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Hub\Sakila\data\"/>
    </mc:Choice>
  </mc:AlternateContent>
  <xr:revisionPtr revIDLastSave="0" documentId="13_ncr:1_{DD5F1948-8BAB-4A4A-9A54-7B9F2B94A86F}" xr6:coauthVersionLast="47" xr6:coauthVersionMax="47" xr10:uidLastSave="{00000000-0000-0000-0000-000000000000}"/>
  <bookViews>
    <workbookView xWindow="-108" yWindow="-108" windowWidth="23256" windowHeight="12456" firstSheet="1" activeTab="9" xr2:uid="{00000000-000D-0000-FFFF-FFFF00000000}"/>
  </bookViews>
  <sheets>
    <sheet name="customer" sheetId="1" r:id="rId1"/>
    <sheet name="address" sheetId="2" r:id="rId2"/>
    <sheet name="payment" sheetId="15" r:id="rId3"/>
    <sheet name="film" sheetId="3" r:id="rId4"/>
    <sheet name="film_actor" sheetId="4" r:id="rId5"/>
    <sheet name="film_category" sheetId="5" r:id="rId6"/>
    <sheet name="inventory" sheetId="6" r:id="rId7"/>
    <sheet name="store" sheetId="11" r:id="rId8"/>
    <sheet name="rental" sheetId="14" r:id="rId9"/>
    <sheet name="date" sheetId="16" r:id="rId10"/>
  </sheets>
  <externalReferences>
    <externalReference r:id="rId11"/>
    <externalReference r:id="rId12"/>
  </externalReferences>
  <definedNames>
    <definedName name="date_key" localSheetId="9">date!$A$2:$A$65536</definedName>
    <definedName name="date_key">#REF!</definedName>
    <definedName name="day_abbrev" localSheetId="9">date!$G$2:$G$65536</definedName>
    <definedName name="day_abbrev">#REF!</definedName>
    <definedName name="day_name" localSheetId="9">date!$F$2:$F$65536</definedName>
    <definedName name="day_name">#REF!</definedName>
    <definedName name="day_num_in_month" localSheetId="9">date!$D$2:$D$65536</definedName>
    <definedName name="day_num_in_month">#REF!</definedName>
    <definedName name="day_num_overall" localSheetId="9">date!$E$2:$E$65536</definedName>
    <definedName name="day_num_overall">#REF!</definedName>
    <definedName name="day_of_week" localSheetId="9">date!$C$2:$C$65536</definedName>
    <definedName name="day_of_week">#REF!</definedName>
    <definedName name="fiscal_month" localSheetId="9">date!$T$2:$T$65536</definedName>
    <definedName name="fiscal_month">#REF!</definedName>
    <definedName name="fiscal_quarter" localSheetId="9">date!$U$2:$U$65536</definedName>
    <definedName name="fiscal_quarter">#REF!</definedName>
    <definedName name="fiscal_year" localSheetId="9">date!$V$2:$V$65536</definedName>
    <definedName name="fiscal_year">#REF!</definedName>
    <definedName name="full_date" localSheetId="9">date!$B$2:$B$65536</definedName>
    <definedName name="full_date">#REF!</definedName>
    <definedName name="last_day_in_month_flag" localSheetId="9">date!$W$2:$W$65536</definedName>
    <definedName name="last_day_in_month_flag">#REF!</definedName>
    <definedName name="LoadDateRange" localSheetId="9">date!$A$2:$X$2192</definedName>
    <definedName name="LoadDateRange">#REF!</definedName>
    <definedName name="month" localSheetId="9">date!$M$2:$M$65536</definedName>
    <definedName name="month">#REF!</definedName>
    <definedName name="month_abbrev" localSheetId="9">date!$P$2:$P$65536</definedName>
    <definedName name="month_abbrev">#REF!</definedName>
    <definedName name="month_name" localSheetId="9">date!$O$2:$O$65536</definedName>
    <definedName name="month_name">#REF!</definedName>
    <definedName name="month_num_overall" localSheetId="9">date!$N$2:$N$65536</definedName>
    <definedName name="month_num_overall">#REF!</definedName>
    <definedName name="months" localSheetId="9">[2]lookups!$E$1:$G$13</definedName>
    <definedName name="months">[1]lookups!$E$1:$G$13</definedName>
    <definedName name="quarter" localSheetId="9">date!$Q$2:$Q$65536</definedName>
    <definedName name="quarter">#REF!</definedName>
    <definedName name="same_weekday_year_ago" localSheetId="9">date!$X$2:$X$65536</definedName>
    <definedName name="same_weekday_year_ago">#REF!</definedName>
    <definedName name="week_begin_date" localSheetId="9">date!$K$2:$K$65536</definedName>
    <definedName name="week_begin_date">#REF!</definedName>
    <definedName name="week_begin_date_key" localSheetId="9">date!$L$2:$L$65536</definedName>
    <definedName name="week_begin_date_key">#REF!</definedName>
    <definedName name="week_num_in_year" localSheetId="9">date!$I$2:$I$65536</definedName>
    <definedName name="week_num_in_year">#REF!</definedName>
    <definedName name="week_num_overall" localSheetId="9">date!$J$2:$J$65536</definedName>
    <definedName name="week_num_overall">#REF!</definedName>
    <definedName name="weekday_flag" localSheetId="9">date!$H$2:$H$65536</definedName>
    <definedName name="weekday_flag">#REF!</definedName>
    <definedName name="weekdays" localSheetId="9">[2]lookups!$A$1:$C$8</definedName>
    <definedName name="weekdays">[1]lookups!$A$1:$C$8</definedName>
    <definedName name="year" localSheetId="9">date!$R$2:$R$65536</definedName>
    <definedName name="year">#REF!</definedName>
    <definedName name="yearmo" localSheetId="9">date!$S$2:$S$65536</definedName>
    <definedName name="yearm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6" l="1"/>
  <c r="C2" i="16"/>
  <c r="F2" i="16" s="1"/>
  <c r="D2" i="16"/>
  <c r="I2" i="16"/>
  <c r="M2" i="16"/>
  <c r="O2" i="16"/>
  <c r="P2" i="16"/>
  <c r="Q2" i="16"/>
  <c r="R2" i="16"/>
  <c r="S2" i="16" s="1"/>
  <c r="T2" i="16"/>
  <c r="U2" i="16"/>
  <c r="V2" i="16"/>
  <c r="W2" i="16"/>
  <c r="X2" i="16"/>
  <c r="B3" i="16"/>
  <c r="M3" i="16" s="1"/>
  <c r="E3" i="16"/>
  <c r="R3" i="16"/>
  <c r="E4" i="16"/>
  <c r="E5" i="16"/>
  <c r="E6" i="16" s="1"/>
  <c r="E7" i="16" s="1"/>
  <c r="E8" i="16" s="1"/>
  <c r="E9" i="16" s="1"/>
  <c r="E10" i="16" s="1"/>
  <c r="E11" i="16" s="1"/>
  <c r="E12" i="16"/>
  <c r="E13" i="16" s="1"/>
  <c r="E14" i="16" s="1"/>
  <c r="E15" i="16" s="1"/>
  <c r="E16" i="16" s="1"/>
  <c r="E17" i="16" s="1"/>
  <c r="E18" i="16" s="1"/>
  <c r="E19" i="16" s="1"/>
  <c r="E20" i="16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48" i="16" s="1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E62" i="16" s="1"/>
  <c r="E63" i="16" s="1"/>
  <c r="E64" i="16" s="1"/>
  <c r="E65" i="16" s="1"/>
  <c r="E66" i="16" s="1"/>
  <c r="E67" i="16" s="1"/>
  <c r="E68" i="16" s="1"/>
  <c r="E69" i="16" s="1"/>
  <c r="E70" i="16" s="1"/>
  <c r="E71" i="16" s="1"/>
  <c r="E72" i="16" s="1"/>
  <c r="E73" i="16" s="1"/>
  <c r="E74" i="16" s="1"/>
  <c r="E75" i="16" s="1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E95" i="16" s="1"/>
  <c r="E96" i="16" s="1"/>
  <c r="E97" i="16" s="1"/>
  <c r="E98" i="16" s="1"/>
  <c r="E99" i="16" s="1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E119" i="16" s="1"/>
  <c r="E120" i="16" s="1"/>
  <c r="E121" i="16" s="1"/>
  <c r="E122" i="16" s="1"/>
  <c r="E123" i="16" s="1"/>
  <c r="E124" i="16" s="1"/>
  <c r="E125" i="16" s="1"/>
  <c r="E126" i="16" s="1"/>
  <c r="E127" i="16" s="1"/>
  <c r="E128" i="16" s="1"/>
  <c r="E129" i="16" s="1"/>
  <c r="E130" i="16" s="1"/>
  <c r="E131" i="16" s="1"/>
  <c r="E132" i="16" s="1"/>
  <c r="E133" i="16" s="1"/>
  <c r="E134" i="16" s="1"/>
  <c r="E135" i="16" s="1"/>
  <c r="E136" i="16" s="1"/>
  <c r="E137" i="16" s="1"/>
  <c r="E138" i="16" s="1"/>
  <c r="E139" i="16" s="1"/>
  <c r="E140" i="16" s="1"/>
  <c r="E141" i="16" s="1"/>
  <c r="E142" i="16" s="1"/>
  <c r="E143" i="16" s="1"/>
  <c r="E144" i="16" s="1"/>
  <c r="E145" i="16" s="1"/>
  <c r="E146" i="16" s="1"/>
  <c r="E147" i="16" s="1"/>
  <c r="E148" i="16" s="1"/>
  <c r="E149" i="16" s="1"/>
  <c r="E150" i="16" s="1"/>
  <c r="E151" i="16" s="1"/>
  <c r="E152" i="16" s="1"/>
  <c r="E153" i="16" s="1"/>
  <c r="E154" i="16" s="1"/>
  <c r="E155" i="16" s="1"/>
  <c r="E156" i="16" s="1"/>
  <c r="E157" i="16" s="1"/>
  <c r="E158" i="16" s="1"/>
  <c r="E159" i="16" s="1"/>
  <c r="E160" i="16" s="1"/>
  <c r="E161" i="16" s="1"/>
  <c r="E162" i="16" s="1"/>
  <c r="E163" i="16" s="1"/>
  <c r="E164" i="16" s="1"/>
  <c r="E165" i="16" s="1"/>
  <c r="E166" i="16" s="1"/>
  <c r="E167" i="16" s="1"/>
  <c r="E168" i="16" s="1"/>
  <c r="E169" i="16" s="1"/>
  <c r="E170" i="16" s="1"/>
  <c r="E171" i="16" s="1"/>
  <c r="E172" i="16" s="1"/>
  <c r="E173" i="16" s="1"/>
  <c r="E174" i="16" s="1"/>
  <c r="E175" i="16" s="1"/>
  <c r="E176" i="16" s="1"/>
  <c r="E177" i="16" s="1"/>
  <c r="E178" i="16" s="1"/>
  <c r="E179" i="16" s="1"/>
  <c r="E180" i="16" s="1"/>
  <c r="E181" i="16" s="1"/>
  <c r="E182" i="16" s="1"/>
  <c r="E183" i="16" s="1"/>
  <c r="E184" i="16" s="1"/>
  <c r="E185" i="16" s="1"/>
  <c r="E186" i="16" s="1"/>
  <c r="E187" i="16" s="1"/>
  <c r="E188" i="16" s="1"/>
  <c r="E189" i="16" s="1"/>
  <c r="E190" i="16" s="1"/>
  <c r="E191" i="16" s="1"/>
  <c r="E192" i="16" s="1"/>
  <c r="E193" i="16" s="1"/>
  <c r="E194" i="16" s="1"/>
  <c r="E195" i="16" s="1"/>
  <c r="E196" i="16" s="1"/>
  <c r="E197" i="16" s="1"/>
  <c r="E198" i="16" s="1"/>
  <c r="E199" i="16" s="1"/>
  <c r="E200" i="16" s="1"/>
  <c r="E201" i="16" s="1"/>
  <c r="E202" i="16" s="1"/>
  <c r="E203" i="16" s="1"/>
  <c r="E204" i="16" s="1"/>
  <c r="E205" i="16" s="1"/>
  <c r="E206" i="16" s="1"/>
  <c r="E207" i="16" s="1"/>
  <c r="E208" i="16" s="1"/>
  <c r="E209" i="16" s="1"/>
  <c r="E210" i="16" s="1"/>
  <c r="E211" i="16" s="1"/>
  <c r="E212" i="16" s="1"/>
  <c r="E213" i="16" s="1"/>
  <c r="E214" i="16" s="1"/>
  <c r="E215" i="16" s="1"/>
  <c r="E216" i="16" s="1"/>
  <c r="E217" i="16" s="1"/>
  <c r="E218" i="16" s="1"/>
  <c r="E219" i="16" s="1"/>
  <c r="E220" i="16" s="1"/>
  <c r="E221" i="16" s="1"/>
  <c r="E222" i="16" s="1"/>
  <c r="E223" i="16" s="1"/>
  <c r="E224" i="16" s="1"/>
  <c r="E225" i="16" s="1"/>
  <c r="E226" i="16" s="1"/>
  <c r="E227" i="16" s="1"/>
  <c r="E228" i="16" s="1"/>
  <c r="E229" i="16" s="1"/>
  <c r="E230" i="16" s="1"/>
  <c r="E231" i="16" s="1"/>
  <c r="E232" i="16" s="1"/>
  <c r="E233" i="16" s="1"/>
  <c r="E234" i="16" s="1"/>
  <c r="E235" i="16" s="1"/>
  <c r="E236" i="16" s="1"/>
  <c r="E237" i="16" s="1"/>
  <c r="E238" i="16" s="1"/>
  <c r="E239" i="16" s="1"/>
  <c r="E240" i="16" s="1"/>
  <c r="E241" i="16" s="1"/>
  <c r="E242" i="16" s="1"/>
  <c r="E243" i="16" s="1"/>
  <c r="E244" i="16" s="1"/>
  <c r="E245" i="16" s="1"/>
  <c r="E246" i="16" s="1"/>
  <c r="E247" i="16" s="1"/>
  <c r="E248" i="16" s="1"/>
  <c r="E249" i="16" s="1"/>
  <c r="E250" i="16" s="1"/>
  <c r="E251" i="16" s="1"/>
  <c r="E252" i="16" s="1"/>
  <c r="E253" i="16" s="1"/>
  <c r="E254" i="16" s="1"/>
  <c r="E255" i="16" s="1"/>
  <c r="E256" i="16" s="1"/>
  <c r="E257" i="16" s="1"/>
  <c r="E258" i="16" s="1"/>
  <c r="E259" i="16" s="1"/>
  <c r="E260" i="16" s="1"/>
  <c r="E261" i="16" s="1"/>
  <c r="E262" i="16" s="1"/>
  <c r="E263" i="16" s="1"/>
  <c r="E264" i="16" s="1"/>
  <c r="E265" i="16" s="1"/>
  <c r="E266" i="16" s="1"/>
  <c r="E267" i="16" s="1"/>
  <c r="E268" i="16" s="1"/>
  <c r="E269" i="16" s="1"/>
  <c r="E270" i="16" s="1"/>
  <c r="E271" i="16" s="1"/>
  <c r="E272" i="16" s="1"/>
  <c r="E273" i="16" s="1"/>
  <c r="E274" i="16" s="1"/>
  <c r="E275" i="16" s="1"/>
  <c r="E276" i="16" s="1"/>
  <c r="E277" i="16" s="1"/>
  <c r="E278" i="16" s="1"/>
  <c r="E279" i="16" s="1"/>
  <c r="E280" i="16" s="1"/>
  <c r="E281" i="16" s="1"/>
  <c r="E282" i="16" s="1"/>
  <c r="E283" i="16" s="1"/>
  <c r="E284" i="16" s="1"/>
  <c r="E285" i="16" s="1"/>
  <c r="E286" i="16" s="1"/>
  <c r="E287" i="16" s="1"/>
  <c r="E288" i="16" s="1"/>
  <c r="E289" i="16" s="1"/>
  <c r="E290" i="16" s="1"/>
  <c r="E291" i="16" s="1"/>
  <c r="E292" i="16" s="1"/>
  <c r="E293" i="16" s="1"/>
  <c r="E294" i="16" s="1"/>
  <c r="E295" i="16" s="1"/>
  <c r="E296" i="16" s="1"/>
  <c r="E297" i="16" s="1"/>
  <c r="E298" i="16" s="1"/>
  <c r="E299" i="16" s="1"/>
  <c r="E300" i="16" s="1"/>
  <c r="E301" i="16" s="1"/>
  <c r="E302" i="16" s="1"/>
  <c r="E303" i="16" s="1"/>
  <c r="E304" i="16" s="1"/>
  <c r="E305" i="16" s="1"/>
  <c r="E306" i="16" s="1"/>
  <c r="E307" i="16" s="1"/>
  <c r="E308" i="16" s="1"/>
  <c r="E309" i="16" s="1"/>
  <c r="E310" i="16" s="1"/>
  <c r="E311" i="16" s="1"/>
  <c r="E312" i="16" s="1"/>
  <c r="E313" i="16" s="1"/>
  <c r="E314" i="16" s="1"/>
  <c r="E315" i="16" s="1"/>
  <c r="E316" i="16" s="1"/>
  <c r="E317" i="16" s="1"/>
  <c r="E318" i="16" s="1"/>
  <c r="E319" i="16" s="1"/>
  <c r="E320" i="16" s="1"/>
  <c r="E321" i="16" s="1"/>
  <c r="E322" i="16" s="1"/>
  <c r="E323" i="16" s="1"/>
  <c r="E324" i="16" s="1"/>
  <c r="E325" i="16" s="1"/>
  <c r="E326" i="16" s="1"/>
  <c r="E327" i="16" s="1"/>
  <c r="E328" i="16" s="1"/>
  <c r="E329" i="16" s="1"/>
  <c r="E330" i="16" s="1"/>
  <c r="E331" i="16" s="1"/>
  <c r="E332" i="16" s="1"/>
  <c r="E333" i="16" s="1"/>
  <c r="E334" i="16" s="1"/>
  <c r="E335" i="16" s="1"/>
  <c r="E336" i="16" s="1"/>
  <c r="E337" i="16" s="1"/>
  <c r="E338" i="16" s="1"/>
  <c r="E339" i="16" s="1"/>
  <c r="E340" i="16" s="1"/>
  <c r="E341" i="16" s="1"/>
  <c r="E342" i="16" s="1"/>
  <c r="E343" i="16" s="1"/>
  <c r="E344" i="16" s="1"/>
  <c r="E345" i="16" s="1"/>
  <c r="E346" i="16" s="1"/>
  <c r="E347" i="16" s="1"/>
  <c r="E348" i="16" s="1"/>
  <c r="E349" i="16" s="1"/>
  <c r="E350" i="16" s="1"/>
  <c r="E351" i="16" s="1"/>
  <c r="E352" i="16" s="1"/>
  <c r="E353" i="16" s="1"/>
  <c r="E354" i="16" s="1"/>
  <c r="E355" i="16" s="1"/>
  <c r="E356" i="16" s="1"/>
  <c r="E357" i="16" s="1"/>
  <c r="E358" i="16" s="1"/>
  <c r="E359" i="16" s="1"/>
  <c r="E360" i="16" s="1"/>
  <c r="E361" i="16" s="1"/>
  <c r="E362" i="16" s="1"/>
  <c r="E363" i="16" s="1"/>
  <c r="E364" i="16" s="1"/>
  <c r="E365" i="16" s="1"/>
  <c r="E366" i="16" s="1"/>
  <c r="E367" i="16" s="1"/>
  <c r="E368" i="16" s="1"/>
  <c r="E369" i="16" s="1"/>
  <c r="E370" i="16" s="1"/>
  <c r="E371" i="16" s="1"/>
  <c r="E372" i="16" s="1"/>
  <c r="E373" i="16" s="1"/>
  <c r="E374" i="16" s="1"/>
  <c r="E375" i="16" s="1"/>
  <c r="E376" i="16" s="1"/>
  <c r="E377" i="16"/>
  <c r="E378" i="16" s="1"/>
  <c r="E379" i="16" s="1"/>
  <c r="E380" i="16" s="1"/>
  <c r="E381" i="16" s="1"/>
  <c r="E382" i="16" s="1"/>
  <c r="E383" i="16" s="1"/>
  <c r="E384" i="16" s="1"/>
  <c r="E385" i="16" s="1"/>
  <c r="E386" i="16" s="1"/>
  <c r="E387" i="16" s="1"/>
  <c r="E388" i="16" s="1"/>
  <c r="E389" i="16" s="1"/>
  <c r="E390" i="16" s="1"/>
  <c r="E391" i="16" s="1"/>
  <c r="E392" i="16" s="1"/>
  <c r="E393" i="16" s="1"/>
  <c r="E394" i="16" s="1"/>
  <c r="E395" i="16" s="1"/>
  <c r="E396" i="16" s="1"/>
  <c r="E397" i="16" s="1"/>
  <c r="E398" i="16" s="1"/>
  <c r="E399" i="16" s="1"/>
  <c r="E400" i="16" s="1"/>
  <c r="E401" i="16" s="1"/>
  <c r="E402" i="16" s="1"/>
  <c r="E403" i="16" s="1"/>
  <c r="E404" i="16" s="1"/>
  <c r="E405" i="16" s="1"/>
  <c r="E406" i="16" s="1"/>
  <c r="E407" i="16" s="1"/>
  <c r="E408" i="16" s="1"/>
  <c r="E409" i="16" s="1"/>
  <c r="E410" i="16" s="1"/>
  <c r="E411" i="16" s="1"/>
  <c r="E412" i="16" s="1"/>
  <c r="E413" i="16" s="1"/>
  <c r="E414" i="16" s="1"/>
  <c r="E415" i="16" s="1"/>
  <c r="E416" i="16" s="1"/>
  <c r="E417" i="16" s="1"/>
  <c r="E418" i="16" s="1"/>
  <c r="E419" i="16" s="1"/>
  <c r="E420" i="16" s="1"/>
  <c r="E421" i="16" s="1"/>
  <c r="E422" i="16" s="1"/>
  <c r="E423" i="16" s="1"/>
  <c r="E424" i="16" s="1"/>
  <c r="E425" i="16" s="1"/>
  <c r="E426" i="16" s="1"/>
  <c r="E427" i="16" s="1"/>
  <c r="E428" i="16" s="1"/>
  <c r="E429" i="16" s="1"/>
  <c r="E430" i="16" s="1"/>
  <c r="E431" i="16" s="1"/>
  <c r="E432" i="16" s="1"/>
  <c r="E433" i="16" s="1"/>
  <c r="E434" i="16" s="1"/>
  <c r="E435" i="16" s="1"/>
  <c r="E436" i="16" s="1"/>
  <c r="E437" i="16" s="1"/>
  <c r="E438" i="16" s="1"/>
  <c r="E439" i="16" s="1"/>
  <c r="E440" i="16" s="1"/>
  <c r="E441" i="16" s="1"/>
  <c r="E442" i="16" s="1"/>
  <c r="E443" i="16" s="1"/>
  <c r="E444" i="16" s="1"/>
  <c r="E445" i="16" s="1"/>
  <c r="E446" i="16" s="1"/>
  <c r="E447" i="16" s="1"/>
  <c r="E448" i="16" s="1"/>
  <c r="E449" i="16" s="1"/>
  <c r="E450" i="16" s="1"/>
  <c r="E451" i="16" s="1"/>
  <c r="E452" i="16" s="1"/>
  <c r="E453" i="16" s="1"/>
  <c r="E454" i="16"/>
  <c r="E455" i="16" s="1"/>
  <c r="E456" i="16" s="1"/>
  <c r="E457" i="16" s="1"/>
  <c r="E458" i="16" s="1"/>
  <c r="E459" i="16" s="1"/>
  <c r="E460" i="16" s="1"/>
  <c r="E461" i="16" s="1"/>
  <c r="E462" i="16" s="1"/>
  <c r="E463" i="16" s="1"/>
  <c r="E464" i="16" s="1"/>
  <c r="E465" i="16" s="1"/>
  <c r="E466" i="16" s="1"/>
  <c r="E467" i="16" s="1"/>
  <c r="E468" i="16" s="1"/>
  <c r="E469" i="16" s="1"/>
  <c r="E470" i="16" s="1"/>
  <c r="E471" i="16" s="1"/>
  <c r="E472" i="16" s="1"/>
  <c r="E473" i="16" s="1"/>
  <c r="E474" i="16" s="1"/>
  <c r="E475" i="16" s="1"/>
  <c r="E476" i="16" s="1"/>
  <c r="E477" i="16" s="1"/>
  <c r="E478" i="16" s="1"/>
  <c r="E479" i="16" s="1"/>
  <c r="E480" i="16" s="1"/>
  <c r="E481" i="16" s="1"/>
  <c r="E482" i="16" s="1"/>
  <c r="E483" i="16" s="1"/>
  <c r="E484" i="16" s="1"/>
  <c r="E485" i="16" s="1"/>
  <c r="E486" i="16" s="1"/>
  <c r="E487" i="16" s="1"/>
  <c r="E488" i="16" s="1"/>
  <c r="E489" i="16" s="1"/>
  <c r="E490" i="16" s="1"/>
  <c r="E491" i="16" s="1"/>
  <c r="E492" i="16" s="1"/>
  <c r="E493" i="16" s="1"/>
  <c r="E494" i="16" s="1"/>
  <c r="E495" i="16" s="1"/>
  <c r="E496" i="16" s="1"/>
  <c r="E497" i="16" s="1"/>
  <c r="E498" i="16" s="1"/>
  <c r="E499" i="16" s="1"/>
  <c r="E500" i="16" s="1"/>
  <c r="E501" i="16" s="1"/>
  <c r="E502" i="16" s="1"/>
  <c r="E503" i="16" s="1"/>
  <c r="E504" i="16" s="1"/>
  <c r="E505" i="16" s="1"/>
  <c r="E506" i="16" s="1"/>
  <c r="E507" i="16" s="1"/>
  <c r="E508" i="16" s="1"/>
  <c r="E509" i="16" s="1"/>
  <c r="E510" i="16" s="1"/>
  <c r="E511" i="16" s="1"/>
  <c r="E512" i="16" s="1"/>
  <c r="E513" i="16" s="1"/>
  <c r="E514" i="16" s="1"/>
  <c r="E515" i="16" s="1"/>
  <c r="E516" i="16" s="1"/>
  <c r="E517" i="16" s="1"/>
  <c r="E518" i="16" s="1"/>
  <c r="E519" i="16" s="1"/>
  <c r="E520" i="16" s="1"/>
  <c r="E521" i="16" s="1"/>
  <c r="E522" i="16" s="1"/>
  <c r="E523" i="16" s="1"/>
  <c r="E524" i="16" s="1"/>
  <c r="E525" i="16" s="1"/>
  <c r="E526" i="16" s="1"/>
  <c r="E527" i="16" s="1"/>
  <c r="E528" i="16" s="1"/>
  <c r="E529" i="16" s="1"/>
  <c r="E530" i="16" s="1"/>
  <c r="E531" i="16" s="1"/>
  <c r="E532" i="16" s="1"/>
  <c r="E533" i="16" s="1"/>
  <c r="E534" i="16" s="1"/>
  <c r="E535" i="16" s="1"/>
  <c r="E536" i="16" s="1"/>
  <c r="E537" i="16" s="1"/>
  <c r="E538" i="16" s="1"/>
  <c r="E539" i="16" s="1"/>
  <c r="E540" i="16" s="1"/>
  <c r="E541" i="16" s="1"/>
  <c r="E542" i="16" s="1"/>
  <c r="E543" i="16" s="1"/>
  <c r="E544" i="16" s="1"/>
  <c r="E545" i="16" s="1"/>
  <c r="E546" i="16" s="1"/>
  <c r="E547" i="16" s="1"/>
  <c r="E548" i="16" s="1"/>
  <c r="E549" i="16" s="1"/>
  <c r="E550" i="16" s="1"/>
  <c r="E551" i="16" s="1"/>
  <c r="E552" i="16" s="1"/>
  <c r="E553" i="16" s="1"/>
  <c r="E554" i="16" s="1"/>
  <c r="E555" i="16" s="1"/>
  <c r="E556" i="16" s="1"/>
  <c r="E557" i="16" s="1"/>
  <c r="E558" i="16" s="1"/>
  <c r="E559" i="16" s="1"/>
  <c r="E560" i="16" s="1"/>
  <c r="E561" i="16" s="1"/>
  <c r="E562" i="16" s="1"/>
  <c r="E563" i="16" s="1"/>
  <c r="E564" i="16" s="1"/>
  <c r="E565" i="16" s="1"/>
  <c r="E566" i="16" s="1"/>
  <c r="E567" i="16" s="1"/>
  <c r="E568" i="16" s="1"/>
  <c r="E569" i="16" s="1"/>
  <c r="E570" i="16" s="1"/>
  <c r="E571" i="16" s="1"/>
  <c r="E572" i="16" s="1"/>
  <c r="E573" i="16" s="1"/>
  <c r="E574" i="16" s="1"/>
  <c r="E575" i="16" s="1"/>
  <c r="E576" i="16" s="1"/>
  <c r="E577" i="16" s="1"/>
  <c r="E578" i="16" s="1"/>
  <c r="E579" i="16" s="1"/>
  <c r="E580" i="16" s="1"/>
  <c r="E581" i="16" s="1"/>
  <c r="E582" i="16" s="1"/>
  <c r="E583" i="16" s="1"/>
  <c r="E584" i="16" s="1"/>
  <c r="E585" i="16" s="1"/>
  <c r="E586" i="16" s="1"/>
  <c r="E587" i="16" s="1"/>
  <c r="E588" i="16" s="1"/>
  <c r="E589" i="16" s="1"/>
  <c r="E590" i="16" s="1"/>
  <c r="E591" i="16" s="1"/>
  <c r="E592" i="16" s="1"/>
  <c r="E593" i="16" s="1"/>
  <c r="E594" i="16" s="1"/>
  <c r="E595" i="16" s="1"/>
  <c r="E596" i="16" s="1"/>
  <c r="E597" i="16" s="1"/>
  <c r="E598" i="16" s="1"/>
  <c r="E599" i="16" s="1"/>
  <c r="E600" i="16" s="1"/>
  <c r="E601" i="16" s="1"/>
  <c r="E602" i="16" s="1"/>
  <c r="E603" i="16" s="1"/>
  <c r="E604" i="16" s="1"/>
  <c r="E605" i="16" s="1"/>
  <c r="E606" i="16" s="1"/>
  <c r="E607" i="16" s="1"/>
  <c r="E608" i="16" s="1"/>
  <c r="E609" i="16" s="1"/>
  <c r="E610" i="16" s="1"/>
  <c r="E611" i="16" s="1"/>
  <c r="E612" i="16" s="1"/>
  <c r="E613" i="16" s="1"/>
  <c r="E614" i="16" s="1"/>
  <c r="E615" i="16" s="1"/>
  <c r="E616" i="16" s="1"/>
  <c r="E617" i="16" s="1"/>
  <c r="E618" i="16" s="1"/>
  <c r="E619" i="16" s="1"/>
  <c r="E620" i="16" s="1"/>
  <c r="E621" i="16" s="1"/>
  <c r="E622" i="16" s="1"/>
  <c r="E623" i="16" s="1"/>
  <c r="E624" i="16" s="1"/>
  <c r="E625" i="16" s="1"/>
  <c r="E626" i="16" s="1"/>
  <c r="E627" i="16" s="1"/>
  <c r="E628" i="16" s="1"/>
  <c r="E629" i="16" s="1"/>
  <c r="E630" i="16" s="1"/>
  <c r="E631" i="16" s="1"/>
  <c r="E632" i="16" s="1"/>
  <c r="E633" i="16" s="1"/>
  <c r="E634" i="16" s="1"/>
  <c r="E635" i="16" s="1"/>
  <c r="E636" i="16" s="1"/>
  <c r="E637" i="16" s="1"/>
  <c r="E638" i="16" s="1"/>
  <c r="E639" i="16" s="1"/>
  <c r="E640" i="16" s="1"/>
  <c r="E641" i="16" s="1"/>
  <c r="E642" i="16" s="1"/>
  <c r="E643" i="16" s="1"/>
  <c r="E644" i="16" s="1"/>
  <c r="E645" i="16" s="1"/>
  <c r="E646" i="16" s="1"/>
  <c r="E647" i="16" s="1"/>
  <c r="E648" i="16" s="1"/>
  <c r="E649" i="16" s="1"/>
  <c r="E650" i="16" s="1"/>
  <c r="E651" i="16" s="1"/>
  <c r="E652" i="16" s="1"/>
  <c r="E653" i="16" s="1"/>
  <c r="E654" i="16" s="1"/>
  <c r="E655" i="16" s="1"/>
  <c r="E656" i="16" s="1"/>
  <c r="E657" i="16" s="1"/>
  <c r="E658" i="16" s="1"/>
  <c r="E659" i="16" s="1"/>
  <c r="E660" i="16" s="1"/>
  <c r="E661" i="16" s="1"/>
  <c r="E662" i="16" s="1"/>
  <c r="E663" i="16" s="1"/>
  <c r="E664" i="16" s="1"/>
  <c r="E665" i="16" s="1"/>
  <c r="E666" i="16" s="1"/>
  <c r="E667" i="16" s="1"/>
  <c r="E668" i="16" s="1"/>
  <c r="E669" i="16" s="1"/>
  <c r="E670" i="16" s="1"/>
  <c r="E671" i="16" s="1"/>
  <c r="E672" i="16" s="1"/>
  <c r="E673" i="16" s="1"/>
  <c r="E674" i="16" s="1"/>
  <c r="E675" i="16" s="1"/>
  <c r="E676" i="16" s="1"/>
  <c r="E677" i="16" s="1"/>
  <c r="E678" i="16" s="1"/>
  <c r="E679" i="16" s="1"/>
  <c r="E680" i="16" s="1"/>
  <c r="E681" i="16" s="1"/>
  <c r="E682" i="16" s="1"/>
  <c r="E683" i="16" s="1"/>
  <c r="E684" i="16" s="1"/>
  <c r="E685" i="16" s="1"/>
  <c r="E686" i="16" s="1"/>
  <c r="E687" i="16" s="1"/>
  <c r="E688" i="16" s="1"/>
  <c r="E689" i="16" s="1"/>
  <c r="E690" i="16" s="1"/>
  <c r="E691" i="16" s="1"/>
  <c r="E692" i="16" s="1"/>
  <c r="E693" i="16" s="1"/>
  <c r="E694" i="16" s="1"/>
  <c r="E695" i="16" s="1"/>
  <c r="E696" i="16" s="1"/>
  <c r="E697" i="16" s="1"/>
  <c r="E698" i="16" s="1"/>
  <c r="E699" i="16" s="1"/>
  <c r="E700" i="16" s="1"/>
  <c r="E701" i="16" s="1"/>
  <c r="E702" i="16" s="1"/>
  <c r="E703" i="16" s="1"/>
  <c r="E704" i="16" s="1"/>
  <c r="E705" i="16" s="1"/>
  <c r="E706" i="16" s="1"/>
  <c r="E707" i="16" s="1"/>
  <c r="E708" i="16" s="1"/>
  <c r="E709" i="16" s="1"/>
  <c r="E710" i="16" s="1"/>
  <c r="E711" i="16" s="1"/>
  <c r="E712" i="16" s="1"/>
  <c r="E713" i="16" s="1"/>
  <c r="E714" i="16" s="1"/>
  <c r="E715" i="16" s="1"/>
  <c r="E716" i="16" s="1"/>
  <c r="E717" i="16" s="1"/>
  <c r="E718" i="16" s="1"/>
  <c r="E719" i="16" s="1"/>
  <c r="E720" i="16" s="1"/>
  <c r="E721" i="16" s="1"/>
  <c r="E722" i="16" s="1"/>
  <c r="E723" i="16" s="1"/>
  <c r="E724" i="16" s="1"/>
  <c r="E725" i="16" s="1"/>
  <c r="E726" i="16" s="1"/>
  <c r="E727" i="16" s="1"/>
  <c r="E728" i="16" s="1"/>
  <c r="E729" i="16" s="1"/>
  <c r="E730" i="16" s="1"/>
  <c r="E731" i="16" s="1"/>
  <c r="E732" i="16" s="1"/>
  <c r="E733" i="16" s="1"/>
  <c r="E734" i="16" s="1"/>
  <c r="E735" i="16" s="1"/>
  <c r="E736" i="16" s="1"/>
  <c r="E737" i="16" s="1"/>
  <c r="E738" i="16" s="1"/>
  <c r="E739" i="16" s="1"/>
  <c r="E740" i="16" s="1"/>
  <c r="E741" i="16" s="1"/>
  <c r="E742" i="16" s="1"/>
  <c r="E743" i="16" s="1"/>
  <c r="E744" i="16" s="1"/>
  <c r="E745" i="16" s="1"/>
  <c r="E746" i="16" s="1"/>
  <c r="E747" i="16" s="1"/>
  <c r="E748" i="16" s="1"/>
  <c r="E749" i="16" s="1"/>
  <c r="E750" i="16" s="1"/>
  <c r="E751" i="16" s="1"/>
  <c r="E752" i="16" s="1"/>
  <c r="E753" i="16" s="1"/>
  <c r="E754" i="16" s="1"/>
  <c r="E755" i="16" s="1"/>
  <c r="E756" i="16" s="1"/>
  <c r="E757" i="16" s="1"/>
  <c r="E758" i="16" s="1"/>
  <c r="E759" i="16" s="1"/>
  <c r="E760" i="16" s="1"/>
  <c r="E761" i="16" s="1"/>
  <c r="E762" i="16" s="1"/>
  <c r="E763" i="16" s="1"/>
  <c r="E764" i="16" s="1"/>
  <c r="E765" i="16" s="1"/>
  <c r="E766" i="16" s="1"/>
  <c r="E767" i="16" s="1"/>
  <c r="E768" i="16" s="1"/>
  <c r="E769" i="16" s="1"/>
  <c r="E770" i="16" s="1"/>
  <c r="E771" i="16" s="1"/>
  <c r="E772" i="16" s="1"/>
  <c r="E773" i="16" s="1"/>
  <c r="E774" i="16" s="1"/>
  <c r="E775" i="16" s="1"/>
  <c r="E776" i="16" s="1"/>
  <c r="E777" i="16" s="1"/>
  <c r="E778" i="16" s="1"/>
  <c r="E779" i="16" s="1"/>
  <c r="E780" i="16" s="1"/>
  <c r="E781" i="16" s="1"/>
  <c r="E782" i="16" s="1"/>
  <c r="E783" i="16" s="1"/>
  <c r="E784" i="16" s="1"/>
  <c r="E785" i="16" s="1"/>
  <c r="E786" i="16" s="1"/>
  <c r="E787" i="16" s="1"/>
  <c r="E788" i="16" s="1"/>
  <c r="E789" i="16" s="1"/>
  <c r="E790" i="16" s="1"/>
  <c r="E791" i="16" s="1"/>
  <c r="E792" i="16" s="1"/>
  <c r="E793" i="16" s="1"/>
  <c r="E794" i="16" s="1"/>
  <c r="E795" i="16" s="1"/>
  <c r="E796" i="16" s="1"/>
  <c r="E797" i="16" s="1"/>
  <c r="E798" i="16" s="1"/>
  <c r="E799" i="16" s="1"/>
  <c r="E800" i="16" s="1"/>
  <c r="E801" i="16" s="1"/>
  <c r="E802" i="16" s="1"/>
  <c r="E803" i="16" s="1"/>
  <c r="E804" i="16" s="1"/>
  <c r="E805" i="16" s="1"/>
  <c r="E806" i="16" s="1"/>
  <c r="E807" i="16" s="1"/>
  <c r="E808" i="16" s="1"/>
  <c r="E809" i="16" s="1"/>
  <c r="E810" i="16" s="1"/>
  <c r="E811" i="16" s="1"/>
  <c r="E812" i="16" s="1"/>
  <c r="E813" i="16" s="1"/>
  <c r="E814" i="16" s="1"/>
  <c r="E815" i="16" s="1"/>
  <c r="E816" i="16" s="1"/>
  <c r="E817" i="16" s="1"/>
  <c r="E818" i="16" s="1"/>
  <c r="E819" i="16" s="1"/>
  <c r="E820" i="16" s="1"/>
  <c r="E821" i="16" s="1"/>
  <c r="E822" i="16" s="1"/>
  <c r="E823" i="16" s="1"/>
  <c r="E824" i="16" s="1"/>
  <c r="E825" i="16" s="1"/>
  <c r="E826" i="16" s="1"/>
  <c r="E827" i="16" s="1"/>
  <c r="E828" i="16" s="1"/>
  <c r="E829" i="16" s="1"/>
  <c r="E830" i="16" s="1"/>
  <c r="E831" i="16" s="1"/>
  <c r="E832" i="16" s="1"/>
  <c r="E833" i="16" s="1"/>
  <c r="E834" i="16" s="1"/>
  <c r="E835" i="16" s="1"/>
  <c r="E836" i="16" s="1"/>
  <c r="E837" i="16" s="1"/>
  <c r="E838" i="16" s="1"/>
  <c r="E839" i="16" s="1"/>
  <c r="E840" i="16" s="1"/>
  <c r="E841" i="16" s="1"/>
  <c r="E842" i="16" s="1"/>
  <c r="E843" i="16" s="1"/>
  <c r="E844" i="16" s="1"/>
  <c r="E845" i="16" s="1"/>
  <c r="E846" i="16" s="1"/>
  <c r="E847" i="16" s="1"/>
  <c r="E848" i="16" s="1"/>
  <c r="E849" i="16" s="1"/>
  <c r="E850" i="16" s="1"/>
  <c r="E851" i="16" s="1"/>
  <c r="E852" i="16" s="1"/>
  <c r="E853" i="16" s="1"/>
  <c r="E854" i="16" s="1"/>
  <c r="E855" i="16" s="1"/>
  <c r="E856" i="16" s="1"/>
  <c r="E857" i="16" s="1"/>
  <c r="E858" i="16" s="1"/>
  <c r="E859" i="16" s="1"/>
  <c r="E860" i="16" s="1"/>
  <c r="E861" i="16" s="1"/>
  <c r="E862" i="16" s="1"/>
  <c r="E863" i="16" s="1"/>
  <c r="E864" i="16" s="1"/>
  <c r="E865" i="16" s="1"/>
  <c r="E866" i="16" s="1"/>
  <c r="E867" i="16" s="1"/>
  <c r="E868" i="16" s="1"/>
  <c r="E869" i="16" s="1"/>
  <c r="E870" i="16" s="1"/>
  <c r="E871" i="16" s="1"/>
  <c r="E872" i="16" s="1"/>
  <c r="E873" i="16" s="1"/>
  <c r="E874" i="16" s="1"/>
  <c r="E875" i="16" s="1"/>
  <c r="E876" i="16" s="1"/>
  <c r="E877" i="16" s="1"/>
  <c r="E878" i="16" s="1"/>
  <c r="E879" i="16" s="1"/>
  <c r="E880" i="16" s="1"/>
  <c r="E881" i="16" s="1"/>
  <c r="E882" i="16" s="1"/>
  <c r="E883" i="16" s="1"/>
  <c r="E884" i="16" s="1"/>
  <c r="E885" i="16" s="1"/>
  <c r="E886" i="16" s="1"/>
  <c r="E887" i="16" s="1"/>
  <c r="E888" i="16" s="1"/>
  <c r="E889" i="16" s="1"/>
  <c r="E890" i="16" s="1"/>
  <c r="E891" i="16" s="1"/>
  <c r="E892" i="16" s="1"/>
  <c r="E893" i="16" s="1"/>
  <c r="E894" i="16" s="1"/>
  <c r="E895" i="16" s="1"/>
  <c r="E896" i="16" s="1"/>
  <c r="E897" i="16" s="1"/>
  <c r="E898" i="16" s="1"/>
  <c r="E899" i="16" s="1"/>
  <c r="E900" i="16" s="1"/>
  <c r="E901" i="16" s="1"/>
  <c r="E902" i="16" s="1"/>
  <c r="E903" i="16" s="1"/>
  <c r="E904" i="16" s="1"/>
  <c r="E905" i="16" s="1"/>
  <c r="E906" i="16" s="1"/>
  <c r="E907" i="16" s="1"/>
  <c r="E908" i="16" s="1"/>
  <c r="E909" i="16" s="1"/>
  <c r="E910" i="16" s="1"/>
  <c r="E911" i="16" s="1"/>
  <c r="E912" i="16" s="1"/>
  <c r="E913" i="16" s="1"/>
  <c r="E914" i="16" s="1"/>
  <c r="E915" i="16" s="1"/>
  <c r="E916" i="16" s="1"/>
  <c r="E917" i="16" s="1"/>
  <c r="E918" i="16" s="1"/>
  <c r="E919" i="16" s="1"/>
  <c r="E920" i="16" s="1"/>
  <c r="E921" i="16" s="1"/>
  <c r="E922" i="16" s="1"/>
  <c r="E923" i="16" s="1"/>
  <c r="E924" i="16" s="1"/>
  <c r="E925" i="16" s="1"/>
  <c r="E926" i="16" s="1"/>
  <c r="E927" i="16" s="1"/>
  <c r="E928" i="16" s="1"/>
  <c r="E929" i="16" s="1"/>
  <c r="E930" i="16" s="1"/>
  <c r="E931" i="16" s="1"/>
  <c r="E932" i="16" s="1"/>
  <c r="E933" i="16" s="1"/>
  <c r="E934" i="16" s="1"/>
  <c r="E935" i="16" s="1"/>
  <c r="E936" i="16" s="1"/>
  <c r="E937" i="16" s="1"/>
  <c r="E938" i="16" s="1"/>
  <c r="E939" i="16" s="1"/>
  <c r="E940" i="16" s="1"/>
  <c r="E941" i="16" s="1"/>
  <c r="E942" i="16" s="1"/>
  <c r="E943" i="16" s="1"/>
  <c r="E944" i="16" s="1"/>
  <c r="E945" i="16" s="1"/>
  <c r="E946" i="16" s="1"/>
  <c r="E947" i="16" s="1"/>
  <c r="E948" i="16" s="1"/>
  <c r="E949" i="16" s="1"/>
  <c r="E950" i="16" s="1"/>
  <c r="E951" i="16" s="1"/>
  <c r="E952" i="16" s="1"/>
  <c r="E953" i="16" s="1"/>
  <c r="E954" i="16" s="1"/>
  <c r="E955" i="16" s="1"/>
  <c r="E956" i="16" s="1"/>
  <c r="E957" i="16" s="1"/>
  <c r="E958" i="16" s="1"/>
  <c r="E959" i="16" s="1"/>
  <c r="E960" i="16" s="1"/>
  <c r="E961" i="16" s="1"/>
  <c r="E962" i="16" s="1"/>
  <c r="E963" i="16" s="1"/>
  <c r="E964" i="16" s="1"/>
  <c r="E965" i="16" s="1"/>
  <c r="E966" i="16" s="1"/>
  <c r="E967" i="16" s="1"/>
  <c r="E968" i="16" s="1"/>
  <c r="E969" i="16" s="1"/>
  <c r="E970" i="16" s="1"/>
  <c r="E971" i="16" s="1"/>
  <c r="E972" i="16" s="1"/>
  <c r="E973" i="16" s="1"/>
  <c r="E974" i="16" s="1"/>
  <c r="E975" i="16" s="1"/>
  <c r="E976" i="16" s="1"/>
  <c r="E977" i="16" s="1"/>
  <c r="E978" i="16" s="1"/>
  <c r="E979" i="16" s="1"/>
  <c r="E980" i="16" s="1"/>
  <c r="E981" i="16" s="1"/>
  <c r="E982" i="16" s="1"/>
  <c r="E983" i="16" s="1"/>
  <c r="E984" i="16" s="1"/>
  <c r="E985" i="16" s="1"/>
  <c r="E986" i="16" s="1"/>
  <c r="E987" i="16" s="1"/>
  <c r="E988" i="16" s="1"/>
  <c r="E989" i="16" s="1"/>
  <c r="E990" i="16" s="1"/>
  <c r="E991" i="16" s="1"/>
  <c r="E992" i="16" s="1"/>
  <c r="E993" i="16" s="1"/>
  <c r="E994" i="16" s="1"/>
  <c r="E995" i="16" s="1"/>
  <c r="E996" i="16" s="1"/>
  <c r="E997" i="16" s="1"/>
  <c r="E998" i="16" s="1"/>
  <c r="E999" i="16" s="1"/>
  <c r="E1000" i="16" s="1"/>
  <c r="E1001" i="16" s="1"/>
  <c r="E1002" i="16" s="1"/>
  <c r="E1003" i="16" s="1"/>
  <c r="E1004" i="16" s="1"/>
  <c r="E1005" i="16" s="1"/>
  <c r="E1006" i="16" s="1"/>
  <c r="E1007" i="16" s="1"/>
  <c r="E1008" i="16" s="1"/>
  <c r="E1009" i="16" s="1"/>
  <c r="E1010" i="16" s="1"/>
  <c r="E1011" i="16" s="1"/>
  <c r="E1012" i="16" s="1"/>
  <c r="E1013" i="16" s="1"/>
  <c r="E1014" i="16" s="1"/>
  <c r="E1015" i="16" s="1"/>
  <c r="E1016" i="16" s="1"/>
  <c r="E1017" i="16" s="1"/>
  <c r="E1018" i="16" s="1"/>
  <c r="E1019" i="16" s="1"/>
  <c r="E1020" i="16" s="1"/>
  <c r="E1021" i="16" s="1"/>
  <c r="E1022" i="16" s="1"/>
  <c r="E1023" i="16" s="1"/>
  <c r="E1024" i="16" s="1"/>
  <c r="E1025" i="16" s="1"/>
  <c r="E1026" i="16" s="1"/>
  <c r="E1027" i="16" s="1"/>
  <c r="E1028" i="16" s="1"/>
  <c r="E1029" i="16" s="1"/>
  <c r="E1030" i="16" s="1"/>
  <c r="E1031" i="16" s="1"/>
  <c r="E1032" i="16" s="1"/>
  <c r="E1033" i="16" s="1"/>
  <c r="E1034" i="16" s="1"/>
  <c r="E1035" i="16" s="1"/>
  <c r="E1036" i="16" s="1"/>
  <c r="E1037" i="16" s="1"/>
  <c r="E1038" i="16" s="1"/>
  <c r="E1039" i="16" s="1"/>
  <c r="E1040" i="16" s="1"/>
  <c r="E1041" i="16" s="1"/>
  <c r="E1042" i="16" s="1"/>
  <c r="E1043" i="16" s="1"/>
  <c r="E1044" i="16" s="1"/>
  <c r="E1045" i="16" s="1"/>
  <c r="E1046" i="16" s="1"/>
  <c r="E1047" i="16" s="1"/>
  <c r="E1048" i="16" s="1"/>
  <c r="E1049" i="16" s="1"/>
  <c r="E1050" i="16" s="1"/>
  <c r="E1051" i="16" s="1"/>
  <c r="E1052" i="16" s="1"/>
  <c r="E1053" i="16" s="1"/>
  <c r="E1054" i="16" s="1"/>
  <c r="E1055" i="16" s="1"/>
  <c r="E1056" i="16" s="1"/>
  <c r="E1057" i="16" s="1"/>
  <c r="E1058" i="16" s="1"/>
  <c r="E1059" i="16" s="1"/>
  <c r="E1060" i="16" s="1"/>
  <c r="E1061" i="16" s="1"/>
  <c r="E1062" i="16" s="1"/>
  <c r="E1063" i="16" s="1"/>
  <c r="E1064" i="16" s="1"/>
  <c r="E1065" i="16" s="1"/>
  <c r="E1066" i="16" s="1"/>
  <c r="E1067" i="16" s="1"/>
  <c r="E1068" i="16" s="1"/>
  <c r="E1069" i="16" s="1"/>
  <c r="E1070" i="16" s="1"/>
  <c r="E1071" i="16" s="1"/>
  <c r="E1072" i="16" s="1"/>
  <c r="E1073" i="16" s="1"/>
  <c r="E1074" i="16" s="1"/>
  <c r="E1075" i="16" s="1"/>
  <c r="E1076" i="16" s="1"/>
  <c r="E1077" i="16" s="1"/>
  <c r="E1078" i="16" s="1"/>
  <c r="E1079" i="16" s="1"/>
  <c r="E1080" i="16" s="1"/>
  <c r="E1081" i="16" s="1"/>
  <c r="E1082" i="16" s="1"/>
  <c r="E1083" i="16" s="1"/>
  <c r="E1084" i="16" s="1"/>
  <c r="E1085" i="16" s="1"/>
  <c r="E1086" i="16" s="1"/>
  <c r="E1087" i="16" s="1"/>
  <c r="E1088" i="16" s="1"/>
  <c r="E1089" i="16" s="1"/>
  <c r="E1090" i="16" s="1"/>
  <c r="E1091" i="16" s="1"/>
  <c r="E1092" i="16" s="1"/>
  <c r="E1093" i="16" s="1"/>
  <c r="E1094" i="16" s="1"/>
  <c r="E1095" i="16" s="1"/>
  <c r="E1096" i="16" s="1"/>
  <c r="E1097" i="16" s="1"/>
  <c r="E1098" i="16" s="1"/>
  <c r="E1099" i="16" s="1"/>
  <c r="E1100" i="16" s="1"/>
  <c r="E1101" i="16" s="1"/>
  <c r="E1102" i="16" s="1"/>
  <c r="E1103" i="16" s="1"/>
  <c r="E1104" i="16" s="1"/>
  <c r="E1105" i="16" s="1"/>
  <c r="E1106" i="16" s="1"/>
  <c r="E1107" i="16" s="1"/>
  <c r="E1108" i="16" s="1"/>
  <c r="E1109" i="16" s="1"/>
  <c r="E1110" i="16" s="1"/>
  <c r="E1111" i="16" s="1"/>
  <c r="E1112" i="16" s="1"/>
  <c r="E1113" i="16" s="1"/>
  <c r="E1114" i="16" s="1"/>
  <c r="E1115" i="16" s="1"/>
  <c r="E1116" i="16" s="1"/>
  <c r="E1117" i="16" s="1"/>
  <c r="E1118" i="16" s="1"/>
  <c r="E1119" i="16" s="1"/>
  <c r="E1120" i="16" s="1"/>
  <c r="E1121" i="16" s="1"/>
  <c r="E1122" i="16" s="1"/>
  <c r="E1123" i="16" s="1"/>
  <c r="E1124" i="16" s="1"/>
  <c r="E1125" i="16" s="1"/>
  <c r="E1126" i="16" s="1"/>
  <c r="E1127" i="16" s="1"/>
  <c r="E1128" i="16" s="1"/>
  <c r="E1129" i="16" s="1"/>
  <c r="E1130" i="16" s="1"/>
  <c r="E1131" i="16" s="1"/>
  <c r="E1132" i="16" s="1"/>
  <c r="E1133" i="16" s="1"/>
  <c r="E1134" i="16" s="1"/>
  <c r="E1135" i="16" s="1"/>
  <c r="E1136" i="16" s="1"/>
  <c r="E1137" i="16" s="1"/>
  <c r="E1138" i="16" s="1"/>
  <c r="E1139" i="16" s="1"/>
  <c r="E1140" i="16" s="1"/>
  <c r="E1141" i="16" s="1"/>
  <c r="E1142" i="16" s="1"/>
  <c r="E1143" i="16" s="1"/>
  <c r="E1144" i="16" s="1"/>
  <c r="E1145" i="16" s="1"/>
  <c r="E1146" i="16" s="1"/>
  <c r="E1147" i="16" s="1"/>
  <c r="E1148" i="16" s="1"/>
  <c r="E1149" i="16" s="1"/>
  <c r="E1150" i="16" s="1"/>
  <c r="E1151" i="16" s="1"/>
  <c r="E1152" i="16" s="1"/>
  <c r="E1153" i="16" s="1"/>
  <c r="E1154" i="16" s="1"/>
  <c r="E1155" i="16" s="1"/>
  <c r="E1156" i="16" s="1"/>
  <c r="E1157" i="16" s="1"/>
  <c r="E1158" i="16" s="1"/>
  <c r="E1159" i="16" s="1"/>
  <c r="E1160" i="16" s="1"/>
  <c r="E1161" i="16" s="1"/>
  <c r="E1162" i="16" s="1"/>
  <c r="E1163" i="16" s="1"/>
  <c r="E1164" i="16" s="1"/>
  <c r="E1165" i="16" s="1"/>
  <c r="E1166" i="16" s="1"/>
  <c r="E1167" i="16" s="1"/>
  <c r="E1168" i="16" s="1"/>
  <c r="E1169" i="16" s="1"/>
  <c r="E1170" i="16" s="1"/>
  <c r="E1171" i="16" s="1"/>
  <c r="E1172" i="16" s="1"/>
  <c r="E1173" i="16" s="1"/>
  <c r="E1174" i="16" s="1"/>
  <c r="E1175" i="16" s="1"/>
  <c r="E1176" i="16" s="1"/>
  <c r="E1177" i="16" s="1"/>
  <c r="E1178" i="16" s="1"/>
  <c r="E1179" i="16" s="1"/>
  <c r="E1180" i="16" s="1"/>
  <c r="E1181" i="16" s="1"/>
  <c r="E1182" i="16" s="1"/>
  <c r="E1183" i="16" s="1"/>
  <c r="E1184" i="16" s="1"/>
  <c r="E1185" i="16" s="1"/>
  <c r="E1186" i="16" s="1"/>
  <c r="E1187" i="16" s="1"/>
  <c r="E1188" i="16" s="1"/>
  <c r="E1189" i="16" s="1"/>
  <c r="E1190" i="16" s="1"/>
  <c r="E1191" i="16" s="1"/>
  <c r="E1192" i="16" s="1"/>
  <c r="E1193" i="16" s="1"/>
  <c r="E1194" i="16" s="1"/>
  <c r="E1195" i="16" s="1"/>
  <c r="E1196" i="16" s="1"/>
  <c r="E1197" i="16" s="1"/>
  <c r="E1198" i="16" s="1"/>
  <c r="E1199" i="16" s="1"/>
  <c r="E1200" i="16" s="1"/>
  <c r="E1201" i="16" s="1"/>
  <c r="E1202" i="16" s="1"/>
  <c r="E1203" i="16" s="1"/>
  <c r="E1204" i="16" s="1"/>
  <c r="E1205" i="16" s="1"/>
  <c r="E1206" i="16" s="1"/>
  <c r="E1207" i="16" s="1"/>
  <c r="E1208" i="16" s="1"/>
  <c r="E1209" i="16" s="1"/>
  <c r="E1210" i="16" s="1"/>
  <c r="E1211" i="16" s="1"/>
  <c r="E1212" i="16" s="1"/>
  <c r="E1213" i="16" s="1"/>
  <c r="E1214" i="16" s="1"/>
  <c r="E1215" i="16" s="1"/>
  <c r="E1216" i="16" s="1"/>
  <c r="E1217" i="16" s="1"/>
  <c r="E1218" i="16" s="1"/>
  <c r="E1219" i="16" s="1"/>
  <c r="E1220" i="16" s="1"/>
  <c r="E1221" i="16" s="1"/>
  <c r="E1222" i="16" s="1"/>
  <c r="E1223" i="16" s="1"/>
  <c r="E1224" i="16" s="1"/>
  <c r="E1225" i="16" s="1"/>
  <c r="E1226" i="16" s="1"/>
  <c r="E1227" i="16" s="1"/>
  <c r="E1228" i="16" s="1"/>
  <c r="E1229" i="16" s="1"/>
  <c r="E1230" i="16" s="1"/>
  <c r="E1231" i="16" s="1"/>
  <c r="E1232" i="16" s="1"/>
  <c r="E1233" i="16" s="1"/>
  <c r="E1234" i="16" s="1"/>
  <c r="E1235" i="16" s="1"/>
  <c r="E1236" i="16" s="1"/>
  <c r="E1237" i="16" s="1"/>
  <c r="E1238" i="16" s="1"/>
  <c r="E1239" i="16" s="1"/>
  <c r="E1240" i="16" s="1"/>
  <c r="E1241" i="16" s="1"/>
  <c r="E1242" i="16" s="1"/>
  <c r="E1243" i="16" s="1"/>
  <c r="E1244" i="16" s="1"/>
  <c r="E1245" i="16" s="1"/>
  <c r="E1246" i="16" s="1"/>
  <c r="E1247" i="16" s="1"/>
  <c r="E1248" i="16" s="1"/>
  <c r="E1249" i="16" s="1"/>
  <c r="E1250" i="16" s="1"/>
  <c r="E1251" i="16" s="1"/>
  <c r="E1252" i="16" s="1"/>
  <c r="E1253" i="16" s="1"/>
  <c r="E1254" i="16" s="1"/>
  <c r="E1255" i="16" s="1"/>
  <c r="E1256" i="16" s="1"/>
  <c r="E1257" i="16" s="1"/>
  <c r="E1258" i="16" s="1"/>
  <c r="E1259" i="16" s="1"/>
  <c r="E1260" i="16" s="1"/>
  <c r="E1261" i="16" s="1"/>
  <c r="E1262" i="16" s="1"/>
  <c r="E1263" i="16" s="1"/>
  <c r="E1264" i="16" s="1"/>
  <c r="E1265" i="16" s="1"/>
  <c r="E1266" i="16" s="1"/>
  <c r="E1267" i="16" s="1"/>
  <c r="E1268" i="16" s="1"/>
  <c r="E1269" i="16" s="1"/>
  <c r="E1270" i="16" s="1"/>
  <c r="E1271" i="16" s="1"/>
  <c r="E1272" i="16" s="1"/>
  <c r="E1273" i="16" s="1"/>
  <c r="E1274" i="16" s="1"/>
  <c r="E1275" i="16" s="1"/>
  <c r="E1276" i="16" s="1"/>
  <c r="E1277" i="16" s="1"/>
  <c r="E1278" i="16" s="1"/>
  <c r="E1279" i="16" s="1"/>
  <c r="E1280" i="16" s="1"/>
  <c r="E1281" i="16" s="1"/>
  <c r="E1282" i="16" s="1"/>
  <c r="E1283" i="16" s="1"/>
  <c r="E1284" i="16" s="1"/>
  <c r="E1285" i="16" s="1"/>
  <c r="E1286" i="16" s="1"/>
  <c r="E1287" i="16" s="1"/>
  <c r="E1288" i="16" s="1"/>
  <c r="E1289" i="16" s="1"/>
  <c r="E1290" i="16" s="1"/>
  <c r="E1291" i="16" s="1"/>
  <c r="E1292" i="16" s="1"/>
  <c r="E1293" i="16" s="1"/>
  <c r="E1294" i="16" s="1"/>
  <c r="E1295" i="16" s="1"/>
  <c r="E1296" i="16" s="1"/>
  <c r="E1297" i="16" s="1"/>
  <c r="E1298" i="16" s="1"/>
  <c r="E1299" i="16" s="1"/>
  <c r="E1300" i="16" s="1"/>
  <c r="E1301" i="16" s="1"/>
  <c r="E1302" i="16" s="1"/>
  <c r="E1303" i="16" s="1"/>
  <c r="E1304" i="16" s="1"/>
  <c r="E1305" i="16" s="1"/>
  <c r="E1306" i="16" s="1"/>
  <c r="E1307" i="16" s="1"/>
  <c r="E1308" i="16" s="1"/>
  <c r="E1309" i="16" s="1"/>
  <c r="E1310" i="16" s="1"/>
  <c r="E1311" i="16" s="1"/>
  <c r="E1312" i="16" s="1"/>
  <c r="E1313" i="16" s="1"/>
  <c r="E1314" i="16" s="1"/>
  <c r="E1315" i="16" s="1"/>
  <c r="E1316" i="16" s="1"/>
  <c r="E1317" i="16" s="1"/>
  <c r="E1318" i="16" s="1"/>
  <c r="E1319" i="16" s="1"/>
  <c r="E1320" i="16" s="1"/>
  <c r="E1321" i="16" s="1"/>
  <c r="E1322" i="16" s="1"/>
  <c r="E1323" i="16" s="1"/>
  <c r="E1324" i="16" s="1"/>
  <c r="E1325" i="16" s="1"/>
  <c r="E1326" i="16" s="1"/>
  <c r="E1327" i="16" s="1"/>
  <c r="E1328" i="16" s="1"/>
  <c r="E1329" i="16" s="1"/>
  <c r="E1330" i="16" s="1"/>
  <c r="E1331" i="16" s="1"/>
  <c r="E1332" i="16" s="1"/>
  <c r="E1333" i="16" s="1"/>
  <c r="E1334" i="16" s="1"/>
  <c r="E1335" i="16" s="1"/>
  <c r="E1336" i="16" s="1"/>
  <c r="E1337" i="16" s="1"/>
  <c r="E1338" i="16" s="1"/>
  <c r="E1339" i="16" s="1"/>
  <c r="E1340" i="16" s="1"/>
  <c r="E1341" i="16" s="1"/>
  <c r="E1342" i="16" s="1"/>
  <c r="E1343" i="16" s="1"/>
  <c r="E1344" i="16" s="1"/>
  <c r="E1345" i="16" s="1"/>
  <c r="E1346" i="16" s="1"/>
  <c r="E1347" i="16" s="1"/>
  <c r="E1348" i="16" s="1"/>
  <c r="E1349" i="16" s="1"/>
  <c r="E1350" i="16" s="1"/>
  <c r="E1351" i="16" s="1"/>
  <c r="E1352" i="16" s="1"/>
  <c r="E1353" i="16" s="1"/>
  <c r="E1354" i="16" s="1"/>
  <c r="E1355" i="16" s="1"/>
  <c r="E1356" i="16" s="1"/>
  <c r="E1357" i="16" s="1"/>
  <c r="E1358" i="16" s="1"/>
  <c r="E1359" i="16" s="1"/>
  <c r="E1360" i="16" s="1"/>
  <c r="E1361" i="16" s="1"/>
  <c r="E1362" i="16" s="1"/>
  <c r="E1363" i="16" s="1"/>
  <c r="E1364" i="16" s="1"/>
  <c r="E1365" i="16" s="1"/>
  <c r="E1366" i="16" s="1"/>
  <c r="E1367" i="16" s="1"/>
  <c r="E1368" i="16" s="1"/>
  <c r="E1369" i="16" s="1"/>
  <c r="E1370" i="16" s="1"/>
  <c r="E1371" i="16" s="1"/>
  <c r="E1372" i="16" s="1"/>
  <c r="E1373" i="16" s="1"/>
  <c r="E1374" i="16" s="1"/>
  <c r="E1375" i="16" s="1"/>
  <c r="E1376" i="16" s="1"/>
  <c r="E1377" i="16" s="1"/>
  <c r="E1378" i="16" s="1"/>
  <c r="E1379" i="16" s="1"/>
  <c r="E1380" i="16" s="1"/>
  <c r="E1381" i="16" s="1"/>
  <c r="E1382" i="16" s="1"/>
  <c r="E1383" i="16" s="1"/>
  <c r="E1384" i="16" s="1"/>
  <c r="E1385" i="16" s="1"/>
  <c r="E1386" i="16" s="1"/>
  <c r="E1387" i="16" s="1"/>
  <c r="E1388" i="16" s="1"/>
  <c r="E1389" i="16" s="1"/>
  <c r="E1390" i="16" s="1"/>
  <c r="E1391" i="16" s="1"/>
  <c r="E1392" i="16" s="1"/>
  <c r="E1393" i="16" s="1"/>
  <c r="E1394" i="16" s="1"/>
  <c r="E1395" i="16" s="1"/>
  <c r="E1396" i="16" s="1"/>
  <c r="E1397" i="16" s="1"/>
  <c r="E1398" i="16" s="1"/>
  <c r="E1399" i="16" s="1"/>
  <c r="E1400" i="16" s="1"/>
  <c r="E1401" i="16" s="1"/>
  <c r="E1402" i="16" s="1"/>
  <c r="E1403" i="16" s="1"/>
  <c r="E1404" i="16" s="1"/>
  <c r="E1405" i="16" s="1"/>
  <c r="E1406" i="16" s="1"/>
  <c r="E1407" i="16" s="1"/>
  <c r="E1408" i="16" s="1"/>
  <c r="E1409" i="16" s="1"/>
  <c r="E1410" i="16" s="1"/>
  <c r="E1411" i="16" s="1"/>
  <c r="E1412" i="16" s="1"/>
  <c r="E1413" i="16" s="1"/>
  <c r="E1414" i="16" s="1"/>
  <c r="E1415" i="16" s="1"/>
  <c r="E1416" i="16" s="1"/>
  <c r="E1417" i="16" s="1"/>
  <c r="E1418" i="16" s="1"/>
  <c r="E1419" i="16" s="1"/>
  <c r="E1420" i="16" s="1"/>
  <c r="E1421" i="16" s="1"/>
  <c r="E1422" i="16" s="1"/>
  <c r="E1423" i="16" s="1"/>
  <c r="E1424" i="16" s="1"/>
  <c r="E1425" i="16" s="1"/>
  <c r="E1426" i="16" s="1"/>
  <c r="E1427" i="16" s="1"/>
  <c r="E1428" i="16" s="1"/>
  <c r="E1429" i="16" s="1"/>
  <c r="E1430" i="16" s="1"/>
  <c r="E1431" i="16" s="1"/>
  <c r="E1432" i="16" s="1"/>
  <c r="E1433" i="16" s="1"/>
  <c r="E1434" i="16" s="1"/>
  <c r="E1435" i="16" s="1"/>
  <c r="E1436" i="16" s="1"/>
  <c r="E1437" i="16" s="1"/>
  <c r="E1438" i="16" s="1"/>
  <c r="E1439" i="16" s="1"/>
  <c r="E1440" i="16" s="1"/>
  <c r="E1441" i="16" s="1"/>
  <c r="E1442" i="16" s="1"/>
  <c r="E1443" i="16" s="1"/>
  <c r="E1444" i="16" s="1"/>
  <c r="E1445" i="16" s="1"/>
  <c r="E1446" i="16" s="1"/>
  <c r="E1447" i="16" s="1"/>
  <c r="E1448" i="16" s="1"/>
  <c r="E1449" i="16" s="1"/>
  <c r="E1450" i="16" s="1"/>
  <c r="E1451" i="16" s="1"/>
  <c r="E1452" i="16" s="1"/>
  <c r="E1453" i="16" s="1"/>
  <c r="E1454" i="16" s="1"/>
  <c r="E1455" i="16" s="1"/>
  <c r="E1456" i="16" s="1"/>
  <c r="E1457" i="16" s="1"/>
  <c r="E1458" i="16" s="1"/>
  <c r="E1459" i="16" s="1"/>
  <c r="E1460" i="16" s="1"/>
  <c r="E1461" i="16" s="1"/>
  <c r="E1462" i="16" s="1"/>
  <c r="E1463" i="16" s="1"/>
  <c r="E1464" i="16" s="1"/>
  <c r="E1465" i="16" s="1"/>
  <c r="E1466" i="16" s="1"/>
  <c r="E1467" i="16" s="1"/>
  <c r="E1468" i="16" s="1"/>
  <c r="E1469" i="16"/>
  <c r="E1470" i="16" s="1"/>
  <c r="E1471" i="16" s="1"/>
  <c r="E1472" i="16" s="1"/>
  <c r="E1473" i="16" s="1"/>
  <c r="E1474" i="16" s="1"/>
  <c r="E1475" i="16" s="1"/>
  <c r="E1476" i="16" s="1"/>
  <c r="E1477" i="16" s="1"/>
  <c r="E1478" i="16" s="1"/>
  <c r="E1479" i="16" s="1"/>
  <c r="E1480" i="16" s="1"/>
  <c r="E1481" i="16" s="1"/>
  <c r="E1482" i="16" s="1"/>
  <c r="E1483" i="16" s="1"/>
  <c r="E1484" i="16" s="1"/>
  <c r="E1485" i="16" s="1"/>
  <c r="E1486" i="16" s="1"/>
  <c r="E1487" i="16" s="1"/>
  <c r="E1488" i="16" s="1"/>
  <c r="E1489" i="16" s="1"/>
  <c r="E1490" i="16" s="1"/>
  <c r="E1491" i="16" s="1"/>
  <c r="E1492" i="16" s="1"/>
  <c r="E1493" i="16" s="1"/>
  <c r="E1494" i="16" s="1"/>
  <c r="E1495" i="16" s="1"/>
  <c r="E1496" i="16" s="1"/>
  <c r="E1497" i="16" s="1"/>
  <c r="E1498" i="16" s="1"/>
  <c r="E1499" i="16" s="1"/>
  <c r="E1500" i="16" s="1"/>
  <c r="E1501" i="16" s="1"/>
  <c r="E1502" i="16" s="1"/>
  <c r="E1503" i="16" s="1"/>
  <c r="E1504" i="16" s="1"/>
  <c r="E1505" i="16" s="1"/>
  <c r="E1506" i="16" s="1"/>
  <c r="E1507" i="16" s="1"/>
  <c r="E1508" i="16" s="1"/>
  <c r="E1509" i="16" s="1"/>
  <c r="E1510" i="16" s="1"/>
  <c r="E1511" i="16" s="1"/>
  <c r="E1512" i="16" s="1"/>
  <c r="E1513" i="16" s="1"/>
  <c r="E1514" i="16" s="1"/>
  <c r="E1515" i="16" s="1"/>
  <c r="E1516" i="16" s="1"/>
  <c r="E1517" i="16" s="1"/>
  <c r="E1518" i="16" s="1"/>
  <c r="E1519" i="16" s="1"/>
  <c r="E1520" i="16" s="1"/>
  <c r="E1521" i="16" s="1"/>
  <c r="E1522" i="16" s="1"/>
  <c r="E1523" i="16" s="1"/>
  <c r="E1524" i="16" s="1"/>
  <c r="E1525" i="16" s="1"/>
  <c r="E1526" i="16" s="1"/>
  <c r="E1527" i="16" s="1"/>
  <c r="E1528" i="16" s="1"/>
  <c r="E1529" i="16" s="1"/>
  <c r="E1530" i="16" s="1"/>
  <c r="E1531" i="16" s="1"/>
  <c r="E1532" i="16" s="1"/>
  <c r="E1533" i="16" s="1"/>
  <c r="E1534" i="16" s="1"/>
  <c r="E1535" i="16" s="1"/>
  <c r="E1536" i="16" s="1"/>
  <c r="E1537" i="16" s="1"/>
  <c r="E1538" i="16" s="1"/>
  <c r="E1539" i="16" s="1"/>
  <c r="E1540" i="16" s="1"/>
  <c r="E1541" i="16" s="1"/>
  <c r="E1542" i="16" s="1"/>
  <c r="E1543" i="16" s="1"/>
  <c r="E1544" i="16" s="1"/>
  <c r="E1545" i="16" s="1"/>
  <c r="E1546" i="16" s="1"/>
  <c r="E1547" i="16" s="1"/>
  <c r="E1548" i="16" s="1"/>
  <c r="E1549" i="16" s="1"/>
  <c r="E1550" i="16" s="1"/>
  <c r="E1551" i="16" s="1"/>
  <c r="E1552" i="16" s="1"/>
  <c r="E1553" i="16" s="1"/>
  <c r="E1554" i="16" s="1"/>
  <c r="E1555" i="16" s="1"/>
  <c r="E1556" i="16" s="1"/>
  <c r="E1557" i="16" s="1"/>
  <c r="E1558" i="16" s="1"/>
  <c r="E1559" i="16" s="1"/>
  <c r="E1560" i="16" s="1"/>
  <c r="E1561" i="16" s="1"/>
  <c r="E1562" i="16" s="1"/>
  <c r="E1563" i="16" s="1"/>
  <c r="E1564" i="16" s="1"/>
  <c r="E1565" i="16" s="1"/>
  <c r="E1566" i="16" s="1"/>
  <c r="E1567" i="16" s="1"/>
  <c r="E1568" i="16" s="1"/>
  <c r="E1569" i="16" s="1"/>
  <c r="E1570" i="16" s="1"/>
  <c r="E1571" i="16" s="1"/>
  <c r="E1572" i="16" s="1"/>
  <c r="E1573" i="16" s="1"/>
  <c r="E1574" i="16" s="1"/>
  <c r="E1575" i="16" s="1"/>
  <c r="E1576" i="16" s="1"/>
  <c r="E1577" i="16" s="1"/>
  <c r="E1578" i="16" s="1"/>
  <c r="E1579" i="16" s="1"/>
  <c r="E1580" i="16" s="1"/>
  <c r="E1581" i="16" s="1"/>
  <c r="E1582" i="16" s="1"/>
  <c r="E1583" i="16" s="1"/>
  <c r="E1584" i="16" s="1"/>
  <c r="E1585" i="16" s="1"/>
  <c r="E1586" i="16" s="1"/>
  <c r="E1587" i="16" s="1"/>
  <c r="E1588" i="16" s="1"/>
  <c r="E1589" i="16" s="1"/>
  <c r="E1590" i="16" s="1"/>
  <c r="E1591" i="16" s="1"/>
  <c r="E1592" i="16" s="1"/>
  <c r="E1593" i="16" s="1"/>
  <c r="E1594" i="16" s="1"/>
  <c r="E1595" i="16" s="1"/>
  <c r="E1596" i="16" s="1"/>
  <c r="E1597" i="16" s="1"/>
  <c r="E1598" i="16" s="1"/>
  <c r="E1599" i="16" s="1"/>
  <c r="E1600" i="16" s="1"/>
  <c r="E1601" i="16" s="1"/>
  <c r="E1602" i="16" s="1"/>
  <c r="E1603" i="16" s="1"/>
  <c r="E1604" i="16" s="1"/>
  <c r="E1605" i="16" s="1"/>
  <c r="E1606" i="16" s="1"/>
  <c r="E1607" i="16" s="1"/>
  <c r="E1608" i="16" s="1"/>
  <c r="E1609" i="16" s="1"/>
  <c r="E1610" i="16" s="1"/>
  <c r="E1611" i="16" s="1"/>
  <c r="E1612" i="16" s="1"/>
  <c r="E1613" i="16" s="1"/>
  <c r="E1614" i="16" s="1"/>
  <c r="E1615" i="16" s="1"/>
  <c r="E1616" i="16" s="1"/>
  <c r="E1617" i="16" s="1"/>
  <c r="E1618" i="16" s="1"/>
  <c r="E1619" i="16" s="1"/>
  <c r="E1620" i="16" s="1"/>
  <c r="E1621" i="16" s="1"/>
  <c r="E1622" i="16" s="1"/>
  <c r="E1623" i="16" s="1"/>
  <c r="E1624" i="16" s="1"/>
  <c r="E1625" i="16" s="1"/>
  <c r="E1626" i="16" s="1"/>
  <c r="E1627" i="16" s="1"/>
  <c r="E1628" i="16" s="1"/>
  <c r="E1629" i="16" s="1"/>
  <c r="E1630" i="16" s="1"/>
  <c r="E1631" i="16" s="1"/>
  <c r="E1632" i="16" s="1"/>
  <c r="E1633" i="16" s="1"/>
  <c r="E1634" i="16" s="1"/>
  <c r="E1635" i="16" s="1"/>
  <c r="E1636" i="16" s="1"/>
  <c r="E1637" i="16" s="1"/>
  <c r="E1638" i="16" s="1"/>
  <c r="E1639" i="16" s="1"/>
  <c r="E1640" i="16" s="1"/>
  <c r="E1641" i="16" s="1"/>
  <c r="E1642" i="16" s="1"/>
  <c r="E1643" i="16" s="1"/>
  <c r="E1644" i="16" s="1"/>
  <c r="E1645" i="16" s="1"/>
  <c r="E1646" i="16" s="1"/>
  <c r="E1647" i="16" s="1"/>
  <c r="E1648" i="16" s="1"/>
  <c r="E1649" i="16"/>
  <c r="E1650" i="16" s="1"/>
  <c r="E1651" i="16" s="1"/>
  <c r="E1652" i="16" s="1"/>
  <c r="E1653" i="16" s="1"/>
  <c r="E1654" i="16" s="1"/>
  <c r="E1655" i="16" s="1"/>
  <c r="E1656" i="16" s="1"/>
  <c r="E1657" i="16" s="1"/>
  <c r="E1658" i="16" s="1"/>
  <c r="E1659" i="16" s="1"/>
  <c r="E1660" i="16" s="1"/>
  <c r="E1661" i="16" s="1"/>
  <c r="E1662" i="16" s="1"/>
  <c r="E1663" i="16" s="1"/>
  <c r="E1664" i="16" s="1"/>
  <c r="E1665" i="16" s="1"/>
  <c r="E1666" i="16" s="1"/>
  <c r="E1667" i="16" s="1"/>
  <c r="E1668" i="16" s="1"/>
  <c r="E1669" i="16" s="1"/>
  <c r="E1670" i="16" s="1"/>
  <c r="E1671" i="16" s="1"/>
  <c r="E1672" i="16" s="1"/>
  <c r="E1673" i="16" s="1"/>
  <c r="E1674" i="16" s="1"/>
  <c r="E1675" i="16" s="1"/>
  <c r="E1676" i="16" s="1"/>
  <c r="E1677" i="16" s="1"/>
  <c r="E1678" i="16" s="1"/>
  <c r="E1679" i="16" s="1"/>
  <c r="E1680" i="16" s="1"/>
  <c r="E1681" i="16" s="1"/>
  <c r="E1682" i="16" s="1"/>
  <c r="E1683" i="16" s="1"/>
  <c r="E1684" i="16" s="1"/>
  <c r="E1685" i="16" s="1"/>
  <c r="E1686" i="16" s="1"/>
  <c r="E1687" i="16" s="1"/>
  <c r="E1688" i="16" s="1"/>
  <c r="E1689" i="16" s="1"/>
  <c r="E1690" i="16" s="1"/>
  <c r="E1691" i="16" s="1"/>
  <c r="E1692" i="16" s="1"/>
  <c r="E1693" i="16" s="1"/>
  <c r="E1694" i="16" s="1"/>
  <c r="E1695" i="16" s="1"/>
  <c r="E1696" i="16" s="1"/>
  <c r="E1697" i="16" s="1"/>
  <c r="E1698" i="16" s="1"/>
  <c r="E1699" i="16" s="1"/>
  <c r="E1700" i="16" s="1"/>
  <c r="E1701" i="16" s="1"/>
  <c r="E1702" i="16" s="1"/>
  <c r="E1703" i="16" s="1"/>
  <c r="E1704" i="16" s="1"/>
  <c r="E1705" i="16" s="1"/>
  <c r="E1706" i="16" s="1"/>
  <c r="E1707" i="16" s="1"/>
  <c r="E1708" i="16" s="1"/>
  <c r="E1709" i="16" s="1"/>
  <c r="E1710" i="16" s="1"/>
  <c r="E1711" i="16" s="1"/>
  <c r="E1712" i="16" s="1"/>
  <c r="E1713" i="16" s="1"/>
  <c r="E1714" i="16" s="1"/>
  <c r="E1715" i="16" s="1"/>
  <c r="E1716" i="16" s="1"/>
  <c r="E1717" i="16" s="1"/>
  <c r="E1718" i="16" s="1"/>
  <c r="E1719" i="16" s="1"/>
  <c r="E1720" i="16" s="1"/>
  <c r="E1721" i="16" s="1"/>
  <c r="E1722" i="16" s="1"/>
  <c r="E1723" i="16" s="1"/>
  <c r="E1724" i="16" s="1"/>
  <c r="E1725" i="16" s="1"/>
  <c r="E1726" i="16" s="1"/>
  <c r="E1727" i="16" s="1"/>
  <c r="E1728" i="16" s="1"/>
  <c r="E1729" i="16" s="1"/>
  <c r="E1730" i="16" s="1"/>
  <c r="E1731" i="16" s="1"/>
  <c r="E1732" i="16" s="1"/>
  <c r="E1733" i="16" s="1"/>
  <c r="E1734" i="16" s="1"/>
  <c r="E1735" i="16" s="1"/>
  <c r="E1736" i="16" s="1"/>
  <c r="E1737" i="16" s="1"/>
  <c r="E1738" i="16" s="1"/>
  <c r="E1739" i="16" s="1"/>
  <c r="E1740" i="16" s="1"/>
  <c r="E1741" i="16" s="1"/>
  <c r="E1742" i="16" s="1"/>
  <c r="E1743" i="16" s="1"/>
  <c r="E1744" i="16" s="1"/>
  <c r="E1745" i="16" s="1"/>
  <c r="E1746" i="16" s="1"/>
  <c r="E1747" i="16" s="1"/>
  <c r="E1748" i="16" s="1"/>
  <c r="E1749" i="16" s="1"/>
  <c r="E1750" i="16" s="1"/>
  <c r="E1751" i="16" s="1"/>
  <c r="E1752" i="16" s="1"/>
  <c r="E1753" i="16" s="1"/>
  <c r="E1754" i="16" s="1"/>
  <c r="E1755" i="16" s="1"/>
  <c r="E1756" i="16" s="1"/>
  <c r="E1757" i="16" s="1"/>
  <c r="E1758" i="16" s="1"/>
  <c r="E1759" i="16" s="1"/>
  <c r="E1760" i="16" s="1"/>
  <c r="E1761" i="16" s="1"/>
  <c r="E1762" i="16" s="1"/>
  <c r="E1763" i="16" s="1"/>
  <c r="E1764" i="16" s="1"/>
  <c r="E1765" i="16" s="1"/>
  <c r="E1766" i="16" s="1"/>
  <c r="E1767" i="16" s="1"/>
  <c r="E1768" i="16" s="1"/>
  <c r="E1769" i="16" s="1"/>
  <c r="E1770" i="16" s="1"/>
  <c r="E1771" i="16" s="1"/>
  <c r="E1772" i="16" s="1"/>
  <c r="E1773" i="16" s="1"/>
  <c r="E1774" i="16" s="1"/>
  <c r="E1775" i="16" s="1"/>
  <c r="E1776" i="16" s="1"/>
  <c r="E1777" i="16" s="1"/>
  <c r="E1778" i="16" s="1"/>
  <c r="E1779" i="16" s="1"/>
  <c r="E1780" i="16" s="1"/>
  <c r="E1781" i="16" s="1"/>
  <c r="E1782" i="16" s="1"/>
  <c r="E1783" i="16" s="1"/>
  <c r="E1784" i="16" s="1"/>
  <c r="E1785" i="16" s="1"/>
  <c r="E1786" i="16" s="1"/>
  <c r="E1787" i="16" s="1"/>
  <c r="E1788" i="16" s="1"/>
  <c r="E1789" i="16" s="1"/>
  <c r="E1790" i="16" s="1"/>
  <c r="E1791" i="16" s="1"/>
  <c r="E1792" i="16" s="1"/>
  <c r="E1793" i="16" s="1"/>
  <c r="E1794" i="16" s="1"/>
  <c r="E1795" i="16" s="1"/>
  <c r="E1796" i="16" s="1"/>
  <c r="E1797" i="16" s="1"/>
  <c r="E1798" i="16" s="1"/>
  <c r="E1799" i="16" s="1"/>
  <c r="E1800" i="16" s="1"/>
  <c r="E1801" i="16" s="1"/>
  <c r="E1802" i="16" s="1"/>
  <c r="E1803" i="16" s="1"/>
  <c r="E1804" i="16" s="1"/>
  <c r="E1805" i="16" s="1"/>
  <c r="E1806" i="16" s="1"/>
  <c r="E1807" i="16" s="1"/>
  <c r="E1808" i="16" s="1"/>
  <c r="E1809" i="16" s="1"/>
  <c r="E1810" i="16" s="1"/>
  <c r="E1811" i="16" s="1"/>
  <c r="E1812" i="16" s="1"/>
  <c r="E1813" i="16" s="1"/>
  <c r="E1814" i="16" s="1"/>
  <c r="E1815" i="16" s="1"/>
  <c r="E1816" i="16" s="1"/>
  <c r="E1817" i="16" s="1"/>
  <c r="E1818" i="16" s="1"/>
  <c r="E1819" i="16" s="1"/>
  <c r="E1820" i="16" s="1"/>
  <c r="E1821" i="16" s="1"/>
  <c r="E1822" i="16" s="1"/>
  <c r="E1823" i="16" s="1"/>
  <c r="E1824" i="16" s="1"/>
  <c r="E1825" i="16" s="1"/>
  <c r="E1826" i="16" s="1"/>
  <c r="E1827" i="16" s="1"/>
  <c r="E1828" i="16" s="1"/>
  <c r="E1829" i="16" s="1"/>
  <c r="E1830" i="16" s="1"/>
  <c r="E1831" i="16" s="1"/>
  <c r="E1832" i="16" s="1"/>
  <c r="E1833" i="16" s="1"/>
  <c r="E1834" i="16" s="1"/>
  <c r="E1835" i="16" s="1"/>
  <c r="E1836" i="16" s="1"/>
  <c r="E1837" i="16" s="1"/>
  <c r="E1838" i="16" s="1"/>
  <c r="E1839" i="16" s="1"/>
  <c r="E1840" i="16" s="1"/>
  <c r="E1841" i="16" s="1"/>
  <c r="E1842" i="16" s="1"/>
  <c r="E1843" i="16" s="1"/>
  <c r="E1844" i="16" s="1"/>
  <c r="E1845" i="16" s="1"/>
  <c r="E1846" i="16" s="1"/>
  <c r="E1847" i="16" s="1"/>
  <c r="E1848" i="16" s="1"/>
  <c r="E1849" i="16" s="1"/>
  <c r="E1850" i="16" s="1"/>
  <c r="E1851" i="16" s="1"/>
  <c r="E1852" i="16" s="1"/>
  <c r="E1853" i="16" s="1"/>
  <c r="E1854" i="16" s="1"/>
  <c r="E1855" i="16" s="1"/>
  <c r="E1856" i="16" s="1"/>
  <c r="E1857" i="16" s="1"/>
  <c r="E1858" i="16" s="1"/>
  <c r="E1859" i="16" s="1"/>
  <c r="E1860" i="16" s="1"/>
  <c r="E1861" i="16" s="1"/>
  <c r="E1862" i="16" s="1"/>
  <c r="E1863" i="16" s="1"/>
  <c r="E1864" i="16" s="1"/>
  <c r="E1865" i="16" s="1"/>
  <c r="E1866" i="16" s="1"/>
  <c r="E1867" i="16" s="1"/>
  <c r="E1868" i="16" s="1"/>
  <c r="E1869" i="16" s="1"/>
  <c r="E1870" i="16" s="1"/>
  <c r="E1871" i="16" s="1"/>
  <c r="E1872" i="16" s="1"/>
  <c r="E1873" i="16" s="1"/>
  <c r="E1874" i="16" s="1"/>
  <c r="E1875" i="16" s="1"/>
  <c r="E1876" i="16" s="1"/>
  <c r="E1877" i="16" s="1"/>
  <c r="E1878" i="16" s="1"/>
  <c r="E1879" i="16" s="1"/>
  <c r="E1880" i="16" s="1"/>
  <c r="E1881" i="16" s="1"/>
  <c r="E1882" i="16" s="1"/>
  <c r="E1883" i="16" s="1"/>
  <c r="E1884" i="16" s="1"/>
  <c r="E1885" i="16" s="1"/>
  <c r="E1886" i="16" s="1"/>
  <c r="E1887" i="16" s="1"/>
  <c r="E1888" i="16" s="1"/>
  <c r="E1889" i="16" s="1"/>
  <c r="E1890" i="16" s="1"/>
  <c r="E1891" i="16" s="1"/>
  <c r="E1892" i="16" s="1"/>
  <c r="E1893" i="16" s="1"/>
  <c r="E1894" i="16" s="1"/>
  <c r="E1895" i="16" s="1"/>
  <c r="E1896" i="16" s="1"/>
  <c r="E1897" i="16" s="1"/>
  <c r="E1898" i="16" s="1"/>
  <c r="E1899" i="16" s="1"/>
  <c r="E1900" i="16" s="1"/>
  <c r="E1901" i="16" s="1"/>
  <c r="E1902" i="16" s="1"/>
  <c r="E1903" i="16" s="1"/>
  <c r="E1904" i="16" s="1"/>
  <c r="E1905" i="16" s="1"/>
  <c r="E1906" i="16" s="1"/>
  <c r="E1907" i="16" s="1"/>
  <c r="E1908" i="16" s="1"/>
  <c r="E1909" i="16" s="1"/>
  <c r="E1910" i="16" s="1"/>
  <c r="E1911" i="16" s="1"/>
  <c r="E1912" i="16" s="1"/>
  <c r="E1913" i="16" s="1"/>
  <c r="E1914" i="16" s="1"/>
  <c r="E1915" i="16" s="1"/>
  <c r="E1916" i="16" s="1"/>
  <c r="E1917" i="16" s="1"/>
  <c r="E1918" i="16" s="1"/>
  <c r="E1919" i="16" s="1"/>
  <c r="E1920" i="16" s="1"/>
  <c r="E1921" i="16" s="1"/>
  <c r="E1922" i="16" s="1"/>
  <c r="E1923" i="16" s="1"/>
  <c r="E1924" i="16" s="1"/>
  <c r="E1925" i="16" s="1"/>
  <c r="E1926" i="16" s="1"/>
  <c r="E1927" i="16" s="1"/>
  <c r="E1928" i="16" s="1"/>
  <c r="E1929" i="16" s="1"/>
  <c r="E1930" i="16" s="1"/>
  <c r="E1931" i="16" s="1"/>
  <c r="E1932" i="16" s="1"/>
  <c r="E1933" i="16" s="1"/>
  <c r="E1934" i="16" s="1"/>
  <c r="E1935" i="16" s="1"/>
  <c r="E1936" i="16" s="1"/>
  <c r="E1937" i="16" s="1"/>
  <c r="E1938" i="16" s="1"/>
  <c r="E1939" i="16" s="1"/>
  <c r="E1940" i="16" s="1"/>
  <c r="E1941" i="16" s="1"/>
  <c r="E1942" i="16" s="1"/>
  <c r="E1943" i="16" s="1"/>
  <c r="E1944" i="16" s="1"/>
  <c r="E1945" i="16" s="1"/>
  <c r="E1946" i="16" s="1"/>
  <c r="E1947" i="16" s="1"/>
  <c r="E1948" i="16" s="1"/>
  <c r="E1949" i="16" s="1"/>
  <c r="E1950" i="16" s="1"/>
  <c r="E1951" i="16" s="1"/>
  <c r="E1952" i="16" s="1"/>
  <c r="E1953" i="16" s="1"/>
  <c r="E1954" i="16" s="1"/>
  <c r="E1955" i="16" s="1"/>
  <c r="E1956" i="16" s="1"/>
  <c r="E1957" i="16" s="1"/>
  <c r="E1958" i="16" s="1"/>
  <c r="E1959" i="16" s="1"/>
  <c r="E1960" i="16" s="1"/>
  <c r="E1961" i="16" s="1"/>
  <c r="E1962" i="16" s="1"/>
  <c r="E1963" i="16" s="1"/>
  <c r="E1964" i="16" s="1"/>
  <c r="E1965" i="16" s="1"/>
  <c r="E1966" i="16" s="1"/>
  <c r="E1967" i="16" s="1"/>
  <c r="E1968" i="16" s="1"/>
  <c r="E1969" i="16" s="1"/>
  <c r="E1970" i="16" s="1"/>
  <c r="E1971" i="16" s="1"/>
  <c r="E1972" i="16" s="1"/>
  <c r="E1973" i="16" s="1"/>
  <c r="E1974" i="16" s="1"/>
  <c r="E1975" i="16" s="1"/>
  <c r="E1976" i="16" s="1"/>
  <c r="E1977" i="16" s="1"/>
  <c r="E1978" i="16" s="1"/>
  <c r="E1979" i="16" s="1"/>
  <c r="E1980" i="16" s="1"/>
  <c r="E1981" i="16" s="1"/>
  <c r="E1982" i="16" s="1"/>
  <c r="E1983" i="16" s="1"/>
  <c r="E1984" i="16" s="1"/>
  <c r="E1985" i="16" s="1"/>
  <c r="E1986" i="16" s="1"/>
  <c r="E1987" i="16" s="1"/>
  <c r="E1988" i="16" s="1"/>
  <c r="E1989" i="16" s="1"/>
  <c r="E1990" i="16" s="1"/>
  <c r="E1991" i="16" s="1"/>
  <c r="E1992" i="16" s="1"/>
  <c r="E1993" i="16" s="1"/>
  <c r="E1994" i="16" s="1"/>
  <c r="E1995" i="16" s="1"/>
  <c r="E1996" i="16" s="1"/>
  <c r="E1997" i="16" s="1"/>
  <c r="E1998" i="16" s="1"/>
  <c r="E1999" i="16" s="1"/>
  <c r="E2000" i="16" s="1"/>
  <c r="E2001" i="16" s="1"/>
  <c r="E2002" i="16" s="1"/>
  <c r="E2003" i="16" s="1"/>
  <c r="E2004" i="16" s="1"/>
  <c r="E2005" i="16" s="1"/>
  <c r="E2006" i="16" s="1"/>
  <c r="E2007" i="16" s="1"/>
  <c r="E2008" i="16" s="1"/>
  <c r="E2009" i="16" s="1"/>
  <c r="E2010" i="16" s="1"/>
  <c r="E2011" i="16" s="1"/>
  <c r="E2012" i="16" s="1"/>
  <c r="E2013" i="16" s="1"/>
  <c r="E2014" i="16" s="1"/>
  <c r="E2015" i="16" s="1"/>
  <c r="E2016" i="16" s="1"/>
  <c r="E2017" i="16" s="1"/>
  <c r="E2018" i="16" s="1"/>
  <c r="E2019" i="16" s="1"/>
  <c r="E2020" i="16" s="1"/>
  <c r="E2021" i="16" s="1"/>
  <c r="E2022" i="16" s="1"/>
  <c r="E2023" i="16" s="1"/>
  <c r="E2024" i="16" s="1"/>
  <c r="E2025" i="16" s="1"/>
  <c r="E2026" i="16" s="1"/>
  <c r="E2027" i="16" s="1"/>
  <c r="E2028" i="16" s="1"/>
  <c r="E2029" i="16" s="1"/>
  <c r="E2030" i="16" s="1"/>
  <c r="E2031" i="16" s="1"/>
  <c r="E2032" i="16" s="1"/>
  <c r="E2033" i="16" s="1"/>
  <c r="E2034" i="16" s="1"/>
  <c r="E2035" i="16" s="1"/>
  <c r="E2036" i="16" s="1"/>
  <c r="E2037" i="16" s="1"/>
  <c r="E2038" i="16" s="1"/>
  <c r="E2039" i="16" s="1"/>
  <c r="E2040" i="16" s="1"/>
  <c r="E2041" i="16" s="1"/>
  <c r="E2042" i="16" s="1"/>
  <c r="E2043" i="16" s="1"/>
  <c r="E2044" i="16" s="1"/>
  <c r="E2045" i="16" s="1"/>
  <c r="E2046" i="16" s="1"/>
  <c r="E2047" i="16" s="1"/>
  <c r="E2048" i="16" s="1"/>
  <c r="E2049" i="16" s="1"/>
  <c r="E2050" i="16" s="1"/>
  <c r="E2051" i="16" s="1"/>
  <c r="E2052" i="16" s="1"/>
  <c r="E2053" i="16" s="1"/>
  <c r="E2054" i="16" s="1"/>
  <c r="E2055" i="16" s="1"/>
  <c r="E2056" i="16" s="1"/>
  <c r="E2057" i="16" s="1"/>
  <c r="E2058" i="16" s="1"/>
  <c r="E2059" i="16" s="1"/>
  <c r="E2060" i="16" s="1"/>
  <c r="E2061" i="16" s="1"/>
  <c r="E2062" i="16" s="1"/>
  <c r="E2063" i="16" s="1"/>
  <c r="E2064" i="16" s="1"/>
  <c r="E2065" i="16" s="1"/>
  <c r="E2066" i="16" s="1"/>
  <c r="E2067" i="16" s="1"/>
  <c r="E2068" i="16" s="1"/>
  <c r="E2069" i="16" s="1"/>
  <c r="E2070" i="16" s="1"/>
  <c r="E2071" i="16" s="1"/>
  <c r="E2072" i="16" s="1"/>
  <c r="E2073" i="16" s="1"/>
  <c r="E2074" i="16" s="1"/>
  <c r="E2075" i="16" s="1"/>
  <c r="E2076" i="16" s="1"/>
  <c r="E2077" i="16" s="1"/>
  <c r="E2078" i="16" s="1"/>
  <c r="E2079" i="16" s="1"/>
  <c r="E2080" i="16" s="1"/>
  <c r="E2081" i="16" s="1"/>
  <c r="E2082" i="16" s="1"/>
  <c r="E2083" i="16" s="1"/>
  <c r="E2084" i="16" s="1"/>
  <c r="E2085" i="16" s="1"/>
  <c r="E2086" i="16" s="1"/>
  <c r="E2087" i="16" s="1"/>
  <c r="E2088" i="16" s="1"/>
  <c r="E2089" i="16" s="1"/>
  <c r="E2090" i="16" s="1"/>
  <c r="E2091" i="16" s="1"/>
  <c r="E2092" i="16" s="1"/>
  <c r="E2093" i="16" s="1"/>
  <c r="E2094" i="16" s="1"/>
  <c r="E2095" i="16" s="1"/>
  <c r="E2096" i="16" s="1"/>
  <c r="E2097" i="16" s="1"/>
  <c r="E2098" i="16" s="1"/>
  <c r="E2099" i="16" s="1"/>
  <c r="E2100" i="16" s="1"/>
  <c r="E2101" i="16" s="1"/>
  <c r="E2102" i="16" s="1"/>
  <c r="E2103" i="16" s="1"/>
  <c r="E2104" i="16" s="1"/>
  <c r="E2105" i="16" s="1"/>
  <c r="E2106" i="16" s="1"/>
  <c r="E2107" i="16" s="1"/>
  <c r="E2108" i="16" s="1"/>
  <c r="E2109" i="16" s="1"/>
  <c r="E2110" i="16" s="1"/>
  <c r="E2111" i="16" s="1"/>
  <c r="E2112" i="16" s="1"/>
  <c r="E2113" i="16" s="1"/>
  <c r="E2114" i="16" s="1"/>
  <c r="E2115" i="16" s="1"/>
  <c r="E2116" i="16" s="1"/>
  <c r="E2117" i="16" s="1"/>
  <c r="E2118" i="16" s="1"/>
  <c r="E2119" i="16" s="1"/>
  <c r="E2120" i="16" s="1"/>
  <c r="E2121" i="16" s="1"/>
  <c r="E2122" i="16" s="1"/>
  <c r="E2123" i="16" s="1"/>
  <c r="E2124" i="16" s="1"/>
  <c r="E2125" i="16" s="1"/>
  <c r="E2126" i="16" s="1"/>
  <c r="E2127" i="16" s="1"/>
  <c r="E2128" i="16" s="1"/>
  <c r="E2129" i="16" s="1"/>
  <c r="E2130" i="16" s="1"/>
  <c r="E2131" i="16" s="1"/>
  <c r="E2132" i="16" s="1"/>
  <c r="E2133" i="16" s="1"/>
  <c r="E2134" i="16" s="1"/>
  <c r="E2135" i="16" s="1"/>
  <c r="E2136" i="16" s="1"/>
  <c r="E2137" i="16" s="1"/>
  <c r="E2138" i="16" s="1"/>
  <c r="E2139" i="16" s="1"/>
  <c r="E2140" i="16" s="1"/>
  <c r="E2141" i="16" s="1"/>
  <c r="E2142" i="16" s="1"/>
  <c r="E2143" i="16" s="1"/>
  <c r="E2144" i="16" s="1"/>
  <c r="E2145" i="16" s="1"/>
  <c r="E2146" i="16" s="1"/>
  <c r="E2147" i="16" s="1"/>
  <c r="E2148" i="16" s="1"/>
  <c r="E2149" i="16" s="1"/>
  <c r="E2150" i="16" s="1"/>
  <c r="E2151" i="16" s="1"/>
  <c r="E2152" i="16" s="1"/>
  <c r="E2153" i="16" s="1"/>
  <c r="E2154" i="16" s="1"/>
  <c r="E2155" i="16" s="1"/>
  <c r="E2156" i="16" s="1"/>
  <c r="E2157" i="16" s="1"/>
  <c r="E2158" i="16" s="1"/>
  <c r="E2159" i="16" s="1"/>
  <c r="E2160" i="16" s="1"/>
  <c r="E2161" i="16" s="1"/>
  <c r="E2162" i="16" s="1"/>
  <c r="E2163" i="16" s="1"/>
  <c r="E2164" i="16" s="1"/>
  <c r="E2165" i="16" s="1"/>
  <c r="E2166" i="16" s="1"/>
  <c r="E2167" i="16" s="1"/>
  <c r="E2168" i="16" s="1"/>
  <c r="E2169" i="16" s="1"/>
  <c r="E2170" i="16" s="1"/>
  <c r="E2171" i="16" s="1"/>
  <c r="E2172" i="16" s="1"/>
  <c r="E2173" i="16" s="1"/>
  <c r="E2174" i="16" s="1"/>
  <c r="E2175" i="16" s="1"/>
  <c r="E2176" i="16" s="1"/>
  <c r="E2177" i="16" s="1"/>
  <c r="E2178" i="16" s="1"/>
  <c r="E2179" i="16" s="1"/>
  <c r="E2180" i="16" s="1"/>
  <c r="E2181" i="16" s="1"/>
  <c r="E2182" i="16" s="1"/>
  <c r="E2183" i="16" s="1"/>
  <c r="E2184" i="16" s="1"/>
  <c r="E2185" i="16" s="1"/>
  <c r="E2186" i="16" s="1"/>
  <c r="E2187" i="16" s="1"/>
  <c r="E2188" i="16" s="1"/>
  <c r="E2189" i="16" s="1"/>
  <c r="E2190" i="16" s="1"/>
  <c r="E2191" i="16" s="1"/>
  <c r="E2192" i="16" s="1"/>
  <c r="O3" i="16" l="1"/>
  <c r="P3" i="16"/>
  <c r="Q3" i="16"/>
  <c r="T3" i="16"/>
  <c r="U3" i="16"/>
  <c r="W3" i="16"/>
  <c r="V3" i="16"/>
  <c r="S3" i="16"/>
  <c r="N3" i="16"/>
  <c r="B4" i="16"/>
  <c r="I3" i="16"/>
  <c r="J3" i="16" s="1"/>
  <c r="D3" i="16"/>
  <c r="X3" i="16" s="1"/>
  <c r="C3" i="16"/>
  <c r="K3" i="16" s="1"/>
  <c r="L3" i="16" s="1"/>
  <c r="K2" i="16"/>
  <c r="L2" i="16" s="1"/>
  <c r="A3" i="16"/>
  <c r="H2" i="16"/>
  <c r="G2" i="16"/>
  <c r="Z2" i="16" s="1"/>
  <c r="H3" i="16" l="1"/>
  <c r="F3" i="16"/>
  <c r="G3" i="16"/>
  <c r="Z3" i="16" s="1"/>
  <c r="C4" i="16"/>
  <c r="D4" i="16"/>
  <c r="I4" i="16"/>
  <c r="J4" i="16" s="1"/>
  <c r="K4" i="16"/>
  <c r="L4" i="16" s="1"/>
  <c r="B5" i="16"/>
  <c r="A4" i="16"/>
  <c r="R4" i="16"/>
  <c r="M4" i="16"/>
  <c r="S4" i="16" l="1"/>
  <c r="X4" i="16"/>
  <c r="T4" i="16"/>
  <c r="V4" i="16"/>
  <c r="O4" i="16"/>
  <c r="P4" i="16"/>
  <c r="Q4" i="16"/>
  <c r="N4" i="16"/>
  <c r="U4" i="16"/>
  <c r="Z4" i="16"/>
  <c r="B6" i="16"/>
  <c r="M5" i="16"/>
  <c r="A5" i="16"/>
  <c r="R5" i="16"/>
  <c r="C5" i="16"/>
  <c r="I5" i="16"/>
  <c r="J5" i="16" s="1"/>
  <c r="D5" i="16"/>
  <c r="W4" i="16"/>
  <c r="F4" i="16"/>
  <c r="G4" i="16"/>
  <c r="H4" i="16"/>
  <c r="F5" i="16" l="1"/>
  <c r="Z5" i="16" s="1"/>
  <c r="G5" i="16"/>
  <c r="H5" i="16"/>
  <c r="K5" i="16"/>
  <c r="L5" i="16" s="1"/>
  <c r="S5" i="16"/>
  <c r="X5" i="16"/>
  <c r="N5" i="16"/>
  <c r="O5" i="16"/>
  <c r="P5" i="16"/>
  <c r="Q5" i="16"/>
  <c r="V5" i="16"/>
  <c r="U5" i="16"/>
  <c r="T5" i="16"/>
  <c r="A6" i="16"/>
  <c r="R6" i="16"/>
  <c r="D6" i="16"/>
  <c r="I6" i="16"/>
  <c r="J6" i="16" s="1"/>
  <c r="M6" i="16"/>
  <c r="B7" i="16"/>
  <c r="C6" i="16"/>
  <c r="W5" i="16"/>
  <c r="X6" i="16" l="1"/>
  <c r="S6" i="16"/>
  <c r="F6" i="16"/>
  <c r="G6" i="16"/>
  <c r="H6" i="16"/>
  <c r="I7" i="16"/>
  <c r="J7" i="16" s="1"/>
  <c r="B8" i="16"/>
  <c r="M7" i="16"/>
  <c r="A7" i="16"/>
  <c r="D7" i="16"/>
  <c r="C7" i="16"/>
  <c r="R7" i="16"/>
  <c r="Q6" i="16"/>
  <c r="T6" i="16"/>
  <c r="U6" i="16"/>
  <c r="V6" i="16"/>
  <c r="N6" i="16"/>
  <c r="O6" i="16"/>
  <c r="P6" i="16"/>
  <c r="K6" i="16"/>
  <c r="L6" i="16" s="1"/>
  <c r="Z6" i="16"/>
  <c r="W6" i="16"/>
  <c r="N7" i="16" l="1"/>
  <c r="O7" i="16"/>
  <c r="P7" i="16"/>
  <c r="Q7" i="16"/>
  <c r="T7" i="16"/>
  <c r="U7" i="16"/>
  <c r="V7" i="16"/>
  <c r="X7" i="16"/>
  <c r="S7" i="16"/>
  <c r="W7" i="16"/>
  <c r="H7" i="16"/>
  <c r="F7" i="16"/>
  <c r="G7" i="16"/>
  <c r="Z7" i="16" s="1"/>
  <c r="K7" i="16"/>
  <c r="L7" i="16" s="1"/>
  <c r="R8" i="16"/>
  <c r="C8" i="16"/>
  <c r="D8" i="16"/>
  <c r="K8" i="16"/>
  <c r="L8" i="16" s="1"/>
  <c r="B9" i="16"/>
  <c r="M8" i="16"/>
  <c r="A8" i="16"/>
  <c r="I8" i="16"/>
  <c r="J8" i="16" s="1"/>
  <c r="I9" i="16" l="1"/>
  <c r="J9" i="16" s="1"/>
  <c r="B10" i="16"/>
  <c r="M9" i="16"/>
  <c r="R9" i="16"/>
  <c r="C9" i="16"/>
  <c r="K9" i="16" s="1"/>
  <c r="L9" i="16" s="1"/>
  <c r="D9" i="16"/>
  <c r="A9" i="16"/>
  <c r="S8" i="16"/>
  <c r="X8" i="16"/>
  <c r="O8" i="16"/>
  <c r="P8" i="16"/>
  <c r="Z8" i="16" s="1"/>
  <c r="T8" i="16"/>
  <c r="U8" i="16"/>
  <c r="V8" i="16"/>
  <c r="N8" i="16"/>
  <c r="Q8" i="16"/>
  <c r="W8" i="16"/>
  <c r="F8" i="16"/>
  <c r="G8" i="16"/>
  <c r="H8" i="16"/>
  <c r="S9" i="16" l="1"/>
  <c r="X9" i="16"/>
  <c r="V9" i="16"/>
  <c r="N9" i="16"/>
  <c r="O9" i="16"/>
  <c r="T9" i="16"/>
  <c r="U9" i="16"/>
  <c r="Q9" i="16"/>
  <c r="P9" i="16"/>
  <c r="F9" i="16"/>
  <c r="G9" i="16"/>
  <c r="H9" i="16"/>
  <c r="M10" i="16"/>
  <c r="W10" i="16" s="1"/>
  <c r="A10" i="16"/>
  <c r="R10" i="16"/>
  <c r="C10" i="16"/>
  <c r="K10" i="16" s="1"/>
  <c r="L10" i="16" s="1"/>
  <c r="D10" i="16"/>
  <c r="I10" i="16"/>
  <c r="J10" i="16" s="1"/>
  <c r="B11" i="16"/>
  <c r="W9" i="16"/>
  <c r="Z9" i="16" l="1"/>
  <c r="S10" i="16"/>
  <c r="X10" i="16"/>
  <c r="N10" i="16"/>
  <c r="P10" i="16"/>
  <c r="Q10" i="16"/>
  <c r="T10" i="16"/>
  <c r="U10" i="16"/>
  <c r="V10" i="16"/>
  <c r="O10" i="16"/>
  <c r="D11" i="16"/>
  <c r="I11" i="16"/>
  <c r="J11" i="16" s="1"/>
  <c r="K11" i="16"/>
  <c r="L11" i="16" s="1"/>
  <c r="B12" i="16"/>
  <c r="M11" i="16"/>
  <c r="A11" i="16"/>
  <c r="R11" i="16"/>
  <c r="C11" i="16"/>
  <c r="F10" i="16"/>
  <c r="Z10" i="16" s="1"/>
  <c r="G10" i="16"/>
  <c r="H10" i="16"/>
  <c r="T11" i="16" l="1"/>
  <c r="U11" i="16"/>
  <c r="P11" i="16"/>
  <c r="Q11" i="16"/>
  <c r="N11" i="16"/>
  <c r="O11" i="16"/>
  <c r="V11" i="16"/>
  <c r="G11" i="16"/>
  <c r="H11" i="16"/>
  <c r="F11" i="16"/>
  <c r="Z11" i="16" s="1"/>
  <c r="X11" i="16"/>
  <c r="S11" i="16"/>
  <c r="K12" i="16"/>
  <c r="L12" i="16" s="1"/>
  <c r="B13" i="16"/>
  <c r="A12" i="16"/>
  <c r="R12" i="16"/>
  <c r="C12" i="16"/>
  <c r="D12" i="16"/>
  <c r="I12" i="16"/>
  <c r="J12" i="16" s="1"/>
  <c r="M12" i="16"/>
  <c r="W11" i="16"/>
  <c r="R13" i="16" l="1"/>
  <c r="C13" i="16"/>
  <c r="I13" i="16"/>
  <c r="J13" i="16" s="1"/>
  <c r="K13" i="16"/>
  <c r="L13" i="16" s="1"/>
  <c r="B14" i="16"/>
  <c r="A13" i="16"/>
  <c r="D13" i="16"/>
  <c r="M13" i="16"/>
  <c r="W13" i="16" s="1"/>
  <c r="S12" i="16"/>
  <c r="X12" i="16"/>
  <c r="Z12" i="16"/>
  <c r="N12" i="16"/>
  <c r="O12" i="16"/>
  <c r="P12" i="16"/>
  <c r="Q12" i="16"/>
  <c r="T12" i="16"/>
  <c r="U12" i="16"/>
  <c r="V12" i="16"/>
  <c r="W12" i="16"/>
  <c r="G12" i="16"/>
  <c r="H12" i="16"/>
  <c r="F12" i="16"/>
  <c r="U13" i="16" l="1"/>
  <c r="V13" i="16"/>
  <c r="N13" i="16"/>
  <c r="O13" i="16"/>
  <c r="P13" i="16"/>
  <c r="Q13" i="16"/>
  <c r="T13" i="16"/>
  <c r="F13" i="16"/>
  <c r="Z13" i="16" s="1"/>
  <c r="G13" i="16"/>
  <c r="H13" i="16"/>
  <c r="I14" i="16"/>
  <c r="J14" i="16" s="1"/>
  <c r="M14" i="16"/>
  <c r="A14" i="16"/>
  <c r="R14" i="16"/>
  <c r="W14" i="16"/>
  <c r="C14" i="16"/>
  <c r="K14" i="16" s="1"/>
  <c r="L14" i="16" s="1"/>
  <c r="D14" i="16"/>
  <c r="B15" i="16"/>
  <c r="S13" i="16"/>
  <c r="X13" i="16"/>
  <c r="N14" i="16" l="1"/>
  <c r="O14" i="16"/>
  <c r="P14" i="16"/>
  <c r="Q14" i="16"/>
  <c r="U14" i="16"/>
  <c r="V14" i="16"/>
  <c r="T14" i="16"/>
  <c r="X14" i="16"/>
  <c r="S14" i="16"/>
  <c r="A15" i="16"/>
  <c r="C15" i="16"/>
  <c r="D15" i="16"/>
  <c r="I15" i="16"/>
  <c r="J15" i="16" s="1"/>
  <c r="M15" i="16"/>
  <c r="R15" i="16"/>
  <c r="B16" i="16"/>
  <c r="F14" i="16"/>
  <c r="Z14" i="16" s="1"/>
  <c r="G14" i="16"/>
  <c r="H14" i="16"/>
  <c r="F15" i="16" l="1"/>
  <c r="Z15" i="16" s="1"/>
  <c r="G15" i="16"/>
  <c r="H15" i="16"/>
  <c r="P15" i="16"/>
  <c r="Q15" i="16"/>
  <c r="T15" i="16"/>
  <c r="U15" i="16"/>
  <c r="V15" i="16"/>
  <c r="N15" i="16"/>
  <c r="O15" i="16"/>
  <c r="W15" i="16"/>
  <c r="K15" i="16"/>
  <c r="L15" i="16" s="1"/>
  <c r="K16" i="16"/>
  <c r="L16" i="16" s="1"/>
  <c r="B17" i="16"/>
  <c r="M16" i="16"/>
  <c r="C16" i="16"/>
  <c r="D16" i="16"/>
  <c r="I16" i="16"/>
  <c r="J16" i="16" s="1"/>
  <c r="A16" i="16"/>
  <c r="R16" i="16"/>
  <c r="S15" i="16"/>
  <c r="X15" i="16"/>
  <c r="N16" i="16" l="1"/>
  <c r="O16" i="16"/>
  <c r="P16" i="16"/>
  <c r="T16" i="16"/>
  <c r="U16" i="16"/>
  <c r="V16" i="16"/>
  <c r="Q16" i="16"/>
  <c r="A17" i="16"/>
  <c r="R17" i="16"/>
  <c r="C17" i="16"/>
  <c r="D17" i="16"/>
  <c r="K17" i="16"/>
  <c r="L17" i="16" s="1"/>
  <c r="B18" i="16"/>
  <c r="M17" i="16"/>
  <c r="W17" i="16" s="1"/>
  <c r="I17" i="16"/>
  <c r="J17" i="16" s="1"/>
  <c r="X16" i="16"/>
  <c r="S16" i="16"/>
  <c r="W16" i="16"/>
  <c r="G16" i="16"/>
  <c r="H16" i="16"/>
  <c r="F16" i="16"/>
  <c r="Z16" i="16" s="1"/>
  <c r="I18" i="16" l="1"/>
  <c r="J18" i="16" s="1"/>
  <c r="B19" i="16"/>
  <c r="M18" i="16"/>
  <c r="A18" i="16"/>
  <c r="R18" i="16"/>
  <c r="C18" i="16"/>
  <c r="D18" i="16"/>
  <c r="W18" i="16"/>
  <c r="S17" i="16"/>
  <c r="X17" i="16"/>
  <c r="N17" i="16"/>
  <c r="O17" i="16"/>
  <c r="Q17" i="16"/>
  <c r="T17" i="16"/>
  <c r="U17" i="16"/>
  <c r="V17" i="16"/>
  <c r="P17" i="16"/>
  <c r="F17" i="16"/>
  <c r="Z17" i="16" s="1"/>
  <c r="G17" i="16"/>
  <c r="H17" i="16"/>
  <c r="X18" i="16" l="1"/>
  <c r="S18" i="16"/>
  <c r="U18" i="16"/>
  <c r="V18" i="16"/>
  <c r="N18" i="16"/>
  <c r="Q18" i="16"/>
  <c r="T18" i="16"/>
  <c r="O18" i="16"/>
  <c r="P18" i="16"/>
  <c r="F18" i="16"/>
  <c r="Z18" i="16" s="1"/>
  <c r="H18" i="16"/>
  <c r="G18" i="16"/>
  <c r="M19" i="16"/>
  <c r="A19" i="16"/>
  <c r="R19" i="16"/>
  <c r="C19" i="16"/>
  <c r="D19" i="16"/>
  <c r="I19" i="16"/>
  <c r="J19" i="16" s="1"/>
  <c r="B20" i="16"/>
  <c r="K18" i="16"/>
  <c r="L18" i="16" s="1"/>
  <c r="H19" i="16" l="1"/>
  <c r="F19" i="16"/>
  <c r="G19" i="16"/>
  <c r="O19" i="16"/>
  <c r="P19" i="16"/>
  <c r="Q19" i="16"/>
  <c r="T19" i="16"/>
  <c r="U19" i="16"/>
  <c r="N19" i="16"/>
  <c r="V19" i="16"/>
  <c r="S19" i="16"/>
  <c r="X19" i="16"/>
  <c r="Z19" i="16"/>
  <c r="K19" i="16"/>
  <c r="L19" i="16" s="1"/>
  <c r="W19" i="16"/>
  <c r="C20" i="16"/>
  <c r="D20" i="16"/>
  <c r="I20" i="16"/>
  <c r="J20" i="16" s="1"/>
  <c r="B21" i="16"/>
  <c r="A20" i="16"/>
  <c r="R20" i="16"/>
  <c r="M20" i="16"/>
  <c r="S20" i="16" l="1"/>
  <c r="X20" i="16"/>
  <c r="F20" i="16"/>
  <c r="G20" i="16"/>
  <c r="H20" i="16"/>
  <c r="T20" i="16"/>
  <c r="V20" i="16"/>
  <c r="O20" i="16"/>
  <c r="P20" i="16"/>
  <c r="Q20" i="16"/>
  <c r="N20" i="16"/>
  <c r="U20" i="16"/>
  <c r="Z20" i="16"/>
  <c r="K21" i="16"/>
  <c r="L21" i="16" s="1"/>
  <c r="B22" i="16"/>
  <c r="M21" i="16"/>
  <c r="A21" i="16"/>
  <c r="R21" i="16"/>
  <c r="C21" i="16"/>
  <c r="I21" i="16"/>
  <c r="J21" i="16" s="1"/>
  <c r="D21" i="16"/>
  <c r="K20" i="16"/>
  <c r="L20" i="16" s="1"/>
  <c r="W20" i="16"/>
  <c r="N21" i="16" l="1"/>
  <c r="O21" i="16"/>
  <c r="P21" i="16"/>
  <c r="Q21" i="16"/>
  <c r="V21" i="16"/>
  <c r="T21" i="16"/>
  <c r="U21" i="16"/>
  <c r="A22" i="16"/>
  <c r="R22" i="16"/>
  <c r="D22" i="16"/>
  <c r="I22" i="16"/>
  <c r="J22" i="16" s="1"/>
  <c r="M22" i="16"/>
  <c r="C22" i="16"/>
  <c r="K22" i="16" s="1"/>
  <c r="L22" i="16" s="1"/>
  <c r="B23" i="16"/>
  <c r="W21" i="16"/>
  <c r="F21" i="16"/>
  <c r="G21" i="16"/>
  <c r="H21" i="16"/>
  <c r="S21" i="16"/>
  <c r="X21" i="16"/>
  <c r="Z21" i="16"/>
  <c r="I23" i="16" l="1"/>
  <c r="J23" i="16" s="1"/>
  <c r="B24" i="16"/>
  <c r="M23" i="16"/>
  <c r="A23" i="16"/>
  <c r="D23" i="16"/>
  <c r="W23" i="16"/>
  <c r="C23" i="16"/>
  <c r="R23" i="16"/>
  <c r="X22" i="16"/>
  <c r="S22" i="16"/>
  <c r="F22" i="16"/>
  <c r="G22" i="16"/>
  <c r="Z22" i="16" s="1"/>
  <c r="H22" i="16"/>
  <c r="Q22" i="16"/>
  <c r="T22" i="16"/>
  <c r="U22" i="16"/>
  <c r="V22" i="16"/>
  <c r="N22" i="16"/>
  <c r="O22" i="16"/>
  <c r="P22" i="16"/>
  <c r="W22" i="16"/>
  <c r="X23" i="16" l="1"/>
  <c r="S23" i="16"/>
  <c r="N23" i="16"/>
  <c r="O23" i="16"/>
  <c r="P23" i="16"/>
  <c r="Q23" i="16"/>
  <c r="T23" i="16"/>
  <c r="U23" i="16"/>
  <c r="V23" i="16"/>
  <c r="R24" i="16"/>
  <c r="C24" i="16"/>
  <c r="D24" i="16"/>
  <c r="K24" i="16"/>
  <c r="L24" i="16" s="1"/>
  <c r="B25" i="16"/>
  <c r="M24" i="16"/>
  <c r="A24" i="16"/>
  <c r="I24" i="16"/>
  <c r="J24" i="16" s="1"/>
  <c r="H23" i="16"/>
  <c r="F23" i="16"/>
  <c r="G23" i="16"/>
  <c r="Z23" i="16" s="1"/>
  <c r="K23" i="16"/>
  <c r="L23" i="16" s="1"/>
  <c r="O24" i="16" l="1"/>
  <c r="P24" i="16"/>
  <c r="T24" i="16"/>
  <c r="U24" i="16"/>
  <c r="V24" i="16"/>
  <c r="N24" i="16"/>
  <c r="Q24" i="16"/>
  <c r="W24" i="16"/>
  <c r="F24" i="16"/>
  <c r="Z24" i="16" s="1"/>
  <c r="G24" i="16"/>
  <c r="H24" i="16"/>
  <c r="I25" i="16"/>
  <c r="J25" i="16" s="1"/>
  <c r="K25" i="16"/>
  <c r="L25" i="16" s="1"/>
  <c r="B26" i="16"/>
  <c r="M25" i="16"/>
  <c r="W25" i="16" s="1"/>
  <c r="R25" i="16"/>
  <c r="C25" i="16"/>
  <c r="D25" i="16"/>
  <c r="A25" i="16"/>
  <c r="S24" i="16"/>
  <c r="X24" i="16"/>
  <c r="M26" i="16" l="1"/>
  <c r="W26" i="16" s="1"/>
  <c r="A26" i="16"/>
  <c r="R26" i="16"/>
  <c r="C26" i="16"/>
  <c r="D26" i="16"/>
  <c r="I26" i="16"/>
  <c r="J26" i="16" s="1"/>
  <c r="K26" i="16"/>
  <c r="L26" i="16" s="1"/>
  <c r="B27" i="16"/>
  <c r="V25" i="16"/>
  <c r="N25" i="16"/>
  <c r="O25" i="16"/>
  <c r="T25" i="16"/>
  <c r="U25" i="16"/>
  <c r="P25" i="16"/>
  <c r="Q25" i="16"/>
  <c r="S25" i="16"/>
  <c r="X25" i="16"/>
  <c r="F25" i="16"/>
  <c r="G25" i="16"/>
  <c r="H25" i="16"/>
  <c r="Z25" i="16" l="1"/>
  <c r="D27" i="16"/>
  <c r="I27" i="16"/>
  <c r="J27" i="16" s="1"/>
  <c r="B28" i="16"/>
  <c r="M27" i="16"/>
  <c r="A27" i="16"/>
  <c r="R27" i="16"/>
  <c r="C27" i="16"/>
  <c r="K27" i="16" s="1"/>
  <c r="L27" i="16" s="1"/>
  <c r="F26" i="16"/>
  <c r="H26" i="16"/>
  <c r="G26" i="16"/>
  <c r="Z26" i="16" s="1"/>
  <c r="S26" i="16"/>
  <c r="X26" i="16"/>
  <c r="N26" i="16"/>
  <c r="P26" i="16"/>
  <c r="Q26" i="16"/>
  <c r="T26" i="16"/>
  <c r="U26" i="16"/>
  <c r="V26" i="16"/>
  <c r="O26" i="16"/>
  <c r="T27" i="16" l="1"/>
  <c r="U27" i="16"/>
  <c r="P27" i="16"/>
  <c r="Q27" i="16"/>
  <c r="N27" i="16"/>
  <c r="O27" i="16"/>
  <c r="V27" i="16"/>
  <c r="B29" i="16"/>
  <c r="A28" i="16"/>
  <c r="R28" i="16"/>
  <c r="C28" i="16"/>
  <c r="D28" i="16"/>
  <c r="W28" i="16"/>
  <c r="I28" i="16"/>
  <c r="J28" i="16" s="1"/>
  <c r="M28" i="16"/>
  <c r="W27" i="16"/>
  <c r="G27" i="16"/>
  <c r="H27" i="16"/>
  <c r="F27" i="16"/>
  <c r="Z27" i="16" s="1"/>
  <c r="X27" i="16"/>
  <c r="S27" i="16"/>
  <c r="G28" i="16" l="1"/>
  <c r="H28" i="16"/>
  <c r="F28" i="16"/>
  <c r="R29" i="16"/>
  <c r="C29" i="16"/>
  <c r="I29" i="16"/>
  <c r="J29" i="16" s="1"/>
  <c r="K29" i="16"/>
  <c r="L29" i="16" s="1"/>
  <c r="B30" i="16"/>
  <c r="A29" i="16"/>
  <c r="D29" i="16"/>
  <c r="M29" i="16"/>
  <c r="W29" i="16" s="1"/>
  <c r="Z28" i="16"/>
  <c r="S28" i="16"/>
  <c r="X28" i="16"/>
  <c r="K28" i="16"/>
  <c r="L28" i="16" s="1"/>
  <c r="N28" i="16"/>
  <c r="O28" i="16"/>
  <c r="P28" i="16"/>
  <c r="Q28" i="16"/>
  <c r="T28" i="16"/>
  <c r="U28" i="16"/>
  <c r="V28" i="16"/>
  <c r="S29" i="16" l="1"/>
  <c r="X29" i="16"/>
  <c r="F29" i="16"/>
  <c r="Z29" i="16" s="1"/>
  <c r="G29" i="16"/>
  <c r="H29" i="16"/>
  <c r="U29" i="16"/>
  <c r="V29" i="16"/>
  <c r="N29" i="16"/>
  <c r="O29" i="16"/>
  <c r="P29" i="16"/>
  <c r="Q29" i="16"/>
  <c r="T29" i="16"/>
  <c r="I30" i="16"/>
  <c r="J30" i="16" s="1"/>
  <c r="M30" i="16"/>
  <c r="A30" i="16"/>
  <c r="R30" i="16"/>
  <c r="D30" i="16"/>
  <c r="B31" i="16"/>
  <c r="C30" i="16"/>
  <c r="F30" i="16" l="1"/>
  <c r="G30" i="16"/>
  <c r="H30" i="16"/>
  <c r="K30" i="16"/>
  <c r="L30" i="16" s="1"/>
  <c r="Z30" i="16"/>
  <c r="A31" i="16"/>
  <c r="C31" i="16"/>
  <c r="D31" i="16"/>
  <c r="W31" i="16"/>
  <c r="I31" i="16"/>
  <c r="J31" i="16" s="1"/>
  <c r="M31" i="16"/>
  <c r="K31" i="16"/>
  <c r="L31" i="16" s="1"/>
  <c r="R31" i="16"/>
  <c r="B32" i="16"/>
  <c r="N30" i="16"/>
  <c r="O30" i="16"/>
  <c r="P30" i="16"/>
  <c r="Q30" i="16"/>
  <c r="U30" i="16"/>
  <c r="V30" i="16"/>
  <c r="T30" i="16"/>
  <c r="W30" i="16"/>
  <c r="X30" i="16"/>
  <c r="S30" i="16"/>
  <c r="B33" i="16" l="1"/>
  <c r="M32" i="16"/>
  <c r="C32" i="16"/>
  <c r="D32" i="16"/>
  <c r="A32" i="16"/>
  <c r="I32" i="16"/>
  <c r="J32" i="16" s="1"/>
  <c r="R32" i="16"/>
  <c r="S31" i="16"/>
  <c r="X31" i="16"/>
  <c r="P31" i="16"/>
  <c r="Q31" i="16"/>
  <c r="T31" i="16"/>
  <c r="U31" i="16"/>
  <c r="V31" i="16"/>
  <c r="N31" i="16"/>
  <c r="O31" i="16"/>
  <c r="F31" i="16"/>
  <c r="G31" i="16"/>
  <c r="H31" i="16"/>
  <c r="Z31" i="16"/>
  <c r="X32" i="16" l="1"/>
  <c r="S32" i="16"/>
  <c r="G32" i="16"/>
  <c r="H32" i="16"/>
  <c r="F32" i="16"/>
  <c r="N32" i="16"/>
  <c r="O32" i="16"/>
  <c r="P32" i="16"/>
  <c r="T32" i="16"/>
  <c r="U32" i="16"/>
  <c r="V32" i="16"/>
  <c r="Q32" i="16"/>
  <c r="A33" i="16"/>
  <c r="R33" i="16"/>
  <c r="C33" i="16"/>
  <c r="D33" i="16"/>
  <c r="B34" i="16"/>
  <c r="M33" i="16"/>
  <c r="I33" i="16"/>
  <c r="J33" i="16" s="1"/>
  <c r="K32" i="16"/>
  <c r="L32" i="16" s="1"/>
  <c r="Z32" i="16"/>
  <c r="W32" i="16"/>
  <c r="F33" i="16" l="1"/>
  <c r="Z33" i="16" s="1"/>
  <c r="G33" i="16"/>
  <c r="H33" i="16"/>
  <c r="N33" i="16"/>
  <c r="O33" i="16"/>
  <c r="Q33" i="16"/>
  <c r="T33" i="16"/>
  <c r="U33" i="16"/>
  <c r="V33" i="16"/>
  <c r="P33" i="16"/>
  <c r="I34" i="16"/>
  <c r="J34" i="16" s="1"/>
  <c r="K34" i="16"/>
  <c r="L34" i="16" s="1"/>
  <c r="B35" i="16"/>
  <c r="M34" i="16"/>
  <c r="A34" i="16"/>
  <c r="R34" i="16"/>
  <c r="C34" i="16"/>
  <c r="D34" i="16"/>
  <c r="K33" i="16"/>
  <c r="L33" i="16" s="1"/>
  <c r="S33" i="16"/>
  <c r="X33" i="16"/>
  <c r="W33" i="16"/>
  <c r="U34" i="16" l="1"/>
  <c r="V34" i="16"/>
  <c r="N34" i="16"/>
  <c r="Q34" i="16"/>
  <c r="T34" i="16"/>
  <c r="O34" i="16"/>
  <c r="P34" i="16"/>
  <c r="M35" i="16"/>
  <c r="A35" i="16"/>
  <c r="R35" i="16"/>
  <c r="C35" i="16"/>
  <c r="D35" i="16"/>
  <c r="I35" i="16"/>
  <c r="J35" i="16" s="1"/>
  <c r="K35" i="16"/>
  <c r="L35" i="16" s="1"/>
  <c r="B36" i="16"/>
  <c r="W35" i="16"/>
  <c r="W34" i="16"/>
  <c r="F34" i="16"/>
  <c r="Z34" i="16" s="1"/>
  <c r="H34" i="16"/>
  <c r="G34" i="16"/>
  <c r="X34" i="16"/>
  <c r="S34" i="16"/>
  <c r="S35" i="16" l="1"/>
  <c r="X35" i="16"/>
  <c r="H35" i="16"/>
  <c r="F35" i="16"/>
  <c r="G35" i="16"/>
  <c r="C36" i="16"/>
  <c r="D36" i="16"/>
  <c r="I36" i="16"/>
  <c r="J36" i="16" s="1"/>
  <c r="K36" i="16"/>
  <c r="L36" i="16" s="1"/>
  <c r="B37" i="16"/>
  <c r="A36" i="16"/>
  <c r="R36" i="16"/>
  <c r="M36" i="16"/>
  <c r="W36" i="16" s="1"/>
  <c r="O35" i="16"/>
  <c r="P35" i="16"/>
  <c r="Q35" i="16"/>
  <c r="T35" i="16"/>
  <c r="U35" i="16"/>
  <c r="N35" i="16"/>
  <c r="V35" i="16"/>
  <c r="Z35" i="16" l="1"/>
  <c r="S36" i="16"/>
  <c r="X36" i="16"/>
  <c r="B38" i="16"/>
  <c r="M37" i="16"/>
  <c r="A37" i="16"/>
  <c r="R37" i="16"/>
  <c r="C37" i="16"/>
  <c r="K37" i="16" s="1"/>
  <c r="L37" i="16" s="1"/>
  <c r="W37" i="16"/>
  <c r="I37" i="16"/>
  <c r="J37" i="16" s="1"/>
  <c r="D37" i="16"/>
  <c r="F36" i="16"/>
  <c r="Z36" i="16" s="1"/>
  <c r="G36" i="16"/>
  <c r="H36" i="16"/>
  <c r="T36" i="16"/>
  <c r="V36" i="16"/>
  <c r="O36" i="16"/>
  <c r="P36" i="16"/>
  <c r="Q36" i="16"/>
  <c r="N36" i="16"/>
  <c r="U36" i="16"/>
  <c r="N37" i="16" l="1"/>
  <c r="O37" i="16"/>
  <c r="P37" i="16"/>
  <c r="Q37" i="16"/>
  <c r="V37" i="16"/>
  <c r="T37" i="16"/>
  <c r="U37" i="16"/>
  <c r="Z37" i="16"/>
  <c r="A38" i="16"/>
  <c r="R38" i="16"/>
  <c r="D38" i="16"/>
  <c r="I38" i="16"/>
  <c r="J38" i="16" s="1"/>
  <c r="M38" i="16"/>
  <c r="W38" i="16" s="1"/>
  <c r="C38" i="16"/>
  <c r="K38" i="16" s="1"/>
  <c r="L38" i="16" s="1"/>
  <c r="B39" i="16"/>
  <c r="S37" i="16"/>
  <c r="X37" i="16"/>
  <c r="F37" i="16"/>
  <c r="G37" i="16"/>
  <c r="H37" i="16"/>
  <c r="F38" i="16" l="1"/>
  <c r="G38" i="16"/>
  <c r="Z38" i="16" s="1"/>
  <c r="H38" i="16"/>
  <c r="Q38" i="16"/>
  <c r="T38" i="16"/>
  <c r="U38" i="16"/>
  <c r="V38" i="16"/>
  <c r="N38" i="16"/>
  <c r="O38" i="16"/>
  <c r="P38" i="16"/>
  <c r="X38" i="16"/>
  <c r="S38" i="16"/>
  <c r="I39" i="16"/>
  <c r="J39" i="16" s="1"/>
  <c r="K39" i="16"/>
  <c r="L39" i="16" s="1"/>
  <c r="B40" i="16"/>
  <c r="M39" i="16"/>
  <c r="W39" i="16" s="1"/>
  <c r="A39" i="16"/>
  <c r="D39" i="16"/>
  <c r="C39" i="16"/>
  <c r="R39" i="16"/>
  <c r="H39" i="16" l="1"/>
  <c r="F39" i="16"/>
  <c r="G39" i="16"/>
  <c r="R40" i="16"/>
  <c r="C40" i="16"/>
  <c r="D40" i="16"/>
  <c r="B41" i="16"/>
  <c r="M40" i="16"/>
  <c r="A40" i="16"/>
  <c r="I40" i="16"/>
  <c r="J40" i="16" s="1"/>
  <c r="X39" i="16"/>
  <c r="S39" i="16"/>
  <c r="Z39" i="16"/>
  <c r="N39" i="16"/>
  <c r="O39" i="16"/>
  <c r="P39" i="16"/>
  <c r="Q39" i="16"/>
  <c r="T39" i="16"/>
  <c r="U39" i="16"/>
  <c r="V39" i="16"/>
  <c r="F40" i="16" l="1"/>
  <c r="G40" i="16"/>
  <c r="H40" i="16"/>
  <c r="K40" i="16"/>
  <c r="L40" i="16" s="1"/>
  <c r="S40" i="16"/>
  <c r="X40" i="16"/>
  <c r="O40" i="16"/>
  <c r="P40" i="16"/>
  <c r="T40" i="16"/>
  <c r="U40" i="16"/>
  <c r="V40" i="16"/>
  <c r="N40" i="16"/>
  <c r="Q40" i="16"/>
  <c r="W40" i="16"/>
  <c r="W41" i="16"/>
  <c r="I41" i="16"/>
  <c r="J41" i="16" s="1"/>
  <c r="B42" i="16"/>
  <c r="M41" i="16"/>
  <c r="R41" i="16"/>
  <c r="C41" i="16"/>
  <c r="D41" i="16"/>
  <c r="A41" i="16"/>
  <c r="Z40" i="16" l="1"/>
  <c r="F41" i="16"/>
  <c r="G41" i="16"/>
  <c r="H41" i="16"/>
  <c r="S41" i="16"/>
  <c r="X41" i="16"/>
  <c r="V41" i="16"/>
  <c r="N41" i="16"/>
  <c r="O41" i="16"/>
  <c r="Z41" i="16" s="1"/>
  <c r="T41" i="16"/>
  <c r="U41" i="16"/>
  <c r="P41" i="16"/>
  <c r="Q41" i="16"/>
  <c r="M42" i="16"/>
  <c r="A42" i="16"/>
  <c r="R42" i="16"/>
  <c r="C42" i="16"/>
  <c r="D42" i="16"/>
  <c r="I42" i="16"/>
  <c r="J42" i="16" s="1"/>
  <c r="K42" i="16"/>
  <c r="L42" i="16" s="1"/>
  <c r="B43" i="16"/>
  <c r="K41" i="16"/>
  <c r="L41" i="16" s="1"/>
  <c r="N42" i="16" l="1"/>
  <c r="P42" i="16"/>
  <c r="Q42" i="16"/>
  <c r="T42" i="16"/>
  <c r="U42" i="16"/>
  <c r="V42" i="16"/>
  <c r="O42" i="16"/>
  <c r="W42" i="16"/>
  <c r="S42" i="16"/>
  <c r="X42" i="16"/>
  <c r="Z42" i="16"/>
  <c r="D43" i="16"/>
  <c r="W43" i="16"/>
  <c r="I43" i="16"/>
  <c r="J43" i="16" s="1"/>
  <c r="K43" i="16"/>
  <c r="L43" i="16" s="1"/>
  <c r="B44" i="16"/>
  <c r="M43" i="16"/>
  <c r="R43" i="16"/>
  <c r="C43" i="16"/>
  <c r="A43" i="16"/>
  <c r="F42" i="16"/>
  <c r="G42" i="16"/>
  <c r="H42" i="16"/>
  <c r="B45" i="16" l="1"/>
  <c r="A44" i="16"/>
  <c r="R44" i="16"/>
  <c r="C44" i="16"/>
  <c r="D44" i="16"/>
  <c r="I44" i="16"/>
  <c r="J44" i="16" s="1"/>
  <c r="M44" i="16"/>
  <c r="G43" i="16"/>
  <c r="H43" i="16"/>
  <c r="F43" i="16"/>
  <c r="Z43" i="16" s="1"/>
  <c r="X43" i="16"/>
  <c r="S43" i="16"/>
  <c r="T43" i="16"/>
  <c r="U43" i="16"/>
  <c r="P43" i="16"/>
  <c r="N43" i="16"/>
  <c r="Q43" i="16"/>
  <c r="V43" i="16"/>
  <c r="O43" i="16"/>
  <c r="S44" i="16" l="1"/>
  <c r="X44" i="16"/>
  <c r="N44" i="16"/>
  <c r="O44" i="16"/>
  <c r="P44" i="16"/>
  <c r="Q44" i="16"/>
  <c r="T44" i="16"/>
  <c r="U44" i="16"/>
  <c r="V44" i="16"/>
  <c r="W44" i="16"/>
  <c r="G44" i="16"/>
  <c r="F44" i="16"/>
  <c r="Z44" i="16" s="1"/>
  <c r="H44" i="16"/>
  <c r="R45" i="16"/>
  <c r="C45" i="16"/>
  <c r="K45" i="16" s="1"/>
  <c r="L45" i="16" s="1"/>
  <c r="W45" i="16"/>
  <c r="I45" i="16"/>
  <c r="J45" i="16" s="1"/>
  <c r="B46" i="16"/>
  <c r="A45" i="16"/>
  <c r="D45" i="16"/>
  <c r="M45" i="16"/>
  <c r="K44" i="16"/>
  <c r="L44" i="16" s="1"/>
  <c r="S45" i="16" l="1"/>
  <c r="X45" i="16"/>
  <c r="I46" i="16"/>
  <c r="J46" i="16" s="1"/>
  <c r="M46" i="16"/>
  <c r="A46" i="16"/>
  <c r="R46" i="16"/>
  <c r="W46" i="16"/>
  <c r="C46" i="16"/>
  <c r="K46" i="16"/>
  <c r="L46" i="16" s="1"/>
  <c r="B47" i="16"/>
  <c r="D46" i="16"/>
  <c r="F45" i="16"/>
  <c r="Z45" i="16" s="1"/>
  <c r="G45" i="16"/>
  <c r="H45" i="16"/>
  <c r="U45" i="16"/>
  <c r="V45" i="16"/>
  <c r="N45" i="16"/>
  <c r="P45" i="16"/>
  <c r="Q45" i="16"/>
  <c r="O45" i="16"/>
  <c r="T45" i="16"/>
  <c r="G46" i="16" l="1"/>
  <c r="H46" i="16"/>
  <c r="F46" i="16"/>
  <c r="Z46" i="16"/>
  <c r="N46" i="16"/>
  <c r="P46" i="16"/>
  <c r="Q46" i="16"/>
  <c r="U46" i="16"/>
  <c r="O46" i="16"/>
  <c r="T46" i="16"/>
  <c r="V46" i="16"/>
  <c r="A47" i="16"/>
  <c r="C47" i="16"/>
  <c r="D47" i="16"/>
  <c r="W47" i="16"/>
  <c r="I47" i="16"/>
  <c r="J47" i="16" s="1"/>
  <c r="B48" i="16"/>
  <c r="M47" i="16"/>
  <c r="R47" i="16"/>
  <c r="X46" i="16"/>
  <c r="S46" i="16"/>
  <c r="G47" i="16" l="1"/>
  <c r="H47" i="16"/>
  <c r="F47" i="16"/>
  <c r="S47" i="16"/>
  <c r="X47" i="16"/>
  <c r="K47" i="16"/>
  <c r="L47" i="16" s="1"/>
  <c r="P47" i="16"/>
  <c r="Q47" i="16"/>
  <c r="T47" i="16"/>
  <c r="U47" i="16"/>
  <c r="N47" i="16"/>
  <c r="O47" i="16"/>
  <c r="Z47" i="16" s="1"/>
  <c r="V47" i="16"/>
  <c r="W48" i="16"/>
  <c r="K48" i="16"/>
  <c r="L48" i="16" s="1"/>
  <c r="B49" i="16"/>
  <c r="C48" i="16"/>
  <c r="I48" i="16"/>
  <c r="J48" i="16" s="1"/>
  <c r="M48" i="16"/>
  <c r="R48" i="16"/>
  <c r="A48" i="16"/>
  <c r="D48" i="16"/>
  <c r="X48" i="16" l="1"/>
  <c r="S48" i="16"/>
  <c r="N48" i="16"/>
  <c r="O48" i="16"/>
  <c r="P48" i="16"/>
  <c r="U48" i="16"/>
  <c r="V48" i="16"/>
  <c r="Q48" i="16"/>
  <c r="T48" i="16"/>
  <c r="G48" i="16"/>
  <c r="H48" i="16"/>
  <c r="F48" i="16"/>
  <c r="Z48" i="16"/>
  <c r="A49" i="16"/>
  <c r="R49" i="16"/>
  <c r="C49" i="16"/>
  <c r="M49" i="16"/>
  <c r="B50" i="16"/>
  <c r="D49" i="16"/>
  <c r="I49" i="16"/>
  <c r="J49" i="16" s="1"/>
  <c r="F49" i="16" l="1"/>
  <c r="G49" i="16"/>
  <c r="H49" i="16"/>
  <c r="K49" i="16"/>
  <c r="L49" i="16" s="1"/>
  <c r="S49" i="16"/>
  <c r="X49" i="16"/>
  <c r="N49" i="16"/>
  <c r="O49" i="16"/>
  <c r="Z49" i="16" s="1"/>
  <c r="Q49" i="16"/>
  <c r="U49" i="16"/>
  <c r="V49" i="16"/>
  <c r="P49" i="16"/>
  <c r="T49" i="16"/>
  <c r="I50" i="16"/>
  <c r="J50" i="16" s="1"/>
  <c r="M50" i="16"/>
  <c r="W50" i="16" s="1"/>
  <c r="A50" i="16"/>
  <c r="C50" i="16"/>
  <c r="D50" i="16"/>
  <c r="K50" i="16"/>
  <c r="L50" i="16" s="1"/>
  <c r="R50" i="16"/>
  <c r="B51" i="16"/>
  <c r="W49" i="16"/>
  <c r="M51" i="16" l="1"/>
  <c r="A51" i="16"/>
  <c r="C51" i="16"/>
  <c r="D51" i="16"/>
  <c r="K51" i="16"/>
  <c r="L51" i="16" s="1"/>
  <c r="B52" i="16"/>
  <c r="I51" i="16"/>
  <c r="J51" i="16" s="1"/>
  <c r="R51" i="16"/>
  <c r="W51" i="16"/>
  <c r="X50" i="16"/>
  <c r="S50" i="16"/>
  <c r="F50" i="16"/>
  <c r="H50" i="16"/>
  <c r="G50" i="16"/>
  <c r="U50" i="16"/>
  <c r="V50" i="16"/>
  <c r="N50" i="16"/>
  <c r="Q50" i="16"/>
  <c r="T50" i="16"/>
  <c r="O50" i="16"/>
  <c r="P50" i="16"/>
  <c r="Z50" i="16" l="1"/>
  <c r="S51" i="16"/>
  <c r="X51" i="16"/>
  <c r="C52" i="16"/>
  <c r="D52" i="16"/>
  <c r="K52" i="16"/>
  <c r="L52" i="16" s="1"/>
  <c r="B53" i="16"/>
  <c r="A52" i="16"/>
  <c r="R52" i="16"/>
  <c r="I52" i="16"/>
  <c r="J52" i="16" s="1"/>
  <c r="M52" i="16"/>
  <c r="W52" i="16" s="1"/>
  <c r="H51" i="16"/>
  <c r="F51" i="16"/>
  <c r="G51" i="16"/>
  <c r="Z51" i="16"/>
  <c r="O51" i="16"/>
  <c r="P51" i="16"/>
  <c r="Q51" i="16"/>
  <c r="T51" i="16"/>
  <c r="U51" i="16"/>
  <c r="N51" i="16"/>
  <c r="V51" i="16"/>
  <c r="A53" i="16" l="1"/>
  <c r="R53" i="16"/>
  <c r="C53" i="16"/>
  <c r="I53" i="16"/>
  <c r="J53" i="16" s="1"/>
  <c r="B54" i="16"/>
  <c r="D53" i="16"/>
  <c r="M53" i="16"/>
  <c r="K53" i="16"/>
  <c r="L53" i="16" s="1"/>
  <c r="G52" i="16"/>
  <c r="H52" i="16"/>
  <c r="F52" i="16"/>
  <c r="Z52" i="16" s="1"/>
  <c r="O52" i="16"/>
  <c r="Q52" i="16"/>
  <c r="N52" i="16"/>
  <c r="P52" i="16"/>
  <c r="T52" i="16"/>
  <c r="U52" i="16"/>
  <c r="V52" i="16"/>
  <c r="S52" i="16"/>
  <c r="X52" i="16"/>
  <c r="N53" i="16" l="1"/>
  <c r="O53" i="16"/>
  <c r="Q53" i="16"/>
  <c r="V53" i="16"/>
  <c r="P53" i="16"/>
  <c r="U53" i="16"/>
  <c r="T53" i="16"/>
  <c r="W53" i="16"/>
  <c r="A54" i="16"/>
  <c r="I54" i="16"/>
  <c r="J54" i="16" s="1"/>
  <c r="M54" i="16"/>
  <c r="C54" i="16"/>
  <c r="D54" i="16"/>
  <c r="K54" i="16"/>
  <c r="L54" i="16" s="1"/>
  <c r="R54" i="16"/>
  <c r="W54" i="16"/>
  <c r="B55" i="16"/>
  <c r="F53" i="16"/>
  <c r="H53" i="16"/>
  <c r="G53" i="16"/>
  <c r="S53" i="16"/>
  <c r="X53" i="16"/>
  <c r="Z53" i="16"/>
  <c r="X54" i="16" l="1"/>
  <c r="S54" i="16"/>
  <c r="F54" i="16"/>
  <c r="H54" i="16"/>
  <c r="G54" i="16"/>
  <c r="Q54" i="16"/>
  <c r="U54" i="16"/>
  <c r="V54" i="16"/>
  <c r="O54" i="16"/>
  <c r="P54" i="16"/>
  <c r="N54" i="16"/>
  <c r="T54" i="16"/>
  <c r="M55" i="16"/>
  <c r="A55" i="16"/>
  <c r="D55" i="16"/>
  <c r="C55" i="16"/>
  <c r="I55" i="16"/>
  <c r="J55" i="16" s="1"/>
  <c r="K55" i="16"/>
  <c r="L55" i="16" s="1"/>
  <c r="R55" i="16"/>
  <c r="B56" i="16"/>
  <c r="Z54" i="16" l="1"/>
  <c r="O55" i="16"/>
  <c r="P55" i="16"/>
  <c r="Q55" i="16"/>
  <c r="T55" i="16"/>
  <c r="V55" i="16"/>
  <c r="N55" i="16"/>
  <c r="U55" i="16"/>
  <c r="D56" i="16"/>
  <c r="M56" i="16"/>
  <c r="I56" i="16"/>
  <c r="J56" i="16" s="1"/>
  <c r="R56" i="16"/>
  <c r="A56" i="16"/>
  <c r="B57" i="16"/>
  <c r="C56" i="16"/>
  <c r="X55" i="16"/>
  <c r="S55" i="16"/>
  <c r="H55" i="16"/>
  <c r="F55" i="16"/>
  <c r="Z55" i="16" s="1"/>
  <c r="G55" i="16"/>
  <c r="W55" i="16"/>
  <c r="C57" i="16" l="1"/>
  <c r="I57" i="16"/>
  <c r="J57" i="16" s="1"/>
  <c r="B58" i="16"/>
  <c r="K57" i="16"/>
  <c r="L57" i="16" s="1"/>
  <c r="A57" i="16"/>
  <c r="D57" i="16"/>
  <c r="M57" i="16"/>
  <c r="W57" i="16" s="1"/>
  <c r="R57" i="16"/>
  <c r="F56" i="16"/>
  <c r="H56" i="16"/>
  <c r="G56" i="16"/>
  <c r="O56" i="16"/>
  <c r="N56" i="16"/>
  <c r="P56" i="16"/>
  <c r="Q56" i="16"/>
  <c r="U56" i="16"/>
  <c r="V56" i="16"/>
  <c r="T56" i="16"/>
  <c r="X56" i="16"/>
  <c r="S56" i="16"/>
  <c r="K56" i="16"/>
  <c r="L56" i="16" s="1"/>
  <c r="W56" i="16"/>
  <c r="Z56" i="16" l="1"/>
  <c r="X57" i="16"/>
  <c r="S57" i="16"/>
  <c r="O57" i="16"/>
  <c r="U57" i="16"/>
  <c r="N57" i="16"/>
  <c r="P57" i="16"/>
  <c r="T57" i="16"/>
  <c r="Q57" i="16"/>
  <c r="V57" i="16"/>
  <c r="A58" i="16"/>
  <c r="R58" i="16"/>
  <c r="C58" i="16"/>
  <c r="D58" i="16"/>
  <c r="W58" i="16"/>
  <c r="B59" i="16"/>
  <c r="I58" i="16"/>
  <c r="J58" i="16" s="1"/>
  <c r="M58" i="16"/>
  <c r="F57" i="16"/>
  <c r="G57" i="16"/>
  <c r="H57" i="16"/>
  <c r="Z57" i="16" l="1"/>
  <c r="F58" i="16"/>
  <c r="G58" i="16"/>
  <c r="H58" i="16"/>
  <c r="N58" i="16"/>
  <c r="O58" i="16"/>
  <c r="Q58" i="16"/>
  <c r="T58" i="16"/>
  <c r="V58" i="16"/>
  <c r="U58" i="16"/>
  <c r="P58" i="16"/>
  <c r="K58" i="16"/>
  <c r="L58" i="16" s="1"/>
  <c r="S58" i="16"/>
  <c r="X58" i="16"/>
  <c r="C59" i="16"/>
  <c r="I59" i="16"/>
  <c r="J59" i="16" s="1"/>
  <c r="B60" i="16"/>
  <c r="M59" i="16"/>
  <c r="R59" i="16"/>
  <c r="A59" i="16"/>
  <c r="D59" i="16"/>
  <c r="W59" i="16"/>
  <c r="F59" i="16" l="1"/>
  <c r="H59" i="16"/>
  <c r="G59" i="16"/>
  <c r="Z58" i="16"/>
  <c r="S59" i="16"/>
  <c r="X59" i="16"/>
  <c r="U59" i="16"/>
  <c r="V59" i="16"/>
  <c r="N59" i="16"/>
  <c r="O59" i="16"/>
  <c r="Z59" i="16" s="1"/>
  <c r="P59" i="16"/>
  <c r="Q59" i="16"/>
  <c r="T59" i="16"/>
  <c r="M60" i="16"/>
  <c r="A60" i="16"/>
  <c r="R60" i="16"/>
  <c r="D60" i="16"/>
  <c r="I60" i="16"/>
  <c r="J60" i="16" s="1"/>
  <c r="B61" i="16"/>
  <c r="C60" i="16"/>
  <c r="K59" i="16"/>
  <c r="L59" i="16" s="1"/>
  <c r="F60" i="16" l="1"/>
  <c r="G60" i="16"/>
  <c r="Z60" i="16" s="1"/>
  <c r="H60" i="16"/>
  <c r="K60" i="16"/>
  <c r="L60" i="16" s="1"/>
  <c r="O60" i="16"/>
  <c r="P60" i="16"/>
  <c r="Q60" i="16"/>
  <c r="T60" i="16"/>
  <c r="U60" i="16"/>
  <c r="V60" i="16"/>
  <c r="N60" i="16"/>
  <c r="A61" i="16"/>
  <c r="C61" i="16"/>
  <c r="D61" i="16"/>
  <c r="W61" i="16"/>
  <c r="I61" i="16"/>
  <c r="J61" i="16" s="1"/>
  <c r="B62" i="16"/>
  <c r="M61" i="16"/>
  <c r="R61" i="16"/>
  <c r="W60" i="16"/>
  <c r="S60" i="16"/>
  <c r="X60" i="16"/>
  <c r="F61" i="16" l="1"/>
  <c r="G61" i="16"/>
  <c r="H61" i="16"/>
  <c r="Z61" i="16"/>
  <c r="B63" i="16"/>
  <c r="R62" i="16"/>
  <c r="C62" i="16"/>
  <c r="I62" i="16"/>
  <c r="J62" i="16" s="1"/>
  <c r="M62" i="16"/>
  <c r="W62" i="16" s="1"/>
  <c r="A62" i="16"/>
  <c r="D62" i="16"/>
  <c r="Q61" i="16"/>
  <c r="T61" i="16"/>
  <c r="V61" i="16"/>
  <c r="N61" i="16"/>
  <c r="O61" i="16"/>
  <c r="P61" i="16"/>
  <c r="U61" i="16"/>
  <c r="K61" i="16"/>
  <c r="L61" i="16" s="1"/>
  <c r="S61" i="16"/>
  <c r="X61" i="16"/>
  <c r="X62" i="16" l="1"/>
  <c r="S62" i="16"/>
  <c r="H62" i="16"/>
  <c r="F62" i="16"/>
  <c r="Z62" i="16" s="1"/>
  <c r="G62" i="16"/>
  <c r="K62" i="16"/>
  <c r="L62" i="16" s="1"/>
  <c r="N62" i="16"/>
  <c r="O62" i="16"/>
  <c r="P62" i="16"/>
  <c r="Q62" i="16"/>
  <c r="T62" i="16"/>
  <c r="U62" i="16"/>
  <c r="V62" i="16"/>
  <c r="A63" i="16"/>
  <c r="R63" i="16"/>
  <c r="I63" i="16"/>
  <c r="J63" i="16" s="1"/>
  <c r="M63" i="16"/>
  <c r="B64" i="16"/>
  <c r="C63" i="16"/>
  <c r="K63" i="16"/>
  <c r="L63" i="16" s="1"/>
  <c r="D63" i="16"/>
  <c r="S63" i="16" l="1"/>
  <c r="X63" i="16"/>
  <c r="I64" i="16"/>
  <c r="J64" i="16" s="1"/>
  <c r="M64" i="16"/>
  <c r="A64" i="16"/>
  <c r="W64" i="16"/>
  <c r="B65" i="16"/>
  <c r="C64" i="16"/>
  <c r="D64" i="16"/>
  <c r="R64" i="16"/>
  <c r="K64" i="16"/>
  <c r="L64" i="16" s="1"/>
  <c r="O63" i="16"/>
  <c r="Q63" i="16"/>
  <c r="U63" i="16"/>
  <c r="V63" i="16"/>
  <c r="N63" i="16"/>
  <c r="P63" i="16"/>
  <c r="T63" i="16"/>
  <c r="F63" i="16"/>
  <c r="Z63" i="16" s="1"/>
  <c r="G63" i="16"/>
  <c r="H63" i="16"/>
  <c r="W63" i="16"/>
  <c r="X64" i="16" l="1"/>
  <c r="S64" i="16"/>
  <c r="F64" i="16"/>
  <c r="H64" i="16"/>
  <c r="G64" i="16"/>
  <c r="M65" i="16"/>
  <c r="C65" i="16"/>
  <c r="D65" i="16"/>
  <c r="B66" i="16"/>
  <c r="A65" i="16"/>
  <c r="I65" i="16"/>
  <c r="J65" i="16" s="1"/>
  <c r="K65" i="16"/>
  <c r="L65" i="16" s="1"/>
  <c r="R65" i="16"/>
  <c r="Z64" i="16"/>
  <c r="V64" i="16"/>
  <c r="N64" i="16"/>
  <c r="P64" i="16"/>
  <c r="Q64" i="16"/>
  <c r="T64" i="16"/>
  <c r="U64" i="16"/>
  <c r="O64" i="16"/>
  <c r="D66" i="16" l="1"/>
  <c r="B67" i="16"/>
  <c r="A66" i="16"/>
  <c r="C66" i="16"/>
  <c r="K66" i="16" s="1"/>
  <c r="L66" i="16" s="1"/>
  <c r="I66" i="16"/>
  <c r="J66" i="16" s="1"/>
  <c r="M66" i="16"/>
  <c r="R66" i="16"/>
  <c r="S65" i="16"/>
  <c r="X65" i="16"/>
  <c r="O65" i="16"/>
  <c r="P65" i="16"/>
  <c r="T65" i="16"/>
  <c r="U65" i="16"/>
  <c r="N65" i="16"/>
  <c r="Q65" i="16"/>
  <c r="V65" i="16"/>
  <c r="G65" i="16"/>
  <c r="Z65" i="16" s="1"/>
  <c r="H65" i="16"/>
  <c r="F65" i="16"/>
  <c r="W65" i="16"/>
  <c r="T66" i="16" l="1"/>
  <c r="V66" i="16"/>
  <c r="N66" i="16"/>
  <c r="O66" i="16"/>
  <c r="P66" i="16"/>
  <c r="Q66" i="16"/>
  <c r="U66" i="16"/>
  <c r="S66" i="16"/>
  <c r="X66" i="16"/>
  <c r="F66" i="16"/>
  <c r="Z66" i="16" s="1"/>
  <c r="G66" i="16"/>
  <c r="H66" i="16"/>
  <c r="K67" i="16"/>
  <c r="L67" i="16" s="1"/>
  <c r="B68" i="16"/>
  <c r="M67" i="16"/>
  <c r="A67" i="16"/>
  <c r="R67" i="16"/>
  <c r="C67" i="16"/>
  <c r="I67" i="16"/>
  <c r="J67" i="16" s="1"/>
  <c r="D67" i="16"/>
  <c r="W66" i="16"/>
  <c r="F67" i="16" l="1"/>
  <c r="H67" i="16"/>
  <c r="G67" i="16"/>
  <c r="S67" i="16"/>
  <c r="X67" i="16"/>
  <c r="N67" i="16"/>
  <c r="Q67" i="16"/>
  <c r="U67" i="16"/>
  <c r="V67" i="16"/>
  <c r="O67" i="16"/>
  <c r="P67" i="16"/>
  <c r="T67" i="16"/>
  <c r="R68" i="16"/>
  <c r="D68" i="16"/>
  <c r="I68" i="16"/>
  <c r="J68" i="16" s="1"/>
  <c r="M68" i="16"/>
  <c r="B69" i="16"/>
  <c r="A68" i="16"/>
  <c r="C68" i="16"/>
  <c r="K68" i="16"/>
  <c r="L68" i="16" s="1"/>
  <c r="W67" i="16"/>
  <c r="Z67" i="16"/>
  <c r="X68" i="16" l="1"/>
  <c r="S68" i="16"/>
  <c r="T68" i="16"/>
  <c r="U68" i="16"/>
  <c r="O68" i="16"/>
  <c r="Z68" i="16" s="1"/>
  <c r="P68" i="16"/>
  <c r="Q68" i="16"/>
  <c r="V68" i="16"/>
  <c r="N68" i="16"/>
  <c r="I69" i="16"/>
  <c r="J69" i="16" s="1"/>
  <c r="B70" i="16"/>
  <c r="A69" i="16"/>
  <c r="C69" i="16"/>
  <c r="D69" i="16"/>
  <c r="M69" i="16"/>
  <c r="R69" i="16"/>
  <c r="H68" i="16"/>
  <c r="F68" i="16"/>
  <c r="G68" i="16"/>
  <c r="W68" i="16"/>
  <c r="F69" i="16" l="1"/>
  <c r="G69" i="16"/>
  <c r="H69" i="16"/>
  <c r="K69" i="16"/>
  <c r="L69" i="16" s="1"/>
  <c r="R70" i="16"/>
  <c r="C70" i="16"/>
  <c r="K70" i="16"/>
  <c r="L70" i="16" s="1"/>
  <c r="B71" i="16"/>
  <c r="A70" i="16"/>
  <c r="D70" i="16"/>
  <c r="I70" i="16"/>
  <c r="J70" i="16" s="1"/>
  <c r="M70" i="16"/>
  <c r="Z69" i="16"/>
  <c r="O69" i="16"/>
  <c r="P69" i="16"/>
  <c r="Q69" i="16"/>
  <c r="T69" i="16"/>
  <c r="V69" i="16"/>
  <c r="U69" i="16"/>
  <c r="N69" i="16"/>
  <c r="S69" i="16"/>
  <c r="X69" i="16"/>
  <c r="W69" i="16"/>
  <c r="P70" i="16" l="1"/>
  <c r="V70" i="16"/>
  <c r="N70" i="16"/>
  <c r="O70" i="16"/>
  <c r="Q70" i="16"/>
  <c r="T70" i="16"/>
  <c r="U70" i="16"/>
  <c r="S70" i="16"/>
  <c r="X70" i="16"/>
  <c r="I71" i="16"/>
  <c r="J71" i="16" s="1"/>
  <c r="M71" i="16"/>
  <c r="A71" i="16"/>
  <c r="R71" i="16"/>
  <c r="D71" i="16"/>
  <c r="K71" i="16"/>
  <c r="L71" i="16" s="1"/>
  <c r="B72" i="16"/>
  <c r="C71" i="16"/>
  <c r="W70" i="16"/>
  <c r="F70" i="16"/>
  <c r="G70" i="16"/>
  <c r="H70" i="16"/>
  <c r="Z70" i="16" l="1"/>
  <c r="S71" i="16"/>
  <c r="X71" i="16"/>
  <c r="N71" i="16"/>
  <c r="O71" i="16"/>
  <c r="Q71" i="16"/>
  <c r="P71" i="16"/>
  <c r="T71" i="16"/>
  <c r="U71" i="16"/>
  <c r="V71" i="16"/>
  <c r="G71" i="16"/>
  <c r="F71" i="16"/>
  <c r="H71" i="16"/>
  <c r="Z71" i="16"/>
  <c r="W71" i="16"/>
  <c r="A72" i="16"/>
  <c r="D72" i="16"/>
  <c r="I72" i="16"/>
  <c r="J72" i="16" s="1"/>
  <c r="M72" i="16"/>
  <c r="R72" i="16"/>
  <c r="W72" i="16"/>
  <c r="B73" i="16"/>
  <c r="C72" i="16"/>
  <c r="K72" i="16" s="1"/>
  <c r="L72" i="16" s="1"/>
  <c r="S72" i="16" l="1"/>
  <c r="X72" i="16"/>
  <c r="N72" i="16"/>
  <c r="P72" i="16"/>
  <c r="Q72" i="16"/>
  <c r="T72" i="16"/>
  <c r="U72" i="16"/>
  <c r="V72" i="16"/>
  <c r="O72" i="16"/>
  <c r="F72" i="16"/>
  <c r="Z72" i="16" s="1"/>
  <c r="H72" i="16"/>
  <c r="G72" i="16"/>
  <c r="W73" i="16"/>
  <c r="K73" i="16"/>
  <c r="L73" i="16" s="1"/>
  <c r="B74" i="16"/>
  <c r="M73" i="16"/>
  <c r="R73" i="16"/>
  <c r="A73" i="16"/>
  <c r="C73" i="16"/>
  <c r="D73" i="16"/>
  <c r="I73" i="16"/>
  <c r="J73" i="16" s="1"/>
  <c r="G73" i="16" l="1"/>
  <c r="H73" i="16"/>
  <c r="F73" i="16"/>
  <c r="R74" i="16"/>
  <c r="C74" i="16"/>
  <c r="D74" i="16"/>
  <c r="B75" i="16"/>
  <c r="A74" i="16"/>
  <c r="I74" i="16"/>
  <c r="J74" i="16" s="1"/>
  <c r="M74" i="16"/>
  <c r="K74" i="16"/>
  <c r="L74" i="16" s="1"/>
  <c r="Z73" i="16"/>
  <c r="X73" i="16"/>
  <c r="S73" i="16"/>
  <c r="U73" i="16"/>
  <c r="P73" i="16"/>
  <c r="O73" i="16"/>
  <c r="Q73" i="16"/>
  <c r="T73" i="16"/>
  <c r="V73" i="16"/>
  <c r="N73" i="16"/>
  <c r="G74" i="16" l="1"/>
  <c r="F74" i="16"/>
  <c r="H74" i="16"/>
  <c r="C75" i="16"/>
  <c r="I75" i="16"/>
  <c r="J75" i="16" s="1"/>
  <c r="K75" i="16"/>
  <c r="L75" i="16" s="1"/>
  <c r="B76" i="16"/>
  <c r="A75" i="16"/>
  <c r="D75" i="16"/>
  <c r="R75" i="16"/>
  <c r="M75" i="16"/>
  <c r="W75" i="16" s="1"/>
  <c r="S74" i="16"/>
  <c r="X74" i="16"/>
  <c r="Z74" i="16"/>
  <c r="N74" i="16"/>
  <c r="O74" i="16"/>
  <c r="T74" i="16"/>
  <c r="Q74" i="16"/>
  <c r="U74" i="16"/>
  <c r="V74" i="16"/>
  <c r="P74" i="16"/>
  <c r="W74" i="16"/>
  <c r="S75" i="16" l="1"/>
  <c r="X75" i="16"/>
  <c r="M76" i="16"/>
  <c r="A76" i="16"/>
  <c r="R76" i="16"/>
  <c r="W76" i="16"/>
  <c r="C76" i="16"/>
  <c r="D76" i="16"/>
  <c r="B77" i="16"/>
  <c r="I76" i="16"/>
  <c r="J76" i="16" s="1"/>
  <c r="K76" i="16"/>
  <c r="L76" i="16" s="1"/>
  <c r="F75" i="16"/>
  <c r="Z75" i="16" s="1"/>
  <c r="G75" i="16"/>
  <c r="H75" i="16"/>
  <c r="V75" i="16"/>
  <c r="N75" i="16"/>
  <c r="T75" i="16"/>
  <c r="U75" i="16"/>
  <c r="O75" i="16"/>
  <c r="Q75" i="16"/>
  <c r="P75" i="16"/>
  <c r="A77" i="16" l="1"/>
  <c r="D77" i="16"/>
  <c r="I77" i="16"/>
  <c r="J77" i="16" s="1"/>
  <c r="R77" i="16"/>
  <c r="C77" i="16"/>
  <c r="B78" i="16"/>
  <c r="M77" i="16"/>
  <c r="K77" i="16"/>
  <c r="L77" i="16" s="1"/>
  <c r="F76" i="16"/>
  <c r="Z76" i="16" s="1"/>
  <c r="G76" i="16"/>
  <c r="H76" i="16"/>
  <c r="X76" i="16"/>
  <c r="S76" i="16"/>
  <c r="Q76" i="16"/>
  <c r="U76" i="16"/>
  <c r="T76" i="16"/>
  <c r="V76" i="16"/>
  <c r="N76" i="16"/>
  <c r="P76" i="16"/>
  <c r="O76" i="16"/>
  <c r="H77" i="16" l="1"/>
  <c r="F77" i="16"/>
  <c r="G77" i="16"/>
  <c r="Z77" i="16"/>
  <c r="T77" i="16"/>
  <c r="Q77" i="16"/>
  <c r="U77" i="16"/>
  <c r="O77" i="16"/>
  <c r="P77" i="16"/>
  <c r="N77" i="16"/>
  <c r="V77" i="16"/>
  <c r="B79" i="16"/>
  <c r="C78" i="16"/>
  <c r="K78" i="16" s="1"/>
  <c r="L78" i="16" s="1"/>
  <c r="M78" i="16"/>
  <c r="A78" i="16"/>
  <c r="D78" i="16"/>
  <c r="R78" i="16"/>
  <c r="I78" i="16"/>
  <c r="J78" i="16" s="1"/>
  <c r="W77" i="16"/>
  <c r="X77" i="16"/>
  <c r="S77" i="16"/>
  <c r="O78" i="16" l="1"/>
  <c r="N78" i="16"/>
  <c r="P78" i="16"/>
  <c r="Q78" i="16"/>
  <c r="T78" i="16"/>
  <c r="U78" i="16"/>
  <c r="V78" i="16"/>
  <c r="R79" i="16"/>
  <c r="B80" i="16"/>
  <c r="I79" i="16"/>
  <c r="J79" i="16" s="1"/>
  <c r="M79" i="16"/>
  <c r="W79" i="16" s="1"/>
  <c r="C79" i="16"/>
  <c r="K79" i="16" s="1"/>
  <c r="L79" i="16" s="1"/>
  <c r="D79" i="16"/>
  <c r="A79" i="16"/>
  <c r="F78" i="16"/>
  <c r="Z78" i="16" s="1"/>
  <c r="H78" i="16"/>
  <c r="G78" i="16"/>
  <c r="S78" i="16"/>
  <c r="X78" i="16"/>
  <c r="W78" i="16"/>
  <c r="N79" i="16" l="1"/>
  <c r="O79" i="16"/>
  <c r="P79" i="16"/>
  <c r="Q79" i="16"/>
  <c r="U79" i="16"/>
  <c r="T79" i="16"/>
  <c r="V79" i="16"/>
  <c r="S79" i="16"/>
  <c r="X79" i="16"/>
  <c r="G79" i="16"/>
  <c r="H79" i="16"/>
  <c r="F79" i="16"/>
  <c r="Z79" i="16" s="1"/>
  <c r="I80" i="16"/>
  <c r="J80" i="16" s="1"/>
  <c r="A80" i="16"/>
  <c r="C80" i="16"/>
  <c r="D80" i="16"/>
  <c r="B81" i="16"/>
  <c r="R80" i="16"/>
  <c r="M80" i="16"/>
  <c r="Q80" i="16" l="1"/>
  <c r="T80" i="16"/>
  <c r="U80" i="16"/>
  <c r="V80" i="16"/>
  <c r="N80" i="16"/>
  <c r="P80" i="16"/>
  <c r="O80" i="16"/>
  <c r="W80" i="16"/>
  <c r="S80" i="16"/>
  <c r="X80" i="16"/>
  <c r="F80" i="16"/>
  <c r="Z80" i="16" s="1"/>
  <c r="G80" i="16"/>
  <c r="H80" i="16"/>
  <c r="K80" i="16"/>
  <c r="L80" i="16" s="1"/>
  <c r="M81" i="16"/>
  <c r="W81" i="16" s="1"/>
  <c r="R81" i="16"/>
  <c r="A81" i="16"/>
  <c r="C81" i="16"/>
  <c r="D81" i="16"/>
  <c r="K81" i="16"/>
  <c r="L81" i="16" s="1"/>
  <c r="I81" i="16"/>
  <c r="J81" i="16" s="1"/>
  <c r="B82" i="16"/>
  <c r="I82" i="16" l="1"/>
  <c r="J82" i="16" s="1"/>
  <c r="B83" i="16"/>
  <c r="M82" i="16"/>
  <c r="C82" i="16"/>
  <c r="K82" i="16" s="1"/>
  <c r="L82" i="16" s="1"/>
  <c r="D82" i="16"/>
  <c r="A82" i="16"/>
  <c r="R82" i="16"/>
  <c r="H81" i="16"/>
  <c r="G81" i="16"/>
  <c r="F81" i="16"/>
  <c r="Z81" i="16" s="1"/>
  <c r="P81" i="16"/>
  <c r="N81" i="16"/>
  <c r="O81" i="16"/>
  <c r="T81" i="16"/>
  <c r="U81" i="16"/>
  <c r="V81" i="16"/>
  <c r="Q81" i="16"/>
  <c r="X81" i="16"/>
  <c r="S81" i="16"/>
  <c r="O82" i="16" l="1"/>
  <c r="N82" i="16"/>
  <c r="P82" i="16"/>
  <c r="Q82" i="16"/>
  <c r="U82" i="16"/>
  <c r="V82" i="16"/>
  <c r="T82" i="16"/>
  <c r="X82" i="16"/>
  <c r="S82" i="16"/>
  <c r="R83" i="16"/>
  <c r="A83" i="16"/>
  <c r="D83" i="16"/>
  <c r="W83" i="16"/>
  <c r="I83" i="16"/>
  <c r="J83" i="16" s="1"/>
  <c r="B84" i="16"/>
  <c r="C83" i="16"/>
  <c r="K83" i="16"/>
  <c r="L83" i="16" s="1"/>
  <c r="M83" i="16"/>
  <c r="G82" i="16"/>
  <c r="F82" i="16"/>
  <c r="Z82" i="16" s="1"/>
  <c r="H82" i="16"/>
  <c r="W82" i="16"/>
  <c r="M84" i="16" l="1"/>
  <c r="R84" i="16"/>
  <c r="A84" i="16"/>
  <c r="C84" i="16"/>
  <c r="K84" i="16" s="1"/>
  <c r="L84" i="16" s="1"/>
  <c r="I84" i="16"/>
  <c r="J84" i="16" s="1"/>
  <c r="B85" i="16"/>
  <c r="D84" i="16"/>
  <c r="W84" i="16"/>
  <c r="S83" i="16"/>
  <c r="X83" i="16"/>
  <c r="N83" i="16"/>
  <c r="V83" i="16"/>
  <c r="Q83" i="16"/>
  <c r="T83" i="16"/>
  <c r="O83" i="16"/>
  <c r="P83" i="16"/>
  <c r="U83" i="16"/>
  <c r="F83" i="16"/>
  <c r="Z83" i="16" s="1"/>
  <c r="G83" i="16"/>
  <c r="H83" i="16"/>
  <c r="S84" i="16" l="1"/>
  <c r="X84" i="16"/>
  <c r="D85" i="16"/>
  <c r="C85" i="16"/>
  <c r="I85" i="16"/>
  <c r="J85" i="16" s="1"/>
  <c r="B86" i="16"/>
  <c r="K85" i="16"/>
  <c r="L85" i="16" s="1"/>
  <c r="M85" i="16"/>
  <c r="A85" i="16"/>
  <c r="R85" i="16"/>
  <c r="H84" i="16"/>
  <c r="F84" i="16"/>
  <c r="Z84" i="16" s="1"/>
  <c r="G84" i="16"/>
  <c r="U84" i="16"/>
  <c r="N84" i="16"/>
  <c r="P84" i="16"/>
  <c r="Q84" i="16"/>
  <c r="T84" i="16"/>
  <c r="V84" i="16"/>
  <c r="O84" i="16"/>
  <c r="T85" i="16" l="1"/>
  <c r="V85" i="16"/>
  <c r="N85" i="16"/>
  <c r="O85" i="16"/>
  <c r="U85" i="16"/>
  <c r="Q85" i="16"/>
  <c r="P85" i="16"/>
  <c r="F85" i="16"/>
  <c r="G85" i="16"/>
  <c r="H85" i="16"/>
  <c r="Z85" i="16"/>
  <c r="W85" i="16"/>
  <c r="X85" i="16"/>
  <c r="S85" i="16"/>
  <c r="C86" i="16"/>
  <c r="K86" i="16" s="1"/>
  <c r="L86" i="16" s="1"/>
  <c r="B87" i="16"/>
  <c r="R86" i="16"/>
  <c r="D86" i="16"/>
  <c r="M86" i="16"/>
  <c r="A86" i="16"/>
  <c r="I86" i="16"/>
  <c r="J86" i="16" s="1"/>
  <c r="O86" i="16" l="1"/>
  <c r="P86" i="16"/>
  <c r="Q86" i="16"/>
  <c r="U86" i="16"/>
  <c r="V86" i="16"/>
  <c r="N86" i="16"/>
  <c r="T86" i="16"/>
  <c r="W86" i="16"/>
  <c r="Z86" i="16"/>
  <c r="F86" i="16"/>
  <c r="G86" i="16"/>
  <c r="H86" i="16"/>
  <c r="S86" i="16"/>
  <c r="X86" i="16"/>
  <c r="R87" i="16"/>
  <c r="B88" i="16"/>
  <c r="I87" i="16"/>
  <c r="J87" i="16" s="1"/>
  <c r="A87" i="16"/>
  <c r="C87" i="16"/>
  <c r="D87" i="16"/>
  <c r="M87" i="16"/>
  <c r="N87" i="16" l="1"/>
  <c r="O87" i="16"/>
  <c r="P87" i="16"/>
  <c r="Q87" i="16"/>
  <c r="T87" i="16"/>
  <c r="V87" i="16"/>
  <c r="U87" i="16"/>
  <c r="H87" i="16"/>
  <c r="F87" i="16"/>
  <c r="G87" i="16"/>
  <c r="Z87" i="16" s="1"/>
  <c r="A88" i="16"/>
  <c r="I88" i="16"/>
  <c r="J88" i="16" s="1"/>
  <c r="C88" i="16"/>
  <c r="D88" i="16"/>
  <c r="W88" i="16"/>
  <c r="B89" i="16"/>
  <c r="M88" i="16"/>
  <c r="R88" i="16"/>
  <c r="W87" i="16"/>
  <c r="K87" i="16"/>
  <c r="L87" i="16" s="1"/>
  <c r="S87" i="16"/>
  <c r="X87" i="16"/>
  <c r="G88" i="16" l="1"/>
  <c r="H88" i="16"/>
  <c r="F88" i="16"/>
  <c r="S88" i="16"/>
  <c r="X88" i="16"/>
  <c r="Q88" i="16"/>
  <c r="T88" i="16"/>
  <c r="U88" i="16"/>
  <c r="V88" i="16"/>
  <c r="O88" i="16"/>
  <c r="P88" i="16"/>
  <c r="N88" i="16"/>
  <c r="Z88" i="16"/>
  <c r="K88" i="16"/>
  <c r="L88" i="16" s="1"/>
  <c r="M89" i="16"/>
  <c r="A89" i="16"/>
  <c r="C89" i="16"/>
  <c r="D89" i="16"/>
  <c r="K89" i="16"/>
  <c r="L89" i="16" s="1"/>
  <c r="I89" i="16"/>
  <c r="J89" i="16" s="1"/>
  <c r="R89" i="16"/>
  <c r="B90" i="16"/>
  <c r="I90" i="16" l="1"/>
  <c r="J90" i="16" s="1"/>
  <c r="B91" i="16"/>
  <c r="M90" i="16"/>
  <c r="R90" i="16"/>
  <c r="D90" i="16"/>
  <c r="A90" i="16"/>
  <c r="C90" i="16"/>
  <c r="Z89" i="16"/>
  <c r="P89" i="16"/>
  <c r="N89" i="16"/>
  <c r="O89" i="16"/>
  <c r="Q89" i="16"/>
  <c r="T89" i="16"/>
  <c r="U89" i="16"/>
  <c r="V89" i="16"/>
  <c r="X89" i="16"/>
  <c r="S89" i="16"/>
  <c r="W89" i="16"/>
  <c r="H89" i="16"/>
  <c r="F89" i="16"/>
  <c r="G89" i="16"/>
  <c r="G90" i="16" l="1"/>
  <c r="F90" i="16"/>
  <c r="H90" i="16"/>
  <c r="K90" i="16"/>
  <c r="L90" i="16" s="1"/>
  <c r="X90" i="16"/>
  <c r="S90" i="16"/>
  <c r="Z90" i="16"/>
  <c r="O90" i="16"/>
  <c r="N90" i="16"/>
  <c r="P90" i="16"/>
  <c r="Q90" i="16"/>
  <c r="V90" i="16"/>
  <c r="T90" i="16"/>
  <c r="U90" i="16"/>
  <c r="R91" i="16"/>
  <c r="A91" i="16"/>
  <c r="C91" i="16"/>
  <c r="I91" i="16"/>
  <c r="J91" i="16" s="1"/>
  <c r="B92" i="16"/>
  <c r="K91" i="16"/>
  <c r="L91" i="16" s="1"/>
  <c r="M91" i="16"/>
  <c r="D91" i="16"/>
  <c r="W91" i="16"/>
  <c r="W90" i="16"/>
  <c r="S91" i="16" l="1"/>
  <c r="X91" i="16"/>
  <c r="V91" i="16"/>
  <c r="N91" i="16"/>
  <c r="T91" i="16"/>
  <c r="U91" i="16"/>
  <c r="P91" i="16"/>
  <c r="Q91" i="16"/>
  <c r="O91" i="16"/>
  <c r="M92" i="16"/>
  <c r="R92" i="16"/>
  <c r="A92" i="16"/>
  <c r="C92" i="16"/>
  <c r="D92" i="16"/>
  <c r="I92" i="16"/>
  <c r="J92" i="16" s="1"/>
  <c r="B93" i="16"/>
  <c r="F91" i="16"/>
  <c r="Z91" i="16" s="1"/>
  <c r="G91" i="16"/>
  <c r="H91" i="16"/>
  <c r="S92" i="16" l="1"/>
  <c r="X92" i="16"/>
  <c r="F92" i="16"/>
  <c r="G92" i="16"/>
  <c r="H92" i="16"/>
  <c r="K92" i="16"/>
  <c r="L92" i="16" s="1"/>
  <c r="U92" i="16"/>
  <c r="N92" i="16"/>
  <c r="O92" i="16"/>
  <c r="Q92" i="16"/>
  <c r="T92" i="16"/>
  <c r="V92" i="16"/>
  <c r="P92" i="16"/>
  <c r="Z92" i="16" s="1"/>
  <c r="D93" i="16"/>
  <c r="W93" i="16"/>
  <c r="M93" i="16"/>
  <c r="C93" i="16"/>
  <c r="I93" i="16"/>
  <c r="J93" i="16" s="1"/>
  <c r="R93" i="16"/>
  <c r="B94" i="16"/>
  <c r="A93" i="16"/>
  <c r="W92" i="16"/>
  <c r="X93" i="16" l="1"/>
  <c r="S93" i="16"/>
  <c r="B95" i="16"/>
  <c r="C94" i="16"/>
  <c r="R94" i="16"/>
  <c r="A94" i="16"/>
  <c r="D94" i="16"/>
  <c r="I94" i="16"/>
  <c r="J94" i="16" s="1"/>
  <c r="M94" i="16"/>
  <c r="F93" i="16"/>
  <c r="G93" i="16"/>
  <c r="H93" i="16"/>
  <c r="T93" i="16"/>
  <c r="N93" i="16"/>
  <c r="O93" i="16"/>
  <c r="P93" i="16"/>
  <c r="U93" i="16"/>
  <c r="V93" i="16"/>
  <c r="Q93" i="16"/>
  <c r="K93" i="16"/>
  <c r="L93" i="16" s="1"/>
  <c r="Z93" i="16" l="1"/>
  <c r="P94" i="16"/>
  <c r="Q94" i="16"/>
  <c r="T94" i="16"/>
  <c r="V94" i="16"/>
  <c r="N94" i="16"/>
  <c r="O94" i="16"/>
  <c r="U94" i="16"/>
  <c r="F94" i="16"/>
  <c r="G94" i="16"/>
  <c r="Z94" i="16" s="1"/>
  <c r="H94" i="16"/>
  <c r="S94" i="16"/>
  <c r="X94" i="16"/>
  <c r="R95" i="16"/>
  <c r="I95" i="16"/>
  <c r="J95" i="16" s="1"/>
  <c r="K95" i="16"/>
  <c r="L95" i="16" s="1"/>
  <c r="M95" i="16"/>
  <c r="A95" i="16"/>
  <c r="C95" i="16"/>
  <c r="B96" i="16"/>
  <c r="D95" i="16"/>
  <c r="W95" i="16"/>
  <c r="K94" i="16"/>
  <c r="L94" i="16" s="1"/>
  <c r="W94" i="16"/>
  <c r="S95" i="16" l="1"/>
  <c r="X95" i="16"/>
  <c r="I96" i="16"/>
  <c r="J96" i="16" s="1"/>
  <c r="A96" i="16"/>
  <c r="C96" i="16"/>
  <c r="D96" i="16"/>
  <c r="B97" i="16"/>
  <c r="K96" i="16"/>
  <c r="L96" i="16" s="1"/>
  <c r="R96" i="16"/>
  <c r="M96" i="16"/>
  <c r="G95" i="16"/>
  <c r="H95" i="16"/>
  <c r="F95" i="16"/>
  <c r="Z95" i="16" s="1"/>
  <c r="O95" i="16"/>
  <c r="P95" i="16"/>
  <c r="Q95" i="16"/>
  <c r="U95" i="16"/>
  <c r="N95" i="16"/>
  <c r="T95" i="16"/>
  <c r="V95" i="16"/>
  <c r="S96" i="16" l="1"/>
  <c r="X96" i="16"/>
  <c r="F96" i="16"/>
  <c r="H96" i="16"/>
  <c r="G96" i="16"/>
  <c r="Z96" i="16"/>
  <c r="T96" i="16"/>
  <c r="U96" i="16"/>
  <c r="V96" i="16"/>
  <c r="N96" i="16"/>
  <c r="P96" i="16"/>
  <c r="Q96" i="16"/>
  <c r="O96" i="16"/>
  <c r="M97" i="16"/>
  <c r="A97" i="16"/>
  <c r="R97" i="16"/>
  <c r="C97" i="16"/>
  <c r="D97" i="16"/>
  <c r="B98" i="16"/>
  <c r="K97" i="16"/>
  <c r="L97" i="16" s="1"/>
  <c r="I97" i="16"/>
  <c r="J97" i="16" s="1"/>
  <c r="W96" i="16"/>
  <c r="P97" i="16" l="1"/>
  <c r="N97" i="16"/>
  <c r="O97" i="16"/>
  <c r="T97" i="16"/>
  <c r="U97" i="16"/>
  <c r="V97" i="16"/>
  <c r="Q97" i="16"/>
  <c r="S97" i="16"/>
  <c r="X97" i="16"/>
  <c r="D98" i="16"/>
  <c r="B99" i="16"/>
  <c r="M98" i="16"/>
  <c r="C98" i="16"/>
  <c r="I98" i="16"/>
  <c r="J98" i="16" s="1"/>
  <c r="R98" i="16"/>
  <c r="A98" i="16"/>
  <c r="W97" i="16"/>
  <c r="F97" i="16"/>
  <c r="H97" i="16"/>
  <c r="G97" i="16"/>
  <c r="Z97" i="16" s="1"/>
  <c r="G98" i="16" l="1"/>
  <c r="F98" i="16"/>
  <c r="H98" i="16"/>
  <c r="M99" i="16"/>
  <c r="A99" i="16"/>
  <c r="R99" i="16"/>
  <c r="C99" i="16"/>
  <c r="D99" i="16"/>
  <c r="K99" i="16"/>
  <c r="L99" i="16" s="1"/>
  <c r="B100" i="16"/>
  <c r="I99" i="16"/>
  <c r="J99" i="16" s="1"/>
  <c r="W99" i="16"/>
  <c r="K98" i="16"/>
  <c r="L98" i="16" s="1"/>
  <c r="U98" i="16"/>
  <c r="V98" i="16"/>
  <c r="O98" i="16"/>
  <c r="T98" i="16"/>
  <c r="P98" i="16"/>
  <c r="N98" i="16"/>
  <c r="Q98" i="16"/>
  <c r="W98" i="16"/>
  <c r="Z98" i="16"/>
  <c r="X98" i="16"/>
  <c r="S98" i="16"/>
  <c r="S99" i="16" l="1"/>
  <c r="X99" i="16"/>
  <c r="N99" i="16"/>
  <c r="O99" i="16"/>
  <c r="Q99" i="16"/>
  <c r="T99" i="16"/>
  <c r="U99" i="16"/>
  <c r="V99" i="16"/>
  <c r="P99" i="16"/>
  <c r="C100" i="16"/>
  <c r="D100" i="16"/>
  <c r="I100" i="16"/>
  <c r="J100" i="16" s="1"/>
  <c r="K100" i="16"/>
  <c r="L100" i="16" s="1"/>
  <c r="B101" i="16"/>
  <c r="A100" i="16"/>
  <c r="R100" i="16"/>
  <c r="M100" i="16"/>
  <c r="F99" i="16"/>
  <c r="Z99" i="16" s="1"/>
  <c r="H99" i="16"/>
  <c r="G99" i="16"/>
  <c r="F100" i="16" l="1"/>
  <c r="Z100" i="16" s="1"/>
  <c r="H100" i="16"/>
  <c r="G100" i="16"/>
  <c r="T100" i="16"/>
  <c r="U100" i="16"/>
  <c r="V100" i="16"/>
  <c r="Q100" i="16"/>
  <c r="P100" i="16"/>
  <c r="N100" i="16"/>
  <c r="O100" i="16"/>
  <c r="W100" i="16"/>
  <c r="K101" i="16"/>
  <c r="L101" i="16" s="1"/>
  <c r="B102" i="16"/>
  <c r="M101" i="16"/>
  <c r="A101" i="16"/>
  <c r="R101" i="16"/>
  <c r="I101" i="16"/>
  <c r="J101" i="16" s="1"/>
  <c r="D101" i="16"/>
  <c r="C101" i="16"/>
  <c r="S100" i="16"/>
  <c r="X100" i="16"/>
  <c r="H101" i="16" l="1"/>
  <c r="G101" i="16"/>
  <c r="F101" i="16"/>
  <c r="O101" i="16"/>
  <c r="P101" i="16"/>
  <c r="Q101" i="16"/>
  <c r="N101" i="16"/>
  <c r="U101" i="16"/>
  <c r="T101" i="16"/>
  <c r="V101" i="16"/>
  <c r="Z101" i="16"/>
  <c r="A102" i="16"/>
  <c r="R102" i="16"/>
  <c r="C102" i="16"/>
  <c r="D102" i="16"/>
  <c r="W102" i="16"/>
  <c r="I102" i="16"/>
  <c r="J102" i="16" s="1"/>
  <c r="M102" i="16"/>
  <c r="B103" i="16"/>
  <c r="W101" i="16"/>
  <c r="X101" i="16"/>
  <c r="S101" i="16"/>
  <c r="S102" i="16" l="1"/>
  <c r="X102" i="16"/>
  <c r="Q102" i="16"/>
  <c r="T102" i="16"/>
  <c r="V102" i="16"/>
  <c r="O102" i="16"/>
  <c r="P102" i="16"/>
  <c r="U102" i="16"/>
  <c r="N102" i="16"/>
  <c r="F102" i="16"/>
  <c r="G102" i="16"/>
  <c r="H102" i="16"/>
  <c r="I103" i="16"/>
  <c r="J103" i="16" s="1"/>
  <c r="K103" i="16"/>
  <c r="L103" i="16" s="1"/>
  <c r="B104" i="16"/>
  <c r="M103" i="16"/>
  <c r="W103" i="16" s="1"/>
  <c r="A103" i="16"/>
  <c r="C103" i="16"/>
  <c r="D103" i="16"/>
  <c r="R103" i="16"/>
  <c r="K102" i="16"/>
  <c r="L102" i="16" s="1"/>
  <c r="Z102" i="16" l="1"/>
  <c r="X103" i="16"/>
  <c r="S103" i="16"/>
  <c r="H103" i="16"/>
  <c r="G103" i="16"/>
  <c r="F103" i="16"/>
  <c r="Z103" i="16" s="1"/>
  <c r="A104" i="16"/>
  <c r="R104" i="16"/>
  <c r="D104" i="16"/>
  <c r="C104" i="16"/>
  <c r="I104" i="16"/>
  <c r="J104" i="16" s="1"/>
  <c r="M104" i="16"/>
  <c r="B105" i="16"/>
  <c r="K104" i="16"/>
  <c r="L104" i="16" s="1"/>
  <c r="N103" i="16"/>
  <c r="O103" i="16"/>
  <c r="P103" i="16"/>
  <c r="V103" i="16"/>
  <c r="T103" i="16"/>
  <c r="U103" i="16"/>
  <c r="Q103" i="16"/>
  <c r="I105" i="16" l="1"/>
  <c r="J105" i="16" s="1"/>
  <c r="B106" i="16"/>
  <c r="M105" i="16"/>
  <c r="R105" i="16"/>
  <c r="D105" i="16"/>
  <c r="A105" i="16"/>
  <c r="C105" i="16"/>
  <c r="O104" i="16"/>
  <c r="P104" i="16"/>
  <c r="Q104" i="16"/>
  <c r="T104" i="16"/>
  <c r="U104" i="16"/>
  <c r="V104" i="16"/>
  <c r="N104" i="16"/>
  <c r="F104" i="16"/>
  <c r="Z104" i="16" s="1"/>
  <c r="G104" i="16"/>
  <c r="H104" i="16"/>
  <c r="S104" i="16"/>
  <c r="X104" i="16"/>
  <c r="W104" i="16"/>
  <c r="G105" i="16" l="1"/>
  <c r="H105" i="16"/>
  <c r="F105" i="16"/>
  <c r="R106" i="16"/>
  <c r="C106" i="16"/>
  <c r="D106" i="16"/>
  <c r="B107" i="16"/>
  <c r="A106" i="16"/>
  <c r="I106" i="16"/>
  <c r="J106" i="16" s="1"/>
  <c r="K106" i="16"/>
  <c r="L106" i="16" s="1"/>
  <c r="M106" i="16"/>
  <c r="W106" i="16"/>
  <c r="Z105" i="16"/>
  <c r="N105" i="16"/>
  <c r="U105" i="16"/>
  <c r="O105" i="16"/>
  <c r="Q105" i="16"/>
  <c r="T105" i="16"/>
  <c r="V105" i="16"/>
  <c r="P105" i="16"/>
  <c r="K105" i="16"/>
  <c r="L105" i="16" s="1"/>
  <c r="X105" i="16"/>
  <c r="S105" i="16"/>
  <c r="W105" i="16"/>
  <c r="G106" i="16" l="1"/>
  <c r="F106" i="16"/>
  <c r="Z106" i="16" s="1"/>
  <c r="H106" i="16"/>
  <c r="N106" i="16"/>
  <c r="O106" i="16"/>
  <c r="P106" i="16"/>
  <c r="T106" i="16"/>
  <c r="U106" i="16"/>
  <c r="Q106" i="16"/>
  <c r="V106" i="16"/>
  <c r="S106" i="16"/>
  <c r="X106" i="16"/>
  <c r="W107" i="16"/>
  <c r="I107" i="16"/>
  <c r="J107" i="16" s="1"/>
  <c r="K107" i="16"/>
  <c r="L107" i="16" s="1"/>
  <c r="B108" i="16"/>
  <c r="C107" i="16"/>
  <c r="D107" i="16"/>
  <c r="M107" i="16"/>
  <c r="R107" i="16"/>
  <c r="A107" i="16"/>
  <c r="S107" i="16" l="1"/>
  <c r="X107" i="16"/>
  <c r="U107" i="16"/>
  <c r="T107" i="16"/>
  <c r="V107" i="16"/>
  <c r="O107" i="16"/>
  <c r="Q107" i="16"/>
  <c r="P107" i="16"/>
  <c r="N107" i="16"/>
  <c r="G107" i="16"/>
  <c r="F107" i="16"/>
  <c r="Z107" i="16" s="1"/>
  <c r="H107" i="16"/>
  <c r="A108" i="16"/>
  <c r="R108" i="16"/>
  <c r="C108" i="16"/>
  <c r="K108" i="16" s="1"/>
  <c r="L108" i="16" s="1"/>
  <c r="D108" i="16"/>
  <c r="I108" i="16"/>
  <c r="J108" i="16" s="1"/>
  <c r="M108" i="16"/>
  <c r="W108" i="16"/>
  <c r="B109" i="16"/>
  <c r="G108" i="16" l="1"/>
  <c r="H108" i="16"/>
  <c r="F108" i="16"/>
  <c r="Z108" i="16" s="1"/>
  <c r="S108" i="16"/>
  <c r="X108" i="16"/>
  <c r="C109" i="16"/>
  <c r="I109" i="16"/>
  <c r="J109" i="16" s="1"/>
  <c r="A109" i="16"/>
  <c r="D109" i="16"/>
  <c r="M109" i="16"/>
  <c r="B110" i="16"/>
  <c r="K109" i="16"/>
  <c r="L109" i="16" s="1"/>
  <c r="R109" i="16"/>
  <c r="N108" i="16"/>
  <c r="P108" i="16"/>
  <c r="Q108" i="16"/>
  <c r="V108" i="16"/>
  <c r="O108" i="16"/>
  <c r="T108" i="16"/>
  <c r="U108" i="16"/>
  <c r="S109" i="16" l="1"/>
  <c r="X109" i="16"/>
  <c r="U109" i="16"/>
  <c r="Q109" i="16"/>
  <c r="N109" i="16"/>
  <c r="P109" i="16"/>
  <c r="O109" i="16"/>
  <c r="T109" i="16"/>
  <c r="V109" i="16"/>
  <c r="W109" i="16"/>
  <c r="A110" i="16"/>
  <c r="D110" i="16"/>
  <c r="B111" i="16"/>
  <c r="K110" i="16"/>
  <c r="L110" i="16" s="1"/>
  <c r="M110" i="16"/>
  <c r="R110" i="16"/>
  <c r="C110" i="16"/>
  <c r="I110" i="16"/>
  <c r="J110" i="16" s="1"/>
  <c r="G109" i="16"/>
  <c r="H109" i="16"/>
  <c r="F109" i="16"/>
  <c r="Z109" i="16"/>
  <c r="X110" i="16" l="1"/>
  <c r="S110" i="16"/>
  <c r="A111" i="16"/>
  <c r="C111" i="16"/>
  <c r="D111" i="16"/>
  <c r="M111" i="16"/>
  <c r="R111" i="16"/>
  <c r="B112" i="16"/>
  <c r="I111" i="16"/>
  <c r="J111" i="16" s="1"/>
  <c r="K111" i="16"/>
  <c r="L111" i="16" s="1"/>
  <c r="N110" i="16"/>
  <c r="O110" i="16"/>
  <c r="P110" i="16"/>
  <c r="Q110" i="16"/>
  <c r="T110" i="16"/>
  <c r="U110" i="16"/>
  <c r="V110" i="16"/>
  <c r="W110" i="16"/>
  <c r="G110" i="16"/>
  <c r="H110" i="16"/>
  <c r="F110" i="16"/>
  <c r="Z110" i="16" s="1"/>
  <c r="M112" i="16" l="1"/>
  <c r="D112" i="16"/>
  <c r="C112" i="16"/>
  <c r="B113" i="16"/>
  <c r="R112" i="16"/>
  <c r="W112" i="16"/>
  <c r="A112" i="16"/>
  <c r="I112" i="16"/>
  <c r="J112" i="16" s="1"/>
  <c r="K112" i="16"/>
  <c r="L112" i="16" s="1"/>
  <c r="Q111" i="16"/>
  <c r="U111" i="16"/>
  <c r="V111" i="16"/>
  <c r="N111" i="16"/>
  <c r="O111" i="16"/>
  <c r="Z111" i="16" s="1"/>
  <c r="P111" i="16"/>
  <c r="T111" i="16"/>
  <c r="W111" i="16"/>
  <c r="F111" i="16"/>
  <c r="G111" i="16"/>
  <c r="H111" i="16"/>
  <c r="S111" i="16"/>
  <c r="X111" i="16"/>
  <c r="X112" i="16" l="1"/>
  <c r="S112" i="16"/>
  <c r="A113" i="16"/>
  <c r="C113" i="16"/>
  <c r="D113" i="16"/>
  <c r="M113" i="16"/>
  <c r="I113" i="16"/>
  <c r="J113" i="16" s="1"/>
  <c r="K113" i="16"/>
  <c r="L113" i="16" s="1"/>
  <c r="R113" i="16"/>
  <c r="B114" i="16"/>
  <c r="H112" i="16"/>
  <c r="G112" i="16"/>
  <c r="F112" i="16"/>
  <c r="Z112" i="16" s="1"/>
  <c r="N112" i="16"/>
  <c r="O112" i="16"/>
  <c r="P112" i="16"/>
  <c r="Q112" i="16"/>
  <c r="T112" i="16"/>
  <c r="U112" i="16"/>
  <c r="V112" i="16"/>
  <c r="O113" i="16" l="1"/>
  <c r="Q113" i="16"/>
  <c r="T113" i="16"/>
  <c r="U113" i="16"/>
  <c r="V113" i="16"/>
  <c r="N113" i="16"/>
  <c r="P113" i="16"/>
  <c r="B115" i="16"/>
  <c r="M114" i="16"/>
  <c r="D114" i="16"/>
  <c r="I114" i="16"/>
  <c r="J114" i="16" s="1"/>
  <c r="C114" i="16"/>
  <c r="R114" i="16"/>
  <c r="W114" i="16"/>
  <c r="A114" i="16"/>
  <c r="W113" i="16"/>
  <c r="S113" i="16"/>
  <c r="X113" i="16"/>
  <c r="F113" i="16"/>
  <c r="Z113" i="16" s="1"/>
  <c r="G113" i="16"/>
  <c r="H113" i="16"/>
  <c r="F114" i="16" l="1"/>
  <c r="Z114" i="16" s="1"/>
  <c r="H114" i="16"/>
  <c r="G114" i="16"/>
  <c r="X114" i="16"/>
  <c r="S114" i="16"/>
  <c r="V114" i="16"/>
  <c r="P114" i="16"/>
  <c r="Q114" i="16"/>
  <c r="N114" i="16"/>
  <c r="O114" i="16"/>
  <c r="T114" i="16"/>
  <c r="U114" i="16"/>
  <c r="M115" i="16"/>
  <c r="A115" i="16"/>
  <c r="R115" i="16"/>
  <c r="C115" i="16"/>
  <c r="D115" i="16"/>
  <c r="I115" i="16"/>
  <c r="J115" i="16" s="1"/>
  <c r="K115" i="16"/>
  <c r="L115" i="16" s="1"/>
  <c r="B116" i="16"/>
  <c r="K114" i="16"/>
  <c r="L114" i="16" s="1"/>
  <c r="O115" i="16" l="1"/>
  <c r="Q115" i="16"/>
  <c r="T115" i="16"/>
  <c r="N115" i="16"/>
  <c r="P115" i="16"/>
  <c r="U115" i="16"/>
  <c r="V115" i="16"/>
  <c r="S115" i="16"/>
  <c r="X115" i="16"/>
  <c r="W115" i="16"/>
  <c r="D116" i="16"/>
  <c r="I116" i="16"/>
  <c r="J116" i="16" s="1"/>
  <c r="B117" i="16"/>
  <c r="C116" i="16"/>
  <c r="A116" i="16"/>
  <c r="M116" i="16"/>
  <c r="R116" i="16"/>
  <c r="W116" i="16"/>
  <c r="G115" i="16"/>
  <c r="H115" i="16"/>
  <c r="F115" i="16"/>
  <c r="Z115" i="16" s="1"/>
  <c r="F116" i="16" l="1"/>
  <c r="H116" i="16"/>
  <c r="G116" i="16"/>
  <c r="K116" i="16"/>
  <c r="L116" i="16" s="1"/>
  <c r="B118" i="16"/>
  <c r="M117" i="16"/>
  <c r="A117" i="16"/>
  <c r="R117" i="16"/>
  <c r="I117" i="16"/>
  <c r="J117" i="16" s="1"/>
  <c r="W117" i="16"/>
  <c r="C117" i="16"/>
  <c r="K117" i="16" s="1"/>
  <c r="L117" i="16" s="1"/>
  <c r="D117" i="16"/>
  <c r="X116" i="16"/>
  <c r="S116" i="16"/>
  <c r="T116" i="16"/>
  <c r="V116" i="16"/>
  <c r="P116" i="16"/>
  <c r="Q116" i="16"/>
  <c r="N116" i="16"/>
  <c r="O116" i="16"/>
  <c r="U116" i="16"/>
  <c r="Z116" i="16"/>
  <c r="S117" i="16" l="1"/>
  <c r="X117" i="16"/>
  <c r="R118" i="16"/>
  <c r="D118" i="16"/>
  <c r="I118" i="16"/>
  <c r="J118" i="16" s="1"/>
  <c r="B119" i="16"/>
  <c r="A118" i="16"/>
  <c r="C118" i="16"/>
  <c r="M118" i="16"/>
  <c r="W118" i="16" s="1"/>
  <c r="G117" i="16"/>
  <c r="F117" i="16"/>
  <c r="Z117" i="16" s="1"/>
  <c r="H117" i="16"/>
  <c r="O117" i="16"/>
  <c r="P117" i="16"/>
  <c r="Q117" i="16"/>
  <c r="T117" i="16"/>
  <c r="U117" i="16"/>
  <c r="V117" i="16"/>
  <c r="N117" i="16"/>
  <c r="F118" i="16" l="1"/>
  <c r="H118" i="16"/>
  <c r="G118" i="16"/>
  <c r="X118" i="16"/>
  <c r="S118" i="16"/>
  <c r="T118" i="16"/>
  <c r="V118" i="16"/>
  <c r="O118" i="16"/>
  <c r="P118" i="16"/>
  <c r="N118" i="16"/>
  <c r="Q118" i="16"/>
  <c r="U118" i="16"/>
  <c r="K118" i="16"/>
  <c r="L118" i="16" s="1"/>
  <c r="I119" i="16"/>
  <c r="J119" i="16" s="1"/>
  <c r="K119" i="16"/>
  <c r="L119" i="16" s="1"/>
  <c r="B120" i="16"/>
  <c r="M119" i="16"/>
  <c r="D119" i="16"/>
  <c r="W119" i="16"/>
  <c r="A119" i="16"/>
  <c r="C119" i="16"/>
  <c r="R119" i="16"/>
  <c r="Z118" i="16" l="1"/>
  <c r="X119" i="16"/>
  <c r="S119" i="16"/>
  <c r="F119" i="16"/>
  <c r="Z119" i="16" s="1"/>
  <c r="G119" i="16"/>
  <c r="H119" i="16"/>
  <c r="O119" i="16"/>
  <c r="P119" i="16"/>
  <c r="N119" i="16"/>
  <c r="Q119" i="16"/>
  <c r="U119" i="16"/>
  <c r="V119" i="16"/>
  <c r="T119" i="16"/>
  <c r="R120" i="16"/>
  <c r="D120" i="16"/>
  <c r="W120" i="16"/>
  <c r="A120" i="16"/>
  <c r="B121" i="16"/>
  <c r="I120" i="16"/>
  <c r="J120" i="16" s="1"/>
  <c r="M120" i="16"/>
  <c r="C120" i="16"/>
  <c r="F120" i="16" l="1"/>
  <c r="G120" i="16"/>
  <c r="H120" i="16"/>
  <c r="T120" i="16"/>
  <c r="V120" i="16"/>
  <c r="N120" i="16"/>
  <c r="O120" i="16"/>
  <c r="P120" i="16"/>
  <c r="Q120" i="16"/>
  <c r="U120" i="16"/>
  <c r="K120" i="16"/>
  <c r="L120" i="16" s="1"/>
  <c r="X120" i="16"/>
  <c r="S120" i="16"/>
  <c r="I121" i="16"/>
  <c r="J121" i="16" s="1"/>
  <c r="K121" i="16"/>
  <c r="L121" i="16" s="1"/>
  <c r="B122" i="16"/>
  <c r="M121" i="16"/>
  <c r="A121" i="16"/>
  <c r="C121" i="16"/>
  <c r="D121" i="16"/>
  <c r="R121" i="16"/>
  <c r="W121" i="16"/>
  <c r="Z120" i="16"/>
  <c r="R122" i="16" l="1"/>
  <c r="D122" i="16"/>
  <c r="C122" i="16"/>
  <c r="A122" i="16"/>
  <c r="I122" i="16"/>
  <c r="J122" i="16" s="1"/>
  <c r="K122" i="16"/>
  <c r="L122" i="16" s="1"/>
  <c r="M122" i="16"/>
  <c r="W122" i="16" s="1"/>
  <c r="B123" i="16"/>
  <c r="S121" i="16"/>
  <c r="X121" i="16"/>
  <c r="F121" i="16"/>
  <c r="G121" i="16"/>
  <c r="Z121" i="16" s="1"/>
  <c r="H121" i="16"/>
  <c r="N121" i="16"/>
  <c r="T121" i="16"/>
  <c r="O121" i="16"/>
  <c r="P121" i="16"/>
  <c r="Q121" i="16"/>
  <c r="U121" i="16"/>
  <c r="V121" i="16"/>
  <c r="P122" i="16" l="1"/>
  <c r="T122" i="16"/>
  <c r="U122" i="16"/>
  <c r="O122" i="16"/>
  <c r="N122" i="16"/>
  <c r="Q122" i="16"/>
  <c r="V122" i="16"/>
  <c r="F122" i="16"/>
  <c r="Z122" i="16" s="1"/>
  <c r="G122" i="16"/>
  <c r="H122" i="16"/>
  <c r="I123" i="16"/>
  <c r="J123" i="16" s="1"/>
  <c r="K123" i="16"/>
  <c r="L123" i="16" s="1"/>
  <c r="B124" i="16"/>
  <c r="M123" i="16"/>
  <c r="A123" i="16"/>
  <c r="R123" i="16"/>
  <c r="C123" i="16"/>
  <c r="D123" i="16"/>
  <c r="S122" i="16"/>
  <c r="X122" i="16"/>
  <c r="T123" i="16" l="1"/>
  <c r="O123" i="16"/>
  <c r="P123" i="16"/>
  <c r="Q123" i="16"/>
  <c r="U123" i="16"/>
  <c r="V123" i="16"/>
  <c r="N123" i="16"/>
  <c r="R124" i="16"/>
  <c r="M124" i="16"/>
  <c r="W124" i="16" s="1"/>
  <c r="I124" i="16"/>
  <c r="J124" i="16" s="1"/>
  <c r="A124" i="16"/>
  <c r="B125" i="16"/>
  <c r="C124" i="16"/>
  <c r="K124" i="16" s="1"/>
  <c r="L124" i="16" s="1"/>
  <c r="D124" i="16"/>
  <c r="G123" i="16"/>
  <c r="F123" i="16"/>
  <c r="Z123" i="16" s="1"/>
  <c r="H123" i="16"/>
  <c r="W123" i="16"/>
  <c r="S123" i="16"/>
  <c r="X123" i="16"/>
  <c r="S124" i="16" l="1"/>
  <c r="X124" i="16"/>
  <c r="I125" i="16"/>
  <c r="J125" i="16" s="1"/>
  <c r="A125" i="16"/>
  <c r="M125" i="16"/>
  <c r="R125" i="16"/>
  <c r="B126" i="16"/>
  <c r="C125" i="16"/>
  <c r="D125" i="16"/>
  <c r="G124" i="16"/>
  <c r="Z124" i="16" s="1"/>
  <c r="F124" i="16"/>
  <c r="H124" i="16"/>
  <c r="N124" i="16"/>
  <c r="P124" i="16"/>
  <c r="O124" i="16"/>
  <c r="Q124" i="16"/>
  <c r="T124" i="16"/>
  <c r="U124" i="16"/>
  <c r="V124" i="16"/>
  <c r="D126" i="16" l="1"/>
  <c r="I126" i="16"/>
  <c r="J126" i="16" s="1"/>
  <c r="M126" i="16"/>
  <c r="W126" i="16" s="1"/>
  <c r="R126" i="16"/>
  <c r="A126" i="16"/>
  <c r="C126" i="16"/>
  <c r="B127" i="16"/>
  <c r="G125" i="16"/>
  <c r="H125" i="16"/>
  <c r="F125" i="16"/>
  <c r="Z125" i="16" s="1"/>
  <c r="U125" i="16"/>
  <c r="T125" i="16"/>
  <c r="N125" i="16"/>
  <c r="P125" i="16"/>
  <c r="Q125" i="16"/>
  <c r="V125" i="16"/>
  <c r="O125" i="16"/>
  <c r="K125" i="16"/>
  <c r="L125" i="16" s="1"/>
  <c r="W125" i="16"/>
  <c r="S125" i="16"/>
  <c r="X125" i="16"/>
  <c r="F126" i="16" l="1"/>
  <c r="G126" i="16"/>
  <c r="H126" i="16"/>
  <c r="C127" i="16"/>
  <c r="I127" i="16"/>
  <c r="J127" i="16" s="1"/>
  <c r="B128" i="16"/>
  <c r="K127" i="16"/>
  <c r="L127" i="16" s="1"/>
  <c r="M127" i="16"/>
  <c r="R127" i="16"/>
  <c r="A127" i="16"/>
  <c r="D127" i="16"/>
  <c r="K126" i="16"/>
  <c r="L126" i="16" s="1"/>
  <c r="Z126" i="16"/>
  <c r="S126" i="16"/>
  <c r="X126" i="16"/>
  <c r="N126" i="16"/>
  <c r="P126" i="16"/>
  <c r="V126" i="16"/>
  <c r="O126" i="16"/>
  <c r="T126" i="16"/>
  <c r="U126" i="16"/>
  <c r="Q126" i="16"/>
  <c r="U127" i="16" l="1"/>
  <c r="O127" i="16"/>
  <c r="P127" i="16"/>
  <c r="Q127" i="16"/>
  <c r="T127" i="16"/>
  <c r="V127" i="16"/>
  <c r="N127" i="16"/>
  <c r="Z127" i="16"/>
  <c r="B129" i="16"/>
  <c r="I128" i="16"/>
  <c r="J128" i="16" s="1"/>
  <c r="A128" i="16"/>
  <c r="M128" i="16"/>
  <c r="R128" i="16"/>
  <c r="C128" i="16"/>
  <c r="D128" i="16"/>
  <c r="H127" i="16"/>
  <c r="F127" i="16"/>
  <c r="G127" i="16"/>
  <c r="W127" i="16"/>
  <c r="S127" i="16"/>
  <c r="X127" i="16"/>
  <c r="T128" i="16" l="1"/>
  <c r="N128" i="16"/>
  <c r="P128" i="16"/>
  <c r="Q128" i="16"/>
  <c r="U128" i="16"/>
  <c r="V128" i="16"/>
  <c r="O128" i="16"/>
  <c r="H128" i="16"/>
  <c r="G128" i="16"/>
  <c r="F128" i="16"/>
  <c r="K128" i="16"/>
  <c r="L128" i="16" s="1"/>
  <c r="W128" i="16"/>
  <c r="Z128" i="16"/>
  <c r="S128" i="16"/>
  <c r="X128" i="16"/>
  <c r="A129" i="16"/>
  <c r="C129" i="16"/>
  <c r="M129" i="16"/>
  <c r="D129" i="16"/>
  <c r="I129" i="16"/>
  <c r="J129" i="16" s="1"/>
  <c r="K129" i="16"/>
  <c r="L129" i="16" s="1"/>
  <c r="R129" i="16"/>
  <c r="W129" i="16"/>
  <c r="B130" i="16"/>
  <c r="Q129" i="16" l="1"/>
  <c r="U129" i="16"/>
  <c r="V129" i="16"/>
  <c r="O129" i="16"/>
  <c r="P129" i="16"/>
  <c r="T129" i="16"/>
  <c r="N129" i="16"/>
  <c r="I130" i="16"/>
  <c r="J130" i="16" s="1"/>
  <c r="R130" i="16"/>
  <c r="C130" i="16"/>
  <c r="K130" i="16" s="1"/>
  <c r="L130" i="16" s="1"/>
  <c r="A130" i="16"/>
  <c r="D130" i="16"/>
  <c r="M130" i="16"/>
  <c r="W130" i="16" s="1"/>
  <c r="B131" i="16"/>
  <c r="S129" i="16"/>
  <c r="X129" i="16"/>
  <c r="H129" i="16"/>
  <c r="F129" i="16"/>
  <c r="Z129" i="16" s="1"/>
  <c r="G129" i="16"/>
  <c r="X130" i="16" l="1"/>
  <c r="S130" i="16"/>
  <c r="H130" i="16"/>
  <c r="F130" i="16"/>
  <c r="Z130" i="16" s="1"/>
  <c r="G130" i="16"/>
  <c r="N130" i="16"/>
  <c r="O130" i="16"/>
  <c r="P130" i="16"/>
  <c r="Q130" i="16"/>
  <c r="T130" i="16"/>
  <c r="U130" i="16"/>
  <c r="V130" i="16"/>
  <c r="A131" i="16"/>
  <c r="R131" i="16"/>
  <c r="I131" i="16"/>
  <c r="J131" i="16" s="1"/>
  <c r="M131" i="16"/>
  <c r="C131" i="16"/>
  <c r="B132" i="16"/>
  <c r="D131" i="16"/>
  <c r="W131" i="16"/>
  <c r="R132" i="16" l="1"/>
  <c r="A132" i="16"/>
  <c r="I132" i="16"/>
  <c r="J132" i="16" s="1"/>
  <c r="C132" i="16"/>
  <c r="B133" i="16"/>
  <c r="D132" i="16"/>
  <c r="M132" i="16"/>
  <c r="G131" i="16"/>
  <c r="H131" i="16"/>
  <c r="F131" i="16"/>
  <c r="Z131" i="16" s="1"/>
  <c r="S131" i="16"/>
  <c r="X131" i="16"/>
  <c r="O131" i="16"/>
  <c r="Q131" i="16"/>
  <c r="N131" i="16"/>
  <c r="P131" i="16"/>
  <c r="T131" i="16"/>
  <c r="U131" i="16"/>
  <c r="V131" i="16"/>
  <c r="K131" i="16"/>
  <c r="L131" i="16" s="1"/>
  <c r="M133" i="16" l="1"/>
  <c r="W133" i="16" s="1"/>
  <c r="D133" i="16"/>
  <c r="I133" i="16"/>
  <c r="J133" i="16" s="1"/>
  <c r="R133" i="16"/>
  <c r="A133" i="16"/>
  <c r="C133" i="16"/>
  <c r="K133" i="16" s="1"/>
  <c r="L133" i="16" s="1"/>
  <c r="B134" i="16"/>
  <c r="V132" i="16"/>
  <c r="N132" i="16"/>
  <c r="O132" i="16"/>
  <c r="P132" i="16"/>
  <c r="Q132" i="16"/>
  <c r="T132" i="16"/>
  <c r="U132" i="16"/>
  <c r="F132" i="16"/>
  <c r="H132" i="16"/>
  <c r="G132" i="16"/>
  <c r="K132" i="16"/>
  <c r="L132" i="16" s="1"/>
  <c r="W132" i="16"/>
  <c r="X132" i="16"/>
  <c r="S132" i="16"/>
  <c r="Z132" i="16" l="1"/>
  <c r="S133" i="16"/>
  <c r="X133" i="16"/>
  <c r="D134" i="16"/>
  <c r="C134" i="16"/>
  <c r="I134" i="16"/>
  <c r="J134" i="16" s="1"/>
  <c r="M134" i="16"/>
  <c r="R134" i="16"/>
  <c r="A134" i="16"/>
  <c r="B135" i="16"/>
  <c r="K134" i="16"/>
  <c r="L134" i="16" s="1"/>
  <c r="W134" i="16"/>
  <c r="F133" i="16"/>
  <c r="Z133" i="16" s="1"/>
  <c r="G133" i="16"/>
  <c r="H133" i="16"/>
  <c r="O133" i="16"/>
  <c r="V133" i="16"/>
  <c r="N133" i="16"/>
  <c r="P133" i="16"/>
  <c r="Q133" i="16"/>
  <c r="T133" i="16"/>
  <c r="U133" i="16"/>
  <c r="T134" i="16" l="1"/>
  <c r="V134" i="16"/>
  <c r="P134" i="16"/>
  <c r="O134" i="16"/>
  <c r="N134" i="16"/>
  <c r="Q134" i="16"/>
  <c r="U134" i="16"/>
  <c r="K135" i="16"/>
  <c r="L135" i="16" s="1"/>
  <c r="B136" i="16"/>
  <c r="M135" i="16"/>
  <c r="I135" i="16"/>
  <c r="J135" i="16" s="1"/>
  <c r="R135" i="16"/>
  <c r="D135" i="16"/>
  <c r="A135" i="16"/>
  <c r="W135" i="16"/>
  <c r="C135" i="16"/>
  <c r="X134" i="16"/>
  <c r="S134" i="16"/>
  <c r="F134" i="16"/>
  <c r="Z134" i="16" s="1"/>
  <c r="G134" i="16"/>
  <c r="H134" i="16"/>
  <c r="S135" i="16" l="1"/>
  <c r="X135" i="16"/>
  <c r="R136" i="16"/>
  <c r="D136" i="16"/>
  <c r="C136" i="16"/>
  <c r="A136" i="16"/>
  <c r="B137" i="16"/>
  <c r="M136" i="16"/>
  <c r="W136" i="16"/>
  <c r="I136" i="16"/>
  <c r="J136" i="16" s="1"/>
  <c r="Z135" i="16"/>
  <c r="Q135" i="16"/>
  <c r="N135" i="16"/>
  <c r="O135" i="16"/>
  <c r="P135" i="16"/>
  <c r="T135" i="16"/>
  <c r="U135" i="16"/>
  <c r="V135" i="16"/>
  <c r="H135" i="16"/>
  <c r="F135" i="16"/>
  <c r="G135" i="16"/>
  <c r="I137" i="16" l="1"/>
  <c r="J137" i="16" s="1"/>
  <c r="B138" i="16"/>
  <c r="C137" i="16"/>
  <c r="D137" i="16"/>
  <c r="M137" i="16"/>
  <c r="R137" i="16"/>
  <c r="W137" i="16"/>
  <c r="A137" i="16"/>
  <c r="T136" i="16"/>
  <c r="V136" i="16"/>
  <c r="U136" i="16"/>
  <c r="N136" i="16"/>
  <c r="O136" i="16"/>
  <c r="Z136" i="16" s="1"/>
  <c r="P136" i="16"/>
  <c r="Q136" i="16"/>
  <c r="F136" i="16"/>
  <c r="G136" i="16"/>
  <c r="H136" i="16"/>
  <c r="K136" i="16"/>
  <c r="L136" i="16" s="1"/>
  <c r="X136" i="16"/>
  <c r="S136" i="16"/>
  <c r="X137" i="16" l="1"/>
  <c r="S137" i="16"/>
  <c r="O137" i="16"/>
  <c r="U137" i="16"/>
  <c r="V137" i="16"/>
  <c r="N137" i="16"/>
  <c r="P137" i="16"/>
  <c r="Q137" i="16"/>
  <c r="T137" i="16"/>
  <c r="F137" i="16"/>
  <c r="Z137" i="16" s="1"/>
  <c r="G137" i="16"/>
  <c r="H137" i="16"/>
  <c r="R138" i="16"/>
  <c r="C138" i="16"/>
  <c r="B139" i="16"/>
  <c r="D138" i="16"/>
  <c r="M138" i="16"/>
  <c r="W138" i="16"/>
  <c r="A138" i="16"/>
  <c r="I138" i="16"/>
  <c r="J138" i="16" s="1"/>
  <c r="K137" i="16"/>
  <c r="L137" i="16" s="1"/>
  <c r="I139" i="16" l="1"/>
  <c r="J139" i="16" s="1"/>
  <c r="A139" i="16"/>
  <c r="B140" i="16"/>
  <c r="R139" i="16"/>
  <c r="C139" i="16"/>
  <c r="K139" i="16" s="1"/>
  <c r="L139" i="16" s="1"/>
  <c r="D139" i="16"/>
  <c r="M139" i="16"/>
  <c r="S138" i="16"/>
  <c r="X138" i="16"/>
  <c r="H138" i="16"/>
  <c r="G138" i="16"/>
  <c r="F138" i="16"/>
  <c r="Z138" i="16" s="1"/>
  <c r="P138" i="16"/>
  <c r="N138" i="16"/>
  <c r="O138" i="16"/>
  <c r="Q138" i="16"/>
  <c r="V138" i="16"/>
  <c r="U138" i="16"/>
  <c r="T138" i="16"/>
  <c r="K138" i="16"/>
  <c r="L138" i="16" s="1"/>
  <c r="G139" i="16" l="1"/>
  <c r="H139" i="16"/>
  <c r="F139" i="16"/>
  <c r="S139" i="16"/>
  <c r="X139" i="16"/>
  <c r="C140" i="16"/>
  <c r="A140" i="16"/>
  <c r="D140" i="16"/>
  <c r="B141" i="16"/>
  <c r="I140" i="16"/>
  <c r="J140" i="16" s="1"/>
  <c r="M140" i="16"/>
  <c r="W140" i="16"/>
  <c r="R140" i="16"/>
  <c r="Z139" i="16"/>
  <c r="N139" i="16"/>
  <c r="O139" i="16"/>
  <c r="P139" i="16"/>
  <c r="V139" i="16"/>
  <c r="Q139" i="16"/>
  <c r="T139" i="16"/>
  <c r="U139" i="16"/>
  <c r="W139" i="16"/>
  <c r="S140" i="16" l="1"/>
  <c r="X140" i="16"/>
  <c r="N140" i="16"/>
  <c r="P140" i="16"/>
  <c r="T140" i="16"/>
  <c r="U140" i="16"/>
  <c r="O140" i="16"/>
  <c r="Q140" i="16"/>
  <c r="V140" i="16"/>
  <c r="M141" i="16"/>
  <c r="W141" i="16" s="1"/>
  <c r="D141" i="16"/>
  <c r="A141" i="16"/>
  <c r="B142" i="16"/>
  <c r="C141" i="16"/>
  <c r="I141" i="16"/>
  <c r="J141" i="16" s="1"/>
  <c r="R141" i="16"/>
  <c r="F140" i="16"/>
  <c r="Z140" i="16" s="1"/>
  <c r="H140" i="16"/>
  <c r="G140" i="16"/>
  <c r="K140" i="16"/>
  <c r="L140" i="16" s="1"/>
  <c r="G141" i="16" l="1"/>
  <c r="F141" i="16"/>
  <c r="Z141" i="16" s="1"/>
  <c r="H141" i="16"/>
  <c r="R142" i="16"/>
  <c r="A142" i="16"/>
  <c r="C142" i="16"/>
  <c r="B143" i="16"/>
  <c r="D142" i="16"/>
  <c r="I142" i="16"/>
  <c r="J142" i="16" s="1"/>
  <c r="K142" i="16"/>
  <c r="L142" i="16" s="1"/>
  <c r="M142" i="16"/>
  <c r="U141" i="16"/>
  <c r="N141" i="16"/>
  <c r="O141" i="16"/>
  <c r="P141" i="16"/>
  <c r="T141" i="16"/>
  <c r="Q141" i="16"/>
  <c r="V141" i="16"/>
  <c r="X141" i="16"/>
  <c r="S141" i="16"/>
  <c r="K141" i="16"/>
  <c r="L141" i="16" s="1"/>
  <c r="N142" i="16" l="1"/>
  <c r="Q142" i="16"/>
  <c r="O142" i="16"/>
  <c r="U142" i="16"/>
  <c r="P142" i="16"/>
  <c r="T142" i="16"/>
  <c r="V142" i="16"/>
  <c r="C143" i="16"/>
  <c r="K143" i="16" s="1"/>
  <c r="L143" i="16" s="1"/>
  <c r="R143" i="16"/>
  <c r="A143" i="16"/>
  <c r="D143" i="16"/>
  <c r="B144" i="16"/>
  <c r="I143" i="16"/>
  <c r="J143" i="16" s="1"/>
  <c r="M143" i="16"/>
  <c r="W143" i="16"/>
  <c r="F142" i="16"/>
  <c r="Z142" i="16" s="1"/>
  <c r="G142" i="16"/>
  <c r="H142" i="16"/>
  <c r="X142" i="16"/>
  <c r="S142" i="16"/>
  <c r="W142" i="16"/>
  <c r="S143" i="16" l="1"/>
  <c r="X143" i="16"/>
  <c r="D144" i="16"/>
  <c r="M144" i="16"/>
  <c r="C144" i="16"/>
  <c r="W144" i="16"/>
  <c r="A144" i="16"/>
  <c r="B145" i="16"/>
  <c r="I144" i="16"/>
  <c r="J144" i="16" s="1"/>
  <c r="R144" i="16"/>
  <c r="U143" i="16"/>
  <c r="Q143" i="16"/>
  <c r="N143" i="16"/>
  <c r="V143" i="16"/>
  <c r="O143" i="16"/>
  <c r="Z143" i="16" s="1"/>
  <c r="P143" i="16"/>
  <c r="T143" i="16"/>
  <c r="G143" i="16"/>
  <c r="H143" i="16"/>
  <c r="F143" i="16"/>
  <c r="A145" i="16" l="1"/>
  <c r="D145" i="16"/>
  <c r="M145" i="16"/>
  <c r="W145" i="16"/>
  <c r="B146" i="16"/>
  <c r="I145" i="16"/>
  <c r="J145" i="16" s="1"/>
  <c r="C145" i="16"/>
  <c r="K145" i="16" s="1"/>
  <c r="L145" i="16" s="1"/>
  <c r="R145" i="16"/>
  <c r="F144" i="16"/>
  <c r="G144" i="16"/>
  <c r="Z144" i="16" s="1"/>
  <c r="H144" i="16"/>
  <c r="K144" i="16"/>
  <c r="L144" i="16" s="1"/>
  <c r="X144" i="16"/>
  <c r="S144" i="16"/>
  <c r="V144" i="16"/>
  <c r="U144" i="16"/>
  <c r="O144" i="16"/>
  <c r="T144" i="16"/>
  <c r="N144" i="16"/>
  <c r="Q144" i="16"/>
  <c r="P144" i="16"/>
  <c r="S145" i="16" l="1"/>
  <c r="X145" i="16"/>
  <c r="F145" i="16"/>
  <c r="G145" i="16"/>
  <c r="H145" i="16"/>
  <c r="N145" i="16"/>
  <c r="T145" i="16"/>
  <c r="U145" i="16"/>
  <c r="V145" i="16"/>
  <c r="Q145" i="16"/>
  <c r="P145" i="16"/>
  <c r="O145" i="16"/>
  <c r="K146" i="16"/>
  <c r="L146" i="16" s="1"/>
  <c r="B147" i="16"/>
  <c r="D146" i="16"/>
  <c r="R146" i="16"/>
  <c r="A146" i="16"/>
  <c r="C146" i="16"/>
  <c r="M146" i="16"/>
  <c r="I146" i="16"/>
  <c r="J146" i="16" s="1"/>
  <c r="Z145" i="16"/>
  <c r="R147" i="16" l="1"/>
  <c r="C147" i="16"/>
  <c r="K147" i="16"/>
  <c r="L147" i="16" s="1"/>
  <c r="B148" i="16"/>
  <c r="M147" i="16"/>
  <c r="A147" i="16"/>
  <c r="W147" i="16"/>
  <c r="I147" i="16"/>
  <c r="J147" i="16" s="1"/>
  <c r="D147" i="16"/>
  <c r="S146" i="16"/>
  <c r="X146" i="16"/>
  <c r="U146" i="16"/>
  <c r="T146" i="16"/>
  <c r="P146" i="16"/>
  <c r="Q146" i="16"/>
  <c r="N146" i="16"/>
  <c r="O146" i="16"/>
  <c r="V146" i="16"/>
  <c r="F146" i="16"/>
  <c r="H146" i="16"/>
  <c r="G146" i="16"/>
  <c r="W146" i="16"/>
  <c r="Z146" i="16"/>
  <c r="C148" i="16" l="1"/>
  <c r="I148" i="16"/>
  <c r="J148" i="16" s="1"/>
  <c r="R148" i="16"/>
  <c r="K148" i="16"/>
  <c r="L148" i="16" s="1"/>
  <c r="M148" i="16"/>
  <c r="A148" i="16"/>
  <c r="D148" i="16"/>
  <c r="W148" i="16"/>
  <c r="B149" i="16"/>
  <c r="N147" i="16"/>
  <c r="O147" i="16"/>
  <c r="P147" i="16"/>
  <c r="T147" i="16"/>
  <c r="U147" i="16"/>
  <c r="V147" i="16"/>
  <c r="Q147" i="16"/>
  <c r="G147" i="16"/>
  <c r="H147" i="16"/>
  <c r="F147" i="16"/>
  <c r="Z147" i="16" s="1"/>
  <c r="S147" i="16"/>
  <c r="X147" i="16"/>
  <c r="S148" i="16" l="1"/>
  <c r="X148" i="16"/>
  <c r="O148" i="16"/>
  <c r="P148" i="16"/>
  <c r="Q148" i="16"/>
  <c r="T148" i="16"/>
  <c r="N148" i="16"/>
  <c r="U148" i="16"/>
  <c r="V148" i="16"/>
  <c r="A149" i="16"/>
  <c r="M149" i="16"/>
  <c r="C149" i="16"/>
  <c r="K149" i="16" s="1"/>
  <c r="L149" i="16" s="1"/>
  <c r="D149" i="16"/>
  <c r="I149" i="16"/>
  <c r="J149" i="16" s="1"/>
  <c r="R149" i="16"/>
  <c r="B150" i="16"/>
  <c r="H148" i="16"/>
  <c r="F148" i="16"/>
  <c r="G148" i="16"/>
  <c r="Z148" i="16"/>
  <c r="P149" i="16" l="1"/>
  <c r="Q149" i="16"/>
  <c r="N149" i="16"/>
  <c r="V149" i="16"/>
  <c r="O149" i="16"/>
  <c r="T149" i="16"/>
  <c r="U149" i="16"/>
  <c r="W149" i="16"/>
  <c r="F149" i="16"/>
  <c r="Z149" i="16" s="1"/>
  <c r="H149" i="16"/>
  <c r="G149" i="16"/>
  <c r="A150" i="16"/>
  <c r="W150" i="16"/>
  <c r="C150" i="16"/>
  <c r="B151" i="16"/>
  <c r="I150" i="16"/>
  <c r="J150" i="16" s="1"/>
  <c r="R150" i="16"/>
  <c r="D150" i="16"/>
  <c r="M150" i="16"/>
  <c r="X149" i="16"/>
  <c r="S149" i="16"/>
  <c r="G150" i="16" l="1"/>
  <c r="H150" i="16"/>
  <c r="F150" i="16"/>
  <c r="Q150" i="16"/>
  <c r="T150" i="16"/>
  <c r="V150" i="16"/>
  <c r="P150" i="16"/>
  <c r="U150" i="16"/>
  <c r="N150" i="16"/>
  <c r="O150" i="16"/>
  <c r="Z150" i="16" s="1"/>
  <c r="M151" i="16"/>
  <c r="R151" i="16"/>
  <c r="A151" i="16"/>
  <c r="C151" i="16"/>
  <c r="D151" i="16"/>
  <c r="W151" i="16"/>
  <c r="I151" i="16"/>
  <c r="J151" i="16" s="1"/>
  <c r="B152" i="16"/>
  <c r="K150" i="16"/>
  <c r="L150" i="16" s="1"/>
  <c r="X150" i="16"/>
  <c r="S150" i="16"/>
  <c r="H151" i="16" l="1"/>
  <c r="G151" i="16"/>
  <c r="F151" i="16"/>
  <c r="Z151" i="16" s="1"/>
  <c r="X151" i="16"/>
  <c r="S151" i="16"/>
  <c r="N151" i="16"/>
  <c r="O151" i="16"/>
  <c r="P151" i="16"/>
  <c r="T151" i="16"/>
  <c r="U151" i="16"/>
  <c r="V151" i="16"/>
  <c r="Q151" i="16"/>
  <c r="I152" i="16"/>
  <c r="J152" i="16" s="1"/>
  <c r="R152" i="16"/>
  <c r="K152" i="16"/>
  <c r="L152" i="16" s="1"/>
  <c r="M152" i="16"/>
  <c r="W152" i="16"/>
  <c r="B153" i="16"/>
  <c r="A152" i="16"/>
  <c r="C152" i="16"/>
  <c r="D152" i="16"/>
  <c r="K151" i="16"/>
  <c r="L151" i="16" s="1"/>
  <c r="S152" i="16" l="1"/>
  <c r="X152" i="16"/>
  <c r="M153" i="16"/>
  <c r="C153" i="16"/>
  <c r="W153" i="16"/>
  <c r="D153" i="16"/>
  <c r="I153" i="16"/>
  <c r="J153" i="16" s="1"/>
  <c r="K153" i="16"/>
  <c r="L153" i="16" s="1"/>
  <c r="A153" i="16"/>
  <c r="B154" i="16"/>
  <c r="R153" i="16"/>
  <c r="F152" i="16"/>
  <c r="Z152" i="16" s="1"/>
  <c r="G152" i="16"/>
  <c r="H152" i="16"/>
  <c r="O152" i="16"/>
  <c r="U152" i="16"/>
  <c r="V152" i="16"/>
  <c r="N152" i="16"/>
  <c r="P152" i="16"/>
  <c r="Q152" i="16"/>
  <c r="T152" i="16"/>
  <c r="X153" i="16" l="1"/>
  <c r="S153" i="16"/>
  <c r="F153" i="16"/>
  <c r="Z153" i="16" s="1"/>
  <c r="G153" i="16"/>
  <c r="H153" i="16"/>
  <c r="M154" i="16"/>
  <c r="C154" i="16"/>
  <c r="D154" i="16"/>
  <c r="R154" i="16"/>
  <c r="A154" i="16"/>
  <c r="B155" i="16"/>
  <c r="I154" i="16"/>
  <c r="J154" i="16" s="1"/>
  <c r="K154" i="16"/>
  <c r="L154" i="16" s="1"/>
  <c r="W154" i="16"/>
  <c r="V153" i="16"/>
  <c r="N153" i="16"/>
  <c r="T153" i="16"/>
  <c r="U153" i="16"/>
  <c r="O153" i="16"/>
  <c r="P153" i="16"/>
  <c r="Q153" i="16"/>
  <c r="D155" i="16" l="1"/>
  <c r="B156" i="16"/>
  <c r="M155" i="16"/>
  <c r="R155" i="16"/>
  <c r="A155" i="16"/>
  <c r="I155" i="16"/>
  <c r="J155" i="16" s="1"/>
  <c r="C155" i="16"/>
  <c r="W155" i="16"/>
  <c r="F154" i="16"/>
  <c r="G154" i="16"/>
  <c r="H154" i="16"/>
  <c r="S154" i="16"/>
  <c r="X154" i="16"/>
  <c r="Z154" i="16"/>
  <c r="T154" i="16"/>
  <c r="Q154" i="16"/>
  <c r="V154" i="16"/>
  <c r="O154" i="16"/>
  <c r="N154" i="16"/>
  <c r="P154" i="16"/>
  <c r="U154" i="16"/>
  <c r="G155" i="16" l="1"/>
  <c r="F155" i="16"/>
  <c r="H155" i="16"/>
  <c r="Z155" i="16"/>
  <c r="S155" i="16"/>
  <c r="X155" i="16"/>
  <c r="K156" i="16"/>
  <c r="L156" i="16" s="1"/>
  <c r="B157" i="16"/>
  <c r="A156" i="16"/>
  <c r="R156" i="16"/>
  <c r="M156" i="16"/>
  <c r="C156" i="16"/>
  <c r="D156" i="16"/>
  <c r="I156" i="16"/>
  <c r="J156" i="16" s="1"/>
  <c r="T155" i="16"/>
  <c r="N155" i="16"/>
  <c r="U155" i="16"/>
  <c r="V155" i="16"/>
  <c r="O155" i="16"/>
  <c r="P155" i="16"/>
  <c r="Q155" i="16"/>
  <c r="K155" i="16"/>
  <c r="L155" i="16" s="1"/>
  <c r="G156" i="16" l="1"/>
  <c r="H156" i="16"/>
  <c r="F156" i="16"/>
  <c r="Q156" i="16"/>
  <c r="N156" i="16"/>
  <c r="O156" i="16"/>
  <c r="P156" i="16"/>
  <c r="V156" i="16"/>
  <c r="T156" i="16"/>
  <c r="U156" i="16"/>
  <c r="Z156" i="16"/>
  <c r="R157" i="16"/>
  <c r="I157" i="16"/>
  <c r="J157" i="16" s="1"/>
  <c r="A157" i="16"/>
  <c r="C157" i="16"/>
  <c r="D157" i="16"/>
  <c r="M157" i="16"/>
  <c r="W157" i="16"/>
  <c r="B158" i="16"/>
  <c r="X156" i="16"/>
  <c r="S156" i="16"/>
  <c r="W156" i="16"/>
  <c r="H157" i="16" l="1"/>
  <c r="G157" i="16"/>
  <c r="F157" i="16"/>
  <c r="Z157" i="16" s="1"/>
  <c r="K157" i="16"/>
  <c r="L157" i="16" s="1"/>
  <c r="X157" i="16"/>
  <c r="S157" i="16"/>
  <c r="I158" i="16"/>
  <c r="J158" i="16" s="1"/>
  <c r="C158" i="16"/>
  <c r="D158" i="16"/>
  <c r="M158" i="16"/>
  <c r="K158" i="16"/>
  <c r="L158" i="16" s="1"/>
  <c r="R158" i="16"/>
  <c r="B159" i="16"/>
  <c r="A158" i="16"/>
  <c r="U157" i="16"/>
  <c r="V157" i="16"/>
  <c r="N157" i="16"/>
  <c r="O157" i="16"/>
  <c r="Q157" i="16"/>
  <c r="P157" i="16"/>
  <c r="T157" i="16"/>
  <c r="X158" i="16" l="1"/>
  <c r="S158" i="16"/>
  <c r="O158" i="16"/>
  <c r="P158" i="16"/>
  <c r="Q158" i="16"/>
  <c r="U158" i="16"/>
  <c r="V158" i="16"/>
  <c r="T158" i="16"/>
  <c r="N158" i="16"/>
  <c r="W158" i="16"/>
  <c r="I159" i="16"/>
  <c r="J159" i="16" s="1"/>
  <c r="B160" i="16"/>
  <c r="R159" i="16"/>
  <c r="M159" i="16"/>
  <c r="A159" i="16"/>
  <c r="C159" i="16"/>
  <c r="D159" i="16"/>
  <c r="F158" i="16"/>
  <c r="H158" i="16"/>
  <c r="G158" i="16"/>
  <c r="Z158" i="16" s="1"/>
  <c r="F159" i="16" l="1"/>
  <c r="G159" i="16"/>
  <c r="H159" i="16"/>
  <c r="P159" i="16"/>
  <c r="V159" i="16"/>
  <c r="N159" i="16"/>
  <c r="O159" i="16"/>
  <c r="Q159" i="16"/>
  <c r="T159" i="16"/>
  <c r="U159" i="16"/>
  <c r="W159" i="16"/>
  <c r="Z159" i="16"/>
  <c r="S159" i="16"/>
  <c r="X159" i="16"/>
  <c r="M160" i="16"/>
  <c r="C160" i="16"/>
  <c r="I160" i="16"/>
  <c r="J160" i="16" s="1"/>
  <c r="B161" i="16"/>
  <c r="K160" i="16"/>
  <c r="L160" i="16" s="1"/>
  <c r="R160" i="16"/>
  <c r="A160" i="16"/>
  <c r="D160" i="16"/>
  <c r="K159" i="16"/>
  <c r="L159" i="16" s="1"/>
  <c r="T160" i="16" l="1"/>
  <c r="U160" i="16"/>
  <c r="V160" i="16"/>
  <c r="O160" i="16"/>
  <c r="Q160" i="16"/>
  <c r="N160" i="16"/>
  <c r="P160" i="16"/>
  <c r="Z160" i="16"/>
  <c r="M161" i="16"/>
  <c r="A161" i="16"/>
  <c r="R161" i="16"/>
  <c r="C161" i="16"/>
  <c r="D161" i="16"/>
  <c r="B162" i="16"/>
  <c r="I161" i="16"/>
  <c r="J161" i="16" s="1"/>
  <c r="X160" i="16"/>
  <c r="S160" i="16"/>
  <c r="W160" i="16"/>
  <c r="G160" i="16"/>
  <c r="H160" i="16"/>
  <c r="F160" i="16"/>
  <c r="D162" i="16" l="1"/>
  <c r="I162" i="16"/>
  <c r="J162" i="16" s="1"/>
  <c r="B163" i="16"/>
  <c r="R162" i="16"/>
  <c r="A162" i="16"/>
  <c r="C162" i="16"/>
  <c r="M162" i="16"/>
  <c r="W162" i="16"/>
  <c r="G161" i="16"/>
  <c r="H161" i="16"/>
  <c r="F161" i="16"/>
  <c r="Z161" i="16" s="1"/>
  <c r="N161" i="16"/>
  <c r="T161" i="16"/>
  <c r="U161" i="16"/>
  <c r="P161" i="16"/>
  <c r="V161" i="16"/>
  <c r="O161" i="16"/>
  <c r="Q161" i="16"/>
  <c r="K161" i="16"/>
  <c r="L161" i="16" s="1"/>
  <c r="S161" i="16"/>
  <c r="X161" i="16"/>
  <c r="W161" i="16"/>
  <c r="T162" i="16" l="1"/>
  <c r="U162" i="16"/>
  <c r="N162" i="16"/>
  <c r="O162" i="16"/>
  <c r="Q162" i="16"/>
  <c r="V162" i="16"/>
  <c r="P162" i="16"/>
  <c r="X162" i="16"/>
  <c r="S162" i="16"/>
  <c r="K163" i="16"/>
  <c r="L163" i="16" s="1"/>
  <c r="B164" i="16"/>
  <c r="A163" i="16"/>
  <c r="R163" i="16"/>
  <c r="I163" i="16"/>
  <c r="J163" i="16" s="1"/>
  <c r="D163" i="16"/>
  <c r="M163" i="16"/>
  <c r="C163" i="16"/>
  <c r="F162" i="16"/>
  <c r="G162" i="16"/>
  <c r="H162" i="16"/>
  <c r="K162" i="16"/>
  <c r="L162" i="16" s="1"/>
  <c r="Z162" i="16"/>
  <c r="R164" i="16" l="1"/>
  <c r="C164" i="16"/>
  <c r="I164" i="16"/>
  <c r="J164" i="16" s="1"/>
  <c r="D164" i="16"/>
  <c r="M164" i="16"/>
  <c r="W164" i="16" s="1"/>
  <c r="B165" i="16"/>
  <c r="K164" i="16"/>
  <c r="L164" i="16" s="1"/>
  <c r="A164" i="16"/>
  <c r="P163" i="16"/>
  <c r="Q163" i="16"/>
  <c r="N163" i="16"/>
  <c r="O163" i="16"/>
  <c r="T163" i="16"/>
  <c r="V163" i="16"/>
  <c r="U163" i="16"/>
  <c r="X163" i="16"/>
  <c r="S163" i="16"/>
  <c r="W163" i="16"/>
  <c r="F163" i="16"/>
  <c r="G163" i="16"/>
  <c r="H163" i="16"/>
  <c r="Z163" i="16" l="1"/>
  <c r="I165" i="16"/>
  <c r="J165" i="16" s="1"/>
  <c r="D165" i="16"/>
  <c r="M165" i="16"/>
  <c r="W165" i="16" s="1"/>
  <c r="R165" i="16"/>
  <c r="B166" i="16"/>
  <c r="A165" i="16"/>
  <c r="C165" i="16"/>
  <c r="K165" i="16" s="1"/>
  <c r="L165" i="16" s="1"/>
  <c r="G164" i="16"/>
  <c r="H164" i="16"/>
  <c r="F164" i="16"/>
  <c r="Z164" i="16" s="1"/>
  <c r="P164" i="16"/>
  <c r="N164" i="16"/>
  <c r="O164" i="16"/>
  <c r="T164" i="16"/>
  <c r="V164" i="16"/>
  <c r="Q164" i="16"/>
  <c r="U164" i="16"/>
  <c r="S164" i="16"/>
  <c r="X164" i="16"/>
  <c r="A166" i="16" l="1"/>
  <c r="D166" i="16"/>
  <c r="I166" i="16"/>
  <c r="J166" i="16" s="1"/>
  <c r="M166" i="16"/>
  <c r="R166" i="16"/>
  <c r="B167" i="16"/>
  <c r="C166" i="16"/>
  <c r="K166" i="16" s="1"/>
  <c r="L166" i="16" s="1"/>
  <c r="X165" i="16"/>
  <c r="S165" i="16"/>
  <c r="G165" i="16"/>
  <c r="F165" i="16"/>
  <c r="Z165" i="16" s="1"/>
  <c r="H165" i="16"/>
  <c r="N165" i="16"/>
  <c r="O165" i="16"/>
  <c r="P165" i="16"/>
  <c r="Q165" i="16"/>
  <c r="T165" i="16"/>
  <c r="V165" i="16"/>
  <c r="U165" i="16"/>
  <c r="M167" i="16" l="1"/>
  <c r="D167" i="16"/>
  <c r="I167" i="16"/>
  <c r="J167" i="16" s="1"/>
  <c r="R167" i="16"/>
  <c r="B168" i="16"/>
  <c r="A167" i="16"/>
  <c r="C167" i="16"/>
  <c r="K167" i="16" s="1"/>
  <c r="L167" i="16" s="1"/>
  <c r="P166" i="16"/>
  <c r="Z166" i="16" s="1"/>
  <c r="Q166" i="16"/>
  <c r="U166" i="16"/>
  <c r="V166" i="16"/>
  <c r="N166" i="16"/>
  <c r="O166" i="16"/>
  <c r="T166" i="16"/>
  <c r="S166" i="16"/>
  <c r="X166" i="16"/>
  <c r="F166" i="16"/>
  <c r="G166" i="16"/>
  <c r="H166" i="16"/>
  <c r="W166" i="16"/>
  <c r="G167" i="16" l="1"/>
  <c r="H167" i="16"/>
  <c r="F167" i="16"/>
  <c r="C168" i="16"/>
  <c r="D168" i="16"/>
  <c r="I168" i="16"/>
  <c r="J168" i="16" s="1"/>
  <c r="M168" i="16"/>
  <c r="R168" i="16"/>
  <c r="W168" i="16"/>
  <c r="B169" i="16"/>
  <c r="K168" i="16"/>
  <c r="L168" i="16" s="1"/>
  <c r="A168" i="16"/>
  <c r="X167" i="16"/>
  <c r="S167" i="16"/>
  <c r="Z167" i="16"/>
  <c r="N167" i="16"/>
  <c r="U167" i="16"/>
  <c r="O167" i="16"/>
  <c r="P167" i="16"/>
  <c r="Q167" i="16"/>
  <c r="T167" i="16"/>
  <c r="V167" i="16"/>
  <c r="W167" i="16"/>
  <c r="B170" i="16" l="1"/>
  <c r="C169" i="16"/>
  <c r="I169" i="16"/>
  <c r="J169" i="16" s="1"/>
  <c r="R169" i="16"/>
  <c r="D169" i="16"/>
  <c r="M169" i="16"/>
  <c r="A169" i="16"/>
  <c r="S168" i="16"/>
  <c r="X168" i="16"/>
  <c r="G168" i="16"/>
  <c r="H168" i="16"/>
  <c r="F168" i="16"/>
  <c r="Z168" i="16" s="1"/>
  <c r="N168" i="16"/>
  <c r="O168" i="16"/>
  <c r="T168" i="16"/>
  <c r="U168" i="16"/>
  <c r="P168" i="16"/>
  <c r="Q168" i="16"/>
  <c r="V168" i="16"/>
  <c r="U169" i="16" l="1"/>
  <c r="V169" i="16"/>
  <c r="O169" i="16"/>
  <c r="P169" i="16"/>
  <c r="Q169" i="16"/>
  <c r="N169" i="16"/>
  <c r="T169" i="16"/>
  <c r="W169" i="16"/>
  <c r="S169" i="16"/>
  <c r="X169" i="16"/>
  <c r="F169" i="16"/>
  <c r="G169" i="16"/>
  <c r="H169" i="16"/>
  <c r="M170" i="16"/>
  <c r="A170" i="16"/>
  <c r="R170" i="16"/>
  <c r="C170" i="16"/>
  <c r="I170" i="16"/>
  <c r="J170" i="16" s="1"/>
  <c r="K170" i="16"/>
  <c r="L170" i="16" s="1"/>
  <c r="D170" i="16"/>
  <c r="B171" i="16"/>
  <c r="K169" i="16"/>
  <c r="L169" i="16" s="1"/>
  <c r="Z169" i="16" l="1"/>
  <c r="Q170" i="16"/>
  <c r="O170" i="16"/>
  <c r="P170" i="16"/>
  <c r="T170" i="16"/>
  <c r="U170" i="16"/>
  <c r="N170" i="16"/>
  <c r="V170" i="16"/>
  <c r="W170" i="16"/>
  <c r="C171" i="16"/>
  <c r="D171" i="16"/>
  <c r="I171" i="16"/>
  <c r="J171" i="16" s="1"/>
  <c r="A171" i="16"/>
  <c r="K171" i="16"/>
  <c r="L171" i="16" s="1"/>
  <c r="R171" i="16"/>
  <c r="W171" i="16"/>
  <c r="B172" i="16"/>
  <c r="M171" i="16"/>
  <c r="G170" i="16"/>
  <c r="Z170" i="16" s="1"/>
  <c r="H170" i="16"/>
  <c r="F170" i="16"/>
  <c r="S170" i="16"/>
  <c r="X170" i="16"/>
  <c r="S171" i="16" l="1"/>
  <c r="X171" i="16"/>
  <c r="H171" i="16"/>
  <c r="G171" i="16"/>
  <c r="F171" i="16"/>
  <c r="Z171" i="16"/>
  <c r="T171" i="16"/>
  <c r="Q171" i="16"/>
  <c r="O171" i="16"/>
  <c r="P171" i="16"/>
  <c r="U171" i="16"/>
  <c r="N171" i="16"/>
  <c r="V171" i="16"/>
  <c r="K172" i="16"/>
  <c r="L172" i="16" s="1"/>
  <c r="B173" i="16"/>
  <c r="A172" i="16"/>
  <c r="I172" i="16"/>
  <c r="J172" i="16" s="1"/>
  <c r="R172" i="16"/>
  <c r="C172" i="16"/>
  <c r="D172" i="16"/>
  <c r="M172" i="16"/>
  <c r="O172" i="16" l="1"/>
  <c r="P172" i="16"/>
  <c r="Q172" i="16"/>
  <c r="T172" i="16"/>
  <c r="U172" i="16"/>
  <c r="V172" i="16"/>
  <c r="N172" i="16"/>
  <c r="W172" i="16"/>
  <c r="A173" i="16"/>
  <c r="R173" i="16"/>
  <c r="C173" i="16"/>
  <c r="B174" i="16"/>
  <c r="M173" i="16"/>
  <c r="D173" i="16"/>
  <c r="I173" i="16"/>
  <c r="J173" i="16" s="1"/>
  <c r="H172" i="16"/>
  <c r="G172" i="16"/>
  <c r="F172" i="16"/>
  <c r="Z172" i="16" s="1"/>
  <c r="X172" i="16"/>
  <c r="S172" i="16"/>
  <c r="Q173" i="16" l="1"/>
  <c r="V173" i="16"/>
  <c r="O173" i="16"/>
  <c r="T173" i="16"/>
  <c r="U173" i="16"/>
  <c r="N173" i="16"/>
  <c r="P173" i="16"/>
  <c r="W173" i="16"/>
  <c r="X173" i="16"/>
  <c r="S173" i="16"/>
  <c r="I174" i="16"/>
  <c r="J174" i="16" s="1"/>
  <c r="M174" i="16"/>
  <c r="K174" i="16"/>
  <c r="L174" i="16" s="1"/>
  <c r="C174" i="16"/>
  <c r="D174" i="16"/>
  <c r="W174" i="16"/>
  <c r="B175" i="16"/>
  <c r="A174" i="16"/>
  <c r="R174" i="16"/>
  <c r="F173" i="16"/>
  <c r="G173" i="16"/>
  <c r="H173" i="16"/>
  <c r="K173" i="16"/>
  <c r="L173" i="16" s="1"/>
  <c r="Z173" i="16"/>
  <c r="H174" i="16" l="1"/>
  <c r="F174" i="16"/>
  <c r="G174" i="16"/>
  <c r="N174" i="16"/>
  <c r="O174" i="16"/>
  <c r="V174" i="16"/>
  <c r="T174" i="16"/>
  <c r="U174" i="16"/>
  <c r="P174" i="16"/>
  <c r="Q174" i="16"/>
  <c r="X174" i="16"/>
  <c r="S174" i="16"/>
  <c r="Z174" i="16"/>
  <c r="D175" i="16"/>
  <c r="M175" i="16"/>
  <c r="K175" i="16"/>
  <c r="L175" i="16" s="1"/>
  <c r="C175" i="16"/>
  <c r="B176" i="16"/>
  <c r="A175" i="16"/>
  <c r="I175" i="16"/>
  <c r="J175" i="16" s="1"/>
  <c r="R175" i="16"/>
  <c r="S175" i="16" l="1"/>
  <c r="X175" i="16"/>
  <c r="O175" i="16"/>
  <c r="P175" i="16"/>
  <c r="T175" i="16"/>
  <c r="U175" i="16"/>
  <c r="V175" i="16"/>
  <c r="N175" i="16"/>
  <c r="Q175" i="16"/>
  <c r="Z175" i="16"/>
  <c r="B177" i="16"/>
  <c r="M176" i="16"/>
  <c r="D176" i="16"/>
  <c r="C176" i="16"/>
  <c r="I176" i="16"/>
  <c r="J176" i="16" s="1"/>
  <c r="A176" i="16"/>
  <c r="R176" i="16"/>
  <c r="F175" i="16"/>
  <c r="H175" i="16"/>
  <c r="G175" i="16"/>
  <c r="W175" i="16"/>
  <c r="F176" i="16" l="1"/>
  <c r="G176" i="16"/>
  <c r="H176" i="16"/>
  <c r="V176" i="16"/>
  <c r="T176" i="16"/>
  <c r="N176" i="16"/>
  <c r="O176" i="16"/>
  <c r="U176" i="16"/>
  <c r="P176" i="16"/>
  <c r="Q176" i="16"/>
  <c r="K176" i="16"/>
  <c r="L176" i="16" s="1"/>
  <c r="W176" i="16"/>
  <c r="M177" i="16"/>
  <c r="R177" i="16"/>
  <c r="C177" i="16"/>
  <c r="D177" i="16"/>
  <c r="B178" i="16"/>
  <c r="A177" i="16"/>
  <c r="I177" i="16"/>
  <c r="J177" i="16" s="1"/>
  <c r="Z176" i="16"/>
  <c r="S176" i="16"/>
  <c r="X176" i="16"/>
  <c r="S177" i="16" l="1"/>
  <c r="X177" i="16"/>
  <c r="N177" i="16"/>
  <c r="T177" i="16"/>
  <c r="O177" i="16"/>
  <c r="V177" i="16"/>
  <c r="P177" i="16"/>
  <c r="Q177" i="16"/>
  <c r="U177" i="16"/>
  <c r="F177" i="16"/>
  <c r="H177" i="16"/>
  <c r="G177" i="16"/>
  <c r="W177" i="16"/>
  <c r="Z177" i="16"/>
  <c r="D178" i="16"/>
  <c r="I178" i="16"/>
  <c r="J178" i="16" s="1"/>
  <c r="B179" i="16"/>
  <c r="R178" i="16"/>
  <c r="M178" i="16"/>
  <c r="C178" i="16"/>
  <c r="A178" i="16"/>
  <c r="K177" i="16"/>
  <c r="L177" i="16" s="1"/>
  <c r="T178" i="16" l="1"/>
  <c r="U178" i="16"/>
  <c r="N178" i="16"/>
  <c r="O178" i="16"/>
  <c r="V178" i="16"/>
  <c r="P178" i="16"/>
  <c r="Q178" i="16"/>
  <c r="F178" i="16"/>
  <c r="H178" i="16"/>
  <c r="G178" i="16"/>
  <c r="W178" i="16"/>
  <c r="X178" i="16"/>
  <c r="S178" i="16"/>
  <c r="K179" i="16"/>
  <c r="L179" i="16" s="1"/>
  <c r="B180" i="16"/>
  <c r="A179" i="16"/>
  <c r="R179" i="16"/>
  <c r="I179" i="16"/>
  <c r="J179" i="16" s="1"/>
  <c r="M179" i="16"/>
  <c r="W179" i="16" s="1"/>
  <c r="C179" i="16"/>
  <c r="D179" i="16"/>
  <c r="K178" i="16"/>
  <c r="L178" i="16" s="1"/>
  <c r="Z178" i="16" l="1"/>
  <c r="F179" i="16"/>
  <c r="H179" i="16"/>
  <c r="G179" i="16"/>
  <c r="P179" i="16"/>
  <c r="Q179" i="16"/>
  <c r="N179" i="16"/>
  <c r="O179" i="16"/>
  <c r="V179" i="16"/>
  <c r="T179" i="16"/>
  <c r="U179" i="16"/>
  <c r="R180" i="16"/>
  <c r="I180" i="16"/>
  <c r="J180" i="16" s="1"/>
  <c r="M180" i="16"/>
  <c r="W180" i="16" s="1"/>
  <c r="D180" i="16"/>
  <c r="K180" i="16"/>
  <c r="L180" i="16" s="1"/>
  <c r="B181" i="16"/>
  <c r="A180" i="16"/>
  <c r="C180" i="16"/>
  <c r="X179" i="16"/>
  <c r="S179" i="16"/>
  <c r="Z179" i="16"/>
  <c r="X180" i="16" l="1"/>
  <c r="S180" i="16"/>
  <c r="P180" i="16"/>
  <c r="N180" i="16"/>
  <c r="T180" i="16"/>
  <c r="U180" i="16"/>
  <c r="V180" i="16"/>
  <c r="O180" i="16"/>
  <c r="Q180" i="16"/>
  <c r="G180" i="16"/>
  <c r="H180" i="16"/>
  <c r="F180" i="16"/>
  <c r="Z180" i="16" s="1"/>
  <c r="I181" i="16"/>
  <c r="J181" i="16" s="1"/>
  <c r="W181" i="16"/>
  <c r="K181" i="16"/>
  <c r="L181" i="16" s="1"/>
  <c r="D181" i="16"/>
  <c r="B182" i="16"/>
  <c r="A181" i="16"/>
  <c r="C181" i="16"/>
  <c r="M181" i="16"/>
  <c r="R181" i="16"/>
  <c r="N181" i="16" l="1"/>
  <c r="O181" i="16"/>
  <c r="P181" i="16"/>
  <c r="T181" i="16"/>
  <c r="U181" i="16"/>
  <c r="V181" i="16"/>
  <c r="Q181" i="16"/>
  <c r="S181" i="16"/>
  <c r="X181" i="16"/>
  <c r="G181" i="16"/>
  <c r="Z181" i="16" s="1"/>
  <c r="F181" i="16"/>
  <c r="H181" i="16"/>
  <c r="W182" i="16"/>
  <c r="I182" i="16"/>
  <c r="J182" i="16" s="1"/>
  <c r="A182" i="16"/>
  <c r="C182" i="16"/>
  <c r="K182" i="16" s="1"/>
  <c r="L182" i="16" s="1"/>
  <c r="D182" i="16"/>
  <c r="R182" i="16"/>
  <c r="M182" i="16"/>
  <c r="B183" i="16"/>
  <c r="U182" i="16" l="1"/>
  <c r="V182" i="16"/>
  <c r="N182" i="16"/>
  <c r="O182" i="16"/>
  <c r="P182" i="16"/>
  <c r="Q182" i="16"/>
  <c r="T182" i="16"/>
  <c r="F182" i="16"/>
  <c r="G182" i="16"/>
  <c r="H182" i="16"/>
  <c r="Z182" i="16"/>
  <c r="M183" i="16"/>
  <c r="C183" i="16"/>
  <c r="D183" i="16"/>
  <c r="A183" i="16"/>
  <c r="R183" i="16"/>
  <c r="B184" i="16"/>
  <c r="I183" i="16"/>
  <c r="J183" i="16" s="1"/>
  <c r="X182" i="16"/>
  <c r="S182" i="16"/>
  <c r="F183" i="16" l="1"/>
  <c r="G183" i="16"/>
  <c r="H183" i="16"/>
  <c r="K183" i="16"/>
  <c r="L183" i="16" s="1"/>
  <c r="N183" i="16"/>
  <c r="U183" i="16"/>
  <c r="O183" i="16"/>
  <c r="V183" i="16"/>
  <c r="T183" i="16"/>
  <c r="P183" i="16"/>
  <c r="Q183" i="16"/>
  <c r="W183" i="16"/>
  <c r="Z183" i="16"/>
  <c r="C184" i="16"/>
  <c r="D184" i="16"/>
  <c r="W184" i="16"/>
  <c r="A184" i="16"/>
  <c r="I184" i="16"/>
  <c r="J184" i="16" s="1"/>
  <c r="M184" i="16"/>
  <c r="R184" i="16"/>
  <c r="B185" i="16"/>
  <c r="X183" i="16"/>
  <c r="S183" i="16"/>
  <c r="H184" i="16" l="1"/>
  <c r="F184" i="16"/>
  <c r="G184" i="16"/>
  <c r="S184" i="16"/>
  <c r="X184" i="16"/>
  <c r="T184" i="16"/>
  <c r="U184" i="16"/>
  <c r="V184" i="16"/>
  <c r="O184" i="16"/>
  <c r="Q184" i="16"/>
  <c r="N184" i="16"/>
  <c r="P184" i="16"/>
  <c r="K184" i="16"/>
  <c r="L184" i="16" s="1"/>
  <c r="B186" i="16"/>
  <c r="C185" i="16"/>
  <c r="R185" i="16"/>
  <c r="D185" i="16"/>
  <c r="M185" i="16"/>
  <c r="I185" i="16"/>
  <c r="J185" i="16" s="1"/>
  <c r="A185" i="16"/>
  <c r="W185" i="16"/>
  <c r="Z184" i="16"/>
  <c r="A186" i="16" l="1"/>
  <c r="R186" i="16"/>
  <c r="C186" i="16"/>
  <c r="M186" i="16"/>
  <c r="W186" i="16"/>
  <c r="D186" i="16"/>
  <c r="K186" i="16"/>
  <c r="L186" i="16" s="1"/>
  <c r="B187" i="16"/>
  <c r="I186" i="16"/>
  <c r="J186" i="16" s="1"/>
  <c r="F185" i="16"/>
  <c r="G185" i="16"/>
  <c r="H185" i="16"/>
  <c r="K185" i="16"/>
  <c r="L185" i="16" s="1"/>
  <c r="Z185" i="16"/>
  <c r="Q185" i="16"/>
  <c r="T185" i="16"/>
  <c r="O185" i="16"/>
  <c r="N185" i="16"/>
  <c r="P185" i="16"/>
  <c r="U185" i="16"/>
  <c r="V185" i="16"/>
  <c r="S185" i="16"/>
  <c r="X185" i="16"/>
  <c r="Q186" i="16" l="1"/>
  <c r="N186" i="16"/>
  <c r="O186" i="16"/>
  <c r="V186" i="16"/>
  <c r="U186" i="16"/>
  <c r="P186" i="16"/>
  <c r="T186" i="16"/>
  <c r="H186" i="16"/>
  <c r="F186" i="16"/>
  <c r="Z186" i="16" s="1"/>
  <c r="G186" i="16"/>
  <c r="S186" i="16"/>
  <c r="X186" i="16"/>
  <c r="I187" i="16"/>
  <c r="J187" i="16" s="1"/>
  <c r="A187" i="16"/>
  <c r="K187" i="16"/>
  <c r="L187" i="16" s="1"/>
  <c r="M187" i="16"/>
  <c r="R187" i="16"/>
  <c r="D187" i="16"/>
  <c r="B188" i="16"/>
  <c r="C187" i="16"/>
  <c r="Q187" i="16" l="1"/>
  <c r="T187" i="16"/>
  <c r="U187" i="16"/>
  <c r="V187" i="16"/>
  <c r="N187" i="16"/>
  <c r="O187" i="16"/>
  <c r="P187" i="16"/>
  <c r="W187" i="16"/>
  <c r="H187" i="16"/>
  <c r="F187" i="16"/>
  <c r="Z187" i="16" s="1"/>
  <c r="G187" i="16"/>
  <c r="A188" i="16"/>
  <c r="B189" i="16"/>
  <c r="I188" i="16"/>
  <c r="J188" i="16" s="1"/>
  <c r="M188" i="16"/>
  <c r="R188" i="16"/>
  <c r="D188" i="16"/>
  <c r="C188" i="16"/>
  <c r="X187" i="16"/>
  <c r="S187" i="16"/>
  <c r="C189" i="16" l="1"/>
  <c r="D189" i="16"/>
  <c r="B190" i="16"/>
  <c r="K189" i="16"/>
  <c r="L189" i="16" s="1"/>
  <c r="M189" i="16"/>
  <c r="R189" i="16"/>
  <c r="A189" i="16"/>
  <c r="I189" i="16"/>
  <c r="J189" i="16" s="1"/>
  <c r="O188" i="16"/>
  <c r="P188" i="16"/>
  <c r="Q188" i="16"/>
  <c r="N188" i="16"/>
  <c r="Z188" i="16" s="1"/>
  <c r="V188" i="16"/>
  <c r="U188" i="16"/>
  <c r="T188" i="16"/>
  <c r="H188" i="16"/>
  <c r="F188" i="16"/>
  <c r="G188" i="16"/>
  <c r="K188" i="16"/>
  <c r="L188" i="16" s="1"/>
  <c r="W188" i="16"/>
  <c r="X188" i="16"/>
  <c r="S188" i="16"/>
  <c r="V189" i="16" l="1"/>
  <c r="O189" i="16"/>
  <c r="T189" i="16"/>
  <c r="N189" i="16"/>
  <c r="P189" i="16"/>
  <c r="Q189" i="16"/>
  <c r="U189" i="16"/>
  <c r="M190" i="16"/>
  <c r="A190" i="16"/>
  <c r="W190" i="16"/>
  <c r="B191" i="16"/>
  <c r="I190" i="16"/>
  <c r="J190" i="16" s="1"/>
  <c r="R190" i="16"/>
  <c r="C190" i="16"/>
  <c r="D190" i="16"/>
  <c r="X189" i="16"/>
  <c r="S189" i="16"/>
  <c r="F189" i="16"/>
  <c r="Z189" i="16" s="1"/>
  <c r="G189" i="16"/>
  <c r="H189" i="16"/>
  <c r="W189" i="16"/>
  <c r="S190" i="16" l="1"/>
  <c r="X190" i="16"/>
  <c r="F190" i="16"/>
  <c r="G190" i="16"/>
  <c r="H190" i="16"/>
  <c r="D191" i="16"/>
  <c r="M191" i="16"/>
  <c r="R191" i="16"/>
  <c r="C191" i="16"/>
  <c r="B192" i="16"/>
  <c r="K191" i="16"/>
  <c r="L191" i="16" s="1"/>
  <c r="I191" i="16"/>
  <c r="J191" i="16" s="1"/>
  <c r="A191" i="16"/>
  <c r="W191" i="16"/>
  <c r="N190" i="16"/>
  <c r="O190" i="16"/>
  <c r="V190" i="16"/>
  <c r="T190" i="16"/>
  <c r="U190" i="16"/>
  <c r="P190" i="16"/>
  <c r="Q190" i="16"/>
  <c r="Z190" i="16"/>
  <c r="K190" i="16"/>
  <c r="L190" i="16" s="1"/>
  <c r="S191" i="16" l="1"/>
  <c r="X191" i="16"/>
  <c r="F191" i="16"/>
  <c r="Z191" i="16" s="1"/>
  <c r="G191" i="16"/>
  <c r="H191" i="16"/>
  <c r="T191" i="16"/>
  <c r="U191" i="16"/>
  <c r="V191" i="16"/>
  <c r="P191" i="16"/>
  <c r="Q191" i="16"/>
  <c r="N191" i="16"/>
  <c r="O191" i="16"/>
  <c r="K192" i="16"/>
  <c r="L192" i="16" s="1"/>
  <c r="B193" i="16"/>
  <c r="M192" i="16"/>
  <c r="W192" i="16" s="1"/>
  <c r="D192" i="16"/>
  <c r="A192" i="16"/>
  <c r="I192" i="16"/>
  <c r="J192" i="16" s="1"/>
  <c r="C192" i="16"/>
  <c r="R192" i="16"/>
  <c r="G192" i="16" l="1"/>
  <c r="F192" i="16"/>
  <c r="H192" i="16"/>
  <c r="R193" i="16"/>
  <c r="C193" i="16"/>
  <c r="D193" i="16"/>
  <c r="K193" i="16"/>
  <c r="L193" i="16" s="1"/>
  <c r="B194" i="16"/>
  <c r="I193" i="16"/>
  <c r="J193" i="16" s="1"/>
  <c r="A193" i="16"/>
  <c r="M193" i="16"/>
  <c r="W193" i="16" s="1"/>
  <c r="S192" i="16"/>
  <c r="X192" i="16"/>
  <c r="T192" i="16"/>
  <c r="N192" i="16"/>
  <c r="O192" i="16"/>
  <c r="P192" i="16"/>
  <c r="U192" i="16"/>
  <c r="V192" i="16"/>
  <c r="Q192" i="16"/>
  <c r="Z192" i="16"/>
  <c r="G193" i="16" l="1"/>
  <c r="F193" i="16"/>
  <c r="H193" i="16"/>
  <c r="S193" i="16"/>
  <c r="X193" i="16"/>
  <c r="T193" i="16"/>
  <c r="P193" i="16"/>
  <c r="Q193" i="16"/>
  <c r="U193" i="16"/>
  <c r="V193" i="16"/>
  <c r="N193" i="16"/>
  <c r="O193" i="16"/>
  <c r="I194" i="16"/>
  <c r="J194" i="16" s="1"/>
  <c r="K194" i="16"/>
  <c r="L194" i="16" s="1"/>
  <c r="B195" i="16"/>
  <c r="R194" i="16"/>
  <c r="C194" i="16"/>
  <c r="A194" i="16"/>
  <c r="D194" i="16"/>
  <c r="M194" i="16"/>
  <c r="Z193" i="16"/>
  <c r="N194" i="16" l="1"/>
  <c r="O194" i="16"/>
  <c r="P194" i="16"/>
  <c r="U194" i="16"/>
  <c r="T194" i="16"/>
  <c r="Q194" i="16"/>
  <c r="V194" i="16"/>
  <c r="S194" i="16"/>
  <c r="X194" i="16"/>
  <c r="A195" i="16"/>
  <c r="R195" i="16"/>
  <c r="I195" i="16"/>
  <c r="J195" i="16" s="1"/>
  <c r="C195" i="16"/>
  <c r="W195" i="16"/>
  <c r="D195" i="16"/>
  <c r="K195" i="16"/>
  <c r="L195" i="16" s="1"/>
  <c r="M195" i="16"/>
  <c r="B196" i="16"/>
  <c r="W194" i="16"/>
  <c r="F194" i="16"/>
  <c r="G194" i="16"/>
  <c r="Z194" i="16" s="1"/>
  <c r="H194" i="16"/>
  <c r="H195" i="16" l="1"/>
  <c r="F195" i="16"/>
  <c r="Z195" i="16" s="1"/>
  <c r="G195" i="16"/>
  <c r="X195" i="16"/>
  <c r="S195" i="16"/>
  <c r="I196" i="16"/>
  <c r="J196" i="16" s="1"/>
  <c r="R196" i="16"/>
  <c r="D196" i="16"/>
  <c r="B197" i="16"/>
  <c r="M196" i="16"/>
  <c r="A196" i="16"/>
  <c r="C196" i="16"/>
  <c r="K196" i="16" s="1"/>
  <c r="L196" i="16" s="1"/>
  <c r="P195" i="16"/>
  <c r="Q195" i="16"/>
  <c r="U195" i="16"/>
  <c r="O195" i="16"/>
  <c r="T195" i="16"/>
  <c r="V195" i="16"/>
  <c r="N195" i="16"/>
  <c r="Q196" i="16" l="1"/>
  <c r="O196" i="16"/>
  <c r="N196" i="16"/>
  <c r="P196" i="16"/>
  <c r="T196" i="16"/>
  <c r="U196" i="16"/>
  <c r="V196" i="16"/>
  <c r="W196" i="16"/>
  <c r="X196" i="16"/>
  <c r="S196" i="16"/>
  <c r="G196" i="16"/>
  <c r="Z196" i="16" s="1"/>
  <c r="H196" i="16"/>
  <c r="F196" i="16"/>
  <c r="K197" i="16"/>
  <c r="L197" i="16" s="1"/>
  <c r="A197" i="16"/>
  <c r="I197" i="16"/>
  <c r="J197" i="16" s="1"/>
  <c r="C197" i="16"/>
  <c r="B198" i="16"/>
  <c r="D197" i="16"/>
  <c r="M197" i="16"/>
  <c r="W197" i="16" s="1"/>
  <c r="R197" i="16"/>
  <c r="C198" i="16" l="1"/>
  <c r="D198" i="16"/>
  <c r="M198" i="16"/>
  <c r="A198" i="16"/>
  <c r="B199" i="16"/>
  <c r="I198" i="16"/>
  <c r="J198" i="16" s="1"/>
  <c r="K198" i="16"/>
  <c r="L198" i="16" s="1"/>
  <c r="R198" i="16"/>
  <c r="Z197" i="16"/>
  <c r="N197" i="16"/>
  <c r="O197" i="16"/>
  <c r="T197" i="16"/>
  <c r="U197" i="16"/>
  <c r="V197" i="16"/>
  <c r="P197" i="16"/>
  <c r="Q197" i="16"/>
  <c r="S197" i="16"/>
  <c r="X197" i="16"/>
  <c r="F197" i="16"/>
  <c r="H197" i="16"/>
  <c r="G197" i="16"/>
  <c r="X198" i="16" l="1"/>
  <c r="S198" i="16"/>
  <c r="U198" i="16"/>
  <c r="V198" i="16"/>
  <c r="Q198" i="16"/>
  <c r="N198" i="16"/>
  <c r="O198" i="16"/>
  <c r="P198" i="16"/>
  <c r="T198" i="16"/>
  <c r="W198" i="16"/>
  <c r="M199" i="16"/>
  <c r="W199" i="16"/>
  <c r="C199" i="16"/>
  <c r="R199" i="16"/>
  <c r="B200" i="16"/>
  <c r="A199" i="16"/>
  <c r="D199" i="16"/>
  <c r="I199" i="16"/>
  <c r="J199" i="16" s="1"/>
  <c r="F198" i="16"/>
  <c r="Z198" i="16" s="1"/>
  <c r="G198" i="16"/>
  <c r="H198" i="16"/>
  <c r="X199" i="16" l="1"/>
  <c r="S199" i="16"/>
  <c r="C200" i="16"/>
  <c r="D200" i="16"/>
  <c r="I200" i="16"/>
  <c r="J200" i="16" s="1"/>
  <c r="B201" i="16"/>
  <c r="A200" i="16"/>
  <c r="K200" i="16"/>
  <c r="L200" i="16" s="1"/>
  <c r="M200" i="16"/>
  <c r="W200" i="16" s="1"/>
  <c r="R200" i="16"/>
  <c r="F199" i="16"/>
  <c r="G199" i="16"/>
  <c r="Z199" i="16" s="1"/>
  <c r="H199" i="16"/>
  <c r="P199" i="16"/>
  <c r="Q199" i="16"/>
  <c r="N199" i="16"/>
  <c r="T199" i="16"/>
  <c r="U199" i="16"/>
  <c r="V199" i="16"/>
  <c r="O199" i="16"/>
  <c r="K199" i="16"/>
  <c r="L199" i="16" s="1"/>
  <c r="S200" i="16" l="1"/>
  <c r="X200" i="16"/>
  <c r="B202" i="16"/>
  <c r="C201" i="16"/>
  <c r="I201" i="16"/>
  <c r="J201" i="16" s="1"/>
  <c r="R201" i="16"/>
  <c r="A201" i="16"/>
  <c r="M201" i="16"/>
  <c r="W201" i="16" s="1"/>
  <c r="D201" i="16"/>
  <c r="Z200" i="16"/>
  <c r="T200" i="16"/>
  <c r="P200" i="16"/>
  <c r="Q200" i="16"/>
  <c r="V200" i="16"/>
  <c r="N200" i="16"/>
  <c r="O200" i="16"/>
  <c r="U200" i="16"/>
  <c r="G200" i="16"/>
  <c r="F200" i="16"/>
  <c r="H200" i="16"/>
  <c r="S201" i="16" l="1"/>
  <c r="X201" i="16"/>
  <c r="H201" i="16"/>
  <c r="F201" i="16"/>
  <c r="G201" i="16"/>
  <c r="K201" i="16"/>
  <c r="L201" i="16" s="1"/>
  <c r="T201" i="16"/>
  <c r="U201" i="16"/>
  <c r="P201" i="16"/>
  <c r="N201" i="16"/>
  <c r="O201" i="16"/>
  <c r="Q201" i="16"/>
  <c r="V201" i="16"/>
  <c r="Z201" i="16"/>
  <c r="A202" i="16"/>
  <c r="R202" i="16"/>
  <c r="M202" i="16"/>
  <c r="D202" i="16"/>
  <c r="W202" i="16"/>
  <c r="I202" i="16"/>
  <c r="J202" i="16" s="1"/>
  <c r="B203" i="16"/>
  <c r="C202" i="16"/>
  <c r="S202" i="16" l="1"/>
  <c r="X202" i="16"/>
  <c r="F202" i="16"/>
  <c r="Z202" i="16" s="1"/>
  <c r="G202" i="16"/>
  <c r="H202" i="16"/>
  <c r="K202" i="16"/>
  <c r="L202" i="16" s="1"/>
  <c r="I203" i="16"/>
  <c r="J203" i="16" s="1"/>
  <c r="B204" i="16"/>
  <c r="D203" i="16"/>
  <c r="R203" i="16"/>
  <c r="A203" i="16"/>
  <c r="C203" i="16"/>
  <c r="K203" i="16" s="1"/>
  <c r="L203" i="16" s="1"/>
  <c r="M203" i="16"/>
  <c r="W203" i="16" s="1"/>
  <c r="Q202" i="16"/>
  <c r="N202" i="16"/>
  <c r="V202" i="16"/>
  <c r="O202" i="16"/>
  <c r="P202" i="16"/>
  <c r="U202" i="16"/>
  <c r="T202" i="16"/>
  <c r="X203" i="16" l="1"/>
  <c r="S203" i="16"/>
  <c r="A204" i="16"/>
  <c r="M204" i="16"/>
  <c r="I204" i="16"/>
  <c r="J204" i="16" s="1"/>
  <c r="R204" i="16"/>
  <c r="W204" i="16"/>
  <c r="B205" i="16"/>
  <c r="C204" i="16"/>
  <c r="D204" i="16"/>
  <c r="K204" i="16"/>
  <c r="L204" i="16" s="1"/>
  <c r="Z203" i="16"/>
  <c r="O203" i="16"/>
  <c r="T203" i="16"/>
  <c r="V203" i="16"/>
  <c r="Q203" i="16"/>
  <c r="N203" i="16"/>
  <c r="P203" i="16"/>
  <c r="U203" i="16"/>
  <c r="H203" i="16"/>
  <c r="F203" i="16"/>
  <c r="G203" i="16"/>
  <c r="M205" i="16" l="1"/>
  <c r="A205" i="16"/>
  <c r="C205" i="16"/>
  <c r="K205" i="16" s="1"/>
  <c r="L205" i="16" s="1"/>
  <c r="D205" i="16"/>
  <c r="I205" i="16"/>
  <c r="J205" i="16" s="1"/>
  <c r="R205" i="16"/>
  <c r="B206" i="16"/>
  <c r="O204" i="16"/>
  <c r="P204" i="16"/>
  <c r="T204" i="16"/>
  <c r="Q204" i="16"/>
  <c r="U204" i="16"/>
  <c r="V204" i="16"/>
  <c r="N204" i="16"/>
  <c r="H204" i="16"/>
  <c r="G204" i="16"/>
  <c r="Z204" i="16" s="1"/>
  <c r="F204" i="16"/>
  <c r="S204" i="16"/>
  <c r="X204" i="16"/>
  <c r="M206" i="16" l="1"/>
  <c r="W206" i="16"/>
  <c r="A206" i="16"/>
  <c r="C206" i="16"/>
  <c r="K206" i="16"/>
  <c r="L206" i="16" s="1"/>
  <c r="D206" i="16"/>
  <c r="I206" i="16"/>
  <c r="J206" i="16" s="1"/>
  <c r="R206" i="16"/>
  <c r="B207" i="16"/>
  <c r="Z205" i="16"/>
  <c r="V205" i="16"/>
  <c r="N205" i="16"/>
  <c r="T205" i="16"/>
  <c r="U205" i="16"/>
  <c r="O205" i="16"/>
  <c r="P205" i="16"/>
  <c r="Q205" i="16"/>
  <c r="S205" i="16"/>
  <c r="X205" i="16"/>
  <c r="F205" i="16"/>
  <c r="G205" i="16"/>
  <c r="H205" i="16"/>
  <c r="W205" i="16"/>
  <c r="X206" i="16" l="1"/>
  <c r="S206" i="16"/>
  <c r="F206" i="16"/>
  <c r="G206" i="16"/>
  <c r="H206" i="16"/>
  <c r="Z206" i="16"/>
  <c r="D207" i="16"/>
  <c r="M207" i="16"/>
  <c r="R207" i="16"/>
  <c r="W207" i="16"/>
  <c r="B208" i="16"/>
  <c r="A207" i="16"/>
  <c r="C207" i="16"/>
  <c r="I207" i="16"/>
  <c r="J207" i="16" s="1"/>
  <c r="N206" i="16"/>
  <c r="U206" i="16"/>
  <c r="O206" i="16"/>
  <c r="V206" i="16"/>
  <c r="P206" i="16"/>
  <c r="Q206" i="16"/>
  <c r="T206" i="16"/>
  <c r="B209" i="16" l="1"/>
  <c r="I208" i="16"/>
  <c r="J208" i="16" s="1"/>
  <c r="R208" i="16"/>
  <c r="A208" i="16"/>
  <c r="C208" i="16"/>
  <c r="D208" i="16"/>
  <c r="M208" i="16"/>
  <c r="W208" i="16" s="1"/>
  <c r="X207" i="16"/>
  <c r="S207" i="16"/>
  <c r="G207" i="16"/>
  <c r="H207" i="16"/>
  <c r="F207" i="16"/>
  <c r="Z207" i="16" s="1"/>
  <c r="T207" i="16"/>
  <c r="U207" i="16"/>
  <c r="P207" i="16"/>
  <c r="Q207" i="16"/>
  <c r="N207" i="16"/>
  <c r="O207" i="16"/>
  <c r="V207" i="16"/>
  <c r="K207" i="16"/>
  <c r="L207" i="16" s="1"/>
  <c r="R209" i="16" l="1"/>
  <c r="C209" i="16"/>
  <c r="D209" i="16"/>
  <c r="K209" i="16"/>
  <c r="L209" i="16" s="1"/>
  <c r="B210" i="16"/>
  <c r="A209" i="16"/>
  <c r="I209" i="16"/>
  <c r="J209" i="16" s="1"/>
  <c r="M209" i="16"/>
  <c r="P208" i="16"/>
  <c r="Q208" i="16"/>
  <c r="V208" i="16"/>
  <c r="N208" i="16"/>
  <c r="T208" i="16"/>
  <c r="O208" i="16"/>
  <c r="U208" i="16"/>
  <c r="G208" i="16"/>
  <c r="F208" i="16"/>
  <c r="H208" i="16"/>
  <c r="X208" i="16"/>
  <c r="S208" i="16"/>
  <c r="K208" i="16"/>
  <c r="L208" i="16" s="1"/>
  <c r="Z208" i="16" l="1"/>
  <c r="V209" i="16"/>
  <c r="P209" i="16"/>
  <c r="T209" i="16"/>
  <c r="O209" i="16"/>
  <c r="Q209" i="16"/>
  <c r="N209" i="16"/>
  <c r="U209" i="16"/>
  <c r="F209" i="16"/>
  <c r="Z209" i="16" s="1"/>
  <c r="G209" i="16"/>
  <c r="H209" i="16"/>
  <c r="I210" i="16"/>
  <c r="J210" i="16" s="1"/>
  <c r="D210" i="16"/>
  <c r="M210" i="16"/>
  <c r="C210" i="16"/>
  <c r="K210" i="16" s="1"/>
  <c r="L210" i="16" s="1"/>
  <c r="B211" i="16"/>
  <c r="R210" i="16"/>
  <c r="A210" i="16"/>
  <c r="W209" i="16"/>
  <c r="S209" i="16"/>
  <c r="X209" i="16"/>
  <c r="O210" i="16" l="1"/>
  <c r="P210" i="16"/>
  <c r="V210" i="16"/>
  <c r="T210" i="16"/>
  <c r="N210" i="16"/>
  <c r="Q210" i="16"/>
  <c r="U210" i="16"/>
  <c r="H210" i="16"/>
  <c r="F210" i="16"/>
  <c r="Z210" i="16" s="1"/>
  <c r="G210" i="16"/>
  <c r="S210" i="16"/>
  <c r="X210" i="16"/>
  <c r="A211" i="16"/>
  <c r="I211" i="16"/>
  <c r="J211" i="16" s="1"/>
  <c r="D211" i="16"/>
  <c r="C211" i="16"/>
  <c r="K211" i="16" s="1"/>
  <c r="L211" i="16" s="1"/>
  <c r="B212" i="16"/>
  <c r="M211" i="16"/>
  <c r="R211" i="16"/>
  <c r="W210" i="16"/>
  <c r="P211" i="16" l="1"/>
  <c r="Q211" i="16"/>
  <c r="O211" i="16"/>
  <c r="V211" i="16"/>
  <c r="T211" i="16"/>
  <c r="U211" i="16"/>
  <c r="N211" i="16"/>
  <c r="Z211" i="16"/>
  <c r="X211" i="16"/>
  <c r="S211" i="16"/>
  <c r="W212" i="16"/>
  <c r="A212" i="16"/>
  <c r="D212" i="16"/>
  <c r="B213" i="16"/>
  <c r="I212" i="16"/>
  <c r="J212" i="16" s="1"/>
  <c r="K212" i="16"/>
  <c r="L212" i="16" s="1"/>
  <c r="M212" i="16"/>
  <c r="R212" i="16"/>
  <c r="C212" i="16"/>
  <c r="W211" i="16"/>
  <c r="H211" i="16"/>
  <c r="F211" i="16"/>
  <c r="G211" i="16"/>
  <c r="C213" i="16" l="1"/>
  <c r="D213" i="16"/>
  <c r="B214" i="16"/>
  <c r="A213" i="16"/>
  <c r="K213" i="16"/>
  <c r="L213" i="16" s="1"/>
  <c r="M213" i="16"/>
  <c r="R213" i="16"/>
  <c r="I213" i="16"/>
  <c r="J213" i="16" s="1"/>
  <c r="W213" i="16"/>
  <c r="X212" i="16"/>
  <c r="S212" i="16"/>
  <c r="G212" i="16"/>
  <c r="H212" i="16"/>
  <c r="F212" i="16"/>
  <c r="Z212" i="16" s="1"/>
  <c r="O212" i="16"/>
  <c r="Q212" i="16"/>
  <c r="U212" i="16"/>
  <c r="N212" i="16"/>
  <c r="P212" i="16"/>
  <c r="V212" i="16"/>
  <c r="T212" i="16"/>
  <c r="N213" i="16" l="1"/>
  <c r="O213" i="16"/>
  <c r="U213" i="16"/>
  <c r="T213" i="16"/>
  <c r="P213" i="16"/>
  <c r="Q213" i="16"/>
  <c r="V213" i="16"/>
  <c r="S213" i="16"/>
  <c r="X213" i="16"/>
  <c r="A214" i="16"/>
  <c r="C214" i="16"/>
  <c r="W214" i="16"/>
  <c r="R214" i="16"/>
  <c r="D214" i="16"/>
  <c r="I214" i="16"/>
  <c r="J214" i="16" s="1"/>
  <c r="B215" i="16"/>
  <c r="M214" i="16"/>
  <c r="H213" i="16"/>
  <c r="F213" i="16"/>
  <c r="Z213" i="16" s="1"/>
  <c r="G213" i="16"/>
  <c r="S214" i="16" l="1"/>
  <c r="X214" i="16"/>
  <c r="U214" i="16"/>
  <c r="V214" i="16"/>
  <c r="N214" i="16"/>
  <c r="O214" i="16"/>
  <c r="P214" i="16"/>
  <c r="Q214" i="16"/>
  <c r="T214" i="16"/>
  <c r="R215" i="16"/>
  <c r="C215" i="16"/>
  <c r="K215" i="16" s="1"/>
  <c r="L215" i="16" s="1"/>
  <c r="D215" i="16"/>
  <c r="M215" i="16"/>
  <c r="A215" i="16"/>
  <c r="B216" i="16"/>
  <c r="I215" i="16"/>
  <c r="J215" i="16" s="1"/>
  <c r="F214" i="16"/>
  <c r="Z214" i="16" s="1"/>
  <c r="G214" i="16"/>
  <c r="H214" i="16"/>
  <c r="K214" i="16"/>
  <c r="L214" i="16" s="1"/>
  <c r="P215" i="16" l="1"/>
  <c r="N215" i="16"/>
  <c r="O215" i="16"/>
  <c r="T215" i="16"/>
  <c r="U215" i="16"/>
  <c r="V215" i="16"/>
  <c r="Q215" i="16"/>
  <c r="X215" i="16"/>
  <c r="S215" i="16"/>
  <c r="G215" i="16"/>
  <c r="H215" i="16"/>
  <c r="F215" i="16"/>
  <c r="Z215" i="16" s="1"/>
  <c r="W215" i="16"/>
  <c r="C216" i="16"/>
  <c r="M216" i="16"/>
  <c r="R216" i="16"/>
  <c r="A216" i="16"/>
  <c r="B217" i="16"/>
  <c r="D216" i="16"/>
  <c r="I216" i="16"/>
  <c r="J216" i="16" s="1"/>
  <c r="N216" i="16" l="1"/>
  <c r="U216" i="16"/>
  <c r="T216" i="16"/>
  <c r="O216" i="16"/>
  <c r="Q216" i="16"/>
  <c r="V216" i="16"/>
  <c r="P216" i="16"/>
  <c r="S216" i="16"/>
  <c r="X216" i="16"/>
  <c r="G216" i="16"/>
  <c r="H216" i="16"/>
  <c r="F216" i="16"/>
  <c r="Z216" i="16" s="1"/>
  <c r="W216" i="16"/>
  <c r="I217" i="16"/>
  <c r="J217" i="16" s="1"/>
  <c r="K217" i="16"/>
  <c r="L217" i="16" s="1"/>
  <c r="M217" i="16"/>
  <c r="W217" i="16"/>
  <c r="A217" i="16"/>
  <c r="C217" i="16"/>
  <c r="D217" i="16"/>
  <c r="R217" i="16"/>
  <c r="B218" i="16"/>
  <c r="K216" i="16"/>
  <c r="L216" i="16" s="1"/>
  <c r="H217" i="16" l="1"/>
  <c r="F217" i="16"/>
  <c r="G217" i="16"/>
  <c r="S217" i="16"/>
  <c r="X217" i="16"/>
  <c r="A218" i="16"/>
  <c r="C218" i="16"/>
  <c r="M218" i="16"/>
  <c r="I218" i="16"/>
  <c r="J218" i="16" s="1"/>
  <c r="K218" i="16"/>
  <c r="L218" i="16" s="1"/>
  <c r="R218" i="16"/>
  <c r="W218" i="16"/>
  <c r="B219" i="16"/>
  <c r="D218" i="16"/>
  <c r="N217" i="16"/>
  <c r="Z217" i="16" s="1"/>
  <c r="U217" i="16"/>
  <c r="Q217" i="16"/>
  <c r="O217" i="16"/>
  <c r="T217" i="16"/>
  <c r="V217" i="16"/>
  <c r="P217" i="16"/>
  <c r="C219" i="16" l="1"/>
  <c r="A219" i="16"/>
  <c r="B220" i="16"/>
  <c r="I219" i="16"/>
  <c r="J219" i="16" s="1"/>
  <c r="K219" i="16"/>
  <c r="L219" i="16" s="1"/>
  <c r="R219" i="16"/>
  <c r="D219" i="16"/>
  <c r="M219" i="16"/>
  <c r="U218" i="16"/>
  <c r="N218" i="16"/>
  <c r="Q218" i="16"/>
  <c r="T218" i="16"/>
  <c r="V218" i="16"/>
  <c r="O218" i="16"/>
  <c r="Z218" i="16" s="1"/>
  <c r="P218" i="16"/>
  <c r="S218" i="16"/>
  <c r="X218" i="16"/>
  <c r="G218" i="16"/>
  <c r="F218" i="16"/>
  <c r="H218" i="16"/>
  <c r="U219" i="16" l="1"/>
  <c r="O219" i="16"/>
  <c r="P219" i="16"/>
  <c r="Q219" i="16"/>
  <c r="V219" i="16"/>
  <c r="N219" i="16"/>
  <c r="T219" i="16"/>
  <c r="C220" i="16"/>
  <c r="A220" i="16"/>
  <c r="B221" i="16"/>
  <c r="M220" i="16"/>
  <c r="D220" i="16"/>
  <c r="I220" i="16"/>
  <c r="J220" i="16" s="1"/>
  <c r="K220" i="16"/>
  <c r="L220" i="16" s="1"/>
  <c r="R220" i="16"/>
  <c r="W220" i="16"/>
  <c r="S219" i="16"/>
  <c r="X219" i="16"/>
  <c r="W219" i="16"/>
  <c r="G219" i="16"/>
  <c r="F219" i="16"/>
  <c r="Z219" i="16" s="1"/>
  <c r="H219" i="16"/>
  <c r="S220" i="16" l="1"/>
  <c r="X220" i="16"/>
  <c r="F220" i="16"/>
  <c r="G220" i="16"/>
  <c r="H220" i="16"/>
  <c r="Q220" i="16"/>
  <c r="O220" i="16"/>
  <c r="V220" i="16"/>
  <c r="N220" i="16"/>
  <c r="P220" i="16"/>
  <c r="T220" i="16"/>
  <c r="U220" i="16"/>
  <c r="Z220" i="16"/>
  <c r="A221" i="16"/>
  <c r="K221" i="16"/>
  <c r="L221" i="16" s="1"/>
  <c r="W221" i="16"/>
  <c r="C221" i="16"/>
  <c r="D221" i="16"/>
  <c r="B222" i="16"/>
  <c r="I221" i="16"/>
  <c r="J221" i="16" s="1"/>
  <c r="M221" i="16"/>
  <c r="R221" i="16"/>
  <c r="X221" i="16" l="1"/>
  <c r="S221" i="16"/>
  <c r="A222" i="16"/>
  <c r="C222" i="16"/>
  <c r="I222" i="16"/>
  <c r="J222" i="16" s="1"/>
  <c r="D222" i="16"/>
  <c r="M222" i="16"/>
  <c r="R222" i="16"/>
  <c r="B223" i="16"/>
  <c r="Q221" i="16"/>
  <c r="P221" i="16"/>
  <c r="Z221" i="16" s="1"/>
  <c r="N221" i="16"/>
  <c r="U221" i="16"/>
  <c r="O221" i="16"/>
  <c r="V221" i="16"/>
  <c r="T221" i="16"/>
  <c r="H221" i="16"/>
  <c r="F221" i="16"/>
  <c r="G221" i="16"/>
  <c r="X222" i="16" l="1"/>
  <c r="S222" i="16"/>
  <c r="Q222" i="16"/>
  <c r="O222" i="16"/>
  <c r="U222" i="16"/>
  <c r="V222" i="16"/>
  <c r="N222" i="16"/>
  <c r="P222" i="16"/>
  <c r="T222" i="16"/>
  <c r="H222" i="16"/>
  <c r="G222" i="16"/>
  <c r="F222" i="16"/>
  <c r="Z222" i="16" s="1"/>
  <c r="K222" i="16"/>
  <c r="L222" i="16" s="1"/>
  <c r="R223" i="16"/>
  <c r="A223" i="16"/>
  <c r="D223" i="16"/>
  <c r="I223" i="16"/>
  <c r="J223" i="16" s="1"/>
  <c r="B224" i="16"/>
  <c r="C223" i="16"/>
  <c r="K223" i="16"/>
  <c r="L223" i="16" s="1"/>
  <c r="M223" i="16"/>
  <c r="W222" i="16"/>
  <c r="M224" i="16" l="1"/>
  <c r="A224" i="16"/>
  <c r="R224" i="16"/>
  <c r="C224" i="16"/>
  <c r="D224" i="16"/>
  <c r="B225" i="16"/>
  <c r="I224" i="16"/>
  <c r="J224" i="16" s="1"/>
  <c r="K224" i="16"/>
  <c r="L224" i="16" s="1"/>
  <c r="W224" i="16"/>
  <c r="X223" i="16"/>
  <c r="S223" i="16"/>
  <c r="O223" i="16"/>
  <c r="V223" i="16"/>
  <c r="T223" i="16"/>
  <c r="U223" i="16"/>
  <c r="P223" i="16"/>
  <c r="N223" i="16"/>
  <c r="Q223" i="16"/>
  <c r="H223" i="16"/>
  <c r="F223" i="16"/>
  <c r="Z223" i="16" s="1"/>
  <c r="G223" i="16"/>
  <c r="W223" i="16"/>
  <c r="F224" i="16" l="1"/>
  <c r="G224" i="16"/>
  <c r="H224" i="16"/>
  <c r="S224" i="16"/>
  <c r="X224" i="16"/>
  <c r="Z224" i="16"/>
  <c r="O224" i="16"/>
  <c r="V224" i="16"/>
  <c r="N224" i="16"/>
  <c r="T224" i="16"/>
  <c r="Q224" i="16"/>
  <c r="U224" i="16"/>
  <c r="P224" i="16"/>
  <c r="M225" i="16"/>
  <c r="D225" i="16"/>
  <c r="I225" i="16"/>
  <c r="J225" i="16" s="1"/>
  <c r="R225" i="16"/>
  <c r="A225" i="16"/>
  <c r="C225" i="16"/>
  <c r="B226" i="16"/>
  <c r="V225" i="16" l="1"/>
  <c r="T225" i="16"/>
  <c r="O225" i="16"/>
  <c r="N225" i="16"/>
  <c r="P225" i="16"/>
  <c r="Q225" i="16"/>
  <c r="U225" i="16"/>
  <c r="F225" i="16"/>
  <c r="Z225" i="16" s="1"/>
  <c r="G225" i="16"/>
  <c r="H225" i="16"/>
  <c r="M226" i="16"/>
  <c r="D226" i="16"/>
  <c r="B227" i="16"/>
  <c r="C226" i="16"/>
  <c r="W226" i="16"/>
  <c r="I226" i="16"/>
  <c r="J226" i="16" s="1"/>
  <c r="A226" i="16"/>
  <c r="R226" i="16"/>
  <c r="K225" i="16"/>
  <c r="L225" i="16" s="1"/>
  <c r="W225" i="16"/>
  <c r="X225" i="16"/>
  <c r="S225" i="16"/>
  <c r="D227" i="16" l="1"/>
  <c r="B228" i="16"/>
  <c r="R227" i="16"/>
  <c r="I227" i="16"/>
  <c r="J227" i="16" s="1"/>
  <c r="M227" i="16"/>
  <c r="A227" i="16"/>
  <c r="C227" i="16"/>
  <c r="W227" i="16"/>
  <c r="T226" i="16"/>
  <c r="N226" i="16"/>
  <c r="O226" i="16"/>
  <c r="P226" i="16"/>
  <c r="U226" i="16"/>
  <c r="V226" i="16"/>
  <c r="Q226" i="16"/>
  <c r="H226" i="16"/>
  <c r="F226" i="16"/>
  <c r="Z226" i="16" s="1"/>
  <c r="G226" i="16"/>
  <c r="K226" i="16"/>
  <c r="L226" i="16" s="1"/>
  <c r="S226" i="16"/>
  <c r="X226" i="16"/>
  <c r="T227" i="16" l="1"/>
  <c r="Q227" i="16"/>
  <c r="P227" i="16"/>
  <c r="U227" i="16"/>
  <c r="V227" i="16"/>
  <c r="N227" i="16"/>
  <c r="O227" i="16"/>
  <c r="S227" i="16"/>
  <c r="X227" i="16"/>
  <c r="B229" i="16"/>
  <c r="R228" i="16"/>
  <c r="I228" i="16"/>
  <c r="J228" i="16" s="1"/>
  <c r="M228" i="16"/>
  <c r="C228" i="16"/>
  <c r="W228" i="16"/>
  <c r="A228" i="16"/>
  <c r="D228" i="16"/>
  <c r="G227" i="16"/>
  <c r="F227" i="16"/>
  <c r="Z227" i="16" s="1"/>
  <c r="H227" i="16"/>
  <c r="K227" i="16"/>
  <c r="L227" i="16" s="1"/>
  <c r="F228" i="16" l="1"/>
  <c r="G228" i="16"/>
  <c r="H228" i="16"/>
  <c r="S228" i="16"/>
  <c r="X228" i="16"/>
  <c r="R229" i="16"/>
  <c r="I229" i="16"/>
  <c r="J229" i="16" s="1"/>
  <c r="B230" i="16"/>
  <c r="A229" i="16"/>
  <c r="C229" i="16"/>
  <c r="D229" i="16"/>
  <c r="K229" i="16"/>
  <c r="L229" i="16" s="1"/>
  <c r="M229" i="16"/>
  <c r="K228" i="16"/>
  <c r="L228" i="16" s="1"/>
  <c r="N228" i="16"/>
  <c r="O228" i="16"/>
  <c r="P228" i="16"/>
  <c r="Q228" i="16"/>
  <c r="T228" i="16"/>
  <c r="U228" i="16"/>
  <c r="V228" i="16"/>
  <c r="Z228" i="16"/>
  <c r="P229" i="16" l="1"/>
  <c r="V229" i="16"/>
  <c r="T229" i="16"/>
  <c r="Q229" i="16"/>
  <c r="U229" i="16"/>
  <c r="N229" i="16"/>
  <c r="O229" i="16"/>
  <c r="W229" i="16"/>
  <c r="G229" i="16"/>
  <c r="F229" i="16"/>
  <c r="Z229" i="16" s="1"/>
  <c r="H229" i="16"/>
  <c r="I230" i="16"/>
  <c r="J230" i="16" s="1"/>
  <c r="W230" i="16"/>
  <c r="R230" i="16"/>
  <c r="B231" i="16"/>
  <c r="A230" i="16"/>
  <c r="D230" i="16"/>
  <c r="M230" i="16"/>
  <c r="C230" i="16"/>
  <c r="X229" i="16"/>
  <c r="S229" i="16"/>
  <c r="M231" i="16" l="1"/>
  <c r="R231" i="16"/>
  <c r="C231" i="16"/>
  <c r="D231" i="16"/>
  <c r="K231" i="16"/>
  <c r="L231" i="16" s="1"/>
  <c r="I231" i="16"/>
  <c r="J231" i="16" s="1"/>
  <c r="B232" i="16"/>
  <c r="A231" i="16"/>
  <c r="P230" i="16"/>
  <c r="U230" i="16"/>
  <c r="T230" i="16"/>
  <c r="O230" i="16"/>
  <c r="N230" i="16"/>
  <c r="Q230" i="16"/>
  <c r="V230" i="16"/>
  <c r="G230" i="16"/>
  <c r="Z230" i="16" s="1"/>
  <c r="F230" i="16"/>
  <c r="H230" i="16"/>
  <c r="K230" i="16"/>
  <c r="L230" i="16" s="1"/>
  <c r="S230" i="16"/>
  <c r="X230" i="16"/>
  <c r="G231" i="16" l="1"/>
  <c r="F231" i="16"/>
  <c r="H231" i="16"/>
  <c r="X231" i="16"/>
  <c r="S231" i="16"/>
  <c r="I232" i="16"/>
  <c r="J232" i="16" s="1"/>
  <c r="R232" i="16"/>
  <c r="A232" i="16"/>
  <c r="B233" i="16"/>
  <c r="C232" i="16"/>
  <c r="D232" i="16"/>
  <c r="M232" i="16"/>
  <c r="P231" i="16"/>
  <c r="N231" i="16"/>
  <c r="Q231" i="16"/>
  <c r="O231" i="16"/>
  <c r="V231" i="16"/>
  <c r="U231" i="16"/>
  <c r="T231" i="16"/>
  <c r="Z231" i="16"/>
  <c r="W231" i="16"/>
  <c r="G232" i="16" l="1"/>
  <c r="F232" i="16"/>
  <c r="Z232" i="16" s="1"/>
  <c r="H232" i="16"/>
  <c r="C233" i="16"/>
  <c r="D233" i="16"/>
  <c r="K233" i="16"/>
  <c r="L233" i="16" s="1"/>
  <c r="M233" i="16"/>
  <c r="A233" i="16"/>
  <c r="R233" i="16"/>
  <c r="W233" i="16"/>
  <c r="B234" i="16"/>
  <c r="I233" i="16"/>
  <c r="J233" i="16" s="1"/>
  <c r="N232" i="16"/>
  <c r="Q232" i="16"/>
  <c r="T232" i="16"/>
  <c r="O232" i="16"/>
  <c r="P232" i="16"/>
  <c r="U232" i="16"/>
  <c r="V232" i="16"/>
  <c r="S232" i="16"/>
  <c r="X232" i="16"/>
  <c r="K232" i="16"/>
  <c r="L232" i="16" s="1"/>
  <c r="W232" i="16"/>
  <c r="R234" i="16" l="1"/>
  <c r="A234" i="16"/>
  <c r="B235" i="16"/>
  <c r="I234" i="16"/>
  <c r="J234" i="16" s="1"/>
  <c r="M234" i="16"/>
  <c r="C234" i="16"/>
  <c r="D234" i="16"/>
  <c r="W234" i="16"/>
  <c r="N233" i="16"/>
  <c r="U233" i="16"/>
  <c r="V233" i="16"/>
  <c r="O233" i="16"/>
  <c r="T233" i="16"/>
  <c r="P233" i="16"/>
  <c r="Q233" i="16"/>
  <c r="F233" i="16"/>
  <c r="Z233" i="16" s="1"/>
  <c r="G233" i="16"/>
  <c r="H233" i="16"/>
  <c r="X233" i="16"/>
  <c r="S233" i="16"/>
  <c r="F234" i="16" l="1"/>
  <c r="G234" i="16"/>
  <c r="H234" i="16"/>
  <c r="U234" i="16"/>
  <c r="O234" i="16"/>
  <c r="Z234" i="16" s="1"/>
  <c r="T234" i="16"/>
  <c r="P234" i="16"/>
  <c r="N234" i="16"/>
  <c r="Q234" i="16"/>
  <c r="V234" i="16"/>
  <c r="C235" i="16"/>
  <c r="M235" i="16"/>
  <c r="A235" i="16"/>
  <c r="D235" i="16"/>
  <c r="W235" i="16"/>
  <c r="B236" i="16"/>
  <c r="I235" i="16"/>
  <c r="J235" i="16" s="1"/>
  <c r="R235" i="16"/>
  <c r="K234" i="16"/>
  <c r="L234" i="16" s="1"/>
  <c r="S234" i="16"/>
  <c r="X234" i="16"/>
  <c r="H235" i="16" l="1"/>
  <c r="F235" i="16"/>
  <c r="G235" i="16"/>
  <c r="Z235" i="16" s="1"/>
  <c r="C236" i="16"/>
  <c r="A236" i="16"/>
  <c r="B237" i="16"/>
  <c r="I236" i="16"/>
  <c r="J236" i="16" s="1"/>
  <c r="D236" i="16"/>
  <c r="K236" i="16"/>
  <c r="L236" i="16" s="1"/>
  <c r="M236" i="16"/>
  <c r="R236" i="16"/>
  <c r="N235" i="16"/>
  <c r="O235" i="16"/>
  <c r="T235" i="16"/>
  <c r="U235" i="16"/>
  <c r="V235" i="16"/>
  <c r="P235" i="16"/>
  <c r="Q235" i="16"/>
  <c r="S235" i="16"/>
  <c r="X235" i="16"/>
  <c r="K235" i="16"/>
  <c r="L235" i="16" s="1"/>
  <c r="T236" i="16" l="1"/>
  <c r="N236" i="16"/>
  <c r="O236" i="16"/>
  <c r="P236" i="16"/>
  <c r="Q236" i="16"/>
  <c r="U236" i="16"/>
  <c r="V236" i="16"/>
  <c r="S236" i="16"/>
  <c r="X236" i="16"/>
  <c r="G236" i="16"/>
  <c r="H236" i="16"/>
  <c r="F236" i="16"/>
  <c r="Z236" i="16" s="1"/>
  <c r="W236" i="16"/>
  <c r="A237" i="16"/>
  <c r="M237" i="16"/>
  <c r="C237" i="16"/>
  <c r="D237" i="16"/>
  <c r="I237" i="16"/>
  <c r="J237" i="16" s="1"/>
  <c r="K237" i="16"/>
  <c r="L237" i="16" s="1"/>
  <c r="R237" i="16"/>
  <c r="B238" i="16"/>
  <c r="Q237" i="16" l="1"/>
  <c r="U237" i="16"/>
  <c r="V237" i="16"/>
  <c r="O237" i="16"/>
  <c r="P237" i="16"/>
  <c r="T237" i="16"/>
  <c r="N237" i="16"/>
  <c r="A238" i="16"/>
  <c r="R238" i="16"/>
  <c r="C238" i="16"/>
  <c r="D238" i="16"/>
  <c r="M238" i="16"/>
  <c r="B239" i="16"/>
  <c r="I238" i="16"/>
  <c r="J238" i="16" s="1"/>
  <c r="K238" i="16"/>
  <c r="L238" i="16" s="1"/>
  <c r="W237" i="16"/>
  <c r="S237" i="16"/>
  <c r="X237" i="16"/>
  <c r="H237" i="16"/>
  <c r="F237" i="16"/>
  <c r="G237" i="16"/>
  <c r="Z237" i="16" l="1"/>
  <c r="H238" i="16"/>
  <c r="F238" i="16"/>
  <c r="G238" i="16"/>
  <c r="Q238" i="16"/>
  <c r="O238" i="16"/>
  <c r="P238" i="16"/>
  <c r="V238" i="16"/>
  <c r="N238" i="16"/>
  <c r="T238" i="16"/>
  <c r="U238" i="16"/>
  <c r="X238" i="16"/>
  <c r="S238" i="16"/>
  <c r="Z238" i="16"/>
  <c r="R239" i="16"/>
  <c r="K239" i="16"/>
  <c r="L239" i="16" s="1"/>
  <c r="A239" i="16"/>
  <c r="B240" i="16"/>
  <c r="C239" i="16"/>
  <c r="D239" i="16"/>
  <c r="I239" i="16"/>
  <c r="J239" i="16" s="1"/>
  <c r="M239" i="16"/>
  <c r="W238" i="16"/>
  <c r="O239" i="16" l="1"/>
  <c r="Q239" i="16"/>
  <c r="T239" i="16"/>
  <c r="N239" i="16"/>
  <c r="P239" i="16"/>
  <c r="U239" i="16"/>
  <c r="V239" i="16"/>
  <c r="X239" i="16"/>
  <c r="S239" i="16"/>
  <c r="W239" i="16"/>
  <c r="Z239" i="16"/>
  <c r="H239" i="16"/>
  <c r="G239" i="16"/>
  <c r="F239" i="16"/>
  <c r="K240" i="16"/>
  <c r="L240" i="16" s="1"/>
  <c r="D240" i="16"/>
  <c r="M240" i="16"/>
  <c r="I240" i="16"/>
  <c r="J240" i="16" s="1"/>
  <c r="W240" i="16"/>
  <c r="B241" i="16"/>
  <c r="A240" i="16"/>
  <c r="C240" i="16"/>
  <c r="R240" i="16"/>
  <c r="X240" i="16" l="1"/>
  <c r="S240" i="16"/>
  <c r="F240" i="16"/>
  <c r="G240" i="16"/>
  <c r="H240" i="16"/>
  <c r="Z240" i="16"/>
  <c r="M241" i="16"/>
  <c r="D241" i="16"/>
  <c r="R241" i="16"/>
  <c r="A241" i="16"/>
  <c r="B242" i="16"/>
  <c r="I241" i="16"/>
  <c r="J241" i="16" s="1"/>
  <c r="C241" i="16"/>
  <c r="O240" i="16"/>
  <c r="V240" i="16"/>
  <c r="N240" i="16"/>
  <c r="U240" i="16"/>
  <c r="P240" i="16"/>
  <c r="Q240" i="16"/>
  <c r="T240" i="16"/>
  <c r="F241" i="16" l="1"/>
  <c r="G241" i="16"/>
  <c r="H241" i="16"/>
  <c r="M242" i="16"/>
  <c r="D242" i="16"/>
  <c r="A242" i="16"/>
  <c r="C242" i="16"/>
  <c r="W242" i="16"/>
  <c r="B243" i="16"/>
  <c r="I242" i="16"/>
  <c r="J242" i="16" s="1"/>
  <c r="K242" i="16"/>
  <c r="L242" i="16" s="1"/>
  <c r="R242" i="16"/>
  <c r="V241" i="16"/>
  <c r="T241" i="16"/>
  <c r="P241" i="16"/>
  <c r="Q241" i="16"/>
  <c r="U241" i="16"/>
  <c r="N241" i="16"/>
  <c r="O241" i="16"/>
  <c r="K241" i="16"/>
  <c r="L241" i="16" s="1"/>
  <c r="S241" i="16"/>
  <c r="X241" i="16"/>
  <c r="Z241" i="16"/>
  <c r="W241" i="16"/>
  <c r="D243" i="16" l="1"/>
  <c r="B244" i="16"/>
  <c r="I243" i="16"/>
  <c r="J243" i="16" s="1"/>
  <c r="C243" i="16"/>
  <c r="R243" i="16"/>
  <c r="A243" i="16"/>
  <c r="M243" i="16"/>
  <c r="F242" i="16"/>
  <c r="Z242" i="16" s="1"/>
  <c r="G242" i="16"/>
  <c r="H242" i="16"/>
  <c r="T242" i="16"/>
  <c r="P242" i="16"/>
  <c r="N242" i="16"/>
  <c r="O242" i="16"/>
  <c r="U242" i="16"/>
  <c r="V242" i="16"/>
  <c r="Q242" i="16"/>
  <c r="S242" i="16"/>
  <c r="X242" i="16"/>
  <c r="G243" i="16" l="1"/>
  <c r="H243" i="16"/>
  <c r="F243" i="16"/>
  <c r="Z243" i="16" s="1"/>
  <c r="K243" i="16"/>
  <c r="L243" i="16" s="1"/>
  <c r="T243" i="16"/>
  <c r="O243" i="16"/>
  <c r="P243" i="16"/>
  <c r="Q243" i="16"/>
  <c r="N243" i="16"/>
  <c r="U243" i="16"/>
  <c r="V243" i="16"/>
  <c r="W243" i="16"/>
  <c r="X243" i="16"/>
  <c r="S243" i="16"/>
  <c r="K244" i="16"/>
  <c r="L244" i="16" s="1"/>
  <c r="B245" i="16"/>
  <c r="R244" i="16"/>
  <c r="C244" i="16"/>
  <c r="A244" i="16"/>
  <c r="D244" i="16"/>
  <c r="I244" i="16"/>
  <c r="J244" i="16" s="1"/>
  <c r="M244" i="16"/>
  <c r="U244" i="16" l="1"/>
  <c r="V244" i="16"/>
  <c r="N244" i="16"/>
  <c r="O244" i="16"/>
  <c r="P244" i="16"/>
  <c r="Q244" i="16"/>
  <c r="T244" i="16"/>
  <c r="F244" i="16"/>
  <c r="G244" i="16"/>
  <c r="H244" i="16"/>
  <c r="X244" i="16"/>
  <c r="S244" i="16"/>
  <c r="W244" i="16"/>
  <c r="R245" i="16"/>
  <c r="I245" i="16"/>
  <c r="J245" i="16" s="1"/>
  <c r="D245" i="16"/>
  <c r="M245" i="16"/>
  <c r="B246" i="16"/>
  <c r="A245" i="16"/>
  <c r="C245" i="16"/>
  <c r="K245" i="16"/>
  <c r="L245" i="16" s="1"/>
  <c r="Z244" i="16" l="1"/>
  <c r="F245" i="16"/>
  <c r="G245" i="16"/>
  <c r="H245" i="16"/>
  <c r="N245" i="16"/>
  <c r="P245" i="16"/>
  <c r="Q245" i="16"/>
  <c r="V245" i="16"/>
  <c r="O245" i="16"/>
  <c r="T245" i="16"/>
  <c r="U245" i="16"/>
  <c r="S245" i="16"/>
  <c r="X245" i="16"/>
  <c r="Z245" i="16"/>
  <c r="W245" i="16"/>
  <c r="I246" i="16"/>
  <c r="J246" i="16" s="1"/>
  <c r="W246" i="16"/>
  <c r="R246" i="16"/>
  <c r="A246" i="16"/>
  <c r="C246" i="16"/>
  <c r="M246" i="16"/>
  <c r="D246" i="16"/>
  <c r="B247" i="16"/>
  <c r="C247" i="16" l="1"/>
  <c r="D247" i="16"/>
  <c r="I247" i="16"/>
  <c r="J247" i="16" s="1"/>
  <c r="B248" i="16"/>
  <c r="K247" i="16"/>
  <c r="L247" i="16" s="1"/>
  <c r="A247" i="16"/>
  <c r="R247" i="16"/>
  <c r="M247" i="16"/>
  <c r="P246" i="16"/>
  <c r="Q246" i="16"/>
  <c r="N246" i="16"/>
  <c r="O246" i="16"/>
  <c r="Z246" i="16" s="1"/>
  <c r="T246" i="16"/>
  <c r="U246" i="16"/>
  <c r="V246" i="16"/>
  <c r="F246" i="16"/>
  <c r="G246" i="16"/>
  <c r="H246" i="16"/>
  <c r="S246" i="16"/>
  <c r="X246" i="16"/>
  <c r="K246" i="16"/>
  <c r="L246" i="16" s="1"/>
  <c r="S247" i="16" l="1"/>
  <c r="X247" i="16"/>
  <c r="P247" i="16"/>
  <c r="O247" i="16"/>
  <c r="U247" i="16"/>
  <c r="V247" i="16"/>
  <c r="N247" i="16"/>
  <c r="Q247" i="16"/>
  <c r="T247" i="16"/>
  <c r="C248" i="16"/>
  <c r="D248" i="16"/>
  <c r="M248" i="16"/>
  <c r="W248" i="16" s="1"/>
  <c r="R248" i="16"/>
  <c r="B249" i="16"/>
  <c r="A248" i="16"/>
  <c r="I248" i="16"/>
  <c r="J248" i="16" s="1"/>
  <c r="W247" i="16"/>
  <c r="F247" i="16"/>
  <c r="G247" i="16"/>
  <c r="H247" i="16"/>
  <c r="Z247" i="16" l="1"/>
  <c r="X248" i="16"/>
  <c r="S248" i="16"/>
  <c r="G248" i="16"/>
  <c r="H248" i="16"/>
  <c r="F248" i="16"/>
  <c r="I249" i="16"/>
  <c r="J249" i="16" s="1"/>
  <c r="B250" i="16"/>
  <c r="A249" i="16"/>
  <c r="C249" i="16"/>
  <c r="K249" i="16" s="1"/>
  <c r="L249" i="16" s="1"/>
  <c r="D249" i="16"/>
  <c r="M249" i="16"/>
  <c r="W249" i="16" s="1"/>
  <c r="R249" i="16"/>
  <c r="N248" i="16"/>
  <c r="O248" i="16"/>
  <c r="Z248" i="16" s="1"/>
  <c r="P248" i="16"/>
  <c r="T248" i="16"/>
  <c r="U248" i="16"/>
  <c r="V248" i="16"/>
  <c r="Q248" i="16"/>
  <c r="K248" i="16"/>
  <c r="L248" i="16" s="1"/>
  <c r="S249" i="16" l="1"/>
  <c r="X249" i="16"/>
  <c r="I250" i="16"/>
  <c r="J250" i="16" s="1"/>
  <c r="R250" i="16"/>
  <c r="A250" i="16"/>
  <c r="B251" i="16"/>
  <c r="C250" i="16"/>
  <c r="K250" i="16" s="1"/>
  <c r="L250" i="16" s="1"/>
  <c r="D250" i="16"/>
  <c r="M250" i="16"/>
  <c r="G249" i="16"/>
  <c r="H249" i="16"/>
  <c r="F249" i="16"/>
  <c r="Z249" i="16" s="1"/>
  <c r="N249" i="16"/>
  <c r="Q249" i="16"/>
  <c r="O249" i="16"/>
  <c r="P249" i="16"/>
  <c r="T249" i="16"/>
  <c r="U249" i="16"/>
  <c r="V249" i="16"/>
  <c r="U250" i="16" l="1"/>
  <c r="T250" i="16"/>
  <c r="P250" i="16"/>
  <c r="N250" i="16"/>
  <c r="O250" i="16"/>
  <c r="Q250" i="16"/>
  <c r="V250" i="16"/>
  <c r="W250" i="16"/>
  <c r="S250" i="16"/>
  <c r="X250" i="16"/>
  <c r="Z250" i="16"/>
  <c r="B252" i="16"/>
  <c r="K251" i="16"/>
  <c r="L251" i="16" s="1"/>
  <c r="M251" i="16"/>
  <c r="A251" i="16"/>
  <c r="R251" i="16"/>
  <c r="C251" i="16"/>
  <c r="I251" i="16"/>
  <c r="J251" i="16" s="1"/>
  <c r="D251" i="16"/>
  <c r="H250" i="16"/>
  <c r="F250" i="16"/>
  <c r="G250" i="16"/>
  <c r="C252" i="16" l="1"/>
  <c r="D252" i="16"/>
  <c r="B253" i="16"/>
  <c r="K252" i="16"/>
  <c r="L252" i="16" s="1"/>
  <c r="A252" i="16"/>
  <c r="I252" i="16"/>
  <c r="J252" i="16" s="1"/>
  <c r="M252" i="16"/>
  <c r="R252" i="16"/>
  <c r="W252" i="16"/>
  <c r="Z251" i="16"/>
  <c r="N251" i="16"/>
  <c r="O251" i="16"/>
  <c r="P251" i="16"/>
  <c r="Q251" i="16"/>
  <c r="T251" i="16"/>
  <c r="U251" i="16"/>
  <c r="V251" i="16"/>
  <c r="S251" i="16"/>
  <c r="X251" i="16"/>
  <c r="H251" i="16"/>
  <c r="F251" i="16"/>
  <c r="G251" i="16"/>
  <c r="W251" i="16"/>
  <c r="S252" i="16" l="1"/>
  <c r="X252" i="16"/>
  <c r="T252" i="16"/>
  <c r="U252" i="16"/>
  <c r="V252" i="16"/>
  <c r="Q252" i="16"/>
  <c r="N252" i="16"/>
  <c r="O252" i="16"/>
  <c r="P252" i="16"/>
  <c r="Z252" i="16"/>
  <c r="M253" i="16"/>
  <c r="C253" i="16"/>
  <c r="I253" i="16"/>
  <c r="J253" i="16" s="1"/>
  <c r="B254" i="16"/>
  <c r="A253" i="16"/>
  <c r="D253" i="16"/>
  <c r="R253" i="16"/>
  <c r="F252" i="16"/>
  <c r="H252" i="16"/>
  <c r="G252" i="16"/>
  <c r="F253" i="16" l="1"/>
  <c r="H253" i="16"/>
  <c r="G253" i="16"/>
  <c r="A254" i="16"/>
  <c r="D254" i="16"/>
  <c r="C254" i="16"/>
  <c r="K254" i="16" s="1"/>
  <c r="L254" i="16" s="1"/>
  <c r="I254" i="16"/>
  <c r="J254" i="16" s="1"/>
  <c r="M254" i="16"/>
  <c r="W254" i="16" s="1"/>
  <c r="R254" i="16"/>
  <c r="B255" i="16"/>
  <c r="N253" i="16"/>
  <c r="T253" i="16"/>
  <c r="O253" i="16"/>
  <c r="Z253" i="16" s="1"/>
  <c r="P253" i="16"/>
  <c r="Q253" i="16"/>
  <c r="U253" i="16"/>
  <c r="V253" i="16"/>
  <c r="W253" i="16"/>
  <c r="S253" i="16"/>
  <c r="X253" i="16"/>
  <c r="K253" i="16"/>
  <c r="L253" i="16" s="1"/>
  <c r="M255" i="16" l="1"/>
  <c r="C255" i="16"/>
  <c r="D255" i="16"/>
  <c r="K255" i="16"/>
  <c r="L255" i="16" s="1"/>
  <c r="I255" i="16"/>
  <c r="J255" i="16" s="1"/>
  <c r="R255" i="16"/>
  <c r="W255" i="16"/>
  <c r="A255" i="16"/>
  <c r="B256" i="16"/>
  <c r="S254" i="16"/>
  <c r="X254" i="16"/>
  <c r="F254" i="16"/>
  <c r="Z254" i="16" s="1"/>
  <c r="G254" i="16"/>
  <c r="H254" i="16"/>
  <c r="Q254" i="16"/>
  <c r="U254" i="16"/>
  <c r="V254" i="16"/>
  <c r="N254" i="16"/>
  <c r="O254" i="16"/>
  <c r="P254" i="16"/>
  <c r="T254" i="16"/>
  <c r="M256" i="16" l="1"/>
  <c r="C256" i="16"/>
  <c r="I256" i="16"/>
  <c r="J256" i="16" s="1"/>
  <c r="K256" i="16"/>
  <c r="L256" i="16" s="1"/>
  <c r="R256" i="16"/>
  <c r="B257" i="16"/>
  <c r="A256" i="16"/>
  <c r="D256" i="16"/>
  <c r="X255" i="16"/>
  <c r="S255" i="16"/>
  <c r="H255" i="16"/>
  <c r="F255" i="16"/>
  <c r="G255" i="16"/>
  <c r="Z255" i="16"/>
  <c r="N255" i="16"/>
  <c r="O255" i="16"/>
  <c r="T255" i="16"/>
  <c r="U255" i="16"/>
  <c r="P255" i="16"/>
  <c r="Q255" i="16"/>
  <c r="V255" i="16"/>
  <c r="D257" i="16" l="1"/>
  <c r="M257" i="16"/>
  <c r="A257" i="16"/>
  <c r="B258" i="16"/>
  <c r="C257" i="16"/>
  <c r="K257" i="16" s="1"/>
  <c r="L257" i="16" s="1"/>
  <c r="R257" i="16"/>
  <c r="I257" i="16"/>
  <c r="J257" i="16" s="1"/>
  <c r="O256" i="16"/>
  <c r="V256" i="16"/>
  <c r="T256" i="16"/>
  <c r="N256" i="16"/>
  <c r="Q256" i="16"/>
  <c r="U256" i="16"/>
  <c r="P256" i="16"/>
  <c r="X256" i="16"/>
  <c r="S256" i="16"/>
  <c r="F256" i="16"/>
  <c r="Z256" i="16" s="1"/>
  <c r="G256" i="16"/>
  <c r="H256" i="16"/>
  <c r="W256" i="16"/>
  <c r="S257" i="16" l="1"/>
  <c r="X257" i="16"/>
  <c r="V257" i="16"/>
  <c r="N257" i="16"/>
  <c r="O257" i="16"/>
  <c r="P257" i="16"/>
  <c r="U257" i="16"/>
  <c r="Q257" i="16"/>
  <c r="T257" i="16"/>
  <c r="W257" i="16"/>
  <c r="F257" i="16"/>
  <c r="Z257" i="16" s="1"/>
  <c r="G257" i="16"/>
  <c r="H257" i="16"/>
  <c r="M258" i="16"/>
  <c r="W258" i="16" s="1"/>
  <c r="D258" i="16"/>
  <c r="A258" i="16"/>
  <c r="B259" i="16"/>
  <c r="C258" i="16"/>
  <c r="I258" i="16"/>
  <c r="J258" i="16" s="1"/>
  <c r="R258" i="16"/>
  <c r="S258" i="16" l="1"/>
  <c r="X258" i="16"/>
  <c r="N258" i="16"/>
  <c r="O258" i="16"/>
  <c r="U258" i="16"/>
  <c r="P258" i="16"/>
  <c r="Q258" i="16"/>
  <c r="T258" i="16"/>
  <c r="V258" i="16"/>
  <c r="D259" i="16"/>
  <c r="M259" i="16"/>
  <c r="R259" i="16"/>
  <c r="A259" i="16"/>
  <c r="C259" i="16"/>
  <c r="K259" i="16" s="1"/>
  <c r="L259" i="16" s="1"/>
  <c r="B260" i="16"/>
  <c r="I259" i="16"/>
  <c r="J259" i="16" s="1"/>
  <c r="F258" i="16"/>
  <c r="H258" i="16"/>
  <c r="G258" i="16"/>
  <c r="Z258" i="16"/>
  <c r="K258" i="16"/>
  <c r="L258" i="16" s="1"/>
  <c r="T259" i="16" l="1"/>
  <c r="O259" i="16"/>
  <c r="N259" i="16"/>
  <c r="P259" i="16"/>
  <c r="U259" i="16"/>
  <c r="V259" i="16"/>
  <c r="Q259" i="16"/>
  <c r="F259" i="16"/>
  <c r="G259" i="16"/>
  <c r="H259" i="16"/>
  <c r="X259" i="16"/>
  <c r="S259" i="16"/>
  <c r="W259" i="16"/>
  <c r="Z259" i="16"/>
  <c r="K260" i="16"/>
  <c r="L260" i="16" s="1"/>
  <c r="B261" i="16"/>
  <c r="I260" i="16"/>
  <c r="J260" i="16" s="1"/>
  <c r="M260" i="16"/>
  <c r="R260" i="16"/>
  <c r="A260" i="16"/>
  <c r="W260" i="16"/>
  <c r="D260" i="16"/>
  <c r="C260" i="16"/>
  <c r="R261" i="16" l="1"/>
  <c r="I261" i="16"/>
  <c r="J261" i="16" s="1"/>
  <c r="M261" i="16"/>
  <c r="C261" i="16"/>
  <c r="K261" i="16" s="1"/>
  <c r="L261" i="16" s="1"/>
  <c r="D261" i="16"/>
  <c r="B262" i="16"/>
  <c r="A261" i="16"/>
  <c r="W261" i="16"/>
  <c r="G260" i="16"/>
  <c r="F260" i="16"/>
  <c r="Z260" i="16" s="1"/>
  <c r="H260" i="16"/>
  <c r="X260" i="16"/>
  <c r="S260" i="16"/>
  <c r="O260" i="16"/>
  <c r="P260" i="16"/>
  <c r="V260" i="16"/>
  <c r="Q260" i="16"/>
  <c r="T260" i="16"/>
  <c r="U260" i="16"/>
  <c r="N260" i="16"/>
  <c r="P261" i="16" l="1"/>
  <c r="N261" i="16"/>
  <c r="O261" i="16"/>
  <c r="Q261" i="16"/>
  <c r="T261" i="16"/>
  <c r="U261" i="16"/>
  <c r="V261" i="16"/>
  <c r="I262" i="16"/>
  <c r="J262" i="16" s="1"/>
  <c r="D262" i="16"/>
  <c r="M262" i="16"/>
  <c r="R262" i="16"/>
  <c r="A262" i="16"/>
  <c r="B263" i="16"/>
  <c r="C262" i="16"/>
  <c r="G261" i="16"/>
  <c r="Z261" i="16" s="1"/>
  <c r="H261" i="16"/>
  <c r="F261" i="16"/>
  <c r="X261" i="16"/>
  <c r="S261" i="16"/>
  <c r="S262" i="16" l="1"/>
  <c r="X262" i="16"/>
  <c r="H262" i="16"/>
  <c r="F262" i="16"/>
  <c r="G262" i="16"/>
  <c r="P262" i="16"/>
  <c r="Q262" i="16"/>
  <c r="N262" i="16"/>
  <c r="O262" i="16"/>
  <c r="T262" i="16"/>
  <c r="V262" i="16"/>
  <c r="U262" i="16"/>
  <c r="W262" i="16"/>
  <c r="A263" i="16"/>
  <c r="I263" i="16"/>
  <c r="J263" i="16" s="1"/>
  <c r="C263" i="16"/>
  <c r="D263" i="16"/>
  <c r="B264" i="16"/>
  <c r="K263" i="16"/>
  <c r="L263" i="16" s="1"/>
  <c r="M263" i="16"/>
  <c r="R263" i="16"/>
  <c r="K262" i="16"/>
  <c r="L262" i="16" s="1"/>
  <c r="Z262" i="16" l="1"/>
  <c r="X263" i="16"/>
  <c r="S263" i="16"/>
  <c r="A264" i="16"/>
  <c r="C264" i="16"/>
  <c r="B265" i="16"/>
  <c r="I264" i="16"/>
  <c r="J264" i="16" s="1"/>
  <c r="K264" i="16"/>
  <c r="L264" i="16" s="1"/>
  <c r="M264" i="16"/>
  <c r="W264" i="16" s="1"/>
  <c r="R264" i="16"/>
  <c r="D264" i="16"/>
  <c r="Q263" i="16"/>
  <c r="O263" i="16"/>
  <c r="N263" i="16"/>
  <c r="P263" i="16"/>
  <c r="T263" i="16"/>
  <c r="U263" i="16"/>
  <c r="V263" i="16"/>
  <c r="W263" i="16"/>
  <c r="H263" i="16"/>
  <c r="F263" i="16"/>
  <c r="G263" i="16"/>
  <c r="Z263" i="16" s="1"/>
  <c r="X264" i="16" l="1"/>
  <c r="S264" i="16"/>
  <c r="M265" i="16"/>
  <c r="R265" i="16"/>
  <c r="C265" i="16"/>
  <c r="D265" i="16"/>
  <c r="B266" i="16"/>
  <c r="A265" i="16"/>
  <c r="I265" i="16"/>
  <c r="J265" i="16" s="1"/>
  <c r="K265" i="16"/>
  <c r="L265" i="16" s="1"/>
  <c r="Z264" i="16"/>
  <c r="O264" i="16"/>
  <c r="P264" i="16"/>
  <c r="V264" i="16"/>
  <c r="T264" i="16"/>
  <c r="U264" i="16"/>
  <c r="N264" i="16"/>
  <c r="Q264" i="16"/>
  <c r="H264" i="16"/>
  <c r="F264" i="16"/>
  <c r="G264" i="16"/>
  <c r="M266" i="16" l="1"/>
  <c r="D266" i="16"/>
  <c r="A266" i="16"/>
  <c r="W266" i="16"/>
  <c r="C266" i="16"/>
  <c r="B267" i="16"/>
  <c r="I266" i="16"/>
  <c r="J266" i="16" s="1"/>
  <c r="K266" i="16"/>
  <c r="L266" i="16" s="1"/>
  <c r="R266" i="16"/>
  <c r="S265" i="16"/>
  <c r="X265" i="16"/>
  <c r="O265" i="16"/>
  <c r="V265" i="16"/>
  <c r="Q265" i="16"/>
  <c r="T265" i="16"/>
  <c r="N265" i="16"/>
  <c r="P265" i="16"/>
  <c r="U265" i="16"/>
  <c r="F265" i="16"/>
  <c r="Z265" i="16" s="1"/>
  <c r="G265" i="16"/>
  <c r="H265" i="16"/>
  <c r="W265" i="16"/>
  <c r="M267" i="16" l="1"/>
  <c r="D267" i="16"/>
  <c r="B268" i="16"/>
  <c r="I267" i="16"/>
  <c r="J267" i="16" s="1"/>
  <c r="R267" i="16"/>
  <c r="A267" i="16"/>
  <c r="C267" i="16"/>
  <c r="W267" i="16"/>
  <c r="S266" i="16"/>
  <c r="X266" i="16"/>
  <c r="Z266" i="16"/>
  <c r="V266" i="16"/>
  <c r="N266" i="16"/>
  <c r="T266" i="16"/>
  <c r="O266" i="16"/>
  <c r="P266" i="16"/>
  <c r="Q266" i="16"/>
  <c r="U266" i="16"/>
  <c r="F266" i="16"/>
  <c r="G266" i="16"/>
  <c r="H266" i="16"/>
  <c r="G267" i="16" l="1"/>
  <c r="F267" i="16"/>
  <c r="H267" i="16"/>
  <c r="S267" i="16"/>
  <c r="X267" i="16"/>
  <c r="D268" i="16"/>
  <c r="B269" i="16"/>
  <c r="R268" i="16"/>
  <c r="I268" i="16"/>
  <c r="J268" i="16" s="1"/>
  <c r="C268" i="16"/>
  <c r="M268" i="16"/>
  <c r="A268" i="16"/>
  <c r="K267" i="16"/>
  <c r="L267" i="16" s="1"/>
  <c r="Z267" i="16"/>
  <c r="T267" i="16"/>
  <c r="U267" i="16"/>
  <c r="N267" i="16"/>
  <c r="Q267" i="16"/>
  <c r="V267" i="16"/>
  <c r="O267" i="16"/>
  <c r="P267" i="16"/>
  <c r="T268" i="16" l="1"/>
  <c r="N268" i="16"/>
  <c r="O268" i="16"/>
  <c r="P268" i="16"/>
  <c r="Q268" i="16"/>
  <c r="U268" i="16"/>
  <c r="V268" i="16"/>
  <c r="W268" i="16"/>
  <c r="X268" i="16"/>
  <c r="S268" i="16"/>
  <c r="F268" i="16"/>
  <c r="G268" i="16"/>
  <c r="H268" i="16"/>
  <c r="Z268" i="16" s="1"/>
  <c r="K269" i="16"/>
  <c r="L269" i="16" s="1"/>
  <c r="B270" i="16"/>
  <c r="R269" i="16"/>
  <c r="C269" i="16"/>
  <c r="I269" i="16"/>
  <c r="J269" i="16" s="1"/>
  <c r="A269" i="16"/>
  <c r="D269" i="16"/>
  <c r="M269" i="16"/>
  <c r="K268" i="16"/>
  <c r="L268" i="16" s="1"/>
  <c r="N269" i="16" l="1"/>
  <c r="P269" i="16"/>
  <c r="U269" i="16"/>
  <c r="O269" i="16"/>
  <c r="Q269" i="16"/>
  <c r="T269" i="16"/>
  <c r="V269" i="16"/>
  <c r="Z269" i="16"/>
  <c r="R270" i="16"/>
  <c r="I270" i="16"/>
  <c r="J270" i="16" s="1"/>
  <c r="A270" i="16"/>
  <c r="C270" i="16"/>
  <c r="K270" i="16" s="1"/>
  <c r="L270" i="16" s="1"/>
  <c r="M270" i="16"/>
  <c r="W270" i="16" s="1"/>
  <c r="B271" i="16"/>
  <c r="D270" i="16"/>
  <c r="W269" i="16"/>
  <c r="F269" i="16"/>
  <c r="G269" i="16"/>
  <c r="H269" i="16"/>
  <c r="S269" i="16"/>
  <c r="X269" i="16"/>
  <c r="I271" i="16" l="1"/>
  <c r="J271" i="16" s="1"/>
  <c r="A271" i="16"/>
  <c r="R271" i="16"/>
  <c r="C271" i="16"/>
  <c r="D271" i="16"/>
  <c r="K271" i="16"/>
  <c r="L271" i="16" s="1"/>
  <c r="M271" i="16"/>
  <c r="B272" i="16"/>
  <c r="Z270" i="16"/>
  <c r="P270" i="16"/>
  <c r="T270" i="16"/>
  <c r="U270" i="16"/>
  <c r="V270" i="16"/>
  <c r="Q270" i="16"/>
  <c r="N270" i="16"/>
  <c r="O270" i="16"/>
  <c r="S270" i="16"/>
  <c r="X270" i="16"/>
  <c r="F270" i="16"/>
  <c r="G270" i="16"/>
  <c r="H270" i="16"/>
  <c r="M272" i="16" l="1"/>
  <c r="R272" i="16"/>
  <c r="A272" i="16"/>
  <c r="C272" i="16"/>
  <c r="B273" i="16"/>
  <c r="D272" i="16"/>
  <c r="I272" i="16"/>
  <c r="J272" i="16" s="1"/>
  <c r="P271" i="16"/>
  <c r="Q271" i="16"/>
  <c r="N271" i="16"/>
  <c r="O271" i="16"/>
  <c r="V271" i="16"/>
  <c r="T271" i="16"/>
  <c r="U271" i="16"/>
  <c r="F271" i="16"/>
  <c r="Z271" i="16" s="1"/>
  <c r="H271" i="16"/>
  <c r="G271" i="16"/>
  <c r="S271" i="16"/>
  <c r="X271" i="16"/>
  <c r="W271" i="16"/>
  <c r="D273" i="16" l="1"/>
  <c r="B274" i="16"/>
  <c r="M273" i="16"/>
  <c r="R273" i="16"/>
  <c r="A273" i="16"/>
  <c r="C273" i="16"/>
  <c r="K273" i="16" s="1"/>
  <c r="L273" i="16" s="1"/>
  <c r="I273" i="16"/>
  <c r="J273" i="16" s="1"/>
  <c r="P272" i="16"/>
  <c r="Q272" i="16"/>
  <c r="T272" i="16"/>
  <c r="V272" i="16"/>
  <c r="N272" i="16"/>
  <c r="O272" i="16"/>
  <c r="U272" i="16"/>
  <c r="G272" i="16"/>
  <c r="Z272" i="16" s="1"/>
  <c r="H272" i="16"/>
  <c r="F272" i="16"/>
  <c r="K272" i="16"/>
  <c r="L272" i="16" s="1"/>
  <c r="X272" i="16"/>
  <c r="S272" i="16"/>
  <c r="W272" i="16"/>
  <c r="N273" i="16" l="1"/>
  <c r="O273" i="16"/>
  <c r="P273" i="16"/>
  <c r="U273" i="16"/>
  <c r="Q273" i="16"/>
  <c r="T273" i="16"/>
  <c r="V273" i="16"/>
  <c r="R274" i="16"/>
  <c r="A274" i="16"/>
  <c r="W274" i="16"/>
  <c r="B275" i="16"/>
  <c r="I274" i="16"/>
  <c r="J274" i="16" s="1"/>
  <c r="C274" i="16"/>
  <c r="D274" i="16"/>
  <c r="M274" i="16"/>
  <c r="X273" i="16"/>
  <c r="S273" i="16"/>
  <c r="G273" i="16"/>
  <c r="F273" i="16"/>
  <c r="H273" i="16"/>
  <c r="W273" i="16"/>
  <c r="Z273" i="16" l="1"/>
  <c r="S274" i="16"/>
  <c r="X274" i="16"/>
  <c r="F274" i="16"/>
  <c r="G274" i="16"/>
  <c r="H274" i="16"/>
  <c r="M275" i="16"/>
  <c r="A275" i="16"/>
  <c r="C275" i="16"/>
  <c r="W275" i="16"/>
  <c r="D275" i="16"/>
  <c r="I275" i="16"/>
  <c r="J275" i="16" s="1"/>
  <c r="K275" i="16"/>
  <c r="L275" i="16" s="1"/>
  <c r="R275" i="16"/>
  <c r="B276" i="16"/>
  <c r="K274" i="16"/>
  <c r="L274" i="16" s="1"/>
  <c r="Z274" i="16"/>
  <c r="N274" i="16"/>
  <c r="U274" i="16"/>
  <c r="V274" i="16"/>
  <c r="T274" i="16"/>
  <c r="P274" i="16"/>
  <c r="O274" i="16"/>
  <c r="Q274" i="16"/>
  <c r="C276" i="16" l="1"/>
  <c r="D276" i="16"/>
  <c r="B277" i="16"/>
  <c r="I276" i="16"/>
  <c r="J276" i="16" s="1"/>
  <c r="R276" i="16"/>
  <c r="A276" i="16"/>
  <c r="K276" i="16"/>
  <c r="L276" i="16" s="1"/>
  <c r="M276" i="16"/>
  <c r="W276" i="16"/>
  <c r="G275" i="16"/>
  <c r="F275" i="16"/>
  <c r="Z275" i="16" s="1"/>
  <c r="H275" i="16"/>
  <c r="X275" i="16"/>
  <c r="S275" i="16"/>
  <c r="U275" i="16"/>
  <c r="N275" i="16"/>
  <c r="O275" i="16"/>
  <c r="P275" i="16"/>
  <c r="Q275" i="16"/>
  <c r="T275" i="16"/>
  <c r="V275" i="16"/>
  <c r="C277" i="16" l="1"/>
  <c r="K277" i="16" s="1"/>
  <c r="L277" i="16" s="1"/>
  <c r="B278" i="16"/>
  <c r="D277" i="16"/>
  <c r="I277" i="16"/>
  <c r="J277" i="16" s="1"/>
  <c r="M277" i="16"/>
  <c r="W277" i="16" s="1"/>
  <c r="A277" i="16"/>
  <c r="R277" i="16"/>
  <c r="Z276" i="16"/>
  <c r="T276" i="16"/>
  <c r="O276" i="16"/>
  <c r="P276" i="16"/>
  <c r="Q276" i="16"/>
  <c r="V276" i="16"/>
  <c r="N276" i="16"/>
  <c r="U276" i="16"/>
  <c r="S276" i="16"/>
  <c r="X276" i="16"/>
  <c r="H276" i="16"/>
  <c r="F276" i="16"/>
  <c r="G276" i="16"/>
  <c r="S277" i="16" l="1"/>
  <c r="X277" i="16"/>
  <c r="V277" i="16"/>
  <c r="N277" i="16"/>
  <c r="P277" i="16"/>
  <c r="T277" i="16"/>
  <c r="O277" i="16"/>
  <c r="Q277" i="16"/>
  <c r="U277" i="16"/>
  <c r="A278" i="16"/>
  <c r="R278" i="16"/>
  <c r="B279" i="16"/>
  <c r="W278" i="16"/>
  <c r="C278" i="16"/>
  <c r="K278" i="16" s="1"/>
  <c r="L278" i="16" s="1"/>
  <c r="D278" i="16"/>
  <c r="I278" i="16"/>
  <c r="J278" i="16" s="1"/>
  <c r="M278" i="16"/>
  <c r="F277" i="16"/>
  <c r="Z277" i="16" s="1"/>
  <c r="G277" i="16"/>
  <c r="H277" i="16"/>
  <c r="A279" i="16" l="1"/>
  <c r="I279" i="16"/>
  <c r="J279" i="16" s="1"/>
  <c r="M279" i="16"/>
  <c r="C279" i="16"/>
  <c r="D279" i="16"/>
  <c r="K279" i="16"/>
  <c r="L279" i="16" s="1"/>
  <c r="R279" i="16"/>
  <c r="W279" i="16"/>
  <c r="B280" i="16"/>
  <c r="Z278" i="16"/>
  <c r="Q278" i="16"/>
  <c r="P278" i="16"/>
  <c r="T278" i="16"/>
  <c r="N278" i="16"/>
  <c r="O278" i="16"/>
  <c r="U278" i="16"/>
  <c r="V278" i="16"/>
  <c r="F278" i="16"/>
  <c r="G278" i="16"/>
  <c r="H278" i="16"/>
  <c r="S278" i="16"/>
  <c r="X278" i="16"/>
  <c r="B281" i="16" l="1"/>
  <c r="I280" i="16"/>
  <c r="J280" i="16" s="1"/>
  <c r="M280" i="16"/>
  <c r="R280" i="16"/>
  <c r="D280" i="16"/>
  <c r="W280" i="16"/>
  <c r="A280" i="16"/>
  <c r="C280" i="16"/>
  <c r="K280" i="16" s="1"/>
  <c r="L280" i="16" s="1"/>
  <c r="H279" i="16"/>
  <c r="F279" i="16"/>
  <c r="Z279" i="16" s="1"/>
  <c r="G279" i="16"/>
  <c r="Q279" i="16"/>
  <c r="N279" i="16"/>
  <c r="T279" i="16"/>
  <c r="U279" i="16"/>
  <c r="V279" i="16"/>
  <c r="O279" i="16"/>
  <c r="P279" i="16"/>
  <c r="X279" i="16"/>
  <c r="S279" i="16"/>
  <c r="O280" i="16" l="1"/>
  <c r="P280" i="16"/>
  <c r="N280" i="16"/>
  <c r="Q280" i="16"/>
  <c r="T280" i="16"/>
  <c r="U280" i="16"/>
  <c r="V280" i="16"/>
  <c r="H280" i="16"/>
  <c r="F280" i="16"/>
  <c r="Z280" i="16" s="1"/>
  <c r="G280" i="16"/>
  <c r="X280" i="16"/>
  <c r="S280" i="16"/>
  <c r="W281" i="16"/>
  <c r="A281" i="16"/>
  <c r="C281" i="16"/>
  <c r="I281" i="16"/>
  <c r="J281" i="16" s="1"/>
  <c r="R281" i="16"/>
  <c r="B282" i="16"/>
  <c r="D281" i="16"/>
  <c r="M281" i="16"/>
  <c r="M282" i="16" l="1"/>
  <c r="R282" i="16"/>
  <c r="C282" i="16"/>
  <c r="W282" i="16"/>
  <c r="D282" i="16"/>
  <c r="A282" i="16"/>
  <c r="I282" i="16"/>
  <c r="J282" i="16" s="1"/>
  <c r="K282" i="16"/>
  <c r="L282" i="16" s="1"/>
  <c r="B283" i="16"/>
  <c r="F281" i="16"/>
  <c r="Z281" i="16" s="1"/>
  <c r="G281" i="16"/>
  <c r="H281" i="16"/>
  <c r="X281" i="16"/>
  <c r="S281" i="16"/>
  <c r="K281" i="16"/>
  <c r="L281" i="16" s="1"/>
  <c r="O281" i="16"/>
  <c r="V281" i="16"/>
  <c r="T281" i="16"/>
  <c r="U281" i="16"/>
  <c r="N281" i="16"/>
  <c r="P281" i="16"/>
  <c r="Q281" i="16"/>
  <c r="F282" i="16" l="1"/>
  <c r="G282" i="16"/>
  <c r="H282" i="16"/>
  <c r="M283" i="16"/>
  <c r="D283" i="16"/>
  <c r="R283" i="16"/>
  <c r="A283" i="16"/>
  <c r="B284" i="16"/>
  <c r="I283" i="16"/>
  <c r="J283" i="16" s="1"/>
  <c r="W283" i="16"/>
  <c r="C283" i="16"/>
  <c r="X282" i="16"/>
  <c r="S282" i="16"/>
  <c r="Z282" i="16"/>
  <c r="V282" i="16"/>
  <c r="N282" i="16"/>
  <c r="P282" i="16"/>
  <c r="Q282" i="16"/>
  <c r="O282" i="16"/>
  <c r="T282" i="16"/>
  <c r="U282" i="16"/>
  <c r="H283" i="16" l="1"/>
  <c r="F283" i="16"/>
  <c r="G283" i="16"/>
  <c r="Z283" i="16"/>
  <c r="T283" i="16"/>
  <c r="U283" i="16"/>
  <c r="Q283" i="16"/>
  <c r="V283" i="16"/>
  <c r="N283" i="16"/>
  <c r="O283" i="16"/>
  <c r="P283" i="16"/>
  <c r="S283" i="16"/>
  <c r="X283" i="16"/>
  <c r="D284" i="16"/>
  <c r="K284" i="16"/>
  <c r="L284" i="16" s="1"/>
  <c r="B285" i="16"/>
  <c r="M284" i="16"/>
  <c r="W284" i="16"/>
  <c r="A284" i="16"/>
  <c r="C284" i="16"/>
  <c r="R284" i="16"/>
  <c r="I284" i="16"/>
  <c r="J284" i="16" s="1"/>
  <c r="K283" i="16"/>
  <c r="L283" i="16" s="1"/>
  <c r="B286" i="16" l="1"/>
  <c r="R285" i="16"/>
  <c r="C285" i="16"/>
  <c r="A285" i="16"/>
  <c r="I285" i="16"/>
  <c r="J285" i="16" s="1"/>
  <c r="D285" i="16"/>
  <c r="M285" i="16"/>
  <c r="F284" i="16"/>
  <c r="G284" i="16"/>
  <c r="Z284" i="16" s="1"/>
  <c r="H284" i="16"/>
  <c r="X284" i="16"/>
  <c r="S284" i="16"/>
  <c r="T284" i="16"/>
  <c r="N284" i="16"/>
  <c r="O284" i="16"/>
  <c r="P284" i="16"/>
  <c r="V284" i="16"/>
  <c r="Q284" i="16"/>
  <c r="U284" i="16"/>
  <c r="T285" i="16" l="1"/>
  <c r="U285" i="16"/>
  <c r="V285" i="16"/>
  <c r="P285" i="16"/>
  <c r="N285" i="16"/>
  <c r="O285" i="16"/>
  <c r="Q285" i="16"/>
  <c r="R286" i="16"/>
  <c r="I286" i="16"/>
  <c r="J286" i="16" s="1"/>
  <c r="A286" i="16"/>
  <c r="C286" i="16"/>
  <c r="D286" i="16"/>
  <c r="K286" i="16"/>
  <c r="L286" i="16" s="1"/>
  <c r="B287" i="16"/>
  <c r="M286" i="16"/>
  <c r="W286" i="16" s="1"/>
  <c r="W285" i="16"/>
  <c r="G285" i="16"/>
  <c r="H285" i="16"/>
  <c r="F285" i="16"/>
  <c r="Z285" i="16" s="1"/>
  <c r="S285" i="16"/>
  <c r="X285" i="16"/>
  <c r="K285" i="16"/>
  <c r="L285" i="16" s="1"/>
  <c r="N286" i="16" l="1"/>
  <c r="O286" i="16"/>
  <c r="P286" i="16"/>
  <c r="U286" i="16"/>
  <c r="V286" i="16"/>
  <c r="Q286" i="16"/>
  <c r="T286" i="16"/>
  <c r="H286" i="16"/>
  <c r="F286" i="16"/>
  <c r="G286" i="16"/>
  <c r="Z286" i="16" s="1"/>
  <c r="I287" i="16"/>
  <c r="J287" i="16" s="1"/>
  <c r="A287" i="16"/>
  <c r="K287" i="16"/>
  <c r="L287" i="16" s="1"/>
  <c r="R287" i="16"/>
  <c r="B288" i="16"/>
  <c r="C287" i="16"/>
  <c r="D287" i="16"/>
  <c r="M287" i="16"/>
  <c r="W287" i="16"/>
  <c r="S286" i="16"/>
  <c r="X286" i="16"/>
  <c r="C288" i="16" l="1"/>
  <c r="D288" i="16"/>
  <c r="K288" i="16"/>
  <c r="L288" i="16" s="1"/>
  <c r="M288" i="16"/>
  <c r="A288" i="16"/>
  <c r="I288" i="16"/>
  <c r="J288" i="16" s="1"/>
  <c r="R288" i="16"/>
  <c r="B289" i="16"/>
  <c r="S287" i="16"/>
  <c r="X287" i="16"/>
  <c r="P287" i="16"/>
  <c r="Q287" i="16"/>
  <c r="O287" i="16"/>
  <c r="Z287" i="16" s="1"/>
  <c r="U287" i="16"/>
  <c r="V287" i="16"/>
  <c r="N287" i="16"/>
  <c r="T287" i="16"/>
  <c r="H287" i="16"/>
  <c r="F287" i="16"/>
  <c r="G287" i="16"/>
  <c r="X288" i="16" l="1"/>
  <c r="S288" i="16"/>
  <c r="P288" i="16"/>
  <c r="V288" i="16"/>
  <c r="T288" i="16"/>
  <c r="N288" i="16"/>
  <c r="O288" i="16"/>
  <c r="U288" i="16"/>
  <c r="Q288" i="16"/>
  <c r="G288" i="16"/>
  <c r="H288" i="16"/>
  <c r="F288" i="16"/>
  <c r="Z288" i="16" s="1"/>
  <c r="W289" i="16"/>
  <c r="R289" i="16"/>
  <c r="A289" i="16"/>
  <c r="B290" i="16"/>
  <c r="D289" i="16"/>
  <c r="I289" i="16"/>
  <c r="J289" i="16" s="1"/>
  <c r="M289" i="16"/>
  <c r="C289" i="16"/>
  <c r="W288" i="16"/>
  <c r="S289" i="16" l="1"/>
  <c r="X289" i="16"/>
  <c r="G289" i="16"/>
  <c r="F289" i="16"/>
  <c r="H289" i="16"/>
  <c r="Z289" i="16"/>
  <c r="N289" i="16"/>
  <c r="O289" i="16"/>
  <c r="T289" i="16"/>
  <c r="P289" i="16"/>
  <c r="Q289" i="16"/>
  <c r="U289" i="16"/>
  <c r="V289" i="16"/>
  <c r="K289" i="16"/>
  <c r="L289" i="16" s="1"/>
  <c r="M290" i="16"/>
  <c r="A290" i="16"/>
  <c r="B291" i="16"/>
  <c r="D290" i="16"/>
  <c r="I290" i="16"/>
  <c r="J290" i="16" s="1"/>
  <c r="R290" i="16"/>
  <c r="C290" i="16"/>
  <c r="N290" i="16" l="1"/>
  <c r="U290" i="16"/>
  <c r="V290" i="16"/>
  <c r="O290" i="16"/>
  <c r="T290" i="16"/>
  <c r="P290" i="16"/>
  <c r="Q290" i="16"/>
  <c r="F290" i="16"/>
  <c r="Z290" i="16" s="1"/>
  <c r="G290" i="16"/>
  <c r="H290" i="16"/>
  <c r="K290" i="16"/>
  <c r="L290" i="16" s="1"/>
  <c r="S290" i="16"/>
  <c r="X290" i="16"/>
  <c r="M291" i="16"/>
  <c r="B292" i="16"/>
  <c r="I291" i="16"/>
  <c r="J291" i="16" s="1"/>
  <c r="D291" i="16"/>
  <c r="A291" i="16"/>
  <c r="C291" i="16"/>
  <c r="R291" i="16"/>
  <c r="W290" i="16"/>
  <c r="X291" i="16" l="1"/>
  <c r="S291" i="16"/>
  <c r="G291" i="16"/>
  <c r="H291" i="16"/>
  <c r="F291" i="16"/>
  <c r="U291" i="16"/>
  <c r="O291" i="16"/>
  <c r="P291" i="16"/>
  <c r="Q291" i="16"/>
  <c r="N291" i="16"/>
  <c r="T291" i="16"/>
  <c r="V291" i="16"/>
  <c r="K291" i="16"/>
  <c r="L291" i="16" s="1"/>
  <c r="Z291" i="16"/>
  <c r="W291" i="16"/>
  <c r="C292" i="16"/>
  <c r="D292" i="16"/>
  <c r="A292" i="16"/>
  <c r="I292" i="16"/>
  <c r="J292" i="16" s="1"/>
  <c r="B293" i="16"/>
  <c r="R292" i="16"/>
  <c r="M292" i="16"/>
  <c r="W292" i="16" s="1"/>
  <c r="G292" i="16" l="1"/>
  <c r="H292" i="16"/>
  <c r="F292" i="16"/>
  <c r="Z292" i="16" s="1"/>
  <c r="T292" i="16"/>
  <c r="U292" i="16"/>
  <c r="V292" i="16"/>
  <c r="N292" i="16"/>
  <c r="O292" i="16"/>
  <c r="P292" i="16"/>
  <c r="Q292" i="16"/>
  <c r="X292" i="16"/>
  <c r="S292" i="16"/>
  <c r="K292" i="16"/>
  <c r="L292" i="16" s="1"/>
  <c r="C293" i="16"/>
  <c r="B294" i="16"/>
  <c r="D293" i="16"/>
  <c r="I293" i="16"/>
  <c r="J293" i="16" s="1"/>
  <c r="M293" i="16"/>
  <c r="W293" i="16" s="1"/>
  <c r="R293" i="16"/>
  <c r="A293" i="16"/>
  <c r="H293" i="16" l="1"/>
  <c r="F293" i="16"/>
  <c r="G293" i="16"/>
  <c r="K293" i="16"/>
  <c r="L293" i="16" s="1"/>
  <c r="R294" i="16"/>
  <c r="B295" i="16"/>
  <c r="I294" i="16"/>
  <c r="J294" i="16" s="1"/>
  <c r="A294" i="16"/>
  <c r="D294" i="16"/>
  <c r="C294" i="16"/>
  <c r="K294" i="16" s="1"/>
  <c r="L294" i="16" s="1"/>
  <c r="M294" i="16"/>
  <c r="Z293" i="16"/>
  <c r="S293" i="16"/>
  <c r="X293" i="16"/>
  <c r="N293" i="16"/>
  <c r="O293" i="16"/>
  <c r="P293" i="16"/>
  <c r="U293" i="16"/>
  <c r="V293" i="16"/>
  <c r="Q293" i="16"/>
  <c r="T293" i="16"/>
  <c r="G294" i="16" l="1"/>
  <c r="H294" i="16"/>
  <c r="F294" i="16"/>
  <c r="S294" i="16"/>
  <c r="X294" i="16"/>
  <c r="N294" i="16"/>
  <c r="O294" i="16"/>
  <c r="P294" i="16"/>
  <c r="Q294" i="16"/>
  <c r="U294" i="16"/>
  <c r="V294" i="16"/>
  <c r="T294" i="16"/>
  <c r="W294" i="16"/>
  <c r="Z294" i="16"/>
  <c r="A295" i="16"/>
  <c r="I295" i="16"/>
  <c r="J295" i="16" s="1"/>
  <c r="C295" i="16"/>
  <c r="B296" i="16"/>
  <c r="D295" i="16"/>
  <c r="K295" i="16"/>
  <c r="L295" i="16" s="1"/>
  <c r="M295" i="16"/>
  <c r="R295" i="16"/>
  <c r="Q295" i="16" l="1"/>
  <c r="T295" i="16"/>
  <c r="U295" i="16"/>
  <c r="P295" i="16"/>
  <c r="N295" i="16"/>
  <c r="O295" i="16"/>
  <c r="V295" i="16"/>
  <c r="W295" i="16"/>
  <c r="M296" i="16"/>
  <c r="A296" i="16"/>
  <c r="C296" i="16"/>
  <c r="I296" i="16"/>
  <c r="J296" i="16" s="1"/>
  <c r="K296" i="16"/>
  <c r="L296" i="16" s="1"/>
  <c r="D296" i="16"/>
  <c r="R296" i="16"/>
  <c r="B297" i="16"/>
  <c r="S295" i="16"/>
  <c r="X295" i="16"/>
  <c r="G295" i="16"/>
  <c r="H295" i="16"/>
  <c r="F295" i="16"/>
  <c r="Z295" i="16" s="1"/>
  <c r="P296" i="16" l="1"/>
  <c r="N296" i="16"/>
  <c r="T296" i="16"/>
  <c r="U296" i="16"/>
  <c r="O296" i="16"/>
  <c r="Q296" i="16"/>
  <c r="V296" i="16"/>
  <c r="Z296" i="16"/>
  <c r="M297" i="16"/>
  <c r="C297" i="16"/>
  <c r="D297" i="16"/>
  <c r="I297" i="16"/>
  <c r="J297" i="16" s="1"/>
  <c r="K297" i="16"/>
  <c r="L297" i="16" s="1"/>
  <c r="R297" i="16"/>
  <c r="B298" i="16"/>
  <c r="A297" i="16"/>
  <c r="W296" i="16"/>
  <c r="H296" i="16"/>
  <c r="F296" i="16"/>
  <c r="G296" i="16"/>
  <c r="X296" i="16"/>
  <c r="S296" i="16"/>
  <c r="X297" i="16" l="1"/>
  <c r="S297" i="16"/>
  <c r="O297" i="16"/>
  <c r="N297" i="16"/>
  <c r="U297" i="16"/>
  <c r="P297" i="16"/>
  <c r="Q297" i="16"/>
  <c r="T297" i="16"/>
  <c r="V297" i="16"/>
  <c r="D298" i="16"/>
  <c r="M298" i="16"/>
  <c r="R298" i="16"/>
  <c r="B299" i="16"/>
  <c r="C298" i="16"/>
  <c r="I298" i="16"/>
  <c r="J298" i="16" s="1"/>
  <c r="A298" i="16"/>
  <c r="G297" i="16"/>
  <c r="F297" i="16"/>
  <c r="H297" i="16"/>
  <c r="W297" i="16"/>
  <c r="Z297" i="16"/>
  <c r="F298" i="16" l="1"/>
  <c r="G298" i="16"/>
  <c r="H298" i="16"/>
  <c r="K298" i="16"/>
  <c r="L298" i="16" s="1"/>
  <c r="M299" i="16"/>
  <c r="I299" i="16"/>
  <c r="J299" i="16" s="1"/>
  <c r="R299" i="16"/>
  <c r="W299" i="16"/>
  <c r="B300" i="16"/>
  <c r="A299" i="16"/>
  <c r="C299" i="16"/>
  <c r="K299" i="16" s="1"/>
  <c r="L299" i="16" s="1"/>
  <c r="D299" i="16"/>
  <c r="V298" i="16"/>
  <c r="O298" i="16"/>
  <c r="P298" i="16"/>
  <c r="Z298" i="16" s="1"/>
  <c r="Q298" i="16"/>
  <c r="U298" i="16"/>
  <c r="T298" i="16"/>
  <c r="N298" i="16"/>
  <c r="X298" i="16"/>
  <c r="S298" i="16"/>
  <c r="W298" i="16"/>
  <c r="D300" i="16" l="1"/>
  <c r="A300" i="16"/>
  <c r="R300" i="16"/>
  <c r="C300" i="16"/>
  <c r="I300" i="16"/>
  <c r="J300" i="16" s="1"/>
  <c r="M300" i="16"/>
  <c r="W300" i="16" s="1"/>
  <c r="B301" i="16"/>
  <c r="X299" i="16"/>
  <c r="S299" i="16"/>
  <c r="G299" i="16"/>
  <c r="H299" i="16"/>
  <c r="F299" i="16"/>
  <c r="Z299" i="16" s="1"/>
  <c r="N299" i="16"/>
  <c r="O299" i="16"/>
  <c r="P299" i="16"/>
  <c r="V299" i="16"/>
  <c r="U299" i="16"/>
  <c r="Q299" i="16"/>
  <c r="T299" i="16"/>
  <c r="F300" i="16" l="1"/>
  <c r="G300" i="16"/>
  <c r="H300" i="16"/>
  <c r="K300" i="16"/>
  <c r="L300" i="16" s="1"/>
  <c r="X300" i="16"/>
  <c r="S300" i="16"/>
  <c r="B302" i="16"/>
  <c r="I301" i="16"/>
  <c r="J301" i="16" s="1"/>
  <c r="A301" i="16"/>
  <c r="C301" i="16"/>
  <c r="D301" i="16"/>
  <c r="M301" i="16"/>
  <c r="R301" i="16"/>
  <c r="T300" i="16"/>
  <c r="P300" i="16"/>
  <c r="Q300" i="16"/>
  <c r="N300" i="16"/>
  <c r="V300" i="16"/>
  <c r="O300" i="16"/>
  <c r="U300" i="16"/>
  <c r="Z300" i="16"/>
  <c r="S301" i="16" l="1"/>
  <c r="X301" i="16"/>
  <c r="O301" i="16"/>
  <c r="P301" i="16"/>
  <c r="Q301" i="16"/>
  <c r="N301" i="16"/>
  <c r="T301" i="16"/>
  <c r="U301" i="16"/>
  <c r="V301" i="16"/>
  <c r="H301" i="16"/>
  <c r="F301" i="16"/>
  <c r="Z301" i="16" s="1"/>
  <c r="G301" i="16"/>
  <c r="R302" i="16"/>
  <c r="A302" i="16"/>
  <c r="C302" i="16"/>
  <c r="I302" i="16"/>
  <c r="J302" i="16" s="1"/>
  <c r="D302" i="16"/>
  <c r="M302" i="16"/>
  <c r="W302" i="16"/>
  <c r="B303" i="16"/>
  <c r="W301" i="16"/>
  <c r="K301" i="16"/>
  <c r="L301" i="16" s="1"/>
  <c r="I303" i="16" l="1"/>
  <c r="J303" i="16" s="1"/>
  <c r="B304" i="16"/>
  <c r="A303" i="16"/>
  <c r="R303" i="16"/>
  <c r="C303" i="16"/>
  <c r="D303" i="16"/>
  <c r="M303" i="16"/>
  <c r="G302" i="16"/>
  <c r="H302" i="16"/>
  <c r="F302" i="16"/>
  <c r="Z302" i="16" s="1"/>
  <c r="S302" i="16"/>
  <c r="X302" i="16"/>
  <c r="Q302" i="16"/>
  <c r="T302" i="16"/>
  <c r="O302" i="16"/>
  <c r="N302" i="16"/>
  <c r="P302" i="16"/>
  <c r="U302" i="16"/>
  <c r="V302" i="16"/>
  <c r="K302" i="16"/>
  <c r="L302" i="16" s="1"/>
  <c r="G303" i="16" l="1"/>
  <c r="F303" i="16"/>
  <c r="H303" i="16"/>
  <c r="X303" i="16"/>
  <c r="S303" i="16"/>
  <c r="K303" i="16"/>
  <c r="L303" i="16" s="1"/>
  <c r="C304" i="16"/>
  <c r="D304" i="16"/>
  <c r="I304" i="16"/>
  <c r="J304" i="16" s="1"/>
  <c r="B305" i="16"/>
  <c r="M304" i="16"/>
  <c r="R304" i="16"/>
  <c r="W304" i="16"/>
  <c r="K304" i="16"/>
  <c r="L304" i="16" s="1"/>
  <c r="A304" i="16"/>
  <c r="P303" i="16"/>
  <c r="Z303" i="16" s="1"/>
  <c r="Q303" i="16"/>
  <c r="N303" i="16"/>
  <c r="O303" i="16"/>
  <c r="T303" i="16"/>
  <c r="U303" i="16"/>
  <c r="V303" i="16"/>
  <c r="W303" i="16"/>
  <c r="S304" i="16" l="1"/>
  <c r="X304" i="16"/>
  <c r="M305" i="16"/>
  <c r="A305" i="16"/>
  <c r="R305" i="16"/>
  <c r="I305" i="16"/>
  <c r="J305" i="16" s="1"/>
  <c r="B306" i="16"/>
  <c r="C305" i="16"/>
  <c r="D305" i="16"/>
  <c r="H304" i="16"/>
  <c r="F304" i="16"/>
  <c r="Z304" i="16" s="1"/>
  <c r="G304" i="16"/>
  <c r="P304" i="16"/>
  <c r="T304" i="16"/>
  <c r="U304" i="16"/>
  <c r="Q304" i="16"/>
  <c r="N304" i="16"/>
  <c r="V304" i="16"/>
  <c r="O304" i="16"/>
  <c r="G305" i="16" l="1"/>
  <c r="F305" i="16"/>
  <c r="H305" i="16"/>
  <c r="C306" i="16"/>
  <c r="D306" i="16"/>
  <c r="B307" i="16"/>
  <c r="K306" i="16"/>
  <c r="L306" i="16" s="1"/>
  <c r="A306" i="16"/>
  <c r="R306" i="16"/>
  <c r="I306" i="16"/>
  <c r="J306" i="16" s="1"/>
  <c r="M306" i="16"/>
  <c r="W306" i="16"/>
  <c r="S305" i="16"/>
  <c r="X305" i="16"/>
  <c r="Z305" i="16"/>
  <c r="P305" i="16"/>
  <c r="Q305" i="16"/>
  <c r="U305" i="16"/>
  <c r="N305" i="16"/>
  <c r="O305" i="16"/>
  <c r="T305" i="16"/>
  <c r="V305" i="16"/>
  <c r="K305" i="16"/>
  <c r="L305" i="16" s="1"/>
  <c r="W305" i="16"/>
  <c r="S306" i="16" l="1"/>
  <c r="X306" i="16"/>
  <c r="F306" i="16"/>
  <c r="G306" i="16"/>
  <c r="H306" i="16"/>
  <c r="N306" i="16"/>
  <c r="T306" i="16"/>
  <c r="U306" i="16"/>
  <c r="V306" i="16"/>
  <c r="Q306" i="16"/>
  <c r="O306" i="16"/>
  <c r="P306" i="16"/>
  <c r="C307" i="16"/>
  <c r="B308" i="16"/>
  <c r="R307" i="16"/>
  <c r="A307" i="16"/>
  <c r="D307" i="16"/>
  <c r="M307" i="16"/>
  <c r="I307" i="16"/>
  <c r="J307" i="16" s="1"/>
  <c r="W307" i="16"/>
  <c r="Z306" i="16" l="1"/>
  <c r="F307" i="16"/>
  <c r="G307" i="16"/>
  <c r="H307" i="16"/>
  <c r="S307" i="16"/>
  <c r="X307" i="16"/>
  <c r="D308" i="16"/>
  <c r="M308" i="16"/>
  <c r="R308" i="16"/>
  <c r="A308" i="16"/>
  <c r="C308" i="16"/>
  <c r="B309" i="16"/>
  <c r="I308" i="16"/>
  <c r="J308" i="16" s="1"/>
  <c r="U307" i="16"/>
  <c r="N307" i="16"/>
  <c r="T307" i="16"/>
  <c r="V307" i="16"/>
  <c r="O307" i="16"/>
  <c r="P307" i="16"/>
  <c r="Q307" i="16"/>
  <c r="K307" i="16"/>
  <c r="L307" i="16" s="1"/>
  <c r="Z307" i="16"/>
  <c r="S308" i="16" l="1"/>
  <c r="X308" i="16"/>
  <c r="F308" i="16"/>
  <c r="Z308" i="16" s="1"/>
  <c r="G308" i="16"/>
  <c r="H308" i="16"/>
  <c r="C309" i="16"/>
  <c r="M309" i="16"/>
  <c r="D309" i="16"/>
  <c r="K309" i="16"/>
  <c r="L309" i="16" s="1"/>
  <c r="R309" i="16"/>
  <c r="A309" i="16"/>
  <c r="B310" i="16"/>
  <c r="I309" i="16"/>
  <c r="J309" i="16" s="1"/>
  <c r="W309" i="16"/>
  <c r="U308" i="16"/>
  <c r="T308" i="16"/>
  <c r="N308" i="16"/>
  <c r="O308" i="16"/>
  <c r="P308" i="16"/>
  <c r="Q308" i="16"/>
  <c r="V308" i="16"/>
  <c r="K308" i="16"/>
  <c r="L308" i="16" s="1"/>
  <c r="W308" i="16"/>
  <c r="S309" i="16" l="1"/>
  <c r="X309" i="16"/>
  <c r="F309" i="16"/>
  <c r="G309" i="16"/>
  <c r="H309" i="16"/>
  <c r="Z309" i="16"/>
  <c r="M310" i="16"/>
  <c r="C310" i="16"/>
  <c r="R310" i="16"/>
  <c r="W310" i="16"/>
  <c r="A310" i="16"/>
  <c r="B311" i="16"/>
  <c r="D310" i="16"/>
  <c r="K310" i="16"/>
  <c r="L310" i="16" s="1"/>
  <c r="I310" i="16"/>
  <c r="J310" i="16" s="1"/>
  <c r="O309" i="16"/>
  <c r="U309" i="16"/>
  <c r="V309" i="16"/>
  <c r="T309" i="16"/>
  <c r="N309" i="16"/>
  <c r="P309" i="16"/>
  <c r="Q309" i="16"/>
  <c r="A311" i="16" l="1"/>
  <c r="C311" i="16"/>
  <c r="B312" i="16"/>
  <c r="D311" i="16"/>
  <c r="K311" i="16"/>
  <c r="L311" i="16" s="1"/>
  <c r="M311" i="16"/>
  <c r="I311" i="16"/>
  <c r="J311" i="16" s="1"/>
  <c r="R311" i="16"/>
  <c r="G310" i="16"/>
  <c r="F310" i="16"/>
  <c r="Z310" i="16" s="1"/>
  <c r="H310" i="16"/>
  <c r="X310" i="16"/>
  <c r="S310" i="16"/>
  <c r="V310" i="16"/>
  <c r="N310" i="16"/>
  <c r="T310" i="16"/>
  <c r="O310" i="16"/>
  <c r="P310" i="16"/>
  <c r="Q310" i="16"/>
  <c r="U310" i="16"/>
  <c r="S311" i="16" l="1"/>
  <c r="X311" i="16"/>
  <c r="I312" i="16"/>
  <c r="J312" i="16" s="1"/>
  <c r="D312" i="16"/>
  <c r="R312" i="16"/>
  <c r="A312" i="16"/>
  <c r="B313" i="16"/>
  <c r="C312" i="16"/>
  <c r="K312" i="16"/>
  <c r="L312" i="16" s="1"/>
  <c r="M312" i="16"/>
  <c r="W312" i="16" s="1"/>
  <c r="F311" i="16"/>
  <c r="Z311" i="16" s="1"/>
  <c r="G311" i="16"/>
  <c r="H311" i="16"/>
  <c r="Q311" i="16"/>
  <c r="N311" i="16"/>
  <c r="P311" i="16"/>
  <c r="V311" i="16"/>
  <c r="T311" i="16"/>
  <c r="O311" i="16"/>
  <c r="U311" i="16"/>
  <c r="W311" i="16"/>
  <c r="H312" i="16" l="1"/>
  <c r="F312" i="16"/>
  <c r="Z312" i="16" s="1"/>
  <c r="G312" i="16"/>
  <c r="M313" i="16"/>
  <c r="R313" i="16"/>
  <c r="A313" i="16"/>
  <c r="C313" i="16"/>
  <c r="D313" i="16"/>
  <c r="B314" i="16"/>
  <c r="I313" i="16"/>
  <c r="J313" i="16" s="1"/>
  <c r="N312" i="16"/>
  <c r="O312" i="16"/>
  <c r="U312" i="16"/>
  <c r="V312" i="16"/>
  <c r="P312" i="16"/>
  <c r="Q312" i="16"/>
  <c r="T312" i="16"/>
  <c r="X312" i="16"/>
  <c r="S312" i="16"/>
  <c r="F313" i="16" l="1"/>
  <c r="G313" i="16"/>
  <c r="H313" i="16"/>
  <c r="Z313" i="16"/>
  <c r="K313" i="16"/>
  <c r="L313" i="16" s="1"/>
  <c r="X313" i="16"/>
  <c r="S313" i="16"/>
  <c r="M314" i="16"/>
  <c r="R314" i="16"/>
  <c r="A314" i="16"/>
  <c r="I314" i="16"/>
  <c r="J314" i="16" s="1"/>
  <c r="C314" i="16"/>
  <c r="D314" i="16"/>
  <c r="B315" i="16"/>
  <c r="O313" i="16"/>
  <c r="P313" i="16"/>
  <c r="Q313" i="16"/>
  <c r="T313" i="16"/>
  <c r="V313" i="16"/>
  <c r="N313" i="16"/>
  <c r="U313" i="16"/>
  <c r="W313" i="16"/>
  <c r="M315" i="16" l="1"/>
  <c r="A315" i="16"/>
  <c r="D315" i="16"/>
  <c r="B316" i="16"/>
  <c r="I315" i="16"/>
  <c r="J315" i="16" s="1"/>
  <c r="R315" i="16"/>
  <c r="W315" i="16"/>
  <c r="C315" i="16"/>
  <c r="K315" i="16" s="1"/>
  <c r="L315" i="16" s="1"/>
  <c r="F314" i="16"/>
  <c r="Z314" i="16" s="1"/>
  <c r="H314" i="16"/>
  <c r="G314" i="16"/>
  <c r="K314" i="16"/>
  <c r="L314" i="16" s="1"/>
  <c r="V314" i="16"/>
  <c r="O314" i="16"/>
  <c r="P314" i="16"/>
  <c r="N314" i="16"/>
  <c r="T314" i="16"/>
  <c r="U314" i="16"/>
  <c r="Q314" i="16"/>
  <c r="W314" i="16"/>
  <c r="X314" i="16"/>
  <c r="S314" i="16"/>
  <c r="G315" i="16" l="1"/>
  <c r="H315" i="16"/>
  <c r="F315" i="16"/>
  <c r="Z315" i="16" s="1"/>
  <c r="D316" i="16"/>
  <c r="I316" i="16"/>
  <c r="J316" i="16" s="1"/>
  <c r="M316" i="16"/>
  <c r="R316" i="16"/>
  <c r="C316" i="16"/>
  <c r="K316" i="16" s="1"/>
  <c r="L316" i="16" s="1"/>
  <c r="B317" i="16"/>
  <c r="W316" i="16"/>
  <c r="A316" i="16"/>
  <c r="Q315" i="16"/>
  <c r="O315" i="16"/>
  <c r="P315" i="16"/>
  <c r="T315" i="16"/>
  <c r="U315" i="16"/>
  <c r="V315" i="16"/>
  <c r="N315" i="16"/>
  <c r="X315" i="16"/>
  <c r="S315" i="16"/>
  <c r="A317" i="16" l="1"/>
  <c r="R317" i="16"/>
  <c r="I317" i="16"/>
  <c r="J317" i="16" s="1"/>
  <c r="C317" i="16"/>
  <c r="D317" i="16"/>
  <c r="B318" i="16"/>
  <c r="M317" i="16"/>
  <c r="X316" i="16"/>
  <c r="S316" i="16"/>
  <c r="G316" i="16"/>
  <c r="Z316" i="16" s="1"/>
  <c r="F316" i="16"/>
  <c r="H316" i="16"/>
  <c r="T316" i="16"/>
  <c r="P316" i="16"/>
  <c r="Q316" i="16"/>
  <c r="O316" i="16"/>
  <c r="U316" i="16"/>
  <c r="N316" i="16"/>
  <c r="V316" i="16"/>
  <c r="S317" i="16" l="1"/>
  <c r="X317" i="16"/>
  <c r="P317" i="16"/>
  <c r="N317" i="16"/>
  <c r="O317" i="16"/>
  <c r="Q317" i="16"/>
  <c r="T317" i="16"/>
  <c r="U317" i="16"/>
  <c r="V317" i="16"/>
  <c r="I318" i="16"/>
  <c r="J318" i="16" s="1"/>
  <c r="A318" i="16"/>
  <c r="W318" i="16"/>
  <c r="D318" i="16"/>
  <c r="B319" i="16"/>
  <c r="C318" i="16"/>
  <c r="M318" i="16"/>
  <c r="R318" i="16"/>
  <c r="H317" i="16"/>
  <c r="F317" i="16"/>
  <c r="G317" i="16"/>
  <c r="Z317" i="16" s="1"/>
  <c r="W317" i="16"/>
  <c r="K317" i="16"/>
  <c r="L317" i="16" s="1"/>
  <c r="G318" i="16" l="1"/>
  <c r="H318" i="16"/>
  <c r="F318" i="16"/>
  <c r="K318" i="16"/>
  <c r="L318" i="16" s="1"/>
  <c r="A319" i="16"/>
  <c r="I319" i="16"/>
  <c r="J319" i="16" s="1"/>
  <c r="R319" i="16"/>
  <c r="C319" i="16"/>
  <c r="K319" i="16" s="1"/>
  <c r="L319" i="16" s="1"/>
  <c r="D319" i="16"/>
  <c r="M319" i="16"/>
  <c r="B320" i="16"/>
  <c r="Z318" i="16"/>
  <c r="S318" i="16"/>
  <c r="X318" i="16"/>
  <c r="P318" i="16"/>
  <c r="Q318" i="16"/>
  <c r="T318" i="16"/>
  <c r="U318" i="16"/>
  <c r="V318" i="16"/>
  <c r="O318" i="16"/>
  <c r="N318" i="16"/>
  <c r="R320" i="16" l="1"/>
  <c r="C320" i="16"/>
  <c r="D320" i="16"/>
  <c r="M320" i="16"/>
  <c r="A320" i="16"/>
  <c r="I320" i="16"/>
  <c r="J320" i="16" s="1"/>
  <c r="K320" i="16"/>
  <c r="L320" i="16" s="1"/>
  <c r="B321" i="16"/>
  <c r="P319" i="16"/>
  <c r="N319" i="16"/>
  <c r="U319" i="16"/>
  <c r="V319" i="16"/>
  <c r="Q319" i="16"/>
  <c r="O319" i="16"/>
  <c r="T319" i="16"/>
  <c r="W319" i="16"/>
  <c r="X319" i="16"/>
  <c r="S319" i="16"/>
  <c r="G319" i="16"/>
  <c r="H319" i="16"/>
  <c r="F319" i="16"/>
  <c r="Z319" i="16"/>
  <c r="G320" i="16" l="1"/>
  <c r="F320" i="16"/>
  <c r="H320" i="16"/>
  <c r="Z320" i="16"/>
  <c r="N320" i="16"/>
  <c r="O320" i="16"/>
  <c r="U320" i="16"/>
  <c r="P320" i="16"/>
  <c r="Q320" i="16"/>
  <c r="T320" i="16"/>
  <c r="V320" i="16"/>
  <c r="S320" i="16"/>
  <c r="X320" i="16"/>
  <c r="A321" i="16"/>
  <c r="W321" i="16"/>
  <c r="I321" i="16"/>
  <c r="J321" i="16" s="1"/>
  <c r="D321" i="16"/>
  <c r="M321" i="16"/>
  <c r="R321" i="16"/>
  <c r="B322" i="16"/>
  <c r="C321" i="16"/>
  <c r="W320" i="16"/>
  <c r="S321" i="16" l="1"/>
  <c r="X321" i="16"/>
  <c r="N321" i="16"/>
  <c r="U321" i="16"/>
  <c r="V321" i="16"/>
  <c r="O321" i="16"/>
  <c r="P321" i="16"/>
  <c r="T321" i="16"/>
  <c r="Q321" i="16"/>
  <c r="F321" i="16"/>
  <c r="G321" i="16"/>
  <c r="Z321" i="16" s="1"/>
  <c r="H321" i="16"/>
  <c r="M322" i="16"/>
  <c r="C322" i="16"/>
  <c r="K322" i="16" s="1"/>
  <c r="L322" i="16" s="1"/>
  <c r="R322" i="16"/>
  <c r="B323" i="16"/>
  <c r="A322" i="16"/>
  <c r="D322" i="16"/>
  <c r="I322" i="16"/>
  <c r="J322" i="16" s="1"/>
  <c r="K321" i="16"/>
  <c r="L321" i="16" s="1"/>
  <c r="S322" i="16" l="1"/>
  <c r="X322" i="16"/>
  <c r="U322" i="16"/>
  <c r="Q322" i="16"/>
  <c r="T322" i="16"/>
  <c r="V322" i="16"/>
  <c r="N322" i="16"/>
  <c r="O322" i="16"/>
  <c r="P322" i="16"/>
  <c r="F322" i="16"/>
  <c r="Z322" i="16" s="1"/>
  <c r="G322" i="16"/>
  <c r="H322" i="16"/>
  <c r="W322" i="16"/>
  <c r="C323" i="16"/>
  <c r="D323" i="16"/>
  <c r="A323" i="16"/>
  <c r="I323" i="16"/>
  <c r="J323" i="16" s="1"/>
  <c r="M323" i="16"/>
  <c r="W323" i="16" s="1"/>
  <c r="R323" i="16"/>
  <c r="B324" i="16"/>
  <c r="G323" i="16" l="1"/>
  <c r="H323" i="16"/>
  <c r="F323" i="16"/>
  <c r="C324" i="16"/>
  <c r="K324" i="16" s="1"/>
  <c r="L324" i="16" s="1"/>
  <c r="B325" i="16"/>
  <c r="A324" i="16"/>
  <c r="D324" i="16"/>
  <c r="I324" i="16"/>
  <c r="J324" i="16" s="1"/>
  <c r="M324" i="16"/>
  <c r="R324" i="16"/>
  <c r="W324" i="16"/>
  <c r="S323" i="16"/>
  <c r="X323" i="16"/>
  <c r="T323" i="16"/>
  <c r="N323" i="16"/>
  <c r="O323" i="16"/>
  <c r="P323" i="16"/>
  <c r="Q323" i="16"/>
  <c r="U323" i="16"/>
  <c r="V323" i="16"/>
  <c r="K323" i="16"/>
  <c r="L323" i="16" s="1"/>
  <c r="Z323" i="16"/>
  <c r="S324" i="16" l="1"/>
  <c r="X324" i="16"/>
  <c r="G324" i="16"/>
  <c r="H324" i="16"/>
  <c r="F324" i="16"/>
  <c r="Q324" i="16"/>
  <c r="T324" i="16"/>
  <c r="U324" i="16"/>
  <c r="V324" i="16"/>
  <c r="N324" i="16"/>
  <c r="P324" i="16"/>
  <c r="O324" i="16"/>
  <c r="Z324" i="16" s="1"/>
  <c r="A325" i="16"/>
  <c r="R325" i="16"/>
  <c r="W325" i="16"/>
  <c r="B326" i="16"/>
  <c r="C325" i="16"/>
  <c r="D325" i="16"/>
  <c r="I325" i="16"/>
  <c r="J325" i="16" s="1"/>
  <c r="K325" i="16"/>
  <c r="L325" i="16" s="1"/>
  <c r="M325" i="16"/>
  <c r="X325" i="16" l="1"/>
  <c r="S325" i="16"/>
  <c r="Q325" i="16"/>
  <c r="U325" i="16"/>
  <c r="V325" i="16"/>
  <c r="O325" i="16"/>
  <c r="P325" i="16"/>
  <c r="T325" i="16"/>
  <c r="N325" i="16"/>
  <c r="H325" i="16"/>
  <c r="F325" i="16"/>
  <c r="G325" i="16"/>
  <c r="A326" i="16"/>
  <c r="I326" i="16"/>
  <c r="J326" i="16" s="1"/>
  <c r="R326" i="16"/>
  <c r="C326" i="16"/>
  <c r="D326" i="16"/>
  <c r="M326" i="16"/>
  <c r="K326" i="16"/>
  <c r="L326" i="16" s="1"/>
  <c r="B327" i="16"/>
  <c r="Z325" i="16" l="1"/>
  <c r="X326" i="16"/>
  <c r="S326" i="16"/>
  <c r="Q326" i="16"/>
  <c r="O326" i="16"/>
  <c r="N326" i="16"/>
  <c r="P326" i="16"/>
  <c r="T326" i="16"/>
  <c r="U326" i="16"/>
  <c r="V326" i="16"/>
  <c r="M327" i="16"/>
  <c r="A327" i="16"/>
  <c r="I327" i="16"/>
  <c r="J327" i="16" s="1"/>
  <c r="K327" i="16"/>
  <c r="L327" i="16" s="1"/>
  <c r="W327" i="16"/>
  <c r="B328" i="16"/>
  <c r="C327" i="16"/>
  <c r="D327" i="16"/>
  <c r="R327" i="16"/>
  <c r="W326" i="16"/>
  <c r="H326" i="16"/>
  <c r="F326" i="16"/>
  <c r="Z326" i="16" s="1"/>
  <c r="G326" i="16"/>
  <c r="M328" i="16" l="1"/>
  <c r="R328" i="16"/>
  <c r="D328" i="16"/>
  <c r="B329" i="16"/>
  <c r="A328" i="16"/>
  <c r="C328" i="16"/>
  <c r="I328" i="16"/>
  <c r="J328" i="16" s="1"/>
  <c r="X327" i="16"/>
  <c r="S327" i="16"/>
  <c r="Z327" i="16"/>
  <c r="O327" i="16"/>
  <c r="P327" i="16"/>
  <c r="V327" i="16"/>
  <c r="N327" i="16"/>
  <c r="T327" i="16"/>
  <c r="U327" i="16"/>
  <c r="Q327" i="16"/>
  <c r="H327" i="16"/>
  <c r="F327" i="16"/>
  <c r="G327" i="16"/>
  <c r="F328" i="16" l="1"/>
  <c r="G328" i="16"/>
  <c r="H328" i="16"/>
  <c r="K328" i="16"/>
  <c r="L328" i="16" s="1"/>
  <c r="O328" i="16"/>
  <c r="V328" i="16"/>
  <c r="Q328" i="16"/>
  <c r="T328" i="16"/>
  <c r="U328" i="16"/>
  <c r="N328" i="16"/>
  <c r="P328" i="16"/>
  <c r="Z328" i="16"/>
  <c r="M329" i="16"/>
  <c r="D329" i="16"/>
  <c r="B330" i="16"/>
  <c r="A329" i="16"/>
  <c r="C329" i="16"/>
  <c r="I329" i="16"/>
  <c r="J329" i="16" s="1"/>
  <c r="K329" i="16"/>
  <c r="L329" i="16" s="1"/>
  <c r="R329" i="16"/>
  <c r="X328" i="16"/>
  <c r="S328" i="16"/>
  <c r="W328" i="16"/>
  <c r="V329" i="16" l="1"/>
  <c r="N329" i="16"/>
  <c r="T329" i="16"/>
  <c r="O329" i="16"/>
  <c r="P329" i="16"/>
  <c r="Q329" i="16"/>
  <c r="U329" i="16"/>
  <c r="F329" i="16"/>
  <c r="Z329" i="16" s="1"/>
  <c r="G329" i="16"/>
  <c r="H329" i="16"/>
  <c r="M330" i="16"/>
  <c r="D330" i="16"/>
  <c r="B331" i="16"/>
  <c r="C330" i="16"/>
  <c r="I330" i="16"/>
  <c r="J330" i="16" s="1"/>
  <c r="R330" i="16"/>
  <c r="A330" i="16"/>
  <c r="X329" i="16"/>
  <c r="S329" i="16"/>
  <c r="W329" i="16"/>
  <c r="T330" i="16" l="1"/>
  <c r="U330" i="16"/>
  <c r="V330" i="16"/>
  <c r="N330" i="16"/>
  <c r="O330" i="16"/>
  <c r="Q330" i="16"/>
  <c r="P330" i="16"/>
  <c r="H330" i="16"/>
  <c r="F330" i="16"/>
  <c r="G330" i="16"/>
  <c r="Z330" i="16" s="1"/>
  <c r="K330" i="16"/>
  <c r="L330" i="16" s="1"/>
  <c r="W330" i="16"/>
  <c r="X330" i="16"/>
  <c r="S330" i="16"/>
  <c r="D331" i="16"/>
  <c r="B332" i="16"/>
  <c r="R331" i="16"/>
  <c r="A331" i="16"/>
  <c r="C331" i="16"/>
  <c r="I331" i="16"/>
  <c r="J331" i="16" s="1"/>
  <c r="M331" i="16"/>
  <c r="F331" i="16" l="1"/>
  <c r="Z331" i="16" s="1"/>
  <c r="G331" i="16"/>
  <c r="H331" i="16"/>
  <c r="X331" i="16"/>
  <c r="S331" i="16"/>
  <c r="T331" i="16"/>
  <c r="U331" i="16"/>
  <c r="V331" i="16"/>
  <c r="O331" i="16"/>
  <c r="P331" i="16"/>
  <c r="Q331" i="16"/>
  <c r="N331" i="16"/>
  <c r="W331" i="16"/>
  <c r="K332" i="16"/>
  <c r="L332" i="16" s="1"/>
  <c r="B333" i="16"/>
  <c r="R332" i="16"/>
  <c r="C332" i="16"/>
  <c r="I332" i="16"/>
  <c r="J332" i="16" s="1"/>
  <c r="A332" i="16"/>
  <c r="D332" i="16"/>
  <c r="M332" i="16"/>
  <c r="W332" i="16" s="1"/>
  <c r="K331" i="16"/>
  <c r="L331" i="16" s="1"/>
  <c r="R333" i="16" l="1"/>
  <c r="I333" i="16"/>
  <c r="J333" i="16" s="1"/>
  <c r="M333" i="16"/>
  <c r="W333" i="16"/>
  <c r="B334" i="16"/>
  <c r="A333" i="16"/>
  <c r="C333" i="16"/>
  <c r="K333" i="16" s="1"/>
  <c r="L333" i="16" s="1"/>
  <c r="D333" i="16"/>
  <c r="G332" i="16"/>
  <c r="H332" i="16"/>
  <c r="F332" i="16"/>
  <c r="Z332" i="16" s="1"/>
  <c r="P332" i="16"/>
  <c r="Q332" i="16"/>
  <c r="N332" i="16"/>
  <c r="O332" i="16"/>
  <c r="T332" i="16"/>
  <c r="U332" i="16"/>
  <c r="V332" i="16"/>
  <c r="S332" i="16"/>
  <c r="X332" i="16"/>
  <c r="G333" i="16" l="1"/>
  <c r="H333" i="16"/>
  <c r="F333" i="16"/>
  <c r="I334" i="16"/>
  <c r="J334" i="16" s="1"/>
  <c r="A334" i="16"/>
  <c r="R334" i="16"/>
  <c r="D334" i="16"/>
  <c r="B335" i="16"/>
  <c r="C334" i="16"/>
  <c r="K334" i="16" s="1"/>
  <c r="L334" i="16" s="1"/>
  <c r="M334" i="16"/>
  <c r="P333" i="16"/>
  <c r="N333" i="16"/>
  <c r="Z333" i="16" s="1"/>
  <c r="T333" i="16"/>
  <c r="U333" i="16"/>
  <c r="O333" i="16"/>
  <c r="Q333" i="16"/>
  <c r="V333" i="16"/>
  <c r="X333" i="16"/>
  <c r="S333" i="16"/>
  <c r="B336" i="16" l="1"/>
  <c r="M335" i="16"/>
  <c r="A335" i="16"/>
  <c r="C335" i="16"/>
  <c r="D335" i="16"/>
  <c r="K335" i="16"/>
  <c r="L335" i="16" s="1"/>
  <c r="R335" i="16"/>
  <c r="I335" i="16"/>
  <c r="J335" i="16" s="1"/>
  <c r="Z334" i="16"/>
  <c r="P334" i="16"/>
  <c r="Q334" i="16"/>
  <c r="O334" i="16"/>
  <c r="U334" i="16"/>
  <c r="V334" i="16"/>
  <c r="N334" i="16"/>
  <c r="T334" i="16"/>
  <c r="W334" i="16"/>
  <c r="G334" i="16"/>
  <c r="F334" i="16"/>
  <c r="H334" i="16"/>
  <c r="X334" i="16"/>
  <c r="S334" i="16"/>
  <c r="P335" i="16" l="1"/>
  <c r="N335" i="16"/>
  <c r="U335" i="16"/>
  <c r="V335" i="16"/>
  <c r="O335" i="16"/>
  <c r="Q335" i="16"/>
  <c r="T335" i="16"/>
  <c r="G335" i="16"/>
  <c r="H335" i="16"/>
  <c r="F335" i="16"/>
  <c r="Z335" i="16" s="1"/>
  <c r="C336" i="16"/>
  <c r="I336" i="16"/>
  <c r="J336" i="16" s="1"/>
  <c r="R336" i="16"/>
  <c r="K336" i="16"/>
  <c r="L336" i="16" s="1"/>
  <c r="M336" i="16"/>
  <c r="W336" i="16" s="1"/>
  <c r="B337" i="16"/>
  <c r="A336" i="16"/>
  <c r="D336" i="16"/>
  <c r="X335" i="16"/>
  <c r="S335" i="16"/>
  <c r="W335" i="16"/>
  <c r="X336" i="16" l="1"/>
  <c r="S336" i="16"/>
  <c r="G336" i="16"/>
  <c r="F336" i="16"/>
  <c r="H336" i="16"/>
  <c r="Z336" i="16"/>
  <c r="D337" i="16"/>
  <c r="B338" i="16"/>
  <c r="A337" i="16"/>
  <c r="C337" i="16"/>
  <c r="K337" i="16" s="1"/>
  <c r="L337" i="16" s="1"/>
  <c r="I337" i="16"/>
  <c r="J337" i="16" s="1"/>
  <c r="M337" i="16"/>
  <c r="R337" i="16"/>
  <c r="N336" i="16"/>
  <c r="O336" i="16"/>
  <c r="U336" i="16"/>
  <c r="T336" i="16"/>
  <c r="P336" i="16"/>
  <c r="V336" i="16"/>
  <c r="Q336" i="16"/>
  <c r="S337" i="16" l="1"/>
  <c r="X337" i="16"/>
  <c r="N337" i="16"/>
  <c r="U337" i="16"/>
  <c r="V337" i="16"/>
  <c r="T337" i="16"/>
  <c r="O337" i="16"/>
  <c r="P337" i="16"/>
  <c r="Q337" i="16"/>
  <c r="M338" i="16"/>
  <c r="C338" i="16"/>
  <c r="A338" i="16"/>
  <c r="W338" i="16"/>
  <c r="K338" i="16"/>
  <c r="L338" i="16" s="1"/>
  <c r="D338" i="16"/>
  <c r="I338" i="16"/>
  <c r="J338" i="16" s="1"/>
  <c r="R338" i="16"/>
  <c r="B339" i="16"/>
  <c r="W337" i="16"/>
  <c r="F337" i="16"/>
  <c r="G337" i="16"/>
  <c r="H337" i="16"/>
  <c r="Z337" i="16" l="1"/>
  <c r="F338" i="16"/>
  <c r="H338" i="16"/>
  <c r="G338" i="16"/>
  <c r="Z338" i="16" s="1"/>
  <c r="C339" i="16"/>
  <c r="D339" i="16"/>
  <c r="M339" i="16"/>
  <c r="R339" i="16"/>
  <c r="I339" i="16"/>
  <c r="J339" i="16" s="1"/>
  <c r="K339" i="16"/>
  <c r="L339" i="16" s="1"/>
  <c r="W339" i="16"/>
  <c r="B340" i="16"/>
  <c r="A339" i="16"/>
  <c r="S338" i="16"/>
  <c r="X338" i="16"/>
  <c r="U338" i="16"/>
  <c r="P338" i="16"/>
  <c r="Q338" i="16"/>
  <c r="N338" i="16"/>
  <c r="O338" i="16"/>
  <c r="T338" i="16"/>
  <c r="V338" i="16"/>
  <c r="G339" i="16" l="1"/>
  <c r="H339" i="16"/>
  <c r="F339" i="16"/>
  <c r="Z339" i="16"/>
  <c r="C340" i="16"/>
  <c r="B341" i="16"/>
  <c r="A340" i="16"/>
  <c r="I340" i="16"/>
  <c r="J340" i="16" s="1"/>
  <c r="D340" i="16"/>
  <c r="M340" i="16"/>
  <c r="R340" i="16"/>
  <c r="T339" i="16"/>
  <c r="N339" i="16"/>
  <c r="U339" i="16"/>
  <c r="O339" i="16"/>
  <c r="P339" i="16"/>
  <c r="Q339" i="16"/>
  <c r="V339" i="16"/>
  <c r="S339" i="16"/>
  <c r="X339" i="16"/>
  <c r="Q340" i="16" l="1"/>
  <c r="O340" i="16"/>
  <c r="T340" i="16"/>
  <c r="U340" i="16"/>
  <c r="V340" i="16"/>
  <c r="N340" i="16"/>
  <c r="P340" i="16"/>
  <c r="W340" i="16"/>
  <c r="F340" i="16"/>
  <c r="Z340" i="16" s="1"/>
  <c r="G340" i="16"/>
  <c r="H340" i="16"/>
  <c r="A341" i="16"/>
  <c r="R341" i="16"/>
  <c r="C341" i="16"/>
  <c r="W341" i="16"/>
  <c r="B342" i="16"/>
  <c r="I341" i="16"/>
  <c r="J341" i="16" s="1"/>
  <c r="M341" i="16"/>
  <c r="D341" i="16"/>
  <c r="S340" i="16"/>
  <c r="X340" i="16"/>
  <c r="K340" i="16"/>
  <c r="L340" i="16" s="1"/>
  <c r="X341" i="16" l="1"/>
  <c r="S341" i="16"/>
  <c r="Q341" i="16"/>
  <c r="U341" i="16"/>
  <c r="V341" i="16"/>
  <c r="N341" i="16"/>
  <c r="O341" i="16"/>
  <c r="P341" i="16"/>
  <c r="T341" i="16"/>
  <c r="A342" i="16"/>
  <c r="I342" i="16"/>
  <c r="J342" i="16" s="1"/>
  <c r="C342" i="16"/>
  <c r="W342" i="16"/>
  <c r="R342" i="16"/>
  <c r="D342" i="16"/>
  <c r="M342" i="16"/>
  <c r="B343" i="16"/>
  <c r="H341" i="16"/>
  <c r="F341" i="16"/>
  <c r="Z341" i="16" s="1"/>
  <c r="G341" i="16"/>
  <c r="K341" i="16"/>
  <c r="L341" i="16" s="1"/>
  <c r="X342" i="16" l="1"/>
  <c r="S342" i="16"/>
  <c r="H342" i="16"/>
  <c r="G342" i="16"/>
  <c r="F342" i="16"/>
  <c r="Z342" i="16" s="1"/>
  <c r="Q342" i="16"/>
  <c r="O342" i="16"/>
  <c r="T342" i="16"/>
  <c r="N342" i="16"/>
  <c r="P342" i="16"/>
  <c r="U342" i="16"/>
  <c r="V342" i="16"/>
  <c r="D343" i="16"/>
  <c r="M343" i="16"/>
  <c r="I343" i="16"/>
  <c r="J343" i="16" s="1"/>
  <c r="R343" i="16"/>
  <c r="B344" i="16"/>
  <c r="A343" i="16"/>
  <c r="C343" i="16"/>
  <c r="K342" i="16"/>
  <c r="L342" i="16" s="1"/>
  <c r="H343" i="16" l="1"/>
  <c r="F343" i="16"/>
  <c r="G343" i="16"/>
  <c r="O343" i="16"/>
  <c r="P343" i="16"/>
  <c r="V343" i="16"/>
  <c r="T343" i="16"/>
  <c r="N343" i="16"/>
  <c r="Q343" i="16"/>
  <c r="U343" i="16"/>
  <c r="Z343" i="16"/>
  <c r="M344" i="16"/>
  <c r="A344" i="16"/>
  <c r="K344" i="16"/>
  <c r="L344" i="16" s="1"/>
  <c r="R344" i="16"/>
  <c r="B345" i="16"/>
  <c r="C344" i="16"/>
  <c r="D344" i="16"/>
  <c r="I344" i="16"/>
  <c r="J344" i="16" s="1"/>
  <c r="W343" i="16"/>
  <c r="X343" i="16"/>
  <c r="S343" i="16"/>
  <c r="K343" i="16"/>
  <c r="L343" i="16" s="1"/>
  <c r="O344" i="16" l="1"/>
  <c r="V344" i="16"/>
  <c r="Q344" i="16"/>
  <c r="U344" i="16"/>
  <c r="N344" i="16"/>
  <c r="P344" i="16"/>
  <c r="T344" i="16"/>
  <c r="S344" i="16"/>
  <c r="X344" i="16"/>
  <c r="W344" i="16"/>
  <c r="F344" i="16"/>
  <c r="Z344" i="16" s="1"/>
  <c r="G344" i="16"/>
  <c r="H344" i="16"/>
  <c r="D345" i="16"/>
  <c r="B346" i="16"/>
  <c r="I345" i="16"/>
  <c r="J345" i="16" s="1"/>
  <c r="R345" i="16"/>
  <c r="A345" i="16"/>
  <c r="C345" i="16"/>
  <c r="K345" i="16"/>
  <c r="L345" i="16" s="1"/>
  <c r="M345" i="16"/>
  <c r="W345" i="16"/>
  <c r="F345" i="16" l="1"/>
  <c r="G345" i="16"/>
  <c r="H345" i="16"/>
  <c r="V345" i="16"/>
  <c r="N345" i="16"/>
  <c r="T345" i="16"/>
  <c r="Q345" i="16"/>
  <c r="P345" i="16"/>
  <c r="U345" i="16"/>
  <c r="O345" i="16"/>
  <c r="Z345" i="16"/>
  <c r="S345" i="16"/>
  <c r="X345" i="16"/>
  <c r="M346" i="16"/>
  <c r="K346" i="16"/>
  <c r="L346" i="16" s="1"/>
  <c r="B347" i="16"/>
  <c r="A346" i="16"/>
  <c r="C346" i="16"/>
  <c r="R346" i="16"/>
  <c r="D346" i="16"/>
  <c r="I346" i="16"/>
  <c r="J346" i="16" s="1"/>
  <c r="U346" i="16" l="1"/>
  <c r="T346" i="16"/>
  <c r="V346" i="16"/>
  <c r="Q346" i="16"/>
  <c r="N346" i="16"/>
  <c r="O346" i="16"/>
  <c r="P346" i="16"/>
  <c r="S346" i="16"/>
  <c r="X346" i="16"/>
  <c r="W346" i="16"/>
  <c r="F346" i="16"/>
  <c r="Z346" i="16" s="1"/>
  <c r="G346" i="16"/>
  <c r="H346" i="16"/>
  <c r="D347" i="16"/>
  <c r="R347" i="16"/>
  <c r="W347" i="16"/>
  <c r="A347" i="16"/>
  <c r="B348" i="16"/>
  <c r="C347" i="16"/>
  <c r="K347" i="16"/>
  <c r="L347" i="16" s="1"/>
  <c r="M347" i="16"/>
  <c r="I347" i="16"/>
  <c r="J347" i="16" s="1"/>
  <c r="X347" i="16" l="1"/>
  <c r="S347" i="16"/>
  <c r="T347" i="16"/>
  <c r="O347" i="16"/>
  <c r="P347" i="16"/>
  <c r="Q347" i="16"/>
  <c r="U347" i="16"/>
  <c r="V347" i="16"/>
  <c r="N347" i="16"/>
  <c r="G347" i="16"/>
  <c r="F347" i="16"/>
  <c r="Z347" i="16" s="1"/>
  <c r="H347" i="16"/>
  <c r="B349" i="16"/>
  <c r="C348" i="16"/>
  <c r="I348" i="16"/>
  <c r="J348" i="16" s="1"/>
  <c r="A348" i="16"/>
  <c r="M348" i="16"/>
  <c r="W348" i="16"/>
  <c r="D348" i="16"/>
  <c r="R348" i="16"/>
  <c r="U348" i="16" l="1"/>
  <c r="T348" i="16"/>
  <c r="V348" i="16"/>
  <c r="N348" i="16"/>
  <c r="O348" i="16"/>
  <c r="P348" i="16"/>
  <c r="Q348" i="16"/>
  <c r="F348" i="16"/>
  <c r="Z348" i="16" s="1"/>
  <c r="G348" i="16"/>
  <c r="H348" i="16"/>
  <c r="R349" i="16"/>
  <c r="W349" i="16"/>
  <c r="B350" i="16"/>
  <c r="C349" i="16"/>
  <c r="D349" i="16"/>
  <c r="I349" i="16"/>
  <c r="J349" i="16" s="1"/>
  <c r="M349" i="16"/>
  <c r="A349" i="16"/>
  <c r="K348" i="16"/>
  <c r="L348" i="16" s="1"/>
  <c r="S348" i="16"/>
  <c r="X348" i="16"/>
  <c r="I350" i="16" l="1"/>
  <c r="J350" i="16" s="1"/>
  <c r="A350" i="16"/>
  <c r="B351" i="16"/>
  <c r="R350" i="16"/>
  <c r="D350" i="16"/>
  <c r="M350" i="16"/>
  <c r="C350" i="16"/>
  <c r="K350" i="16" s="1"/>
  <c r="L350" i="16" s="1"/>
  <c r="F349" i="16"/>
  <c r="G349" i="16"/>
  <c r="H349" i="16"/>
  <c r="X349" i="16"/>
  <c r="S349" i="16"/>
  <c r="O349" i="16"/>
  <c r="Z349" i="16" s="1"/>
  <c r="T349" i="16"/>
  <c r="U349" i="16"/>
  <c r="V349" i="16"/>
  <c r="N349" i="16"/>
  <c r="P349" i="16"/>
  <c r="Q349" i="16"/>
  <c r="K349" i="16"/>
  <c r="L349" i="16" s="1"/>
  <c r="Q350" i="16" l="1"/>
  <c r="P350" i="16"/>
  <c r="U350" i="16"/>
  <c r="V350" i="16"/>
  <c r="N350" i="16"/>
  <c r="O350" i="16"/>
  <c r="T350" i="16"/>
  <c r="S350" i="16"/>
  <c r="X350" i="16"/>
  <c r="C351" i="16"/>
  <c r="K351" i="16" s="1"/>
  <c r="L351" i="16" s="1"/>
  <c r="D351" i="16"/>
  <c r="B352" i="16"/>
  <c r="M351" i="16"/>
  <c r="A351" i="16"/>
  <c r="I351" i="16"/>
  <c r="J351" i="16" s="1"/>
  <c r="R351" i="16"/>
  <c r="H350" i="16"/>
  <c r="F350" i="16"/>
  <c r="G350" i="16"/>
  <c r="Z350" i="16" s="1"/>
  <c r="W350" i="16"/>
  <c r="M352" i="16" l="1"/>
  <c r="C352" i="16"/>
  <c r="R352" i="16"/>
  <c r="A352" i="16"/>
  <c r="D352" i="16"/>
  <c r="B353" i="16"/>
  <c r="K352" i="16"/>
  <c r="L352" i="16" s="1"/>
  <c r="I352" i="16"/>
  <c r="J352" i="16" s="1"/>
  <c r="H351" i="16"/>
  <c r="F351" i="16"/>
  <c r="Z351" i="16" s="1"/>
  <c r="G351" i="16"/>
  <c r="P351" i="16"/>
  <c r="T351" i="16"/>
  <c r="U351" i="16"/>
  <c r="V351" i="16"/>
  <c r="N351" i="16"/>
  <c r="O351" i="16"/>
  <c r="Q351" i="16"/>
  <c r="W351" i="16"/>
  <c r="X351" i="16"/>
  <c r="S351" i="16"/>
  <c r="X352" i="16" l="1"/>
  <c r="S352" i="16"/>
  <c r="O352" i="16"/>
  <c r="U352" i="16"/>
  <c r="Q352" i="16"/>
  <c r="T352" i="16"/>
  <c r="N352" i="16"/>
  <c r="P352" i="16"/>
  <c r="V352" i="16"/>
  <c r="M353" i="16"/>
  <c r="R353" i="16"/>
  <c r="A353" i="16"/>
  <c r="C353" i="16"/>
  <c r="D353" i="16"/>
  <c r="B354" i="16"/>
  <c r="I353" i="16"/>
  <c r="J353" i="16" s="1"/>
  <c r="G352" i="16"/>
  <c r="F352" i="16"/>
  <c r="Z352" i="16" s="1"/>
  <c r="H352" i="16"/>
  <c r="W352" i="16"/>
  <c r="N353" i="16" l="1"/>
  <c r="V353" i="16"/>
  <c r="O353" i="16"/>
  <c r="Q353" i="16"/>
  <c r="P353" i="16"/>
  <c r="U353" i="16"/>
  <c r="T353" i="16"/>
  <c r="F353" i="16"/>
  <c r="Z353" i="16" s="1"/>
  <c r="G353" i="16"/>
  <c r="H353" i="16"/>
  <c r="S353" i="16"/>
  <c r="X353" i="16"/>
  <c r="W353" i="16"/>
  <c r="K353" i="16"/>
  <c r="L353" i="16" s="1"/>
  <c r="M354" i="16"/>
  <c r="R354" i="16"/>
  <c r="A354" i="16"/>
  <c r="D354" i="16"/>
  <c r="B355" i="16"/>
  <c r="I354" i="16"/>
  <c r="J354" i="16" s="1"/>
  <c r="C354" i="16"/>
  <c r="U354" i="16" l="1"/>
  <c r="N354" i="16"/>
  <c r="O354" i="16"/>
  <c r="Q354" i="16"/>
  <c r="T354" i="16"/>
  <c r="V354" i="16"/>
  <c r="P354" i="16"/>
  <c r="H354" i="16"/>
  <c r="F354" i="16"/>
  <c r="Z354" i="16" s="1"/>
  <c r="G354" i="16"/>
  <c r="D355" i="16"/>
  <c r="K355" i="16"/>
  <c r="L355" i="16" s="1"/>
  <c r="A355" i="16"/>
  <c r="B356" i="16"/>
  <c r="I355" i="16"/>
  <c r="J355" i="16" s="1"/>
  <c r="R355" i="16"/>
  <c r="C355" i="16"/>
  <c r="M355" i="16"/>
  <c r="W354" i="16"/>
  <c r="K354" i="16"/>
  <c r="L354" i="16" s="1"/>
  <c r="S354" i="16"/>
  <c r="X354" i="16"/>
  <c r="X355" i="16" l="1"/>
  <c r="S355" i="16"/>
  <c r="T355" i="16"/>
  <c r="N355" i="16"/>
  <c r="O355" i="16"/>
  <c r="P355" i="16"/>
  <c r="Q355" i="16"/>
  <c r="U355" i="16"/>
  <c r="V355" i="16"/>
  <c r="W355" i="16"/>
  <c r="C356" i="16"/>
  <c r="K356" i="16"/>
  <c r="L356" i="16" s="1"/>
  <c r="W356" i="16"/>
  <c r="A356" i="16"/>
  <c r="D356" i="16"/>
  <c r="B357" i="16"/>
  <c r="I356" i="16"/>
  <c r="J356" i="16" s="1"/>
  <c r="M356" i="16"/>
  <c r="R356" i="16"/>
  <c r="G355" i="16"/>
  <c r="H355" i="16"/>
  <c r="F355" i="16"/>
  <c r="Z355" i="16" s="1"/>
  <c r="S356" i="16" l="1"/>
  <c r="X356" i="16"/>
  <c r="U356" i="16"/>
  <c r="V356" i="16"/>
  <c r="O356" i="16"/>
  <c r="P356" i="16"/>
  <c r="Q356" i="16"/>
  <c r="N356" i="16"/>
  <c r="T356" i="16"/>
  <c r="F356" i="16"/>
  <c r="H356" i="16"/>
  <c r="G356" i="16"/>
  <c r="R357" i="16"/>
  <c r="C357" i="16"/>
  <c r="D357" i="16"/>
  <c r="B358" i="16"/>
  <c r="I357" i="16"/>
  <c r="J357" i="16" s="1"/>
  <c r="A357" i="16"/>
  <c r="M357" i="16"/>
  <c r="Z356" i="16" l="1"/>
  <c r="X357" i="16"/>
  <c r="S357" i="16"/>
  <c r="O357" i="16"/>
  <c r="N357" i="16"/>
  <c r="P357" i="16"/>
  <c r="Q357" i="16"/>
  <c r="T357" i="16"/>
  <c r="U357" i="16"/>
  <c r="V357" i="16"/>
  <c r="A358" i="16"/>
  <c r="I358" i="16"/>
  <c r="J358" i="16" s="1"/>
  <c r="B359" i="16"/>
  <c r="K358" i="16"/>
  <c r="L358" i="16" s="1"/>
  <c r="M358" i="16"/>
  <c r="R358" i="16"/>
  <c r="C358" i="16"/>
  <c r="D358" i="16"/>
  <c r="F357" i="16"/>
  <c r="H357" i="16"/>
  <c r="G357" i="16"/>
  <c r="Z357" i="16" s="1"/>
  <c r="K357" i="16"/>
  <c r="L357" i="16" s="1"/>
  <c r="W357" i="16"/>
  <c r="X358" i="16" l="1"/>
  <c r="S358" i="16"/>
  <c r="A359" i="16"/>
  <c r="C359" i="16"/>
  <c r="D359" i="16"/>
  <c r="I359" i="16"/>
  <c r="J359" i="16" s="1"/>
  <c r="B360" i="16"/>
  <c r="K359" i="16"/>
  <c r="L359" i="16" s="1"/>
  <c r="M359" i="16"/>
  <c r="R359" i="16"/>
  <c r="W359" i="16"/>
  <c r="Q358" i="16"/>
  <c r="N358" i="16"/>
  <c r="O358" i="16"/>
  <c r="Z358" i="16" s="1"/>
  <c r="P358" i="16"/>
  <c r="T358" i="16"/>
  <c r="U358" i="16"/>
  <c r="V358" i="16"/>
  <c r="W358" i="16"/>
  <c r="G358" i="16"/>
  <c r="H358" i="16"/>
  <c r="F358" i="16"/>
  <c r="X359" i="16" l="1"/>
  <c r="S359" i="16"/>
  <c r="H359" i="16"/>
  <c r="F359" i="16"/>
  <c r="G359" i="16"/>
  <c r="M360" i="16"/>
  <c r="R360" i="16"/>
  <c r="A360" i="16"/>
  <c r="C360" i="16"/>
  <c r="D360" i="16"/>
  <c r="I360" i="16"/>
  <c r="J360" i="16" s="1"/>
  <c r="B361" i="16"/>
  <c r="K360" i="16"/>
  <c r="L360" i="16" s="1"/>
  <c r="W360" i="16"/>
  <c r="Z359" i="16"/>
  <c r="P359" i="16"/>
  <c r="T359" i="16"/>
  <c r="U359" i="16"/>
  <c r="V359" i="16"/>
  <c r="N359" i="16"/>
  <c r="O359" i="16"/>
  <c r="Q359" i="16"/>
  <c r="I361" i="16" l="1"/>
  <c r="J361" i="16" s="1"/>
  <c r="B362" i="16"/>
  <c r="M361" i="16"/>
  <c r="R361" i="16"/>
  <c r="A361" i="16"/>
  <c r="C361" i="16"/>
  <c r="K361" i="16" s="1"/>
  <c r="L361" i="16" s="1"/>
  <c r="D361" i="16"/>
  <c r="W361" i="16"/>
  <c r="H360" i="16"/>
  <c r="F360" i="16"/>
  <c r="G360" i="16"/>
  <c r="S360" i="16"/>
  <c r="X360" i="16"/>
  <c r="O360" i="16"/>
  <c r="N360" i="16"/>
  <c r="P360" i="16"/>
  <c r="T360" i="16"/>
  <c r="U360" i="16"/>
  <c r="V360" i="16"/>
  <c r="Q360" i="16"/>
  <c r="Z360" i="16" l="1"/>
  <c r="X361" i="16"/>
  <c r="S361" i="16"/>
  <c r="F361" i="16"/>
  <c r="G361" i="16"/>
  <c r="H361" i="16"/>
  <c r="M362" i="16"/>
  <c r="I362" i="16"/>
  <c r="J362" i="16" s="1"/>
  <c r="R362" i="16"/>
  <c r="A362" i="16"/>
  <c r="D362" i="16"/>
  <c r="W362" i="16"/>
  <c r="B363" i="16"/>
  <c r="C362" i="16"/>
  <c r="K362" i="16" s="1"/>
  <c r="L362" i="16" s="1"/>
  <c r="Z361" i="16"/>
  <c r="V361" i="16"/>
  <c r="Q361" i="16"/>
  <c r="N361" i="16"/>
  <c r="O361" i="16"/>
  <c r="T361" i="16"/>
  <c r="U361" i="16"/>
  <c r="P361" i="16"/>
  <c r="S362" i="16" l="1"/>
  <c r="X362" i="16"/>
  <c r="Q362" i="16"/>
  <c r="T362" i="16"/>
  <c r="V362" i="16"/>
  <c r="N362" i="16"/>
  <c r="O362" i="16"/>
  <c r="P362" i="16"/>
  <c r="U362" i="16"/>
  <c r="F362" i="16"/>
  <c r="G362" i="16"/>
  <c r="H362" i="16"/>
  <c r="D363" i="16"/>
  <c r="A363" i="16"/>
  <c r="R363" i="16"/>
  <c r="M363" i="16"/>
  <c r="W363" i="16"/>
  <c r="C363" i="16"/>
  <c r="I363" i="16"/>
  <c r="J363" i="16" s="1"/>
  <c r="B364" i="16"/>
  <c r="Z362" i="16" l="1"/>
  <c r="S363" i="16"/>
  <c r="X363" i="16"/>
  <c r="F363" i="16"/>
  <c r="G363" i="16"/>
  <c r="H363" i="16"/>
  <c r="Z363" i="16"/>
  <c r="B365" i="16"/>
  <c r="C364" i="16"/>
  <c r="D364" i="16"/>
  <c r="I364" i="16"/>
  <c r="J364" i="16" s="1"/>
  <c r="M364" i="16"/>
  <c r="W364" i="16" s="1"/>
  <c r="R364" i="16"/>
  <c r="A364" i="16"/>
  <c r="T363" i="16"/>
  <c r="O363" i="16"/>
  <c r="P363" i="16"/>
  <c r="Q363" i="16"/>
  <c r="U363" i="16"/>
  <c r="N363" i="16"/>
  <c r="V363" i="16"/>
  <c r="K363" i="16"/>
  <c r="L363" i="16" s="1"/>
  <c r="R365" i="16" l="1"/>
  <c r="C365" i="16"/>
  <c r="A365" i="16"/>
  <c r="D365" i="16"/>
  <c r="I365" i="16"/>
  <c r="J365" i="16" s="1"/>
  <c r="B366" i="16"/>
  <c r="K365" i="16"/>
  <c r="L365" i="16" s="1"/>
  <c r="M365" i="16"/>
  <c r="X364" i="16"/>
  <c r="S364" i="16"/>
  <c r="F364" i="16"/>
  <c r="H364" i="16"/>
  <c r="G364" i="16"/>
  <c r="K364" i="16"/>
  <c r="L364" i="16" s="1"/>
  <c r="U364" i="16"/>
  <c r="V364" i="16"/>
  <c r="N364" i="16"/>
  <c r="P364" i="16"/>
  <c r="Q364" i="16"/>
  <c r="O364" i="16"/>
  <c r="T364" i="16"/>
  <c r="Z364" i="16" l="1"/>
  <c r="T365" i="16"/>
  <c r="N365" i="16"/>
  <c r="O365" i="16"/>
  <c r="P365" i="16"/>
  <c r="Q365" i="16"/>
  <c r="U365" i="16"/>
  <c r="V365" i="16"/>
  <c r="I366" i="16"/>
  <c r="J366" i="16" s="1"/>
  <c r="B367" i="16"/>
  <c r="R366" i="16"/>
  <c r="C366" i="16"/>
  <c r="K366" i="16" s="1"/>
  <c r="L366" i="16" s="1"/>
  <c r="D366" i="16"/>
  <c r="M366" i="16"/>
  <c r="W366" i="16" s="1"/>
  <c r="A366" i="16"/>
  <c r="W365" i="16"/>
  <c r="F365" i="16"/>
  <c r="Z365" i="16" s="1"/>
  <c r="G365" i="16"/>
  <c r="H365" i="16"/>
  <c r="X365" i="16"/>
  <c r="S365" i="16"/>
  <c r="S366" i="16" l="1"/>
  <c r="X366" i="16"/>
  <c r="N366" i="16"/>
  <c r="O366" i="16"/>
  <c r="P366" i="16"/>
  <c r="Q366" i="16"/>
  <c r="T366" i="16"/>
  <c r="U366" i="16"/>
  <c r="V366" i="16"/>
  <c r="G366" i="16"/>
  <c r="H366" i="16"/>
  <c r="F366" i="16"/>
  <c r="Z366" i="16" s="1"/>
  <c r="D367" i="16"/>
  <c r="A367" i="16"/>
  <c r="C367" i="16"/>
  <c r="I367" i="16"/>
  <c r="J367" i="16" s="1"/>
  <c r="B368" i="16"/>
  <c r="M367" i="16"/>
  <c r="R367" i="16"/>
  <c r="G367" i="16" l="1"/>
  <c r="H367" i="16"/>
  <c r="F367" i="16"/>
  <c r="P367" i="16"/>
  <c r="U367" i="16"/>
  <c r="T367" i="16"/>
  <c r="V367" i="16"/>
  <c r="N367" i="16"/>
  <c r="O367" i="16"/>
  <c r="Q367" i="16"/>
  <c r="K367" i="16"/>
  <c r="L367" i="16" s="1"/>
  <c r="Z367" i="16"/>
  <c r="M368" i="16"/>
  <c r="R368" i="16"/>
  <c r="A368" i="16"/>
  <c r="C368" i="16"/>
  <c r="D368" i="16"/>
  <c r="I368" i="16"/>
  <c r="J368" i="16" s="1"/>
  <c r="B369" i="16"/>
  <c r="K368" i="16"/>
  <c r="L368" i="16" s="1"/>
  <c r="S367" i="16"/>
  <c r="X367" i="16"/>
  <c r="W367" i="16"/>
  <c r="N368" i="16" l="1"/>
  <c r="O368" i="16"/>
  <c r="P368" i="16"/>
  <c r="T368" i="16"/>
  <c r="U368" i="16"/>
  <c r="V368" i="16"/>
  <c r="Q368" i="16"/>
  <c r="S368" i="16"/>
  <c r="X368" i="16"/>
  <c r="W368" i="16"/>
  <c r="I369" i="16"/>
  <c r="J369" i="16" s="1"/>
  <c r="B370" i="16"/>
  <c r="K369" i="16"/>
  <c r="L369" i="16" s="1"/>
  <c r="M369" i="16"/>
  <c r="W369" i="16" s="1"/>
  <c r="R369" i="16"/>
  <c r="A369" i="16"/>
  <c r="C369" i="16"/>
  <c r="D369" i="16"/>
  <c r="G368" i="16"/>
  <c r="F368" i="16"/>
  <c r="Z368" i="16" s="1"/>
  <c r="H368" i="16"/>
  <c r="X369" i="16" l="1"/>
  <c r="S369" i="16"/>
  <c r="F369" i="16"/>
  <c r="G369" i="16"/>
  <c r="H369" i="16"/>
  <c r="N369" i="16"/>
  <c r="V369" i="16"/>
  <c r="O369" i="16"/>
  <c r="P369" i="16"/>
  <c r="T369" i="16"/>
  <c r="U369" i="16"/>
  <c r="Q369" i="16"/>
  <c r="M370" i="16"/>
  <c r="A370" i="16"/>
  <c r="R370" i="16"/>
  <c r="D370" i="16"/>
  <c r="B371" i="16"/>
  <c r="C370" i="16"/>
  <c r="I370" i="16"/>
  <c r="J370" i="16" s="1"/>
  <c r="Z369" i="16"/>
  <c r="S370" i="16" l="1"/>
  <c r="X370" i="16"/>
  <c r="P370" i="16"/>
  <c r="Q370" i="16"/>
  <c r="U370" i="16"/>
  <c r="V370" i="16"/>
  <c r="N370" i="16"/>
  <c r="O370" i="16"/>
  <c r="T370" i="16"/>
  <c r="D371" i="16"/>
  <c r="I371" i="16"/>
  <c r="J371" i="16" s="1"/>
  <c r="B372" i="16"/>
  <c r="M371" i="16"/>
  <c r="C371" i="16"/>
  <c r="A371" i="16"/>
  <c r="R371" i="16"/>
  <c r="F370" i="16"/>
  <c r="Z370" i="16" s="1"/>
  <c r="G370" i="16"/>
  <c r="H370" i="16"/>
  <c r="K370" i="16"/>
  <c r="L370" i="16" s="1"/>
  <c r="W370" i="16"/>
  <c r="B373" i="16" l="1"/>
  <c r="A372" i="16"/>
  <c r="R372" i="16"/>
  <c r="C372" i="16"/>
  <c r="I372" i="16"/>
  <c r="J372" i="16" s="1"/>
  <c r="M372" i="16"/>
  <c r="W372" i="16" s="1"/>
  <c r="D372" i="16"/>
  <c r="T371" i="16"/>
  <c r="N371" i="16"/>
  <c r="O371" i="16"/>
  <c r="P371" i="16"/>
  <c r="Q371" i="16"/>
  <c r="U371" i="16"/>
  <c r="V371" i="16"/>
  <c r="H371" i="16"/>
  <c r="F371" i="16"/>
  <c r="Z371" i="16" s="1"/>
  <c r="G371" i="16"/>
  <c r="K371" i="16"/>
  <c r="L371" i="16" s="1"/>
  <c r="S371" i="16"/>
  <c r="X371" i="16"/>
  <c r="W371" i="16"/>
  <c r="F372" i="16" l="1"/>
  <c r="G372" i="16"/>
  <c r="H372" i="16"/>
  <c r="S372" i="16"/>
  <c r="X372" i="16"/>
  <c r="Z372" i="16"/>
  <c r="R373" i="16"/>
  <c r="I373" i="16"/>
  <c r="J373" i="16" s="1"/>
  <c r="B374" i="16"/>
  <c r="A373" i="16"/>
  <c r="D373" i="16"/>
  <c r="C373" i="16"/>
  <c r="K373" i="16" s="1"/>
  <c r="L373" i="16" s="1"/>
  <c r="M373" i="16"/>
  <c r="W373" i="16" s="1"/>
  <c r="Q372" i="16"/>
  <c r="T372" i="16"/>
  <c r="V372" i="16"/>
  <c r="N372" i="16"/>
  <c r="O372" i="16"/>
  <c r="P372" i="16"/>
  <c r="U372" i="16"/>
  <c r="K372" i="16"/>
  <c r="L372" i="16" s="1"/>
  <c r="N373" i="16" l="1"/>
  <c r="O373" i="16"/>
  <c r="P373" i="16"/>
  <c r="Q373" i="16"/>
  <c r="U373" i="16"/>
  <c r="V373" i="16"/>
  <c r="T373" i="16"/>
  <c r="F373" i="16"/>
  <c r="G373" i="16"/>
  <c r="H373" i="16"/>
  <c r="Z373" i="16"/>
  <c r="I374" i="16"/>
  <c r="J374" i="16" s="1"/>
  <c r="A374" i="16"/>
  <c r="R374" i="16"/>
  <c r="C374" i="16"/>
  <c r="D374" i="16"/>
  <c r="B375" i="16"/>
  <c r="M374" i="16"/>
  <c r="S373" i="16"/>
  <c r="X373" i="16"/>
  <c r="F374" i="16" l="1"/>
  <c r="G374" i="16"/>
  <c r="H374" i="16"/>
  <c r="S374" i="16"/>
  <c r="X374" i="16"/>
  <c r="T374" i="16"/>
  <c r="U374" i="16"/>
  <c r="N374" i="16"/>
  <c r="O374" i="16"/>
  <c r="P374" i="16"/>
  <c r="Q374" i="16"/>
  <c r="V374" i="16"/>
  <c r="Z374" i="16"/>
  <c r="K374" i="16"/>
  <c r="L374" i="16" s="1"/>
  <c r="B376" i="16"/>
  <c r="K375" i="16"/>
  <c r="L375" i="16" s="1"/>
  <c r="M375" i="16"/>
  <c r="A375" i="16"/>
  <c r="R375" i="16"/>
  <c r="C375" i="16"/>
  <c r="W375" i="16"/>
  <c r="D375" i="16"/>
  <c r="I375" i="16"/>
  <c r="J375" i="16" s="1"/>
  <c r="W374" i="16"/>
  <c r="F375" i="16" l="1"/>
  <c r="G375" i="16"/>
  <c r="H375" i="16"/>
  <c r="C376" i="16"/>
  <c r="D376" i="16"/>
  <c r="I376" i="16"/>
  <c r="J376" i="16" s="1"/>
  <c r="B377" i="16"/>
  <c r="A376" i="16"/>
  <c r="M376" i="16"/>
  <c r="R376" i="16"/>
  <c r="Z375" i="16"/>
  <c r="S375" i="16"/>
  <c r="X375" i="16"/>
  <c r="P375" i="16"/>
  <c r="O375" i="16"/>
  <c r="Q375" i="16"/>
  <c r="T375" i="16"/>
  <c r="V375" i="16"/>
  <c r="N375" i="16"/>
  <c r="U375" i="16"/>
  <c r="T376" i="16" l="1"/>
  <c r="U376" i="16"/>
  <c r="V376" i="16"/>
  <c r="N376" i="16"/>
  <c r="O376" i="16"/>
  <c r="P376" i="16"/>
  <c r="Q376" i="16"/>
  <c r="G376" i="16"/>
  <c r="H376" i="16"/>
  <c r="F376" i="16"/>
  <c r="Z376" i="16" s="1"/>
  <c r="W376" i="16"/>
  <c r="K377" i="16"/>
  <c r="L377" i="16" s="1"/>
  <c r="M377" i="16"/>
  <c r="A377" i="16"/>
  <c r="R377" i="16"/>
  <c r="C377" i="16"/>
  <c r="D377" i="16"/>
  <c r="I377" i="16"/>
  <c r="J377" i="16" s="1"/>
  <c r="B378" i="16"/>
  <c r="S376" i="16"/>
  <c r="X376" i="16"/>
  <c r="K376" i="16"/>
  <c r="L376" i="16" s="1"/>
  <c r="N377" i="16" l="1"/>
  <c r="O377" i="16"/>
  <c r="Q377" i="16"/>
  <c r="T377" i="16"/>
  <c r="U377" i="16"/>
  <c r="P377" i="16"/>
  <c r="V377" i="16"/>
  <c r="S377" i="16"/>
  <c r="X377" i="16"/>
  <c r="Z377" i="16"/>
  <c r="C378" i="16"/>
  <c r="D378" i="16"/>
  <c r="I378" i="16"/>
  <c r="J378" i="16" s="1"/>
  <c r="K378" i="16"/>
  <c r="L378" i="16" s="1"/>
  <c r="B379" i="16"/>
  <c r="A378" i="16"/>
  <c r="M378" i="16"/>
  <c r="W378" i="16" s="1"/>
  <c r="R378" i="16"/>
  <c r="W377" i="16"/>
  <c r="F377" i="16"/>
  <c r="G377" i="16"/>
  <c r="H377" i="16"/>
  <c r="B380" i="16" l="1"/>
  <c r="M379" i="16"/>
  <c r="A379" i="16"/>
  <c r="R379" i="16"/>
  <c r="C379" i="16"/>
  <c r="D379" i="16"/>
  <c r="I379" i="16"/>
  <c r="J379" i="16" s="1"/>
  <c r="W379" i="16"/>
  <c r="F378" i="16"/>
  <c r="Z378" i="16" s="1"/>
  <c r="H378" i="16"/>
  <c r="G378" i="16"/>
  <c r="S378" i="16"/>
  <c r="X378" i="16"/>
  <c r="T378" i="16"/>
  <c r="U378" i="16"/>
  <c r="V378" i="16"/>
  <c r="N378" i="16"/>
  <c r="O378" i="16"/>
  <c r="Q378" i="16"/>
  <c r="P378" i="16"/>
  <c r="F379" i="16" l="1"/>
  <c r="H379" i="16"/>
  <c r="G379" i="16"/>
  <c r="S379" i="16"/>
  <c r="X379" i="16"/>
  <c r="O379" i="16"/>
  <c r="P379" i="16"/>
  <c r="Q379" i="16"/>
  <c r="U379" i="16"/>
  <c r="V379" i="16"/>
  <c r="N379" i="16"/>
  <c r="T379" i="16"/>
  <c r="Z379" i="16"/>
  <c r="A380" i="16"/>
  <c r="R380" i="16"/>
  <c r="C380" i="16"/>
  <c r="D380" i="16"/>
  <c r="I380" i="16"/>
  <c r="J380" i="16" s="1"/>
  <c r="M380" i="16"/>
  <c r="W380" i="16" s="1"/>
  <c r="B381" i="16"/>
  <c r="K379" i="16"/>
  <c r="L379" i="16" s="1"/>
  <c r="I381" i="16" l="1"/>
  <c r="J381" i="16" s="1"/>
  <c r="B382" i="16"/>
  <c r="M381" i="16"/>
  <c r="A381" i="16"/>
  <c r="C381" i="16"/>
  <c r="K381" i="16" s="1"/>
  <c r="L381" i="16" s="1"/>
  <c r="D381" i="16"/>
  <c r="R381" i="16"/>
  <c r="W381" i="16"/>
  <c r="F380" i="16"/>
  <c r="G380" i="16"/>
  <c r="H380" i="16"/>
  <c r="S380" i="16"/>
  <c r="X380" i="16"/>
  <c r="Z380" i="16"/>
  <c r="K380" i="16"/>
  <c r="L380" i="16" s="1"/>
  <c r="Q380" i="16"/>
  <c r="T380" i="16"/>
  <c r="V380" i="16"/>
  <c r="O380" i="16"/>
  <c r="N380" i="16"/>
  <c r="P380" i="16"/>
  <c r="U380" i="16"/>
  <c r="N381" i="16" l="1"/>
  <c r="O381" i="16"/>
  <c r="P381" i="16"/>
  <c r="Q381" i="16"/>
  <c r="T381" i="16"/>
  <c r="V381" i="16"/>
  <c r="U381" i="16"/>
  <c r="A382" i="16"/>
  <c r="R382" i="16"/>
  <c r="D382" i="16"/>
  <c r="B383" i="16"/>
  <c r="M382" i="16"/>
  <c r="C382" i="16"/>
  <c r="I382" i="16"/>
  <c r="J382" i="16" s="1"/>
  <c r="X381" i="16"/>
  <c r="S381" i="16"/>
  <c r="H381" i="16"/>
  <c r="F381" i="16"/>
  <c r="G381" i="16"/>
  <c r="Z381" i="16" l="1"/>
  <c r="O382" i="16"/>
  <c r="P382" i="16"/>
  <c r="Q382" i="16"/>
  <c r="T382" i="16"/>
  <c r="U382" i="16"/>
  <c r="V382" i="16"/>
  <c r="N382" i="16"/>
  <c r="W382" i="16"/>
  <c r="F382" i="16"/>
  <c r="Z382" i="16" s="1"/>
  <c r="G382" i="16"/>
  <c r="H382" i="16"/>
  <c r="K382" i="16"/>
  <c r="L382" i="16" s="1"/>
  <c r="W383" i="16"/>
  <c r="I383" i="16"/>
  <c r="J383" i="16" s="1"/>
  <c r="K383" i="16"/>
  <c r="L383" i="16" s="1"/>
  <c r="B384" i="16"/>
  <c r="M383" i="16"/>
  <c r="A383" i="16"/>
  <c r="R383" i="16"/>
  <c r="D383" i="16"/>
  <c r="C383" i="16"/>
  <c r="X382" i="16"/>
  <c r="S382" i="16"/>
  <c r="X383" i="16" l="1"/>
  <c r="S383" i="16"/>
  <c r="F383" i="16"/>
  <c r="G383" i="16"/>
  <c r="H383" i="16"/>
  <c r="Z383" i="16"/>
  <c r="V383" i="16"/>
  <c r="N383" i="16"/>
  <c r="O383" i="16"/>
  <c r="Q383" i="16"/>
  <c r="T383" i="16"/>
  <c r="P383" i="16"/>
  <c r="U383" i="16"/>
  <c r="M384" i="16"/>
  <c r="R384" i="16"/>
  <c r="C384" i="16"/>
  <c r="D384" i="16"/>
  <c r="I384" i="16"/>
  <c r="J384" i="16" s="1"/>
  <c r="B385" i="16"/>
  <c r="A384" i="16"/>
  <c r="D385" i="16" l="1"/>
  <c r="I385" i="16"/>
  <c r="J385" i="16" s="1"/>
  <c r="B386" i="16"/>
  <c r="M385" i="16"/>
  <c r="W385" i="16" s="1"/>
  <c r="R385" i="16"/>
  <c r="A385" i="16"/>
  <c r="C385" i="16"/>
  <c r="F384" i="16"/>
  <c r="Z384" i="16" s="1"/>
  <c r="H384" i="16"/>
  <c r="G384" i="16"/>
  <c r="S384" i="16"/>
  <c r="X384" i="16"/>
  <c r="K384" i="16"/>
  <c r="L384" i="16" s="1"/>
  <c r="N384" i="16"/>
  <c r="O384" i="16"/>
  <c r="P384" i="16"/>
  <c r="T384" i="16"/>
  <c r="U384" i="16"/>
  <c r="V384" i="16"/>
  <c r="Q384" i="16"/>
  <c r="W384" i="16"/>
  <c r="B387" i="16" l="1"/>
  <c r="M386" i="16"/>
  <c r="A386" i="16"/>
  <c r="R386" i="16"/>
  <c r="C386" i="16"/>
  <c r="D386" i="16"/>
  <c r="I386" i="16"/>
  <c r="J386" i="16" s="1"/>
  <c r="W386" i="16"/>
  <c r="S385" i="16"/>
  <c r="X385" i="16"/>
  <c r="F385" i="16"/>
  <c r="Z385" i="16" s="1"/>
  <c r="G385" i="16"/>
  <c r="H385" i="16"/>
  <c r="T385" i="16"/>
  <c r="U385" i="16"/>
  <c r="V385" i="16"/>
  <c r="O385" i="16"/>
  <c r="N385" i="16"/>
  <c r="P385" i="16"/>
  <c r="Q385" i="16"/>
  <c r="K385" i="16"/>
  <c r="L385" i="16" s="1"/>
  <c r="S386" i="16" l="1"/>
  <c r="X386" i="16"/>
  <c r="F386" i="16"/>
  <c r="G386" i="16"/>
  <c r="H386" i="16"/>
  <c r="N386" i="16"/>
  <c r="P386" i="16"/>
  <c r="Q386" i="16"/>
  <c r="T386" i="16"/>
  <c r="V386" i="16"/>
  <c r="O386" i="16"/>
  <c r="U386" i="16"/>
  <c r="R387" i="16"/>
  <c r="C387" i="16"/>
  <c r="D387" i="16"/>
  <c r="I387" i="16"/>
  <c r="J387" i="16" s="1"/>
  <c r="B388" i="16"/>
  <c r="M387" i="16"/>
  <c r="W387" i="16"/>
  <c r="A387" i="16"/>
  <c r="Z386" i="16"/>
  <c r="K386" i="16"/>
  <c r="L386" i="16" s="1"/>
  <c r="G387" i="16" l="1"/>
  <c r="H387" i="16"/>
  <c r="F387" i="16"/>
  <c r="T387" i="16"/>
  <c r="U387" i="16"/>
  <c r="P387" i="16"/>
  <c r="N387" i="16"/>
  <c r="O387" i="16"/>
  <c r="Q387" i="16"/>
  <c r="V387" i="16"/>
  <c r="S387" i="16"/>
  <c r="X387" i="16"/>
  <c r="Z387" i="16"/>
  <c r="I388" i="16"/>
  <c r="J388" i="16" s="1"/>
  <c r="K388" i="16"/>
  <c r="L388" i="16" s="1"/>
  <c r="B389" i="16"/>
  <c r="A388" i="16"/>
  <c r="R388" i="16"/>
  <c r="D388" i="16"/>
  <c r="C388" i="16"/>
  <c r="M388" i="16"/>
  <c r="K387" i="16"/>
  <c r="L387" i="16" s="1"/>
  <c r="G388" i="16" l="1"/>
  <c r="F388" i="16"/>
  <c r="H388" i="16"/>
  <c r="A389" i="16"/>
  <c r="R389" i="16"/>
  <c r="C389" i="16"/>
  <c r="I389" i="16"/>
  <c r="J389" i="16" s="1"/>
  <c r="D389" i="16"/>
  <c r="K389" i="16"/>
  <c r="L389" i="16" s="1"/>
  <c r="M389" i="16"/>
  <c r="B390" i="16"/>
  <c r="O388" i="16"/>
  <c r="P388" i="16"/>
  <c r="Q388" i="16"/>
  <c r="N388" i="16"/>
  <c r="T388" i="16"/>
  <c r="U388" i="16"/>
  <c r="V388" i="16"/>
  <c r="W388" i="16"/>
  <c r="X388" i="16"/>
  <c r="S388" i="16"/>
  <c r="Z388" i="16"/>
  <c r="P389" i="16" l="1"/>
  <c r="Q389" i="16"/>
  <c r="V389" i="16"/>
  <c r="N389" i="16"/>
  <c r="O389" i="16"/>
  <c r="T389" i="16"/>
  <c r="U389" i="16"/>
  <c r="I390" i="16"/>
  <c r="J390" i="16" s="1"/>
  <c r="M390" i="16"/>
  <c r="R390" i="16"/>
  <c r="B391" i="16"/>
  <c r="A390" i="16"/>
  <c r="C390" i="16"/>
  <c r="K390" i="16" s="1"/>
  <c r="L390" i="16" s="1"/>
  <c r="D390" i="16"/>
  <c r="F389" i="16"/>
  <c r="Z389" i="16" s="1"/>
  <c r="G389" i="16"/>
  <c r="H389" i="16"/>
  <c r="S389" i="16"/>
  <c r="X389" i="16"/>
  <c r="W389" i="16"/>
  <c r="A391" i="16" l="1"/>
  <c r="D391" i="16"/>
  <c r="B392" i="16"/>
  <c r="C391" i="16"/>
  <c r="I391" i="16"/>
  <c r="J391" i="16" s="1"/>
  <c r="K391" i="16"/>
  <c r="L391" i="16" s="1"/>
  <c r="M391" i="16"/>
  <c r="W391" i="16" s="1"/>
  <c r="R391" i="16"/>
  <c r="G390" i="16"/>
  <c r="H390" i="16"/>
  <c r="F390" i="16"/>
  <c r="Z390" i="16" s="1"/>
  <c r="N390" i="16"/>
  <c r="O390" i="16"/>
  <c r="P390" i="16"/>
  <c r="U390" i="16"/>
  <c r="Q390" i="16"/>
  <c r="T390" i="16"/>
  <c r="V390" i="16"/>
  <c r="W390" i="16"/>
  <c r="X390" i="16"/>
  <c r="S390" i="16"/>
  <c r="B393" i="16" l="1"/>
  <c r="M392" i="16"/>
  <c r="C392" i="16"/>
  <c r="A392" i="16"/>
  <c r="D392" i="16"/>
  <c r="I392" i="16"/>
  <c r="J392" i="16" s="1"/>
  <c r="R392" i="16"/>
  <c r="S391" i="16"/>
  <c r="X391" i="16"/>
  <c r="N391" i="16"/>
  <c r="O391" i="16"/>
  <c r="P391" i="16"/>
  <c r="Q391" i="16"/>
  <c r="T391" i="16"/>
  <c r="U391" i="16"/>
  <c r="V391" i="16"/>
  <c r="F391" i="16"/>
  <c r="G391" i="16"/>
  <c r="H391" i="16"/>
  <c r="Z391" i="16"/>
  <c r="X392" i="16" l="1"/>
  <c r="S392" i="16"/>
  <c r="F392" i="16"/>
  <c r="G392" i="16"/>
  <c r="H392" i="16"/>
  <c r="U392" i="16"/>
  <c r="V392" i="16"/>
  <c r="N392" i="16"/>
  <c r="O392" i="16"/>
  <c r="P392" i="16"/>
  <c r="Q392" i="16"/>
  <c r="T392" i="16"/>
  <c r="K392" i="16"/>
  <c r="L392" i="16" s="1"/>
  <c r="Z392" i="16"/>
  <c r="M393" i="16"/>
  <c r="W393" i="16" s="1"/>
  <c r="R393" i="16"/>
  <c r="C393" i="16"/>
  <c r="D393" i="16"/>
  <c r="I393" i="16"/>
  <c r="J393" i="16" s="1"/>
  <c r="K393" i="16"/>
  <c r="L393" i="16" s="1"/>
  <c r="B394" i="16"/>
  <c r="A393" i="16"/>
  <c r="W392" i="16"/>
  <c r="S393" i="16" l="1"/>
  <c r="X393" i="16"/>
  <c r="C394" i="16"/>
  <c r="D394" i="16"/>
  <c r="I394" i="16"/>
  <c r="J394" i="16" s="1"/>
  <c r="K394" i="16"/>
  <c r="L394" i="16" s="1"/>
  <c r="B395" i="16"/>
  <c r="A394" i="16"/>
  <c r="M394" i="16"/>
  <c r="W394" i="16" s="1"/>
  <c r="R394" i="16"/>
  <c r="Z393" i="16"/>
  <c r="N393" i="16"/>
  <c r="O393" i="16"/>
  <c r="T393" i="16"/>
  <c r="U393" i="16"/>
  <c r="P393" i="16"/>
  <c r="Q393" i="16"/>
  <c r="V393" i="16"/>
  <c r="F393" i="16"/>
  <c r="G393" i="16"/>
  <c r="H393" i="16"/>
  <c r="B396" i="16" l="1"/>
  <c r="A395" i="16"/>
  <c r="R395" i="16"/>
  <c r="C395" i="16"/>
  <c r="D395" i="16"/>
  <c r="I395" i="16"/>
  <c r="J395" i="16" s="1"/>
  <c r="M395" i="16"/>
  <c r="S394" i="16"/>
  <c r="X394" i="16"/>
  <c r="F394" i="16"/>
  <c r="Z394" i="16" s="1"/>
  <c r="G394" i="16"/>
  <c r="H394" i="16"/>
  <c r="T394" i="16"/>
  <c r="U394" i="16"/>
  <c r="V394" i="16"/>
  <c r="Q394" i="16"/>
  <c r="N394" i="16"/>
  <c r="O394" i="16"/>
  <c r="P394" i="16"/>
  <c r="P395" i="16" l="1"/>
  <c r="Q395" i="16"/>
  <c r="N395" i="16"/>
  <c r="O395" i="16"/>
  <c r="T395" i="16"/>
  <c r="U395" i="16"/>
  <c r="V395" i="16"/>
  <c r="H395" i="16"/>
  <c r="F395" i="16"/>
  <c r="Z395" i="16" s="1"/>
  <c r="G395" i="16"/>
  <c r="X395" i="16"/>
  <c r="S395" i="16"/>
  <c r="A396" i="16"/>
  <c r="R396" i="16"/>
  <c r="C396" i="16"/>
  <c r="W396" i="16"/>
  <c r="I396" i="16"/>
  <c r="J396" i="16" s="1"/>
  <c r="D396" i="16"/>
  <c r="M396" i="16"/>
  <c r="B397" i="16"/>
  <c r="W395" i="16"/>
  <c r="K395" i="16"/>
  <c r="L395" i="16" s="1"/>
  <c r="G396" i="16" l="1"/>
  <c r="H396" i="16"/>
  <c r="F396" i="16"/>
  <c r="Z396" i="16" s="1"/>
  <c r="Q396" i="16"/>
  <c r="O396" i="16"/>
  <c r="N396" i="16"/>
  <c r="P396" i="16"/>
  <c r="T396" i="16"/>
  <c r="U396" i="16"/>
  <c r="V396" i="16"/>
  <c r="K396" i="16"/>
  <c r="L396" i="16" s="1"/>
  <c r="S396" i="16"/>
  <c r="X396" i="16"/>
  <c r="I397" i="16"/>
  <c r="J397" i="16" s="1"/>
  <c r="K397" i="16"/>
  <c r="L397" i="16" s="1"/>
  <c r="M397" i="16"/>
  <c r="R397" i="16"/>
  <c r="W397" i="16"/>
  <c r="B398" i="16"/>
  <c r="A397" i="16"/>
  <c r="C397" i="16"/>
  <c r="D397" i="16"/>
  <c r="A398" i="16" l="1"/>
  <c r="M398" i="16"/>
  <c r="R398" i="16"/>
  <c r="B399" i="16"/>
  <c r="C398" i="16"/>
  <c r="K398" i="16" s="1"/>
  <c r="L398" i="16" s="1"/>
  <c r="D398" i="16"/>
  <c r="I398" i="16"/>
  <c r="J398" i="16" s="1"/>
  <c r="H397" i="16"/>
  <c r="F397" i="16"/>
  <c r="Z397" i="16" s="1"/>
  <c r="G397" i="16"/>
  <c r="X397" i="16"/>
  <c r="S397" i="16"/>
  <c r="N397" i="16"/>
  <c r="O397" i="16"/>
  <c r="P397" i="16"/>
  <c r="V397" i="16"/>
  <c r="Q397" i="16"/>
  <c r="T397" i="16"/>
  <c r="U397" i="16"/>
  <c r="F398" i="16" l="1"/>
  <c r="G398" i="16"/>
  <c r="H398" i="16"/>
  <c r="M399" i="16"/>
  <c r="D399" i="16"/>
  <c r="R399" i="16"/>
  <c r="B400" i="16"/>
  <c r="A399" i="16"/>
  <c r="C399" i="16"/>
  <c r="I399" i="16"/>
  <c r="J399" i="16" s="1"/>
  <c r="O398" i="16"/>
  <c r="P398" i="16"/>
  <c r="Q398" i="16"/>
  <c r="U398" i="16"/>
  <c r="V398" i="16"/>
  <c r="N398" i="16"/>
  <c r="T398" i="16"/>
  <c r="S398" i="16"/>
  <c r="X398" i="16"/>
  <c r="W398" i="16"/>
  <c r="Z398" i="16"/>
  <c r="F399" i="16" l="1"/>
  <c r="G399" i="16"/>
  <c r="H399" i="16"/>
  <c r="K399" i="16"/>
  <c r="L399" i="16" s="1"/>
  <c r="V399" i="16"/>
  <c r="N399" i="16"/>
  <c r="T399" i="16"/>
  <c r="O399" i="16"/>
  <c r="P399" i="16"/>
  <c r="Q399" i="16"/>
  <c r="U399" i="16"/>
  <c r="X399" i="16"/>
  <c r="S399" i="16"/>
  <c r="W399" i="16"/>
  <c r="Z399" i="16"/>
  <c r="M400" i="16"/>
  <c r="W400" i="16" s="1"/>
  <c r="C400" i="16"/>
  <c r="D400" i="16"/>
  <c r="K400" i="16"/>
  <c r="L400" i="16" s="1"/>
  <c r="B401" i="16"/>
  <c r="R400" i="16"/>
  <c r="A400" i="16"/>
  <c r="I400" i="16"/>
  <c r="J400" i="16" s="1"/>
  <c r="N400" i="16" l="1"/>
  <c r="O400" i="16"/>
  <c r="T400" i="16"/>
  <c r="U400" i="16"/>
  <c r="Q400" i="16"/>
  <c r="V400" i="16"/>
  <c r="P400" i="16"/>
  <c r="S400" i="16"/>
  <c r="X400" i="16"/>
  <c r="D401" i="16"/>
  <c r="K401" i="16"/>
  <c r="L401" i="16" s="1"/>
  <c r="B402" i="16"/>
  <c r="R401" i="16"/>
  <c r="W401" i="16"/>
  <c r="A401" i="16"/>
  <c r="C401" i="16"/>
  <c r="I401" i="16"/>
  <c r="J401" i="16" s="1"/>
  <c r="M401" i="16"/>
  <c r="F400" i="16"/>
  <c r="G400" i="16"/>
  <c r="H400" i="16"/>
  <c r="Z400" i="16" l="1"/>
  <c r="B403" i="16"/>
  <c r="M402" i="16"/>
  <c r="A402" i="16"/>
  <c r="R402" i="16"/>
  <c r="C402" i="16"/>
  <c r="I402" i="16"/>
  <c r="J402" i="16" s="1"/>
  <c r="W402" i="16"/>
  <c r="D402" i="16"/>
  <c r="Z401" i="16"/>
  <c r="S401" i="16"/>
  <c r="X401" i="16"/>
  <c r="T401" i="16"/>
  <c r="U401" i="16"/>
  <c r="V401" i="16"/>
  <c r="N401" i="16"/>
  <c r="O401" i="16"/>
  <c r="P401" i="16"/>
  <c r="Q401" i="16"/>
  <c r="F401" i="16"/>
  <c r="G401" i="16"/>
  <c r="H401" i="16"/>
  <c r="S402" i="16" l="1"/>
  <c r="X402" i="16"/>
  <c r="F402" i="16"/>
  <c r="Z402" i="16" s="1"/>
  <c r="G402" i="16"/>
  <c r="H402" i="16"/>
  <c r="Q402" i="16"/>
  <c r="N402" i="16"/>
  <c r="O402" i="16"/>
  <c r="P402" i="16"/>
  <c r="T402" i="16"/>
  <c r="U402" i="16"/>
  <c r="V402" i="16"/>
  <c r="R403" i="16"/>
  <c r="C403" i="16"/>
  <c r="D403" i="16"/>
  <c r="I403" i="16"/>
  <c r="J403" i="16" s="1"/>
  <c r="B404" i="16"/>
  <c r="A403" i="16"/>
  <c r="M403" i="16"/>
  <c r="W403" i="16"/>
  <c r="K402" i="16"/>
  <c r="L402" i="16" s="1"/>
  <c r="S403" i="16" l="1"/>
  <c r="X403" i="16"/>
  <c r="H403" i="16"/>
  <c r="F403" i="16"/>
  <c r="Z403" i="16" s="1"/>
  <c r="G403" i="16"/>
  <c r="I404" i="16"/>
  <c r="J404" i="16" s="1"/>
  <c r="B405" i="16"/>
  <c r="A404" i="16"/>
  <c r="C404" i="16"/>
  <c r="D404" i="16"/>
  <c r="M404" i="16"/>
  <c r="R404" i="16"/>
  <c r="W404" i="16"/>
  <c r="T403" i="16"/>
  <c r="N403" i="16"/>
  <c r="O403" i="16"/>
  <c r="P403" i="16"/>
  <c r="Q403" i="16"/>
  <c r="U403" i="16"/>
  <c r="V403" i="16"/>
  <c r="K403" i="16"/>
  <c r="L403" i="16" s="1"/>
  <c r="O404" i="16" l="1"/>
  <c r="P404" i="16"/>
  <c r="Q404" i="16"/>
  <c r="N404" i="16"/>
  <c r="T404" i="16"/>
  <c r="U404" i="16"/>
  <c r="V404" i="16"/>
  <c r="A405" i="16"/>
  <c r="R405" i="16"/>
  <c r="B406" i="16"/>
  <c r="C405" i="16"/>
  <c r="K405" i="16" s="1"/>
  <c r="L405" i="16" s="1"/>
  <c r="D405" i="16"/>
  <c r="I405" i="16"/>
  <c r="J405" i="16" s="1"/>
  <c r="M405" i="16"/>
  <c r="X404" i="16"/>
  <c r="S404" i="16"/>
  <c r="F404" i="16"/>
  <c r="G404" i="16"/>
  <c r="Z404" i="16" s="1"/>
  <c r="H404" i="16"/>
  <c r="K404" i="16"/>
  <c r="L404" i="16" s="1"/>
  <c r="P405" i="16" l="1"/>
  <c r="Q405" i="16"/>
  <c r="V405" i="16"/>
  <c r="N405" i="16"/>
  <c r="O405" i="16"/>
  <c r="T405" i="16"/>
  <c r="U405" i="16"/>
  <c r="W405" i="16"/>
  <c r="X405" i="16"/>
  <c r="S405" i="16"/>
  <c r="F405" i="16"/>
  <c r="Z405" i="16" s="1"/>
  <c r="G405" i="16"/>
  <c r="H405" i="16"/>
  <c r="W406" i="16"/>
  <c r="I406" i="16"/>
  <c r="J406" i="16" s="1"/>
  <c r="M406" i="16"/>
  <c r="B407" i="16"/>
  <c r="C406" i="16"/>
  <c r="D406" i="16"/>
  <c r="K406" i="16"/>
  <c r="L406" i="16" s="1"/>
  <c r="R406" i="16"/>
  <c r="A406" i="16"/>
  <c r="X406" i="16" l="1"/>
  <c r="S406" i="16"/>
  <c r="G406" i="16"/>
  <c r="H406" i="16"/>
  <c r="F406" i="16"/>
  <c r="Z406" i="16" s="1"/>
  <c r="D407" i="16"/>
  <c r="B408" i="16"/>
  <c r="C407" i="16"/>
  <c r="I407" i="16"/>
  <c r="J407" i="16" s="1"/>
  <c r="M407" i="16"/>
  <c r="R407" i="16"/>
  <c r="W407" i="16"/>
  <c r="A407" i="16"/>
  <c r="N406" i="16"/>
  <c r="O406" i="16"/>
  <c r="P406" i="16"/>
  <c r="Q406" i="16"/>
  <c r="T406" i="16"/>
  <c r="U406" i="16"/>
  <c r="V406" i="16"/>
  <c r="S407" i="16" l="1"/>
  <c r="X407" i="16"/>
  <c r="F407" i="16"/>
  <c r="Z407" i="16" s="1"/>
  <c r="G407" i="16"/>
  <c r="H407" i="16"/>
  <c r="K407" i="16"/>
  <c r="L407" i="16" s="1"/>
  <c r="B409" i="16"/>
  <c r="M408" i="16"/>
  <c r="C408" i="16"/>
  <c r="D408" i="16"/>
  <c r="I408" i="16"/>
  <c r="J408" i="16" s="1"/>
  <c r="R408" i="16"/>
  <c r="A408" i="16"/>
  <c r="N407" i="16"/>
  <c r="O407" i="16"/>
  <c r="P407" i="16"/>
  <c r="T407" i="16"/>
  <c r="U407" i="16"/>
  <c r="V407" i="16"/>
  <c r="Q407" i="16"/>
  <c r="S408" i="16" l="1"/>
  <c r="X408" i="16"/>
  <c r="M409" i="16"/>
  <c r="R409" i="16"/>
  <c r="C409" i="16"/>
  <c r="D409" i="16"/>
  <c r="B410" i="16"/>
  <c r="I409" i="16"/>
  <c r="J409" i="16" s="1"/>
  <c r="K409" i="16"/>
  <c r="L409" i="16" s="1"/>
  <c r="W409" i="16"/>
  <c r="A409" i="16"/>
  <c r="U408" i="16"/>
  <c r="V408" i="16"/>
  <c r="N408" i="16"/>
  <c r="O408" i="16"/>
  <c r="Z408" i="16" s="1"/>
  <c r="P408" i="16"/>
  <c r="Q408" i="16"/>
  <c r="T408" i="16"/>
  <c r="W408" i="16"/>
  <c r="F408" i="16"/>
  <c r="G408" i="16"/>
  <c r="H408" i="16"/>
  <c r="K408" i="16"/>
  <c r="L408" i="16" s="1"/>
  <c r="S409" i="16" l="1"/>
  <c r="X409" i="16"/>
  <c r="N409" i="16"/>
  <c r="T409" i="16"/>
  <c r="O409" i="16"/>
  <c r="P409" i="16"/>
  <c r="Q409" i="16"/>
  <c r="U409" i="16"/>
  <c r="V409" i="16"/>
  <c r="C410" i="16"/>
  <c r="D410" i="16"/>
  <c r="I410" i="16"/>
  <c r="J410" i="16" s="1"/>
  <c r="B411" i="16"/>
  <c r="M410" i="16"/>
  <c r="R410" i="16"/>
  <c r="A410" i="16"/>
  <c r="F409" i="16"/>
  <c r="Z409" i="16" s="1"/>
  <c r="G409" i="16"/>
  <c r="H409" i="16"/>
  <c r="F410" i="16" l="1"/>
  <c r="G410" i="16"/>
  <c r="H410" i="16"/>
  <c r="T410" i="16"/>
  <c r="U410" i="16"/>
  <c r="N410" i="16"/>
  <c r="O410" i="16"/>
  <c r="P410" i="16"/>
  <c r="Z410" i="16" s="1"/>
  <c r="Q410" i="16"/>
  <c r="V410" i="16"/>
  <c r="K411" i="16"/>
  <c r="L411" i="16" s="1"/>
  <c r="B412" i="16"/>
  <c r="A411" i="16"/>
  <c r="R411" i="16"/>
  <c r="I411" i="16"/>
  <c r="J411" i="16" s="1"/>
  <c r="M411" i="16"/>
  <c r="C411" i="16"/>
  <c r="D411" i="16"/>
  <c r="W410" i="16"/>
  <c r="K410" i="16"/>
  <c r="L410" i="16" s="1"/>
  <c r="S410" i="16"/>
  <c r="X410" i="16"/>
  <c r="S411" i="16" l="1"/>
  <c r="X411" i="16"/>
  <c r="A412" i="16"/>
  <c r="R412" i="16"/>
  <c r="C412" i="16"/>
  <c r="I412" i="16"/>
  <c r="J412" i="16" s="1"/>
  <c r="K412" i="16"/>
  <c r="L412" i="16" s="1"/>
  <c r="M412" i="16"/>
  <c r="B413" i="16"/>
  <c r="D412" i="16"/>
  <c r="P411" i="16"/>
  <c r="Q411" i="16"/>
  <c r="N411" i="16"/>
  <c r="O411" i="16"/>
  <c r="T411" i="16"/>
  <c r="U411" i="16"/>
  <c r="V411" i="16"/>
  <c r="F411" i="16"/>
  <c r="Z411" i="16" s="1"/>
  <c r="G411" i="16"/>
  <c r="H411" i="16"/>
  <c r="W411" i="16"/>
  <c r="I413" i="16" l="1"/>
  <c r="J413" i="16" s="1"/>
  <c r="M413" i="16"/>
  <c r="R413" i="16"/>
  <c r="A413" i="16"/>
  <c r="W413" i="16"/>
  <c r="B414" i="16"/>
  <c r="C413" i="16"/>
  <c r="D413" i="16"/>
  <c r="S412" i="16"/>
  <c r="X412" i="16"/>
  <c r="Z412" i="16"/>
  <c r="Q412" i="16"/>
  <c r="N412" i="16"/>
  <c r="O412" i="16"/>
  <c r="P412" i="16"/>
  <c r="T412" i="16"/>
  <c r="U412" i="16"/>
  <c r="V412" i="16"/>
  <c r="W412" i="16"/>
  <c r="G412" i="16"/>
  <c r="H412" i="16"/>
  <c r="F412" i="16"/>
  <c r="H413" i="16" l="1"/>
  <c r="F413" i="16"/>
  <c r="G413" i="16"/>
  <c r="A414" i="16"/>
  <c r="I414" i="16"/>
  <c r="J414" i="16" s="1"/>
  <c r="M414" i="16"/>
  <c r="W414" i="16" s="1"/>
  <c r="R414" i="16"/>
  <c r="B415" i="16"/>
  <c r="C414" i="16"/>
  <c r="D414" i="16"/>
  <c r="Z413" i="16"/>
  <c r="X413" i="16"/>
  <c r="S413" i="16"/>
  <c r="N413" i="16"/>
  <c r="O413" i="16"/>
  <c r="P413" i="16"/>
  <c r="Q413" i="16"/>
  <c r="T413" i="16"/>
  <c r="U413" i="16"/>
  <c r="V413" i="16"/>
  <c r="K413" i="16"/>
  <c r="L413" i="16" s="1"/>
  <c r="F414" i="16" l="1"/>
  <c r="G414" i="16"/>
  <c r="H414" i="16"/>
  <c r="S414" i="16"/>
  <c r="X414" i="16"/>
  <c r="Z414" i="16"/>
  <c r="M415" i="16"/>
  <c r="I415" i="16"/>
  <c r="J415" i="16" s="1"/>
  <c r="R415" i="16"/>
  <c r="A415" i="16"/>
  <c r="B416" i="16"/>
  <c r="C415" i="16"/>
  <c r="D415" i="16"/>
  <c r="O414" i="16"/>
  <c r="P414" i="16"/>
  <c r="Q414" i="16"/>
  <c r="U414" i="16"/>
  <c r="V414" i="16"/>
  <c r="N414" i="16"/>
  <c r="T414" i="16"/>
  <c r="K414" i="16"/>
  <c r="L414" i="16" s="1"/>
  <c r="F415" i="16" l="1"/>
  <c r="Z415" i="16" s="1"/>
  <c r="G415" i="16"/>
  <c r="H415" i="16"/>
  <c r="K415" i="16"/>
  <c r="L415" i="16" s="1"/>
  <c r="M416" i="16"/>
  <c r="C416" i="16"/>
  <c r="D416" i="16"/>
  <c r="I416" i="16"/>
  <c r="J416" i="16" s="1"/>
  <c r="K416" i="16"/>
  <c r="L416" i="16" s="1"/>
  <c r="R416" i="16"/>
  <c r="W416" i="16"/>
  <c r="A416" i="16"/>
  <c r="B417" i="16"/>
  <c r="V415" i="16"/>
  <c r="N415" i="16"/>
  <c r="O415" i="16"/>
  <c r="P415" i="16"/>
  <c r="Q415" i="16"/>
  <c r="T415" i="16"/>
  <c r="U415" i="16"/>
  <c r="X415" i="16"/>
  <c r="S415" i="16"/>
  <c r="W415" i="16"/>
  <c r="D417" i="16" l="1"/>
  <c r="B418" i="16"/>
  <c r="I417" i="16"/>
  <c r="J417" i="16" s="1"/>
  <c r="M417" i="16"/>
  <c r="R417" i="16"/>
  <c r="W417" i="16"/>
  <c r="A417" i="16"/>
  <c r="C417" i="16"/>
  <c r="K417" i="16" s="1"/>
  <c r="L417" i="16" s="1"/>
  <c r="H416" i="16"/>
  <c r="F416" i="16"/>
  <c r="G416" i="16"/>
  <c r="N416" i="16"/>
  <c r="O416" i="16"/>
  <c r="T416" i="16"/>
  <c r="U416" i="16"/>
  <c r="P416" i="16"/>
  <c r="Q416" i="16"/>
  <c r="V416" i="16"/>
  <c r="S416" i="16"/>
  <c r="X416" i="16"/>
  <c r="Z416" i="16" l="1"/>
  <c r="S417" i="16"/>
  <c r="X417" i="16"/>
  <c r="T417" i="16"/>
  <c r="U417" i="16"/>
  <c r="V417" i="16"/>
  <c r="N417" i="16"/>
  <c r="O417" i="16"/>
  <c r="P417" i="16"/>
  <c r="Q417" i="16"/>
  <c r="B419" i="16"/>
  <c r="M418" i="16"/>
  <c r="A418" i="16"/>
  <c r="R418" i="16"/>
  <c r="C418" i="16"/>
  <c r="I418" i="16"/>
  <c r="J418" i="16" s="1"/>
  <c r="D418" i="16"/>
  <c r="F417" i="16"/>
  <c r="Z417" i="16" s="1"/>
  <c r="H417" i="16"/>
  <c r="G417" i="16"/>
  <c r="H418" i="16" l="1"/>
  <c r="F418" i="16"/>
  <c r="G418" i="16"/>
  <c r="S418" i="16"/>
  <c r="X418" i="16"/>
  <c r="Q418" i="16"/>
  <c r="N418" i="16"/>
  <c r="O418" i="16"/>
  <c r="P418" i="16"/>
  <c r="T418" i="16"/>
  <c r="U418" i="16"/>
  <c r="V418" i="16"/>
  <c r="R419" i="16"/>
  <c r="C419" i="16"/>
  <c r="D419" i="16"/>
  <c r="I419" i="16"/>
  <c r="J419" i="16" s="1"/>
  <c r="M419" i="16"/>
  <c r="W419" i="16"/>
  <c r="B420" i="16"/>
  <c r="A419" i="16"/>
  <c r="W418" i="16"/>
  <c r="Z418" i="16"/>
  <c r="K418" i="16"/>
  <c r="L418" i="16" s="1"/>
  <c r="H419" i="16" l="1"/>
  <c r="F419" i="16"/>
  <c r="Z419" i="16" s="1"/>
  <c r="G419" i="16"/>
  <c r="S419" i="16"/>
  <c r="X419" i="16"/>
  <c r="I420" i="16"/>
  <c r="J420" i="16" s="1"/>
  <c r="B421" i="16"/>
  <c r="A420" i="16"/>
  <c r="M420" i="16"/>
  <c r="W420" i="16" s="1"/>
  <c r="R420" i="16"/>
  <c r="C420" i="16"/>
  <c r="D420" i="16"/>
  <c r="T419" i="16"/>
  <c r="N419" i="16"/>
  <c r="O419" i="16"/>
  <c r="P419" i="16"/>
  <c r="Q419" i="16"/>
  <c r="U419" i="16"/>
  <c r="V419" i="16"/>
  <c r="K419" i="16"/>
  <c r="L419" i="16" s="1"/>
  <c r="H420" i="16" l="1"/>
  <c r="F420" i="16"/>
  <c r="Z420" i="16" s="1"/>
  <c r="G420" i="16"/>
  <c r="S420" i="16"/>
  <c r="X420" i="16"/>
  <c r="O420" i="16"/>
  <c r="P420" i="16"/>
  <c r="Q420" i="16"/>
  <c r="N420" i="16"/>
  <c r="T420" i="16"/>
  <c r="U420" i="16"/>
  <c r="V420" i="16"/>
  <c r="A421" i="16"/>
  <c r="R421" i="16"/>
  <c r="W421" i="16"/>
  <c r="M421" i="16"/>
  <c r="C421" i="16"/>
  <c r="D421" i="16"/>
  <c r="B422" i="16"/>
  <c r="I421" i="16"/>
  <c r="J421" i="16" s="1"/>
  <c r="K420" i="16"/>
  <c r="L420" i="16" s="1"/>
  <c r="S421" i="16" l="1"/>
  <c r="X421" i="16"/>
  <c r="I422" i="16"/>
  <c r="J422" i="16" s="1"/>
  <c r="M422" i="16"/>
  <c r="R422" i="16"/>
  <c r="A422" i="16"/>
  <c r="C422" i="16"/>
  <c r="B423" i="16"/>
  <c r="D422" i="16"/>
  <c r="F421" i="16"/>
  <c r="Z421" i="16" s="1"/>
  <c r="G421" i="16"/>
  <c r="H421" i="16"/>
  <c r="P421" i="16"/>
  <c r="Q421" i="16"/>
  <c r="V421" i="16"/>
  <c r="N421" i="16"/>
  <c r="O421" i="16"/>
  <c r="T421" i="16"/>
  <c r="U421" i="16"/>
  <c r="K421" i="16"/>
  <c r="L421" i="16" s="1"/>
  <c r="X422" i="16" l="1"/>
  <c r="S422" i="16"/>
  <c r="G422" i="16"/>
  <c r="H422" i="16"/>
  <c r="F422" i="16"/>
  <c r="N422" i="16"/>
  <c r="O422" i="16"/>
  <c r="P422" i="16"/>
  <c r="Q422" i="16"/>
  <c r="T422" i="16"/>
  <c r="U422" i="16"/>
  <c r="V422" i="16"/>
  <c r="D423" i="16"/>
  <c r="I423" i="16"/>
  <c r="J423" i="16" s="1"/>
  <c r="K423" i="16"/>
  <c r="L423" i="16" s="1"/>
  <c r="M423" i="16"/>
  <c r="R423" i="16"/>
  <c r="A423" i="16"/>
  <c r="C423" i="16"/>
  <c r="B424" i="16"/>
  <c r="Z422" i="16"/>
  <c r="W422" i="16"/>
  <c r="K422" i="16"/>
  <c r="L422" i="16" s="1"/>
  <c r="G423" i="16" l="1"/>
  <c r="H423" i="16"/>
  <c r="F423" i="16"/>
  <c r="N423" i="16"/>
  <c r="O423" i="16"/>
  <c r="P423" i="16"/>
  <c r="T423" i="16"/>
  <c r="U423" i="16"/>
  <c r="Q423" i="16"/>
  <c r="V423" i="16"/>
  <c r="W424" i="16"/>
  <c r="B425" i="16"/>
  <c r="C424" i="16"/>
  <c r="D424" i="16"/>
  <c r="I424" i="16"/>
  <c r="J424" i="16" s="1"/>
  <c r="M424" i="16"/>
  <c r="R424" i="16"/>
  <c r="A424" i="16"/>
  <c r="W423" i="16"/>
  <c r="Z423" i="16"/>
  <c r="S423" i="16"/>
  <c r="X423" i="16"/>
  <c r="F424" i="16" l="1"/>
  <c r="G424" i="16"/>
  <c r="H424" i="16"/>
  <c r="K424" i="16"/>
  <c r="L424" i="16" s="1"/>
  <c r="M425" i="16"/>
  <c r="R425" i="16"/>
  <c r="A425" i="16"/>
  <c r="C425" i="16"/>
  <c r="W425" i="16"/>
  <c r="D425" i="16"/>
  <c r="B426" i="16"/>
  <c r="I425" i="16"/>
  <c r="J425" i="16" s="1"/>
  <c r="K425" i="16"/>
  <c r="L425" i="16" s="1"/>
  <c r="S424" i="16"/>
  <c r="X424" i="16"/>
  <c r="Z424" i="16"/>
  <c r="U424" i="16"/>
  <c r="V424" i="16"/>
  <c r="N424" i="16"/>
  <c r="O424" i="16"/>
  <c r="P424" i="16"/>
  <c r="Q424" i="16"/>
  <c r="T424" i="16"/>
  <c r="N425" i="16" l="1"/>
  <c r="V425" i="16"/>
  <c r="O425" i="16"/>
  <c r="P425" i="16"/>
  <c r="Q425" i="16"/>
  <c r="T425" i="16"/>
  <c r="U425" i="16"/>
  <c r="F425" i="16"/>
  <c r="Z425" i="16" s="1"/>
  <c r="G425" i="16"/>
  <c r="H425" i="16"/>
  <c r="X425" i="16"/>
  <c r="S425" i="16"/>
  <c r="C426" i="16"/>
  <c r="K426" i="16" s="1"/>
  <c r="L426" i="16" s="1"/>
  <c r="D426" i="16"/>
  <c r="I426" i="16"/>
  <c r="J426" i="16" s="1"/>
  <c r="R426" i="16"/>
  <c r="A426" i="16"/>
  <c r="B427" i="16"/>
  <c r="M426" i="16"/>
  <c r="T426" i="16" l="1"/>
  <c r="U426" i="16"/>
  <c r="Q426" i="16"/>
  <c r="V426" i="16"/>
  <c r="N426" i="16"/>
  <c r="O426" i="16"/>
  <c r="P426" i="16"/>
  <c r="W426" i="16"/>
  <c r="F426" i="16"/>
  <c r="Z426" i="16" s="1"/>
  <c r="G426" i="16"/>
  <c r="H426" i="16"/>
  <c r="K427" i="16"/>
  <c r="L427" i="16" s="1"/>
  <c r="B428" i="16"/>
  <c r="R427" i="16"/>
  <c r="A427" i="16"/>
  <c r="C427" i="16"/>
  <c r="D427" i="16"/>
  <c r="I427" i="16"/>
  <c r="J427" i="16" s="1"/>
  <c r="M427" i="16"/>
  <c r="S426" i="16"/>
  <c r="X426" i="16"/>
  <c r="S427" i="16" l="1"/>
  <c r="X427" i="16"/>
  <c r="O427" i="16"/>
  <c r="P427" i="16"/>
  <c r="Q427" i="16"/>
  <c r="T427" i="16"/>
  <c r="U427" i="16"/>
  <c r="V427" i="16"/>
  <c r="N427" i="16"/>
  <c r="Z427" i="16"/>
  <c r="A428" i="16"/>
  <c r="R428" i="16"/>
  <c r="C428" i="16"/>
  <c r="I428" i="16"/>
  <c r="J428" i="16" s="1"/>
  <c r="K428" i="16"/>
  <c r="L428" i="16" s="1"/>
  <c r="M428" i="16"/>
  <c r="D428" i="16"/>
  <c r="B429" i="16"/>
  <c r="W427" i="16"/>
  <c r="F427" i="16"/>
  <c r="G427" i="16"/>
  <c r="H427" i="16"/>
  <c r="Q428" i="16" l="1"/>
  <c r="N428" i="16"/>
  <c r="O428" i="16"/>
  <c r="P428" i="16"/>
  <c r="T428" i="16"/>
  <c r="U428" i="16"/>
  <c r="V428" i="16"/>
  <c r="F428" i="16"/>
  <c r="Z428" i="16" s="1"/>
  <c r="G428" i="16"/>
  <c r="H428" i="16"/>
  <c r="S428" i="16"/>
  <c r="X428" i="16"/>
  <c r="I429" i="16"/>
  <c r="J429" i="16" s="1"/>
  <c r="C429" i="16"/>
  <c r="D429" i="16"/>
  <c r="B430" i="16"/>
  <c r="M429" i="16"/>
  <c r="R429" i="16"/>
  <c r="A429" i="16"/>
  <c r="W428" i="16"/>
  <c r="H429" i="16" l="1"/>
  <c r="F429" i="16"/>
  <c r="G429" i="16"/>
  <c r="Z429" i="16" s="1"/>
  <c r="X429" i="16"/>
  <c r="S429" i="16"/>
  <c r="K429" i="16"/>
  <c r="L429" i="16" s="1"/>
  <c r="A430" i="16"/>
  <c r="R430" i="16"/>
  <c r="C430" i="16"/>
  <c r="D430" i="16"/>
  <c r="I430" i="16"/>
  <c r="J430" i="16" s="1"/>
  <c r="K430" i="16"/>
  <c r="L430" i="16" s="1"/>
  <c r="B431" i="16"/>
  <c r="M430" i="16"/>
  <c r="W430" i="16" s="1"/>
  <c r="V429" i="16"/>
  <c r="N429" i="16"/>
  <c r="O429" i="16"/>
  <c r="P429" i="16"/>
  <c r="Q429" i="16"/>
  <c r="T429" i="16"/>
  <c r="U429" i="16"/>
  <c r="W429" i="16"/>
  <c r="I431" i="16" l="1"/>
  <c r="J431" i="16" s="1"/>
  <c r="B432" i="16"/>
  <c r="M431" i="16"/>
  <c r="A431" i="16"/>
  <c r="R431" i="16"/>
  <c r="C431" i="16"/>
  <c r="D431" i="16"/>
  <c r="S430" i="16"/>
  <c r="X430" i="16"/>
  <c r="F430" i="16"/>
  <c r="Z430" i="16" s="1"/>
  <c r="G430" i="16"/>
  <c r="H430" i="16"/>
  <c r="N430" i="16"/>
  <c r="O430" i="16"/>
  <c r="P430" i="16"/>
  <c r="Q430" i="16"/>
  <c r="T430" i="16"/>
  <c r="U430" i="16"/>
  <c r="V430" i="16"/>
  <c r="F431" i="16" l="1"/>
  <c r="G431" i="16"/>
  <c r="H431" i="16"/>
  <c r="U431" i="16"/>
  <c r="V431" i="16"/>
  <c r="N431" i="16"/>
  <c r="O431" i="16"/>
  <c r="P431" i="16"/>
  <c r="Q431" i="16"/>
  <c r="T431" i="16"/>
  <c r="M432" i="16"/>
  <c r="A432" i="16"/>
  <c r="R432" i="16"/>
  <c r="C432" i="16"/>
  <c r="D432" i="16"/>
  <c r="W432" i="16"/>
  <c r="I432" i="16"/>
  <c r="J432" i="16" s="1"/>
  <c r="B433" i="16"/>
  <c r="K431" i="16"/>
  <c r="L431" i="16" s="1"/>
  <c r="Z431" i="16"/>
  <c r="X431" i="16"/>
  <c r="S431" i="16"/>
  <c r="W431" i="16"/>
  <c r="S432" i="16" l="1"/>
  <c r="X432" i="16"/>
  <c r="N432" i="16"/>
  <c r="O432" i="16"/>
  <c r="P432" i="16"/>
  <c r="Q432" i="16"/>
  <c r="T432" i="16"/>
  <c r="V432" i="16"/>
  <c r="U432" i="16"/>
  <c r="F432" i="16"/>
  <c r="Z432" i="16" s="1"/>
  <c r="G432" i="16"/>
  <c r="H432" i="16"/>
  <c r="K432" i="16"/>
  <c r="L432" i="16" s="1"/>
  <c r="C433" i="16"/>
  <c r="K433" i="16" s="1"/>
  <c r="L433" i="16" s="1"/>
  <c r="D433" i="16"/>
  <c r="I433" i="16"/>
  <c r="J433" i="16" s="1"/>
  <c r="B434" i="16"/>
  <c r="M433" i="16"/>
  <c r="A433" i="16"/>
  <c r="R433" i="16"/>
  <c r="S433" i="16" l="1"/>
  <c r="X433" i="16"/>
  <c r="B435" i="16"/>
  <c r="M434" i="16"/>
  <c r="A434" i="16"/>
  <c r="R434" i="16"/>
  <c r="D434" i="16"/>
  <c r="W434" i="16"/>
  <c r="C434" i="16"/>
  <c r="I434" i="16"/>
  <c r="J434" i="16" s="1"/>
  <c r="F433" i="16"/>
  <c r="G433" i="16"/>
  <c r="H433" i="16"/>
  <c r="Z433" i="16"/>
  <c r="T433" i="16"/>
  <c r="U433" i="16"/>
  <c r="V433" i="16"/>
  <c r="N433" i="16"/>
  <c r="O433" i="16"/>
  <c r="P433" i="16"/>
  <c r="Q433" i="16"/>
  <c r="W433" i="16"/>
  <c r="X434" i="16" l="1"/>
  <c r="S434" i="16"/>
  <c r="F434" i="16"/>
  <c r="G434" i="16"/>
  <c r="H434" i="16"/>
  <c r="Z434" i="16"/>
  <c r="N434" i="16"/>
  <c r="O434" i="16"/>
  <c r="P434" i="16"/>
  <c r="Q434" i="16"/>
  <c r="T434" i="16"/>
  <c r="U434" i="16"/>
  <c r="V434" i="16"/>
  <c r="A435" i="16"/>
  <c r="R435" i="16"/>
  <c r="C435" i="16"/>
  <c r="K435" i="16" s="1"/>
  <c r="L435" i="16" s="1"/>
  <c r="D435" i="16"/>
  <c r="I435" i="16"/>
  <c r="J435" i="16" s="1"/>
  <c r="B436" i="16"/>
  <c r="M435" i="16"/>
  <c r="K434" i="16"/>
  <c r="L434" i="16" s="1"/>
  <c r="S435" i="16" l="1"/>
  <c r="X435" i="16"/>
  <c r="Q435" i="16"/>
  <c r="T435" i="16"/>
  <c r="U435" i="16"/>
  <c r="V435" i="16"/>
  <c r="N435" i="16"/>
  <c r="O435" i="16"/>
  <c r="P435" i="16"/>
  <c r="I436" i="16"/>
  <c r="J436" i="16" s="1"/>
  <c r="B437" i="16"/>
  <c r="M436" i="16"/>
  <c r="R436" i="16"/>
  <c r="C436" i="16"/>
  <c r="K436" i="16" s="1"/>
  <c r="L436" i="16" s="1"/>
  <c r="D436" i="16"/>
  <c r="A436" i="16"/>
  <c r="F435" i="16"/>
  <c r="G435" i="16"/>
  <c r="H435" i="16"/>
  <c r="Z435" i="16"/>
  <c r="W435" i="16"/>
  <c r="X436" i="16" l="1"/>
  <c r="S436" i="16"/>
  <c r="N436" i="16"/>
  <c r="O436" i="16"/>
  <c r="P436" i="16"/>
  <c r="T436" i="16"/>
  <c r="U436" i="16"/>
  <c r="V436" i="16"/>
  <c r="Q436" i="16"/>
  <c r="A437" i="16"/>
  <c r="R437" i="16"/>
  <c r="C437" i="16"/>
  <c r="K437" i="16" s="1"/>
  <c r="L437" i="16" s="1"/>
  <c r="D437" i="16"/>
  <c r="W437" i="16"/>
  <c r="I437" i="16"/>
  <c r="J437" i="16" s="1"/>
  <c r="B438" i="16"/>
  <c r="M437" i="16"/>
  <c r="H436" i="16"/>
  <c r="F436" i="16"/>
  <c r="G436" i="16"/>
  <c r="W436" i="16"/>
  <c r="Z436" i="16"/>
  <c r="F437" i="16" l="1"/>
  <c r="G437" i="16"/>
  <c r="H437" i="16"/>
  <c r="S437" i="16"/>
  <c r="X437" i="16"/>
  <c r="O437" i="16"/>
  <c r="P437" i="16"/>
  <c r="Q437" i="16"/>
  <c r="T437" i="16"/>
  <c r="U437" i="16"/>
  <c r="V437" i="16"/>
  <c r="N437" i="16"/>
  <c r="Z437" i="16" s="1"/>
  <c r="W438" i="16"/>
  <c r="I438" i="16"/>
  <c r="J438" i="16" s="1"/>
  <c r="K438" i="16"/>
  <c r="L438" i="16" s="1"/>
  <c r="B439" i="16"/>
  <c r="M438" i="16"/>
  <c r="A438" i="16"/>
  <c r="R438" i="16"/>
  <c r="C438" i="16"/>
  <c r="D438" i="16"/>
  <c r="X438" i="16" l="1"/>
  <c r="S438" i="16"/>
  <c r="F438" i="16"/>
  <c r="G438" i="16"/>
  <c r="H438" i="16"/>
  <c r="Z438" i="16"/>
  <c r="V438" i="16"/>
  <c r="N438" i="16"/>
  <c r="P438" i="16"/>
  <c r="Q438" i="16"/>
  <c r="T438" i="16"/>
  <c r="O438" i="16"/>
  <c r="U438" i="16"/>
  <c r="M439" i="16"/>
  <c r="A439" i="16"/>
  <c r="R439" i="16"/>
  <c r="C439" i="16"/>
  <c r="D439" i="16"/>
  <c r="I439" i="16"/>
  <c r="J439" i="16" s="1"/>
  <c r="K439" i="16"/>
  <c r="L439" i="16" s="1"/>
  <c r="B440" i="16"/>
  <c r="D440" i="16" l="1"/>
  <c r="I440" i="16"/>
  <c r="J440" i="16" s="1"/>
  <c r="B441" i="16"/>
  <c r="A440" i="16"/>
  <c r="R440" i="16"/>
  <c r="C440" i="16"/>
  <c r="M440" i="16"/>
  <c r="S439" i="16"/>
  <c r="X439" i="16"/>
  <c r="N439" i="16"/>
  <c r="O439" i="16"/>
  <c r="P439" i="16"/>
  <c r="Q439" i="16"/>
  <c r="T439" i="16"/>
  <c r="U439" i="16"/>
  <c r="V439" i="16"/>
  <c r="W439" i="16"/>
  <c r="G439" i="16"/>
  <c r="H439" i="16"/>
  <c r="F439" i="16"/>
  <c r="Z439" i="16" s="1"/>
  <c r="T440" i="16" l="1"/>
  <c r="U440" i="16"/>
  <c r="V440" i="16"/>
  <c r="N440" i="16"/>
  <c r="O440" i="16"/>
  <c r="P440" i="16"/>
  <c r="Q440" i="16"/>
  <c r="B442" i="16"/>
  <c r="M441" i="16"/>
  <c r="A441" i="16"/>
  <c r="R441" i="16"/>
  <c r="C441" i="16"/>
  <c r="W441" i="16"/>
  <c r="I441" i="16"/>
  <c r="J441" i="16" s="1"/>
  <c r="D441" i="16"/>
  <c r="F440" i="16"/>
  <c r="G440" i="16"/>
  <c r="H440" i="16"/>
  <c r="X440" i="16"/>
  <c r="S440" i="16"/>
  <c r="W440" i="16"/>
  <c r="K440" i="16"/>
  <c r="L440" i="16" s="1"/>
  <c r="S441" i="16" l="1"/>
  <c r="X441" i="16"/>
  <c r="Z440" i="16"/>
  <c r="R442" i="16"/>
  <c r="C442" i="16"/>
  <c r="D442" i="16"/>
  <c r="I442" i="16"/>
  <c r="J442" i="16" s="1"/>
  <c r="M442" i="16"/>
  <c r="W442" i="16" s="1"/>
  <c r="B443" i="16"/>
  <c r="A442" i="16"/>
  <c r="K442" i="16"/>
  <c r="L442" i="16" s="1"/>
  <c r="F441" i="16"/>
  <c r="G441" i="16"/>
  <c r="H441" i="16"/>
  <c r="N441" i="16"/>
  <c r="O441" i="16"/>
  <c r="P441" i="16"/>
  <c r="Q441" i="16"/>
  <c r="U441" i="16"/>
  <c r="V441" i="16"/>
  <c r="T441" i="16"/>
  <c r="K441" i="16"/>
  <c r="L441" i="16" s="1"/>
  <c r="Z441" i="16" l="1"/>
  <c r="F442" i="16"/>
  <c r="Z442" i="16" s="1"/>
  <c r="G442" i="16"/>
  <c r="H442" i="16"/>
  <c r="I443" i="16"/>
  <c r="J443" i="16" s="1"/>
  <c r="M443" i="16"/>
  <c r="A443" i="16"/>
  <c r="C443" i="16"/>
  <c r="D443" i="16"/>
  <c r="W443" i="16"/>
  <c r="K443" i="16"/>
  <c r="L443" i="16" s="1"/>
  <c r="R443" i="16"/>
  <c r="B444" i="16"/>
  <c r="S442" i="16"/>
  <c r="X442" i="16"/>
  <c r="T442" i="16"/>
  <c r="U442" i="16"/>
  <c r="V442" i="16"/>
  <c r="N442" i="16"/>
  <c r="O442" i="16"/>
  <c r="P442" i="16"/>
  <c r="Q442" i="16"/>
  <c r="S443" i="16" l="1"/>
  <c r="X443" i="16"/>
  <c r="N443" i="16"/>
  <c r="O443" i="16"/>
  <c r="P443" i="16"/>
  <c r="Q443" i="16"/>
  <c r="T443" i="16"/>
  <c r="U443" i="16"/>
  <c r="V443" i="16"/>
  <c r="A444" i="16"/>
  <c r="C444" i="16"/>
  <c r="K444" i="16" s="1"/>
  <c r="L444" i="16" s="1"/>
  <c r="D444" i="16"/>
  <c r="B445" i="16"/>
  <c r="M444" i="16"/>
  <c r="I444" i="16"/>
  <c r="J444" i="16" s="1"/>
  <c r="R444" i="16"/>
  <c r="F443" i="16"/>
  <c r="Z443" i="16" s="1"/>
  <c r="G443" i="16"/>
  <c r="H443" i="16"/>
  <c r="F444" i="16" l="1"/>
  <c r="G444" i="16"/>
  <c r="H444" i="16"/>
  <c r="P444" i="16"/>
  <c r="Q444" i="16"/>
  <c r="T444" i="16"/>
  <c r="U444" i="16"/>
  <c r="V444" i="16"/>
  <c r="N444" i="16"/>
  <c r="O444" i="16"/>
  <c r="W444" i="16"/>
  <c r="K445" i="16"/>
  <c r="L445" i="16" s="1"/>
  <c r="B446" i="16"/>
  <c r="M445" i="16"/>
  <c r="A445" i="16"/>
  <c r="R445" i="16"/>
  <c r="C445" i="16"/>
  <c r="D445" i="16"/>
  <c r="I445" i="16"/>
  <c r="J445" i="16" s="1"/>
  <c r="S444" i="16"/>
  <c r="X444" i="16"/>
  <c r="Z444" i="16"/>
  <c r="N445" i="16" l="1"/>
  <c r="O445" i="16"/>
  <c r="Q445" i="16"/>
  <c r="T445" i="16"/>
  <c r="U445" i="16"/>
  <c r="P445" i="16"/>
  <c r="V445" i="16"/>
  <c r="A446" i="16"/>
  <c r="R446" i="16"/>
  <c r="C446" i="16"/>
  <c r="D446" i="16"/>
  <c r="I446" i="16"/>
  <c r="J446" i="16" s="1"/>
  <c r="K446" i="16"/>
  <c r="L446" i="16" s="1"/>
  <c r="B447" i="16"/>
  <c r="M446" i="16"/>
  <c r="W446" i="16" s="1"/>
  <c r="W445" i="16"/>
  <c r="G445" i="16"/>
  <c r="H445" i="16"/>
  <c r="F445" i="16"/>
  <c r="Z445" i="16" s="1"/>
  <c r="X445" i="16"/>
  <c r="S445" i="16"/>
  <c r="N446" i="16" l="1"/>
  <c r="O446" i="16"/>
  <c r="Q446" i="16"/>
  <c r="T446" i="16"/>
  <c r="U446" i="16"/>
  <c r="V446" i="16"/>
  <c r="P446" i="16"/>
  <c r="I447" i="16"/>
  <c r="J447" i="16" s="1"/>
  <c r="B448" i="16"/>
  <c r="M447" i="16"/>
  <c r="A447" i="16"/>
  <c r="R447" i="16"/>
  <c r="C447" i="16"/>
  <c r="K447" i="16" s="1"/>
  <c r="L447" i="16" s="1"/>
  <c r="D447" i="16"/>
  <c r="W447" i="16"/>
  <c r="F446" i="16"/>
  <c r="H446" i="16"/>
  <c r="G446" i="16"/>
  <c r="S446" i="16"/>
  <c r="X446" i="16"/>
  <c r="Z446" i="16"/>
  <c r="X447" i="16" l="1"/>
  <c r="S447" i="16"/>
  <c r="M448" i="16"/>
  <c r="A448" i="16"/>
  <c r="R448" i="16"/>
  <c r="C448" i="16"/>
  <c r="K448" i="16" s="1"/>
  <c r="L448" i="16" s="1"/>
  <c r="D448" i="16"/>
  <c r="W448" i="16"/>
  <c r="I448" i="16"/>
  <c r="J448" i="16" s="1"/>
  <c r="B449" i="16"/>
  <c r="F447" i="16"/>
  <c r="Z447" i="16" s="1"/>
  <c r="H447" i="16"/>
  <c r="G447" i="16"/>
  <c r="U447" i="16"/>
  <c r="V447" i="16"/>
  <c r="O447" i="16"/>
  <c r="P447" i="16"/>
  <c r="Q447" i="16"/>
  <c r="N447" i="16"/>
  <c r="T447" i="16"/>
  <c r="C449" i="16" l="1"/>
  <c r="D449" i="16"/>
  <c r="I449" i="16"/>
  <c r="J449" i="16" s="1"/>
  <c r="K449" i="16"/>
  <c r="L449" i="16" s="1"/>
  <c r="B450" i="16"/>
  <c r="A449" i="16"/>
  <c r="R449" i="16"/>
  <c r="M449" i="16"/>
  <c r="S448" i="16"/>
  <c r="X448" i="16"/>
  <c r="O448" i="16"/>
  <c r="P448" i="16"/>
  <c r="Q448" i="16"/>
  <c r="T448" i="16"/>
  <c r="V448" i="16"/>
  <c r="N448" i="16"/>
  <c r="U448" i="16"/>
  <c r="F448" i="16"/>
  <c r="Z448" i="16" s="1"/>
  <c r="G448" i="16"/>
  <c r="H448" i="16"/>
  <c r="S449" i="16" l="1"/>
  <c r="X449" i="16"/>
  <c r="B451" i="16"/>
  <c r="M450" i="16"/>
  <c r="A450" i="16"/>
  <c r="R450" i="16"/>
  <c r="W450" i="16"/>
  <c r="C450" i="16"/>
  <c r="D450" i="16"/>
  <c r="I450" i="16"/>
  <c r="J450" i="16" s="1"/>
  <c r="F449" i="16"/>
  <c r="G449" i="16"/>
  <c r="Z449" i="16" s="1"/>
  <c r="H449" i="16"/>
  <c r="T449" i="16"/>
  <c r="V449" i="16"/>
  <c r="N449" i="16"/>
  <c r="O449" i="16"/>
  <c r="P449" i="16"/>
  <c r="Q449" i="16"/>
  <c r="U449" i="16"/>
  <c r="W449" i="16"/>
  <c r="X450" i="16" l="1"/>
  <c r="S450" i="16"/>
  <c r="F450" i="16"/>
  <c r="Z450" i="16" s="1"/>
  <c r="G450" i="16"/>
  <c r="H450" i="16"/>
  <c r="O450" i="16"/>
  <c r="P450" i="16"/>
  <c r="Q450" i="16"/>
  <c r="V450" i="16"/>
  <c r="N450" i="16"/>
  <c r="T450" i="16"/>
  <c r="U450" i="16"/>
  <c r="A451" i="16"/>
  <c r="R451" i="16"/>
  <c r="D451" i="16"/>
  <c r="I451" i="16"/>
  <c r="J451" i="16" s="1"/>
  <c r="M451" i="16"/>
  <c r="B452" i="16"/>
  <c r="C451" i="16"/>
  <c r="K450" i="16"/>
  <c r="L450" i="16" s="1"/>
  <c r="F451" i="16" l="1"/>
  <c r="Z451" i="16" s="1"/>
  <c r="G451" i="16"/>
  <c r="H451" i="16"/>
  <c r="X451" i="16"/>
  <c r="S451" i="16"/>
  <c r="I452" i="16"/>
  <c r="J452" i="16" s="1"/>
  <c r="B453" i="16"/>
  <c r="M452" i="16"/>
  <c r="D452" i="16"/>
  <c r="W452" i="16"/>
  <c r="A452" i="16"/>
  <c r="C452" i="16"/>
  <c r="K452" i="16" s="1"/>
  <c r="L452" i="16" s="1"/>
  <c r="R452" i="16"/>
  <c r="K451" i="16"/>
  <c r="L451" i="16" s="1"/>
  <c r="Q451" i="16"/>
  <c r="T451" i="16"/>
  <c r="V451" i="16"/>
  <c r="N451" i="16"/>
  <c r="O451" i="16"/>
  <c r="P451" i="16"/>
  <c r="U451" i="16"/>
  <c r="W451" i="16"/>
  <c r="X452" i="16" l="1"/>
  <c r="S452" i="16"/>
  <c r="N452" i="16"/>
  <c r="O452" i="16"/>
  <c r="P452" i="16"/>
  <c r="T452" i="16"/>
  <c r="V452" i="16"/>
  <c r="Q452" i="16"/>
  <c r="U452" i="16"/>
  <c r="R453" i="16"/>
  <c r="D453" i="16"/>
  <c r="K453" i="16"/>
  <c r="L453" i="16" s="1"/>
  <c r="B454" i="16"/>
  <c r="M453" i="16"/>
  <c r="W453" i="16" s="1"/>
  <c r="A453" i="16"/>
  <c r="C453" i="16"/>
  <c r="I453" i="16"/>
  <c r="J453" i="16" s="1"/>
  <c r="H452" i="16"/>
  <c r="F452" i="16"/>
  <c r="G452" i="16"/>
  <c r="Z452" i="16"/>
  <c r="I454" i="16" l="1"/>
  <c r="J454" i="16" s="1"/>
  <c r="M454" i="16"/>
  <c r="R454" i="16"/>
  <c r="D454" i="16"/>
  <c r="B455" i="16"/>
  <c r="A454" i="16"/>
  <c r="C454" i="16"/>
  <c r="O453" i="16"/>
  <c r="P453" i="16"/>
  <c r="U453" i="16"/>
  <c r="V453" i="16"/>
  <c r="N453" i="16"/>
  <c r="Q453" i="16"/>
  <c r="T453" i="16"/>
  <c r="S453" i="16"/>
  <c r="X453" i="16"/>
  <c r="F453" i="16"/>
  <c r="G453" i="16"/>
  <c r="Z453" i="16" s="1"/>
  <c r="H453" i="16"/>
  <c r="F454" i="16" l="1"/>
  <c r="Z454" i="16" s="1"/>
  <c r="G454" i="16"/>
  <c r="H454" i="16"/>
  <c r="K454" i="16"/>
  <c r="L454" i="16" s="1"/>
  <c r="M455" i="16"/>
  <c r="C455" i="16"/>
  <c r="D455" i="16"/>
  <c r="I455" i="16"/>
  <c r="J455" i="16" s="1"/>
  <c r="K455" i="16"/>
  <c r="L455" i="16" s="1"/>
  <c r="R455" i="16"/>
  <c r="W455" i="16"/>
  <c r="B456" i="16"/>
  <c r="A455" i="16"/>
  <c r="S454" i="16"/>
  <c r="X454" i="16"/>
  <c r="V454" i="16"/>
  <c r="N454" i="16"/>
  <c r="T454" i="16"/>
  <c r="O454" i="16"/>
  <c r="P454" i="16"/>
  <c r="Q454" i="16"/>
  <c r="U454" i="16"/>
  <c r="W454" i="16"/>
  <c r="N455" i="16" l="1"/>
  <c r="T455" i="16"/>
  <c r="U455" i="16"/>
  <c r="O455" i="16"/>
  <c r="P455" i="16"/>
  <c r="Q455" i="16"/>
  <c r="V455" i="16"/>
  <c r="Z455" i="16"/>
  <c r="D456" i="16"/>
  <c r="B457" i="16"/>
  <c r="R456" i="16"/>
  <c r="W456" i="16"/>
  <c r="A456" i="16"/>
  <c r="C456" i="16"/>
  <c r="I456" i="16"/>
  <c r="J456" i="16" s="1"/>
  <c r="M456" i="16"/>
  <c r="S455" i="16"/>
  <c r="X455" i="16"/>
  <c r="F455" i="16"/>
  <c r="G455" i="16"/>
  <c r="H455" i="16"/>
  <c r="F456" i="16" l="1"/>
  <c r="G456" i="16"/>
  <c r="H456" i="16"/>
  <c r="B458" i="16"/>
  <c r="A457" i="16"/>
  <c r="R457" i="16"/>
  <c r="C457" i="16"/>
  <c r="D457" i="16"/>
  <c r="I457" i="16"/>
  <c r="J457" i="16" s="1"/>
  <c r="M457" i="16"/>
  <c r="Z456" i="16"/>
  <c r="K456" i="16"/>
  <c r="L456" i="16" s="1"/>
  <c r="S456" i="16"/>
  <c r="X456" i="16"/>
  <c r="T456" i="16"/>
  <c r="U456" i="16"/>
  <c r="P456" i="16"/>
  <c r="O456" i="16"/>
  <c r="Q456" i="16"/>
  <c r="V456" i="16"/>
  <c r="N456" i="16"/>
  <c r="Q457" i="16" l="1"/>
  <c r="O457" i="16"/>
  <c r="P457" i="16"/>
  <c r="T457" i="16"/>
  <c r="U457" i="16"/>
  <c r="V457" i="16"/>
  <c r="N457" i="16"/>
  <c r="G457" i="16"/>
  <c r="F457" i="16"/>
  <c r="Z457" i="16" s="1"/>
  <c r="H457" i="16"/>
  <c r="R458" i="16"/>
  <c r="C458" i="16"/>
  <c r="I458" i="16"/>
  <c r="J458" i="16" s="1"/>
  <c r="W458" i="16"/>
  <c r="B459" i="16"/>
  <c r="A458" i="16"/>
  <c r="D458" i="16"/>
  <c r="M458" i="16"/>
  <c r="K457" i="16"/>
  <c r="L457" i="16" s="1"/>
  <c r="W457" i="16"/>
  <c r="S457" i="16"/>
  <c r="X457" i="16"/>
  <c r="I459" i="16" l="1"/>
  <c r="J459" i="16" s="1"/>
  <c r="A459" i="16"/>
  <c r="R459" i="16"/>
  <c r="B460" i="16"/>
  <c r="C459" i="16"/>
  <c r="D459" i="16"/>
  <c r="M459" i="16"/>
  <c r="W459" i="16" s="1"/>
  <c r="S458" i="16"/>
  <c r="X458" i="16"/>
  <c r="H458" i="16"/>
  <c r="F458" i="16"/>
  <c r="Z458" i="16" s="1"/>
  <c r="G458" i="16"/>
  <c r="N458" i="16"/>
  <c r="P458" i="16"/>
  <c r="Q458" i="16"/>
  <c r="T458" i="16"/>
  <c r="U458" i="16"/>
  <c r="V458" i="16"/>
  <c r="O458" i="16"/>
  <c r="K458" i="16"/>
  <c r="L458" i="16" s="1"/>
  <c r="A460" i="16" l="1"/>
  <c r="R460" i="16"/>
  <c r="B461" i="16"/>
  <c r="C460" i="16"/>
  <c r="D460" i="16"/>
  <c r="I460" i="16"/>
  <c r="J460" i="16" s="1"/>
  <c r="K460" i="16"/>
  <c r="L460" i="16" s="1"/>
  <c r="M460" i="16"/>
  <c r="F459" i="16"/>
  <c r="G459" i="16"/>
  <c r="H459" i="16"/>
  <c r="O459" i="16"/>
  <c r="P459" i="16"/>
  <c r="Q459" i="16"/>
  <c r="U459" i="16"/>
  <c r="T459" i="16"/>
  <c r="V459" i="16"/>
  <c r="N459" i="16"/>
  <c r="S459" i="16"/>
  <c r="X459" i="16"/>
  <c r="K459" i="16"/>
  <c r="L459" i="16" s="1"/>
  <c r="Z459" i="16" l="1"/>
  <c r="M461" i="16"/>
  <c r="C461" i="16"/>
  <c r="R461" i="16"/>
  <c r="A461" i="16"/>
  <c r="B462" i="16"/>
  <c r="D461" i="16"/>
  <c r="I461" i="16"/>
  <c r="J461" i="16" s="1"/>
  <c r="K461" i="16"/>
  <c r="L461" i="16" s="1"/>
  <c r="X460" i="16"/>
  <c r="S460" i="16"/>
  <c r="P460" i="16"/>
  <c r="Q460" i="16"/>
  <c r="V460" i="16"/>
  <c r="T460" i="16"/>
  <c r="U460" i="16"/>
  <c r="N460" i="16"/>
  <c r="O460" i="16"/>
  <c r="F460" i="16"/>
  <c r="G460" i="16"/>
  <c r="H460" i="16"/>
  <c r="W460" i="16"/>
  <c r="Z460" i="16"/>
  <c r="X461" i="16" l="1"/>
  <c r="S461" i="16"/>
  <c r="G461" i="16"/>
  <c r="H461" i="16"/>
  <c r="F461" i="16"/>
  <c r="Z461" i="16" s="1"/>
  <c r="N461" i="16"/>
  <c r="O461" i="16"/>
  <c r="T461" i="16"/>
  <c r="U461" i="16"/>
  <c r="V461" i="16"/>
  <c r="P461" i="16"/>
  <c r="Q461" i="16"/>
  <c r="D462" i="16"/>
  <c r="R462" i="16"/>
  <c r="W462" i="16"/>
  <c r="A462" i="16"/>
  <c r="B463" i="16"/>
  <c r="C462" i="16"/>
  <c r="I462" i="16"/>
  <c r="J462" i="16" s="1"/>
  <c r="K462" i="16"/>
  <c r="L462" i="16" s="1"/>
  <c r="M462" i="16"/>
  <c r="W461" i="16"/>
  <c r="S462" i="16" l="1"/>
  <c r="X462" i="16"/>
  <c r="N462" i="16"/>
  <c r="O462" i="16"/>
  <c r="T462" i="16"/>
  <c r="U462" i="16"/>
  <c r="V462" i="16"/>
  <c r="P462" i="16"/>
  <c r="Q462" i="16"/>
  <c r="F462" i="16"/>
  <c r="Z462" i="16" s="1"/>
  <c r="G462" i="16"/>
  <c r="H462" i="16"/>
  <c r="K463" i="16"/>
  <c r="L463" i="16" s="1"/>
  <c r="B464" i="16"/>
  <c r="M463" i="16"/>
  <c r="A463" i="16"/>
  <c r="C463" i="16"/>
  <c r="D463" i="16"/>
  <c r="I463" i="16"/>
  <c r="J463" i="16" s="1"/>
  <c r="R463" i="16"/>
  <c r="S463" i="16" l="1"/>
  <c r="X463" i="16"/>
  <c r="U463" i="16"/>
  <c r="V463" i="16"/>
  <c r="Q463" i="16"/>
  <c r="T463" i="16"/>
  <c r="N463" i="16"/>
  <c r="O463" i="16"/>
  <c r="P463" i="16"/>
  <c r="M464" i="16"/>
  <c r="R464" i="16"/>
  <c r="C464" i="16"/>
  <c r="K464" i="16" s="1"/>
  <c r="L464" i="16" s="1"/>
  <c r="D464" i="16"/>
  <c r="W464" i="16"/>
  <c r="A464" i="16"/>
  <c r="B465" i="16"/>
  <c r="I464" i="16"/>
  <c r="J464" i="16" s="1"/>
  <c r="F463" i="16"/>
  <c r="Z463" i="16" s="1"/>
  <c r="G463" i="16"/>
  <c r="H463" i="16"/>
  <c r="W463" i="16"/>
  <c r="S464" i="16" l="1"/>
  <c r="X464" i="16"/>
  <c r="T464" i="16"/>
  <c r="U464" i="16"/>
  <c r="V464" i="16"/>
  <c r="N464" i="16"/>
  <c r="O464" i="16"/>
  <c r="P464" i="16"/>
  <c r="Q464" i="16"/>
  <c r="H464" i="16"/>
  <c r="F464" i="16"/>
  <c r="Z464" i="16" s="1"/>
  <c r="G464" i="16"/>
  <c r="C465" i="16"/>
  <c r="D465" i="16"/>
  <c r="I465" i="16"/>
  <c r="J465" i="16" s="1"/>
  <c r="B466" i="16"/>
  <c r="A465" i="16"/>
  <c r="M465" i="16"/>
  <c r="R465" i="16"/>
  <c r="S465" i="16" l="1"/>
  <c r="X465" i="16"/>
  <c r="F465" i="16"/>
  <c r="G465" i="16"/>
  <c r="H465" i="16"/>
  <c r="T465" i="16"/>
  <c r="O465" i="16"/>
  <c r="U465" i="16"/>
  <c r="V465" i="16"/>
  <c r="N465" i="16"/>
  <c r="P465" i="16"/>
  <c r="Q465" i="16"/>
  <c r="Z465" i="16"/>
  <c r="W465" i="16"/>
  <c r="K466" i="16"/>
  <c r="L466" i="16" s="1"/>
  <c r="B467" i="16"/>
  <c r="A466" i="16"/>
  <c r="R466" i="16"/>
  <c r="C466" i="16"/>
  <c r="D466" i="16"/>
  <c r="I466" i="16"/>
  <c r="J466" i="16" s="1"/>
  <c r="M466" i="16"/>
  <c r="K465" i="16"/>
  <c r="L465" i="16" s="1"/>
  <c r="A467" i="16" l="1"/>
  <c r="R467" i="16"/>
  <c r="I467" i="16"/>
  <c r="J467" i="16" s="1"/>
  <c r="M467" i="16"/>
  <c r="B468" i="16"/>
  <c r="C467" i="16"/>
  <c r="K467" i="16" s="1"/>
  <c r="L467" i="16" s="1"/>
  <c r="D467" i="16"/>
  <c r="F466" i="16"/>
  <c r="Z466" i="16" s="1"/>
  <c r="G466" i="16"/>
  <c r="H466" i="16"/>
  <c r="P466" i="16"/>
  <c r="Q466" i="16"/>
  <c r="V466" i="16"/>
  <c r="U466" i="16"/>
  <c r="N466" i="16"/>
  <c r="O466" i="16"/>
  <c r="T466" i="16"/>
  <c r="W466" i="16"/>
  <c r="X466" i="16"/>
  <c r="S466" i="16"/>
  <c r="I468" i="16" l="1"/>
  <c r="J468" i="16" s="1"/>
  <c r="D468" i="16"/>
  <c r="A468" i="16"/>
  <c r="B469" i="16"/>
  <c r="C468" i="16"/>
  <c r="K468" i="16"/>
  <c r="L468" i="16" s="1"/>
  <c r="M468" i="16"/>
  <c r="R468" i="16"/>
  <c r="Q467" i="16"/>
  <c r="U467" i="16"/>
  <c r="V467" i="16"/>
  <c r="N467" i="16"/>
  <c r="O467" i="16"/>
  <c r="P467" i="16"/>
  <c r="T467" i="16"/>
  <c r="X467" i="16"/>
  <c r="S467" i="16"/>
  <c r="G467" i="16"/>
  <c r="H467" i="16"/>
  <c r="F467" i="16"/>
  <c r="W467" i="16"/>
  <c r="Z467" i="16"/>
  <c r="B470" i="16" l="1"/>
  <c r="A469" i="16"/>
  <c r="C469" i="16"/>
  <c r="D469" i="16"/>
  <c r="I469" i="16"/>
  <c r="J469" i="16" s="1"/>
  <c r="M469" i="16"/>
  <c r="R469" i="16"/>
  <c r="Z468" i="16"/>
  <c r="X468" i="16"/>
  <c r="S468" i="16"/>
  <c r="N468" i="16"/>
  <c r="O468" i="16"/>
  <c r="P468" i="16"/>
  <c r="T468" i="16"/>
  <c r="V468" i="16"/>
  <c r="Q468" i="16"/>
  <c r="U468" i="16"/>
  <c r="W468" i="16"/>
  <c r="H468" i="16"/>
  <c r="F468" i="16"/>
  <c r="G468" i="16"/>
  <c r="X469" i="16" l="1"/>
  <c r="S469" i="16"/>
  <c r="F469" i="16"/>
  <c r="G469" i="16"/>
  <c r="H469" i="16"/>
  <c r="O469" i="16"/>
  <c r="P469" i="16"/>
  <c r="U469" i="16"/>
  <c r="V469" i="16"/>
  <c r="N469" i="16"/>
  <c r="Q469" i="16"/>
  <c r="T469" i="16"/>
  <c r="K469" i="16"/>
  <c r="L469" i="16" s="1"/>
  <c r="Z469" i="16"/>
  <c r="W470" i="16"/>
  <c r="M470" i="16"/>
  <c r="R470" i="16"/>
  <c r="A470" i="16"/>
  <c r="C470" i="16"/>
  <c r="B471" i="16"/>
  <c r="D470" i="16"/>
  <c r="I470" i="16"/>
  <c r="J470" i="16" s="1"/>
  <c r="K470" i="16"/>
  <c r="L470" i="16" s="1"/>
  <c r="W469" i="16"/>
  <c r="V470" i="16" l="1"/>
  <c r="N470" i="16"/>
  <c r="O470" i="16"/>
  <c r="P470" i="16"/>
  <c r="Q470" i="16"/>
  <c r="T470" i="16"/>
  <c r="U470" i="16"/>
  <c r="M471" i="16"/>
  <c r="C471" i="16"/>
  <c r="D471" i="16"/>
  <c r="I471" i="16"/>
  <c r="J471" i="16" s="1"/>
  <c r="A471" i="16"/>
  <c r="B472" i="16"/>
  <c r="K471" i="16"/>
  <c r="L471" i="16" s="1"/>
  <c r="R471" i="16"/>
  <c r="F470" i="16"/>
  <c r="Z470" i="16" s="1"/>
  <c r="G470" i="16"/>
  <c r="H470" i="16"/>
  <c r="X470" i="16"/>
  <c r="S470" i="16"/>
  <c r="S471" i="16" l="1"/>
  <c r="X471" i="16"/>
  <c r="D472" i="16"/>
  <c r="B473" i="16"/>
  <c r="A472" i="16"/>
  <c r="C472" i="16"/>
  <c r="I472" i="16"/>
  <c r="J472" i="16" s="1"/>
  <c r="M472" i="16"/>
  <c r="R472" i="16"/>
  <c r="N471" i="16"/>
  <c r="T471" i="16"/>
  <c r="U471" i="16"/>
  <c r="O471" i="16"/>
  <c r="P471" i="16"/>
  <c r="Q471" i="16"/>
  <c r="V471" i="16"/>
  <c r="F471" i="16"/>
  <c r="G471" i="16"/>
  <c r="Z471" i="16" s="1"/>
  <c r="H471" i="16"/>
  <c r="W471" i="16"/>
  <c r="T472" i="16" l="1"/>
  <c r="U472" i="16"/>
  <c r="P472" i="16"/>
  <c r="N472" i="16"/>
  <c r="O472" i="16"/>
  <c r="Q472" i="16"/>
  <c r="V472" i="16"/>
  <c r="W472" i="16"/>
  <c r="F472" i="16"/>
  <c r="Z472" i="16" s="1"/>
  <c r="G472" i="16"/>
  <c r="H472" i="16"/>
  <c r="X472" i="16"/>
  <c r="S472" i="16"/>
  <c r="K472" i="16"/>
  <c r="L472" i="16" s="1"/>
  <c r="K473" i="16"/>
  <c r="L473" i="16" s="1"/>
  <c r="B474" i="16"/>
  <c r="A473" i="16"/>
  <c r="R473" i="16"/>
  <c r="C473" i="16"/>
  <c r="D473" i="16"/>
  <c r="I473" i="16"/>
  <c r="J473" i="16" s="1"/>
  <c r="M473" i="16"/>
  <c r="R474" i="16" l="1"/>
  <c r="C474" i="16"/>
  <c r="I474" i="16"/>
  <c r="J474" i="16" s="1"/>
  <c r="B475" i="16"/>
  <c r="A474" i="16"/>
  <c r="D474" i="16"/>
  <c r="K474" i="16"/>
  <c r="L474" i="16" s="1"/>
  <c r="M474" i="16"/>
  <c r="Q473" i="16"/>
  <c r="N473" i="16"/>
  <c r="O473" i="16"/>
  <c r="P473" i="16"/>
  <c r="T473" i="16"/>
  <c r="U473" i="16"/>
  <c r="V473" i="16"/>
  <c r="W473" i="16"/>
  <c r="S473" i="16"/>
  <c r="X473" i="16"/>
  <c r="G473" i="16"/>
  <c r="F473" i="16"/>
  <c r="H473" i="16"/>
  <c r="Z473" i="16"/>
  <c r="N474" i="16" l="1"/>
  <c r="O474" i="16"/>
  <c r="P474" i="16"/>
  <c r="Q474" i="16"/>
  <c r="T474" i="16"/>
  <c r="U474" i="16"/>
  <c r="V474" i="16"/>
  <c r="I475" i="16"/>
  <c r="J475" i="16" s="1"/>
  <c r="A475" i="16"/>
  <c r="B476" i="16"/>
  <c r="C475" i="16"/>
  <c r="K475" i="16" s="1"/>
  <c r="L475" i="16" s="1"/>
  <c r="D475" i="16"/>
  <c r="M475" i="16"/>
  <c r="R475" i="16"/>
  <c r="H474" i="16"/>
  <c r="F474" i="16"/>
  <c r="Z474" i="16" s="1"/>
  <c r="G474" i="16"/>
  <c r="W474" i="16"/>
  <c r="S474" i="16"/>
  <c r="X474" i="16"/>
  <c r="F475" i="16" l="1"/>
  <c r="Z475" i="16" s="1"/>
  <c r="G475" i="16"/>
  <c r="H475" i="16"/>
  <c r="S475" i="16"/>
  <c r="X475" i="16"/>
  <c r="A476" i="16"/>
  <c r="B477" i="16"/>
  <c r="C476" i="16"/>
  <c r="K476" i="16" s="1"/>
  <c r="L476" i="16" s="1"/>
  <c r="D476" i="16"/>
  <c r="I476" i="16"/>
  <c r="J476" i="16" s="1"/>
  <c r="M476" i="16"/>
  <c r="W476" i="16" s="1"/>
  <c r="R476" i="16"/>
  <c r="O475" i="16"/>
  <c r="P475" i="16"/>
  <c r="Q475" i="16"/>
  <c r="U475" i="16"/>
  <c r="N475" i="16"/>
  <c r="T475" i="16"/>
  <c r="V475" i="16"/>
  <c r="W475" i="16"/>
  <c r="X476" i="16" l="1"/>
  <c r="S476" i="16"/>
  <c r="M477" i="16"/>
  <c r="W477" i="16" s="1"/>
  <c r="C477" i="16"/>
  <c r="B478" i="16"/>
  <c r="D477" i="16"/>
  <c r="I477" i="16"/>
  <c r="J477" i="16" s="1"/>
  <c r="K477" i="16"/>
  <c r="L477" i="16" s="1"/>
  <c r="R477" i="16"/>
  <c r="A477" i="16"/>
  <c r="P476" i="16"/>
  <c r="Q476" i="16"/>
  <c r="V476" i="16"/>
  <c r="N476" i="16"/>
  <c r="O476" i="16"/>
  <c r="T476" i="16"/>
  <c r="U476" i="16"/>
  <c r="F476" i="16"/>
  <c r="G476" i="16"/>
  <c r="H476" i="16"/>
  <c r="Z476" i="16"/>
  <c r="X477" i="16" l="1"/>
  <c r="S477" i="16"/>
  <c r="D478" i="16"/>
  <c r="B479" i="16"/>
  <c r="C478" i="16"/>
  <c r="K478" i="16" s="1"/>
  <c r="L478" i="16" s="1"/>
  <c r="I478" i="16"/>
  <c r="J478" i="16" s="1"/>
  <c r="M478" i="16"/>
  <c r="W478" i="16" s="1"/>
  <c r="R478" i="16"/>
  <c r="A478" i="16"/>
  <c r="G477" i="16"/>
  <c r="H477" i="16"/>
  <c r="F477" i="16"/>
  <c r="Z477" i="16" s="1"/>
  <c r="N477" i="16"/>
  <c r="O477" i="16"/>
  <c r="P477" i="16"/>
  <c r="Q477" i="16"/>
  <c r="T477" i="16"/>
  <c r="U477" i="16"/>
  <c r="V477" i="16"/>
  <c r="S478" i="16" l="1"/>
  <c r="X478" i="16"/>
  <c r="B480" i="16"/>
  <c r="M479" i="16"/>
  <c r="C479" i="16"/>
  <c r="K479" i="16" s="1"/>
  <c r="L479" i="16" s="1"/>
  <c r="D479" i="16"/>
  <c r="I479" i="16"/>
  <c r="J479" i="16" s="1"/>
  <c r="R479" i="16"/>
  <c r="W479" i="16"/>
  <c r="A479" i="16"/>
  <c r="N478" i="16"/>
  <c r="O478" i="16"/>
  <c r="T478" i="16"/>
  <c r="U478" i="16"/>
  <c r="V478" i="16"/>
  <c r="P478" i="16"/>
  <c r="Q478" i="16"/>
  <c r="F478" i="16"/>
  <c r="Z478" i="16" s="1"/>
  <c r="G478" i="16"/>
  <c r="H478" i="16"/>
  <c r="M480" i="16" l="1"/>
  <c r="R480" i="16"/>
  <c r="C480" i="16"/>
  <c r="A480" i="16"/>
  <c r="W480" i="16"/>
  <c r="D480" i="16"/>
  <c r="B481" i="16"/>
  <c r="I480" i="16"/>
  <c r="J480" i="16" s="1"/>
  <c r="K480" i="16"/>
  <c r="L480" i="16" s="1"/>
  <c r="S479" i="16"/>
  <c r="X479" i="16"/>
  <c r="F479" i="16"/>
  <c r="Z479" i="16" s="1"/>
  <c r="G479" i="16"/>
  <c r="H479" i="16"/>
  <c r="U479" i="16"/>
  <c r="V479" i="16"/>
  <c r="N479" i="16"/>
  <c r="O479" i="16"/>
  <c r="P479" i="16"/>
  <c r="Q479" i="16"/>
  <c r="T479" i="16"/>
  <c r="F480" i="16" l="1"/>
  <c r="G480" i="16"/>
  <c r="H480" i="16"/>
  <c r="Z480" i="16"/>
  <c r="S480" i="16"/>
  <c r="X480" i="16"/>
  <c r="C481" i="16"/>
  <c r="D481" i="16"/>
  <c r="R481" i="16"/>
  <c r="A481" i="16"/>
  <c r="B482" i="16"/>
  <c r="I481" i="16"/>
  <c r="J481" i="16" s="1"/>
  <c r="K481" i="16"/>
  <c r="L481" i="16" s="1"/>
  <c r="M481" i="16"/>
  <c r="V480" i="16"/>
  <c r="N480" i="16"/>
  <c r="O480" i="16"/>
  <c r="P480" i="16"/>
  <c r="Q480" i="16"/>
  <c r="T480" i="16"/>
  <c r="U480" i="16"/>
  <c r="B483" i="16" l="1"/>
  <c r="I482" i="16"/>
  <c r="J482" i="16" s="1"/>
  <c r="M482" i="16"/>
  <c r="R482" i="16"/>
  <c r="A482" i="16"/>
  <c r="C482" i="16"/>
  <c r="D482" i="16"/>
  <c r="W482" i="16"/>
  <c r="S481" i="16"/>
  <c r="X481" i="16"/>
  <c r="T481" i="16"/>
  <c r="P481" i="16"/>
  <c r="Q481" i="16"/>
  <c r="U481" i="16"/>
  <c r="V481" i="16"/>
  <c r="N481" i="16"/>
  <c r="O481" i="16"/>
  <c r="W481" i="16"/>
  <c r="F481" i="16"/>
  <c r="Z481" i="16" s="1"/>
  <c r="G481" i="16"/>
  <c r="H481" i="16"/>
  <c r="F482" i="16" l="1"/>
  <c r="G482" i="16"/>
  <c r="H482" i="16"/>
  <c r="S482" i="16"/>
  <c r="X482" i="16"/>
  <c r="N482" i="16"/>
  <c r="O482" i="16"/>
  <c r="P482" i="16"/>
  <c r="Q482" i="16"/>
  <c r="T482" i="16"/>
  <c r="U482" i="16"/>
  <c r="V482" i="16"/>
  <c r="Z482" i="16"/>
  <c r="A483" i="16"/>
  <c r="R483" i="16"/>
  <c r="D483" i="16"/>
  <c r="I483" i="16"/>
  <c r="J483" i="16" s="1"/>
  <c r="B484" i="16"/>
  <c r="M483" i="16"/>
  <c r="C483" i="16"/>
  <c r="K483" i="16" s="1"/>
  <c r="L483" i="16" s="1"/>
  <c r="K482" i="16"/>
  <c r="L482" i="16" s="1"/>
  <c r="Q483" i="16" l="1"/>
  <c r="V483" i="16"/>
  <c r="N483" i="16"/>
  <c r="O483" i="16"/>
  <c r="P483" i="16"/>
  <c r="T483" i="16"/>
  <c r="U483" i="16"/>
  <c r="I484" i="16"/>
  <c r="J484" i="16" s="1"/>
  <c r="R484" i="16"/>
  <c r="A484" i="16"/>
  <c r="C484" i="16"/>
  <c r="D484" i="16"/>
  <c r="W484" i="16"/>
  <c r="B485" i="16"/>
  <c r="K484" i="16"/>
  <c r="L484" i="16" s="1"/>
  <c r="M484" i="16"/>
  <c r="X483" i="16"/>
  <c r="S483" i="16"/>
  <c r="F483" i="16"/>
  <c r="G483" i="16"/>
  <c r="H483" i="16"/>
  <c r="W483" i="16"/>
  <c r="Z483" i="16" l="1"/>
  <c r="X484" i="16"/>
  <c r="S484" i="16"/>
  <c r="H484" i="16"/>
  <c r="F484" i="16"/>
  <c r="G484" i="16"/>
  <c r="I485" i="16"/>
  <c r="J485" i="16" s="1"/>
  <c r="B486" i="16"/>
  <c r="M485" i="16"/>
  <c r="A485" i="16"/>
  <c r="R485" i="16"/>
  <c r="C485" i="16"/>
  <c r="K485" i="16" s="1"/>
  <c r="L485" i="16" s="1"/>
  <c r="D485" i="16"/>
  <c r="W485" i="16"/>
  <c r="Z484" i="16"/>
  <c r="O484" i="16"/>
  <c r="P484" i="16"/>
  <c r="Q484" i="16"/>
  <c r="T484" i="16"/>
  <c r="U484" i="16"/>
  <c r="V484" i="16"/>
  <c r="N484" i="16"/>
  <c r="S485" i="16" l="1"/>
  <c r="X485" i="16"/>
  <c r="A486" i="16"/>
  <c r="R486" i="16"/>
  <c r="C486" i="16"/>
  <c r="D486" i="16"/>
  <c r="I486" i="16"/>
  <c r="J486" i="16" s="1"/>
  <c r="B487" i="16"/>
  <c r="K486" i="16"/>
  <c r="L486" i="16" s="1"/>
  <c r="M486" i="16"/>
  <c r="H485" i="16"/>
  <c r="F485" i="16"/>
  <c r="G485" i="16"/>
  <c r="Z485" i="16" s="1"/>
  <c r="O485" i="16"/>
  <c r="N485" i="16"/>
  <c r="P485" i="16"/>
  <c r="Q485" i="16"/>
  <c r="T485" i="16"/>
  <c r="U485" i="16"/>
  <c r="V485" i="16"/>
  <c r="M487" i="16" l="1"/>
  <c r="I487" i="16"/>
  <c r="J487" i="16" s="1"/>
  <c r="B488" i="16"/>
  <c r="A487" i="16"/>
  <c r="R487" i="16"/>
  <c r="C487" i="16"/>
  <c r="D487" i="16"/>
  <c r="W487" i="16"/>
  <c r="V486" i="16"/>
  <c r="Q486" i="16"/>
  <c r="T486" i="16"/>
  <c r="U486" i="16"/>
  <c r="N486" i="16"/>
  <c r="O486" i="16"/>
  <c r="Z486" i="16" s="1"/>
  <c r="P486" i="16"/>
  <c r="F486" i="16"/>
  <c r="G486" i="16"/>
  <c r="H486" i="16"/>
  <c r="S486" i="16"/>
  <c r="X486" i="16"/>
  <c r="W486" i="16"/>
  <c r="F487" i="16" l="1"/>
  <c r="Z487" i="16" s="1"/>
  <c r="G487" i="16"/>
  <c r="H487" i="16"/>
  <c r="K487" i="16"/>
  <c r="L487" i="16" s="1"/>
  <c r="D488" i="16"/>
  <c r="A488" i="16"/>
  <c r="R488" i="16"/>
  <c r="C488" i="16"/>
  <c r="I488" i="16"/>
  <c r="J488" i="16" s="1"/>
  <c r="K488" i="16"/>
  <c r="L488" i="16" s="1"/>
  <c r="B489" i="16"/>
  <c r="M488" i="16"/>
  <c r="S487" i="16"/>
  <c r="X487" i="16"/>
  <c r="N487" i="16"/>
  <c r="O487" i="16"/>
  <c r="P487" i="16"/>
  <c r="Q487" i="16"/>
  <c r="T487" i="16"/>
  <c r="U487" i="16"/>
  <c r="V487" i="16"/>
  <c r="I489" i="16" l="1"/>
  <c r="J489" i="16" s="1"/>
  <c r="B490" i="16"/>
  <c r="M489" i="16"/>
  <c r="A489" i="16"/>
  <c r="R489" i="16"/>
  <c r="C489" i="16"/>
  <c r="D489" i="16"/>
  <c r="W489" i="16"/>
  <c r="F488" i="16"/>
  <c r="G488" i="16"/>
  <c r="Z488" i="16" s="1"/>
  <c r="H488" i="16"/>
  <c r="T488" i="16"/>
  <c r="U488" i="16"/>
  <c r="V488" i="16"/>
  <c r="N488" i="16"/>
  <c r="O488" i="16"/>
  <c r="P488" i="16"/>
  <c r="Q488" i="16"/>
  <c r="W488" i="16"/>
  <c r="S488" i="16"/>
  <c r="X488" i="16"/>
  <c r="S489" i="16" l="1"/>
  <c r="X489" i="16"/>
  <c r="N489" i="16"/>
  <c r="O489" i="16"/>
  <c r="P489" i="16"/>
  <c r="Q489" i="16"/>
  <c r="T489" i="16"/>
  <c r="U489" i="16"/>
  <c r="V489" i="16"/>
  <c r="A490" i="16"/>
  <c r="R490" i="16"/>
  <c r="C490" i="16"/>
  <c r="D490" i="16"/>
  <c r="W490" i="16"/>
  <c r="I490" i="16"/>
  <c r="J490" i="16" s="1"/>
  <c r="B491" i="16"/>
  <c r="M490" i="16"/>
  <c r="F489" i="16"/>
  <c r="Z489" i="16" s="1"/>
  <c r="G489" i="16"/>
  <c r="H489" i="16"/>
  <c r="K489" i="16"/>
  <c r="L489" i="16" s="1"/>
  <c r="F490" i="16" l="1"/>
  <c r="G490" i="16"/>
  <c r="H490" i="16"/>
  <c r="P490" i="16"/>
  <c r="Q490" i="16"/>
  <c r="T490" i="16"/>
  <c r="U490" i="16"/>
  <c r="V490" i="16"/>
  <c r="N490" i="16"/>
  <c r="O490" i="16"/>
  <c r="Z490" i="16"/>
  <c r="I491" i="16"/>
  <c r="J491" i="16" s="1"/>
  <c r="K491" i="16"/>
  <c r="L491" i="16" s="1"/>
  <c r="B492" i="16"/>
  <c r="M491" i="16"/>
  <c r="W491" i="16" s="1"/>
  <c r="A491" i="16"/>
  <c r="R491" i="16"/>
  <c r="C491" i="16"/>
  <c r="D491" i="16"/>
  <c r="S490" i="16"/>
  <c r="X490" i="16"/>
  <c r="K490" i="16"/>
  <c r="L490" i="16" s="1"/>
  <c r="A492" i="16" l="1"/>
  <c r="R492" i="16"/>
  <c r="C492" i="16"/>
  <c r="D492" i="16"/>
  <c r="I492" i="16"/>
  <c r="J492" i="16" s="1"/>
  <c r="K492" i="16"/>
  <c r="L492" i="16" s="1"/>
  <c r="B493" i="16"/>
  <c r="M492" i="16"/>
  <c r="W492" i="16" s="1"/>
  <c r="N491" i="16"/>
  <c r="O491" i="16"/>
  <c r="P491" i="16"/>
  <c r="Q491" i="16"/>
  <c r="T491" i="16"/>
  <c r="U491" i="16"/>
  <c r="V491" i="16"/>
  <c r="G491" i="16"/>
  <c r="Z491" i="16" s="1"/>
  <c r="H491" i="16"/>
  <c r="F491" i="16"/>
  <c r="X491" i="16"/>
  <c r="S491" i="16"/>
  <c r="I493" i="16" l="1"/>
  <c r="J493" i="16" s="1"/>
  <c r="B494" i="16"/>
  <c r="M493" i="16"/>
  <c r="A493" i="16"/>
  <c r="R493" i="16"/>
  <c r="C493" i="16"/>
  <c r="K493" i="16" s="1"/>
  <c r="L493" i="16" s="1"/>
  <c r="D493" i="16"/>
  <c r="F492" i="16"/>
  <c r="Z492" i="16" s="1"/>
  <c r="G492" i="16"/>
  <c r="H492" i="16"/>
  <c r="S492" i="16"/>
  <c r="X492" i="16"/>
  <c r="N492" i="16"/>
  <c r="O492" i="16"/>
  <c r="P492" i="16"/>
  <c r="Q492" i="16"/>
  <c r="T492" i="16"/>
  <c r="U492" i="16"/>
  <c r="V492" i="16"/>
  <c r="U493" i="16" l="1"/>
  <c r="V493" i="16"/>
  <c r="N493" i="16"/>
  <c r="O493" i="16"/>
  <c r="P493" i="16"/>
  <c r="Q493" i="16"/>
  <c r="T493" i="16"/>
  <c r="M494" i="16"/>
  <c r="A494" i="16"/>
  <c r="R494" i="16"/>
  <c r="C494" i="16"/>
  <c r="D494" i="16"/>
  <c r="W494" i="16"/>
  <c r="I494" i="16"/>
  <c r="J494" i="16" s="1"/>
  <c r="B495" i="16"/>
  <c r="F493" i="16"/>
  <c r="Z493" i="16" s="1"/>
  <c r="G493" i="16"/>
  <c r="H493" i="16"/>
  <c r="X493" i="16"/>
  <c r="S493" i="16"/>
  <c r="W493" i="16"/>
  <c r="S494" i="16" l="1"/>
  <c r="X494" i="16"/>
  <c r="F494" i="16"/>
  <c r="Z494" i="16" s="1"/>
  <c r="G494" i="16"/>
  <c r="H494" i="16"/>
  <c r="K494" i="16"/>
  <c r="L494" i="16" s="1"/>
  <c r="C495" i="16"/>
  <c r="D495" i="16"/>
  <c r="I495" i="16"/>
  <c r="J495" i="16" s="1"/>
  <c r="K495" i="16"/>
  <c r="L495" i="16" s="1"/>
  <c r="B496" i="16"/>
  <c r="M495" i="16"/>
  <c r="A495" i="16"/>
  <c r="R495" i="16"/>
  <c r="N494" i="16"/>
  <c r="O494" i="16"/>
  <c r="P494" i="16"/>
  <c r="Q494" i="16"/>
  <c r="T494" i="16"/>
  <c r="U494" i="16"/>
  <c r="V494" i="16"/>
  <c r="T495" i="16" l="1"/>
  <c r="U495" i="16"/>
  <c r="V495" i="16"/>
  <c r="N495" i="16"/>
  <c r="O495" i="16"/>
  <c r="P495" i="16"/>
  <c r="Q495" i="16"/>
  <c r="W495" i="16"/>
  <c r="F495" i="16"/>
  <c r="G495" i="16"/>
  <c r="H495" i="16"/>
  <c r="S495" i="16"/>
  <c r="X495" i="16"/>
  <c r="K496" i="16"/>
  <c r="L496" i="16" s="1"/>
  <c r="B497" i="16"/>
  <c r="M496" i="16"/>
  <c r="A496" i="16"/>
  <c r="R496" i="16"/>
  <c r="C496" i="16"/>
  <c r="D496" i="16"/>
  <c r="W496" i="16"/>
  <c r="I496" i="16"/>
  <c r="J496" i="16" s="1"/>
  <c r="Z495" i="16" l="1"/>
  <c r="S496" i="16"/>
  <c r="X496" i="16"/>
  <c r="A497" i="16"/>
  <c r="R497" i="16"/>
  <c r="C497" i="16"/>
  <c r="D497" i="16"/>
  <c r="I497" i="16"/>
  <c r="J497" i="16" s="1"/>
  <c r="K497" i="16"/>
  <c r="L497" i="16" s="1"/>
  <c r="B498" i="16"/>
  <c r="M497" i="16"/>
  <c r="F496" i="16"/>
  <c r="Z496" i="16" s="1"/>
  <c r="G496" i="16"/>
  <c r="H496" i="16"/>
  <c r="N496" i="16"/>
  <c r="O496" i="16"/>
  <c r="P496" i="16"/>
  <c r="Q496" i="16"/>
  <c r="T496" i="16"/>
  <c r="U496" i="16"/>
  <c r="V496" i="16"/>
  <c r="S497" i="16" l="1"/>
  <c r="X497" i="16"/>
  <c r="Q497" i="16"/>
  <c r="T497" i="16"/>
  <c r="U497" i="16"/>
  <c r="V497" i="16"/>
  <c r="N497" i="16"/>
  <c r="O497" i="16"/>
  <c r="P497" i="16"/>
  <c r="I498" i="16"/>
  <c r="J498" i="16" s="1"/>
  <c r="K498" i="16"/>
  <c r="L498" i="16" s="1"/>
  <c r="B499" i="16"/>
  <c r="M498" i="16"/>
  <c r="A498" i="16"/>
  <c r="R498" i="16"/>
  <c r="C498" i="16"/>
  <c r="D498" i="16"/>
  <c r="W497" i="16"/>
  <c r="F497" i="16"/>
  <c r="Z497" i="16" s="1"/>
  <c r="G497" i="16"/>
  <c r="H497" i="16"/>
  <c r="N498" i="16" l="1"/>
  <c r="O498" i="16"/>
  <c r="P498" i="16"/>
  <c r="Q498" i="16"/>
  <c r="T498" i="16"/>
  <c r="U498" i="16"/>
  <c r="V498" i="16"/>
  <c r="X498" i="16"/>
  <c r="S498" i="16"/>
  <c r="W498" i="16"/>
  <c r="A499" i="16"/>
  <c r="R499" i="16"/>
  <c r="C499" i="16"/>
  <c r="D499" i="16"/>
  <c r="W499" i="16"/>
  <c r="I499" i="16"/>
  <c r="J499" i="16" s="1"/>
  <c r="B500" i="16"/>
  <c r="M499" i="16"/>
  <c r="H498" i="16"/>
  <c r="F498" i="16"/>
  <c r="Z498" i="16" s="1"/>
  <c r="G498" i="16"/>
  <c r="F499" i="16" l="1"/>
  <c r="G499" i="16"/>
  <c r="H499" i="16"/>
  <c r="S499" i="16"/>
  <c r="X499" i="16"/>
  <c r="Z499" i="16"/>
  <c r="K499" i="16"/>
  <c r="L499" i="16" s="1"/>
  <c r="O499" i="16"/>
  <c r="P499" i="16"/>
  <c r="Q499" i="16"/>
  <c r="T499" i="16"/>
  <c r="U499" i="16"/>
  <c r="V499" i="16"/>
  <c r="N499" i="16"/>
  <c r="W500" i="16"/>
  <c r="I500" i="16"/>
  <c r="J500" i="16" s="1"/>
  <c r="B501" i="16"/>
  <c r="M500" i="16"/>
  <c r="A500" i="16"/>
  <c r="R500" i="16"/>
  <c r="C500" i="16"/>
  <c r="D500" i="16"/>
  <c r="X500" i="16" l="1"/>
  <c r="S500" i="16"/>
  <c r="F500" i="16"/>
  <c r="Z500" i="16" s="1"/>
  <c r="G500" i="16"/>
  <c r="H500" i="16"/>
  <c r="V500" i="16"/>
  <c r="N500" i="16"/>
  <c r="O500" i="16"/>
  <c r="P500" i="16"/>
  <c r="Q500" i="16"/>
  <c r="T500" i="16"/>
  <c r="U500" i="16"/>
  <c r="M501" i="16"/>
  <c r="A501" i="16"/>
  <c r="R501" i="16"/>
  <c r="C501" i="16"/>
  <c r="D501" i="16"/>
  <c r="I501" i="16"/>
  <c r="J501" i="16" s="1"/>
  <c r="K501" i="16"/>
  <c r="L501" i="16" s="1"/>
  <c r="B502" i="16"/>
  <c r="K500" i="16"/>
  <c r="L500" i="16" s="1"/>
  <c r="N501" i="16" l="1"/>
  <c r="O501" i="16"/>
  <c r="P501" i="16"/>
  <c r="Q501" i="16"/>
  <c r="T501" i="16"/>
  <c r="U501" i="16"/>
  <c r="V501" i="16"/>
  <c r="S501" i="16"/>
  <c r="X501" i="16"/>
  <c r="Z501" i="16"/>
  <c r="W501" i="16"/>
  <c r="D502" i="16"/>
  <c r="W502" i="16"/>
  <c r="I502" i="16"/>
  <c r="J502" i="16" s="1"/>
  <c r="K502" i="16"/>
  <c r="L502" i="16" s="1"/>
  <c r="B503" i="16"/>
  <c r="M502" i="16"/>
  <c r="A502" i="16"/>
  <c r="R502" i="16"/>
  <c r="C502" i="16"/>
  <c r="F501" i="16"/>
  <c r="G501" i="16"/>
  <c r="H501" i="16"/>
  <c r="B504" i="16" l="1"/>
  <c r="M503" i="16"/>
  <c r="A503" i="16"/>
  <c r="R503" i="16"/>
  <c r="C503" i="16"/>
  <c r="D503" i="16"/>
  <c r="W503" i="16"/>
  <c r="I503" i="16"/>
  <c r="J503" i="16" s="1"/>
  <c r="F502" i="16"/>
  <c r="G502" i="16"/>
  <c r="H502" i="16"/>
  <c r="X502" i="16"/>
  <c r="S502" i="16"/>
  <c r="Z502" i="16"/>
  <c r="T502" i="16"/>
  <c r="U502" i="16"/>
  <c r="V502" i="16"/>
  <c r="N502" i="16"/>
  <c r="O502" i="16"/>
  <c r="P502" i="16"/>
  <c r="Q502" i="16"/>
  <c r="F503" i="16" l="1"/>
  <c r="G503" i="16"/>
  <c r="H503" i="16"/>
  <c r="S503" i="16"/>
  <c r="X503" i="16"/>
  <c r="R504" i="16"/>
  <c r="C504" i="16"/>
  <c r="D504" i="16"/>
  <c r="I504" i="16"/>
  <c r="J504" i="16" s="1"/>
  <c r="K504" i="16"/>
  <c r="L504" i="16" s="1"/>
  <c r="B505" i="16"/>
  <c r="M504" i="16"/>
  <c r="W504" i="16" s="1"/>
  <c r="A504" i="16"/>
  <c r="Z503" i="16"/>
  <c r="N503" i="16"/>
  <c r="O503" i="16"/>
  <c r="P503" i="16"/>
  <c r="Q503" i="16"/>
  <c r="T503" i="16"/>
  <c r="U503" i="16"/>
  <c r="V503" i="16"/>
  <c r="K503" i="16"/>
  <c r="L503" i="16" s="1"/>
  <c r="T504" i="16" l="1"/>
  <c r="U504" i="16"/>
  <c r="V504" i="16"/>
  <c r="N504" i="16"/>
  <c r="O504" i="16"/>
  <c r="P504" i="16"/>
  <c r="Q504" i="16"/>
  <c r="F504" i="16"/>
  <c r="Z504" i="16" s="1"/>
  <c r="G504" i="16"/>
  <c r="H504" i="16"/>
  <c r="I505" i="16"/>
  <c r="J505" i="16" s="1"/>
  <c r="K505" i="16"/>
  <c r="L505" i="16" s="1"/>
  <c r="B506" i="16"/>
  <c r="M505" i="16"/>
  <c r="A505" i="16"/>
  <c r="R505" i="16"/>
  <c r="C505" i="16"/>
  <c r="D505" i="16"/>
  <c r="S504" i="16"/>
  <c r="X504" i="16"/>
  <c r="N505" i="16" l="1"/>
  <c r="O505" i="16"/>
  <c r="P505" i="16"/>
  <c r="Q505" i="16"/>
  <c r="T505" i="16"/>
  <c r="U505" i="16"/>
  <c r="V505" i="16"/>
  <c r="A506" i="16"/>
  <c r="R506" i="16"/>
  <c r="C506" i="16"/>
  <c r="D506" i="16"/>
  <c r="I506" i="16"/>
  <c r="J506" i="16" s="1"/>
  <c r="K506" i="16"/>
  <c r="L506" i="16" s="1"/>
  <c r="B507" i="16"/>
  <c r="M506" i="16"/>
  <c r="F505" i="16"/>
  <c r="Z505" i="16" s="1"/>
  <c r="G505" i="16"/>
  <c r="H505" i="16"/>
  <c r="W505" i="16"/>
  <c r="S505" i="16"/>
  <c r="X505" i="16"/>
  <c r="P506" i="16" l="1"/>
  <c r="Q506" i="16"/>
  <c r="T506" i="16"/>
  <c r="U506" i="16"/>
  <c r="V506" i="16"/>
  <c r="N506" i="16"/>
  <c r="O506" i="16"/>
  <c r="I507" i="16"/>
  <c r="J507" i="16" s="1"/>
  <c r="B508" i="16"/>
  <c r="M507" i="16"/>
  <c r="W507" i="16" s="1"/>
  <c r="A507" i="16"/>
  <c r="R507" i="16"/>
  <c r="C507" i="16"/>
  <c r="K507" i="16" s="1"/>
  <c r="L507" i="16" s="1"/>
  <c r="D507" i="16"/>
  <c r="W506" i="16"/>
  <c r="F506" i="16"/>
  <c r="Z506" i="16" s="1"/>
  <c r="G506" i="16"/>
  <c r="H506" i="16"/>
  <c r="S506" i="16"/>
  <c r="X506" i="16"/>
  <c r="X507" i="16" l="1"/>
  <c r="S507" i="16"/>
  <c r="G507" i="16"/>
  <c r="H507" i="16"/>
  <c r="F507" i="16"/>
  <c r="Z507" i="16" s="1"/>
  <c r="A508" i="16"/>
  <c r="R508" i="16"/>
  <c r="C508" i="16"/>
  <c r="D508" i="16"/>
  <c r="I508" i="16"/>
  <c r="J508" i="16" s="1"/>
  <c r="K508" i="16"/>
  <c r="L508" i="16" s="1"/>
  <c r="B509" i="16"/>
  <c r="M508" i="16"/>
  <c r="W508" i="16"/>
  <c r="N507" i="16"/>
  <c r="O507" i="16"/>
  <c r="Q507" i="16"/>
  <c r="T507" i="16"/>
  <c r="U507" i="16"/>
  <c r="P507" i="16"/>
  <c r="V507" i="16"/>
  <c r="S508" i="16" l="1"/>
  <c r="X508" i="16"/>
  <c r="N508" i="16"/>
  <c r="O508" i="16"/>
  <c r="P508" i="16"/>
  <c r="Q508" i="16"/>
  <c r="T508" i="16"/>
  <c r="U508" i="16"/>
  <c r="V508" i="16"/>
  <c r="I509" i="16"/>
  <c r="J509" i="16" s="1"/>
  <c r="K509" i="16"/>
  <c r="L509" i="16" s="1"/>
  <c r="B510" i="16"/>
  <c r="M509" i="16"/>
  <c r="A509" i="16"/>
  <c r="R509" i="16"/>
  <c r="C509" i="16"/>
  <c r="D509" i="16"/>
  <c r="F508" i="16"/>
  <c r="Z508" i="16" s="1"/>
  <c r="H508" i="16"/>
  <c r="G508" i="16"/>
  <c r="M510" i="16" l="1"/>
  <c r="A510" i="16"/>
  <c r="R510" i="16"/>
  <c r="C510" i="16"/>
  <c r="D510" i="16"/>
  <c r="W510" i="16"/>
  <c r="I510" i="16"/>
  <c r="J510" i="16" s="1"/>
  <c r="K510" i="16"/>
  <c r="L510" i="16" s="1"/>
  <c r="B511" i="16"/>
  <c r="U509" i="16"/>
  <c r="V509" i="16"/>
  <c r="O509" i="16"/>
  <c r="P509" i="16"/>
  <c r="Q509" i="16"/>
  <c r="N509" i="16"/>
  <c r="T509" i="16"/>
  <c r="W509" i="16"/>
  <c r="F509" i="16"/>
  <c r="Z509" i="16" s="1"/>
  <c r="G509" i="16"/>
  <c r="H509" i="16"/>
  <c r="X509" i="16"/>
  <c r="S509" i="16"/>
  <c r="F510" i="16" l="1"/>
  <c r="G510" i="16"/>
  <c r="H510" i="16"/>
  <c r="C511" i="16"/>
  <c r="D511" i="16"/>
  <c r="I511" i="16"/>
  <c r="J511" i="16" s="1"/>
  <c r="K511" i="16"/>
  <c r="L511" i="16" s="1"/>
  <c r="B512" i="16"/>
  <c r="M511" i="16"/>
  <c r="A511" i="16"/>
  <c r="R511" i="16"/>
  <c r="W511" i="16"/>
  <c r="S510" i="16"/>
  <c r="X510" i="16"/>
  <c r="Z510" i="16"/>
  <c r="N510" i="16"/>
  <c r="O510" i="16"/>
  <c r="P510" i="16"/>
  <c r="Q510" i="16"/>
  <c r="T510" i="16"/>
  <c r="V510" i="16"/>
  <c r="U510" i="16"/>
  <c r="S511" i="16" l="1"/>
  <c r="X511" i="16"/>
  <c r="F511" i="16"/>
  <c r="G511" i="16"/>
  <c r="H511" i="16"/>
  <c r="Z511" i="16"/>
  <c r="B513" i="16"/>
  <c r="M512" i="16"/>
  <c r="A512" i="16"/>
  <c r="R512" i="16"/>
  <c r="D512" i="16"/>
  <c r="W512" i="16"/>
  <c r="C512" i="16"/>
  <c r="I512" i="16"/>
  <c r="J512" i="16" s="1"/>
  <c r="T511" i="16"/>
  <c r="U511" i="16"/>
  <c r="V511" i="16"/>
  <c r="N511" i="16"/>
  <c r="O511" i="16"/>
  <c r="P511" i="16"/>
  <c r="Q511" i="16"/>
  <c r="F512" i="16" l="1"/>
  <c r="G512" i="16"/>
  <c r="H512" i="16"/>
  <c r="X512" i="16"/>
  <c r="S512" i="16"/>
  <c r="P512" i="16"/>
  <c r="Q512" i="16"/>
  <c r="T512" i="16"/>
  <c r="U512" i="16"/>
  <c r="V512" i="16"/>
  <c r="N512" i="16"/>
  <c r="O512" i="16"/>
  <c r="A513" i="16"/>
  <c r="R513" i="16"/>
  <c r="C513" i="16"/>
  <c r="D513" i="16"/>
  <c r="I513" i="16"/>
  <c r="J513" i="16" s="1"/>
  <c r="B514" i="16"/>
  <c r="M513" i="16"/>
  <c r="W513" i="16" s="1"/>
  <c r="K512" i="16"/>
  <c r="L512" i="16" s="1"/>
  <c r="Z512" i="16" l="1"/>
  <c r="S513" i="16"/>
  <c r="X513" i="16"/>
  <c r="G513" i="16"/>
  <c r="H513" i="16"/>
  <c r="F513" i="16"/>
  <c r="Z513" i="16" s="1"/>
  <c r="Q513" i="16"/>
  <c r="T513" i="16"/>
  <c r="N513" i="16"/>
  <c r="O513" i="16"/>
  <c r="P513" i="16"/>
  <c r="U513" i="16"/>
  <c r="V513" i="16"/>
  <c r="I514" i="16"/>
  <c r="J514" i="16" s="1"/>
  <c r="K514" i="16"/>
  <c r="L514" i="16" s="1"/>
  <c r="B515" i="16"/>
  <c r="R514" i="16"/>
  <c r="C514" i="16"/>
  <c r="D514" i="16"/>
  <c r="A514" i="16"/>
  <c r="M514" i="16"/>
  <c r="K513" i="16"/>
  <c r="L513" i="16" s="1"/>
  <c r="N514" i="16" l="1"/>
  <c r="O514" i="16"/>
  <c r="P514" i="16"/>
  <c r="T514" i="16"/>
  <c r="U514" i="16"/>
  <c r="V514" i="16"/>
  <c r="Q514" i="16"/>
  <c r="Z514" i="16"/>
  <c r="A515" i="16"/>
  <c r="R515" i="16"/>
  <c r="I515" i="16"/>
  <c r="J515" i="16" s="1"/>
  <c r="M515" i="16"/>
  <c r="C515" i="16"/>
  <c r="K515" i="16" s="1"/>
  <c r="L515" i="16" s="1"/>
  <c r="D515" i="16"/>
  <c r="B516" i="16"/>
  <c r="W514" i="16"/>
  <c r="H514" i="16"/>
  <c r="F514" i="16"/>
  <c r="G514" i="16"/>
  <c r="X514" i="16"/>
  <c r="S514" i="16"/>
  <c r="O515" i="16" l="1"/>
  <c r="P515" i="16"/>
  <c r="Q515" i="16"/>
  <c r="U515" i="16"/>
  <c r="V515" i="16"/>
  <c r="N515" i="16"/>
  <c r="T515" i="16"/>
  <c r="S515" i="16"/>
  <c r="X515" i="16"/>
  <c r="F515" i="16"/>
  <c r="Z515" i="16" s="1"/>
  <c r="G515" i="16"/>
  <c r="H515" i="16"/>
  <c r="W515" i="16"/>
  <c r="W516" i="16"/>
  <c r="I516" i="16"/>
  <c r="J516" i="16" s="1"/>
  <c r="M516" i="16"/>
  <c r="A516" i="16"/>
  <c r="C516" i="16"/>
  <c r="D516" i="16"/>
  <c r="K516" i="16"/>
  <c r="L516" i="16" s="1"/>
  <c r="R516" i="16"/>
  <c r="B517" i="16"/>
  <c r="M517" i="16" l="1"/>
  <c r="C517" i="16"/>
  <c r="D517" i="16"/>
  <c r="W517" i="16"/>
  <c r="K517" i="16"/>
  <c r="L517" i="16" s="1"/>
  <c r="B518" i="16"/>
  <c r="A517" i="16"/>
  <c r="I517" i="16"/>
  <c r="J517" i="16" s="1"/>
  <c r="R517" i="16"/>
  <c r="X516" i="16"/>
  <c r="S516" i="16"/>
  <c r="F516" i="16"/>
  <c r="Z516" i="16" s="1"/>
  <c r="G516" i="16"/>
  <c r="H516" i="16"/>
  <c r="V516" i="16"/>
  <c r="N516" i="16"/>
  <c r="P516" i="16"/>
  <c r="Q516" i="16"/>
  <c r="T516" i="16"/>
  <c r="O516" i="16"/>
  <c r="U516" i="16"/>
  <c r="D518" i="16" l="1"/>
  <c r="B519" i="16"/>
  <c r="A518" i="16"/>
  <c r="R518" i="16"/>
  <c r="M518" i="16"/>
  <c r="W518" i="16" s="1"/>
  <c r="C518" i="16"/>
  <c r="I518" i="16"/>
  <c r="J518" i="16" s="1"/>
  <c r="S517" i="16"/>
  <c r="X517" i="16"/>
  <c r="G517" i="16"/>
  <c r="H517" i="16"/>
  <c r="F517" i="16"/>
  <c r="Z517" i="16" s="1"/>
  <c r="N517" i="16"/>
  <c r="O517" i="16"/>
  <c r="P517" i="16"/>
  <c r="T517" i="16"/>
  <c r="U517" i="16"/>
  <c r="Q517" i="16"/>
  <c r="V517" i="16"/>
  <c r="F518" i="16" l="1"/>
  <c r="G518" i="16"/>
  <c r="H518" i="16"/>
  <c r="Z518" i="16"/>
  <c r="B520" i="16"/>
  <c r="M519" i="16"/>
  <c r="A519" i="16"/>
  <c r="R519" i="16"/>
  <c r="C519" i="16"/>
  <c r="I519" i="16"/>
  <c r="J519" i="16" s="1"/>
  <c r="D519" i="16"/>
  <c r="W519" i="16"/>
  <c r="K518" i="16"/>
  <c r="L518" i="16" s="1"/>
  <c r="T518" i="16"/>
  <c r="U518" i="16"/>
  <c r="V518" i="16"/>
  <c r="N518" i="16"/>
  <c r="O518" i="16"/>
  <c r="Q518" i="16"/>
  <c r="P518" i="16"/>
  <c r="S518" i="16"/>
  <c r="X518" i="16"/>
  <c r="F519" i="16" l="1"/>
  <c r="Z519" i="16" s="1"/>
  <c r="H519" i="16"/>
  <c r="G519" i="16"/>
  <c r="S519" i="16"/>
  <c r="X519" i="16"/>
  <c r="N519" i="16"/>
  <c r="Q519" i="16"/>
  <c r="U519" i="16"/>
  <c r="V519" i="16"/>
  <c r="O519" i="16"/>
  <c r="P519" i="16"/>
  <c r="T519" i="16"/>
  <c r="R520" i="16"/>
  <c r="C520" i="16"/>
  <c r="K520" i="16" s="1"/>
  <c r="L520" i="16" s="1"/>
  <c r="D520" i="16"/>
  <c r="I520" i="16"/>
  <c r="J520" i="16" s="1"/>
  <c r="M520" i="16"/>
  <c r="W520" i="16"/>
  <c r="B521" i="16"/>
  <c r="A520" i="16"/>
  <c r="K519" i="16"/>
  <c r="L519" i="16" s="1"/>
  <c r="I521" i="16" l="1"/>
  <c r="J521" i="16" s="1"/>
  <c r="B522" i="16"/>
  <c r="A521" i="16"/>
  <c r="C521" i="16"/>
  <c r="D521" i="16"/>
  <c r="M521" i="16"/>
  <c r="R521" i="16"/>
  <c r="S520" i="16"/>
  <c r="X520" i="16"/>
  <c r="T520" i="16"/>
  <c r="U520" i="16"/>
  <c r="O520" i="16"/>
  <c r="P520" i="16"/>
  <c r="N520" i="16"/>
  <c r="Q520" i="16"/>
  <c r="V520" i="16"/>
  <c r="H520" i="16"/>
  <c r="F520" i="16"/>
  <c r="Z520" i="16" s="1"/>
  <c r="G520" i="16"/>
  <c r="O521" i="16" l="1"/>
  <c r="P521" i="16"/>
  <c r="Q521" i="16"/>
  <c r="T521" i="16"/>
  <c r="V521" i="16"/>
  <c r="N521" i="16"/>
  <c r="U521" i="16"/>
  <c r="W521" i="16"/>
  <c r="A522" i="16"/>
  <c r="R522" i="16"/>
  <c r="C522" i="16"/>
  <c r="K522" i="16"/>
  <c r="L522" i="16" s="1"/>
  <c r="B523" i="16"/>
  <c r="M522" i="16"/>
  <c r="W522" i="16" s="1"/>
  <c r="D522" i="16"/>
  <c r="I522" i="16"/>
  <c r="J522" i="16" s="1"/>
  <c r="S521" i="16"/>
  <c r="X521" i="16"/>
  <c r="F521" i="16"/>
  <c r="G521" i="16"/>
  <c r="Z521" i="16" s="1"/>
  <c r="H521" i="16"/>
  <c r="K521" i="16"/>
  <c r="L521" i="16" s="1"/>
  <c r="S522" i="16" l="1"/>
  <c r="X522" i="16"/>
  <c r="P522" i="16"/>
  <c r="Q522" i="16"/>
  <c r="V522" i="16"/>
  <c r="N522" i="16"/>
  <c r="O522" i="16"/>
  <c r="T522" i="16"/>
  <c r="U522" i="16"/>
  <c r="I523" i="16"/>
  <c r="J523" i="16" s="1"/>
  <c r="M523" i="16"/>
  <c r="W523" i="16" s="1"/>
  <c r="A523" i="16"/>
  <c r="R523" i="16"/>
  <c r="D523" i="16"/>
  <c r="C523" i="16"/>
  <c r="K523" i="16" s="1"/>
  <c r="L523" i="16" s="1"/>
  <c r="B524" i="16"/>
  <c r="F522" i="16"/>
  <c r="G522" i="16"/>
  <c r="H522" i="16"/>
  <c r="Z522" i="16" l="1"/>
  <c r="N523" i="16"/>
  <c r="O523" i="16"/>
  <c r="Q523" i="16"/>
  <c r="T523" i="16"/>
  <c r="U523" i="16"/>
  <c r="P523" i="16"/>
  <c r="V523" i="16"/>
  <c r="X523" i="16"/>
  <c r="S523" i="16"/>
  <c r="A524" i="16"/>
  <c r="D524" i="16"/>
  <c r="I524" i="16"/>
  <c r="J524" i="16" s="1"/>
  <c r="K524" i="16"/>
  <c r="L524" i="16" s="1"/>
  <c r="B525" i="16"/>
  <c r="R524" i="16"/>
  <c r="C524" i="16"/>
  <c r="M524" i="16"/>
  <c r="G523" i="16"/>
  <c r="H523" i="16"/>
  <c r="F523" i="16"/>
  <c r="Z523" i="16" s="1"/>
  <c r="X524" i="16" l="1"/>
  <c r="S524" i="16"/>
  <c r="B526" i="16"/>
  <c r="M525" i="16"/>
  <c r="W525" i="16" s="1"/>
  <c r="R525" i="16"/>
  <c r="C525" i="16"/>
  <c r="A525" i="16"/>
  <c r="D525" i="16"/>
  <c r="I525" i="16"/>
  <c r="J525" i="16" s="1"/>
  <c r="Z524" i="16"/>
  <c r="N524" i="16"/>
  <c r="O524" i="16"/>
  <c r="P524" i="16"/>
  <c r="Q524" i="16"/>
  <c r="T524" i="16"/>
  <c r="U524" i="16"/>
  <c r="V524" i="16"/>
  <c r="F524" i="16"/>
  <c r="H524" i="16"/>
  <c r="G524" i="16"/>
  <c r="W524" i="16"/>
  <c r="M526" i="16" l="1"/>
  <c r="R526" i="16"/>
  <c r="C526" i="16"/>
  <c r="D526" i="16"/>
  <c r="W526" i="16"/>
  <c r="I526" i="16"/>
  <c r="J526" i="16" s="1"/>
  <c r="B527" i="16"/>
  <c r="A526" i="16"/>
  <c r="K526" i="16"/>
  <c r="L526" i="16" s="1"/>
  <c r="F525" i="16"/>
  <c r="G525" i="16"/>
  <c r="H525" i="16"/>
  <c r="X525" i="16"/>
  <c r="S525" i="16"/>
  <c r="U525" i="16"/>
  <c r="V525" i="16"/>
  <c r="O525" i="16"/>
  <c r="P525" i="16"/>
  <c r="N525" i="16"/>
  <c r="Q525" i="16"/>
  <c r="T525" i="16"/>
  <c r="K525" i="16"/>
  <c r="L525" i="16" s="1"/>
  <c r="Z525" i="16" l="1"/>
  <c r="F526" i="16"/>
  <c r="Z526" i="16" s="1"/>
  <c r="G526" i="16"/>
  <c r="H526" i="16"/>
  <c r="C527" i="16"/>
  <c r="D527" i="16"/>
  <c r="I527" i="16"/>
  <c r="J527" i="16" s="1"/>
  <c r="K527" i="16"/>
  <c r="L527" i="16" s="1"/>
  <c r="B528" i="16"/>
  <c r="M527" i="16"/>
  <c r="A527" i="16"/>
  <c r="R527" i="16"/>
  <c r="S526" i="16"/>
  <c r="X526" i="16"/>
  <c r="N526" i="16"/>
  <c r="O526" i="16"/>
  <c r="T526" i="16"/>
  <c r="V526" i="16"/>
  <c r="Q526" i="16"/>
  <c r="U526" i="16"/>
  <c r="P526" i="16"/>
  <c r="S527" i="16" l="1"/>
  <c r="X527" i="16"/>
  <c r="B529" i="16"/>
  <c r="M528" i="16"/>
  <c r="A528" i="16"/>
  <c r="R528" i="16"/>
  <c r="D528" i="16"/>
  <c r="I528" i="16"/>
  <c r="J528" i="16" s="1"/>
  <c r="W528" i="16"/>
  <c r="C528" i="16"/>
  <c r="F527" i="16"/>
  <c r="G527" i="16"/>
  <c r="H527" i="16"/>
  <c r="Z527" i="16"/>
  <c r="T527" i="16"/>
  <c r="U527" i="16"/>
  <c r="V527" i="16"/>
  <c r="N527" i="16"/>
  <c r="Q527" i="16"/>
  <c r="O527" i="16"/>
  <c r="P527" i="16"/>
  <c r="W527" i="16"/>
  <c r="H528" i="16" l="1"/>
  <c r="F528" i="16"/>
  <c r="G528" i="16"/>
  <c r="X528" i="16"/>
  <c r="S528" i="16"/>
  <c r="P528" i="16"/>
  <c r="Q528" i="16"/>
  <c r="T528" i="16"/>
  <c r="U528" i="16"/>
  <c r="N528" i="16"/>
  <c r="O528" i="16"/>
  <c r="V528" i="16"/>
  <c r="Z528" i="16"/>
  <c r="A529" i="16"/>
  <c r="R529" i="16"/>
  <c r="C529" i="16"/>
  <c r="D529" i="16"/>
  <c r="I529" i="16"/>
  <c r="J529" i="16" s="1"/>
  <c r="B530" i="16"/>
  <c r="M529" i="16"/>
  <c r="K528" i="16"/>
  <c r="L528" i="16" s="1"/>
  <c r="S529" i="16" l="1"/>
  <c r="X529" i="16"/>
  <c r="Q529" i="16"/>
  <c r="T529" i="16"/>
  <c r="O529" i="16"/>
  <c r="N529" i="16"/>
  <c r="P529" i="16"/>
  <c r="U529" i="16"/>
  <c r="V529" i="16"/>
  <c r="G529" i="16"/>
  <c r="H529" i="16"/>
  <c r="F529" i="16"/>
  <c r="Z529" i="16" s="1"/>
  <c r="I530" i="16"/>
  <c r="J530" i="16" s="1"/>
  <c r="K530" i="16"/>
  <c r="L530" i="16" s="1"/>
  <c r="B531" i="16"/>
  <c r="R530" i="16"/>
  <c r="C530" i="16"/>
  <c r="D530" i="16"/>
  <c r="M530" i="16"/>
  <c r="W530" i="16"/>
  <c r="A530" i="16"/>
  <c r="K529" i="16"/>
  <c r="L529" i="16" s="1"/>
  <c r="W529" i="16"/>
  <c r="A531" i="16" l="1"/>
  <c r="R531" i="16"/>
  <c r="I531" i="16"/>
  <c r="J531" i="16" s="1"/>
  <c r="M531" i="16"/>
  <c r="W531" i="16" s="1"/>
  <c r="B532" i="16"/>
  <c r="C531" i="16"/>
  <c r="D531" i="16"/>
  <c r="Z530" i="16"/>
  <c r="N530" i="16"/>
  <c r="O530" i="16"/>
  <c r="P530" i="16"/>
  <c r="V530" i="16"/>
  <c r="Q530" i="16"/>
  <c r="T530" i="16"/>
  <c r="U530" i="16"/>
  <c r="H530" i="16"/>
  <c r="F530" i="16"/>
  <c r="G530" i="16"/>
  <c r="X530" i="16"/>
  <c r="S530" i="16"/>
  <c r="F531" i="16" l="1"/>
  <c r="G531" i="16"/>
  <c r="H531" i="16"/>
  <c r="I532" i="16"/>
  <c r="J532" i="16" s="1"/>
  <c r="M532" i="16"/>
  <c r="W532" i="16" s="1"/>
  <c r="A532" i="16"/>
  <c r="D532" i="16"/>
  <c r="C532" i="16"/>
  <c r="K532" i="16" s="1"/>
  <c r="L532" i="16" s="1"/>
  <c r="R532" i="16"/>
  <c r="B533" i="16"/>
  <c r="X531" i="16"/>
  <c r="S531" i="16"/>
  <c r="K531" i="16"/>
  <c r="L531" i="16" s="1"/>
  <c r="O531" i="16"/>
  <c r="P531" i="16"/>
  <c r="Q531" i="16"/>
  <c r="U531" i="16"/>
  <c r="V531" i="16"/>
  <c r="T531" i="16"/>
  <c r="N531" i="16"/>
  <c r="Z531" i="16"/>
  <c r="M533" i="16" l="1"/>
  <c r="C533" i="16"/>
  <c r="D533" i="16"/>
  <c r="K533" i="16"/>
  <c r="L533" i="16" s="1"/>
  <c r="B534" i="16"/>
  <c r="I533" i="16"/>
  <c r="J533" i="16" s="1"/>
  <c r="R533" i="16"/>
  <c r="W533" i="16"/>
  <c r="A533" i="16"/>
  <c r="F532" i="16"/>
  <c r="G532" i="16"/>
  <c r="H532" i="16"/>
  <c r="X532" i="16"/>
  <c r="S532" i="16"/>
  <c r="Z532" i="16"/>
  <c r="V532" i="16"/>
  <c r="N532" i="16"/>
  <c r="Q532" i="16"/>
  <c r="T532" i="16"/>
  <c r="O532" i="16"/>
  <c r="P532" i="16"/>
  <c r="U532" i="16"/>
  <c r="S533" i="16" l="1"/>
  <c r="X533" i="16"/>
  <c r="H533" i="16"/>
  <c r="G533" i="16"/>
  <c r="F533" i="16"/>
  <c r="Z533" i="16" s="1"/>
  <c r="D534" i="16"/>
  <c r="B535" i="16"/>
  <c r="R534" i="16"/>
  <c r="M534" i="16"/>
  <c r="W534" i="16" s="1"/>
  <c r="A534" i="16"/>
  <c r="C534" i="16"/>
  <c r="I534" i="16"/>
  <c r="J534" i="16" s="1"/>
  <c r="N533" i="16"/>
  <c r="O533" i="16"/>
  <c r="T533" i="16"/>
  <c r="U533" i="16"/>
  <c r="P533" i="16"/>
  <c r="Q533" i="16"/>
  <c r="V533" i="16"/>
  <c r="F534" i="16" l="1"/>
  <c r="Z534" i="16" s="1"/>
  <c r="G534" i="16"/>
  <c r="H534" i="16"/>
  <c r="T534" i="16"/>
  <c r="U534" i="16"/>
  <c r="V534" i="16"/>
  <c r="N534" i="16"/>
  <c r="O534" i="16"/>
  <c r="P534" i="16"/>
  <c r="Q534" i="16"/>
  <c r="S534" i="16"/>
  <c r="X534" i="16"/>
  <c r="K535" i="16"/>
  <c r="L535" i="16" s="1"/>
  <c r="B536" i="16"/>
  <c r="M535" i="16"/>
  <c r="A535" i="16"/>
  <c r="R535" i="16"/>
  <c r="C535" i="16"/>
  <c r="I535" i="16"/>
  <c r="J535" i="16" s="1"/>
  <c r="D535" i="16"/>
  <c r="K534" i="16"/>
  <c r="L534" i="16" s="1"/>
  <c r="R536" i="16" l="1"/>
  <c r="C536" i="16"/>
  <c r="D536" i="16"/>
  <c r="I536" i="16"/>
  <c r="J536" i="16" s="1"/>
  <c r="B537" i="16"/>
  <c r="A536" i="16"/>
  <c r="K536" i="16"/>
  <c r="L536" i="16" s="1"/>
  <c r="M536" i="16"/>
  <c r="Q535" i="16"/>
  <c r="O535" i="16"/>
  <c r="P535" i="16"/>
  <c r="T535" i="16"/>
  <c r="U535" i="16"/>
  <c r="V535" i="16"/>
  <c r="N535" i="16"/>
  <c r="W535" i="16"/>
  <c r="S535" i="16"/>
  <c r="X535" i="16"/>
  <c r="F535" i="16"/>
  <c r="G535" i="16"/>
  <c r="H535" i="16"/>
  <c r="Z535" i="16"/>
  <c r="I537" i="16" l="1"/>
  <c r="J537" i="16" s="1"/>
  <c r="B538" i="16"/>
  <c r="A537" i="16"/>
  <c r="C537" i="16"/>
  <c r="D537" i="16"/>
  <c r="M537" i="16"/>
  <c r="W537" i="16" s="1"/>
  <c r="R537" i="16"/>
  <c r="T536" i="16"/>
  <c r="P536" i="16"/>
  <c r="Q536" i="16"/>
  <c r="U536" i="16"/>
  <c r="V536" i="16"/>
  <c r="N536" i="16"/>
  <c r="O536" i="16"/>
  <c r="H536" i="16"/>
  <c r="F536" i="16"/>
  <c r="Z536" i="16" s="1"/>
  <c r="G536" i="16"/>
  <c r="W536" i="16"/>
  <c r="S536" i="16"/>
  <c r="X536" i="16"/>
  <c r="G537" i="16" l="1"/>
  <c r="F537" i="16"/>
  <c r="H537" i="16"/>
  <c r="Z537" i="16"/>
  <c r="X537" i="16"/>
  <c r="S537" i="16"/>
  <c r="A538" i="16"/>
  <c r="R538" i="16"/>
  <c r="B539" i="16"/>
  <c r="C538" i="16"/>
  <c r="K538" i="16" s="1"/>
  <c r="L538" i="16" s="1"/>
  <c r="D538" i="16"/>
  <c r="I538" i="16"/>
  <c r="J538" i="16" s="1"/>
  <c r="M538" i="16"/>
  <c r="W538" i="16" s="1"/>
  <c r="O537" i="16"/>
  <c r="P537" i="16"/>
  <c r="Q537" i="16"/>
  <c r="U537" i="16"/>
  <c r="V537" i="16"/>
  <c r="N537" i="16"/>
  <c r="T537" i="16"/>
  <c r="K537" i="16"/>
  <c r="L537" i="16" s="1"/>
  <c r="P538" i="16" l="1"/>
  <c r="Q538" i="16"/>
  <c r="V538" i="16"/>
  <c r="N538" i="16"/>
  <c r="O538" i="16"/>
  <c r="T538" i="16"/>
  <c r="U538" i="16"/>
  <c r="X538" i="16"/>
  <c r="S538" i="16"/>
  <c r="F538" i="16"/>
  <c r="Z538" i="16" s="1"/>
  <c r="G538" i="16"/>
  <c r="H538" i="16"/>
  <c r="I539" i="16"/>
  <c r="J539" i="16" s="1"/>
  <c r="M539" i="16"/>
  <c r="A539" i="16"/>
  <c r="C539" i="16"/>
  <c r="D539" i="16"/>
  <c r="K539" i="16"/>
  <c r="L539" i="16" s="1"/>
  <c r="R539" i="16"/>
  <c r="B540" i="16"/>
  <c r="N539" i="16" l="1"/>
  <c r="O539" i="16"/>
  <c r="U539" i="16"/>
  <c r="P539" i="16"/>
  <c r="Q539" i="16"/>
  <c r="T539" i="16"/>
  <c r="V539" i="16"/>
  <c r="W539" i="16"/>
  <c r="D540" i="16"/>
  <c r="C540" i="16"/>
  <c r="I540" i="16"/>
  <c r="J540" i="16" s="1"/>
  <c r="K540" i="16"/>
  <c r="L540" i="16" s="1"/>
  <c r="M540" i="16"/>
  <c r="R540" i="16"/>
  <c r="W540" i="16"/>
  <c r="A540" i="16"/>
  <c r="B541" i="16"/>
  <c r="X539" i="16"/>
  <c r="S539" i="16"/>
  <c r="G539" i="16"/>
  <c r="H539" i="16"/>
  <c r="F539" i="16"/>
  <c r="Z539" i="16" s="1"/>
  <c r="S540" i="16" l="1"/>
  <c r="X540" i="16"/>
  <c r="N540" i="16"/>
  <c r="O540" i="16"/>
  <c r="P540" i="16"/>
  <c r="T540" i="16"/>
  <c r="U540" i="16"/>
  <c r="V540" i="16"/>
  <c r="Q540" i="16"/>
  <c r="F540" i="16"/>
  <c r="Z540" i="16" s="1"/>
  <c r="G540" i="16"/>
  <c r="H540" i="16"/>
  <c r="K541" i="16"/>
  <c r="L541" i="16" s="1"/>
  <c r="B542" i="16"/>
  <c r="M541" i="16"/>
  <c r="C541" i="16"/>
  <c r="I541" i="16"/>
  <c r="J541" i="16" s="1"/>
  <c r="R541" i="16"/>
  <c r="A541" i="16"/>
  <c r="D541" i="16"/>
  <c r="U541" i="16" l="1"/>
  <c r="V541" i="16"/>
  <c r="N541" i="16"/>
  <c r="O541" i="16"/>
  <c r="P541" i="16"/>
  <c r="Q541" i="16"/>
  <c r="T541" i="16"/>
  <c r="M542" i="16"/>
  <c r="R542" i="16"/>
  <c r="C542" i="16"/>
  <c r="D542" i="16"/>
  <c r="I542" i="16"/>
  <c r="J542" i="16" s="1"/>
  <c r="W542" i="16"/>
  <c r="B543" i="16"/>
  <c r="A542" i="16"/>
  <c r="W541" i="16"/>
  <c r="S541" i="16"/>
  <c r="X541" i="16"/>
  <c r="F541" i="16"/>
  <c r="Z541" i="16" s="1"/>
  <c r="G541" i="16"/>
  <c r="H541" i="16"/>
  <c r="C543" i="16" l="1"/>
  <c r="D543" i="16"/>
  <c r="I543" i="16"/>
  <c r="J543" i="16" s="1"/>
  <c r="K543" i="16"/>
  <c r="L543" i="16" s="1"/>
  <c r="B544" i="16"/>
  <c r="A543" i="16"/>
  <c r="R543" i="16"/>
  <c r="M543" i="16"/>
  <c r="W543" i="16"/>
  <c r="F542" i="16"/>
  <c r="G542" i="16"/>
  <c r="H542" i="16"/>
  <c r="Z542" i="16"/>
  <c r="N542" i="16"/>
  <c r="T542" i="16"/>
  <c r="O542" i="16"/>
  <c r="P542" i="16"/>
  <c r="Q542" i="16"/>
  <c r="V542" i="16"/>
  <c r="U542" i="16"/>
  <c r="K542" i="16"/>
  <c r="L542" i="16" s="1"/>
  <c r="S542" i="16"/>
  <c r="X542" i="16"/>
  <c r="S543" i="16" l="1"/>
  <c r="X543" i="16"/>
  <c r="T543" i="16"/>
  <c r="U543" i="16"/>
  <c r="Q543" i="16"/>
  <c r="N543" i="16"/>
  <c r="O543" i="16"/>
  <c r="P543" i="16"/>
  <c r="V543" i="16"/>
  <c r="Z543" i="16"/>
  <c r="B545" i="16"/>
  <c r="A544" i="16"/>
  <c r="R544" i="16"/>
  <c r="W544" i="16"/>
  <c r="C544" i="16"/>
  <c r="K544" i="16" s="1"/>
  <c r="L544" i="16" s="1"/>
  <c r="D544" i="16"/>
  <c r="I544" i="16"/>
  <c r="J544" i="16" s="1"/>
  <c r="M544" i="16"/>
  <c r="F543" i="16"/>
  <c r="G543" i="16"/>
  <c r="H543" i="16"/>
  <c r="X544" i="16" l="1"/>
  <c r="S544" i="16"/>
  <c r="H544" i="16"/>
  <c r="F544" i="16"/>
  <c r="G544" i="16"/>
  <c r="P544" i="16"/>
  <c r="Q544" i="16"/>
  <c r="T544" i="16"/>
  <c r="U544" i="16"/>
  <c r="V544" i="16"/>
  <c r="N544" i="16"/>
  <c r="O544" i="16"/>
  <c r="Z544" i="16"/>
  <c r="A545" i="16"/>
  <c r="R545" i="16"/>
  <c r="C545" i="16"/>
  <c r="I545" i="16"/>
  <c r="J545" i="16" s="1"/>
  <c r="B546" i="16"/>
  <c r="D545" i="16"/>
  <c r="M545" i="16"/>
  <c r="G545" i="16" l="1"/>
  <c r="H545" i="16"/>
  <c r="F545" i="16"/>
  <c r="Q545" i="16"/>
  <c r="O545" i="16"/>
  <c r="U545" i="16"/>
  <c r="V545" i="16"/>
  <c r="N545" i="16"/>
  <c r="P545" i="16"/>
  <c r="Z545" i="16" s="1"/>
  <c r="T545" i="16"/>
  <c r="S545" i="16"/>
  <c r="X545" i="16"/>
  <c r="I546" i="16"/>
  <c r="J546" i="16" s="1"/>
  <c r="W546" i="16"/>
  <c r="B547" i="16"/>
  <c r="A546" i="16"/>
  <c r="C546" i="16"/>
  <c r="K546" i="16"/>
  <c r="L546" i="16" s="1"/>
  <c r="M546" i="16"/>
  <c r="R546" i="16"/>
  <c r="D546" i="16"/>
  <c r="K545" i="16"/>
  <c r="L545" i="16" s="1"/>
  <c r="W545" i="16"/>
  <c r="A547" i="16" l="1"/>
  <c r="M547" i="16"/>
  <c r="B548" i="16"/>
  <c r="C547" i="16"/>
  <c r="D547" i="16"/>
  <c r="K547" i="16"/>
  <c r="L547" i="16" s="1"/>
  <c r="R547" i="16"/>
  <c r="I547" i="16"/>
  <c r="J547" i="16" s="1"/>
  <c r="Z546" i="16"/>
  <c r="X546" i="16"/>
  <c r="S546" i="16"/>
  <c r="N546" i="16"/>
  <c r="O546" i="16"/>
  <c r="P546" i="16"/>
  <c r="V546" i="16"/>
  <c r="Q546" i="16"/>
  <c r="T546" i="16"/>
  <c r="U546" i="16"/>
  <c r="H546" i="16"/>
  <c r="F546" i="16"/>
  <c r="G546" i="16"/>
  <c r="S547" i="16" l="1"/>
  <c r="X547" i="16"/>
  <c r="M548" i="16"/>
  <c r="W548" i="16" s="1"/>
  <c r="D548" i="16"/>
  <c r="C548" i="16"/>
  <c r="I548" i="16"/>
  <c r="J548" i="16" s="1"/>
  <c r="R548" i="16"/>
  <c r="B549" i="16"/>
  <c r="A548" i="16"/>
  <c r="K548" i="16"/>
  <c r="L548" i="16" s="1"/>
  <c r="F547" i="16"/>
  <c r="Z547" i="16" s="1"/>
  <c r="G547" i="16"/>
  <c r="H547" i="16"/>
  <c r="O547" i="16"/>
  <c r="P547" i="16"/>
  <c r="Q547" i="16"/>
  <c r="U547" i="16"/>
  <c r="V547" i="16"/>
  <c r="N547" i="16"/>
  <c r="T547" i="16"/>
  <c r="W547" i="16"/>
  <c r="M549" i="16" l="1"/>
  <c r="C549" i="16"/>
  <c r="D549" i="16"/>
  <c r="K549" i="16"/>
  <c r="L549" i="16" s="1"/>
  <c r="B550" i="16"/>
  <c r="I549" i="16"/>
  <c r="J549" i="16" s="1"/>
  <c r="R549" i="16"/>
  <c r="W549" i="16"/>
  <c r="A549" i="16"/>
  <c r="X548" i="16"/>
  <c r="S548" i="16"/>
  <c r="F548" i="16"/>
  <c r="Z548" i="16" s="1"/>
  <c r="G548" i="16"/>
  <c r="H548" i="16"/>
  <c r="V548" i="16"/>
  <c r="N548" i="16"/>
  <c r="T548" i="16"/>
  <c r="O548" i="16"/>
  <c r="P548" i="16"/>
  <c r="Q548" i="16"/>
  <c r="U548" i="16"/>
  <c r="S549" i="16" l="1"/>
  <c r="X549" i="16"/>
  <c r="D550" i="16"/>
  <c r="B551" i="16"/>
  <c r="R550" i="16"/>
  <c r="I550" i="16"/>
  <c r="J550" i="16" s="1"/>
  <c r="M550" i="16"/>
  <c r="W550" i="16"/>
  <c r="A550" i="16"/>
  <c r="C550" i="16"/>
  <c r="G549" i="16"/>
  <c r="H549" i="16"/>
  <c r="F549" i="16"/>
  <c r="Z549" i="16" s="1"/>
  <c r="N549" i="16"/>
  <c r="O549" i="16"/>
  <c r="T549" i="16"/>
  <c r="U549" i="16"/>
  <c r="Q549" i="16"/>
  <c r="V549" i="16"/>
  <c r="P549" i="16"/>
  <c r="F550" i="16" l="1"/>
  <c r="Z550" i="16" s="1"/>
  <c r="G550" i="16"/>
  <c r="H550" i="16"/>
  <c r="T550" i="16"/>
  <c r="U550" i="16"/>
  <c r="V550" i="16"/>
  <c r="N550" i="16"/>
  <c r="O550" i="16"/>
  <c r="P550" i="16"/>
  <c r="Q550" i="16"/>
  <c r="S550" i="16"/>
  <c r="X550" i="16"/>
  <c r="K550" i="16"/>
  <c r="L550" i="16" s="1"/>
  <c r="K551" i="16"/>
  <c r="L551" i="16" s="1"/>
  <c r="B552" i="16"/>
  <c r="M551" i="16"/>
  <c r="A551" i="16"/>
  <c r="R551" i="16"/>
  <c r="C551" i="16"/>
  <c r="I551" i="16"/>
  <c r="J551" i="16" s="1"/>
  <c r="W551" i="16"/>
  <c r="D551" i="16"/>
  <c r="R552" i="16" l="1"/>
  <c r="C552" i="16"/>
  <c r="D552" i="16"/>
  <c r="I552" i="16"/>
  <c r="J552" i="16" s="1"/>
  <c r="B553" i="16"/>
  <c r="A552" i="16"/>
  <c r="K552" i="16"/>
  <c r="L552" i="16" s="1"/>
  <c r="M552" i="16"/>
  <c r="W552" i="16" s="1"/>
  <c r="F551" i="16"/>
  <c r="G551" i="16"/>
  <c r="Z551" i="16" s="1"/>
  <c r="H551" i="16"/>
  <c r="S551" i="16"/>
  <c r="X551" i="16"/>
  <c r="Q551" i="16"/>
  <c r="N551" i="16"/>
  <c r="O551" i="16"/>
  <c r="P551" i="16"/>
  <c r="T551" i="16"/>
  <c r="U551" i="16"/>
  <c r="V551" i="16"/>
  <c r="I553" i="16" l="1"/>
  <c r="J553" i="16" s="1"/>
  <c r="B554" i="16"/>
  <c r="A553" i="16"/>
  <c r="R553" i="16"/>
  <c r="C553" i="16"/>
  <c r="D553" i="16"/>
  <c r="M553" i="16"/>
  <c r="W553" i="16" s="1"/>
  <c r="T552" i="16"/>
  <c r="O552" i="16"/>
  <c r="P552" i="16"/>
  <c r="Q552" i="16"/>
  <c r="U552" i="16"/>
  <c r="V552" i="16"/>
  <c r="N552" i="16"/>
  <c r="Z552" i="16"/>
  <c r="H552" i="16"/>
  <c r="F552" i="16"/>
  <c r="G552" i="16"/>
  <c r="S552" i="16"/>
  <c r="X552" i="16"/>
  <c r="S553" i="16" l="1"/>
  <c r="X553" i="16"/>
  <c r="F553" i="16"/>
  <c r="G553" i="16"/>
  <c r="H553" i="16"/>
  <c r="A554" i="16"/>
  <c r="R554" i="16"/>
  <c r="M554" i="16"/>
  <c r="C554" i="16"/>
  <c r="D554" i="16"/>
  <c r="B555" i="16"/>
  <c r="I554" i="16"/>
  <c r="J554" i="16" s="1"/>
  <c r="K554" i="16"/>
  <c r="L554" i="16" s="1"/>
  <c r="O553" i="16"/>
  <c r="Z553" i="16" s="1"/>
  <c r="Q553" i="16"/>
  <c r="N553" i="16"/>
  <c r="P553" i="16"/>
  <c r="T553" i="16"/>
  <c r="V553" i="16"/>
  <c r="U553" i="16"/>
  <c r="K553" i="16"/>
  <c r="L553" i="16" s="1"/>
  <c r="P554" i="16" l="1"/>
  <c r="Q554" i="16"/>
  <c r="V554" i="16"/>
  <c r="N554" i="16"/>
  <c r="O554" i="16"/>
  <c r="U554" i="16"/>
  <c r="T554" i="16"/>
  <c r="F554" i="16"/>
  <c r="H554" i="16"/>
  <c r="G554" i="16"/>
  <c r="Z554" i="16"/>
  <c r="I555" i="16"/>
  <c r="J555" i="16" s="1"/>
  <c r="M555" i="16"/>
  <c r="K555" i="16"/>
  <c r="L555" i="16" s="1"/>
  <c r="A555" i="16"/>
  <c r="C555" i="16"/>
  <c r="B556" i="16"/>
  <c r="D555" i="16"/>
  <c r="R555" i="16"/>
  <c r="W554" i="16"/>
  <c r="X554" i="16"/>
  <c r="S554" i="16"/>
  <c r="X555" i="16" l="1"/>
  <c r="S555" i="16"/>
  <c r="D556" i="16"/>
  <c r="I556" i="16"/>
  <c r="J556" i="16" s="1"/>
  <c r="M556" i="16"/>
  <c r="R556" i="16"/>
  <c r="W556" i="16"/>
  <c r="A556" i="16"/>
  <c r="C556" i="16"/>
  <c r="K556" i="16" s="1"/>
  <c r="L556" i="16" s="1"/>
  <c r="B557" i="16"/>
  <c r="O555" i="16"/>
  <c r="N555" i="16"/>
  <c r="P555" i="16"/>
  <c r="Q555" i="16"/>
  <c r="T555" i="16"/>
  <c r="U555" i="16"/>
  <c r="V555" i="16"/>
  <c r="W555" i="16"/>
  <c r="G555" i="16"/>
  <c r="H555" i="16"/>
  <c r="F555" i="16"/>
  <c r="Z555" i="16" s="1"/>
  <c r="N556" i="16" l="1"/>
  <c r="O556" i="16"/>
  <c r="P556" i="16"/>
  <c r="T556" i="16"/>
  <c r="V556" i="16"/>
  <c r="U556" i="16"/>
  <c r="Q556" i="16"/>
  <c r="F556" i="16"/>
  <c r="G556" i="16"/>
  <c r="H556" i="16"/>
  <c r="Z556" i="16"/>
  <c r="S556" i="16"/>
  <c r="X556" i="16"/>
  <c r="W557" i="16"/>
  <c r="K557" i="16"/>
  <c r="L557" i="16" s="1"/>
  <c r="B558" i="16"/>
  <c r="M557" i="16"/>
  <c r="I557" i="16"/>
  <c r="J557" i="16" s="1"/>
  <c r="R557" i="16"/>
  <c r="A557" i="16"/>
  <c r="C557" i="16"/>
  <c r="D557" i="16"/>
  <c r="M558" i="16" l="1"/>
  <c r="R558" i="16"/>
  <c r="D558" i="16"/>
  <c r="B559" i="16"/>
  <c r="I558" i="16"/>
  <c r="J558" i="16" s="1"/>
  <c r="W558" i="16"/>
  <c r="A558" i="16"/>
  <c r="C558" i="16"/>
  <c r="K558" i="16"/>
  <c r="L558" i="16" s="1"/>
  <c r="F557" i="16"/>
  <c r="Z557" i="16" s="1"/>
  <c r="G557" i="16"/>
  <c r="H557" i="16"/>
  <c r="S557" i="16"/>
  <c r="X557" i="16"/>
  <c r="U557" i="16"/>
  <c r="V557" i="16"/>
  <c r="N557" i="16"/>
  <c r="P557" i="16"/>
  <c r="Q557" i="16"/>
  <c r="T557" i="16"/>
  <c r="O557" i="16"/>
  <c r="F558" i="16" l="1"/>
  <c r="G558" i="16"/>
  <c r="H558" i="16"/>
  <c r="C559" i="16"/>
  <c r="D559" i="16"/>
  <c r="I559" i="16"/>
  <c r="J559" i="16" s="1"/>
  <c r="K559" i="16"/>
  <c r="L559" i="16" s="1"/>
  <c r="B560" i="16"/>
  <c r="M559" i="16"/>
  <c r="R559" i="16"/>
  <c r="W559" i="16"/>
  <c r="A559" i="16"/>
  <c r="S558" i="16"/>
  <c r="X558" i="16"/>
  <c r="Z558" i="16"/>
  <c r="N558" i="16"/>
  <c r="T558" i="16"/>
  <c r="O558" i="16"/>
  <c r="P558" i="16"/>
  <c r="Q558" i="16"/>
  <c r="U558" i="16"/>
  <c r="V558" i="16"/>
  <c r="F559" i="16" l="1"/>
  <c r="G559" i="16"/>
  <c r="H559" i="16"/>
  <c r="T559" i="16"/>
  <c r="U559" i="16"/>
  <c r="N559" i="16"/>
  <c r="O559" i="16"/>
  <c r="P559" i="16"/>
  <c r="Q559" i="16"/>
  <c r="V559" i="16"/>
  <c r="Z559" i="16"/>
  <c r="S559" i="16"/>
  <c r="X559" i="16"/>
  <c r="K560" i="16"/>
  <c r="L560" i="16" s="1"/>
  <c r="B561" i="16"/>
  <c r="R560" i="16"/>
  <c r="C560" i="16"/>
  <c r="D560" i="16"/>
  <c r="I560" i="16"/>
  <c r="J560" i="16" s="1"/>
  <c r="M560" i="16"/>
  <c r="A560" i="16"/>
  <c r="W560" i="16"/>
  <c r="X560" i="16" l="1"/>
  <c r="S560" i="16"/>
  <c r="A561" i="16"/>
  <c r="R561" i="16"/>
  <c r="C561" i="16"/>
  <c r="I561" i="16"/>
  <c r="J561" i="16" s="1"/>
  <c r="D561" i="16"/>
  <c r="B562" i="16"/>
  <c r="K561" i="16"/>
  <c r="L561" i="16" s="1"/>
  <c r="M561" i="16"/>
  <c r="Z560" i="16"/>
  <c r="P560" i="16"/>
  <c r="N560" i="16"/>
  <c r="O560" i="16"/>
  <c r="Q560" i="16"/>
  <c r="T560" i="16"/>
  <c r="U560" i="16"/>
  <c r="V560" i="16"/>
  <c r="F560" i="16"/>
  <c r="G560" i="16"/>
  <c r="H560" i="16"/>
  <c r="G561" i="16" l="1"/>
  <c r="F561" i="16"/>
  <c r="H561" i="16"/>
  <c r="Q561" i="16"/>
  <c r="N561" i="16"/>
  <c r="O561" i="16"/>
  <c r="P561" i="16"/>
  <c r="T561" i="16"/>
  <c r="U561" i="16"/>
  <c r="V561" i="16"/>
  <c r="I562" i="16"/>
  <c r="J562" i="16" s="1"/>
  <c r="A562" i="16"/>
  <c r="C562" i="16"/>
  <c r="W562" i="16"/>
  <c r="D562" i="16"/>
  <c r="B563" i="16"/>
  <c r="M562" i="16"/>
  <c r="R562" i="16"/>
  <c r="S561" i="16"/>
  <c r="X561" i="16"/>
  <c r="W561" i="16"/>
  <c r="Z561" i="16"/>
  <c r="A563" i="16" l="1"/>
  <c r="R563" i="16"/>
  <c r="D563" i="16"/>
  <c r="B564" i="16"/>
  <c r="I563" i="16"/>
  <c r="J563" i="16" s="1"/>
  <c r="M563" i="16"/>
  <c r="C563" i="16"/>
  <c r="H562" i="16"/>
  <c r="F562" i="16"/>
  <c r="Z562" i="16" s="1"/>
  <c r="G562" i="16"/>
  <c r="X562" i="16"/>
  <c r="S562" i="16"/>
  <c r="P562" i="16"/>
  <c r="T562" i="16"/>
  <c r="U562" i="16"/>
  <c r="V562" i="16"/>
  <c r="N562" i="16"/>
  <c r="O562" i="16"/>
  <c r="Q562" i="16"/>
  <c r="K562" i="16"/>
  <c r="L562" i="16" s="1"/>
  <c r="G563" i="16" l="1"/>
  <c r="F563" i="16"/>
  <c r="H563" i="16"/>
  <c r="O563" i="16"/>
  <c r="P563" i="16"/>
  <c r="Q563" i="16"/>
  <c r="T563" i="16"/>
  <c r="U563" i="16"/>
  <c r="V563" i="16"/>
  <c r="N563" i="16"/>
  <c r="M564" i="16"/>
  <c r="W564" i="16" s="1"/>
  <c r="A564" i="16"/>
  <c r="C564" i="16"/>
  <c r="D564" i="16"/>
  <c r="B565" i="16"/>
  <c r="I564" i="16"/>
  <c r="J564" i="16" s="1"/>
  <c r="R564" i="16"/>
  <c r="K563" i="16"/>
  <c r="L563" i="16" s="1"/>
  <c r="S563" i="16"/>
  <c r="X563" i="16"/>
  <c r="W563" i="16"/>
  <c r="Z563" i="16"/>
  <c r="M565" i="16" l="1"/>
  <c r="B566" i="16"/>
  <c r="I565" i="16"/>
  <c r="J565" i="16" s="1"/>
  <c r="R565" i="16"/>
  <c r="A565" i="16"/>
  <c r="C565" i="16"/>
  <c r="W565" i="16"/>
  <c r="D565" i="16"/>
  <c r="F564" i="16"/>
  <c r="Z564" i="16" s="1"/>
  <c r="H564" i="16"/>
  <c r="G564" i="16"/>
  <c r="V564" i="16"/>
  <c r="N564" i="16"/>
  <c r="O564" i="16"/>
  <c r="P564" i="16"/>
  <c r="Q564" i="16"/>
  <c r="T564" i="16"/>
  <c r="U564" i="16"/>
  <c r="X564" i="16"/>
  <c r="S564" i="16"/>
  <c r="K564" i="16"/>
  <c r="L564" i="16" s="1"/>
  <c r="G565" i="16" l="1"/>
  <c r="H565" i="16"/>
  <c r="F565" i="16"/>
  <c r="S565" i="16"/>
  <c r="X565" i="16"/>
  <c r="K565" i="16"/>
  <c r="L565" i="16" s="1"/>
  <c r="Z565" i="16"/>
  <c r="D566" i="16"/>
  <c r="A566" i="16"/>
  <c r="C566" i="16"/>
  <c r="I566" i="16"/>
  <c r="J566" i="16" s="1"/>
  <c r="B567" i="16"/>
  <c r="K566" i="16"/>
  <c r="L566" i="16" s="1"/>
  <c r="M566" i="16"/>
  <c r="W566" i="16" s="1"/>
  <c r="R566" i="16"/>
  <c r="O565" i="16"/>
  <c r="U565" i="16"/>
  <c r="N565" i="16"/>
  <c r="P565" i="16"/>
  <c r="Q565" i="16"/>
  <c r="T565" i="16"/>
  <c r="V565" i="16"/>
  <c r="T566" i="16" l="1"/>
  <c r="V566" i="16"/>
  <c r="U566" i="16"/>
  <c r="N566" i="16"/>
  <c r="O566" i="16"/>
  <c r="P566" i="16"/>
  <c r="Q566" i="16"/>
  <c r="F566" i="16"/>
  <c r="Z566" i="16" s="1"/>
  <c r="G566" i="16"/>
  <c r="H566" i="16"/>
  <c r="S566" i="16"/>
  <c r="X566" i="16"/>
  <c r="M567" i="16"/>
  <c r="C567" i="16"/>
  <c r="D567" i="16"/>
  <c r="I567" i="16"/>
  <c r="J567" i="16" s="1"/>
  <c r="B568" i="16"/>
  <c r="A567" i="16"/>
  <c r="R567" i="16"/>
  <c r="N567" i="16" l="1"/>
  <c r="O567" i="16"/>
  <c r="P567" i="16"/>
  <c r="Q567" i="16"/>
  <c r="T567" i="16"/>
  <c r="U567" i="16"/>
  <c r="V567" i="16"/>
  <c r="S567" i="16"/>
  <c r="X567" i="16"/>
  <c r="F567" i="16"/>
  <c r="G567" i="16"/>
  <c r="H567" i="16"/>
  <c r="K567" i="16"/>
  <c r="L567" i="16" s="1"/>
  <c r="Z567" i="16"/>
  <c r="D568" i="16"/>
  <c r="W568" i="16"/>
  <c r="B569" i="16"/>
  <c r="M568" i="16"/>
  <c r="A568" i="16"/>
  <c r="R568" i="16"/>
  <c r="C568" i="16"/>
  <c r="I568" i="16"/>
  <c r="J568" i="16" s="1"/>
  <c r="W567" i="16"/>
  <c r="T568" i="16" l="1"/>
  <c r="U568" i="16"/>
  <c r="V568" i="16"/>
  <c r="N568" i="16"/>
  <c r="O568" i="16"/>
  <c r="P568" i="16"/>
  <c r="Q568" i="16"/>
  <c r="F568" i="16"/>
  <c r="G568" i="16"/>
  <c r="H568" i="16"/>
  <c r="X568" i="16"/>
  <c r="S568" i="16"/>
  <c r="K569" i="16"/>
  <c r="L569" i="16" s="1"/>
  <c r="B570" i="16"/>
  <c r="M569" i="16"/>
  <c r="A569" i="16"/>
  <c r="R569" i="16"/>
  <c r="C569" i="16"/>
  <c r="D569" i="16"/>
  <c r="I569" i="16"/>
  <c r="J569" i="16" s="1"/>
  <c r="K568" i="16"/>
  <c r="L568" i="16" s="1"/>
  <c r="Z568" i="16" l="1"/>
  <c r="R570" i="16"/>
  <c r="C570" i="16"/>
  <c r="D570" i="16"/>
  <c r="I570" i="16"/>
  <c r="J570" i="16" s="1"/>
  <c r="K570" i="16"/>
  <c r="L570" i="16" s="1"/>
  <c r="B571" i="16"/>
  <c r="M570" i="16"/>
  <c r="A570" i="16"/>
  <c r="W570" i="16"/>
  <c r="F569" i="16"/>
  <c r="G569" i="16"/>
  <c r="Z569" i="16" s="1"/>
  <c r="H569" i="16"/>
  <c r="N569" i="16"/>
  <c r="O569" i="16"/>
  <c r="Q569" i="16"/>
  <c r="T569" i="16"/>
  <c r="U569" i="16"/>
  <c r="V569" i="16"/>
  <c r="P569" i="16"/>
  <c r="W569" i="16"/>
  <c r="S569" i="16"/>
  <c r="X569" i="16"/>
  <c r="T570" i="16" l="1"/>
  <c r="U570" i="16"/>
  <c r="V570" i="16"/>
  <c r="N570" i="16"/>
  <c r="O570" i="16"/>
  <c r="P570" i="16"/>
  <c r="Q570" i="16"/>
  <c r="F570" i="16"/>
  <c r="Z570" i="16" s="1"/>
  <c r="H570" i="16"/>
  <c r="G570" i="16"/>
  <c r="I571" i="16"/>
  <c r="J571" i="16" s="1"/>
  <c r="K571" i="16"/>
  <c r="L571" i="16" s="1"/>
  <c r="B572" i="16"/>
  <c r="M571" i="16"/>
  <c r="A571" i="16"/>
  <c r="R571" i="16"/>
  <c r="C571" i="16"/>
  <c r="D571" i="16"/>
  <c r="S570" i="16"/>
  <c r="X570" i="16"/>
  <c r="A572" i="16" l="1"/>
  <c r="R572" i="16"/>
  <c r="C572" i="16"/>
  <c r="D572" i="16"/>
  <c r="I572" i="16"/>
  <c r="J572" i="16" s="1"/>
  <c r="K572" i="16"/>
  <c r="L572" i="16" s="1"/>
  <c r="B573" i="16"/>
  <c r="M572" i="16"/>
  <c r="Z571" i="16"/>
  <c r="O571" i="16"/>
  <c r="P571" i="16"/>
  <c r="Q571" i="16"/>
  <c r="T571" i="16"/>
  <c r="U571" i="16"/>
  <c r="V571" i="16"/>
  <c r="N571" i="16"/>
  <c r="F571" i="16"/>
  <c r="G571" i="16"/>
  <c r="H571" i="16"/>
  <c r="W571" i="16"/>
  <c r="S571" i="16"/>
  <c r="X571" i="16"/>
  <c r="P572" i="16" l="1"/>
  <c r="Q572" i="16"/>
  <c r="T572" i="16"/>
  <c r="V572" i="16"/>
  <c r="N572" i="16"/>
  <c r="O572" i="16"/>
  <c r="U572" i="16"/>
  <c r="W572" i="16"/>
  <c r="F572" i="16"/>
  <c r="G572" i="16"/>
  <c r="Z572" i="16" s="1"/>
  <c r="H572" i="16"/>
  <c r="I573" i="16"/>
  <c r="J573" i="16" s="1"/>
  <c r="K573" i="16"/>
  <c r="L573" i="16" s="1"/>
  <c r="B574" i="16"/>
  <c r="M573" i="16"/>
  <c r="A573" i="16"/>
  <c r="R573" i="16"/>
  <c r="C573" i="16"/>
  <c r="D573" i="16"/>
  <c r="S572" i="16"/>
  <c r="X572" i="16"/>
  <c r="A574" i="16" l="1"/>
  <c r="R574" i="16"/>
  <c r="D574" i="16"/>
  <c r="I574" i="16"/>
  <c r="J574" i="16" s="1"/>
  <c r="B575" i="16"/>
  <c r="C574" i="16"/>
  <c r="K574" i="16" s="1"/>
  <c r="L574" i="16" s="1"/>
  <c r="M574" i="16"/>
  <c r="N573" i="16"/>
  <c r="O573" i="16"/>
  <c r="P573" i="16"/>
  <c r="Q573" i="16"/>
  <c r="T573" i="16"/>
  <c r="U573" i="16"/>
  <c r="V573" i="16"/>
  <c r="G573" i="16"/>
  <c r="Z573" i="16" s="1"/>
  <c r="H573" i="16"/>
  <c r="F573" i="16"/>
  <c r="X573" i="16"/>
  <c r="S573" i="16"/>
  <c r="W573" i="16"/>
  <c r="N574" i="16" l="1"/>
  <c r="O574" i="16"/>
  <c r="P574" i="16"/>
  <c r="Q574" i="16"/>
  <c r="T574" i="16"/>
  <c r="U574" i="16"/>
  <c r="V574" i="16"/>
  <c r="I575" i="16"/>
  <c r="J575" i="16" s="1"/>
  <c r="B576" i="16"/>
  <c r="M575" i="16"/>
  <c r="W575" i="16" s="1"/>
  <c r="A575" i="16"/>
  <c r="R575" i="16"/>
  <c r="C575" i="16"/>
  <c r="D575" i="16"/>
  <c r="W574" i="16"/>
  <c r="X574" i="16"/>
  <c r="S574" i="16"/>
  <c r="F574" i="16"/>
  <c r="G574" i="16"/>
  <c r="H574" i="16"/>
  <c r="Z574" i="16"/>
  <c r="F575" i="16" l="1"/>
  <c r="G575" i="16"/>
  <c r="H575" i="16"/>
  <c r="K575" i="16"/>
  <c r="L575" i="16" s="1"/>
  <c r="Z575" i="16"/>
  <c r="X575" i="16"/>
  <c r="S575" i="16"/>
  <c r="M576" i="16"/>
  <c r="R576" i="16"/>
  <c r="C576" i="16"/>
  <c r="D576" i="16"/>
  <c r="W576" i="16"/>
  <c r="I576" i="16"/>
  <c r="J576" i="16" s="1"/>
  <c r="B577" i="16"/>
  <c r="A576" i="16"/>
  <c r="K576" i="16"/>
  <c r="L576" i="16" s="1"/>
  <c r="U575" i="16"/>
  <c r="V575" i="16"/>
  <c r="N575" i="16"/>
  <c r="O575" i="16"/>
  <c r="P575" i="16"/>
  <c r="Q575" i="16"/>
  <c r="T575" i="16"/>
  <c r="G576" i="16" l="1"/>
  <c r="H576" i="16"/>
  <c r="F576" i="16"/>
  <c r="Z576" i="16" s="1"/>
  <c r="N576" i="16"/>
  <c r="O576" i="16"/>
  <c r="P576" i="16"/>
  <c r="T576" i="16"/>
  <c r="U576" i="16"/>
  <c r="Q576" i="16"/>
  <c r="V576" i="16"/>
  <c r="C577" i="16"/>
  <c r="D577" i="16"/>
  <c r="W577" i="16"/>
  <c r="I577" i="16"/>
  <c r="J577" i="16" s="1"/>
  <c r="B578" i="16"/>
  <c r="A577" i="16"/>
  <c r="M577" i="16"/>
  <c r="R577" i="16"/>
  <c r="S576" i="16"/>
  <c r="X576" i="16"/>
  <c r="F577" i="16" l="1"/>
  <c r="G577" i="16"/>
  <c r="H577" i="16"/>
  <c r="S577" i="16"/>
  <c r="X577" i="16"/>
  <c r="T577" i="16"/>
  <c r="U577" i="16"/>
  <c r="V577" i="16"/>
  <c r="N577" i="16"/>
  <c r="O577" i="16"/>
  <c r="P577" i="16"/>
  <c r="Q577" i="16"/>
  <c r="K577" i="16"/>
  <c r="L577" i="16" s="1"/>
  <c r="Z577" i="16"/>
  <c r="K578" i="16"/>
  <c r="L578" i="16" s="1"/>
  <c r="B579" i="16"/>
  <c r="M578" i="16"/>
  <c r="A578" i="16"/>
  <c r="R578" i="16"/>
  <c r="C578" i="16"/>
  <c r="W578" i="16"/>
  <c r="D578" i="16"/>
  <c r="I578" i="16"/>
  <c r="J578" i="16" s="1"/>
  <c r="A579" i="16" l="1"/>
  <c r="R579" i="16"/>
  <c r="C579" i="16"/>
  <c r="D579" i="16"/>
  <c r="I579" i="16"/>
  <c r="J579" i="16" s="1"/>
  <c r="M579" i="16"/>
  <c r="B580" i="16"/>
  <c r="K579" i="16"/>
  <c r="L579" i="16" s="1"/>
  <c r="F578" i="16"/>
  <c r="Z578" i="16" s="1"/>
  <c r="G578" i="16"/>
  <c r="H578" i="16"/>
  <c r="S578" i="16"/>
  <c r="X578" i="16"/>
  <c r="N578" i="16"/>
  <c r="P578" i="16"/>
  <c r="Q578" i="16"/>
  <c r="U578" i="16"/>
  <c r="V578" i="16"/>
  <c r="O578" i="16"/>
  <c r="T578" i="16"/>
  <c r="Q579" i="16" l="1"/>
  <c r="T579" i="16"/>
  <c r="U579" i="16"/>
  <c r="N579" i="16"/>
  <c r="O579" i="16"/>
  <c r="P579" i="16"/>
  <c r="V579" i="16"/>
  <c r="W579" i="16"/>
  <c r="I580" i="16"/>
  <c r="J580" i="16" s="1"/>
  <c r="B581" i="16"/>
  <c r="A580" i="16"/>
  <c r="C580" i="16"/>
  <c r="D580" i="16"/>
  <c r="M580" i="16"/>
  <c r="R580" i="16"/>
  <c r="G579" i="16"/>
  <c r="H579" i="16"/>
  <c r="F579" i="16"/>
  <c r="S579" i="16"/>
  <c r="X579" i="16"/>
  <c r="Z579" i="16"/>
  <c r="H580" i="16" l="1"/>
  <c r="F580" i="16"/>
  <c r="G580" i="16"/>
  <c r="A581" i="16"/>
  <c r="R581" i="16"/>
  <c r="C581" i="16"/>
  <c r="K581" i="16"/>
  <c r="L581" i="16" s="1"/>
  <c r="B582" i="16"/>
  <c r="M581" i="16"/>
  <c r="D581" i="16"/>
  <c r="I581" i="16"/>
  <c r="J581" i="16" s="1"/>
  <c r="Z580" i="16"/>
  <c r="K580" i="16"/>
  <c r="L580" i="16" s="1"/>
  <c r="X580" i="16"/>
  <c r="S580" i="16"/>
  <c r="N580" i="16"/>
  <c r="O580" i="16"/>
  <c r="P580" i="16"/>
  <c r="Q580" i="16"/>
  <c r="T580" i="16"/>
  <c r="U580" i="16"/>
  <c r="V580" i="16"/>
  <c r="W580" i="16"/>
  <c r="S581" i="16" l="1"/>
  <c r="X581" i="16"/>
  <c r="I582" i="16"/>
  <c r="J582" i="16" s="1"/>
  <c r="M582" i="16"/>
  <c r="W582" i="16" s="1"/>
  <c r="A582" i="16"/>
  <c r="R582" i="16"/>
  <c r="C582" i="16"/>
  <c r="K582" i="16" s="1"/>
  <c r="L582" i="16" s="1"/>
  <c r="D582" i="16"/>
  <c r="B583" i="16"/>
  <c r="F581" i="16"/>
  <c r="Z581" i="16" s="1"/>
  <c r="G581" i="16"/>
  <c r="H581" i="16"/>
  <c r="O581" i="16"/>
  <c r="P581" i="16"/>
  <c r="Q581" i="16"/>
  <c r="U581" i="16"/>
  <c r="V581" i="16"/>
  <c r="N581" i="16"/>
  <c r="T581" i="16"/>
  <c r="W581" i="16"/>
  <c r="X582" i="16" l="1"/>
  <c r="S582" i="16"/>
  <c r="F582" i="16"/>
  <c r="G582" i="16"/>
  <c r="H582" i="16"/>
  <c r="Z582" i="16"/>
  <c r="M583" i="16"/>
  <c r="A583" i="16"/>
  <c r="C583" i="16"/>
  <c r="D583" i="16"/>
  <c r="I583" i="16"/>
  <c r="J583" i="16" s="1"/>
  <c r="K583" i="16"/>
  <c r="L583" i="16" s="1"/>
  <c r="B584" i="16"/>
  <c r="R583" i="16"/>
  <c r="W583" i="16"/>
  <c r="V582" i="16"/>
  <c r="N582" i="16"/>
  <c r="O582" i="16"/>
  <c r="Q582" i="16"/>
  <c r="T582" i="16"/>
  <c r="P582" i="16"/>
  <c r="U582" i="16"/>
  <c r="S583" i="16" l="1"/>
  <c r="X583" i="16"/>
  <c r="N583" i="16"/>
  <c r="O583" i="16"/>
  <c r="P583" i="16"/>
  <c r="Q583" i="16"/>
  <c r="T583" i="16"/>
  <c r="U583" i="16"/>
  <c r="V583" i="16"/>
  <c r="D584" i="16"/>
  <c r="K584" i="16"/>
  <c r="L584" i="16" s="1"/>
  <c r="B585" i="16"/>
  <c r="M584" i="16"/>
  <c r="A584" i="16"/>
  <c r="R584" i="16"/>
  <c r="C584" i="16"/>
  <c r="I584" i="16"/>
  <c r="J584" i="16" s="1"/>
  <c r="F583" i="16"/>
  <c r="Z583" i="16" s="1"/>
  <c r="H583" i="16"/>
  <c r="G583" i="16"/>
  <c r="B586" i="16" l="1"/>
  <c r="M585" i="16"/>
  <c r="A585" i="16"/>
  <c r="R585" i="16"/>
  <c r="C585" i="16"/>
  <c r="D585" i="16"/>
  <c r="W585" i="16"/>
  <c r="I585" i="16"/>
  <c r="J585" i="16" s="1"/>
  <c r="T584" i="16"/>
  <c r="U584" i="16"/>
  <c r="V584" i="16"/>
  <c r="O584" i="16"/>
  <c r="P584" i="16"/>
  <c r="Q584" i="16"/>
  <c r="N584" i="16"/>
  <c r="W584" i="16"/>
  <c r="F584" i="16"/>
  <c r="Z584" i="16" s="1"/>
  <c r="G584" i="16"/>
  <c r="H584" i="16"/>
  <c r="X584" i="16"/>
  <c r="S584" i="16"/>
  <c r="N585" i="16" l="1"/>
  <c r="O585" i="16"/>
  <c r="Q585" i="16"/>
  <c r="T585" i="16"/>
  <c r="V585" i="16"/>
  <c r="P585" i="16"/>
  <c r="U585" i="16"/>
  <c r="R586" i="16"/>
  <c r="C586" i="16"/>
  <c r="D586" i="16"/>
  <c r="I586" i="16"/>
  <c r="J586" i="16" s="1"/>
  <c r="K586" i="16"/>
  <c r="L586" i="16" s="1"/>
  <c r="B587" i="16"/>
  <c r="M586" i="16"/>
  <c r="W586" i="16" s="1"/>
  <c r="A586" i="16"/>
  <c r="F585" i="16"/>
  <c r="Z585" i="16" s="1"/>
  <c r="G585" i="16"/>
  <c r="H585" i="16"/>
  <c r="S585" i="16"/>
  <c r="X585" i="16"/>
  <c r="K585" i="16"/>
  <c r="L585" i="16" s="1"/>
  <c r="T586" i="16" l="1"/>
  <c r="U586" i="16"/>
  <c r="V586" i="16"/>
  <c r="N586" i="16"/>
  <c r="O586" i="16"/>
  <c r="P586" i="16"/>
  <c r="Q586" i="16"/>
  <c r="F586" i="16"/>
  <c r="Z586" i="16" s="1"/>
  <c r="H586" i="16"/>
  <c r="G586" i="16"/>
  <c r="I587" i="16"/>
  <c r="J587" i="16" s="1"/>
  <c r="K587" i="16"/>
  <c r="L587" i="16" s="1"/>
  <c r="B588" i="16"/>
  <c r="M587" i="16"/>
  <c r="A587" i="16"/>
  <c r="R587" i="16"/>
  <c r="D587" i="16"/>
  <c r="C587" i="16"/>
  <c r="S586" i="16"/>
  <c r="X586" i="16"/>
  <c r="O587" i="16" l="1"/>
  <c r="P587" i="16"/>
  <c r="Q587" i="16"/>
  <c r="T587" i="16"/>
  <c r="U587" i="16"/>
  <c r="V587" i="16"/>
  <c r="N587" i="16"/>
  <c r="A588" i="16"/>
  <c r="R588" i="16"/>
  <c r="C588" i="16"/>
  <c r="D588" i="16"/>
  <c r="I588" i="16"/>
  <c r="J588" i="16" s="1"/>
  <c r="K588" i="16"/>
  <c r="L588" i="16" s="1"/>
  <c r="B589" i="16"/>
  <c r="M588" i="16"/>
  <c r="F587" i="16"/>
  <c r="G587" i="16"/>
  <c r="Z587" i="16" s="1"/>
  <c r="H587" i="16"/>
  <c r="W587" i="16"/>
  <c r="S587" i="16"/>
  <c r="X587" i="16"/>
  <c r="P588" i="16" l="1"/>
  <c r="Q588" i="16"/>
  <c r="T588" i="16"/>
  <c r="V588" i="16"/>
  <c r="N588" i="16"/>
  <c r="O588" i="16"/>
  <c r="U588" i="16"/>
  <c r="W588" i="16"/>
  <c r="I589" i="16"/>
  <c r="J589" i="16" s="1"/>
  <c r="B590" i="16"/>
  <c r="M589" i="16"/>
  <c r="W589" i="16" s="1"/>
  <c r="R589" i="16"/>
  <c r="C589" i="16"/>
  <c r="K589" i="16" s="1"/>
  <c r="L589" i="16" s="1"/>
  <c r="D589" i="16"/>
  <c r="A589" i="16"/>
  <c r="S588" i="16"/>
  <c r="X588" i="16"/>
  <c r="F588" i="16"/>
  <c r="G588" i="16"/>
  <c r="Z588" i="16" s="1"/>
  <c r="H588" i="16"/>
  <c r="X589" i="16" l="1"/>
  <c r="S589" i="16"/>
  <c r="A590" i="16"/>
  <c r="R590" i="16"/>
  <c r="D590" i="16"/>
  <c r="I590" i="16"/>
  <c r="J590" i="16" s="1"/>
  <c r="B591" i="16"/>
  <c r="M590" i="16"/>
  <c r="C590" i="16"/>
  <c r="K590" i="16" s="1"/>
  <c r="L590" i="16" s="1"/>
  <c r="N589" i="16"/>
  <c r="O589" i="16"/>
  <c r="P589" i="16"/>
  <c r="T589" i="16"/>
  <c r="U589" i="16"/>
  <c r="Q589" i="16"/>
  <c r="V589" i="16"/>
  <c r="G589" i="16"/>
  <c r="H589" i="16"/>
  <c r="F589" i="16"/>
  <c r="Z589" i="16" s="1"/>
  <c r="N590" i="16" l="1"/>
  <c r="O590" i="16"/>
  <c r="P590" i="16"/>
  <c r="Q590" i="16"/>
  <c r="T590" i="16"/>
  <c r="U590" i="16"/>
  <c r="V590" i="16"/>
  <c r="F590" i="16"/>
  <c r="Z590" i="16" s="1"/>
  <c r="G590" i="16"/>
  <c r="H590" i="16"/>
  <c r="I591" i="16"/>
  <c r="J591" i="16" s="1"/>
  <c r="K591" i="16"/>
  <c r="L591" i="16" s="1"/>
  <c r="B592" i="16"/>
  <c r="M591" i="16"/>
  <c r="W591" i="16" s="1"/>
  <c r="A591" i="16"/>
  <c r="R591" i="16"/>
  <c r="C591" i="16"/>
  <c r="D591" i="16"/>
  <c r="W590" i="16"/>
  <c r="S590" i="16"/>
  <c r="X590" i="16"/>
  <c r="M592" i="16" l="1"/>
  <c r="R592" i="16"/>
  <c r="C592" i="16"/>
  <c r="D592" i="16"/>
  <c r="W592" i="16"/>
  <c r="I592" i="16"/>
  <c r="J592" i="16" s="1"/>
  <c r="A592" i="16"/>
  <c r="K592" i="16"/>
  <c r="L592" i="16" s="1"/>
  <c r="B593" i="16"/>
  <c r="U591" i="16"/>
  <c r="V591" i="16"/>
  <c r="N591" i="16"/>
  <c r="P591" i="16"/>
  <c r="Q591" i="16"/>
  <c r="O591" i="16"/>
  <c r="T591" i="16"/>
  <c r="F591" i="16"/>
  <c r="Z591" i="16" s="1"/>
  <c r="G591" i="16"/>
  <c r="H591" i="16"/>
  <c r="X591" i="16"/>
  <c r="S591" i="16"/>
  <c r="G592" i="16" l="1"/>
  <c r="H592" i="16"/>
  <c r="F592" i="16"/>
  <c r="Z592" i="16"/>
  <c r="S592" i="16"/>
  <c r="X592" i="16"/>
  <c r="C593" i="16"/>
  <c r="D593" i="16"/>
  <c r="I593" i="16"/>
  <c r="J593" i="16" s="1"/>
  <c r="K593" i="16"/>
  <c r="L593" i="16" s="1"/>
  <c r="B594" i="16"/>
  <c r="A593" i="16"/>
  <c r="R593" i="16"/>
  <c r="M593" i="16"/>
  <c r="N592" i="16"/>
  <c r="O592" i="16"/>
  <c r="P592" i="16"/>
  <c r="T592" i="16"/>
  <c r="U592" i="16"/>
  <c r="Q592" i="16"/>
  <c r="V592" i="16"/>
  <c r="T593" i="16" l="1"/>
  <c r="U593" i="16"/>
  <c r="V593" i="16"/>
  <c r="N593" i="16"/>
  <c r="O593" i="16"/>
  <c r="P593" i="16"/>
  <c r="Q593" i="16"/>
  <c r="S593" i="16"/>
  <c r="X593" i="16"/>
  <c r="B595" i="16"/>
  <c r="M594" i="16"/>
  <c r="A594" i="16"/>
  <c r="R594" i="16"/>
  <c r="C594" i="16"/>
  <c r="W594" i="16"/>
  <c r="D594" i="16"/>
  <c r="I594" i="16"/>
  <c r="J594" i="16" s="1"/>
  <c r="F593" i="16"/>
  <c r="G593" i="16"/>
  <c r="H593" i="16"/>
  <c r="Z593" i="16" s="1"/>
  <c r="W593" i="16"/>
  <c r="S594" i="16" l="1"/>
  <c r="X594" i="16"/>
  <c r="F594" i="16"/>
  <c r="G594" i="16"/>
  <c r="H594" i="16"/>
  <c r="K594" i="16"/>
  <c r="L594" i="16" s="1"/>
  <c r="Z594" i="16"/>
  <c r="N594" i="16"/>
  <c r="P594" i="16"/>
  <c r="Q594" i="16"/>
  <c r="U594" i="16"/>
  <c r="V594" i="16"/>
  <c r="O594" i="16"/>
  <c r="T594" i="16"/>
  <c r="A595" i="16"/>
  <c r="R595" i="16"/>
  <c r="C595" i="16"/>
  <c r="D595" i="16"/>
  <c r="I595" i="16"/>
  <c r="J595" i="16" s="1"/>
  <c r="M595" i="16"/>
  <c r="K595" i="16"/>
  <c r="L595" i="16" s="1"/>
  <c r="B596" i="16"/>
  <c r="Q595" i="16" l="1"/>
  <c r="T595" i="16"/>
  <c r="U595" i="16"/>
  <c r="N595" i="16"/>
  <c r="O595" i="16"/>
  <c r="P595" i="16"/>
  <c r="V595" i="16"/>
  <c r="I596" i="16"/>
  <c r="J596" i="16" s="1"/>
  <c r="B597" i="16"/>
  <c r="A596" i="16"/>
  <c r="C596" i="16"/>
  <c r="D596" i="16"/>
  <c r="M596" i="16"/>
  <c r="R596" i="16"/>
  <c r="W596" i="16"/>
  <c r="S595" i="16"/>
  <c r="X595" i="16"/>
  <c r="W595" i="16"/>
  <c r="G595" i="16"/>
  <c r="H595" i="16"/>
  <c r="F595" i="16"/>
  <c r="Z595" i="16" s="1"/>
  <c r="H596" i="16" l="1"/>
  <c r="F596" i="16"/>
  <c r="G596" i="16"/>
  <c r="X596" i="16"/>
  <c r="S596" i="16"/>
  <c r="N596" i="16"/>
  <c r="O596" i="16"/>
  <c r="P596" i="16"/>
  <c r="Q596" i="16"/>
  <c r="T596" i="16"/>
  <c r="U596" i="16"/>
  <c r="V596" i="16"/>
  <c r="K596" i="16"/>
  <c r="L596" i="16" s="1"/>
  <c r="Z596" i="16"/>
  <c r="A597" i="16"/>
  <c r="R597" i="16"/>
  <c r="C597" i="16"/>
  <c r="K597" i="16"/>
  <c r="L597" i="16" s="1"/>
  <c r="B598" i="16"/>
  <c r="M597" i="16"/>
  <c r="D597" i="16"/>
  <c r="I597" i="16"/>
  <c r="J597" i="16" s="1"/>
  <c r="S597" i="16" l="1"/>
  <c r="X597" i="16"/>
  <c r="I598" i="16"/>
  <c r="J598" i="16" s="1"/>
  <c r="M598" i="16"/>
  <c r="W598" i="16" s="1"/>
  <c r="A598" i="16"/>
  <c r="R598" i="16"/>
  <c r="C598" i="16"/>
  <c r="D598" i="16"/>
  <c r="K598" i="16"/>
  <c r="L598" i="16" s="1"/>
  <c r="B599" i="16"/>
  <c r="Z597" i="16"/>
  <c r="O597" i="16"/>
  <c r="P597" i="16"/>
  <c r="Q597" i="16"/>
  <c r="U597" i="16"/>
  <c r="V597" i="16"/>
  <c r="N597" i="16"/>
  <c r="T597" i="16"/>
  <c r="W597" i="16"/>
  <c r="F597" i="16"/>
  <c r="G597" i="16"/>
  <c r="H597" i="16"/>
  <c r="M599" i="16" l="1"/>
  <c r="A599" i="16"/>
  <c r="C599" i="16"/>
  <c r="D599" i="16"/>
  <c r="I599" i="16"/>
  <c r="J599" i="16" s="1"/>
  <c r="K599" i="16"/>
  <c r="L599" i="16" s="1"/>
  <c r="B600" i="16"/>
  <c r="R599" i="16"/>
  <c r="W599" i="16"/>
  <c r="X598" i="16"/>
  <c r="S598" i="16"/>
  <c r="F598" i="16"/>
  <c r="Z598" i="16" s="1"/>
  <c r="G598" i="16"/>
  <c r="H598" i="16"/>
  <c r="V598" i="16"/>
  <c r="N598" i="16"/>
  <c r="O598" i="16"/>
  <c r="Q598" i="16"/>
  <c r="T598" i="16"/>
  <c r="P598" i="16"/>
  <c r="U598" i="16"/>
  <c r="D600" i="16" l="1"/>
  <c r="B601" i="16"/>
  <c r="M600" i="16"/>
  <c r="A600" i="16"/>
  <c r="R600" i="16"/>
  <c r="C600" i="16"/>
  <c r="I600" i="16"/>
  <c r="J600" i="16" s="1"/>
  <c r="S599" i="16"/>
  <c r="X599" i="16"/>
  <c r="F599" i="16"/>
  <c r="H599" i="16"/>
  <c r="G599" i="16"/>
  <c r="Z599" i="16" s="1"/>
  <c r="N599" i="16"/>
  <c r="O599" i="16"/>
  <c r="P599" i="16"/>
  <c r="Q599" i="16"/>
  <c r="T599" i="16"/>
  <c r="U599" i="16"/>
  <c r="V599" i="16"/>
  <c r="F600" i="16" l="1"/>
  <c r="G600" i="16"/>
  <c r="H600" i="16"/>
  <c r="T600" i="16"/>
  <c r="U600" i="16"/>
  <c r="V600" i="16"/>
  <c r="O600" i="16"/>
  <c r="Z600" i="16" s="1"/>
  <c r="P600" i="16"/>
  <c r="Q600" i="16"/>
  <c r="N600" i="16"/>
  <c r="B602" i="16"/>
  <c r="M601" i="16"/>
  <c r="A601" i="16"/>
  <c r="R601" i="16"/>
  <c r="C601" i="16"/>
  <c r="D601" i="16"/>
  <c r="I601" i="16"/>
  <c r="J601" i="16" s="1"/>
  <c r="K600" i="16"/>
  <c r="L600" i="16" s="1"/>
  <c r="W600" i="16"/>
  <c r="X600" i="16"/>
  <c r="S600" i="16"/>
  <c r="N601" i="16" l="1"/>
  <c r="O601" i="16"/>
  <c r="Q601" i="16"/>
  <c r="T601" i="16"/>
  <c r="V601" i="16"/>
  <c r="P601" i="16"/>
  <c r="U601" i="16"/>
  <c r="Z601" i="16"/>
  <c r="R602" i="16"/>
  <c r="C602" i="16"/>
  <c r="D602" i="16"/>
  <c r="I602" i="16"/>
  <c r="J602" i="16" s="1"/>
  <c r="K602" i="16"/>
  <c r="L602" i="16" s="1"/>
  <c r="B603" i="16"/>
  <c r="M602" i="16"/>
  <c r="A602" i="16"/>
  <c r="S601" i="16"/>
  <c r="X601" i="16"/>
  <c r="F601" i="16"/>
  <c r="G601" i="16"/>
  <c r="H601" i="16"/>
  <c r="K601" i="16"/>
  <c r="L601" i="16" s="1"/>
  <c r="W601" i="16"/>
  <c r="T602" i="16" l="1"/>
  <c r="U602" i="16"/>
  <c r="V602" i="16"/>
  <c r="N602" i="16"/>
  <c r="O602" i="16"/>
  <c r="P602" i="16"/>
  <c r="Q602" i="16"/>
  <c r="I603" i="16"/>
  <c r="J603" i="16" s="1"/>
  <c r="K603" i="16"/>
  <c r="L603" i="16" s="1"/>
  <c r="B604" i="16"/>
  <c r="M603" i="16"/>
  <c r="A603" i="16"/>
  <c r="R603" i="16"/>
  <c r="D603" i="16"/>
  <c r="W603" i="16"/>
  <c r="C603" i="16"/>
  <c r="S602" i="16"/>
  <c r="X602" i="16"/>
  <c r="F602" i="16"/>
  <c r="H602" i="16"/>
  <c r="G602" i="16"/>
  <c r="Z602" i="16" s="1"/>
  <c r="W602" i="16"/>
  <c r="O603" i="16" l="1"/>
  <c r="P603" i="16"/>
  <c r="Q603" i="16"/>
  <c r="T603" i="16"/>
  <c r="U603" i="16"/>
  <c r="V603" i="16"/>
  <c r="N603" i="16"/>
  <c r="X603" i="16"/>
  <c r="S603" i="16"/>
  <c r="A604" i="16"/>
  <c r="R604" i="16"/>
  <c r="C604" i="16"/>
  <c r="D604" i="16"/>
  <c r="W604" i="16"/>
  <c r="I604" i="16"/>
  <c r="J604" i="16" s="1"/>
  <c r="B605" i="16"/>
  <c r="M604" i="16"/>
  <c r="F603" i="16"/>
  <c r="Z603" i="16" s="1"/>
  <c r="G603" i="16"/>
  <c r="H603" i="16"/>
  <c r="S604" i="16" l="1"/>
  <c r="X604" i="16"/>
  <c r="F604" i="16"/>
  <c r="G604" i="16"/>
  <c r="H604" i="16"/>
  <c r="P604" i="16"/>
  <c r="Q604" i="16"/>
  <c r="T604" i="16"/>
  <c r="V604" i="16"/>
  <c r="N604" i="16"/>
  <c r="O604" i="16"/>
  <c r="U604" i="16"/>
  <c r="W605" i="16"/>
  <c r="I605" i="16"/>
  <c r="J605" i="16" s="1"/>
  <c r="K605" i="16"/>
  <c r="L605" i="16" s="1"/>
  <c r="B606" i="16"/>
  <c r="M605" i="16"/>
  <c r="R605" i="16"/>
  <c r="C605" i="16"/>
  <c r="D605" i="16"/>
  <c r="A605" i="16"/>
  <c r="K604" i="16"/>
  <c r="L604" i="16" s="1"/>
  <c r="Z604" i="16" l="1"/>
  <c r="G605" i="16"/>
  <c r="H605" i="16"/>
  <c r="F605" i="16"/>
  <c r="Z605" i="16" s="1"/>
  <c r="X605" i="16"/>
  <c r="S605" i="16"/>
  <c r="N605" i="16"/>
  <c r="O605" i="16"/>
  <c r="P605" i="16"/>
  <c r="T605" i="16"/>
  <c r="U605" i="16"/>
  <c r="Q605" i="16"/>
  <c r="V605" i="16"/>
  <c r="A606" i="16"/>
  <c r="R606" i="16"/>
  <c r="D606" i="16"/>
  <c r="I606" i="16"/>
  <c r="J606" i="16" s="1"/>
  <c r="B607" i="16"/>
  <c r="C606" i="16"/>
  <c r="M606" i="16"/>
  <c r="N606" i="16" l="1"/>
  <c r="O606" i="16"/>
  <c r="P606" i="16"/>
  <c r="Q606" i="16"/>
  <c r="T606" i="16"/>
  <c r="U606" i="16"/>
  <c r="V606" i="16"/>
  <c r="F606" i="16"/>
  <c r="G606" i="16"/>
  <c r="Z606" i="16" s="1"/>
  <c r="H606" i="16"/>
  <c r="I607" i="16"/>
  <c r="J607" i="16" s="1"/>
  <c r="K607" i="16"/>
  <c r="L607" i="16" s="1"/>
  <c r="B608" i="16"/>
  <c r="M607" i="16"/>
  <c r="R607" i="16"/>
  <c r="C607" i="16"/>
  <c r="D607" i="16"/>
  <c r="A607" i="16"/>
  <c r="K606" i="16"/>
  <c r="L606" i="16" s="1"/>
  <c r="S606" i="16"/>
  <c r="X606" i="16"/>
  <c r="W606" i="16"/>
  <c r="U607" i="16" l="1"/>
  <c r="V607" i="16"/>
  <c r="N607" i="16"/>
  <c r="P607" i="16"/>
  <c r="O607" i="16"/>
  <c r="Q607" i="16"/>
  <c r="T607" i="16"/>
  <c r="X607" i="16"/>
  <c r="S607" i="16"/>
  <c r="M608" i="16"/>
  <c r="R608" i="16"/>
  <c r="C608" i="16"/>
  <c r="D608" i="16"/>
  <c r="I608" i="16"/>
  <c r="J608" i="16" s="1"/>
  <c r="A608" i="16"/>
  <c r="B609" i="16"/>
  <c r="W607" i="16"/>
  <c r="F607" i="16"/>
  <c r="Z607" i="16" s="1"/>
  <c r="G607" i="16"/>
  <c r="H607" i="16"/>
  <c r="S608" i="16" l="1"/>
  <c r="X608" i="16"/>
  <c r="N608" i="16"/>
  <c r="O608" i="16"/>
  <c r="P608" i="16"/>
  <c r="T608" i="16"/>
  <c r="U608" i="16"/>
  <c r="Q608" i="16"/>
  <c r="V608" i="16"/>
  <c r="W608" i="16"/>
  <c r="G608" i="16"/>
  <c r="Z608" i="16" s="1"/>
  <c r="F608" i="16"/>
  <c r="H608" i="16"/>
  <c r="C609" i="16"/>
  <c r="D609" i="16"/>
  <c r="I609" i="16"/>
  <c r="J609" i="16" s="1"/>
  <c r="B610" i="16"/>
  <c r="A609" i="16"/>
  <c r="R609" i="16"/>
  <c r="M609" i="16"/>
  <c r="K608" i="16"/>
  <c r="L608" i="16" s="1"/>
  <c r="S609" i="16" l="1"/>
  <c r="X609" i="16"/>
  <c r="B611" i="16"/>
  <c r="M610" i="16"/>
  <c r="A610" i="16"/>
  <c r="R610" i="16"/>
  <c r="C610" i="16"/>
  <c r="D610" i="16"/>
  <c r="I610" i="16"/>
  <c r="J610" i="16" s="1"/>
  <c r="W610" i="16"/>
  <c r="F609" i="16"/>
  <c r="Z609" i="16" s="1"/>
  <c r="G609" i="16"/>
  <c r="H609" i="16"/>
  <c r="K609" i="16"/>
  <c r="L609" i="16" s="1"/>
  <c r="T609" i="16"/>
  <c r="U609" i="16"/>
  <c r="V609" i="16"/>
  <c r="N609" i="16"/>
  <c r="P609" i="16"/>
  <c r="Q609" i="16"/>
  <c r="O609" i="16"/>
  <c r="W609" i="16"/>
  <c r="S610" i="16" l="1"/>
  <c r="X610" i="16"/>
  <c r="N610" i="16"/>
  <c r="P610" i="16"/>
  <c r="Q610" i="16"/>
  <c r="O610" i="16"/>
  <c r="T610" i="16"/>
  <c r="U610" i="16"/>
  <c r="V610" i="16"/>
  <c r="H610" i="16"/>
  <c r="F610" i="16"/>
  <c r="Z610" i="16" s="1"/>
  <c r="G610" i="16"/>
  <c r="A611" i="16"/>
  <c r="R611" i="16"/>
  <c r="C611" i="16"/>
  <c r="K611" i="16" s="1"/>
  <c r="L611" i="16" s="1"/>
  <c r="D611" i="16"/>
  <c r="I611" i="16"/>
  <c r="J611" i="16" s="1"/>
  <c r="M611" i="16"/>
  <c r="B612" i="16"/>
  <c r="K610" i="16"/>
  <c r="L610" i="16" s="1"/>
  <c r="S611" i="16" l="1"/>
  <c r="X611" i="16"/>
  <c r="G611" i="16"/>
  <c r="H611" i="16"/>
  <c r="F611" i="16"/>
  <c r="I612" i="16"/>
  <c r="J612" i="16" s="1"/>
  <c r="A612" i="16"/>
  <c r="B613" i="16"/>
  <c r="C612" i="16"/>
  <c r="D612" i="16"/>
  <c r="K612" i="16"/>
  <c r="L612" i="16" s="1"/>
  <c r="M612" i="16"/>
  <c r="R612" i="16"/>
  <c r="Z611" i="16"/>
  <c r="Q611" i="16"/>
  <c r="O611" i="16"/>
  <c r="N611" i="16"/>
  <c r="P611" i="16"/>
  <c r="T611" i="16"/>
  <c r="U611" i="16"/>
  <c r="V611" i="16"/>
  <c r="W611" i="16"/>
  <c r="X612" i="16" l="1"/>
  <c r="S612" i="16"/>
  <c r="N612" i="16"/>
  <c r="O612" i="16"/>
  <c r="P612" i="16"/>
  <c r="Q612" i="16"/>
  <c r="V612" i="16"/>
  <c r="T612" i="16"/>
  <c r="U612" i="16"/>
  <c r="H612" i="16"/>
  <c r="F612" i="16"/>
  <c r="Z612" i="16" s="1"/>
  <c r="G612" i="16"/>
  <c r="W612" i="16"/>
  <c r="A613" i="16"/>
  <c r="W613" i="16"/>
  <c r="M613" i="16"/>
  <c r="B614" i="16"/>
  <c r="C613" i="16"/>
  <c r="D613" i="16"/>
  <c r="I613" i="16"/>
  <c r="J613" i="16" s="1"/>
  <c r="K613" i="16"/>
  <c r="L613" i="16" s="1"/>
  <c r="R613" i="16"/>
  <c r="M614" i="16" l="1"/>
  <c r="D614" i="16"/>
  <c r="C614" i="16"/>
  <c r="I614" i="16"/>
  <c r="J614" i="16" s="1"/>
  <c r="R614" i="16"/>
  <c r="B615" i="16"/>
  <c r="A614" i="16"/>
  <c r="X613" i="16"/>
  <c r="S613" i="16"/>
  <c r="F613" i="16"/>
  <c r="Z613" i="16" s="1"/>
  <c r="G613" i="16"/>
  <c r="H613" i="16"/>
  <c r="O613" i="16"/>
  <c r="P613" i="16"/>
  <c r="Q613" i="16"/>
  <c r="U613" i="16"/>
  <c r="V613" i="16"/>
  <c r="N613" i="16"/>
  <c r="T613" i="16"/>
  <c r="F614" i="16" l="1"/>
  <c r="Z614" i="16" s="1"/>
  <c r="G614" i="16"/>
  <c r="H614" i="16"/>
  <c r="M615" i="16"/>
  <c r="C615" i="16"/>
  <c r="D615" i="16"/>
  <c r="K615" i="16"/>
  <c r="L615" i="16" s="1"/>
  <c r="B616" i="16"/>
  <c r="I615" i="16"/>
  <c r="J615" i="16" s="1"/>
  <c r="R615" i="16"/>
  <c r="W615" i="16"/>
  <c r="A615" i="16"/>
  <c r="V614" i="16"/>
  <c r="N614" i="16"/>
  <c r="O614" i="16"/>
  <c r="T614" i="16"/>
  <c r="P614" i="16"/>
  <c r="Q614" i="16"/>
  <c r="U614" i="16"/>
  <c r="X614" i="16"/>
  <c r="S614" i="16"/>
  <c r="K614" i="16"/>
  <c r="L614" i="16" s="1"/>
  <c r="W614" i="16"/>
  <c r="N615" i="16" l="1"/>
  <c r="O615" i="16"/>
  <c r="T615" i="16"/>
  <c r="U615" i="16"/>
  <c r="V615" i="16"/>
  <c r="P615" i="16"/>
  <c r="Q615" i="16"/>
  <c r="F615" i="16"/>
  <c r="Z615" i="16" s="1"/>
  <c r="G615" i="16"/>
  <c r="H615" i="16"/>
  <c r="S615" i="16"/>
  <c r="X615" i="16"/>
  <c r="D616" i="16"/>
  <c r="K616" i="16"/>
  <c r="L616" i="16" s="1"/>
  <c r="B617" i="16"/>
  <c r="M616" i="16"/>
  <c r="R616" i="16"/>
  <c r="W616" i="16"/>
  <c r="A616" i="16"/>
  <c r="C616" i="16"/>
  <c r="I616" i="16"/>
  <c r="J616" i="16" s="1"/>
  <c r="B618" i="16" l="1"/>
  <c r="M617" i="16"/>
  <c r="A617" i="16"/>
  <c r="R617" i="16"/>
  <c r="C617" i="16"/>
  <c r="D617" i="16"/>
  <c r="I617" i="16"/>
  <c r="J617" i="16" s="1"/>
  <c r="W617" i="16"/>
  <c r="F616" i="16"/>
  <c r="G616" i="16"/>
  <c r="Z616" i="16" s="1"/>
  <c r="H616" i="16"/>
  <c r="S616" i="16"/>
  <c r="X616" i="16"/>
  <c r="T616" i="16"/>
  <c r="U616" i="16"/>
  <c r="V616" i="16"/>
  <c r="P616" i="16"/>
  <c r="Q616" i="16"/>
  <c r="N616" i="16"/>
  <c r="O616" i="16"/>
  <c r="F617" i="16" l="1"/>
  <c r="G617" i="16"/>
  <c r="H617" i="16"/>
  <c r="S617" i="16"/>
  <c r="X617" i="16"/>
  <c r="Q617" i="16"/>
  <c r="T617" i="16"/>
  <c r="N617" i="16"/>
  <c r="O617" i="16"/>
  <c r="P617" i="16"/>
  <c r="U617" i="16"/>
  <c r="V617" i="16"/>
  <c r="Z617" i="16"/>
  <c r="R618" i="16"/>
  <c r="C618" i="16"/>
  <c r="D618" i="16"/>
  <c r="I618" i="16"/>
  <c r="J618" i="16" s="1"/>
  <c r="B619" i="16"/>
  <c r="A618" i="16"/>
  <c r="M618" i="16"/>
  <c r="K617" i="16"/>
  <c r="L617" i="16" s="1"/>
  <c r="T618" i="16" l="1"/>
  <c r="P618" i="16"/>
  <c r="N618" i="16"/>
  <c r="O618" i="16"/>
  <c r="Q618" i="16"/>
  <c r="U618" i="16"/>
  <c r="V618" i="16"/>
  <c r="H618" i="16"/>
  <c r="F618" i="16"/>
  <c r="Z618" i="16" s="1"/>
  <c r="G618" i="16"/>
  <c r="S618" i="16"/>
  <c r="X618" i="16"/>
  <c r="W618" i="16"/>
  <c r="I619" i="16"/>
  <c r="J619" i="16" s="1"/>
  <c r="K619" i="16"/>
  <c r="L619" i="16" s="1"/>
  <c r="B620" i="16"/>
  <c r="A619" i="16"/>
  <c r="R619" i="16"/>
  <c r="M619" i="16"/>
  <c r="C619" i="16"/>
  <c r="D619" i="16"/>
  <c r="K618" i="16"/>
  <c r="L618" i="16" s="1"/>
  <c r="O619" i="16" l="1"/>
  <c r="P619" i="16"/>
  <c r="Q619" i="16"/>
  <c r="N619" i="16"/>
  <c r="T619" i="16"/>
  <c r="U619" i="16"/>
  <c r="V619" i="16"/>
  <c r="G619" i="16"/>
  <c r="F619" i="16"/>
  <c r="Z619" i="16" s="1"/>
  <c r="H619" i="16"/>
  <c r="W619" i="16"/>
  <c r="S619" i="16"/>
  <c r="X619" i="16"/>
  <c r="A620" i="16"/>
  <c r="R620" i="16"/>
  <c r="I620" i="16"/>
  <c r="J620" i="16" s="1"/>
  <c r="M620" i="16"/>
  <c r="B621" i="16"/>
  <c r="C620" i="16"/>
  <c r="D620" i="16"/>
  <c r="K620" i="16"/>
  <c r="L620" i="16" s="1"/>
  <c r="F620" i="16" l="1"/>
  <c r="G620" i="16"/>
  <c r="H620" i="16"/>
  <c r="I621" i="16"/>
  <c r="J621" i="16" s="1"/>
  <c r="M621" i="16"/>
  <c r="W621" i="16" s="1"/>
  <c r="B622" i="16"/>
  <c r="A621" i="16"/>
  <c r="C621" i="16"/>
  <c r="D621" i="16"/>
  <c r="K621" i="16"/>
  <c r="L621" i="16" s="1"/>
  <c r="R621" i="16"/>
  <c r="P620" i="16"/>
  <c r="Q620" i="16"/>
  <c r="V620" i="16"/>
  <c r="N620" i="16"/>
  <c r="O620" i="16"/>
  <c r="T620" i="16"/>
  <c r="U620" i="16"/>
  <c r="X620" i="16"/>
  <c r="S620" i="16"/>
  <c r="Z620" i="16"/>
  <c r="W620" i="16"/>
  <c r="X621" i="16" l="1"/>
  <c r="S621" i="16"/>
  <c r="G621" i="16"/>
  <c r="H621" i="16"/>
  <c r="F621" i="16"/>
  <c r="D622" i="16"/>
  <c r="B623" i="16"/>
  <c r="A622" i="16"/>
  <c r="C622" i="16"/>
  <c r="I622" i="16"/>
  <c r="J622" i="16" s="1"/>
  <c r="M622" i="16"/>
  <c r="R622" i="16"/>
  <c r="Z621" i="16"/>
  <c r="N621" i="16"/>
  <c r="O621" i="16"/>
  <c r="P621" i="16"/>
  <c r="U621" i="16"/>
  <c r="T621" i="16"/>
  <c r="V621" i="16"/>
  <c r="Q621" i="16"/>
  <c r="N622" i="16" l="1"/>
  <c r="O622" i="16"/>
  <c r="P622" i="16"/>
  <c r="T622" i="16"/>
  <c r="U622" i="16"/>
  <c r="V622" i="16"/>
  <c r="Q622" i="16"/>
  <c r="B624" i="16"/>
  <c r="M623" i="16"/>
  <c r="W623" i="16" s="1"/>
  <c r="C623" i="16"/>
  <c r="A623" i="16"/>
  <c r="D623" i="16"/>
  <c r="I623" i="16"/>
  <c r="J623" i="16" s="1"/>
  <c r="R623" i="16"/>
  <c r="F622" i="16"/>
  <c r="Z622" i="16" s="1"/>
  <c r="G622" i="16"/>
  <c r="H622" i="16"/>
  <c r="W622" i="16"/>
  <c r="S622" i="16"/>
  <c r="X622" i="16"/>
  <c r="K622" i="16"/>
  <c r="L622" i="16" s="1"/>
  <c r="S623" i="16" l="1"/>
  <c r="X623" i="16"/>
  <c r="F623" i="16"/>
  <c r="G623" i="16"/>
  <c r="H623" i="16"/>
  <c r="M624" i="16"/>
  <c r="R624" i="16"/>
  <c r="C624" i="16"/>
  <c r="D624" i="16"/>
  <c r="I624" i="16"/>
  <c r="J624" i="16" s="1"/>
  <c r="W624" i="16"/>
  <c r="B625" i="16"/>
  <c r="A624" i="16"/>
  <c r="U623" i="16"/>
  <c r="V623" i="16"/>
  <c r="N623" i="16"/>
  <c r="O623" i="16"/>
  <c r="P623" i="16"/>
  <c r="Q623" i="16"/>
  <c r="T623" i="16"/>
  <c r="K623" i="16"/>
  <c r="L623" i="16" s="1"/>
  <c r="Z623" i="16" l="1"/>
  <c r="H624" i="16"/>
  <c r="F624" i="16"/>
  <c r="Z624" i="16" s="1"/>
  <c r="G624" i="16"/>
  <c r="C625" i="16"/>
  <c r="D625" i="16"/>
  <c r="I625" i="16"/>
  <c r="J625" i="16" s="1"/>
  <c r="K625" i="16"/>
  <c r="L625" i="16" s="1"/>
  <c r="B626" i="16"/>
  <c r="A625" i="16"/>
  <c r="R625" i="16"/>
  <c r="M625" i="16"/>
  <c r="W625" i="16" s="1"/>
  <c r="K624" i="16"/>
  <c r="L624" i="16" s="1"/>
  <c r="S624" i="16"/>
  <c r="X624" i="16"/>
  <c r="N624" i="16"/>
  <c r="T624" i="16"/>
  <c r="U624" i="16"/>
  <c r="O624" i="16"/>
  <c r="P624" i="16"/>
  <c r="Q624" i="16"/>
  <c r="V624" i="16"/>
  <c r="S625" i="16" l="1"/>
  <c r="X625" i="16"/>
  <c r="B627" i="16"/>
  <c r="A626" i="16"/>
  <c r="R626" i="16"/>
  <c r="C626" i="16"/>
  <c r="D626" i="16"/>
  <c r="I626" i="16"/>
  <c r="J626" i="16" s="1"/>
  <c r="M626" i="16"/>
  <c r="T625" i="16"/>
  <c r="U625" i="16"/>
  <c r="Q625" i="16"/>
  <c r="O625" i="16"/>
  <c r="P625" i="16"/>
  <c r="V625" i="16"/>
  <c r="N625" i="16"/>
  <c r="F625" i="16"/>
  <c r="Z625" i="16" s="1"/>
  <c r="G625" i="16"/>
  <c r="H625" i="16"/>
  <c r="H626" i="16" l="1"/>
  <c r="F626" i="16"/>
  <c r="G626" i="16"/>
  <c r="S626" i="16"/>
  <c r="X626" i="16"/>
  <c r="P626" i="16"/>
  <c r="Q626" i="16"/>
  <c r="V626" i="16"/>
  <c r="N626" i="16"/>
  <c r="O626" i="16"/>
  <c r="T626" i="16"/>
  <c r="U626" i="16"/>
  <c r="K626" i="16"/>
  <c r="L626" i="16" s="1"/>
  <c r="W626" i="16"/>
  <c r="Z626" i="16"/>
  <c r="A627" i="16"/>
  <c r="R627" i="16"/>
  <c r="C627" i="16"/>
  <c r="I627" i="16"/>
  <c r="J627" i="16" s="1"/>
  <c r="D627" i="16"/>
  <c r="K627" i="16"/>
  <c r="L627" i="16" s="1"/>
  <c r="M627" i="16"/>
  <c r="B628" i="16"/>
  <c r="Q627" i="16" l="1"/>
  <c r="O627" i="16"/>
  <c r="N627" i="16"/>
  <c r="P627" i="16"/>
  <c r="T627" i="16"/>
  <c r="U627" i="16"/>
  <c r="V627" i="16"/>
  <c r="I628" i="16"/>
  <c r="J628" i="16" s="1"/>
  <c r="A628" i="16"/>
  <c r="D628" i="16"/>
  <c r="M628" i="16"/>
  <c r="R628" i="16"/>
  <c r="W628" i="16"/>
  <c r="B629" i="16"/>
  <c r="C628" i="16"/>
  <c r="K628" i="16" s="1"/>
  <c r="L628" i="16" s="1"/>
  <c r="W627" i="16"/>
  <c r="G627" i="16"/>
  <c r="H627" i="16"/>
  <c r="F627" i="16"/>
  <c r="Z627" i="16"/>
  <c r="S627" i="16"/>
  <c r="X627" i="16"/>
  <c r="A629" i="16" l="1"/>
  <c r="M629" i="16"/>
  <c r="R629" i="16"/>
  <c r="B630" i="16"/>
  <c r="C629" i="16"/>
  <c r="K629" i="16" s="1"/>
  <c r="L629" i="16" s="1"/>
  <c r="D629" i="16"/>
  <c r="I629" i="16"/>
  <c r="J629" i="16" s="1"/>
  <c r="X628" i="16"/>
  <c r="S628" i="16"/>
  <c r="H628" i="16"/>
  <c r="F628" i="16"/>
  <c r="Z628" i="16" s="1"/>
  <c r="G628" i="16"/>
  <c r="N628" i="16"/>
  <c r="O628" i="16"/>
  <c r="P628" i="16"/>
  <c r="Q628" i="16"/>
  <c r="V628" i="16"/>
  <c r="T628" i="16"/>
  <c r="U628" i="16"/>
  <c r="M630" i="16" l="1"/>
  <c r="D630" i="16"/>
  <c r="R630" i="16"/>
  <c r="B631" i="16"/>
  <c r="A630" i="16"/>
  <c r="C630" i="16"/>
  <c r="I630" i="16"/>
  <c r="J630" i="16" s="1"/>
  <c r="S629" i="16"/>
  <c r="X629" i="16"/>
  <c r="O629" i="16"/>
  <c r="P629" i="16"/>
  <c r="Z629" i="16" s="1"/>
  <c r="Q629" i="16"/>
  <c r="U629" i="16"/>
  <c r="V629" i="16"/>
  <c r="N629" i="16"/>
  <c r="T629" i="16"/>
  <c r="F629" i="16"/>
  <c r="G629" i="16"/>
  <c r="H629" i="16"/>
  <c r="W629" i="16"/>
  <c r="F630" i="16" l="1"/>
  <c r="G630" i="16"/>
  <c r="H630" i="16"/>
  <c r="Z630" i="16"/>
  <c r="K630" i="16"/>
  <c r="L630" i="16" s="1"/>
  <c r="V630" i="16"/>
  <c r="N630" i="16"/>
  <c r="T630" i="16"/>
  <c r="P630" i="16"/>
  <c r="Q630" i="16"/>
  <c r="U630" i="16"/>
  <c r="O630" i="16"/>
  <c r="M631" i="16"/>
  <c r="W631" i="16" s="1"/>
  <c r="C631" i="16"/>
  <c r="D631" i="16"/>
  <c r="K631" i="16"/>
  <c r="L631" i="16" s="1"/>
  <c r="B632" i="16"/>
  <c r="R631" i="16"/>
  <c r="A631" i="16"/>
  <c r="I631" i="16"/>
  <c r="J631" i="16" s="1"/>
  <c r="X630" i="16"/>
  <c r="S630" i="16"/>
  <c r="W630" i="16"/>
  <c r="F631" i="16" l="1"/>
  <c r="G631" i="16"/>
  <c r="H631" i="16"/>
  <c r="N631" i="16"/>
  <c r="O631" i="16"/>
  <c r="Z631" i="16" s="1"/>
  <c r="T631" i="16"/>
  <c r="U631" i="16"/>
  <c r="V631" i="16"/>
  <c r="P631" i="16"/>
  <c r="Q631" i="16"/>
  <c r="S631" i="16"/>
  <c r="X631" i="16"/>
  <c r="D632" i="16"/>
  <c r="K632" i="16"/>
  <c r="L632" i="16" s="1"/>
  <c r="B633" i="16"/>
  <c r="R632" i="16"/>
  <c r="A632" i="16"/>
  <c r="C632" i="16"/>
  <c r="I632" i="16"/>
  <c r="J632" i="16" s="1"/>
  <c r="M632" i="16"/>
  <c r="B634" i="16" l="1"/>
  <c r="M633" i="16"/>
  <c r="A633" i="16"/>
  <c r="R633" i="16"/>
  <c r="C633" i="16"/>
  <c r="I633" i="16"/>
  <c r="J633" i="16" s="1"/>
  <c r="D633" i="16"/>
  <c r="W633" i="16"/>
  <c r="T632" i="16"/>
  <c r="U632" i="16"/>
  <c r="V632" i="16"/>
  <c r="N632" i="16"/>
  <c r="O632" i="16"/>
  <c r="P632" i="16"/>
  <c r="Q632" i="16"/>
  <c r="F632" i="16"/>
  <c r="Z632" i="16" s="1"/>
  <c r="G632" i="16"/>
  <c r="H632" i="16"/>
  <c r="W632" i="16"/>
  <c r="X632" i="16"/>
  <c r="S632" i="16"/>
  <c r="S633" i="16" l="1"/>
  <c r="X633" i="16"/>
  <c r="F633" i="16"/>
  <c r="Z633" i="16" s="1"/>
  <c r="G633" i="16"/>
  <c r="H633" i="16"/>
  <c r="Q633" i="16"/>
  <c r="N633" i="16"/>
  <c r="O633" i="16"/>
  <c r="P633" i="16"/>
  <c r="T633" i="16"/>
  <c r="U633" i="16"/>
  <c r="V633" i="16"/>
  <c r="R634" i="16"/>
  <c r="C634" i="16"/>
  <c r="D634" i="16"/>
  <c r="I634" i="16"/>
  <c r="J634" i="16" s="1"/>
  <c r="B635" i="16"/>
  <c r="A634" i="16"/>
  <c r="M634" i="16"/>
  <c r="K633" i="16"/>
  <c r="L633" i="16" s="1"/>
  <c r="S634" i="16" l="1"/>
  <c r="X634" i="16"/>
  <c r="T634" i="16"/>
  <c r="N634" i="16"/>
  <c r="O634" i="16"/>
  <c r="P634" i="16"/>
  <c r="Q634" i="16"/>
  <c r="U634" i="16"/>
  <c r="V634" i="16"/>
  <c r="H634" i="16"/>
  <c r="F634" i="16"/>
  <c r="Z634" i="16" s="1"/>
  <c r="G634" i="16"/>
  <c r="W634" i="16"/>
  <c r="I635" i="16"/>
  <c r="J635" i="16" s="1"/>
  <c r="K635" i="16"/>
  <c r="L635" i="16" s="1"/>
  <c r="B636" i="16"/>
  <c r="A635" i="16"/>
  <c r="C635" i="16"/>
  <c r="D635" i="16"/>
  <c r="M635" i="16"/>
  <c r="R635" i="16"/>
  <c r="W635" i="16"/>
  <c r="K634" i="16"/>
  <c r="L634" i="16" s="1"/>
  <c r="O635" i="16" l="1"/>
  <c r="P635" i="16"/>
  <c r="Q635" i="16"/>
  <c r="N635" i="16"/>
  <c r="T635" i="16"/>
  <c r="U635" i="16"/>
  <c r="V635" i="16"/>
  <c r="F635" i="16"/>
  <c r="Z635" i="16" s="1"/>
  <c r="G635" i="16"/>
  <c r="H635" i="16"/>
  <c r="X635" i="16"/>
  <c r="S635" i="16"/>
  <c r="A636" i="16"/>
  <c r="R636" i="16"/>
  <c r="C636" i="16"/>
  <c r="D636" i="16"/>
  <c r="B637" i="16"/>
  <c r="I636" i="16"/>
  <c r="J636" i="16" s="1"/>
  <c r="M636" i="16"/>
  <c r="W636" i="16" s="1"/>
  <c r="F636" i="16" l="1"/>
  <c r="H636" i="16"/>
  <c r="G636" i="16"/>
  <c r="X636" i="16"/>
  <c r="S636" i="16"/>
  <c r="P636" i="16"/>
  <c r="Q636" i="16"/>
  <c r="V636" i="16"/>
  <c r="N636" i="16"/>
  <c r="O636" i="16"/>
  <c r="T636" i="16"/>
  <c r="U636" i="16"/>
  <c r="Z636" i="16"/>
  <c r="K636" i="16"/>
  <c r="L636" i="16" s="1"/>
  <c r="W637" i="16"/>
  <c r="I637" i="16"/>
  <c r="J637" i="16" s="1"/>
  <c r="M637" i="16"/>
  <c r="A637" i="16"/>
  <c r="C637" i="16"/>
  <c r="B638" i="16"/>
  <c r="D637" i="16"/>
  <c r="K637" i="16"/>
  <c r="L637" i="16" s="1"/>
  <c r="R637" i="16"/>
  <c r="X637" i="16" l="1"/>
  <c r="S637" i="16"/>
  <c r="D638" i="16"/>
  <c r="A638" i="16"/>
  <c r="C638" i="16"/>
  <c r="B639" i="16"/>
  <c r="I638" i="16"/>
  <c r="J638" i="16" s="1"/>
  <c r="K638" i="16"/>
  <c r="L638" i="16" s="1"/>
  <c r="M638" i="16"/>
  <c r="R638" i="16"/>
  <c r="G637" i="16"/>
  <c r="H637" i="16"/>
  <c r="F637" i="16"/>
  <c r="Z637" i="16" s="1"/>
  <c r="O637" i="16"/>
  <c r="U637" i="16"/>
  <c r="V637" i="16"/>
  <c r="N637" i="16"/>
  <c r="P637" i="16"/>
  <c r="Q637" i="16"/>
  <c r="T637" i="16"/>
  <c r="N638" i="16" l="1"/>
  <c r="O638" i="16"/>
  <c r="P638" i="16"/>
  <c r="T638" i="16"/>
  <c r="V638" i="16"/>
  <c r="U638" i="16"/>
  <c r="Q638" i="16"/>
  <c r="B640" i="16"/>
  <c r="M639" i="16"/>
  <c r="W639" i="16" s="1"/>
  <c r="R639" i="16"/>
  <c r="A639" i="16"/>
  <c r="C639" i="16"/>
  <c r="D639" i="16"/>
  <c r="I639" i="16"/>
  <c r="J639" i="16" s="1"/>
  <c r="W638" i="16"/>
  <c r="X638" i="16"/>
  <c r="S638" i="16"/>
  <c r="F638" i="16"/>
  <c r="G638" i="16"/>
  <c r="H638" i="16"/>
  <c r="Z638" i="16" l="1"/>
  <c r="M640" i="16"/>
  <c r="R640" i="16"/>
  <c r="D640" i="16"/>
  <c r="W640" i="16"/>
  <c r="A640" i="16"/>
  <c r="C640" i="16"/>
  <c r="B641" i="16"/>
  <c r="I640" i="16"/>
  <c r="J640" i="16" s="1"/>
  <c r="K640" i="16"/>
  <c r="L640" i="16" s="1"/>
  <c r="S639" i="16"/>
  <c r="X639" i="16"/>
  <c r="F639" i="16"/>
  <c r="G639" i="16"/>
  <c r="Z639" i="16" s="1"/>
  <c r="H639" i="16"/>
  <c r="K639" i="16"/>
  <c r="L639" i="16" s="1"/>
  <c r="U639" i="16"/>
  <c r="V639" i="16"/>
  <c r="T639" i="16"/>
  <c r="N639" i="16"/>
  <c r="O639" i="16"/>
  <c r="P639" i="16"/>
  <c r="Q639" i="16"/>
  <c r="C641" i="16" l="1"/>
  <c r="D641" i="16"/>
  <c r="I641" i="16"/>
  <c r="J641" i="16" s="1"/>
  <c r="K641" i="16"/>
  <c r="L641" i="16" s="1"/>
  <c r="B642" i="16"/>
  <c r="R641" i="16"/>
  <c r="A641" i="16"/>
  <c r="M641" i="16"/>
  <c r="F640" i="16"/>
  <c r="Z640" i="16" s="1"/>
  <c r="G640" i="16"/>
  <c r="H640" i="16"/>
  <c r="S640" i="16"/>
  <c r="X640" i="16"/>
  <c r="N640" i="16"/>
  <c r="T640" i="16"/>
  <c r="Q640" i="16"/>
  <c r="U640" i="16"/>
  <c r="V640" i="16"/>
  <c r="O640" i="16"/>
  <c r="P640" i="16"/>
  <c r="T641" i="16" l="1"/>
  <c r="U641" i="16"/>
  <c r="O641" i="16"/>
  <c r="P641" i="16"/>
  <c r="Q641" i="16"/>
  <c r="V641" i="16"/>
  <c r="N641" i="16"/>
  <c r="W641" i="16"/>
  <c r="B643" i="16"/>
  <c r="R642" i="16"/>
  <c r="A642" i="16"/>
  <c r="W642" i="16"/>
  <c r="C642" i="16"/>
  <c r="D642" i="16"/>
  <c r="I642" i="16"/>
  <c r="J642" i="16" s="1"/>
  <c r="M642" i="16"/>
  <c r="S641" i="16"/>
  <c r="X641" i="16"/>
  <c r="F641" i="16"/>
  <c r="Z641" i="16" s="1"/>
  <c r="G641" i="16"/>
  <c r="H641" i="16"/>
  <c r="A643" i="16" l="1"/>
  <c r="R643" i="16"/>
  <c r="C643" i="16"/>
  <c r="I643" i="16"/>
  <c r="J643" i="16" s="1"/>
  <c r="M643" i="16"/>
  <c r="W643" i="16"/>
  <c r="D643" i="16"/>
  <c r="B644" i="16"/>
  <c r="K643" i="16"/>
  <c r="L643" i="16" s="1"/>
  <c r="F642" i="16"/>
  <c r="Z642" i="16" s="1"/>
  <c r="G642" i="16"/>
  <c r="H642" i="16"/>
  <c r="S642" i="16"/>
  <c r="X642" i="16"/>
  <c r="K642" i="16"/>
  <c r="L642" i="16" s="1"/>
  <c r="P642" i="16"/>
  <c r="N642" i="16"/>
  <c r="O642" i="16"/>
  <c r="Q642" i="16"/>
  <c r="T642" i="16"/>
  <c r="U642" i="16"/>
  <c r="V642" i="16"/>
  <c r="B645" i="16" l="1"/>
  <c r="I644" i="16"/>
  <c r="J644" i="16" s="1"/>
  <c r="M644" i="16"/>
  <c r="R644" i="16"/>
  <c r="A644" i="16"/>
  <c r="C644" i="16"/>
  <c r="K644" i="16" s="1"/>
  <c r="L644" i="16" s="1"/>
  <c r="D644" i="16"/>
  <c r="W644" i="16"/>
  <c r="G643" i="16"/>
  <c r="F643" i="16"/>
  <c r="Z643" i="16" s="1"/>
  <c r="H643" i="16"/>
  <c r="S643" i="16"/>
  <c r="X643" i="16"/>
  <c r="Q643" i="16"/>
  <c r="N643" i="16"/>
  <c r="O643" i="16"/>
  <c r="P643" i="16"/>
  <c r="T643" i="16"/>
  <c r="U643" i="16"/>
  <c r="V643" i="16"/>
  <c r="N644" i="16" l="1"/>
  <c r="O644" i="16"/>
  <c r="P644" i="16"/>
  <c r="Q644" i="16"/>
  <c r="T644" i="16"/>
  <c r="U644" i="16"/>
  <c r="V644" i="16"/>
  <c r="X644" i="16"/>
  <c r="S644" i="16"/>
  <c r="H644" i="16"/>
  <c r="G644" i="16"/>
  <c r="F644" i="16"/>
  <c r="Z644" i="16" s="1"/>
  <c r="A645" i="16"/>
  <c r="R645" i="16"/>
  <c r="C645" i="16"/>
  <c r="D645" i="16"/>
  <c r="I645" i="16"/>
  <c r="J645" i="16" s="1"/>
  <c r="B646" i="16"/>
  <c r="M645" i="16"/>
  <c r="F645" i="16" l="1"/>
  <c r="G645" i="16"/>
  <c r="H645" i="16"/>
  <c r="S645" i="16"/>
  <c r="X645" i="16"/>
  <c r="Z645" i="16"/>
  <c r="T645" i="16"/>
  <c r="U645" i="16"/>
  <c r="V645" i="16"/>
  <c r="N645" i="16"/>
  <c r="O645" i="16"/>
  <c r="P645" i="16"/>
  <c r="Q645" i="16"/>
  <c r="I646" i="16"/>
  <c r="J646" i="16" s="1"/>
  <c r="K646" i="16"/>
  <c r="L646" i="16" s="1"/>
  <c r="B647" i="16"/>
  <c r="M646" i="16"/>
  <c r="W646" i="16" s="1"/>
  <c r="A646" i="16"/>
  <c r="R646" i="16"/>
  <c r="C646" i="16"/>
  <c r="D646" i="16"/>
  <c r="K645" i="16"/>
  <c r="L645" i="16" s="1"/>
  <c r="W645" i="16"/>
  <c r="A647" i="16" l="1"/>
  <c r="R647" i="16"/>
  <c r="C647" i="16"/>
  <c r="D647" i="16"/>
  <c r="I647" i="16"/>
  <c r="J647" i="16" s="1"/>
  <c r="K647" i="16"/>
  <c r="L647" i="16" s="1"/>
  <c r="B648" i="16"/>
  <c r="M647" i="16"/>
  <c r="F646" i="16"/>
  <c r="G646" i="16"/>
  <c r="H646" i="16"/>
  <c r="S646" i="16"/>
  <c r="X646" i="16"/>
  <c r="Z646" i="16"/>
  <c r="N646" i="16"/>
  <c r="O646" i="16"/>
  <c r="P646" i="16"/>
  <c r="Q646" i="16"/>
  <c r="T646" i="16"/>
  <c r="U646" i="16"/>
  <c r="V646" i="16"/>
  <c r="P647" i="16" l="1"/>
  <c r="Q647" i="16"/>
  <c r="T647" i="16"/>
  <c r="U647" i="16"/>
  <c r="V647" i="16"/>
  <c r="N647" i="16"/>
  <c r="O647" i="16"/>
  <c r="I648" i="16"/>
  <c r="J648" i="16" s="1"/>
  <c r="B649" i="16"/>
  <c r="M648" i="16"/>
  <c r="A648" i="16"/>
  <c r="R648" i="16"/>
  <c r="C648" i="16"/>
  <c r="K648" i="16" s="1"/>
  <c r="L648" i="16" s="1"/>
  <c r="D648" i="16"/>
  <c r="W647" i="16"/>
  <c r="F647" i="16"/>
  <c r="Z647" i="16" s="1"/>
  <c r="G647" i="16"/>
  <c r="H647" i="16"/>
  <c r="S647" i="16"/>
  <c r="X647" i="16"/>
  <c r="X648" i="16" l="1"/>
  <c r="S648" i="16"/>
  <c r="N648" i="16"/>
  <c r="O648" i="16"/>
  <c r="P648" i="16"/>
  <c r="Q648" i="16"/>
  <c r="T648" i="16"/>
  <c r="U648" i="16"/>
  <c r="V648" i="16"/>
  <c r="A649" i="16"/>
  <c r="R649" i="16"/>
  <c r="C649" i="16"/>
  <c r="D649" i="16"/>
  <c r="W649" i="16"/>
  <c r="I649" i="16"/>
  <c r="J649" i="16" s="1"/>
  <c r="K649" i="16"/>
  <c r="L649" i="16" s="1"/>
  <c r="B650" i="16"/>
  <c r="M649" i="16"/>
  <c r="W648" i="16"/>
  <c r="G648" i="16"/>
  <c r="H648" i="16"/>
  <c r="F648" i="16"/>
  <c r="Z648" i="16" s="1"/>
  <c r="S649" i="16" l="1"/>
  <c r="X649" i="16"/>
  <c r="F649" i="16"/>
  <c r="Z649" i="16" s="1"/>
  <c r="G649" i="16"/>
  <c r="H649" i="16"/>
  <c r="N649" i="16"/>
  <c r="O649" i="16"/>
  <c r="P649" i="16"/>
  <c r="Q649" i="16"/>
  <c r="T649" i="16"/>
  <c r="U649" i="16"/>
  <c r="V649" i="16"/>
  <c r="W650" i="16"/>
  <c r="I650" i="16"/>
  <c r="J650" i="16" s="1"/>
  <c r="K650" i="16"/>
  <c r="L650" i="16" s="1"/>
  <c r="B651" i="16"/>
  <c r="M650" i="16"/>
  <c r="A650" i="16"/>
  <c r="R650" i="16"/>
  <c r="C650" i="16"/>
  <c r="D650" i="16"/>
  <c r="M651" i="16" l="1"/>
  <c r="A651" i="16"/>
  <c r="R651" i="16"/>
  <c r="C651" i="16"/>
  <c r="D651" i="16"/>
  <c r="W651" i="16"/>
  <c r="I651" i="16"/>
  <c r="J651" i="16" s="1"/>
  <c r="K651" i="16"/>
  <c r="L651" i="16" s="1"/>
  <c r="B652" i="16"/>
  <c r="X650" i="16"/>
  <c r="S650" i="16"/>
  <c r="F650" i="16"/>
  <c r="Z650" i="16" s="1"/>
  <c r="G650" i="16"/>
  <c r="H650" i="16"/>
  <c r="U650" i="16"/>
  <c r="V650" i="16"/>
  <c r="N650" i="16"/>
  <c r="O650" i="16"/>
  <c r="P650" i="16"/>
  <c r="Q650" i="16"/>
  <c r="T650" i="16"/>
  <c r="F651" i="16" l="1"/>
  <c r="G651" i="16"/>
  <c r="H651" i="16"/>
  <c r="S651" i="16"/>
  <c r="X651" i="16"/>
  <c r="C652" i="16"/>
  <c r="D652" i="16"/>
  <c r="I652" i="16"/>
  <c r="J652" i="16" s="1"/>
  <c r="K652" i="16"/>
  <c r="L652" i="16" s="1"/>
  <c r="B653" i="16"/>
  <c r="M652" i="16"/>
  <c r="A652" i="16"/>
  <c r="R652" i="16"/>
  <c r="Z651" i="16"/>
  <c r="N651" i="16"/>
  <c r="O651" i="16"/>
  <c r="P651" i="16"/>
  <c r="Q651" i="16"/>
  <c r="T651" i="16"/>
  <c r="U651" i="16"/>
  <c r="V651" i="16"/>
  <c r="F652" i="16" l="1"/>
  <c r="Z652" i="16" s="1"/>
  <c r="G652" i="16"/>
  <c r="H652" i="16"/>
  <c r="S652" i="16"/>
  <c r="X652" i="16"/>
  <c r="T652" i="16"/>
  <c r="U652" i="16"/>
  <c r="V652" i="16"/>
  <c r="N652" i="16"/>
  <c r="O652" i="16"/>
  <c r="P652" i="16"/>
  <c r="Q652" i="16"/>
  <c r="K653" i="16"/>
  <c r="L653" i="16" s="1"/>
  <c r="B654" i="16"/>
  <c r="M653" i="16"/>
  <c r="A653" i="16"/>
  <c r="R653" i="16"/>
  <c r="C653" i="16"/>
  <c r="D653" i="16"/>
  <c r="I653" i="16"/>
  <c r="J653" i="16" s="1"/>
  <c r="W652" i="16"/>
  <c r="A654" i="16" l="1"/>
  <c r="R654" i="16"/>
  <c r="C654" i="16"/>
  <c r="D654" i="16"/>
  <c r="I654" i="16"/>
  <c r="J654" i="16" s="1"/>
  <c r="K654" i="16"/>
  <c r="L654" i="16" s="1"/>
  <c r="B655" i="16"/>
  <c r="M654" i="16"/>
  <c r="F653" i="16"/>
  <c r="Z653" i="16" s="1"/>
  <c r="G653" i="16"/>
  <c r="H653" i="16"/>
  <c r="S653" i="16"/>
  <c r="X653" i="16"/>
  <c r="N653" i="16"/>
  <c r="O653" i="16"/>
  <c r="P653" i="16"/>
  <c r="Q653" i="16"/>
  <c r="T653" i="16"/>
  <c r="U653" i="16"/>
  <c r="V653" i="16"/>
  <c r="W653" i="16"/>
  <c r="I655" i="16" l="1"/>
  <c r="J655" i="16" s="1"/>
  <c r="B656" i="16"/>
  <c r="M655" i="16"/>
  <c r="A655" i="16"/>
  <c r="R655" i="16"/>
  <c r="C655" i="16"/>
  <c r="D655" i="16"/>
  <c r="W655" i="16"/>
  <c r="F654" i="16"/>
  <c r="Z654" i="16" s="1"/>
  <c r="G654" i="16"/>
  <c r="H654" i="16"/>
  <c r="Q654" i="16"/>
  <c r="T654" i="16"/>
  <c r="U654" i="16"/>
  <c r="V654" i="16"/>
  <c r="N654" i="16"/>
  <c r="O654" i="16"/>
  <c r="P654" i="16"/>
  <c r="W654" i="16"/>
  <c r="S654" i="16"/>
  <c r="X654" i="16"/>
  <c r="N655" i="16" l="1"/>
  <c r="O655" i="16"/>
  <c r="P655" i="16"/>
  <c r="Q655" i="16"/>
  <c r="T655" i="16"/>
  <c r="U655" i="16"/>
  <c r="V655" i="16"/>
  <c r="H655" i="16"/>
  <c r="F655" i="16"/>
  <c r="G655" i="16"/>
  <c r="Z655" i="16" s="1"/>
  <c r="A656" i="16"/>
  <c r="R656" i="16"/>
  <c r="C656" i="16"/>
  <c r="D656" i="16"/>
  <c r="W656" i="16"/>
  <c r="I656" i="16"/>
  <c r="J656" i="16" s="1"/>
  <c r="B657" i="16"/>
  <c r="M656" i="16"/>
  <c r="X655" i="16"/>
  <c r="S655" i="16"/>
  <c r="K655" i="16"/>
  <c r="L655" i="16" s="1"/>
  <c r="S656" i="16" l="1"/>
  <c r="X656" i="16"/>
  <c r="F656" i="16"/>
  <c r="Z656" i="16" s="1"/>
  <c r="G656" i="16"/>
  <c r="H656" i="16"/>
  <c r="O656" i="16"/>
  <c r="P656" i="16"/>
  <c r="Q656" i="16"/>
  <c r="T656" i="16"/>
  <c r="U656" i="16"/>
  <c r="V656" i="16"/>
  <c r="N656" i="16"/>
  <c r="W657" i="16"/>
  <c r="I657" i="16"/>
  <c r="J657" i="16" s="1"/>
  <c r="K657" i="16"/>
  <c r="L657" i="16" s="1"/>
  <c r="B658" i="16"/>
  <c r="M657" i="16"/>
  <c r="A657" i="16"/>
  <c r="R657" i="16"/>
  <c r="C657" i="16"/>
  <c r="D657" i="16"/>
  <c r="K656" i="16"/>
  <c r="L656" i="16" s="1"/>
  <c r="F657" i="16" l="1"/>
  <c r="G657" i="16"/>
  <c r="H657" i="16"/>
  <c r="Z657" i="16"/>
  <c r="V657" i="16"/>
  <c r="N657" i="16"/>
  <c r="O657" i="16"/>
  <c r="P657" i="16"/>
  <c r="Q657" i="16"/>
  <c r="T657" i="16"/>
  <c r="U657" i="16"/>
  <c r="X657" i="16"/>
  <c r="S657" i="16"/>
  <c r="M658" i="16"/>
  <c r="A658" i="16"/>
  <c r="R658" i="16"/>
  <c r="C658" i="16"/>
  <c r="D658" i="16"/>
  <c r="I658" i="16"/>
  <c r="J658" i="16" s="1"/>
  <c r="K658" i="16"/>
  <c r="L658" i="16" s="1"/>
  <c r="B659" i="16"/>
  <c r="N658" i="16" l="1"/>
  <c r="O658" i="16"/>
  <c r="P658" i="16"/>
  <c r="Q658" i="16"/>
  <c r="T658" i="16"/>
  <c r="U658" i="16"/>
  <c r="V658" i="16"/>
  <c r="D659" i="16"/>
  <c r="I659" i="16"/>
  <c r="J659" i="16" s="1"/>
  <c r="K659" i="16"/>
  <c r="L659" i="16" s="1"/>
  <c r="B660" i="16"/>
  <c r="M659" i="16"/>
  <c r="W659" i="16" s="1"/>
  <c r="A659" i="16"/>
  <c r="R659" i="16"/>
  <c r="C659" i="16"/>
  <c r="S658" i="16"/>
  <c r="X658" i="16"/>
  <c r="W658" i="16"/>
  <c r="F658" i="16"/>
  <c r="G658" i="16"/>
  <c r="Z658" i="16" s="1"/>
  <c r="H658" i="16"/>
  <c r="B661" i="16" l="1"/>
  <c r="M660" i="16"/>
  <c r="A660" i="16"/>
  <c r="R660" i="16"/>
  <c r="C660" i="16"/>
  <c r="K660" i="16" s="1"/>
  <c r="L660" i="16" s="1"/>
  <c r="D660" i="16"/>
  <c r="W660" i="16"/>
  <c r="I660" i="16"/>
  <c r="J660" i="16" s="1"/>
  <c r="X659" i="16"/>
  <c r="S659" i="16"/>
  <c r="T659" i="16"/>
  <c r="U659" i="16"/>
  <c r="V659" i="16"/>
  <c r="N659" i="16"/>
  <c r="O659" i="16"/>
  <c r="P659" i="16"/>
  <c r="Q659" i="16"/>
  <c r="F659" i="16"/>
  <c r="Z659" i="16" s="1"/>
  <c r="G659" i="16"/>
  <c r="H659" i="16"/>
  <c r="S660" i="16" l="1"/>
  <c r="X660" i="16"/>
  <c r="N660" i="16"/>
  <c r="O660" i="16"/>
  <c r="P660" i="16"/>
  <c r="Q660" i="16"/>
  <c r="T660" i="16"/>
  <c r="U660" i="16"/>
  <c r="V660" i="16"/>
  <c r="R661" i="16"/>
  <c r="C661" i="16"/>
  <c r="D661" i="16"/>
  <c r="W661" i="16"/>
  <c r="I661" i="16"/>
  <c r="J661" i="16" s="1"/>
  <c r="K661" i="16"/>
  <c r="L661" i="16" s="1"/>
  <c r="B662" i="16"/>
  <c r="M661" i="16"/>
  <c r="A661" i="16"/>
  <c r="F660" i="16"/>
  <c r="Z660" i="16" s="1"/>
  <c r="G660" i="16"/>
  <c r="H660" i="16"/>
  <c r="S661" i="16" l="1"/>
  <c r="X661" i="16"/>
  <c r="T661" i="16"/>
  <c r="U661" i="16"/>
  <c r="V661" i="16"/>
  <c r="N661" i="16"/>
  <c r="O661" i="16"/>
  <c r="P661" i="16"/>
  <c r="Q661" i="16"/>
  <c r="F661" i="16"/>
  <c r="Z661" i="16" s="1"/>
  <c r="G661" i="16"/>
  <c r="H661" i="16"/>
  <c r="I662" i="16"/>
  <c r="J662" i="16" s="1"/>
  <c r="K662" i="16"/>
  <c r="L662" i="16" s="1"/>
  <c r="B663" i="16"/>
  <c r="M662" i="16"/>
  <c r="A662" i="16"/>
  <c r="R662" i="16"/>
  <c r="C662" i="16"/>
  <c r="D662" i="16"/>
  <c r="W662" i="16"/>
  <c r="A663" i="16" l="1"/>
  <c r="R663" i="16"/>
  <c r="C663" i="16"/>
  <c r="D663" i="16"/>
  <c r="I663" i="16"/>
  <c r="J663" i="16" s="1"/>
  <c r="K663" i="16"/>
  <c r="L663" i="16" s="1"/>
  <c r="B664" i="16"/>
  <c r="M663" i="16"/>
  <c r="S662" i="16"/>
  <c r="X662" i="16"/>
  <c r="F662" i="16"/>
  <c r="G662" i="16"/>
  <c r="H662" i="16"/>
  <c r="Z662" i="16"/>
  <c r="N662" i="16"/>
  <c r="O662" i="16"/>
  <c r="P662" i="16"/>
  <c r="Q662" i="16"/>
  <c r="T662" i="16"/>
  <c r="U662" i="16"/>
  <c r="V662" i="16"/>
  <c r="P663" i="16" l="1"/>
  <c r="Q663" i="16"/>
  <c r="T663" i="16"/>
  <c r="U663" i="16"/>
  <c r="N663" i="16"/>
  <c r="O663" i="16"/>
  <c r="V663" i="16"/>
  <c r="W663" i="16"/>
  <c r="F663" i="16"/>
  <c r="G663" i="16"/>
  <c r="H663" i="16"/>
  <c r="S663" i="16"/>
  <c r="X663" i="16"/>
  <c r="W664" i="16"/>
  <c r="I664" i="16"/>
  <c r="J664" i="16" s="1"/>
  <c r="K664" i="16"/>
  <c r="L664" i="16" s="1"/>
  <c r="B665" i="16"/>
  <c r="A664" i="16"/>
  <c r="R664" i="16"/>
  <c r="C664" i="16"/>
  <c r="D664" i="16"/>
  <c r="M664" i="16"/>
  <c r="Z663" i="16" l="1"/>
  <c r="N664" i="16"/>
  <c r="O664" i="16"/>
  <c r="P664" i="16"/>
  <c r="Q664" i="16"/>
  <c r="T664" i="16"/>
  <c r="U664" i="16"/>
  <c r="V664" i="16"/>
  <c r="G664" i="16"/>
  <c r="H664" i="16"/>
  <c r="F664" i="16"/>
  <c r="Z664" i="16" s="1"/>
  <c r="X664" i="16"/>
  <c r="S664" i="16"/>
  <c r="A665" i="16"/>
  <c r="R665" i="16"/>
  <c r="C665" i="16"/>
  <c r="I665" i="16"/>
  <c r="J665" i="16" s="1"/>
  <c r="B666" i="16"/>
  <c r="D665" i="16"/>
  <c r="M665" i="16"/>
  <c r="S665" i="16" l="1"/>
  <c r="X665" i="16"/>
  <c r="F665" i="16"/>
  <c r="G665" i="16"/>
  <c r="H665" i="16"/>
  <c r="Z665" i="16"/>
  <c r="N665" i="16"/>
  <c r="O665" i="16"/>
  <c r="P665" i="16"/>
  <c r="Q665" i="16"/>
  <c r="U665" i="16"/>
  <c r="V665" i="16"/>
  <c r="T665" i="16"/>
  <c r="I666" i="16"/>
  <c r="J666" i="16" s="1"/>
  <c r="M666" i="16"/>
  <c r="A666" i="16"/>
  <c r="R666" i="16"/>
  <c r="C666" i="16"/>
  <c r="D666" i="16"/>
  <c r="K666" i="16"/>
  <c r="L666" i="16" s="1"/>
  <c r="B667" i="16"/>
  <c r="K665" i="16"/>
  <c r="L665" i="16" s="1"/>
  <c r="W665" i="16"/>
  <c r="M667" i="16" l="1"/>
  <c r="A667" i="16"/>
  <c r="C667" i="16"/>
  <c r="D667" i="16"/>
  <c r="W667" i="16"/>
  <c r="I667" i="16"/>
  <c r="J667" i="16" s="1"/>
  <c r="K667" i="16"/>
  <c r="L667" i="16" s="1"/>
  <c r="R667" i="16"/>
  <c r="B668" i="16"/>
  <c r="F666" i="16"/>
  <c r="G666" i="16"/>
  <c r="H666" i="16"/>
  <c r="X666" i="16"/>
  <c r="S666" i="16"/>
  <c r="U666" i="16"/>
  <c r="V666" i="16"/>
  <c r="N666" i="16"/>
  <c r="O666" i="16"/>
  <c r="P666" i="16"/>
  <c r="Q666" i="16"/>
  <c r="T666" i="16"/>
  <c r="W666" i="16"/>
  <c r="Z666" i="16" l="1"/>
  <c r="G667" i="16"/>
  <c r="H667" i="16"/>
  <c r="F667" i="16"/>
  <c r="C668" i="16"/>
  <c r="D668" i="16"/>
  <c r="K668" i="16"/>
  <c r="L668" i="16" s="1"/>
  <c r="B669" i="16"/>
  <c r="A668" i="16"/>
  <c r="I668" i="16"/>
  <c r="J668" i="16" s="1"/>
  <c r="M668" i="16"/>
  <c r="R668" i="16"/>
  <c r="Z667" i="16"/>
  <c r="S667" i="16"/>
  <c r="X667" i="16"/>
  <c r="N667" i="16"/>
  <c r="O667" i="16"/>
  <c r="P667" i="16"/>
  <c r="Q667" i="16"/>
  <c r="T667" i="16"/>
  <c r="U667" i="16"/>
  <c r="V667" i="16"/>
  <c r="T668" i="16" l="1"/>
  <c r="U668" i="16"/>
  <c r="V668" i="16"/>
  <c r="N668" i="16"/>
  <c r="O668" i="16"/>
  <c r="P668" i="16"/>
  <c r="Q668" i="16"/>
  <c r="W668" i="16"/>
  <c r="F668" i="16"/>
  <c r="Z668" i="16" s="1"/>
  <c r="G668" i="16"/>
  <c r="H668" i="16"/>
  <c r="S668" i="16"/>
  <c r="X668" i="16"/>
  <c r="K669" i="16"/>
  <c r="L669" i="16" s="1"/>
  <c r="B670" i="16"/>
  <c r="M669" i="16"/>
  <c r="A669" i="16"/>
  <c r="R669" i="16"/>
  <c r="C669" i="16"/>
  <c r="D669" i="16"/>
  <c r="I669" i="16"/>
  <c r="J669" i="16" s="1"/>
  <c r="A670" i="16" l="1"/>
  <c r="R670" i="16"/>
  <c r="C670" i="16"/>
  <c r="D670" i="16"/>
  <c r="I670" i="16"/>
  <c r="J670" i="16" s="1"/>
  <c r="M670" i="16"/>
  <c r="W670" i="16"/>
  <c r="B671" i="16"/>
  <c r="K670" i="16"/>
  <c r="L670" i="16" s="1"/>
  <c r="N669" i="16"/>
  <c r="O669" i="16"/>
  <c r="Q669" i="16"/>
  <c r="U669" i="16"/>
  <c r="V669" i="16"/>
  <c r="P669" i="16"/>
  <c r="T669" i="16"/>
  <c r="W669" i="16"/>
  <c r="F669" i="16"/>
  <c r="G669" i="16"/>
  <c r="H669" i="16"/>
  <c r="S669" i="16"/>
  <c r="X669" i="16"/>
  <c r="Z669" i="16"/>
  <c r="F670" i="16" l="1"/>
  <c r="H670" i="16"/>
  <c r="G670" i="16"/>
  <c r="I671" i="16"/>
  <c r="J671" i="16" s="1"/>
  <c r="B672" i="16"/>
  <c r="A671" i="16"/>
  <c r="C671" i="16"/>
  <c r="K671" i="16" s="1"/>
  <c r="L671" i="16" s="1"/>
  <c r="D671" i="16"/>
  <c r="M671" i="16"/>
  <c r="R671" i="16"/>
  <c r="Q670" i="16"/>
  <c r="T670" i="16"/>
  <c r="U670" i="16"/>
  <c r="N670" i="16"/>
  <c r="O670" i="16"/>
  <c r="V670" i="16"/>
  <c r="P670" i="16"/>
  <c r="S670" i="16"/>
  <c r="X670" i="16"/>
  <c r="Z670" i="16"/>
  <c r="O671" i="16" l="1"/>
  <c r="P671" i="16"/>
  <c r="Q671" i="16"/>
  <c r="T671" i="16"/>
  <c r="U671" i="16"/>
  <c r="V671" i="16"/>
  <c r="N671" i="16"/>
  <c r="W671" i="16"/>
  <c r="X671" i="16"/>
  <c r="S671" i="16"/>
  <c r="H671" i="16"/>
  <c r="F671" i="16"/>
  <c r="Z671" i="16" s="1"/>
  <c r="G671" i="16"/>
  <c r="A672" i="16"/>
  <c r="R672" i="16"/>
  <c r="C672" i="16"/>
  <c r="K672" i="16" s="1"/>
  <c r="L672" i="16" s="1"/>
  <c r="B673" i="16"/>
  <c r="M672" i="16"/>
  <c r="D672" i="16"/>
  <c r="I672" i="16"/>
  <c r="J672" i="16" s="1"/>
  <c r="S672" i="16" l="1"/>
  <c r="X672" i="16"/>
  <c r="O672" i="16"/>
  <c r="P672" i="16"/>
  <c r="Q672" i="16"/>
  <c r="V672" i="16"/>
  <c r="N672" i="16"/>
  <c r="T672" i="16"/>
  <c r="U672" i="16"/>
  <c r="I673" i="16"/>
  <c r="J673" i="16" s="1"/>
  <c r="M673" i="16"/>
  <c r="A673" i="16"/>
  <c r="R673" i="16"/>
  <c r="C673" i="16"/>
  <c r="D673" i="16"/>
  <c r="B674" i="16"/>
  <c r="W672" i="16"/>
  <c r="F672" i="16"/>
  <c r="G672" i="16"/>
  <c r="H672" i="16"/>
  <c r="Z672" i="16" s="1"/>
  <c r="F673" i="16" l="1"/>
  <c r="G673" i="16"/>
  <c r="H673" i="16"/>
  <c r="X673" i="16"/>
  <c r="S673" i="16"/>
  <c r="V673" i="16"/>
  <c r="N673" i="16"/>
  <c r="O673" i="16"/>
  <c r="Q673" i="16"/>
  <c r="T673" i="16"/>
  <c r="P673" i="16"/>
  <c r="Z673" i="16" s="1"/>
  <c r="U673" i="16"/>
  <c r="W673" i="16"/>
  <c r="M674" i="16"/>
  <c r="W674" i="16" s="1"/>
  <c r="A674" i="16"/>
  <c r="D674" i="16"/>
  <c r="I674" i="16"/>
  <c r="J674" i="16" s="1"/>
  <c r="B675" i="16"/>
  <c r="C674" i="16"/>
  <c r="R674" i="16"/>
  <c r="K673" i="16"/>
  <c r="L673" i="16" s="1"/>
  <c r="D675" i="16" l="1"/>
  <c r="B676" i="16"/>
  <c r="M675" i="16"/>
  <c r="A675" i="16"/>
  <c r="R675" i="16"/>
  <c r="C675" i="16"/>
  <c r="I675" i="16"/>
  <c r="J675" i="16" s="1"/>
  <c r="N674" i="16"/>
  <c r="O674" i="16"/>
  <c r="P674" i="16"/>
  <c r="Q674" i="16"/>
  <c r="T674" i="16"/>
  <c r="U674" i="16"/>
  <c r="V674" i="16"/>
  <c r="X674" i="16"/>
  <c r="S674" i="16"/>
  <c r="F674" i="16"/>
  <c r="Z674" i="16" s="1"/>
  <c r="H674" i="16"/>
  <c r="G674" i="16"/>
  <c r="K674" i="16"/>
  <c r="L674" i="16" s="1"/>
  <c r="F675" i="16" l="1"/>
  <c r="G675" i="16"/>
  <c r="H675" i="16"/>
  <c r="T675" i="16"/>
  <c r="U675" i="16"/>
  <c r="V675" i="16"/>
  <c r="O675" i="16"/>
  <c r="P675" i="16"/>
  <c r="Q675" i="16"/>
  <c r="N675" i="16"/>
  <c r="W675" i="16"/>
  <c r="Z675" i="16"/>
  <c r="K676" i="16"/>
  <c r="L676" i="16" s="1"/>
  <c r="B677" i="16"/>
  <c r="M676" i="16"/>
  <c r="R676" i="16"/>
  <c r="C676" i="16"/>
  <c r="D676" i="16"/>
  <c r="I676" i="16"/>
  <c r="J676" i="16" s="1"/>
  <c r="A676" i="16"/>
  <c r="X675" i="16"/>
  <c r="S675" i="16"/>
  <c r="K675" i="16"/>
  <c r="L675" i="16" s="1"/>
  <c r="N676" i="16" l="1"/>
  <c r="O676" i="16"/>
  <c r="T676" i="16"/>
  <c r="V676" i="16"/>
  <c r="P676" i="16"/>
  <c r="Q676" i="16"/>
  <c r="U676" i="16"/>
  <c r="S676" i="16"/>
  <c r="X676" i="16"/>
  <c r="R677" i="16"/>
  <c r="C677" i="16"/>
  <c r="D677" i="16"/>
  <c r="I677" i="16"/>
  <c r="J677" i="16" s="1"/>
  <c r="K677" i="16"/>
  <c r="L677" i="16" s="1"/>
  <c r="B678" i="16"/>
  <c r="M677" i="16"/>
  <c r="A677" i="16"/>
  <c r="W676" i="16"/>
  <c r="F676" i="16"/>
  <c r="Z676" i="16" s="1"/>
  <c r="G676" i="16"/>
  <c r="H676" i="16"/>
  <c r="T677" i="16" l="1"/>
  <c r="U677" i="16"/>
  <c r="V677" i="16"/>
  <c r="N677" i="16"/>
  <c r="O677" i="16"/>
  <c r="P677" i="16"/>
  <c r="Q677" i="16"/>
  <c r="S677" i="16"/>
  <c r="X677" i="16"/>
  <c r="I678" i="16"/>
  <c r="J678" i="16" s="1"/>
  <c r="K678" i="16"/>
  <c r="L678" i="16" s="1"/>
  <c r="B679" i="16"/>
  <c r="M678" i="16"/>
  <c r="A678" i="16"/>
  <c r="R678" i="16"/>
  <c r="D678" i="16"/>
  <c r="C678" i="16"/>
  <c r="F677" i="16"/>
  <c r="G677" i="16"/>
  <c r="H677" i="16"/>
  <c r="W677" i="16"/>
  <c r="Z677" i="16"/>
  <c r="S678" i="16" l="1"/>
  <c r="X678" i="16"/>
  <c r="P678" i="16"/>
  <c r="Q678" i="16"/>
  <c r="T678" i="16"/>
  <c r="U678" i="16"/>
  <c r="V678" i="16"/>
  <c r="N678" i="16"/>
  <c r="O678" i="16"/>
  <c r="A679" i="16"/>
  <c r="R679" i="16"/>
  <c r="C679" i="16"/>
  <c r="D679" i="16"/>
  <c r="W679" i="16"/>
  <c r="I679" i="16"/>
  <c r="J679" i="16" s="1"/>
  <c r="B680" i="16"/>
  <c r="M679" i="16"/>
  <c r="F678" i="16"/>
  <c r="Z678" i="16" s="1"/>
  <c r="G678" i="16"/>
  <c r="H678" i="16"/>
  <c r="W678" i="16"/>
  <c r="G679" i="16" l="1"/>
  <c r="H679" i="16"/>
  <c r="F679" i="16"/>
  <c r="S679" i="16"/>
  <c r="X679" i="16"/>
  <c r="Z679" i="16"/>
  <c r="P679" i="16"/>
  <c r="Q679" i="16"/>
  <c r="T679" i="16"/>
  <c r="N679" i="16"/>
  <c r="O679" i="16"/>
  <c r="U679" i="16"/>
  <c r="V679" i="16"/>
  <c r="W680" i="16"/>
  <c r="I680" i="16"/>
  <c r="J680" i="16" s="1"/>
  <c r="K680" i="16"/>
  <c r="L680" i="16" s="1"/>
  <c r="B681" i="16"/>
  <c r="R680" i="16"/>
  <c r="C680" i="16"/>
  <c r="D680" i="16"/>
  <c r="A680" i="16"/>
  <c r="M680" i="16"/>
  <c r="K679" i="16"/>
  <c r="L679" i="16" s="1"/>
  <c r="N680" i="16" l="1"/>
  <c r="O680" i="16"/>
  <c r="P680" i="16"/>
  <c r="T680" i="16"/>
  <c r="U680" i="16"/>
  <c r="Q680" i="16"/>
  <c r="V680" i="16"/>
  <c r="X680" i="16"/>
  <c r="S680" i="16"/>
  <c r="G680" i="16"/>
  <c r="H680" i="16"/>
  <c r="F680" i="16"/>
  <c r="A681" i="16"/>
  <c r="R681" i="16"/>
  <c r="W681" i="16"/>
  <c r="I681" i="16"/>
  <c r="J681" i="16" s="1"/>
  <c r="B682" i="16"/>
  <c r="C681" i="16"/>
  <c r="D681" i="16"/>
  <c r="M681" i="16"/>
  <c r="Z680" i="16" l="1"/>
  <c r="S681" i="16"/>
  <c r="X681" i="16"/>
  <c r="N681" i="16"/>
  <c r="O681" i="16"/>
  <c r="P681" i="16"/>
  <c r="Q681" i="16"/>
  <c r="U681" i="16"/>
  <c r="V681" i="16"/>
  <c r="T681" i="16"/>
  <c r="F681" i="16"/>
  <c r="Z681" i="16" s="1"/>
  <c r="G681" i="16"/>
  <c r="H681" i="16"/>
  <c r="I682" i="16"/>
  <c r="J682" i="16" s="1"/>
  <c r="M682" i="16"/>
  <c r="A682" i="16"/>
  <c r="R682" i="16"/>
  <c r="C682" i="16"/>
  <c r="D682" i="16"/>
  <c r="K682" i="16"/>
  <c r="L682" i="16" s="1"/>
  <c r="B683" i="16"/>
  <c r="K681" i="16"/>
  <c r="L681" i="16" s="1"/>
  <c r="M683" i="16" l="1"/>
  <c r="C683" i="16"/>
  <c r="D683" i="16"/>
  <c r="W683" i="16"/>
  <c r="I683" i="16"/>
  <c r="J683" i="16" s="1"/>
  <c r="R683" i="16"/>
  <c r="B684" i="16"/>
  <c r="A683" i="16"/>
  <c r="K683" i="16"/>
  <c r="L683" i="16" s="1"/>
  <c r="U682" i="16"/>
  <c r="V682" i="16"/>
  <c r="N682" i="16"/>
  <c r="P682" i="16"/>
  <c r="Q682" i="16"/>
  <c r="O682" i="16"/>
  <c r="T682" i="16"/>
  <c r="W682" i="16"/>
  <c r="F682" i="16"/>
  <c r="G682" i="16"/>
  <c r="Z682" i="16" s="1"/>
  <c r="H682" i="16"/>
  <c r="X682" i="16"/>
  <c r="S682" i="16"/>
  <c r="C684" i="16" l="1"/>
  <c r="D684" i="16"/>
  <c r="K684" i="16"/>
  <c r="L684" i="16" s="1"/>
  <c r="B685" i="16"/>
  <c r="A684" i="16"/>
  <c r="I684" i="16"/>
  <c r="J684" i="16" s="1"/>
  <c r="M684" i="16"/>
  <c r="R684" i="16"/>
  <c r="S683" i="16"/>
  <c r="X683" i="16"/>
  <c r="G683" i="16"/>
  <c r="H683" i="16"/>
  <c r="F683" i="16"/>
  <c r="Z683" i="16" s="1"/>
  <c r="N683" i="16"/>
  <c r="O683" i="16"/>
  <c r="P683" i="16"/>
  <c r="T683" i="16"/>
  <c r="U683" i="16"/>
  <c r="Q683" i="16"/>
  <c r="V683" i="16"/>
  <c r="S684" i="16" l="1"/>
  <c r="X684" i="16"/>
  <c r="T684" i="16"/>
  <c r="U684" i="16"/>
  <c r="V684" i="16"/>
  <c r="N684" i="16"/>
  <c r="O684" i="16"/>
  <c r="P684" i="16"/>
  <c r="Q684" i="16"/>
  <c r="B686" i="16"/>
  <c r="M685" i="16"/>
  <c r="A685" i="16"/>
  <c r="R685" i="16"/>
  <c r="C685" i="16"/>
  <c r="W685" i="16"/>
  <c r="D685" i="16"/>
  <c r="I685" i="16"/>
  <c r="J685" i="16" s="1"/>
  <c r="W684" i="16"/>
  <c r="F684" i="16"/>
  <c r="Z684" i="16" s="1"/>
  <c r="G684" i="16"/>
  <c r="H684" i="16"/>
  <c r="S685" i="16" l="1"/>
  <c r="X685" i="16"/>
  <c r="F685" i="16"/>
  <c r="G685" i="16"/>
  <c r="H685" i="16"/>
  <c r="A686" i="16"/>
  <c r="R686" i="16"/>
  <c r="C686" i="16"/>
  <c r="D686" i="16"/>
  <c r="I686" i="16"/>
  <c r="J686" i="16" s="1"/>
  <c r="M686" i="16"/>
  <c r="K686" i="16"/>
  <c r="L686" i="16" s="1"/>
  <c r="W686" i="16"/>
  <c r="B687" i="16"/>
  <c r="N685" i="16"/>
  <c r="Q685" i="16"/>
  <c r="U685" i="16"/>
  <c r="V685" i="16"/>
  <c r="O685" i="16"/>
  <c r="T685" i="16"/>
  <c r="P685" i="16"/>
  <c r="Z685" i="16"/>
  <c r="K685" i="16"/>
  <c r="L685" i="16" s="1"/>
  <c r="I687" i="16" l="1"/>
  <c r="J687" i="16" s="1"/>
  <c r="B688" i="16"/>
  <c r="A687" i="16"/>
  <c r="C687" i="16"/>
  <c r="D687" i="16"/>
  <c r="M687" i="16"/>
  <c r="R687" i="16"/>
  <c r="Z686" i="16"/>
  <c r="Q686" i="16"/>
  <c r="T686" i="16"/>
  <c r="U686" i="16"/>
  <c r="N686" i="16"/>
  <c r="O686" i="16"/>
  <c r="P686" i="16"/>
  <c r="V686" i="16"/>
  <c r="H686" i="16"/>
  <c r="F686" i="16"/>
  <c r="G686" i="16"/>
  <c r="S686" i="16"/>
  <c r="X686" i="16"/>
  <c r="H687" i="16" l="1"/>
  <c r="F687" i="16"/>
  <c r="G687" i="16"/>
  <c r="Z687" i="16"/>
  <c r="O687" i="16"/>
  <c r="P687" i="16"/>
  <c r="Q687" i="16"/>
  <c r="T687" i="16"/>
  <c r="U687" i="16"/>
  <c r="V687" i="16"/>
  <c r="N687" i="16"/>
  <c r="A688" i="16"/>
  <c r="R688" i="16"/>
  <c r="C688" i="16"/>
  <c r="W688" i="16"/>
  <c r="K688" i="16"/>
  <c r="L688" i="16" s="1"/>
  <c r="B689" i="16"/>
  <c r="M688" i="16"/>
  <c r="D688" i="16"/>
  <c r="I688" i="16"/>
  <c r="J688" i="16" s="1"/>
  <c r="X687" i="16"/>
  <c r="S687" i="16"/>
  <c r="K687" i="16"/>
  <c r="L687" i="16" s="1"/>
  <c r="W687" i="16"/>
  <c r="F688" i="16" l="1"/>
  <c r="G688" i="16"/>
  <c r="H688" i="16"/>
  <c r="S688" i="16"/>
  <c r="X688" i="16"/>
  <c r="Z688" i="16"/>
  <c r="O688" i="16"/>
  <c r="P688" i="16"/>
  <c r="Q688" i="16"/>
  <c r="V688" i="16"/>
  <c r="T688" i="16"/>
  <c r="U688" i="16"/>
  <c r="N688" i="16"/>
  <c r="I689" i="16"/>
  <c r="J689" i="16" s="1"/>
  <c r="M689" i="16"/>
  <c r="A689" i="16"/>
  <c r="R689" i="16"/>
  <c r="C689" i="16"/>
  <c r="D689" i="16"/>
  <c r="K689" i="16"/>
  <c r="L689" i="16" s="1"/>
  <c r="B690" i="16"/>
  <c r="M690" i="16" l="1"/>
  <c r="A690" i="16"/>
  <c r="D690" i="16"/>
  <c r="I690" i="16"/>
  <c r="J690" i="16" s="1"/>
  <c r="B691" i="16"/>
  <c r="C690" i="16"/>
  <c r="K690" i="16" s="1"/>
  <c r="L690" i="16" s="1"/>
  <c r="R690" i="16"/>
  <c r="W690" i="16"/>
  <c r="V689" i="16"/>
  <c r="N689" i="16"/>
  <c r="O689" i="16"/>
  <c r="Z689" i="16" s="1"/>
  <c r="Q689" i="16"/>
  <c r="T689" i="16"/>
  <c r="P689" i="16"/>
  <c r="U689" i="16"/>
  <c r="W689" i="16"/>
  <c r="F689" i="16"/>
  <c r="G689" i="16"/>
  <c r="H689" i="16"/>
  <c r="X689" i="16"/>
  <c r="S689" i="16"/>
  <c r="X690" i="16" l="1"/>
  <c r="S690" i="16"/>
  <c r="F690" i="16"/>
  <c r="H690" i="16"/>
  <c r="G690" i="16"/>
  <c r="Z690" i="16" s="1"/>
  <c r="D691" i="16"/>
  <c r="B692" i="16"/>
  <c r="M691" i="16"/>
  <c r="A691" i="16"/>
  <c r="R691" i="16"/>
  <c r="I691" i="16"/>
  <c r="J691" i="16" s="1"/>
  <c r="C691" i="16"/>
  <c r="K691" i="16" s="1"/>
  <c r="L691" i="16" s="1"/>
  <c r="N690" i="16"/>
  <c r="O690" i="16"/>
  <c r="P690" i="16"/>
  <c r="Q690" i="16"/>
  <c r="T690" i="16"/>
  <c r="U690" i="16"/>
  <c r="V690" i="16"/>
  <c r="X691" i="16" l="1"/>
  <c r="S691" i="16"/>
  <c r="B693" i="16"/>
  <c r="M692" i="16"/>
  <c r="R692" i="16"/>
  <c r="C692" i="16"/>
  <c r="K692" i="16" s="1"/>
  <c r="L692" i="16" s="1"/>
  <c r="D692" i="16"/>
  <c r="W692" i="16"/>
  <c r="I692" i="16"/>
  <c r="J692" i="16" s="1"/>
  <c r="A692" i="16"/>
  <c r="F691" i="16"/>
  <c r="Z691" i="16" s="1"/>
  <c r="G691" i="16"/>
  <c r="H691" i="16"/>
  <c r="T691" i="16"/>
  <c r="U691" i="16"/>
  <c r="V691" i="16"/>
  <c r="O691" i="16"/>
  <c r="P691" i="16"/>
  <c r="Q691" i="16"/>
  <c r="N691" i="16"/>
  <c r="W691" i="16"/>
  <c r="S692" i="16" l="1"/>
  <c r="X692" i="16"/>
  <c r="F692" i="16"/>
  <c r="Z692" i="16" s="1"/>
  <c r="G692" i="16"/>
  <c r="H692" i="16"/>
  <c r="N692" i="16"/>
  <c r="O692" i="16"/>
  <c r="T692" i="16"/>
  <c r="V692" i="16"/>
  <c r="P692" i="16"/>
  <c r="Q692" i="16"/>
  <c r="U692" i="16"/>
  <c r="R693" i="16"/>
  <c r="C693" i="16"/>
  <c r="D693" i="16"/>
  <c r="I693" i="16"/>
  <c r="J693" i="16" s="1"/>
  <c r="B694" i="16"/>
  <c r="M693" i="16"/>
  <c r="W693" i="16"/>
  <c r="A693" i="16"/>
  <c r="F693" i="16" l="1"/>
  <c r="Z693" i="16" s="1"/>
  <c r="G693" i="16"/>
  <c r="H693" i="16"/>
  <c r="S693" i="16"/>
  <c r="X693" i="16"/>
  <c r="T693" i="16"/>
  <c r="U693" i="16"/>
  <c r="V693" i="16"/>
  <c r="N693" i="16"/>
  <c r="P693" i="16"/>
  <c r="Q693" i="16"/>
  <c r="O693" i="16"/>
  <c r="I694" i="16"/>
  <c r="J694" i="16" s="1"/>
  <c r="K694" i="16"/>
  <c r="L694" i="16" s="1"/>
  <c r="B695" i="16"/>
  <c r="M694" i="16"/>
  <c r="A694" i="16"/>
  <c r="R694" i="16"/>
  <c r="D694" i="16"/>
  <c r="C694" i="16"/>
  <c r="W694" i="16"/>
  <c r="K693" i="16"/>
  <c r="L693" i="16" s="1"/>
  <c r="A695" i="16" l="1"/>
  <c r="R695" i="16"/>
  <c r="C695" i="16"/>
  <c r="D695" i="16"/>
  <c r="I695" i="16"/>
  <c r="J695" i="16" s="1"/>
  <c r="K695" i="16"/>
  <c r="L695" i="16" s="1"/>
  <c r="B696" i="16"/>
  <c r="M695" i="16"/>
  <c r="F694" i="16"/>
  <c r="G694" i="16"/>
  <c r="Z694" i="16" s="1"/>
  <c r="H694" i="16"/>
  <c r="S694" i="16"/>
  <c r="X694" i="16"/>
  <c r="P694" i="16"/>
  <c r="Q694" i="16"/>
  <c r="T694" i="16"/>
  <c r="U694" i="16"/>
  <c r="N694" i="16"/>
  <c r="O694" i="16"/>
  <c r="V694" i="16"/>
  <c r="P695" i="16" l="1"/>
  <c r="Q695" i="16"/>
  <c r="T695" i="16"/>
  <c r="N695" i="16"/>
  <c r="O695" i="16"/>
  <c r="U695" i="16"/>
  <c r="V695" i="16"/>
  <c r="G695" i="16"/>
  <c r="H695" i="16"/>
  <c r="F695" i="16"/>
  <c r="Z695" i="16" s="1"/>
  <c r="W695" i="16"/>
  <c r="S695" i="16"/>
  <c r="X695" i="16"/>
  <c r="W696" i="16"/>
  <c r="I696" i="16"/>
  <c r="J696" i="16" s="1"/>
  <c r="R696" i="16"/>
  <c r="C696" i="16"/>
  <c r="B697" i="16"/>
  <c r="A696" i="16"/>
  <c r="D696" i="16"/>
  <c r="K696" i="16"/>
  <c r="L696" i="16" s="1"/>
  <c r="M696" i="16"/>
  <c r="A697" i="16" l="1"/>
  <c r="C697" i="16"/>
  <c r="D697" i="16"/>
  <c r="I697" i="16"/>
  <c r="J697" i="16" s="1"/>
  <c r="K697" i="16"/>
  <c r="L697" i="16" s="1"/>
  <c r="M697" i="16"/>
  <c r="R697" i="16"/>
  <c r="B698" i="16"/>
  <c r="X696" i="16"/>
  <c r="S696" i="16"/>
  <c r="N696" i="16"/>
  <c r="O696" i="16"/>
  <c r="P696" i="16"/>
  <c r="V696" i="16"/>
  <c r="T696" i="16"/>
  <c r="U696" i="16"/>
  <c r="Q696" i="16"/>
  <c r="G696" i="16"/>
  <c r="H696" i="16"/>
  <c r="F696" i="16"/>
  <c r="Z696" i="16" s="1"/>
  <c r="S697" i="16" l="1"/>
  <c r="X697" i="16"/>
  <c r="M698" i="16"/>
  <c r="W698" i="16" s="1"/>
  <c r="C698" i="16"/>
  <c r="D698" i="16"/>
  <c r="I698" i="16"/>
  <c r="J698" i="16" s="1"/>
  <c r="K698" i="16"/>
  <c r="L698" i="16" s="1"/>
  <c r="R698" i="16"/>
  <c r="A698" i="16"/>
  <c r="B699" i="16"/>
  <c r="N697" i="16"/>
  <c r="O697" i="16"/>
  <c r="P697" i="16"/>
  <c r="Z697" i="16" s="1"/>
  <c r="Q697" i="16"/>
  <c r="U697" i="16"/>
  <c r="V697" i="16"/>
  <c r="T697" i="16"/>
  <c r="F697" i="16"/>
  <c r="G697" i="16"/>
  <c r="H697" i="16"/>
  <c r="W697" i="16"/>
  <c r="M699" i="16" l="1"/>
  <c r="C699" i="16"/>
  <c r="D699" i="16"/>
  <c r="I699" i="16"/>
  <c r="J699" i="16" s="1"/>
  <c r="K699" i="16"/>
  <c r="L699" i="16" s="1"/>
  <c r="R699" i="16"/>
  <c r="W699" i="16"/>
  <c r="A699" i="16"/>
  <c r="B700" i="16"/>
  <c r="S698" i="16"/>
  <c r="X698" i="16"/>
  <c r="F698" i="16"/>
  <c r="Z698" i="16" s="1"/>
  <c r="G698" i="16"/>
  <c r="H698" i="16"/>
  <c r="U698" i="16"/>
  <c r="V698" i="16"/>
  <c r="N698" i="16"/>
  <c r="O698" i="16"/>
  <c r="P698" i="16"/>
  <c r="Q698" i="16"/>
  <c r="T698" i="16"/>
  <c r="C700" i="16" l="1"/>
  <c r="D700" i="16"/>
  <c r="K700" i="16"/>
  <c r="L700" i="16" s="1"/>
  <c r="B701" i="16"/>
  <c r="I700" i="16"/>
  <c r="J700" i="16" s="1"/>
  <c r="M700" i="16"/>
  <c r="R700" i="16"/>
  <c r="W700" i="16"/>
  <c r="A700" i="16"/>
  <c r="F699" i="16"/>
  <c r="Z699" i="16" s="1"/>
  <c r="G699" i="16"/>
  <c r="H699" i="16"/>
  <c r="S699" i="16"/>
  <c r="X699" i="16"/>
  <c r="N699" i="16"/>
  <c r="T699" i="16"/>
  <c r="U699" i="16"/>
  <c r="O699" i="16"/>
  <c r="P699" i="16"/>
  <c r="Q699" i="16"/>
  <c r="V699" i="16"/>
  <c r="S700" i="16" l="1"/>
  <c r="X700" i="16"/>
  <c r="T700" i="16"/>
  <c r="U700" i="16"/>
  <c r="N700" i="16"/>
  <c r="O700" i="16"/>
  <c r="P700" i="16"/>
  <c r="Q700" i="16"/>
  <c r="V700" i="16"/>
  <c r="F700" i="16"/>
  <c r="Z700" i="16" s="1"/>
  <c r="G700" i="16"/>
  <c r="H700" i="16"/>
  <c r="K701" i="16"/>
  <c r="L701" i="16" s="1"/>
  <c r="B702" i="16"/>
  <c r="A701" i="16"/>
  <c r="R701" i="16"/>
  <c r="C701" i="16"/>
  <c r="I701" i="16"/>
  <c r="J701" i="16" s="1"/>
  <c r="M701" i="16"/>
  <c r="D701" i="16"/>
  <c r="Q701" i="16" l="1"/>
  <c r="N701" i="16"/>
  <c r="O701" i="16"/>
  <c r="P701" i="16"/>
  <c r="T701" i="16"/>
  <c r="U701" i="16"/>
  <c r="V701" i="16"/>
  <c r="W701" i="16"/>
  <c r="F701" i="16"/>
  <c r="Z701" i="16" s="1"/>
  <c r="G701" i="16"/>
  <c r="H701" i="16"/>
  <c r="A702" i="16"/>
  <c r="R702" i="16"/>
  <c r="C702" i="16"/>
  <c r="I702" i="16"/>
  <c r="J702" i="16" s="1"/>
  <c r="M702" i="16"/>
  <c r="W702" i="16"/>
  <c r="B703" i="16"/>
  <c r="D702" i="16"/>
  <c r="S701" i="16"/>
  <c r="X701" i="16"/>
  <c r="I703" i="16" l="1"/>
  <c r="J703" i="16" s="1"/>
  <c r="A703" i="16"/>
  <c r="M703" i="16"/>
  <c r="R703" i="16"/>
  <c r="W703" i="16"/>
  <c r="B704" i="16"/>
  <c r="D703" i="16"/>
  <c r="C703" i="16"/>
  <c r="K703" i="16" s="1"/>
  <c r="L703" i="16" s="1"/>
  <c r="H702" i="16"/>
  <c r="F702" i="16"/>
  <c r="Z702" i="16" s="1"/>
  <c r="G702" i="16"/>
  <c r="S702" i="16"/>
  <c r="X702" i="16"/>
  <c r="Q702" i="16"/>
  <c r="N702" i="16"/>
  <c r="O702" i="16"/>
  <c r="P702" i="16"/>
  <c r="T702" i="16"/>
  <c r="U702" i="16"/>
  <c r="V702" i="16"/>
  <c r="K702" i="16"/>
  <c r="L702" i="16" s="1"/>
  <c r="O703" i="16" l="1"/>
  <c r="P703" i="16"/>
  <c r="Q703" i="16"/>
  <c r="N703" i="16"/>
  <c r="T703" i="16"/>
  <c r="U703" i="16"/>
  <c r="V703" i="16"/>
  <c r="X703" i="16"/>
  <c r="S703" i="16"/>
  <c r="A704" i="16"/>
  <c r="I704" i="16"/>
  <c r="J704" i="16" s="1"/>
  <c r="K704" i="16"/>
  <c r="L704" i="16" s="1"/>
  <c r="M704" i="16"/>
  <c r="R704" i="16"/>
  <c r="B705" i="16"/>
  <c r="D704" i="16"/>
  <c r="C704" i="16"/>
  <c r="H703" i="16"/>
  <c r="F703" i="16"/>
  <c r="Z703" i="16" s="1"/>
  <c r="G703" i="16"/>
  <c r="X704" i="16" l="1"/>
  <c r="S704" i="16"/>
  <c r="O704" i="16"/>
  <c r="P704" i="16"/>
  <c r="Q704" i="16"/>
  <c r="V704" i="16"/>
  <c r="N704" i="16"/>
  <c r="T704" i="16"/>
  <c r="U704" i="16"/>
  <c r="W704" i="16"/>
  <c r="M705" i="16"/>
  <c r="W705" i="16" s="1"/>
  <c r="I705" i="16"/>
  <c r="J705" i="16" s="1"/>
  <c r="K705" i="16"/>
  <c r="L705" i="16" s="1"/>
  <c r="R705" i="16"/>
  <c r="A705" i="16"/>
  <c r="B706" i="16"/>
  <c r="D705" i="16"/>
  <c r="C705" i="16"/>
  <c r="F704" i="16"/>
  <c r="Z704" i="16" s="1"/>
  <c r="G704" i="16"/>
  <c r="H704" i="16"/>
  <c r="X705" i="16" l="1"/>
  <c r="S705" i="16"/>
  <c r="F705" i="16"/>
  <c r="G705" i="16"/>
  <c r="H705" i="16"/>
  <c r="M706" i="16"/>
  <c r="D706" i="16"/>
  <c r="I706" i="16"/>
  <c r="J706" i="16" s="1"/>
  <c r="R706" i="16"/>
  <c r="W706" i="16"/>
  <c r="A706" i="16"/>
  <c r="B707" i="16"/>
  <c r="C706" i="16"/>
  <c r="V705" i="16"/>
  <c r="N705" i="16"/>
  <c r="O705" i="16"/>
  <c r="P705" i="16"/>
  <c r="Q705" i="16"/>
  <c r="T705" i="16"/>
  <c r="U705" i="16"/>
  <c r="Z705" i="16"/>
  <c r="D707" i="16" l="1"/>
  <c r="B708" i="16"/>
  <c r="M707" i="16"/>
  <c r="I707" i="16"/>
  <c r="J707" i="16" s="1"/>
  <c r="R707" i="16"/>
  <c r="W707" i="16"/>
  <c r="A707" i="16"/>
  <c r="C707" i="16"/>
  <c r="K707" i="16" s="1"/>
  <c r="L707" i="16" s="1"/>
  <c r="F706" i="16"/>
  <c r="Z706" i="16" s="1"/>
  <c r="G706" i="16"/>
  <c r="H706" i="16"/>
  <c r="N706" i="16"/>
  <c r="O706" i="16"/>
  <c r="T706" i="16"/>
  <c r="U706" i="16"/>
  <c r="V706" i="16"/>
  <c r="P706" i="16"/>
  <c r="Q706" i="16"/>
  <c r="S706" i="16"/>
  <c r="X706" i="16"/>
  <c r="K706" i="16"/>
  <c r="L706" i="16" s="1"/>
  <c r="B709" i="16" l="1"/>
  <c r="M708" i="16"/>
  <c r="R708" i="16"/>
  <c r="C708" i="16"/>
  <c r="K708" i="16" s="1"/>
  <c r="L708" i="16" s="1"/>
  <c r="D708" i="16"/>
  <c r="I708" i="16"/>
  <c r="J708" i="16" s="1"/>
  <c r="W708" i="16"/>
  <c r="A708" i="16"/>
  <c r="F707" i="16"/>
  <c r="Z707" i="16" s="1"/>
  <c r="G707" i="16"/>
  <c r="H707" i="16"/>
  <c r="S707" i="16"/>
  <c r="X707" i="16"/>
  <c r="T707" i="16"/>
  <c r="U707" i="16"/>
  <c r="V707" i="16"/>
  <c r="N707" i="16"/>
  <c r="O707" i="16"/>
  <c r="P707" i="16"/>
  <c r="Q707" i="16"/>
  <c r="S708" i="16" l="1"/>
  <c r="X708" i="16"/>
  <c r="R709" i="16"/>
  <c r="C709" i="16"/>
  <c r="D709" i="16"/>
  <c r="I709" i="16"/>
  <c r="J709" i="16" s="1"/>
  <c r="K709" i="16"/>
  <c r="L709" i="16" s="1"/>
  <c r="B710" i="16"/>
  <c r="M709" i="16"/>
  <c r="A709" i="16"/>
  <c r="T708" i="16"/>
  <c r="N708" i="16"/>
  <c r="O708" i="16"/>
  <c r="P708" i="16"/>
  <c r="Q708" i="16"/>
  <c r="U708" i="16"/>
  <c r="V708" i="16"/>
  <c r="G708" i="16"/>
  <c r="H708" i="16"/>
  <c r="F708" i="16"/>
  <c r="Z708" i="16" s="1"/>
  <c r="I710" i="16" l="1"/>
  <c r="J710" i="16" s="1"/>
  <c r="B711" i="16"/>
  <c r="A710" i="16"/>
  <c r="R710" i="16"/>
  <c r="M710" i="16"/>
  <c r="W710" i="16"/>
  <c r="C710" i="16"/>
  <c r="D710" i="16"/>
  <c r="T709" i="16"/>
  <c r="N709" i="16"/>
  <c r="O709" i="16"/>
  <c r="P709" i="16"/>
  <c r="Q709" i="16"/>
  <c r="U709" i="16"/>
  <c r="V709" i="16"/>
  <c r="W709" i="16"/>
  <c r="S709" i="16"/>
  <c r="X709" i="16"/>
  <c r="G709" i="16"/>
  <c r="H709" i="16"/>
  <c r="F709" i="16"/>
  <c r="Z709" i="16" s="1"/>
  <c r="G710" i="16" l="1"/>
  <c r="H710" i="16"/>
  <c r="F710" i="16"/>
  <c r="A711" i="16"/>
  <c r="R711" i="16"/>
  <c r="I711" i="16"/>
  <c r="J711" i="16" s="1"/>
  <c r="M711" i="16"/>
  <c r="B712" i="16"/>
  <c r="C711" i="16"/>
  <c r="D711" i="16"/>
  <c r="K711" i="16"/>
  <c r="L711" i="16" s="1"/>
  <c r="S710" i="16"/>
  <c r="X710" i="16"/>
  <c r="K710" i="16"/>
  <c r="L710" i="16" s="1"/>
  <c r="P710" i="16"/>
  <c r="Q710" i="16"/>
  <c r="N710" i="16"/>
  <c r="O710" i="16"/>
  <c r="T710" i="16"/>
  <c r="U710" i="16"/>
  <c r="V710" i="16"/>
  <c r="I712" i="16" l="1"/>
  <c r="J712" i="16" s="1"/>
  <c r="M712" i="16"/>
  <c r="R712" i="16"/>
  <c r="A712" i="16"/>
  <c r="B713" i="16"/>
  <c r="C712" i="16"/>
  <c r="D712" i="16"/>
  <c r="K712" i="16"/>
  <c r="L712" i="16" s="1"/>
  <c r="Z710" i="16"/>
  <c r="X711" i="16"/>
  <c r="S711" i="16"/>
  <c r="G711" i="16"/>
  <c r="Z711" i="16" s="1"/>
  <c r="H711" i="16"/>
  <c r="F711" i="16"/>
  <c r="P711" i="16"/>
  <c r="Q711" i="16"/>
  <c r="N711" i="16"/>
  <c r="O711" i="16"/>
  <c r="T711" i="16"/>
  <c r="U711" i="16"/>
  <c r="V711" i="16"/>
  <c r="W711" i="16"/>
  <c r="G712" i="16" l="1"/>
  <c r="H712" i="16"/>
  <c r="F712" i="16"/>
  <c r="X712" i="16"/>
  <c r="S712" i="16"/>
  <c r="M713" i="16"/>
  <c r="R713" i="16"/>
  <c r="A713" i="16"/>
  <c r="B714" i="16"/>
  <c r="C713" i="16"/>
  <c r="D713" i="16"/>
  <c r="K713" i="16"/>
  <c r="L713" i="16" s="1"/>
  <c r="I713" i="16"/>
  <c r="J713" i="16" s="1"/>
  <c r="N712" i="16"/>
  <c r="O712" i="16"/>
  <c r="P712" i="16"/>
  <c r="Q712" i="16"/>
  <c r="T712" i="16"/>
  <c r="U712" i="16"/>
  <c r="V712" i="16"/>
  <c r="Z712" i="16"/>
  <c r="W712" i="16"/>
  <c r="M714" i="16" l="1"/>
  <c r="R714" i="16"/>
  <c r="A714" i="16"/>
  <c r="B715" i="16"/>
  <c r="C714" i="16"/>
  <c r="D714" i="16"/>
  <c r="K714" i="16"/>
  <c r="L714" i="16" s="1"/>
  <c r="I714" i="16"/>
  <c r="J714" i="16" s="1"/>
  <c r="F713" i="16"/>
  <c r="G713" i="16"/>
  <c r="H713" i="16"/>
  <c r="S713" i="16"/>
  <c r="X713" i="16"/>
  <c r="Z713" i="16"/>
  <c r="N713" i="16"/>
  <c r="O713" i="16"/>
  <c r="P713" i="16"/>
  <c r="U713" i="16"/>
  <c r="V713" i="16"/>
  <c r="Q713" i="16"/>
  <c r="T713" i="16"/>
  <c r="W713" i="16"/>
  <c r="M715" i="16" l="1"/>
  <c r="C715" i="16"/>
  <c r="D715" i="16"/>
  <c r="R715" i="16"/>
  <c r="W715" i="16"/>
  <c r="A715" i="16"/>
  <c r="B716" i="16"/>
  <c r="K715" i="16"/>
  <c r="L715" i="16" s="1"/>
  <c r="I715" i="16"/>
  <c r="J715" i="16" s="1"/>
  <c r="S714" i="16"/>
  <c r="X714" i="16"/>
  <c r="U714" i="16"/>
  <c r="V714" i="16"/>
  <c r="N714" i="16"/>
  <c r="O714" i="16"/>
  <c r="P714" i="16"/>
  <c r="Q714" i="16"/>
  <c r="T714" i="16"/>
  <c r="F714" i="16"/>
  <c r="Z714" i="16" s="1"/>
  <c r="G714" i="16"/>
  <c r="H714" i="16"/>
  <c r="W714" i="16"/>
  <c r="C716" i="16" l="1"/>
  <c r="D716" i="16"/>
  <c r="K716" i="16"/>
  <c r="L716" i="16" s="1"/>
  <c r="B717" i="16"/>
  <c r="R716" i="16"/>
  <c r="A716" i="16"/>
  <c r="M716" i="16"/>
  <c r="I716" i="16"/>
  <c r="J716" i="16" s="1"/>
  <c r="S715" i="16"/>
  <c r="X715" i="16"/>
  <c r="F715" i="16"/>
  <c r="Z715" i="16" s="1"/>
  <c r="G715" i="16"/>
  <c r="H715" i="16"/>
  <c r="N715" i="16"/>
  <c r="T715" i="16"/>
  <c r="U715" i="16"/>
  <c r="O715" i="16"/>
  <c r="P715" i="16"/>
  <c r="Q715" i="16"/>
  <c r="V715" i="16"/>
  <c r="S716" i="16" l="1"/>
  <c r="X716" i="16"/>
  <c r="B718" i="16"/>
  <c r="A717" i="16"/>
  <c r="R717" i="16"/>
  <c r="M717" i="16"/>
  <c r="W717" i="16" s="1"/>
  <c r="C717" i="16"/>
  <c r="D717" i="16"/>
  <c r="I717" i="16"/>
  <c r="J717" i="16" s="1"/>
  <c r="T716" i="16"/>
  <c r="U716" i="16"/>
  <c r="N716" i="16"/>
  <c r="O716" i="16"/>
  <c r="Z716" i="16" s="1"/>
  <c r="P716" i="16"/>
  <c r="Q716" i="16"/>
  <c r="V716" i="16"/>
  <c r="W716" i="16"/>
  <c r="F716" i="16"/>
  <c r="G716" i="16"/>
  <c r="H716" i="16"/>
  <c r="F717" i="16" l="1"/>
  <c r="H717" i="16"/>
  <c r="G717" i="16"/>
  <c r="S717" i="16"/>
  <c r="X717" i="16"/>
  <c r="A718" i="16"/>
  <c r="R718" i="16"/>
  <c r="C718" i="16"/>
  <c r="K718" i="16" s="1"/>
  <c r="L718" i="16" s="1"/>
  <c r="I718" i="16"/>
  <c r="J718" i="16" s="1"/>
  <c r="M718" i="16"/>
  <c r="W718" i="16"/>
  <c r="D718" i="16"/>
  <c r="B719" i="16"/>
  <c r="Z717" i="16"/>
  <c r="K717" i="16"/>
  <c r="L717" i="16" s="1"/>
  <c r="Q717" i="16"/>
  <c r="N717" i="16"/>
  <c r="O717" i="16"/>
  <c r="P717" i="16"/>
  <c r="T717" i="16"/>
  <c r="U717" i="16"/>
  <c r="V717" i="16"/>
  <c r="Q718" i="16" l="1"/>
  <c r="N718" i="16"/>
  <c r="O718" i="16"/>
  <c r="P718" i="16"/>
  <c r="T718" i="16"/>
  <c r="U718" i="16"/>
  <c r="V718" i="16"/>
  <c r="S718" i="16"/>
  <c r="X718" i="16"/>
  <c r="I719" i="16"/>
  <c r="J719" i="16" s="1"/>
  <c r="M719" i="16"/>
  <c r="R719" i="16"/>
  <c r="A719" i="16"/>
  <c r="W719" i="16"/>
  <c r="C719" i="16"/>
  <c r="B720" i="16"/>
  <c r="D719" i="16"/>
  <c r="H718" i="16"/>
  <c r="G718" i="16"/>
  <c r="F718" i="16"/>
  <c r="Z718" i="16"/>
  <c r="H719" i="16" l="1"/>
  <c r="G719" i="16"/>
  <c r="F719" i="16"/>
  <c r="O719" i="16"/>
  <c r="P719" i="16"/>
  <c r="N719" i="16"/>
  <c r="Q719" i="16"/>
  <c r="T719" i="16"/>
  <c r="U719" i="16"/>
  <c r="V719" i="16"/>
  <c r="Z719" i="16"/>
  <c r="X719" i="16"/>
  <c r="S719" i="16"/>
  <c r="K719" i="16"/>
  <c r="L719" i="16" s="1"/>
  <c r="A720" i="16"/>
  <c r="W720" i="16"/>
  <c r="I720" i="16"/>
  <c r="J720" i="16" s="1"/>
  <c r="M720" i="16"/>
  <c r="R720" i="16"/>
  <c r="D720" i="16"/>
  <c r="B721" i="16"/>
  <c r="C720" i="16"/>
  <c r="K720" i="16" s="1"/>
  <c r="L720" i="16" s="1"/>
  <c r="M721" i="16" l="1"/>
  <c r="D721" i="16"/>
  <c r="I721" i="16"/>
  <c r="J721" i="16" s="1"/>
  <c r="R721" i="16"/>
  <c r="C721" i="16"/>
  <c r="B722" i="16"/>
  <c r="A721" i="16"/>
  <c r="O720" i="16"/>
  <c r="P720" i="16"/>
  <c r="Q720" i="16"/>
  <c r="V720" i="16"/>
  <c r="N720" i="16"/>
  <c r="T720" i="16"/>
  <c r="U720" i="16"/>
  <c r="F720" i="16"/>
  <c r="Z720" i="16" s="1"/>
  <c r="G720" i="16"/>
  <c r="H720" i="16"/>
  <c r="S720" i="16"/>
  <c r="X720" i="16"/>
  <c r="M722" i="16" l="1"/>
  <c r="D722" i="16"/>
  <c r="C722" i="16"/>
  <c r="B723" i="16"/>
  <c r="I722" i="16"/>
  <c r="J722" i="16" s="1"/>
  <c r="K722" i="16"/>
  <c r="L722" i="16" s="1"/>
  <c r="R722" i="16"/>
  <c r="A722" i="16"/>
  <c r="W722" i="16"/>
  <c r="F721" i="16"/>
  <c r="Z721" i="16" s="1"/>
  <c r="G721" i="16"/>
  <c r="H721" i="16"/>
  <c r="K721" i="16"/>
  <c r="L721" i="16" s="1"/>
  <c r="V721" i="16"/>
  <c r="N721" i="16"/>
  <c r="O721" i="16"/>
  <c r="P721" i="16"/>
  <c r="Q721" i="16"/>
  <c r="T721" i="16"/>
  <c r="U721" i="16"/>
  <c r="X721" i="16"/>
  <c r="S721" i="16"/>
  <c r="W721" i="16"/>
  <c r="S722" i="16" l="1"/>
  <c r="X722" i="16"/>
  <c r="D723" i="16"/>
  <c r="A723" i="16"/>
  <c r="C723" i="16"/>
  <c r="B724" i="16"/>
  <c r="I723" i="16"/>
  <c r="J723" i="16" s="1"/>
  <c r="K723" i="16"/>
  <c r="L723" i="16" s="1"/>
  <c r="M723" i="16"/>
  <c r="R723" i="16"/>
  <c r="W723" i="16"/>
  <c r="F722" i="16"/>
  <c r="G722" i="16"/>
  <c r="H722" i="16"/>
  <c r="Z722" i="16"/>
  <c r="N722" i="16"/>
  <c r="O722" i="16"/>
  <c r="T722" i="16"/>
  <c r="U722" i="16"/>
  <c r="P722" i="16"/>
  <c r="Q722" i="16"/>
  <c r="V722" i="16"/>
  <c r="X723" i="16" l="1"/>
  <c r="S723" i="16"/>
  <c r="B725" i="16"/>
  <c r="M724" i="16"/>
  <c r="C724" i="16"/>
  <c r="A724" i="16"/>
  <c r="W724" i="16"/>
  <c r="D724" i="16"/>
  <c r="I724" i="16"/>
  <c r="J724" i="16" s="1"/>
  <c r="R724" i="16"/>
  <c r="T723" i="16"/>
  <c r="U723" i="16"/>
  <c r="V723" i="16"/>
  <c r="N723" i="16"/>
  <c r="O723" i="16"/>
  <c r="P723" i="16"/>
  <c r="Q723" i="16"/>
  <c r="F723" i="16"/>
  <c r="Z723" i="16" s="1"/>
  <c r="G723" i="16"/>
  <c r="H723" i="16"/>
  <c r="S724" i="16" l="1"/>
  <c r="X724" i="16"/>
  <c r="F724" i="16"/>
  <c r="G724" i="16"/>
  <c r="H724" i="16"/>
  <c r="R725" i="16"/>
  <c r="C725" i="16"/>
  <c r="D725" i="16"/>
  <c r="A725" i="16"/>
  <c r="B726" i="16"/>
  <c r="I725" i="16"/>
  <c r="J725" i="16" s="1"/>
  <c r="K725" i="16"/>
  <c r="L725" i="16" s="1"/>
  <c r="M725" i="16"/>
  <c r="K724" i="16"/>
  <c r="L724" i="16" s="1"/>
  <c r="Z724" i="16"/>
  <c r="T724" i="16"/>
  <c r="U724" i="16"/>
  <c r="V724" i="16"/>
  <c r="N724" i="16"/>
  <c r="O724" i="16"/>
  <c r="Q724" i="16"/>
  <c r="P724" i="16"/>
  <c r="S725" i="16" l="1"/>
  <c r="X725" i="16"/>
  <c r="T725" i="16"/>
  <c r="O725" i="16"/>
  <c r="P725" i="16"/>
  <c r="Q725" i="16"/>
  <c r="U725" i="16"/>
  <c r="V725" i="16"/>
  <c r="N725" i="16"/>
  <c r="W725" i="16"/>
  <c r="I726" i="16"/>
  <c r="J726" i="16" s="1"/>
  <c r="K726" i="16"/>
  <c r="L726" i="16" s="1"/>
  <c r="B727" i="16"/>
  <c r="A726" i="16"/>
  <c r="M726" i="16"/>
  <c r="R726" i="16"/>
  <c r="C726" i="16"/>
  <c r="D726" i="16"/>
  <c r="F725" i="16"/>
  <c r="G725" i="16"/>
  <c r="H725" i="16"/>
  <c r="Z725" i="16"/>
  <c r="Q726" i="16" l="1"/>
  <c r="N726" i="16"/>
  <c r="O726" i="16"/>
  <c r="P726" i="16"/>
  <c r="T726" i="16"/>
  <c r="U726" i="16"/>
  <c r="V726" i="16"/>
  <c r="Z726" i="16"/>
  <c r="A727" i="16"/>
  <c r="R727" i="16"/>
  <c r="I727" i="16"/>
  <c r="J727" i="16" s="1"/>
  <c r="M727" i="16"/>
  <c r="W727" i="16" s="1"/>
  <c r="C727" i="16"/>
  <c r="D727" i="16"/>
  <c r="B728" i="16"/>
  <c r="S726" i="16"/>
  <c r="X726" i="16"/>
  <c r="W726" i="16"/>
  <c r="F726" i="16"/>
  <c r="H726" i="16"/>
  <c r="G726" i="16"/>
  <c r="P727" i="16" l="1"/>
  <c r="Q727" i="16"/>
  <c r="N727" i="16"/>
  <c r="O727" i="16"/>
  <c r="T727" i="16"/>
  <c r="U727" i="16"/>
  <c r="V727" i="16"/>
  <c r="H727" i="16"/>
  <c r="F727" i="16"/>
  <c r="G727" i="16"/>
  <c r="K727" i="16"/>
  <c r="L727" i="16" s="1"/>
  <c r="X727" i="16"/>
  <c r="S727" i="16"/>
  <c r="Z727" i="16"/>
  <c r="I728" i="16"/>
  <c r="J728" i="16" s="1"/>
  <c r="D728" i="16"/>
  <c r="B729" i="16"/>
  <c r="M728" i="16"/>
  <c r="R728" i="16"/>
  <c r="A728" i="16"/>
  <c r="C728" i="16"/>
  <c r="G728" i="16" l="1"/>
  <c r="H728" i="16"/>
  <c r="F728" i="16"/>
  <c r="N728" i="16"/>
  <c r="O728" i="16"/>
  <c r="P728" i="16"/>
  <c r="Q728" i="16"/>
  <c r="U728" i="16"/>
  <c r="T728" i="16"/>
  <c r="V728" i="16"/>
  <c r="K728" i="16"/>
  <c r="L728" i="16" s="1"/>
  <c r="A729" i="16"/>
  <c r="R729" i="16"/>
  <c r="C729" i="16"/>
  <c r="D729" i="16"/>
  <c r="W729" i="16"/>
  <c r="I729" i="16"/>
  <c r="J729" i="16" s="1"/>
  <c r="B730" i="16"/>
  <c r="M729" i="16"/>
  <c r="Z728" i="16"/>
  <c r="X728" i="16"/>
  <c r="S728" i="16"/>
  <c r="W728" i="16"/>
  <c r="F729" i="16" l="1"/>
  <c r="G729" i="16"/>
  <c r="H729" i="16"/>
  <c r="S729" i="16"/>
  <c r="X729" i="16"/>
  <c r="O729" i="16"/>
  <c r="Q729" i="16"/>
  <c r="T729" i="16"/>
  <c r="U729" i="16"/>
  <c r="V729" i="16"/>
  <c r="N729" i="16"/>
  <c r="P729" i="16"/>
  <c r="K729" i="16"/>
  <c r="L729" i="16" s="1"/>
  <c r="I730" i="16"/>
  <c r="J730" i="16" s="1"/>
  <c r="K730" i="16"/>
  <c r="L730" i="16" s="1"/>
  <c r="B731" i="16"/>
  <c r="M730" i="16"/>
  <c r="A730" i="16"/>
  <c r="R730" i="16"/>
  <c r="C730" i="16"/>
  <c r="D730" i="16"/>
  <c r="W730" i="16"/>
  <c r="Z729" i="16"/>
  <c r="A731" i="16" l="1"/>
  <c r="R731" i="16"/>
  <c r="C731" i="16"/>
  <c r="D731" i="16"/>
  <c r="I731" i="16"/>
  <c r="J731" i="16" s="1"/>
  <c r="K731" i="16"/>
  <c r="L731" i="16" s="1"/>
  <c r="B732" i="16"/>
  <c r="M731" i="16"/>
  <c r="W731" i="16" s="1"/>
  <c r="H730" i="16"/>
  <c r="F730" i="16"/>
  <c r="G730" i="16"/>
  <c r="Z730" i="16" s="1"/>
  <c r="X730" i="16"/>
  <c r="S730" i="16"/>
  <c r="N730" i="16"/>
  <c r="O730" i="16"/>
  <c r="P730" i="16"/>
  <c r="Q730" i="16"/>
  <c r="T730" i="16"/>
  <c r="V730" i="16"/>
  <c r="U730" i="16"/>
  <c r="I732" i="16" l="1"/>
  <c r="J732" i="16" s="1"/>
  <c r="B733" i="16"/>
  <c r="M732" i="16"/>
  <c r="A732" i="16"/>
  <c r="R732" i="16"/>
  <c r="D732" i="16"/>
  <c r="C732" i="16"/>
  <c r="F731" i="16"/>
  <c r="Z731" i="16" s="1"/>
  <c r="G731" i="16"/>
  <c r="H731" i="16"/>
  <c r="S731" i="16"/>
  <c r="X731" i="16"/>
  <c r="O731" i="16"/>
  <c r="P731" i="16"/>
  <c r="Q731" i="16"/>
  <c r="T731" i="16"/>
  <c r="U731" i="16"/>
  <c r="V731" i="16"/>
  <c r="N731" i="16"/>
  <c r="F732" i="16" l="1"/>
  <c r="G732" i="16"/>
  <c r="H732" i="16"/>
  <c r="X732" i="16"/>
  <c r="S732" i="16"/>
  <c r="K732" i="16"/>
  <c r="L732" i="16" s="1"/>
  <c r="Z732" i="16"/>
  <c r="M733" i="16"/>
  <c r="A733" i="16"/>
  <c r="R733" i="16"/>
  <c r="C733" i="16"/>
  <c r="D733" i="16"/>
  <c r="W733" i="16"/>
  <c r="I733" i="16"/>
  <c r="J733" i="16" s="1"/>
  <c r="B734" i="16"/>
  <c r="V732" i="16"/>
  <c r="N732" i="16"/>
  <c r="O732" i="16"/>
  <c r="P732" i="16"/>
  <c r="Q732" i="16"/>
  <c r="T732" i="16"/>
  <c r="U732" i="16"/>
  <c r="W732" i="16"/>
  <c r="F733" i="16" l="1"/>
  <c r="G733" i="16"/>
  <c r="H733" i="16"/>
  <c r="S733" i="16"/>
  <c r="X733" i="16"/>
  <c r="N733" i="16"/>
  <c r="O733" i="16"/>
  <c r="P733" i="16"/>
  <c r="Q733" i="16"/>
  <c r="T733" i="16"/>
  <c r="U733" i="16"/>
  <c r="V733" i="16"/>
  <c r="K733" i="16"/>
  <c r="L733" i="16" s="1"/>
  <c r="Z733" i="16" s="1"/>
  <c r="D734" i="16"/>
  <c r="W734" i="16"/>
  <c r="I734" i="16"/>
  <c r="J734" i="16" s="1"/>
  <c r="B735" i="16"/>
  <c r="M734" i="16"/>
  <c r="R734" i="16"/>
  <c r="A734" i="16"/>
  <c r="C734" i="16"/>
  <c r="F734" i="16" l="1"/>
  <c r="G734" i="16"/>
  <c r="H734" i="16"/>
  <c r="X734" i="16"/>
  <c r="S734" i="16"/>
  <c r="T734" i="16"/>
  <c r="U734" i="16"/>
  <c r="V734" i="16"/>
  <c r="N734" i="16"/>
  <c r="O734" i="16"/>
  <c r="P734" i="16"/>
  <c r="Q734" i="16"/>
  <c r="K735" i="16"/>
  <c r="L735" i="16" s="1"/>
  <c r="B736" i="16"/>
  <c r="M735" i="16"/>
  <c r="A735" i="16"/>
  <c r="R735" i="16"/>
  <c r="C735" i="16"/>
  <c r="D735" i="16"/>
  <c r="I735" i="16"/>
  <c r="J735" i="16" s="1"/>
  <c r="K734" i="16"/>
  <c r="L734" i="16" s="1"/>
  <c r="Z734" i="16" l="1"/>
  <c r="N735" i="16"/>
  <c r="O735" i="16"/>
  <c r="P735" i="16"/>
  <c r="Q735" i="16"/>
  <c r="T735" i="16"/>
  <c r="U735" i="16"/>
  <c r="V735" i="16"/>
  <c r="W735" i="16"/>
  <c r="F735" i="16"/>
  <c r="Z735" i="16" s="1"/>
  <c r="G735" i="16"/>
  <c r="H735" i="16"/>
  <c r="S735" i="16"/>
  <c r="X735" i="16"/>
  <c r="R736" i="16"/>
  <c r="C736" i="16"/>
  <c r="D736" i="16"/>
  <c r="I736" i="16"/>
  <c r="J736" i="16" s="1"/>
  <c r="B737" i="16"/>
  <c r="M736" i="16"/>
  <c r="A736" i="16"/>
  <c r="S736" i="16" l="1"/>
  <c r="X736" i="16"/>
  <c r="F736" i="16"/>
  <c r="G736" i="16"/>
  <c r="H736" i="16"/>
  <c r="I737" i="16"/>
  <c r="J737" i="16" s="1"/>
  <c r="B738" i="16"/>
  <c r="M737" i="16"/>
  <c r="A737" i="16"/>
  <c r="R737" i="16"/>
  <c r="C737" i="16"/>
  <c r="D737" i="16"/>
  <c r="Z736" i="16"/>
  <c r="T736" i="16"/>
  <c r="U736" i="16"/>
  <c r="V736" i="16"/>
  <c r="N736" i="16"/>
  <c r="P736" i="16"/>
  <c r="O736" i="16"/>
  <c r="Q736" i="16"/>
  <c r="K736" i="16"/>
  <c r="L736" i="16" s="1"/>
  <c r="W736" i="16"/>
  <c r="N737" i="16" l="1"/>
  <c r="O737" i="16"/>
  <c r="P737" i="16"/>
  <c r="Q737" i="16"/>
  <c r="T737" i="16"/>
  <c r="U737" i="16"/>
  <c r="V737" i="16"/>
  <c r="A738" i="16"/>
  <c r="R738" i="16"/>
  <c r="C738" i="16"/>
  <c r="D738" i="16"/>
  <c r="I738" i="16"/>
  <c r="J738" i="16" s="1"/>
  <c r="K738" i="16"/>
  <c r="L738" i="16" s="1"/>
  <c r="B739" i="16"/>
  <c r="M738" i="16"/>
  <c r="S737" i="16"/>
  <c r="X737" i="16"/>
  <c r="W737" i="16"/>
  <c r="G737" i="16"/>
  <c r="F737" i="16"/>
  <c r="H737" i="16"/>
  <c r="Z737" i="16"/>
  <c r="K737" i="16"/>
  <c r="L737" i="16" s="1"/>
  <c r="I739" i="16" l="1"/>
  <c r="J739" i="16" s="1"/>
  <c r="B740" i="16"/>
  <c r="M739" i="16"/>
  <c r="A739" i="16"/>
  <c r="R739" i="16"/>
  <c r="C739" i="16"/>
  <c r="D739" i="16"/>
  <c r="S738" i="16"/>
  <c r="X738" i="16"/>
  <c r="P738" i="16"/>
  <c r="Q738" i="16"/>
  <c r="T738" i="16"/>
  <c r="U738" i="16"/>
  <c r="V738" i="16"/>
  <c r="N738" i="16"/>
  <c r="O738" i="16"/>
  <c r="W738" i="16"/>
  <c r="F738" i="16"/>
  <c r="Z738" i="16" s="1"/>
  <c r="G738" i="16"/>
  <c r="H738" i="16"/>
  <c r="G739" i="16" l="1"/>
  <c r="H739" i="16"/>
  <c r="F739" i="16"/>
  <c r="Z739" i="16" s="1"/>
  <c r="N739" i="16"/>
  <c r="O739" i="16"/>
  <c r="P739" i="16"/>
  <c r="Q739" i="16"/>
  <c r="U739" i="16"/>
  <c r="T739" i="16"/>
  <c r="V739" i="16"/>
  <c r="A740" i="16"/>
  <c r="R740" i="16"/>
  <c r="C740" i="16"/>
  <c r="D740" i="16"/>
  <c r="W740" i="16"/>
  <c r="I740" i="16"/>
  <c r="J740" i="16" s="1"/>
  <c r="M740" i="16"/>
  <c r="B741" i="16"/>
  <c r="X739" i="16"/>
  <c r="S739" i="16"/>
  <c r="W739" i="16"/>
  <c r="K739" i="16"/>
  <c r="L739" i="16" s="1"/>
  <c r="S740" i="16" l="1"/>
  <c r="X740" i="16"/>
  <c r="N740" i="16"/>
  <c r="O740" i="16"/>
  <c r="P740" i="16"/>
  <c r="Q740" i="16"/>
  <c r="T740" i="16"/>
  <c r="U740" i="16"/>
  <c r="V740" i="16"/>
  <c r="F740" i="16"/>
  <c r="Z740" i="16" s="1"/>
  <c r="G740" i="16"/>
  <c r="H740" i="16"/>
  <c r="W741" i="16"/>
  <c r="I741" i="16"/>
  <c r="J741" i="16" s="1"/>
  <c r="K741" i="16"/>
  <c r="L741" i="16" s="1"/>
  <c r="B742" i="16"/>
  <c r="M741" i="16"/>
  <c r="A741" i="16"/>
  <c r="C741" i="16"/>
  <c r="D741" i="16"/>
  <c r="R741" i="16"/>
  <c r="K740" i="16"/>
  <c r="L740" i="16" s="1"/>
  <c r="F741" i="16" l="1"/>
  <c r="G741" i="16"/>
  <c r="H741" i="16"/>
  <c r="X741" i="16"/>
  <c r="S741" i="16"/>
  <c r="U741" i="16"/>
  <c r="V741" i="16"/>
  <c r="N741" i="16"/>
  <c r="O741" i="16"/>
  <c r="P741" i="16"/>
  <c r="Z741" i="16" s="1"/>
  <c r="Q741" i="16"/>
  <c r="T741" i="16"/>
  <c r="M742" i="16"/>
  <c r="A742" i="16"/>
  <c r="R742" i="16"/>
  <c r="C742" i="16"/>
  <c r="D742" i="16"/>
  <c r="I742" i="16"/>
  <c r="J742" i="16" s="1"/>
  <c r="K742" i="16"/>
  <c r="L742" i="16" s="1"/>
  <c r="B743" i="16"/>
  <c r="S742" i="16" l="1"/>
  <c r="X742" i="16"/>
  <c r="N742" i="16"/>
  <c r="O742" i="16"/>
  <c r="P742" i="16"/>
  <c r="Q742" i="16"/>
  <c r="T742" i="16"/>
  <c r="U742" i="16"/>
  <c r="V742" i="16"/>
  <c r="C743" i="16"/>
  <c r="D743" i="16"/>
  <c r="I743" i="16"/>
  <c r="J743" i="16" s="1"/>
  <c r="K743" i="16"/>
  <c r="L743" i="16" s="1"/>
  <c r="B744" i="16"/>
  <c r="M743" i="16"/>
  <c r="A743" i="16"/>
  <c r="R743" i="16"/>
  <c r="W742" i="16"/>
  <c r="F742" i="16"/>
  <c r="Z742" i="16" s="1"/>
  <c r="G742" i="16"/>
  <c r="H742" i="16"/>
  <c r="T743" i="16" l="1"/>
  <c r="U743" i="16"/>
  <c r="V743" i="16"/>
  <c r="N743" i="16"/>
  <c r="O743" i="16"/>
  <c r="Q743" i="16"/>
  <c r="P743" i="16"/>
  <c r="W743" i="16"/>
  <c r="S743" i="16"/>
  <c r="X743" i="16"/>
  <c r="B745" i="16"/>
  <c r="M744" i="16"/>
  <c r="A744" i="16"/>
  <c r="R744" i="16"/>
  <c r="C744" i="16"/>
  <c r="K744" i="16" s="1"/>
  <c r="L744" i="16" s="1"/>
  <c r="D744" i="16"/>
  <c r="I744" i="16"/>
  <c r="J744" i="16" s="1"/>
  <c r="F743" i="16"/>
  <c r="G743" i="16"/>
  <c r="H743" i="16"/>
  <c r="Z743" i="16"/>
  <c r="S744" i="16" l="1"/>
  <c r="X744" i="16"/>
  <c r="A745" i="16"/>
  <c r="R745" i="16"/>
  <c r="C745" i="16"/>
  <c r="D745" i="16"/>
  <c r="I745" i="16"/>
  <c r="J745" i="16" s="1"/>
  <c r="K745" i="16"/>
  <c r="L745" i="16" s="1"/>
  <c r="B746" i="16"/>
  <c r="M745" i="16"/>
  <c r="N744" i="16"/>
  <c r="O744" i="16"/>
  <c r="P744" i="16"/>
  <c r="Q744" i="16"/>
  <c r="T744" i="16"/>
  <c r="U744" i="16"/>
  <c r="V744" i="16"/>
  <c r="W744" i="16"/>
  <c r="F744" i="16"/>
  <c r="Z744" i="16" s="1"/>
  <c r="H744" i="16"/>
  <c r="G744" i="16"/>
  <c r="Q745" i="16" l="1"/>
  <c r="T745" i="16"/>
  <c r="U745" i="16"/>
  <c r="V745" i="16"/>
  <c r="O745" i="16"/>
  <c r="N745" i="16"/>
  <c r="P745" i="16"/>
  <c r="I746" i="16"/>
  <c r="J746" i="16" s="1"/>
  <c r="M746" i="16"/>
  <c r="A746" i="16"/>
  <c r="R746" i="16"/>
  <c r="C746" i="16"/>
  <c r="K746" i="16" s="1"/>
  <c r="L746" i="16" s="1"/>
  <c r="D746" i="16"/>
  <c r="W746" i="16"/>
  <c r="B747" i="16"/>
  <c r="W745" i="16"/>
  <c r="F745" i="16"/>
  <c r="Z745" i="16" s="1"/>
  <c r="G745" i="16"/>
  <c r="H745" i="16"/>
  <c r="S745" i="16"/>
  <c r="X745" i="16"/>
  <c r="A747" i="16" l="1"/>
  <c r="C747" i="16"/>
  <c r="D747" i="16"/>
  <c r="I747" i="16"/>
  <c r="J747" i="16" s="1"/>
  <c r="K747" i="16"/>
  <c r="L747" i="16" s="1"/>
  <c r="B748" i="16"/>
  <c r="M747" i="16"/>
  <c r="R747" i="16"/>
  <c r="N746" i="16"/>
  <c r="O746" i="16"/>
  <c r="P746" i="16"/>
  <c r="Q746" i="16"/>
  <c r="T746" i="16"/>
  <c r="V746" i="16"/>
  <c r="U746" i="16"/>
  <c r="H746" i="16"/>
  <c r="F746" i="16"/>
  <c r="G746" i="16"/>
  <c r="X746" i="16"/>
  <c r="S746" i="16"/>
  <c r="Z746" i="16"/>
  <c r="O747" i="16" l="1"/>
  <c r="P747" i="16"/>
  <c r="Q747" i="16"/>
  <c r="T747" i="16"/>
  <c r="U747" i="16"/>
  <c r="V747" i="16"/>
  <c r="N747" i="16"/>
  <c r="B749" i="16"/>
  <c r="M748" i="16"/>
  <c r="W748" i="16" s="1"/>
  <c r="A748" i="16"/>
  <c r="R748" i="16"/>
  <c r="D748" i="16"/>
  <c r="I748" i="16"/>
  <c r="J748" i="16" s="1"/>
  <c r="C748" i="16"/>
  <c r="K748" i="16" s="1"/>
  <c r="L748" i="16" s="1"/>
  <c r="W747" i="16"/>
  <c r="S747" i="16"/>
  <c r="X747" i="16"/>
  <c r="F747" i="16"/>
  <c r="G747" i="16"/>
  <c r="H747" i="16"/>
  <c r="Z747" i="16"/>
  <c r="X748" i="16" l="1"/>
  <c r="S748" i="16"/>
  <c r="V748" i="16"/>
  <c r="N748" i="16"/>
  <c r="O748" i="16"/>
  <c r="P748" i="16"/>
  <c r="Q748" i="16"/>
  <c r="T748" i="16"/>
  <c r="U748" i="16"/>
  <c r="F748" i="16"/>
  <c r="Z748" i="16" s="1"/>
  <c r="G748" i="16"/>
  <c r="H748" i="16"/>
  <c r="M749" i="16"/>
  <c r="A749" i="16"/>
  <c r="R749" i="16"/>
  <c r="C749" i="16"/>
  <c r="D749" i="16"/>
  <c r="I749" i="16"/>
  <c r="J749" i="16" s="1"/>
  <c r="K749" i="16"/>
  <c r="L749" i="16" s="1"/>
  <c r="B750" i="16"/>
  <c r="N749" i="16" l="1"/>
  <c r="O749" i="16"/>
  <c r="Q749" i="16"/>
  <c r="T749" i="16"/>
  <c r="U749" i="16"/>
  <c r="V749" i="16"/>
  <c r="P749" i="16"/>
  <c r="S749" i="16"/>
  <c r="X749" i="16"/>
  <c r="W749" i="16"/>
  <c r="D750" i="16"/>
  <c r="I750" i="16"/>
  <c r="J750" i="16" s="1"/>
  <c r="K750" i="16"/>
  <c r="L750" i="16" s="1"/>
  <c r="B751" i="16"/>
  <c r="M750" i="16"/>
  <c r="R750" i="16"/>
  <c r="A750" i="16"/>
  <c r="C750" i="16"/>
  <c r="F749" i="16"/>
  <c r="Z749" i="16" s="1"/>
  <c r="G749" i="16"/>
  <c r="H749" i="16"/>
  <c r="T750" i="16" l="1"/>
  <c r="U750" i="16"/>
  <c r="V750" i="16"/>
  <c r="N750" i="16"/>
  <c r="O750" i="16"/>
  <c r="P750" i="16"/>
  <c r="Q750" i="16"/>
  <c r="F750" i="16"/>
  <c r="Z750" i="16" s="1"/>
  <c r="H750" i="16"/>
  <c r="G750" i="16"/>
  <c r="B752" i="16"/>
  <c r="M751" i="16"/>
  <c r="A751" i="16"/>
  <c r="R751" i="16"/>
  <c r="C751" i="16"/>
  <c r="D751" i="16"/>
  <c r="I751" i="16"/>
  <c r="J751" i="16" s="1"/>
  <c r="W750" i="16"/>
  <c r="X750" i="16"/>
  <c r="S750" i="16"/>
  <c r="F751" i="16" l="1"/>
  <c r="G751" i="16"/>
  <c r="H751" i="16"/>
  <c r="O751" i="16"/>
  <c r="P751" i="16"/>
  <c r="Q751" i="16"/>
  <c r="T751" i="16"/>
  <c r="U751" i="16"/>
  <c r="V751" i="16"/>
  <c r="N751" i="16"/>
  <c r="R752" i="16"/>
  <c r="C752" i="16"/>
  <c r="D752" i="16"/>
  <c r="W752" i="16"/>
  <c r="I752" i="16"/>
  <c r="J752" i="16" s="1"/>
  <c r="K752" i="16"/>
  <c r="L752" i="16" s="1"/>
  <c r="B753" i="16"/>
  <c r="M752" i="16"/>
  <c r="A752" i="16"/>
  <c r="S751" i="16"/>
  <c r="X751" i="16"/>
  <c r="Z751" i="16"/>
  <c r="K751" i="16"/>
  <c r="L751" i="16" s="1"/>
  <c r="W751" i="16"/>
  <c r="S752" i="16" l="1"/>
  <c r="X752" i="16"/>
  <c r="F752" i="16"/>
  <c r="G752" i="16"/>
  <c r="Z752" i="16" s="1"/>
  <c r="H752" i="16"/>
  <c r="T752" i="16"/>
  <c r="V752" i="16"/>
  <c r="N752" i="16"/>
  <c r="P752" i="16"/>
  <c r="O752" i="16"/>
  <c r="Q752" i="16"/>
  <c r="U752" i="16"/>
  <c r="I753" i="16"/>
  <c r="J753" i="16" s="1"/>
  <c r="K753" i="16"/>
  <c r="L753" i="16" s="1"/>
  <c r="B754" i="16"/>
  <c r="M753" i="16"/>
  <c r="A753" i="16"/>
  <c r="R753" i="16"/>
  <c r="C753" i="16"/>
  <c r="D753" i="16"/>
  <c r="W753" i="16"/>
  <c r="A754" i="16" l="1"/>
  <c r="R754" i="16"/>
  <c r="D754" i="16"/>
  <c r="I754" i="16"/>
  <c r="J754" i="16" s="1"/>
  <c r="B755" i="16"/>
  <c r="C754" i="16"/>
  <c r="M754" i="16"/>
  <c r="W754" i="16" s="1"/>
  <c r="G753" i="16"/>
  <c r="F753" i="16"/>
  <c r="H753" i="16"/>
  <c r="S753" i="16"/>
  <c r="X753" i="16"/>
  <c r="Z753" i="16"/>
  <c r="N753" i="16"/>
  <c r="O753" i="16"/>
  <c r="P753" i="16"/>
  <c r="Q753" i="16"/>
  <c r="T753" i="16"/>
  <c r="U753" i="16"/>
  <c r="V753" i="16"/>
  <c r="F754" i="16" l="1"/>
  <c r="G754" i="16"/>
  <c r="H754" i="16"/>
  <c r="K754" i="16"/>
  <c r="L754" i="16" s="1"/>
  <c r="I755" i="16"/>
  <c r="J755" i="16" s="1"/>
  <c r="B756" i="16"/>
  <c r="M755" i="16"/>
  <c r="W755" i="16" s="1"/>
  <c r="A755" i="16"/>
  <c r="R755" i="16"/>
  <c r="C755" i="16"/>
  <c r="D755" i="16"/>
  <c r="P754" i="16"/>
  <c r="Q754" i="16"/>
  <c r="T754" i="16"/>
  <c r="U754" i="16"/>
  <c r="V754" i="16"/>
  <c r="N754" i="16"/>
  <c r="O754" i="16"/>
  <c r="X754" i="16"/>
  <c r="S754" i="16"/>
  <c r="Z754" i="16"/>
  <c r="R756" i="16" l="1"/>
  <c r="C756" i="16"/>
  <c r="D756" i="16"/>
  <c r="I756" i="16"/>
  <c r="J756" i="16" s="1"/>
  <c r="A756" i="16"/>
  <c r="K756" i="16"/>
  <c r="L756" i="16" s="1"/>
  <c r="M756" i="16"/>
  <c r="W756" i="16" s="1"/>
  <c r="B757" i="16"/>
  <c r="X755" i="16"/>
  <c r="S755" i="16"/>
  <c r="G755" i="16"/>
  <c r="H755" i="16"/>
  <c r="F755" i="16"/>
  <c r="Z755" i="16" s="1"/>
  <c r="N755" i="16"/>
  <c r="O755" i="16"/>
  <c r="P755" i="16"/>
  <c r="Q755" i="16"/>
  <c r="U755" i="16"/>
  <c r="T755" i="16"/>
  <c r="V755" i="16"/>
  <c r="K755" i="16"/>
  <c r="L755" i="16" s="1"/>
  <c r="F756" i="16" l="1"/>
  <c r="Z756" i="16" s="1"/>
  <c r="G756" i="16"/>
  <c r="H756" i="16"/>
  <c r="I757" i="16"/>
  <c r="J757" i="16" s="1"/>
  <c r="B758" i="16"/>
  <c r="M757" i="16"/>
  <c r="W757" i="16" s="1"/>
  <c r="A757" i="16"/>
  <c r="C757" i="16"/>
  <c r="D757" i="16"/>
  <c r="R757" i="16"/>
  <c r="S756" i="16"/>
  <c r="X756" i="16"/>
  <c r="N756" i="16"/>
  <c r="O756" i="16"/>
  <c r="P756" i="16"/>
  <c r="T756" i="16"/>
  <c r="U756" i="16"/>
  <c r="V756" i="16"/>
  <c r="Q756" i="16"/>
  <c r="S757" i="16" l="1"/>
  <c r="X757" i="16"/>
  <c r="U757" i="16"/>
  <c r="V757" i="16"/>
  <c r="N757" i="16"/>
  <c r="O757" i="16"/>
  <c r="P757" i="16"/>
  <c r="Q757" i="16"/>
  <c r="T757" i="16"/>
  <c r="F757" i="16"/>
  <c r="Z757" i="16" s="1"/>
  <c r="G757" i="16"/>
  <c r="H757" i="16"/>
  <c r="M758" i="16"/>
  <c r="A758" i="16"/>
  <c r="R758" i="16"/>
  <c r="C758" i="16"/>
  <c r="D758" i="16"/>
  <c r="K758" i="16"/>
  <c r="L758" i="16" s="1"/>
  <c r="B759" i="16"/>
  <c r="I758" i="16"/>
  <c r="J758" i="16" s="1"/>
  <c r="K757" i="16"/>
  <c r="L757" i="16" s="1"/>
  <c r="S758" i="16" l="1"/>
  <c r="X758" i="16"/>
  <c r="N758" i="16"/>
  <c r="P758" i="16"/>
  <c r="Q758" i="16"/>
  <c r="T758" i="16"/>
  <c r="U758" i="16"/>
  <c r="V758" i="16"/>
  <c r="O758" i="16"/>
  <c r="C759" i="16"/>
  <c r="D759" i="16"/>
  <c r="W759" i="16"/>
  <c r="I759" i="16"/>
  <c r="J759" i="16" s="1"/>
  <c r="K759" i="16"/>
  <c r="L759" i="16" s="1"/>
  <c r="B760" i="16"/>
  <c r="M759" i="16"/>
  <c r="A759" i="16"/>
  <c r="R759" i="16"/>
  <c r="W758" i="16"/>
  <c r="F758" i="16"/>
  <c r="Z758" i="16" s="1"/>
  <c r="G758" i="16"/>
  <c r="H758" i="16"/>
  <c r="B761" i="16" l="1"/>
  <c r="A760" i="16"/>
  <c r="R760" i="16"/>
  <c r="D760" i="16"/>
  <c r="C760" i="16"/>
  <c r="I760" i="16"/>
  <c r="J760" i="16" s="1"/>
  <c r="M760" i="16"/>
  <c r="S759" i="16"/>
  <c r="X759" i="16"/>
  <c r="G759" i="16"/>
  <c r="Z759" i="16" s="1"/>
  <c r="H759" i="16"/>
  <c r="F759" i="16"/>
  <c r="T759" i="16"/>
  <c r="U759" i="16"/>
  <c r="N759" i="16"/>
  <c r="O759" i="16"/>
  <c r="Q759" i="16"/>
  <c r="P759" i="16"/>
  <c r="V759" i="16"/>
  <c r="N760" i="16" l="1"/>
  <c r="O760" i="16"/>
  <c r="P760" i="16"/>
  <c r="Q760" i="16"/>
  <c r="T760" i="16"/>
  <c r="U760" i="16"/>
  <c r="V760" i="16"/>
  <c r="W760" i="16"/>
  <c r="F760" i="16"/>
  <c r="H760" i="16"/>
  <c r="G760" i="16"/>
  <c r="Z760" i="16"/>
  <c r="A761" i="16"/>
  <c r="R761" i="16"/>
  <c r="C761" i="16"/>
  <c r="W761" i="16"/>
  <c r="I761" i="16"/>
  <c r="J761" i="16" s="1"/>
  <c r="B762" i="16"/>
  <c r="M761" i="16"/>
  <c r="D761" i="16"/>
  <c r="X760" i="16"/>
  <c r="S760" i="16"/>
  <c r="K760" i="16"/>
  <c r="L760" i="16" s="1"/>
  <c r="S761" i="16" l="1"/>
  <c r="X761" i="16"/>
  <c r="F761" i="16"/>
  <c r="Z761" i="16" s="1"/>
  <c r="G761" i="16"/>
  <c r="H761" i="16"/>
  <c r="Q761" i="16"/>
  <c r="U761" i="16"/>
  <c r="V761" i="16"/>
  <c r="O761" i="16"/>
  <c r="N761" i="16"/>
  <c r="P761" i="16"/>
  <c r="T761" i="16"/>
  <c r="I762" i="16"/>
  <c r="J762" i="16" s="1"/>
  <c r="M762" i="16"/>
  <c r="R762" i="16"/>
  <c r="C762" i="16"/>
  <c r="D762" i="16"/>
  <c r="A762" i="16"/>
  <c r="K762" i="16"/>
  <c r="L762" i="16" s="1"/>
  <c r="B763" i="16"/>
  <c r="K761" i="16"/>
  <c r="L761" i="16" s="1"/>
  <c r="A763" i="16" l="1"/>
  <c r="C763" i="16"/>
  <c r="D763" i="16"/>
  <c r="I763" i="16"/>
  <c r="J763" i="16" s="1"/>
  <c r="K763" i="16"/>
  <c r="L763" i="16" s="1"/>
  <c r="B764" i="16"/>
  <c r="M763" i="16"/>
  <c r="R763" i="16"/>
  <c r="N762" i="16"/>
  <c r="O762" i="16"/>
  <c r="P762" i="16"/>
  <c r="T762" i="16"/>
  <c r="V762" i="16"/>
  <c r="Q762" i="16"/>
  <c r="U762" i="16"/>
  <c r="X762" i="16"/>
  <c r="S762" i="16"/>
  <c r="W762" i="16"/>
  <c r="H762" i="16"/>
  <c r="F762" i="16"/>
  <c r="Z762" i="16" s="1"/>
  <c r="G762" i="16"/>
  <c r="O763" i="16" l="1"/>
  <c r="P763" i="16"/>
  <c r="Q763" i="16"/>
  <c r="T763" i="16"/>
  <c r="U763" i="16"/>
  <c r="V763" i="16"/>
  <c r="N763" i="16"/>
  <c r="W763" i="16"/>
  <c r="B765" i="16"/>
  <c r="M764" i="16"/>
  <c r="W764" i="16" s="1"/>
  <c r="A764" i="16"/>
  <c r="R764" i="16"/>
  <c r="D764" i="16"/>
  <c r="C764" i="16"/>
  <c r="K764" i="16" s="1"/>
  <c r="L764" i="16" s="1"/>
  <c r="I764" i="16"/>
  <c r="J764" i="16" s="1"/>
  <c r="F763" i="16"/>
  <c r="Z763" i="16" s="1"/>
  <c r="G763" i="16"/>
  <c r="H763" i="16"/>
  <c r="S763" i="16"/>
  <c r="X763" i="16"/>
  <c r="X764" i="16" l="1"/>
  <c r="S764" i="16"/>
  <c r="V764" i="16"/>
  <c r="N764" i="16"/>
  <c r="P764" i="16"/>
  <c r="Q764" i="16"/>
  <c r="T764" i="16"/>
  <c r="O764" i="16"/>
  <c r="U764" i="16"/>
  <c r="F764" i="16"/>
  <c r="G764" i="16"/>
  <c r="Z764" i="16" s="1"/>
  <c r="H764" i="16"/>
  <c r="M765" i="16"/>
  <c r="W765" i="16" s="1"/>
  <c r="A765" i="16"/>
  <c r="R765" i="16"/>
  <c r="D765" i="16"/>
  <c r="I765" i="16"/>
  <c r="J765" i="16" s="1"/>
  <c r="B766" i="16"/>
  <c r="C765" i="16"/>
  <c r="G765" i="16" l="1"/>
  <c r="H765" i="16"/>
  <c r="F765" i="16"/>
  <c r="Z765" i="16" s="1"/>
  <c r="D766" i="16"/>
  <c r="I766" i="16"/>
  <c r="J766" i="16" s="1"/>
  <c r="B767" i="16"/>
  <c r="R766" i="16"/>
  <c r="A766" i="16"/>
  <c r="C766" i="16"/>
  <c r="M766" i="16"/>
  <c r="W766" i="16"/>
  <c r="K765" i="16"/>
  <c r="L765" i="16" s="1"/>
  <c r="X765" i="16"/>
  <c r="S765" i="16"/>
  <c r="N765" i="16"/>
  <c r="O765" i="16"/>
  <c r="Q765" i="16"/>
  <c r="T765" i="16"/>
  <c r="U765" i="16"/>
  <c r="P765" i="16"/>
  <c r="V765" i="16"/>
  <c r="F766" i="16" l="1"/>
  <c r="H766" i="16"/>
  <c r="G766" i="16"/>
  <c r="T766" i="16"/>
  <c r="U766" i="16"/>
  <c r="V766" i="16"/>
  <c r="N766" i="16"/>
  <c r="O766" i="16"/>
  <c r="P766" i="16"/>
  <c r="Q766" i="16"/>
  <c r="Z766" i="16"/>
  <c r="X766" i="16"/>
  <c r="S766" i="16"/>
  <c r="K767" i="16"/>
  <c r="L767" i="16" s="1"/>
  <c r="B768" i="16"/>
  <c r="M767" i="16"/>
  <c r="R767" i="16"/>
  <c r="C767" i="16"/>
  <c r="I767" i="16"/>
  <c r="J767" i="16" s="1"/>
  <c r="A767" i="16"/>
  <c r="D767" i="16"/>
  <c r="K766" i="16"/>
  <c r="L766" i="16" s="1"/>
  <c r="O767" i="16" l="1"/>
  <c r="P767" i="16"/>
  <c r="U767" i="16"/>
  <c r="V767" i="16"/>
  <c r="N767" i="16"/>
  <c r="Q767" i="16"/>
  <c r="T767" i="16"/>
  <c r="R768" i="16"/>
  <c r="C768" i="16"/>
  <c r="D768" i="16"/>
  <c r="I768" i="16"/>
  <c r="J768" i="16" s="1"/>
  <c r="M768" i="16"/>
  <c r="A768" i="16"/>
  <c r="K768" i="16"/>
  <c r="L768" i="16" s="1"/>
  <c r="W768" i="16"/>
  <c r="B769" i="16"/>
  <c r="F767" i="16"/>
  <c r="G767" i="16"/>
  <c r="H767" i="16"/>
  <c r="Z767" i="16"/>
  <c r="W767" i="16"/>
  <c r="S767" i="16"/>
  <c r="X767" i="16"/>
  <c r="F768" i="16" l="1"/>
  <c r="Z768" i="16" s="1"/>
  <c r="G768" i="16"/>
  <c r="H768" i="16"/>
  <c r="S768" i="16"/>
  <c r="X768" i="16"/>
  <c r="I769" i="16"/>
  <c r="J769" i="16" s="1"/>
  <c r="B770" i="16"/>
  <c r="M769" i="16"/>
  <c r="A769" i="16"/>
  <c r="C769" i="16"/>
  <c r="D769" i="16"/>
  <c r="W769" i="16"/>
  <c r="R769" i="16"/>
  <c r="T768" i="16"/>
  <c r="V768" i="16"/>
  <c r="N768" i="16"/>
  <c r="P768" i="16"/>
  <c r="O768" i="16"/>
  <c r="Q768" i="16"/>
  <c r="U768" i="16"/>
  <c r="G769" i="16" l="1"/>
  <c r="F769" i="16"/>
  <c r="H769" i="16"/>
  <c r="Q769" i="16"/>
  <c r="T769" i="16"/>
  <c r="U769" i="16"/>
  <c r="O769" i="16"/>
  <c r="P769" i="16"/>
  <c r="V769" i="16"/>
  <c r="N769" i="16"/>
  <c r="A770" i="16"/>
  <c r="R770" i="16"/>
  <c r="D770" i="16"/>
  <c r="B771" i="16"/>
  <c r="C770" i="16"/>
  <c r="K770" i="16" s="1"/>
  <c r="L770" i="16" s="1"/>
  <c r="I770" i="16"/>
  <c r="J770" i="16" s="1"/>
  <c r="M770" i="16"/>
  <c r="W770" i="16" s="1"/>
  <c r="S769" i="16"/>
  <c r="X769" i="16"/>
  <c r="K769" i="16"/>
  <c r="L769" i="16" s="1"/>
  <c r="Z769" i="16"/>
  <c r="I771" i="16" l="1"/>
  <c r="J771" i="16" s="1"/>
  <c r="A771" i="16"/>
  <c r="R771" i="16"/>
  <c r="C771" i="16"/>
  <c r="D771" i="16"/>
  <c r="K771" i="16"/>
  <c r="L771" i="16" s="1"/>
  <c r="M771" i="16"/>
  <c r="B772" i="16"/>
  <c r="X770" i="16"/>
  <c r="S770" i="16"/>
  <c r="Z770" i="16"/>
  <c r="P770" i="16"/>
  <c r="Q770" i="16"/>
  <c r="T770" i="16"/>
  <c r="N770" i="16"/>
  <c r="O770" i="16"/>
  <c r="U770" i="16"/>
  <c r="V770" i="16"/>
  <c r="H770" i="16"/>
  <c r="F770" i="16"/>
  <c r="G770" i="16"/>
  <c r="I772" i="16" l="1"/>
  <c r="J772" i="16" s="1"/>
  <c r="M772" i="16"/>
  <c r="R772" i="16"/>
  <c r="W772" i="16"/>
  <c r="A772" i="16"/>
  <c r="B773" i="16"/>
  <c r="C772" i="16"/>
  <c r="D772" i="16"/>
  <c r="G771" i="16"/>
  <c r="H771" i="16"/>
  <c r="F771" i="16"/>
  <c r="Z771" i="16" s="1"/>
  <c r="X771" i="16"/>
  <c r="S771" i="16"/>
  <c r="O771" i="16"/>
  <c r="U771" i="16"/>
  <c r="N771" i="16"/>
  <c r="P771" i="16"/>
  <c r="Q771" i="16"/>
  <c r="T771" i="16"/>
  <c r="V771" i="16"/>
  <c r="W771" i="16"/>
  <c r="M773" i="16" l="1"/>
  <c r="A773" i="16"/>
  <c r="C773" i="16"/>
  <c r="R773" i="16"/>
  <c r="B774" i="16"/>
  <c r="D773" i="16"/>
  <c r="I773" i="16"/>
  <c r="J773" i="16" s="1"/>
  <c r="F772" i="16"/>
  <c r="G772" i="16"/>
  <c r="H772" i="16"/>
  <c r="S772" i="16"/>
  <c r="X772" i="16"/>
  <c r="N772" i="16"/>
  <c r="O772" i="16"/>
  <c r="P772" i="16"/>
  <c r="V772" i="16"/>
  <c r="Q772" i="16"/>
  <c r="T772" i="16"/>
  <c r="U772" i="16"/>
  <c r="K772" i="16"/>
  <c r="L772" i="16" s="1"/>
  <c r="Z772" i="16" l="1"/>
  <c r="F773" i="16"/>
  <c r="G773" i="16"/>
  <c r="H773" i="16"/>
  <c r="Z773" i="16"/>
  <c r="M774" i="16"/>
  <c r="D774" i="16"/>
  <c r="W774" i="16"/>
  <c r="R774" i="16"/>
  <c r="B775" i="16"/>
  <c r="A774" i="16"/>
  <c r="C774" i="16"/>
  <c r="I774" i="16"/>
  <c r="J774" i="16" s="1"/>
  <c r="K774" i="16"/>
  <c r="L774" i="16" s="1"/>
  <c r="K773" i="16"/>
  <c r="L773" i="16" s="1"/>
  <c r="U773" i="16"/>
  <c r="V773" i="16"/>
  <c r="P773" i="16"/>
  <c r="Q773" i="16"/>
  <c r="N773" i="16"/>
  <c r="O773" i="16"/>
  <c r="T773" i="16"/>
  <c r="S773" i="16"/>
  <c r="X773" i="16"/>
  <c r="W773" i="16"/>
  <c r="C775" i="16" l="1"/>
  <c r="D775" i="16"/>
  <c r="K775" i="16"/>
  <c r="L775" i="16" s="1"/>
  <c r="B776" i="16"/>
  <c r="A775" i="16"/>
  <c r="M775" i="16"/>
  <c r="R775" i="16"/>
  <c r="W775" i="16"/>
  <c r="I775" i="16"/>
  <c r="J775" i="16" s="1"/>
  <c r="X774" i="16"/>
  <c r="S774" i="16"/>
  <c r="N774" i="16"/>
  <c r="T774" i="16"/>
  <c r="O774" i="16"/>
  <c r="P774" i="16"/>
  <c r="Q774" i="16"/>
  <c r="U774" i="16"/>
  <c r="V774" i="16"/>
  <c r="G774" i="16"/>
  <c r="H774" i="16"/>
  <c r="F774" i="16"/>
  <c r="Z774" i="16" s="1"/>
  <c r="T775" i="16" l="1"/>
  <c r="N775" i="16"/>
  <c r="O775" i="16"/>
  <c r="Q775" i="16"/>
  <c r="P775" i="16"/>
  <c r="U775" i="16"/>
  <c r="V775" i="16"/>
  <c r="S775" i="16"/>
  <c r="X775" i="16"/>
  <c r="Z775" i="16"/>
  <c r="B777" i="16"/>
  <c r="R776" i="16"/>
  <c r="W776" i="16"/>
  <c r="A776" i="16"/>
  <c r="C776" i="16"/>
  <c r="K776" i="16" s="1"/>
  <c r="L776" i="16" s="1"/>
  <c r="D776" i="16"/>
  <c r="I776" i="16"/>
  <c r="J776" i="16" s="1"/>
  <c r="M776" i="16"/>
  <c r="F775" i="16"/>
  <c r="G775" i="16"/>
  <c r="H775" i="16"/>
  <c r="X776" i="16" l="1"/>
  <c r="S776" i="16"/>
  <c r="F776" i="16"/>
  <c r="H776" i="16"/>
  <c r="G776" i="16"/>
  <c r="U776" i="16"/>
  <c r="V776" i="16"/>
  <c r="O776" i="16"/>
  <c r="P776" i="16"/>
  <c r="Q776" i="16"/>
  <c r="T776" i="16"/>
  <c r="N776" i="16"/>
  <c r="Z776" i="16"/>
  <c r="A777" i="16"/>
  <c r="R777" i="16"/>
  <c r="I777" i="16"/>
  <c r="J777" i="16" s="1"/>
  <c r="M777" i="16"/>
  <c r="W777" i="16" s="1"/>
  <c r="C777" i="16"/>
  <c r="D777" i="16"/>
  <c r="B778" i="16"/>
  <c r="K777" i="16"/>
  <c r="L777" i="16" s="1"/>
  <c r="S777" i="16" l="1"/>
  <c r="X777" i="16"/>
  <c r="I778" i="16"/>
  <c r="J778" i="16" s="1"/>
  <c r="C778" i="16"/>
  <c r="D778" i="16"/>
  <c r="R778" i="16"/>
  <c r="B779" i="16"/>
  <c r="A778" i="16"/>
  <c r="K778" i="16"/>
  <c r="L778" i="16" s="1"/>
  <c r="M778" i="16"/>
  <c r="F777" i="16"/>
  <c r="Z777" i="16" s="1"/>
  <c r="G777" i="16"/>
  <c r="H777" i="16"/>
  <c r="Q777" i="16"/>
  <c r="O777" i="16"/>
  <c r="P777" i="16"/>
  <c r="T777" i="16"/>
  <c r="U777" i="16"/>
  <c r="V777" i="16"/>
  <c r="N777" i="16"/>
  <c r="P778" i="16" l="1"/>
  <c r="T778" i="16"/>
  <c r="V778" i="16"/>
  <c r="O778" i="16"/>
  <c r="Q778" i="16"/>
  <c r="U778" i="16"/>
  <c r="N778" i="16"/>
  <c r="H778" i="16"/>
  <c r="F778" i="16"/>
  <c r="Z778" i="16" s="1"/>
  <c r="G778" i="16"/>
  <c r="X778" i="16"/>
  <c r="S778" i="16"/>
  <c r="K779" i="16"/>
  <c r="L779" i="16" s="1"/>
  <c r="B780" i="16"/>
  <c r="M779" i="16"/>
  <c r="R779" i="16"/>
  <c r="A779" i="16"/>
  <c r="C779" i="16"/>
  <c r="D779" i="16"/>
  <c r="I779" i="16"/>
  <c r="J779" i="16" s="1"/>
  <c r="W778" i="16"/>
  <c r="O779" i="16" l="1"/>
  <c r="P779" i="16"/>
  <c r="T779" i="16"/>
  <c r="U779" i="16"/>
  <c r="V779" i="16"/>
  <c r="N779" i="16"/>
  <c r="Q779" i="16"/>
  <c r="R780" i="16"/>
  <c r="D780" i="16"/>
  <c r="A780" i="16"/>
  <c r="C780" i="16"/>
  <c r="K780" i="16" s="1"/>
  <c r="L780" i="16" s="1"/>
  <c r="B781" i="16"/>
  <c r="I780" i="16"/>
  <c r="J780" i="16" s="1"/>
  <c r="M780" i="16"/>
  <c r="G779" i="16"/>
  <c r="F779" i="16"/>
  <c r="H779" i="16"/>
  <c r="Z779" i="16"/>
  <c r="W779" i="16"/>
  <c r="S779" i="16"/>
  <c r="X779" i="16"/>
  <c r="V780" i="16" l="1"/>
  <c r="N780" i="16"/>
  <c r="T780" i="16"/>
  <c r="O780" i="16"/>
  <c r="P780" i="16"/>
  <c r="Q780" i="16"/>
  <c r="U780" i="16"/>
  <c r="M781" i="16"/>
  <c r="I781" i="16"/>
  <c r="J781" i="16" s="1"/>
  <c r="B782" i="16"/>
  <c r="R781" i="16"/>
  <c r="A781" i="16"/>
  <c r="C781" i="16"/>
  <c r="D781" i="16"/>
  <c r="F780" i="16"/>
  <c r="Z780" i="16" s="1"/>
  <c r="G780" i="16"/>
  <c r="H780" i="16"/>
  <c r="W780" i="16"/>
  <c r="S780" i="16"/>
  <c r="X780" i="16"/>
  <c r="N781" i="16" l="1"/>
  <c r="U781" i="16"/>
  <c r="O781" i="16"/>
  <c r="P781" i="16"/>
  <c r="Q781" i="16"/>
  <c r="T781" i="16"/>
  <c r="V781" i="16"/>
  <c r="S781" i="16"/>
  <c r="X781" i="16"/>
  <c r="F781" i="16"/>
  <c r="Z781" i="16" s="1"/>
  <c r="G781" i="16"/>
  <c r="H781" i="16"/>
  <c r="W781" i="16"/>
  <c r="D782" i="16"/>
  <c r="R782" i="16"/>
  <c r="M782" i="16"/>
  <c r="W782" i="16"/>
  <c r="A782" i="16"/>
  <c r="C782" i="16"/>
  <c r="B783" i="16"/>
  <c r="I782" i="16"/>
  <c r="J782" i="16" s="1"/>
  <c r="K781" i="16"/>
  <c r="L781" i="16" s="1"/>
  <c r="S782" i="16" l="1"/>
  <c r="X782" i="16"/>
  <c r="B784" i="16"/>
  <c r="C783" i="16"/>
  <c r="K783" i="16" s="1"/>
  <c r="L783" i="16" s="1"/>
  <c r="I783" i="16"/>
  <c r="J783" i="16" s="1"/>
  <c r="M783" i="16"/>
  <c r="R783" i="16"/>
  <c r="A783" i="16"/>
  <c r="D783" i="16"/>
  <c r="F782" i="16"/>
  <c r="Z782" i="16" s="1"/>
  <c r="G782" i="16"/>
  <c r="H782" i="16"/>
  <c r="T782" i="16"/>
  <c r="U782" i="16"/>
  <c r="P782" i="16"/>
  <c r="N782" i="16"/>
  <c r="O782" i="16"/>
  <c r="Q782" i="16"/>
  <c r="V782" i="16"/>
  <c r="K782" i="16"/>
  <c r="L782" i="16" s="1"/>
  <c r="N783" i="16" l="1"/>
  <c r="O783" i="16"/>
  <c r="P783" i="16"/>
  <c r="Q783" i="16"/>
  <c r="T783" i="16"/>
  <c r="U783" i="16"/>
  <c r="V783" i="16"/>
  <c r="S783" i="16"/>
  <c r="X783" i="16"/>
  <c r="W783" i="16"/>
  <c r="R784" i="16"/>
  <c r="C784" i="16"/>
  <c r="B785" i="16"/>
  <c r="I784" i="16"/>
  <c r="J784" i="16" s="1"/>
  <c r="M784" i="16"/>
  <c r="A784" i="16"/>
  <c r="D784" i="16"/>
  <c r="G783" i="16"/>
  <c r="F783" i="16"/>
  <c r="Z783" i="16" s="1"/>
  <c r="H783" i="16"/>
  <c r="F784" i="16" l="1"/>
  <c r="G784" i="16"/>
  <c r="H784" i="16"/>
  <c r="N784" i="16"/>
  <c r="O784" i="16"/>
  <c r="P784" i="16"/>
  <c r="Q784" i="16"/>
  <c r="T784" i="16"/>
  <c r="U784" i="16"/>
  <c r="V784" i="16"/>
  <c r="S784" i="16"/>
  <c r="X784" i="16"/>
  <c r="W784" i="16"/>
  <c r="K784" i="16"/>
  <c r="L784" i="16" s="1"/>
  <c r="I785" i="16"/>
  <c r="J785" i="16" s="1"/>
  <c r="A785" i="16"/>
  <c r="C785" i="16"/>
  <c r="D785" i="16"/>
  <c r="B786" i="16"/>
  <c r="K785" i="16"/>
  <c r="L785" i="16" s="1"/>
  <c r="M785" i="16"/>
  <c r="R785" i="16"/>
  <c r="Z784" i="16"/>
  <c r="X785" i="16" l="1"/>
  <c r="S785" i="16"/>
  <c r="Q785" i="16"/>
  <c r="U785" i="16"/>
  <c r="N785" i="16"/>
  <c r="O785" i="16"/>
  <c r="P785" i="16"/>
  <c r="T785" i="16"/>
  <c r="V785" i="16"/>
  <c r="A786" i="16"/>
  <c r="C786" i="16"/>
  <c r="W786" i="16"/>
  <c r="D786" i="16"/>
  <c r="B787" i="16"/>
  <c r="I786" i="16"/>
  <c r="J786" i="16" s="1"/>
  <c r="M786" i="16"/>
  <c r="R786" i="16"/>
  <c r="F785" i="16"/>
  <c r="Z785" i="16" s="1"/>
  <c r="G785" i="16"/>
  <c r="H785" i="16"/>
  <c r="W785" i="16"/>
  <c r="H786" i="16" l="1"/>
  <c r="F786" i="16"/>
  <c r="G786" i="16"/>
  <c r="C787" i="16"/>
  <c r="R787" i="16"/>
  <c r="A787" i="16"/>
  <c r="D787" i="16"/>
  <c r="B788" i="16"/>
  <c r="I787" i="16"/>
  <c r="J787" i="16" s="1"/>
  <c r="K787" i="16"/>
  <c r="L787" i="16" s="1"/>
  <c r="M787" i="16"/>
  <c r="W787" i="16" s="1"/>
  <c r="P786" i="16"/>
  <c r="Q786" i="16"/>
  <c r="T786" i="16"/>
  <c r="U786" i="16"/>
  <c r="V786" i="16"/>
  <c r="N786" i="16"/>
  <c r="O786" i="16"/>
  <c r="X786" i="16"/>
  <c r="S786" i="16"/>
  <c r="K786" i="16"/>
  <c r="L786" i="16" s="1"/>
  <c r="Z786" i="16" l="1"/>
  <c r="O787" i="16"/>
  <c r="P787" i="16"/>
  <c r="Q787" i="16"/>
  <c r="T787" i="16"/>
  <c r="U787" i="16"/>
  <c r="V787" i="16"/>
  <c r="N787" i="16"/>
  <c r="M788" i="16"/>
  <c r="R788" i="16"/>
  <c r="A788" i="16"/>
  <c r="W788" i="16"/>
  <c r="C788" i="16"/>
  <c r="D788" i="16"/>
  <c r="B789" i="16"/>
  <c r="I788" i="16"/>
  <c r="J788" i="16" s="1"/>
  <c r="K788" i="16"/>
  <c r="L788" i="16" s="1"/>
  <c r="X787" i="16"/>
  <c r="S787" i="16"/>
  <c r="G787" i="16"/>
  <c r="H787" i="16"/>
  <c r="F787" i="16"/>
  <c r="Z787" i="16" s="1"/>
  <c r="M789" i="16" l="1"/>
  <c r="A789" i="16"/>
  <c r="I789" i="16"/>
  <c r="J789" i="16" s="1"/>
  <c r="R789" i="16"/>
  <c r="W789" i="16"/>
  <c r="C789" i="16"/>
  <c r="K789" i="16" s="1"/>
  <c r="L789" i="16" s="1"/>
  <c r="D789" i="16"/>
  <c r="B790" i="16"/>
  <c r="F788" i="16"/>
  <c r="Z788" i="16" s="1"/>
  <c r="G788" i="16"/>
  <c r="H788" i="16"/>
  <c r="N788" i="16"/>
  <c r="O788" i="16"/>
  <c r="V788" i="16"/>
  <c r="P788" i="16"/>
  <c r="Q788" i="16"/>
  <c r="T788" i="16"/>
  <c r="U788" i="16"/>
  <c r="S788" i="16"/>
  <c r="X788" i="16"/>
  <c r="M790" i="16" l="1"/>
  <c r="D790" i="16"/>
  <c r="B791" i="16"/>
  <c r="I790" i="16"/>
  <c r="J790" i="16" s="1"/>
  <c r="R790" i="16"/>
  <c r="A790" i="16"/>
  <c r="W790" i="16"/>
  <c r="C790" i="16"/>
  <c r="F789" i="16"/>
  <c r="G789" i="16"/>
  <c r="Z789" i="16" s="1"/>
  <c r="H789" i="16"/>
  <c r="S789" i="16"/>
  <c r="X789" i="16"/>
  <c r="U789" i="16"/>
  <c r="V789" i="16"/>
  <c r="Q789" i="16"/>
  <c r="N789" i="16"/>
  <c r="O789" i="16"/>
  <c r="P789" i="16"/>
  <c r="T789" i="16"/>
  <c r="H790" i="16" l="1"/>
  <c r="F790" i="16"/>
  <c r="G790" i="16"/>
  <c r="X790" i="16"/>
  <c r="S790" i="16"/>
  <c r="C791" i="16"/>
  <c r="D791" i="16"/>
  <c r="B792" i="16"/>
  <c r="A791" i="16"/>
  <c r="I791" i="16"/>
  <c r="J791" i="16" s="1"/>
  <c r="M791" i="16"/>
  <c r="R791" i="16"/>
  <c r="K790" i="16"/>
  <c r="L790" i="16" s="1"/>
  <c r="Z790" i="16"/>
  <c r="T790" i="16"/>
  <c r="N790" i="16"/>
  <c r="O790" i="16"/>
  <c r="P790" i="16"/>
  <c r="Q790" i="16"/>
  <c r="U790" i="16"/>
  <c r="V790" i="16"/>
  <c r="S791" i="16" l="1"/>
  <c r="X791" i="16"/>
  <c r="F791" i="16"/>
  <c r="G791" i="16"/>
  <c r="Z791" i="16" s="1"/>
  <c r="H791" i="16"/>
  <c r="T791" i="16"/>
  <c r="O791" i="16"/>
  <c r="N791" i="16"/>
  <c r="P791" i="16"/>
  <c r="Q791" i="16"/>
  <c r="U791" i="16"/>
  <c r="V791" i="16"/>
  <c r="K791" i="16"/>
  <c r="L791" i="16" s="1"/>
  <c r="K792" i="16"/>
  <c r="L792" i="16" s="1"/>
  <c r="B793" i="16"/>
  <c r="R792" i="16"/>
  <c r="A792" i="16"/>
  <c r="C792" i="16"/>
  <c r="D792" i="16"/>
  <c r="I792" i="16"/>
  <c r="J792" i="16" s="1"/>
  <c r="M792" i="16"/>
  <c r="W792" i="16" s="1"/>
  <c r="W791" i="16"/>
  <c r="A793" i="16" l="1"/>
  <c r="R793" i="16"/>
  <c r="I793" i="16"/>
  <c r="J793" i="16" s="1"/>
  <c r="M793" i="16"/>
  <c r="C793" i="16"/>
  <c r="W793" i="16"/>
  <c r="D793" i="16"/>
  <c r="B794" i="16"/>
  <c r="K793" i="16"/>
  <c r="L793" i="16" s="1"/>
  <c r="F792" i="16"/>
  <c r="Z792" i="16" s="1"/>
  <c r="G792" i="16"/>
  <c r="H792" i="16"/>
  <c r="V792" i="16"/>
  <c r="T792" i="16"/>
  <c r="U792" i="16"/>
  <c r="N792" i="16"/>
  <c r="O792" i="16"/>
  <c r="P792" i="16"/>
  <c r="Q792" i="16"/>
  <c r="S792" i="16"/>
  <c r="X792" i="16"/>
  <c r="I794" i="16" l="1"/>
  <c r="J794" i="16" s="1"/>
  <c r="D794" i="16"/>
  <c r="M794" i="16"/>
  <c r="R794" i="16"/>
  <c r="A794" i="16"/>
  <c r="W794" i="16"/>
  <c r="C794" i="16"/>
  <c r="B795" i="16"/>
  <c r="K794" i="16"/>
  <c r="L794" i="16" s="1"/>
  <c r="F793" i="16"/>
  <c r="G793" i="16"/>
  <c r="Z793" i="16" s="1"/>
  <c r="H793" i="16"/>
  <c r="Q793" i="16"/>
  <c r="O793" i="16"/>
  <c r="P793" i="16"/>
  <c r="T793" i="16"/>
  <c r="U793" i="16"/>
  <c r="V793" i="16"/>
  <c r="N793" i="16"/>
  <c r="S793" i="16"/>
  <c r="X793" i="16"/>
  <c r="H794" i="16" l="1"/>
  <c r="F794" i="16"/>
  <c r="G794" i="16"/>
  <c r="P794" i="16"/>
  <c r="T794" i="16"/>
  <c r="N794" i="16"/>
  <c r="O794" i="16"/>
  <c r="Q794" i="16"/>
  <c r="U794" i="16"/>
  <c r="V794" i="16"/>
  <c r="Z794" i="16"/>
  <c r="K795" i="16"/>
  <c r="L795" i="16" s="1"/>
  <c r="B796" i="16"/>
  <c r="I795" i="16"/>
  <c r="J795" i="16" s="1"/>
  <c r="M795" i="16"/>
  <c r="R795" i="16"/>
  <c r="A795" i="16"/>
  <c r="C795" i="16"/>
  <c r="D795" i="16"/>
  <c r="X794" i="16"/>
  <c r="S794" i="16"/>
  <c r="O795" i="16" l="1"/>
  <c r="P795" i="16"/>
  <c r="N795" i="16"/>
  <c r="Q795" i="16"/>
  <c r="T795" i="16"/>
  <c r="U795" i="16"/>
  <c r="V795" i="16"/>
  <c r="W795" i="16"/>
  <c r="G795" i="16"/>
  <c r="H795" i="16"/>
  <c r="F795" i="16"/>
  <c r="Z795" i="16" s="1"/>
  <c r="W796" i="16"/>
  <c r="R796" i="16"/>
  <c r="D796" i="16"/>
  <c r="B797" i="16"/>
  <c r="I796" i="16"/>
  <c r="J796" i="16" s="1"/>
  <c r="M796" i="16"/>
  <c r="A796" i="16"/>
  <c r="C796" i="16"/>
  <c r="S795" i="16"/>
  <c r="X795" i="16"/>
  <c r="M797" i="16" l="1"/>
  <c r="I797" i="16"/>
  <c r="J797" i="16" s="1"/>
  <c r="A797" i="16"/>
  <c r="W797" i="16"/>
  <c r="C797" i="16"/>
  <c r="D797" i="16"/>
  <c r="B798" i="16"/>
  <c r="R797" i="16"/>
  <c r="S796" i="16"/>
  <c r="X796" i="16"/>
  <c r="F796" i="16"/>
  <c r="G796" i="16"/>
  <c r="Z796" i="16" s="1"/>
  <c r="H796" i="16"/>
  <c r="V796" i="16"/>
  <c r="N796" i="16"/>
  <c r="O796" i="16"/>
  <c r="P796" i="16"/>
  <c r="Q796" i="16"/>
  <c r="T796" i="16"/>
  <c r="U796" i="16"/>
  <c r="K796" i="16"/>
  <c r="L796" i="16" s="1"/>
  <c r="F797" i="16" l="1"/>
  <c r="G797" i="16"/>
  <c r="H797" i="16"/>
  <c r="X797" i="16"/>
  <c r="S797" i="16"/>
  <c r="K797" i="16"/>
  <c r="L797" i="16" s="1"/>
  <c r="D798" i="16"/>
  <c r="R798" i="16"/>
  <c r="A798" i="16"/>
  <c r="C798" i="16"/>
  <c r="B799" i="16"/>
  <c r="I798" i="16"/>
  <c r="J798" i="16" s="1"/>
  <c r="K798" i="16"/>
  <c r="L798" i="16" s="1"/>
  <c r="M798" i="16"/>
  <c r="W798" i="16" s="1"/>
  <c r="N797" i="16"/>
  <c r="U797" i="16"/>
  <c r="V797" i="16"/>
  <c r="O797" i="16"/>
  <c r="P797" i="16"/>
  <c r="Q797" i="16"/>
  <c r="Z797" i="16" s="1"/>
  <c r="T797" i="16"/>
  <c r="B800" i="16" l="1"/>
  <c r="C799" i="16"/>
  <c r="R799" i="16"/>
  <c r="A799" i="16"/>
  <c r="D799" i="16"/>
  <c r="I799" i="16"/>
  <c r="J799" i="16" s="1"/>
  <c r="M799" i="16"/>
  <c r="W799" i="16" s="1"/>
  <c r="T798" i="16"/>
  <c r="U798" i="16"/>
  <c r="P798" i="16"/>
  <c r="V798" i="16"/>
  <c r="N798" i="16"/>
  <c r="O798" i="16"/>
  <c r="Q798" i="16"/>
  <c r="F798" i="16"/>
  <c r="Z798" i="16" s="1"/>
  <c r="G798" i="16"/>
  <c r="H798" i="16"/>
  <c r="S798" i="16"/>
  <c r="X798" i="16"/>
  <c r="S799" i="16" l="1"/>
  <c r="X799" i="16"/>
  <c r="O799" i="16"/>
  <c r="P799" i="16"/>
  <c r="Q799" i="16"/>
  <c r="T799" i="16"/>
  <c r="U799" i="16"/>
  <c r="V799" i="16"/>
  <c r="N799" i="16"/>
  <c r="G799" i="16"/>
  <c r="F799" i="16"/>
  <c r="Z799" i="16" s="1"/>
  <c r="H799" i="16"/>
  <c r="C800" i="16"/>
  <c r="K800" i="16" s="1"/>
  <c r="L800" i="16" s="1"/>
  <c r="M800" i="16"/>
  <c r="R800" i="16"/>
  <c r="A800" i="16"/>
  <c r="D800" i="16"/>
  <c r="B801" i="16"/>
  <c r="I800" i="16"/>
  <c r="J800" i="16" s="1"/>
  <c r="K799" i="16"/>
  <c r="L799" i="16" s="1"/>
  <c r="N800" i="16" l="1"/>
  <c r="O800" i="16"/>
  <c r="P800" i="16"/>
  <c r="Q800" i="16"/>
  <c r="T800" i="16"/>
  <c r="U800" i="16"/>
  <c r="V800" i="16"/>
  <c r="F800" i="16"/>
  <c r="G800" i="16"/>
  <c r="H800" i="16"/>
  <c r="Z800" i="16"/>
  <c r="A801" i="16"/>
  <c r="B802" i="16"/>
  <c r="I801" i="16"/>
  <c r="J801" i="16" s="1"/>
  <c r="K801" i="16"/>
  <c r="L801" i="16" s="1"/>
  <c r="M801" i="16"/>
  <c r="R801" i="16"/>
  <c r="C801" i="16"/>
  <c r="D801" i="16"/>
  <c r="W800" i="16"/>
  <c r="S800" i="16"/>
  <c r="X800" i="16"/>
  <c r="A802" i="16" l="1"/>
  <c r="C802" i="16"/>
  <c r="D802" i="16"/>
  <c r="B803" i="16"/>
  <c r="I802" i="16"/>
  <c r="J802" i="16" s="1"/>
  <c r="K802" i="16"/>
  <c r="L802" i="16" s="1"/>
  <c r="M802" i="16"/>
  <c r="R802" i="16"/>
  <c r="Q801" i="16"/>
  <c r="U801" i="16"/>
  <c r="N801" i="16"/>
  <c r="O801" i="16"/>
  <c r="Z801" i="16" s="1"/>
  <c r="P801" i="16"/>
  <c r="T801" i="16"/>
  <c r="V801" i="16"/>
  <c r="W801" i="16"/>
  <c r="F801" i="16"/>
  <c r="G801" i="16"/>
  <c r="H801" i="16"/>
  <c r="S801" i="16"/>
  <c r="X801" i="16"/>
  <c r="X802" i="16" l="1"/>
  <c r="S802" i="16"/>
  <c r="Q802" i="16"/>
  <c r="T802" i="16"/>
  <c r="U802" i="16"/>
  <c r="V802" i="16"/>
  <c r="N802" i="16"/>
  <c r="O802" i="16"/>
  <c r="P802" i="16"/>
  <c r="C803" i="16"/>
  <c r="R803" i="16"/>
  <c r="A803" i="16"/>
  <c r="D803" i="16"/>
  <c r="W803" i="16"/>
  <c r="B804" i="16"/>
  <c r="I803" i="16"/>
  <c r="J803" i="16" s="1"/>
  <c r="M803" i="16"/>
  <c r="W802" i="16"/>
  <c r="H802" i="16"/>
  <c r="F802" i="16"/>
  <c r="G802" i="16"/>
  <c r="Z802" i="16"/>
  <c r="H803" i="16" l="1"/>
  <c r="F803" i="16"/>
  <c r="Z803" i="16" s="1"/>
  <c r="G803" i="16"/>
  <c r="I804" i="16"/>
  <c r="J804" i="16" s="1"/>
  <c r="M804" i="16"/>
  <c r="R804" i="16"/>
  <c r="A804" i="16"/>
  <c r="C804" i="16"/>
  <c r="W804" i="16"/>
  <c r="D804" i="16"/>
  <c r="B805" i="16"/>
  <c r="X803" i="16"/>
  <c r="S803" i="16"/>
  <c r="O803" i="16"/>
  <c r="N803" i="16"/>
  <c r="P803" i="16"/>
  <c r="Q803" i="16"/>
  <c r="T803" i="16"/>
  <c r="U803" i="16"/>
  <c r="V803" i="16"/>
  <c r="K803" i="16"/>
  <c r="L803" i="16" s="1"/>
  <c r="M805" i="16" l="1"/>
  <c r="A805" i="16"/>
  <c r="D805" i="16"/>
  <c r="W805" i="16"/>
  <c r="I805" i="16"/>
  <c r="J805" i="16" s="1"/>
  <c r="B806" i="16"/>
  <c r="R805" i="16"/>
  <c r="C805" i="16"/>
  <c r="K805" i="16" s="1"/>
  <c r="L805" i="16" s="1"/>
  <c r="F804" i="16"/>
  <c r="Z804" i="16" s="1"/>
  <c r="G804" i="16"/>
  <c r="H804" i="16"/>
  <c r="S804" i="16"/>
  <c r="X804" i="16"/>
  <c r="O804" i="16"/>
  <c r="V804" i="16"/>
  <c r="N804" i="16"/>
  <c r="P804" i="16"/>
  <c r="Q804" i="16"/>
  <c r="T804" i="16"/>
  <c r="U804" i="16"/>
  <c r="K804" i="16"/>
  <c r="L804" i="16" s="1"/>
  <c r="X805" i="16" l="1"/>
  <c r="S805" i="16"/>
  <c r="M806" i="16"/>
  <c r="D806" i="16"/>
  <c r="R806" i="16"/>
  <c r="A806" i="16"/>
  <c r="C806" i="16"/>
  <c r="W806" i="16"/>
  <c r="I806" i="16"/>
  <c r="J806" i="16" s="1"/>
  <c r="B807" i="16"/>
  <c r="K806" i="16"/>
  <c r="L806" i="16" s="1"/>
  <c r="F805" i="16"/>
  <c r="Z805" i="16" s="1"/>
  <c r="G805" i="16"/>
  <c r="H805" i="16"/>
  <c r="V805" i="16"/>
  <c r="N805" i="16"/>
  <c r="O805" i="16"/>
  <c r="P805" i="16"/>
  <c r="Q805" i="16"/>
  <c r="T805" i="16"/>
  <c r="U805" i="16"/>
  <c r="S806" i="16" l="1"/>
  <c r="X806" i="16"/>
  <c r="D807" i="16"/>
  <c r="B808" i="16"/>
  <c r="I807" i="16"/>
  <c r="J807" i="16" s="1"/>
  <c r="M807" i="16"/>
  <c r="R807" i="16"/>
  <c r="A807" i="16"/>
  <c r="C807" i="16"/>
  <c r="W807" i="16"/>
  <c r="F806" i="16"/>
  <c r="Z806" i="16" s="1"/>
  <c r="G806" i="16"/>
  <c r="H806" i="16"/>
  <c r="T806" i="16"/>
  <c r="P806" i="16"/>
  <c r="Q806" i="16"/>
  <c r="U806" i="16"/>
  <c r="V806" i="16"/>
  <c r="N806" i="16"/>
  <c r="O806" i="16"/>
  <c r="S807" i="16" l="1"/>
  <c r="X807" i="16"/>
  <c r="T807" i="16"/>
  <c r="N807" i="16"/>
  <c r="O807" i="16"/>
  <c r="P807" i="16"/>
  <c r="Q807" i="16"/>
  <c r="U807" i="16"/>
  <c r="V807" i="16"/>
  <c r="R808" i="16"/>
  <c r="C808" i="16"/>
  <c r="D808" i="16"/>
  <c r="W808" i="16"/>
  <c r="I808" i="16"/>
  <c r="J808" i="16" s="1"/>
  <c r="B809" i="16"/>
  <c r="M808" i="16"/>
  <c r="A808" i="16"/>
  <c r="F807" i="16"/>
  <c r="Z807" i="16" s="1"/>
  <c r="G807" i="16"/>
  <c r="H807" i="16"/>
  <c r="K807" i="16"/>
  <c r="L807" i="16" s="1"/>
  <c r="F808" i="16" l="1"/>
  <c r="G808" i="16"/>
  <c r="H808" i="16"/>
  <c r="K808" i="16"/>
  <c r="L808" i="16" s="1"/>
  <c r="X808" i="16"/>
  <c r="S808" i="16"/>
  <c r="U808" i="16"/>
  <c r="V808" i="16"/>
  <c r="N808" i="16"/>
  <c r="O808" i="16"/>
  <c r="P808" i="16"/>
  <c r="Z808" i="16" s="1"/>
  <c r="Q808" i="16"/>
  <c r="T808" i="16"/>
  <c r="I809" i="16"/>
  <c r="J809" i="16" s="1"/>
  <c r="M809" i="16"/>
  <c r="A809" i="16"/>
  <c r="R809" i="16"/>
  <c r="C809" i="16"/>
  <c r="D809" i="16"/>
  <c r="K809" i="16"/>
  <c r="L809" i="16" s="1"/>
  <c r="B810" i="16"/>
  <c r="N809" i="16" l="1"/>
  <c r="O809" i="16"/>
  <c r="P809" i="16"/>
  <c r="Q809" i="16"/>
  <c r="T809" i="16"/>
  <c r="U809" i="16"/>
  <c r="V809" i="16"/>
  <c r="D810" i="16"/>
  <c r="I810" i="16"/>
  <c r="J810" i="16" s="1"/>
  <c r="B811" i="16"/>
  <c r="M810" i="16"/>
  <c r="A810" i="16"/>
  <c r="R810" i="16"/>
  <c r="C810" i="16"/>
  <c r="F809" i="16"/>
  <c r="Z809" i="16" s="1"/>
  <c r="G809" i="16"/>
  <c r="H809" i="16"/>
  <c r="W809" i="16"/>
  <c r="S809" i="16"/>
  <c r="X809" i="16"/>
  <c r="T810" i="16" l="1"/>
  <c r="U810" i="16"/>
  <c r="V810" i="16"/>
  <c r="N810" i="16"/>
  <c r="O810" i="16"/>
  <c r="P810" i="16"/>
  <c r="Q810" i="16"/>
  <c r="F810" i="16"/>
  <c r="G810" i="16"/>
  <c r="Z810" i="16" s="1"/>
  <c r="H810" i="16"/>
  <c r="K811" i="16"/>
  <c r="L811" i="16" s="1"/>
  <c r="B812" i="16"/>
  <c r="M811" i="16"/>
  <c r="A811" i="16"/>
  <c r="R811" i="16"/>
  <c r="C811" i="16"/>
  <c r="D811" i="16"/>
  <c r="I811" i="16"/>
  <c r="J811" i="16" s="1"/>
  <c r="W810" i="16"/>
  <c r="X810" i="16"/>
  <c r="S810" i="16"/>
  <c r="K810" i="16"/>
  <c r="L810" i="16" s="1"/>
  <c r="R812" i="16" l="1"/>
  <c r="C812" i="16"/>
  <c r="D812" i="16"/>
  <c r="I812" i="16"/>
  <c r="J812" i="16" s="1"/>
  <c r="K812" i="16"/>
  <c r="L812" i="16" s="1"/>
  <c r="B813" i="16"/>
  <c r="M812" i="16"/>
  <c r="A812" i="16"/>
  <c r="S811" i="16"/>
  <c r="X811" i="16"/>
  <c r="N811" i="16"/>
  <c r="O811" i="16"/>
  <c r="P811" i="16"/>
  <c r="Q811" i="16"/>
  <c r="T811" i="16"/>
  <c r="U811" i="16"/>
  <c r="V811" i="16"/>
  <c r="W811" i="16"/>
  <c r="F811" i="16"/>
  <c r="Z811" i="16" s="1"/>
  <c r="G811" i="16"/>
  <c r="H811" i="16"/>
  <c r="I813" i="16" l="1"/>
  <c r="J813" i="16" s="1"/>
  <c r="B814" i="16"/>
  <c r="M813" i="16"/>
  <c r="A813" i="16"/>
  <c r="R813" i="16"/>
  <c r="C813" i="16"/>
  <c r="K813" i="16" s="1"/>
  <c r="L813" i="16" s="1"/>
  <c r="D813" i="16"/>
  <c r="W813" i="16"/>
  <c r="F812" i="16"/>
  <c r="Z812" i="16" s="1"/>
  <c r="G812" i="16"/>
  <c r="H812" i="16"/>
  <c r="T812" i="16"/>
  <c r="U812" i="16"/>
  <c r="V812" i="16"/>
  <c r="N812" i="16"/>
  <c r="O812" i="16"/>
  <c r="P812" i="16"/>
  <c r="Q812" i="16"/>
  <c r="S812" i="16"/>
  <c r="X812" i="16"/>
  <c r="W812" i="16"/>
  <c r="N813" i="16" l="1"/>
  <c r="O813" i="16"/>
  <c r="P813" i="16"/>
  <c r="Q813" i="16"/>
  <c r="T813" i="16"/>
  <c r="U813" i="16"/>
  <c r="V813" i="16"/>
  <c r="A814" i="16"/>
  <c r="R814" i="16"/>
  <c r="C814" i="16"/>
  <c r="D814" i="16"/>
  <c r="W814" i="16"/>
  <c r="I814" i="16"/>
  <c r="J814" i="16" s="1"/>
  <c r="K814" i="16"/>
  <c r="L814" i="16" s="1"/>
  <c r="B815" i="16"/>
  <c r="M814" i="16"/>
  <c r="F813" i="16"/>
  <c r="G813" i="16"/>
  <c r="H813" i="16"/>
  <c r="S813" i="16"/>
  <c r="X813" i="16"/>
  <c r="Z813" i="16" l="1"/>
  <c r="I815" i="16"/>
  <c r="J815" i="16" s="1"/>
  <c r="B816" i="16"/>
  <c r="M815" i="16"/>
  <c r="A815" i="16"/>
  <c r="R815" i="16"/>
  <c r="C815" i="16"/>
  <c r="D815" i="16"/>
  <c r="S814" i="16"/>
  <c r="X814" i="16"/>
  <c r="F814" i="16"/>
  <c r="G814" i="16"/>
  <c r="Z814" i="16" s="1"/>
  <c r="H814" i="16"/>
  <c r="P814" i="16"/>
  <c r="Q814" i="16"/>
  <c r="T814" i="16"/>
  <c r="U814" i="16"/>
  <c r="V814" i="16"/>
  <c r="N814" i="16"/>
  <c r="O814" i="16"/>
  <c r="X815" i="16" l="1"/>
  <c r="S815" i="16"/>
  <c r="G815" i="16"/>
  <c r="H815" i="16"/>
  <c r="F815" i="16"/>
  <c r="Z815" i="16" s="1"/>
  <c r="K815" i="16"/>
  <c r="L815" i="16" s="1"/>
  <c r="N815" i="16"/>
  <c r="O815" i="16"/>
  <c r="P815" i="16"/>
  <c r="Q815" i="16"/>
  <c r="T815" i="16"/>
  <c r="U815" i="16"/>
  <c r="V815" i="16"/>
  <c r="A816" i="16"/>
  <c r="R816" i="16"/>
  <c r="C816" i="16"/>
  <c r="D816" i="16"/>
  <c r="I816" i="16"/>
  <c r="J816" i="16" s="1"/>
  <c r="K816" i="16"/>
  <c r="L816" i="16" s="1"/>
  <c r="B817" i="16"/>
  <c r="M816" i="16"/>
  <c r="W815" i="16"/>
  <c r="N816" i="16" l="1"/>
  <c r="O816" i="16"/>
  <c r="P816" i="16"/>
  <c r="Q816" i="16"/>
  <c r="T816" i="16"/>
  <c r="U816" i="16"/>
  <c r="V816" i="16"/>
  <c r="S816" i="16"/>
  <c r="X816" i="16"/>
  <c r="I817" i="16"/>
  <c r="J817" i="16" s="1"/>
  <c r="K817" i="16"/>
  <c r="L817" i="16" s="1"/>
  <c r="B818" i="16"/>
  <c r="M817" i="16"/>
  <c r="A817" i="16"/>
  <c r="R817" i="16"/>
  <c r="C817" i="16"/>
  <c r="D817" i="16"/>
  <c r="W816" i="16"/>
  <c r="F816" i="16"/>
  <c r="Z816" i="16" s="1"/>
  <c r="G816" i="16"/>
  <c r="H816" i="16"/>
  <c r="M818" i="16" l="1"/>
  <c r="A818" i="16"/>
  <c r="R818" i="16"/>
  <c r="C818" i="16"/>
  <c r="D818" i="16"/>
  <c r="W818" i="16"/>
  <c r="I818" i="16"/>
  <c r="J818" i="16" s="1"/>
  <c r="K818" i="16"/>
  <c r="L818" i="16" s="1"/>
  <c r="B819" i="16"/>
  <c r="U817" i="16"/>
  <c r="V817" i="16"/>
  <c r="N817" i="16"/>
  <c r="O817" i="16"/>
  <c r="P817" i="16"/>
  <c r="Q817" i="16"/>
  <c r="T817" i="16"/>
  <c r="W817" i="16"/>
  <c r="F817" i="16"/>
  <c r="G817" i="16"/>
  <c r="Z817" i="16" s="1"/>
  <c r="H817" i="16"/>
  <c r="X817" i="16"/>
  <c r="S817" i="16"/>
  <c r="F818" i="16" l="1"/>
  <c r="G818" i="16"/>
  <c r="H818" i="16"/>
  <c r="S818" i="16"/>
  <c r="X818" i="16"/>
  <c r="C819" i="16"/>
  <c r="D819" i="16"/>
  <c r="I819" i="16"/>
  <c r="J819" i="16" s="1"/>
  <c r="K819" i="16"/>
  <c r="L819" i="16" s="1"/>
  <c r="B820" i="16"/>
  <c r="M819" i="16"/>
  <c r="W819" i="16" s="1"/>
  <c r="A819" i="16"/>
  <c r="R819" i="16"/>
  <c r="Z818" i="16"/>
  <c r="N818" i="16"/>
  <c r="O818" i="16"/>
  <c r="P818" i="16"/>
  <c r="Q818" i="16"/>
  <c r="T818" i="16"/>
  <c r="U818" i="16"/>
  <c r="V818" i="16"/>
  <c r="S819" i="16" l="1"/>
  <c r="X819" i="16"/>
  <c r="B821" i="16"/>
  <c r="M820" i="16"/>
  <c r="A820" i="16"/>
  <c r="R820" i="16"/>
  <c r="C820" i="16"/>
  <c r="D820" i="16"/>
  <c r="W820" i="16"/>
  <c r="I820" i="16"/>
  <c r="J820" i="16" s="1"/>
  <c r="F819" i="16"/>
  <c r="Z819" i="16" s="1"/>
  <c r="G819" i="16"/>
  <c r="H819" i="16"/>
  <c r="T819" i="16"/>
  <c r="U819" i="16"/>
  <c r="V819" i="16"/>
  <c r="N819" i="16"/>
  <c r="O819" i="16"/>
  <c r="P819" i="16"/>
  <c r="Q819" i="16"/>
  <c r="F820" i="16" l="1"/>
  <c r="G820" i="16"/>
  <c r="H820" i="16"/>
  <c r="K820" i="16"/>
  <c r="L820" i="16" s="1"/>
  <c r="Z820" i="16"/>
  <c r="N820" i="16"/>
  <c r="O820" i="16"/>
  <c r="P820" i="16"/>
  <c r="Q820" i="16"/>
  <c r="T820" i="16"/>
  <c r="U820" i="16"/>
  <c r="V820" i="16"/>
  <c r="A821" i="16"/>
  <c r="R821" i="16"/>
  <c r="C821" i="16"/>
  <c r="D821" i="16"/>
  <c r="I821" i="16"/>
  <c r="J821" i="16" s="1"/>
  <c r="B822" i="16"/>
  <c r="M821" i="16"/>
  <c r="S820" i="16"/>
  <c r="X820" i="16"/>
  <c r="F821" i="16" l="1"/>
  <c r="G821" i="16"/>
  <c r="H821" i="16"/>
  <c r="K821" i="16"/>
  <c r="L821" i="16" s="1"/>
  <c r="Z821" i="16"/>
  <c r="Q821" i="16"/>
  <c r="T821" i="16"/>
  <c r="U821" i="16"/>
  <c r="V821" i="16"/>
  <c r="N821" i="16"/>
  <c r="O821" i="16"/>
  <c r="P821" i="16"/>
  <c r="I822" i="16"/>
  <c r="J822" i="16" s="1"/>
  <c r="K822" i="16"/>
  <c r="L822" i="16" s="1"/>
  <c r="B823" i="16"/>
  <c r="M822" i="16"/>
  <c r="A822" i="16"/>
  <c r="R822" i="16"/>
  <c r="C822" i="16"/>
  <c r="D822" i="16"/>
  <c r="S821" i="16"/>
  <c r="X821" i="16"/>
  <c r="W821" i="16"/>
  <c r="N822" i="16" l="1"/>
  <c r="O822" i="16"/>
  <c r="P822" i="16"/>
  <c r="Q822" i="16"/>
  <c r="T822" i="16"/>
  <c r="U822" i="16"/>
  <c r="V822" i="16"/>
  <c r="H822" i="16"/>
  <c r="F822" i="16"/>
  <c r="G822" i="16"/>
  <c r="A823" i="16"/>
  <c r="R823" i="16"/>
  <c r="C823" i="16"/>
  <c r="D823" i="16"/>
  <c r="W823" i="16"/>
  <c r="I823" i="16"/>
  <c r="J823" i="16" s="1"/>
  <c r="B824" i="16"/>
  <c r="M823" i="16"/>
  <c r="W822" i="16"/>
  <c r="X822" i="16"/>
  <c r="S822" i="16"/>
  <c r="Z822" i="16" l="1"/>
  <c r="F823" i="16"/>
  <c r="G823" i="16"/>
  <c r="H823" i="16"/>
  <c r="Z823" i="16"/>
  <c r="O823" i="16"/>
  <c r="P823" i="16"/>
  <c r="Q823" i="16"/>
  <c r="T823" i="16"/>
  <c r="U823" i="16"/>
  <c r="V823" i="16"/>
  <c r="N823" i="16"/>
  <c r="S823" i="16"/>
  <c r="X823" i="16"/>
  <c r="W824" i="16"/>
  <c r="I824" i="16"/>
  <c r="J824" i="16" s="1"/>
  <c r="K824" i="16"/>
  <c r="L824" i="16" s="1"/>
  <c r="B825" i="16"/>
  <c r="M824" i="16"/>
  <c r="A824" i="16"/>
  <c r="R824" i="16"/>
  <c r="C824" i="16"/>
  <c r="D824" i="16"/>
  <c r="K823" i="16"/>
  <c r="L823" i="16" s="1"/>
  <c r="F824" i="16" l="1"/>
  <c r="Z824" i="16" s="1"/>
  <c r="G824" i="16"/>
  <c r="H824" i="16"/>
  <c r="X824" i="16"/>
  <c r="S824" i="16"/>
  <c r="V824" i="16"/>
  <c r="N824" i="16"/>
  <c r="O824" i="16"/>
  <c r="P824" i="16"/>
  <c r="Q824" i="16"/>
  <c r="T824" i="16"/>
  <c r="U824" i="16"/>
  <c r="M825" i="16"/>
  <c r="A825" i="16"/>
  <c r="R825" i="16"/>
  <c r="C825" i="16"/>
  <c r="D825" i="16"/>
  <c r="I825" i="16"/>
  <c r="J825" i="16" s="1"/>
  <c r="K825" i="16"/>
  <c r="L825" i="16" s="1"/>
  <c r="B826" i="16"/>
  <c r="N825" i="16" l="1"/>
  <c r="O825" i="16"/>
  <c r="P825" i="16"/>
  <c r="Q825" i="16"/>
  <c r="T825" i="16"/>
  <c r="U825" i="16"/>
  <c r="V825" i="16"/>
  <c r="S825" i="16"/>
  <c r="X825" i="16"/>
  <c r="D826" i="16"/>
  <c r="I826" i="16"/>
  <c r="J826" i="16" s="1"/>
  <c r="K826" i="16"/>
  <c r="L826" i="16" s="1"/>
  <c r="B827" i="16"/>
  <c r="M826" i="16"/>
  <c r="A826" i="16"/>
  <c r="R826" i="16"/>
  <c r="C826" i="16"/>
  <c r="W825" i="16"/>
  <c r="F825" i="16"/>
  <c r="Z825" i="16" s="1"/>
  <c r="G825" i="16"/>
  <c r="H825" i="16"/>
  <c r="T826" i="16" l="1"/>
  <c r="U826" i="16"/>
  <c r="V826" i="16"/>
  <c r="N826" i="16"/>
  <c r="O826" i="16"/>
  <c r="P826" i="16"/>
  <c r="Q826" i="16"/>
  <c r="B828" i="16"/>
  <c r="M827" i="16"/>
  <c r="A827" i="16"/>
  <c r="R827" i="16"/>
  <c r="C827" i="16"/>
  <c r="D827" i="16"/>
  <c r="W827" i="16"/>
  <c r="I827" i="16"/>
  <c r="J827" i="16" s="1"/>
  <c r="W826" i="16"/>
  <c r="F826" i="16"/>
  <c r="Z826" i="16" s="1"/>
  <c r="G826" i="16"/>
  <c r="H826" i="16"/>
  <c r="X826" i="16"/>
  <c r="S826" i="16"/>
  <c r="S827" i="16" l="1"/>
  <c r="X827" i="16"/>
  <c r="F827" i="16"/>
  <c r="G827" i="16"/>
  <c r="H827" i="16"/>
  <c r="N827" i="16"/>
  <c r="O827" i="16"/>
  <c r="P827" i="16"/>
  <c r="Q827" i="16"/>
  <c r="T827" i="16"/>
  <c r="U827" i="16"/>
  <c r="V827" i="16"/>
  <c r="Z827" i="16"/>
  <c r="R828" i="16"/>
  <c r="C828" i="16"/>
  <c r="K828" i="16" s="1"/>
  <c r="L828" i="16" s="1"/>
  <c r="D828" i="16"/>
  <c r="I828" i="16"/>
  <c r="J828" i="16" s="1"/>
  <c r="B829" i="16"/>
  <c r="M828" i="16"/>
  <c r="A828" i="16"/>
  <c r="K827" i="16"/>
  <c r="L827" i="16" s="1"/>
  <c r="S828" i="16" l="1"/>
  <c r="X828" i="16"/>
  <c r="T828" i="16"/>
  <c r="U828" i="16"/>
  <c r="V828" i="16"/>
  <c r="N828" i="16"/>
  <c r="O828" i="16"/>
  <c r="P828" i="16"/>
  <c r="Q828" i="16"/>
  <c r="F828" i="16"/>
  <c r="Z828" i="16" s="1"/>
  <c r="G828" i="16"/>
  <c r="H828" i="16"/>
  <c r="I829" i="16"/>
  <c r="J829" i="16" s="1"/>
  <c r="K829" i="16"/>
  <c r="L829" i="16" s="1"/>
  <c r="B830" i="16"/>
  <c r="M829" i="16"/>
  <c r="A829" i="16"/>
  <c r="R829" i="16"/>
  <c r="C829" i="16"/>
  <c r="D829" i="16"/>
  <c r="W829" i="16"/>
  <c r="W828" i="16"/>
  <c r="A830" i="16" l="1"/>
  <c r="R830" i="16"/>
  <c r="C830" i="16"/>
  <c r="D830" i="16"/>
  <c r="I830" i="16"/>
  <c r="J830" i="16" s="1"/>
  <c r="K830" i="16"/>
  <c r="L830" i="16" s="1"/>
  <c r="B831" i="16"/>
  <c r="M830" i="16"/>
  <c r="F829" i="16"/>
  <c r="G829" i="16"/>
  <c r="H829" i="16"/>
  <c r="S829" i="16"/>
  <c r="X829" i="16"/>
  <c r="Z829" i="16"/>
  <c r="N829" i="16"/>
  <c r="O829" i="16"/>
  <c r="P829" i="16"/>
  <c r="Q829" i="16"/>
  <c r="T829" i="16"/>
  <c r="U829" i="16"/>
  <c r="V829" i="16"/>
  <c r="P830" i="16" l="1"/>
  <c r="Q830" i="16"/>
  <c r="T830" i="16"/>
  <c r="U830" i="16"/>
  <c r="V830" i="16"/>
  <c r="N830" i="16"/>
  <c r="O830" i="16"/>
  <c r="W830" i="16"/>
  <c r="F830" i="16"/>
  <c r="Z830" i="16" s="1"/>
  <c r="G830" i="16"/>
  <c r="H830" i="16"/>
  <c r="I831" i="16"/>
  <c r="J831" i="16" s="1"/>
  <c r="K831" i="16"/>
  <c r="L831" i="16" s="1"/>
  <c r="B832" i="16"/>
  <c r="M831" i="16"/>
  <c r="W831" i="16" s="1"/>
  <c r="A831" i="16"/>
  <c r="R831" i="16"/>
  <c r="C831" i="16"/>
  <c r="D831" i="16"/>
  <c r="S830" i="16"/>
  <c r="X830" i="16"/>
  <c r="N831" i="16" l="1"/>
  <c r="O831" i="16"/>
  <c r="P831" i="16"/>
  <c r="Q831" i="16"/>
  <c r="T831" i="16"/>
  <c r="U831" i="16"/>
  <c r="V831" i="16"/>
  <c r="A832" i="16"/>
  <c r="R832" i="16"/>
  <c r="C832" i="16"/>
  <c r="D832" i="16"/>
  <c r="I832" i="16"/>
  <c r="J832" i="16" s="1"/>
  <c r="K832" i="16"/>
  <c r="L832" i="16" s="1"/>
  <c r="B833" i="16"/>
  <c r="M832" i="16"/>
  <c r="W832" i="16" s="1"/>
  <c r="G831" i="16"/>
  <c r="Z831" i="16" s="1"/>
  <c r="H831" i="16"/>
  <c r="F831" i="16"/>
  <c r="X831" i="16"/>
  <c r="S831" i="16"/>
  <c r="I833" i="16" l="1"/>
  <c r="J833" i="16" s="1"/>
  <c r="B834" i="16"/>
  <c r="M833" i="16"/>
  <c r="A833" i="16"/>
  <c r="R833" i="16"/>
  <c r="C833" i="16"/>
  <c r="K833" i="16" s="1"/>
  <c r="L833" i="16" s="1"/>
  <c r="D833" i="16"/>
  <c r="F832" i="16"/>
  <c r="Z832" i="16" s="1"/>
  <c r="G832" i="16"/>
  <c r="H832" i="16"/>
  <c r="N832" i="16"/>
  <c r="O832" i="16"/>
  <c r="P832" i="16"/>
  <c r="Q832" i="16"/>
  <c r="T832" i="16"/>
  <c r="U832" i="16"/>
  <c r="V832" i="16"/>
  <c r="S832" i="16"/>
  <c r="X832" i="16"/>
  <c r="X833" i="16" l="1"/>
  <c r="S833" i="16"/>
  <c r="U833" i="16"/>
  <c r="V833" i="16"/>
  <c r="N833" i="16"/>
  <c r="O833" i="16"/>
  <c r="P833" i="16"/>
  <c r="Q833" i="16"/>
  <c r="T833" i="16"/>
  <c r="F833" i="16"/>
  <c r="G833" i="16"/>
  <c r="Z833" i="16" s="1"/>
  <c r="H833" i="16"/>
  <c r="M834" i="16"/>
  <c r="A834" i="16"/>
  <c r="R834" i="16"/>
  <c r="C834" i="16"/>
  <c r="D834" i="16"/>
  <c r="I834" i="16"/>
  <c r="J834" i="16" s="1"/>
  <c r="K834" i="16"/>
  <c r="L834" i="16" s="1"/>
  <c r="B835" i="16"/>
  <c r="W833" i="16"/>
  <c r="N834" i="16" l="1"/>
  <c r="O834" i="16"/>
  <c r="P834" i="16"/>
  <c r="Q834" i="16"/>
  <c r="T834" i="16"/>
  <c r="U834" i="16"/>
  <c r="V834" i="16"/>
  <c r="C835" i="16"/>
  <c r="D835" i="16"/>
  <c r="I835" i="16"/>
  <c r="J835" i="16" s="1"/>
  <c r="B836" i="16"/>
  <c r="M835" i="16"/>
  <c r="A835" i="16"/>
  <c r="R835" i="16"/>
  <c r="S834" i="16"/>
  <c r="X834" i="16"/>
  <c r="W834" i="16"/>
  <c r="F834" i="16"/>
  <c r="Z834" i="16" s="1"/>
  <c r="G834" i="16"/>
  <c r="H834" i="16"/>
  <c r="S835" i="16" l="1"/>
  <c r="X835" i="16"/>
  <c r="T835" i="16"/>
  <c r="U835" i="16"/>
  <c r="V835" i="16"/>
  <c r="N835" i="16"/>
  <c r="O835" i="16"/>
  <c r="P835" i="16"/>
  <c r="Q835" i="16"/>
  <c r="F835" i="16"/>
  <c r="Z835" i="16" s="1"/>
  <c r="H835" i="16"/>
  <c r="G835" i="16"/>
  <c r="K836" i="16"/>
  <c r="L836" i="16" s="1"/>
  <c r="B837" i="16"/>
  <c r="M836" i="16"/>
  <c r="A836" i="16"/>
  <c r="R836" i="16"/>
  <c r="C836" i="16"/>
  <c r="D836" i="16"/>
  <c r="I836" i="16"/>
  <c r="J836" i="16" s="1"/>
  <c r="K835" i="16"/>
  <c r="L835" i="16" s="1"/>
  <c r="W835" i="16"/>
  <c r="A837" i="16" l="1"/>
  <c r="R837" i="16"/>
  <c r="C837" i="16"/>
  <c r="D837" i="16"/>
  <c r="I837" i="16"/>
  <c r="J837" i="16" s="1"/>
  <c r="K837" i="16"/>
  <c r="L837" i="16" s="1"/>
  <c r="B838" i="16"/>
  <c r="M837" i="16"/>
  <c r="O836" i="16"/>
  <c r="P836" i="16"/>
  <c r="Q836" i="16"/>
  <c r="T836" i="16"/>
  <c r="U836" i="16"/>
  <c r="V836" i="16"/>
  <c r="N836" i="16"/>
  <c r="W836" i="16"/>
  <c r="F836" i="16"/>
  <c r="G836" i="16"/>
  <c r="H836" i="16"/>
  <c r="S836" i="16"/>
  <c r="X836" i="16"/>
  <c r="Z836" i="16"/>
  <c r="I838" i="16" l="1"/>
  <c r="J838" i="16" s="1"/>
  <c r="B839" i="16"/>
  <c r="M838" i="16"/>
  <c r="A838" i="16"/>
  <c r="R838" i="16"/>
  <c r="C838" i="16"/>
  <c r="D838" i="16"/>
  <c r="W838" i="16"/>
  <c r="Q837" i="16"/>
  <c r="T837" i="16"/>
  <c r="V837" i="16"/>
  <c r="N837" i="16"/>
  <c r="O837" i="16"/>
  <c r="P837" i="16"/>
  <c r="U837" i="16"/>
  <c r="W837" i="16"/>
  <c r="F837" i="16"/>
  <c r="G837" i="16"/>
  <c r="H837" i="16"/>
  <c r="S837" i="16"/>
  <c r="X837" i="16"/>
  <c r="Z837" i="16"/>
  <c r="H838" i="16" l="1"/>
  <c r="F838" i="16"/>
  <c r="Z838" i="16" s="1"/>
  <c r="G838" i="16"/>
  <c r="N838" i="16"/>
  <c r="O838" i="16"/>
  <c r="P838" i="16"/>
  <c r="Q838" i="16"/>
  <c r="T838" i="16"/>
  <c r="U838" i="16"/>
  <c r="V838" i="16"/>
  <c r="A839" i="16"/>
  <c r="R839" i="16"/>
  <c r="D839" i="16"/>
  <c r="W839" i="16"/>
  <c r="I839" i="16"/>
  <c r="J839" i="16" s="1"/>
  <c r="B840" i="16"/>
  <c r="M839" i="16"/>
  <c r="C839" i="16"/>
  <c r="K838" i="16"/>
  <c r="L838" i="16" s="1"/>
  <c r="X838" i="16"/>
  <c r="S838" i="16"/>
  <c r="X839" i="16" l="1"/>
  <c r="S839" i="16"/>
  <c r="F839" i="16"/>
  <c r="Z839" i="16" s="1"/>
  <c r="G839" i="16"/>
  <c r="H839" i="16"/>
  <c r="O839" i="16"/>
  <c r="P839" i="16"/>
  <c r="Q839" i="16"/>
  <c r="T839" i="16"/>
  <c r="U839" i="16"/>
  <c r="V839" i="16"/>
  <c r="N839" i="16"/>
  <c r="W840" i="16"/>
  <c r="I840" i="16"/>
  <c r="J840" i="16" s="1"/>
  <c r="K840" i="16"/>
  <c r="L840" i="16" s="1"/>
  <c r="B841" i="16"/>
  <c r="M840" i="16"/>
  <c r="A840" i="16"/>
  <c r="R840" i="16"/>
  <c r="C840" i="16"/>
  <c r="D840" i="16"/>
  <c r="K839" i="16"/>
  <c r="L839" i="16" s="1"/>
  <c r="F840" i="16" l="1"/>
  <c r="G840" i="16"/>
  <c r="H840" i="16"/>
  <c r="X840" i="16"/>
  <c r="S840" i="16"/>
  <c r="V840" i="16"/>
  <c r="N840" i="16"/>
  <c r="O840" i="16"/>
  <c r="P840" i="16"/>
  <c r="Z840" i="16" s="1"/>
  <c r="Q840" i="16"/>
  <c r="T840" i="16"/>
  <c r="U840" i="16"/>
  <c r="M841" i="16"/>
  <c r="W841" i="16" s="1"/>
  <c r="R841" i="16"/>
  <c r="C841" i="16"/>
  <c r="D841" i="16"/>
  <c r="I841" i="16"/>
  <c r="J841" i="16" s="1"/>
  <c r="B842" i="16"/>
  <c r="A841" i="16"/>
  <c r="F841" i="16" l="1"/>
  <c r="G841" i="16"/>
  <c r="H841" i="16"/>
  <c r="S841" i="16"/>
  <c r="X841" i="16"/>
  <c r="N841" i="16"/>
  <c r="O841" i="16"/>
  <c r="P841" i="16"/>
  <c r="T841" i="16"/>
  <c r="U841" i="16"/>
  <c r="V841" i="16"/>
  <c r="Q841" i="16"/>
  <c r="Z841" i="16"/>
  <c r="D842" i="16"/>
  <c r="W842" i="16"/>
  <c r="I842" i="16"/>
  <c r="J842" i="16" s="1"/>
  <c r="B843" i="16"/>
  <c r="M842" i="16"/>
  <c r="A842" i="16"/>
  <c r="R842" i="16"/>
  <c r="C842" i="16"/>
  <c r="K841" i="16"/>
  <c r="L841" i="16" s="1"/>
  <c r="F842" i="16" l="1"/>
  <c r="G842" i="16"/>
  <c r="H842" i="16"/>
  <c r="T842" i="16"/>
  <c r="U842" i="16"/>
  <c r="V842" i="16"/>
  <c r="N842" i="16"/>
  <c r="O842" i="16"/>
  <c r="P842" i="16"/>
  <c r="Q842" i="16"/>
  <c r="Z842" i="16"/>
  <c r="K843" i="16"/>
  <c r="L843" i="16" s="1"/>
  <c r="B844" i="16"/>
  <c r="M843" i="16"/>
  <c r="A843" i="16"/>
  <c r="R843" i="16"/>
  <c r="C843" i="16"/>
  <c r="D843" i="16"/>
  <c r="I843" i="16"/>
  <c r="J843" i="16" s="1"/>
  <c r="S842" i="16"/>
  <c r="X842" i="16"/>
  <c r="K842" i="16"/>
  <c r="L842" i="16" s="1"/>
  <c r="S843" i="16" l="1"/>
  <c r="X843" i="16"/>
  <c r="N843" i="16"/>
  <c r="P843" i="16"/>
  <c r="Q843" i="16"/>
  <c r="T843" i="16"/>
  <c r="U843" i="16"/>
  <c r="V843" i="16"/>
  <c r="O843" i="16"/>
  <c r="R844" i="16"/>
  <c r="C844" i="16"/>
  <c r="D844" i="16"/>
  <c r="W844" i="16"/>
  <c r="I844" i="16"/>
  <c r="J844" i="16" s="1"/>
  <c r="K844" i="16"/>
  <c r="L844" i="16" s="1"/>
  <c r="B845" i="16"/>
  <c r="M844" i="16"/>
  <c r="A844" i="16"/>
  <c r="W843" i="16"/>
  <c r="F843" i="16"/>
  <c r="G843" i="16"/>
  <c r="H843" i="16"/>
  <c r="Z843" i="16" l="1"/>
  <c r="S844" i="16"/>
  <c r="X844" i="16"/>
  <c r="G844" i="16"/>
  <c r="H844" i="16"/>
  <c r="F844" i="16"/>
  <c r="Z844" i="16" s="1"/>
  <c r="I845" i="16"/>
  <c r="J845" i="16" s="1"/>
  <c r="B846" i="16"/>
  <c r="A845" i="16"/>
  <c r="R845" i="16"/>
  <c r="C845" i="16"/>
  <c r="K845" i="16" s="1"/>
  <c r="L845" i="16" s="1"/>
  <c r="D845" i="16"/>
  <c r="M845" i="16"/>
  <c r="W845" i="16" s="1"/>
  <c r="T844" i="16"/>
  <c r="U844" i="16"/>
  <c r="N844" i="16"/>
  <c r="O844" i="16"/>
  <c r="P844" i="16"/>
  <c r="Q844" i="16"/>
  <c r="V844" i="16"/>
  <c r="F845" i="16" l="1"/>
  <c r="G845" i="16"/>
  <c r="H845" i="16"/>
  <c r="A846" i="16"/>
  <c r="R846" i="16"/>
  <c r="C846" i="16"/>
  <c r="I846" i="16"/>
  <c r="J846" i="16" s="1"/>
  <c r="K846" i="16"/>
  <c r="L846" i="16" s="1"/>
  <c r="B847" i="16"/>
  <c r="M846" i="16"/>
  <c r="D846" i="16"/>
  <c r="Z845" i="16"/>
  <c r="N845" i="16"/>
  <c r="O845" i="16"/>
  <c r="P845" i="16"/>
  <c r="Q845" i="16"/>
  <c r="T845" i="16"/>
  <c r="U845" i="16"/>
  <c r="V845" i="16"/>
  <c r="S845" i="16"/>
  <c r="X845" i="16"/>
  <c r="S846" i="16" l="1"/>
  <c r="X846" i="16"/>
  <c r="I847" i="16"/>
  <c r="J847" i="16" s="1"/>
  <c r="M847" i="16"/>
  <c r="A847" i="16"/>
  <c r="R847" i="16"/>
  <c r="C847" i="16"/>
  <c r="K847" i="16" s="1"/>
  <c r="L847" i="16" s="1"/>
  <c r="D847" i="16"/>
  <c r="B848" i="16"/>
  <c r="F846" i="16"/>
  <c r="Z846" i="16" s="1"/>
  <c r="G846" i="16"/>
  <c r="H846" i="16"/>
  <c r="P846" i="16"/>
  <c r="Q846" i="16"/>
  <c r="U846" i="16"/>
  <c r="V846" i="16"/>
  <c r="N846" i="16"/>
  <c r="T846" i="16"/>
  <c r="O846" i="16"/>
  <c r="W846" i="16"/>
  <c r="A848" i="16" l="1"/>
  <c r="C848" i="16"/>
  <c r="D848" i="16"/>
  <c r="I848" i="16"/>
  <c r="J848" i="16" s="1"/>
  <c r="K848" i="16"/>
  <c r="L848" i="16" s="1"/>
  <c r="B849" i="16"/>
  <c r="M848" i="16"/>
  <c r="W848" i="16" s="1"/>
  <c r="R848" i="16"/>
  <c r="X847" i="16"/>
  <c r="S847" i="16"/>
  <c r="G847" i="16"/>
  <c r="H847" i="16"/>
  <c r="F847" i="16"/>
  <c r="Z847" i="16" s="1"/>
  <c r="N847" i="16"/>
  <c r="O847" i="16"/>
  <c r="P847" i="16"/>
  <c r="Q847" i="16"/>
  <c r="T847" i="16"/>
  <c r="U847" i="16"/>
  <c r="V847" i="16"/>
  <c r="W847" i="16"/>
  <c r="S848" i="16" l="1"/>
  <c r="X848" i="16"/>
  <c r="B850" i="16"/>
  <c r="M849" i="16"/>
  <c r="A849" i="16"/>
  <c r="R849" i="16"/>
  <c r="C849" i="16"/>
  <c r="D849" i="16"/>
  <c r="I849" i="16"/>
  <c r="J849" i="16" s="1"/>
  <c r="F848" i="16"/>
  <c r="Z848" i="16" s="1"/>
  <c r="G848" i="16"/>
  <c r="H848" i="16"/>
  <c r="N848" i="16"/>
  <c r="O848" i="16"/>
  <c r="P848" i="16"/>
  <c r="Q848" i="16"/>
  <c r="T848" i="16"/>
  <c r="U848" i="16"/>
  <c r="V848" i="16"/>
  <c r="U849" i="16" l="1"/>
  <c r="V849" i="16"/>
  <c r="N849" i="16"/>
  <c r="O849" i="16"/>
  <c r="P849" i="16"/>
  <c r="Q849" i="16"/>
  <c r="T849" i="16"/>
  <c r="F849" i="16"/>
  <c r="G849" i="16"/>
  <c r="Z849" i="16" s="1"/>
  <c r="H849" i="16"/>
  <c r="X849" i="16"/>
  <c r="S849" i="16"/>
  <c r="M850" i="16"/>
  <c r="A850" i="16"/>
  <c r="R850" i="16"/>
  <c r="C850" i="16"/>
  <c r="D850" i="16"/>
  <c r="I850" i="16"/>
  <c r="J850" i="16" s="1"/>
  <c r="B851" i="16"/>
  <c r="W849" i="16"/>
  <c r="K849" i="16"/>
  <c r="L849" i="16" s="1"/>
  <c r="N850" i="16" l="1"/>
  <c r="O850" i="16"/>
  <c r="Q850" i="16"/>
  <c r="T850" i="16"/>
  <c r="U850" i="16"/>
  <c r="V850" i="16"/>
  <c r="P850" i="16"/>
  <c r="S850" i="16"/>
  <c r="X850" i="16"/>
  <c r="C851" i="16"/>
  <c r="D851" i="16"/>
  <c r="I851" i="16"/>
  <c r="J851" i="16" s="1"/>
  <c r="K851" i="16"/>
  <c r="L851" i="16" s="1"/>
  <c r="B852" i="16"/>
  <c r="M851" i="16"/>
  <c r="A851" i="16"/>
  <c r="R851" i="16"/>
  <c r="F850" i="16"/>
  <c r="G850" i="16"/>
  <c r="H850" i="16"/>
  <c r="K850" i="16"/>
  <c r="L850" i="16" s="1"/>
  <c r="W850" i="16"/>
  <c r="Z850" i="16"/>
  <c r="T851" i="16" l="1"/>
  <c r="U851" i="16"/>
  <c r="V851" i="16"/>
  <c r="N851" i="16"/>
  <c r="O851" i="16"/>
  <c r="P851" i="16"/>
  <c r="Q851" i="16"/>
  <c r="B853" i="16"/>
  <c r="M852" i="16"/>
  <c r="A852" i="16"/>
  <c r="R852" i="16"/>
  <c r="C852" i="16"/>
  <c r="K852" i="16" s="1"/>
  <c r="L852" i="16" s="1"/>
  <c r="D852" i="16"/>
  <c r="W852" i="16"/>
  <c r="I852" i="16"/>
  <c r="J852" i="16" s="1"/>
  <c r="F851" i="16"/>
  <c r="Z851" i="16" s="1"/>
  <c r="H851" i="16"/>
  <c r="G851" i="16"/>
  <c r="S851" i="16"/>
  <c r="X851" i="16"/>
  <c r="W851" i="16"/>
  <c r="O852" i="16" l="1"/>
  <c r="P852" i="16"/>
  <c r="Q852" i="16"/>
  <c r="T852" i="16"/>
  <c r="U852" i="16"/>
  <c r="V852" i="16"/>
  <c r="N852" i="16"/>
  <c r="S852" i="16"/>
  <c r="X852" i="16"/>
  <c r="F852" i="16"/>
  <c r="Z852" i="16" s="1"/>
  <c r="G852" i="16"/>
  <c r="H852" i="16"/>
  <c r="A853" i="16"/>
  <c r="R853" i="16"/>
  <c r="C853" i="16"/>
  <c r="D853" i="16"/>
  <c r="I853" i="16"/>
  <c r="J853" i="16" s="1"/>
  <c r="B854" i="16"/>
  <c r="M853" i="16"/>
  <c r="S853" i="16" l="1"/>
  <c r="X853" i="16"/>
  <c r="Q853" i="16"/>
  <c r="T853" i="16"/>
  <c r="V853" i="16"/>
  <c r="N853" i="16"/>
  <c r="O853" i="16"/>
  <c r="P853" i="16"/>
  <c r="U853" i="16"/>
  <c r="F853" i="16"/>
  <c r="Z853" i="16" s="1"/>
  <c r="G853" i="16"/>
  <c r="H853" i="16"/>
  <c r="I854" i="16"/>
  <c r="J854" i="16" s="1"/>
  <c r="K854" i="16"/>
  <c r="L854" i="16" s="1"/>
  <c r="B855" i="16"/>
  <c r="M854" i="16"/>
  <c r="A854" i="16"/>
  <c r="R854" i="16"/>
  <c r="C854" i="16"/>
  <c r="D854" i="16"/>
  <c r="W854" i="16"/>
  <c r="K853" i="16"/>
  <c r="L853" i="16" s="1"/>
  <c r="W853" i="16"/>
  <c r="A855" i="16" l="1"/>
  <c r="R855" i="16"/>
  <c r="D855" i="16"/>
  <c r="I855" i="16"/>
  <c r="J855" i="16" s="1"/>
  <c r="B856" i="16"/>
  <c r="M855" i="16"/>
  <c r="C855" i="16"/>
  <c r="H854" i="16"/>
  <c r="F854" i="16"/>
  <c r="Z854" i="16" s="1"/>
  <c r="G854" i="16"/>
  <c r="X854" i="16"/>
  <c r="S854" i="16"/>
  <c r="N854" i="16"/>
  <c r="O854" i="16"/>
  <c r="P854" i="16"/>
  <c r="Q854" i="16"/>
  <c r="T854" i="16"/>
  <c r="U854" i="16"/>
  <c r="V854" i="16"/>
  <c r="O855" i="16" l="1"/>
  <c r="P855" i="16"/>
  <c r="Q855" i="16"/>
  <c r="T855" i="16"/>
  <c r="U855" i="16"/>
  <c r="V855" i="16"/>
  <c r="N855" i="16"/>
  <c r="W855" i="16"/>
  <c r="F855" i="16"/>
  <c r="G855" i="16"/>
  <c r="Z855" i="16" s="1"/>
  <c r="H855" i="16"/>
  <c r="I856" i="16"/>
  <c r="J856" i="16" s="1"/>
  <c r="K856" i="16"/>
  <c r="L856" i="16" s="1"/>
  <c r="B857" i="16"/>
  <c r="M856" i="16"/>
  <c r="A856" i="16"/>
  <c r="R856" i="16"/>
  <c r="C856" i="16"/>
  <c r="D856" i="16"/>
  <c r="K855" i="16"/>
  <c r="L855" i="16" s="1"/>
  <c r="X855" i="16"/>
  <c r="S855" i="16"/>
  <c r="V856" i="16" l="1"/>
  <c r="N856" i="16"/>
  <c r="O856" i="16"/>
  <c r="P856" i="16"/>
  <c r="Q856" i="16"/>
  <c r="T856" i="16"/>
  <c r="U856" i="16"/>
  <c r="W856" i="16"/>
  <c r="F856" i="16"/>
  <c r="Z856" i="16" s="1"/>
  <c r="G856" i="16"/>
  <c r="H856" i="16"/>
  <c r="X856" i="16"/>
  <c r="S856" i="16"/>
  <c r="M857" i="16"/>
  <c r="R857" i="16"/>
  <c r="C857" i="16"/>
  <c r="K857" i="16" s="1"/>
  <c r="L857" i="16" s="1"/>
  <c r="D857" i="16"/>
  <c r="I857" i="16"/>
  <c r="J857" i="16" s="1"/>
  <c r="B858" i="16"/>
  <c r="A857" i="16"/>
  <c r="N857" i="16" l="1"/>
  <c r="O857" i="16"/>
  <c r="P857" i="16"/>
  <c r="T857" i="16"/>
  <c r="U857" i="16"/>
  <c r="V857" i="16"/>
  <c r="Q857" i="16"/>
  <c r="D858" i="16"/>
  <c r="I858" i="16"/>
  <c r="J858" i="16" s="1"/>
  <c r="B859" i="16"/>
  <c r="M858" i="16"/>
  <c r="W858" i="16" s="1"/>
  <c r="A858" i="16"/>
  <c r="R858" i="16"/>
  <c r="C858" i="16"/>
  <c r="S857" i="16"/>
  <c r="X857" i="16"/>
  <c r="W857" i="16"/>
  <c r="F857" i="16"/>
  <c r="Z857" i="16" s="1"/>
  <c r="G857" i="16"/>
  <c r="H857" i="16"/>
  <c r="T858" i="16" l="1"/>
  <c r="U858" i="16"/>
  <c r="V858" i="16"/>
  <c r="N858" i="16"/>
  <c r="O858" i="16"/>
  <c r="P858" i="16"/>
  <c r="Q858" i="16"/>
  <c r="S858" i="16"/>
  <c r="X858" i="16"/>
  <c r="B860" i="16"/>
  <c r="M859" i="16"/>
  <c r="A859" i="16"/>
  <c r="R859" i="16"/>
  <c r="C859" i="16"/>
  <c r="D859" i="16"/>
  <c r="I859" i="16"/>
  <c r="J859" i="16" s="1"/>
  <c r="F858" i="16"/>
  <c r="G858" i="16"/>
  <c r="H858" i="16"/>
  <c r="K858" i="16"/>
  <c r="L858" i="16" s="1"/>
  <c r="Z858" i="16" l="1"/>
  <c r="F859" i="16"/>
  <c r="Z859" i="16" s="1"/>
  <c r="G859" i="16"/>
  <c r="H859" i="16"/>
  <c r="N859" i="16"/>
  <c r="P859" i="16"/>
  <c r="Q859" i="16"/>
  <c r="T859" i="16"/>
  <c r="U859" i="16"/>
  <c r="V859" i="16"/>
  <c r="O859" i="16"/>
  <c r="S859" i="16"/>
  <c r="X859" i="16"/>
  <c r="W859" i="16"/>
  <c r="R860" i="16"/>
  <c r="C860" i="16"/>
  <c r="D860" i="16"/>
  <c r="I860" i="16"/>
  <c r="J860" i="16" s="1"/>
  <c r="B861" i="16"/>
  <c r="M860" i="16"/>
  <c r="A860" i="16"/>
  <c r="K859" i="16"/>
  <c r="L859" i="16" s="1"/>
  <c r="G860" i="16" l="1"/>
  <c r="H860" i="16"/>
  <c r="F860" i="16"/>
  <c r="Z860" i="16"/>
  <c r="T860" i="16"/>
  <c r="U860" i="16"/>
  <c r="N860" i="16"/>
  <c r="O860" i="16"/>
  <c r="P860" i="16"/>
  <c r="Q860" i="16"/>
  <c r="V860" i="16"/>
  <c r="W860" i="16"/>
  <c r="S860" i="16"/>
  <c r="X860" i="16"/>
  <c r="I861" i="16"/>
  <c r="J861" i="16" s="1"/>
  <c r="K861" i="16"/>
  <c r="L861" i="16" s="1"/>
  <c r="B862" i="16"/>
  <c r="A861" i="16"/>
  <c r="R861" i="16"/>
  <c r="C861" i="16"/>
  <c r="D861" i="16"/>
  <c r="M861" i="16"/>
  <c r="K860" i="16"/>
  <c r="L860" i="16" s="1"/>
  <c r="N861" i="16" l="1"/>
  <c r="O861" i="16"/>
  <c r="P861" i="16"/>
  <c r="Q861" i="16"/>
  <c r="T861" i="16"/>
  <c r="U861" i="16"/>
  <c r="V861" i="16"/>
  <c r="W861" i="16"/>
  <c r="F861" i="16"/>
  <c r="Z861" i="16" s="1"/>
  <c r="G861" i="16"/>
  <c r="H861" i="16"/>
  <c r="S861" i="16"/>
  <c r="X861" i="16"/>
  <c r="A862" i="16"/>
  <c r="R862" i="16"/>
  <c r="C862" i="16"/>
  <c r="I862" i="16"/>
  <c r="J862" i="16" s="1"/>
  <c r="K862" i="16"/>
  <c r="L862" i="16" s="1"/>
  <c r="B863" i="16"/>
  <c r="M862" i="16"/>
  <c r="D862" i="16"/>
  <c r="P862" i="16" l="1"/>
  <c r="Q862" i="16"/>
  <c r="U862" i="16"/>
  <c r="V862" i="16"/>
  <c r="N862" i="16"/>
  <c r="O862" i="16"/>
  <c r="Z862" i="16" s="1"/>
  <c r="T862" i="16"/>
  <c r="S862" i="16"/>
  <c r="X862" i="16"/>
  <c r="I863" i="16"/>
  <c r="J863" i="16" s="1"/>
  <c r="M863" i="16"/>
  <c r="A863" i="16"/>
  <c r="R863" i="16"/>
  <c r="C863" i="16"/>
  <c r="D863" i="16"/>
  <c r="B864" i="16"/>
  <c r="W862" i="16"/>
  <c r="F862" i="16"/>
  <c r="G862" i="16"/>
  <c r="H862" i="16"/>
  <c r="O863" i="16" l="1"/>
  <c r="P863" i="16"/>
  <c r="Q863" i="16"/>
  <c r="T863" i="16"/>
  <c r="U863" i="16"/>
  <c r="N863" i="16"/>
  <c r="V863" i="16"/>
  <c r="X863" i="16"/>
  <c r="S863" i="16"/>
  <c r="G863" i="16"/>
  <c r="Z863" i="16" s="1"/>
  <c r="H863" i="16"/>
  <c r="F863" i="16"/>
  <c r="A864" i="16"/>
  <c r="C864" i="16"/>
  <c r="D864" i="16"/>
  <c r="W864" i="16"/>
  <c r="I864" i="16"/>
  <c r="J864" i="16" s="1"/>
  <c r="M864" i="16"/>
  <c r="R864" i="16"/>
  <c r="B865" i="16"/>
  <c r="K863" i="16"/>
  <c r="L863" i="16" s="1"/>
  <c r="W863" i="16"/>
  <c r="F864" i="16" l="1"/>
  <c r="G864" i="16"/>
  <c r="H864" i="16"/>
  <c r="M865" i="16"/>
  <c r="W865" i="16" s="1"/>
  <c r="A865" i="16"/>
  <c r="C865" i="16"/>
  <c r="D865" i="16"/>
  <c r="I865" i="16"/>
  <c r="J865" i="16" s="1"/>
  <c r="K865" i="16"/>
  <c r="L865" i="16" s="1"/>
  <c r="R865" i="16"/>
  <c r="B866" i="16"/>
  <c r="S864" i="16"/>
  <c r="X864" i="16"/>
  <c r="N864" i="16"/>
  <c r="O864" i="16"/>
  <c r="P864" i="16"/>
  <c r="Q864" i="16"/>
  <c r="T864" i="16"/>
  <c r="V864" i="16"/>
  <c r="U864" i="16"/>
  <c r="K864" i="16"/>
  <c r="L864" i="16" s="1"/>
  <c r="Z864" i="16" l="1"/>
  <c r="M866" i="16"/>
  <c r="A866" i="16"/>
  <c r="D866" i="16"/>
  <c r="R866" i="16"/>
  <c r="W866" i="16"/>
  <c r="B867" i="16"/>
  <c r="C866" i="16"/>
  <c r="I866" i="16"/>
  <c r="J866" i="16" s="1"/>
  <c r="K866" i="16"/>
  <c r="L866" i="16" s="1"/>
  <c r="X865" i="16"/>
  <c r="S865" i="16"/>
  <c r="F865" i="16"/>
  <c r="Z865" i="16" s="1"/>
  <c r="G865" i="16"/>
  <c r="H865" i="16"/>
  <c r="U865" i="16"/>
  <c r="V865" i="16"/>
  <c r="N865" i="16"/>
  <c r="Q865" i="16"/>
  <c r="O865" i="16"/>
  <c r="P865" i="16"/>
  <c r="T865" i="16"/>
  <c r="H866" i="16" l="1"/>
  <c r="F866" i="16"/>
  <c r="Z866" i="16" s="1"/>
  <c r="G866" i="16"/>
  <c r="X866" i="16"/>
  <c r="S866" i="16"/>
  <c r="N866" i="16"/>
  <c r="O866" i="16"/>
  <c r="Q866" i="16"/>
  <c r="T866" i="16"/>
  <c r="U866" i="16"/>
  <c r="V866" i="16"/>
  <c r="P866" i="16"/>
  <c r="C867" i="16"/>
  <c r="D867" i="16"/>
  <c r="K867" i="16"/>
  <c r="L867" i="16" s="1"/>
  <c r="B868" i="16"/>
  <c r="A867" i="16"/>
  <c r="R867" i="16"/>
  <c r="I867" i="16"/>
  <c r="J867" i="16" s="1"/>
  <c r="M867" i="16"/>
  <c r="F867" i="16" l="1"/>
  <c r="Z867" i="16" s="1"/>
  <c r="G867" i="16"/>
  <c r="H867" i="16"/>
  <c r="T867" i="16"/>
  <c r="U867" i="16"/>
  <c r="Q867" i="16"/>
  <c r="V867" i="16"/>
  <c r="N867" i="16"/>
  <c r="O867" i="16"/>
  <c r="P867" i="16"/>
  <c r="W867" i="16"/>
  <c r="S867" i="16"/>
  <c r="X867" i="16"/>
  <c r="K868" i="16"/>
  <c r="L868" i="16" s="1"/>
  <c r="B869" i="16"/>
  <c r="R868" i="16"/>
  <c r="A868" i="16"/>
  <c r="C868" i="16"/>
  <c r="D868" i="16"/>
  <c r="I868" i="16"/>
  <c r="J868" i="16" s="1"/>
  <c r="M868" i="16"/>
  <c r="Q868" i="16" l="1"/>
  <c r="T868" i="16"/>
  <c r="U868" i="16"/>
  <c r="V868" i="16"/>
  <c r="N868" i="16"/>
  <c r="O868" i="16"/>
  <c r="P868" i="16"/>
  <c r="A869" i="16"/>
  <c r="R869" i="16"/>
  <c r="C869" i="16"/>
  <c r="I869" i="16"/>
  <c r="J869" i="16" s="1"/>
  <c r="D869" i="16"/>
  <c r="B870" i="16"/>
  <c r="M869" i="16"/>
  <c r="H868" i="16"/>
  <c r="F868" i="16"/>
  <c r="Z868" i="16" s="1"/>
  <c r="G868" i="16"/>
  <c r="W868" i="16"/>
  <c r="X868" i="16"/>
  <c r="S868" i="16"/>
  <c r="F869" i="16" l="1"/>
  <c r="G869" i="16"/>
  <c r="H869" i="16"/>
  <c r="Q869" i="16"/>
  <c r="O869" i="16"/>
  <c r="N869" i="16"/>
  <c r="P869" i="16"/>
  <c r="T869" i="16"/>
  <c r="U869" i="16"/>
  <c r="V869" i="16"/>
  <c r="K869" i="16"/>
  <c r="L869" i="16" s="1"/>
  <c r="W869" i="16"/>
  <c r="S869" i="16"/>
  <c r="X869" i="16"/>
  <c r="I870" i="16"/>
  <c r="J870" i="16" s="1"/>
  <c r="R870" i="16"/>
  <c r="A870" i="16"/>
  <c r="B871" i="16"/>
  <c r="C870" i="16"/>
  <c r="D870" i="16"/>
  <c r="K870" i="16"/>
  <c r="L870" i="16" s="1"/>
  <c r="M870" i="16"/>
  <c r="Z869" i="16"/>
  <c r="H870" i="16" l="1"/>
  <c r="F870" i="16"/>
  <c r="G870" i="16"/>
  <c r="Z870" i="16" s="1"/>
  <c r="A871" i="16"/>
  <c r="M871" i="16"/>
  <c r="W871" i="16" s="1"/>
  <c r="R871" i="16"/>
  <c r="C871" i="16"/>
  <c r="D871" i="16"/>
  <c r="B872" i="16"/>
  <c r="I871" i="16"/>
  <c r="J871" i="16" s="1"/>
  <c r="X870" i="16"/>
  <c r="S870" i="16"/>
  <c r="P870" i="16"/>
  <c r="V870" i="16"/>
  <c r="N870" i="16"/>
  <c r="O870" i="16"/>
  <c r="Q870" i="16"/>
  <c r="T870" i="16"/>
  <c r="U870" i="16"/>
  <c r="W870" i="16"/>
  <c r="G871" i="16" l="1"/>
  <c r="F871" i="16"/>
  <c r="H871" i="16"/>
  <c r="Z871" i="16"/>
  <c r="S871" i="16"/>
  <c r="X871" i="16"/>
  <c r="K871" i="16"/>
  <c r="L871" i="16" s="1"/>
  <c r="D872" i="16"/>
  <c r="M872" i="16"/>
  <c r="R872" i="16"/>
  <c r="A872" i="16"/>
  <c r="B873" i="16"/>
  <c r="C872" i="16"/>
  <c r="I872" i="16"/>
  <c r="J872" i="16" s="1"/>
  <c r="O871" i="16"/>
  <c r="P871" i="16"/>
  <c r="Q871" i="16"/>
  <c r="N871" i="16"/>
  <c r="T871" i="16"/>
  <c r="U871" i="16"/>
  <c r="V871" i="16"/>
  <c r="X872" i="16" l="1"/>
  <c r="S872" i="16"/>
  <c r="F872" i="16"/>
  <c r="Z872" i="16" s="1"/>
  <c r="G872" i="16"/>
  <c r="H872" i="16"/>
  <c r="M873" i="16"/>
  <c r="B874" i="16"/>
  <c r="I873" i="16"/>
  <c r="J873" i="16" s="1"/>
  <c r="R873" i="16"/>
  <c r="A873" i="16"/>
  <c r="W873" i="16"/>
  <c r="C873" i="16"/>
  <c r="D873" i="16"/>
  <c r="V872" i="16"/>
  <c r="N872" i="16"/>
  <c r="T872" i="16"/>
  <c r="O872" i="16"/>
  <c r="P872" i="16"/>
  <c r="Q872" i="16"/>
  <c r="U872" i="16"/>
  <c r="K872" i="16"/>
  <c r="L872" i="16" s="1"/>
  <c r="W872" i="16"/>
  <c r="H873" i="16" l="1"/>
  <c r="F873" i="16"/>
  <c r="G873" i="16"/>
  <c r="D874" i="16"/>
  <c r="R874" i="16"/>
  <c r="I874" i="16"/>
  <c r="J874" i="16" s="1"/>
  <c r="M874" i="16"/>
  <c r="A874" i="16"/>
  <c r="C874" i="16"/>
  <c r="K874" i="16" s="1"/>
  <c r="L874" i="16" s="1"/>
  <c r="B875" i="16"/>
  <c r="K873" i="16"/>
  <c r="L873" i="16" s="1"/>
  <c r="N873" i="16"/>
  <c r="O873" i="16"/>
  <c r="U873" i="16"/>
  <c r="P873" i="16"/>
  <c r="Q873" i="16"/>
  <c r="T873" i="16"/>
  <c r="V873" i="16"/>
  <c r="S873" i="16"/>
  <c r="X873" i="16"/>
  <c r="Z873" i="16" l="1"/>
  <c r="B876" i="16"/>
  <c r="M875" i="16"/>
  <c r="C875" i="16"/>
  <c r="I875" i="16"/>
  <c r="J875" i="16" s="1"/>
  <c r="R875" i="16"/>
  <c r="A875" i="16"/>
  <c r="W875" i="16"/>
  <c r="D875" i="16"/>
  <c r="T874" i="16"/>
  <c r="U874" i="16"/>
  <c r="V874" i="16"/>
  <c r="N874" i="16"/>
  <c r="O874" i="16"/>
  <c r="P874" i="16"/>
  <c r="Q874" i="16"/>
  <c r="S874" i="16"/>
  <c r="X874" i="16"/>
  <c r="F874" i="16"/>
  <c r="H874" i="16"/>
  <c r="G874" i="16"/>
  <c r="W874" i="16"/>
  <c r="Z874" i="16" l="1"/>
  <c r="F875" i="16"/>
  <c r="G875" i="16"/>
  <c r="H875" i="16"/>
  <c r="R876" i="16"/>
  <c r="C876" i="16"/>
  <c r="D876" i="16"/>
  <c r="B877" i="16"/>
  <c r="I876" i="16"/>
  <c r="J876" i="16" s="1"/>
  <c r="K876" i="16"/>
  <c r="L876" i="16" s="1"/>
  <c r="M876" i="16"/>
  <c r="A876" i="16"/>
  <c r="N875" i="16"/>
  <c r="O875" i="16"/>
  <c r="P875" i="16"/>
  <c r="Q875" i="16"/>
  <c r="T875" i="16"/>
  <c r="U875" i="16"/>
  <c r="V875" i="16"/>
  <c r="K875" i="16"/>
  <c r="L875" i="16" s="1"/>
  <c r="Z875" i="16"/>
  <c r="S875" i="16"/>
  <c r="X875" i="16"/>
  <c r="T876" i="16" l="1"/>
  <c r="P876" i="16"/>
  <c r="N876" i="16"/>
  <c r="O876" i="16"/>
  <c r="Q876" i="16"/>
  <c r="U876" i="16"/>
  <c r="V876" i="16"/>
  <c r="W876" i="16"/>
  <c r="I877" i="16"/>
  <c r="J877" i="16" s="1"/>
  <c r="B878" i="16"/>
  <c r="A877" i="16"/>
  <c r="W877" i="16"/>
  <c r="C877" i="16"/>
  <c r="D877" i="16"/>
  <c r="M877" i="16"/>
  <c r="R877" i="16"/>
  <c r="F876" i="16"/>
  <c r="Z876" i="16" s="1"/>
  <c r="G876" i="16"/>
  <c r="H876" i="16"/>
  <c r="S876" i="16"/>
  <c r="X876" i="16"/>
  <c r="G877" i="16" l="1"/>
  <c r="F877" i="16"/>
  <c r="Z877" i="16" s="1"/>
  <c r="H877" i="16"/>
  <c r="X877" i="16"/>
  <c r="S877" i="16"/>
  <c r="A878" i="16"/>
  <c r="R878" i="16"/>
  <c r="C878" i="16"/>
  <c r="D878" i="16"/>
  <c r="B879" i="16"/>
  <c r="I878" i="16"/>
  <c r="J878" i="16" s="1"/>
  <c r="M878" i="16"/>
  <c r="K877" i="16"/>
  <c r="L877" i="16" s="1"/>
  <c r="Q877" i="16"/>
  <c r="N877" i="16"/>
  <c r="O877" i="16"/>
  <c r="P877" i="16"/>
  <c r="T877" i="16"/>
  <c r="U877" i="16"/>
  <c r="V877" i="16"/>
  <c r="H878" i="16" l="1"/>
  <c r="F878" i="16"/>
  <c r="G878" i="16"/>
  <c r="P878" i="16"/>
  <c r="Q878" i="16"/>
  <c r="N878" i="16"/>
  <c r="O878" i="16"/>
  <c r="T878" i="16"/>
  <c r="U878" i="16"/>
  <c r="V878" i="16"/>
  <c r="Z878" i="16"/>
  <c r="X878" i="16"/>
  <c r="S878" i="16"/>
  <c r="K878" i="16"/>
  <c r="L878" i="16" s="1"/>
  <c r="W879" i="16"/>
  <c r="I879" i="16"/>
  <c r="J879" i="16" s="1"/>
  <c r="A879" i="16"/>
  <c r="C879" i="16"/>
  <c r="B880" i="16"/>
  <c r="D879" i="16"/>
  <c r="K879" i="16"/>
  <c r="L879" i="16" s="1"/>
  <c r="M879" i="16"/>
  <c r="R879" i="16"/>
  <c r="W878" i="16"/>
  <c r="R880" i="16" l="1"/>
  <c r="A880" i="16"/>
  <c r="C880" i="16"/>
  <c r="D880" i="16"/>
  <c r="B881" i="16"/>
  <c r="I880" i="16"/>
  <c r="J880" i="16" s="1"/>
  <c r="K880" i="16"/>
  <c r="L880" i="16" s="1"/>
  <c r="M880" i="16"/>
  <c r="W880" i="16" s="1"/>
  <c r="O879" i="16"/>
  <c r="T879" i="16"/>
  <c r="U879" i="16"/>
  <c r="V879" i="16"/>
  <c r="N879" i="16"/>
  <c r="P879" i="16"/>
  <c r="Q879" i="16"/>
  <c r="G879" i="16"/>
  <c r="Z879" i="16" s="1"/>
  <c r="H879" i="16"/>
  <c r="F879" i="16"/>
  <c r="X879" i="16"/>
  <c r="S879" i="16"/>
  <c r="F880" i="16" l="1"/>
  <c r="G880" i="16"/>
  <c r="H880" i="16"/>
  <c r="M881" i="16"/>
  <c r="R881" i="16"/>
  <c r="A881" i="16"/>
  <c r="C881" i="16"/>
  <c r="D881" i="16"/>
  <c r="B882" i="16"/>
  <c r="I881" i="16"/>
  <c r="J881" i="16" s="1"/>
  <c r="K881" i="16"/>
  <c r="L881" i="16" s="1"/>
  <c r="Z880" i="16"/>
  <c r="N880" i="16"/>
  <c r="O880" i="16"/>
  <c r="P880" i="16"/>
  <c r="V880" i="16"/>
  <c r="T880" i="16"/>
  <c r="U880" i="16"/>
  <c r="Q880" i="16"/>
  <c r="S880" i="16"/>
  <c r="X880" i="16"/>
  <c r="M882" i="16" l="1"/>
  <c r="D882" i="16"/>
  <c r="I882" i="16"/>
  <c r="J882" i="16" s="1"/>
  <c r="R882" i="16"/>
  <c r="A882" i="16"/>
  <c r="W882" i="16"/>
  <c r="C882" i="16"/>
  <c r="B883" i="16"/>
  <c r="U881" i="16"/>
  <c r="V881" i="16"/>
  <c r="N881" i="16"/>
  <c r="O881" i="16"/>
  <c r="P881" i="16"/>
  <c r="Q881" i="16"/>
  <c r="T881" i="16"/>
  <c r="W881" i="16"/>
  <c r="F881" i="16"/>
  <c r="Z881" i="16" s="1"/>
  <c r="G881" i="16"/>
  <c r="H881" i="16"/>
  <c r="S881" i="16"/>
  <c r="X881" i="16"/>
  <c r="F882" i="16" l="1"/>
  <c r="G882" i="16"/>
  <c r="H882" i="16"/>
  <c r="S882" i="16"/>
  <c r="X882" i="16"/>
  <c r="C883" i="16"/>
  <c r="D883" i="16"/>
  <c r="B884" i="16"/>
  <c r="I883" i="16"/>
  <c r="J883" i="16" s="1"/>
  <c r="M883" i="16"/>
  <c r="R883" i="16"/>
  <c r="W883" i="16"/>
  <c r="A883" i="16"/>
  <c r="K882" i="16"/>
  <c r="L882" i="16" s="1"/>
  <c r="N882" i="16"/>
  <c r="T882" i="16"/>
  <c r="O882" i="16"/>
  <c r="P882" i="16"/>
  <c r="Q882" i="16"/>
  <c r="U882" i="16"/>
  <c r="V882" i="16"/>
  <c r="S883" i="16" l="1"/>
  <c r="X883" i="16"/>
  <c r="Z882" i="16"/>
  <c r="T883" i="16"/>
  <c r="U883" i="16"/>
  <c r="N883" i="16"/>
  <c r="O883" i="16"/>
  <c r="P883" i="16"/>
  <c r="Q883" i="16"/>
  <c r="V883" i="16"/>
  <c r="G883" i="16"/>
  <c r="H883" i="16"/>
  <c r="F883" i="16"/>
  <c r="Z883" i="16"/>
  <c r="K884" i="16"/>
  <c r="L884" i="16" s="1"/>
  <c r="B885" i="16"/>
  <c r="R884" i="16"/>
  <c r="C884" i="16"/>
  <c r="D884" i="16"/>
  <c r="I884" i="16"/>
  <c r="J884" i="16" s="1"/>
  <c r="M884" i="16"/>
  <c r="A884" i="16"/>
  <c r="K883" i="16"/>
  <c r="L883" i="16" s="1"/>
  <c r="A885" i="16" l="1"/>
  <c r="R885" i="16"/>
  <c r="C885" i="16"/>
  <c r="I885" i="16"/>
  <c r="J885" i="16" s="1"/>
  <c r="D885" i="16"/>
  <c r="B886" i="16"/>
  <c r="K885" i="16"/>
  <c r="L885" i="16" s="1"/>
  <c r="M885" i="16"/>
  <c r="W885" i="16" s="1"/>
  <c r="N884" i="16"/>
  <c r="O884" i="16"/>
  <c r="P884" i="16"/>
  <c r="Z884" i="16" s="1"/>
  <c r="Q884" i="16"/>
  <c r="T884" i="16"/>
  <c r="U884" i="16"/>
  <c r="V884" i="16"/>
  <c r="W884" i="16"/>
  <c r="F884" i="16"/>
  <c r="G884" i="16"/>
  <c r="H884" i="16"/>
  <c r="X884" i="16"/>
  <c r="S884" i="16"/>
  <c r="I886" i="16" l="1"/>
  <c r="J886" i="16" s="1"/>
  <c r="R886" i="16"/>
  <c r="A886" i="16"/>
  <c r="C886" i="16"/>
  <c r="D886" i="16"/>
  <c r="B887" i="16"/>
  <c r="K886" i="16"/>
  <c r="L886" i="16" s="1"/>
  <c r="M886" i="16"/>
  <c r="W886" i="16" s="1"/>
  <c r="Q885" i="16"/>
  <c r="U885" i="16"/>
  <c r="V885" i="16"/>
  <c r="N885" i="16"/>
  <c r="O885" i="16"/>
  <c r="P885" i="16"/>
  <c r="T885" i="16"/>
  <c r="F885" i="16"/>
  <c r="Z885" i="16" s="1"/>
  <c r="G885" i="16"/>
  <c r="H885" i="16"/>
  <c r="S885" i="16"/>
  <c r="X885" i="16"/>
  <c r="P886" i="16" l="1"/>
  <c r="Q886" i="16"/>
  <c r="T886" i="16"/>
  <c r="U886" i="16"/>
  <c r="V886" i="16"/>
  <c r="N886" i="16"/>
  <c r="O886" i="16"/>
  <c r="A887" i="16"/>
  <c r="M887" i="16"/>
  <c r="W887" i="16" s="1"/>
  <c r="R887" i="16"/>
  <c r="C887" i="16"/>
  <c r="D887" i="16"/>
  <c r="B888" i="16"/>
  <c r="I887" i="16"/>
  <c r="J887" i="16" s="1"/>
  <c r="H886" i="16"/>
  <c r="F886" i="16"/>
  <c r="Z886" i="16" s="1"/>
  <c r="G886" i="16"/>
  <c r="X886" i="16"/>
  <c r="S886" i="16"/>
  <c r="G887" i="16" l="1"/>
  <c r="F887" i="16"/>
  <c r="H887" i="16"/>
  <c r="K887" i="16"/>
  <c r="L887" i="16" s="1"/>
  <c r="M888" i="16"/>
  <c r="W888" i="16" s="1"/>
  <c r="R888" i="16"/>
  <c r="A888" i="16"/>
  <c r="C888" i="16"/>
  <c r="K888" i="16" s="1"/>
  <c r="L888" i="16" s="1"/>
  <c r="D888" i="16"/>
  <c r="B889" i="16"/>
  <c r="I888" i="16"/>
  <c r="J888" i="16" s="1"/>
  <c r="Z887" i="16"/>
  <c r="S887" i="16"/>
  <c r="X887" i="16"/>
  <c r="O887" i="16"/>
  <c r="P887" i="16"/>
  <c r="Q887" i="16"/>
  <c r="N887" i="16"/>
  <c r="T887" i="16"/>
  <c r="U887" i="16"/>
  <c r="V887" i="16"/>
  <c r="M889" i="16" l="1"/>
  <c r="B890" i="16"/>
  <c r="I889" i="16"/>
  <c r="J889" i="16" s="1"/>
  <c r="R889" i="16"/>
  <c r="A889" i="16"/>
  <c r="W889" i="16"/>
  <c r="C889" i="16"/>
  <c r="K889" i="16" s="1"/>
  <c r="L889" i="16" s="1"/>
  <c r="D889" i="16"/>
  <c r="V888" i="16"/>
  <c r="N888" i="16"/>
  <c r="O888" i="16"/>
  <c r="P888" i="16"/>
  <c r="Q888" i="16"/>
  <c r="T888" i="16"/>
  <c r="U888" i="16"/>
  <c r="F888" i="16"/>
  <c r="Z888" i="16" s="1"/>
  <c r="G888" i="16"/>
  <c r="H888" i="16"/>
  <c r="X888" i="16"/>
  <c r="S888" i="16"/>
  <c r="D890" i="16" l="1"/>
  <c r="A890" i="16"/>
  <c r="C890" i="16"/>
  <c r="B891" i="16"/>
  <c r="I890" i="16"/>
  <c r="J890" i="16" s="1"/>
  <c r="K890" i="16"/>
  <c r="L890" i="16" s="1"/>
  <c r="M890" i="16"/>
  <c r="R890" i="16"/>
  <c r="W890" i="16"/>
  <c r="F889" i="16"/>
  <c r="Z889" i="16" s="1"/>
  <c r="G889" i="16"/>
  <c r="H889" i="16"/>
  <c r="N889" i="16"/>
  <c r="O889" i="16"/>
  <c r="U889" i="16"/>
  <c r="P889" i="16"/>
  <c r="Q889" i="16"/>
  <c r="T889" i="16"/>
  <c r="V889" i="16"/>
  <c r="S889" i="16"/>
  <c r="X889" i="16"/>
  <c r="T890" i="16" l="1"/>
  <c r="U890" i="16"/>
  <c r="V890" i="16"/>
  <c r="N890" i="16"/>
  <c r="O890" i="16"/>
  <c r="P890" i="16"/>
  <c r="Q890" i="16"/>
  <c r="F890" i="16"/>
  <c r="G890" i="16"/>
  <c r="H890" i="16"/>
  <c r="X890" i="16"/>
  <c r="S890" i="16"/>
  <c r="Z890" i="16"/>
  <c r="K891" i="16"/>
  <c r="L891" i="16" s="1"/>
  <c r="B892" i="16"/>
  <c r="M891" i="16"/>
  <c r="C891" i="16"/>
  <c r="A891" i="16"/>
  <c r="D891" i="16"/>
  <c r="I891" i="16"/>
  <c r="J891" i="16" s="1"/>
  <c r="R891" i="16"/>
  <c r="R892" i="16" l="1"/>
  <c r="C892" i="16"/>
  <c r="D892" i="16"/>
  <c r="A892" i="16"/>
  <c r="B893" i="16"/>
  <c r="I892" i="16"/>
  <c r="J892" i="16" s="1"/>
  <c r="K892" i="16"/>
  <c r="L892" i="16" s="1"/>
  <c r="M892" i="16"/>
  <c r="W892" i="16" s="1"/>
  <c r="S891" i="16"/>
  <c r="X891" i="16"/>
  <c r="T891" i="16"/>
  <c r="U891" i="16"/>
  <c r="V891" i="16"/>
  <c r="N891" i="16"/>
  <c r="O891" i="16"/>
  <c r="P891" i="16"/>
  <c r="Q891" i="16"/>
  <c r="W891" i="16"/>
  <c r="F891" i="16"/>
  <c r="Z891" i="16" s="1"/>
  <c r="G891" i="16"/>
  <c r="H891" i="16"/>
  <c r="I893" i="16" l="1"/>
  <c r="J893" i="16" s="1"/>
  <c r="B894" i="16"/>
  <c r="A893" i="16"/>
  <c r="M893" i="16"/>
  <c r="R893" i="16"/>
  <c r="C893" i="16"/>
  <c r="K893" i="16" s="1"/>
  <c r="L893" i="16" s="1"/>
  <c r="W893" i="16"/>
  <c r="D893" i="16"/>
  <c r="F892" i="16"/>
  <c r="Z892" i="16" s="1"/>
  <c r="G892" i="16"/>
  <c r="H892" i="16"/>
  <c r="T892" i="16"/>
  <c r="O892" i="16"/>
  <c r="P892" i="16"/>
  <c r="Q892" i="16"/>
  <c r="U892" i="16"/>
  <c r="V892" i="16"/>
  <c r="N892" i="16"/>
  <c r="S892" i="16"/>
  <c r="X892" i="16"/>
  <c r="Q893" i="16" l="1"/>
  <c r="N893" i="16"/>
  <c r="O893" i="16"/>
  <c r="P893" i="16"/>
  <c r="T893" i="16"/>
  <c r="U893" i="16"/>
  <c r="V893" i="16"/>
  <c r="Z893" i="16"/>
  <c r="A894" i="16"/>
  <c r="R894" i="16"/>
  <c r="I894" i="16"/>
  <c r="J894" i="16" s="1"/>
  <c r="M894" i="16"/>
  <c r="C894" i="16"/>
  <c r="K894" i="16" s="1"/>
  <c r="L894" i="16" s="1"/>
  <c r="W894" i="16"/>
  <c r="D894" i="16"/>
  <c r="B895" i="16"/>
  <c r="F893" i="16"/>
  <c r="G893" i="16"/>
  <c r="H893" i="16"/>
  <c r="S893" i="16"/>
  <c r="X893" i="16"/>
  <c r="H894" i="16" l="1"/>
  <c r="F894" i="16"/>
  <c r="Z894" i="16" s="1"/>
  <c r="G894" i="16"/>
  <c r="P894" i="16"/>
  <c r="Q894" i="16"/>
  <c r="N894" i="16"/>
  <c r="O894" i="16"/>
  <c r="T894" i="16"/>
  <c r="U894" i="16"/>
  <c r="V894" i="16"/>
  <c r="X894" i="16"/>
  <c r="S894" i="16"/>
  <c r="W895" i="16"/>
  <c r="I895" i="16"/>
  <c r="J895" i="16" s="1"/>
  <c r="D895" i="16"/>
  <c r="B896" i="16"/>
  <c r="M895" i="16"/>
  <c r="R895" i="16"/>
  <c r="A895" i="16"/>
  <c r="C895" i="16"/>
  <c r="G895" i="16" l="1"/>
  <c r="H895" i="16"/>
  <c r="F895" i="16"/>
  <c r="X895" i="16"/>
  <c r="S895" i="16"/>
  <c r="K895" i="16"/>
  <c r="L895" i="16" s="1"/>
  <c r="Z895" i="16"/>
  <c r="O895" i="16"/>
  <c r="N895" i="16"/>
  <c r="P895" i="16"/>
  <c r="Q895" i="16"/>
  <c r="T895" i="16"/>
  <c r="U895" i="16"/>
  <c r="V895" i="16"/>
  <c r="W896" i="16"/>
  <c r="C896" i="16"/>
  <c r="D896" i="16"/>
  <c r="B897" i="16"/>
  <c r="I896" i="16"/>
  <c r="J896" i="16" s="1"/>
  <c r="M896" i="16"/>
  <c r="R896" i="16"/>
  <c r="A896" i="16"/>
  <c r="X896" i="16" l="1"/>
  <c r="S896" i="16"/>
  <c r="M897" i="16"/>
  <c r="W897" i="16" s="1"/>
  <c r="R897" i="16"/>
  <c r="A897" i="16"/>
  <c r="C897" i="16"/>
  <c r="K897" i="16" s="1"/>
  <c r="L897" i="16" s="1"/>
  <c r="D897" i="16"/>
  <c r="B898" i="16"/>
  <c r="I897" i="16"/>
  <c r="J897" i="16" s="1"/>
  <c r="F896" i="16"/>
  <c r="Z896" i="16" s="1"/>
  <c r="G896" i="16"/>
  <c r="H896" i="16"/>
  <c r="N896" i="16"/>
  <c r="O896" i="16"/>
  <c r="P896" i="16"/>
  <c r="V896" i="16"/>
  <c r="Q896" i="16"/>
  <c r="T896" i="16"/>
  <c r="U896" i="16"/>
  <c r="K896" i="16"/>
  <c r="L896" i="16" s="1"/>
  <c r="M898" i="16" l="1"/>
  <c r="D898" i="16"/>
  <c r="R898" i="16"/>
  <c r="A898" i="16"/>
  <c r="W898" i="16"/>
  <c r="C898" i="16"/>
  <c r="B899" i="16"/>
  <c r="I898" i="16"/>
  <c r="J898" i="16" s="1"/>
  <c r="K898" i="16"/>
  <c r="L898" i="16" s="1"/>
  <c r="S897" i="16"/>
  <c r="X897" i="16"/>
  <c r="U897" i="16"/>
  <c r="V897" i="16"/>
  <c r="T897" i="16"/>
  <c r="N897" i="16"/>
  <c r="O897" i="16"/>
  <c r="P897" i="16"/>
  <c r="Q897" i="16"/>
  <c r="F897" i="16"/>
  <c r="Z897" i="16" s="1"/>
  <c r="G897" i="16"/>
  <c r="H897" i="16"/>
  <c r="S898" i="16" l="1"/>
  <c r="X898" i="16"/>
  <c r="F898" i="16"/>
  <c r="Z898" i="16" s="1"/>
  <c r="G898" i="16"/>
  <c r="H898" i="16"/>
  <c r="N898" i="16"/>
  <c r="T898" i="16"/>
  <c r="P898" i="16"/>
  <c r="Q898" i="16"/>
  <c r="U898" i="16"/>
  <c r="V898" i="16"/>
  <c r="O898" i="16"/>
  <c r="C899" i="16"/>
  <c r="D899" i="16"/>
  <c r="B900" i="16"/>
  <c r="M899" i="16"/>
  <c r="R899" i="16"/>
  <c r="W899" i="16"/>
  <c r="A899" i="16"/>
  <c r="I899" i="16"/>
  <c r="J899" i="16" s="1"/>
  <c r="F899" i="16" l="1"/>
  <c r="G899" i="16"/>
  <c r="H899" i="16"/>
  <c r="K899" i="16"/>
  <c r="L899" i="16" s="1"/>
  <c r="S899" i="16"/>
  <c r="X899" i="16"/>
  <c r="T899" i="16"/>
  <c r="U899" i="16"/>
  <c r="N899" i="16"/>
  <c r="O899" i="16"/>
  <c r="P899" i="16"/>
  <c r="Q899" i="16"/>
  <c r="V899" i="16"/>
  <c r="Z899" i="16"/>
  <c r="K900" i="16"/>
  <c r="L900" i="16" s="1"/>
  <c r="R900" i="16"/>
  <c r="B901" i="16"/>
  <c r="I900" i="16"/>
  <c r="J900" i="16" s="1"/>
  <c r="M900" i="16"/>
  <c r="A900" i="16"/>
  <c r="C900" i="16"/>
  <c r="D900" i="16"/>
  <c r="W900" i="16"/>
  <c r="G900" i="16" l="1"/>
  <c r="H900" i="16"/>
  <c r="F900" i="16"/>
  <c r="N900" i="16"/>
  <c r="O900" i="16"/>
  <c r="P900" i="16"/>
  <c r="Q900" i="16"/>
  <c r="T900" i="16"/>
  <c r="U900" i="16"/>
  <c r="V900" i="16"/>
  <c r="Z900" i="16"/>
  <c r="S900" i="16"/>
  <c r="X900" i="16"/>
  <c r="A901" i="16"/>
  <c r="I901" i="16"/>
  <c r="J901" i="16" s="1"/>
  <c r="C901" i="16"/>
  <c r="K901" i="16" s="1"/>
  <c r="L901" i="16" s="1"/>
  <c r="D901" i="16"/>
  <c r="B902" i="16"/>
  <c r="M901" i="16"/>
  <c r="W901" i="16" s="1"/>
  <c r="R901" i="16"/>
  <c r="S901" i="16" l="1"/>
  <c r="X901" i="16"/>
  <c r="F901" i="16"/>
  <c r="Z901" i="16" s="1"/>
  <c r="G901" i="16"/>
  <c r="H901" i="16"/>
  <c r="T901" i="16"/>
  <c r="U901" i="16"/>
  <c r="V901" i="16"/>
  <c r="N901" i="16"/>
  <c r="O901" i="16"/>
  <c r="P901" i="16"/>
  <c r="Q901" i="16"/>
  <c r="K902" i="16"/>
  <c r="L902" i="16" s="1"/>
  <c r="B903" i="16"/>
  <c r="M902" i="16"/>
  <c r="W902" i="16" s="1"/>
  <c r="A902" i="16"/>
  <c r="R902" i="16"/>
  <c r="C902" i="16"/>
  <c r="D902" i="16"/>
  <c r="I902" i="16"/>
  <c r="J902" i="16" s="1"/>
  <c r="F902" i="16" l="1"/>
  <c r="G902" i="16"/>
  <c r="H902" i="16"/>
  <c r="S902" i="16"/>
  <c r="X902" i="16"/>
  <c r="N902" i="16"/>
  <c r="O902" i="16"/>
  <c r="P902" i="16"/>
  <c r="Q902" i="16"/>
  <c r="T902" i="16"/>
  <c r="U902" i="16"/>
  <c r="V902" i="16"/>
  <c r="A903" i="16"/>
  <c r="R903" i="16"/>
  <c r="C903" i="16"/>
  <c r="D903" i="16"/>
  <c r="W903" i="16"/>
  <c r="I903" i="16"/>
  <c r="J903" i="16" s="1"/>
  <c r="B904" i="16"/>
  <c r="M903" i="16"/>
  <c r="Z902" i="16"/>
  <c r="F903" i="16" l="1"/>
  <c r="G903" i="16"/>
  <c r="H903" i="16"/>
  <c r="Z903" i="16"/>
  <c r="Q903" i="16"/>
  <c r="T903" i="16"/>
  <c r="U903" i="16"/>
  <c r="V903" i="16"/>
  <c r="N903" i="16"/>
  <c r="O903" i="16"/>
  <c r="P903" i="16"/>
  <c r="I904" i="16"/>
  <c r="J904" i="16" s="1"/>
  <c r="K904" i="16"/>
  <c r="L904" i="16" s="1"/>
  <c r="B905" i="16"/>
  <c r="M904" i="16"/>
  <c r="W904" i="16" s="1"/>
  <c r="A904" i="16"/>
  <c r="R904" i="16"/>
  <c r="C904" i="16"/>
  <c r="D904" i="16"/>
  <c r="K903" i="16"/>
  <c r="L903" i="16" s="1"/>
  <c r="S903" i="16"/>
  <c r="X903" i="16"/>
  <c r="A905" i="16" l="1"/>
  <c r="R905" i="16"/>
  <c r="C905" i="16"/>
  <c r="D905" i="16"/>
  <c r="I905" i="16"/>
  <c r="J905" i="16" s="1"/>
  <c r="K905" i="16"/>
  <c r="L905" i="16" s="1"/>
  <c r="B906" i="16"/>
  <c r="M905" i="16"/>
  <c r="W905" i="16" s="1"/>
  <c r="N904" i="16"/>
  <c r="O904" i="16"/>
  <c r="P904" i="16"/>
  <c r="Q904" i="16"/>
  <c r="T904" i="16"/>
  <c r="U904" i="16"/>
  <c r="V904" i="16"/>
  <c r="H904" i="16"/>
  <c r="F904" i="16"/>
  <c r="Z904" i="16" s="1"/>
  <c r="G904" i="16"/>
  <c r="X904" i="16"/>
  <c r="S904" i="16"/>
  <c r="F905" i="16" l="1"/>
  <c r="G905" i="16"/>
  <c r="H905" i="16"/>
  <c r="S905" i="16"/>
  <c r="X905" i="16"/>
  <c r="O905" i="16"/>
  <c r="P905" i="16"/>
  <c r="Q905" i="16"/>
  <c r="T905" i="16"/>
  <c r="U905" i="16"/>
  <c r="V905" i="16"/>
  <c r="N905" i="16"/>
  <c r="Z905" i="16"/>
  <c r="W906" i="16"/>
  <c r="I906" i="16"/>
  <c r="J906" i="16" s="1"/>
  <c r="K906" i="16"/>
  <c r="L906" i="16" s="1"/>
  <c r="B907" i="16"/>
  <c r="M906" i="16"/>
  <c r="A906" i="16"/>
  <c r="R906" i="16"/>
  <c r="C906" i="16"/>
  <c r="D906" i="16"/>
  <c r="F906" i="16" l="1"/>
  <c r="G906" i="16"/>
  <c r="H906" i="16"/>
  <c r="Z906" i="16"/>
  <c r="X906" i="16"/>
  <c r="S906" i="16"/>
  <c r="V906" i="16"/>
  <c r="N906" i="16"/>
  <c r="O906" i="16"/>
  <c r="P906" i="16"/>
  <c r="Q906" i="16"/>
  <c r="T906" i="16"/>
  <c r="U906" i="16"/>
  <c r="M907" i="16"/>
  <c r="A907" i="16"/>
  <c r="R907" i="16"/>
  <c r="C907" i="16"/>
  <c r="D907" i="16"/>
  <c r="I907" i="16"/>
  <c r="J907" i="16" s="1"/>
  <c r="K907" i="16"/>
  <c r="L907" i="16" s="1"/>
  <c r="B908" i="16"/>
  <c r="N907" i="16" l="1"/>
  <c r="O907" i="16"/>
  <c r="P907" i="16"/>
  <c r="Q907" i="16"/>
  <c r="T907" i="16"/>
  <c r="U907" i="16"/>
  <c r="V907" i="16"/>
  <c r="S907" i="16"/>
  <c r="X907" i="16"/>
  <c r="W907" i="16"/>
  <c r="Z907" i="16"/>
  <c r="D908" i="16"/>
  <c r="W908" i="16"/>
  <c r="I908" i="16"/>
  <c r="J908" i="16" s="1"/>
  <c r="K908" i="16"/>
  <c r="L908" i="16" s="1"/>
  <c r="B909" i="16"/>
  <c r="M908" i="16"/>
  <c r="A908" i="16"/>
  <c r="R908" i="16"/>
  <c r="C908" i="16"/>
  <c r="F907" i="16"/>
  <c r="G907" i="16"/>
  <c r="H907" i="16"/>
  <c r="F908" i="16" l="1"/>
  <c r="G908" i="16"/>
  <c r="H908" i="16"/>
  <c r="Z908" i="16"/>
  <c r="B910" i="16"/>
  <c r="M909" i="16"/>
  <c r="A909" i="16"/>
  <c r="R909" i="16"/>
  <c r="C909" i="16"/>
  <c r="D909" i="16"/>
  <c r="W909" i="16"/>
  <c r="I909" i="16"/>
  <c r="J909" i="16" s="1"/>
  <c r="X908" i="16"/>
  <c r="S908" i="16"/>
  <c r="T908" i="16"/>
  <c r="U908" i="16"/>
  <c r="V908" i="16"/>
  <c r="N908" i="16"/>
  <c r="O908" i="16"/>
  <c r="P908" i="16"/>
  <c r="Q908" i="16"/>
  <c r="S909" i="16" l="1"/>
  <c r="X909" i="16"/>
  <c r="F909" i="16"/>
  <c r="G909" i="16"/>
  <c r="H909" i="16"/>
  <c r="N909" i="16"/>
  <c r="O909" i="16"/>
  <c r="P909" i="16"/>
  <c r="Q909" i="16"/>
  <c r="T909" i="16"/>
  <c r="U909" i="16"/>
  <c r="V909" i="16"/>
  <c r="Z909" i="16"/>
  <c r="R910" i="16"/>
  <c r="C910" i="16"/>
  <c r="D910" i="16"/>
  <c r="I910" i="16"/>
  <c r="J910" i="16" s="1"/>
  <c r="B911" i="16"/>
  <c r="M910" i="16"/>
  <c r="A910" i="16"/>
  <c r="K909" i="16"/>
  <c r="L909" i="16" s="1"/>
  <c r="F910" i="16" l="1"/>
  <c r="G910" i="16"/>
  <c r="Z910" i="16" s="1"/>
  <c r="H910" i="16"/>
  <c r="S910" i="16"/>
  <c r="X910" i="16"/>
  <c r="T910" i="16"/>
  <c r="U910" i="16"/>
  <c r="V910" i="16"/>
  <c r="N910" i="16"/>
  <c r="O910" i="16"/>
  <c r="P910" i="16"/>
  <c r="Q910" i="16"/>
  <c r="I911" i="16"/>
  <c r="J911" i="16" s="1"/>
  <c r="K911" i="16"/>
  <c r="L911" i="16" s="1"/>
  <c r="B912" i="16"/>
  <c r="M911" i="16"/>
  <c r="A911" i="16"/>
  <c r="R911" i="16"/>
  <c r="C911" i="16"/>
  <c r="D911" i="16"/>
  <c r="W911" i="16"/>
  <c r="K910" i="16"/>
  <c r="L910" i="16" s="1"/>
  <c r="W910" i="16"/>
  <c r="A912" i="16" l="1"/>
  <c r="R912" i="16"/>
  <c r="C912" i="16"/>
  <c r="D912" i="16"/>
  <c r="I912" i="16"/>
  <c r="J912" i="16" s="1"/>
  <c r="K912" i="16"/>
  <c r="L912" i="16" s="1"/>
  <c r="B913" i="16"/>
  <c r="M912" i="16"/>
  <c r="W912" i="16" s="1"/>
  <c r="F911" i="16"/>
  <c r="G911" i="16"/>
  <c r="H911" i="16"/>
  <c r="S911" i="16"/>
  <c r="X911" i="16"/>
  <c r="Z911" i="16"/>
  <c r="N911" i="16"/>
  <c r="O911" i="16"/>
  <c r="P911" i="16"/>
  <c r="Q911" i="16"/>
  <c r="T911" i="16"/>
  <c r="U911" i="16"/>
  <c r="V911" i="16"/>
  <c r="F912" i="16" l="1"/>
  <c r="G912" i="16"/>
  <c r="H912" i="16"/>
  <c r="P912" i="16"/>
  <c r="Q912" i="16"/>
  <c r="T912" i="16"/>
  <c r="U912" i="16"/>
  <c r="V912" i="16"/>
  <c r="N912" i="16"/>
  <c r="O912" i="16"/>
  <c r="I913" i="16"/>
  <c r="J913" i="16" s="1"/>
  <c r="K913" i="16"/>
  <c r="L913" i="16" s="1"/>
  <c r="B914" i="16"/>
  <c r="M913" i="16"/>
  <c r="A913" i="16"/>
  <c r="R913" i="16"/>
  <c r="C913" i="16"/>
  <c r="D913" i="16"/>
  <c r="S912" i="16"/>
  <c r="X912" i="16"/>
  <c r="Z912" i="16"/>
  <c r="A914" i="16" l="1"/>
  <c r="R914" i="16"/>
  <c r="C914" i="16"/>
  <c r="D914" i="16"/>
  <c r="I914" i="16"/>
  <c r="J914" i="16" s="1"/>
  <c r="K914" i="16"/>
  <c r="L914" i="16" s="1"/>
  <c r="B915" i="16"/>
  <c r="M914" i="16"/>
  <c r="W914" i="16" s="1"/>
  <c r="N913" i="16"/>
  <c r="O913" i="16"/>
  <c r="P913" i="16"/>
  <c r="Q913" i="16"/>
  <c r="T913" i="16"/>
  <c r="U913" i="16"/>
  <c r="V913" i="16"/>
  <c r="W913" i="16"/>
  <c r="G913" i="16"/>
  <c r="H913" i="16"/>
  <c r="F913" i="16"/>
  <c r="Z913" i="16" s="1"/>
  <c r="X913" i="16"/>
  <c r="S913" i="16"/>
  <c r="I915" i="16" l="1"/>
  <c r="J915" i="16" s="1"/>
  <c r="B916" i="16"/>
  <c r="M915" i="16"/>
  <c r="A915" i="16"/>
  <c r="R915" i="16"/>
  <c r="C915" i="16"/>
  <c r="D915" i="16"/>
  <c r="N914" i="16"/>
  <c r="O914" i="16"/>
  <c r="P914" i="16"/>
  <c r="Q914" i="16"/>
  <c r="T914" i="16"/>
  <c r="U914" i="16"/>
  <c r="V914" i="16"/>
  <c r="F914" i="16"/>
  <c r="Z914" i="16" s="1"/>
  <c r="G914" i="16"/>
  <c r="H914" i="16"/>
  <c r="S914" i="16"/>
  <c r="X914" i="16"/>
  <c r="U915" i="16" l="1"/>
  <c r="V915" i="16"/>
  <c r="N915" i="16"/>
  <c r="O915" i="16"/>
  <c r="P915" i="16"/>
  <c r="Q915" i="16"/>
  <c r="T915" i="16"/>
  <c r="F915" i="16"/>
  <c r="G915" i="16"/>
  <c r="Z915" i="16" s="1"/>
  <c r="H915" i="16"/>
  <c r="M916" i="16"/>
  <c r="A916" i="16"/>
  <c r="R916" i="16"/>
  <c r="C916" i="16"/>
  <c r="D916" i="16"/>
  <c r="W916" i="16"/>
  <c r="I916" i="16"/>
  <c r="J916" i="16" s="1"/>
  <c r="B917" i="16"/>
  <c r="X915" i="16"/>
  <c r="S915" i="16"/>
  <c r="K915" i="16"/>
  <c r="L915" i="16" s="1"/>
  <c r="W915" i="16"/>
  <c r="S916" i="16" l="1"/>
  <c r="X916" i="16"/>
  <c r="C917" i="16"/>
  <c r="D917" i="16"/>
  <c r="I917" i="16"/>
  <c r="J917" i="16" s="1"/>
  <c r="K917" i="16"/>
  <c r="L917" i="16" s="1"/>
  <c r="B918" i="16"/>
  <c r="M917" i="16"/>
  <c r="A917" i="16"/>
  <c r="R917" i="16"/>
  <c r="F916" i="16"/>
  <c r="G916" i="16"/>
  <c r="H916" i="16"/>
  <c r="N916" i="16"/>
  <c r="O916" i="16"/>
  <c r="P916" i="16"/>
  <c r="Q916" i="16"/>
  <c r="T916" i="16"/>
  <c r="U916" i="16"/>
  <c r="V916" i="16"/>
  <c r="K916" i="16"/>
  <c r="L916" i="16" s="1"/>
  <c r="Z916" i="16" l="1"/>
  <c r="T917" i="16"/>
  <c r="U917" i="16"/>
  <c r="V917" i="16"/>
  <c r="N917" i="16"/>
  <c r="O917" i="16"/>
  <c r="P917" i="16"/>
  <c r="Q917" i="16"/>
  <c r="S917" i="16"/>
  <c r="X917" i="16"/>
  <c r="W917" i="16"/>
  <c r="F917" i="16"/>
  <c r="Z917" i="16" s="1"/>
  <c r="G917" i="16"/>
  <c r="H917" i="16"/>
  <c r="K918" i="16"/>
  <c r="L918" i="16" s="1"/>
  <c r="B919" i="16"/>
  <c r="M918" i="16"/>
  <c r="A918" i="16"/>
  <c r="R918" i="16"/>
  <c r="C918" i="16"/>
  <c r="D918" i="16"/>
  <c r="W918" i="16"/>
  <c r="I918" i="16"/>
  <c r="J918" i="16" s="1"/>
  <c r="F918" i="16" l="1"/>
  <c r="Z918" i="16" s="1"/>
  <c r="G918" i="16"/>
  <c r="H918" i="16"/>
  <c r="A919" i="16"/>
  <c r="R919" i="16"/>
  <c r="C919" i="16"/>
  <c r="D919" i="16"/>
  <c r="I919" i="16"/>
  <c r="J919" i="16" s="1"/>
  <c r="K919" i="16"/>
  <c r="L919" i="16" s="1"/>
  <c r="B920" i="16"/>
  <c r="M919" i="16"/>
  <c r="S918" i="16"/>
  <c r="X918" i="16"/>
  <c r="N918" i="16"/>
  <c r="O918" i="16"/>
  <c r="P918" i="16"/>
  <c r="Q918" i="16"/>
  <c r="T918" i="16"/>
  <c r="U918" i="16"/>
  <c r="V918" i="16"/>
  <c r="Q919" i="16" l="1"/>
  <c r="T919" i="16"/>
  <c r="U919" i="16"/>
  <c r="V919" i="16"/>
  <c r="N919" i="16"/>
  <c r="O919" i="16"/>
  <c r="P919" i="16"/>
  <c r="W919" i="16"/>
  <c r="I920" i="16"/>
  <c r="J920" i="16" s="1"/>
  <c r="B921" i="16"/>
  <c r="M920" i="16"/>
  <c r="A920" i="16"/>
  <c r="R920" i="16"/>
  <c r="C920" i="16"/>
  <c r="D920" i="16"/>
  <c r="S919" i="16"/>
  <c r="X919" i="16"/>
  <c r="F919" i="16"/>
  <c r="G919" i="16"/>
  <c r="Z919" i="16" s="1"/>
  <c r="H919" i="16"/>
  <c r="X920" i="16" l="1"/>
  <c r="S920" i="16"/>
  <c r="H920" i="16"/>
  <c r="F920" i="16"/>
  <c r="G920" i="16"/>
  <c r="A921" i="16"/>
  <c r="R921" i="16"/>
  <c r="C921" i="16"/>
  <c r="D921" i="16"/>
  <c r="I921" i="16"/>
  <c r="J921" i="16" s="1"/>
  <c r="K921" i="16"/>
  <c r="L921" i="16" s="1"/>
  <c r="B922" i="16"/>
  <c r="M921" i="16"/>
  <c r="W921" i="16" s="1"/>
  <c r="N920" i="16"/>
  <c r="O920" i="16"/>
  <c r="Z920" i="16" s="1"/>
  <c r="P920" i="16"/>
  <c r="Q920" i="16"/>
  <c r="T920" i="16"/>
  <c r="U920" i="16"/>
  <c r="V920" i="16"/>
  <c r="K920" i="16"/>
  <c r="L920" i="16" s="1"/>
  <c r="W920" i="16"/>
  <c r="I922" i="16" l="1"/>
  <c r="J922" i="16" s="1"/>
  <c r="B923" i="16"/>
  <c r="M922" i="16"/>
  <c r="A922" i="16"/>
  <c r="R922" i="16"/>
  <c r="C922" i="16"/>
  <c r="K922" i="16" s="1"/>
  <c r="L922" i="16" s="1"/>
  <c r="D922" i="16"/>
  <c r="S921" i="16"/>
  <c r="X921" i="16"/>
  <c r="F921" i="16"/>
  <c r="G921" i="16"/>
  <c r="H921" i="16"/>
  <c r="Z921" i="16"/>
  <c r="O921" i="16"/>
  <c r="P921" i="16"/>
  <c r="Q921" i="16"/>
  <c r="T921" i="16"/>
  <c r="U921" i="16"/>
  <c r="V921" i="16"/>
  <c r="N921" i="16"/>
  <c r="X922" i="16" l="1"/>
  <c r="S922" i="16"/>
  <c r="M923" i="16"/>
  <c r="A923" i="16"/>
  <c r="R923" i="16"/>
  <c r="C923" i="16"/>
  <c r="D923" i="16"/>
  <c r="W923" i="16"/>
  <c r="I923" i="16"/>
  <c r="J923" i="16" s="1"/>
  <c r="K923" i="16"/>
  <c r="L923" i="16" s="1"/>
  <c r="B924" i="16"/>
  <c r="F922" i="16"/>
  <c r="G922" i="16"/>
  <c r="Z922" i="16" s="1"/>
  <c r="H922" i="16"/>
  <c r="V922" i="16"/>
  <c r="N922" i="16"/>
  <c r="O922" i="16"/>
  <c r="P922" i="16"/>
  <c r="Q922" i="16"/>
  <c r="T922" i="16"/>
  <c r="U922" i="16"/>
  <c r="W922" i="16"/>
  <c r="S923" i="16" l="1"/>
  <c r="X923" i="16"/>
  <c r="N923" i="16"/>
  <c r="O923" i="16"/>
  <c r="P923" i="16"/>
  <c r="Q923" i="16"/>
  <c r="T923" i="16"/>
  <c r="U923" i="16"/>
  <c r="V923" i="16"/>
  <c r="F923" i="16"/>
  <c r="Z923" i="16" s="1"/>
  <c r="G923" i="16"/>
  <c r="H923" i="16"/>
  <c r="D924" i="16"/>
  <c r="W924" i="16"/>
  <c r="I924" i="16"/>
  <c r="J924" i="16" s="1"/>
  <c r="B925" i="16"/>
  <c r="M924" i="16"/>
  <c r="A924" i="16"/>
  <c r="R924" i="16"/>
  <c r="C924" i="16"/>
  <c r="F924" i="16" l="1"/>
  <c r="G924" i="16"/>
  <c r="H924" i="16"/>
  <c r="X924" i="16"/>
  <c r="S924" i="16"/>
  <c r="T924" i="16"/>
  <c r="U924" i="16"/>
  <c r="V924" i="16"/>
  <c r="N924" i="16"/>
  <c r="O924" i="16"/>
  <c r="P924" i="16"/>
  <c r="Q924" i="16"/>
  <c r="K925" i="16"/>
  <c r="L925" i="16" s="1"/>
  <c r="B926" i="16"/>
  <c r="M925" i="16"/>
  <c r="W925" i="16" s="1"/>
  <c r="A925" i="16"/>
  <c r="R925" i="16"/>
  <c r="C925" i="16"/>
  <c r="D925" i="16"/>
  <c r="I925" i="16"/>
  <c r="J925" i="16" s="1"/>
  <c r="Z924" i="16"/>
  <c r="K924" i="16"/>
  <c r="L924" i="16" s="1"/>
  <c r="R926" i="16" l="1"/>
  <c r="C926" i="16"/>
  <c r="D926" i="16"/>
  <c r="I926" i="16"/>
  <c r="J926" i="16" s="1"/>
  <c r="K926" i="16"/>
  <c r="L926" i="16" s="1"/>
  <c r="B927" i="16"/>
  <c r="M926" i="16"/>
  <c r="W926" i="16" s="1"/>
  <c r="A926" i="16"/>
  <c r="N925" i="16"/>
  <c r="O925" i="16"/>
  <c r="P925" i="16"/>
  <c r="Q925" i="16"/>
  <c r="T925" i="16"/>
  <c r="U925" i="16"/>
  <c r="V925" i="16"/>
  <c r="F925" i="16"/>
  <c r="G925" i="16"/>
  <c r="H925" i="16"/>
  <c r="Z925" i="16"/>
  <c r="S925" i="16"/>
  <c r="X925" i="16"/>
  <c r="I927" i="16" l="1"/>
  <c r="J927" i="16" s="1"/>
  <c r="B928" i="16"/>
  <c r="M927" i="16"/>
  <c r="A927" i="16"/>
  <c r="R927" i="16"/>
  <c r="C927" i="16"/>
  <c r="D927" i="16"/>
  <c r="W927" i="16"/>
  <c r="T926" i="16"/>
  <c r="U926" i="16"/>
  <c r="V926" i="16"/>
  <c r="N926" i="16"/>
  <c r="O926" i="16"/>
  <c r="P926" i="16"/>
  <c r="Q926" i="16"/>
  <c r="F926" i="16"/>
  <c r="Z926" i="16" s="1"/>
  <c r="G926" i="16"/>
  <c r="H926" i="16"/>
  <c r="S926" i="16"/>
  <c r="X926" i="16"/>
  <c r="S927" i="16" l="1"/>
  <c r="X927" i="16"/>
  <c r="N927" i="16"/>
  <c r="O927" i="16"/>
  <c r="P927" i="16"/>
  <c r="Q927" i="16"/>
  <c r="T927" i="16"/>
  <c r="U927" i="16"/>
  <c r="V927" i="16"/>
  <c r="F927" i="16"/>
  <c r="Z927" i="16" s="1"/>
  <c r="G927" i="16"/>
  <c r="H927" i="16"/>
  <c r="A928" i="16"/>
  <c r="R928" i="16"/>
  <c r="C928" i="16"/>
  <c r="D928" i="16"/>
  <c r="I928" i="16"/>
  <c r="J928" i="16" s="1"/>
  <c r="B929" i="16"/>
  <c r="M928" i="16"/>
  <c r="K927" i="16"/>
  <c r="L927" i="16" s="1"/>
  <c r="F928" i="16" l="1"/>
  <c r="G928" i="16"/>
  <c r="H928" i="16"/>
  <c r="S928" i="16"/>
  <c r="X928" i="16"/>
  <c r="Z928" i="16"/>
  <c r="P928" i="16"/>
  <c r="Q928" i="16"/>
  <c r="T928" i="16"/>
  <c r="U928" i="16"/>
  <c r="V928" i="16"/>
  <c r="N928" i="16"/>
  <c r="O928" i="16"/>
  <c r="W929" i="16"/>
  <c r="I929" i="16"/>
  <c r="J929" i="16" s="1"/>
  <c r="K929" i="16"/>
  <c r="L929" i="16" s="1"/>
  <c r="B930" i="16"/>
  <c r="M929" i="16"/>
  <c r="A929" i="16"/>
  <c r="R929" i="16"/>
  <c r="C929" i="16"/>
  <c r="D929" i="16"/>
  <c r="K928" i="16"/>
  <c r="L928" i="16" s="1"/>
  <c r="W928" i="16"/>
  <c r="G929" i="16" l="1"/>
  <c r="H929" i="16"/>
  <c r="F929" i="16"/>
  <c r="X929" i="16"/>
  <c r="S929" i="16"/>
  <c r="N929" i="16"/>
  <c r="O929" i="16"/>
  <c r="P929" i="16"/>
  <c r="Z929" i="16" s="1"/>
  <c r="Q929" i="16"/>
  <c r="T929" i="16"/>
  <c r="U929" i="16"/>
  <c r="V929" i="16"/>
  <c r="A930" i="16"/>
  <c r="R930" i="16"/>
  <c r="C930" i="16"/>
  <c r="D930" i="16"/>
  <c r="I930" i="16"/>
  <c r="J930" i="16" s="1"/>
  <c r="B931" i="16"/>
  <c r="M930" i="16"/>
  <c r="W930" i="16" s="1"/>
  <c r="F930" i="16" l="1"/>
  <c r="G930" i="16"/>
  <c r="H930" i="16"/>
  <c r="I931" i="16"/>
  <c r="J931" i="16" s="1"/>
  <c r="B932" i="16"/>
  <c r="M931" i="16"/>
  <c r="A931" i="16"/>
  <c r="R931" i="16"/>
  <c r="C931" i="16"/>
  <c r="D931" i="16"/>
  <c r="S930" i="16"/>
  <c r="X930" i="16"/>
  <c r="Z930" i="16"/>
  <c r="N930" i="16"/>
  <c r="O930" i="16"/>
  <c r="P930" i="16"/>
  <c r="Q930" i="16"/>
  <c r="T930" i="16"/>
  <c r="U930" i="16"/>
  <c r="V930" i="16"/>
  <c r="K930" i="16"/>
  <c r="L930" i="16" s="1"/>
  <c r="U931" i="16" l="1"/>
  <c r="V931" i="16"/>
  <c r="N931" i="16"/>
  <c r="O931" i="16"/>
  <c r="P931" i="16"/>
  <c r="Q931" i="16"/>
  <c r="T931" i="16"/>
  <c r="W931" i="16"/>
  <c r="F931" i="16"/>
  <c r="Z931" i="16" s="1"/>
  <c r="G931" i="16"/>
  <c r="H931" i="16"/>
  <c r="M932" i="16"/>
  <c r="A932" i="16"/>
  <c r="R932" i="16"/>
  <c r="C932" i="16"/>
  <c r="D932" i="16"/>
  <c r="I932" i="16"/>
  <c r="J932" i="16" s="1"/>
  <c r="B933" i="16"/>
  <c r="K931" i="16"/>
  <c r="L931" i="16" s="1"/>
  <c r="X931" i="16"/>
  <c r="S931" i="16"/>
  <c r="S932" i="16" l="1"/>
  <c r="X932" i="16"/>
  <c r="N932" i="16"/>
  <c r="O932" i="16"/>
  <c r="P932" i="16"/>
  <c r="Q932" i="16"/>
  <c r="T932" i="16"/>
  <c r="U932" i="16"/>
  <c r="V932" i="16"/>
  <c r="F932" i="16"/>
  <c r="G932" i="16"/>
  <c r="Z932" i="16" s="1"/>
  <c r="H932" i="16"/>
  <c r="K932" i="16"/>
  <c r="L932" i="16" s="1"/>
  <c r="C933" i="16"/>
  <c r="D933" i="16"/>
  <c r="I933" i="16"/>
  <c r="J933" i="16" s="1"/>
  <c r="B934" i="16"/>
  <c r="M933" i="16"/>
  <c r="A933" i="16"/>
  <c r="R933" i="16"/>
  <c r="W932" i="16"/>
  <c r="T933" i="16" l="1"/>
  <c r="U933" i="16"/>
  <c r="V933" i="16"/>
  <c r="N933" i="16"/>
  <c r="O933" i="16"/>
  <c r="P933" i="16"/>
  <c r="Q933" i="16"/>
  <c r="B935" i="16"/>
  <c r="M934" i="16"/>
  <c r="A934" i="16"/>
  <c r="R934" i="16"/>
  <c r="C934" i="16"/>
  <c r="D934" i="16"/>
  <c r="W934" i="16"/>
  <c r="I934" i="16"/>
  <c r="J934" i="16" s="1"/>
  <c r="F933" i="16"/>
  <c r="Z933" i="16" s="1"/>
  <c r="G933" i="16"/>
  <c r="H933" i="16"/>
  <c r="S933" i="16"/>
  <c r="X933" i="16"/>
  <c r="K933" i="16"/>
  <c r="L933" i="16" s="1"/>
  <c r="W933" i="16"/>
  <c r="F934" i="16" l="1"/>
  <c r="G934" i="16"/>
  <c r="H934" i="16"/>
  <c r="N934" i="16"/>
  <c r="O934" i="16"/>
  <c r="P934" i="16"/>
  <c r="Q934" i="16"/>
  <c r="T934" i="16"/>
  <c r="U934" i="16"/>
  <c r="V934" i="16"/>
  <c r="A935" i="16"/>
  <c r="R935" i="16"/>
  <c r="C935" i="16"/>
  <c r="D935" i="16"/>
  <c r="W935" i="16"/>
  <c r="I935" i="16"/>
  <c r="J935" i="16" s="1"/>
  <c r="B936" i="16"/>
  <c r="M935" i="16"/>
  <c r="S934" i="16"/>
  <c r="X934" i="16"/>
  <c r="K934" i="16"/>
  <c r="L934" i="16" s="1"/>
  <c r="Z934" i="16"/>
  <c r="F935" i="16" l="1"/>
  <c r="G935" i="16"/>
  <c r="H935" i="16"/>
  <c r="S935" i="16"/>
  <c r="X935" i="16"/>
  <c r="Q935" i="16"/>
  <c r="T935" i="16"/>
  <c r="U935" i="16"/>
  <c r="V935" i="16"/>
  <c r="N935" i="16"/>
  <c r="O935" i="16"/>
  <c r="P935" i="16"/>
  <c r="Z935" i="16" s="1"/>
  <c r="I936" i="16"/>
  <c r="J936" i="16" s="1"/>
  <c r="K936" i="16"/>
  <c r="L936" i="16" s="1"/>
  <c r="B937" i="16"/>
  <c r="M936" i="16"/>
  <c r="A936" i="16"/>
  <c r="R936" i="16"/>
  <c r="C936" i="16"/>
  <c r="D936" i="16"/>
  <c r="W936" i="16"/>
  <c r="K935" i="16"/>
  <c r="L935" i="16" s="1"/>
  <c r="H936" i="16" l="1"/>
  <c r="F936" i="16"/>
  <c r="G936" i="16"/>
  <c r="A937" i="16"/>
  <c r="R937" i="16"/>
  <c r="C937" i="16"/>
  <c r="D937" i="16"/>
  <c r="I937" i="16"/>
  <c r="J937" i="16" s="1"/>
  <c r="K937" i="16"/>
  <c r="L937" i="16" s="1"/>
  <c r="B938" i="16"/>
  <c r="M937" i="16"/>
  <c r="Z936" i="16"/>
  <c r="X936" i="16"/>
  <c r="S936" i="16"/>
  <c r="N936" i="16"/>
  <c r="O936" i="16"/>
  <c r="P936" i="16"/>
  <c r="Q936" i="16"/>
  <c r="T936" i="16"/>
  <c r="U936" i="16"/>
  <c r="V936" i="16"/>
  <c r="O937" i="16" l="1"/>
  <c r="P937" i="16"/>
  <c r="Q937" i="16"/>
  <c r="T937" i="16"/>
  <c r="U937" i="16"/>
  <c r="V937" i="16"/>
  <c r="N937" i="16"/>
  <c r="W937" i="16"/>
  <c r="S937" i="16"/>
  <c r="X937" i="16"/>
  <c r="Z937" i="16"/>
  <c r="I938" i="16"/>
  <c r="J938" i="16" s="1"/>
  <c r="K938" i="16"/>
  <c r="L938" i="16" s="1"/>
  <c r="B939" i="16"/>
  <c r="M938" i="16"/>
  <c r="A938" i="16"/>
  <c r="R938" i="16"/>
  <c r="C938" i="16"/>
  <c r="D938" i="16"/>
  <c r="F937" i="16"/>
  <c r="G937" i="16"/>
  <c r="H937" i="16"/>
  <c r="V938" i="16" l="1"/>
  <c r="N938" i="16"/>
  <c r="O938" i="16"/>
  <c r="P938" i="16"/>
  <c r="Q938" i="16"/>
  <c r="T938" i="16"/>
  <c r="U938" i="16"/>
  <c r="M939" i="16"/>
  <c r="A939" i="16"/>
  <c r="R939" i="16"/>
  <c r="C939" i="16"/>
  <c r="D939" i="16"/>
  <c r="W939" i="16"/>
  <c r="I939" i="16"/>
  <c r="J939" i="16" s="1"/>
  <c r="K939" i="16"/>
  <c r="L939" i="16" s="1"/>
  <c r="B940" i="16"/>
  <c r="W938" i="16"/>
  <c r="F938" i="16"/>
  <c r="G938" i="16"/>
  <c r="H938" i="16"/>
  <c r="X938" i="16"/>
  <c r="S938" i="16"/>
  <c r="Z938" i="16"/>
  <c r="D940" i="16" l="1"/>
  <c r="I940" i="16"/>
  <c r="J940" i="16" s="1"/>
  <c r="B941" i="16"/>
  <c r="M940" i="16"/>
  <c r="A940" i="16"/>
  <c r="R940" i="16"/>
  <c r="C940" i="16"/>
  <c r="F939" i="16"/>
  <c r="Z939" i="16" s="1"/>
  <c r="G939" i="16"/>
  <c r="H939" i="16"/>
  <c r="N939" i="16"/>
  <c r="O939" i="16"/>
  <c r="P939" i="16"/>
  <c r="Q939" i="16"/>
  <c r="T939" i="16"/>
  <c r="U939" i="16"/>
  <c r="V939" i="16"/>
  <c r="S939" i="16"/>
  <c r="X939" i="16"/>
  <c r="F940" i="16" l="1"/>
  <c r="G940" i="16"/>
  <c r="H940" i="16"/>
  <c r="B942" i="16"/>
  <c r="M941" i="16"/>
  <c r="R941" i="16"/>
  <c r="C941" i="16"/>
  <c r="K941" i="16" s="1"/>
  <c r="L941" i="16" s="1"/>
  <c r="D941" i="16"/>
  <c r="W941" i="16"/>
  <c r="I941" i="16"/>
  <c r="J941" i="16" s="1"/>
  <c r="A941" i="16"/>
  <c r="K940" i="16"/>
  <c r="L940" i="16" s="1"/>
  <c r="X940" i="16"/>
  <c r="S940" i="16"/>
  <c r="Z940" i="16"/>
  <c r="T940" i="16"/>
  <c r="U940" i="16"/>
  <c r="V940" i="16"/>
  <c r="N940" i="16"/>
  <c r="O940" i="16"/>
  <c r="P940" i="16"/>
  <c r="Q940" i="16"/>
  <c r="W940" i="16"/>
  <c r="S941" i="16" l="1"/>
  <c r="X941" i="16"/>
  <c r="R942" i="16"/>
  <c r="C942" i="16"/>
  <c r="D942" i="16"/>
  <c r="I942" i="16"/>
  <c r="J942" i="16" s="1"/>
  <c r="K942" i="16"/>
  <c r="L942" i="16" s="1"/>
  <c r="B943" i="16"/>
  <c r="M942" i="16"/>
  <c r="A942" i="16"/>
  <c r="F941" i="16"/>
  <c r="Z941" i="16" s="1"/>
  <c r="G941" i="16"/>
  <c r="H941" i="16"/>
  <c r="N941" i="16"/>
  <c r="O941" i="16"/>
  <c r="P941" i="16"/>
  <c r="T941" i="16"/>
  <c r="U941" i="16"/>
  <c r="V941" i="16"/>
  <c r="Q941" i="16"/>
  <c r="F942" i="16" l="1"/>
  <c r="G942" i="16"/>
  <c r="H942" i="16"/>
  <c r="S942" i="16"/>
  <c r="X942" i="16"/>
  <c r="T942" i="16"/>
  <c r="U942" i="16"/>
  <c r="V942" i="16"/>
  <c r="N942" i="16"/>
  <c r="O942" i="16"/>
  <c r="Z942" i="16" s="1"/>
  <c r="P942" i="16"/>
  <c r="Q942" i="16"/>
  <c r="W942" i="16"/>
  <c r="I943" i="16"/>
  <c r="J943" i="16" s="1"/>
  <c r="K943" i="16"/>
  <c r="L943" i="16" s="1"/>
  <c r="B944" i="16"/>
  <c r="M943" i="16"/>
  <c r="A943" i="16"/>
  <c r="R943" i="16"/>
  <c r="C943" i="16"/>
  <c r="D943" i="16"/>
  <c r="W943" i="16"/>
  <c r="S943" i="16" l="1"/>
  <c r="X943" i="16"/>
  <c r="N943" i="16"/>
  <c r="P943" i="16"/>
  <c r="Q943" i="16"/>
  <c r="T943" i="16"/>
  <c r="U943" i="16"/>
  <c r="V943" i="16"/>
  <c r="O943" i="16"/>
  <c r="F943" i="16"/>
  <c r="Z943" i="16" s="1"/>
  <c r="G943" i="16"/>
  <c r="H943" i="16"/>
  <c r="A944" i="16"/>
  <c r="R944" i="16"/>
  <c r="C944" i="16"/>
  <c r="D944" i="16"/>
  <c r="I944" i="16"/>
  <c r="J944" i="16" s="1"/>
  <c r="B945" i="16"/>
  <c r="M944" i="16"/>
  <c r="G944" i="16" l="1"/>
  <c r="H944" i="16"/>
  <c r="F944" i="16"/>
  <c r="S944" i="16"/>
  <c r="X944" i="16"/>
  <c r="P944" i="16"/>
  <c r="Q944" i="16"/>
  <c r="T944" i="16"/>
  <c r="U944" i="16"/>
  <c r="N944" i="16"/>
  <c r="O944" i="16"/>
  <c r="V944" i="16"/>
  <c r="W945" i="16"/>
  <c r="I945" i="16"/>
  <c r="J945" i="16" s="1"/>
  <c r="K945" i="16"/>
  <c r="L945" i="16" s="1"/>
  <c r="B946" i="16"/>
  <c r="A945" i="16"/>
  <c r="R945" i="16"/>
  <c r="C945" i="16"/>
  <c r="D945" i="16"/>
  <c r="M945" i="16"/>
  <c r="K944" i="16"/>
  <c r="L944" i="16" s="1"/>
  <c r="Z944" i="16"/>
  <c r="W944" i="16"/>
  <c r="A946" i="16" l="1"/>
  <c r="R946" i="16"/>
  <c r="C946" i="16"/>
  <c r="I946" i="16"/>
  <c r="J946" i="16" s="1"/>
  <c r="K946" i="16"/>
  <c r="L946" i="16" s="1"/>
  <c r="B947" i="16"/>
  <c r="D946" i="16"/>
  <c r="M946" i="16"/>
  <c r="W946" i="16" s="1"/>
  <c r="N945" i="16"/>
  <c r="O945" i="16"/>
  <c r="P945" i="16"/>
  <c r="Q945" i="16"/>
  <c r="T945" i="16"/>
  <c r="U945" i="16"/>
  <c r="V945" i="16"/>
  <c r="G945" i="16"/>
  <c r="H945" i="16"/>
  <c r="F945" i="16"/>
  <c r="X945" i="16"/>
  <c r="S945" i="16"/>
  <c r="Z945" i="16"/>
  <c r="F946" i="16" l="1"/>
  <c r="G946" i="16"/>
  <c r="H946" i="16"/>
  <c r="N946" i="16"/>
  <c r="O946" i="16"/>
  <c r="P946" i="16"/>
  <c r="Q946" i="16"/>
  <c r="U946" i="16"/>
  <c r="V946" i="16"/>
  <c r="T946" i="16"/>
  <c r="I947" i="16"/>
  <c r="J947" i="16" s="1"/>
  <c r="M947" i="16"/>
  <c r="A947" i="16"/>
  <c r="R947" i="16"/>
  <c r="C947" i="16"/>
  <c r="B948" i="16"/>
  <c r="D947" i="16"/>
  <c r="S946" i="16"/>
  <c r="X946" i="16"/>
  <c r="Z946" i="16"/>
  <c r="X947" i="16" l="1"/>
  <c r="S947" i="16"/>
  <c r="F947" i="16"/>
  <c r="Z947" i="16" s="1"/>
  <c r="G947" i="16"/>
  <c r="H947" i="16"/>
  <c r="K947" i="16"/>
  <c r="L947" i="16" s="1"/>
  <c r="U947" i="16"/>
  <c r="V947" i="16"/>
  <c r="N947" i="16"/>
  <c r="O947" i="16"/>
  <c r="P947" i="16"/>
  <c r="Q947" i="16"/>
  <c r="T947" i="16"/>
  <c r="W947" i="16"/>
  <c r="M948" i="16"/>
  <c r="A948" i="16"/>
  <c r="C948" i="16"/>
  <c r="D948" i="16"/>
  <c r="I948" i="16"/>
  <c r="J948" i="16" s="1"/>
  <c r="K948" i="16"/>
  <c r="L948" i="16" s="1"/>
  <c r="R948" i="16"/>
  <c r="B949" i="16"/>
  <c r="S948" i="16" l="1"/>
  <c r="X948" i="16"/>
  <c r="N948" i="16"/>
  <c r="O948" i="16"/>
  <c r="P948" i="16"/>
  <c r="Q948" i="16"/>
  <c r="T948" i="16"/>
  <c r="U948" i="16"/>
  <c r="V948" i="16"/>
  <c r="W948" i="16"/>
  <c r="F948" i="16"/>
  <c r="Z948" i="16" s="1"/>
  <c r="G948" i="16"/>
  <c r="H948" i="16"/>
  <c r="C949" i="16"/>
  <c r="D949" i="16"/>
  <c r="W949" i="16"/>
  <c r="B950" i="16"/>
  <c r="M949" i="16"/>
  <c r="A949" i="16"/>
  <c r="I949" i="16"/>
  <c r="J949" i="16" s="1"/>
  <c r="R949" i="16"/>
  <c r="F949" i="16" l="1"/>
  <c r="G949" i="16"/>
  <c r="H949" i="16"/>
  <c r="S949" i="16"/>
  <c r="X949" i="16"/>
  <c r="Z949" i="16"/>
  <c r="T949" i="16"/>
  <c r="U949" i="16"/>
  <c r="V949" i="16"/>
  <c r="N949" i="16"/>
  <c r="P949" i="16"/>
  <c r="Q949" i="16"/>
  <c r="O949" i="16"/>
  <c r="K950" i="16"/>
  <c r="L950" i="16" s="1"/>
  <c r="B951" i="16"/>
  <c r="M950" i="16"/>
  <c r="W950" i="16" s="1"/>
  <c r="A950" i="16"/>
  <c r="R950" i="16"/>
  <c r="C950" i="16"/>
  <c r="D950" i="16"/>
  <c r="I950" i="16"/>
  <c r="J950" i="16" s="1"/>
  <c r="K949" i="16"/>
  <c r="L949" i="16" s="1"/>
  <c r="G950" i="16" l="1"/>
  <c r="H950" i="16"/>
  <c r="F950" i="16"/>
  <c r="S950" i="16"/>
  <c r="X950" i="16"/>
  <c r="N950" i="16"/>
  <c r="O950" i="16"/>
  <c r="Q950" i="16"/>
  <c r="T950" i="16"/>
  <c r="U950" i="16"/>
  <c r="P950" i="16"/>
  <c r="V950" i="16"/>
  <c r="A951" i="16"/>
  <c r="R951" i="16"/>
  <c r="C951" i="16"/>
  <c r="D951" i="16"/>
  <c r="I951" i="16"/>
  <c r="J951" i="16" s="1"/>
  <c r="B952" i="16"/>
  <c r="M951" i="16"/>
  <c r="Z950" i="16"/>
  <c r="F951" i="16" l="1"/>
  <c r="H951" i="16"/>
  <c r="G951" i="16"/>
  <c r="Q951" i="16"/>
  <c r="T951" i="16"/>
  <c r="U951" i="16"/>
  <c r="V951" i="16"/>
  <c r="N951" i="16"/>
  <c r="O951" i="16"/>
  <c r="P951" i="16"/>
  <c r="Z951" i="16"/>
  <c r="S951" i="16"/>
  <c r="X951" i="16"/>
  <c r="W951" i="16"/>
  <c r="I952" i="16"/>
  <c r="J952" i="16" s="1"/>
  <c r="K952" i="16"/>
  <c r="L952" i="16" s="1"/>
  <c r="B953" i="16"/>
  <c r="M952" i="16"/>
  <c r="A952" i="16"/>
  <c r="R952" i="16"/>
  <c r="C952" i="16"/>
  <c r="D952" i="16"/>
  <c r="W952" i="16"/>
  <c r="K951" i="16"/>
  <c r="L951" i="16" s="1"/>
  <c r="H952" i="16" l="1"/>
  <c r="F952" i="16"/>
  <c r="G952" i="16"/>
  <c r="Z952" i="16"/>
  <c r="O952" i="16"/>
  <c r="P952" i="16"/>
  <c r="Q952" i="16"/>
  <c r="U952" i="16"/>
  <c r="V952" i="16"/>
  <c r="N952" i="16"/>
  <c r="T952" i="16"/>
  <c r="X952" i="16"/>
  <c r="S952" i="16"/>
  <c r="A953" i="16"/>
  <c r="R953" i="16"/>
  <c r="C953" i="16"/>
  <c r="D953" i="16"/>
  <c r="I953" i="16"/>
  <c r="J953" i="16" s="1"/>
  <c r="M953" i="16"/>
  <c r="B954" i="16"/>
  <c r="F953" i="16" l="1"/>
  <c r="Z953" i="16" s="1"/>
  <c r="G953" i="16"/>
  <c r="H953" i="16"/>
  <c r="K953" i="16"/>
  <c r="L953" i="16" s="1"/>
  <c r="O953" i="16"/>
  <c r="P953" i="16"/>
  <c r="Q953" i="16"/>
  <c r="T953" i="16"/>
  <c r="V953" i="16"/>
  <c r="N953" i="16"/>
  <c r="U953" i="16"/>
  <c r="S953" i="16"/>
  <c r="X953" i="16"/>
  <c r="W954" i="16"/>
  <c r="I954" i="16"/>
  <c r="J954" i="16" s="1"/>
  <c r="B955" i="16"/>
  <c r="M954" i="16"/>
  <c r="A954" i="16"/>
  <c r="C954" i="16"/>
  <c r="D954" i="16"/>
  <c r="R954" i="16"/>
  <c r="W953" i="16"/>
  <c r="X954" i="16" l="1"/>
  <c r="S954" i="16"/>
  <c r="F954" i="16"/>
  <c r="G954" i="16"/>
  <c r="H954" i="16"/>
  <c r="V954" i="16"/>
  <c r="N954" i="16"/>
  <c r="O954" i="16"/>
  <c r="P954" i="16"/>
  <c r="Q954" i="16"/>
  <c r="T954" i="16"/>
  <c r="U954" i="16"/>
  <c r="Z954" i="16"/>
  <c r="M955" i="16"/>
  <c r="A955" i="16"/>
  <c r="R955" i="16"/>
  <c r="D955" i="16"/>
  <c r="B956" i="16"/>
  <c r="I955" i="16"/>
  <c r="J955" i="16" s="1"/>
  <c r="C955" i="16"/>
  <c r="K954" i="16"/>
  <c r="L954" i="16" s="1"/>
  <c r="N955" i="16" l="1"/>
  <c r="O955" i="16"/>
  <c r="P955" i="16"/>
  <c r="Q955" i="16"/>
  <c r="T955" i="16"/>
  <c r="U955" i="16"/>
  <c r="V955" i="16"/>
  <c r="F955" i="16"/>
  <c r="Z955" i="16" s="1"/>
  <c r="G955" i="16"/>
  <c r="H955" i="16"/>
  <c r="X955" i="16"/>
  <c r="S955" i="16"/>
  <c r="D956" i="16"/>
  <c r="W956" i="16"/>
  <c r="I956" i="16"/>
  <c r="J956" i="16" s="1"/>
  <c r="B957" i="16"/>
  <c r="M956" i="16"/>
  <c r="A956" i="16"/>
  <c r="R956" i="16"/>
  <c r="C956" i="16"/>
  <c r="K955" i="16"/>
  <c r="L955" i="16" s="1"/>
  <c r="W955" i="16"/>
  <c r="F956" i="16" l="1"/>
  <c r="G956" i="16"/>
  <c r="H956" i="16"/>
  <c r="Z956" i="16"/>
  <c r="T956" i="16"/>
  <c r="U956" i="16"/>
  <c r="V956" i="16"/>
  <c r="N956" i="16"/>
  <c r="O956" i="16"/>
  <c r="Q956" i="16"/>
  <c r="P956" i="16"/>
  <c r="X956" i="16"/>
  <c r="S956" i="16"/>
  <c r="K957" i="16"/>
  <c r="L957" i="16" s="1"/>
  <c r="B958" i="16"/>
  <c r="M957" i="16"/>
  <c r="R957" i="16"/>
  <c r="C957" i="16"/>
  <c r="D957" i="16"/>
  <c r="I957" i="16"/>
  <c r="J957" i="16" s="1"/>
  <c r="A957" i="16"/>
  <c r="K956" i="16"/>
  <c r="L956" i="16" s="1"/>
  <c r="N957" i="16" l="1"/>
  <c r="O957" i="16"/>
  <c r="P957" i="16"/>
  <c r="T957" i="16"/>
  <c r="U957" i="16"/>
  <c r="V957" i="16"/>
  <c r="Q957" i="16"/>
  <c r="Z957" i="16"/>
  <c r="R958" i="16"/>
  <c r="C958" i="16"/>
  <c r="D958" i="16"/>
  <c r="I958" i="16"/>
  <c r="J958" i="16" s="1"/>
  <c r="K958" i="16"/>
  <c r="L958" i="16" s="1"/>
  <c r="B959" i="16"/>
  <c r="M958" i="16"/>
  <c r="A958" i="16"/>
  <c r="W957" i="16"/>
  <c r="F957" i="16"/>
  <c r="H957" i="16"/>
  <c r="G957" i="16"/>
  <c r="S957" i="16"/>
  <c r="X957" i="16"/>
  <c r="T958" i="16" l="1"/>
  <c r="U958" i="16"/>
  <c r="V958" i="16"/>
  <c r="O958" i="16"/>
  <c r="P958" i="16"/>
  <c r="Q958" i="16"/>
  <c r="N958" i="16"/>
  <c r="W958" i="16"/>
  <c r="F958" i="16"/>
  <c r="Z958" i="16" s="1"/>
  <c r="G958" i="16"/>
  <c r="H958" i="16"/>
  <c r="I959" i="16"/>
  <c r="J959" i="16" s="1"/>
  <c r="K959" i="16"/>
  <c r="L959" i="16" s="1"/>
  <c r="B960" i="16"/>
  <c r="M959" i="16"/>
  <c r="A959" i="16"/>
  <c r="R959" i="16"/>
  <c r="C959" i="16"/>
  <c r="D959" i="16"/>
  <c r="S958" i="16"/>
  <c r="X958" i="16"/>
  <c r="A960" i="16" l="1"/>
  <c r="R960" i="16"/>
  <c r="C960" i="16"/>
  <c r="D960" i="16"/>
  <c r="I960" i="16"/>
  <c r="J960" i="16" s="1"/>
  <c r="K960" i="16"/>
  <c r="L960" i="16" s="1"/>
  <c r="B961" i="16"/>
  <c r="M960" i="16"/>
  <c r="W960" i="16" s="1"/>
  <c r="N959" i="16"/>
  <c r="P959" i="16"/>
  <c r="Q959" i="16"/>
  <c r="T959" i="16"/>
  <c r="V959" i="16"/>
  <c r="O959" i="16"/>
  <c r="U959" i="16"/>
  <c r="W959" i="16"/>
  <c r="F959" i="16"/>
  <c r="Z959" i="16" s="1"/>
  <c r="G959" i="16"/>
  <c r="H959" i="16"/>
  <c r="S959" i="16"/>
  <c r="X959" i="16"/>
  <c r="I961" i="16" l="1"/>
  <c r="J961" i="16" s="1"/>
  <c r="B962" i="16"/>
  <c r="A961" i="16"/>
  <c r="R961" i="16"/>
  <c r="C961" i="16"/>
  <c r="D961" i="16"/>
  <c r="M961" i="16"/>
  <c r="G960" i="16"/>
  <c r="H960" i="16"/>
  <c r="F960" i="16"/>
  <c r="Z960" i="16" s="1"/>
  <c r="S960" i="16"/>
  <c r="X960" i="16"/>
  <c r="P960" i="16"/>
  <c r="Q960" i="16"/>
  <c r="T960" i="16"/>
  <c r="U960" i="16"/>
  <c r="N960" i="16"/>
  <c r="O960" i="16"/>
  <c r="V960" i="16"/>
  <c r="G961" i="16" l="1"/>
  <c r="H961" i="16"/>
  <c r="F961" i="16"/>
  <c r="N961" i="16"/>
  <c r="O961" i="16"/>
  <c r="P961" i="16"/>
  <c r="Q961" i="16"/>
  <c r="T961" i="16"/>
  <c r="U961" i="16"/>
  <c r="V961" i="16"/>
  <c r="X961" i="16"/>
  <c r="S961" i="16"/>
  <c r="Z961" i="16"/>
  <c r="K961" i="16"/>
  <c r="L961" i="16" s="1"/>
  <c r="A962" i="16"/>
  <c r="R962" i="16"/>
  <c r="C962" i="16"/>
  <c r="I962" i="16"/>
  <c r="J962" i="16" s="1"/>
  <c r="D962" i="16"/>
  <c r="K962" i="16"/>
  <c r="L962" i="16" s="1"/>
  <c r="M962" i="16"/>
  <c r="B963" i="16"/>
  <c r="W961" i="16"/>
  <c r="I963" i="16" l="1"/>
  <c r="J963" i="16" s="1"/>
  <c r="M963" i="16"/>
  <c r="R963" i="16"/>
  <c r="B964" i="16"/>
  <c r="A963" i="16"/>
  <c r="C963" i="16"/>
  <c r="D963" i="16"/>
  <c r="K963" i="16"/>
  <c r="L963" i="16" s="1"/>
  <c r="N962" i="16"/>
  <c r="O962" i="16"/>
  <c r="P962" i="16"/>
  <c r="Q962" i="16"/>
  <c r="U962" i="16"/>
  <c r="V962" i="16"/>
  <c r="T962" i="16"/>
  <c r="S962" i="16"/>
  <c r="X962" i="16"/>
  <c r="W962" i="16"/>
  <c r="F962" i="16"/>
  <c r="Z962" i="16" s="1"/>
  <c r="G962" i="16"/>
  <c r="H962" i="16"/>
  <c r="X963" i="16" l="1"/>
  <c r="S963" i="16"/>
  <c r="M964" i="16"/>
  <c r="A964" i="16"/>
  <c r="C964" i="16"/>
  <c r="D964" i="16"/>
  <c r="W964" i="16"/>
  <c r="I964" i="16"/>
  <c r="J964" i="16" s="1"/>
  <c r="K964" i="16"/>
  <c r="L964" i="16" s="1"/>
  <c r="R964" i="16"/>
  <c r="B965" i="16"/>
  <c r="U963" i="16"/>
  <c r="V963" i="16"/>
  <c r="N963" i="16"/>
  <c r="P963" i="16"/>
  <c r="T963" i="16"/>
  <c r="O963" i="16"/>
  <c r="Q963" i="16"/>
  <c r="F963" i="16"/>
  <c r="Z963" i="16" s="1"/>
  <c r="G963" i="16"/>
  <c r="H963" i="16"/>
  <c r="W963" i="16"/>
  <c r="S964" i="16" l="1"/>
  <c r="X964" i="16"/>
  <c r="G964" i="16"/>
  <c r="F964" i="16"/>
  <c r="Z964" i="16" s="1"/>
  <c r="H964" i="16"/>
  <c r="C965" i="16"/>
  <c r="D965" i="16"/>
  <c r="K965" i="16"/>
  <c r="L965" i="16" s="1"/>
  <c r="B966" i="16"/>
  <c r="M965" i="16"/>
  <c r="R965" i="16"/>
  <c r="A965" i="16"/>
  <c r="I965" i="16"/>
  <c r="J965" i="16" s="1"/>
  <c r="N964" i="16"/>
  <c r="O964" i="16"/>
  <c r="P964" i="16"/>
  <c r="Q964" i="16"/>
  <c r="T964" i="16"/>
  <c r="U964" i="16"/>
  <c r="V964" i="16"/>
  <c r="S965" i="16" l="1"/>
  <c r="X965" i="16"/>
  <c r="T965" i="16"/>
  <c r="U965" i="16"/>
  <c r="V965" i="16"/>
  <c r="N965" i="16"/>
  <c r="O965" i="16"/>
  <c r="P965" i="16"/>
  <c r="Q965" i="16"/>
  <c r="W965" i="16"/>
  <c r="F965" i="16"/>
  <c r="Z965" i="16" s="1"/>
  <c r="G965" i="16"/>
  <c r="H965" i="16"/>
  <c r="K966" i="16"/>
  <c r="L966" i="16" s="1"/>
  <c r="B967" i="16"/>
  <c r="M966" i="16"/>
  <c r="A966" i="16"/>
  <c r="R966" i="16"/>
  <c r="C966" i="16"/>
  <c r="D966" i="16"/>
  <c r="I966" i="16"/>
  <c r="J966" i="16" s="1"/>
  <c r="W966" i="16"/>
  <c r="A967" i="16" l="1"/>
  <c r="R967" i="16"/>
  <c r="C967" i="16"/>
  <c r="D967" i="16"/>
  <c r="I967" i="16"/>
  <c r="J967" i="16" s="1"/>
  <c r="K967" i="16"/>
  <c r="L967" i="16" s="1"/>
  <c r="M967" i="16"/>
  <c r="W967" i="16"/>
  <c r="B968" i="16"/>
  <c r="F966" i="16"/>
  <c r="Z966" i="16" s="1"/>
  <c r="G966" i="16"/>
  <c r="H966" i="16"/>
  <c r="S966" i="16"/>
  <c r="X966" i="16"/>
  <c r="N966" i="16"/>
  <c r="O966" i="16"/>
  <c r="Q966" i="16"/>
  <c r="U966" i="16"/>
  <c r="P966" i="16"/>
  <c r="T966" i="16"/>
  <c r="V966" i="16"/>
  <c r="I968" i="16" l="1"/>
  <c r="J968" i="16" s="1"/>
  <c r="B969" i="16"/>
  <c r="M968" i="16"/>
  <c r="A968" i="16"/>
  <c r="R968" i="16"/>
  <c r="W968" i="16"/>
  <c r="C968" i="16"/>
  <c r="D968" i="16"/>
  <c r="F967" i="16"/>
  <c r="Z967" i="16" s="1"/>
  <c r="H967" i="16"/>
  <c r="G967" i="16"/>
  <c r="Q967" i="16"/>
  <c r="T967" i="16"/>
  <c r="U967" i="16"/>
  <c r="V967" i="16"/>
  <c r="N967" i="16"/>
  <c r="O967" i="16"/>
  <c r="P967" i="16"/>
  <c r="S967" i="16"/>
  <c r="X967" i="16"/>
  <c r="A969" i="16" l="1"/>
  <c r="R969" i="16"/>
  <c r="D969" i="16"/>
  <c r="M969" i="16"/>
  <c r="C969" i="16"/>
  <c r="B970" i="16"/>
  <c r="I969" i="16"/>
  <c r="J969" i="16" s="1"/>
  <c r="K969" i="16"/>
  <c r="L969" i="16" s="1"/>
  <c r="H968" i="16"/>
  <c r="F968" i="16"/>
  <c r="Z968" i="16" s="1"/>
  <c r="G968" i="16"/>
  <c r="X968" i="16"/>
  <c r="S968" i="16"/>
  <c r="K968" i="16"/>
  <c r="L968" i="16" s="1"/>
  <c r="P968" i="16"/>
  <c r="Q968" i="16"/>
  <c r="N968" i="16"/>
  <c r="O968" i="16"/>
  <c r="T968" i="16"/>
  <c r="U968" i="16"/>
  <c r="V968" i="16"/>
  <c r="B971" i="16" l="1"/>
  <c r="M970" i="16"/>
  <c r="R970" i="16"/>
  <c r="A970" i="16"/>
  <c r="C970" i="16"/>
  <c r="D970" i="16"/>
  <c r="I970" i="16"/>
  <c r="J970" i="16" s="1"/>
  <c r="G969" i="16"/>
  <c r="F969" i="16"/>
  <c r="H969" i="16"/>
  <c r="O969" i="16"/>
  <c r="P969" i="16"/>
  <c r="T969" i="16"/>
  <c r="N969" i="16"/>
  <c r="Q969" i="16"/>
  <c r="U969" i="16"/>
  <c r="V969" i="16"/>
  <c r="W969" i="16"/>
  <c r="S969" i="16"/>
  <c r="X969" i="16"/>
  <c r="Z969" i="16" l="1"/>
  <c r="F970" i="16"/>
  <c r="G970" i="16"/>
  <c r="H970" i="16"/>
  <c r="S970" i="16"/>
  <c r="X970" i="16"/>
  <c r="M971" i="16"/>
  <c r="R971" i="16"/>
  <c r="I971" i="16"/>
  <c r="J971" i="16" s="1"/>
  <c r="A971" i="16"/>
  <c r="W971" i="16"/>
  <c r="C971" i="16"/>
  <c r="D971" i="16"/>
  <c r="B972" i="16"/>
  <c r="K970" i="16"/>
  <c r="L970" i="16" s="1"/>
  <c r="Z970" i="16"/>
  <c r="V970" i="16"/>
  <c r="N970" i="16"/>
  <c r="O970" i="16"/>
  <c r="P970" i="16"/>
  <c r="Q970" i="16"/>
  <c r="T970" i="16"/>
  <c r="U970" i="16"/>
  <c r="W970" i="16"/>
  <c r="D972" i="16" l="1"/>
  <c r="I972" i="16"/>
  <c r="J972" i="16" s="1"/>
  <c r="C972" i="16"/>
  <c r="B973" i="16"/>
  <c r="K972" i="16"/>
  <c r="L972" i="16" s="1"/>
  <c r="M972" i="16"/>
  <c r="R972" i="16"/>
  <c r="A972" i="16"/>
  <c r="W972" i="16"/>
  <c r="H971" i="16"/>
  <c r="F971" i="16"/>
  <c r="G971" i="16"/>
  <c r="N971" i="16"/>
  <c r="U971" i="16"/>
  <c r="O971" i="16"/>
  <c r="P971" i="16"/>
  <c r="Q971" i="16"/>
  <c r="T971" i="16"/>
  <c r="V971" i="16"/>
  <c r="K971" i="16"/>
  <c r="L971" i="16" s="1"/>
  <c r="S971" i="16"/>
  <c r="X971" i="16"/>
  <c r="Z971" i="16" l="1"/>
  <c r="F972" i="16"/>
  <c r="G972" i="16"/>
  <c r="H972" i="16"/>
  <c r="S972" i="16"/>
  <c r="X972" i="16"/>
  <c r="T972" i="16"/>
  <c r="U972" i="16"/>
  <c r="N972" i="16"/>
  <c r="O972" i="16"/>
  <c r="P972" i="16"/>
  <c r="Q972" i="16"/>
  <c r="V972" i="16"/>
  <c r="Z972" i="16"/>
  <c r="B974" i="16"/>
  <c r="C973" i="16"/>
  <c r="A973" i="16"/>
  <c r="D973" i="16"/>
  <c r="I973" i="16"/>
  <c r="J973" i="16" s="1"/>
  <c r="M973" i="16"/>
  <c r="R973" i="16"/>
  <c r="R974" i="16" l="1"/>
  <c r="C974" i="16"/>
  <c r="A974" i="16"/>
  <c r="D974" i="16"/>
  <c r="B975" i="16"/>
  <c r="I974" i="16"/>
  <c r="J974" i="16" s="1"/>
  <c r="K974" i="16"/>
  <c r="L974" i="16" s="1"/>
  <c r="M974" i="16"/>
  <c r="W974" i="16" s="1"/>
  <c r="P973" i="16"/>
  <c r="V973" i="16"/>
  <c r="N973" i="16"/>
  <c r="O973" i="16"/>
  <c r="Q973" i="16"/>
  <c r="T973" i="16"/>
  <c r="U973" i="16"/>
  <c r="W973" i="16"/>
  <c r="F973" i="16"/>
  <c r="G973" i="16"/>
  <c r="H973" i="16"/>
  <c r="K973" i="16"/>
  <c r="L973" i="16" s="1"/>
  <c r="S973" i="16"/>
  <c r="X973" i="16"/>
  <c r="Z973" i="16"/>
  <c r="G974" i="16" l="1"/>
  <c r="F974" i="16"/>
  <c r="Z974" i="16" s="1"/>
  <c r="H974" i="16"/>
  <c r="P974" i="16"/>
  <c r="Q974" i="16"/>
  <c r="T974" i="16"/>
  <c r="U974" i="16"/>
  <c r="V974" i="16"/>
  <c r="N974" i="16"/>
  <c r="O974" i="16"/>
  <c r="I975" i="16"/>
  <c r="J975" i="16" s="1"/>
  <c r="M975" i="16"/>
  <c r="R975" i="16"/>
  <c r="A975" i="16"/>
  <c r="C975" i="16"/>
  <c r="D975" i="16"/>
  <c r="B976" i="16"/>
  <c r="S974" i="16"/>
  <c r="X974" i="16"/>
  <c r="S975" i="16" l="1"/>
  <c r="X975" i="16"/>
  <c r="F975" i="16"/>
  <c r="G975" i="16"/>
  <c r="H975" i="16"/>
  <c r="N975" i="16"/>
  <c r="O975" i="16"/>
  <c r="P975" i="16"/>
  <c r="Q975" i="16"/>
  <c r="T975" i="16"/>
  <c r="U975" i="16"/>
  <c r="V975" i="16"/>
  <c r="W975" i="16"/>
  <c r="K975" i="16"/>
  <c r="L975" i="16" s="1"/>
  <c r="A976" i="16"/>
  <c r="I976" i="16"/>
  <c r="J976" i="16" s="1"/>
  <c r="B977" i="16"/>
  <c r="M976" i="16"/>
  <c r="R976" i="16"/>
  <c r="C976" i="16"/>
  <c r="D976" i="16"/>
  <c r="W976" i="16"/>
  <c r="Z975" i="16" l="1"/>
  <c r="S976" i="16"/>
  <c r="X976" i="16"/>
  <c r="P976" i="16"/>
  <c r="Q976" i="16"/>
  <c r="N976" i="16"/>
  <c r="O976" i="16"/>
  <c r="T976" i="16"/>
  <c r="U976" i="16"/>
  <c r="V976" i="16"/>
  <c r="G976" i="16"/>
  <c r="H976" i="16"/>
  <c r="F976" i="16"/>
  <c r="Z976" i="16" s="1"/>
  <c r="K976" i="16"/>
  <c r="L976" i="16" s="1"/>
  <c r="W977" i="16"/>
  <c r="R977" i="16"/>
  <c r="A977" i="16"/>
  <c r="C977" i="16"/>
  <c r="K977" i="16" s="1"/>
  <c r="L977" i="16" s="1"/>
  <c r="D977" i="16"/>
  <c r="I977" i="16"/>
  <c r="J977" i="16" s="1"/>
  <c r="B978" i="16"/>
  <c r="M977" i="16"/>
  <c r="G977" i="16" l="1"/>
  <c r="Z977" i="16" s="1"/>
  <c r="H977" i="16"/>
  <c r="F977" i="16"/>
  <c r="X977" i="16"/>
  <c r="S977" i="16"/>
  <c r="T977" i="16"/>
  <c r="U977" i="16"/>
  <c r="V977" i="16"/>
  <c r="N977" i="16"/>
  <c r="O977" i="16"/>
  <c r="P977" i="16"/>
  <c r="Q977" i="16"/>
  <c r="K978" i="16"/>
  <c r="L978" i="16" s="1"/>
  <c r="M978" i="16"/>
  <c r="R978" i="16"/>
  <c r="A978" i="16"/>
  <c r="C978" i="16"/>
  <c r="D978" i="16"/>
  <c r="I978" i="16"/>
  <c r="J978" i="16" s="1"/>
  <c r="B979" i="16"/>
  <c r="D979" i="16" l="1"/>
  <c r="I979" i="16"/>
  <c r="J979" i="16" s="1"/>
  <c r="B980" i="16"/>
  <c r="M979" i="16"/>
  <c r="R979" i="16"/>
  <c r="A979" i="16"/>
  <c r="C979" i="16"/>
  <c r="W979" i="16"/>
  <c r="S978" i="16"/>
  <c r="X978" i="16"/>
  <c r="N978" i="16"/>
  <c r="O978" i="16"/>
  <c r="P978" i="16"/>
  <c r="Q978" i="16"/>
  <c r="T978" i="16"/>
  <c r="U978" i="16"/>
  <c r="V978" i="16"/>
  <c r="W978" i="16"/>
  <c r="F978" i="16"/>
  <c r="Z978" i="16" s="1"/>
  <c r="G978" i="16"/>
  <c r="H978" i="16"/>
  <c r="F979" i="16" l="1"/>
  <c r="G979" i="16"/>
  <c r="H979" i="16"/>
  <c r="U979" i="16"/>
  <c r="V979" i="16"/>
  <c r="N979" i="16"/>
  <c r="O979" i="16"/>
  <c r="P979" i="16"/>
  <c r="Z979" i="16" s="1"/>
  <c r="Q979" i="16"/>
  <c r="T979" i="16"/>
  <c r="M980" i="16"/>
  <c r="R980" i="16"/>
  <c r="A980" i="16"/>
  <c r="C980" i="16"/>
  <c r="D980" i="16"/>
  <c r="W980" i="16"/>
  <c r="I980" i="16"/>
  <c r="J980" i="16" s="1"/>
  <c r="B981" i="16"/>
  <c r="X979" i="16"/>
  <c r="S979" i="16"/>
  <c r="K979" i="16"/>
  <c r="L979" i="16" s="1"/>
  <c r="S980" i="16" l="1"/>
  <c r="X980" i="16"/>
  <c r="Q980" i="16"/>
  <c r="T980" i="16"/>
  <c r="U980" i="16"/>
  <c r="V980" i="16"/>
  <c r="N980" i="16"/>
  <c r="O980" i="16"/>
  <c r="P980" i="16"/>
  <c r="F980" i="16"/>
  <c r="Z980" i="16" s="1"/>
  <c r="G980" i="16"/>
  <c r="H980" i="16"/>
  <c r="K980" i="16"/>
  <c r="L980" i="16" s="1"/>
  <c r="C981" i="16"/>
  <c r="D981" i="16"/>
  <c r="B982" i="16"/>
  <c r="M981" i="16"/>
  <c r="R981" i="16"/>
  <c r="A981" i="16"/>
  <c r="W981" i="16"/>
  <c r="I981" i="16"/>
  <c r="J981" i="16" s="1"/>
  <c r="F981" i="16" l="1"/>
  <c r="G981" i="16"/>
  <c r="H981" i="16"/>
  <c r="Z981" i="16"/>
  <c r="S981" i="16"/>
  <c r="X981" i="16"/>
  <c r="N981" i="16"/>
  <c r="O981" i="16"/>
  <c r="P981" i="16"/>
  <c r="Q981" i="16"/>
  <c r="T981" i="16"/>
  <c r="U981" i="16"/>
  <c r="V981" i="16"/>
  <c r="A982" i="16"/>
  <c r="R982" i="16"/>
  <c r="C982" i="16"/>
  <c r="D982" i="16"/>
  <c r="I982" i="16"/>
  <c r="J982" i="16" s="1"/>
  <c r="B983" i="16"/>
  <c r="M982" i="16"/>
  <c r="K981" i="16"/>
  <c r="L981" i="16" s="1"/>
  <c r="F982" i="16" l="1"/>
  <c r="Z982" i="16" s="1"/>
  <c r="G982" i="16"/>
  <c r="H982" i="16"/>
  <c r="S982" i="16"/>
  <c r="X982" i="16"/>
  <c r="Q982" i="16"/>
  <c r="T982" i="16"/>
  <c r="U982" i="16"/>
  <c r="V982" i="16"/>
  <c r="N982" i="16"/>
  <c r="O982" i="16"/>
  <c r="P982" i="16"/>
  <c r="I983" i="16"/>
  <c r="J983" i="16" s="1"/>
  <c r="K983" i="16"/>
  <c r="L983" i="16" s="1"/>
  <c r="B984" i="16"/>
  <c r="M983" i="16"/>
  <c r="A983" i="16"/>
  <c r="R983" i="16"/>
  <c r="C983" i="16"/>
  <c r="D983" i="16"/>
  <c r="W983" i="16"/>
  <c r="K982" i="16"/>
  <c r="L982" i="16" s="1"/>
  <c r="W982" i="16"/>
  <c r="A984" i="16" l="1"/>
  <c r="R984" i="16"/>
  <c r="C984" i="16"/>
  <c r="D984" i="16"/>
  <c r="I984" i="16"/>
  <c r="J984" i="16" s="1"/>
  <c r="K984" i="16"/>
  <c r="L984" i="16" s="1"/>
  <c r="B985" i="16"/>
  <c r="M984" i="16"/>
  <c r="W984" i="16" s="1"/>
  <c r="H983" i="16"/>
  <c r="F983" i="16"/>
  <c r="Z983" i="16" s="1"/>
  <c r="G983" i="16"/>
  <c r="X983" i="16"/>
  <c r="S983" i="16"/>
  <c r="N983" i="16"/>
  <c r="O983" i="16"/>
  <c r="P983" i="16"/>
  <c r="Q983" i="16"/>
  <c r="T983" i="16"/>
  <c r="U983" i="16"/>
  <c r="V983" i="16"/>
  <c r="I985" i="16" l="1"/>
  <c r="J985" i="16" s="1"/>
  <c r="B986" i="16"/>
  <c r="M985" i="16"/>
  <c r="A985" i="16"/>
  <c r="R985" i="16"/>
  <c r="C985" i="16"/>
  <c r="D985" i="16"/>
  <c r="F984" i="16"/>
  <c r="Z984" i="16" s="1"/>
  <c r="G984" i="16"/>
  <c r="H984" i="16"/>
  <c r="O984" i="16"/>
  <c r="P984" i="16"/>
  <c r="Q984" i="16"/>
  <c r="T984" i="16"/>
  <c r="U984" i="16"/>
  <c r="V984" i="16"/>
  <c r="N984" i="16"/>
  <c r="S984" i="16"/>
  <c r="X984" i="16"/>
  <c r="F985" i="16" l="1"/>
  <c r="G985" i="16"/>
  <c r="H985" i="16"/>
  <c r="Z985" i="16"/>
  <c r="K985" i="16"/>
  <c r="L985" i="16" s="1"/>
  <c r="X985" i="16"/>
  <c r="S985" i="16"/>
  <c r="V985" i="16"/>
  <c r="N985" i="16"/>
  <c r="O985" i="16"/>
  <c r="P985" i="16"/>
  <c r="Q985" i="16"/>
  <c r="T985" i="16"/>
  <c r="U985" i="16"/>
  <c r="M986" i="16"/>
  <c r="A986" i="16"/>
  <c r="R986" i="16"/>
  <c r="C986" i="16"/>
  <c r="D986" i="16"/>
  <c r="I986" i="16"/>
  <c r="J986" i="16" s="1"/>
  <c r="K986" i="16"/>
  <c r="L986" i="16" s="1"/>
  <c r="B987" i="16"/>
  <c r="W985" i="16"/>
  <c r="D987" i="16" l="1"/>
  <c r="I987" i="16"/>
  <c r="J987" i="16" s="1"/>
  <c r="B988" i="16"/>
  <c r="M987" i="16"/>
  <c r="A987" i="16"/>
  <c r="R987" i="16"/>
  <c r="C987" i="16"/>
  <c r="K987" i="16" s="1"/>
  <c r="L987" i="16" s="1"/>
  <c r="N986" i="16"/>
  <c r="O986" i="16"/>
  <c r="P986" i="16"/>
  <c r="Q986" i="16"/>
  <c r="T986" i="16"/>
  <c r="U986" i="16"/>
  <c r="V986" i="16"/>
  <c r="W986" i="16"/>
  <c r="F986" i="16"/>
  <c r="G986" i="16"/>
  <c r="Z986" i="16" s="1"/>
  <c r="H986" i="16"/>
  <c r="S986" i="16"/>
  <c r="X986" i="16"/>
  <c r="B989" i="16" l="1"/>
  <c r="M988" i="16"/>
  <c r="A988" i="16"/>
  <c r="R988" i="16"/>
  <c r="C988" i="16"/>
  <c r="D988" i="16"/>
  <c r="W988" i="16"/>
  <c r="I988" i="16"/>
  <c r="J988" i="16" s="1"/>
  <c r="T987" i="16"/>
  <c r="U987" i="16"/>
  <c r="V987" i="16"/>
  <c r="N987" i="16"/>
  <c r="O987" i="16"/>
  <c r="P987" i="16"/>
  <c r="Q987" i="16"/>
  <c r="X987" i="16"/>
  <c r="S987" i="16"/>
  <c r="W987" i="16"/>
  <c r="F987" i="16"/>
  <c r="Z987" i="16" s="1"/>
  <c r="G987" i="16"/>
  <c r="H987" i="16"/>
  <c r="S988" i="16" l="1"/>
  <c r="X988" i="16"/>
  <c r="F988" i="16"/>
  <c r="G988" i="16"/>
  <c r="H988" i="16"/>
  <c r="R989" i="16"/>
  <c r="C989" i="16"/>
  <c r="D989" i="16"/>
  <c r="I989" i="16"/>
  <c r="J989" i="16" s="1"/>
  <c r="K989" i="16"/>
  <c r="L989" i="16" s="1"/>
  <c r="B990" i="16"/>
  <c r="M989" i="16"/>
  <c r="A989" i="16"/>
  <c r="Z988" i="16"/>
  <c r="N988" i="16"/>
  <c r="O988" i="16"/>
  <c r="P988" i="16"/>
  <c r="Q988" i="16"/>
  <c r="T988" i="16"/>
  <c r="U988" i="16"/>
  <c r="V988" i="16"/>
  <c r="K988" i="16"/>
  <c r="L988" i="16" s="1"/>
  <c r="T989" i="16" l="1"/>
  <c r="U989" i="16"/>
  <c r="V989" i="16"/>
  <c r="N989" i="16"/>
  <c r="O989" i="16"/>
  <c r="P989" i="16"/>
  <c r="Q989" i="16"/>
  <c r="I990" i="16"/>
  <c r="J990" i="16" s="1"/>
  <c r="B991" i="16"/>
  <c r="M990" i="16"/>
  <c r="A990" i="16"/>
  <c r="R990" i="16"/>
  <c r="C990" i="16"/>
  <c r="D990" i="16"/>
  <c r="W990" i="16"/>
  <c r="S989" i="16"/>
  <c r="X989" i="16"/>
  <c r="W989" i="16"/>
  <c r="F989" i="16"/>
  <c r="Z989" i="16" s="1"/>
  <c r="G989" i="16"/>
  <c r="H989" i="16"/>
  <c r="F990" i="16" l="1"/>
  <c r="G990" i="16"/>
  <c r="H990" i="16"/>
  <c r="N990" i="16"/>
  <c r="O990" i="16"/>
  <c r="P990" i="16"/>
  <c r="Q990" i="16"/>
  <c r="T990" i="16"/>
  <c r="U990" i="16"/>
  <c r="V990" i="16"/>
  <c r="K990" i="16"/>
  <c r="L990" i="16" s="1"/>
  <c r="S990" i="16"/>
  <c r="X990" i="16"/>
  <c r="A991" i="16"/>
  <c r="R991" i="16"/>
  <c r="C991" i="16"/>
  <c r="D991" i="16"/>
  <c r="I991" i="16"/>
  <c r="J991" i="16" s="1"/>
  <c r="K991" i="16"/>
  <c r="L991" i="16" s="1"/>
  <c r="B992" i="16"/>
  <c r="M991" i="16"/>
  <c r="P991" i="16" l="1"/>
  <c r="Q991" i="16"/>
  <c r="T991" i="16"/>
  <c r="U991" i="16"/>
  <c r="V991" i="16"/>
  <c r="N991" i="16"/>
  <c r="O991" i="16"/>
  <c r="I992" i="16"/>
  <c r="J992" i="16" s="1"/>
  <c r="B993" i="16"/>
  <c r="M992" i="16"/>
  <c r="A992" i="16"/>
  <c r="R992" i="16"/>
  <c r="C992" i="16"/>
  <c r="D992" i="16"/>
  <c r="Z990" i="16"/>
  <c r="S991" i="16"/>
  <c r="X991" i="16"/>
  <c r="W991" i="16"/>
  <c r="F991" i="16"/>
  <c r="Z991" i="16" s="1"/>
  <c r="G991" i="16"/>
  <c r="H991" i="16"/>
  <c r="G992" i="16" l="1"/>
  <c r="H992" i="16"/>
  <c r="F992" i="16"/>
  <c r="A993" i="16"/>
  <c r="R993" i="16"/>
  <c r="C993" i="16"/>
  <c r="D993" i="16"/>
  <c r="I993" i="16"/>
  <c r="J993" i="16" s="1"/>
  <c r="K993" i="16"/>
  <c r="L993" i="16" s="1"/>
  <c r="B994" i="16"/>
  <c r="M993" i="16"/>
  <c r="K992" i="16"/>
  <c r="L992" i="16" s="1"/>
  <c r="N992" i="16"/>
  <c r="O992" i="16"/>
  <c r="P992" i="16"/>
  <c r="Q992" i="16"/>
  <c r="T992" i="16"/>
  <c r="U992" i="16"/>
  <c r="V992" i="16"/>
  <c r="W992" i="16"/>
  <c r="X992" i="16"/>
  <c r="S992" i="16"/>
  <c r="N993" i="16" l="1"/>
  <c r="O993" i="16"/>
  <c r="P993" i="16"/>
  <c r="Q993" i="16"/>
  <c r="T993" i="16"/>
  <c r="U993" i="16"/>
  <c r="V993" i="16"/>
  <c r="I994" i="16"/>
  <c r="J994" i="16" s="1"/>
  <c r="B995" i="16"/>
  <c r="M994" i="16"/>
  <c r="A994" i="16"/>
  <c r="R994" i="16"/>
  <c r="C994" i="16"/>
  <c r="D994" i="16"/>
  <c r="W993" i="16"/>
  <c r="F993" i="16"/>
  <c r="G993" i="16"/>
  <c r="H993" i="16"/>
  <c r="S993" i="16"/>
  <c r="X993" i="16"/>
  <c r="Z992" i="16"/>
  <c r="Z993" i="16"/>
  <c r="X994" i="16" l="1"/>
  <c r="S994" i="16"/>
  <c r="M995" i="16"/>
  <c r="A995" i="16"/>
  <c r="R995" i="16"/>
  <c r="C995" i="16"/>
  <c r="D995" i="16"/>
  <c r="W995" i="16"/>
  <c r="I995" i="16"/>
  <c r="J995" i="16" s="1"/>
  <c r="K995" i="16"/>
  <c r="L995" i="16" s="1"/>
  <c r="B996" i="16"/>
  <c r="F994" i="16"/>
  <c r="Z994" i="16" s="1"/>
  <c r="G994" i="16"/>
  <c r="H994" i="16"/>
  <c r="U994" i="16"/>
  <c r="V994" i="16"/>
  <c r="N994" i="16"/>
  <c r="O994" i="16"/>
  <c r="P994" i="16"/>
  <c r="Q994" i="16"/>
  <c r="T994" i="16"/>
  <c r="K994" i="16"/>
  <c r="L994" i="16" s="1"/>
  <c r="W994" i="16"/>
  <c r="N995" i="16" l="1"/>
  <c r="O995" i="16"/>
  <c r="P995" i="16"/>
  <c r="Q995" i="16"/>
  <c r="T995" i="16"/>
  <c r="U995" i="16"/>
  <c r="V995" i="16"/>
  <c r="F995" i="16"/>
  <c r="Z995" i="16" s="1"/>
  <c r="G995" i="16"/>
  <c r="H995" i="16"/>
  <c r="C996" i="16"/>
  <c r="D996" i="16"/>
  <c r="W996" i="16"/>
  <c r="I996" i="16"/>
  <c r="J996" i="16" s="1"/>
  <c r="K996" i="16"/>
  <c r="L996" i="16" s="1"/>
  <c r="B997" i="16"/>
  <c r="M996" i="16"/>
  <c r="A996" i="16"/>
  <c r="R996" i="16"/>
  <c r="S995" i="16"/>
  <c r="X995" i="16"/>
  <c r="F996" i="16" l="1"/>
  <c r="G996" i="16"/>
  <c r="H996" i="16"/>
  <c r="Z996" i="16"/>
  <c r="T996" i="16"/>
  <c r="U996" i="16"/>
  <c r="V996" i="16"/>
  <c r="N996" i="16"/>
  <c r="O996" i="16"/>
  <c r="P996" i="16"/>
  <c r="Q996" i="16"/>
  <c r="S996" i="16"/>
  <c r="X996" i="16"/>
  <c r="K997" i="16"/>
  <c r="L997" i="16" s="1"/>
  <c r="B998" i="16"/>
  <c r="M997" i="16"/>
  <c r="A997" i="16"/>
  <c r="R997" i="16"/>
  <c r="C997" i="16"/>
  <c r="D997" i="16"/>
  <c r="I997" i="16"/>
  <c r="J997" i="16" s="1"/>
  <c r="N997" i="16" l="1"/>
  <c r="O997" i="16"/>
  <c r="P997" i="16"/>
  <c r="Q997" i="16"/>
  <c r="T997" i="16"/>
  <c r="U997" i="16"/>
  <c r="V997" i="16"/>
  <c r="A998" i="16"/>
  <c r="R998" i="16"/>
  <c r="C998" i="16"/>
  <c r="D998" i="16"/>
  <c r="I998" i="16"/>
  <c r="J998" i="16" s="1"/>
  <c r="K998" i="16"/>
  <c r="L998" i="16" s="1"/>
  <c r="B999" i="16"/>
  <c r="M998" i="16"/>
  <c r="W998" i="16" s="1"/>
  <c r="W997" i="16"/>
  <c r="F997" i="16"/>
  <c r="G997" i="16"/>
  <c r="H997" i="16"/>
  <c r="S997" i="16"/>
  <c r="X997" i="16"/>
  <c r="Z997" i="16"/>
  <c r="S998" i="16" l="1"/>
  <c r="X998" i="16"/>
  <c r="Q998" i="16"/>
  <c r="T998" i="16"/>
  <c r="U998" i="16"/>
  <c r="V998" i="16"/>
  <c r="N998" i="16"/>
  <c r="O998" i="16"/>
  <c r="P998" i="16"/>
  <c r="I999" i="16"/>
  <c r="J999" i="16" s="1"/>
  <c r="B1000" i="16"/>
  <c r="M999" i="16"/>
  <c r="A999" i="16"/>
  <c r="R999" i="16"/>
  <c r="C999" i="16"/>
  <c r="D999" i="16"/>
  <c r="F998" i="16"/>
  <c r="G998" i="16"/>
  <c r="H998" i="16"/>
  <c r="Z998" i="16"/>
  <c r="H999" i="16" l="1"/>
  <c r="F999" i="16"/>
  <c r="G999" i="16"/>
  <c r="Z999" i="16"/>
  <c r="K999" i="16"/>
  <c r="L999" i="16" s="1"/>
  <c r="N999" i="16"/>
  <c r="O999" i="16"/>
  <c r="P999" i="16"/>
  <c r="Q999" i="16"/>
  <c r="T999" i="16"/>
  <c r="U999" i="16"/>
  <c r="V999" i="16"/>
  <c r="A1000" i="16"/>
  <c r="R1000" i="16"/>
  <c r="C1000" i="16"/>
  <c r="D1000" i="16"/>
  <c r="I1000" i="16"/>
  <c r="J1000" i="16" s="1"/>
  <c r="B1001" i="16"/>
  <c r="M1000" i="16"/>
  <c r="X999" i="16"/>
  <c r="S999" i="16"/>
  <c r="W999" i="16"/>
  <c r="F1000" i="16" l="1"/>
  <c r="G1000" i="16"/>
  <c r="H1000" i="16"/>
  <c r="S1000" i="16"/>
  <c r="X1000" i="16"/>
  <c r="Z1000" i="16"/>
  <c r="O1000" i="16"/>
  <c r="P1000" i="16"/>
  <c r="Q1000" i="16"/>
  <c r="T1000" i="16"/>
  <c r="U1000" i="16"/>
  <c r="V1000" i="16"/>
  <c r="N1000" i="16"/>
  <c r="W1001" i="16"/>
  <c r="I1001" i="16"/>
  <c r="J1001" i="16" s="1"/>
  <c r="K1001" i="16"/>
  <c r="L1001" i="16" s="1"/>
  <c r="B1002" i="16"/>
  <c r="M1001" i="16"/>
  <c r="A1001" i="16"/>
  <c r="R1001" i="16"/>
  <c r="C1001" i="16"/>
  <c r="D1001" i="16"/>
  <c r="K1000" i="16"/>
  <c r="L1000" i="16" s="1"/>
  <c r="W1000" i="16"/>
  <c r="F1001" i="16" l="1"/>
  <c r="G1001" i="16"/>
  <c r="H1001" i="16"/>
  <c r="X1001" i="16"/>
  <c r="S1001" i="16"/>
  <c r="V1001" i="16"/>
  <c r="N1001" i="16"/>
  <c r="O1001" i="16"/>
  <c r="Z1001" i="16" s="1"/>
  <c r="P1001" i="16"/>
  <c r="Q1001" i="16"/>
  <c r="T1001" i="16"/>
  <c r="U1001" i="16"/>
  <c r="M1002" i="16"/>
  <c r="A1002" i="16"/>
  <c r="R1002" i="16"/>
  <c r="C1002" i="16"/>
  <c r="D1002" i="16"/>
  <c r="I1002" i="16"/>
  <c r="J1002" i="16" s="1"/>
  <c r="K1002" i="16"/>
  <c r="L1002" i="16" s="1"/>
  <c r="B1003" i="16"/>
  <c r="D1003" i="16" l="1"/>
  <c r="I1003" i="16"/>
  <c r="J1003" i="16" s="1"/>
  <c r="B1004" i="16"/>
  <c r="M1003" i="16"/>
  <c r="W1003" i="16" s="1"/>
  <c r="A1003" i="16"/>
  <c r="R1003" i="16"/>
  <c r="C1003" i="16"/>
  <c r="Z1002" i="16"/>
  <c r="N1002" i="16"/>
  <c r="O1002" i="16"/>
  <c r="P1002" i="16"/>
  <c r="Q1002" i="16"/>
  <c r="T1002" i="16"/>
  <c r="U1002" i="16"/>
  <c r="V1002" i="16"/>
  <c r="W1002" i="16"/>
  <c r="S1002" i="16"/>
  <c r="X1002" i="16"/>
  <c r="F1002" i="16"/>
  <c r="G1002" i="16"/>
  <c r="H1002" i="16"/>
  <c r="F1003" i="16" l="1"/>
  <c r="G1003" i="16"/>
  <c r="H1003" i="16"/>
  <c r="X1003" i="16"/>
  <c r="S1003" i="16"/>
  <c r="K1003" i="16"/>
  <c r="L1003" i="16" s="1"/>
  <c r="B1005" i="16"/>
  <c r="M1004" i="16"/>
  <c r="A1004" i="16"/>
  <c r="R1004" i="16"/>
  <c r="C1004" i="16"/>
  <c r="D1004" i="16"/>
  <c r="W1004" i="16"/>
  <c r="I1004" i="16"/>
  <c r="J1004" i="16" s="1"/>
  <c r="Z1003" i="16"/>
  <c r="T1003" i="16"/>
  <c r="U1003" i="16"/>
  <c r="V1003" i="16"/>
  <c r="N1003" i="16"/>
  <c r="O1003" i="16"/>
  <c r="P1003" i="16"/>
  <c r="Q1003" i="16"/>
  <c r="F1004" i="16" l="1"/>
  <c r="G1004" i="16"/>
  <c r="H1004" i="16"/>
  <c r="N1004" i="16"/>
  <c r="O1004" i="16"/>
  <c r="P1004" i="16"/>
  <c r="Q1004" i="16"/>
  <c r="T1004" i="16"/>
  <c r="U1004" i="16"/>
  <c r="V1004" i="16"/>
  <c r="Z1004" i="16"/>
  <c r="K1004" i="16"/>
  <c r="L1004" i="16" s="1"/>
  <c r="S1004" i="16"/>
  <c r="X1004" i="16"/>
  <c r="R1005" i="16"/>
  <c r="C1005" i="16"/>
  <c r="D1005" i="16"/>
  <c r="I1005" i="16"/>
  <c r="J1005" i="16" s="1"/>
  <c r="B1006" i="16"/>
  <c r="M1005" i="16"/>
  <c r="A1005" i="16"/>
  <c r="F1005" i="16" l="1"/>
  <c r="G1005" i="16"/>
  <c r="H1005" i="16"/>
  <c r="S1005" i="16"/>
  <c r="X1005" i="16"/>
  <c r="T1005" i="16"/>
  <c r="U1005" i="16"/>
  <c r="V1005" i="16"/>
  <c r="N1005" i="16"/>
  <c r="O1005" i="16"/>
  <c r="Z1005" i="16" s="1"/>
  <c r="P1005" i="16"/>
  <c r="Q1005" i="16"/>
  <c r="I1006" i="16"/>
  <c r="J1006" i="16" s="1"/>
  <c r="K1006" i="16"/>
  <c r="L1006" i="16" s="1"/>
  <c r="B1007" i="16"/>
  <c r="M1006" i="16"/>
  <c r="A1006" i="16"/>
  <c r="R1006" i="16"/>
  <c r="C1006" i="16"/>
  <c r="D1006" i="16"/>
  <c r="W1006" i="16"/>
  <c r="K1005" i="16"/>
  <c r="L1005" i="16" s="1"/>
  <c r="W1005" i="16"/>
  <c r="A1007" i="16" l="1"/>
  <c r="R1007" i="16"/>
  <c r="C1007" i="16"/>
  <c r="D1007" i="16"/>
  <c r="I1007" i="16"/>
  <c r="J1007" i="16" s="1"/>
  <c r="K1007" i="16"/>
  <c r="L1007" i="16" s="1"/>
  <c r="B1008" i="16"/>
  <c r="M1007" i="16"/>
  <c r="F1006" i="16"/>
  <c r="Z1006" i="16" s="1"/>
  <c r="G1006" i="16"/>
  <c r="H1006" i="16"/>
  <c r="S1006" i="16"/>
  <c r="X1006" i="16"/>
  <c r="N1006" i="16"/>
  <c r="O1006" i="16"/>
  <c r="P1006" i="16"/>
  <c r="Q1006" i="16"/>
  <c r="T1006" i="16"/>
  <c r="U1006" i="16"/>
  <c r="V1006" i="16"/>
  <c r="P1007" i="16" l="1"/>
  <c r="Q1007" i="16"/>
  <c r="T1007" i="16"/>
  <c r="U1007" i="16"/>
  <c r="V1007" i="16"/>
  <c r="N1007" i="16"/>
  <c r="O1007" i="16"/>
  <c r="I1008" i="16"/>
  <c r="J1008" i="16" s="1"/>
  <c r="B1009" i="16"/>
  <c r="M1008" i="16"/>
  <c r="A1008" i="16"/>
  <c r="R1008" i="16"/>
  <c r="C1008" i="16"/>
  <c r="K1008" i="16" s="1"/>
  <c r="L1008" i="16" s="1"/>
  <c r="D1008" i="16"/>
  <c r="W1007" i="16"/>
  <c r="F1007" i="16"/>
  <c r="Z1007" i="16" s="1"/>
  <c r="G1007" i="16"/>
  <c r="H1007" i="16"/>
  <c r="S1007" i="16"/>
  <c r="X1007" i="16"/>
  <c r="X1008" i="16" l="1"/>
  <c r="S1008" i="16"/>
  <c r="G1008" i="16"/>
  <c r="H1008" i="16"/>
  <c r="F1008" i="16"/>
  <c r="Z1008" i="16" s="1"/>
  <c r="A1009" i="16"/>
  <c r="R1009" i="16"/>
  <c r="C1009" i="16"/>
  <c r="D1009" i="16"/>
  <c r="I1009" i="16"/>
  <c r="J1009" i="16" s="1"/>
  <c r="B1010" i="16"/>
  <c r="M1009" i="16"/>
  <c r="W1009" i="16" s="1"/>
  <c r="N1008" i="16"/>
  <c r="O1008" i="16"/>
  <c r="P1008" i="16"/>
  <c r="Q1008" i="16"/>
  <c r="T1008" i="16"/>
  <c r="U1008" i="16"/>
  <c r="V1008" i="16"/>
  <c r="W1008" i="16"/>
  <c r="F1009" i="16" l="1"/>
  <c r="G1009" i="16"/>
  <c r="H1009" i="16"/>
  <c r="N1009" i="16"/>
  <c r="O1009" i="16"/>
  <c r="P1009" i="16"/>
  <c r="Q1009" i="16"/>
  <c r="T1009" i="16"/>
  <c r="U1009" i="16"/>
  <c r="V1009" i="16"/>
  <c r="K1009" i="16"/>
  <c r="L1009" i="16" s="1"/>
  <c r="S1009" i="16"/>
  <c r="X1009" i="16"/>
  <c r="W1010" i="16"/>
  <c r="I1010" i="16"/>
  <c r="J1010" i="16" s="1"/>
  <c r="B1011" i="16"/>
  <c r="M1010" i="16"/>
  <c r="A1010" i="16"/>
  <c r="R1010" i="16"/>
  <c r="C1010" i="16"/>
  <c r="D1010" i="16"/>
  <c r="Z1009" i="16" l="1"/>
  <c r="F1010" i="16"/>
  <c r="G1010" i="16"/>
  <c r="H1010" i="16"/>
  <c r="X1010" i="16"/>
  <c r="S1010" i="16"/>
  <c r="U1010" i="16"/>
  <c r="V1010" i="16"/>
  <c r="N1010" i="16"/>
  <c r="O1010" i="16"/>
  <c r="P1010" i="16"/>
  <c r="Q1010" i="16"/>
  <c r="T1010" i="16"/>
  <c r="Z1010" i="16"/>
  <c r="M1011" i="16"/>
  <c r="W1011" i="16" s="1"/>
  <c r="A1011" i="16"/>
  <c r="R1011" i="16"/>
  <c r="C1011" i="16"/>
  <c r="D1011" i="16"/>
  <c r="I1011" i="16"/>
  <c r="J1011" i="16" s="1"/>
  <c r="K1011" i="16"/>
  <c r="L1011" i="16" s="1"/>
  <c r="B1012" i="16"/>
  <c r="K1010" i="16"/>
  <c r="L1010" i="16" s="1"/>
  <c r="C1012" i="16" l="1"/>
  <c r="D1012" i="16"/>
  <c r="I1012" i="16"/>
  <c r="J1012" i="16" s="1"/>
  <c r="K1012" i="16"/>
  <c r="L1012" i="16" s="1"/>
  <c r="B1013" i="16"/>
  <c r="M1012" i="16"/>
  <c r="W1012" i="16" s="1"/>
  <c r="A1012" i="16"/>
  <c r="R1012" i="16"/>
  <c r="S1011" i="16"/>
  <c r="X1011" i="16"/>
  <c r="N1011" i="16"/>
  <c r="O1011" i="16"/>
  <c r="P1011" i="16"/>
  <c r="Q1011" i="16"/>
  <c r="T1011" i="16"/>
  <c r="U1011" i="16"/>
  <c r="V1011" i="16"/>
  <c r="F1011" i="16"/>
  <c r="Z1011" i="16" s="1"/>
  <c r="G1011" i="16"/>
  <c r="H1011" i="16"/>
  <c r="B1014" i="16" l="1"/>
  <c r="M1013" i="16"/>
  <c r="A1013" i="16"/>
  <c r="R1013" i="16"/>
  <c r="C1013" i="16"/>
  <c r="D1013" i="16"/>
  <c r="W1013" i="16"/>
  <c r="I1013" i="16"/>
  <c r="J1013" i="16" s="1"/>
  <c r="Z1012" i="16"/>
  <c r="T1012" i="16"/>
  <c r="U1012" i="16"/>
  <c r="V1012" i="16"/>
  <c r="N1012" i="16"/>
  <c r="O1012" i="16"/>
  <c r="P1012" i="16"/>
  <c r="Q1012" i="16"/>
  <c r="F1012" i="16"/>
  <c r="G1012" i="16"/>
  <c r="H1012" i="16"/>
  <c r="S1012" i="16"/>
  <c r="X1012" i="16"/>
  <c r="S1013" i="16" l="1"/>
  <c r="X1013" i="16"/>
  <c r="F1013" i="16"/>
  <c r="G1013" i="16"/>
  <c r="H1013" i="16"/>
  <c r="A1014" i="16"/>
  <c r="R1014" i="16"/>
  <c r="C1014" i="16"/>
  <c r="D1014" i="16"/>
  <c r="I1014" i="16"/>
  <c r="J1014" i="16" s="1"/>
  <c r="K1014" i="16"/>
  <c r="L1014" i="16" s="1"/>
  <c r="B1015" i="16"/>
  <c r="M1014" i="16"/>
  <c r="Z1013" i="16"/>
  <c r="N1013" i="16"/>
  <c r="O1013" i="16"/>
  <c r="P1013" i="16"/>
  <c r="Q1013" i="16"/>
  <c r="T1013" i="16"/>
  <c r="U1013" i="16"/>
  <c r="V1013" i="16"/>
  <c r="K1013" i="16"/>
  <c r="L1013" i="16" s="1"/>
  <c r="Q1014" i="16" l="1"/>
  <c r="T1014" i="16"/>
  <c r="U1014" i="16"/>
  <c r="V1014" i="16"/>
  <c r="N1014" i="16"/>
  <c r="O1014" i="16"/>
  <c r="P1014" i="16"/>
  <c r="I1015" i="16"/>
  <c r="J1015" i="16" s="1"/>
  <c r="B1016" i="16"/>
  <c r="M1015" i="16"/>
  <c r="A1015" i="16"/>
  <c r="R1015" i="16"/>
  <c r="C1015" i="16"/>
  <c r="K1015" i="16" s="1"/>
  <c r="L1015" i="16" s="1"/>
  <c r="D1015" i="16"/>
  <c r="W1015" i="16"/>
  <c r="W1014" i="16"/>
  <c r="F1014" i="16"/>
  <c r="G1014" i="16"/>
  <c r="H1014" i="16"/>
  <c r="S1014" i="16"/>
  <c r="X1014" i="16"/>
  <c r="Z1014" i="16"/>
  <c r="X1015" i="16" l="1"/>
  <c r="S1015" i="16"/>
  <c r="N1015" i="16"/>
  <c r="O1015" i="16"/>
  <c r="P1015" i="16"/>
  <c r="Q1015" i="16"/>
  <c r="T1015" i="16"/>
  <c r="U1015" i="16"/>
  <c r="V1015" i="16"/>
  <c r="A1016" i="16"/>
  <c r="R1016" i="16"/>
  <c r="C1016" i="16"/>
  <c r="D1016" i="16"/>
  <c r="W1016" i="16"/>
  <c r="I1016" i="16"/>
  <c r="J1016" i="16" s="1"/>
  <c r="K1016" i="16"/>
  <c r="L1016" i="16" s="1"/>
  <c r="B1017" i="16"/>
  <c r="M1016" i="16"/>
  <c r="H1015" i="16"/>
  <c r="F1015" i="16"/>
  <c r="Z1015" i="16" s="1"/>
  <c r="G1015" i="16"/>
  <c r="S1016" i="16" l="1"/>
  <c r="X1016" i="16"/>
  <c r="F1016" i="16"/>
  <c r="Z1016" i="16" s="1"/>
  <c r="G1016" i="16"/>
  <c r="H1016" i="16"/>
  <c r="O1016" i="16"/>
  <c r="P1016" i="16"/>
  <c r="Q1016" i="16"/>
  <c r="T1016" i="16"/>
  <c r="U1016" i="16"/>
  <c r="V1016" i="16"/>
  <c r="N1016" i="16"/>
  <c r="W1017" i="16"/>
  <c r="I1017" i="16"/>
  <c r="J1017" i="16" s="1"/>
  <c r="K1017" i="16"/>
  <c r="L1017" i="16" s="1"/>
  <c r="B1018" i="16"/>
  <c r="M1017" i="16"/>
  <c r="A1017" i="16"/>
  <c r="R1017" i="16"/>
  <c r="C1017" i="16"/>
  <c r="D1017" i="16"/>
  <c r="F1017" i="16" l="1"/>
  <c r="G1017" i="16"/>
  <c r="H1017" i="16"/>
  <c r="X1017" i="16"/>
  <c r="S1017" i="16"/>
  <c r="Z1017" i="16"/>
  <c r="V1017" i="16"/>
  <c r="N1017" i="16"/>
  <c r="O1017" i="16"/>
  <c r="P1017" i="16"/>
  <c r="Q1017" i="16"/>
  <c r="T1017" i="16"/>
  <c r="U1017" i="16"/>
  <c r="M1018" i="16"/>
  <c r="W1018" i="16" s="1"/>
  <c r="A1018" i="16"/>
  <c r="R1018" i="16"/>
  <c r="C1018" i="16"/>
  <c r="D1018" i="16"/>
  <c r="I1018" i="16"/>
  <c r="J1018" i="16" s="1"/>
  <c r="K1018" i="16"/>
  <c r="L1018" i="16" s="1"/>
  <c r="B1019" i="16"/>
  <c r="D1019" i="16" l="1"/>
  <c r="I1019" i="16"/>
  <c r="J1019" i="16" s="1"/>
  <c r="B1020" i="16"/>
  <c r="M1019" i="16"/>
  <c r="A1019" i="16"/>
  <c r="R1019" i="16"/>
  <c r="C1019" i="16"/>
  <c r="S1018" i="16"/>
  <c r="X1018" i="16"/>
  <c r="N1018" i="16"/>
  <c r="O1018" i="16"/>
  <c r="P1018" i="16"/>
  <c r="Q1018" i="16"/>
  <c r="T1018" i="16"/>
  <c r="U1018" i="16"/>
  <c r="V1018" i="16"/>
  <c r="F1018" i="16"/>
  <c r="Z1018" i="16" s="1"/>
  <c r="G1018" i="16"/>
  <c r="H1018" i="16"/>
  <c r="X1019" i="16" l="1"/>
  <c r="S1019" i="16"/>
  <c r="T1019" i="16"/>
  <c r="U1019" i="16"/>
  <c r="V1019" i="16"/>
  <c r="N1019" i="16"/>
  <c r="O1019" i="16"/>
  <c r="P1019" i="16"/>
  <c r="Q1019" i="16"/>
  <c r="F1019" i="16"/>
  <c r="Z1019" i="16" s="1"/>
  <c r="G1019" i="16"/>
  <c r="H1019" i="16"/>
  <c r="K1020" i="16"/>
  <c r="L1020" i="16" s="1"/>
  <c r="B1021" i="16"/>
  <c r="M1020" i="16"/>
  <c r="A1020" i="16"/>
  <c r="R1020" i="16"/>
  <c r="C1020" i="16"/>
  <c r="D1020" i="16"/>
  <c r="I1020" i="16"/>
  <c r="J1020" i="16" s="1"/>
  <c r="K1019" i="16"/>
  <c r="L1019" i="16" s="1"/>
  <c r="W1019" i="16"/>
  <c r="R1021" i="16" l="1"/>
  <c r="C1021" i="16"/>
  <c r="D1021" i="16"/>
  <c r="I1021" i="16"/>
  <c r="J1021" i="16" s="1"/>
  <c r="K1021" i="16"/>
  <c r="L1021" i="16" s="1"/>
  <c r="B1022" i="16"/>
  <c r="M1021" i="16"/>
  <c r="A1021" i="16"/>
  <c r="N1020" i="16"/>
  <c r="O1020" i="16"/>
  <c r="Z1020" i="16" s="1"/>
  <c r="P1020" i="16"/>
  <c r="Q1020" i="16"/>
  <c r="T1020" i="16"/>
  <c r="U1020" i="16"/>
  <c r="V1020" i="16"/>
  <c r="W1020" i="16"/>
  <c r="F1020" i="16"/>
  <c r="G1020" i="16"/>
  <c r="H1020" i="16"/>
  <c r="S1020" i="16"/>
  <c r="X1020" i="16"/>
  <c r="T1021" i="16" l="1"/>
  <c r="U1021" i="16"/>
  <c r="V1021" i="16"/>
  <c r="N1021" i="16"/>
  <c r="O1021" i="16"/>
  <c r="P1021" i="16"/>
  <c r="Q1021" i="16"/>
  <c r="W1021" i="16"/>
  <c r="I1022" i="16"/>
  <c r="J1022" i="16" s="1"/>
  <c r="B1023" i="16"/>
  <c r="M1022" i="16"/>
  <c r="A1022" i="16"/>
  <c r="R1022" i="16"/>
  <c r="C1022" i="16"/>
  <c r="D1022" i="16"/>
  <c r="F1021" i="16"/>
  <c r="Z1021" i="16" s="1"/>
  <c r="G1021" i="16"/>
  <c r="H1021" i="16"/>
  <c r="S1021" i="16"/>
  <c r="X1021" i="16"/>
  <c r="S1022" i="16" l="1"/>
  <c r="X1022" i="16"/>
  <c r="A1023" i="16"/>
  <c r="R1023" i="16"/>
  <c r="C1023" i="16"/>
  <c r="D1023" i="16"/>
  <c r="I1023" i="16"/>
  <c r="J1023" i="16" s="1"/>
  <c r="K1023" i="16"/>
  <c r="L1023" i="16" s="1"/>
  <c r="B1024" i="16"/>
  <c r="M1023" i="16"/>
  <c r="W1023" i="16" s="1"/>
  <c r="F1022" i="16"/>
  <c r="Z1022" i="16" s="1"/>
  <c r="G1022" i="16"/>
  <c r="H1022" i="16"/>
  <c r="N1022" i="16"/>
  <c r="O1022" i="16"/>
  <c r="P1022" i="16"/>
  <c r="Q1022" i="16"/>
  <c r="T1022" i="16"/>
  <c r="U1022" i="16"/>
  <c r="V1022" i="16"/>
  <c r="K1022" i="16"/>
  <c r="L1022" i="16" s="1"/>
  <c r="W1022" i="16"/>
  <c r="S1023" i="16" l="1"/>
  <c r="X1023" i="16"/>
  <c r="P1023" i="16"/>
  <c r="Q1023" i="16"/>
  <c r="T1023" i="16"/>
  <c r="U1023" i="16"/>
  <c r="V1023" i="16"/>
  <c r="N1023" i="16"/>
  <c r="O1023" i="16"/>
  <c r="I1024" i="16"/>
  <c r="J1024" i="16" s="1"/>
  <c r="K1024" i="16"/>
  <c r="L1024" i="16" s="1"/>
  <c r="B1025" i="16"/>
  <c r="M1024" i="16"/>
  <c r="A1024" i="16"/>
  <c r="R1024" i="16"/>
  <c r="C1024" i="16"/>
  <c r="D1024" i="16"/>
  <c r="F1023" i="16"/>
  <c r="Z1023" i="16" s="1"/>
  <c r="G1023" i="16"/>
  <c r="H1023" i="16"/>
  <c r="N1024" i="16" l="1"/>
  <c r="O1024" i="16"/>
  <c r="P1024" i="16"/>
  <c r="Q1024" i="16"/>
  <c r="T1024" i="16"/>
  <c r="U1024" i="16"/>
  <c r="V1024" i="16"/>
  <c r="Z1024" i="16"/>
  <c r="X1024" i="16"/>
  <c r="S1024" i="16"/>
  <c r="A1025" i="16"/>
  <c r="R1025" i="16"/>
  <c r="C1025" i="16"/>
  <c r="D1025" i="16"/>
  <c r="W1025" i="16"/>
  <c r="I1025" i="16"/>
  <c r="J1025" i="16" s="1"/>
  <c r="B1026" i="16"/>
  <c r="M1025" i="16"/>
  <c r="W1024" i="16"/>
  <c r="G1024" i="16"/>
  <c r="H1024" i="16"/>
  <c r="F1024" i="16"/>
  <c r="N1025" i="16" l="1"/>
  <c r="O1025" i="16"/>
  <c r="P1025" i="16"/>
  <c r="Q1025" i="16"/>
  <c r="T1025" i="16"/>
  <c r="U1025" i="16"/>
  <c r="V1025" i="16"/>
  <c r="S1025" i="16"/>
  <c r="X1025" i="16"/>
  <c r="F1025" i="16"/>
  <c r="Z1025" i="16" s="1"/>
  <c r="G1025" i="16"/>
  <c r="H1025" i="16"/>
  <c r="W1026" i="16"/>
  <c r="I1026" i="16"/>
  <c r="J1026" i="16" s="1"/>
  <c r="K1026" i="16"/>
  <c r="L1026" i="16" s="1"/>
  <c r="B1027" i="16"/>
  <c r="M1026" i="16"/>
  <c r="A1026" i="16"/>
  <c r="R1026" i="16"/>
  <c r="C1026" i="16"/>
  <c r="D1026" i="16"/>
  <c r="K1025" i="16"/>
  <c r="L1025" i="16" s="1"/>
  <c r="U1026" i="16" l="1"/>
  <c r="V1026" i="16"/>
  <c r="N1026" i="16"/>
  <c r="O1026" i="16"/>
  <c r="P1026" i="16"/>
  <c r="Q1026" i="16"/>
  <c r="T1026" i="16"/>
  <c r="F1026" i="16"/>
  <c r="Z1026" i="16" s="1"/>
  <c r="G1026" i="16"/>
  <c r="H1026" i="16"/>
  <c r="X1026" i="16"/>
  <c r="S1026" i="16"/>
  <c r="M1027" i="16"/>
  <c r="A1027" i="16"/>
  <c r="R1027" i="16"/>
  <c r="C1027" i="16"/>
  <c r="D1027" i="16"/>
  <c r="I1027" i="16"/>
  <c r="J1027" i="16" s="1"/>
  <c r="B1028" i="16"/>
  <c r="K1027" i="16"/>
  <c r="L1027" i="16" s="1"/>
  <c r="N1027" i="16" l="1"/>
  <c r="O1027" i="16"/>
  <c r="P1027" i="16"/>
  <c r="Q1027" i="16"/>
  <c r="T1027" i="16"/>
  <c r="U1027" i="16"/>
  <c r="V1027" i="16"/>
  <c r="C1028" i="16"/>
  <c r="D1028" i="16"/>
  <c r="I1028" i="16"/>
  <c r="J1028" i="16" s="1"/>
  <c r="B1029" i="16"/>
  <c r="M1028" i="16"/>
  <c r="W1028" i="16" s="1"/>
  <c r="A1028" i="16"/>
  <c r="R1028" i="16"/>
  <c r="S1027" i="16"/>
  <c r="X1027" i="16"/>
  <c r="W1027" i="16"/>
  <c r="F1027" i="16"/>
  <c r="G1027" i="16"/>
  <c r="Z1027" i="16" s="1"/>
  <c r="H1027" i="16"/>
  <c r="B1030" i="16" l="1"/>
  <c r="M1029" i="16"/>
  <c r="A1029" i="16"/>
  <c r="R1029" i="16"/>
  <c r="C1029" i="16"/>
  <c r="D1029" i="16"/>
  <c r="W1029" i="16"/>
  <c r="I1029" i="16"/>
  <c r="J1029" i="16" s="1"/>
  <c r="F1028" i="16"/>
  <c r="Z1028" i="16" s="1"/>
  <c r="G1028" i="16"/>
  <c r="H1028" i="16"/>
  <c r="S1028" i="16"/>
  <c r="X1028" i="16"/>
  <c r="T1028" i="16"/>
  <c r="U1028" i="16"/>
  <c r="V1028" i="16"/>
  <c r="N1028" i="16"/>
  <c r="O1028" i="16"/>
  <c r="P1028" i="16"/>
  <c r="Q1028" i="16"/>
  <c r="K1028" i="16"/>
  <c r="L1028" i="16" s="1"/>
  <c r="F1029" i="16" l="1"/>
  <c r="G1029" i="16"/>
  <c r="H1029" i="16"/>
  <c r="S1029" i="16"/>
  <c r="X1029" i="16"/>
  <c r="A1030" i="16"/>
  <c r="R1030" i="16"/>
  <c r="C1030" i="16"/>
  <c r="D1030" i="16"/>
  <c r="I1030" i="16"/>
  <c r="J1030" i="16" s="1"/>
  <c r="B1031" i="16"/>
  <c r="M1030" i="16"/>
  <c r="Z1029" i="16"/>
  <c r="N1029" i="16"/>
  <c r="O1029" i="16"/>
  <c r="P1029" i="16"/>
  <c r="Q1029" i="16"/>
  <c r="T1029" i="16"/>
  <c r="U1029" i="16"/>
  <c r="V1029" i="16"/>
  <c r="K1029" i="16"/>
  <c r="L1029" i="16" s="1"/>
  <c r="F1030" i="16" l="1"/>
  <c r="G1030" i="16"/>
  <c r="H1030" i="16"/>
  <c r="Q1030" i="16"/>
  <c r="T1030" i="16"/>
  <c r="U1030" i="16"/>
  <c r="V1030" i="16"/>
  <c r="N1030" i="16"/>
  <c r="O1030" i="16"/>
  <c r="P1030" i="16"/>
  <c r="K1030" i="16"/>
  <c r="L1030" i="16" s="1"/>
  <c r="S1030" i="16"/>
  <c r="X1030" i="16"/>
  <c r="W1030" i="16"/>
  <c r="Z1030" i="16"/>
  <c r="I1031" i="16"/>
  <c r="J1031" i="16" s="1"/>
  <c r="B1032" i="16"/>
  <c r="M1031" i="16"/>
  <c r="A1031" i="16"/>
  <c r="R1031" i="16"/>
  <c r="C1031" i="16"/>
  <c r="D1031" i="16"/>
  <c r="W1031" i="16"/>
  <c r="H1031" i="16" l="1"/>
  <c r="F1031" i="16"/>
  <c r="G1031" i="16"/>
  <c r="X1031" i="16"/>
  <c r="S1031" i="16"/>
  <c r="O1031" i="16"/>
  <c r="P1031" i="16"/>
  <c r="Q1031" i="16"/>
  <c r="T1031" i="16"/>
  <c r="U1031" i="16"/>
  <c r="V1031" i="16"/>
  <c r="N1031" i="16"/>
  <c r="Z1031" i="16"/>
  <c r="A1032" i="16"/>
  <c r="R1032" i="16"/>
  <c r="C1032" i="16"/>
  <c r="K1032" i="16" s="1"/>
  <c r="L1032" i="16" s="1"/>
  <c r="D1032" i="16"/>
  <c r="I1032" i="16"/>
  <c r="J1032" i="16" s="1"/>
  <c r="B1033" i="16"/>
  <c r="M1032" i="16"/>
  <c r="K1031" i="16"/>
  <c r="L1031" i="16" s="1"/>
  <c r="S1032" i="16" l="1"/>
  <c r="X1032" i="16"/>
  <c r="I1033" i="16"/>
  <c r="J1033" i="16" s="1"/>
  <c r="B1034" i="16"/>
  <c r="M1033" i="16"/>
  <c r="A1033" i="16"/>
  <c r="R1033" i="16"/>
  <c r="C1033" i="16"/>
  <c r="D1033" i="16"/>
  <c r="F1032" i="16"/>
  <c r="Z1032" i="16" s="1"/>
  <c r="G1032" i="16"/>
  <c r="H1032" i="16"/>
  <c r="O1032" i="16"/>
  <c r="P1032" i="16"/>
  <c r="Q1032" i="16"/>
  <c r="T1032" i="16"/>
  <c r="V1032" i="16"/>
  <c r="N1032" i="16"/>
  <c r="U1032" i="16"/>
  <c r="W1032" i="16"/>
  <c r="F1033" i="16" l="1"/>
  <c r="G1033" i="16"/>
  <c r="H1033" i="16"/>
  <c r="V1033" i="16"/>
  <c r="N1033" i="16"/>
  <c r="O1033" i="16"/>
  <c r="P1033" i="16"/>
  <c r="Q1033" i="16"/>
  <c r="T1033" i="16"/>
  <c r="U1033" i="16"/>
  <c r="Z1033" i="16"/>
  <c r="M1034" i="16"/>
  <c r="A1034" i="16"/>
  <c r="R1034" i="16"/>
  <c r="D1034" i="16"/>
  <c r="W1034" i="16"/>
  <c r="I1034" i="16"/>
  <c r="J1034" i="16" s="1"/>
  <c r="B1035" i="16"/>
  <c r="C1034" i="16"/>
  <c r="K1033" i="16"/>
  <c r="L1033" i="16" s="1"/>
  <c r="W1033" i="16"/>
  <c r="X1033" i="16"/>
  <c r="S1033" i="16"/>
  <c r="N1034" i="16" l="1"/>
  <c r="O1034" i="16"/>
  <c r="P1034" i="16"/>
  <c r="Q1034" i="16"/>
  <c r="T1034" i="16"/>
  <c r="U1034" i="16"/>
  <c r="V1034" i="16"/>
  <c r="X1034" i="16"/>
  <c r="S1034" i="16"/>
  <c r="F1034" i="16"/>
  <c r="G1034" i="16"/>
  <c r="Z1034" i="16" s="1"/>
  <c r="H1034" i="16"/>
  <c r="D1035" i="16"/>
  <c r="W1035" i="16"/>
  <c r="I1035" i="16"/>
  <c r="J1035" i="16" s="1"/>
  <c r="K1035" i="16"/>
  <c r="L1035" i="16" s="1"/>
  <c r="B1036" i="16"/>
  <c r="M1035" i="16"/>
  <c r="A1035" i="16"/>
  <c r="R1035" i="16"/>
  <c r="C1035" i="16"/>
  <c r="K1034" i="16"/>
  <c r="L1034" i="16" s="1"/>
  <c r="X1035" i="16" l="1"/>
  <c r="S1035" i="16"/>
  <c r="F1035" i="16"/>
  <c r="G1035" i="16"/>
  <c r="H1035" i="16"/>
  <c r="T1035" i="16"/>
  <c r="U1035" i="16"/>
  <c r="V1035" i="16"/>
  <c r="N1035" i="16"/>
  <c r="O1035" i="16"/>
  <c r="P1035" i="16"/>
  <c r="Z1035" i="16" s="1"/>
  <c r="Q1035" i="16"/>
  <c r="K1036" i="16"/>
  <c r="L1036" i="16" s="1"/>
  <c r="B1037" i="16"/>
  <c r="M1036" i="16"/>
  <c r="R1036" i="16"/>
  <c r="C1036" i="16"/>
  <c r="D1036" i="16"/>
  <c r="I1036" i="16"/>
  <c r="J1036" i="16" s="1"/>
  <c r="A1036" i="16"/>
  <c r="N1036" i="16" l="1"/>
  <c r="O1036" i="16"/>
  <c r="P1036" i="16"/>
  <c r="T1036" i="16"/>
  <c r="U1036" i="16"/>
  <c r="V1036" i="16"/>
  <c r="Q1036" i="16"/>
  <c r="R1037" i="16"/>
  <c r="C1037" i="16"/>
  <c r="D1037" i="16"/>
  <c r="I1037" i="16"/>
  <c r="J1037" i="16" s="1"/>
  <c r="K1037" i="16"/>
  <c r="L1037" i="16" s="1"/>
  <c r="B1038" i="16"/>
  <c r="M1037" i="16"/>
  <c r="A1037" i="16"/>
  <c r="W1036" i="16"/>
  <c r="F1036" i="16"/>
  <c r="G1036" i="16"/>
  <c r="H1036" i="16"/>
  <c r="S1036" i="16"/>
  <c r="X1036" i="16"/>
  <c r="Z1036" i="16" l="1"/>
  <c r="T1037" i="16"/>
  <c r="U1037" i="16"/>
  <c r="V1037" i="16"/>
  <c r="N1037" i="16"/>
  <c r="O1037" i="16"/>
  <c r="P1037" i="16"/>
  <c r="Q1037" i="16"/>
  <c r="W1037" i="16"/>
  <c r="S1037" i="16"/>
  <c r="X1037" i="16"/>
  <c r="F1037" i="16"/>
  <c r="Z1037" i="16" s="1"/>
  <c r="G1037" i="16"/>
  <c r="H1037" i="16"/>
  <c r="I1038" i="16"/>
  <c r="J1038" i="16" s="1"/>
  <c r="K1038" i="16"/>
  <c r="L1038" i="16" s="1"/>
  <c r="B1039" i="16"/>
  <c r="M1038" i="16"/>
  <c r="A1038" i="16"/>
  <c r="R1038" i="16"/>
  <c r="C1038" i="16"/>
  <c r="D1038" i="16"/>
  <c r="W1038" i="16"/>
  <c r="F1038" i="16" l="1"/>
  <c r="G1038" i="16"/>
  <c r="H1038" i="16"/>
  <c r="S1038" i="16"/>
  <c r="X1038" i="16"/>
  <c r="Z1038" i="16"/>
  <c r="N1038" i="16"/>
  <c r="P1038" i="16"/>
  <c r="Q1038" i="16"/>
  <c r="T1038" i="16"/>
  <c r="U1038" i="16"/>
  <c r="V1038" i="16"/>
  <c r="O1038" i="16"/>
  <c r="A1039" i="16"/>
  <c r="R1039" i="16"/>
  <c r="C1039" i="16"/>
  <c r="D1039" i="16"/>
  <c r="I1039" i="16"/>
  <c r="J1039" i="16" s="1"/>
  <c r="B1040" i="16"/>
  <c r="M1039" i="16"/>
  <c r="I1040" i="16" l="1"/>
  <c r="J1040" i="16" s="1"/>
  <c r="B1041" i="16"/>
  <c r="A1040" i="16"/>
  <c r="R1040" i="16"/>
  <c r="C1040" i="16"/>
  <c r="K1040" i="16" s="1"/>
  <c r="L1040" i="16" s="1"/>
  <c r="D1040" i="16"/>
  <c r="M1040" i="16"/>
  <c r="S1039" i="16"/>
  <c r="X1039" i="16"/>
  <c r="P1039" i="16"/>
  <c r="Q1039" i="16"/>
  <c r="T1039" i="16"/>
  <c r="U1039" i="16"/>
  <c r="N1039" i="16"/>
  <c r="O1039" i="16"/>
  <c r="V1039" i="16"/>
  <c r="G1039" i="16"/>
  <c r="H1039" i="16"/>
  <c r="F1039" i="16"/>
  <c r="K1039" i="16"/>
  <c r="L1039" i="16" s="1"/>
  <c r="W1039" i="16"/>
  <c r="Z1039" i="16"/>
  <c r="N1040" i="16" l="1"/>
  <c r="O1040" i="16"/>
  <c r="P1040" i="16"/>
  <c r="Q1040" i="16"/>
  <c r="T1040" i="16"/>
  <c r="U1040" i="16"/>
  <c r="V1040" i="16"/>
  <c r="A1041" i="16"/>
  <c r="R1041" i="16"/>
  <c r="C1041" i="16"/>
  <c r="W1041" i="16"/>
  <c r="I1041" i="16"/>
  <c r="J1041" i="16" s="1"/>
  <c r="K1041" i="16"/>
  <c r="L1041" i="16" s="1"/>
  <c r="B1042" i="16"/>
  <c r="D1041" i="16"/>
  <c r="M1041" i="16"/>
  <c r="G1040" i="16"/>
  <c r="H1040" i="16"/>
  <c r="F1040" i="16"/>
  <c r="Z1040" i="16" s="1"/>
  <c r="X1040" i="16"/>
  <c r="S1040" i="16"/>
  <c r="W1040" i="16"/>
  <c r="S1041" i="16" l="1"/>
  <c r="X1041" i="16"/>
  <c r="I1042" i="16"/>
  <c r="J1042" i="16" s="1"/>
  <c r="M1042" i="16"/>
  <c r="A1042" i="16"/>
  <c r="R1042" i="16"/>
  <c r="C1042" i="16"/>
  <c r="D1042" i="16"/>
  <c r="B1043" i="16"/>
  <c r="F1041" i="16"/>
  <c r="Z1041" i="16" s="1"/>
  <c r="G1041" i="16"/>
  <c r="H1041" i="16"/>
  <c r="N1041" i="16"/>
  <c r="O1041" i="16"/>
  <c r="P1041" i="16"/>
  <c r="Q1041" i="16"/>
  <c r="U1041" i="16"/>
  <c r="V1041" i="16"/>
  <c r="T1041" i="16"/>
  <c r="F1042" i="16" l="1"/>
  <c r="G1042" i="16"/>
  <c r="H1042" i="16"/>
  <c r="K1042" i="16"/>
  <c r="L1042" i="16" s="1"/>
  <c r="U1042" i="16"/>
  <c r="V1042" i="16"/>
  <c r="N1042" i="16"/>
  <c r="O1042" i="16"/>
  <c r="P1042" i="16"/>
  <c r="Q1042" i="16"/>
  <c r="T1042" i="16"/>
  <c r="W1042" i="16"/>
  <c r="Z1042" i="16"/>
  <c r="M1043" i="16"/>
  <c r="A1043" i="16"/>
  <c r="C1043" i="16"/>
  <c r="D1043" i="16"/>
  <c r="I1043" i="16"/>
  <c r="J1043" i="16" s="1"/>
  <c r="R1043" i="16"/>
  <c r="B1044" i="16"/>
  <c r="X1042" i="16"/>
  <c r="S1042" i="16"/>
  <c r="F1043" i="16" l="1"/>
  <c r="G1043" i="16"/>
  <c r="H1043" i="16"/>
  <c r="N1043" i="16"/>
  <c r="O1043" i="16"/>
  <c r="P1043" i="16"/>
  <c r="Z1043" i="16" s="1"/>
  <c r="Q1043" i="16"/>
  <c r="T1043" i="16"/>
  <c r="U1043" i="16"/>
  <c r="V1043" i="16"/>
  <c r="C1044" i="16"/>
  <c r="D1044" i="16"/>
  <c r="B1045" i="16"/>
  <c r="M1044" i="16"/>
  <c r="W1044" i="16" s="1"/>
  <c r="A1044" i="16"/>
  <c r="R1044" i="16"/>
  <c r="I1044" i="16"/>
  <c r="J1044" i="16" s="1"/>
  <c r="S1043" i="16"/>
  <c r="X1043" i="16"/>
  <c r="K1043" i="16"/>
  <c r="L1043" i="16" s="1"/>
  <c r="W1043" i="16"/>
  <c r="F1044" i="16" l="1"/>
  <c r="G1044" i="16"/>
  <c r="H1044" i="16"/>
  <c r="K1044" i="16"/>
  <c r="L1044" i="16" s="1"/>
  <c r="T1044" i="16"/>
  <c r="U1044" i="16"/>
  <c r="V1044" i="16"/>
  <c r="N1044" i="16"/>
  <c r="O1044" i="16"/>
  <c r="P1044" i="16"/>
  <c r="Q1044" i="16"/>
  <c r="S1044" i="16"/>
  <c r="X1044" i="16"/>
  <c r="K1045" i="16"/>
  <c r="L1045" i="16" s="1"/>
  <c r="B1046" i="16"/>
  <c r="M1045" i="16"/>
  <c r="A1045" i="16"/>
  <c r="R1045" i="16"/>
  <c r="C1045" i="16"/>
  <c r="D1045" i="16"/>
  <c r="I1045" i="16"/>
  <c r="J1045" i="16" s="1"/>
  <c r="Z1044" i="16"/>
  <c r="A1046" i="16" l="1"/>
  <c r="R1046" i="16"/>
  <c r="C1046" i="16"/>
  <c r="D1046" i="16"/>
  <c r="I1046" i="16"/>
  <c r="J1046" i="16" s="1"/>
  <c r="K1046" i="16"/>
  <c r="L1046" i="16" s="1"/>
  <c r="B1047" i="16"/>
  <c r="M1046" i="16"/>
  <c r="W1046" i="16"/>
  <c r="N1045" i="16"/>
  <c r="O1045" i="16"/>
  <c r="Q1045" i="16"/>
  <c r="T1045" i="16"/>
  <c r="U1045" i="16"/>
  <c r="V1045" i="16"/>
  <c r="P1045" i="16"/>
  <c r="W1045" i="16"/>
  <c r="F1045" i="16"/>
  <c r="G1045" i="16"/>
  <c r="H1045" i="16"/>
  <c r="S1045" i="16"/>
  <c r="X1045" i="16"/>
  <c r="Z1045" i="16"/>
  <c r="F1046" i="16" l="1"/>
  <c r="H1046" i="16"/>
  <c r="G1046" i="16"/>
  <c r="S1046" i="16"/>
  <c r="X1046" i="16"/>
  <c r="Q1046" i="16"/>
  <c r="T1046" i="16"/>
  <c r="U1046" i="16"/>
  <c r="V1046" i="16"/>
  <c r="N1046" i="16"/>
  <c r="O1046" i="16"/>
  <c r="P1046" i="16"/>
  <c r="I1047" i="16"/>
  <c r="J1047" i="16" s="1"/>
  <c r="K1047" i="16"/>
  <c r="L1047" i="16" s="1"/>
  <c r="B1048" i="16"/>
  <c r="M1047" i="16"/>
  <c r="W1047" i="16" s="1"/>
  <c r="A1047" i="16"/>
  <c r="R1047" i="16"/>
  <c r="C1047" i="16"/>
  <c r="D1047" i="16"/>
  <c r="Z1046" i="16"/>
  <c r="A1048" i="16" l="1"/>
  <c r="R1048" i="16"/>
  <c r="C1048" i="16"/>
  <c r="D1048" i="16"/>
  <c r="I1048" i="16"/>
  <c r="J1048" i="16" s="1"/>
  <c r="K1048" i="16"/>
  <c r="L1048" i="16" s="1"/>
  <c r="B1049" i="16"/>
  <c r="M1048" i="16"/>
  <c r="H1047" i="16"/>
  <c r="F1047" i="16"/>
  <c r="Z1047" i="16" s="1"/>
  <c r="G1047" i="16"/>
  <c r="X1047" i="16"/>
  <c r="S1047" i="16"/>
  <c r="O1047" i="16"/>
  <c r="P1047" i="16"/>
  <c r="Q1047" i="16"/>
  <c r="T1047" i="16"/>
  <c r="U1047" i="16"/>
  <c r="V1047" i="16"/>
  <c r="N1047" i="16"/>
  <c r="I1049" i="16" l="1"/>
  <c r="J1049" i="16" s="1"/>
  <c r="B1050" i="16"/>
  <c r="M1049" i="16"/>
  <c r="A1049" i="16"/>
  <c r="R1049" i="16"/>
  <c r="C1049" i="16"/>
  <c r="D1049" i="16"/>
  <c r="O1048" i="16"/>
  <c r="P1048" i="16"/>
  <c r="Q1048" i="16"/>
  <c r="T1048" i="16"/>
  <c r="V1048" i="16"/>
  <c r="N1048" i="16"/>
  <c r="U1048" i="16"/>
  <c r="W1048" i="16"/>
  <c r="F1048" i="16"/>
  <c r="Z1048" i="16" s="1"/>
  <c r="G1048" i="16"/>
  <c r="H1048" i="16"/>
  <c r="S1048" i="16"/>
  <c r="X1048" i="16"/>
  <c r="F1049" i="16" l="1"/>
  <c r="G1049" i="16"/>
  <c r="H1049" i="16"/>
  <c r="X1049" i="16"/>
  <c r="S1049" i="16"/>
  <c r="M1050" i="16"/>
  <c r="A1050" i="16"/>
  <c r="R1050" i="16"/>
  <c r="D1050" i="16"/>
  <c r="W1050" i="16"/>
  <c r="I1050" i="16"/>
  <c r="J1050" i="16" s="1"/>
  <c r="B1051" i="16"/>
  <c r="C1050" i="16"/>
  <c r="K1049" i="16"/>
  <c r="L1049" i="16" s="1"/>
  <c r="V1049" i="16"/>
  <c r="N1049" i="16"/>
  <c r="O1049" i="16"/>
  <c r="P1049" i="16"/>
  <c r="Q1049" i="16"/>
  <c r="T1049" i="16"/>
  <c r="U1049" i="16"/>
  <c r="Z1049" i="16"/>
  <c r="W1049" i="16"/>
  <c r="D1051" i="16" l="1"/>
  <c r="I1051" i="16"/>
  <c r="J1051" i="16" s="1"/>
  <c r="B1052" i="16"/>
  <c r="M1051" i="16"/>
  <c r="A1051" i="16"/>
  <c r="R1051" i="16"/>
  <c r="C1051" i="16"/>
  <c r="K1051" i="16" s="1"/>
  <c r="L1051" i="16" s="1"/>
  <c r="F1050" i="16"/>
  <c r="Z1050" i="16" s="1"/>
  <c r="G1050" i="16"/>
  <c r="H1050" i="16"/>
  <c r="K1050" i="16"/>
  <c r="L1050" i="16" s="1"/>
  <c r="X1050" i="16"/>
  <c r="S1050" i="16"/>
  <c r="N1050" i="16"/>
  <c r="O1050" i="16"/>
  <c r="P1050" i="16"/>
  <c r="Q1050" i="16"/>
  <c r="T1050" i="16"/>
  <c r="U1050" i="16"/>
  <c r="V1050" i="16"/>
  <c r="B1053" i="16" l="1"/>
  <c r="M1052" i="16"/>
  <c r="R1052" i="16"/>
  <c r="C1052" i="16"/>
  <c r="D1052" i="16"/>
  <c r="W1052" i="16"/>
  <c r="I1052" i="16"/>
  <c r="J1052" i="16" s="1"/>
  <c r="A1052" i="16"/>
  <c r="X1051" i="16"/>
  <c r="S1051" i="16"/>
  <c r="F1051" i="16"/>
  <c r="G1051" i="16"/>
  <c r="Z1051" i="16" s="1"/>
  <c r="H1051" i="16"/>
  <c r="T1051" i="16"/>
  <c r="U1051" i="16"/>
  <c r="V1051" i="16"/>
  <c r="N1051" i="16"/>
  <c r="O1051" i="16"/>
  <c r="P1051" i="16"/>
  <c r="Q1051" i="16"/>
  <c r="W1051" i="16"/>
  <c r="F1052" i="16" l="1"/>
  <c r="Z1052" i="16" s="1"/>
  <c r="G1052" i="16"/>
  <c r="H1052" i="16"/>
  <c r="R1053" i="16"/>
  <c r="C1053" i="16"/>
  <c r="D1053" i="16"/>
  <c r="I1053" i="16"/>
  <c r="J1053" i="16" s="1"/>
  <c r="K1053" i="16"/>
  <c r="L1053" i="16" s="1"/>
  <c r="B1054" i="16"/>
  <c r="M1053" i="16"/>
  <c r="A1053" i="16"/>
  <c r="S1052" i="16"/>
  <c r="X1052" i="16"/>
  <c r="N1052" i="16"/>
  <c r="O1052" i="16"/>
  <c r="P1052" i="16"/>
  <c r="T1052" i="16"/>
  <c r="U1052" i="16"/>
  <c r="V1052" i="16"/>
  <c r="Q1052" i="16"/>
  <c r="K1052" i="16"/>
  <c r="L1052" i="16" s="1"/>
  <c r="S1053" i="16" l="1"/>
  <c r="X1053" i="16"/>
  <c r="I1054" i="16"/>
  <c r="J1054" i="16" s="1"/>
  <c r="B1055" i="16"/>
  <c r="M1054" i="16"/>
  <c r="A1054" i="16"/>
  <c r="R1054" i="16"/>
  <c r="C1054" i="16"/>
  <c r="K1054" i="16" s="1"/>
  <c r="L1054" i="16" s="1"/>
  <c r="D1054" i="16"/>
  <c r="W1054" i="16"/>
  <c r="T1053" i="16"/>
  <c r="U1053" i="16"/>
  <c r="V1053" i="16"/>
  <c r="N1053" i="16"/>
  <c r="O1053" i="16"/>
  <c r="P1053" i="16"/>
  <c r="Q1053" i="16"/>
  <c r="W1053" i="16"/>
  <c r="F1053" i="16"/>
  <c r="Z1053" i="16" s="1"/>
  <c r="G1053" i="16"/>
  <c r="H1053" i="16"/>
  <c r="A1055" i="16" l="1"/>
  <c r="R1055" i="16"/>
  <c r="C1055" i="16"/>
  <c r="D1055" i="16"/>
  <c r="I1055" i="16"/>
  <c r="J1055" i="16" s="1"/>
  <c r="K1055" i="16"/>
  <c r="L1055" i="16" s="1"/>
  <c r="B1056" i="16"/>
  <c r="M1055" i="16"/>
  <c r="F1054" i="16"/>
  <c r="Z1054" i="16" s="1"/>
  <c r="G1054" i="16"/>
  <c r="H1054" i="16"/>
  <c r="S1054" i="16"/>
  <c r="X1054" i="16"/>
  <c r="N1054" i="16"/>
  <c r="P1054" i="16"/>
  <c r="Q1054" i="16"/>
  <c r="T1054" i="16"/>
  <c r="U1054" i="16"/>
  <c r="V1054" i="16"/>
  <c r="O1054" i="16"/>
  <c r="P1055" i="16" l="1"/>
  <c r="Q1055" i="16"/>
  <c r="T1055" i="16"/>
  <c r="U1055" i="16"/>
  <c r="N1055" i="16"/>
  <c r="O1055" i="16"/>
  <c r="V1055" i="16"/>
  <c r="I1056" i="16"/>
  <c r="J1056" i="16" s="1"/>
  <c r="B1057" i="16"/>
  <c r="A1056" i="16"/>
  <c r="R1056" i="16"/>
  <c r="C1056" i="16"/>
  <c r="D1056" i="16"/>
  <c r="M1056" i="16"/>
  <c r="G1055" i="16"/>
  <c r="Z1055" i="16" s="1"/>
  <c r="H1055" i="16"/>
  <c r="F1055" i="16"/>
  <c r="W1055" i="16"/>
  <c r="S1055" i="16"/>
  <c r="X1055" i="16"/>
  <c r="N1056" i="16" l="1"/>
  <c r="O1056" i="16"/>
  <c r="P1056" i="16"/>
  <c r="Q1056" i="16"/>
  <c r="T1056" i="16"/>
  <c r="U1056" i="16"/>
  <c r="V1056" i="16"/>
  <c r="A1057" i="16"/>
  <c r="R1057" i="16"/>
  <c r="C1057" i="16"/>
  <c r="I1057" i="16"/>
  <c r="J1057" i="16" s="1"/>
  <c r="K1057" i="16"/>
  <c r="L1057" i="16" s="1"/>
  <c r="B1058" i="16"/>
  <c r="D1057" i="16"/>
  <c r="M1057" i="16"/>
  <c r="X1056" i="16"/>
  <c r="S1056" i="16"/>
  <c r="W1056" i="16"/>
  <c r="G1056" i="16"/>
  <c r="H1056" i="16"/>
  <c r="F1056" i="16"/>
  <c r="Z1056" i="16" s="1"/>
  <c r="K1056" i="16"/>
  <c r="L1056" i="16" s="1"/>
  <c r="N1057" i="16" l="1"/>
  <c r="O1057" i="16"/>
  <c r="P1057" i="16"/>
  <c r="Q1057" i="16"/>
  <c r="V1057" i="16"/>
  <c r="T1057" i="16"/>
  <c r="U1057" i="16"/>
  <c r="I1058" i="16"/>
  <c r="J1058" i="16" s="1"/>
  <c r="M1058" i="16"/>
  <c r="W1058" i="16" s="1"/>
  <c r="A1058" i="16"/>
  <c r="R1058" i="16"/>
  <c r="C1058" i="16"/>
  <c r="B1059" i="16"/>
  <c r="D1058" i="16"/>
  <c r="S1057" i="16"/>
  <c r="X1057" i="16"/>
  <c r="F1057" i="16"/>
  <c r="G1057" i="16"/>
  <c r="H1057" i="16"/>
  <c r="W1057" i="16"/>
  <c r="Z1057" i="16" l="1"/>
  <c r="F1058" i="16"/>
  <c r="Z1058" i="16" s="1"/>
  <c r="G1058" i="16"/>
  <c r="H1058" i="16"/>
  <c r="X1058" i="16"/>
  <c r="S1058" i="16"/>
  <c r="M1059" i="16"/>
  <c r="A1059" i="16"/>
  <c r="D1059" i="16"/>
  <c r="W1059" i="16"/>
  <c r="I1059" i="16"/>
  <c r="J1059" i="16" s="1"/>
  <c r="C1059" i="16"/>
  <c r="R1059" i="16"/>
  <c r="B1060" i="16"/>
  <c r="U1058" i="16"/>
  <c r="V1058" i="16"/>
  <c r="N1058" i="16"/>
  <c r="O1058" i="16"/>
  <c r="P1058" i="16"/>
  <c r="Q1058" i="16"/>
  <c r="T1058" i="16"/>
  <c r="K1058" i="16"/>
  <c r="L1058" i="16" s="1"/>
  <c r="G1059" i="16" l="1"/>
  <c r="H1059" i="16"/>
  <c r="F1059" i="16"/>
  <c r="C1060" i="16"/>
  <c r="D1060" i="16"/>
  <c r="K1060" i="16"/>
  <c r="L1060" i="16" s="1"/>
  <c r="B1061" i="16"/>
  <c r="A1060" i="16"/>
  <c r="I1060" i="16"/>
  <c r="J1060" i="16" s="1"/>
  <c r="M1060" i="16"/>
  <c r="R1060" i="16"/>
  <c r="X1059" i="16"/>
  <c r="S1059" i="16"/>
  <c r="N1059" i="16"/>
  <c r="O1059" i="16"/>
  <c r="P1059" i="16"/>
  <c r="Q1059" i="16"/>
  <c r="T1059" i="16"/>
  <c r="U1059" i="16"/>
  <c r="V1059" i="16"/>
  <c r="K1059" i="16"/>
  <c r="L1059" i="16" s="1"/>
  <c r="Z1059" i="16"/>
  <c r="S1060" i="16" l="1"/>
  <c r="X1060" i="16"/>
  <c r="B1062" i="16"/>
  <c r="M1061" i="16"/>
  <c r="R1061" i="16"/>
  <c r="C1061" i="16"/>
  <c r="K1061" i="16" s="1"/>
  <c r="L1061" i="16" s="1"/>
  <c r="W1061" i="16"/>
  <c r="I1061" i="16"/>
  <c r="J1061" i="16" s="1"/>
  <c r="A1061" i="16"/>
  <c r="D1061" i="16"/>
  <c r="F1060" i="16"/>
  <c r="Z1060" i="16" s="1"/>
  <c r="G1060" i="16"/>
  <c r="H1060" i="16"/>
  <c r="T1060" i="16"/>
  <c r="U1060" i="16"/>
  <c r="V1060" i="16"/>
  <c r="N1060" i="16"/>
  <c r="O1060" i="16"/>
  <c r="P1060" i="16"/>
  <c r="Q1060" i="16"/>
  <c r="W1060" i="16"/>
  <c r="N1061" i="16" l="1"/>
  <c r="O1061" i="16"/>
  <c r="U1061" i="16"/>
  <c r="P1061" i="16"/>
  <c r="Q1061" i="16"/>
  <c r="T1061" i="16"/>
  <c r="V1061" i="16"/>
  <c r="S1061" i="16"/>
  <c r="X1061" i="16"/>
  <c r="G1061" i="16"/>
  <c r="H1061" i="16"/>
  <c r="F1061" i="16"/>
  <c r="Z1061" i="16" s="1"/>
  <c r="A1062" i="16"/>
  <c r="R1062" i="16"/>
  <c r="C1062" i="16"/>
  <c r="D1062" i="16"/>
  <c r="I1062" i="16"/>
  <c r="J1062" i="16" s="1"/>
  <c r="B1063" i="16"/>
  <c r="M1062" i="16"/>
  <c r="F1062" i="16" l="1"/>
  <c r="G1062" i="16"/>
  <c r="H1062" i="16"/>
  <c r="Z1062" i="16"/>
  <c r="Q1062" i="16"/>
  <c r="T1062" i="16"/>
  <c r="U1062" i="16"/>
  <c r="N1062" i="16"/>
  <c r="O1062" i="16"/>
  <c r="P1062" i="16"/>
  <c r="V1062" i="16"/>
  <c r="I1063" i="16"/>
  <c r="J1063" i="16" s="1"/>
  <c r="B1064" i="16"/>
  <c r="A1063" i="16"/>
  <c r="C1063" i="16"/>
  <c r="K1063" i="16" s="1"/>
  <c r="L1063" i="16" s="1"/>
  <c r="D1063" i="16"/>
  <c r="M1063" i="16"/>
  <c r="R1063" i="16"/>
  <c r="W1063" i="16"/>
  <c r="S1062" i="16"/>
  <c r="X1062" i="16"/>
  <c r="W1062" i="16"/>
  <c r="K1062" i="16"/>
  <c r="L1062" i="16" s="1"/>
  <c r="X1063" i="16" l="1"/>
  <c r="S1063" i="16"/>
  <c r="A1064" i="16"/>
  <c r="R1064" i="16"/>
  <c r="C1064" i="16"/>
  <c r="I1064" i="16"/>
  <c r="J1064" i="16" s="1"/>
  <c r="M1064" i="16"/>
  <c r="B1065" i="16"/>
  <c r="D1064" i="16"/>
  <c r="P1063" i="16"/>
  <c r="Q1063" i="16"/>
  <c r="N1063" i="16"/>
  <c r="O1063" i="16"/>
  <c r="T1063" i="16"/>
  <c r="U1063" i="16"/>
  <c r="V1063" i="16"/>
  <c r="H1063" i="16"/>
  <c r="F1063" i="16"/>
  <c r="Z1063" i="16" s="1"/>
  <c r="G1063" i="16"/>
  <c r="G1064" i="16" l="1"/>
  <c r="H1064" i="16"/>
  <c r="F1064" i="16"/>
  <c r="Z1064" i="16" s="1"/>
  <c r="I1065" i="16"/>
  <c r="J1065" i="16" s="1"/>
  <c r="A1065" i="16"/>
  <c r="M1065" i="16"/>
  <c r="W1065" i="16" s="1"/>
  <c r="R1065" i="16"/>
  <c r="B1066" i="16"/>
  <c r="C1065" i="16"/>
  <c r="D1065" i="16"/>
  <c r="K1065" i="16"/>
  <c r="L1065" i="16" s="1"/>
  <c r="K1064" i="16"/>
  <c r="L1064" i="16" s="1"/>
  <c r="O1064" i="16"/>
  <c r="P1064" i="16"/>
  <c r="Q1064" i="16"/>
  <c r="N1064" i="16"/>
  <c r="T1064" i="16"/>
  <c r="U1064" i="16"/>
  <c r="V1064" i="16"/>
  <c r="W1064" i="16"/>
  <c r="S1064" i="16"/>
  <c r="X1064" i="16"/>
  <c r="X1065" i="16" l="1"/>
  <c r="S1065" i="16"/>
  <c r="V1065" i="16"/>
  <c r="N1065" i="16"/>
  <c r="Q1065" i="16"/>
  <c r="O1065" i="16"/>
  <c r="P1065" i="16"/>
  <c r="T1065" i="16"/>
  <c r="U1065" i="16"/>
  <c r="F1065" i="16"/>
  <c r="Z1065" i="16" s="1"/>
  <c r="G1065" i="16"/>
  <c r="H1065" i="16"/>
  <c r="M1066" i="16"/>
  <c r="A1066" i="16"/>
  <c r="R1066" i="16"/>
  <c r="B1067" i="16"/>
  <c r="C1066" i="16"/>
  <c r="D1066" i="16"/>
  <c r="I1066" i="16"/>
  <c r="J1066" i="16" s="1"/>
  <c r="K1066" i="16"/>
  <c r="L1066" i="16" s="1"/>
  <c r="N1066" i="16" l="1"/>
  <c r="O1066" i="16"/>
  <c r="P1066" i="16"/>
  <c r="Q1066" i="16"/>
  <c r="U1066" i="16"/>
  <c r="T1066" i="16"/>
  <c r="V1066" i="16"/>
  <c r="Z1066" i="16"/>
  <c r="D1067" i="16"/>
  <c r="W1067" i="16"/>
  <c r="R1067" i="16"/>
  <c r="B1068" i="16"/>
  <c r="A1067" i="16"/>
  <c r="C1067" i="16"/>
  <c r="K1067" i="16" s="1"/>
  <c r="L1067" i="16" s="1"/>
  <c r="I1067" i="16"/>
  <c r="J1067" i="16" s="1"/>
  <c r="M1067" i="16"/>
  <c r="X1066" i="16"/>
  <c r="S1066" i="16"/>
  <c r="H1066" i="16"/>
  <c r="F1066" i="16"/>
  <c r="G1066" i="16"/>
  <c r="W1066" i="16"/>
  <c r="B1069" i="16" l="1"/>
  <c r="M1068" i="16"/>
  <c r="C1068" i="16"/>
  <c r="K1068" i="16" s="1"/>
  <c r="L1068" i="16" s="1"/>
  <c r="W1068" i="16"/>
  <c r="A1068" i="16"/>
  <c r="D1068" i="16"/>
  <c r="I1068" i="16"/>
  <c r="J1068" i="16" s="1"/>
  <c r="R1068" i="16"/>
  <c r="F1067" i="16"/>
  <c r="Z1067" i="16" s="1"/>
  <c r="G1067" i="16"/>
  <c r="H1067" i="16"/>
  <c r="X1067" i="16"/>
  <c r="S1067" i="16"/>
  <c r="T1067" i="16"/>
  <c r="U1067" i="16"/>
  <c r="V1067" i="16"/>
  <c r="O1067" i="16"/>
  <c r="Q1067" i="16"/>
  <c r="N1067" i="16"/>
  <c r="P1067" i="16"/>
  <c r="N1068" i="16" l="1"/>
  <c r="O1068" i="16"/>
  <c r="V1068" i="16"/>
  <c r="U1068" i="16"/>
  <c r="P1068" i="16"/>
  <c r="Q1068" i="16"/>
  <c r="T1068" i="16"/>
  <c r="R1069" i="16"/>
  <c r="C1069" i="16"/>
  <c r="D1069" i="16"/>
  <c r="W1069" i="16"/>
  <c r="A1069" i="16"/>
  <c r="B1070" i="16"/>
  <c r="I1069" i="16"/>
  <c r="J1069" i="16" s="1"/>
  <c r="K1069" i="16"/>
  <c r="L1069" i="16" s="1"/>
  <c r="M1069" i="16"/>
  <c r="S1068" i="16"/>
  <c r="X1068" i="16"/>
  <c r="F1068" i="16"/>
  <c r="Z1068" i="16" s="1"/>
  <c r="G1068" i="16"/>
  <c r="H1068" i="16"/>
  <c r="S1069" i="16" l="1"/>
  <c r="X1069" i="16"/>
  <c r="I1070" i="16"/>
  <c r="J1070" i="16" s="1"/>
  <c r="B1071" i="16"/>
  <c r="A1070" i="16"/>
  <c r="R1070" i="16"/>
  <c r="C1070" i="16"/>
  <c r="K1070" i="16" s="1"/>
  <c r="L1070" i="16" s="1"/>
  <c r="D1070" i="16"/>
  <c r="M1070" i="16"/>
  <c r="F1069" i="16"/>
  <c r="Z1069" i="16" s="1"/>
  <c r="G1069" i="16"/>
  <c r="H1069" i="16"/>
  <c r="T1069" i="16"/>
  <c r="V1069" i="16"/>
  <c r="N1069" i="16"/>
  <c r="O1069" i="16"/>
  <c r="P1069" i="16"/>
  <c r="Q1069" i="16"/>
  <c r="U1069" i="16"/>
  <c r="Q1070" i="16" l="1"/>
  <c r="T1070" i="16"/>
  <c r="U1070" i="16"/>
  <c r="V1070" i="16"/>
  <c r="N1070" i="16"/>
  <c r="O1070" i="16"/>
  <c r="P1070" i="16"/>
  <c r="W1070" i="16"/>
  <c r="Z1070" i="16"/>
  <c r="A1071" i="16"/>
  <c r="R1071" i="16"/>
  <c r="M1071" i="16"/>
  <c r="C1071" i="16"/>
  <c r="D1071" i="16"/>
  <c r="B1072" i="16"/>
  <c r="I1071" i="16"/>
  <c r="J1071" i="16" s="1"/>
  <c r="S1070" i="16"/>
  <c r="X1070" i="16"/>
  <c r="F1070" i="16"/>
  <c r="G1070" i="16"/>
  <c r="H1070" i="16"/>
  <c r="P1071" i="16" l="1"/>
  <c r="Q1071" i="16"/>
  <c r="N1071" i="16"/>
  <c r="O1071" i="16"/>
  <c r="T1071" i="16"/>
  <c r="U1071" i="16"/>
  <c r="V1071" i="16"/>
  <c r="X1071" i="16"/>
  <c r="S1071" i="16"/>
  <c r="W1071" i="16"/>
  <c r="I1072" i="16"/>
  <c r="J1072" i="16" s="1"/>
  <c r="K1072" i="16"/>
  <c r="L1072" i="16" s="1"/>
  <c r="M1072" i="16"/>
  <c r="R1072" i="16"/>
  <c r="A1072" i="16"/>
  <c r="C1072" i="16"/>
  <c r="D1072" i="16"/>
  <c r="B1073" i="16"/>
  <c r="H1071" i="16"/>
  <c r="F1071" i="16"/>
  <c r="Z1071" i="16" s="1"/>
  <c r="G1071" i="16"/>
  <c r="K1071" i="16"/>
  <c r="L1071" i="16" s="1"/>
  <c r="O1072" i="16" l="1"/>
  <c r="N1072" i="16"/>
  <c r="P1072" i="16"/>
  <c r="Q1072" i="16"/>
  <c r="T1072" i="16"/>
  <c r="U1072" i="16"/>
  <c r="V1072" i="16"/>
  <c r="X1072" i="16"/>
  <c r="S1072" i="16"/>
  <c r="W1072" i="16"/>
  <c r="B1074" i="16"/>
  <c r="I1073" i="16"/>
  <c r="J1073" i="16" s="1"/>
  <c r="K1073" i="16"/>
  <c r="L1073" i="16" s="1"/>
  <c r="M1073" i="16"/>
  <c r="R1073" i="16"/>
  <c r="A1073" i="16"/>
  <c r="C1073" i="16"/>
  <c r="D1073" i="16"/>
  <c r="G1072" i="16"/>
  <c r="H1072" i="16"/>
  <c r="F1072" i="16"/>
  <c r="Z1072" i="16" s="1"/>
  <c r="S1073" i="16" l="1"/>
  <c r="X1073" i="16"/>
  <c r="N1073" i="16"/>
  <c r="O1073" i="16"/>
  <c r="P1073" i="16"/>
  <c r="V1073" i="16"/>
  <c r="Q1073" i="16"/>
  <c r="T1073" i="16"/>
  <c r="U1073" i="16"/>
  <c r="M1074" i="16"/>
  <c r="W1074" i="16" s="1"/>
  <c r="C1074" i="16"/>
  <c r="D1074" i="16"/>
  <c r="B1075" i="16"/>
  <c r="I1074" i="16"/>
  <c r="J1074" i="16" s="1"/>
  <c r="R1074" i="16"/>
  <c r="A1074" i="16"/>
  <c r="F1073" i="16"/>
  <c r="Z1073" i="16" s="1"/>
  <c r="G1073" i="16"/>
  <c r="H1073" i="16"/>
  <c r="W1073" i="16"/>
  <c r="M1075" i="16" l="1"/>
  <c r="D1075" i="16"/>
  <c r="A1075" i="16"/>
  <c r="W1075" i="16"/>
  <c r="C1075" i="16"/>
  <c r="B1076" i="16"/>
  <c r="I1075" i="16"/>
  <c r="J1075" i="16" s="1"/>
  <c r="K1075" i="16"/>
  <c r="L1075" i="16" s="1"/>
  <c r="R1075" i="16"/>
  <c r="F1074" i="16"/>
  <c r="G1074" i="16"/>
  <c r="H1074" i="16"/>
  <c r="Z1074" i="16"/>
  <c r="S1074" i="16"/>
  <c r="X1074" i="16"/>
  <c r="U1074" i="16"/>
  <c r="V1074" i="16"/>
  <c r="N1074" i="16"/>
  <c r="O1074" i="16"/>
  <c r="P1074" i="16"/>
  <c r="Q1074" i="16"/>
  <c r="T1074" i="16"/>
  <c r="K1074" i="16"/>
  <c r="L1074" i="16" s="1"/>
  <c r="X1075" i="16" l="1"/>
  <c r="S1075" i="16"/>
  <c r="F1075" i="16"/>
  <c r="G1075" i="16"/>
  <c r="H1075" i="16"/>
  <c r="Z1075" i="16"/>
  <c r="C1076" i="16"/>
  <c r="D1076" i="16"/>
  <c r="K1076" i="16"/>
  <c r="L1076" i="16" s="1"/>
  <c r="B1077" i="16"/>
  <c r="R1076" i="16"/>
  <c r="A1076" i="16"/>
  <c r="I1076" i="16"/>
  <c r="J1076" i="16" s="1"/>
  <c r="M1076" i="16"/>
  <c r="N1075" i="16"/>
  <c r="T1075" i="16"/>
  <c r="U1075" i="16"/>
  <c r="V1075" i="16"/>
  <c r="O1075" i="16"/>
  <c r="P1075" i="16"/>
  <c r="Q1075" i="16"/>
  <c r="T1076" i="16" l="1"/>
  <c r="U1076" i="16"/>
  <c r="P1076" i="16"/>
  <c r="Q1076" i="16"/>
  <c r="V1076" i="16"/>
  <c r="N1076" i="16"/>
  <c r="O1076" i="16"/>
  <c r="B1078" i="16"/>
  <c r="R1077" i="16"/>
  <c r="A1077" i="16"/>
  <c r="C1077" i="16"/>
  <c r="D1077" i="16"/>
  <c r="I1077" i="16"/>
  <c r="J1077" i="16" s="1"/>
  <c r="M1077" i="16"/>
  <c r="W1077" i="16" s="1"/>
  <c r="S1076" i="16"/>
  <c r="X1076" i="16"/>
  <c r="W1076" i="16"/>
  <c r="F1076" i="16"/>
  <c r="Z1076" i="16" s="1"/>
  <c r="G1076" i="16"/>
  <c r="H1076" i="16"/>
  <c r="N1077" i="16" l="1"/>
  <c r="O1077" i="16"/>
  <c r="P1077" i="16"/>
  <c r="Q1077" i="16"/>
  <c r="T1077" i="16"/>
  <c r="U1077" i="16"/>
  <c r="V1077" i="16"/>
  <c r="F1077" i="16"/>
  <c r="Z1077" i="16" s="1"/>
  <c r="G1077" i="16"/>
  <c r="H1077" i="16"/>
  <c r="S1077" i="16"/>
  <c r="X1077" i="16"/>
  <c r="A1078" i="16"/>
  <c r="R1078" i="16"/>
  <c r="C1078" i="16"/>
  <c r="I1078" i="16"/>
  <c r="J1078" i="16" s="1"/>
  <c r="M1078" i="16"/>
  <c r="W1078" i="16"/>
  <c r="D1078" i="16"/>
  <c r="B1079" i="16"/>
  <c r="K1077" i="16"/>
  <c r="L1077" i="16" s="1"/>
  <c r="S1078" i="16" l="1"/>
  <c r="X1078" i="16"/>
  <c r="F1078" i="16"/>
  <c r="G1078" i="16"/>
  <c r="H1078" i="16"/>
  <c r="Q1078" i="16"/>
  <c r="N1078" i="16"/>
  <c r="O1078" i="16"/>
  <c r="P1078" i="16"/>
  <c r="Z1078" i="16" s="1"/>
  <c r="T1078" i="16"/>
  <c r="U1078" i="16"/>
  <c r="V1078" i="16"/>
  <c r="I1079" i="16"/>
  <c r="J1079" i="16" s="1"/>
  <c r="K1079" i="16"/>
  <c r="L1079" i="16" s="1"/>
  <c r="M1079" i="16"/>
  <c r="R1079" i="16"/>
  <c r="A1079" i="16"/>
  <c r="C1079" i="16"/>
  <c r="D1079" i="16"/>
  <c r="B1080" i="16"/>
  <c r="K1078" i="16"/>
  <c r="L1078" i="16" s="1"/>
  <c r="P1079" i="16" l="1"/>
  <c r="N1079" i="16"/>
  <c r="O1079" i="16"/>
  <c r="Q1079" i="16"/>
  <c r="T1079" i="16"/>
  <c r="U1079" i="16"/>
  <c r="V1079" i="16"/>
  <c r="A1080" i="16"/>
  <c r="C1080" i="16"/>
  <c r="D1080" i="16"/>
  <c r="B1081" i="16"/>
  <c r="I1080" i="16"/>
  <c r="J1080" i="16" s="1"/>
  <c r="K1080" i="16"/>
  <c r="L1080" i="16" s="1"/>
  <c r="M1080" i="16"/>
  <c r="R1080" i="16"/>
  <c r="X1079" i="16"/>
  <c r="S1079" i="16"/>
  <c r="W1079" i="16"/>
  <c r="H1079" i="16"/>
  <c r="F1079" i="16"/>
  <c r="G1079" i="16"/>
  <c r="Z1079" i="16"/>
  <c r="O1080" i="16" l="1"/>
  <c r="P1080" i="16"/>
  <c r="Q1080" i="16"/>
  <c r="N1080" i="16"/>
  <c r="T1080" i="16"/>
  <c r="U1080" i="16"/>
  <c r="V1080" i="16"/>
  <c r="W1080" i="16"/>
  <c r="Z1080" i="16"/>
  <c r="X1080" i="16"/>
  <c r="S1080" i="16"/>
  <c r="W1081" i="16"/>
  <c r="A1081" i="16"/>
  <c r="C1081" i="16"/>
  <c r="D1081" i="16"/>
  <c r="B1082" i="16"/>
  <c r="I1081" i="16"/>
  <c r="J1081" i="16" s="1"/>
  <c r="M1081" i="16"/>
  <c r="R1081" i="16"/>
  <c r="G1080" i="16"/>
  <c r="F1080" i="16"/>
  <c r="H1080" i="16"/>
  <c r="M1082" i="16" l="1"/>
  <c r="R1082" i="16"/>
  <c r="A1082" i="16"/>
  <c r="W1082" i="16"/>
  <c r="C1082" i="16"/>
  <c r="D1082" i="16"/>
  <c r="B1083" i="16"/>
  <c r="I1082" i="16"/>
  <c r="J1082" i="16" s="1"/>
  <c r="K1082" i="16"/>
  <c r="L1082" i="16" s="1"/>
  <c r="X1081" i="16"/>
  <c r="S1081" i="16"/>
  <c r="F1081" i="16"/>
  <c r="Z1081" i="16" s="1"/>
  <c r="G1081" i="16"/>
  <c r="H1081" i="16"/>
  <c r="K1081" i="16"/>
  <c r="L1081" i="16" s="1"/>
  <c r="V1081" i="16"/>
  <c r="N1081" i="16"/>
  <c r="T1081" i="16"/>
  <c r="U1081" i="16"/>
  <c r="O1081" i="16"/>
  <c r="P1081" i="16"/>
  <c r="Q1081" i="16"/>
  <c r="D1083" i="16" l="1"/>
  <c r="M1083" i="16"/>
  <c r="R1083" i="16"/>
  <c r="W1083" i="16"/>
  <c r="A1083" i="16"/>
  <c r="C1083" i="16"/>
  <c r="B1084" i="16"/>
  <c r="I1083" i="16"/>
  <c r="J1083" i="16" s="1"/>
  <c r="K1083" i="16"/>
  <c r="L1083" i="16" s="1"/>
  <c r="S1082" i="16"/>
  <c r="X1082" i="16"/>
  <c r="F1082" i="16"/>
  <c r="Z1082" i="16" s="1"/>
  <c r="G1082" i="16"/>
  <c r="H1082" i="16"/>
  <c r="N1082" i="16"/>
  <c r="O1082" i="16"/>
  <c r="U1082" i="16"/>
  <c r="Q1082" i="16"/>
  <c r="T1082" i="16"/>
  <c r="V1082" i="16"/>
  <c r="P1082" i="16"/>
  <c r="F1083" i="16" l="1"/>
  <c r="G1083" i="16"/>
  <c r="H1083" i="16"/>
  <c r="S1083" i="16"/>
  <c r="X1083" i="16"/>
  <c r="T1083" i="16"/>
  <c r="U1083" i="16"/>
  <c r="V1083" i="16"/>
  <c r="N1083" i="16"/>
  <c r="O1083" i="16"/>
  <c r="P1083" i="16"/>
  <c r="Q1083" i="16"/>
  <c r="K1084" i="16"/>
  <c r="L1084" i="16" s="1"/>
  <c r="B1085" i="16"/>
  <c r="M1084" i="16"/>
  <c r="C1084" i="16"/>
  <c r="I1084" i="16"/>
  <c r="J1084" i="16" s="1"/>
  <c r="R1084" i="16"/>
  <c r="A1084" i="16"/>
  <c r="D1084" i="16"/>
  <c r="Z1083" i="16" l="1"/>
  <c r="N1084" i="16"/>
  <c r="O1084" i="16"/>
  <c r="P1084" i="16"/>
  <c r="Q1084" i="16"/>
  <c r="T1084" i="16"/>
  <c r="U1084" i="16"/>
  <c r="V1084" i="16"/>
  <c r="W1084" i="16"/>
  <c r="R1085" i="16"/>
  <c r="C1085" i="16"/>
  <c r="D1085" i="16"/>
  <c r="B1086" i="16"/>
  <c r="I1085" i="16"/>
  <c r="J1085" i="16" s="1"/>
  <c r="K1085" i="16"/>
  <c r="L1085" i="16" s="1"/>
  <c r="M1085" i="16"/>
  <c r="A1085" i="16"/>
  <c r="S1084" i="16"/>
  <c r="X1084" i="16"/>
  <c r="H1084" i="16"/>
  <c r="F1084" i="16"/>
  <c r="G1084" i="16"/>
  <c r="Z1084" i="16" s="1"/>
  <c r="S1085" i="16" l="1"/>
  <c r="X1085" i="16"/>
  <c r="T1085" i="16"/>
  <c r="N1085" i="16"/>
  <c r="O1085" i="16"/>
  <c r="P1085" i="16"/>
  <c r="Q1085" i="16"/>
  <c r="U1085" i="16"/>
  <c r="V1085" i="16"/>
  <c r="I1086" i="16"/>
  <c r="J1086" i="16" s="1"/>
  <c r="B1087" i="16"/>
  <c r="A1086" i="16"/>
  <c r="C1086" i="16"/>
  <c r="W1086" i="16"/>
  <c r="D1086" i="16"/>
  <c r="M1086" i="16"/>
  <c r="R1086" i="16"/>
  <c r="F1085" i="16"/>
  <c r="Z1085" i="16" s="1"/>
  <c r="G1085" i="16"/>
  <c r="H1085" i="16"/>
  <c r="W1085" i="16"/>
  <c r="F1086" i="16" l="1"/>
  <c r="Z1086" i="16" s="1"/>
  <c r="G1086" i="16"/>
  <c r="H1086" i="16"/>
  <c r="A1087" i="16"/>
  <c r="R1087" i="16"/>
  <c r="C1087" i="16"/>
  <c r="D1087" i="16"/>
  <c r="B1088" i="16"/>
  <c r="I1087" i="16"/>
  <c r="J1087" i="16" s="1"/>
  <c r="K1087" i="16"/>
  <c r="L1087" i="16" s="1"/>
  <c r="M1087" i="16"/>
  <c r="X1086" i="16"/>
  <c r="S1086" i="16"/>
  <c r="K1086" i="16"/>
  <c r="L1086" i="16" s="1"/>
  <c r="Q1086" i="16"/>
  <c r="V1086" i="16"/>
  <c r="N1086" i="16"/>
  <c r="O1086" i="16"/>
  <c r="P1086" i="16"/>
  <c r="T1086" i="16"/>
  <c r="U1086" i="16"/>
  <c r="I1088" i="16" l="1"/>
  <c r="J1088" i="16" s="1"/>
  <c r="R1088" i="16"/>
  <c r="A1088" i="16"/>
  <c r="C1088" i="16"/>
  <c r="D1088" i="16"/>
  <c r="B1089" i="16"/>
  <c r="K1088" i="16"/>
  <c r="L1088" i="16" s="1"/>
  <c r="M1088" i="16"/>
  <c r="X1087" i="16"/>
  <c r="S1087" i="16"/>
  <c r="H1087" i="16"/>
  <c r="F1087" i="16"/>
  <c r="Z1087" i="16" s="1"/>
  <c r="G1087" i="16"/>
  <c r="P1087" i="16"/>
  <c r="Q1087" i="16"/>
  <c r="T1087" i="16"/>
  <c r="U1087" i="16"/>
  <c r="V1087" i="16"/>
  <c r="N1087" i="16"/>
  <c r="O1087" i="16"/>
  <c r="W1087" i="16"/>
  <c r="O1088" i="16" l="1"/>
  <c r="P1088" i="16"/>
  <c r="Q1088" i="16"/>
  <c r="T1088" i="16"/>
  <c r="U1088" i="16"/>
  <c r="V1088" i="16"/>
  <c r="N1088" i="16"/>
  <c r="M1089" i="16"/>
  <c r="R1089" i="16"/>
  <c r="A1089" i="16"/>
  <c r="W1089" i="16"/>
  <c r="C1089" i="16"/>
  <c r="K1089" i="16" s="1"/>
  <c r="L1089" i="16" s="1"/>
  <c r="D1089" i="16"/>
  <c r="B1090" i="16"/>
  <c r="I1089" i="16"/>
  <c r="J1089" i="16" s="1"/>
  <c r="G1088" i="16"/>
  <c r="Z1088" i="16" s="1"/>
  <c r="H1088" i="16"/>
  <c r="F1088" i="16"/>
  <c r="X1088" i="16"/>
  <c r="S1088" i="16"/>
  <c r="W1088" i="16"/>
  <c r="S1089" i="16" l="1"/>
  <c r="X1089" i="16"/>
  <c r="M1090" i="16"/>
  <c r="I1090" i="16"/>
  <c r="J1090" i="16" s="1"/>
  <c r="R1090" i="16"/>
  <c r="A1090" i="16"/>
  <c r="C1090" i="16"/>
  <c r="K1090" i="16" s="1"/>
  <c r="L1090" i="16" s="1"/>
  <c r="D1090" i="16"/>
  <c r="B1091" i="16"/>
  <c r="N1089" i="16"/>
  <c r="O1089" i="16"/>
  <c r="P1089" i="16"/>
  <c r="V1089" i="16"/>
  <c r="Q1089" i="16"/>
  <c r="T1089" i="16"/>
  <c r="U1089" i="16"/>
  <c r="F1089" i="16"/>
  <c r="Z1089" i="16" s="1"/>
  <c r="G1089" i="16"/>
  <c r="H1089" i="16"/>
  <c r="M1091" i="16" l="1"/>
  <c r="D1091" i="16"/>
  <c r="B1092" i="16"/>
  <c r="I1091" i="16"/>
  <c r="J1091" i="16" s="1"/>
  <c r="R1091" i="16"/>
  <c r="A1091" i="16"/>
  <c r="W1091" i="16"/>
  <c r="C1091" i="16"/>
  <c r="S1090" i="16"/>
  <c r="X1090" i="16"/>
  <c r="F1090" i="16"/>
  <c r="Z1090" i="16" s="1"/>
  <c r="G1090" i="16"/>
  <c r="H1090" i="16"/>
  <c r="U1090" i="16"/>
  <c r="V1090" i="16"/>
  <c r="N1090" i="16"/>
  <c r="O1090" i="16"/>
  <c r="P1090" i="16"/>
  <c r="Q1090" i="16"/>
  <c r="T1090" i="16"/>
  <c r="W1090" i="16"/>
  <c r="F1091" i="16" l="1"/>
  <c r="G1091" i="16"/>
  <c r="H1091" i="16"/>
  <c r="C1092" i="16"/>
  <c r="D1092" i="16"/>
  <c r="K1092" i="16"/>
  <c r="L1092" i="16" s="1"/>
  <c r="B1093" i="16"/>
  <c r="A1092" i="16"/>
  <c r="I1092" i="16"/>
  <c r="J1092" i="16" s="1"/>
  <c r="M1092" i="16"/>
  <c r="R1092" i="16"/>
  <c r="K1091" i="16"/>
  <c r="L1091" i="16" s="1"/>
  <c r="Z1091" i="16"/>
  <c r="S1091" i="16"/>
  <c r="X1091" i="16"/>
  <c r="N1091" i="16"/>
  <c r="T1091" i="16"/>
  <c r="O1091" i="16"/>
  <c r="P1091" i="16"/>
  <c r="Q1091" i="16"/>
  <c r="U1091" i="16"/>
  <c r="V1091" i="16"/>
  <c r="S1092" i="16" l="1"/>
  <c r="X1092" i="16"/>
  <c r="T1092" i="16"/>
  <c r="U1092" i="16"/>
  <c r="N1092" i="16"/>
  <c r="O1092" i="16"/>
  <c r="P1092" i="16"/>
  <c r="Q1092" i="16"/>
  <c r="V1092" i="16"/>
  <c r="W1092" i="16"/>
  <c r="B1094" i="16"/>
  <c r="R1093" i="16"/>
  <c r="A1093" i="16"/>
  <c r="C1093" i="16"/>
  <c r="K1093" i="16" s="1"/>
  <c r="L1093" i="16" s="1"/>
  <c r="W1093" i="16"/>
  <c r="D1093" i="16"/>
  <c r="I1093" i="16"/>
  <c r="J1093" i="16" s="1"/>
  <c r="M1093" i="16"/>
  <c r="F1092" i="16"/>
  <c r="G1092" i="16"/>
  <c r="H1092" i="16"/>
  <c r="Z1092" i="16"/>
  <c r="A1094" i="16" l="1"/>
  <c r="R1094" i="16"/>
  <c r="C1094" i="16"/>
  <c r="I1094" i="16"/>
  <c r="J1094" i="16" s="1"/>
  <c r="D1094" i="16"/>
  <c r="B1095" i="16"/>
  <c r="K1094" i="16"/>
  <c r="L1094" i="16" s="1"/>
  <c r="M1094" i="16"/>
  <c r="W1094" i="16" s="1"/>
  <c r="T1093" i="16"/>
  <c r="U1093" i="16"/>
  <c r="V1093" i="16"/>
  <c r="N1093" i="16"/>
  <c r="O1093" i="16"/>
  <c r="P1093" i="16"/>
  <c r="Q1093" i="16"/>
  <c r="S1093" i="16"/>
  <c r="X1093" i="16"/>
  <c r="F1093" i="16"/>
  <c r="Z1093" i="16" s="1"/>
  <c r="G1093" i="16"/>
  <c r="H1093" i="16"/>
  <c r="F1094" i="16" l="1"/>
  <c r="G1094" i="16"/>
  <c r="H1094" i="16"/>
  <c r="S1094" i="16"/>
  <c r="X1094" i="16"/>
  <c r="I1095" i="16"/>
  <c r="J1095" i="16" s="1"/>
  <c r="M1095" i="16"/>
  <c r="R1095" i="16"/>
  <c r="A1095" i="16"/>
  <c r="C1095" i="16"/>
  <c r="W1095" i="16"/>
  <c r="D1095" i="16"/>
  <c r="B1096" i="16"/>
  <c r="K1095" i="16"/>
  <c r="L1095" i="16" s="1"/>
  <c r="Z1094" i="16"/>
  <c r="Q1094" i="16"/>
  <c r="N1094" i="16"/>
  <c r="O1094" i="16"/>
  <c r="P1094" i="16"/>
  <c r="T1094" i="16"/>
  <c r="U1094" i="16"/>
  <c r="V1094" i="16"/>
  <c r="X1095" i="16" l="1"/>
  <c r="S1095" i="16"/>
  <c r="H1095" i="16"/>
  <c r="F1095" i="16"/>
  <c r="G1095" i="16"/>
  <c r="Z1095" i="16" s="1"/>
  <c r="A1096" i="16"/>
  <c r="I1096" i="16"/>
  <c r="J1096" i="16" s="1"/>
  <c r="B1097" i="16"/>
  <c r="M1096" i="16"/>
  <c r="R1096" i="16"/>
  <c r="C1096" i="16"/>
  <c r="K1096" i="16" s="1"/>
  <c r="L1096" i="16" s="1"/>
  <c r="D1096" i="16"/>
  <c r="P1095" i="16"/>
  <c r="N1095" i="16"/>
  <c r="O1095" i="16"/>
  <c r="Q1095" i="16"/>
  <c r="T1095" i="16"/>
  <c r="U1095" i="16"/>
  <c r="V1095" i="16"/>
  <c r="O1096" i="16" l="1"/>
  <c r="Q1096" i="16"/>
  <c r="N1096" i="16"/>
  <c r="P1096" i="16"/>
  <c r="T1096" i="16"/>
  <c r="U1096" i="16"/>
  <c r="V1096" i="16"/>
  <c r="A1097" i="16"/>
  <c r="R1097" i="16"/>
  <c r="C1097" i="16"/>
  <c r="D1097" i="16"/>
  <c r="I1097" i="16"/>
  <c r="J1097" i="16" s="1"/>
  <c r="K1097" i="16"/>
  <c r="L1097" i="16" s="1"/>
  <c r="B1098" i="16"/>
  <c r="M1097" i="16"/>
  <c r="W1097" i="16" s="1"/>
  <c r="W1096" i="16"/>
  <c r="G1096" i="16"/>
  <c r="H1096" i="16"/>
  <c r="F1096" i="16"/>
  <c r="S1096" i="16"/>
  <c r="X1096" i="16"/>
  <c r="Z1096" i="16"/>
  <c r="I1098" i="16" l="1"/>
  <c r="J1098" i="16" s="1"/>
  <c r="B1099" i="16"/>
  <c r="M1098" i="16"/>
  <c r="A1098" i="16"/>
  <c r="R1098" i="16"/>
  <c r="C1098" i="16"/>
  <c r="D1098" i="16"/>
  <c r="P1097" i="16"/>
  <c r="Q1097" i="16"/>
  <c r="T1097" i="16"/>
  <c r="U1097" i="16"/>
  <c r="V1097" i="16"/>
  <c r="N1097" i="16"/>
  <c r="O1097" i="16"/>
  <c r="F1097" i="16"/>
  <c r="Z1097" i="16" s="1"/>
  <c r="G1097" i="16"/>
  <c r="H1097" i="16"/>
  <c r="S1097" i="16"/>
  <c r="X1097" i="16"/>
  <c r="G1098" i="16" l="1"/>
  <c r="H1098" i="16"/>
  <c r="F1098" i="16"/>
  <c r="N1098" i="16"/>
  <c r="O1098" i="16"/>
  <c r="P1098" i="16"/>
  <c r="Q1098" i="16"/>
  <c r="T1098" i="16"/>
  <c r="U1098" i="16"/>
  <c r="V1098" i="16"/>
  <c r="X1098" i="16"/>
  <c r="S1098" i="16"/>
  <c r="A1099" i="16"/>
  <c r="R1099" i="16"/>
  <c r="C1099" i="16"/>
  <c r="D1099" i="16"/>
  <c r="I1099" i="16"/>
  <c r="J1099" i="16" s="1"/>
  <c r="B1100" i="16"/>
  <c r="M1099" i="16"/>
  <c r="K1098" i="16"/>
  <c r="L1098" i="16" s="1"/>
  <c r="Z1098" i="16"/>
  <c r="W1098" i="16"/>
  <c r="F1099" i="16" l="1"/>
  <c r="G1099" i="16"/>
  <c r="H1099" i="16"/>
  <c r="N1099" i="16"/>
  <c r="O1099" i="16"/>
  <c r="P1099" i="16"/>
  <c r="Q1099" i="16"/>
  <c r="T1099" i="16"/>
  <c r="U1099" i="16"/>
  <c r="V1099" i="16"/>
  <c r="Z1099" i="16"/>
  <c r="S1099" i="16"/>
  <c r="X1099" i="16"/>
  <c r="W1100" i="16"/>
  <c r="I1100" i="16"/>
  <c r="J1100" i="16" s="1"/>
  <c r="K1100" i="16"/>
  <c r="L1100" i="16" s="1"/>
  <c r="B1101" i="16"/>
  <c r="M1100" i="16"/>
  <c r="A1100" i="16"/>
  <c r="R1100" i="16"/>
  <c r="C1100" i="16"/>
  <c r="D1100" i="16"/>
  <c r="K1099" i="16"/>
  <c r="L1099" i="16" s="1"/>
  <c r="W1099" i="16"/>
  <c r="F1100" i="16" l="1"/>
  <c r="Z1100" i="16" s="1"/>
  <c r="G1100" i="16"/>
  <c r="H1100" i="16"/>
  <c r="X1100" i="16"/>
  <c r="S1100" i="16"/>
  <c r="U1100" i="16"/>
  <c r="V1100" i="16"/>
  <c r="N1100" i="16"/>
  <c r="O1100" i="16"/>
  <c r="P1100" i="16"/>
  <c r="Q1100" i="16"/>
  <c r="T1100" i="16"/>
  <c r="M1101" i="16"/>
  <c r="A1101" i="16"/>
  <c r="R1101" i="16"/>
  <c r="C1101" i="16"/>
  <c r="D1101" i="16"/>
  <c r="I1101" i="16"/>
  <c r="J1101" i="16" s="1"/>
  <c r="K1101" i="16"/>
  <c r="L1101" i="16" s="1"/>
  <c r="B1102" i="16"/>
  <c r="S1101" i="16" l="1"/>
  <c r="X1101" i="16"/>
  <c r="C1102" i="16"/>
  <c r="D1102" i="16"/>
  <c r="I1102" i="16"/>
  <c r="J1102" i="16" s="1"/>
  <c r="K1102" i="16"/>
  <c r="L1102" i="16" s="1"/>
  <c r="B1103" i="16"/>
  <c r="M1102" i="16"/>
  <c r="W1102" i="16" s="1"/>
  <c r="A1102" i="16"/>
  <c r="R1102" i="16"/>
  <c r="N1101" i="16"/>
  <c r="O1101" i="16"/>
  <c r="P1101" i="16"/>
  <c r="Q1101" i="16"/>
  <c r="T1101" i="16"/>
  <c r="U1101" i="16"/>
  <c r="V1101" i="16"/>
  <c r="W1101" i="16"/>
  <c r="F1101" i="16"/>
  <c r="Z1101" i="16" s="1"/>
  <c r="G1101" i="16"/>
  <c r="H1101" i="16"/>
  <c r="S1102" i="16" l="1"/>
  <c r="X1102" i="16"/>
  <c r="B1104" i="16"/>
  <c r="M1103" i="16"/>
  <c r="A1103" i="16"/>
  <c r="R1103" i="16"/>
  <c r="C1103" i="16"/>
  <c r="K1103" i="16" s="1"/>
  <c r="L1103" i="16" s="1"/>
  <c r="D1103" i="16"/>
  <c r="W1103" i="16"/>
  <c r="I1103" i="16"/>
  <c r="J1103" i="16" s="1"/>
  <c r="Z1102" i="16"/>
  <c r="T1102" i="16"/>
  <c r="U1102" i="16"/>
  <c r="V1102" i="16"/>
  <c r="N1102" i="16"/>
  <c r="O1102" i="16"/>
  <c r="P1102" i="16"/>
  <c r="Q1102" i="16"/>
  <c r="F1102" i="16"/>
  <c r="G1102" i="16"/>
  <c r="H1102" i="16"/>
  <c r="A1104" i="16" l="1"/>
  <c r="R1104" i="16"/>
  <c r="C1104" i="16"/>
  <c r="D1104" i="16"/>
  <c r="I1104" i="16"/>
  <c r="J1104" i="16" s="1"/>
  <c r="K1104" i="16"/>
  <c r="L1104" i="16" s="1"/>
  <c r="B1105" i="16"/>
  <c r="M1104" i="16"/>
  <c r="F1103" i="16"/>
  <c r="Z1103" i="16" s="1"/>
  <c r="G1103" i="16"/>
  <c r="H1103" i="16"/>
  <c r="S1103" i="16"/>
  <c r="X1103" i="16"/>
  <c r="N1103" i="16"/>
  <c r="O1103" i="16"/>
  <c r="P1103" i="16"/>
  <c r="Q1103" i="16"/>
  <c r="T1103" i="16"/>
  <c r="U1103" i="16"/>
  <c r="V1103" i="16"/>
  <c r="F1104" i="16" l="1"/>
  <c r="G1104" i="16"/>
  <c r="H1104" i="16"/>
  <c r="Q1104" i="16"/>
  <c r="T1104" i="16"/>
  <c r="U1104" i="16"/>
  <c r="V1104" i="16"/>
  <c r="N1104" i="16"/>
  <c r="O1104" i="16"/>
  <c r="P1104" i="16"/>
  <c r="I1105" i="16"/>
  <c r="J1105" i="16" s="1"/>
  <c r="K1105" i="16"/>
  <c r="L1105" i="16" s="1"/>
  <c r="B1106" i="16"/>
  <c r="M1105" i="16"/>
  <c r="A1105" i="16"/>
  <c r="R1105" i="16"/>
  <c r="C1105" i="16"/>
  <c r="D1105" i="16"/>
  <c r="W1104" i="16"/>
  <c r="S1104" i="16"/>
  <c r="X1104" i="16"/>
  <c r="Z1104" i="16"/>
  <c r="N1105" i="16" l="1"/>
  <c r="O1105" i="16"/>
  <c r="P1105" i="16"/>
  <c r="Q1105" i="16"/>
  <c r="T1105" i="16"/>
  <c r="U1105" i="16"/>
  <c r="V1105" i="16"/>
  <c r="Z1105" i="16"/>
  <c r="X1105" i="16"/>
  <c r="S1105" i="16"/>
  <c r="A1106" i="16"/>
  <c r="R1106" i="16"/>
  <c r="C1106" i="16"/>
  <c r="D1106" i="16"/>
  <c r="W1106" i="16"/>
  <c r="I1106" i="16"/>
  <c r="J1106" i="16" s="1"/>
  <c r="B1107" i="16"/>
  <c r="M1106" i="16"/>
  <c r="W1105" i="16"/>
  <c r="H1105" i="16"/>
  <c r="F1105" i="16"/>
  <c r="G1105" i="16"/>
  <c r="F1106" i="16" l="1"/>
  <c r="G1106" i="16"/>
  <c r="H1106" i="16"/>
  <c r="O1106" i="16"/>
  <c r="P1106" i="16"/>
  <c r="Q1106" i="16"/>
  <c r="T1106" i="16"/>
  <c r="U1106" i="16"/>
  <c r="V1106" i="16"/>
  <c r="N1106" i="16"/>
  <c r="Z1106" i="16"/>
  <c r="S1106" i="16"/>
  <c r="X1106" i="16"/>
  <c r="W1107" i="16"/>
  <c r="I1107" i="16"/>
  <c r="J1107" i="16" s="1"/>
  <c r="K1107" i="16"/>
  <c r="L1107" i="16" s="1"/>
  <c r="B1108" i="16"/>
  <c r="M1107" i="16"/>
  <c r="A1107" i="16"/>
  <c r="R1107" i="16"/>
  <c r="C1107" i="16"/>
  <c r="D1107" i="16"/>
  <c r="K1106" i="16"/>
  <c r="L1106" i="16" s="1"/>
  <c r="F1107" i="16" l="1"/>
  <c r="G1107" i="16"/>
  <c r="H1107" i="16"/>
  <c r="X1107" i="16"/>
  <c r="S1107" i="16"/>
  <c r="Z1107" i="16"/>
  <c r="V1107" i="16"/>
  <c r="N1107" i="16"/>
  <c r="O1107" i="16"/>
  <c r="P1107" i="16"/>
  <c r="Q1107" i="16"/>
  <c r="T1107" i="16"/>
  <c r="U1107" i="16"/>
  <c r="M1108" i="16"/>
  <c r="A1108" i="16"/>
  <c r="R1108" i="16"/>
  <c r="C1108" i="16"/>
  <c r="D1108" i="16"/>
  <c r="I1108" i="16"/>
  <c r="J1108" i="16" s="1"/>
  <c r="K1108" i="16"/>
  <c r="L1108" i="16" s="1"/>
  <c r="B1109" i="16"/>
  <c r="D1109" i="16" l="1"/>
  <c r="I1109" i="16"/>
  <c r="J1109" i="16" s="1"/>
  <c r="B1110" i="16"/>
  <c r="M1109" i="16"/>
  <c r="A1109" i="16"/>
  <c r="R1109" i="16"/>
  <c r="C1109" i="16"/>
  <c r="K1109" i="16" s="1"/>
  <c r="L1109" i="16" s="1"/>
  <c r="S1108" i="16"/>
  <c r="X1108" i="16"/>
  <c r="N1108" i="16"/>
  <c r="O1108" i="16"/>
  <c r="P1108" i="16"/>
  <c r="Q1108" i="16"/>
  <c r="T1108" i="16"/>
  <c r="U1108" i="16"/>
  <c r="V1108" i="16"/>
  <c r="W1108" i="16"/>
  <c r="F1108" i="16"/>
  <c r="Z1108" i="16" s="1"/>
  <c r="G1108" i="16"/>
  <c r="H1108" i="16"/>
  <c r="T1109" i="16" l="1"/>
  <c r="U1109" i="16"/>
  <c r="V1109" i="16"/>
  <c r="N1109" i="16"/>
  <c r="O1109" i="16"/>
  <c r="P1109" i="16"/>
  <c r="Q1109" i="16"/>
  <c r="X1109" i="16"/>
  <c r="S1109" i="16"/>
  <c r="W1109" i="16"/>
  <c r="K1110" i="16"/>
  <c r="L1110" i="16" s="1"/>
  <c r="B1111" i="16"/>
  <c r="M1110" i="16"/>
  <c r="A1110" i="16"/>
  <c r="R1110" i="16"/>
  <c r="C1110" i="16"/>
  <c r="D1110" i="16"/>
  <c r="I1110" i="16"/>
  <c r="J1110" i="16" s="1"/>
  <c r="F1109" i="16"/>
  <c r="G1109" i="16"/>
  <c r="H1109" i="16"/>
  <c r="Z1109" i="16" l="1"/>
  <c r="S1110" i="16"/>
  <c r="X1110" i="16"/>
  <c r="N1110" i="16"/>
  <c r="O1110" i="16"/>
  <c r="P1110" i="16"/>
  <c r="Q1110" i="16"/>
  <c r="T1110" i="16"/>
  <c r="U1110" i="16"/>
  <c r="V1110" i="16"/>
  <c r="R1111" i="16"/>
  <c r="C1111" i="16"/>
  <c r="D1111" i="16"/>
  <c r="W1111" i="16"/>
  <c r="I1111" i="16"/>
  <c r="J1111" i="16" s="1"/>
  <c r="K1111" i="16"/>
  <c r="L1111" i="16" s="1"/>
  <c r="B1112" i="16"/>
  <c r="M1111" i="16"/>
  <c r="A1111" i="16"/>
  <c r="W1110" i="16"/>
  <c r="F1110" i="16"/>
  <c r="Z1110" i="16" s="1"/>
  <c r="G1110" i="16"/>
  <c r="H1110" i="16"/>
  <c r="I1112" i="16" l="1"/>
  <c r="J1112" i="16" s="1"/>
  <c r="B1113" i="16"/>
  <c r="M1112" i="16"/>
  <c r="A1112" i="16"/>
  <c r="R1112" i="16"/>
  <c r="C1112" i="16"/>
  <c r="D1112" i="16"/>
  <c r="W1112" i="16"/>
  <c r="S1111" i="16"/>
  <c r="X1111" i="16"/>
  <c r="F1111" i="16"/>
  <c r="Z1111" i="16" s="1"/>
  <c r="G1111" i="16"/>
  <c r="H1111" i="16"/>
  <c r="T1111" i="16"/>
  <c r="U1111" i="16"/>
  <c r="V1111" i="16"/>
  <c r="N1111" i="16"/>
  <c r="O1111" i="16"/>
  <c r="P1111" i="16"/>
  <c r="Q1111" i="16"/>
  <c r="F1112" i="16" l="1"/>
  <c r="G1112" i="16"/>
  <c r="H1112" i="16"/>
  <c r="A1113" i="16"/>
  <c r="R1113" i="16"/>
  <c r="C1113" i="16"/>
  <c r="D1113" i="16"/>
  <c r="I1113" i="16"/>
  <c r="J1113" i="16" s="1"/>
  <c r="K1113" i="16"/>
  <c r="L1113" i="16" s="1"/>
  <c r="B1114" i="16"/>
  <c r="M1113" i="16"/>
  <c r="N1112" i="16"/>
  <c r="O1112" i="16"/>
  <c r="P1112" i="16"/>
  <c r="Z1112" i="16" s="1"/>
  <c r="Q1112" i="16"/>
  <c r="T1112" i="16"/>
  <c r="U1112" i="16"/>
  <c r="V1112" i="16"/>
  <c r="K1112" i="16"/>
  <c r="L1112" i="16" s="1"/>
  <c r="S1112" i="16"/>
  <c r="X1112" i="16"/>
  <c r="P1113" i="16" l="1"/>
  <c r="Q1113" i="16"/>
  <c r="T1113" i="16"/>
  <c r="U1113" i="16"/>
  <c r="V1113" i="16"/>
  <c r="N1113" i="16"/>
  <c r="O1113" i="16"/>
  <c r="W1113" i="16"/>
  <c r="S1113" i="16"/>
  <c r="X1113" i="16"/>
  <c r="I1114" i="16"/>
  <c r="J1114" i="16" s="1"/>
  <c r="K1114" i="16"/>
  <c r="L1114" i="16" s="1"/>
  <c r="B1115" i="16"/>
  <c r="M1114" i="16"/>
  <c r="W1114" i="16" s="1"/>
  <c r="A1114" i="16"/>
  <c r="R1114" i="16"/>
  <c r="C1114" i="16"/>
  <c r="D1114" i="16"/>
  <c r="F1113" i="16"/>
  <c r="Z1113" i="16" s="1"/>
  <c r="G1113" i="16"/>
  <c r="H1113" i="16"/>
  <c r="A1115" i="16" l="1"/>
  <c r="R1115" i="16"/>
  <c r="C1115" i="16"/>
  <c r="D1115" i="16"/>
  <c r="I1115" i="16"/>
  <c r="J1115" i="16" s="1"/>
  <c r="K1115" i="16"/>
  <c r="L1115" i="16" s="1"/>
  <c r="B1116" i="16"/>
  <c r="M1115" i="16"/>
  <c r="W1115" i="16" s="1"/>
  <c r="G1114" i="16"/>
  <c r="H1114" i="16"/>
  <c r="F1114" i="16"/>
  <c r="Z1114" i="16" s="1"/>
  <c r="X1114" i="16"/>
  <c r="S1114" i="16"/>
  <c r="N1114" i="16"/>
  <c r="O1114" i="16"/>
  <c r="P1114" i="16"/>
  <c r="Q1114" i="16"/>
  <c r="T1114" i="16"/>
  <c r="U1114" i="16"/>
  <c r="V1114" i="16"/>
  <c r="F1115" i="16" l="1"/>
  <c r="G1115" i="16"/>
  <c r="H1115" i="16"/>
  <c r="N1115" i="16"/>
  <c r="O1115" i="16"/>
  <c r="P1115" i="16"/>
  <c r="Z1115" i="16" s="1"/>
  <c r="Q1115" i="16"/>
  <c r="T1115" i="16"/>
  <c r="U1115" i="16"/>
  <c r="V1115" i="16"/>
  <c r="I1116" i="16"/>
  <c r="J1116" i="16" s="1"/>
  <c r="K1116" i="16"/>
  <c r="L1116" i="16" s="1"/>
  <c r="B1117" i="16"/>
  <c r="M1116" i="16"/>
  <c r="A1116" i="16"/>
  <c r="R1116" i="16"/>
  <c r="C1116" i="16"/>
  <c r="D1116" i="16"/>
  <c r="S1115" i="16"/>
  <c r="X1115" i="16"/>
  <c r="M1117" i="16" l="1"/>
  <c r="A1117" i="16"/>
  <c r="R1117" i="16"/>
  <c r="C1117" i="16"/>
  <c r="D1117" i="16"/>
  <c r="W1117" i="16"/>
  <c r="I1117" i="16"/>
  <c r="J1117" i="16" s="1"/>
  <c r="K1117" i="16"/>
  <c r="L1117" i="16" s="1"/>
  <c r="B1118" i="16"/>
  <c r="U1116" i="16"/>
  <c r="V1116" i="16"/>
  <c r="N1116" i="16"/>
  <c r="O1116" i="16"/>
  <c r="Z1116" i="16" s="1"/>
  <c r="P1116" i="16"/>
  <c r="Q1116" i="16"/>
  <c r="T1116" i="16"/>
  <c r="W1116" i="16"/>
  <c r="F1116" i="16"/>
  <c r="G1116" i="16"/>
  <c r="H1116" i="16"/>
  <c r="X1116" i="16"/>
  <c r="S1116" i="16"/>
  <c r="C1118" i="16" l="1"/>
  <c r="D1118" i="16"/>
  <c r="I1118" i="16"/>
  <c r="J1118" i="16" s="1"/>
  <c r="K1118" i="16"/>
  <c r="L1118" i="16" s="1"/>
  <c r="B1119" i="16"/>
  <c r="M1118" i="16"/>
  <c r="W1118" i="16" s="1"/>
  <c r="A1118" i="16"/>
  <c r="R1118" i="16"/>
  <c r="F1117" i="16"/>
  <c r="G1117" i="16"/>
  <c r="H1117" i="16"/>
  <c r="S1117" i="16"/>
  <c r="X1117" i="16"/>
  <c r="Z1117" i="16"/>
  <c r="N1117" i="16"/>
  <c r="O1117" i="16"/>
  <c r="P1117" i="16"/>
  <c r="Q1117" i="16"/>
  <c r="T1117" i="16"/>
  <c r="U1117" i="16"/>
  <c r="V1117" i="16"/>
  <c r="B1120" i="16" l="1"/>
  <c r="M1119" i="16"/>
  <c r="A1119" i="16"/>
  <c r="R1119" i="16"/>
  <c r="C1119" i="16"/>
  <c r="D1119" i="16"/>
  <c r="W1119" i="16"/>
  <c r="I1119" i="16"/>
  <c r="J1119" i="16" s="1"/>
  <c r="T1118" i="16"/>
  <c r="U1118" i="16"/>
  <c r="V1118" i="16"/>
  <c r="N1118" i="16"/>
  <c r="O1118" i="16"/>
  <c r="P1118" i="16"/>
  <c r="Q1118" i="16"/>
  <c r="S1118" i="16"/>
  <c r="X1118" i="16"/>
  <c r="F1118" i="16"/>
  <c r="Z1118" i="16" s="1"/>
  <c r="G1118" i="16"/>
  <c r="H1118" i="16"/>
  <c r="F1119" i="16" l="1"/>
  <c r="Z1119" i="16" s="1"/>
  <c r="G1119" i="16"/>
  <c r="H1119" i="16"/>
  <c r="S1119" i="16"/>
  <c r="X1119" i="16"/>
  <c r="N1119" i="16"/>
  <c r="O1119" i="16"/>
  <c r="P1119" i="16"/>
  <c r="Q1119" i="16"/>
  <c r="T1119" i="16"/>
  <c r="U1119" i="16"/>
  <c r="V1119" i="16"/>
  <c r="A1120" i="16"/>
  <c r="R1120" i="16"/>
  <c r="C1120" i="16"/>
  <c r="D1120" i="16"/>
  <c r="I1120" i="16"/>
  <c r="J1120" i="16" s="1"/>
  <c r="B1121" i="16"/>
  <c r="M1120" i="16"/>
  <c r="K1119" i="16"/>
  <c r="L1119" i="16" s="1"/>
  <c r="S1120" i="16" l="1"/>
  <c r="X1120" i="16"/>
  <c r="I1121" i="16"/>
  <c r="J1121" i="16" s="1"/>
  <c r="B1122" i="16"/>
  <c r="M1121" i="16"/>
  <c r="A1121" i="16"/>
  <c r="R1121" i="16"/>
  <c r="C1121" i="16"/>
  <c r="K1121" i="16" s="1"/>
  <c r="L1121" i="16" s="1"/>
  <c r="D1121" i="16"/>
  <c r="W1121" i="16"/>
  <c r="Q1120" i="16"/>
  <c r="T1120" i="16"/>
  <c r="U1120" i="16"/>
  <c r="V1120" i="16"/>
  <c r="N1120" i="16"/>
  <c r="O1120" i="16"/>
  <c r="P1120" i="16"/>
  <c r="F1120" i="16"/>
  <c r="G1120" i="16"/>
  <c r="Z1120" i="16" s="1"/>
  <c r="H1120" i="16"/>
  <c r="K1120" i="16"/>
  <c r="L1120" i="16" s="1"/>
  <c r="W1120" i="16"/>
  <c r="H1121" i="16" l="1"/>
  <c r="F1121" i="16"/>
  <c r="G1121" i="16"/>
  <c r="X1121" i="16"/>
  <c r="S1121" i="16"/>
  <c r="N1121" i="16"/>
  <c r="O1121" i="16"/>
  <c r="P1121" i="16"/>
  <c r="Q1121" i="16"/>
  <c r="T1121" i="16"/>
  <c r="U1121" i="16"/>
  <c r="V1121" i="16"/>
  <c r="A1122" i="16"/>
  <c r="R1122" i="16"/>
  <c r="C1122" i="16"/>
  <c r="D1122" i="16"/>
  <c r="I1122" i="16"/>
  <c r="J1122" i="16" s="1"/>
  <c r="B1123" i="16"/>
  <c r="M1122" i="16"/>
  <c r="Z1121" i="16" l="1"/>
  <c r="O1122" i="16"/>
  <c r="P1122" i="16"/>
  <c r="Q1122" i="16"/>
  <c r="T1122" i="16"/>
  <c r="U1122" i="16"/>
  <c r="V1122" i="16"/>
  <c r="N1122" i="16"/>
  <c r="S1122" i="16"/>
  <c r="X1122" i="16"/>
  <c r="I1123" i="16"/>
  <c r="J1123" i="16" s="1"/>
  <c r="K1123" i="16"/>
  <c r="L1123" i="16" s="1"/>
  <c r="B1124" i="16"/>
  <c r="M1123" i="16"/>
  <c r="A1123" i="16"/>
  <c r="R1123" i="16"/>
  <c r="C1123" i="16"/>
  <c r="D1123" i="16"/>
  <c r="F1122" i="16"/>
  <c r="G1122" i="16"/>
  <c r="H1122" i="16"/>
  <c r="K1122" i="16"/>
  <c r="L1122" i="16" s="1"/>
  <c r="W1122" i="16"/>
  <c r="Z1122" i="16" l="1"/>
  <c r="V1123" i="16"/>
  <c r="N1123" i="16"/>
  <c r="O1123" i="16"/>
  <c r="P1123" i="16"/>
  <c r="Q1123" i="16"/>
  <c r="T1123" i="16"/>
  <c r="U1123" i="16"/>
  <c r="M1124" i="16"/>
  <c r="A1124" i="16"/>
  <c r="R1124" i="16"/>
  <c r="C1124" i="16"/>
  <c r="D1124" i="16"/>
  <c r="W1124" i="16"/>
  <c r="I1124" i="16"/>
  <c r="J1124" i="16" s="1"/>
  <c r="K1124" i="16"/>
  <c r="L1124" i="16" s="1"/>
  <c r="B1125" i="16"/>
  <c r="W1123" i="16"/>
  <c r="X1123" i="16"/>
  <c r="S1123" i="16"/>
  <c r="F1123" i="16"/>
  <c r="Z1123" i="16" s="1"/>
  <c r="G1123" i="16"/>
  <c r="H1123" i="16"/>
  <c r="S1124" i="16" l="1"/>
  <c r="X1124" i="16"/>
  <c r="F1124" i="16"/>
  <c r="G1124" i="16"/>
  <c r="H1124" i="16"/>
  <c r="N1124" i="16"/>
  <c r="O1124" i="16"/>
  <c r="P1124" i="16"/>
  <c r="Q1124" i="16"/>
  <c r="T1124" i="16"/>
  <c r="U1124" i="16"/>
  <c r="V1124" i="16"/>
  <c r="Z1124" i="16"/>
  <c r="D1125" i="16"/>
  <c r="W1125" i="16"/>
  <c r="I1125" i="16"/>
  <c r="J1125" i="16" s="1"/>
  <c r="B1126" i="16"/>
  <c r="M1125" i="16"/>
  <c r="A1125" i="16"/>
  <c r="R1125" i="16"/>
  <c r="C1125" i="16"/>
  <c r="T1125" i="16" l="1"/>
  <c r="U1125" i="16"/>
  <c r="V1125" i="16"/>
  <c r="N1125" i="16"/>
  <c r="O1125" i="16"/>
  <c r="P1125" i="16"/>
  <c r="Q1125" i="16"/>
  <c r="F1125" i="16"/>
  <c r="Z1125" i="16" s="1"/>
  <c r="G1125" i="16"/>
  <c r="H1125" i="16"/>
  <c r="X1125" i="16"/>
  <c r="S1125" i="16"/>
  <c r="K1126" i="16"/>
  <c r="L1126" i="16" s="1"/>
  <c r="B1127" i="16"/>
  <c r="M1126" i="16"/>
  <c r="W1126" i="16" s="1"/>
  <c r="A1126" i="16"/>
  <c r="R1126" i="16"/>
  <c r="C1126" i="16"/>
  <c r="D1126" i="16"/>
  <c r="I1126" i="16"/>
  <c r="J1126" i="16" s="1"/>
  <c r="K1125" i="16"/>
  <c r="L1125" i="16" s="1"/>
  <c r="R1127" i="16" l="1"/>
  <c r="C1127" i="16"/>
  <c r="D1127" i="16"/>
  <c r="I1127" i="16"/>
  <c r="J1127" i="16" s="1"/>
  <c r="K1127" i="16"/>
  <c r="L1127" i="16" s="1"/>
  <c r="B1128" i="16"/>
  <c r="M1127" i="16"/>
  <c r="A1127" i="16"/>
  <c r="N1126" i="16"/>
  <c r="O1126" i="16"/>
  <c r="P1126" i="16"/>
  <c r="Z1126" i="16" s="1"/>
  <c r="Q1126" i="16"/>
  <c r="T1126" i="16"/>
  <c r="U1126" i="16"/>
  <c r="V1126" i="16"/>
  <c r="F1126" i="16"/>
  <c r="G1126" i="16"/>
  <c r="H1126" i="16"/>
  <c r="S1126" i="16"/>
  <c r="X1126" i="16"/>
  <c r="T1127" i="16" l="1"/>
  <c r="U1127" i="16"/>
  <c r="V1127" i="16"/>
  <c r="N1127" i="16"/>
  <c r="O1127" i="16"/>
  <c r="P1127" i="16"/>
  <c r="Q1127" i="16"/>
  <c r="I1128" i="16"/>
  <c r="J1128" i="16" s="1"/>
  <c r="B1129" i="16"/>
  <c r="M1128" i="16"/>
  <c r="A1128" i="16"/>
  <c r="R1128" i="16"/>
  <c r="C1128" i="16"/>
  <c r="D1128" i="16"/>
  <c r="F1127" i="16"/>
  <c r="Z1127" i="16" s="1"/>
  <c r="G1127" i="16"/>
  <c r="H1127" i="16"/>
  <c r="W1127" i="16"/>
  <c r="S1127" i="16"/>
  <c r="X1127" i="16"/>
  <c r="N1128" i="16" l="1"/>
  <c r="O1128" i="16"/>
  <c r="P1128" i="16"/>
  <c r="Q1128" i="16"/>
  <c r="T1128" i="16"/>
  <c r="U1128" i="16"/>
  <c r="V1128" i="16"/>
  <c r="F1128" i="16"/>
  <c r="Z1128" i="16" s="1"/>
  <c r="G1128" i="16"/>
  <c r="H1128" i="16"/>
  <c r="S1128" i="16"/>
  <c r="X1128" i="16"/>
  <c r="A1129" i="16"/>
  <c r="R1129" i="16"/>
  <c r="C1129" i="16"/>
  <c r="D1129" i="16"/>
  <c r="I1129" i="16"/>
  <c r="J1129" i="16" s="1"/>
  <c r="B1130" i="16"/>
  <c r="M1129" i="16"/>
  <c r="K1128" i="16"/>
  <c r="L1128" i="16" s="1"/>
  <c r="W1128" i="16"/>
  <c r="I1130" i="16" l="1"/>
  <c r="J1130" i="16" s="1"/>
  <c r="B1131" i="16"/>
  <c r="M1130" i="16"/>
  <c r="A1130" i="16"/>
  <c r="R1130" i="16"/>
  <c r="C1130" i="16"/>
  <c r="D1130" i="16"/>
  <c r="S1129" i="16"/>
  <c r="X1129" i="16"/>
  <c r="F1129" i="16"/>
  <c r="Z1129" i="16" s="1"/>
  <c r="G1129" i="16"/>
  <c r="H1129" i="16"/>
  <c r="P1129" i="16"/>
  <c r="Q1129" i="16"/>
  <c r="T1129" i="16"/>
  <c r="U1129" i="16"/>
  <c r="V1129" i="16"/>
  <c r="N1129" i="16"/>
  <c r="O1129" i="16"/>
  <c r="K1129" i="16"/>
  <c r="L1129" i="16" s="1"/>
  <c r="W1129" i="16"/>
  <c r="N1130" i="16" l="1"/>
  <c r="O1130" i="16"/>
  <c r="P1130" i="16"/>
  <c r="Q1130" i="16"/>
  <c r="T1130" i="16"/>
  <c r="U1130" i="16"/>
  <c r="V1130" i="16"/>
  <c r="G1130" i="16"/>
  <c r="H1130" i="16"/>
  <c r="F1130" i="16"/>
  <c r="Z1130" i="16" s="1"/>
  <c r="A1131" i="16"/>
  <c r="R1131" i="16"/>
  <c r="C1131" i="16"/>
  <c r="D1131" i="16"/>
  <c r="W1131" i="16"/>
  <c r="I1131" i="16"/>
  <c r="J1131" i="16" s="1"/>
  <c r="B1132" i="16"/>
  <c r="M1131" i="16"/>
  <c r="X1130" i="16"/>
  <c r="S1130" i="16"/>
  <c r="K1130" i="16"/>
  <c r="L1130" i="16" s="1"/>
  <c r="W1130" i="16"/>
  <c r="F1131" i="16" l="1"/>
  <c r="Z1131" i="16" s="1"/>
  <c r="G1131" i="16"/>
  <c r="H1131" i="16"/>
  <c r="S1131" i="16"/>
  <c r="X1131" i="16"/>
  <c r="N1131" i="16"/>
  <c r="O1131" i="16"/>
  <c r="P1131" i="16"/>
  <c r="Q1131" i="16"/>
  <c r="T1131" i="16"/>
  <c r="U1131" i="16"/>
  <c r="V1131" i="16"/>
  <c r="W1132" i="16"/>
  <c r="I1132" i="16"/>
  <c r="J1132" i="16" s="1"/>
  <c r="K1132" i="16"/>
  <c r="L1132" i="16" s="1"/>
  <c r="B1133" i="16"/>
  <c r="M1132" i="16"/>
  <c r="A1132" i="16"/>
  <c r="R1132" i="16"/>
  <c r="C1132" i="16"/>
  <c r="D1132" i="16"/>
  <c r="K1131" i="16"/>
  <c r="L1131" i="16" s="1"/>
  <c r="F1132" i="16" l="1"/>
  <c r="G1132" i="16"/>
  <c r="H1132" i="16"/>
  <c r="X1132" i="16"/>
  <c r="S1132" i="16"/>
  <c r="Z1132" i="16"/>
  <c r="U1132" i="16"/>
  <c r="V1132" i="16"/>
  <c r="N1132" i="16"/>
  <c r="O1132" i="16"/>
  <c r="P1132" i="16"/>
  <c r="Q1132" i="16"/>
  <c r="T1132" i="16"/>
  <c r="M1133" i="16"/>
  <c r="A1133" i="16"/>
  <c r="R1133" i="16"/>
  <c r="C1133" i="16"/>
  <c r="D1133" i="16"/>
  <c r="I1133" i="16"/>
  <c r="J1133" i="16" s="1"/>
  <c r="K1133" i="16"/>
  <c r="L1133" i="16" s="1"/>
  <c r="B1134" i="16"/>
  <c r="C1134" i="16" l="1"/>
  <c r="D1134" i="16"/>
  <c r="I1134" i="16"/>
  <c r="J1134" i="16" s="1"/>
  <c r="K1134" i="16"/>
  <c r="L1134" i="16" s="1"/>
  <c r="B1135" i="16"/>
  <c r="M1134" i="16"/>
  <c r="W1134" i="16" s="1"/>
  <c r="A1134" i="16"/>
  <c r="R1134" i="16"/>
  <c r="S1133" i="16"/>
  <c r="X1133" i="16"/>
  <c r="Z1133" i="16"/>
  <c r="N1133" i="16"/>
  <c r="O1133" i="16"/>
  <c r="P1133" i="16"/>
  <c r="Q1133" i="16"/>
  <c r="T1133" i="16"/>
  <c r="U1133" i="16"/>
  <c r="V1133" i="16"/>
  <c r="W1133" i="16"/>
  <c r="F1133" i="16"/>
  <c r="G1133" i="16"/>
  <c r="H1133" i="16"/>
  <c r="B1136" i="16" l="1"/>
  <c r="M1135" i="16"/>
  <c r="A1135" i="16"/>
  <c r="R1135" i="16"/>
  <c r="C1135" i="16"/>
  <c r="D1135" i="16"/>
  <c r="W1135" i="16"/>
  <c r="I1135" i="16"/>
  <c r="J1135" i="16" s="1"/>
  <c r="S1134" i="16"/>
  <c r="X1134" i="16"/>
  <c r="T1134" i="16"/>
  <c r="U1134" i="16"/>
  <c r="V1134" i="16"/>
  <c r="N1134" i="16"/>
  <c r="O1134" i="16"/>
  <c r="P1134" i="16"/>
  <c r="Q1134" i="16"/>
  <c r="F1134" i="16"/>
  <c r="Z1134" i="16" s="1"/>
  <c r="G1134" i="16"/>
  <c r="H1134" i="16"/>
  <c r="S1135" i="16" l="1"/>
  <c r="X1135" i="16"/>
  <c r="N1135" i="16"/>
  <c r="O1135" i="16"/>
  <c r="P1135" i="16"/>
  <c r="Q1135" i="16"/>
  <c r="T1135" i="16"/>
  <c r="U1135" i="16"/>
  <c r="V1135" i="16"/>
  <c r="F1135" i="16"/>
  <c r="Z1135" i="16" s="1"/>
  <c r="G1135" i="16"/>
  <c r="H1135" i="16"/>
  <c r="A1136" i="16"/>
  <c r="R1136" i="16"/>
  <c r="C1136" i="16"/>
  <c r="K1136" i="16" s="1"/>
  <c r="L1136" i="16" s="1"/>
  <c r="D1136" i="16"/>
  <c r="I1136" i="16"/>
  <c r="J1136" i="16" s="1"/>
  <c r="B1137" i="16"/>
  <c r="M1136" i="16"/>
  <c r="K1135" i="16"/>
  <c r="L1135" i="16" s="1"/>
  <c r="S1136" i="16" l="1"/>
  <c r="X1136" i="16"/>
  <c r="F1136" i="16"/>
  <c r="Z1136" i="16" s="1"/>
  <c r="G1136" i="16"/>
  <c r="H1136" i="16"/>
  <c r="Q1136" i="16"/>
  <c r="T1136" i="16"/>
  <c r="U1136" i="16"/>
  <c r="V1136" i="16"/>
  <c r="N1136" i="16"/>
  <c r="O1136" i="16"/>
  <c r="P1136" i="16"/>
  <c r="I1137" i="16"/>
  <c r="J1137" i="16" s="1"/>
  <c r="K1137" i="16"/>
  <c r="L1137" i="16" s="1"/>
  <c r="B1138" i="16"/>
  <c r="M1137" i="16"/>
  <c r="A1137" i="16"/>
  <c r="R1137" i="16"/>
  <c r="C1137" i="16"/>
  <c r="D1137" i="16"/>
  <c r="W1137" i="16"/>
  <c r="W1136" i="16"/>
  <c r="A1138" i="16" l="1"/>
  <c r="R1138" i="16"/>
  <c r="C1138" i="16"/>
  <c r="D1138" i="16"/>
  <c r="I1138" i="16"/>
  <c r="J1138" i="16" s="1"/>
  <c r="K1138" i="16"/>
  <c r="L1138" i="16" s="1"/>
  <c r="B1139" i="16"/>
  <c r="M1138" i="16"/>
  <c r="H1137" i="16"/>
  <c r="F1137" i="16"/>
  <c r="G1137" i="16"/>
  <c r="Z1137" i="16" s="1"/>
  <c r="X1137" i="16"/>
  <c r="S1137" i="16"/>
  <c r="N1137" i="16"/>
  <c r="O1137" i="16"/>
  <c r="P1137" i="16"/>
  <c r="Q1137" i="16"/>
  <c r="T1137" i="16"/>
  <c r="U1137" i="16"/>
  <c r="V1137" i="16"/>
  <c r="O1138" i="16" l="1"/>
  <c r="P1138" i="16"/>
  <c r="Q1138" i="16"/>
  <c r="T1138" i="16"/>
  <c r="U1138" i="16"/>
  <c r="V1138" i="16"/>
  <c r="N1138" i="16"/>
  <c r="W1138" i="16"/>
  <c r="F1138" i="16"/>
  <c r="Z1138" i="16" s="1"/>
  <c r="G1138" i="16"/>
  <c r="H1138" i="16"/>
  <c r="I1139" i="16"/>
  <c r="J1139" i="16" s="1"/>
  <c r="K1139" i="16"/>
  <c r="L1139" i="16" s="1"/>
  <c r="B1140" i="16"/>
  <c r="M1139" i="16"/>
  <c r="A1139" i="16"/>
  <c r="R1139" i="16"/>
  <c r="C1139" i="16"/>
  <c r="D1139" i="16"/>
  <c r="S1138" i="16"/>
  <c r="X1138" i="16"/>
  <c r="V1139" i="16" l="1"/>
  <c r="N1139" i="16"/>
  <c r="O1139" i="16"/>
  <c r="P1139" i="16"/>
  <c r="Q1139" i="16"/>
  <c r="T1139" i="16"/>
  <c r="U1139" i="16"/>
  <c r="W1139" i="16"/>
  <c r="M1140" i="16"/>
  <c r="A1140" i="16"/>
  <c r="R1140" i="16"/>
  <c r="C1140" i="16"/>
  <c r="D1140" i="16"/>
  <c r="W1140" i="16"/>
  <c r="I1140" i="16"/>
  <c r="J1140" i="16" s="1"/>
  <c r="K1140" i="16"/>
  <c r="L1140" i="16" s="1"/>
  <c r="B1141" i="16"/>
  <c r="F1139" i="16"/>
  <c r="G1139" i="16"/>
  <c r="H1139" i="16"/>
  <c r="X1139" i="16"/>
  <c r="S1139" i="16"/>
  <c r="Z1139" i="16"/>
  <c r="S1140" i="16" l="1"/>
  <c r="X1140" i="16"/>
  <c r="F1140" i="16"/>
  <c r="G1140" i="16"/>
  <c r="H1140" i="16"/>
  <c r="N1140" i="16"/>
  <c r="O1140" i="16"/>
  <c r="Z1140" i="16" s="1"/>
  <c r="P1140" i="16"/>
  <c r="Q1140" i="16"/>
  <c r="T1140" i="16"/>
  <c r="U1140" i="16"/>
  <c r="V1140" i="16"/>
  <c r="D1141" i="16"/>
  <c r="W1141" i="16"/>
  <c r="I1141" i="16"/>
  <c r="J1141" i="16" s="1"/>
  <c r="B1142" i="16"/>
  <c r="M1141" i="16"/>
  <c r="A1141" i="16"/>
  <c r="R1141" i="16"/>
  <c r="C1141" i="16"/>
  <c r="T1141" i="16" l="1"/>
  <c r="U1141" i="16"/>
  <c r="V1141" i="16"/>
  <c r="N1141" i="16"/>
  <c r="O1141" i="16"/>
  <c r="P1141" i="16"/>
  <c r="Q1141" i="16"/>
  <c r="F1141" i="16"/>
  <c r="Z1141" i="16" s="1"/>
  <c r="G1141" i="16"/>
  <c r="H1141" i="16"/>
  <c r="X1141" i="16"/>
  <c r="S1141" i="16"/>
  <c r="K1142" i="16"/>
  <c r="L1142" i="16" s="1"/>
  <c r="B1143" i="16"/>
  <c r="M1142" i="16"/>
  <c r="A1142" i="16"/>
  <c r="R1142" i="16"/>
  <c r="C1142" i="16"/>
  <c r="D1142" i="16"/>
  <c r="I1142" i="16"/>
  <c r="J1142" i="16" s="1"/>
  <c r="K1141" i="16"/>
  <c r="L1141" i="16" s="1"/>
  <c r="R1143" i="16" l="1"/>
  <c r="C1143" i="16"/>
  <c r="D1143" i="16"/>
  <c r="I1143" i="16"/>
  <c r="J1143" i="16" s="1"/>
  <c r="K1143" i="16"/>
  <c r="L1143" i="16" s="1"/>
  <c r="B1144" i="16"/>
  <c r="M1143" i="16"/>
  <c r="W1143" i="16" s="1"/>
  <c r="A1143" i="16"/>
  <c r="N1142" i="16"/>
  <c r="O1142" i="16"/>
  <c r="P1142" i="16"/>
  <c r="Q1142" i="16"/>
  <c r="T1142" i="16"/>
  <c r="U1142" i="16"/>
  <c r="V1142" i="16"/>
  <c r="W1142" i="16"/>
  <c r="F1142" i="16"/>
  <c r="G1142" i="16"/>
  <c r="H1142" i="16"/>
  <c r="S1142" i="16"/>
  <c r="X1142" i="16"/>
  <c r="Z1142" i="16"/>
  <c r="I1144" i="16" l="1"/>
  <c r="J1144" i="16" s="1"/>
  <c r="B1145" i="16"/>
  <c r="M1144" i="16"/>
  <c r="A1144" i="16"/>
  <c r="R1144" i="16"/>
  <c r="C1144" i="16"/>
  <c r="D1144" i="16"/>
  <c r="W1144" i="16"/>
  <c r="T1143" i="16"/>
  <c r="U1143" i="16"/>
  <c r="V1143" i="16"/>
  <c r="N1143" i="16"/>
  <c r="O1143" i="16"/>
  <c r="P1143" i="16"/>
  <c r="Q1143" i="16"/>
  <c r="F1143" i="16"/>
  <c r="Z1143" i="16" s="1"/>
  <c r="G1143" i="16"/>
  <c r="H1143" i="16"/>
  <c r="S1143" i="16"/>
  <c r="X1143" i="16"/>
  <c r="F1144" i="16" l="1"/>
  <c r="G1144" i="16"/>
  <c r="H1144" i="16"/>
  <c r="N1144" i="16"/>
  <c r="O1144" i="16"/>
  <c r="P1144" i="16"/>
  <c r="Q1144" i="16"/>
  <c r="T1144" i="16"/>
  <c r="U1144" i="16"/>
  <c r="V1144" i="16"/>
  <c r="S1144" i="16"/>
  <c r="X1144" i="16"/>
  <c r="A1145" i="16"/>
  <c r="R1145" i="16"/>
  <c r="C1145" i="16"/>
  <c r="D1145" i="16"/>
  <c r="I1145" i="16"/>
  <c r="J1145" i="16" s="1"/>
  <c r="B1146" i="16"/>
  <c r="M1145" i="16"/>
  <c r="K1144" i="16"/>
  <c r="L1144" i="16" s="1"/>
  <c r="F1145" i="16" l="1"/>
  <c r="G1145" i="16"/>
  <c r="H1145" i="16"/>
  <c r="P1145" i="16"/>
  <c r="Q1145" i="16"/>
  <c r="T1145" i="16"/>
  <c r="U1145" i="16"/>
  <c r="V1145" i="16"/>
  <c r="N1145" i="16"/>
  <c r="O1145" i="16"/>
  <c r="Z1145" i="16"/>
  <c r="Z1144" i="16"/>
  <c r="S1145" i="16"/>
  <c r="X1145" i="16"/>
  <c r="I1146" i="16"/>
  <c r="J1146" i="16" s="1"/>
  <c r="B1147" i="16"/>
  <c r="M1146" i="16"/>
  <c r="W1146" i="16" s="1"/>
  <c r="A1146" i="16"/>
  <c r="R1146" i="16"/>
  <c r="C1146" i="16"/>
  <c r="D1146" i="16"/>
  <c r="K1145" i="16"/>
  <c r="L1145" i="16" s="1"/>
  <c r="W1145" i="16"/>
  <c r="G1146" i="16" l="1"/>
  <c r="H1146" i="16"/>
  <c r="F1146" i="16"/>
  <c r="Z1146" i="16" s="1"/>
  <c r="X1146" i="16"/>
  <c r="S1146" i="16"/>
  <c r="N1146" i="16"/>
  <c r="O1146" i="16"/>
  <c r="P1146" i="16"/>
  <c r="Q1146" i="16"/>
  <c r="T1146" i="16"/>
  <c r="U1146" i="16"/>
  <c r="V1146" i="16"/>
  <c r="A1147" i="16"/>
  <c r="R1147" i="16"/>
  <c r="C1147" i="16"/>
  <c r="K1147" i="16" s="1"/>
  <c r="L1147" i="16" s="1"/>
  <c r="D1147" i="16"/>
  <c r="I1147" i="16"/>
  <c r="J1147" i="16" s="1"/>
  <c r="B1148" i="16"/>
  <c r="M1147" i="16"/>
  <c r="K1146" i="16"/>
  <c r="L1146" i="16" s="1"/>
  <c r="S1147" i="16" l="1"/>
  <c r="X1147" i="16"/>
  <c r="I1148" i="16"/>
  <c r="J1148" i="16" s="1"/>
  <c r="B1149" i="16"/>
  <c r="M1148" i="16"/>
  <c r="A1148" i="16"/>
  <c r="R1148" i="16"/>
  <c r="C1148" i="16"/>
  <c r="K1148" i="16" s="1"/>
  <c r="L1148" i="16" s="1"/>
  <c r="D1148" i="16"/>
  <c r="N1147" i="16"/>
  <c r="O1147" i="16"/>
  <c r="P1147" i="16"/>
  <c r="Z1147" i="16" s="1"/>
  <c r="Q1147" i="16"/>
  <c r="T1147" i="16"/>
  <c r="U1147" i="16"/>
  <c r="V1147" i="16"/>
  <c r="F1147" i="16"/>
  <c r="G1147" i="16"/>
  <c r="H1147" i="16"/>
  <c r="W1147" i="16"/>
  <c r="F1148" i="16" l="1"/>
  <c r="Z1148" i="16" s="1"/>
  <c r="G1148" i="16"/>
  <c r="H1148" i="16"/>
  <c r="X1148" i="16"/>
  <c r="S1148" i="16"/>
  <c r="U1148" i="16"/>
  <c r="V1148" i="16"/>
  <c r="N1148" i="16"/>
  <c r="O1148" i="16"/>
  <c r="P1148" i="16"/>
  <c r="Q1148" i="16"/>
  <c r="T1148" i="16"/>
  <c r="M1149" i="16"/>
  <c r="A1149" i="16"/>
  <c r="R1149" i="16"/>
  <c r="C1149" i="16"/>
  <c r="D1149" i="16"/>
  <c r="I1149" i="16"/>
  <c r="J1149" i="16" s="1"/>
  <c r="K1149" i="16"/>
  <c r="L1149" i="16" s="1"/>
  <c r="B1150" i="16"/>
  <c r="W1148" i="16"/>
  <c r="N1149" i="16" l="1"/>
  <c r="O1149" i="16"/>
  <c r="P1149" i="16"/>
  <c r="Q1149" i="16"/>
  <c r="T1149" i="16"/>
  <c r="U1149" i="16"/>
  <c r="V1149" i="16"/>
  <c r="S1149" i="16"/>
  <c r="X1149" i="16"/>
  <c r="C1150" i="16"/>
  <c r="K1150" i="16" s="1"/>
  <c r="L1150" i="16" s="1"/>
  <c r="D1150" i="16"/>
  <c r="W1150" i="16"/>
  <c r="I1150" i="16"/>
  <c r="J1150" i="16" s="1"/>
  <c r="B1151" i="16"/>
  <c r="M1150" i="16"/>
  <c r="A1150" i="16"/>
  <c r="R1150" i="16"/>
  <c r="W1149" i="16"/>
  <c r="F1149" i="16"/>
  <c r="Z1149" i="16" s="1"/>
  <c r="G1149" i="16"/>
  <c r="H1149" i="16"/>
  <c r="B1152" i="16" l="1"/>
  <c r="M1151" i="16"/>
  <c r="A1151" i="16"/>
  <c r="R1151" i="16"/>
  <c r="C1151" i="16"/>
  <c r="D1151" i="16"/>
  <c r="W1151" i="16"/>
  <c r="I1151" i="16"/>
  <c r="J1151" i="16" s="1"/>
  <c r="F1150" i="16"/>
  <c r="G1150" i="16"/>
  <c r="Z1150" i="16" s="1"/>
  <c r="H1150" i="16"/>
  <c r="S1150" i="16"/>
  <c r="X1150" i="16"/>
  <c r="T1150" i="16"/>
  <c r="U1150" i="16"/>
  <c r="V1150" i="16"/>
  <c r="N1150" i="16"/>
  <c r="O1150" i="16"/>
  <c r="P1150" i="16"/>
  <c r="Q1150" i="16"/>
  <c r="S1151" i="16" l="1"/>
  <c r="X1151" i="16"/>
  <c r="F1151" i="16"/>
  <c r="G1151" i="16"/>
  <c r="H1151" i="16"/>
  <c r="N1151" i="16"/>
  <c r="O1151" i="16"/>
  <c r="P1151" i="16"/>
  <c r="Q1151" i="16"/>
  <c r="T1151" i="16"/>
  <c r="U1151" i="16"/>
  <c r="V1151" i="16"/>
  <c r="A1152" i="16"/>
  <c r="R1152" i="16"/>
  <c r="C1152" i="16"/>
  <c r="D1152" i="16"/>
  <c r="I1152" i="16"/>
  <c r="J1152" i="16" s="1"/>
  <c r="B1153" i="16"/>
  <c r="M1152" i="16"/>
  <c r="W1152" i="16"/>
  <c r="Z1151" i="16"/>
  <c r="K1151" i="16"/>
  <c r="L1151" i="16" s="1"/>
  <c r="S1152" i="16" l="1"/>
  <c r="X1152" i="16"/>
  <c r="F1152" i="16"/>
  <c r="Z1152" i="16" s="1"/>
  <c r="H1152" i="16"/>
  <c r="G1152" i="16"/>
  <c r="Q1152" i="16"/>
  <c r="T1152" i="16"/>
  <c r="U1152" i="16"/>
  <c r="V1152" i="16"/>
  <c r="N1152" i="16"/>
  <c r="O1152" i="16"/>
  <c r="P1152" i="16"/>
  <c r="I1153" i="16"/>
  <c r="J1153" i="16" s="1"/>
  <c r="K1153" i="16"/>
  <c r="L1153" i="16" s="1"/>
  <c r="B1154" i="16"/>
  <c r="M1153" i="16"/>
  <c r="A1153" i="16"/>
  <c r="R1153" i="16"/>
  <c r="C1153" i="16"/>
  <c r="D1153" i="16"/>
  <c r="W1153" i="16"/>
  <c r="K1152" i="16"/>
  <c r="L1152" i="16" s="1"/>
  <c r="A1154" i="16" l="1"/>
  <c r="R1154" i="16"/>
  <c r="C1154" i="16"/>
  <c r="D1154" i="16"/>
  <c r="I1154" i="16"/>
  <c r="J1154" i="16" s="1"/>
  <c r="K1154" i="16"/>
  <c r="L1154" i="16" s="1"/>
  <c r="B1155" i="16"/>
  <c r="M1154" i="16"/>
  <c r="H1153" i="16"/>
  <c r="F1153" i="16"/>
  <c r="G1153" i="16"/>
  <c r="X1153" i="16"/>
  <c r="S1153" i="16"/>
  <c r="Z1153" i="16"/>
  <c r="O1153" i="16"/>
  <c r="P1153" i="16"/>
  <c r="Q1153" i="16"/>
  <c r="T1153" i="16"/>
  <c r="U1153" i="16"/>
  <c r="V1153" i="16"/>
  <c r="N1153" i="16"/>
  <c r="O1154" i="16" l="1"/>
  <c r="P1154" i="16"/>
  <c r="Q1154" i="16"/>
  <c r="T1154" i="16"/>
  <c r="V1154" i="16"/>
  <c r="N1154" i="16"/>
  <c r="U1154" i="16"/>
  <c r="I1155" i="16"/>
  <c r="J1155" i="16" s="1"/>
  <c r="B1156" i="16"/>
  <c r="M1155" i="16"/>
  <c r="A1155" i="16"/>
  <c r="R1155" i="16"/>
  <c r="C1155" i="16"/>
  <c r="D1155" i="16"/>
  <c r="W1154" i="16"/>
  <c r="F1154" i="16"/>
  <c r="Z1154" i="16" s="1"/>
  <c r="G1154" i="16"/>
  <c r="H1154" i="16"/>
  <c r="S1154" i="16"/>
  <c r="X1154" i="16"/>
  <c r="F1155" i="16" l="1"/>
  <c r="G1155" i="16"/>
  <c r="H1155" i="16"/>
  <c r="X1155" i="16"/>
  <c r="S1155" i="16"/>
  <c r="K1155" i="16"/>
  <c r="L1155" i="16" s="1"/>
  <c r="V1155" i="16"/>
  <c r="N1155" i="16"/>
  <c r="O1155" i="16"/>
  <c r="P1155" i="16"/>
  <c r="Q1155" i="16"/>
  <c r="T1155" i="16"/>
  <c r="U1155" i="16"/>
  <c r="W1155" i="16"/>
  <c r="Z1155" i="16"/>
  <c r="M1156" i="16"/>
  <c r="A1156" i="16"/>
  <c r="R1156" i="16"/>
  <c r="D1156" i="16"/>
  <c r="I1156" i="16"/>
  <c r="J1156" i="16" s="1"/>
  <c r="B1157" i="16"/>
  <c r="C1156" i="16"/>
  <c r="K1156" i="16" s="1"/>
  <c r="L1156" i="16" s="1"/>
  <c r="N1156" i="16" l="1"/>
  <c r="O1156" i="16"/>
  <c r="P1156" i="16"/>
  <c r="Q1156" i="16"/>
  <c r="T1156" i="16"/>
  <c r="U1156" i="16"/>
  <c r="V1156" i="16"/>
  <c r="F1156" i="16"/>
  <c r="G1156" i="16"/>
  <c r="Z1156" i="16" s="1"/>
  <c r="H1156" i="16"/>
  <c r="W1156" i="16"/>
  <c r="X1156" i="16"/>
  <c r="S1156" i="16"/>
  <c r="D1157" i="16"/>
  <c r="W1157" i="16"/>
  <c r="I1157" i="16"/>
  <c r="J1157" i="16" s="1"/>
  <c r="B1158" i="16"/>
  <c r="M1157" i="16"/>
  <c r="A1157" i="16"/>
  <c r="R1157" i="16"/>
  <c r="C1157" i="16"/>
  <c r="X1157" i="16" l="1"/>
  <c r="S1157" i="16"/>
  <c r="T1157" i="16"/>
  <c r="U1157" i="16"/>
  <c r="V1157" i="16"/>
  <c r="N1157" i="16"/>
  <c r="O1157" i="16"/>
  <c r="Q1157" i="16"/>
  <c r="P1157" i="16"/>
  <c r="F1157" i="16"/>
  <c r="G1157" i="16"/>
  <c r="Z1157" i="16" s="1"/>
  <c r="H1157" i="16"/>
  <c r="K1158" i="16"/>
  <c r="L1158" i="16" s="1"/>
  <c r="B1159" i="16"/>
  <c r="M1158" i="16"/>
  <c r="R1158" i="16"/>
  <c r="C1158" i="16"/>
  <c r="D1158" i="16"/>
  <c r="I1158" i="16"/>
  <c r="J1158" i="16" s="1"/>
  <c r="A1158" i="16"/>
  <c r="K1157" i="16"/>
  <c r="L1157" i="16" s="1"/>
  <c r="N1158" i="16" l="1"/>
  <c r="O1158" i="16"/>
  <c r="P1158" i="16"/>
  <c r="T1158" i="16"/>
  <c r="U1158" i="16"/>
  <c r="V1158" i="16"/>
  <c r="Q1158" i="16"/>
  <c r="W1158" i="16"/>
  <c r="R1159" i="16"/>
  <c r="C1159" i="16"/>
  <c r="D1159" i="16"/>
  <c r="W1159" i="16"/>
  <c r="I1159" i="16"/>
  <c r="J1159" i="16" s="1"/>
  <c r="K1159" i="16"/>
  <c r="L1159" i="16" s="1"/>
  <c r="B1160" i="16"/>
  <c r="M1159" i="16"/>
  <c r="A1159" i="16"/>
  <c r="F1158" i="16"/>
  <c r="H1158" i="16"/>
  <c r="G1158" i="16"/>
  <c r="Z1158" i="16" s="1"/>
  <c r="S1158" i="16"/>
  <c r="X1158" i="16"/>
  <c r="S1159" i="16" l="1"/>
  <c r="X1159" i="16"/>
  <c r="I1160" i="16"/>
  <c r="J1160" i="16" s="1"/>
  <c r="B1161" i="16"/>
  <c r="M1160" i="16"/>
  <c r="A1160" i="16"/>
  <c r="R1160" i="16"/>
  <c r="C1160" i="16"/>
  <c r="D1160" i="16"/>
  <c r="W1160" i="16"/>
  <c r="F1159" i="16"/>
  <c r="Z1159" i="16" s="1"/>
  <c r="G1159" i="16"/>
  <c r="H1159" i="16"/>
  <c r="T1159" i="16"/>
  <c r="U1159" i="16"/>
  <c r="V1159" i="16"/>
  <c r="P1159" i="16"/>
  <c r="N1159" i="16"/>
  <c r="O1159" i="16"/>
  <c r="Q1159" i="16"/>
  <c r="G1160" i="16" l="1"/>
  <c r="F1160" i="16"/>
  <c r="H1160" i="16"/>
  <c r="S1160" i="16"/>
  <c r="X1160" i="16"/>
  <c r="Z1160" i="16"/>
  <c r="K1160" i="16"/>
  <c r="L1160" i="16" s="1"/>
  <c r="N1160" i="16"/>
  <c r="P1160" i="16"/>
  <c r="Q1160" i="16"/>
  <c r="T1160" i="16"/>
  <c r="O1160" i="16"/>
  <c r="U1160" i="16"/>
  <c r="V1160" i="16"/>
  <c r="A1161" i="16"/>
  <c r="R1161" i="16"/>
  <c r="C1161" i="16"/>
  <c r="D1161" i="16"/>
  <c r="I1161" i="16"/>
  <c r="J1161" i="16" s="1"/>
  <c r="K1161" i="16"/>
  <c r="L1161" i="16" s="1"/>
  <c r="B1162" i="16"/>
  <c r="M1161" i="16"/>
  <c r="W1161" i="16" s="1"/>
  <c r="S1161" i="16" l="1"/>
  <c r="X1161" i="16"/>
  <c r="I1162" i="16"/>
  <c r="J1162" i="16" s="1"/>
  <c r="A1162" i="16"/>
  <c r="R1162" i="16"/>
  <c r="M1162" i="16"/>
  <c r="B1163" i="16"/>
  <c r="C1162" i="16"/>
  <c r="K1162" i="16" s="1"/>
  <c r="L1162" i="16" s="1"/>
  <c r="D1162" i="16"/>
  <c r="P1161" i="16"/>
  <c r="Q1161" i="16"/>
  <c r="T1161" i="16"/>
  <c r="U1161" i="16"/>
  <c r="N1161" i="16"/>
  <c r="O1161" i="16"/>
  <c r="V1161" i="16"/>
  <c r="G1161" i="16"/>
  <c r="H1161" i="16"/>
  <c r="F1161" i="16"/>
  <c r="Z1161" i="16" s="1"/>
  <c r="X1162" i="16" l="1"/>
  <c r="S1162" i="16"/>
  <c r="N1162" i="16"/>
  <c r="O1162" i="16"/>
  <c r="P1162" i="16"/>
  <c r="Q1162" i="16"/>
  <c r="U1162" i="16"/>
  <c r="T1162" i="16"/>
  <c r="V1162" i="16"/>
  <c r="W1162" i="16"/>
  <c r="A1163" i="16"/>
  <c r="C1163" i="16"/>
  <c r="W1163" i="16"/>
  <c r="I1163" i="16"/>
  <c r="J1163" i="16" s="1"/>
  <c r="D1163" i="16"/>
  <c r="K1163" i="16"/>
  <c r="L1163" i="16" s="1"/>
  <c r="M1163" i="16"/>
  <c r="R1163" i="16"/>
  <c r="B1164" i="16"/>
  <c r="G1162" i="16"/>
  <c r="H1162" i="16"/>
  <c r="F1162" i="16"/>
  <c r="Z1162" i="16" s="1"/>
  <c r="F1163" i="16" l="1"/>
  <c r="Z1163" i="16" s="1"/>
  <c r="G1163" i="16"/>
  <c r="H1163" i="16"/>
  <c r="S1163" i="16"/>
  <c r="X1163" i="16"/>
  <c r="M1164" i="16"/>
  <c r="C1164" i="16"/>
  <c r="K1164" i="16" s="1"/>
  <c r="L1164" i="16" s="1"/>
  <c r="R1164" i="16"/>
  <c r="B1165" i="16"/>
  <c r="A1164" i="16"/>
  <c r="D1164" i="16"/>
  <c r="I1164" i="16"/>
  <c r="J1164" i="16" s="1"/>
  <c r="N1163" i="16"/>
  <c r="O1163" i="16"/>
  <c r="P1163" i="16"/>
  <c r="Q1163" i="16"/>
  <c r="U1163" i="16"/>
  <c r="V1163" i="16"/>
  <c r="T1163" i="16"/>
  <c r="M1165" i="16" l="1"/>
  <c r="A1165" i="16"/>
  <c r="C1165" i="16"/>
  <c r="D1165" i="16"/>
  <c r="W1165" i="16"/>
  <c r="I1165" i="16"/>
  <c r="J1165" i="16" s="1"/>
  <c r="K1165" i="16"/>
  <c r="L1165" i="16" s="1"/>
  <c r="R1165" i="16"/>
  <c r="B1166" i="16"/>
  <c r="Z1164" i="16"/>
  <c r="U1164" i="16"/>
  <c r="V1164" i="16"/>
  <c r="N1164" i="16"/>
  <c r="O1164" i="16"/>
  <c r="P1164" i="16"/>
  <c r="Q1164" i="16"/>
  <c r="T1164" i="16"/>
  <c r="X1164" i="16"/>
  <c r="S1164" i="16"/>
  <c r="W1164" i="16"/>
  <c r="F1164" i="16"/>
  <c r="G1164" i="16"/>
  <c r="H1164" i="16"/>
  <c r="C1166" i="16" l="1"/>
  <c r="D1166" i="16"/>
  <c r="K1166" i="16"/>
  <c r="L1166" i="16" s="1"/>
  <c r="B1167" i="16"/>
  <c r="M1166" i="16"/>
  <c r="A1166" i="16"/>
  <c r="I1166" i="16"/>
  <c r="J1166" i="16" s="1"/>
  <c r="R1166" i="16"/>
  <c r="W1166" i="16"/>
  <c r="S1165" i="16"/>
  <c r="X1165" i="16"/>
  <c r="F1165" i="16"/>
  <c r="G1165" i="16"/>
  <c r="H1165" i="16"/>
  <c r="Z1165" i="16"/>
  <c r="N1165" i="16"/>
  <c r="O1165" i="16"/>
  <c r="Q1165" i="16"/>
  <c r="T1165" i="16"/>
  <c r="U1165" i="16"/>
  <c r="V1165" i="16"/>
  <c r="P1165" i="16"/>
  <c r="B1168" i="16" l="1"/>
  <c r="M1167" i="16"/>
  <c r="R1167" i="16"/>
  <c r="C1167" i="16"/>
  <c r="D1167" i="16"/>
  <c r="A1167" i="16"/>
  <c r="I1167" i="16"/>
  <c r="J1167" i="16" s="1"/>
  <c r="W1167" i="16"/>
  <c r="S1166" i="16"/>
  <c r="X1166" i="16"/>
  <c r="T1166" i="16"/>
  <c r="U1166" i="16"/>
  <c r="V1166" i="16"/>
  <c r="N1166" i="16"/>
  <c r="Q1166" i="16"/>
  <c r="O1166" i="16"/>
  <c r="P1166" i="16"/>
  <c r="F1166" i="16"/>
  <c r="Z1166" i="16" s="1"/>
  <c r="H1166" i="16"/>
  <c r="G1166" i="16"/>
  <c r="H1167" i="16" l="1"/>
  <c r="F1167" i="16"/>
  <c r="Z1167" i="16" s="1"/>
  <c r="G1167" i="16"/>
  <c r="S1167" i="16"/>
  <c r="X1167" i="16"/>
  <c r="O1167" i="16"/>
  <c r="T1167" i="16"/>
  <c r="U1167" i="16"/>
  <c r="N1167" i="16"/>
  <c r="P1167" i="16"/>
  <c r="Q1167" i="16"/>
  <c r="V1167" i="16"/>
  <c r="A1168" i="16"/>
  <c r="R1168" i="16"/>
  <c r="C1168" i="16"/>
  <c r="D1168" i="16"/>
  <c r="I1168" i="16"/>
  <c r="J1168" i="16" s="1"/>
  <c r="B1169" i="16"/>
  <c r="M1168" i="16"/>
  <c r="W1168" i="16"/>
  <c r="K1167" i="16"/>
  <c r="L1167" i="16" s="1"/>
  <c r="F1168" i="16" l="1"/>
  <c r="Z1168" i="16" s="1"/>
  <c r="G1168" i="16"/>
  <c r="H1168" i="16"/>
  <c r="S1168" i="16"/>
  <c r="X1168" i="16"/>
  <c r="Q1168" i="16"/>
  <c r="T1168" i="16"/>
  <c r="V1168" i="16"/>
  <c r="O1168" i="16"/>
  <c r="N1168" i="16"/>
  <c r="P1168" i="16"/>
  <c r="U1168" i="16"/>
  <c r="I1169" i="16"/>
  <c r="J1169" i="16" s="1"/>
  <c r="M1169" i="16"/>
  <c r="A1169" i="16"/>
  <c r="R1169" i="16"/>
  <c r="C1169" i="16"/>
  <c r="B1170" i="16"/>
  <c r="D1169" i="16"/>
  <c r="K1169" i="16"/>
  <c r="L1169" i="16" s="1"/>
  <c r="K1168" i="16"/>
  <c r="L1168" i="16" s="1"/>
  <c r="P1169" i="16" l="1"/>
  <c r="Q1169" i="16"/>
  <c r="V1169" i="16"/>
  <c r="O1169" i="16"/>
  <c r="T1169" i="16"/>
  <c r="U1169" i="16"/>
  <c r="N1169" i="16"/>
  <c r="Z1169" i="16"/>
  <c r="A1170" i="16"/>
  <c r="D1170" i="16"/>
  <c r="I1170" i="16"/>
  <c r="J1170" i="16" s="1"/>
  <c r="M1170" i="16"/>
  <c r="B1171" i="16"/>
  <c r="C1170" i="16"/>
  <c r="R1170" i="16"/>
  <c r="W1169" i="16"/>
  <c r="H1169" i="16"/>
  <c r="F1169" i="16"/>
  <c r="G1169" i="16"/>
  <c r="X1169" i="16"/>
  <c r="S1169" i="16"/>
  <c r="G1170" i="16" l="1"/>
  <c r="H1170" i="16"/>
  <c r="F1170" i="16"/>
  <c r="K1170" i="16"/>
  <c r="L1170" i="16" s="1"/>
  <c r="O1170" i="16"/>
  <c r="P1170" i="16"/>
  <c r="Q1170" i="16"/>
  <c r="T1170" i="16"/>
  <c r="V1170" i="16"/>
  <c r="N1170" i="16"/>
  <c r="U1170" i="16"/>
  <c r="W1171" i="16"/>
  <c r="K1171" i="16"/>
  <c r="L1171" i="16" s="1"/>
  <c r="B1172" i="16"/>
  <c r="D1171" i="16"/>
  <c r="A1171" i="16"/>
  <c r="C1171" i="16"/>
  <c r="I1171" i="16"/>
  <c r="J1171" i="16" s="1"/>
  <c r="M1171" i="16"/>
  <c r="R1171" i="16"/>
  <c r="W1170" i="16"/>
  <c r="Z1170" i="16"/>
  <c r="X1170" i="16"/>
  <c r="S1170" i="16"/>
  <c r="M1172" i="16" l="1"/>
  <c r="C1172" i="16"/>
  <c r="D1172" i="16"/>
  <c r="B1173" i="16"/>
  <c r="I1172" i="16"/>
  <c r="J1172" i="16" s="1"/>
  <c r="K1172" i="16"/>
  <c r="L1172" i="16" s="1"/>
  <c r="R1172" i="16"/>
  <c r="A1172" i="16"/>
  <c r="W1172" i="16"/>
  <c r="X1171" i="16"/>
  <c r="S1171" i="16"/>
  <c r="V1171" i="16"/>
  <c r="N1171" i="16"/>
  <c r="O1171" i="16"/>
  <c r="T1171" i="16"/>
  <c r="P1171" i="16"/>
  <c r="Q1171" i="16"/>
  <c r="U1171" i="16"/>
  <c r="F1171" i="16"/>
  <c r="Z1171" i="16" s="1"/>
  <c r="G1171" i="16"/>
  <c r="H1171" i="16"/>
  <c r="X1172" i="16" l="1"/>
  <c r="S1172" i="16"/>
  <c r="D1173" i="16"/>
  <c r="A1173" i="16"/>
  <c r="C1173" i="16"/>
  <c r="B1174" i="16"/>
  <c r="I1173" i="16"/>
  <c r="J1173" i="16" s="1"/>
  <c r="M1173" i="16"/>
  <c r="W1173" i="16" s="1"/>
  <c r="R1173" i="16"/>
  <c r="F1172" i="16"/>
  <c r="Z1172" i="16" s="1"/>
  <c r="G1172" i="16"/>
  <c r="H1172" i="16"/>
  <c r="N1172" i="16"/>
  <c r="O1172" i="16"/>
  <c r="U1172" i="16"/>
  <c r="P1172" i="16"/>
  <c r="Q1172" i="16"/>
  <c r="T1172" i="16"/>
  <c r="V1172" i="16"/>
  <c r="F1173" i="16" l="1"/>
  <c r="G1173" i="16"/>
  <c r="H1173" i="16"/>
  <c r="Z1173" i="16"/>
  <c r="T1173" i="16"/>
  <c r="U1173" i="16"/>
  <c r="V1173" i="16"/>
  <c r="N1173" i="16"/>
  <c r="O1173" i="16"/>
  <c r="P1173" i="16"/>
  <c r="Q1173" i="16"/>
  <c r="B1175" i="16"/>
  <c r="M1174" i="16"/>
  <c r="W1174" i="16" s="1"/>
  <c r="C1174" i="16"/>
  <c r="R1174" i="16"/>
  <c r="A1174" i="16"/>
  <c r="D1174" i="16"/>
  <c r="I1174" i="16"/>
  <c r="J1174" i="16" s="1"/>
  <c r="S1173" i="16"/>
  <c r="X1173" i="16"/>
  <c r="K1173" i="16"/>
  <c r="L1173" i="16" s="1"/>
  <c r="R1175" i="16" l="1"/>
  <c r="C1175" i="16"/>
  <c r="D1175" i="16"/>
  <c r="M1175" i="16"/>
  <c r="W1175" i="16"/>
  <c r="A1175" i="16"/>
  <c r="B1176" i="16"/>
  <c r="I1175" i="16"/>
  <c r="J1175" i="16" s="1"/>
  <c r="K1175" i="16"/>
  <c r="L1175" i="16" s="1"/>
  <c r="F1174" i="16"/>
  <c r="Z1174" i="16" s="1"/>
  <c r="G1174" i="16"/>
  <c r="H1174" i="16"/>
  <c r="S1174" i="16"/>
  <c r="X1174" i="16"/>
  <c r="Q1174" i="16"/>
  <c r="T1174" i="16"/>
  <c r="U1174" i="16"/>
  <c r="V1174" i="16"/>
  <c r="N1174" i="16"/>
  <c r="O1174" i="16"/>
  <c r="P1174" i="16"/>
  <c r="K1174" i="16"/>
  <c r="L1174" i="16" s="1"/>
  <c r="T1175" i="16" l="1"/>
  <c r="N1175" i="16"/>
  <c r="O1175" i="16"/>
  <c r="P1175" i="16"/>
  <c r="Q1175" i="16"/>
  <c r="U1175" i="16"/>
  <c r="V1175" i="16"/>
  <c r="F1175" i="16"/>
  <c r="Z1175" i="16" s="1"/>
  <c r="G1175" i="16"/>
  <c r="H1175" i="16"/>
  <c r="I1176" i="16"/>
  <c r="J1176" i="16" s="1"/>
  <c r="K1176" i="16"/>
  <c r="L1176" i="16" s="1"/>
  <c r="B1177" i="16"/>
  <c r="A1176" i="16"/>
  <c r="M1176" i="16"/>
  <c r="R1176" i="16"/>
  <c r="C1176" i="16"/>
  <c r="D1176" i="16"/>
  <c r="S1175" i="16"/>
  <c r="X1175" i="16"/>
  <c r="A1177" i="16" l="1"/>
  <c r="R1177" i="16"/>
  <c r="B1178" i="16"/>
  <c r="I1177" i="16"/>
  <c r="J1177" i="16" s="1"/>
  <c r="M1177" i="16"/>
  <c r="C1177" i="16"/>
  <c r="K1177" i="16" s="1"/>
  <c r="L1177" i="16" s="1"/>
  <c r="W1177" i="16"/>
  <c r="D1177" i="16"/>
  <c r="Q1176" i="16"/>
  <c r="N1176" i="16"/>
  <c r="O1176" i="16"/>
  <c r="P1176" i="16"/>
  <c r="T1176" i="16"/>
  <c r="U1176" i="16"/>
  <c r="V1176" i="16"/>
  <c r="W1176" i="16"/>
  <c r="H1176" i="16"/>
  <c r="F1176" i="16"/>
  <c r="Z1176" i="16" s="1"/>
  <c r="G1176" i="16"/>
  <c r="S1176" i="16"/>
  <c r="X1176" i="16"/>
  <c r="P1177" i="16" l="1"/>
  <c r="Q1177" i="16"/>
  <c r="N1177" i="16"/>
  <c r="O1177" i="16"/>
  <c r="T1177" i="16"/>
  <c r="U1177" i="16"/>
  <c r="V1177" i="16"/>
  <c r="I1178" i="16"/>
  <c r="J1178" i="16" s="1"/>
  <c r="C1178" i="16"/>
  <c r="D1178" i="16"/>
  <c r="B1179" i="16"/>
  <c r="K1178" i="16"/>
  <c r="L1178" i="16" s="1"/>
  <c r="M1178" i="16"/>
  <c r="R1178" i="16"/>
  <c r="A1178" i="16"/>
  <c r="X1177" i="16"/>
  <c r="S1177" i="16"/>
  <c r="H1177" i="16"/>
  <c r="F1177" i="16"/>
  <c r="G1177" i="16"/>
  <c r="Z1177" i="16" s="1"/>
  <c r="O1178" i="16" l="1"/>
  <c r="V1178" i="16"/>
  <c r="N1178" i="16"/>
  <c r="P1178" i="16"/>
  <c r="Q1178" i="16"/>
  <c r="T1178" i="16"/>
  <c r="U1178" i="16"/>
  <c r="A1179" i="16"/>
  <c r="C1179" i="16"/>
  <c r="D1179" i="16"/>
  <c r="B1180" i="16"/>
  <c r="I1179" i="16"/>
  <c r="J1179" i="16" s="1"/>
  <c r="M1179" i="16"/>
  <c r="R1179" i="16"/>
  <c r="G1178" i="16"/>
  <c r="Z1178" i="16" s="1"/>
  <c r="H1178" i="16"/>
  <c r="F1178" i="16"/>
  <c r="X1178" i="16"/>
  <c r="S1178" i="16"/>
  <c r="W1178" i="16"/>
  <c r="N1179" i="16" l="1"/>
  <c r="O1179" i="16"/>
  <c r="P1179" i="16"/>
  <c r="V1179" i="16"/>
  <c r="T1179" i="16"/>
  <c r="U1179" i="16"/>
  <c r="Q1179" i="16"/>
  <c r="F1179" i="16"/>
  <c r="Z1179" i="16" s="1"/>
  <c r="G1179" i="16"/>
  <c r="H1179" i="16"/>
  <c r="K1179" i="16"/>
  <c r="L1179" i="16" s="1"/>
  <c r="M1180" i="16"/>
  <c r="R1180" i="16"/>
  <c r="A1180" i="16"/>
  <c r="C1180" i="16"/>
  <c r="D1180" i="16"/>
  <c r="B1181" i="16"/>
  <c r="I1180" i="16"/>
  <c r="J1180" i="16" s="1"/>
  <c r="K1180" i="16"/>
  <c r="L1180" i="16" s="1"/>
  <c r="W1179" i="16"/>
  <c r="X1179" i="16"/>
  <c r="S1179" i="16"/>
  <c r="U1180" i="16" l="1"/>
  <c r="V1180" i="16"/>
  <c r="P1180" i="16"/>
  <c r="Q1180" i="16"/>
  <c r="T1180" i="16"/>
  <c r="N1180" i="16"/>
  <c r="O1180" i="16"/>
  <c r="W1180" i="16"/>
  <c r="S1180" i="16"/>
  <c r="X1180" i="16"/>
  <c r="M1181" i="16"/>
  <c r="D1181" i="16"/>
  <c r="K1181" i="16"/>
  <c r="L1181" i="16" s="1"/>
  <c r="R1181" i="16"/>
  <c r="A1181" i="16"/>
  <c r="C1181" i="16"/>
  <c r="B1182" i="16"/>
  <c r="I1181" i="16"/>
  <c r="J1181" i="16" s="1"/>
  <c r="F1180" i="16"/>
  <c r="G1180" i="16"/>
  <c r="Z1180" i="16" s="1"/>
  <c r="H1180" i="16"/>
  <c r="S1181" i="16" l="1"/>
  <c r="X1181" i="16"/>
  <c r="N1181" i="16"/>
  <c r="T1181" i="16"/>
  <c r="O1181" i="16"/>
  <c r="P1181" i="16"/>
  <c r="Q1181" i="16"/>
  <c r="U1181" i="16"/>
  <c r="V1181" i="16"/>
  <c r="F1181" i="16"/>
  <c r="G1181" i="16"/>
  <c r="H1181" i="16"/>
  <c r="Z1181" i="16"/>
  <c r="C1182" i="16"/>
  <c r="D1182" i="16"/>
  <c r="K1182" i="16"/>
  <c r="L1182" i="16" s="1"/>
  <c r="B1183" i="16"/>
  <c r="I1182" i="16"/>
  <c r="J1182" i="16" s="1"/>
  <c r="M1182" i="16"/>
  <c r="R1182" i="16"/>
  <c r="W1182" i="16"/>
  <c r="A1182" i="16"/>
  <c r="W1181" i="16"/>
  <c r="S1182" i="16" l="1"/>
  <c r="X1182" i="16"/>
  <c r="T1182" i="16"/>
  <c r="U1182" i="16"/>
  <c r="N1182" i="16"/>
  <c r="O1182" i="16"/>
  <c r="P1182" i="16"/>
  <c r="Q1182" i="16"/>
  <c r="V1182" i="16"/>
  <c r="F1182" i="16"/>
  <c r="Z1182" i="16" s="1"/>
  <c r="G1182" i="16"/>
  <c r="H1182" i="16"/>
  <c r="K1183" i="16"/>
  <c r="L1183" i="16" s="1"/>
  <c r="B1184" i="16"/>
  <c r="R1183" i="16"/>
  <c r="I1183" i="16"/>
  <c r="J1183" i="16" s="1"/>
  <c r="M1183" i="16"/>
  <c r="A1183" i="16"/>
  <c r="C1183" i="16"/>
  <c r="W1183" i="16"/>
  <c r="D1183" i="16"/>
  <c r="A1184" i="16" l="1"/>
  <c r="R1184" i="16"/>
  <c r="C1184" i="16"/>
  <c r="I1184" i="16"/>
  <c r="J1184" i="16" s="1"/>
  <c r="D1184" i="16"/>
  <c r="B1185" i="16"/>
  <c r="K1184" i="16"/>
  <c r="L1184" i="16" s="1"/>
  <c r="M1184" i="16"/>
  <c r="F1183" i="16"/>
  <c r="Z1183" i="16" s="1"/>
  <c r="G1183" i="16"/>
  <c r="H1183" i="16"/>
  <c r="S1183" i="16"/>
  <c r="X1183" i="16"/>
  <c r="N1183" i="16"/>
  <c r="O1183" i="16"/>
  <c r="P1183" i="16"/>
  <c r="Q1183" i="16"/>
  <c r="T1183" i="16"/>
  <c r="U1183" i="16"/>
  <c r="V1183" i="16"/>
  <c r="I1185" i="16" l="1"/>
  <c r="J1185" i="16" s="1"/>
  <c r="A1185" i="16"/>
  <c r="C1185" i="16"/>
  <c r="D1185" i="16"/>
  <c r="B1186" i="16"/>
  <c r="K1185" i="16"/>
  <c r="L1185" i="16" s="1"/>
  <c r="M1185" i="16"/>
  <c r="R1185" i="16"/>
  <c r="F1184" i="16"/>
  <c r="Z1184" i="16" s="1"/>
  <c r="G1184" i="16"/>
  <c r="H1184" i="16"/>
  <c r="Q1184" i="16"/>
  <c r="N1184" i="16"/>
  <c r="O1184" i="16"/>
  <c r="P1184" i="16"/>
  <c r="T1184" i="16"/>
  <c r="U1184" i="16"/>
  <c r="V1184" i="16"/>
  <c r="S1184" i="16"/>
  <c r="X1184" i="16"/>
  <c r="W1184" i="16"/>
  <c r="P1185" i="16" l="1"/>
  <c r="T1185" i="16"/>
  <c r="U1185" i="16"/>
  <c r="V1185" i="16"/>
  <c r="N1185" i="16"/>
  <c r="O1185" i="16"/>
  <c r="Q1185" i="16"/>
  <c r="W1185" i="16"/>
  <c r="X1185" i="16"/>
  <c r="S1185" i="16"/>
  <c r="H1185" i="16"/>
  <c r="F1185" i="16"/>
  <c r="Z1185" i="16" s="1"/>
  <c r="G1185" i="16"/>
  <c r="A1186" i="16"/>
  <c r="W1186" i="16"/>
  <c r="R1186" i="16"/>
  <c r="C1186" i="16"/>
  <c r="D1186" i="16"/>
  <c r="B1187" i="16"/>
  <c r="I1186" i="16"/>
  <c r="J1186" i="16" s="1"/>
  <c r="K1186" i="16"/>
  <c r="L1186" i="16" s="1"/>
  <c r="M1186" i="16"/>
  <c r="S1186" i="16" l="1"/>
  <c r="X1186" i="16"/>
  <c r="O1186" i="16"/>
  <c r="P1186" i="16"/>
  <c r="Q1186" i="16"/>
  <c r="N1186" i="16"/>
  <c r="T1186" i="16"/>
  <c r="U1186" i="16"/>
  <c r="V1186" i="16"/>
  <c r="M1187" i="16"/>
  <c r="R1187" i="16"/>
  <c r="A1187" i="16"/>
  <c r="C1187" i="16"/>
  <c r="D1187" i="16"/>
  <c r="B1188" i="16"/>
  <c r="I1187" i="16"/>
  <c r="J1187" i="16" s="1"/>
  <c r="G1186" i="16"/>
  <c r="F1186" i="16"/>
  <c r="Z1186" i="16" s="1"/>
  <c r="H1186" i="16"/>
  <c r="X1187" i="16" l="1"/>
  <c r="S1187" i="16"/>
  <c r="F1187" i="16"/>
  <c r="G1187" i="16"/>
  <c r="H1187" i="16"/>
  <c r="V1187" i="16"/>
  <c r="N1187" i="16"/>
  <c r="O1187" i="16"/>
  <c r="P1187" i="16"/>
  <c r="Q1187" i="16"/>
  <c r="T1187" i="16"/>
  <c r="U1187" i="16"/>
  <c r="K1187" i="16"/>
  <c r="L1187" i="16" s="1"/>
  <c r="W1187" i="16"/>
  <c r="Z1187" i="16"/>
  <c r="M1188" i="16"/>
  <c r="I1188" i="16"/>
  <c r="J1188" i="16" s="1"/>
  <c r="R1188" i="16"/>
  <c r="A1188" i="16"/>
  <c r="C1188" i="16"/>
  <c r="D1188" i="16"/>
  <c r="B1189" i="16"/>
  <c r="H1188" i="16" l="1"/>
  <c r="F1188" i="16"/>
  <c r="G1188" i="16"/>
  <c r="D1189" i="16"/>
  <c r="C1189" i="16"/>
  <c r="B1190" i="16"/>
  <c r="I1189" i="16"/>
  <c r="J1189" i="16" s="1"/>
  <c r="K1189" i="16"/>
  <c r="L1189" i="16" s="1"/>
  <c r="M1189" i="16"/>
  <c r="R1189" i="16"/>
  <c r="A1189" i="16"/>
  <c r="N1188" i="16"/>
  <c r="O1188" i="16"/>
  <c r="Z1188" i="16" s="1"/>
  <c r="U1188" i="16"/>
  <c r="P1188" i="16"/>
  <c r="Q1188" i="16"/>
  <c r="T1188" i="16"/>
  <c r="V1188" i="16"/>
  <c r="S1188" i="16"/>
  <c r="X1188" i="16"/>
  <c r="K1188" i="16"/>
  <c r="L1188" i="16" s="1"/>
  <c r="W1188" i="16"/>
  <c r="T1189" i="16" l="1"/>
  <c r="U1189" i="16"/>
  <c r="V1189" i="16"/>
  <c r="N1189" i="16"/>
  <c r="O1189" i="16"/>
  <c r="P1189" i="16"/>
  <c r="Q1189" i="16"/>
  <c r="S1189" i="16"/>
  <c r="X1189" i="16"/>
  <c r="B1191" i="16"/>
  <c r="M1190" i="16"/>
  <c r="W1190" i="16" s="1"/>
  <c r="C1190" i="16"/>
  <c r="A1190" i="16"/>
  <c r="D1190" i="16"/>
  <c r="I1190" i="16"/>
  <c r="J1190" i="16" s="1"/>
  <c r="R1190" i="16"/>
  <c r="W1189" i="16"/>
  <c r="F1189" i="16"/>
  <c r="Z1189" i="16" s="1"/>
  <c r="G1189" i="16"/>
  <c r="H1189" i="16"/>
  <c r="V1190" i="16" l="1"/>
  <c r="N1190" i="16"/>
  <c r="O1190" i="16"/>
  <c r="P1190" i="16"/>
  <c r="Q1190" i="16"/>
  <c r="T1190" i="16"/>
  <c r="U1190" i="16"/>
  <c r="Z1190" i="16"/>
  <c r="R1191" i="16"/>
  <c r="C1191" i="16"/>
  <c r="D1191" i="16"/>
  <c r="W1191" i="16"/>
  <c r="A1191" i="16"/>
  <c r="B1192" i="16"/>
  <c r="I1191" i="16"/>
  <c r="J1191" i="16" s="1"/>
  <c r="K1191" i="16"/>
  <c r="L1191" i="16" s="1"/>
  <c r="M1191" i="16"/>
  <c r="S1190" i="16"/>
  <c r="X1190" i="16"/>
  <c r="F1190" i="16"/>
  <c r="G1190" i="16"/>
  <c r="H1190" i="16"/>
  <c r="K1190" i="16"/>
  <c r="L1190" i="16" s="1"/>
  <c r="I1192" i="16" l="1"/>
  <c r="J1192" i="16" s="1"/>
  <c r="B1193" i="16"/>
  <c r="A1192" i="16"/>
  <c r="R1192" i="16"/>
  <c r="C1192" i="16"/>
  <c r="D1192" i="16"/>
  <c r="M1192" i="16"/>
  <c r="S1191" i="16"/>
  <c r="X1191" i="16"/>
  <c r="F1191" i="16"/>
  <c r="Z1191" i="16" s="1"/>
  <c r="G1191" i="16"/>
  <c r="H1191" i="16"/>
  <c r="T1191" i="16"/>
  <c r="Q1191" i="16"/>
  <c r="U1191" i="16"/>
  <c r="V1191" i="16"/>
  <c r="N1191" i="16"/>
  <c r="O1191" i="16"/>
  <c r="P1191" i="16"/>
  <c r="F1192" i="16" l="1"/>
  <c r="G1192" i="16"/>
  <c r="H1192" i="16"/>
  <c r="A1193" i="16"/>
  <c r="R1193" i="16"/>
  <c r="M1193" i="16"/>
  <c r="C1193" i="16"/>
  <c r="W1193" i="16"/>
  <c r="D1193" i="16"/>
  <c r="B1194" i="16"/>
  <c r="I1193" i="16"/>
  <c r="J1193" i="16" s="1"/>
  <c r="K1192" i="16"/>
  <c r="L1192" i="16" s="1"/>
  <c r="Q1192" i="16"/>
  <c r="O1192" i="16"/>
  <c r="P1192" i="16"/>
  <c r="T1192" i="16"/>
  <c r="U1192" i="16"/>
  <c r="V1192" i="16"/>
  <c r="N1192" i="16"/>
  <c r="W1192" i="16"/>
  <c r="S1192" i="16"/>
  <c r="X1192" i="16"/>
  <c r="Z1192" i="16"/>
  <c r="X1193" i="16" l="1"/>
  <c r="S1193" i="16"/>
  <c r="I1194" i="16"/>
  <c r="J1194" i="16" s="1"/>
  <c r="M1194" i="16"/>
  <c r="W1194" i="16" s="1"/>
  <c r="R1194" i="16"/>
  <c r="A1194" i="16"/>
  <c r="C1194" i="16"/>
  <c r="D1194" i="16"/>
  <c r="B1195" i="16"/>
  <c r="H1193" i="16"/>
  <c r="F1193" i="16"/>
  <c r="Z1193" i="16" s="1"/>
  <c r="G1193" i="16"/>
  <c r="P1193" i="16"/>
  <c r="Q1193" i="16"/>
  <c r="N1193" i="16"/>
  <c r="O1193" i="16"/>
  <c r="T1193" i="16"/>
  <c r="U1193" i="16"/>
  <c r="V1193" i="16"/>
  <c r="K1193" i="16"/>
  <c r="L1193" i="16" s="1"/>
  <c r="G1194" i="16" l="1"/>
  <c r="H1194" i="16"/>
  <c r="F1194" i="16"/>
  <c r="K1194" i="16"/>
  <c r="L1194" i="16" s="1"/>
  <c r="D1195" i="16"/>
  <c r="B1196" i="16"/>
  <c r="I1195" i="16"/>
  <c r="J1195" i="16" s="1"/>
  <c r="M1195" i="16"/>
  <c r="R1195" i="16"/>
  <c r="A1195" i="16"/>
  <c r="W1195" i="16"/>
  <c r="C1195" i="16"/>
  <c r="X1194" i="16"/>
  <c r="S1194" i="16"/>
  <c r="O1194" i="16"/>
  <c r="N1194" i="16"/>
  <c r="P1194" i="16"/>
  <c r="Q1194" i="16"/>
  <c r="T1194" i="16"/>
  <c r="U1194" i="16"/>
  <c r="V1194" i="16"/>
  <c r="Z1194" i="16"/>
  <c r="F1195" i="16" l="1"/>
  <c r="G1195" i="16"/>
  <c r="H1195" i="16"/>
  <c r="S1195" i="16"/>
  <c r="X1195" i="16"/>
  <c r="N1195" i="16"/>
  <c r="O1195" i="16"/>
  <c r="P1195" i="16"/>
  <c r="V1195" i="16"/>
  <c r="Q1195" i="16"/>
  <c r="T1195" i="16"/>
  <c r="U1195" i="16"/>
  <c r="Z1195" i="16"/>
  <c r="K1195" i="16"/>
  <c r="L1195" i="16" s="1"/>
  <c r="M1196" i="16"/>
  <c r="W1196" i="16" s="1"/>
  <c r="A1196" i="16"/>
  <c r="C1196" i="16"/>
  <c r="D1196" i="16"/>
  <c r="B1197" i="16"/>
  <c r="I1196" i="16"/>
  <c r="J1196" i="16" s="1"/>
  <c r="K1196" i="16"/>
  <c r="L1196" i="16" s="1"/>
  <c r="R1196" i="16"/>
  <c r="X1196" i="16" l="1"/>
  <c r="S1196" i="16"/>
  <c r="M1197" i="16"/>
  <c r="D1197" i="16"/>
  <c r="R1197" i="16"/>
  <c r="A1197" i="16"/>
  <c r="W1197" i="16"/>
  <c r="C1197" i="16"/>
  <c r="B1198" i="16"/>
  <c r="I1197" i="16"/>
  <c r="J1197" i="16" s="1"/>
  <c r="K1197" i="16"/>
  <c r="L1197" i="16" s="1"/>
  <c r="U1196" i="16"/>
  <c r="V1196" i="16"/>
  <c r="T1196" i="16"/>
  <c r="N1196" i="16"/>
  <c r="O1196" i="16"/>
  <c r="P1196" i="16"/>
  <c r="Q1196" i="16"/>
  <c r="F1196" i="16"/>
  <c r="G1196" i="16"/>
  <c r="H1196" i="16"/>
  <c r="Z1196" i="16"/>
  <c r="S1197" i="16" l="1"/>
  <c r="X1197" i="16"/>
  <c r="C1198" i="16"/>
  <c r="D1198" i="16"/>
  <c r="K1198" i="16"/>
  <c r="L1198" i="16" s="1"/>
  <c r="B1199" i="16"/>
  <c r="R1198" i="16"/>
  <c r="A1198" i="16"/>
  <c r="I1198" i="16"/>
  <c r="J1198" i="16" s="1"/>
  <c r="M1198" i="16"/>
  <c r="N1197" i="16"/>
  <c r="T1197" i="16"/>
  <c r="U1197" i="16"/>
  <c r="V1197" i="16"/>
  <c r="O1197" i="16"/>
  <c r="P1197" i="16"/>
  <c r="Q1197" i="16"/>
  <c r="F1197" i="16"/>
  <c r="Z1197" i="16" s="1"/>
  <c r="G1197" i="16"/>
  <c r="H1197" i="16"/>
  <c r="T1198" i="16" l="1"/>
  <c r="U1198" i="16"/>
  <c r="N1198" i="16"/>
  <c r="O1198" i="16"/>
  <c r="P1198" i="16"/>
  <c r="Q1198" i="16"/>
  <c r="V1198" i="16"/>
  <c r="W1198" i="16"/>
  <c r="S1198" i="16"/>
  <c r="X1198" i="16"/>
  <c r="F1198" i="16"/>
  <c r="G1198" i="16"/>
  <c r="H1198" i="16"/>
  <c r="Z1198" i="16"/>
  <c r="K1199" i="16"/>
  <c r="L1199" i="16" s="1"/>
  <c r="R1199" i="16"/>
  <c r="I1199" i="16"/>
  <c r="J1199" i="16" s="1"/>
  <c r="M1199" i="16"/>
  <c r="A1199" i="16"/>
  <c r="C1199" i="16"/>
  <c r="D1199" i="16"/>
  <c r="W1199" i="16"/>
  <c r="B1200" i="16"/>
  <c r="C1200" i="16" l="1"/>
  <c r="D1200" i="16"/>
  <c r="I1200" i="16"/>
  <c r="J1200" i="16" s="1"/>
  <c r="K1200" i="16"/>
  <c r="L1200" i="16" s="1"/>
  <c r="B1201" i="16"/>
  <c r="M1200" i="16"/>
  <c r="W1200" i="16" s="1"/>
  <c r="A1200" i="16"/>
  <c r="R1200" i="16"/>
  <c r="S1199" i="16"/>
  <c r="X1199" i="16"/>
  <c r="F1199" i="16"/>
  <c r="G1199" i="16"/>
  <c r="Z1199" i="16" s="1"/>
  <c r="H1199" i="16"/>
  <c r="N1199" i="16"/>
  <c r="O1199" i="16"/>
  <c r="P1199" i="16"/>
  <c r="Q1199" i="16"/>
  <c r="T1199" i="16"/>
  <c r="U1199" i="16"/>
  <c r="V1199" i="16"/>
  <c r="S1200" i="16" l="1"/>
  <c r="X1200" i="16"/>
  <c r="T1200" i="16"/>
  <c r="U1200" i="16"/>
  <c r="V1200" i="16"/>
  <c r="N1200" i="16"/>
  <c r="O1200" i="16"/>
  <c r="P1200" i="16"/>
  <c r="Q1200" i="16"/>
  <c r="B1202" i="16"/>
  <c r="M1201" i="16"/>
  <c r="A1201" i="16"/>
  <c r="R1201" i="16"/>
  <c r="C1201" i="16"/>
  <c r="D1201" i="16"/>
  <c r="I1201" i="16"/>
  <c r="J1201" i="16" s="1"/>
  <c r="F1200" i="16"/>
  <c r="Z1200" i="16" s="1"/>
  <c r="G1200" i="16"/>
  <c r="H1200" i="16"/>
  <c r="F1201" i="16" l="1"/>
  <c r="G1201" i="16"/>
  <c r="H1201" i="16"/>
  <c r="A1202" i="16"/>
  <c r="R1202" i="16"/>
  <c r="C1202" i="16"/>
  <c r="D1202" i="16"/>
  <c r="I1202" i="16"/>
  <c r="J1202" i="16" s="1"/>
  <c r="K1202" i="16"/>
  <c r="L1202" i="16" s="1"/>
  <c r="B1203" i="16"/>
  <c r="M1202" i="16"/>
  <c r="W1202" i="16" s="1"/>
  <c r="S1201" i="16"/>
  <c r="X1201" i="16"/>
  <c r="K1201" i="16"/>
  <c r="L1201" i="16" s="1"/>
  <c r="N1201" i="16"/>
  <c r="O1201" i="16"/>
  <c r="P1201" i="16"/>
  <c r="Q1201" i="16"/>
  <c r="T1201" i="16"/>
  <c r="U1201" i="16"/>
  <c r="V1201" i="16"/>
  <c r="W1201" i="16"/>
  <c r="Z1201" i="16" l="1"/>
  <c r="S1202" i="16"/>
  <c r="X1202" i="16"/>
  <c r="F1202" i="16"/>
  <c r="G1202" i="16"/>
  <c r="H1202" i="16"/>
  <c r="Q1202" i="16"/>
  <c r="T1202" i="16"/>
  <c r="U1202" i="16"/>
  <c r="V1202" i="16"/>
  <c r="N1202" i="16"/>
  <c r="O1202" i="16"/>
  <c r="P1202" i="16"/>
  <c r="I1203" i="16"/>
  <c r="J1203" i="16" s="1"/>
  <c r="K1203" i="16"/>
  <c r="L1203" i="16" s="1"/>
  <c r="B1204" i="16"/>
  <c r="M1203" i="16"/>
  <c r="A1203" i="16"/>
  <c r="R1203" i="16"/>
  <c r="C1203" i="16"/>
  <c r="D1203" i="16"/>
  <c r="W1203" i="16"/>
  <c r="Z1202" i="16" l="1"/>
  <c r="A1204" i="16"/>
  <c r="R1204" i="16"/>
  <c r="C1204" i="16"/>
  <c r="D1204" i="16"/>
  <c r="I1204" i="16"/>
  <c r="J1204" i="16" s="1"/>
  <c r="K1204" i="16"/>
  <c r="L1204" i="16" s="1"/>
  <c r="B1205" i="16"/>
  <c r="M1204" i="16"/>
  <c r="W1204" i="16" s="1"/>
  <c r="H1203" i="16"/>
  <c r="F1203" i="16"/>
  <c r="G1203" i="16"/>
  <c r="Z1203" i="16" s="1"/>
  <c r="X1203" i="16"/>
  <c r="S1203" i="16"/>
  <c r="N1203" i="16"/>
  <c r="O1203" i="16"/>
  <c r="P1203" i="16"/>
  <c r="Q1203" i="16"/>
  <c r="T1203" i="16"/>
  <c r="U1203" i="16"/>
  <c r="V1203" i="16"/>
  <c r="I1205" i="16" l="1"/>
  <c r="J1205" i="16" s="1"/>
  <c r="B1206" i="16"/>
  <c r="M1205" i="16"/>
  <c r="A1205" i="16"/>
  <c r="R1205" i="16"/>
  <c r="C1205" i="16"/>
  <c r="K1205" i="16" s="1"/>
  <c r="L1205" i="16" s="1"/>
  <c r="D1205" i="16"/>
  <c r="O1204" i="16"/>
  <c r="P1204" i="16"/>
  <c r="Q1204" i="16"/>
  <c r="T1204" i="16"/>
  <c r="U1204" i="16"/>
  <c r="V1204" i="16"/>
  <c r="N1204" i="16"/>
  <c r="F1204" i="16"/>
  <c r="Z1204" i="16" s="1"/>
  <c r="G1204" i="16"/>
  <c r="H1204" i="16"/>
  <c r="S1204" i="16"/>
  <c r="X1204" i="16"/>
  <c r="V1205" i="16" l="1"/>
  <c r="N1205" i="16"/>
  <c r="O1205" i="16"/>
  <c r="P1205" i="16"/>
  <c r="Q1205" i="16"/>
  <c r="T1205" i="16"/>
  <c r="U1205" i="16"/>
  <c r="M1206" i="16"/>
  <c r="A1206" i="16"/>
  <c r="R1206" i="16"/>
  <c r="C1206" i="16"/>
  <c r="D1206" i="16"/>
  <c r="W1206" i="16"/>
  <c r="I1206" i="16"/>
  <c r="J1206" i="16" s="1"/>
  <c r="K1206" i="16"/>
  <c r="L1206" i="16" s="1"/>
  <c r="B1207" i="16"/>
  <c r="F1205" i="16"/>
  <c r="G1205" i="16"/>
  <c r="H1205" i="16"/>
  <c r="X1205" i="16"/>
  <c r="S1205" i="16"/>
  <c r="W1205" i="16"/>
  <c r="Z1205" i="16" l="1"/>
  <c r="S1206" i="16"/>
  <c r="X1206" i="16"/>
  <c r="D1207" i="16"/>
  <c r="I1207" i="16"/>
  <c r="J1207" i="16" s="1"/>
  <c r="B1208" i="16"/>
  <c r="M1207" i="16"/>
  <c r="W1207" i="16" s="1"/>
  <c r="A1207" i="16"/>
  <c r="R1207" i="16"/>
  <c r="C1207" i="16"/>
  <c r="F1206" i="16"/>
  <c r="G1206" i="16"/>
  <c r="H1206" i="16"/>
  <c r="N1206" i="16"/>
  <c r="O1206" i="16"/>
  <c r="P1206" i="16"/>
  <c r="Z1206" i="16" s="1"/>
  <c r="Q1206" i="16"/>
  <c r="T1206" i="16"/>
  <c r="U1206" i="16"/>
  <c r="V1206" i="16"/>
  <c r="F1207" i="16" l="1"/>
  <c r="G1207" i="16"/>
  <c r="H1207" i="16"/>
  <c r="X1207" i="16"/>
  <c r="S1207" i="16"/>
  <c r="T1207" i="16"/>
  <c r="U1207" i="16"/>
  <c r="V1207" i="16"/>
  <c r="N1207" i="16"/>
  <c r="O1207" i="16"/>
  <c r="Z1207" i="16" s="1"/>
  <c r="P1207" i="16"/>
  <c r="Q1207" i="16"/>
  <c r="K1208" i="16"/>
  <c r="L1208" i="16" s="1"/>
  <c r="B1209" i="16"/>
  <c r="M1208" i="16"/>
  <c r="W1208" i="16" s="1"/>
  <c r="A1208" i="16"/>
  <c r="R1208" i="16"/>
  <c r="C1208" i="16"/>
  <c r="D1208" i="16"/>
  <c r="I1208" i="16"/>
  <c r="J1208" i="16" s="1"/>
  <c r="K1207" i="16"/>
  <c r="L1207" i="16" s="1"/>
  <c r="R1209" i="16" l="1"/>
  <c r="C1209" i="16"/>
  <c r="D1209" i="16"/>
  <c r="I1209" i="16"/>
  <c r="J1209" i="16" s="1"/>
  <c r="K1209" i="16"/>
  <c r="L1209" i="16" s="1"/>
  <c r="B1210" i="16"/>
  <c r="M1209" i="16"/>
  <c r="W1209" i="16" s="1"/>
  <c r="A1209" i="16"/>
  <c r="F1208" i="16"/>
  <c r="G1208" i="16"/>
  <c r="H1208" i="16"/>
  <c r="N1208" i="16"/>
  <c r="O1208" i="16"/>
  <c r="P1208" i="16"/>
  <c r="Q1208" i="16"/>
  <c r="T1208" i="16"/>
  <c r="U1208" i="16"/>
  <c r="V1208" i="16"/>
  <c r="S1208" i="16"/>
  <c r="X1208" i="16"/>
  <c r="Z1208" i="16" l="1"/>
  <c r="I1210" i="16"/>
  <c r="J1210" i="16" s="1"/>
  <c r="B1211" i="16"/>
  <c r="M1210" i="16"/>
  <c r="A1210" i="16"/>
  <c r="R1210" i="16"/>
  <c r="C1210" i="16"/>
  <c r="D1210" i="16"/>
  <c r="W1210" i="16"/>
  <c r="T1209" i="16"/>
  <c r="U1209" i="16"/>
  <c r="V1209" i="16"/>
  <c r="N1209" i="16"/>
  <c r="O1209" i="16"/>
  <c r="Z1209" i="16" s="1"/>
  <c r="P1209" i="16"/>
  <c r="Q1209" i="16"/>
  <c r="F1209" i="16"/>
  <c r="G1209" i="16"/>
  <c r="H1209" i="16"/>
  <c r="S1209" i="16"/>
  <c r="X1209" i="16"/>
  <c r="S1210" i="16" l="1"/>
  <c r="X1210" i="16"/>
  <c r="N1210" i="16"/>
  <c r="O1210" i="16"/>
  <c r="P1210" i="16"/>
  <c r="Q1210" i="16"/>
  <c r="T1210" i="16"/>
  <c r="U1210" i="16"/>
  <c r="V1210" i="16"/>
  <c r="F1210" i="16"/>
  <c r="Z1210" i="16" s="1"/>
  <c r="G1210" i="16"/>
  <c r="H1210" i="16"/>
  <c r="A1211" i="16"/>
  <c r="R1211" i="16"/>
  <c r="C1211" i="16"/>
  <c r="D1211" i="16"/>
  <c r="I1211" i="16"/>
  <c r="J1211" i="16" s="1"/>
  <c r="B1212" i="16"/>
  <c r="M1211" i="16"/>
  <c r="K1210" i="16"/>
  <c r="L1210" i="16" s="1"/>
  <c r="P1211" i="16" l="1"/>
  <c r="Q1211" i="16"/>
  <c r="T1211" i="16"/>
  <c r="U1211" i="16"/>
  <c r="V1211" i="16"/>
  <c r="N1211" i="16"/>
  <c r="O1211" i="16"/>
  <c r="F1211" i="16"/>
  <c r="Z1211" i="16" s="1"/>
  <c r="G1211" i="16"/>
  <c r="H1211" i="16"/>
  <c r="K1211" i="16"/>
  <c r="L1211" i="16" s="1"/>
  <c r="S1211" i="16"/>
  <c r="X1211" i="16"/>
  <c r="W1211" i="16"/>
  <c r="W1212" i="16"/>
  <c r="I1212" i="16"/>
  <c r="J1212" i="16" s="1"/>
  <c r="B1213" i="16"/>
  <c r="M1212" i="16"/>
  <c r="A1212" i="16"/>
  <c r="R1212" i="16"/>
  <c r="C1212" i="16"/>
  <c r="D1212" i="16"/>
  <c r="G1212" i="16" l="1"/>
  <c r="H1212" i="16"/>
  <c r="F1212" i="16"/>
  <c r="Z1212" i="16" s="1"/>
  <c r="X1212" i="16"/>
  <c r="S1212" i="16"/>
  <c r="N1212" i="16"/>
  <c r="O1212" i="16"/>
  <c r="P1212" i="16"/>
  <c r="Q1212" i="16"/>
  <c r="T1212" i="16"/>
  <c r="U1212" i="16"/>
  <c r="V1212" i="16"/>
  <c r="A1213" i="16"/>
  <c r="R1213" i="16"/>
  <c r="C1213" i="16"/>
  <c r="D1213" i="16"/>
  <c r="I1213" i="16"/>
  <c r="J1213" i="16" s="1"/>
  <c r="B1214" i="16"/>
  <c r="M1213" i="16"/>
  <c r="K1212" i="16"/>
  <c r="L1212" i="16" s="1"/>
  <c r="S1213" i="16" l="1"/>
  <c r="X1213" i="16"/>
  <c r="F1213" i="16"/>
  <c r="G1213" i="16"/>
  <c r="H1213" i="16"/>
  <c r="N1213" i="16"/>
  <c r="O1213" i="16"/>
  <c r="P1213" i="16"/>
  <c r="Q1213" i="16"/>
  <c r="T1213" i="16"/>
  <c r="U1213" i="16"/>
  <c r="V1213" i="16"/>
  <c r="Z1213" i="16"/>
  <c r="W1214" i="16"/>
  <c r="I1214" i="16"/>
  <c r="J1214" i="16" s="1"/>
  <c r="K1214" i="16"/>
  <c r="L1214" i="16" s="1"/>
  <c r="B1215" i="16"/>
  <c r="M1214" i="16"/>
  <c r="A1214" i="16"/>
  <c r="R1214" i="16"/>
  <c r="C1214" i="16"/>
  <c r="D1214" i="16"/>
  <c r="K1213" i="16"/>
  <c r="L1213" i="16" s="1"/>
  <c r="W1213" i="16"/>
  <c r="X1214" i="16" l="1"/>
  <c r="S1214" i="16"/>
  <c r="F1214" i="16"/>
  <c r="G1214" i="16"/>
  <c r="H1214" i="16"/>
  <c r="Z1214" i="16"/>
  <c r="U1214" i="16"/>
  <c r="V1214" i="16"/>
  <c r="N1214" i="16"/>
  <c r="O1214" i="16"/>
  <c r="P1214" i="16"/>
  <c r="Q1214" i="16"/>
  <c r="T1214" i="16"/>
  <c r="M1215" i="16"/>
  <c r="A1215" i="16"/>
  <c r="R1215" i="16"/>
  <c r="C1215" i="16"/>
  <c r="D1215" i="16"/>
  <c r="I1215" i="16"/>
  <c r="J1215" i="16" s="1"/>
  <c r="K1215" i="16"/>
  <c r="L1215" i="16" s="1"/>
  <c r="B1216" i="16"/>
  <c r="N1215" i="16" l="1"/>
  <c r="O1215" i="16"/>
  <c r="P1215" i="16"/>
  <c r="Q1215" i="16"/>
  <c r="T1215" i="16"/>
  <c r="U1215" i="16"/>
  <c r="V1215" i="16"/>
  <c r="C1216" i="16"/>
  <c r="D1216" i="16"/>
  <c r="I1216" i="16"/>
  <c r="J1216" i="16" s="1"/>
  <c r="B1217" i="16"/>
  <c r="M1216" i="16"/>
  <c r="A1216" i="16"/>
  <c r="R1216" i="16"/>
  <c r="S1215" i="16"/>
  <c r="X1215" i="16"/>
  <c r="W1215" i="16"/>
  <c r="F1215" i="16"/>
  <c r="Z1215" i="16" s="1"/>
  <c r="G1215" i="16"/>
  <c r="H1215" i="16"/>
  <c r="F1216" i="16" l="1"/>
  <c r="G1216" i="16"/>
  <c r="H1216" i="16"/>
  <c r="B1218" i="16"/>
  <c r="M1217" i="16"/>
  <c r="A1217" i="16"/>
  <c r="R1217" i="16"/>
  <c r="C1217" i="16"/>
  <c r="D1217" i="16"/>
  <c r="W1217" i="16"/>
  <c r="I1217" i="16"/>
  <c r="J1217" i="16" s="1"/>
  <c r="T1216" i="16"/>
  <c r="U1216" i="16"/>
  <c r="V1216" i="16"/>
  <c r="N1216" i="16"/>
  <c r="O1216" i="16"/>
  <c r="P1216" i="16"/>
  <c r="Q1216" i="16"/>
  <c r="K1216" i="16"/>
  <c r="L1216" i="16" s="1"/>
  <c r="W1216" i="16"/>
  <c r="Z1216" i="16"/>
  <c r="S1216" i="16"/>
  <c r="X1216" i="16"/>
  <c r="F1217" i="16" l="1"/>
  <c r="G1217" i="16"/>
  <c r="H1217" i="16"/>
  <c r="N1217" i="16"/>
  <c r="O1217" i="16"/>
  <c r="P1217" i="16"/>
  <c r="Q1217" i="16"/>
  <c r="T1217" i="16"/>
  <c r="U1217" i="16"/>
  <c r="V1217" i="16"/>
  <c r="A1218" i="16"/>
  <c r="R1218" i="16"/>
  <c r="C1218" i="16"/>
  <c r="D1218" i="16"/>
  <c r="W1218" i="16"/>
  <c r="I1218" i="16"/>
  <c r="J1218" i="16" s="1"/>
  <c r="B1219" i="16"/>
  <c r="M1218" i="16"/>
  <c r="K1217" i="16"/>
  <c r="L1217" i="16" s="1"/>
  <c r="S1217" i="16"/>
  <c r="X1217" i="16"/>
  <c r="Z1217" i="16"/>
  <c r="Q1218" i="16" l="1"/>
  <c r="T1218" i="16"/>
  <c r="U1218" i="16"/>
  <c r="V1218" i="16"/>
  <c r="N1218" i="16"/>
  <c r="O1218" i="16"/>
  <c r="P1218" i="16"/>
  <c r="I1219" i="16"/>
  <c r="J1219" i="16" s="1"/>
  <c r="B1220" i="16"/>
  <c r="M1219" i="16"/>
  <c r="A1219" i="16"/>
  <c r="R1219" i="16"/>
  <c r="C1219" i="16"/>
  <c r="D1219" i="16"/>
  <c r="F1218" i="16"/>
  <c r="Z1218" i="16" s="1"/>
  <c r="G1218" i="16"/>
  <c r="H1218" i="16"/>
  <c r="S1218" i="16"/>
  <c r="X1218" i="16"/>
  <c r="K1218" i="16"/>
  <c r="L1218" i="16" s="1"/>
  <c r="X1219" i="16" l="1"/>
  <c r="S1219" i="16"/>
  <c r="H1219" i="16"/>
  <c r="F1219" i="16"/>
  <c r="Z1219" i="16" s="1"/>
  <c r="G1219" i="16"/>
  <c r="N1219" i="16"/>
  <c r="O1219" i="16"/>
  <c r="P1219" i="16"/>
  <c r="Q1219" i="16"/>
  <c r="T1219" i="16"/>
  <c r="U1219" i="16"/>
  <c r="V1219" i="16"/>
  <c r="A1220" i="16"/>
  <c r="R1220" i="16"/>
  <c r="C1220" i="16"/>
  <c r="K1220" i="16" s="1"/>
  <c r="L1220" i="16" s="1"/>
  <c r="D1220" i="16"/>
  <c r="I1220" i="16"/>
  <c r="J1220" i="16" s="1"/>
  <c r="B1221" i="16"/>
  <c r="M1220" i="16"/>
  <c r="K1219" i="16"/>
  <c r="L1219" i="16" s="1"/>
  <c r="W1219" i="16"/>
  <c r="I1221" i="16" l="1"/>
  <c r="J1221" i="16" s="1"/>
  <c r="B1222" i="16"/>
  <c r="M1221" i="16"/>
  <c r="A1221" i="16"/>
  <c r="R1221" i="16"/>
  <c r="C1221" i="16"/>
  <c r="D1221" i="16"/>
  <c r="F1220" i="16"/>
  <c r="Z1220" i="16" s="1"/>
  <c r="G1220" i="16"/>
  <c r="H1220" i="16"/>
  <c r="O1220" i="16"/>
  <c r="P1220" i="16"/>
  <c r="Q1220" i="16"/>
  <c r="T1220" i="16"/>
  <c r="U1220" i="16"/>
  <c r="V1220" i="16"/>
  <c r="N1220" i="16"/>
  <c r="S1220" i="16"/>
  <c r="X1220" i="16"/>
  <c r="W1220" i="16"/>
  <c r="F1221" i="16" l="1"/>
  <c r="G1221" i="16"/>
  <c r="H1221" i="16"/>
  <c r="M1222" i="16"/>
  <c r="A1222" i="16"/>
  <c r="R1222" i="16"/>
  <c r="C1222" i="16"/>
  <c r="D1222" i="16"/>
  <c r="W1222" i="16"/>
  <c r="I1222" i="16"/>
  <c r="J1222" i="16" s="1"/>
  <c r="K1222" i="16"/>
  <c r="L1222" i="16" s="1"/>
  <c r="B1223" i="16"/>
  <c r="K1221" i="16"/>
  <c r="L1221" i="16" s="1"/>
  <c r="X1221" i="16"/>
  <c r="S1221" i="16"/>
  <c r="Z1221" i="16"/>
  <c r="V1221" i="16"/>
  <c r="N1221" i="16"/>
  <c r="O1221" i="16"/>
  <c r="P1221" i="16"/>
  <c r="Q1221" i="16"/>
  <c r="T1221" i="16"/>
  <c r="U1221" i="16"/>
  <c r="W1221" i="16"/>
  <c r="D1223" i="16" l="1"/>
  <c r="I1223" i="16"/>
  <c r="J1223" i="16" s="1"/>
  <c r="B1224" i="16"/>
  <c r="M1223" i="16"/>
  <c r="A1223" i="16"/>
  <c r="R1223" i="16"/>
  <c r="C1223" i="16"/>
  <c r="K1223" i="16" s="1"/>
  <c r="L1223" i="16" s="1"/>
  <c r="F1222" i="16"/>
  <c r="Z1222" i="16" s="1"/>
  <c r="G1222" i="16"/>
  <c r="H1222" i="16"/>
  <c r="S1222" i="16"/>
  <c r="X1222" i="16"/>
  <c r="N1222" i="16"/>
  <c r="O1222" i="16"/>
  <c r="P1222" i="16"/>
  <c r="Q1222" i="16"/>
  <c r="T1222" i="16"/>
  <c r="U1222" i="16"/>
  <c r="V1222" i="16"/>
  <c r="X1223" i="16" l="1"/>
  <c r="S1223" i="16"/>
  <c r="B1225" i="16"/>
  <c r="M1224" i="16"/>
  <c r="A1224" i="16"/>
  <c r="R1224" i="16"/>
  <c r="C1224" i="16"/>
  <c r="K1224" i="16" s="1"/>
  <c r="L1224" i="16" s="1"/>
  <c r="D1224" i="16"/>
  <c r="W1224" i="16"/>
  <c r="I1224" i="16"/>
  <c r="J1224" i="16" s="1"/>
  <c r="T1223" i="16"/>
  <c r="U1223" i="16"/>
  <c r="V1223" i="16"/>
  <c r="N1223" i="16"/>
  <c r="O1223" i="16"/>
  <c r="P1223" i="16"/>
  <c r="Q1223" i="16"/>
  <c r="W1223" i="16"/>
  <c r="F1223" i="16"/>
  <c r="Z1223" i="16" s="1"/>
  <c r="G1223" i="16"/>
  <c r="H1223" i="16"/>
  <c r="R1225" i="16" l="1"/>
  <c r="C1225" i="16"/>
  <c r="D1225" i="16"/>
  <c r="I1225" i="16"/>
  <c r="J1225" i="16" s="1"/>
  <c r="K1225" i="16"/>
  <c r="L1225" i="16" s="1"/>
  <c r="B1226" i="16"/>
  <c r="M1225" i="16"/>
  <c r="A1225" i="16"/>
  <c r="S1224" i="16"/>
  <c r="X1224" i="16"/>
  <c r="F1224" i="16"/>
  <c r="Z1224" i="16" s="1"/>
  <c r="G1224" i="16"/>
  <c r="H1224" i="16"/>
  <c r="N1224" i="16"/>
  <c r="O1224" i="16"/>
  <c r="P1224" i="16"/>
  <c r="Q1224" i="16"/>
  <c r="T1224" i="16"/>
  <c r="U1224" i="16"/>
  <c r="V1224" i="16"/>
  <c r="T1225" i="16" l="1"/>
  <c r="U1225" i="16"/>
  <c r="V1225" i="16"/>
  <c r="N1225" i="16"/>
  <c r="O1225" i="16"/>
  <c r="P1225" i="16"/>
  <c r="Q1225" i="16"/>
  <c r="Z1225" i="16"/>
  <c r="I1226" i="16"/>
  <c r="J1226" i="16" s="1"/>
  <c r="B1227" i="16"/>
  <c r="M1226" i="16"/>
  <c r="A1226" i="16"/>
  <c r="R1226" i="16"/>
  <c r="C1226" i="16"/>
  <c r="D1226" i="16"/>
  <c r="W1225" i="16"/>
  <c r="F1225" i="16"/>
  <c r="G1225" i="16"/>
  <c r="H1225" i="16"/>
  <c r="S1225" i="16"/>
  <c r="X1225" i="16"/>
  <c r="F1226" i="16" l="1"/>
  <c r="G1226" i="16"/>
  <c r="H1226" i="16"/>
  <c r="Z1226" i="16"/>
  <c r="K1226" i="16"/>
  <c r="L1226" i="16" s="1"/>
  <c r="N1226" i="16"/>
  <c r="O1226" i="16"/>
  <c r="P1226" i="16"/>
  <c r="Q1226" i="16"/>
  <c r="T1226" i="16"/>
  <c r="U1226" i="16"/>
  <c r="V1226" i="16"/>
  <c r="S1226" i="16"/>
  <c r="X1226" i="16"/>
  <c r="A1227" i="16"/>
  <c r="R1227" i="16"/>
  <c r="C1227" i="16"/>
  <c r="D1227" i="16"/>
  <c r="I1227" i="16"/>
  <c r="J1227" i="16" s="1"/>
  <c r="K1227" i="16"/>
  <c r="L1227" i="16" s="1"/>
  <c r="B1228" i="16"/>
  <c r="M1227" i="16"/>
  <c r="W1227" i="16" s="1"/>
  <c r="W1226" i="16"/>
  <c r="S1227" i="16" l="1"/>
  <c r="X1227" i="16"/>
  <c r="P1227" i="16"/>
  <c r="Q1227" i="16"/>
  <c r="T1227" i="16"/>
  <c r="U1227" i="16"/>
  <c r="V1227" i="16"/>
  <c r="N1227" i="16"/>
  <c r="O1227" i="16"/>
  <c r="I1228" i="16"/>
  <c r="J1228" i="16" s="1"/>
  <c r="K1228" i="16"/>
  <c r="L1228" i="16" s="1"/>
  <c r="B1229" i="16"/>
  <c r="M1228" i="16"/>
  <c r="A1228" i="16"/>
  <c r="R1228" i="16"/>
  <c r="C1228" i="16"/>
  <c r="D1228" i="16"/>
  <c r="F1227" i="16"/>
  <c r="Z1227" i="16" s="1"/>
  <c r="G1227" i="16"/>
  <c r="H1227" i="16"/>
  <c r="N1228" i="16" l="1"/>
  <c r="O1228" i="16"/>
  <c r="P1228" i="16"/>
  <c r="Q1228" i="16"/>
  <c r="T1228" i="16"/>
  <c r="U1228" i="16"/>
  <c r="V1228" i="16"/>
  <c r="Z1228" i="16"/>
  <c r="A1229" i="16"/>
  <c r="R1229" i="16"/>
  <c r="C1229" i="16"/>
  <c r="D1229" i="16"/>
  <c r="W1229" i="16"/>
  <c r="I1229" i="16"/>
  <c r="J1229" i="16" s="1"/>
  <c r="K1229" i="16"/>
  <c r="L1229" i="16" s="1"/>
  <c r="B1230" i="16"/>
  <c r="M1229" i="16"/>
  <c r="W1228" i="16"/>
  <c r="G1228" i="16"/>
  <c r="H1228" i="16"/>
  <c r="F1228" i="16"/>
  <c r="X1228" i="16"/>
  <c r="S1228" i="16"/>
  <c r="I1230" i="16" l="1"/>
  <c r="J1230" i="16" s="1"/>
  <c r="B1231" i="16"/>
  <c r="M1230" i="16"/>
  <c r="A1230" i="16"/>
  <c r="R1230" i="16"/>
  <c r="C1230" i="16"/>
  <c r="D1230" i="16"/>
  <c r="S1229" i="16"/>
  <c r="X1229" i="16"/>
  <c r="F1229" i="16"/>
  <c r="G1229" i="16"/>
  <c r="H1229" i="16"/>
  <c r="Z1229" i="16"/>
  <c r="N1229" i="16"/>
  <c r="O1229" i="16"/>
  <c r="P1229" i="16"/>
  <c r="Q1229" i="16"/>
  <c r="T1229" i="16"/>
  <c r="U1229" i="16"/>
  <c r="V1229" i="16"/>
  <c r="X1230" i="16" l="1"/>
  <c r="S1230" i="16"/>
  <c r="U1230" i="16"/>
  <c r="V1230" i="16"/>
  <c r="N1230" i="16"/>
  <c r="O1230" i="16"/>
  <c r="P1230" i="16"/>
  <c r="Q1230" i="16"/>
  <c r="T1230" i="16"/>
  <c r="F1230" i="16"/>
  <c r="Z1230" i="16" s="1"/>
  <c r="G1230" i="16"/>
  <c r="H1230" i="16"/>
  <c r="M1231" i="16"/>
  <c r="A1231" i="16"/>
  <c r="R1231" i="16"/>
  <c r="C1231" i="16"/>
  <c r="D1231" i="16"/>
  <c r="I1231" i="16"/>
  <c r="J1231" i="16" s="1"/>
  <c r="K1231" i="16"/>
  <c r="L1231" i="16" s="1"/>
  <c r="B1232" i="16"/>
  <c r="K1230" i="16"/>
  <c r="L1230" i="16" s="1"/>
  <c r="W1230" i="16"/>
  <c r="S1231" i="16" l="1"/>
  <c r="X1231" i="16"/>
  <c r="N1231" i="16"/>
  <c r="O1231" i="16"/>
  <c r="P1231" i="16"/>
  <c r="Q1231" i="16"/>
  <c r="T1231" i="16"/>
  <c r="U1231" i="16"/>
  <c r="V1231" i="16"/>
  <c r="C1232" i="16"/>
  <c r="D1232" i="16"/>
  <c r="I1232" i="16"/>
  <c r="J1232" i="16" s="1"/>
  <c r="K1232" i="16"/>
  <c r="L1232" i="16" s="1"/>
  <c r="B1233" i="16"/>
  <c r="M1232" i="16"/>
  <c r="A1232" i="16"/>
  <c r="R1232" i="16"/>
  <c r="W1231" i="16"/>
  <c r="F1231" i="16"/>
  <c r="Z1231" i="16" s="1"/>
  <c r="G1231" i="16"/>
  <c r="H1231" i="16"/>
  <c r="T1232" i="16" l="1"/>
  <c r="U1232" i="16"/>
  <c r="V1232" i="16"/>
  <c r="N1232" i="16"/>
  <c r="O1232" i="16"/>
  <c r="P1232" i="16"/>
  <c r="Q1232" i="16"/>
  <c r="F1232" i="16"/>
  <c r="Z1232" i="16" s="1"/>
  <c r="G1232" i="16"/>
  <c r="H1232" i="16"/>
  <c r="B1234" i="16"/>
  <c r="M1233" i="16"/>
  <c r="W1233" i="16" s="1"/>
  <c r="A1233" i="16"/>
  <c r="R1233" i="16"/>
  <c r="C1233" i="16"/>
  <c r="D1233" i="16"/>
  <c r="I1233" i="16"/>
  <c r="J1233" i="16" s="1"/>
  <c r="S1232" i="16"/>
  <c r="X1232" i="16"/>
  <c r="W1232" i="16"/>
  <c r="A1234" i="16" l="1"/>
  <c r="R1234" i="16"/>
  <c r="C1234" i="16"/>
  <c r="D1234" i="16"/>
  <c r="I1234" i="16"/>
  <c r="J1234" i="16" s="1"/>
  <c r="K1234" i="16"/>
  <c r="L1234" i="16" s="1"/>
  <c r="B1235" i="16"/>
  <c r="M1234" i="16"/>
  <c r="F1233" i="16"/>
  <c r="G1233" i="16"/>
  <c r="H1233" i="16"/>
  <c r="S1233" i="16"/>
  <c r="X1233" i="16"/>
  <c r="K1233" i="16"/>
  <c r="L1233" i="16" s="1"/>
  <c r="Z1233" i="16"/>
  <c r="N1233" i="16"/>
  <c r="O1233" i="16"/>
  <c r="P1233" i="16"/>
  <c r="Q1233" i="16"/>
  <c r="T1233" i="16"/>
  <c r="U1233" i="16"/>
  <c r="V1233" i="16"/>
  <c r="Q1234" i="16" l="1"/>
  <c r="T1234" i="16"/>
  <c r="U1234" i="16"/>
  <c r="V1234" i="16"/>
  <c r="N1234" i="16"/>
  <c r="O1234" i="16"/>
  <c r="P1234" i="16"/>
  <c r="W1234" i="16"/>
  <c r="F1234" i="16"/>
  <c r="G1234" i="16"/>
  <c r="Z1234" i="16" s="1"/>
  <c r="H1234" i="16"/>
  <c r="S1234" i="16"/>
  <c r="X1234" i="16"/>
  <c r="I1235" i="16"/>
  <c r="J1235" i="16" s="1"/>
  <c r="K1235" i="16"/>
  <c r="L1235" i="16" s="1"/>
  <c r="B1236" i="16"/>
  <c r="M1235" i="16"/>
  <c r="A1235" i="16"/>
  <c r="R1235" i="16"/>
  <c r="C1235" i="16"/>
  <c r="D1235" i="16"/>
  <c r="W1235" i="16"/>
  <c r="A1236" i="16" l="1"/>
  <c r="R1236" i="16"/>
  <c r="C1236" i="16"/>
  <c r="D1236" i="16"/>
  <c r="I1236" i="16"/>
  <c r="J1236" i="16" s="1"/>
  <c r="K1236" i="16"/>
  <c r="L1236" i="16" s="1"/>
  <c r="B1237" i="16"/>
  <c r="M1236" i="16"/>
  <c r="W1236" i="16" s="1"/>
  <c r="H1235" i="16"/>
  <c r="F1235" i="16"/>
  <c r="G1235" i="16"/>
  <c r="Z1235" i="16"/>
  <c r="X1235" i="16"/>
  <c r="S1235" i="16"/>
  <c r="N1235" i="16"/>
  <c r="O1235" i="16"/>
  <c r="P1235" i="16"/>
  <c r="Q1235" i="16"/>
  <c r="T1235" i="16"/>
  <c r="U1235" i="16"/>
  <c r="V1235" i="16"/>
  <c r="I1237" i="16" l="1"/>
  <c r="J1237" i="16" s="1"/>
  <c r="B1238" i="16"/>
  <c r="M1237" i="16"/>
  <c r="A1237" i="16"/>
  <c r="R1237" i="16"/>
  <c r="C1237" i="16"/>
  <c r="D1237" i="16"/>
  <c r="F1236" i="16"/>
  <c r="Z1236" i="16" s="1"/>
  <c r="G1236" i="16"/>
  <c r="H1236" i="16"/>
  <c r="O1236" i="16"/>
  <c r="P1236" i="16"/>
  <c r="Q1236" i="16"/>
  <c r="T1236" i="16"/>
  <c r="U1236" i="16"/>
  <c r="V1236" i="16"/>
  <c r="N1236" i="16"/>
  <c r="S1236" i="16"/>
  <c r="X1236" i="16"/>
  <c r="F1237" i="16" l="1"/>
  <c r="G1237" i="16"/>
  <c r="H1237" i="16"/>
  <c r="K1237" i="16"/>
  <c r="L1237" i="16" s="1"/>
  <c r="X1237" i="16"/>
  <c r="S1237" i="16"/>
  <c r="V1237" i="16"/>
  <c r="N1237" i="16"/>
  <c r="O1237" i="16"/>
  <c r="Z1237" i="16" s="1"/>
  <c r="P1237" i="16"/>
  <c r="Q1237" i="16"/>
  <c r="T1237" i="16"/>
  <c r="U1237" i="16"/>
  <c r="M1238" i="16"/>
  <c r="A1238" i="16"/>
  <c r="R1238" i="16"/>
  <c r="C1238" i="16"/>
  <c r="D1238" i="16"/>
  <c r="I1238" i="16"/>
  <c r="J1238" i="16" s="1"/>
  <c r="K1238" i="16"/>
  <c r="L1238" i="16" s="1"/>
  <c r="B1239" i="16"/>
  <c r="W1237" i="16"/>
  <c r="D1239" i="16" l="1"/>
  <c r="I1239" i="16"/>
  <c r="J1239" i="16" s="1"/>
  <c r="B1240" i="16"/>
  <c r="M1239" i="16"/>
  <c r="A1239" i="16"/>
  <c r="R1239" i="16"/>
  <c r="C1239" i="16"/>
  <c r="K1239" i="16" s="1"/>
  <c r="L1239" i="16" s="1"/>
  <c r="N1238" i="16"/>
  <c r="O1238" i="16"/>
  <c r="P1238" i="16"/>
  <c r="Q1238" i="16"/>
  <c r="T1238" i="16"/>
  <c r="U1238" i="16"/>
  <c r="V1238" i="16"/>
  <c r="W1238" i="16"/>
  <c r="F1238" i="16"/>
  <c r="Z1238" i="16" s="1"/>
  <c r="G1238" i="16"/>
  <c r="H1238" i="16"/>
  <c r="S1238" i="16"/>
  <c r="X1238" i="16"/>
  <c r="X1239" i="16" l="1"/>
  <c r="S1239" i="16"/>
  <c r="B1241" i="16"/>
  <c r="M1240" i="16"/>
  <c r="A1240" i="16"/>
  <c r="R1240" i="16"/>
  <c r="C1240" i="16"/>
  <c r="K1240" i="16" s="1"/>
  <c r="L1240" i="16" s="1"/>
  <c r="D1240" i="16"/>
  <c r="W1240" i="16"/>
  <c r="I1240" i="16"/>
  <c r="J1240" i="16" s="1"/>
  <c r="T1239" i="16"/>
  <c r="U1239" i="16"/>
  <c r="V1239" i="16"/>
  <c r="N1239" i="16"/>
  <c r="O1239" i="16"/>
  <c r="P1239" i="16"/>
  <c r="Q1239" i="16"/>
  <c r="W1239" i="16"/>
  <c r="F1239" i="16"/>
  <c r="Z1239" i="16" s="1"/>
  <c r="G1239" i="16"/>
  <c r="H1239" i="16"/>
  <c r="N1240" i="16" l="1"/>
  <c r="O1240" i="16"/>
  <c r="P1240" i="16"/>
  <c r="Q1240" i="16"/>
  <c r="T1240" i="16"/>
  <c r="U1240" i="16"/>
  <c r="V1240" i="16"/>
  <c r="R1241" i="16"/>
  <c r="C1241" i="16"/>
  <c r="D1241" i="16"/>
  <c r="I1241" i="16"/>
  <c r="J1241" i="16" s="1"/>
  <c r="K1241" i="16"/>
  <c r="L1241" i="16" s="1"/>
  <c r="B1242" i="16"/>
  <c r="M1241" i="16"/>
  <c r="A1241" i="16"/>
  <c r="F1240" i="16"/>
  <c r="G1240" i="16"/>
  <c r="H1240" i="16"/>
  <c r="Z1240" i="16"/>
  <c r="S1240" i="16"/>
  <c r="X1240" i="16"/>
  <c r="T1241" i="16" l="1"/>
  <c r="U1241" i="16"/>
  <c r="V1241" i="16"/>
  <c r="N1241" i="16"/>
  <c r="O1241" i="16"/>
  <c r="P1241" i="16"/>
  <c r="Q1241" i="16"/>
  <c r="W1241" i="16"/>
  <c r="Z1241" i="16"/>
  <c r="I1242" i="16"/>
  <c r="J1242" i="16" s="1"/>
  <c r="B1243" i="16"/>
  <c r="M1242" i="16"/>
  <c r="A1242" i="16"/>
  <c r="R1242" i="16"/>
  <c r="C1242" i="16"/>
  <c r="D1242" i="16"/>
  <c r="F1241" i="16"/>
  <c r="G1241" i="16"/>
  <c r="H1241" i="16"/>
  <c r="S1241" i="16"/>
  <c r="X1241" i="16"/>
  <c r="F1242" i="16" l="1"/>
  <c r="G1242" i="16"/>
  <c r="H1242" i="16"/>
  <c r="Z1242" i="16"/>
  <c r="A1243" i="16"/>
  <c r="R1243" i="16"/>
  <c r="C1243" i="16"/>
  <c r="D1243" i="16"/>
  <c r="I1243" i="16"/>
  <c r="J1243" i="16" s="1"/>
  <c r="K1243" i="16"/>
  <c r="L1243" i="16" s="1"/>
  <c r="B1244" i="16"/>
  <c r="M1243" i="16"/>
  <c r="S1242" i="16"/>
  <c r="X1242" i="16"/>
  <c r="N1242" i="16"/>
  <c r="O1242" i="16"/>
  <c r="P1242" i="16"/>
  <c r="Q1242" i="16"/>
  <c r="T1242" i="16"/>
  <c r="U1242" i="16"/>
  <c r="V1242" i="16"/>
  <c r="K1242" i="16"/>
  <c r="L1242" i="16" s="1"/>
  <c r="W1242" i="16"/>
  <c r="P1243" i="16" l="1"/>
  <c r="Q1243" i="16"/>
  <c r="T1243" i="16"/>
  <c r="U1243" i="16"/>
  <c r="V1243" i="16"/>
  <c r="N1243" i="16"/>
  <c r="O1243" i="16"/>
  <c r="I1244" i="16"/>
  <c r="J1244" i="16" s="1"/>
  <c r="B1245" i="16"/>
  <c r="M1244" i="16"/>
  <c r="W1244" i="16" s="1"/>
  <c r="A1244" i="16"/>
  <c r="R1244" i="16"/>
  <c r="C1244" i="16"/>
  <c r="D1244" i="16"/>
  <c r="W1243" i="16"/>
  <c r="S1243" i="16"/>
  <c r="X1243" i="16"/>
  <c r="F1243" i="16"/>
  <c r="Z1243" i="16" s="1"/>
  <c r="G1243" i="16"/>
  <c r="H1243" i="16"/>
  <c r="G1244" i="16" l="1"/>
  <c r="H1244" i="16"/>
  <c r="F1244" i="16"/>
  <c r="X1244" i="16"/>
  <c r="S1244" i="16"/>
  <c r="A1245" i="16"/>
  <c r="R1245" i="16"/>
  <c r="C1245" i="16"/>
  <c r="D1245" i="16"/>
  <c r="I1245" i="16"/>
  <c r="J1245" i="16" s="1"/>
  <c r="K1245" i="16"/>
  <c r="L1245" i="16" s="1"/>
  <c r="B1246" i="16"/>
  <c r="M1245" i="16"/>
  <c r="Z1244" i="16"/>
  <c r="N1244" i="16"/>
  <c r="O1244" i="16"/>
  <c r="P1244" i="16"/>
  <c r="Q1244" i="16"/>
  <c r="T1244" i="16"/>
  <c r="U1244" i="16"/>
  <c r="V1244" i="16"/>
  <c r="K1244" i="16"/>
  <c r="L1244" i="16" s="1"/>
  <c r="I1246" i="16" l="1"/>
  <c r="J1246" i="16" s="1"/>
  <c r="B1247" i="16"/>
  <c r="M1246" i="16"/>
  <c r="A1246" i="16"/>
  <c r="R1246" i="16"/>
  <c r="C1246" i="16"/>
  <c r="D1246" i="16"/>
  <c r="F1245" i="16"/>
  <c r="Z1245" i="16" s="1"/>
  <c r="G1245" i="16"/>
  <c r="H1245" i="16"/>
  <c r="N1245" i="16"/>
  <c r="O1245" i="16"/>
  <c r="P1245" i="16"/>
  <c r="Q1245" i="16"/>
  <c r="T1245" i="16"/>
  <c r="U1245" i="16"/>
  <c r="V1245" i="16"/>
  <c r="W1245" i="16"/>
  <c r="S1245" i="16"/>
  <c r="X1245" i="16"/>
  <c r="U1246" i="16" l="1"/>
  <c r="V1246" i="16"/>
  <c r="N1246" i="16"/>
  <c r="O1246" i="16"/>
  <c r="P1246" i="16"/>
  <c r="Q1246" i="16"/>
  <c r="T1246" i="16"/>
  <c r="F1246" i="16"/>
  <c r="Z1246" i="16" s="1"/>
  <c r="G1246" i="16"/>
  <c r="H1246" i="16"/>
  <c r="X1246" i="16"/>
  <c r="S1246" i="16"/>
  <c r="M1247" i="16"/>
  <c r="W1247" i="16" s="1"/>
  <c r="A1247" i="16"/>
  <c r="R1247" i="16"/>
  <c r="C1247" i="16"/>
  <c r="D1247" i="16"/>
  <c r="I1247" i="16"/>
  <c r="J1247" i="16" s="1"/>
  <c r="K1247" i="16"/>
  <c r="L1247" i="16" s="1"/>
  <c r="B1248" i="16"/>
  <c r="K1246" i="16"/>
  <c r="L1246" i="16" s="1"/>
  <c r="W1246" i="16"/>
  <c r="C1248" i="16" l="1"/>
  <c r="D1248" i="16"/>
  <c r="I1248" i="16"/>
  <c r="J1248" i="16" s="1"/>
  <c r="K1248" i="16"/>
  <c r="L1248" i="16" s="1"/>
  <c r="B1249" i="16"/>
  <c r="M1248" i="16"/>
  <c r="W1248" i="16" s="1"/>
  <c r="A1248" i="16"/>
  <c r="R1248" i="16"/>
  <c r="Z1247" i="16"/>
  <c r="S1247" i="16"/>
  <c r="X1247" i="16"/>
  <c r="N1247" i="16"/>
  <c r="O1247" i="16"/>
  <c r="P1247" i="16"/>
  <c r="Q1247" i="16"/>
  <c r="T1247" i="16"/>
  <c r="U1247" i="16"/>
  <c r="V1247" i="16"/>
  <c r="F1247" i="16"/>
  <c r="G1247" i="16"/>
  <c r="H1247" i="16"/>
  <c r="S1248" i="16" l="1"/>
  <c r="X1248" i="16"/>
  <c r="B1250" i="16"/>
  <c r="M1249" i="16"/>
  <c r="A1249" i="16"/>
  <c r="R1249" i="16"/>
  <c r="C1249" i="16"/>
  <c r="K1249" i="16" s="1"/>
  <c r="L1249" i="16" s="1"/>
  <c r="D1249" i="16"/>
  <c r="W1249" i="16"/>
  <c r="I1249" i="16"/>
  <c r="J1249" i="16" s="1"/>
  <c r="Z1248" i="16"/>
  <c r="T1248" i="16"/>
  <c r="U1248" i="16"/>
  <c r="V1248" i="16"/>
  <c r="N1248" i="16"/>
  <c r="O1248" i="16"/>
  <c r="P1248" i="16"/>
  <c r="Q1248" i="16"/>
  <c r="F1248" i="16"/>
  <c r="G1248" i="16"/>
  <c r="H1248" i="16"/>
  <c r="S1249" i="16" l="1"/>
  <c r="X1249" i="16"/>
  <c r="N1249" i="16"/>
  <c r="O1249" i="16"/>
  <c r="P1249" i="16"/>
  <c r="Q1249" i="16"/>
  <c r="T1249" i="16"/>
  <c r="U1249" i="16"/>
  <c r="V1249" i="16"/>
  <c r="A1250" i="16"/>
  <c r="R1250" i="16"/>
  <c r="C1250" i="16"/>
  <c r="D1250" i="16"/>
  <c r="W1250" i="16"/>
  <c r="I1250" i="16"/>
  <c r="J1250" i="16" s="1"/>
  <c r="K1250" i="16"/>
  <c r="L1250" i="16" s="1"/>
  <c r="B1251" i="16"/>
  <c r="M1250" i="16"/>
  <c r="F1249" i="16"/>
  <c r="G1249" i="16"/>
  <c r="H1249" i="16"/>
  <c r="Z1249" i="16"/>
  <c r="F1250" i="16" l="1"/>
  <c r="G1250" i="16"/>
  <c r="H1250" i="16"/>
  <c r="S1250" i="16"/>
  <c r="X1250" i="16"/>
  <c r="Z1250" i="16"/>
  <c r="Q1250" i="16"/>
  <c r="T1250" i="16"/>
  <c r="U1250" i="16"/>
  <c r="V1250" i="16"/>
  <c r="N1250" i="16"/>
  <c r="O1250" i="16"/>
  <c r="P1250" i="16"/>
  <c r="I1251" i="16"/>
  <c r="J1251" i="16" s="1"/>
  <c r="K1251" i="16"/>
  <c r="L1251" i="16" s="1"/>
  <c r="B1252" i="16"/>
  <c r="M1251" i="16"/>
  <c r="A1251" i="16"/>
  <c r="R1251" i="16"/>
  <c r="C1251" i="16"/>
  <c r="D1251" i="16"/>
  <c r="W1251" i="16"/>
  <c r="X1251" i="16" l="1"/>
  <c r="S1251" i="16"/>
  <c r="A1252" i="16"/>
  <c r="R1252" i="16"/>
  <c r="C1252" i="16"/>
  <c r="D1252" i="16"/>
  <c r="I1252" i="16"/>
  <c r="J1252" i="16" s="1"/>
  <c r="K1252" i="16"/>
  <c r="L1252" i="16" s="1"/>
  <c r="B1253" i="16"/>
  <c r="M1252" i="16"/>
  <c r="H1251" i="16"/>
  <c r="F1251" i="16"/>
  <c r="Z1251" i="16" s="1"/>
  <c r="G1251" i="16"/>
  <c r="N1251" i="16"/>
  <c r="O1251" i="16"/>
  <c r="P1251" i="16"/>
  <c r="Q1251" i="16"/>
  <c r="T1251" i="16"/>
  <c r="U1251" i="16"/>
  <c r="V1251" i="16"/>
  <c r="S1252" i="16" l="1"/>
  <c r="X1252" i="16"/>
  <c r="O1252" i="16"/>
  <c r="P1252" i="16"/>
  <c r="Q1252" i="16"/>
  <c r="T1252" i="16"/>
  <c r="U1252" i="16"/>
  <c r="V1252" i="16"/>
  <c r="N1252" i="16"/>
  <c r="I1253" i="16"/>
  <c r="J1253" i="16" s="1"/>
  <c r="K1253" i="16"/>
  <c r="L1253" i="16" s="1"/>
  <c r="B1254" i="16"/>
  <c r="M1253" i="16"/>
  <c r="A1253" i="16"/>
  <c r="R1253" i="16"/>
  <c r="C1253" i="16"/>
  <c r="D1253" i="16"/>
  <c r="F1252" i="16"/>
  <c r="Z1252" i="16" s="1"/>
  <c r="G1252" i="16"/>
  <c r="H1252" i="16"/>
  <c r="W1252" i="16"/>
  <c r="V1253" i="16" l="1"/>
  <c r="N1253" i="16"/>
  <c r="O1253" i="16"/>
  <c r="P1253" i="16"/>
  <c r="Q1253" i="16"/>
  <c r="T1253" i="16"/>
  <c r="U1253" i="16"/>
  <c r="F1253" i="16"/>
  <c r="G1253" i="16"/>
  <c r="Z1253" i="16" s="1"/>
  <c r="H1253" i="16"/>
  <c r="M1254" i="16"/>
  <c r="A1254" i="16"/>
  <c r="R1254" i="16"/>
  <c r="C1254" i="16"/>
  <c r="D1254" i="16"/>
  <c r="I1254" i="16"/>
  <c r="J1254" i="16" s="1"/>
  <c r="B1255" i="16"/>
  <c r="W1253" i="16"/>
  <c r="X1253" i="16"/>
  <c r="S1253" i="16"/>
  <c r="F1254" i="16" l="1"/>
  <c r="G1254" i="16"/>
  <c r="H1254" i="16"/>
  <c r="Z1254" i="16"/>
  <c r="N1254" i="16"/>
  <c r="O1254" i="16"/>
  <c r="P1254" i="16"/>
  <c r="Q1254" i="16"/>
  <c r="T1254" i="16"/>
  <c r="U1254" i="16"/>
  <c r="V1254" i="16"/>
  <c r="D1255" i="16"/>
  <c r="W1255" i="16"/>
  <c r="I1255" i="16"/>
  <c r="J1255" i="16" s="1"/>
  <c r="K1255" i="16"/>
  <c r="L1255" i="16" s="1"/>
  <c r="B1256" i="16"/>
  <c r="M1255" i="16"/>
  <c r="A1255" i="16"/>
  <c r="R1255" i="16"/>
  <c r="C1255" i="16"/>
  <c r="S1254" i="16"/>
  <c r="X1254" i="16"/>
  <c r="K1254" i="16"/>
  <c r="L1254" i="16" s="1"/>
  <c r="W1254" i="16"/>
  <c r="B1257" i="16" l="1"/>
  <c r="M1256" i="16"/>
  <c r="A1256" i="16"/>
  <c r="R1256" i="16"/>
  <c r="C1256" i="16"/>
  <c r="D1256" i="16"/>
  <c r="W1256" i="16"/>
  <c r="I1256" i="16"/>
  <c r="J1256" i="16" s="1"/>
  <c r="X1255" i="16"/>
  <c r="S1255" i="16"/>
  <c r="Z1255" i="16"/>
  <c r="F1255" i="16"/>
  <c r="G1255" i="16"/>
  <c r="H1255" i="16"/>
  <c r="T1255" i="16"/>
  <c r="U1255" i="16"/>
  <c r="V1255" i="16"/>
  <c r="N1255" i="16"/>
  <c r="O1255" i="16"/>
  <c r="P1255" i="16"/>
  <c r="Q1255" i="16"/>
  <c r="F1256" i="16" l="1"/>
  <c r="G1256" i="16"/>
  <c r="H1256" i="16"/>
  <c r="S1256" i="16"/>
  <c r="X1256" i="16"/>
  <c r="N1256" i="16"/>
  <c r="O1256" i="16"/>
  <c r="P1256" i="16"/>
  <c r="Q1256" i="16"/>
  <c r="T1256" i="16"/>
  <c r="U1256" i="16"/>
  <c r="V1256" i="16"/>
  <c r="R1257" i="16"/>
  <c r="C1257" i="16"/>
  <c r="D1257" i="16"/>
  <c r="W1257" i="16"/>
  <c r="I1257" i="16"/>
  <c r="J1257" i="16" s="1"/>
  <c r="B1258" i="16"/>
  <c r="M1257" i="16"/>
  <c r="A1257" i="16"/>
  <c r="Z1256" i="16"/>
  <c r="K1256" i="16"/>
  <c r="L1256" i="16" s="1"/>
  <c r="F1257" i="16" l="1"/>
  <c r="G1257" i="16"/>
  <c r="H1257" i="16"/>
  <c r="T1257" i="16"/>
  <c r="U1257" i="16"/>
  <c r="V1257" i="16"/>
  <c r="N1257" i="16"/>
  <c r="O1257" i="16"/>
  <c r="P1257" i="16"/>
  <c r="Q1257" i="16"/>
  <c r="I1258" i="16"/>
  <c r="J1258" i="16" s="1"/>
  <c r="K1258" i="16"/>
  <c r="L1258" i="16" s="1"/>
  <c r="B1259" i="16"/>
  <c r="M1258" i="16"/>
  <c r="A1258" i="16"/>
  <c r="R1258" i="16"/>
  <c r="C1258" i="16"/>
  <c r="D1258" i="16"/>
  <c r="S1257" i="16"/>
  <c r="X1257" i="16"/>
  <c r="Z1257" i="16"/>
  <c r="K1257" i="16"/>
  <c r="L1257" i="16" s="1"/>
  <c r="S1258" i="16" l="1"/>
  <c r="X1258" i="16"/>
  <c r="N1258" i="16"/>
  <c r="O1258" i="16"/>
  <c r="P1258" i="16"/>
  <c r="Q1258" i="16"/>
  <c r="T1258" i="16"/>
  <c r="U1258" i="16"/>
  <c r="V1258" i="16"/>
  <c r="A1259" i="16"/>
  <c r="R1259" i="16"/>
  <c r="C1259" i="16"/>
  <c r="D1259" i="16"/>
  <c r="W1259" i="16"/>
  <c r="I1259" i="16"/>
  <c r="J1259" i="16" s="1"/>
  <c r="B1260" i="16"/>
  <c r="M1259" i="16"/>
  <c r="W1258" i="16"/>
  <c r="F1258" i="16"/>
  <c r="Z1258" i="16" s="1"/>
  <c r="G1258" i="16"/>
  <c r="H1258" i="16"/>
  <c r="F1259" i="16" l="1"/>
  <c r="G1259" i="16"/>
  <c r="H1259" i="16"/>
  <c r="S1259" i="16"/>
  <c r="X1259" i="16"/>
  <c r="P1259" i="16"/>
  <c r="Q1259" i="16"/>
  <c r="T1259" i="16"/>
  <c r="U1259" i="16"/>
  <c r="V1259" i="16"/>
  <c r="N1259" i="16"/>
  <c r="O1259" i="16"/>
  <c r="Z1259" i="16"/>
  <c r="W1260" i="16"/>
  <c r="I1260" i="16"/>
  <c r="J1260" i="16" s="1"/>
  <c r="K1260" i="16"/>
  <c r="L1260" i="16" s="1"/>
  <c r="B1261" i="16"/>
  <c r="M1260" i="16"/>
  <c r="A1260" i="16"/>
  <c r="R1260" i="16"/>
  <c r="C1260" i="16"/>
  <c r="D1260" i="16"/>
  <c r="K1259" i="16"/>
  <c r="L1259" i="16" s="1"/>
  <c r="G1260" i="16" l="1"/>
  <c r="H1260" i="16"/>
  <c r="F1260" i="16"/>
  <c r="X1260" i="16"/>
  <c r="S1260" i="16"/>
  <c r="Z1260" i="16"/>
  <c r="N1260" i="16"/>
  <c r="O1260" i="16"/>
  <c r="P1260" i="16"/>
  <c r="Q1260" i="16"/>
  <c r="T1260" i="16"/>
  <c r="U1260" i="16"/>
  <c r="V1260" i="16"/>
  <c r="A1261" i="16"/>
  <c r="R1261" i="16"/>
  <c r="C1261" i="16"/>
  <c r="D1261" i="16"/>
  <c r="I1261" i="16"/>
  <c r="J1261" i="16" s="1"/>
  <c r="B1262" i="16"/>
  <c r="M1261" i="16"/>
  <c r="F1261" i="16" l="1"/>
  <c r="G1261" i="16"/>
  <c r="H1261" i="16"/>
  <c r="N1261" i="16"/>
  <c r="O1261" i="16"/>
  <c r="P1261" i="16"/>
  <c r="Q1261" i="16"/>
  <c r="T1261" i="16"/>
  <c r="U1261" i="16"/>
  <c r="V1261" i="16"/>
  <c r="Y1261" i="16"/>
  <c r="K1261" i="16"/>
  <c r="L1261" i="16" s="1"/>
  <c r="Z1261" i="16"/>
  <c r="S1261" i="16"/>
  <c r="X1261" i="16"/>
  <c r="D1262" i="16"/>
  <c r="I1262" i="16"/>
  <c r="J1262" i="16" s="1"/>
  <c r="B1263" i="16"/>
  <c r="M1262" i="16"/>
  <c r="A1262" i="16"/>
  <c r="R1262" i="16"/>
  <c r="C1262" i="16"/>
  <c r="K1262" i="16" s="1"/>
  <c r="L1262" i="16" s="1"/>
  <c r="W1261" i="16"/>
  <c r="X1262" i="16" l="1"/>
  <c r="S1262" i="16"/>
  <c r="B1264" i="16"/>
  <c r="M1263" i="16"/>
  <c r="A1263" i="16"/>
  <c r="R1263" i="16"/>
  <c r="C1263" i="16"/>
  <c r="D1263" i="16"/>
  <c r="W1263" i="16"/>
  <c r="I1263" i="16"/>
  <c r="J1263" i="16" s="1"/>
  <c r="F1262" i="16"/>
  <c r="Z1262" i="16" s="1"/>
  <c r="G1262" i="16"/>
  <c r="H1262" i="16"/>
  <c r="T1262" i="16"/>
  <c r="U1262" i="16"/>
  <c r="V1262" i="16"/>
  <c r="N1262" i="16"/>
  <c r="O1262" i="16"/>
  <c r="P1262" i="16"/>
  <c r="Q1262" i="16"/>
  <c r="W1262" i="16"/>
  <c r="F1263" i="16" l="1"/>
  <c r="G1263" i="16"/>
  <c r="H1263" i="16"/>
  <c r="S1263" i="16"/>
  <c r="X1263" i="16"/>
  <c r="N1263" i="16"/>
  <c r="O1263" i="16"/>
  <c r="P1263" i="16"/>
  <c r="Q1263" i="16"/>
  <c r="T1263" i="16"/>
  <c r="U1263" i="16"/>
  <c r="V1263" i="16"/>
  <c r="R1264" i="16"/>
  <c r="C1264" i="16"/>
  <c r="K1264" i="16" s="1"/>
  <c r="L1264" i="16" s="1"/>
  <c r="D1264" i="16"/>
  <c r="W1264" i="16"/>
  <c r="I1264" i="16"/>
  <c r="J1264" i="16" s="1"/>
  <c r="B1265" i="16"/>
  <c r="M1264" i="16"/>
  <c r="A1264" i="16"/>
  <c r="Z1263" i="16"/>
  <c r="K1263" i="16"/>
  <c r="L1263" i="16" s="1"/>
  <c r="S1264" i="16" l="1"/>
  <c r="X1264" i="16"/>
  <c r="T1264" i="16"/>
  <c r="U1264" i="16"/>
  <c r="V1264" i="16"/>
  <c r="N1264" i="16"/>
  <c r="O1264" i="16"/>
  <c r="P1264" i="16"/>
  <c r="Q1264" i="16"/>
  <c r="I1265" i="16"/>
  <c r="J1265" i="16" s="1"/>
  <c r="B1266" i="16"/>
  <c r="M1265" i="16"/>
  <c r="A1265" i="16"/>
  <c r="R1265" i="16"/>
  <c r="C1265" i="16"/>
  <c r="D1265" i="16"/>
  <c r="F1264" i="16"/>
  <c r="Z1264" i="16" s="1"/>
  <c r="G1264" i="16"/>
  <c r="H1264" i="16"/>
  <c r="S1265" i="16" l="1"/>
  <c r="X1265" i="16"/>
  <c r="F1265" i="16"/>
  <c r="G1265" i="16"/>
  <c r="H1265" i="16"/>
  <c r="N1265" i="16"/>
  <c r="O1265" i="16"/>
  <c r="P1265" i="16"/>
  <c r="Q1265" i="16"/>
  <c r="T1265" i="16"/>
  <c r="U1265" i="16"/>
  <c r="V1265" i="16"/>
  <c r="Z1265" i="16"/>
  <c r="A1266" i="16"/>
  <c r="R1266" i="16"/>
  <c r="C1266" i="16"/>
  <c r="D1266" i="16"/>
  <c r="I1266" i="16"/>
  <c r="J1266" i="16" s="1"/>
  <c r="B1267" i="16"/>
  <c r="M1266" i="16"/>
  <c r="K1265" i="16"/>
  <c r="L1265" i="16" s="1"/>
  <c r="W1265" i="16"/>
  <c r="F1266" i="16" l="1"/>
  <c r="G1266" i="16"/>
  <c r="H1266" i="16"/>
  <c r="I1267" i="16"/>
  <c r="J1267" i="16" s="1"/>
  <c r="B1268" i="16"/>
  <c r="M1267" i="16"/>
  <c r="A1267" i="16"/>
  <c r="R1267" i="16"/>
  <c r="C1267" i="16"/>
  <c r="D1267" i="16"/>
  <c r="Z1266" i="16"/>
  <c r="K1266" i="16"/>
  <c r="L1266" i="16" s="1"/>
  <c r="S1266" i="16"/>
  <c r="X1266" i="16"/>
  <c r="P1266" i="16"/>
  <c r="Q1266" i="16"/>
  <c r="T1266" i="16"/>
  <c r="U1266" i="16"/>
  <c r="V1266" i="16"/>
  <c r="N1266" i="16"/>
  <c r="O1266" i="16"/>
  <c r="W1266" i="16"/>
  <c r="G1267" i="16" l="1"/>
  <c r="H1267" i="16"/>
  <c r="F1267" i="16"/>
  <c r="N1267" i="16"/>
  <c r="O1267" i="16"/>
  <c r="P1267" i="16"/>
  <c r="Q1267" i="16"/>
  <c r="T1267" i="16"/>
  <c r="U1267" i="16"/>
  <c r="V1267" i="16"/>
  <c r="W1267" i="16"/>
  <c r="X1267" i="16"/>
  <c r="S1267" i="16"/>
  <c r="A1268" i="16"/>
  <c r="R1268" i="16"/>
  <c r="C1268" i="16"/>
  <c r="D1268" i="16"/>
  <c r="I1268" i="16"/>
  <c r="J1268" i="16" s="1"/>
  <c r="B1269" i="16"/>
  <c r="M1268" i="16"/>
  <c r="W1268" i="16" s="1"/>
  <c r="K1267" i="16"/>
  <c r="L1267" i="16" s="1"/>
  <c r="Z1267" i="16"/>
  <c r="F1268" i="16" l="1"/>
  <c r="G1268" i="16"/>
  <c r="H1268" i="16"/>
  <c r="S1268" i="16"/>
  <c r="X1268" i="16"/>
  <c r="I1269" i="16"/>
  <c r="J1269" i="16" s="1"/>
  <c r="B1270" i="16"/>
  <c r="M1269" i="16"/>
  <c r="W1269" i="16" s="1"/>
  <c r="A1269" i="16"/>
  <c r="R1269" i="16"/>
  <c r="C1269" i="16"/>
  <c r="D1269" i="16"/>
  <c r="Z1268" i="16"/>
  <c r="N1268" i="16"/>
  <c r="O1268" i="16"/>
  <c r="P1268" i="16"/>
  <c r="Q1268" i="16"/>
  <c r="T1268" i="16"/>
  <c r="U1268" i="16"/>
  <c r="V1268" i="16"/>
  <c r="K1268" i="16"/>
  <c r="L1268" i="16" s="1"/>
  <c r="F1269" i="16" l="1"/>
  <c r="Z1269" i="16" s="1"/>
  <c r="G1269" i="16"/>
  <c r="H1269" i="16"/>
  <c r="X1269" i="16"/>
  <c r="S1269" i="16"/>
  <c r="K1269" i="16"/>
  <c r="L1269" i="16" s="1"/>
  <c r="U1269" i="16"/>
  <c r="V1269" i="16"/>
  <c r="O1269" i="16"/>
  <c r="P1269" i="16"/>
  <c r="Q1269" i="16"/>
  <c r="N1269" i="16"/>
  <c r="T1269" i="16"/>
  <c r="M1270" i="16"/>
  <c r="A1270" i="16"/>
  <c r="R1270" i="16"/>
  <c r="C1270" i="16"/>
  <c r="D1270" i="16"/>
  <c r="I1270" i="16"/>
  <c r="J1270" i="16" s="1"/>
  <c r="K1270" i="16"/>
  <c r="L1270" i="16" s="1"/>
  <c r="B1271" i="16"/>
  <c r="N1270" i="16" l="1"/>
  <c r="O1270" i="16"/>
  <c r="P1270" i="16"/>
  <c r="Q1270" i="16"/>
  <c r="T1270" i="16"/>
  <c r="V1270" i="16"/>
  <c r="U1270" i="16"/>
  <c r="C1271" i="16"/>
  <c r="D1271" i="16"/>
  <c r="I1271" i="16"/>
  <c r="J1271" i="16" s="1"/>
  <c r="K1271" i="16"/>
  <c r="L1271" i="16" s="1"/>
  <c r="B1272" i="16"/>
  <c r="M1271" i="16"/>
  <c r="W1271" i="16" s="1"/>
  <c r="A1271" i="16"/>
  <c r="R1271" i="16"/>
  <c r="F1270" i="16"/>
  <c r="Z1270" i="16" s="1"/>
  <c r="G1270" i="16"/>
  <c r="H1270" i="16"/>
  <c r="W1270" i="16"/>
  <c r="S1270" i="16"/>
  <c r="X1270" i="16"/>
  <c r="T1271" i="16" l="1"/>
  <c r="U1271" i="16"/>
  <c r="V1271" i="16"/>
  <c r="N1271" i="16"/>
  <c r="O1271" i="16"/>
  <c r="P1271" i="16"/>
  <c r="Q1271" i="16"/>
  <c r="F1271" i="16"/>
  <c r="Z1271" i="16" s="1"/>
  <c r="G1271" i="16"/>
  <c r="H1271" i="16"/>
  <c r="S1271" i="16"/>
  <c r="X1271" i="16"/>
  <c r="K1272" i="16"/>
  <c r="L1272" i="16" s="1"/>
  <c r="B1273" i="16"/>
  <c r="M1272" i="16"/>
  <c r="A1272" i="16"/>
  <c r="R1272" i="16"/>
  <c r="I1272" i="16"/>
  <c r="J1272" i="16" s="1"/>
  <c r="C1272" i="16"/>
  <c r="D1272" i="16"/>
  <c r="F1272" i="16" l="1"/>
  <c r="G1272" i="16"/>
  <c r="H1272" i="16"/>
  <c r="N1272" i="16"/>
  <c r="O1272" i="16"/>
  <c r="P1272" i="16"/>
  <c r="Q1272" i="16"/>
  <c r="U1272" i="16"/>
  <c r="V1272" i="16"/>
  <c r="T1272" i="16"/>
  <c r="W1272" i="16"/>
  <c r="X1272" i="16"/>
  <c r="S1272" i="16"/>
  <c r="A1273" i="16"/>
  <c r="R1273" i="16"/>
  <c r="C1273" i="16"/>
  <c r="D1273" i="16"/>
  <c r="I1273" i="16"/>
  <c r="J1273" i="16" s="1"/>
  <c r="M1273" i="16"/>
  <c r="B1274" i="16"/>
  <c r="Z1272" i="16"/>
  <c r="F1273" i="16" l="1"/>
  <c r="G1273" i="16"/>
  <c r="H1273" i="16"/>
  <c r="S1273" i="16"/>
  <c r="X1273" i="16"/>
  <c r="I1274" i="16"/>
  <c r="J1274" i="16" s="1"/>
  <c r="B1275" i="16"/>
  <c r="M1274" i="16"/>
  <c r="C1274" i="16"/>
  <c r="K1274" i="16" s="1"/>
  <c r="L1274" i="16" s="1"/>
  <c r="D1274" i="16"/>
  <c r="A1274" i="16"/>
  <c r="R1274" i="16"/>
  <c r="W1274" i="16"/>
  <c r="Q1273" i="16"/>
  <c r="T1273" i="16"/>
  <c r="U1273" i="16"/>
  <c r="V1273" i="16"/>
  <c r="N1273" i="16"/>
  <c r="O1273" i="16"/>
  <c r="P1273" i="16"/>
  <c r="Z1273" i="16" s="1"/>
  <c r="K1273" i="16"/>
  <c r="L1273" i="16" s="1"/>
  <c r="W1273" i="16"/>
  <c r="X1274" i="16" l="1"/>
  <c r="S1274" i="16"/>
  <c r="N1274" i="16"/>
  <c r="O1274" i="16"/>
  <c r="P1274" i="16"/>
  <c r="T1274" i="16"/>
  <c r="U1274" i="16"/>
  <c r="V1274" i="16"/>
  <c r="Q1274" i="16"/>
  <c r="H1274" i="16"/>
  <c r="F1274" i="16"/>
  <c r="Z1274" i="16" s="1"/>
  <c r="G1274" i="16"/>
  <c r="A1275" i="16"/>
  <c r="R1275" i="16"/>
  <c r="D1275" i="16"/>
  <c r="B1276" i="16"/>
  <c r="M1275" i="16"/>
  <c r="C1275" i="16"/>
  <c r="I1275" i="16"/>
  <c r="J1275" i="16" s="1"/>
  <c r="S1275" i="16" l="1"/>
  <c r="X1275" i="16"/>
  <c r="F1275" i="16"/>
  <c r="G1275" i="16"/>
  <c r="H1275" i="16"/>
  <c r="O1275" i="16"/>
  <c r="P1275" i="16"/>
  <c r="Q1275" i="16"/>
  <c r="T1275" i="16"/>
  <c r="U1275" i="16"/>
  <c r="V1275" i="16"/>
  <c r="N1275" i="16"/>
  <c r="W1276" i="16"/>
  <c r="I1276" i="16"/>
  <c r="J1276" i="16" s="1"/>
  <c r="K1276" i="16"/>
  <c r="L1276" i="16" s="1"/>
  <c r="B1277" i="16"/>
  <c r="M1276" i="16"/>
  <c r="A1276" i="16"/>
  <c r="R1276" i="16"/>
  <c r="C1276" i="16"/>
  <c r="D1276" i="16"/>
  <c r="K1275" i="16"/>
  <c r="L1275" i="16" s="1"/>
  <c r="W1275" i="16"/>
  <c r="Z1275" i="16" l="1"/>
  <c r="F1276" i="16"/>
  <c r="G1276" i="16"/>
  <c r="H1276" i="16"/>
  <c r="X1276" i="16"/>
  <c r="S1276" i="16"/>
  <c r="Z1276" i="16"/>
  <c r="V1276" i="16"/>
  <c r="N1276" i="16"/>
  <c r="Q1276" i="16"/>
  <c r="T1276" i="16"/>
  <c r="O1276" i="16"/>
  <c r="P1276" i="16"/>
  <c r="U1276" i="16"/>
  <c r="M1277" i="16"/>
  <c r="W1277" i="16" s="1"/>
  <c r="R1277" i="16"/>
  <c r="D1277" i="16"/>
  <c r="I1277" i="16"/>
  <c r="J1277" i="16" s="1"/>
  <c r="B1278" i="16"/>
  <c r="A1277" i="16"/>
  <c r="C1277" i="16"/>
  <c r="D1278" i="16" l="1"/>
  <c r="I1278" i="16"/>
  <c r="J1278" i="16" s="1"/>
  <c r="B1279" i="16"/>
  <c r="A1278" i="16"/>
  <c r="C1278" i="16"/>
  <c r="M1278" i="16"/>
  <c r="W1278" i="16" s="1"/>
  <c r="R1278" i="16"/>
  <c r="X1277" i="16"/>
  <c r="S1277" i="16"/>
  <c r="H1277" i="16"/>
  <c r="F1277" i="16"/>
  <c r="Z1277" i="16" s="1"/>
  <c r="G1277" i="16"/>
  <c r="K1277" i="16"/>
  <c r="L1277" i="16" s="1"/>
  <c r="N1277" i="16"/>
  <c r="O1277" i="16"/>
  <c r="P1277" i="16"/>
  <c r="T1277" i="16"/>
  <c r="U1277" i="16"/>
  <c r="Q1277" i="16"/>
  <c r="V1277" i="16"/>
  <c r="F1278" i="16" l="1"/>
  <c r="G1278" i="16"/>
  <c r="H1278" i="16"/>
  <c r="K1278" i="16"/>
  <c r="L1278" i="16" s="1"/>
  <c r="S1278" i="16"/>
  <c r="X1278" i="16"/>
  <c r="B1280" i="16"/>
  <c r="M1279" i="16"/>
  <c r="R1279" i="16"/>
  <c r="C1279" i="16"/>
  <c r="D1279" i="16"/>
  <c r="I1279" i="16"/>
  <c r="J1279" i="16" s="1"/>
  <c r="W1279" i="16"/>
  <c r="A1279" i="16"/>
  <c r="T1278" i="16"/>
  <c r="U1278" i="16"/>
  <c r="V1278" i="16"/>
  <c r="O1278" i="16"/>
  <c r="N1278" i="16"/>
  <c r="P1278" i="16"/>
  <c r="Q1278" i="16"/>
  <c r="Z1278" i="16"/>
  <c r="F1279" i="16" l="1"/>
  <c r="Z1279" i="16" s="1"/>
  <c r="G1279" i="16"/>
  <c r="H1279" i="16"/>
  <c r="R1280" i="16"/>
  <c r="C1280" i="16"/>
  <c r="D1280" i="16"/>
  <c r="I1280" i="16"/>
  <c r="J1280" i="16" s="1"/>
  <c r="K1280" i="16"/>
  <c r="L1280" i="16" s="1"/>
  <c r="M1280" i="16"/>
  <c r="W1280" i="16" s="1"/>
  <c r="B1281" i="16"/>
  <c r="A1280" i="16"/>
  <c r="N1279" i="16"/>
  <c r="P1279" i="16"/>
  <c r="O1279" i="16"/>
  <c r="Q1279" i="16"/>
  <c r="T1279" i="16"/>
  <c r="U1279" i="16"/>
  <c r="V1279" i="16"/>
  <c r="S1279" i="16"/>
  <c r="X1279" i="16"/>
  <c r="K1279" i="16"/>
  <c r="L1279" i="16" s="1"/>
  <c r="S1280" i="16" l="1"/>
  <c r="X1280" i="16"/>
  <c r="I1281" i="16"/>
  <c r="J1281" i="16" s="1"/>
  <c r="B1282" i="16"/>
  <c r="A1281" i="16"/>
  <c r="M1281" i="16"/>
  <c r="R1281" i="16"/>
  <c r="C1281" i="16"/>
  <c r="D1281" i="16"/>
  <c r="W1281" i="16"/>
  <c r="T1280" i="16"/>
  <c r="U1280" i="16"/>
  <c r="N1280" i="16"/>
  <c r="O1280" i="16"/>
  <c r="P1280" i="16"/>
  <c r="Q1280" i="16"/>
  <c r="V1280" i="16"/>
  <c r="G1280" i="16"/>
  <c r="H1280" i="16"/>
  <c r="F1280" i="16"/>
  <c r="Z1280" i="16" s="1"/>
  <c r="S1281" i="16" l="1"/>
  <c r="X1281" i="16"/>
  <c r="A1282" i="16"/>
  <c r="R1282" i="16"/>
  <c r="B1283" i="16"/>
  <c r="I1282" i="16"/>
  <c r="J1282" i="16" s="1"/>
  <c r="M1282" i="16"/>
  <c r="C1282" i="16"/>
  <c r="D1282" i="16"/>
  <c r="H1281" i="16"/>
  <c r="F1281" i="16"/>
  <c r="Z1281" i="16" s="1"/>
  <c r="G1281" i="16"/>
  <c r="N1281" i="16"/>
  <c r="O1281" i="16"/>
  <c r="P1281" i="16"/>
  <c r="Q1281" i="16"/>
  <c r="T1281" i="16"/>
  <c r="U1281" i="16"/>
  <c r="V1281" i="16"/>
  <c r="K1281" i="16"/>
  <c r="L1281" i="16" s="1"/>
  <c r="P1282" i="16" l="1"/>
  <c r="Q1282" i="16"/>
  <c r="N1282" i="16"/>
  <c r="O1282" i="16"/>
  <c r="T1282" i="16"/>
  <c r="U1282" i="16"/>
  <c r="V1282" i="16"/>
  <c r="W1282" i="16"/>
  <c r="F1282" i="16"/>
  <c r="G1282" i="16"/>
  <c r="H1282" i="16"/>
  <c r="X1282" i="16"/>
  <c r="S1282" i="16"/>
  <c r="Z1282" i="16"/>
  <c r="K1282" i="16"/>
  <c r="L1282" i="16" s="1"/>
  <c r="W1283" i="16"/>
  <c r="I1283" i="16"/>
  <c r="J1283" i="16" s="1"/>
  <c r="R1283" i="16"/>
  <c r="A1283" i="16"/>
  <c r="C1283" i="16"/>
  <c r="D1283" i="16"/>
  <c r="B1284" i="16"/>
  <c r="K1283" i="16"/>
  <c r="L1283" i="16" s="1"/>
  <c r="M1283" i="16"/>
  <c r="T1283" i="16" l="1"/>
  <c r="U1283" i="16"/>
  <c r="V1283" i="16"/>
  <c r="N1283" i="16"/>
  <c r="O1283" i="16"/>
  <c r="P1283" i="16"/>
  <c r="Q1283" i="16"/>
  <c r="G1283" i="16"/>
  <c r="H1283" i="16"/>
  <c r="F1283" i="16"/>
  <c r="Z1283" i="16"/>
  <c r="X1283" i="16"/>
  <c r="S1283" i="16"/>
  <c r="M1284" i="16"/>
  <c r="R1284" i="16"/>
  <c r="A1284" i="16"/>
  <c r="C1284" i="16"/>
  <c r="D1284" i="16"/>
  <c r="B1285" i="16"/>
  <c r="I1284" i="16"/>
  <c r="J1284" i="16" s="1"/>
  <c r="K1284" i="16"/>
  <c r="L1284" i="16" s="1"/>
  <c r="S1284" i="16" l="1"/>
  <c r="X1284" i="16"/>
  <c r="N1284" i="16"/>
  <c r="O1284" i="16"/>
  <c r="P1284" i="16"/>
  <c r="Q1284" i="16"/>
  <c r="T1284" i="16"/>
  <c r="U1284" i="16"/>
  <c r="V1284" i="16"/>
  <c r="I1285" i="16"/>
  <c r="J1285" i="16" s="1"/>
  <c r="M1285" i="16"/>
  <c r="R1285" i="16"/>
  <c r="A1285" i="16"/>
  <c r="C1285" i="16"/>
  <c r="D1285" i="16"/>
  <c r="B1286" i="16"/>
  <c r="W1284" i="16"/>
  <c r="F1284" i="16"/>
  <c r="Z1284" i="16" s="1"/>
  <c r="G1284" i="16"/>
  <c r="H1284" i="16"/>
  <c r="F1285" i="16" l="1"/>
  <c r="G1285" i="16"/>
  <c r="H1285" i="16"/>
  <c r="Z1285" i="16"/>
  <c r="K1285" i="16"/>
  <c r="L1285" i="16" s="1"/>
  <c r="U1285" i="16"/>
  <c r="V1285" i="16"/>
  <c r="N1285" i="16"/>
  <c r="O1285" i="16"/>
  <c r="P1285" i="16"/>
  <c r="Q1285" i="16"/>
  <c r="T1285" i="16"/>
  <c r="S1285" i="16"/>
  <c r="X1285" i="16"/>
  <c r="W1285" i="16"/>
  <c r="M1286" i="16"/>
  <c r="C1286" i="16"/>
  <c r="D1286" i="16"/>
  <c r="B1287" i="16"/>
  <c r="I1286" i="16"/>
  <c r="J1286" i="16" s="1"/>
  <c r="K1286" i="16"/>
  <c r="L1286" i="16" s="1"/>
  <c r="R1286" i="16"/>
  <c r="A1286" i="16"/>
  <c r="N1286" i="16" l="1"/>
  <c r="V1286" i="16"/>
  <c r="O1286" i="16"/>
  <c r="P1286" i="16"/>
  <c r="Q1286" i="16"/>
  <c r="T1286" i="16"/>
  <c r="U1286" i="16"/>
  <c r="Z1286" i="16"/>
  <c r="C1287" i="16"/>
  <c r="D1287" i="16"/>
  <c r="R1287" i="16"/>
  <c r="A1287" i="16"/>
  <c r="W1287" i="16"/>
  <c r="B1288" i="16"/>
  <c r="I1287" i="16"/>
  <c r="J1287" i="16" s="1"/>
  <c r="K1287" i="16"/>
  <c r="L1287" i="16" s="1"/>
  <c r="M1287" i="16"/>
  <c r="W1286" i="16"/>
  <c r="X1286" i="16"/>
  <c r="S1286" i="16"/>
  <c r="F1286" i="16"/>
  <c r="G1286" i="16"/>
  <c r="H1286" i="16"/>
  <c r="S1287" i="16" l="1"/>
  <c r="X1287" i="16"/>
  <c r="B1289" i="16"/>
  <c r="M1288" i="16"/>
  <c r="R1288" i="16"/>
  <c r="A1288" i="16"/>
  <c r="C1288" i="16"/>
  <c r="K1288" i="16" s="1"/>
  <c r="L1288" i="16" s="1"/>
  <c r="D1288" i="16"/>
  <c r="W1288" i="16"/>
  <c r="I1288" i="16"/>
  <c r="J1288" i="16" s="1"/>
  <c r="F1287" i="16"/>
  <c r="G1287" i="16"/>
  <c r="H1287" i="16"/>
  <c r="T1287" i="16"/>
  <c r="U1287" i="16"/>
  <c r="P1287" i="16"/>
  <c r="Q1287" i="16"/>
  <c r="V1287" i="16"/>
  <c r="N1287" i="16"/>
  <c r="O1287" i="16"/>
  <c r="Z1287" i="16" l="1"/>
  <c r="S1288" i="16"/>
  <c r="X1288" i="16"/>
  <c r="A1289" i="16"/>
  <c r="R1289" i="16"/>
  <c r="C1289" i="16"/>
  <c r="B1290" i="16"/>
  <c r="I1289" i="16"/>
  <c r="J1289" i="16" s="1"/>
  <c r="M1289" i="16"/>
  <c r="D1289" i="16"/>
  <c r="W1289" i="16"/>
  <c r="F1288" i="16"/>
  <c r="Z1288" i="16" s="1"/>
  <c r="G1288" i="16"/>
  <c r="H1288" i="16"/>
  <c r="N1288" i="16"/>
  <c r="O1288" i="16"/>
  <c r="P1288" i="16"/>
  <c r="Q1288" i="16"/>
  <c r="T1288" i="16"/>
  <c r="U1288" i="16"/>
  <c r="V1288" i="16"/>
  <c r="G1289" i="16" l="1"/>
  <c r="H1289" i="16"/>
  <c r="F1289" i="16"/>
  <c r="K1289" i="16"/>
  <c r="L1289" i="16" s="1"/>
  <c r="S1289" i="16"/>
  <c r="X1289" i="16"/>
  <c r="Z1289" i="16"/>
  <c r="I1290" i="16"/>
  <c r="J1290" i="16" s="1"/>
  <c r="A1290" i="16"/>
  <c r="C1290" i="16"/>
  <c r="D1290" i="16"/>
  <c r="B1291" i="16"/>
  <c r="K1290" i="16"/>
  <c r="L1290" i="16" s="1"/>
  <c r="M1290" i="16"/>
  <c r="W1290" i="16" s="1"/>
  <c r="R1290" i="16"/>
  <c r="Q1289" i="16"/>
  <c r="N1289" i="16"/>
  <c r="O1289" i="16"/>
  <c r="P1289" i="16"/>
  <c r="T1289" i="16"/>
  <c r="U1289" i="16"/>
  <c r="V1289" i="16"/>
  <c r="T1290" i="16" l="1"/>
  <c r="U1290" i="16"/>
  <c r="V1290" i="16"/>
  <c r="N1290" i="16"/>
  <c r="O1290" i="16"/>
  <c r="P1290" i="16"/>
  <c r="Q1290" i="16"/>
  <c r="H1290" i="16"/>
  <c r="F1290" i="16"/>
  <c r="G1290" i="16"/>
  <c r="Z1290" i="16" s="1"/>
  <c r="X1290" i="16"/>
  <c r="S1290" i="16"/>
  <c r="A1291" i="16"/>
  <c r="R1291" i="16"/>
  <c r="C1291" i="16"/>
  <c r="D1291" i="16"/>
  <c r="B1292" i="16"/>
  <c r="I1291" i="16"/>
  <c r="J1291" i="16" s="1"/>
  <c r="M1291" i="16"/>
  <c r="S1291" i="16" l="1"/>
  <c r="X1291" i="16"/>
  <c r="O1291" i="16"/>
  <c r="P1291" i="16"/>
  <c r="Q1291" i="16"/>
  <c r="N1291" i="16"/>
  <c r="T1291" i="16"/>
  <c r="U1291" i="16"/>
  <c r="V1291" i="16"/>
  <c r="F1291" i="16"/>
  <c r="G1291" i="16"/>
  <c r="H1291" i="16"/>
  <c r="Z1291" i="16"/>
  <c r="K1292" i="16"/>
  <c r="L1292" i="16" s="1"/>
  <c r="M1292" i="16"/>
  <c r="W1292" i="16" s="1"/>
  <c r="R1292" i="16"/>
  <c r="A1292" i="16"/>
  <c r="C1292" i="16"/>
  <c r="D1292" i="16"/>
  <c r="B1293" i="16"/>
  <c r="I1292" i="16"/>
  <c r="J1292" i="16" s="1"/>
  <c r="K1291" i="16"/>
  <c r="L1291" i="16" s="1"/>
  <c r="W1291" i="16"/>
  <c r="V1292" i="16" l="1"/>
  <c r="N1292" i="16"/>
  <c r="O1292" i="16"/>
  <c r="P1292" i="16"/>
  <c r="Q1292" i="16"/>
  <c r="T1292" i="16"/>
  <c r="U1292" i="16"/>
  <c r="M1293" i="16"/>
  <c r="B1294" i="16"/>
  <c r="I1293" i="16"/>
  <c r="J1293" i="16" s="1"/>
  <c r="R1293" i="16"/>
  <c r="A1293" i="16"/>
  <c r="C1293" i="16"/>
  <c r="D1293" i="16"/>
  <c r="W1293" i="16"/>
  <c r="F1292" i="16"/>
  <c r="Z1292" i="16" s="1"/>
  <c r="G1292" i="16"/>
  <c r="H1292" i="16"/>
  <c r="X1292" i="16"/>
  <c r="S1292" i="16"/>
  <c r="X1293" i="16" l="1"/>
  <c r="S1293" i="16"/>
  <c r="D1294" i="16"/>
  <c r="R1294" i="16"/>
  <c r="A1294" i="16"/>
  <c r="C1294" i="16"/>
  <c r="K1294" i="16" s="1"/>
  <c r="L1294" i="16" s="1"/>
  <c r="B1295" i="16"/>
  <c r="I1294" i="16"/>
  <c r="J1294" i="16" s="1"/>
  <c r="M1294" i="16"/>
  <c r="F1293" i="16"/>
  <c r="Z1293" i="16" s="1"/>
  <c r="G1293" i="16"/>
  <c r="H1293" i="16"/>
  <c r="N1293" i="16"/>
  <c r="O1293" i="16"/>
  <c r="P1293" i="16"/>
  <c r="Q1293" i="16"/>
  <c r="T1293" i="16"/>
  <c r="U1293" i="16"/>
  <c r="V1293" i="16"/>
  <c r="K1293" i="16"/>
  <c r="L1293" i="16" s="1"/>
  <c r="T1294" i="16" l="1"/>
  <c r="U1294" i="16"/>
  <c r="V1294" i="16"/>
  <c r="N1294" i="16"/>
  <c r="O1294" i="16"/>
  <c r="P1294" i="16"/>
  <c r="Q1294" i="16"/>
  <c r="B1296" i="16"/>
  <c r="M1295" i="16"/>
  <c r="R1295" i="16"/>
  <c r="A1295" i="16"/>
  <c r="C1295" i="16"/>
  <c r="D1295" i="16"/>
  <c r="W1295" i="16"/>
  <c r="I1295" i="16"/>
  <c r="J1295" i="16" s="1"/>
  <c r="S1294" i="16"/>
  <c r="X1294" i="16"/>
  <c r="W1294" i="16"/>
  <c r="F1294" i="16"/>
  <c r="Z1294" i="16" s="1"/>
  <c r="G1294" i="16"/>
  <c r="H1294" i="16"/>
  <c r="R1296" i="16" l="1"/>
  <c r="C1296" i="16"/>
  <c r="D1296" i="16"/>
  <c r="I1296" i="16"/>
  <c r="J1296" i="16" s="1"/>
  <c r="K1296" i="16"/>
  <c r="L1296" i="16" s="1"/>
  <c r="M1296" i="16"/>
  <c r="A1296" i="16"/>
  <c r="W1296" i="16"/>
  <c r="B1297" i="16"/>
  <c r="O1295" i="16"/>
  <c r="P1295" i="16"/>
  <c r="Q1295" i="16"/>
  <c r="T1295" i="16"/>
  <c r="U1295" i="16"/>
  <c r="V1295" i="16"/>
  <c r="N1295" i="16"/>
  <c r="S1295" i="16"/>
  <c r="X1295" i="16"/>
  <c r="F1295" i="16"/>
  <c r="Z1295" i="16" s="1"/>
  <c r="G1295" i="16"/>
  <c r="H1295" i="16"/>
  <c r="K1295" i="16"/>
  <c r="L1295" i="16" s="1"/>
  <c r="I1297" i="16" l="1"/>
  <c r="J1297" i="16" s="1"/>
  <c r="B1298" i="16"/>
  <c r="C1297" i="16"/>
  <c r="D1297" i="16"/>
  <c r="M1297" i="16"/>
  <c r="R1297" i="16"/>
  <c r="A1297" i="16"/>
  <c r="T1296" i="16"/>
  <c r="N1296" i="16"/>
  <c r="O1296" i="16"/>
  <c r="P1296" i="16"/>
  <c r="Q1296" i="16"/>
  <c r="U1296" i="16"/>
  <c r="V1296" i="16"/>
  <c r="F1296" i="16"/>
  <c r="G1296" i="16"/>
  <c r="H1296" i="16"/>
  <c r="S1296" i="16"/>
  <c r="X1296" i="16"/>
  <c r="Z1296" i="16" l="1"/>
  <c r="V1297" i="16"/>
  <c r="N1297" i="16"/>
  <c r="O1297" i="16"/>
  <c r="P1297" i="16"/>
  <c r="Q1297" i="16"/>
  <c r="T1297" i="16"/>
  <c r="U1297" i="16"/>
  <c r="X1297" i="16"/>
  <c r="S1297" i="16"/>
  <c r="F1297" i="16"/>
  <c r="Z1297" i="16" s="1"/>
  <c r="G1297" i="16"/>
  <c r="H1297" i="16"/>
  <c r="A1298" i="16"/>
  <c r="R1298" i="16"/>
  <c r="C1298" i="16"/>
  <c r="K1298" i="16" s="1"/>
  <c r="L1298" i="16" s="1"/>
  <c r="D1298" i="16"/>
  <c r="B1299" i="16"/>
  <c r="I1298" i="16"/>
  <c r="J1298" i="16" s="1"/>
  <c r="M1298" i="16"/>
  <c r="W1297" i="16"/>
  <c r="K1297" i="16"/>
  <c r="L1297" i="16" s="1"/>
  <c r="S1298" i="16" l="1"/>
  <c r="X1298" i="16"/>
  <c r="P1298" i="16"/>
  <c r="Q1298" i="16"/>
  <c r="T1298" i="16"/>
  <c r="U1298" i="16"/>
  <c r="V1298" i="16"/>
  <c r="N1298" i="16"/>
  <c r="O1298" i="16"/>
  <c r="F1298" i="16"/>
  <c r="Z1298" i="16" s="1"/>
  <c r="G1298" i="16"/>
  <c r="H1298" i="16"/>
  <c r="I1299" i="16"/>
  <c r="J1299" i="16" s="1"/>
  <c r="M1299" i="16"/>
  <c r="W1299" i="16" s="1"/>
  <c r="R1299" i="16"/>
  <c r="A1299" i="16"/>
  <c r="C1299" i="16"/>
  <c r="D1299" i="16"/>
  <c r="B1300" i="16"/>
  <c r="K1299" i="16"/>
  <c r="L1299" i="16" s="1"/>
  <c r="W1298" i="16"/>
  <c r="B1301" i="16" l="1"/>
  <c r="I1300" i="16"/>
  <c r="J1300" i="16" s="1"/>
  <c r="M1300" i="16"/>
  <c r="R1300" i="16"/>
  <c r="A1300" i="16"/>
  <c r="C1300" i="16"/>
  <c r="D1300" i="16"/>
  <c r="W1300" i="16"/>
  <c r="G1299" i="16"/>
  <c r="H1299" i="16"/>
  <c r="F1299" i="16"/>
  <c r="Z1299" i="16" s="1"/>
  <c r="N1299" i="16"/>
  <c r="O1299" i="16"/>
  <c r="P1299" i="16"/>
  <c r="Q1299" i="16"/>
  <c r="T1299" i="16"/>
  <c r="U1299" i="16"/>
  <c r="V1299" i="16"/>
  <c r="X1299" i="16"/>
  <c r="S1299" i="16"/>
  <c r="S1300" i="16" l="1"/>
  <c r="X1300" i="16"/>
  <c r="G1300" i="16"/>
  <c r="H1300" i="16"/>
  <c r="F1300" i="16"/>
  <c r="N1300" i="16"/>
  <c r="O1300" i="16"/>
  <c r="P1300" i="16"/>
  <c r="Q1300" i="16"/>
  <c r="T1300" i="16"/>
  <c r="U1300" i="16"/>
  <c r="V1300" i="16"/>
  <c r="K1300" i="16"/>
  <c r="L1300" i="16" s="1"/>
  <c r="Z1300" i="16"/>
  <c r="W1301" i="16"/>
  <c r="A1301" i="16"/>
  <c r="C1301" i="16"/>
  <c r="D1301" i="16"/>
  <c r="B1302" i="16"/>
  <c r="I1301" i="16"/>
  <c r="J1301" i="16" s="1"/>
  <c r="K1301" i="16"/>
  <c r="L1301" i="16" s="1"/>
  <c r="M1301" i="16"/>
  <c r="R1301" i="16"/>
  <c r="X1301" i="16" l="1"/>
  <c r="S1301" i="16"/>
  <c r="U1301" i="16"/>
  <c r="V1301" i="16"/>
  <c r="T1301" i="16"/>
  <c r="N1301" i="16"/>
  <c r="O1301" i="16"/>
  <c r="P1301" i="16"/>
  <c r="Q1301" i="16"/>
  <c r="M1302" i="16"/>
  <c r="R1302" i="16"/>
  <c r="A1302" i="16"/>
  <c r="C1302" i="16"/>
  <c r="D1302" i="16"/>
  <c r="W1302" i="16"/>
  <c r="B1303" i="16"/>
  <c r="I1302" i="16"/>
  <c r="J1302" i="16" s="1"/>
  <c r="F1301" i="16"/>
  <c r="Z1301" i="16" s="1"/>
  <c r="G1301" i="16"/>
  <c r="H1301" i="16"/>
  <c r="F1302" i="16" l="1"/>
  <c r="G1302" i="16"/>
  <c r="H1302" i="16"/>
  <c r="C1303" i="16"/>
  <c r="D1303" i="16"/>
  <c r="K1303" i="16"/>
  <c r="L1303" i="16" s="1"/>
  <c r="M1303" i="16"/>
  <c r="R1303" i="16"/>
  <c r="A1303" i="16"/>
  <c r="W1303" i="16"/>
  <c r="B1304" i="16"/>
  <c r="I1303" i="16"/>
  <c r="J1303" i="16" s="1"/>
  <c r="S1302" i="16"/>
  <c r="X1302" i="16"/>
  <c r="K1302" i="16"/>
  <c r="L1302" i="16" s="1"/>
  <c r="Z1302" i="16"/>
  <c r="N1302" i="16"/>
  <c r="Q1302" i="16"/>
  <c r="T1302" i="16"/>
  <c r="U1302" i="16"/>
  <c r="V1302" i="16"/>
  <c r="O1302" i="16"/>
  <c r="P1302" i="16"/>
  <c r="I1304" i="16" l="1"/>
  <c r="J1304" i="16" s="1"/>
  <c r="B1305" i="16"/>
  <c r="M1304" i="16"/>
  <c r="A1304" i="16"/>
  <c r="R1304" i="16"/>
  <c r="C1304" i="16"/>
  <c r="D1304" i="16"/>
  <c r="S1303" i="16"/>
  <c r="X1303" i="16"/>
  <c r="T1303" i="16"/>
  <c r="U1303" i="16"/>
  <c r="N1303" i="16"/>
  <c r="O1303" i="16"/>
  <c r="P1303" i="16"/>
  <c r="Q1303" i="16"/>
  <c r="V1303" i="16"/>
  <c r="F1303" i="16"/>
  <c r="G1303" i="16"/>
  <c r="H1303" i="16"/>
  <c r="Z1303" i="16" s="1"/>
  <c r="F1304" i="16" l="1"/>
  <c r="Z1304" i="16" s="1"/>
  <c r="G1304" i="16"/>
  <c r="H1304" i="16"/>
  <c r="V1304" i="16"/>
  <c r="N1304" i="16"/>
  <c r="O1304" i="16"/>
  <c r="P1304" i="16"/>
  <c r="Q1304" i="16"/>
  <c r="T1304" i="16"/>
  <c r="U1304" i="16"/>
  <c r="X1304" i="16"/>
  <c r="S1304" i="16"/>
  <c r="M1305" i="16"/>
  <c r="A1305" i="16"/>
  <c r="R1305" i="16"/>
  <c r="C1305" i="16"/>
  <c r="D1305" i="16"/>
  <c r="I1305" i="16"/>
  <c r="J1305" i="16" s="1"/>
  <c r="K1305" i="16"/>
  <c r="L1305" i="16" s="1"/>
  <c r="B1306" i="16"/>
  <c r="K1304" i="16"/>
  <c r="L1304" i="16" s="1"/>
  <c r="W1304" i="16"/>
  <c r="S1305" i="16" l="1"/>
  <c r="X1305" i="16"/>
  <c r="N1305" i="16"/>
  <c r="O1305" i="16"/>
  <c r="P1305" i="16"/>
  <c r="Q1305" i="16"/>
  <c r="T1305" i="16"/>
  <c r="U1305" i="16"/>
  <c r="V1305" i="16"/>
  <c r="D1306" i="16"/>
  <c r="I1306" i="16"/>
  <c r="J1306" i="16" s="1"/>
  <c r="K1306" i="16"/>
  <c r="L1306" i="16" s="1"/>
  <c r="B1307" i="16"/>
  <c r="M1306" i="16"/>
  <c r="A1306" i="16"/>
  <c r="R1306" i="16"/>
  <c r="C1306" i="16"/>
  <c r="W1305" i="16"/>
  <c r="F1305" i="16"/>
  <c r="Z1305" i="16" s="1"/>
  <c r="G1305" i="16"/>
  <c r="H1305" i="16"/>
  <c r="T1306" i="16" l="1"/>
  <c r="U1306" i="16"/>
  <c r="V1306" i="16"/>
  <c r="N1306" i="16"/>
  <c r="O1306" i="16"/>
  <c r="P1306" i="16"/>
  <c r="Q1306" i="16"/>
  <c r="B1308" i="16"/>
  <c r="M1307" i="16"/>
  <c r="A1307" i="16"/>
  <c r="R1307" i="16"/>
  <c r="C1307" i="16"/>
  <c r="D1307" i="16"/>
  <c r="W1307" i="16"/>
  <c r="I1307" i="16"/>
  <c r="J1307" i="16" s="1"/>
  <c r="W1306" i="16"/>
  <c r="F1306" i="16"/>
  <c r="Z1306" i="16" s="1"/>
  <c r="G1306" i="16"/>
  <c r="H1306" i="16"/>
  <c r="X1306" i="16"/>
  <c r="S1306" i="16"/>
  <c r="S1307" i="16" l="1"/>
  <c r="X1307" i="16"/>
  <c r="F1307" i="16"/>
  <c r="G1307" i="16"/>
  <c r="H1307" i="16"/>
  <c r="K1307" i="16"/>
  <c r="L1307" i="16" s="1"/>
  <c r="Z1307" i="16"/>
  <c r="N1307" i="16"/>
  <c r="O1307" i="16"/>
  <c r="P1307" i="16"/>
  <c r="Q1307" i="16"/>
  <c r="T1307" i="16"/>
  <c r="U1307" i="16"/>
  <c r="V1307" i="16"/>
  <c r="R1308" i="16"/>
  <c r="C1308" i="16"/>
  <c r="D1308" i="16"/>
  <c r="I1308" i="16"/>
  <c r="J1308" i="16" s="1"/>
  <c r="B1309" i="16"/>
  <c r="M1308" i="16"/>
  <c r="A1308" i="16"/>
  <c r="S1308" i="16" l="1"/>
  <c r="X1308" i="16"/>
  <c r="F1308" i="16"/>
  <c r="Z1308" i="16" s="1"/>
  <c r="G1308" i="16"/>
  <c r="H1308" i="16"/>
  <c r="T1308" i="16"/>
  <c r="U1308" i="16"/>
  <c r="V1308" i="16"/>
  <c r="N1308" i="16"/>
  <c r="O1308" i="16"/>
  <c r="P1308" i="16"/>
  <c r="Q1308" i="16"/>
  <c r="I1309" i="16"/>
  <c r="J1309" i="16" s="1"/>
  <c r="K1309" i="16"/>
  <c r="L1309" i="16" s="1"/>
  <c r="B1310" i="16"/>
  <c r="M1309" i="16"/>
  <c r="W1309" i="16" s="1"/>
  <c r="A1309" i="16"/>
  <c r="R1309" i="16"/>
  <c r="C1309" i="16"/>
  <c r="D1309" i="16"/>
  <c r="K1308" i="16"/>
  <c r="L1308" i="16" s="1"/>
  <c r="W1308" i="16"/>
  <c r="A1310" i="16" l="1"/>
  <c r="R1310" i="16"/>
  <c r="C1310" i="16"/>
  <c r="D1310" i="16"/>
  <c r="I1310" i="16"/>
  <c r="J1310" i="16" s="1"/>
  <c r="K1310" i="16"/>
  <c r="L1310" i="16" s="1"/>
  <c r="B1311" i="16"/>
  <c r="M1310" i="16"/>
  <c r="F1309" i="16"/>
  <c r="G1309" i="16"/>
  <c r="H1309" i="16"/>
  <c r="S1309" i="16"/>
  <c r="X1309" i="16"/>
  <c r="Z1309" i="16"/>
  <c r="N1309" i="16"/>
  <c r="O1309" i="16"/>
  <c r="P1309" i="16"/>
  <c r="Q1309" i="16"/>
  <c r="T1309" i="16"/>
  <c r="U1309" i="16"/>
  <c r="V1309" i="16"/>
  <c r="P1310" i="16" l="1"/>
  <c r="Q1310" i="16"/>
  <c r="T1310" i="16"/>
  <c r="U1310" i="16"/>
  <c r="V1310" i="16"/>
  <c r="N1310" i="16"/>
  <c r="O1310" i="16"/>
  <c r="I1311" i="16"/>
  <c r="J1311" i="16" s="1"/>
  <c r="B1312" i="16"/>
  <c r="M1311" i="16"/>
  <c r="A1311" i="16"/>
  <c r="R1311" i="16"/>
  <c r="C1311" i="16"/>
  <c r="K1311" i="16" s="1"/>
  <c r="L1311" i="16" s="1"/>
  <c r="D1311" i="16"/>
  <c r="W1310" i="16"/>
  <c r="F1310" i="16"/>
  <c r="Z1310" i="16" s="1"/>
  <c r="G1310" i="16"/>
  <c r="H1310" i="16"/>
  <c r="S1310" i="16"/>
  <c r="X1310" i="16"/>
  <c r="A1312" i="16" l="1"/>
  <c r="R1312" i="16"/>
  <c r="C1312" i="16"/>
  <c r="D1312" i="16"/>
  <c r="I1312" i="16"/>
  <c r="J1312" i="16" s="1"/>
  <c r="K1312" i="16"/>
  <c r="L1312" i="16" s="1"/>
  <c r="B1313" i="16"/>
  <c r="M1312" i="16"/>
  <c r="W1312" i="16" s="1"/>
  <c r="N1311" i="16"/>
  <c r="O1311" i="16"/>
  <c r="P1311" i="16"/>
  <c r="Q1311" i="16"/>
  <c r="T1311" i="16"/>
  <c r="U1311" i="16"/>
  <c r="V1311" i="16"/>
  <c r="X1311" i="16"/>
  <c r="S1311" i="16"/>
  <c r="G1311" i="16"/>
  <c r="H1311" i="16"/>
  <c r="F1311" i="16"/>
  <c r="Z1311" i="16"/>
  <c r="W1311" i="16"/>
  <c r="I1313" i="16" l="1"/>
  <c r="J1313" i="16" s="1"/>
  <c r="B1314" i="16"/>
  <c r="M1313" i="16"/>
  <c r="A1313" i="16"/>
  <c r="R1313" i="16"/>
  <c r="C1313" i="16"/>
  <c r="D1313" i="16"/>
  <c r="N1312" i="16"/>
  <c r="O1312" i="16"/>
  <c r="P1312" i="16"/>
  <c r="Q1312" i="16"/>
  <c r="T1312" i="16"/>
  <c r="U1312" i="16"/>
  <c r="V1312" i="16"/>
  <c r="F1312" i="16"/>
  <c r="G1312" i="16"/>
  <c r="Z1312" i="16" s="1"/>
  <c r="H1312" i="16"/>
  <c r="S1312" i="16"/>
  <c r="X1312" i="16"/>
  <c r="F1313" i="16" l="1"/>
  <c r="G1313" i="16"/>
  <c r="H1313" i="16"/>
  <c r="U1313" i="16"/>
  <c r="V1313" i="16"/>
  <c r="N1313" i="16"/>
  <c r="O1313" i="16"/>
  <c r="P1313" i="16"/>
  <c r="Q1313" i="16"/>
  <c r="T1313" i="16"/>
  <c r="Z1313" i="16"/>
  <c r="M1314" i="16"/>
  <c r="A1314" i="16"/>
  <c r="R1314" i="16"/>
  <c r="C1314" i="16"/>
  <c r="D1314" i="16"/>
  <c r="I1314" i="16"/>
  <c r="J1314" i="16" s="1"/>
  <c r="B1315" i="16"/>
  <c r="X1313" i="16"/>
  <c r="S1313" i="16"/>
  <c r="K1313" i="16"/>
  <c r="L1313" i="16" s="1"/>
  <c r="W1313" i="16"/>
  <c r="S1314" i="16" l="1"/>
  <c r="X1314" i="16"/>
  <c r="N1314" i="16"/>
  <c r="O1314" i="16"/>
  <c r="P1314" i="16"/>
  <c r="Q1314" i="16"/>
  <c r="T1314" i="16"/>
  <c r="U1314" i="16"/>
  <c r="V1314" i="16"/>
  <c r="F1314" i="16"/>
  <c r="Z1314" i="16" s="1"/>
  <c r="G1314" i="16"/>
  <c r="H1314" i="16"/>
  <c r="C1315" i="16"/>
  <c r="D1315" i="16"/>
  <c r="W1315" i="16"/>
  <c r="I1315" i="16"/>
  <c r="J1315" i="16" s="1"/>
  <c r="B1316" i="16"/>
  <c r="M1315" i="16"/>
  <c r="A1315" i="16"/>
  <c r="R1315" i="16"/>
  <c r="K1314" i="16"/>
  <c r="L1314" i="16" s="1"/>
  <c r="W1314" i="16"/>
  <c r="S1315" i="16" l="1"/>
  <c r="X1315" i="16"/>
  <c r="F1315" i="16"/>
  <c r="G1315" i="16"/>
  <c r="H1315" i="16"/>
  <c r="T1315" i="16"/>
  <c r="U1315" i="16"/>
  <c r="V1315" i="16"/>
  <c r="N1315" i="16"/>
  <c r="O1315" i="16"/>
  <c r="P1315" i="16"/>
  <c r="Q1315" i="16"/>
  <c r="K1316" i="16"/>
  <c r="L1316" i="16" s="1"/>
  <c r="B1317" i="16"/>
  <c r="M1316" i="16"/>
  <c r="W1316" i="16" s="1"/>
  <c r="A1316" i="16"/>
  <c r="R1316" i="16"/>
  <c r="C1316" i="16"/>
  <c r="D1316" i="16"/>
  <c r="I1316" i="16"/>
  <c r="J1316" i="16" s="1"/>
  <c r="K1315" i="16"/>
  <c r="L1315" i="16" s="1"/>
  <c r="Z1315" i="16" l="1"/>
  <c r="A1317" i="16"/>
  <c r="R1317" i="16"/>
  <c r="C1317" i="16"/>
  <c r="D1317" i="16"/>
  <c r="I1317" i="16"/>
  <c r="J1317" i="16" s="1"/>
  <c r="K1317" i="16"/>
  <c r="L1317" i="16" s="1"/>
  <c r="B1318" i="16"/>
  <c r="M1317" i="16"/>
  <c r="F1316" i="16"/>
  <c r="Z1316" i="16" s="1"/>
  <c r="G1316" i="16"/>
  <c r="H1316" i="16"/>
  <c r="S1316" i="16"/>
  <c r="X1316" i="16"/>
  <c r="N1316" i="16"/>
  <c r="O1316" i="16"/>
  <c r="P1316" i="16"/>
  <c r="Q1316" i="16"/>
  <c r="T1316" i="16"/>
  <c r="U1316" i="16"/>
  <c r="V1316" i="16"/>
  <c r="I1318" i="16" l="1"/>
  <c r="J1318" i="16" s="1"/>
  <c r="B1319" i="16"/>
  <c r="M1318" i="16"/>
  <c r="A1318" i="16"/>
  <c r="R1318" i="16"/>
  <c r="C1318" i="16"/>
  <c r="D1318" i="16"/>
  <c r="W1318" i="16"/>
  <c r="Q1317" i="16"/>
  <c r="T1317" i="16"/>
  <c r="U1317" i="16"/>
  <c r="V1317" i="16"/>
  <c r="N1317" i="16"/>
  <c r="O1317" i="16"/>
  <c r="Z1317" i="16" s="1"/>
  <c r="P1317" i="16"/>
  <c r="W1317" i="16"/>
  <c r="F1317" i="16"/>
  <c r="G1317" i="16"/>
  <c r="H1317" i="16"/>
  <c r="S1317" i="16"/>
  <c r="X1317" i="16"/>
  <c r="H1318" i="16" l="1"/>
  <c r="F1318" i="16"/>
  <c r="Z1318" i="16" s="1"/>
  <c r="G1318" i="16"/>
  <c r="N1318" i="16"/>
  <c r="O1318" i="16"/>
  <c r="P1318" i="16"/>
  <c r="Q1318" i="16"/>
  <c r="T1318" i="16"/>
  <c r="U1318" i="16"/>
  <c r="V1318" i="16"/>
  <c r="A1319" i="16"/>
  <c r="R1319" i="16"/>
  <c r="C1319" i="16"/>
  <c r="K1319" i="16" s="1"/>
  <c r="L1319" i="16" s="1"/>
  <c r="D1319" i="16"/>
  <c r="W1319" i="16"/>
  <c r="I1319" i="16"/>
  <c r="J1319" i="16" s="1"/>
  <c r="B1320" i="16"/>
  <c r="M1319" i="16"/>
  <c r="X1318" i="16"/>
  <c r="S1318" i="16"/>
  <c r="K1318" i="16"/>
  <c r="L1318" i="16" s="1"/>
  <c r="S1319" i="16" l="1"/>
  <c r="X1319" i="16"/>
  <c r="O1319" i="16"/>
  <c r="P1319" i="16"/>
  <c r="Q1319" i="16"/>
  <c r="T1319" i="16"/>
  <c r="U1319" i="16"/>
  <c r="V1319" i="16"/>
  <c r="N1319" i="16"/>
  <c r="I1320" i="16"/>
  <c r="J1320" i="16" s="1"/>
  <c r="K1320" i="16"/>
  <c r="L1320" i="16" s="1"/>
  <c r="B1321" i="16"/>
  <c r="M1320" i="16"/>
  <c r="A1320" i="16"/>
  <c r="R1320" i="16"/>
  <c r="C1320" i="16"/>
  <c r="D1320" i="16"/>
  <c r="F1319" i="16"/>
  <c r="Z1319" i="16" s="1"/>
  <c r="G1319" i="16"/>
  <c r="H1319" i="16"/>
  <c r="V1320" i="16" l="1"/>
  <c r="N1320" i="16"/>
  <c r="O1320" i="16"/>
  <c r="P1320" i="16"/>
  <c r="Q1320" i="16"/>
  <c r="T1320" i="16"/>
  <c r="U1320" i="16"/>
  <c r="Z1320" i="16"/>
  <c r="M1321" i="16"/>
  <c r="A1321" i="16"/>
  <c r="R1321" i="16"/>
  <c r="C1321" i="16"/>
  <c r="D1321" i="16"/>
  <c r="W1321" i="16"/>
  <c r="I1321" i="16"/>
  <c r="J1321" i="16" s="1"/>
  <c r="B1322" i="16"/>
  <c r="W1320" i="16"/>
  <c r="F1320" i="16"/>
  <c r="G1320" i="16"/>
  <c r="H1320" i="16"/>
  <c r="X1320" i="16"/>
  <c r="S1320" i="16"/>
  <c r="F1321" i="16" l="1"/>
  <c r="G1321" i="16"/>
  <c r="H1321" i="16"/>
  <c r="S1321" i="16"/>
  <c r="X1321" i="16"/>
  <c r="K1321" i="16"/>
  <c r="L1321" i="16" s="1"/>
  <c r="Z1321" i="16"/>
  <c r="N1321" i="16"/>
  <c r="O1321" i="16"/>
  <c r="P1321" i="16"/>
  <c r="Q1321" i="16"/>
  <c r="T1321" i="16"/>
  <c r="U1321" i="16"/>
  <c r="V1321" i="16"/>
  <c r="D1322" i="16"/>
  <c r="W1322" i="16"/>
  <c r="I1322" i="16"/>
  <c r="J1322" i="16" s="1"/>
  <c r="B1323" i="16"/>
  <c r="M1322" i="16"/>
  <c r="A1322" i="16"/>
  <c r="R1322" i="16"/>
  <c r="C1322" i="16"/>
  <c r="F1322" i="16" l="1"/>
  <c r="G1322" i="16"/>
  <c r="H1322" i="16"/>
  <c r="X1322" i="16"/>
  <c r="S1322" i="16"/>
  <c r="T1322" i="16"/>
  <c r="U1322" i="16"/>
  <c r="V1322" i="16"/>
  <c r="N1322" i="16"/>
  <c r="O1322" i="16"/>
  <c r="P1322" i="16"/>
  <c r="Q1322" i="16"/>
  <c r="K1323" i="16"/>
  <c r="L1323" i="16" s="1"/>
  <c r="B1324" i="16"/>
  <c r="M1323" i="16"/>
  <c r="A1323" i="16"/>
  <c r="R1323" i="16"/>
  <c r="C1323" i="16"/>
  <c r="D1323" i="16"/>
  <c r="I1323" i="16"/>
  <c r="J1323" i="16" s="1"/>
  <c r="Z1322" i="16"/>
  <c r="K1322" i="16"/>
  <c r="L1322" i="16" s="1"/>
  <c r="R1324" i="16" l="1"/>
  <c r="C1324" i="16"/>
  <c r="D1324" i="16"/>
  <c r="I1324" i="16"/>
  <c r="J1324" i="16" s="1"/>
  <c r="K1324" i="16"/>
  <c r="L1324" i="16" s="1"/>
  <c r="B1325" i="16"/>
  <c r="M1324" i="16"/>
  <c r="W1324" i="16" s="1"/>
  <c r="A1324" i="16"/>
  <c r="N1323" i="16"/>
  <c r="O1323" i="16"/>
  <c r="P1323" i="16"/>
  <c r="Q1323" i="16"/>
  <c r="T1323" i="16"/>
  <c r="U1323" i="16"/>
  <c r="V1323" i="16"/>
  <c r="W1323" i="16"/>
  <c r="F1323" i="16"/>
  <c r="Z1323" i="16" s="1"/>
  <c r="G1323" i="16"/>
  <c r="H1323" i="16"/>
  <c r="S1323" i="16"/>
  <c r="X1323" i="16"/>
  <c r="T1324" i="16" l="1"/>
  <c r="U1324" i="16"/>
  <c r="V1324" i="16"/>
  <c r="N1324" i="16"/>
  <c r="O1324" i="16"/>
  <c r="P1324" i="16"/>
  <c r="Q1324" i="16"/>
  <c r="F1324" i="16"/>
  <c r="Z1324" i="16" s="1"/>
  <c r="G1324" i="16"/>
  <c r="H1324" i="16"/>
  <c r="S1324" i="16"/>
  <c r="X1324" i="16"/>
  <c r="I1325" i="16"/>
  <c r="J1325" i="16" s="1"/>
  <c r="K1325" i="16"/>
  <c r="L1325" i="16" s="1"/>
  <c r="B1326" i="16"/>
  <c r="M1325" i="16"/>
  <c r="A1325" i="16"/>
  <c r="R1325" i="16"/>
  <c r="C1325" i="16"/>
  <c r="D1325" i="16"/>
  <c r="W1325" i="16"/>
  <c r="S1325" i="16" l="1"/>
  <c r="X1325" i="16"/>
  <c r="A1326" i="16"/>
  <c r="R1326" i="16"/>
  <c r="C1326" i="16"/>
  <c r="D1326" i="16"/>
  <c r="I1326" i="16"/>
  <c r="J1326" i="16" s="1"/>
  <c r="K1326" i="16"/>
  <c r="L1326" i="16" s="1"/>
  <c r="B1327" i="16"/>
  <c r="M1326" i="16"/>
  <c r="F1325" i="16"/>
  <c r="Z1325" i="16" s="1"/>
  <c r="G1325" i="16"/>
  <c r="H1325" i="16"/>
  <c r="N1325" i="16"/>
  <c r="O1325" i="16"/>
  <c r="P1325" i="16"/>
  <c r="Q1325" i="16"/>
  <c r="T1325" i="16"/>
  <c r="U1325" i="16"/>
  <c r="V1325" i="16"/>
  <c r="I1327" i="16" l="1"/>
  <c r="J1327" i="16" s="1"/>
  <c r="B1328" i="16"/>
  <c r="M1327" i="16"/>
  <c r="A1327" i="16"/>
  <c r="R1327" i="16"/>
  <c r="C1327" i="16"/>
  <c r="D1327" i="16"/>
  <c r="S1326" i="16"/>
  <c r="X1326" i="16"/>
  <c r="P1326" i="16"/>
  <c r="Q1326" i="16"/>
  <c r="T1326" i="16"/>
  <c r="U1326" i="16"/>
  <c r="V1326" i="16"/>
  <c r="N1326" i="16"/>
  <c r="O1326" i="16"/>
  <c r="W1326" i="16"/>
  <c r="F1326" i="16"/>
  <c r="G1326" i="16"/>
  <c r="H1326" i="16"/>
  <c r="Z1326" i="16"/>
  <c r="X1327" i="16" l="1"/>
  <c r="S1327" i="16"/>
  <c r="G1327" i="16"/>
  <c r="H1327" i="16"/>
  <c r="F1327" i="16"/>
  <c r="N1327" i="16"/>
  <c r="O1327" i="16"/>
  <c r="P1327" i="16"/>
  <c r="Q1327" i="16"/>
  <c r="T1327" i="16"/>
  <c r="U1327" i="16"/>
  <c r="V1327" i="16"/>
  <c r="Z1327" i="16"/>
  <c r="A1328" i="16"/>
  <c r="R1328" i="16"/>
  <c r="C1328" i="16"/>
  <c r="D1328" i="16"/>
  <c r="I1328" i="16"/>
  <c r="J1328" i="16" s="1"/>
  <c r="B1329" i="16"/>
  <c r="M1328" i="16"/>
  <c r="K1327" i="16"/>
  <c r="L1327" i="16" s="1"/>
  <c r="W1327" i="16"/>
  <c r="F1328" i="16" l="1"/>
  <c r="G1328" i="16"/>
  <c r="H1328" i="16"/>
  <c r="S1328" i="16"/>
  <c r="X1328" i="16"/>
  <c r="I1329" i="16"/>
  <c r="J1329" i="16" s="1"/>
  <c r="B1330" i="16"/>
  <c r="M1329" i="16"/>
  <c r="A1329" i="16"/>
  <c r="R1329" i="16"/>
  <c r="C1329" i="16"/>
  <c r="K1329" i="16" s="1"/>
  <c r="L1329" i="16" s="1"/>
  <c r="D1329" i="16"/>
  <c r="Z1328" i="16"/>
  <c r="N1328" i="16"/>
  <c r="O1328" i="16"/>
  <c r="P1328" i="16"/>
  <c r="Q1328" i="16"/>
  <c r="T1328" i="16"/>
  <c r="U1328" i="16"/>
  <c r="V1328" i="16"/>
  <c r="K1328" i="16"/>
  <c r="L1328" i="16" s="1"/>
  <c r="W1328" i="16"/>
  <c r="X1329" i="16" l="1"/>
  <c r="S1329" i="16"/>
  <c r="U1329" i="16"/>
  <c r="V1329" i="16"/>
  <c r="N1329" i="16"/>
  <c r="O1329" i="16"/>
  <c r="P1329" i="16"/>
  <c r="Q1329" i="16"/>
  <c r="T1329" i="16"/>
  <c r="M1330" i="16"/>
  <c r="A1330" i="16"/>
  <c r="R1330" i="16"/>
  <c r="C1330" i="16"/>
  <c r="D1330" i="16"/>
  <c r="W1330" i="16"/>
  <c r="I1330" i="16"/>
  <c r="J1330" i="16" s="1"/>
  <c r="B1331" i="16"/>
  <c r="W1329" i="16"/>
  <c r="F1329" i="16"/>
  <c r="Z1329" i="16" s="1"/>
  <c r="G1329" i="16"/>
  <c r="H1329" i="16"/>
  <c r="F1330" i="16" l="1"/>
  <c r="G1330" i="16"/>
  <c r="H1330" i="16"/>
  <c r="S1330" i="16"/>
  <c r="X1330" i="16"/>
  <c r="K1330" i="16"/>
  <c r="L1330" i="16" s="1"/>
  <c r="Z1330" i="16"/>
  <c r="N1330" i="16"/>
  <c r="O1330" i="16"/>
  <c r="P1330" i="16"/>
  <c r="Q1330" i="16"/>
  <c r="T1330" i="16"/>
  <c r="U1330" i="16"/>
  <c r="V1330" i="16"/>
  <c r="C1331" i="16"/>
  <c r="K1331" i="16" s="1"/>
  <c r="L1331" i="16" s="1"/>
  <c r="D1331" i="16"/>
  <c r="I1331" i="16"/>
  <c r="J1331" i="16" s="1"/>
  <c r="B1332" i="16"/>
  <c r="M1331" i="16"/>
  <c r="A1331" i="16"/>
  <c r="R1331" i="16"/>
  <c r="T1331" i="16" l="1"/>
  <c r="U1331" i="16"/>
  <c r="V1331" i="16"/>
  <c r="N1331" i="16"/>
  <c r="O1331" i="16"/>
  <c r="P1331" i="16"/>
  <c r="Q1331" i="16"/>
  <c r="B1333" i="16"/>
  <c r="M1332" i="16"/>
  <c r="A1332" i="16"/>
  <c r="R1332" i="16"/>
  <c r="C1332" i="16"/>
  <c r="D1332" i="16"/>
  <c r="W1332" i="16"/>
  <c r="I1332" i="16"/>
  <c r="J1332" i="16" s="1"/>
  <c r="F1331" i="16"/>
  <c r="Z1331" i="16" s="1"/>
  <c r="G1331" i="16"/>
  <c r="H1331" i="16"/>
  <c r="S1331" i="16"/>
  <c r="X1331" i="16"/>
  <c r="W1331" i="16"/>
  <c r="S1332" i="16" l="1"/>
  <c r="X1332" i="16"/>
  <c r="F1332" i="16"/>
  <c r="G1332" i="16"/>
  <c r="H1332" i="16"/>
  <c r="N1332" i="16"/>
  <c r="O1332" i="16"/>
  <c r="P1332" i="16"/>
  <c r="Q1332" i="16"/>
  <c r="T1332" i="16"/>
  <c r="U1332" i="16"/>
  <c r="V1332" i="16"/>
  <c r="A1333" i="16"/>
  <c r="R1333" i="16"/>
  <c r="C1333" i="16"/>
  <c r="D1333" i="16"/>
  <c r="I1333" i="16"/>
  <c r="J1333" i="16" s="1"/>
  <c r="B1334" i="16"/>
  <c r="M1333" i="16"/>
  <c r="K1332" i="16"/>
  <c r="L1332" i="16" s="1"/>
  <c r="Z1332" i="16"/>
  <c r="S1333" i="16" l="1"/>
  <c r="X1333" i="16"/>
  <c r="F1333" i="16"/>
  <c r="G1333" i="16"/>
  <c r="Z1333" i="16" s="1"/>
  <c r="H1333" i="16"/>
  <c r="Q1333" i="16"/>
  <c r="T1333" i="16"/>
  <c r="U1333" i="16"/>
  <c r="V1333" i="16"/>
  <c r="N1333" i="16"/>
  <c r="O1333" i="16"/>
  <c r="P1333" i="16"/>
  <c r="I1334" i="16"/>
  <c r="J1334" i="16" s="1"/>
  <c r="K1334" i="16"/>
  <c r="L1334" i="16" s="1"/>
  <c r="B1335" i="16"/>
  <c r="M1334" i="16"/>
  <c r="W1334" i="16" s="1"/>
  <c r="A1334" i="16"/>
  <c r="R1334" i="16"/>
  <c r="C1334" i="16"/>
  <c r="D1334" i="16"/>
  <c r="K1333" i="16"/>
  <c r="L1333" i="16" s="1"/>
  <c r="W1333" i="16"/>
  <c r="A1335" i="16" l="1"/>
  <c r="R1335" i="16"/>
  <c r="C1335" i="16"/>
  <c r="K1335" i="16" s="1"/>
  <c r="L1335" i="16" s="1"/>
  <c r="D1335" i="16"/>
  <c r="I1335" i="16"/>
  <c r="J1335" i="16" s="1"/>
  <c r="B1336" i="16"/>
  <c r="M1335" i="16"/>
  <c r="H1334" i="16"/>
  <c r="F1334" i="16"/>
  <c r="G1334" i="16"/>
  <c r="X1334" i="16"/>
  <c r="S1334" i="16"/>
  <c r="Z1334" i="16"/>
  <c r="N1334" i="16"/>
  <c r="O1334" i="16"/>
  <c r="P1334" i="16"/>
  <c r="Q1334" i="16"/>
  <c r="T1334" i="16"/>
  <c r="U1334" i="16"/>
  <c r="V1334" i="16"/>
  <c r="O1335" i="16" l="1"/>
  <c r="P1335" i="16"/>
  <c r="Q1335" i="16"/>
  <c r="T1335" i="16"/>
  <c r="U1335" i="16"/>
  <c r="V1335" i="16"/>
  <c r="N1335" i="16"/>
  <c r="I1336" i="16"/>
  <c r="J1336" i="16" s="1"/>
  <c r="B1337" i="16"/>
  <c r="M1336" i="16"/>
  <c r="A1336" i="16"/>
  <c r="R1336" i="16"/>
  <c r="C1336" i="16"/>
  <c r="D1336" i="16"/>
  <c r="W1335" i="16"/>
  <c r="F1335" i="16"/>
  <c r="Z1335" i="16" s="1"/>
  <c r="G1335" i="16"/>
  <c r="H1335" i="16"/>
  <c r="S1335" i="16"/>
  <c r="X1335" i="16"/>
  <c r="X1336" i="16" l="1"/>
  <c r="S1336" i="16"/>
  <c r="M1337" i="16"/>
  <c r="A1337" i="16"/>
  <c r="R1337" i="16"/>
  <c r="C1337" i="16"/>
  <c r="D1337" i="16"/>
  <c r="W1337" i="16"/>
  <c r="I1337" i="16"/>
  <c r="J1337" i="16" s="1"/>
  <c r="K1337" i="16"/>
  <c r="L1337" i="16" s="1"/>
  <c r="B1338" i="16"/>
  <c r="V1336" i="16"/>
  <c r="N1336" i="16"/>
  <c r="O1336" i="16"/>
  <c r="P1336" i="16"/>
  <c r="Q1336" i="16"/>
  <c r="T1336" i="16"/>
  <c r="U1336" i="16"/>
  <c r="W1336" i="16"/>
  <c r="F1336" i="16"/>
  <c r="G1336" i="16"/>
  <c r="H1336" i="16"/>
  <c r="K1336" i="16"/>
  <c r="L1336" i="16" s="1"/>
  <c r="Z1336" i="16" l="1"/>
  <c r="F1337" i="16"/>
  <c r="G1337" i="16"/>
  <c r="H1337" i="16"/>
  <c r="D1338" i="16"/>
  <c r="I1338" i="16"/>
  <c r="J1338" i="16" s="1"/>
  <c r="B1339" i="16"/>
  <c r="M1338" i="16"/>
  <c r="W1338" i="16" s="1"/>
  <c r="A1338" i="16"/>
  <c r="R1338" i="16"/>
  <c r="C1338" i="16"/>
  <c r="S1337" i="16"/>
  <c r="X1337" i="16"/>
  <c r="N1337" i="16"/>
  <c r="O1337" i="16"/>
  <c r="P1337" i="16"/>
  <c r="Q1337" i="16"/>
  <c r="T1337" i="16"/>
  <c r="U1337" i="16"/>
  <c r="V1337" i="16"/>
  <c r="Z1337" i="16"/>
  <c r="T1338" i="16" l="1"/>
  <c r="U1338" i="16"/>
  <c r="V1338" i="16"/>
  <c r="N1338" i="16"/>
  <c r="O1338" i="16"/>
  <c r="P1338" i="16"/>
  <c r="Q1338" i="16"/>
  <c r="F1338" i="16"/>
  <c r="G1338" i="16"/>
  <c r="H1338" i="16"/>
  <c r="X1338" i="16"/>
  <c r="S1338" i="16"/>
  <c r="K1338" i="16"/>
  <c r="L1338" i="16" s="1"/>
  <c r="Z1338" i="16"/>
  <c r="K1339" i="16"/>
  <c r="L1339" i="16" s="1"/>
  <c r="B1340" i="16"/>
  <c r="M1339" i="16"/>
  <c r="A1339" i="16"/>
  <c r="R1339" i="16"/>
  <c r="C1339" i="16"/>
  <c r="D1339" i="16"/>
  <c r="W1339" i="16"/>
  <c r="I1339" i="16"/>
  <c r="J1339" i="16" s="1"/>
  <c r="R1340" i="16" l="1"/>
  <c r="C1340" i="16"/>
  <c r="D1340" i="16"/>
  <c r="I1340" i="16"/>
  <c r="J1340" i="16" s="1"/>
  <c r="K1340" i="16"/>
  <c r="L1340" i="16" s="1"/>
  <c r="B1341" i="16"/>
  <c r="M1340" i="16"/>
  <c r="A1340" i="16"/>
  <c r="F1339" i="16"/>
  <c r="G1339" i="16"/>
  <c r="Z1339" i="16" s="1"/>
  <c r="H1339" i="16"/>
  <c r="S1339" i="16"/>
  <c r="X1339" i="16"/>
  <c r="N1339" i="16"/>
  <c r="O1339" i="16"/>
  <c r="P1339" i="16"/>
  <c r="Q1339" i="16"/>
  <c r="T1339" i="16"/>
  <c r="U1339" i="16"/>
  <c r="V1339" i="16"/>
  <c r="T1340" i="16" l="1"/>
  <c r="U1340" i="16"/>
  <c r="V1340" i="16"/>
  <c r="N1340" i="16"/>
  <c r="O1340" i="16"/>
  <c r="P1340" i="16"/>
  <c r="Q1340" i="16"/>
  <c r="I1341" i="16"/>
  <c r="J1341" i="16" s="1"/>
  <c r="B1342" i="16"/>
  <c r="M1341" i="16"/>
  <c r="A1341" i="16"/>
  <c r="R1341" i="16"/>
  <c r="C1341" i="16"/>
  <c r="D1341" i="16"/>
  <c r="W1341" i="16"/>
  <c r="W1340" i="16"/>
  <c r="F1340" i="16"/>
  <c r="Z1340" i="16" s="1"/>
  <c r="G1340" i="16"/>
  <c r="H1340" i="16"/>
  <c r="S1340" i="16"/>
  <c r="X1340" i="16"/>
  <c r="F1341" i="16" l="1"/>
  <c r="G1341" i="16"/>
  <c r="H1341" i="16"/>
  <c r="N1341" i="16"/>
  <c r="O1341" i="16"/>
  <c r="P1341" i="16"/>
  <c r="Q1341" i="16"/>
  <c r="T1341" i="16"/>
  <c r="U1341" i="16"/>
  <c r="V1341" i="16"/>
  <c r="S1341" i="16"/>
  <c r="X1341" i="16"/>
  <c r="A1342" i="16"/>
  <c r="R1342" i="16"/>
  <c r="C1342" i="16"/>
  <c r="D1342" i="16"/>
  <c r="I1342" i="16"/>
  <c r="J1342" i="16" s="1"/>
  <c r="B1343" i="16"/>
  <c r="M1342" i="16"/>
  <c r="Z1341" i="16"/>
  <c r="K1341" i="16"/>
  <c r="L1341" i="16" s="1"/>
  <c r="S1342" i="16" l="1"/>
  <c r="X1342" i="16"/>
  <c r="P1342" i="16"/>
  <c r="Q1342" i="16"/>
  <c r="T1342" i="16"/>
  <c r="U1342" i="16"/>
  <c r="V1342" i="16"/>
  <c r="N1342" i="16"/>
  <c r="O1342" i="16"/>
  <c r="I1343" i="16"/>
  <c r="J1343" i="16" s="1"/>
  <c r="K1343" i="16"/>
  <c r="L1343" i="16" s="1"/>
  <c r="B1344" i="16"/>
  <c r="M1343" i="16"/>
  <c r="A1343" i="16"/>
  <c r="R1343" i="16"/>
  <c r="C1343" i="16"/>
  <c r="D1343" i="16"/>
  <c r="F1342" i="16"/>
  <c r="G1342" i="16"/>
  <c r="Z1342" i="16" s="1"/>
  <c r="H1342" i="16"/>
  <c r="K1342" i="16"/>
  <c r="L1342" i="16" s="1"/>
  <c r="W1342" i="16"/>
  <c r="N1343" i="16" l="1"/>
  <c r="O1343" i="16"/>
  <c r="P1343" i="16"/>
  <c r="Q1343" i="16"/>
  <c r="T1343" i="16"/>
  <c r="U1343" i="16"/>
  <c r="V1343" i="16"/>
  <c r="A1344" i="16"/>
  <c r="R1344" i="16"/>
  <c r="C1344" i="16"/>
  <c r="D1344" i="16"/>
  <c r="I1344" i="16"/>
  <c r="J1344" i="16" s="1"/>
  <c r="B1345" i="16"/>
  <c r="M1344" i="16"/>
  <c r="W1343" i="16"/>
  <c r="X1343" i="16"/>
  <c r="S1343" i="16"/>
  <c r="G1343" i="16"/>
  <c r="H1343" i="16"/>
  <c r="F1343" i="16"/>
  <c r="Z1343" i="16" s="1"/>
  <c r="N1344" i="16" l="1"/>
  <c r="O1344" i="16"/>
  <c r="P1344" i="16"/>
  <c r="Q1344" i="16"/>
  <c r="T1344" i="16"/>
  <c r="U1344" i="16"/>
  <c r="V1344" i="16"/>
  <c r="W1344" i="16"/>
  <c r="F1344" i="16"/>
  <c r="G1344" i="16"/>
  <c r="H1344" i="16"/>
  <c r="Z1344" i="16"/>
  <c r="W1345" i="16"/>
  <c r="I1345" i="16"/>
  <c r="J1345" i="16" s="1"/>
  <c r="K1345" i="16"/>
  <c r="L1345" i="16" s="1"/>
  <c r="B1346" i="16"/>
  <c r="M1345" i="16"/>
  <c r="A1345" i="16"/>
  <c r="R1345" i="16"/>
  <c r="C1345" i="16"/>
  <c r="D1345" i="16"/>
  <c r="K1344" i="16"/>
  <c r="L1344" i="16" s="1"/>
  <c r="S1344" i="16"/>
  <c r="X1344" i="16"/>
  <c r="F1345" i="16" l="1"/>
  <c r="G1345" i="16"/>
  <c r="H1345" i="16"/>
  <c r="M1346" i="16"/>
  <c r="A1346" i="16"/>
  <c r="R1346" i="16"/>
  <c r="C1346" i="16"/>
  <c r="D1346" i="16"/>
  <c r="W1346" i="16"/>
  <c r="I1346" i="16"/>
  <c r="J1346" i="16" s="1"/>
  <c r="K1346" i="16"/>
  <c r="L1346" i="16" s="1"/>
  <c r="B1347" i="16"/>
  <c r="X1345" i="16"/>
  <c r="S1345" i="16"/>
  <c r="Z1345" i="16"/>
  <c r="U1345" i="16"/>
  <c r="V1345" i="16"/>
  <c r="N1345" i="16"/>
  <c r="O1345" i="16"/>
  <c r="P1345" i="16"/>
  <c r="Q1345" i="16"/>
  <c r="T1345" i="16"/>
  <c r="F1346" i="16" l="1"/>
  <c r="Z1346" i="16" s="1"/>
  <c r="G1346" i="16"/>
  <c r="H1346" i="16"/>
  <c r="N1346" i="16"/>
  <c r="O1346" i="16"/>
  <c r="P1346" i="16"/>
  <c r="Q1346" i="16"/>
  <c r="T1346" i="16"/>
  <c r="U1346" i="16"/>
  <c r="V1346" i="16"/>
  <c r="C1347" i="16"/>
  <c r="D1347" i="16"/>
  <c r="W1347" i="16"/>
  <c r="I1347" i="16"/>
  <c r="J1347" i="16" s="1"/>
  <c r="K1347" i="16"/>
  <c r="L1347" i="16" s="1"/>
  <c r="B1348" i="16"/>
  <c r="M1347" i="16"/>
  <c r="A1347" i="16"/>
  <c r="R1347" i="16"/>
  <c r="S1346" i="16"/>
  <c r="X1346" i="16"/>
  <c r="F1347" i="16" l="1"/>
  <c r="G1347" i="16"/>
  <c r="H1347" i="16"/>
  <c r="S1347" i="16"/>
  <c r="X1347" i="16"/>
  <c r="T1347" i="16"/>
  <c r="U1347" i="16"/>
  <c r="V1347" i="16"/>
  <c r="N1347" i="16"/>
  <c r="O1347" i="16"/>
  <c r="P1347" i="16"/>
  <c r="Z1347" i="16" s="1"/>
  <c r="Q1347" i="16"/>
  <c r="K1348" i="16"/>
  <c r="L1348" i="16" s="1"/>
  <c r="B1349" i="16"/>
  <c r="M1348" i="16"/>
  <c r="A1348" i="16"/>
  <c r="R1348" i="16"/>
  <c r="C1348" i="16"/>
  <c r="D1348" i="16"/>
  <c r="I1348" i="16"/>
  <c r="J1348" i="16" s="1"/>
  <c r="N1348" i="16" l="1"/>
  <c r="O1348" i="16"/>
  <c r="P1348" i="16"/>
  <c r="Q1348" i="16"/>
  <c r="T1348" i="16"/>
  <c r="U1348" i="16"/>
  <c r="V1348" i="16"/>
  <c r="F1348" i="16"/>
  <c r="G1348" i="16"/>
  <c r="Z1348" i="16" s="1"/>
  <c r="H1348" i="16"/>
  <c r="W1348" i="16"/>
  <c r="S1348" i="16"/>
  <c r="X1348" i="16"/>
  <c r="A1349" i="16"/>
  <c r="R1349" i="16"/>
  <c r="C1349" i="16"/>
  <c r="D1349" i="16"/>
  <c r="I1349" i="16"/>
  <c r="J1349" i="16" s="1"/>
  <c r="B1350" i="16"/>
  <c r="M1349" i="16"/>
  <c r="S1349" i="16" l="1"/>
  <c r="X1349" i="16"/>
  <c r="F1349" i="16"/>
  <c r="G1349" i="16"/>
  <c r="H1349" i="16"/>
  <c r="Q1349" i="16"/>
  <c r="T1349" i="16"/>
  <c r="U1349" i="16"/>
  <c r="V1349" i="16"/>
  <c r="N1349" i="16"/>
  <c r="O1349" i="16"/>
  <c r="Z1349" i="16" s="1"/>
  <c r="P1349" i="16"/>
  <c r="I1350" i="16"/>
  <c r="J1350" i="16" s="1"/>
  <c r="K1350" i="16"/>
  <c r="L1350" i="16" s="1"/>
  <c r="B1351" i="16"/>
  <c r="M1350" i="16"/>
  <c r="A1350" i="16"/>
  <c r="R1350" i="16"/>
  <c r="C1350" i="16"/>
  <c r="D1350" i="16"/>
  <c r="W1350" i="16"/>
  <c r="K1349" i="16"/>
  <c r="L1349" i="16" s="1"/>
  <c r="W1349" i="16"/>
  <c r="A1351" i="16" l="1"/>
  <c r="R1351" i="16"/>
  <c r="C1351" i="16"/>
  <c r="D1351" i="16"/>
  <c r="I1351" i="16"/>
  <c r="J1351" i="16" s="1"/>
  <c r="K1351" i="16"/>
  <c r="L1351" i="16" s="1"/>
  <c r="B1352" i="16"/>
  <c r="M1351" i="16"/>
  <c r="H1350" i="16"/>
  <c r="F1350" i="16"/>
  <c r="G1350" i="16"/>
  <c r="X1350" i="16"/>
  <c r="S1350" i="16"/>
  <c r="Z1350" i="16"/>
  <c r="N1350" i="16"/>
  <c r="O1350" i="16"/>
  <c r="P1350" i="16"/>
  <c r="Q1350" i="16"/>
  <c r="T1350" i="16"/>
  <c r="U1350" i="16"/>
  <c r="V1350" i="16"/>
  <c r="O1351" i="16" l="1"/>
  <c r="P1351" i="16"/>
  <c r="Q1351" i="16"/>
  <c r="T1351" i="16"/>
  <c r="U1351" i="16"/>
  <c r="V1351" i="16"/>
  <c r="N1351" i="16"/>
  <c r="W1351" i="16"/>
  <c r="F1351" i="16"/>
  <c r="G1351" i="16"/>
  <c r="Z1351" i="16" s="1"/>
  <c r="H1351" i="16"/>
  <c r="I1352" i="16"/>
  <c r="J1352" i="16" s="1"/>
  <c r="K1352" i="16"/>
  <c r="L1352" i="16" s="1"/>
  <c r="B1353" i="16"/>
  <c r="M1352" i="16"/>
  <c r="A1352" i="16"/>
  <c r="R1352" i="16"/>
  <c r="C1352" i="16"/>
  <c r="D1352" i="16"/>
  <c r="S1351" i="16"/>
  <c r="X1351" i="16"/>
  <c r="V1352" i="16" l="1"/>
  <c r="N1352" i="16"/>
  <c r="O1352" i="16"/>
  <c r="P1352" i="16"/>
  <c r="Q1352" i="16"/>
  <c r="T1352" i="16"/>
  <c r="U1352" i="16"/>
  <c r="W1352" i="16"/>
  <c r="F1352" i="16"/>
  <c r="G1352" i="16"/>
  <c r="H1352" i="16"/>
  <c r="X1352" i="16"/>
  <c r="S1352" i="16"/>
  <c r="M1353" i="16"/>
  <c r="A1353" i="16"/>
  <c r="R1353" i="16"/>
  <c r="C1353" i="16"/>
  <c r="D1353" i="16"/>
  <c r="I1353" i="16"/>
  <c r="J1353" i="16" s="1"/>
  <c r="K1353" i="16"/>
  <c r="L1353" i="16" s="1"/>
  <c r="B1354" i="16"/>
  <c r="Z1352" i="16" l="1"/>
  <c r="S1353" i="16"/>
  <c r="X1353" i="16"/>
  <c r="N1353" i="16"/>
  <c r="O1353" i="16"/>
  <c r="P1353" i="16"/>
  <c r="Q1353" i="16"/>
  <c r="T1353" i="16"/>
  <c r="U1353" i="16"/>
  <c r="V1353" i="16"/>
  <c r="Z1353" i="16"/>
  <c r="D1354" i="16"/>
  <c r="I1354" i="16"/>
  <c r="J1354" i="16" s="1"/>
  <c r="K1354" i="16"/>
  <c r="L1354" i="16" s="1"/>
  <c r="B1355" i="16"/>
  <c r="M1354" i="16"/>
  <c r="A1354" i="16"/>
  <c r="R1354" i="16"/>
  <c r="C1354" i="16"/>
  <c r="W1353" i="16"/>
  <c r="F1353" i="16"/>
  <c r="G1353" i="16"/>
  <c r="H1353" i="16"/>
  <c r="B1356" i="16" l="1"/>
  <c r="M1355" i="16"/>
  <c r="A1355" i="16"/>
  <c r="R1355" i="16"/>
  <c r="C1355" i="16"/>
  <c r="D1355" i="16"/>
  <c r="W1355" i="16"/>
  <c r="I1355" i="16"/>
  <c r="J1355" i="16" s="1"/>
  <c r="T1354" i="16"/>
  <c r="U1354" i="16"/>
  <c r="V1354" i="16"/>
  <c r="N1354" i="16"/>
  <c r="O1354" i="16"/>
  <c r="P1354" i="16"/>
  <c r="Q1354" i="16"/>
  <c r="W1354" i="16"/>
  <c r="F1354" i="16"/>
  <c r="G1354" i="16"/>
  <c r="H1354" i="16"/>
  <c r="X1354" i="16"/>
  <c r="S1354" i="16"/>
  <c r="Z1354" i="16"/>
  <c r="N1355" i="16" l="1"/>
  <c r="O1355" i="16"/>
  <c r="P1355" i="16"/>
  <c r="Q1355" i="16"/>
  <c r="T1355" i="16"/>
  <c r="U1355" i="16"/>
  <c r="V1355" i="16"/>
  <c r="R1356" i="16"/>
  <c r="C1356" i="16"/>
  <c r="D1356" i="16"/>
  <c r="I1356" i="16"/>
  <c r="J1356" i="16" s="1"/>
  <c r="B1357" i="16"/>
  <c r="M1356" i="16"/>
  <c r="A1356" i="16"/>
  <c r="F1355" i="16"/>
  <c r="G1355" i="16"/>
  <c r="H1355" i="16"/>
  <c r="S1355" i="16"/>
  <c r="X1355" i="16"/>
  <c r="K1355" i="16"/>
  <c r="L1355" i="16" s="1"/>
  <c r="Z1355" i="16" l="1"/>
  <c r="F1356" i="16"/>
  <c r="G1356" i="16"/>
  <c r="H1356" i="16"/>
  <c r="S1356" i="16"/>
  <c r="X1356" i="16"/>
  <c r="I1357" i="16"/>
  <c r="J1357" i="16" s="1"/>
  <c r="B1358" i="16"/>
  <c r="M1357" i="16"/>
  <c r="A1357" i="16"/>
  <c r="R1357" i="16"/>
  <c r="C1357" i="16"/>
  <c r="K1357" i="16" s="1"/>
  <c r="L1357" i="16" s="1"/>
  <c r="D1357" i="16"/>
  <c r="W1357" i="16"/>
  <c r="T1356" i="16"/>
  <c r="U1356" i="16"/>
  <c r="V1356" i="16"/>
  <c r="N1356" i="16"/>
  <c r="O1356" i="16"/>
  <c r="P1356" i="16"/>
  <c r="Q1356" i="16"/>
  <c r="K1356" i="16"/>
  <c r="L1356" i="16" s="1"/>
  <c r="W1356" i="16"/>
  <c r="Z1356" i="16"/>
  <c r="S1357" i="16" l="1"/>
  <c r="X1357" i="16"/>
  <c r="N1357" i="16"/>
  <c r="O1357" i="16"/>
  <c r="P1357" i="16"/>
  <c r="Q1357" i="16"/>
  <c r="T1357" i="16"/>
  <c r="U1357" i="16"/>
  <c r="V1357" i="16"/>
  <c r="A1358" i="16"/>
  <c r="R1358" i="16"/>
  <c r="C1358" i="16"/>
  <c r="D1358" i="16"/>
  <c r="W1358" i="16"/>
  <c r="I1358" i="16"/>
  <c r="J1358" i="16" s="1"/>
  <c r="K1358" i="16"/>
  <c r="L1358" i="16" s="1"/>
  <c r="B1359" i="16"/>
  <c r="M1358" i="16"/>
  <c r="F1357" i="16"/>
  <c r="G1357" i="16"/>
  <c r="Z1357" i="16" s="1"/>
  <c r="H1357" i="16"/>
  <c r="S1358" i="16" l="1"/>
  <c r="X1358" i="16"/>
  <c r="F1358" i="16"/>
  <c r="G1358" i="16"/>
  <c r="H1358" i="16"/>
  <c r="P1358" i="16"/>
  <c r="Q1358" i="16"/>
  <c r="T1358" i="16"/>
  <c r="U1358" i="16"/>
  <c r="V1358" i="16"/>
  <c r="N1358" i="16"/>
  <c r="O1358" i="16"/>
  <c r="Z1358" i="16" s="1"/>
  <c r="W1359" i="16"/>
  <c r="I1359" i="16"/>
  <c r="J1359" i="16" s="1"/>
  <c r="K1359" i="16"/>
  <c r="L1359" i="16" s="1"/>
  <c r="B1360" i="16"/>
  <c r="M1359" i="16"/>
  <c r="A1359" i="16"/>
  <c r="R1359" i="16"/>
  <c r="C1359" i="16"/>
  <c r="D1359" i="16"/>
  <c r="X1359" i="16" l="1"/>
  <c r="S1359" i="16"/>
  <c r="G1359" i="16"/>
  <c r="H1359" i="16"/>
  <c r="F1359" i="16"/>
  <c r="Z1359" i="16"/>
  <c r="N1359" i="16"/>
  <c r="O1359" i="16"/>
  <c r="P1359" i="16"/>
  <c r="Q1359" i="16"/>
  <c r="T1359" i="16"/>
  <c r="U1359" i="16"/>
  <c r="V1359" i="16"/>
  <c r="A1360" i="16"/>
  <c r="R1360" i="16"/>
  <c r="C1360" i="16"/>
  <c r="K1360" i="16" s="1"/>
  <c r="L1360" i="16" s="1"/>
  <c r="D1360" i="16"/>
  <c r="I1360" i="16"/>
  <c r="J1360" i="16" s="1"/>
  <c r="B1361" i="16"/>
  <c r="M1360" i="16"/>
  <c r="I1361" i="16" l="1"/>
  <c r="J1361" i="16" s="1"/>
  <c r="B1362" i="16"/>
  <c r="M1361" i="16"/>
  <c r="A1361" i="16"/>
  <c r="R1361" i="16"/>
  <c r="C1361" i="16"/>
  <c r="D1361" i="16"/>
  <c r="N1360" i="16"/>
  <c r="O1360" i="16"/>
  <c r="P1360" i="16"/>
  <c r="Q1360" i="16"/>
  <c r="T1360" i="16"/>
  <c r="U1360" i="16"/>
  <c r="V1360" i="16"/>
  <c r="F1360" i="16"/>
  <c r="Z1360" i="16" s="1"/>
  <c r="G1360" i="16"/>
  <c r="H1360" i="16"/>
  <c r="S1360" i="16"/>
  <c r="X1360" i="16"/>
  <c r="W1360" i="16"/>
  <c r="U1361" i="16" l="1"/>
  <c r="V1361" i="16"/>
  <c r="N1361" i="16"/>
  <c r="O1361" i="16"/>
  <c r="P1361" i="16"/>
  <c r="Q1361" i="16"/>
  <c r="T1361" i="16"/>
  <c r="F1361" i="16"/>
  <c r="Z1361" i="16" s="1"/>
  <c r="G1361" i="16"/>
  <c r="H1361" i="16"/>
  <c r="M1362" i="16"/>
  <c r="A1362" i="16"/>
  <c r="R1362" i="16"/>
  <c r="C1362" i="16"/>
  <c r="K1362" i="16" s="1"/>
  <c r="L1362" i="16" s="1"/>
  <c r="D1362" i="16"/>
  <c r="W1362" i="16"/>
  <c r="I1362" i="16"/>
  <c r="J1362" i="16" s="1"/>
  <c r="B1363" i="16"/>
  <c r="K1361" i="16"/>
  <c r="L1361" i="16" s="1"/>
  <c r="X1361" i="16"/>
  <c r="S1361" i="16"/>
  <c r="W1361" i="16"/>
  <c r="S1362" i="16" l="1"/>
  <c r="X1362" i="16"/>
  <c r="N1362" i="16"/>
  <c r="O1362" i="16"/>
  <c r="P1362" i="16"/>
  <c r="Q1362" i="16"/>
  <c r="T1362" i="16"/>
  <c r="U1362" i="16"/>
  <c r="V1362" i="16"/>
  <c r="C1363" i="16"/>
  <c r="D1363" i="16"/>
  <c r="W1363" i="16"/>
  <c r="I1363" i="16"/>
  <c r="J1363" i="16" s="1"/>
  <c r="K1363" i="16"/>
  <c r="L1363" i="16" s="1"/>
  <c r="B1364" i="16"/>
  <c r="M1363" i="16"/>
  <c r="A1363" i="16"/>
  <c r="R1363" i="16"/>
  <c r="F1362" i="16"/>
  <c r="Z1362" i="16" s="1"/>
  <c r="G1362" i="16"/>
  <c r="H1362" i="16"/>
  <c r="S1363" i="16" l="1"/>
  <c r="X1363" i="16"/>
  <c r="B1365" i="16"/>
  <c r="M1364" i="16"/>
  <c r="A1364" i="16"/>
  <c r="R1364" i="16"/>
  <c r="C1364" i="16"/>
  <c r="D1364" i="16"/>
  <c r="W1364" i="16"/>
  <c r="I1364" i="16"/>
  <c r="J1364" i="16" s="1"/>
  <c r="F1363" i="16"/>
  <c r="Z1363" i="16" s="1"/>
  <c r="G1363" i="16"/>
  <c r="H1363" i="16"/>
  <c r="T1363" i="16"/>
  <c r="U1363" i="16"/>
  <c r="V1363" i="16"/>
  <c r="N1363" i="16"/>
  <c r="O1363" i="16"/>
  <c r="P1363" i="16"/>
  <c r="Q1363" i="16"/>
  <c r="N1364" i="16" l="1"/>
  <c r="O1364" i="16"/>
  <c r="P1364" i="16"/>
  <c r="Q1364" i="16"/>
  <c r="T1364" i="16"/>
  <c r="U1364" i="16"/>
  <c r="V1364" i="16"/>
  <c r="F1364" i="16"/>
  <c r="G1364" i="16"/>
  <c r="H1364" i="16"/>
  <c r="Z1364" i="16"/>
  <c r="S1364" i="16"/>
  <c r="X1364" i="16"/>
  <c r="A1365" i="16"/>
  <c r="R1365" i="16"/>
  <c r="C1365" i="16"/>
  <c r="D1365" i="16"/>
  <c r="I1365" i="16"/>
  <c r="J1365" i="16" s="1"/>
  <c r="B1366" i="16"/>
  <c r="M1365" i="16"/>
  <c r="K1364" i="16"/>
  <c r="L1364" i="16" s="1"/>
  <c r="F1365" i="16" l="1"/>
  <c r="G1365" i="16"/>
  <c r="H1365" i="16"/>
  <c r="I1366" i="16"/>
  <c r="J1366" i="16" s="1"/>
  <c r="B1367" i="16"/>
  <c r="M1366" i="16"/>
  <c r="A1366" i="16"/>
  <c r="R1366" i="16"/>
  <c r="C1366" i="16"/>
  <c r="D1366" i="16"/>
  <c r="W1366" i="16"/>
  <c r="S1365" i="16"/>
  <c r="X1365" i="16"/>
  <c r="Q1365" i="16"/>
  <c r="T1365" i="16"/>
  <c r="U1365" i="16"/>
  <c r="V1365" i="16"/>
  <c r="N1365" i="16"/>
  <c r="O1365" i="16"/>
  <c r="P1365" i="16"/>
  <c r="Z1365" i="16"/>
  <c r="K1365" i="16"/>
  <c r="L1365" i="16" s="1"/>
  <c r="W1365" i="16"/>
  <c r="H1366" i="16" l="1"/>
  <c r="F1366" i="16"/>
  <c r="G1366" i="16"/>
  <c r="N1366" i="16"/>
  <c r="O1366" i="16"/>
  <c r="P1366" i="16"/>
  <c r="Q1366" i="16"/>
  <c r="T1366" i="16"/>
  <c r="U1366" i="16"/>
  <c r="V1366" i="16"/>
  <c r="K1366" i="16"/>
  <c r="L1366" i="16" s="1"/>
  <c r="X1366" i="16"/>
  <c r="S1366" i="16"/>
  <c r="Z1366" i="16"/>
  <c r="A1367" i="16"/>
  <c r="R1367" i="16"/>
  <c r="C1367" i="16"/>
  <c r="D1367" i="16"/>
  <c r="I1367" i="16"/>
  <c r="J1367" i="16" s="1"/>
  <c r="K1367" i="16"/>
  <c r="L1367" i="16" s="1"/>
  <c r="B1368" i="16"/>
  <c r="M1367" i="16"/>
  <c r="I1368" i="16" l="1"/>
  <c r="J1368" i="16" s="1"/>
  <c r="B1369" i="16"/>
  <c r="M1368" i="16"/>
  <c r="A1368" i="16"/>
  <c r="R1368" i="16"/>
  <c r="C1368" i="16"/>
  <c r="D1368" i="16"/>
  <c r="Z1367" i="16"/>
  <c r="O1367" i="16"/>
  <c r="P1367" i="16"/>
  <c r="Q1367" i="16"/>
  <c r="T1367" i="16"/>
  <c r="U1367" i="16"/>
  <c r="V1367" i="16"/>
  <c r="N1367" i="16"/>
  <c r="S1367" i="16"/>
  <c r="X1367" i="16"/>
  <c r="W1367" i="16"/>
  <c r="F1367" i="16"/>
  <c r="G1367" i="16"/>
  <c r="H1367" i="16"/>
  <c r="F1368" i="16" l="1"/>
  <c r="G1368" i="16"/>
  <c r="H1368" i="16"/>
  <c r="Z1368" i="16"/>
  <c r="V1368" i="16"/>
  <c r="N1368" i="16"/>
  <c r="O1368" i="16"/>
  <c r="P1368" i="16"/>
  <c r="Q1368" i="16"/>
  <c r="T1368" i="16"/>
  <c r="U1368" i="16"/>
  <c r="M1369" i="16"/>
  <c r="A1369" i="16"/>
  <c r="R1369" i="16"/>
  <c r="D1369" i="16"/>
  <c r="W1369" i="16"/>
  <c r="I1369" i="16"/>
  <c r="J1369" i="16" s="1"/>
  <c r="B1370" i="16"/>
  <c r="C1369" i="16"/>
  <c r="K1368" i="16"/>
  <c r="L1368" i="16" s="1"/>
  <c r="X1368" i="16"/>
  <c r="S1368" i="16"/>
  <c r="W1368" i="16"/>
  <c r="X1369" i="16" l="1"/>
  <c r="S1369" i="16"/>
  <c r="F1369" i="16"/>
  <c r="Z1369" i="16" s="1"/>
  <c r="G1369" i="16"/>
  <c r="H1369" i="16"/>
  <c r="D1370" i="16"/>
  <c r="I1370" i="16"/>
  <c r="J1370" i="16" s="1"/>
  <c r="B1371" i="16"/>
  <c r="M1370" i="16"/>
  <c r="A1370" i="16"/>
  <c r="R1370" i="16"/>
  <c r="C1370" i="16"/>
  <c r="K1369" i="16"/>
  <c r="L1369" i="16" s="1"/>
  <c r="N1369" i="16"/>
  <c r="O1369" i="16"/>
  <c r="P1369" i="16"/>
  <c r="Q1369" i="16"/>
  <c r="T1369" i="16"/>
  <c r="U1369" i="16"/>
  <c r="V1369" i="16"/>
  <c r="T1370" i="16" l="1"/>
  <c r="U1370" i="16"/>
  <c r="V1370" i="16"/>
  <c r="N1370" i="16"/>
  <c r="O1370" i="16"/>
  <c r="P1370" i="16"/>
  <c r="Q1370" i="16"/>
  <c r="B1372" i="16"/>
  <c r="M1371" i="16"/>
  <c r="R1371" i="16"/>
  <c r="C1371" i="16"/>
  <c r="D1371" i="16"/>
  <c r="W1371" i="16"/>
  <c r="I1371" i="16"/>
  <c r="J1371" i="16" s="1"/>
  <c r="A1371" i="16"/>
  <c r="W1370" i="16"/>
  <c r="X1370" i="16"/>
  <c r="S1370" i="16"/>
  <c r="F1370" i="16"/>
  <c r="G1370" i="16"/>
  <c r="H1370" i="16"/>
  <c r="K1370" i="16"/>
  <c r="L1370" i="16" s="1"/>
  <c r="Z1370" i="16" l="1"/>
  <c r="F1371" i="16"/>
  <c r="G1371" i="16"/>
  <c r="H1371" i="16"/>
  <c r="Z1371" i="16"/>
  <c r="S1371" i="16"/>
  <c r="X1371" i="16"/>
  <c r="R1372" i="16"/>
  <c r="C1372" i="16"/>
  <c r="D1372" i="16"/>
  <c r="I1372" i="16"/>
  <c r="J1372" i="16" s="1"/>
  <c r="K1372" i="16"/>
  <c r="L1372" i="16" s="1"/>
  <c r="B1373" i="16"/>
  <c r="M1372" i="16"/>
  <c r="A1372" i="16"/>
  <c r="N1371" i="16"/>
  <c r="O1371" i="16"/>
  <c r="P1371" i="16"/>
  <c r="T1371" i="16"/>
  <c r="U1371" i="16"/>
  <c r="V1371" i="16"/>
  <c r="Q1371" i="16"/>
  <c r="K1371" i="16"/>
  <c r="L1371" i="16" s="1"/>
  <c r="I1373" i="16" l="1"/>
  <c r="J1373" i="16" s="1"/>
  <c r="B1374" i="16"/>
  <c r="M1373" i="16"/>
  <c r="A1373" i="16"/>
  <c r="R1373" i="16"/>
  <c r="C1373" i="16"/>
  <c r="K1373" i="16" s="1"/>
  <c r="L1373" i="16" s="1"/>
  <c r="D1373" i="16"/>
  <c r="W1373" i="16"/>
  <c r="T1372" i="16"/>
  <c r="U1372" i="16"/>
  <c r="V1372" i="16"/>
  <c r="N1372" i="16"/>
  <c r="O1372" i="16"/>
  <c r="P1372" i="16"/>
  <c r="Q1372" i="16"/>
  <c r="W1372" i="16"/>
  <c r="S1372" i="16"/>
  <c r="X1372" i="16"/>
  <c r="F1372" i="16"/>
  <c r="Z1372" i="16" s="1"/>
  <c r="G1372" i="16"/>
  <c r="H1372" i="16"/>
  <c r="S1373" i="16" l="1"/>
  <c r="X1373" i="16"/>
  <c r="N1373" i="16"/>
  <c r="P1373" i="16"/>
  <c r="Q1373" i="16"/>
  <c r="T1373" i="16"/>
  <c r="U1373" i="16"/>
  <c r="O1373" i="16"/>
  <c r="V1373" i="16"/>
  <c r="A1374" i="16"/>
  <c r="R1374" i="16"/>
  <c r="C1374" i="16"/>
  <c r="D1374" i="16"/>
  <c r="W1374" i="16"/>
  <c r="I1374" i="16"/>
  <c r="J1374" i="16" s="1"/>
  <c r="B1375" i="16"/>
  <c r="M1374" i="16"/>
  <c r="G1373" i="16"/>
  <c r="F1373" i="16"/>
  <c r="Z1373" i="16" s="1"/>
  <c r="H1373" i="16"/>
  <c r="G1374" i="16" l="1"/>
  <c r="H1374" i="16"/>
  <c r="F1374" i="16"/>
  <c r="K1374" i="16"/>
  <c r="L1374" i="16" s="1"/>
  <c r="S1374" i="16"/>
  <c r="X1374" i="16"/>
  <c r="Z1374" i="16"/>
  <c r="P1374" i="16"/>
  <c r="Q1374" i="16"/>
  <c r="T1374" i="16"/>
  <c r="U1374" i="16"/>
  <c r="N1374" i="16"/>
  <c r="O1374" i="16"/>
  <c r="V1374" i="16"/>
  <c r="W1375" i="16"/>
  <c r="I1375" i="16"/>
  <c r="J1375" i="16" s="1"/>
  <c r="B1376" i="16"/>
  <c r="A1375" i="16"/>
  <c r="R1375" i="16"/>
  <c r="C1375" i="16"/>
  <c r="M1375" i="16"/>
  <c r="D1375" i="16"/>
  <c r="O1375" i="16" l="1"/>
  <c r="P1375" i="16"/>
  <c r="Q1375" i="16"/>
  <c r="U1375" i="16"/>
  <c r="N1375" i="16"/>
  <c r="T1375" i="16"/>
  <c r="V1375" i="16"/>
  <c r="G1375" i="16"/>
  <c r="H1375" i="16"/>
  <c r="F1375" i="16"/>
  <c r="Z1375" i="16" s="1"/>
  <c r="X1375" i="16"/>
  <c r="S1375" i="16"/>
  <c r="A1376" i="16"/>
  <c r="R1376" i="16"/>
  <c r="C1376" i="16"/>
  <c r="W1376" i="16"/>
  <c r="I1376" i="16"/>
  <c r="J1376" i="16" s="1"/>
  <c r="D1376" i="16"/>
  <c r="M1376" i="16"/>
  <c r="B1377" i="16"/>
  <c r="K1375" i="16"/>
  <c r="L1375" i="16" s="1"/>
  <c r="F1376" i="16" l="1"/>
  <c r="G1376" i="16"/>
  <c r="H1376" i="16"/>
  <c r="I1377" i="16"/>
  <c r="J1377" i="16" s="1"/>
  <c r="M1377" i="16"/>
  <c r="A1377" i="16"/>
  <c r="C1377" i="16"/>
  <c r="B1378" i="16"/>
  <c r="D1377" i="16"/>
  <c r="R1377" i="16"/>
  <c r="N1376" i="16"/>
  <c r="O1376" i="16"/>
  <c r="Z1376" i="16" s="1"/>
  <c r="P1376" i="16"/>
  <c r="Q1376" i="16"/>
  <c r="V1376" i="16"/>
  <c r="T1376" i="16"/>
  <c r="U1376" i="16"/>
  <c r="K1376" i="16"/>
  <c r="L1376" i="16" s="1"/>
  <c r="S1376" i="16"/>
  <c r="X1376" i="16"/>
  <c r="F1377" i="16" l="1"/>
  <c r="G1377" i="16"/>
  <c r="H1377" i="16"/>
  <c r="X1377" i="16"/>
  <c r="S1377" i="16"/>
  <c r="M1378" i="16"/>
  <c r="A1378" i="16"/>
  <c r="D1378" i="16"/>
  <c r="W1378" i="16"/>
  <c r="C1378" i="16"/>
  <c r="I1378" i="16"/>
  <c r="J1378" i="16" s="1"/>
  <c r="R1378" i="16"/>
  <c r="B1379" i="16"/>
  <c r="U1377" i="16"/>
  <c r="V1377" i="16"/>
  <c r="N1377" i="16"/>
  <c r="O1377" i="16"/>
  <c r="P1377" i="16"/>
  <c r="Q1377" i="16"/>
  <c r="T1377" i="16"/>
  <c r="W1377" i="16"/>
  <c r="K1377" i="16"/>
  <c r="L1377" i="16" s="1"/>
  <c r="Z1377" i="16"/>
  <c r="C1379" i="16" l="1"/>
  <c r="D1379" i="16"/>
  <c r="K1379" i="16"/>
  <c r="L1379" i="16" s="1"/>
  <c r="B1380" i="16"/>
  <c r="M1379" i="16"/>
  <c r="A1379" i="16"/>
  <c r="I1379" i="16"/>
  <c r="J1379" i="16" s="1"/>
  <c r="R1379" i="16"/>
  <c r="X1378" i="16"/>
  <c r="S1378" i="16"/>
  <c r="F1378" i="16"/>
  <c r="G1378" i="16"/>
  <c r="H1378" i="16"/>
  <c r="N1378" i="16"/>
  <c r="O1378" i="16"/>
  <c r="P1378" i="16"/>
  <c r="Q1378" i="16"/>
  <c r="T1378" i="16"/>
  <c r="U1378" i="16"/>
  <c r="V1378" i="16"/>
  <c r="K1378" i="16"/>
  <c r="L1378" i="16" s="1"/>
  <c r="Z1378" i="16" l="1"/>
  <c r="T1379" i="16"/>
  <c r="U1379" i="16"/>
  <c r="V1379" i="16"/>
  <c r="N1379" i="16"/>
  <c r="O1379" i="16"/>
  <c r="Q1379" i="16"/>
  <c r="P1379" i="16"/>
  <c r="W1379" i="16"/>
  <c r="S1379" i="16"/>
  <c r="X1379" i="16"/>
  <c r="Z1379" i="16"/>
  <c r="B1381" i="16"/>
  <c r="M1380" i="16"/>
  <c r="R1380" i="16"/>
  <c r="C1380" i="16"/>
  <c r="D1380" i="16"/>
  <c r="I1380" i="16"/>
  <c r="J1380" i="16" s="1"/>
  <c r="A1380" i="16"/>
  <c r="F1379" i="16"/>
  <c r="G1379" i="16"/>
  <c r="H1379" i="16"/>
  <c r="N1380" i="16" l="1"/>
  <c r="O1380" i="16"/>
  <c r="T1380" i="16"/>
  <c r="U1380" i="16"/>
  <c r="V1380" i="16"/>
  <c r="P1380" i="16"/>
  <c r="Q1380" i="16"/>
  <c r="F1380" i="16"/>
  <c r="H1380" i="16"/>
  <c r="G1380" i="16"/>
  <c r="Z1380" i="16" s="1"/>
  <c r="A1381" i="16"/>
  <c r="R1381" i="16"/>
  <c r="C1381" i="16"/>
  <c r="D1381" i="16"/>
  <c r="I1381" i="16"/>
  <c r="J1381" i="16" s="1"/>
  <c r="K1381" i="16"/>
  <c r="L1381" i="16" s="1"/>
  <c r="B1382" i="16"/>
  <c r="M1381" i="16"/>
  <c r="W1381" i="16"/>
  <c r="W1380" i="16"/>
  <c r="S1380" i="16"/>
  <c r="X1380" i="16"/>
  <c r="K1380" i="16"/>
  <c r="L1380" i="16" s="1"/>
  <c r="F1381" i="16" l="1"/>
  <c r="Z1381" i="16" s="1"/>
  <c r="G1381" i="16"/>
  <c r="H1381" i="16"/>
  <c r="S1381" i="16"/>
  <c r="X1381" i="16"/>
  <c r="Q1381" i="16"/>
  <c r="T1381" i="16"/>
  <c r="U1381" i="16"/>
  <c r="V1381" i="16"/>
  <c r="N1381" i="16"/>
  <c r="O1381" i="16"/>
  <c r="P1381" i="16"/>
  <c r="I1382" i="16"/>
  <c r="J1382" i="16" s="1"/>
  <c r="K1382" i="16"/>
  <c r="L1382" i="16" s="1"/>
  <c r="B1383" i="16"/>
  <c r="M1382" i="16"/>
  <c r="A1382" i="16"/>
  <c r="R1382" i="16"/>
  <c r="C1382" i="16"/>
  <c r="D1382" i="16"/>
  <c r="W1382" i="16"/>
  <c r="A1383" i="16" l="1"/>
  <c r="R1383" i="16"/>
  <c r="C1383" i="16"/>
  <c r="D1383" i="16"/>
  <c r="I1383" i="16"/>
  <c r="J1383" i="16" s="1"/>
  <c r="K1383" i="16"/>
  <c r="L1383" i="16" s="1"/>
  <c r="B1384" i="16"/>
  <c r="M1383" i="16"/>
  <c r="H1382" i="16"/>
  <c r="F1382" i="16"/>
  <c r="G1382" i="16"/>
  <c r="X1382" i="16"/>
  <c r="S1382" i="16"/>
  <c r="Z1382" i="16"/>
  <c r="P1382" i="16"/>
  <c r="Q1382" i="16"/>
  <c r="T1382" i="16"/>
  <c r="O1382" i="16"/>
  <c r="U1382" i="16"/>
  <c r="V1382" i="16"/>
  <c r="N1382" i="16"/>
  <c r="O1383" i="16" l="1"/>
  <c r="P1383" i="16"/>
  <c r="Q1383" i="16"/>
  <c r="T1383" i="16"/>
  <c r="N1383" i="16"/>
  <c r="U1383" i="16"/>
  <c r="V1383" i="16"/>
  <c r="I1384" i="16"/>
  <c r="J1384" i="16" s="1"/>
  <c r="B1385" i="16"/>
  <c r="A1384" i="16"/>
  <c r="R1384" i="16"/>
  <c r="C1384" i="16"/>
  <c r="D1384" i="16"/>
  <c r="M1384" i="16"/>
  <c r="G1383" i="16"/>
  <c r="Z1383" i="16" s="1"/>
  <c r="H1383" i="16"/>
  <c r="F1383" i="16"/>
  <c r="S1383" i="16"/>
  <c r="X1383" i="16"/>
  <c r="W1383" i="16"/>
  <c r="M1385" i="16" l="1"/>
  <c r="A1385" i="16"/>
  <c r="R1385" i="16"/>
  <c r="B1386" i="16"/>
  <c r="C1385" i="16"/>
  <c r="D1385" i="16"/>
  <c r="I1385" i="16"/>
  <c r="J1385" i="16" s="1"/>
  <c r="K1385" i="16"/>
  <c r="L1385" i="16" s="1"/>
  <c r="W1385" i="16"/>
  <c r="Z1384" i="16"/>
  <c r="V1384" i="16"/>
  <c r="N1384" i="16"/>
  <c r="O1384" i="16"/>
  <c r="Q1384" i="16"/>
  <c r="P1384" i="16"/>
  <c r="T1384" i="16"/>
  <c r="U1384" i="16"/>
  <c r="X1384" i="16"/>
  <c r="S1384" i="16"/>
  <c r="W1384" i="16"/>
  <c r="F1384" i="16"/>
  <c r="G1384" i="16"/>
  <c r="H1384" i="16"/>
  <c r="K1384" i="16"/>
  <c r="L1384" i="16" s="1"/>
  <c r="F1385" i="16" l="1"/>
  <c r="H1385" i="16"/>
  <c r="G1385" i="16"/>
  <c r="D1386" i="16"/>
  <c r="I1386" i="16"/>
  <c r="J1386" i="16" s="1"/>
  <c r="M1386" i="16"/>
  <c r="W1386" i="16" s="1"/>
  <c r="C1386" i="16"/>
  <c r="K1386" i="16" s="1"/>
  <c r="L1386" i="16" s="1"/>
  <c r="R1386" i="16"/>
  <c r="B1387" i="16"/>
  <c r="A1386" i="16"/>
  <c r="X1385" i="16"/>
  <c r="S1385" i="16"/>
  <c r="Z1385" i="16"/>
  <c r="N1385" i="16"/>
  <c r="O1385" i="16"/>
  <c r="P1385" i="16"/>
  <c r="Q1385" i="16"/>
  <c r="U1385" i="16"/>
  <c r="V1385" i="16"/>
  <c r="T1385" i="16"/>
  <c r="B1388" i="16" l="1"/>
  <c r="M1387" i="16"/>
  <c r="C1387" i="16"/>
  <c r="R1387" i="16"/>
  <c r="W1387" i="16"/>
  <c r="A1387" i="16"/>
  <c r="D1387" i="16"/>
  <c r="I1387" i="16"/>
  <c r="J1387" i="16" s="1"/>
  <c r="X1386" i="16"/>
  <c r="S1386" i="16"/>
  <c r="T1386" i="16"/>
  <c r="U1386" i="16"/>
  <c r="V1386" i="16"/>
  <c r="O1386" i="16"/>
  <c r="N1386" i="16"/>
  <c r="P1386" i="16"/>
  <c r="Q1386" i="16"/>
  <c r="F1386" i="16"/>
  <c r="Z1386" i="16" s="1"/>
  <c r="G1386" i="16"/>
  <c r="H1386" i="16"/>
  <c r="S1387" i="16" l="1"/>
  <c r="X1387" i="16"/>
  <c r="F1387" i="16"/>
  <c r="G1387" i="16"/>
  <c r="H1387" i="16"/>
  <c r="N1387" i="16"/>
  <c r="O1387" i="16"/>
  <c r="V1387" i="16"/>
  <c r="P1387" i="16"/>
  <c r="Q1387" i="16"/>
  <c r="T1387" i="16"/>
  <c r="U1387" i="16"/>
  <c r="Z1387" i="16"/>
  <c r="R1388" i="16"/>
  <c r="C1388" i="16"/>
  <c r="D1388" i="16"/>
  <c r="M1388" i="16"/>
  <c r="W1388" i="16"/>
  <c r="A1388" i="16"/>
  <c r="B1389" i="16"/>
  <c r="I1388" i="16"/>
  <c r="J1388" i="16" s="1"/>
  <c r="K1387" i="16"/>
  <c r="L1387" i="16" s="1"/>
  <c r="F1388" i="16" l="1"/>
  <c r="G1388" i="16"/>
  <c r="H1388" i="16"/>
  <c r="S1388" i="16"/>
  <c r="X1388" i="16"/>
  <c r="K1388" i="16"/>
  <c r="L1388" i="16" s="1"/>
  <c r="Z1388" i="16"/>
  <c r="I1389" i="16"/>
  <c r="J1389" i="16" s="1"/>
  <c r="B1390" i="16"/>
  <c r="M1389" i="16"/>
  <c r="R1389" i="16"/>
  <c r="A1389" i="16"/>
  <c r="C1389" i="16"/>
  <c r="K1389" i="16" s="1"/>
  <c r="L1389" i="16" s="1"/>
  <c r="D1389" i="16"/>
  <c r="W1389" i="16"/>
  <c r="T1388" i="16"/>
  <c r="O1388" i="16"/>
  <c r="P1388" i="16"/>
  <c r="Q1388" i="16"/>
  <c r="U1388" i="16"/>
  <c r="V1388" i="16"/>
  <c r="N1388" i="16"/>
  <c r="N1389" i="16" l="1"/>
  <c r="O1389" i="16"/>
  <c r="P1389" i="16"/>
  <c r="Q1389" i="16"/>
  <c r="T1389" i="16"/>
  <c r="U1389" i="16"/>
  <c r="V1389" i="16"/>
  <c r="S1389" i="16"/>
  <c r="X1389" i="16"/>
  <c r="A1390" i="16"/>
  <c r="R1390" i="16"/>
  <c r="B1391" i="16"/>
  <c r="I1390" i="16"/>
  <c r="J1390" i="16" s="1"/>
  <c r="M1390" i="16"/>
  <c r="C1390" i="16"/>
  <c r="K1390" i="16" s="1"/>
  <c r="L1390" i="16" s="1"/>
  <c r="D1390" i="16"/>
  <c r="F1389" i="16"/>
  <c r="G1389" i="16"/>
  <c r="H1389" i="16"/>
  <c r="Z1389" i="16" l="1"/>
  <c r="P1390" i="16"/>
  <c r="Q1390" i="16"/>
  <c r="N1390" i="16"/>
  <c r="O1390" i="16"/>
  <c r="T1390" i="16"/>
  <c r="U1390" i="16"/>
  <c r="V1390" i="16"/>
  <c r="F1390" i="16"/>
  <c r="Z1390" i="16" s="1"/>
  <c r="G1390" i="16"/>
  <c r="H1390" i="16"/>
  <c r="W1391" i="16"/>
  <c r="I1391" i="16"/>
  <c r="J1391" i="16" s="1"/>
  <c r="A1391" i="16"/>
  <c r="C1391" i="16"/>
  <c r="D1391" i="16"/>
  <c r="B1392" i="16"/>
  <c r="M1391" i="16"/>
  <c r="R1391" i="16"/>
  <c r="S1390" i="16"/>
  <c r="X1390" i="16"/>
  <c r="W1390" i="16"/>
  <c r="M1392" i="16" l="1"/>
  <c r="R1392" i="16"/>
  <c r="A1392" i="16"/>
  <c r="C1392" i="16"/>
  <c r="D1392" i="16"/>
  <c r="W1392" i="16"/>
  <c r="B1393" i="16"/>
  <c r="I1392" i="16"/>
  <c r="J1392" i="16" s="1"/>
  <c r="K1392" i="16"/>
  <c r="L1392" i="16" s="1"/>
  <c r="G1391" i="16"/>
  <c r="H1391" i="16"/>
  <c r="F1391" i="16"/>
  <c r="Z1391" i="16" s="1"/>
  <c r="X1391" i="16"/>
  <c r="S1391" i="16"/>
  <c r="T1391" i="16"/>
  <c r="U1391" i="16"/>
  <c r="V1391" i="16"/>
  <c r="N1391" i="16"/>
  <c r="O1391" i="16"/>
  <c r="P1391" i="16"/>
  <c r="Q1391" i="16"/>
  <c r="K1391" i="16"/>
  <c r="L1391" i="16" s="1"/>
  <c r="M1393" i="16" l="1"/>
  <c r="R1393" i="16"/>
  <c r="A1393" i="16"/>
  <c r="C1393" i="16"/>
  <c r="K1393" i="16" s="1"/>
  <c r="L1393" i="16" s="1"/>
  <c r="D1393" i="16"/>
  <c r="B1394" i="16"/>
  <c r="I1393" i="16"/>
  <c r="J1393" i="16" s="1"/>
  <c r="F1392" i="16"/>
  <c r="Z1392" i="16" s="1"/>
  <c r="G1392" i="16"/>
  <c r="H1392" i="16"/>
  <c r="S1392" i="16"/>
  <c r="X1392" i="16"/>
  <c r="N1392" i="16"/>
  <c r="O1392" i="16"/>
  <c r="P1392" i="16"/>
  <c r="Q1392" i="16"/>
  <c r="T1392" i="16"/>
  <c r="U1392" i="16"/>
  <c r="V1392" i="16"/>
  <c r="M1394" i="16" l="1"/>
  <c r="D1394" i="16"/>
  <c r="W1394" i="16"/>
  <c r="B1395" i="16"/>
  <c r="I1394" i="16"/>
  <c r="J1394" i="16" s="1"/>
  <c r="R1394" i="16"/>
  <c r="A1394" i="16"/>
  <c r="C1394" i="16"/>
  <c r="K1394" i="16" s="1"/>
  <c r="L1394" i="16" s="1"/>
  <c r="S1393" i="16"/>
  <c r="X1393" i="16"/>
  <c r="U1393" i="16"/>
  <c r="V1393" i="16"/>
  <c r="N1393" i="16"/>
  <c r="O1393" i="16"/>
  <c r="P1393" i="16"/>
  <c r="Q1393" i="16"/>
  <c r="T1393" i="16"/>
  <c r="F1393" i="16"/>
  <c r="Z1393" i="16" s="1"/>
  <c r="G1393" i="16"/>
  <c r="H1393" i="16"/>
  <c r="W1393" i="16"/>
  <c r="C1395" i="16" l="1"/>
  <c r="D1395" i="16"/>
  <c r="R1395" i="16"/>
  <c r="A1395" i="16"/>
  <c r="B1396" i="16"/>
  <c r="I1395" i="16"/>
  <c r="J1395" i="16" s="1"/>
  <c r="K1395" i="16"/>
  <c r="L1395" i="16" s="1"/>
  <c r="M1395" i="16"/>
  <c r="W1395" i="16" s="1"/>
  <c r="F1394" i="16"/>
  <c r="Z1394" i="16" s="1"/>
  <c r="G1394" i="16"/>
  <c r="H1394" i="16"/>
  <c r="X1394" i="16"/>
  <c r="S1394" i="16"/>
  <c r="N1394" i="16"/>
  <c r="O1394" i="16"/>
  <c r="P1394" i="16"/>
  <c r="Q1394" i="16"/>
  <c r="T1394" i="16"/>
  <c r="U1394" i="16"/>
  <c r="V1394" i="16"/>
  <c r="B1397" i="16" l="1"/>
  <c r="R1396" i="16"/>
  <c r="A1396" i="16"/>
  <c r="C1396" i="16"/>
  <c r="K1396" i="16" s="1"/>
  <c r="L1396" i="16" s="1"/>
  <c r="D1396" i="16"/>
  <c r="I1396" i="16"/>
  <c r="J1396" i="16" s="1"/>
  <c r="M1396" i="16"/>
  <c r="S1395" i="16"/>
  <c r="X1395" i="16"/>
  <c r="T1395" i="16"/>
  <c r="U1395" i="16"/>
  <c r="Q1395" i="16"/>
  <c r="V1395" i="16"/>
  <c r="N1395" i="16"/>
  <c r="O1395" i="16"/>
  <c r="P1395" i="16"/>
  <c r="F1395" i="16"/>
  <c r="Z1395" i="16" s="1"/>
  <c r="G1395" i="16"/>
  <c r="H1395" i="16"/>
  <c r="S1396" i="16" l="1"/>
  <c r="X1396" i="16"/>
  <c r="A1397" i="16"/>
  <c r="R1397" i="16"/>
  <c r="C1397" i="16"/>
  <c r="B1398" i="16"/>
  <c r="I1397" i="16"/>
  <c r="J1397" i="16" s="1"/>
  <c r="K1397" i="16"/>
  <c r="L1397" i="16" s="1"/>
  <c r="M1397" i="16"/>
  <c r="D1397" i="16"/>
  <c r="N1396" i="16"/>
  <c r="O1396" i="16"/>
  <c r="P1396" i="16"/>
  <c r="Q1396" i="16"/>
  <c r="T1396" i="16"/>
  <c r="U1396" i="16"/>
  <c r="V1396" i="16"/>
  <c r="W1396" i="16"/>
  <c r="F1396" i="16"/>
  <c r="Z1396" i="16" s="1"/>
  <c r="G1396" i="16"/>
  <c r="H1396" i="16"/>
  <c r="Q1397" i="16" l="1"/>
  <c r="N1397" i="16"/>
  <c r="O1397" i="16"/>
  <c r="P1397" i="16"/>
  <c r="T1397" i="16"/>
  <c r="U1397" i="16"/>
  <c r="V1397" i="16"/>
  <c r="I1398" i="16"/>
  <c r="J1398" i="16" s="1"/>
  <c r="C1398" i="16"/>
  <c r="D1398" i="16"/>
  <c r="B1399" i="16"/>
  <c r="K1398" i="16"/>
  <c r="L1398" i="16" s="1"/>
  <c r="M1398" i="16"/>
  <c r="W1398" i="16" s="1"/>
  <c r="R1398" i="16"/>
  <c r="A1398" i="16"/>
  <c r="H1397" i="16"/>
  <c r="F1397" i="16"/>
  <c r="G1397" i="16"/>
  <c r="Z1397" i="16"/>
  <c r="W1397" i="16"/>
  <c r="S1397" i="16"/>
  <c r="X1397" i="16"/>
  <c r="X1398" i="16" l="1"/>
  <c r="S1398" i="16"/>
  <c r="A1399" i="16"/>
  <c r="R1399" i="16"/>
  <c r="C1399" i="16"/>
  <c r="D1399" i="16"/>
  <c r="B1400" i="16"/>
  <c r="I1399" i="16"/>
  <c r="J1399" i="16" s="1"/>
  <c r="K1399" i="16"/>
  <c r="L1399" i="16" s="1"/>
  <c r="M1399" i="16"/>
  <c r="W1399" i="16" s="1"/>
  <c r="Z1398" i="16"/>
  <c r="U1398" i="16"/>
  <c r="V1398" i="16"/>
  <c r="N1398" i="16"/>
  <c r="O1398" i="16"/>
  <c r="P1398" i="16"/>
  <c r="Q1398" i="16"/>
  <c r="T1398" i="16"/>
  <c r="H1398" i="16"/>
  <c r="F1398" i="16"/>
  <c r="G1398" i="16"/>
  <c r="F1399" i="16" l="1"/>
  <c r="G1399" i="16"/>
  <c r="H1399" i="16"/>
  <c r="S1399" i="16"/>
  <c r="X1399" i="16"/>
  <c r="O1399" i="16"/>
  <c r="P1399" i="16"/>
  <c r="Q1399" i="16"/>
  <c r="T1399" i="16"/>
  <c r="U1399" i="16"/>
  <c r="V1399" i="16"/>
  <c r="N1399" i="16"/>
  <c r="M1400" i="16"/>
  <c r="R1400" i="16"/>
  <c r="A1400" i="16"/>
  <c r="C1400" i="16"/>
  <c r="D1400" i="16"/>
  <c r="B1401" i="16"/>
  <c r="I1400" i="16"/>
  <c r="J1400" i="16" s="1"/>
  <c r="K1400" i="16"/>
  <c r="L1400" i="16" s="1"/>
  <c r="Z1399" i="16"/>
  <c r="X1400" i="16" l="1"/>
  <c r="S1400" i="16"/>
  <c r="V1400" i="16"/>
  <c r="N1400" i="16"/>
  <c r="O1400" i="16"/>
  <c r="P1400" i="16"/>
  <c r="Q1400" i="16"/>
  <c r="T1400" i="16"/>
  <c r="U1400" i="16"/>
  <c r="M1401" i="16"/>
  <c r="B1402" i="16"/>
  <c r="I1401" i="16"/>
  <c r="J1401" i="16" s="1"/>
  <c r="R1401" i="16"/>
  <c r="A1401" i="16"/>
  <c r="C1401" i="16"/>
  <c r="K1401" i="16" s="1"/>
  <c r="L1401" i="16" s="1"/>
  <c r="D1401" i="16"/>
  <c r="W1400" i="16"/>
  <c r="F1400" i="16"/>
  <c r="Z1400" i="16" s="1"/>
  <c r="G1400" i="16"/>
  <c r="H1400" i="16"/>
  <c r="S1401" i="16" l="1"/>
  <c r="X1401" i="16"/>
  <c r="N1401" i="16"/>
  <c r="O1401" i="16"/>
  <c r="P1401" i="16"/>
  <c r="Q1401" i="16"/>
  <c r="T1401" i="16"/>
  <c r="U1401" i="16"/>
  <c r="V1401" i="16"/>
  <c r="F1401" i="16"/>
  <c r="Z1401" i="16" s="1"/>
  <c r="G1401" i="16"/>
  <c r="H1401" i="16"/>
  <c r="D1402" i="16"/>
  <c r="A1402" i="16"/>
  <c r="W1402" i="16"/>
  <c r="C1402" i="16"/>
  <c r="K1402" i="16" s="1"/>
  <c r="L1402" i="16" s="1"/>
  <c r="B1403" i="16"/>
  <c r="I1402" i="16"/>
  <c r="J1402" i="16" s="1"/>
  <c r="M1402" i="16"/>
  <c r="R1402" i="16"/>
  <c r="W1401" i="16"/>
  <c r="S1402" i="16" l="1"/>
  <c r="X1402" i="16"/>
  <c r="T1402" i="16"/>
  <c r="U1402" i="16"/>
  <c r="V1402" i="16"/>
  <c r="N1402" i="16"/>
  <c r="O1402" i="16"/>
  <c r="P1402" i="16"/>
  <c r="Q1402" i="16"/>
  <c r="B1404" i="16"/>
  <c r="M1403" i="16"/>
  <c r="R1403" i="16"/>
  <c r="A1403" i="16"/>
  <c r="C1403" i="16"/>
  <c r="D1403" i="16"/>
  <c r="I1403" i="16"/>
  <c r="J1403" i="16" s="1"/>
  <c r="F1402" i="16"/>
  <c r="Z1402" i="16" s="1"/>
  <c r="G1402" i="16"/>
  <c r="H1402" i="16"/>
  <c r="R1404" i="16" l="1"/>
  <c r="C1404" i="16"/>
  <c r="D1404" i="16"/>
  <c r="K1404" i="16"/>
  <c r="L1404" i="16" s="1"/>
  <c r="M1404" i="16"/>
  <c r="A1404" i="16"/>
  <c r="W1404" i="16"/>
  <c r="B1405" i="16"/>
  <c r="I1404" i="16"/>
  <c r="J1404" i="16" s="1"/>
  <c r="F1403" i="16"/>
  <c r="G1403" i="16"/>
  <c r="H1403" i="16"/>
  <c r="K1403" i="16"/>
  <c r="L1403" i="16" s="1"/>
  <c r="Z1403" i="16"/>
  <c r="P1403" i="16"/>
  <c r="Q1403" i="16"/>
  <c r="T1403" i="16"/>
  <c r="U1403" i="16"/>
  <c r="V1403" i="16"/>
  <c r="N1403" i="16"/>
  <c r="O1403" i="16"/>
  <c r="W1403" i="16"/>
  <c r="S1403" i="16"/>
  <c r="X1403" i="16"/>
  <c r="I1405" i="16" l="1"/>
  <c r="J1405" i="16" s="1"/>
  <c r="B1406" i="16"/>
  <c r="D1405" i="16"/>
  <c r="M1405" i="16"/>
  <c r="R1405" i="16"/>
  <c r="A1405" i="16"/>
  <c r="C1405" i="16"/>
  <c r="F1404" i="16"/>
  <c r="Z1404" i="16" s="1"/>
  <c r="G1404" i="16"/>
  <c r="H1404" i="16"/>
  <c r="T1404" i="16"/>
  <c r="N1404" i="16"/>
  <c r="O1404" i="16"/>
  <c r="P1404" i="16"/>
  <c r="Q1404" i="16"/>
  <c r="U1404" i="16"/>
  <c r="V1404" i="16"/>
  <c r="S1404" i="16"/>
  <c r="X1404" i="16"/>
  <c r="F1405" i="16" l="1"/>
  <c r="G1405" i="16"/>
  <c r="H1405" i="16"/>
  <c r="X1405" i="16"/>
  <c r="S1405" i="16"/>
  <c r="N1405" i="16"/>
  <c r="O1405" i="16"/>
  <c r="P1405" i="16"/>
  <c r="Q1405" i="16"/>
  <c r="T1405" i="16"/>
  <c r="U1405" i="16"/>
  <c r="V1405" i="16"/>
  <c r="W1405" i="16"/>
  <c r="A1406" i="16"/>
  <c r="R1406" i="16"/>
  <c r="C1406" i="16"/>
  <c r="D1406" i="16"/>
  <c r="B1407" i="16"/>
  <c r="I1406" i="16"/>
  <c r="J1406" i="16" s="1"/>
  <c r="M1406" i="16"/>
  <c r="K1405" i="16"/>
  <c r="L1405" i="16" s="1"/>
  <c r="Z1405" i="16"/>
  <c r="F1406" i="16" l="1"/>
  <c r="G1406" i="16"/>
  <c r="H1406" i="16"/>
  <c r="X1406" i="16"/>
  <c r="S1406" i="16"/>
  <c r="I1407" i="16"/>
  <c r="J1407" i="16" s="1"/>
  <c r="R1407" i="16"/>
  <c r="A1407" i="16"/>
  <c r="C1407" i="16"/>
  <c r="D1407" i="16"/>
  <c r="B1408" i="16"/>
  <c r="M1407" i="16"/>
  <c r="W1407" i="16" s="1"/>
  <c r="Z1406" i="16"/>
  <c r="P1406" i="16"/>
  <c r="Q1406" i="16"/>
  <c r="T1406" i="16"/>
  <c r="U1406" i="16"/>
  <c r="V1406" i="16"/>
  <c r="N1406" i="16"/>
  <c r="O1406" i="16"/>
  <c r="K1406" i="16"/>
  <c r="L1406" i="16" s="1"/>
  <c r="W1406" i="16"/>
  <c r="G1407" i="16" l="1"/>
  <c r="H1407" i="16"/>
  <c r="F1407" i="16"/>
  <c r="Z1407" i="16"/>
  <c r="K1407" i="16"/>
  <c r="L1407" i="16" s="1"/>
  <c r="N1407" i="16"/>
  <c r="O1407" i="16"/>
  <c r="P1407" i="16"/>
  <c r="Q1407" i="16"/>
  <c r="T1407" i="16"/>
  <c r="U1407" i="16"/>
  <c r="V1407" i="16"/>
  <c r="B1409" i="16"/>
  <c r="I1408" i="16"/>
  <c r="J1408" i="16" s="1"/>
  <c r="K1408" i="16"/>
  <c r="L1408" i="16" s="1"/>
  <c r="M1408" i="16"/>
  <c r="W1408" i="16" s="1"/>
  <c r="R1408" i="16"/>
  <c r="A1408" i="16"/>
  <c r="C1408" i="16"/>
  <c r="D1408" i="16"/>
  <c r="X1407" i="16"/>
  <c r="S1407" i="16"/>
  <c r="N1408" i="16" l="1"/>
  <c r="O1408" i="16"/>
  <c r="P1408" i="16"/>
  <c r="Q1408" i="16"/>
  <c r="T1408" i="16"/>
  <c r="U1408" i="16"/>
  <c r="V1408" i="16"/>
  <c r="Z1408" i="16"/>
  <c r="C1409" i="16"/>
  <c r="D1409" i="16"/>
  <c r="B1410" i="16"/>
  <c r="I1409" i="16"/>
  <c r="J1409" i="16" s="1"/>
  <c r="K1409" i="16"/>
  <c r="L1409" i="16" s="1"/>
  <c r="M1409" i="16"/>
  <c r="R1409" i="16"/>
  <c r="A1409" i="16"/>
  <c r="H1408" i="16"/>
  <c r="F1408" i="16"/>
  <c r="G1408" i="16"/>
  <c r="S1408" i="16"/>
  <c r="X1408" i="16"/>
  <c r="X1409" i="16" l="1"/>
  <c r="S1409" i="16"/>
  <c r="U1409" i="16"/>
  <c r="V1409" i="16"/>
  <c r="N1409" i="16"/>
  <c r="O1409" i="16"/>
  <c r="P1409" i="16"/>
  <c r="Q1409" i="16"/>
  <c r="T1409" i="16"/>
  <c r="F1409" i="16"/>
  <c r="Z1409" i="16" s="1"/>
  <c r="G1409" i="16"/>
  <c r="H1409" i="16"/>
  <c r="M1410" i="16"/>
  <c r="R1410" i="16"/>
  <c r="A1410" i="16"/>
  <c r="C1410" i="16"/>
  <c r="D1410" i="16"/>
  <c r="B1411" i="16"/>
  <c r="I1410" i="16"/>
  <c r="J1410" i="16" s="1"/>
  <c r="W1409" i="16"/>
  <c r="F1410" i="16" l="1"/>
  <c r="Z1410" i="16" s="1"/>
  <c r="G1410" i="16"/>
  <c r="H1410" i="16"/>
  <c r="K1410" i="16"/>
  <c r="L1410" i="16" s="1"/>
  <c r="S1410" i="16"/>
  <c r="X1410" i="16"/>
  <c r="C1411" i="16"/>
  <c r="D1411" i="16"/>
  <c r="M1411" i="16"/>
  <c r="W1411" i="16" s="1"/>
  <c r="R1411" i="16"/>
  <c r="A1411" i="16"/>
  <c r="B1412" i="16"/>
  <c r="I1411" i="16"/>
  <c r="J1411" i="16" s="1"/>
  <c r="K1411" i="16"/>
  <c r="L1411" i="16" s="1"/>
  <c r="N1410" i="16"/>
  <c r="T1410" i="16"/>
  <c r="U1410" i="16"/>
  <c r="V1410" i="16"/>
  <c r="O1410" i="16"/>
  <c r="P1410" i="16"/>
  <c r="Q1410" i="16"/>
  <c r="W1410" i="16"/>
  <c r="S1411" i="16" l="1"/>
  <c r="X1411" i="16"/>
  <c r="T1411" i="16"/>
  <c r="U1411" i="16"/>
  <c r="N1411" i="16"/>
  <c r="O1411" i="16"/>
  <c r="P1411" i="16"/>
  <c r="Q1411" i="16"/>
  <c r="V1411" i="16"/>
  <c r="F1411" i="16"/>
  <c r="Z1411" i="16" s="1"/>
  <c r="G1411" i="16"/>
  <c r="H1411" i="16"/>
  <c r="W1412" i="16"/>
  <c r="I1412" i="16"/>
  <c r="J1412" i="16" s="1"/>
  <c r="K1412" i="16"/>
  <c r="L1412" i="16" s="1"/>
  <c r="B1413" i="16"/>
  <c r="M1412" i="16"/>
  <c r="A1412" i="16"/>
  <c r="R1412" i="16"/>
  <c r="C1412" i="16"/>
  <c r="D1412" i="16"/>
  <c r="X1412" i="16" l="1"/>
  <c r="S1412" i="16"/>
  <c r="N1412" i="16"/>
  <c r="O1412" i="16"/>
  <c r="P1412" i="16"/>
  <c r="Q1412" i="16"/>
  <c r="T1412" i="16"/>
  <c r="U1412" i="16"/>
  <c r="V1412" i="16"/>
  <c r="F1412" i="16"/>
  <c r="Z1412" i="16" s="1"/>
  <c r="G1412" i="16"/>
  <c r="H1412" i="16"/>
  <c r="A1413" i="16"/>
  <c r="R1413" i="16"/>
  <c r="C1413" i="16"/>
  <c r="K1413" i="16" s="1"/>
  <c r="L1413" i="16" s="1"/>
  <c r="D1413" i="16"/>
  <c r="I1413" i="16"/>
  <c r="J1413" i="16" s="1"/>
  <c r="B1414" i="16"/>
  <c r="M1413" i="16"/>
  <c r="N1413" i="16" l="1"/>
  <c r="O1413" i="16"/>
  <c r="P1413" i="16"/>
  <c r="Q1413" i="16"/>
  <c r="T1413" i="16"/>
  <c r="U1413" i="16"/>
  <c r="V1413" i="16"/>
  <c r="I1414" i="16"/>
  <c r="J1414" i="16" s="1"/>
  <c r="B1415" i="16"/>
  <c r="M1414" i="16"/>
  <c r="A1414" i="16"/>
  <c r="R1414" i="16"/>
  <c r="C1414" i="16"/>
  <c r="D1414" i="16"/>
  <c r="W1413" i="16"/>
  <c r="F1413" i="16"/>
  <c r="Z1413" i="16" s="1"/>
  <c r="G1413" i="16"/>
  <c r="H1413" i="16"/>
  <c r="S1413" i="16"/>
  <c r="X1413" i="16"/>
  <c r="F1414" i="16" l="1"/>
  <c r="G1414" i="16"/>
  <c r="H1414" i="16"/>
  <c r="U1414" i="16"/>
  <c r="V1414" i="16"/>
  <c r="N1414" i="16"/>
  <c r="O1414" i="16"/>
  <c r="P1414" i="16"/>
  <c r="Q1414" i="16"/>
  <c r="T1414" i="16"/>
  <c r="X1414" i="16"/>
  <c r="S1414" i="16"/>
  <c r="W1414" i="16"/>
  <c r="Z1414" i="16"/>
  <c r="M1415" i="16"/>
  <c r="A1415" i="16"/>
  <c r="R1415" i="16"/>
  <c r="C1415" i="16"/>
  <c r="D1415" i="16"/>
  <c r="I1415" i="16"/>
  <c r="J1415" i="16" s="1"/>
  <c r="K1415" i="16"/>
  <c r="L1415" i="16" s="1"/>
  <c r="B1416" i="16"/>
  <c r="K1414" i="16"/>
  <c r="L1414" i="16" s="1"/>
  <c r="F1415" i="16" l="1"/>
  <c r="Z1415" i="16" s="1"/>
  <c r="G1415" i="16"/>
  <c r="H1415" i="16"/>
  <c r="N1415" i="16"/>
  <c r="O1415" i="16"/>
  <c r="P1415" i="16"/>
  <c r="Q1415" i="16"/>
  <c r="T1415" i="16"/>
  <c r="U1415" i="16"/>
  <c r="V1415" i="16"/>
  <c r="C1416" i="16"/>
  <c r="D1416" i="16"/>
  <c r="W1416" i="16"/>
  <c r="I1416" i="16"/>
  <c r="J1416" i="16" s="1"/>
  <c r="K1416" i="16"/>
  <c r="L1416" i="16" s="1"/>
  <c r="B1417" i="16"/>
  <c r="M1416" i="16"/>
  <c r="A1416" i="16"/>
  <c r="R1416" i="16"/>
  <c r="W1415" i="16"/>
  <c r="S1415" i="16"/>
  <c r="X1415" i="16"/>
  <c r="F1416" i="16" l="1"/>
  <c r="Z1416" i="16" s="1"/>
  <c r="G1416" i="16"/>
  <c r="H1416" i="16"/>
  <c r="S1416" i="16"/>
  <c r="X1416" i="16"/>
  <c r="T1416" i="16"/>
  <c r="U1416" i="16"/>
  <c r="V1416" i="16"/>
  <c r="N1416" i="16"/>
  <c r="O1416" i="16"/>
  <c r="P1416" i="16"/>
  <c r="Q1416" i="16"/>
  <c r="K1417" i="16"/>
  <c r="L1417" i="16" s="1"/>
  <c r="B1418" i="16"/>
  <c r="M1417" i="16"/>
  <c r="A1417" i="16"/>
  <c r="R1417" i="16"/>
  <c r="C1417" i="16"/>
  <c r="D1417" i="16"/>
  <c r="I1417" i="16"/>
  <c r="J1417" i="16" s="1"/>
  <c r="N1417" i="16" l="1"/>
  <c r="O1417" i="16"/>
  <c r="P1417" i="16"/>
  <c r="Q1417" i="16"/>
  <c r="T1417" i="16"/>
  <c r="U1417" i="16"/>
  <c r="V1417" i="16"/>
  <c r="A1418" i="16"/>
  <c r="R1418" i="16"/>
  <c r="C1418" i="16"/>
  <c r="D1418" i="16"/>
  <c r="I1418" i="16"/>
  <c r="J1418" i="16" s="1"/>
  <c r="K1418" i="16"/>
  <c r="L1418" i="16" s="1"/>
  <c r="B1419" i="16"/>
  <c r="M1418" i="16"/>
  <c r="F1417" i="16"/>
  <c r="G1417" i="16"/>
  <c r="H1417" i="16"/>
  <c r="S1417" i="16"/>
  <c r="X1417" i="16"/>
  <c r="W1417" i="16"/>
  <c r="Z1417" i="16"/>
  <c r="Q1418" i="16" l="1"/>
  <c r="T1418" i="16"/>
  <c r="U1418" i="16"/>
  <c r="V1418" i="16"/>
  <c r="N1418" i="16"/>
  <c r="O1418" i="16"/>
  <c r="P1418" i="16"/>
  <c r="Z1418" i="16" s="1"/>
  <c r="I1419" i="16"/>
  <c r="J1419" i="16" s="1"/>
  <c r="B1420" i="16"/>
  <c r="M1419" i="16"/>
  <c r="A1419" i="16"/>
  <c r="R1419" i="16"/>
  <c r="C1419" i="16"/>
  <c r="D1419" i="16"/>
  <c r="W1419" i="16"/>
  <c r="W1418" i="16"/>
  <c r="F1418" i="16"/>
  <c r="G1418" i="16"/>
  <c r="H1418" i="16"/>
  <c r="S1418" i="16"/>
  <c r="X1418" i="16"/>
  <c r="H1419" i="16" l="1"/>
  <c r="F1419" i="16"/>
  <c r="G1419" i="16"/>
  <c r="X1419" i="16"/>
  <c r="S1419" i="16"/>
  <c r="N1419" i="16"/>
  <c r="O1419" i="16"/>
  <c r="P1419" i="16"/>
  <c r="Z1419" i="16" s="1"/>
  <c r="Q1419" i="16"/>
  <c r="T1419" i="16"/>
  <c r="U1419" i="16"/>
  <c r="V1419" i="16"/>
  <c r="A1420" i="16"/>
  <c r="R1420" i="16"/>
  <c r="C1420" i="16"/>
  <c r="D1420" i="16"/>
  <c r="I1420" i="16"/>
  <c r="J1420" i="16" s="1"/>
  <c r="B1421" i="16"/>
  <c r="M1420" i="16"/>
  <c r="K1419" i="16"/>
  <c r="L1419" i="16" s="1"/>
  <c r="F1420" i="16" l="1"/>
  <c r="Z1420" i="16" s="1"/>
  <c r="G1420" i="16"/>
  <c r="H1420" i="16"/>
  <c r="S1420" i="16"/>
  <c r="X1420" i="16"/>
  <c r="O1420" i="16"/>
  <c r="P1420" i="16"/>
  <c r="Q1420" i="16"/>
  <c r="T1420" i="16"/>
  <c r="U1420" i="16"/>
  <c r="V1420" i="16"/>
  <c r="N1420" i="16"/>
  <c r="W1421" i="16"/>
  <c r="I1421" i="16"/>
  <c r="J1421" i="16" s="1"/>
  <c r="K1421" i="16"/>
  <c r="L1421" i="16" s="1"/>
  <c r="B1422" i="16"/>
  <c r="M1421" i="16"/>
  <c r="A1421" i="16"/>
  <c r="R1421" i="16"/>
  <c r="C1421" i="16"/>
  <c r="D1421" i="16"/>
  <c r="K1420" i="16"/>
  <c r="L1420" i="16" s="1"/>
  <c r="W1420" i="16"/>
  <c r="F1421" i="16" l="1"/>
  <c r="G1421" i="16"/>
  <c r="H1421" i="16"/>
  <c r="X1421" i="16"/>
  <c r="S1421" i="16"/>
  <c r="Z1421" i="16"/>
  <c r="V1421" i="16"/>
  <c r="N1421" i="16"/>
  <c r="O1421" i="16"/>
  <c r="P1421" i="16"/>
  <c r="Q1421" i="16"/>
  <c r="T1421" i="16"/>
  <c r="U1421" i="16"/>
  <c r="M1422" i="16"/>
  <c r="A1422" i="16"/>
  <c r="R1422" i="16"/>
  <c r="C1422" i="16"/>
  <c r="D1422" i="16"/>
  <c r="I1422" i="16"/>
  <c r="J1422" i="16" s="1"/>
  <c r="K1422" i="16"/>
  <c r="L1422" i="16" s="1"/>
  <c r="B1423" i="16"/>
  <c r="S1422" i="16" l="1"/>
  <c r="X1422" i="16"/>
  <c r="N1422" i="16"/>
  <c r="O1422" i="16"/>
  <c r="P1422" i="16"/>
  <c r="Q1422" i="16"/>
  <c r="T1422" i="16"/>
  <c r="U1422" i="16"/>
  <c r="V1422" i="16"/>
  <c r="D1423" i="16"/>
  <c r="I1423" i="16"/>
  <c r="J1423" i="16" s="1"/>
  <c r="K1423" i="16"/>
  <c r="L1423" i="16" s="1"/>
  <c r="B1424" i="16"/>
  <c r="M1423" i="16"/>
  <c r="A1423" i="16"/>
  <c r="R1423" i="16"/>
  <c r="C1423" i="16"/>
  <c r="W1422" i="16"/>
  <c r="F1422" i="16"/>
  <c r="G1422" i="16"/>
  <c r="H1422" i="16"/>
  <c r="Z1422" i="16" l="1"/>
  <c r="T1423" i="16"/>
  <c r="U1423" i="16"/>
  <c r="V1423" i="16"/>
  <c r="N1423" i="16"/>
  <c r="O1423" i="16"/>
  <c r="P1423" i="16"/>
  <c r="Q1423" i="16"/>
  <c r="W1423" i="16"/>
  <c r="F1423" i="16"/>
  <c r="Z1423" i="16" s="1"/>
  <c r="G1423" i="16"/>
  <c r="H1423" i="16"/>
  <c r="K1424" i="16"/>
  <c r="L1424" i="16" s="1"/>
  <c r="B1425" i="16"/>
  <c r="M1424" i="16"/>
  <c r="A1424" i="16"/>
  <c r="R1424" i="16"/>
  <c r="C1424" i="16"/>
  <c r="D1424" i="16"/>
  <c r="I1424" i="16"/>
  <c r="J1424" i="16" s="1"/>
  <c r="X1423" i="16"/>
  <c r="S1423" i="16"/>
  <c r="R1425" i="16" l="1"/>
  <c r="C1425" i="16"/>
  <c r="D1425" i="16"/>
  <c r="I1425" i="16"/>
  <c r="J1425" i="16" s="1"/>
  <c r="K1425" i="16"/>
  <c r="L1425" i="16" s="1"/>
  <c r="B1426" i="16"/>
  <c r="M1425" i="16"/>
  <c r="W1425" i="16" s="1"/>
  <c r="A1425" i="16"/>
  <c r="Z1424" i="16"/>
  <c r="N1424" i="16"/>
  <c r="O1424" i="16"/>
  <c r="P1424" i="16"/>
  <c r="Q1424" i="16"/>
  <c r="T1424" i="16"/>
  <c r="U1424" i="16"/>
  <c r="V1424" i="16"/>
  <c r="F1424" i="16"/>
  <c r="G1424" i="16"/>
  <c r="H1424" i="16"/>
  <c r="W1424" i="16"/>
  <c r="S1424" i="16"/>
  <c r="X1424" i="16"/>
  <c r="T1425" i="16" l="1"/>
  <c r="U1425" i="16"/>
  <c r="V1425" i="16"/>
  <c r="N1425" i="16"/>
  <c r="O1425" i="16"/>
  <c r="P1425" i="16"/>
  <c r="Q1425" i="16"/>
  <c r="I1426" i="16"/>
  <c r="J1426" i="16" s="1"/>
  <c r="B1427" i="16"/>
  <c r="M1426" i="16"/>
  <c r="A1426" i="16"/>
  <c r="R1426" i="16"/>
  <c r="C1426" i="16"/>
  <c r="D1426" i="16"/>
  <c r="W1426" i="16"/>
  <c r="F1425" i="16"/>
  <c r="G1425" i="16"/>
  <c r="H1425" i="16"/>
  <c r="Z1425" i="16"/>
  <c r="S1425" i="16"/>
  <c r="X1425" i="16"/>
  <c r="S1426" i="16" l="1"/>
  <c r="X1426" i="16"/>
  <c r="A1427" i="16"/>
  <c r="R1427" i="16"/>
  <c r="C1427" i="16"/>
  <c r="D1427" i="16"/>
  <c r="I1427" i="16"/>
  <c r="J1427" i="16" s="1"/>
  <c r="K1427" i="16"/>
  <c r="L1427" i="16" s="1"/>
  <c r="B1428" i="16"/>
  <c r="M1427" i="16"/>
  <c r="W1427" i="16" s="1"/>
  <c r="F1426" i="16"/>
  <c r="Z1426" i="16" s="1"/>
  <c r="G1426" i="16"/>
  <c r="H1426" i="16"/>
  <c r="N1426" i="16"/>
  <c r="O1426" i="16"/>
  <c r="P1426" i="16"/>
  <c r="Q1426" i="16"/>
  <c r="T1426" i="16"/>
  <c r="U1426" i="16"/>
  <c r="V1426" i="16"/>
  <c r="K1426" i="16"/>
  <c r="L1426" i="16" s="1"/>
  <c r="I1428" i="16" l="1"/>
  <c r="J1428" i="16" s="1"/>
  <c r="B1429" i="16"/>
  <c r="M1428" i="16"/>
  <c r="A1428" i="16"/>
  <c r="R1428" i="16"/>
  <c r="C1428" i="16"/>
  <c r="D1428" i="16"/>
  <c r="S1427" i="16"/>
  <c r="X1427" i="16"/>
  <c r="Z1427" i="16"/>
  <c r="P1427" i="16"/>
  <c r="Q1427" i="16"/>
  <c r="T1427" i="16"/>
  <c r="U1427" i="16"/>
  <c r="V1427" i="16"/>
  <c r="N1427" i="16"/>
  <c r="O1427" i="16"/>
  <c r="F1427" i="16"/>
  <c r="G1427" i="16"/>
  <c r="H1427" i="16"/>
  <c r="G1428" i="16" l="1"/>
  <c r="H1428" i="16"/>
  <c r="F1428" i="16"/>
  <c r="K1428" i="16"/>
  <c r="L1428" i="16" s="1"/>
  <c r="Z1428" i="16"/>
  <c r="N1428" i="16"/>
  <c r="O1428" i="16"/>
  <c r="P1428" i="16"/>
  <c r="Q1428" i="16"/>
  <c r="T1428" i="16"/>
  <c r="U1428" i="16"/>
  <c r="V1428" i="16"/>
  <c r="X1428" i="16"/>
  <c r="S1428" i="16"/>
  <c r="A1429" i="16"/>
  <c r="R1429" i="16"/>
  <c r="C1429" i="16"/>
  <c r="K1429" i="16" s="1"/>
  <c r="L1429" i="16" s="1"/>
  <c r="D1429" i="16"/>
  <c r="I1429" i="16"/>
  <c r="J1429" i="16" s="1"/>
  <c r="B1430" i="16"/>
  <c r="M1429" i="16"/>
  <c r="W1428" i="16"/>
  <c r="S1429" i="16" l="1"/>
  <c r="X1429" i="16"/>
  <c r="I1430" i="16"/>
  <c r="J1430" i="16" s="1"/>
  <c r="B1431" i="16"/>
  <c r="M1430" i="16"/>
  <c r="A1430" i="16"/>
  <c r="R1430" i="16"/>
  <c r="C1430" i="16"/>
  <c r="D1430" i="16"/>
  <c r="N1429" i="16"/>
  <c r="O1429" i="16"/>
  <c r="P1429" i="16"/>
  <c r="Q1429" i="16"/>
  <c r="T1429" i="16"/>
  <c r="U1429" i="16"/>
  <c r="V1429" i="16"/>
  <c r="W1429" i="16"/>
  <c r="F1429" i="16"/>
  <c r="Z1429" i="16" s="1"/>
  <c r="G1429" i="16"/>
  <c r="H1429" i="16"/>
  <c r="F1430" i="16" l="1"/>
  <c r="G1430" i="16"/>
  <c r="H1430" i="16"/>
  <c r="X1430" i="16"/>
  <c r="S1430" i="16"/>
  <c r="U1430" i="16"/>
  <c r="V1430" i="16"/>
  <c r="N1430" i="16"/>
  <c r="O1430" i="16"/>
  <c r="P1430" i="16"/>
  <c r="Q1430" i="16"/>
  <c r="T1430" i="16"/>
  <c r="M1431" i="16"/>
  <c r="A1431" i="16"/>
  <c r="R1431" i="16"/>
  <c r="C1431" i="16"/>
  <c r="D1431" i="16"/>
  <c r="I1431" i="16"/>
  <c r="J1431" i="16" s="1"/>
  <c r="B1432" i="16"/>
  <c r="Z1430" i="16"/>
  <c r="W1430" i="16"/>
  <c r="K1430" i="16"/>
  <c r="L1430" i="16" s="1"/>
  <c r="N1431" i="16" l="1"/>
  <c r="O1431" i="16"/>
  <c r="P1431" i="16"/>
  <c r="Q1431" i="16"/>
  <c r="T1431" i="16"/>
  <c r="U1431" i="16"/>
  <c r="V1431" i="16"/>
  <c r="S1431" i="16"/>
  <c r="X1431" i="16"/>
  <c r="F1431" i="16"/>
  <c r="Z1431" i="16" s="1"/>
  <c r="G1431" i="16"/>
  <c r="H1431" i="16"/>
  <c r="C1432" i="16"/>
  <c r="D1432" i="16"/>
  <c r="W1432" i="16"/>
  <c r="I1432" i="16"/>
  <c r="J1432" i="16" s="1"/>
  <c r="B1433" i="16"/>
  <c r="M1432" i="16"/>
  <c r="A1432" i="16"/>
  <c r="R1432" i="16"/>
  <c r="W1431" i="16"/>
  <c r="K1431" i="16"/>
  <c r="L1431" i="16" s="1"/>
  <c r="F1432" i="16" l="1"/>
  <c r="G1432" i="16"/>
  <c r="H1432" i="16"/>
  <c r="T1432" i="16"/>
  <c r="U1432" i="16"/>
  <c r="V1432" i="16"/>
  <c r="N1432" i="16"/>
  <c r="O1432" i="16"/>
  <c r="P1432" i="16"/>
  <c r="Q1432" i="16"/>
  <c r="Z1432" i="16"/>
  <c r="K1433" i="16"/>
  <c r="L1433" i="16" s="1"/>
  <c r="B1434" i="16"/>
  <c r="M1433" i="16"/>
  <c r="W1433" i="16" s="1"/>
  <c r="A1433" i="16"/>
  <c r="R1433" i="16"/>
  <c r="C1433" i="16"/>
  <c r="D1433" i="16"/>
  <c r="I1433" i="16"/>
  <c r="J1433" i="16" s="1"/>
  <c r="S1432" i="16"/>
  <c r="X1432" i="16"/>
  <c r="K1432" i="16"/>
  <c r="L1432" i="16" s="1"/>
  <c r="A1434" i="16" l="1"/>
  <c r="R1434" i="16"/>
  <c r="C1434" i="16"/>
  <c r="D1434" i="16"/>
  <c r="I1434" i="16"/>
  <c r="J1434" i="16" s="1"/>
  <c r="K1434" i="16"/>
  <c r="L1434" i="16" s="1"/>
  <c r="B1435" i="16"/>
  <c r="M1434" i="16"/>
  <c r="W1434" i="16" s="1"/>
  <c r="S1433" i="16"/>
  <c r="X1433" i="16"/>
  <c r="Z1433" i="16"/>
  <c r="N1433" i="16"/>
  <c r="O1433" i="16"/>
  <c r="P1433" i="16"/>
  <c r="Q1433" i="16"/>
  <c r="T1433" i="16"/>
  <c r="U1433" i="16"/>
  <c r="V1433" i="16"/>
  <c r="F1433" i="16"/>
  <c r="G1433" i="16"/>
  <c r="H1433" i="16"/>
  <c r="F1434" i="16" l="1"/>
  <c r="G1434" i="16"/>
  <c r="H1434" i="16"/>
  <c r="S1434" i="16"/>
  <c r="X1434" i="16"/>
  <c r="Q1434" i="16"/>
  <c r="T1434" i="16"/>
  <c r="U1434" i="16"/>
  <c r="V1434" i="16"/>
  <c r="N1434" i="16"/>
  <c r="O1434" i="16"/>
  <c r="Z1434" i="16" s="1"/>
  <c r="P1434" i="16"/>
  <c r="I1435" i="16"/>
  <c r="J1435" i="16" s="1"/>
  <c r="K1435" i="16"/>
  <c r="L1435" i="16" s="1"/>
  <c r="B1436" i="16"/>
  <c r="M1435" i="16"/>
  <c r="A1435" i="16"/>
  <c r="R1435" i="16"/>
  <c r="C1435" i="16"/>
  <c r="D1435" i="16"/>
  <c r="N1435" i="16" l="1"/>
  <c r="O1435" i="16"/>
  <c r="P1435" i="16"/>
  <c r="Q1435" i="16"/>
  <c r="T1435" i="16"/>
  <c r="U1435" i="16"/>
  <c r="V1435" i="16"/>
  <c r="H1435" i="16"/>
  <c r="F1435" i="16"/>
  <c r="Z1435" i="16" s="1"/>
  <c r="G1435" i="16"/>
  <c r="W1435" i="16"/>
  <c r="X1435" i="16"/>
  <c r="S1435" i="16"/>
  <c r="A1436" i="16"/>
  <c r="R1436" i="16"/>
  <c r="C1436" i="16"/>
  <c r="D1436" i="16"/>
  <c r="I1436" i="16"/>
  <c r="J1436" i="16" s="1"/>
  <c r="B1437" i="16"/>
  <c r="M1436" i="16"/>
  <c r="F1436" i="16" l="1"/>
  <c r="Z1436" i="16" s="1"/>
  <c r="G1436" i="16"/>
  <c r="H1436" i="16"/>
  <c r="O1436" i="16"/>
  <c r="P1436" i="16"/>
  <c r="Q1436" i="16"/>
  <c r="T1436" i="16"/>
  <c r="U1436" i="16"/>
  <c r="V1436" i="16"/>
  <c r="N1436" i="16"/>
  <c r="I1437" i="16"/>
  <c r="J1437" i="16" s="1"/>
  <c r="K1437" i="16"/>
  <c r="L1437" i="16" s="1"/>
  <c r="B1438" i="16"/>
  <c r="M1437" i="16"/>
  <c r="A1437" i="16"/>
  <c r="R1437" i="16"/>
  <c r="C1437" i="16"/>
  <c r="D1437" i="16"/>
  <c r="K1436" i="16"/>
  <c r="L1436" i="16" s="1"/>
  <c r="W1436" i="16"/>
  <c r="S1436" i="16"/>
  <c r="X1436" i="16"/>
  <c r="V1437" i="16" l="1"/>
  <c r="N1437" i="16"/>
  <c r="O1437" i="16"/>
  <c r="P1437" i="16"/>
  <c r="Q1437" i="16"/>
  <c r="T1437" i="16"/>
  <c r="U1437" i="16"/>
  <c r="W1437" i="16"/>
  <c r="M1438" i="16"/>
  <c r="A1438" i="16"/>
  <c r="R1438" i="16"/>
  <c r="C1438" i="16"/>
  <c r="D1438" i="16"/>
  <c r="W1438" i="16"/>
  <c r="I1438" i="16"/>
  <c r="J1438" i="16" s="1"/>
  <c r="K1438" i="16"/>
  <c r="L1438" i="16" s="1"/>
  <c r="B1439" i="16"/>
  <c r="X1437" i="16"/>
  <c r="S1437" i="16"/>
  <c r="F1437" i="16"/>
  <c r="Z1437" i="16" s="1"/>
  <c r="G1437" i="16"/>
  <c r="H1437" i="16"/>
  <c r="N1438" i="16" l="1"/>
  <c r="O1438" i="16"/>
  <c r="P1438" i="16"/>
  <c r="Q1438" i="16"/>
  <c r="T1438" i="16"/>
  <c r="U1438" i="16"/>
  <c r="V1438" i="16"/>
  <c r="S1438" i="16"/>
  <c r="X1438" i="16"/>
  <c r="F1438" i="16"/>
  <c r="G1438" i="16"/>
  <c r="Z1438" i="16" s="1"/>
  <c r="H1438" i="16"/>
  <c r="D1439" i="16"/>
  <c r="W1439" i="16"/>
  <c r="I1439" i="16"/>
  <c r="J1439" i="16" s="1"/>
  <c r="K1439" i="16"/>
  <c r="L1439" i="16" s="1"/>
  <c r="B1440" i="16"/>
  <c r="M1439" i="16"/>
  <c r="A1439" i="16"/>
  <c r="R1439" i="16"/>
  <c r="C1439" i="16"/>
  <c r="F1439" i="16" l="1"/>
  <c r="Z1439" i="16" s="1"/>
  <c r="G1439" i="16"/>
  <c r="H1439" i="16"/>
  <c r="X1439" i="16"/>
  <c r="S1439" i="16"/>
  <c r="T1439" i="16"/>
  <c r="U1439" i="16"/>
  <c r="V1439" i="16"/>
  <c r="N1439" i="16"/>
  <c r="O1439" i="16"/>
  <c r="P1439" i="16"/>
  <c r="Q1439" i="16"/>
  <c r="K1440" i="16"/>
  <c r="L1440" i="16" s="1"/>
  <c r="B1441" i="16"/>
  <c r="M1440" i="16"/>
  <c r="A1440" i="16"/>
  <c r="R1440" i="16"/>
  <c r="C1440" i="16"/>
  <c r="D1440" i="16"/>
  <c r="I1440" i="16"/>
  <c r="J1440" i="16" s="1"/>
  <c r="N1440" i="16" l="1"/>
  <c r="O1440" i="16"/>
  <c r="P1440" i="16"/>
  <c r="Q1440" i="16"/>
  <c r="T1440" i="16"/>
  <c r="U1440" i="16"/>
  <c r="V1440" i="16"/>
  <c r="R1441" i="16"/>
  <c r="C1441" i="16"/>
  <c r="D1441" i="16"/>
  <c r="I1441" i="16"/>
  <c r="J1441" i="16" s="1"/>
  <c r="B1442" i="16"/>
  <c r="M1441" i="16"/>
  <c r="A1441" i="16"/>
  <c r="W1440" i="16"/>
  <c r="F1440" i="16"/>
  <c r="Z1440" i="16" s="1"/>
  <c r="G1440" i="16"/>
  <c r="H1440" i="16"/>
  <c r="S1440" i="16"/>
  <c r="X1440" i="16"/>
  <c r="F1441" i="16" l="1"/>
  <c r="Z1441" i="16" s="1"/>
  <c r="G1441" i="16"/>
  <c r="H1441" i="16"/>
  <c r="K1441" i="16"/>
  <c r="L1441" i="16" s="1"/>
  <c r="S1441" i="16"/>
  <c r="X1441" i="16"/>
  <c r="T1441" i="16"/>
  <c r="U1441" i="16"/>
  <c r="V1441" i="16"/>
  <c r="N1441" i="16"/>
  <c r="O1441" i="16"/>
  <c r="P1441" i="16"/>
  <c r="Q1441" i="16"/>
  <c r="I1442" i="16"/>
  <c r="J1442" i="16" s="1"/>
  <c r="K1442" i="16"/>
  <c r="L1442" i="16" s="1"/>
  <c r="B1443" i="16"/>
  <c r="M1442" i="16"/>
  <c r="A1442" i="16"/>
  <c r="R1442" i="16"/>
  <c r="C1442" i="16"/>
  <c r="D1442" i="16"/>
  <c r="W1442" i="16"/>
  <c r="W1441" i="16"/>
  <c r="A1443" i="16" l="1"/>
  <c r="R1443" i="16"/>
  <c r="C1443" i="16"/>
  <c r="D1443" i="16"/>
  <c r="I1443" i="16"/>
  <c r="J1443" i="16" s="1"/>
  <c r="K1443" i="16"/>
  <c r="L1443" i="16" s="1"/>
  <c r="B1444" i="16"/>
  <c r="M1443" i="16"/>
  <c r="W1443" i="16" s="1"/>
  <c r="F1442" i="16"/>
  <c r="Z1442" i="16" s="1"/>
  <c r="G1442" i="16"/>
  <c r="H1442" i="16"/>
  <c r="S1442" i="16"/>
  <c r="X1442" i="16"/>
  <c r="N1442" i="16"/>
  <c r="O1442" i="16"/>
  <c r="P1442" i="16"/>
  <c r="Q1442" i="16"/>
  <c r="T1442" i="16"/>
  <c r="U1442" i="16"/>
  <c r="V1442" i="16"/>
  <c r="W1444" i="16" l="1"/>
  <c r="I1444" i="16"/>
  <c r="J1444" i="16" s="1"/>
  <c r="B1445" i="16"/>
  <c r="M1444" i="16"/>
  <c r="A1444" i="16"/>
  <c r="R1444" i="16"/>
  <c r="C1444" i="16"/>
  <c r="D1444" i="16"/>
  <c r="P1443" i="16"/>
  <c r="Q1443" i="16"/>
  <c r="T1443" i="16"/>
  <c r="U1443" i="16"/>
  <c r="V1443" i="16"/>
  <c r="N1443" i="16"/>
  <c r="O1443" i="16"/>
  <c r="F1443" i="16"/>
  <c r="Z1443" i="16" s="1"/>
  <c r="G1443" i="16"/>
  <c r="H1443" i="16"/>
  <c r="S1443" i="16"/>
  <c r="X1443" i="16"/>
  <c r="G1444" i="16" l="1"/>
  <c r="Z1444" i="16" s="1"/>
  <c r="H1444" i="16"/>
  <c r="F1444" i="16"/>
  <c r="N1444" i="16"/>
  <c r="O1444" i="16"/>
  <c r="P1444" i="16"/>
  <c r="Q1444" i="16"/>
  <c r="T1444" i="16"/>
  <c r="U1444" i="16"/>
  <c r="V1444" i="16"/>
  <c r="A1445" i="16"/>
  <c r="R1445" i="16"/>
  <c r="C1445" i="16"/>
  <c r="D1445" i="16"/>
  <c r="W1445" i="16"/>
  <c r="I1445" i="16"/>
  <c r="J1445" i="16" s="1"/>
  <c r="B1446" i="16"/>
  <c r="M1445" i="16"/>
  <c r="X1444" i="16"/>
  <c r="S1444" i="16"/>
  <c r="K1444" i="16"/>
  <c r="L1444" i="16" s="1"/>
  <c r="F1445" i="16" l="1"/>
  <c r="G1445" i="16"/>
  <c r="H1445" i="16"/>
  <c r="S1445" i="16"/>
  <c r="X1445" i="16"/>
  <c r="N1445" i="16"/>
  <c r="O1445" i="16"/>
  <c r="P1445" i="16"/>
  <c r="Q1445" i="16"/>
  <c r="T1445" i="16"/>
  <c r="U1445" i="16"/>
  <c r="V1445" i="16"/>
  <c r="Z1445" i="16"/>
  <c r="W1446" i="16"/>
  <c r="I1446" i="16"/>
  <c r="J1446" i="16" s="1"/>
  <c r="K1446" i="16"/>
  <c r="L1446" i="16" s="1"/>
  <c r="B1447" i="16"/>
  <c r="M1446" i="16"/>
  <c r="A1446" i="16"/>
  <c r="R1446" i="16"/>
  <c r="C1446" i="16"/>
  <c r="D1446" i="16"/>
  <c r="K1445" i="16"/>
  <c r="L1445" i="16" s="1"/>
  <c r="F1446" i="16" l="1"/>
  <c r="G1446" i="16"/>
  <c r="H1446" i="16"/>
  <c r="X1446" i="16"/>
  <c r="S1446" i="16"/>
  <c r="Z1446" i="16"/>
  <c r="U1446" i="16"/>
  <c r="V1446" i="16"/>
  <c r="N1446" i="16"/>
  <c r="O1446" i="16"/>
  <c r="P1446" i="16"/>
  <c r="Q1446" i="16"/>
  <c r="T1446" i="16"/>
  <c r="M1447" i="16"/>
  <c r="W1447" i="16" s="1"/>
  <c r="A1447" i="16"/>
  <c r="R1447" i="16"/>
  <c r="C1447" i="16"/>
  <c r="D1447" i="16"/>
  <c r="I1447" i="16"/>
  <c r="J1447" i="16" s="1"/>
  <c r="K1447" i="16"/>
  <c r="L1447" i="16" s="1"/>
  <c r="B1448" i="16"/>
  <c r="C1448" i="16" l="1"/>
  <c r="D1448" i="16"/>
  <c r="I1448" i="16"/>
  <c r="J1448" i="16" s="1"/>
  <c r="K1448" i="16"/>
  <c r="L1448" i="16" s="1"/>
  <c r="B1449" i="16"/>
  <c r="M1448" i="16"/>
  <c r="W1448" i="16" s="1"/>
  <c r="A1448" i="16"/>
  <c r="R1448" i="16"/>
  <c r="Z1447" i="16"/>
  <c r="N1447" i="16"/>
  <c r="O1447" i="16"/>
  <c r="P1447" i="16"/>
  <c r="Q1447" i="16"/>
  <c r="T1447" i="16"/>
  <c r="U1447" i="16"/>
  <c r="V1447" i="16"/>
  <c r="S1447" i="16"/>
  <c r="X1447" i="16"/>
  <c r="F1447" i="16"/>
  <c r="G1447" i="16"/>
  <c r="H1447" i="16"/>
  <c r="B1450" i="16" l="1"/>
  <c r="M1449" i="16"/>
  <c r="A1449" i="16"/>
  <c r="R1449" i="16"/>
  <c r="C1449" i="16"/>
  <c r="D1449" i="16"/>
  <c r="W1449" i="16"/>
  <c r="I1449" i="16"/>
  <c r="J1449" i="16" s="1"/>
  <c r="T1448" i="16"/>
  <c r="U1448" i="16"/>
  <c r="V1448" i="16"/>
  <c r="N1448" i="16"/>
  <c r="O1448" i="16"/>
  <c r="P1448" i="16"/>
  <c r="Q1448" i="16"/>
  <c r="S1448" i="16"/>
  <c r="X1448" i="16"/>
  <c r="F1448" i="16"/>
  <c r="Z1448" i="16" s="1"/>
  <c r="G1448" i="16"/>
  <c r="H1448" i="16"/>
  <c r="F1449" i="16" l="1"/>
  <c r="G1449" i="16"/>
  <c r="H1449" i="16"/>
  <c r="S1449" i="16"/>
  <c r="X1449" i="16"/>
  <c r="Z1449" i="16"/>
  <c r="N1449" i="16"/>
  <c r="O1449" i="16"/>
  <c r="P1449" i="16"/>
  <c r="Q1449" i="16"/>
  <c r="T1449" i="16"/>
  <c r="U1449" i="16"/>
  <c r="V1449" i="16"/>
  <c r="A1450" i="16"/>
  <c r="R1450" i="16"/>
  <c r="C1450" i="16"/>
  <c r="D1450" i="16"/>
  <c r="I1450" i="16"/>
  <c r="J1450" i="16" s="1"/>
  <c r="B1451" i="16"/>
  <c r="M1450" i="16"/>
  <c r="K1449" i="16"/>
  <c r="L1449" i="16" s="1"/>
  <c r="F1450" i="16" l="1"/>
  <c r="G1450" i="16"/>
  <c r="H1450" i="16"/>
  <c r="I1451" i="16"/>
  <c r="J1451" i="16" s="1"/>
  <c r="B1452" i="16"/>
  <c r="M1451" i="16"/>
  <c r="A1451" i="16"/>
  <c r="R1451" i="16"/>
  <c r="C1451" i="16"/>
  <c r="D1451" i="16"/>
  <c r="W1451" i="16"/>
  <c r="Z1450" i="16"/>
  <c r="S1450" i="16"/>
  <c r="X1450" i="16"/>
  <c r="Q1450" i="16"/>
  <c r="T1450" i="16"/>
  <c r="U1450" i="16"/>
  <c r="V1450" i="16"/>
  <c r="N1450" i="16"/>
  <c r="O1450" i="16"/>
  <c r="P1450" i="16"/>
  <c r="K1450" i="16"/>
  <c r="L1450" i="16" s="1"/>
  <c r="W1450" i="16"/>
  <c r="H1451" i="16" l="1"/>
  <c r="F1451" i="16"/>
  <c r="Z1451" i="16" s="1"/>
  <c r="G1451" i="16"/>
  <c r="X1451" i="16"/>
  <c r="S1451" i="16"/>
  <c r="N1451" i="16"/>
  <c r="O1451" i="16"/>
  <c r="P1451" i="16"/>
  <c r="Q1451" i="16"/>
  <c r="T1451" i="16"/>
  <c r="U1451" i="16"/>
  <c r="V1451" i="16"/>
  <c r="A1452" i="16"/>
  <c r="R1452" i="16"/>
  <c r="C1452" i="16"/>
  <c r="D1452" i="16"/>
  <c r="I1452" i="16"/>
  <c r="J1452" i="16" s="1"/>
  <c r="B1453" i="16"/>
  <c r="M1452" i="16"/>
  <c r="K1451" i="16"/>
  <c r="L1451" i="16" s="1"/>
  <c r="O1452" i="16" l="1"/>
  <c r="P1452" i="16"/>
  <c r="Q1452" i="16"/>
  <c r="T1452" i="16"/>
  <c r="U1452" i="16"/>
  <c r="V1452" i="16"/>
  <c r="N1452" i="16"/>
  <c r="S1452" i="16"/>
  <c r="X1452" i="16"/>
  <c r="I1453" i="16"/>
  <c r="J1453" i="16" s="1"/>
  <c r="K1453" i="16"/>
  <c r="L1453" i="16" s="1"/>
  <c r="B1454" i="16"/>
  <c r="M1453" i="16"/>
  <c r="A1453" i="16"/>
  <c r="R1453" i="16"/>
  <c r="C1453" i="16"/>
  <c r="D1453" i="16"/>
  <c r="Z1452" i="16"/>
  <c r="F1452" i="16"/>
  <c r="G1452" i="16"/>
  <c r="H1452" i="16"/>
  <c r="W1452" i="16"/>
  <c r="K1452" i="16"/>
  <c r="L1452" i="16" s="1"/>
  <c r="V1453" i="16" l="1"/>
  <c r="N1453" i="16"/>
  <c r="O1453" i="16"/>
  <c r="P1453" i="16"/>
  <c r="Q1453" i="16"/>
  <c r="T1453" i="16"/>
  <c r="U1453" i="16"/>
  <c r="X1453" i="16"/>
  <c r="S1453" i="16"/>
  <c r="W1453" i="16"/>
  <c r="Z1453" i="16"/>
  <c r="M1454" i="16"/>
  <c r="A1454" i="16"/>
  <c r="R1454" i="16"/>
  <c r="C1454" i="16"/>
  <c r="K1454" i="16" s="1"/>
  <c r="L1454" i="16" s="1"/>
  <c r="D1454" i="16"/>
  <c r="I1454" i="16"/>
  <c r="J1454" i="16" s="1"/>
  <c r="B1455" i="16"/>
  <c r="F1453" i="16"/>
  <c r="G1453" i="16"/>
  <c r="H1453" i="16"/>
  <c r="D1455" i="16" l="1"/>
  <c r="I1455" i="16"/>
  <c r="J1455" i="16" s="1"/>
  <c r="B1456" i="16"/>
  <c r="M1455" i="16"/>
  <c r="A1455" i="16"/>
  <c r="R1455" i="16"/>
  <c r="C1455" i="16"/>
  <c r="S1454" i="16"/>
  <c r="X1454" i="16"/>
  <c r="F1454" i="16"/>
  <c r="Z1454" i="16" s="1"/>
  <c r="G1454" i="16"/>
  <c r="H1454" i="16"/>
  <c r="N1454" i="16"/>
  <c r="O1454" i="16"/>
  <c r="P1454" i="16"/>
  <c r="Q1454" i="16"/>
  <c r="T1454" i="16"/>
  <c r="U1454" i="16"/>
  <c r="V1454" i="16"/>
  <c r="W1454" i="16"/>
  <c r="F1455" i="16" l="1"/>
  <c r="G1455" i="16"/>
  <c r="Z1455" i="16" s="1"/>
  <c r="H1455" i="16"/>
  <c r="B1457" i="16"/>
  <c r="M1456" i="16"/>
  <c r="A1456" i="16"/>
  <c r="R1456" i="16"/>
  <c r="C1456" i="16"/>
  <c r="D1456" i="16"/>
  <c r="W1456" i="16"/>
  <c r="I1456" i="16"/>
  <c r="J1456" i="16" s="1"/>
  <c r="T1455" i="16"/>
  <c r="U1455" i="16"/>
  <c r="V1455" i="16"/>
  <c r="N1455" i="16"/>
  <c r="O1455" i="16"/>
  <c r="P1455" i="16"/>
  <c r="Q1455" i="16"/>
  <c r="K1455" i="16"/>
  <c r="L1455" i="16" s="1"/>
  <c r="W1455" i="16"/>
  <c r="X1455" i="16"/>
  <c r="S1455" i="16"/>
  <c r="F1456" i="16" l="1"/>
  <c r="G1456" i="16"/>
  <c r="H1456" i="16"/>
  <c r="R1457" i="16"/>
  <c r="C1457" i="16"/>
  <c r="D1457" i="16"/>
  <c r="I1457" i="16"/>
  <c r="J1457" i="16" s="1"/>
  <c r="K1457" i="16"/>
  <c r="L1457" i="16" s="1"/>
  <c r="B1458" i="16"/>
  <c r="M1457" i="16"/>
  <c r="W1457" i="16" s="1"/>
  <c r="A1457" i="16"/>
  <c r="K1456" i="16"/>
  <c r="L1456" i="16" s="1"/>
  <c r="N1456" i="16"/>
  <c r="O1456" i="16"/>
  <c r="P1456" i="16"/>
  <c r="Q1456" i="16"/>
  <c r="T1456" i="16"/>
  <c r="U1456" i="16"/>
  <c r="V1456" i="16"/>
  <c r="S1456" i="16"/>
  <c r="X1456" i="16"/>
  <c r="S1457" i="16" l="1"/>
  <c r="X1457" i="16"/>
  <c r="Z1456" i="16"/>
  <c r="F1457" i="16"/>
  <c r="Z1457" i="16" s="1"/>
  <c r="G1457" i="16"/>
  <c r="H1457" i="16"/>
  <c r="T1457" i="16"/>
  <c r="U1457" i="16"/>
  <c r="V1457" i="16"/>
  <c r="N1457" i="16"/>
  <c r="O1457" i="16"/>
  <c r="P1457" i="16"/>
  <c r="Q1457" i="16"/>
  <c r="I1458" i="16"/>
  <c r="J1458" i="16" s="1"/>
  <c r="K1458" i="16"/>
  <c r="L1458" i="16" s="1"/>
  <c r="B1459" i="16"/>
  <c r="M1458" i="16"/>
  <c r="A1458" i="16"/>
  <c r="R1458" i="16"/>
  <c r="C1458" i="16"/>
  <c r="D1458" i="16"/>
  <c r="W1458" i="16"/>
  <c r="F1458" i="16" l="1"/>
  <c r="G1458" i="16"/>
  <c r="H1458" i="16"/>
  <c r="Z1458" i="16"/>
  <c r="N1458" i="16"/>
  <c r="O1458" i="16"/>
  <c r="P1458" i="16"/>
  <c r="Q1458" i="16"/>
  <c r="T1458" i="16"/>
  <c r="U1458" i="16"/>
  <c r="V1458" i="16"/>
  <c r="S1458" i="16"/>
  <c r="X1458" i="16"/>
  <c r="A1459" i="16"/>
  <c r="R1459" i="16"/>
  <c r="C1459" i="16"/>
  <c r="D1459" i="16"/>
  <c r="I1459" i="16"/>
  <c r="J1459" i="16" s="1"/>
  <c r="B1460" i="16"/>
  <c r="M1459" i="16"/>
  <c r="F1459" i="16" l="1"/>
  <c r="G1459" i="16"/>
  <c r="H1459" i="16"/>
  <c r="S1459" i="16"/>
  <c r="X1459" i="16"/>
  <c r="I1460" i="16"/>
  <c r="J1460" i="16" s="1"/>
  <c r="B1461" i="16"/>
  <c r="M1460" i="16"/>
  <c r="A1460" i="16"/>
  <c r="R1460" i="16"/>
  <c r="C1460" i="16"/>
  <c r="D1460" i="16"/>
  <c r="Z1459" i="16"/>
  <c r="P1459" i="16"/>
  <c r="Q1459" i="16"/>
  <c r="T1459" i="16"/>
  <c r="U1459" i="16"/>
  <c r="V1459" i="16"/>
  <c r="N1459" i="16"/>
  <c r="O1459" i="16"/>
  <c r="K1459" i="16"/>
  <c r="L1459" i="16" s="1"/>
  <c r="W1459" i="16"/>
  <c r="N1460" i="16" l="1"/>
  <c r="O1460" i="16"/>
  <c r="P1460" i="16"/>
  <c r="Q1460" i="16"/>
  <c r="T1460" i="16"/>
  <c r="U1460" i="16"/>
  <c r="V1460" i="16"/>
  <c r="A1461" i="16"/>
  <c r="R1461" i="16"/>
  <c r="C1461" i="16"/>
  <c r="D1461" i="16"/>
  <c r="W1461" i="16"/>
  <c r="I1461" i="16"/>
  <c r="J1461" i="16" s="1"/>
  <c r="K1461" i="16"/>
  <c r="L1461" i="16" s="1"/>
  <c r="B1462" i="16"/>
  <c r="M1461" i="16"/>
  <c r="G1460" i="16"/>
  <c r="Z1460" i="16" s="1"/>
  <c r="H1460" i="16"/>
  <c r="F1460" i="16"/>
  <c r="K1460" i="16"/>
  <c r="L1460" i="16" s="1"/>
  <c r="X1460" i="16"/>
  <c r="S1460" i="16"/>
  <c r="W1460" i="16"/>
  <c r="F1461" i="16" l="1"/>
  <c r="Z1461" i="16" s="1"/>
  <c r="G1461" i="16"/>
  <c r="H1461" i="16"/>
  <c r="I1462" i="16"/>
  <c r="J1462" i="16" s="1"/>
  <c r="B1463" i="16"/>
  <c r="M1462" i="16"/>
  <c r="W1462" i="16" s="1"/>
  <c r="A1462" i="16"/>
  <c r="R1462" i="16"/>
  <c r="C1462" i="16"/>
  <c r="D1462" i="16"/>
  <c r="S1461" i="16"/>
  <c r="X1461" i="16"/>
  <c r="N1461" i="16"/>
  <c r="O1461" i="16"/>
  <c r="P1461" i="16"/>
  <c r="Q1461" i="16"/>
  <c r="T1461" i="16"/>
  <c r="U1461" i="16"/>
  <c r="V1461" i="16"/>
  <c r="F1462" i="16" l="1"/>
  <c r="G1462" i="16"/>
  <c r="H1462" i="16"/>
  <c r="K1462" i="16"/>
  <c r="L1462" i="16" s="1"/>
  <c r="Z1462" i="16"/>
  <c r="U1462" i="16"/>
  <c r="V1462" i="16"/>
  <c r="N1462" i="16"/>
  <c r="O1462" i="16"/>
  <c r="P1462" i="16"/>
  <c r="Q1462" i="16"/>
  <c r="T1462" i="16"/>
  <c r="X1462" i="16"/>
  <c r="S1462" i="16"/>
  <c r="M1463" i="16"/>
  <c r="A1463" i="16"/>
  <c r="R1463" i="16"/>
  <c r="C1463" i="16"/>
  <c r="D1463" i="16"/>
  <c r="I1463" i="16"/>
  <c r="J1463" i="16" s="1"/>
  <c r="K1463" i="16"/>
  <c r="L1463" i="16" s="1"/>
  <c r="B1464" i="16"/>
  <c r="N1463" i="16" l="1"/>
  <c r="O1463" i="16"/>
  <c r="P1463" i="16"/>
  <c r="Q1463" i="16"/>
  <c r="T1463" i="16"/>
  <c r="U1463" i="16"/>
  <c r="V1463" i="16"/>
  <c r="Z1463" i="16"/>
  <c r="C1464" i="16"/>
  <c r="K1464" i="16" s="1"/>
  <c r="L1464" i="16" s="1"/>
  <c r="D1464" i="16"/>
  <c r="I1464" i="16"/>
  <c r="J1464" i="16" s="1"/>
  <c r="B1465" i="16"/>
  <c r="M1464" i="16"/>
  <c r="A1464" i="16"/>
  <c r="R1464" i="16"/>
  <c r="W1463" i="16"/>
  <c r="F1463" i="16"/>
  <c r="G1463" i="16"/>
  <c r="H1463" i="16"/>
  <c r="S1463" i="16"/>
  <c r="X1463" i="16"/>
  <c r="T1464" i="16" l="1"/>
  <c r="U1464" i="16"/>
  <c r="V1464" i="16"/>
  <c r="N1464" i="16"/>
  <c r="O1464" i="16"/>
  <c r="P1464" i="16"/>
  <c r="Q1464" i="16"/>
  <c r="B1466" i="16"/>
  <c r="M1465" i="16"/>
  <c r="A1465" i="16"/>
  <c r="R1465" i="16"/>
  <c r="C1465" i="16"/>
  <c r="D1465" i="16"/>
  <c r="W1465" i="16"/>
  <c r="I1465" i="16"/>
  <c r="J1465" i="16" s="1"/>
  <c r="W1464" i="16"/>
  <c r="F1464" i="16"/>
  <c r="Z1464" i="16" s="1"/>
  <c r="G1464" i="16"/>
  <c r="H1464" i="16"/>
  <c r="S1464" i="16"/>
  <c r="X1464" i="16"/>
  <c r="F1465" i="16" l="1"/>
  <c r="G1465" i="16"/>
  <c r="H1465" i="16"/>
  <c r="A1466" i="16"/>
  <c r="R1466" i="16"/>
  <c r="C1466" i="16"/>
  <c r="D1466" i="16"/>
  <c r="I1466" i="16"/>
  <c r="J1466" i="16" s="1"/>
  <c r="K1466" i="16"/>
  <c r="L1466" i="16" s="1"/>
  <c r="B1467" i="16"/>
  <c r="M1466" i="16"/>
  <c r="S1465" i="16"/>
  <c r="X1465" i="16"/>
  <c r="N1465" i="16"/>
  <c r="O1465" i="16"/>
  <c r="P1465" i="16"/>
  <c r="Q1465" i="16"/>
  <c r="T1465" i="16"/>
  <c r="U1465" i="16"/>
  <c r="V1465" i="16"/>
  <c r="K1465" i="16"/>
  <c r="L1465" i="16" s="1"/>
  <c r="Z1465" i="16" l="1"/>
  <c r="I1467" i="16"/>
  <c r="J1467" i="16" s="1"/>
  <c r="B1468" i="16"/>
  <c r="M1467" i="16"/>
  <c r="A1467" i="16"/>
  <c r="R1467" i="16"/>
  <c r="C1467" i="16"/>
  <c r="D1467" i="16"/>
  <c r="W1467" i="16"/>
  <c r="F1466" i="16"/>
  <c r="Z1466" i="16" s="1"/>
  <c r="G1466" i="16"/>
  <c r="H1466" i="16"/>
  <c r="Q1466" i="16"/>
  <c r="T1466" i="16"/>
  <c r="U1466" i="16"/>
  <c r="V1466" i="16"/>
  <c r="N1466" i="16"/>
  <c r="O1466" i="16"/>
  <c r="P1466" i="16"/>
  <c r="S1466" i="16"/>
  <c r="X1466" i="16"/>
  <c r="W1466" i="16"/>
  <c r="H1467" i="16" l="1"/>
  <c r="F1467" i="16"/>
  <c r="G1467" i="16"/>
  <c r="X1467" i="16"/>
  <c r="S1467" i="16"/>
  <c r="Z1467" i="16"/>
  <c r="N1467" i="16"/>
  <c r="O1467" i="16"/>
  <c r="P1467" i="16"/>
  <c r="Q1467" i="16"/>
  <c r="T1467" i="16"/>
  <c r="U1467" i="16"/>
  <c r="V1467" i="16"/>
  <c r="A1468" i="16"/>
  <c r="R1468" i="16"/>
  <c r="C1468" i="16"/>
  <c r="D1468" i="16"/>
  <c r="I1468" i="16"/>
  <c r="J1468" i="16" s="1"/>
  <c r="B1469" i="16"/>
  <c r="M1468" i="16"/>
  <c r="K1467" i="16"/>
  <c r="L1467" i="16" s="1"/>
  <c r="I1469" i="16" l="1"/>
  <c r="J1469" i="16" s="1"/>
  <c r="B1470" i="16"/>
  <c r="M1469" i="16"/>
  <c r="A1469" i="16"/>
  <c r="R1469" i="16"/>
  <c r="C1469" i="16"/>
  <c r="K1469" i="16" s="1"/>
  <c r="L1469" i="16" s="1"/>
  <c r="D1469" i="16"/>
  <c r="F1468" i="16"/>
  <c r="Z1468" i="16" s="1"/>
  <c r="G1468" i="16"/>
  <c r="H1468" i="16"/>
  <c r="K1468" i="16"/>
  <c r="L1468" i="16" s="1"/>
  <c r="S1468" i="16"/>
  <c r="X1468" i="16"/>
  <c r="O1468" i="16"/>
  <c r="P1468" i="16"/>
  <c r="Q1468" i="16"/>
  <c r="T1468" i="16"/>
  <c r="U1468" i="16"/>
  <c r="V1468" i="16"/>
  <c r="N1468" i="16"/>
  <c r="W1468" i="16"/>
  <c r="M1470" i="16" l="1"/>
  <c r="A1470" i="16"/>
  <c r="R1470" i="16"/>
  <c r="C1470" i="16"/>
  <c r="D1470" i="16"/>
  <c r="W1470" i="16"/>
  <c r="I1470" i="16"/>
  <c r="J1470" i="16" s="1"/>
  <c r="K1470" i="16"/>
  <c r="L1470" i="16" s="1"/>
  <c r="B1471" i="16"/>
  <c r="X1469" i="16"/>
  <c r="S1469" i="16"/>
  <c r="F1469" i="16"/>
  <c r="Z1469" i="16" s="1"/>
  <c r="G1469" i="16"/>
  <c r="H1469" i="16"/>
  <c r="V1469" i="16"/>
  <c r="N1469" i="16"/>
  <c r="O1469" i="16"/>
  <c r="P1469" i="16"/>
  <c r="Q1469" i="16"/>
  <c r="T1469" i="16"/>
  <c r="U1469" i="16"/>
  <c r="W1469" i="16"/>
  <c r="F1470" i="16" l="1"/>
  <c r="G1470" i="16"/>
  <c r="H1470" i="16"/>
  <c r="S1470" i="16"/>
  <c r="X1470" i="16"/>
  <c r="D1471" i="16"/>
  <c r="I1471" i="16"/>
  <c r="J1471" i="16" s="1"/>
  <c r="B1472" i="16"/>
  <c r="M1471" i="16"/>
  <c r="W1471" i="16" s="1"/>
  <c r="A1471" i="16"/>
  <c r="R1471" i="16"/>
  <c r="C1471" i="16"/>
  <c r="Z1470" i="16"/>
  <c r="N1470" i="16"/>
  <c r="O1470" i="16"/>
  <c r="P1470" i="16"/>
  <c r="Q1470" i="16"/>
  <c r="T1470" i="16"/>
  <c r="U1470" i="16"/>
  <c r="V1470" i="16"/>
  <c r="F1471" i="16" l="1"/>
  <c r="G1471" i="16"/>
  <c r="H1471" i="16"/>
  <c r="B1473" i="16"/>
  <c r="M1472" i="16"/>
  <c r="A1472" i="16"/>
  <c r="R1472" i="16"/>
  <c r="C1472" i="16"/>
  <c r="D1472" i="16"/>
  <c r="W1472" i="16"/>
  <c r="I1472" i="16"/>
  <c r="J1472" i="16" s="1"/>
  <c r="Z1471" i="16"/>
  <c r="X1471" i="16"/>
  <c r="S1471" i="16"/>
  <c r="K1471" i="16"/>
  <c r="L1471" i="16" s="1"/>
  <c r="T1471" i="16"/>
  <c r="U1471" i="16"/>
  <c r="V1471" i="16"/>
  <c r="N1471" i="16"/>
  <c r="O1471" i="16"/>
  <c r="P1471" i="16"/>
  <c r="Q1471" i="16"/>
  <c r="F1472" i="16" l="1"/>
  <c r="G1472" i="16"/>
  <c r="H1472" i="16"/>
  <c r="R1473" i="16"/>
  <c r="C1473" i="16"/>
  <c r="D1473" i="16"/>
  <c r="I1473" i="16"/>
  <c r="J1473" i="16" s="1"/>
  <c r="K1473" i="16"/>
  <c r="L1473" i="16" s="1"/>
  <c r="B1474" i="16"/>
  <c r="M1473" i="16"/>
  <c r="A1473" i="16"/>
  <c r="Z1472" i="16"/>
  <c r="K1472" i="16"/>
  <c r="L1472" i="16" s="1"/>
  <c r="N1472" i="16"/>
  <c r="O1472" i="16"/>
  <c r="P1472" i="16"/>
  <c r="Q1472" i="16"/>
  <c r="T1472" i="16"/>
  <c r="U1472" i="16"/>
  <c r="V1472" i="16"/>
  <c r="S1472" i="16"/>
  <c r="X1472" i="16"/>
  <c r="T1473" i="16" l="1"/>
  <c r="U1473" i="16"/>
  <c r="V1473" i="16"/>
  <c r="N1473" i="16"/>
  <c r="O1473" i="16"/>
  <c r="P1473" i="16"/>
  <c r="Q1473" i="16"/>
  <c r="F1473" i="16"/>
  <c r="Z1473" i="16" s="1"/>
  <c r="G1473" i="16"/>
  <c r="H1473" i="16"/>
  <c r="S1473" i="16"/>
  <c r="X1473" i="16"/>
  <c r="W1473" i="16"/>
  <c r="I1474" i="16"/>
  <c r="J1474" i="16" s="1"/>
  <c r="K1474" i="16"/>
  <c r="L1474" i="16" s="1"/>
  <c r="B1475" i="16"/>
  <c r="M1474" i="16"/>
  <c r="A1474" i="16"/>
  <c r="R1474" i="16"/>
  <c r="C1474" i="16"/>
  <c r="D1474" i="16"/>
  <c r="W1474" i="16"/>
  <c r="F1474" i="16" l="1"/>
  <c r="Z1474" i="16" s="1"/>
  <c r="G1474" i="16"/>
  <c r="H1474" i="16"/>
  <c r="S1474" i="16"/>
  <c r="X1474" i="16"/>
  <c r="N1474" i="16"/>
  <c r="O1474" i="16"/>
  <c r="P1474" i="16"/>
  <c r="Q1474" i="16"/>
  <c r="T1474" i="16"/>
  <c r="U1474" i="16"/>
  <c r="V1474" i="16"/>
  <c r="A1475" i="16"/>
  <c r="R1475" i="16"/>
  <c r="C1475" i="16"/>
  <c r="D1475" i="16"/>
  <c r="I1475" i="16"/>
  <c r="J1475" i="16" s="1"/>
  <c r="B1476" i="16"/>
  <c r="M1475" i="16"/>
  <c r="S1475" i="16" l="1"/>
  <c r="X1475" i="16"/>
  <c r="P1475" i="16"/>
  <c r="Q1475" i="16"/>
  <c r="T1475" i="16"/>
  <c r="U1475" i="16"/>
  <c r="V1475" i="16"/>
  <c r="N1475" i="16"/>
  <c r="O1475" i="16"/>
  <c r="F1475" i="16"/>
  <c r="Z1475" i="16" s="1"/>
  <c r="G1475" i="16"/>
  <c r="H1475" i="16"/>
  <c r="W1476" i="16"/>
  <c r="I1476" i="16"/>
  <c r="J1476" i="16" s="1"/>
  <c r="K1476" i="16"/>
  <c r="L1476" i="16" s="1"/>
  <c r="B1477" i="16"/>
  <c r="M1476" i="16"/>
  <c r="A1476" i="16"/>
  <c r="R1476" i="16"/>
  <c r="C1476" i="16"/>
  <c r="D1476" i="16"/>
  <c r="K1475" i="16"/>
  <c r="L1475" i="16" s="1"/>
  <c r="W1475" i="16"/>
  <c r="G1476" i="16" l="1"/>
  <c r="H1476" i="16"/>
  <c r="F1476" i="16"/>
  <c r="N1476" i="16"/>
  <c r="O1476" i="16"/>
  <c r="P1476" i="16"/>
  <c r="Z1476" i="16" s="1"/>
  <c r="Q1476" i="16"/>
  <c r="T1476" i="16"/>
  <c r="U1476" i="16"/>
  <c r="V1476" i="16"/>
  <c r="X1476" i="16"/>
  <c r="S1476" i="16"/>
  <c r="A1477" i="16"/>
  <c r="R1477" i="16"/>
  <c r="C1477" i="16"/>
  <c r="D1477" i="16"/>
  <c r="I1477" i="16"/>
  <c r="J1477" i="16" s="1"/>
  <c r="B1478" i="16"/>
  <c r="M1477" i="16"/>
  <c r="F1477" i="16" l="1"/>
  <c r="Z1477" i="16" s="1"/>
  <c r="G1477" i="16"/>
  <c r="H1477" i="16"/>
  <c r="N1477" i="16"/>
  <c r="O1477" i="16"/>
  <c r="P1477" i="16"/>
  <c r="Q1477" i="16"/>
  <c r="T1477" i="16"/>
  <c r="U1477" i="16"/>
  <c r="V1477" i="16"/>
  <c r="W1477" i="16"/>
  <c r="S1477" i="16"/>
  <c r="X1477" i="16"/>
  <c r="W1478" i="16"/>
  <c r="I1478" i="16"/>
  <c r="J1478" i="16" s="1"/>
  <c r="B1479" i="16"/>
  <c r="M1478" i="16"/>
  <c r="A1478" i="16"/>
  <c r="R1478" i="16"/>
  <c r="C1478" i="16"/>
  <c r="D1478" i="16"/>
  <c r="K1477" i="16"/>
  <c r="L1477" i="16" s="1"/>
  <c r="X1478" i="16" l="1"/>
  <c r="S1478" i="16"/>
  <c r="F1478" i="16"/>
  <c r="Z1478" i="16" s="1"/>
  <c r="G1478" i="16"/>
  <c r="H1478" i="16"/>
  <c r="U1478" i="16"/>
  <c r="V1478" i="16"/>
  <c r="N1478" i="16"/>
  <c r="O1478" i="16"/>
  <c r="P1478" i="16"/>
  <c r="Q1478" i="16"/>
  <c r="T1478" i="16"/>
  <c r="M1479" i="16"/>
  <c r="A1479" i="16"/>
  <c r="R1479" i="16"/>
  <c r="C1479" i="16"/>
  <c r="D1479" i="16"/>
  <c r="I1479" i="16"/>
  <c r="J1479" i="16" s="1"/>
  <c r="B1480" i="16"/>
  <c r="K1479" i="16"/>
  <c r="L1479" i="16" s="1"/>
  <c r="K1478" i="16"/>
  <c r="L1478" i="16" s="1"/>
  <c r="C1480" i="16" l="1"/>
  <c r="D1480" i="16"/>
  <c r="I1480" i="16"/>
  <c r="J1480" i="16" s="1"/>
  <c r="K1480" i="16"/>
  <c r="L1480" i="16" s="1"/>
  <c r="B1481" i="16"/>
  <c r="M1480" i="16"/>
  <c r="W1480" i="16" s="1"/>
  <c r="A1480" i="16"/>
  <c r="R1480" i="16"/>
  <c r="S1479" i="16"/>
  <c r="X1479" i="16"/>
  <c r="N1479" i="16"/>
  <c r="O1479" i="16"/>
  <c r="P1479" i="16"/>
  <c r="Q1479" i="16"/>
  <c r="T1479" i="16"/>
  <c r="U1479" i="16"/>
  <c r="V1479" i="16"/>
  <c r="W1479" i="16"/>
  <c r="F1479" i="16"/>
  <c r="G1479" i="16"/>
  <c r="H1479" i="16"/>
  <c r="Z1479" i="16" l="1"/>
  <c r="B1482" i="16"/>
  <c r="M1481" i="16"/>
  <c r="A1481" i="16"/>
  <c r="R1481" i="16"/>
  <c r="C1481" i="16"/>
  <c r="K1481" i="16" s="1"/>
  <c r="L1481" i="16" s="1"/>
  <c r="D1481" i="16"/>
  <c r="W1481" i="16"/>
  <c r="I1481" i="16"/>
  <c r="J1481" i="16" s="1"/>
  <c r="S1480" i="16"/>
  <c r="X1480" i="16"/>
  <c r="T1480" i="16"/>
  <c r="U1480" i="16"/>
  <c r="V1480" i="16"/>
  <c r="N1480" i="16"/>
  <c r="O1480" i="16"/>
  <c r="P1480" i="16"/>
  <c r="Q1480" i="16"/>
  <c r="F1480" i="16"/>
  <c r="Z1480" i="16" s="1"/>
  <c r="G1480" i="16"/>
  <c r="H1480" i="16"/>
  <c r="S1481" i="16" l="1"/>
  <c r="X1481" i="16"/>
  <c r="N1481" i="16"/>
  <c r="O1481" i="16"/>
  <c r="P1481" i="16"/>
  <c r="Q1481" i="16"/>
  <c r="T1481" i="16"/>
  <c r="U1481" i="16"/>
  <c r="V1481" i="16"/>
  <c r="A1482" i="16"/>
  <c r="R1482" i="16"/>
  <c r="C1482" i="16"/>
  <c r="D1482" i="16"/>
  <c r="W1482" i="16"/>
  <c r="I1482" i="16"/>
  <c r="J1482" i="16" s="1"/>
  <c r="B1483" i="16"/>
  <c r="M1482" i="16"/>
  <c r="F1481" i="16"/>
  <c r="Z1481" i="16" s="1"/>
  <c r="G1481" i="16"/>
  <c r="H1481" i="16"/>
  <c r="F1482" i="16" l="1"/>
  <c r="G1482" i="16"/>
  <c r="H1482" i="16"/>
  <c r="Z1482" i="16"/>
  <c r="S1482" i="16"/>
  <c r="X1482" i="16"/>
  <c r="Q1482" i="16"/>
  <c r="T1482" i="16"/>
  <c r="U1482" i="16"/>
  <c r="V1482" i="16"/>
  <c r="N1482" i="16"/>
  <c r="O1482" i="16"/>
  <c r="P1482" i="16"/>
  <c r="I1483" i="16"/>
  <c r="J1483" i="16" s="1"/>
  <c r="K1483" i="16"/>
  <c r="L1483" i="16" s="1"/>
  <c r="B1484" i="16"/>
  <c r="M1483" i="16"/>
  <c r="A1483" i="16"/>
  <c r="R1483" i="16"/>
  <c r="C1483" i="16"/>
  <c r="D1483" i="16"/>
  <c r="W1483" i="16"/>
  <c r="K1482" i="16"/>
  <c r="L1482" i="16" s="1"/>
  <c r="H1483" i="16" l="1"/>
  <c r="F1483" i="16"/>
  <c r="G1483" i="16"/>
  <c r="A1484" i="16"/>
  <c r="R1484" i="16"/>
  <c r="C1484" i="16"/>
  <c r="D1484" i="16"/>
  <c r="I1484" i="16"/>
  <c r="J1484" i="16" s="1"/>
  <c r="K1484" i="16"/>
  <c r="L1484" i="16" s="1"/>
  <c r="B1485" i="16"/>
  <c r="M1484" i="16"/>
  <c r="Z1483" i="16"/>
  <c r="X1483" i="16"/>
  <c r="S1483" i="16"/>
  <c r="N1483" i="16"/>
  <c r="O1483" i="16"/>
  <c r="P1483" i="16"/>
  <c r="Q1483" i="16"/>
  <c r="T1483" i="16"/>
  <c r="U1483" i="16"/>
  <c r="V1483" i="16"/>
  <c r="S1484" i="16" l="1"/>
  <c r="X1484" i="16"/>
  <c r="O1484" i="16"/>
  <c r="P1484" i="16"/>
  <c r="Q1484" i="16"/>
  <c r="T1484" i="16"/>
  <c r="U1484" i="16"/>
  <c r="V1484" i="16"/>
  <c r="N1484" i="16"/>
  <c r="I1485" i="16"/>
  <c r="J1485" i="16" s="1"/>
  <c r="K1485" i="16"/>
  <c r="L1485" i="16" s="1"/>
  <c r="B1486" i="16"/>
  <c r="M1485" i="16"/>
  <c r="W1485" i="16" s="1"/>
  <c r="A1485" i="16"/>
  <c r="R1485" i="16"/>
  <c r="C1485" i="16"/>
  <c r="D1485" i="16"/>
  <c r="W1484" i="16"/>
  <c r="F1484" i="16"/>
  <c r="G1484" i="16"/>
  <c r="H1484" i="16"/>
  <c r="Z1484" i="16" l="1"/>
  <c r="M1486" i="16"/>
  <c r="A1486" i="16"/>
  <c r="R1486" i="16"/>
  <c r="C1486" i="16"/>
  <c r="D1486" i="16"/>
  <c r="W1486" i="16"/>
  <c r="I1486" i="16"/>
  <c r="J1486" i="16" s="1"/>
  <c r="K1486" i="16"/>
  <c r="L1486" i="16" s="1"/>
  <c r="B1487" i="16"/>
  <c r="F1485" i="16"/>
  <c r="Z1485" i="16" s="1"/>
  <c r="G1485" i="16"/>
  <c r="H1485" i="16"/>
  <c r="V1485" i="16"/>
  <c r="N1485" i="16"/>
  <c r="O1485" i="16"/>
  <c r="P1485" i="16"/>
  <c r="Q1485" i="16"/>
  <c r="T1485" i="16"/>
  <c r="U1485" i="16"/>
  <c r="X1485" i="16"/>
  <c r="S1485" i="16"/>
  <c r="D1487" i="16" l="1"/>
  <c r="I1487" i="16"/>
  <c r="J1487" i="16" s="1"/>
  <c r="B1488" i="16"/>
  <c r="M1487" i="16"/>
  <c r="A1487" i="16"/>
  <c r="R1487" i="16"/>
  <c r="C1487" i="16"/>
  <c r="K1487" i="16" s="1"/>
  <c r="L1487" i="16" s="1"/>
  <c r="S1486" i="16"/>
  <c r="X1486" i="16"/>
  <c r="F1486" i="16"/>
  <c r="Z1486" i="16" s="1"/>
  <c r="G1486" i="16"/>
  <c r="H1486" i="16"/>
  <c r="N1486" i="16"/>
  <c r="O1486" i="16"/>
  <c r="P1486" i="16"/>
  <c r="Q1486" i="16"/>
  <c r="T1486" i="16"/>
  <c r="U1486" i="16"/>
  <c r="V1486" i="16"/>
  <c r="T1487" i="16" l="1"/>
  <c r="U1487" i="16"/>
  <c r="V1487" i="16"/>
  <c r="N1487" i="16"/>
  <c r="O1487" i="16"/>
  <c r="P1487" i="16"/>
  <c r="Q1487" i="16"/>
  <c r="X1487" i="16"/>
  <c r="S1487" i="16"/>
  <c r="F1487" i="16"/>
  <c r="G1487" i="16"/>
  <c r="H1487" i="16"/>
  <c r="W1487" i="16"/>
  <c r="Z1487" i="16"/>
  <c r="K1488" i="16"/>
  <c r="L1488" i="16" s="1"/>
  <c r="B1489" i="16"/>
  <c r="M1488" i="16"/>
  <c r="A1488" i="16"/>
  <c r="R1488" i="16"/>
  <c r="C1488" i="16"/>
  <c r="D1488" i="16"/>
  <c r="W1488" i="16"/>
  <c r="I1488" i="16"/>
  <c r="J1488" i="16" s="1"/>
  <c r="R1489" i="16" l="1"/>
  <c r="C1489" i="16"/>
  <c r="D1489" i="16"/>
  <c r="I1489" i="16"/>
  <c r="J1489" i="16" s="1"/>
  <c r="K1489" i="16"/>
  <c r="L1489" i="16" s="1"/>
  <c r="B1490" i="16"/>
  <c r="M1489" i="16"/>
  <c r="W1489" i="16" s="1"/>
  <c r="A1489" i="16"/>
  <c r="F1488" i="16"/>
  <c r="Z1488" i="16" s="1"/>
  <c r="G1488" i="16"/>
  <c r="H1488" i="16"/>
  <c r="S1488" i="16"/>
  <c r="X1488" i="16"/>
  <c r="N1488" i="16"/>
  <c r="O1488" i="16"/>
  <c r="P1488" i="16"/>
  <c r="Q1488" i="16"/>
  <c r="T1488" i="16"/>
  <c r="U1488" i="16"/>
  <c r="V1488" i="16"/>
  <c r="I1490" i="16" l="1"/>
  <c r="J1490" i="16" s="1"/>
  <c r="B1491" i="16"/>
  <c r="M1490" i="16"/>
  <c r="A1490" i="16"/>
  <c r="R1490" i="16"/>
  <c r="C1490" i="16"/>
  <c r="D1490" i="16"/>
  <c r="W1490" i="16"/>
  <c r="F1489" i="16"/>
  <c r="Z1489" i="16" s="1"/>
  <c r="G1489" i="16"/>
  <c r="H1489" i="16"/>
  <c r="T1489" i="16"/>
  <c r="U1489" i="16"/>
  <c r="V1489" i="16"/>
  <c r="N1489" i="16"/>
  <c r="O1489" i="16"/>
  <c r="P1489" i="16"/>
  <c r="Q1489" i="16"/>
  <c r="S1489" i="16"/>
  <c r="X1489" i="16"/>
  <c r="F1490" i="16" l="1"/>
  <c r="G1490" i="16"/>
  <c r="H1490" i="16"/>
  <c r="N1490" i="16"/>
  <c r="O1490" i="16"/>
  <c r="P1490" i="16"/>
  <c r="Q1490" i="16"/>
  <c r="T1490" i="16"/>
  <c r="U1490" i="16"/>
  <c r="V1490" i="16"/>
  <c r="A1491" i="16"/>
  <c r="R1491" i="16"/>
  <c r="C1491" i="16"/>
  <c r="K1491" i="16" s="1"/>
  <c r="L1491" i="16" s="1"/>
  <c r="D1491" i="16"/>
  <c r="W1491" i="16"/>
  <c r="I1491" i="16"/>
  <c r="J1491" i="16" s="1"/>
  <c r="B1492" i="16"/>
  <c r="M1491" i="16"/>
  <c r="K1490" i="16"/>
  <c r="L1490" i="16" s="1"/>
  <c r="S1490" i="16"/>
  <c r="X1490" i="16"/>
  <c r="Z1490" i="16" l="1"/>
  <c r="S1491" i="16"/>
  <c r="X1491" i="16"/>
  <c r="I1492" i="16"/>
  <c r="J1492" i="16" s="1"/>
  <c r="B1493" i="16"/>
  <c r="M1492" i="16"/>
  <c r="A1492" i="16"/>
  <c r="R1492" i="16"/>
  <c r="C1492" i="16"/>
  <c r="D1492" i="16"/>
  <c r="P1491" i="16"/>
  <c r="Q1491" i="16"/>
  <c r="T1491" i="16"/>
  <c r="U1491" i="16"/>
  <c r="V1491" i="16"/>
  <c r="N1491" i="16"/>
  <c r="O1491" i="16"/>
  <c r="F1491" i="16"/>
  <c r="Z1491" i="16" s="1"/>
  <c r="G1491" i="16"/>
  <c r="H1491" i="16"/>
  <c r="X1492" i="16" l="1"/>
  <c r="S1492" i="16"/>
  <c r="N1492" i="16"/>
  <c r="O1492" i="16"/>
  <c r="P1492" i="16"/>
  <c r="Q1492" i="16"/>
  <c r="T1492" i="16"/>
  <c r="U1492" i="16"/>
  <c r="V1492" i="16"/>
  <c r="A1493" i="16"/>
  <c r="R1493" i="16"/>
  <c r="C1493" i="16"/>
  <c r="D1493" i="16"/>
  <c r="W1493" i="16"/>
  <c r="I1493" i="16"/>
  <c r="J1493" i="16" s="1"/>
  <c r="B1494" i="16"/>
  <c r="M1493" i="16"/>
  <c r="W1492" i="16"/>
  <c r="G1492" i="16"/>
  <c r="H1492" i="16"/>
  <c r="F1492" i="16"/>
  <c r="Z1492" i="16" s="1"/>
  <c r="K1492" i="16"/>
  <c r="L1492" i="16" s="1"/>
  <c r="F1493" i="16" l="1"/>
  <c r="G1493" i="16"/>
  <c r="H1493" i="16"/>
  <c r="S1493" i="16"/>
  <c r="X1493" i="16"/>
  <c r="Z1493" i="16"/>
  <c r="N1493" i="16"/>
  <c r="O1493" i="16"/>
  <c r="P1493" i="16"/>
  <c r="Q1493" i="16"/>
  <c r="T1493" i="16"/>
  <c r="U1493" i="16"/>
  <c r="V1493" i="16"/>
  <c r="W1494" i="16"/>
  <c r="I1494" i="16"/>
  <c r="J1494" i="16" s="1"/>
  <c r="K1494" i="16"/>
  <c r="L1494" i="16" s="1"/>
  <c r="B1495" i="16"/>
  <c r="M1494" i="16"/>
  <c r="A1494" i="16"/>
  <c r="R1494" i="16"/>
  <c r="C1494" i="16"/>
  <c r="D1494" i="16"/>
  <c r="K1493" i="16"/>
  <c r="L1493" i="16" s="1"/>
  <c r="F1494" i="16" l="1"/>
  <c r="G1494" i="16"/>
  <c r="H1494" i="16"/>
  <c r="X1494" i="16"/>
  <c r="S1494" i="16"/>
  <c r="Z1494" i="16"/>
  <c r="U1494" i="16"/>
  <c r="V1494" i="16"/>
  <c r="N1494" i="16"/>
  <c r="O1494" i="16"/>
  <c r="P1494" i="16"/>
  <c r="Q1494" i="16"/>
  <c r="T1494" i="16"/>
  <c r="M1495" i="16"/>
  <c r="W1495" i="16" s="1"/>
  <c r="A1495" i="16"/>
  <c r="R1495" i="16"/>
  <c r="C1495" i="16"/>
  <c r="D1495" i="16"/>
  <c r="I1495" i="16"/>
  <c r="J1495" i="16" s="1"/>
  <c r="K1495" i="16"/>
  <c r="L1495" i="16" s="1"/>
  <c r="B1496" i="16"/>
  <c r="S1495" i="16" l="1"/>
  <c r="X1495" i="16"/>
  <c r="C1496" i="16"/>
  <c r="D1496" i="16"/>
  <c r="I1496" i="16"/>
  <c r="J1496" i="16" s="1"/>
  <c r="K1496" i="16"/>
  <c r="L1496" i="16" s="1"/>
  <c r="B1497" i="16"/>
  <c r="M1496" i="16"/>
  <c r="W1496" i="16" s="1"/>
  <c r="A1496" i="16"/>
  <c r="R1496" i="16"/>
  <c r="N1495" i="16"/>
  <c r="O1495" i="16"/>
  <c r="P1495" i="16"/>
  <c r="Q1495" i="16"/>
  <c r="T1495" i="16"/>
  <c r="U1495" i="16"/>
  <c r="V1495" i="16"/>
  <c r="F1495" i="16"/>
  <c r="G1495" i="16"/>
  <c r="Z1495" i="16" s="1"/>
  <c r="H1495" i="16"/>
  <c r="B1498" i="16" l="1"/>
  <c r="M1497" i="16"/>
  <c r="A1497" i="16"/>
  <c r="R1497" i="16"/>
  <c r="C1497" i="16"/>
  <c r="D1497" i="16"/>
  <c r="W1497" i="16"/>
  <c r="I1497" i="16"/>
  <c r="J1497" i="16" s="1"/>
  <c r="S1496" i="16"/>
  <c r="X1496" i="16"/>
  <c r="T1496" i="16"/>
  <c r="U1496" i="16"/>
  <c r="V1496" i="16"/>
  <c r="N1496" i="16"/>
  <c r="O1496" i="16"/>
  <c r="P1496" i="16"/>
  <c r="Q1496" i="16"/>
  <c r="F1496" i="16"/>
  <c r="Z1496" i="16" s="1"/>
  <c r="G1496" i="16"/>
  <c r="H1496" i="16"/>
  <c r="N1497" i="16" l="1"/>
  <c r="O1497" i="16"/>
  <c r="P1497" i="16"/>
  <c r="Q1497" i="16"/>
  <c r="T1497" i="16"/>
  <c r="U1497" i="16"/>
  <c r="V1497" i="16"/>
  <c r="A1498" i="16"/>
  <c r="R1498" i="16"/>
  <c r="C1498" i="16"/>
  <c r="D1498" i="16"/>
  <c r="I1498" i="16"/>
  <c r="J1498" i="16" s="1"/>
  <c r="K1498" i="16"/>
  <c r="L1498" i="16" s="1"/>
  <c r="B1499" i="16"/>
  <c r="M1498" i="16"/>
  <c r="F1497" i="16"/>
  <c r="Z1497" i="16" s="1"/>
  <c r="G1497" i="16"/>
  <c r="H1497" i="16"/>
  <c r="S1497" i="16"/>
  <c r="X1497" i="16"/>
  <c r="K1497" i="16"/>
  <c r="L1497" i="16" s="1"/>
  <c r="I1499" i="16" l="1"/>
  <c r="J1499" i="16" s="1"/>
  <c r="B1500" i="16"/>
  <c r="M1499" i="16"/>
  <c r="A1499" i="16"/>
  <c r="R1499" i="16"/>
  <c r="C1499" i="16"/>
  <c r="D1499" i="16"/>
  <c r="W1499" i="16"/>
  <c r="S1498" i="16"/>
  <c r="X1498" i="16"/>
  <c r="Q1498" i="16"/>
  <c r="T1498" i="16"/>
  <c r="U1498" i="16"/>
  <c r="V1498" i="16"/>
  <c r="N1498" i="16"/>
  <c r="O1498" i="16"/>
  <c r="P1498" i="16"/>
  <c r="F1498" i="16"/>
  <c r="Z1498" i="16" s="1"/>
  <c r="H1498" i="16"/>
  <c r="G1498" i="16"/>
  <c r="W1498" i="16"/>
  <c r="O1499" i="16" l="1"/>
  <c r="P1499" i="16"/>
  <c r="Q1499" i="16"/>
  <c r="T1499" i="16"/>
  <c r="U1499" i="16"/>
  <c r="V1499" i="16"/>
  <c r="N1499" i="16"/>
  <c r="A1500" i="16"/>
  <c r="R1500" i="16"/>
  <c r="C1500" i="16"/>
  <c r="D1500" i="16"/>
  <c r="W1500" i="16"/>
  <c r="I1500" i="16"/>
  <c r="J1500" i="16" s="1"/>
  <c r="K1500" i="16"/>
  <c r="L1500" i="16" s="1"/>
  <c r="B1501" i="16"/>
  <c r="M1500" i="16"/>
  <c r="H1499" i="16"/>
  <c r="F1499" i="16"/>
  <c r="Z1499" i="16" s="1"/>
  <c r="G1499" i="16"/>
  <c r="K1499" i="16"/>
  <c r="L1499" i="16" s="1"/>
  <c r="X1499" i="16"/>
  <c r="S1499" i="16"/>
  <c r="I1501" i="16" l="1"/>
  <c r="J1501" i="16" s="1"/>
  <c r="B1502" i="16"/>
  <c r="M1501" i="16"/>
  <c r="A1501" i="16"/>
  <c r="R1501" i="16"/>
  <c r="C1501" i="16"/>
  <c r="D1501" i="16"/>
  <c r="F1500" i="16"/>
  <c r="Z1500" i="16" s="1"/>
  <c r="G1500" i="16"/>
  <c r="H1500" i="16"/>
  <c r="S1500" i="16"/>
  <c r="X1500" i="16"/>
  <c r="O1500" i="16"/>
  <c r="P1500" i="16"/>
  <c r="Q1500" i="16"/>
  <c r="T1500" i="16"/>
  <c r="V1500" i="16"/>
  <c r="N1500" i="16"/>
  <c r="U1500" i="16"/>
  <c r="X1501" i="16" l="1"/>
  <c r="S1501" i="16"/>
  <c r="F1501" i="16"/>
  <c r="G1501" i="16"/>
  <c r="H1501" i="16"/>
  <c r="Z1501" i="16"/>
  <c r="V1501" i="16"/>
  <c r="N1501" i="16"/>
  <c r="O1501" i="16"/>
  <c r="P1501" i="16"/>
  <c r="Q1501" i="16"/>
  <c r="T1501" i="16"/>
  <c r="U1501" i="16"/>
  <c r="M1502" i="16"/>
  <c r="W1502" i="16" s="1"/>
  <c r="A1502" i="16"/>
  <c r="R1502" i="16"/>
  <c r="D1502" i="16"/>
  <c r="I1502" i="16"/>
  <c r="J1502" i="16" s="1"/>
  <c r="B1503" i="16"/>
  <c r="C1502" i="16"/>
  <c r="K1502" i="16" s="1"/>
  <c r="L1502" i="16" s="1"/>
  <c r="K1501" i="16"/>
  <c r="L1501" i="16" s="1"/>
  <c r="W1501" i="16"/>
  <c r="X1502" i="16" l="1"/>
  <c r="S1502" i="16"/>
  <c r="D1503" i="16"/>
  <c r="I1503" i="16"/>
  <c r="J1503" i="16" s="1"/>
  <c r="B1504" i="16"/>
  <c r="M1503" i="16"/>
  <c r="A1503" i="16"/>
  <c r="R1503" i="16"/>
  <c r="C1503" i="16"/>
  <c r="K1503" i="16" s="1"/>
  <c r="L1503" i="16" s="1"/>
  <c r="Z1502" i="16"/>
  <c r="N1502" i="16"/>
  <c r="O1502" i="16"/>
  <c r="P1502" i="16"/>
  <c r="Q1502" i="16"/>
  <c r="T1502" i="16"/>
  <c r="U1502" i="16"/>
  <c r="V1502" i="16"/>
  <c r="F1502" i="16"/>
  <c r="G1502" i="16"/>
  <c r="H1502" i="16"/>
  <c r="X1503" i="16" l="1"/>
  <c r="S1503" i="16"/>
  <c r="T1503" i="16"/>
  <c r="U1503" i="16"/>
  <c r="V1503" i="16"/>
  <c r="N1503" i="16"/>
  <c r="O1503" i="16"/>
  <c r="P1503" i="16"/>
  <c r="Q1503" i="16"/>
  <c r="B1505" i="16"/>
  <c r="M1504" i="16"/>
  <c r="W1504" i="16" s="1"/>
  <c r="R1504" i="16"/>
  <c r="C1504" i="16"/>
  <c r="D1504" i="16"/>
  <c r="I1504" i="16"/>
  <c r="J1504" i="16" s="1"/>
  <c r="A1504" i="16"/>
  <c r="W1503" i="16"/>
  <c r="F1503" i="16"/>
  <c r="Z1503" i="16" s="1"/>
  <c r="G1503" i="16"/>
  <c r="H1503" i="16"/>
  <c r="F1504" i="16" l="1"/>
  <c r="G1504" i="16"/>
  <c r="H1504" i="16"/>
  <c r="N1504" i="16"/>
  <c r="O1504" i="16"/>
  <c r="P1504" i="16"/>
  <c r="Z1504" i="16" s="1"/>
  <c r="T1504" i="16"/>
  <c r="U1504" i="16"/>
  <c r="V1504" i="16"/>
  <c r="Q1504" i="16"/>
  <c r="K1504" i="16"/>
  <c r="L1504" i="16" s="1"/>
  <c r="R1505" i="16"/>
  <c r="C1505" i="16"/>
  <c r="D1505" i="16"/>
  <c r="W1505" i="16"/>
  <c r="I1505" i="16"/>
  <c r="J1505" i="16" s="1"/>
  <c r="B1506" i="16"/>
  <c r="M1505" i="16"/>
  <c r="A1505" i="16"/>
  <c r="S1504" i="16"/>
  <c r="X1504" i="16"/>
  <c r="S1505" i="16" l="1"/>
  <c r="X1505" i="16"/>
  <c r="T1505" i="16"/>
  <c r="U1505" i="16"/>
  <c r="V1505" i="16"/>
  <c r="N1505" i="16"/>
  <c r="O1505" i="16"/>
  <c r="P1505" i="16"/>
  <c r="Q1505" i="16"/>
  <c r="Z1505" i="16"/>
  <c r="I1506" i="16"/>
  <c r="J1506" i="16" s="1"/>
  <c r="K1506" i="16"/>
  <c r="L1506" i="16" s="1"/>
  <c r="B1507" i="16"/>
  <c r="M1506" i="16"/>
  <c r="A1506" i="16"/>
  <c r="R1506" i="16"/>
  <c r="C1506" i="16"/>
  <c r="D1506" i="16"/>
  <c r="F1505" i="16"/>
  <c r="G1505" i="16"/>
  <c r="H1505" i="16"/>
  <c r="K1505" i="16"/>
  <c r="L1505" i="16" s="1"/>
  <c r="S1506" i="16" l="1"/>
  <c r="X1506" i="16"/>
  <c r="N1506" i="16"/>
  <c r="P1506" i="16"/>
  <c r="Q1506" i="16"/>
  <c r="T1506" i="16"/>
  <c r="U1506" i="16"/>
  <c r="V1506" i="16"/>
  <c r="O1506" i="16"/>
  <c r="Z1506" i="16"/>
  <c r="A1507" i="16"/>
  <c r="R1507" i="16"/>
  <c r="C1507" i="16"/>
  <c r="D1507" i="16"/>
  <c r="W1507" i="16"/>
  <c r="I1507" i="16"/>
  <c r="J1507" i="16" s="1"/>
  <c r="B1508" i="16"/>
  <c r="M1507" i="16"/>
  <c r="W1506" i="16"/>
  <c r="F1506" i="16"/>
  <c r="G1506" i="16"/>
  <c r="H1506" i="16"/>
  <c r="S1507" i="16" l="1"/>
  <c r="X1507" i="16"/>
  <c r="G1507" i="16"/>
  <c r="H1507" i="16"/>
  <c r="F1507" i="16"/>
  <c r="Z1507" i="16"/>
  <c r="P1507" i="16"/>
  <c r="Q1507" i="16"/>
  <c r="T1507" i="16"/>
  <c r="U1507" i="16"/>
  <c r="N1507" i="16"/>
  <c r="O1507" i="16"/>
  <c r="V1507" i="16"/>
  <c r="W1508" i="16"/>
  <c r="I1508" i="16"/>
  <c r="J1508" i="16" s="1"/>
  <c r="K1508" i="16"/>
  <c r="L1508" i="16" s="1"/>
  <c r="B1509" i="16"/>
  <c r="A1508" i="16"/>
  <c r="R1508" i="16"/>
  <c r="C1508" i="16"/>
  <c r="D1508" i="16"/>
  <c r="M1508" i="16"/>
  <c r="K1507" i="16"/>
  <c r="L1507" i="16" s="1"/>
  <c r="N1508" i="16" l="1"/>
  <c r="O1508" i="16"/>
  <c r="P1508" i="16"/>
  <c r="Q1508" i="16"/>
  <c r="T1508" i="16"/>
  <c r="U1508" i="16"/>
  <c r="V1508" i="16"/>
  <c r="G1508" i="16"/>
  <c r="H1508" i="16"/>
  <c r="F1508" i="16"/>
  <c r="Z1508" i="16" s="1"/>
  <c r="X1508" i="16"/>
  <c r="S1508" i="16"/>
  <c r="A1509" i="16"/>
  <c r="R1509" i="16"/>
  <c r="C1509" i="16"/>
  <c r="I1509" i="16"/>
  <c r="J1509" i="16" s="1"/>
  <c r="B1510" i="16"/>
  <c r="M1509" i="16"/>
  <c r="D1509" i="16"/>
  <c r="F1509" i="16" l="1"/>
  <c r="Z1509" i="16" s="1"/>
  <c r="G1509" i="16"/>
  <c r="H1509" i="16"/>
  <c r="N1509" i="16"/>
  <c r="O1509" i="16"/>
  <c r="P1509" i="16"/>
  <c r="Q1509" i="16"/>
  <c r="U1509" i="16"/>
  <c r="V1509" i="16"/>
  <c r="T1509" i="16"/>
  <c r="S1509" i="16"/>
  <c r="X1509" i="16"/>
  <c r="I1510" i="16"/>
  <c r="J1510" i="16" s="1"/>
  <c r="M1510" i="16"/>
  <c r="W1510" i="16" s="1"/>
  <c r="A1510" i="16"/>
  <c r="R1510" i="16"/>
  <c r="C1510" i="16"/>
  <c r="D1510" i="16"/>
  <c r="K1510" i="16"/>
  <c r="L1510" i="16" s="1"/>
  <c r="B1511" i="16"/>
  <c r="K1509" i="16"/>
  <c r="L1509" i="16" s="1"/>
  <c r="W1509" i="16"/>
  <c r="M1511" i="16" l="1"/>
  <c r="A1511" i="16"/>
  <c r="C1511" i="16"/>
  <c r="D1511" i="16"/>
  <c r="W1511" i="16"/>
  <c r="I1511" i="16"/>
  <c r="J1511" i="16" s="1"/>
  <c r="K1511" i="16"/>
  <c r="L1511" i="16" s="1"/>
  <c r="R1511" i="16"/>
  <c r="B1512" i="16"/>
  <c r="F1510" i="16"/>
  <c r="Z1510" i="16" s="1"/>
  <c r="G1510" i="16"/>
  <c r="H1510" i="16"/>
  <c r="X1510" i="16"/>
  <c r="S1510" i="16"/>
  <c r="U1510" i="16"/>
  <c r="V1510" i="16"/>
  <c r="N1510" i="16"/>
  <c r="O1510" i="16"/>
  <c r="P1510" i="16"/>
  <c r="Q1510" i="16"/>
  <c r="T1510" i="16"/>
  <c r="F1511" i="16" l="1"/>
  <c r="G1511" i="16"/>
  <c r="H1511" i="16"/>
  <c r="C1512" i="16"/>
  <c r="D1512" i="16"/>
  <c r="K1512" i="16"/>
  <c r="L1512" i="16" s="1"/>
  <c r="B1513" i="16"/>
  <c r="M1512" i="16"/>
  <c r="W1512" i="16" s="1"/>
  <c r="A1512" i="16"/>
  <c r="I1512" i="16"/>
  <c r="J1512" i="16" s="1"/>
  <c r="R1512" i="16"/>
  <c r="S1511" i="16"/>
  <c r="X1511" i="16"/>
  <c r="Z1511" i="16"/>
  <c r="N1511" i="16"/>
  <c r="O1511" i="16"/>
  <c r="P1511" i="16"/>
  <c r="Q1511" i="16"/>
  <c r="T1511" i="16"/>
  <c r="U1511" i="16"/>
  <c r="V1511" i="16"/>
  <c r="B1514" i="16" l="1"/>
  <c r="M1513" i="16"/>
  <c r="A1513" i="16"/>
  <c r="R1513" i="16"/>
  <c r="C1513" i="16"/>
  <c r="D1513" i="16"/>
  <c r="W1513" i="16"/>
  <c r="I1513" i="16"/>
  <c r="J1513" i="16" s="1"/>
  <c r="S1512" i="16"/>
  <c r="X1512" i="16"/>
  <c r="F1512" i="16"/>
  <c r="Z1512" i="16" s="1"/>
  <c r="G1512" i="16"/>
  <c r="H1512" i="16"/>
  <c r="T1512" i="16"/>
  <c r="U1512" i="16"/>
  <c r="V1512" i="16"/>
  <c r="N1512" i="16"/>
  <c r="O1512" i="16"/>
  <c r="P1512" i="16"/>
  <c r="Q1512" i="16"/>
  <c r="F1513" i="16" l="1"/>
  <c r="G1513" i="16"/>
  <c r="H1513" i="16"/>
  <c r="S1513" i="16"/>
  <c r="X1513" i="16"/>
  <c r="Z1513" i="16"/>
  <c r="N1513" i="16"/>
  <c r="O1513" i="16"/>
  <c r="Q1513" i="16"/>
  <c r="T1513" i="16"/>
  <c r="U1513" i="16"/>
  <c r="V1513" i="16"/>
  <c r="P1513" i="16"/>
  <c r="A1514" i="16"/>
  <c r="R1514" i="16"/>
  <c r="C1514" i="16"/>
  <c r="K1514" i="16" s="1"/>
  <c r="L1514" i="16" s="1"/>
  <c r="D1514" i="16"/>
  <c r="I1514" i="16"/>
  <c r="J1514" i="16" s="1"/>
  <c r="B1515" i="16"/>
  <c r="M1514" i="16"/>
  <c r="W1514" i="16"/>
  <c r="K1513" i="16"/>
  <c r="L1513" i="16" s="1"/>
  <c r="I1515" i="16" l="1"/>
  <c r="J1515" i="16" s="1"/>
  <c r="B1516" i="16"/>
  <c r="M1515" i="16"/>
  <c r="A1515" i="16"/>
  <c r="R1515" i="16"/>
  <c r="C1515" i="16"/>
  <c r="D1515" i="16"/>
  <c r="W1515" i="16"/>
  <c r="Z1514" i="16"/>
  <c r="Q1514" i="16"/>
  <c r="T1514" i="16"/>
  <c r="U1514" i="16"/>
  <c r="V1514" i="16"/>
  <c r="N1514" i="16"/>
  <c r="O1514" i="16"/>
  <c r="P1514" i="16"/>
  <c r="F1514" i="16"/>
  <c r="H1514" i="16"/>
  <c r="G1514" i="16"/>
  <c r="S1514" i="16"/>
  <c r="X1514" i="16"/>
  <c r="O1515" i="16" l="1"/>
  <c r="P1515" i="16"/>
  <c r="Q1515" i="16"/>
  <c r="T1515" i="16"/>
  <c r="U1515" i="16"/>
  <c r="V1515" i="16"/>
  <c r="N1515" i="16"/>
  <c r="H1515" i="16"/>
  <c r="F1515" i="16"/>
  <c r="Z1515" i="16" s="1"/>
  <c r="G1515" i="16"/>
  <c r="A1516" i="16"/>
  <c r="R1516" i="16"/>
  <c r="C1516" i="16"/>
  <c r="D1516" i="16"/>
  <c r="W1516" i="16"/>
  <c r="I1516" i="16"/>
  <c r="J1516" i="16" s="1"/>
  <c r="B1517" i="16"/>
  <c r="M1516" i="16"/>
  <c r="X1515" i="16"/>
  <c r="S1515" i="16"/>
  <c r="K1515" i="16"/>
  <c r="L1515" i="16" s="1"/>
  <c r="F1516" i="16" l="1"/>
  <c r="G1516" i="16"/>
  <c r="H1516" i="16"/>
  <c r="Z1516" i="16"/>
  <c r="O1516" i="16"/>
  <c r="P1516" i="16"/>
  <c r="Q1516" i="16"/>
  <c r="T1516" i="16"/>
  <c r="V1516" i="16"/>
  <c r="N1516" i="16"/>
  <c r="U1516" i="16"/>
  <c r="S1516" i="16"/>
  <c r="X1516" i="16"/>
  <c r="K1516" i="16"/>
  <c r="L1516" i="16" s="1"/>
  <c r="W1517" i="16"/>
  <c r="I1517" i="16"/>
  <c r="J1517" i="16" s="1"/>
  <c r="B1518" i="16"/>
  <c r="M1517" i="16"/>
  <c r="A1517" i="16"/>
  <c r="R1517" i="16"/>
  <c r="C1517" i="16"/>
  <c r="D1517" i="16"/>
  <c r="F1517" i="16" l="1"/>
  <c r="G1517" i="16"/>
  <c r="H1517" i="16"/>
  <c r="Z1517" i="16"/>
  <c r="X1517" i="16"/>
  <c r="S1517" i="16"/>
  <c r="V1517" i="16"/>
  <c r="N1517" i="16"/>
  <c r="O1517" i="16"/>
  <c r="P1517" i="16"/>
  <c r="Q1517" i="16"/>
  <c r="T1517" i="16"/>
  <c r="U1517" i="16"/>
  <c r="M1518" i="16"/>
  <c r="W1518" i="16" s="1"/>
  <c r="A1518" i="16"/>
  <c r="R1518" i="16"/>
  <c r="D1518" i="16"/>
  <c r="I1518" i="16"/>
  <c r="J1518" i="16" s="1"/>
  <c r="B1519" i="16"/>
  <c r="C1518" i="16"/>
  <c r="K1517" i="16"/>
  <c r="L1517" i="16" s="1"/>
  <c r="F1518" i="16" l="1"/>
  <c r="G1518" i="16"/>
  <c r="H1518" i="16"/>
  <c r="X1518" i="16"/>
  <c r="S1518" i="16"/>
  <c r="D1519" i="16"/>
  <c r="I1519" i="16"/>
  <c r="J1519" i="16" s="1"/>
  <c r="B1520" i="16"/>
  <c r="M1519" i="16"/>
  <c r="A1519" i="16"/>
  <c r="R1519" i="16"/>
  <c r="C1519" i="16"/>
  <c r="Z1518" i="16"/>
  <c r="N1518" i="16"/>
  <c r="O1518" i="16"/>
  <c r="P1518" i="16"/>
  <c r="Q1518" i="16"/>
  <c r="T1518" i="16"/>
  <c r="U1518" i="16"/>
  <c r="V1518" i="16"/>
  <c r="K1518" i="16"/>
  <c r="L1518" i="16" s="1"/>
  <c r="T1519" i="16" l="1"/>
  <c r="U1519" i="16"/>
  <c r="V1519" i="16"/>
  <c r="N1519" i="16"/>
  <c r="O1519" i="16"/>
  <c r="P1519" i="16"/>
  <c r="Q1519" i="16"/>
  <c r="F1519" i="16"/>
  <c r="Z1519" i="16" s="1"/>
  <c r="G1519" i="16"/>
  <c r="H1519" i="16"/>
  <c r="X1519" i="16"/>
  <c r="S1519" i="16"/>
  <c r="K1520" i="16"/>
  <c r="L1520" i="16" s="1"/>
  <c r="B1521" i="16"/>
  <c r="M1520" i="16"/>
  <c r="R1520" i="16"/>
  <c r="C1520" i="16"/>
  <c r="D1520" i="16"/>
  <c r="I1520" i="16"/>
  <c r="J1520" i="16" s="1"/>
  <c r="A1520" i="16"/>
  <c r="W1519" i="16"/>
  <c r="K1519" i="16"/>
  <c r="L1519" i="16" s="1"/>
  <c r="S1520" i="16" l="1"/>
  <c r="X1520" i="16"/>
  <c r="N1520" i="16"/>
  <c r="O1520" i="16"/>
  <c r="P1520" i="16"/>
  <c r="T1520" i="16"/>
  <c r="U1520" i="16"/>
  <c r="V1520" i="16"/>
  <c r="Q1520" i="16"/>
  <c r="R1521" i="16"/>
  <c r="C1521" i="16"/>
  <c r="D1521" i="16"/>
  <c r="W1521" i="16"/>
  <c r="I1521" i="16"/>
  <c r="J1521" i="16" s="1"/>
  <c r="B1522" i="16"/>
  <c r="M1521" i="16"/>
  <c r="A1521" i="16"/>
  <c r="W1520" i="16"/>
  <c r="F1520" i="16"/>
  <c r="Z1520" i="16" s="1"/>
  <c r="G1520" i="16"/>
  <c r="H1520" i="16"/>
  <c r="S1521" i="16" l="1"/>
  <c r="X1521" i="16"/>
  <c r="F1521" i="16"/>
  <c r="G1521" i="16"/>
  <c r="H1521" i="16"/>
  <c r="K1521" i="16"/>
  <c r="L1521" i="16" s="1"/>
  <c r="Z1521" i="16"/>
  <c r="T1521" i="16"/>
  <c r="U1521" i="16"/>
  <c r="V1521" i="16"/>
  <c r="N1521" i="16"/>
  <c r="O1521" i="16"/>
  <c r="P1521" i="16"/>
  <c r="Q1521" i="16"/>
  <c r="I1522" i="16"/>
  <c r="J1522" i="16" s="1"/>
  <c r="K1522" i="16"/>
  <c r="L1522" i="16" s="1"/>
  <c r="B1523" i="16"/>
  <c r="M1522" i="16"/>
  <c r="A1522" i="16"/>
  <c r="R1522" i="16"/>
  <c r="C1522" i="16"/>
  <c r="D1522" i="16"/>
  <c r="W1522" i="16"/>
  <c r="F1522" i="16" l="1"/>
  <c r="G1522" i="16"/>
  <c r="Z1522" i="16" s="1"/>
  <c r="H1522" i="16"/>
  <c r="S1522" i="16"/>
  <c r="X1522" i="16"/>
  <c r="N1522" i="16"/>
  <c r="P1522" i="16"/>
  <c r="Q1522" i="16"/>
  <c r="T1522" i="16"/>
  <c r="U1522" i="16"/>
  <c r="V1522" i="16"/>
  <c r="O1522" i="16"/>
  <c r="A1523" i="16"/>
  <c r="R1523" i="16"/>
  <c r="C1523" i="16"/>
  <c r="K1523" i="16" s="1"/>
  <c r="L1523" i="16" s="1"/>
  <c r="D1523" i="16"/>
  <c r="I1523" i="16"/>
  <c r="J1523" i="16" s="1"/>
  <c r="B1524" i="16"/>
  <c r="M1523" i="16"/>
  <c r="P1523" i="16" l="1"/>
  <c r="Q1523" i="16"/>
  <c r="T1523" i="16"/>
  <c r="U1523" i="16"/>
  <c r="N1523" i="16"/>
  <c r="O1523" i="16"/>
  <c r="V1523" i="16"/>
  <c r="W1524" i="16"/>
  <c r="I1524" i="16"/>
  <c r="J1524" i="16" s="1"/>
  <c r="B1525" i="16"/>
  <c r="A1524" i="16"/>
  <c r="R1524" i="16"/>
  <c r="C1524" i="16"/>
  <c r="D1524" i="16"/>
  <c r="M1524" i="16"/>
  <c r="G1523" i="16"/>
  <c r="H1523" i="16"/>
  <c r="F1523" i="16"/>
  <c r="Z1523" i="16" s="1"/>
  <c r="S1523" i="16"/>
  <c r="X1523" i="16"/>
  <c r="W1523" i="16"/>
  <c r="X1524" i="16" l="1"/>
  <c r="S1524" i="16"/>
  <c r="G1524" i="16"/>
  <c r="H1524" i="16"/>
  <c r="F1524" i="16"/>
  <c r="Z1524" i="16" s="1"/>
  <c r="A1525" i="16"/>
  <c r="R1525" i="16"/>
  <c r="C1525" i="16"/>
  <c r="I1525" i="16"/>
  <c r="J1525" i="16" s="1"/>
  <c r="K1525" i="16"/>
  <c r="L1525" i="16" s="1"/>
  <c r="B1526" i="16"/>
  <c r="D1525" i="16"/>
  <c r="M1525" i="16"/>
  <c r="K1524" i="16"/>
  <c r="L1524" i="16" s="1"/>
  <c r="N1524" i="16"/>
  <c r="O1524" i="16"/>
  <c r="P1524" i="16"/>
  <c r="Q1524" i="16"/>
  <c r="T1524" i="16"/>
  <c r="U1524" i="16"/>
  <c r="V1524" i="16"/>
  <c r="N1525" i="16" l="1"/>
  <c r="O1525" i="16"/>
  <c r="P1525" i="16"/>
  <c r="Q1525" i="16"/>
  <c r="U1525" i="16"/>
  <c r="V1525" i="16"/>
  <c r="T1525" i="16"/>
  <c r="I1526" i="16"/>
  <c r="J1526" i="16" s="1"/>
  <c r="M1526" i="16"/>
  <c r="A1526" i="16"/>
  <c r="R1526" i="16"/>
  <c r="C1526" i="16"/>
  <c r="K1526" i="16" s="1"/>
  <c r="L1526" i="16" s="1"/>
  <c r="D1526" i="16"/>
  <c r="B1527" i="16"/>
  <c r="W1525" i="16"/>
  <c r="F1525" i="16"/>
  <c r="Z1525" i="16" s="1"/>
  <c r="G1525" i="16"/>
  <c r="H1525" i="16"/>
  <c r="S1525" i="16"/>
  <c r="X1525" i="16"/>
  <c r="X1526" i="16" l="1"/>
  <c r="S1526" i="16"/>
  <c r="M1527" i="16"/>
  <c r="A1527" i="16"/>
  <c r="C1527" i="16"/>
  <c r="D1527" i="16"/>
  <c r="W1527" i="16"/>
  <c r="I1527" i="16"/>
  <c r="J1527" i="16" s="1"/>
  <c r="K1527" i="16"/>
  <c r="L1527" i="16" s="1"/>
  <c r="R1527" i="16"/>
  <c r="B1528" i="16"/>
  <c r="U1526" i="16"/>
  <c r="V1526" i="16"/>
  <c r="N1526" i="16"/>
  <c r="O1526" i="16"/>
  <c r="P1526" i="16"/>
  <c r="Q1526" i="16"/>
  <c r="T1526" i="16"/>
  <c r="W1526" i="16"/>
  <c r="F1526" i="16"/>
  <c r="Z1526" i="16" s="1"/>
  <c r="G1526" i="16"/>
  <c r="H1526" i="16"/>
  <c r="C1528" i="16" l="1"/>
  <c r="D1528" i="16"/>
  <c r="K1528" i="16"/>
  <c r="L1528" i="16" s="1"/>
  <c r="B1529" i="16"/>
  <c r="M1528" i="16"/>
  <c r="W1528" i="16" s="1"/>
  <c r="A1528" i="16"/>
  <c r="I1528" i="16"/>
  <c r="J1528" i="16" s="1"/>
  <c r="R1528" i="16"/>
  <c r="F1527" i="16"/>
  <c r="Z1527" i="16" s="1"/>
  <c r="G1527" i="16"/>
  <c r="H1527" i="16"/>
  <c r="N1527" i="16"/>
  <c r="O1527" i="16"/>
  <c r="P1527" i="16"/>
  <c r="Q1527" i="16"/>
  <c r="T1527" i="16"/>
  <c r="U1527" i="16"/>
  <c r="V1527" i="16"/>
  <c r="S1527" i="16"/>
  <c r="X1527" i="16"/>
  <c r="S1528" i="16" l="1"/>
  <c r="X1528" i="16"/>
  <c r="T1528" i="16"/>
  <c r="U1528" i="16"/>
  <c r="V1528" i="16"/>
  <c r="N1528" i="16"/>
  <c r="O1528" i="16"/>
  <c r="P1528" i="16"/>
  <c r="Q1528" i="16"/>
  <c r="B1530" i="16"/>
  <c r="M1529" i="16"/>
  <c r="A1529" i="16"/>
  <c r="R1529" i="16"/>
  <c r="C1529" i="16"/>
  <c r="D1529" i="16"/>
  <c r="I1529" i="16"/>
  <c r="J1529" i="16" s="1"/>
  <c r="F1528" i="16"/>
  <c r="Z1528" i="16" s="1"/>
  <c r="G1528" i="16"/>
  <c r="H1528" i="16"/>
  <c r="F1529" i="16" l="1"/>
  <c r="G1529" i="16"/>
  <c r="H1529" i="16"/>
  <c r="S1529" i="16"/>
  <c r="X1529" i="16"/>
  <c r="K1529" i="16"/>
  <c r="L1529" i="16" s="1"/>
  <c r="A1530" i="16"/>
  <c r="R1530" i="16"/>
  <c r="C1530" i="16"/>
  <c r="D1530" i="16"/>
  <c r="I1530" i="16"/>
  <c r="J1530" i="16" s="1"/>
  <c r="K1530" i="16"/>
  <c r="L1530" i="16" s="1"/>
  <c r="B1531" i="16"/>
  <c r="M1530" i="16"/>
  <c r="W1530" i="16"/>
  <c r="Z1529" i="16"/>
  <c r="N1529" i="16"/>
  <c r="O1529" i="16"/>
  <c r="Q1529" i="16"/>
  <c r="T1529" i="16"/>
  <c r="U1529" i="16"/>
  <c r="V1529" i="16"/>
  <c r="P1529" i="16"/>
  <c r="W1529" i="16"/>
  <c r="Q1530" i="16" l="1"/>
  <c r="T1530" i="16"/>
  <c r="U1530" i="16"/>
  <c r="V1530" i="16"/>
  <c r="N1530" i="16"/>
  <c r="O1530" i="16"/>
  <c r="P1530" i="16"/>
  <c r="I1531" i="16"/>
  <c r="J1531" i="16" s="1"/>
  <c r="B1532" i="16"/>
  <c r="M1531" i="16"/>
  <c r="A1531" i="16"/>
  <c r="R1531" i="16"/>
  <c r="C1531" i="16"/>
  <c r="D1531" i="16"/>
  <c r="W1531" i="16"/>
  <c r="F1530" i="16"/>
  <c r="Z1530" i="16" s="1"/>
  <c r="H1530" i="16"/>
  <c r="G1530" i="16"/>
  <c r="S1530" i="16"/>
  <c r="X1530" i="16"/>
  <c r="H1531" i="16" l="1"/>
  <c r="F1531" i="16"/>
  <c r="G1531" i="16"/>
  <c r="X1531" i="16"/>
  <c r="S1531" i="16"/>
  <c r="K1531" i="16"/>
  <c r="L1531" i="16" s="1"/>
  <c r="O1531" i="16"/>
  <c r="P1531" i="16"/>
  <c r="Q1531" i="16"/>
  <c r="T1531" i="16"/>
  <c r="U1531" i="16"/>
  <c r="V1531" i="16"/>
  <c r="N1531" i="16"/>
  <c r="Z1531" i="16"/>
  <c r="A1532" i="16"/>
  <c r="R1532" i="16"/>
  <c r="C1532" i="16"/>
  <c r="D1532" i="16"/>
  <c r="I1532" i="16"/>
  <c r="J1532" i="16" s="1"/>
  <c r="K1532" i="16"/>
  <c r="L1532" i="16" s="1"/>
  <c r="B1533" i="16"/>
  <c r="M1532" i="16"/>
  <c r="S1532" i="16" l="1"/>
  <c r="X1532" i="16"/>
  <c r="O1532" i="16"/>
  <c r="P1532" i="16"/>
  <c r="Q1532" i="16"/>
  <c r="T1532" i="16"/>
  <c r="V1532" i="16"/>
  <c r="N1532" i="16"/>
  <c r="U1532" i="16"/>
  <c r="I1533" i="16"/>
  <c r="J1533" i="16" s="1"/>
  <c r="K1533" i="16"/>
  <c r="L1533" i="16" s="1"/>
  <c r="B1534" i="16"/>
  <c r="M1533" i="16"/>
  <c r="A1533" i="16"/>
  <c r="R1533" i="16"/>
  <c r="C1533" i="16"/>
  <c r="D1533" i="16"/>
  <c r="W1532" i="16"/>
  <c r="F1532" i="16"/>
  <c r="Z1532" i="16" s="1"/>
  <c r="G1532" i="16"/>
  <c r="H1532" i="16"/>
  <c r="M1534" i="16" l="1"/>
  <c r="A1534" i="16"/>
  <c r="R1534" i="16"/>
  <c r="D1534" i="16"/>
  <c r="W1534" i="16"/>
  <c r="I1534" i="16"/>
  <c r="J1534" i="16" s="1"/>
  <c r="B1535" i="16"/>
  <c r="C1534" i="16"/>
  <c r="X1533" i="16"/>
  <c r="S1533" i="16"/>
  <c r="V1533" i="16"/>
  <c r="N1533" i="16"/>
  <c r="O1533" i="16"/>
  <c r="P1533" i="16"/>
  <c r="Q1533" i="16"/>
  <c r="T1533" i="16"/>
  <c r="U1533" i="16"/>
  <c r="W1533" i="16"/>
  <c r="F1533" i="16"/>
  <c r="G1533" i="16"/>
  <c r="H1533" i="16"/>
  <c r="Z1533" i="16" l="1"/>
  <c r="F1534" i="16"/>
  <c r="G1534" i="16"/>
  <c r="H1534" i="16"/>
  <c r="D1535" i="16"/>
  <c r="I1535" i="16"/>
  <c r="J1535" i="16" s="1"/>
  <c r="B1536" i="16"/>
  <c r="M1535" i="16"/>
  <c r="A1535" i="16"/>
  <c r="R1535" i="16"/>
  <c r="C1535" i="16"/>
  <c r="X1534" i="16"/>
  <c r="S1534" i="16"/>
  <c r="Z1534" i="16"/>
  <c r="K1534" i="16"/>
  <c r="L1534" i="16" s="1"/>
  <c r="N1534" i="16"/>
  <c r="O1534" i="16"/>
  <c r="P1534" i="16"/>
  <c r="Q1534" i="16"/>
  <c r="T1534" i="16"/>
  <c r="U1534" i="16"/>
  <c r="V1534" i="16"/>
  <c r="T1535" i="16" l="1"/>
  <c r="U1535" i="16"/>
  <c r="V1535" i="16"/>
  <c r="N1535" i="16"/>
  <c r="O1535" i="16"/>
  <c r="P1535" i="16"/>
  <c r="Q1535" i="16"/>
  <c r="W1535" i="16"/>
  <c r="X1535" i="16"/>
  <c r="S1535" i="16"/>
  <c r="B1537" i="16"/>
  <c r="M1536" i="16"/>
  <c r="R1536" i="16"/>
  <c r="C1536" i="16"/>
  <c r="D1536" i="16"/>
  <c r="I1536" i="16"/>
  <c r="J1536" i="16" s="1"/>
  <c r="A1536" i="16"/>
  <c r="F1535" i="16"/>
  <c r="G1535" i="16"/>
  <c r="H1535" i="16"/>
  <c r="Z1535" i="16"/>
  <c r="K1535" i="16"/>
  <c r="L1535" i="16" s="1"/>
  <c r="F1536" i="16" l="1"/>
  <c r="G1536" i="16"/>
  <c r="H1536" i="16"/>
  <c r="R1537" i="16"/>
  <c r="C1537" i="16"/>
  <c r="D1537" i="16"/>
  <c r="I1537" i="16"/>
  <c r="J1537" i="16" s="1"/>
  <c r="K1537" i="16"/>
  <c r="L1537" i="16" s="1"/>
  <c r="B1538" i="16"/>
  <c r="M1537" i="16"/>
  <c r="W1537" i="16" s="1"/>
  <c r="A1537" i="16"/>
  <c r="S1536" i="16"/>
  <c r="X1536" i="16"/>
  <c r="N1536" i="16"/>
  <c r="O1536" i="16"/>
  <c r="P1536" i="16"/>
  <c r="T1536" i="16"/>
  <c r="U1536" i="16"/>
  <c r="V1536" i="16"/>
  <c r="Q1536" i="16"/>
  <c r="K1536" i="16"/>
  <c r="L1536" i="16" s="1"/>
  <c r="Z1536" i="16"/>
  <c r="W1536" i="16"/>
  <c r="F1537" i="16" l="1"/>
  <c r="G1537" i="16"/>
  <c r="H1537" i="16"/>
  <c r="S1537" i="16"/>
  <c r="X1537" i="16"/>
  <c r="Z1537" i="16"/>
  <c r="I1538" i="16"/>
  <c r="J1538" i="16" s="1"/>
  <c r="B1539" i="16"/>
  <c r="M1538" i="16"/>
  <c r="A1538" i="16"/>
  <c r="R1538" i="16"/>
  <c r="C1538" i="16"/>
  <c r="D1538" i="16"/>
  <c r="W1538" i="16"/>
  <c r="T1537" i="16"/>
  <c r="U1537" i="16"/>
  <c r="V1537" i="16"/>
  <c r="N1537" i="16"/>
  <c r="O1537" i="16"/>
  <c r="P1537" i="16"/>
  <c r="Q1537" i="16"/>
  <c r="A1539" i="16" l="1"/>
  <c r="R1539" i="16"/>
  <c r="C1539" i="16"/>
  <c r="D1539" i="16"/>
  <c r="I1539" i="16"/>
  <c r="J1539" i="16" s="1"/>
  <c r="K1539" i="16"/>
  <c r="L1539" i="16" s="1"/>
  <c r="B1540" i="16"/>
  <c r="M1539" i="16"/>
  <c r="W1539" i="16" s="1"/>
  <c r="S1538" i="16"/>
  <c r="X1538" i="16"/>
  <c r="F1538" i="16"/>
  <c r="Z1538" i="16" s="1"/>
  <c r="G1538" i="16"/>
  <c r="H1538" i="16"/>
  <c r="N1538" i="16"/>
  <c r="P1538" i="16"/>
  <c r="Q1538" i="16"/>
  <c r="T1538" i="16"/>
  <c r="U1538" i="16"/>
  <c r="V1538" i="16"/>
  <c r="O1538" i="16"/>
  <c r="K1538" i="16"/>
  <c r="L1538" i="16" s="1"/>
  <c r="I1540" i="16" l="1"/>
  <c r="J1540" i="16" s="1"/>
  <c r="B1541" i="16"/>
  <c r="A1540" i="16"/>
  <c r="R1540" i="16"/>
  <c r="C1540" i="16"/>
  <c r="D1540" i="16"/>
  <c r="M1540" i="16"/>
  <c r="G1539" i="16"/>
  <c r="H1539" i="16"/>
  <c r="F1539" i="16"/>
  <c r="S1539" i="16"/>
  <c r="X1539" i="16"/>
  <c r="Z1539" i="16"/>
  <c r="P1539" i="16"/>
  <c r="Q1539" i="16"/>
  <c r="T1539" i="16"/>
  <c r="U1539" i="16"/>
  <c r="N1539" i="16"/>
  <c r="O1539" i="16"/>
  <c r="V1539" i="16"/>
  <c r="G1540" i="16" l="1"/>
  <c r="H1540" i="16"/>
  <c r="F1540" i="16"/>
  <c r="N1540" i="16"/>
  <c r="O1540" i="16"/>
  <c r="P1540" i="16"/>
  <c r="Q1540" i="16"/>
  <c r="T1540" i="16"/>
  <c r="U1540" i="16"/>
  <c r="V1540" i="16"/>
  <c r="X1540" i="16"/>
  <c r="S1540" i="16"/>
  <c r="K1540" i="16"/>
  <c r="L1540" i="16" s="1"/>
  <c r="Z1540" i="16"/>
  <c r="A1541" i="16"/>
  <c r="R1541" i="16"/>
  <c r="C1541" i="16"/>
  <c r="I1541" i="16"/>
  <c r="J1541" i="16" s="1"/>
  <c r="K1541" i="16"/>
  <c r="L1541" i="16" s="1"/>
  <c r="B1542" i="16"/>
  <c r="D1541" i="16"/>
  <c r="M1541" i="16"/>
  <c r="W1540" i="16"/>
  <c r="I1542" i="16" l="1"/>
  <c r="J1542" i="16" s="1"/>
  <c r="M1542" i="16"/>
  <c r="A1542" i="16"/>
  <c r="R1542" i="16"/>
  <c r="C1542" i="16"/>
  <c r="D1542" i="16"/>
  <c r="B1543" i="16"/>
  <c r="S1541" i="16"/>
  <c r="X1541" i="16"/>
  <c r="N1541" i="16"/>
  <c r="O1541" i="16"/>
  <c r="P1541" i="16"/>
  <c r="Q1541" i="16"/>
  <c r="U1541" i="16"/>
  <c r="V1541" i="16"/>
  <c r="T1541" i="16"/>
  <c r="W1541" i="16"/>
  <c r="F1541" i="16"/>
  <c r="Z1541" i="16" s="1"/>
  <c r="G1541" i="16"/>
  <c r="H1541" i="16"/>
  <c r="F1542" i="16" l="1"/>
  <c r="G1542" i="16"/>
  <c r="H1542" i="16"/>
  <c r="M1543" i="16"/>
  <c r="A1543" i="16"/>
  <c r="C1543" i="16"/>
  <c r="D1543" i="16"/>
  <c r="W1543" i="16"/>
  <c r="I1543" i="16"/>
  <c r="J1543" i="16" s="1"/>
  <c r="K1543" i="16"/>
  <c r="L1543" i="16" s="1"/>
  <c r="R1543" i="16"/>
  <c r="B1544" i="16"/>
  <c r="K1542" i="16"/>
  <c r="L1542" i="16" s="1"/>
  <c r="Z1542" i="16"/>
  <c r="U1542" i="16"/>
  <c r="V1542" i="16"/>
  <c r="N1542" i="16"/>
  <c r="O1542" i="16"/>
  <c r="P1542" i="16"/>
  <c r="Q1542" i="16"/>
  <c r="T1542" i="16"/>
  <c r="W1542" i="16"/>
  <c r="X1542" i="16"/>
  <c r="S1542" i="16"/>
  <c r="N1543" i="16" l="1"/>
  <c r="O1543" i="16"/>
  <c r="P1543" i="16"/>
  <c r="Q1543" i="16"/>
  <c r="T1543" i="16"/>
  <c r="U1543" i="16"/>
  <c r="V1543" i="16"/>
  <c r="S1543" i="16"/>
  <c r="X1543" i="16"/>
  <c r="F1543" i="16"/>
  <c r="Z1543" i="16" s="1"/>
  <c r="G1543" i="16"/>
  <c r="H1543" i="16"/>
  <c r="C1544" i="16"/>
  <c r="D1544" i="16"/>
  <c r="W1544" i="16"/>
  <c r="K1544" i="16"/>
  <c r="L1544" i="16" s="1"/>
  <c r="B1545" i="16"/>
  <c r="M1544" i="16"/>
  <c r="A1544" i="16"/>
  <c r="I1544" i="16"/>
  <c r="J1544" i="16" s="1"/>
  <c r="R1544" i="16"/>
  <c r="F1544" i="16" l="1"/>
  <c r="Z1544" i="16" s="1"/>
  <c r="G1544" i="16"/>
  <c r="H1544" i="16"/>
  <c r="S1544" i="16"/>
  <c r="X1544" i="16"/>
  <c r="T1544" i="16"/>
  <c r="U1544" i="16"/>
  <c r="V1544" i="16"/>
  <c r="N1544" i="16"/>
  <c r="P1544" i="16"/>
  <c r="Q1544" i="16"/>
  <c r="O1544" i="16"/>
  <c r="K1545" i="16"/>
  <c r="L1545" i="16" s="1"/>
  <c r="B1546" i="16"/>
  <c r="M1545" i="16"/>
  <c r="A1545" i="16"/>
  <c r="R1545" i="16"/>
  <c r="C1545" i="16"/>
  <c r="D1545" i="16"/>
  <c r="I1545" i="16"/>
  <c r="J1545" i="16" s="1"/>
  <c r="N1545" i="16" l="1"/>
  <c r="O1545" i="16"/>
  <c r="Q1545" i="16"/>
  <c r="T1545" i="16"/>
  <c r="U1545" i="16"/>
  <c r="P1545" i="16"/>
  <c r="V1545" i="16"/>
  <c r="A1546" i="16"/>
  <c r="R1546" i="16"/>
  <c r="C1546" i="16"/>
  <c r="D1546" i="16"/>
  <c r="I1546" i="16"/>
  <c r="J1546" i="16" s="1"/>
  <c r="K1546" i="16"/>
  <c r="L1546" i="16" s="1"/>
  <c r="B1547" i="16"/>
  <c r="M1546" i="16"/>
  <c r="W1545" i="16"/>
  <c r="G1545" i="16"/>
  <c r="H1545" i="16"/>
  <c r="F1545" i="16"/>
  <c r="S1545" i="16"/>
  <c r="X1545" i="16"/>
  <c r="Z1545" i="16"/>
  <c r="Q1546" i="16" l="1"/>
  <c r="T1546" i="16"/>
  <c r="U1546" i="16"/>
  <c r="V1546" i="16"/>
  <c r="N1546" i="16"/>
  <c r="O1546" i="16"/>
  <c r="P1546" i="16"/>
  <c r="Z1546" i="16"/>
  <c r="W1546" i="16"/>
  <c r="I1547" i="16"/>
  <c r="J1547" i="16" s="1"/>
  <c r="B1548" i="16"/>
  <c r="M1547" i="16"/>
  <c r="A1547" i="16"/>
  <c r="R1547" i="16"/>
  <c r="C1547" i="16"/>
  <c r="D1547" i="16"/>
  <c r="F1546" i="16"/>
  <c r="H1546" i="16"/>
  <c r="G1546" i="16"/>
  <c r="S1546" i="16"/>
  <c r="X1546" i="16"/>
  <c r="X1547" i="16" l="1"/>
  <c r="S1547" i="16"/>
  <c r="A1548" i="16"/>
  <c r="R1548" i="16"/>
  <c r="C1548" i="16"/>
  <c r="D1548" i="16"/>
  <c r="I1548" i="16"/>
  <c r="J1548" i="16" s="1"/>
  <c r="M1548" i="16"/>
  <c r="W1548" i="16" s="1"/>
  <c r="K1548" i="16"/>
  <c r="L1548" i="16" s="1"/>
  <c r="B1549" i="16"/>
  <c r="H1547" i="16"/>
  <c r="F1547" i="16"/>
  <c r="Z1547" i="16" s="1"/>
  <c r="G1547" i="16"/>
  <c r="O1547" i="16"/>
  <c r="P1547" i="16"/>
  <c r="Q1547" i="16"/>
  <c r="U1547" i="16"/>
  <c r="V1547" i="16"/>
  <c r="N1547" i="16"/>
  <c r="T1547" i="16"/>
  <c r="K1547" i="16"/>
  <c r="L1547" i="16" s="1"/>
  <c r="W1547" i="16"/>
  <c r="I1549" i="16" l="1"/>
  <c r="J1549" i="16" s="1"/>
  <c r="B1550" i="16"/>
  <c r="M1549" i="16"/>
  <c r="A1549" i="16"/>
  <c r="C1549" i="16"/>
  <c r="K1549" i="16" s="1"/>
  <c r="L1549" i="16" s="1"/>
  <c r="D1549" i="16"/>
  <c r="R1549" i="16"/>
  <c r="S1548" i="16"/>
  <c r="X1548" i="16"/>
  <c r="O1548" i="16"/>
  <c r="P1548" i="16"/>
  <c r="Q1548" i="16"/>
  <c r="T1548" i="16"/>
  <c r="V1548" i="16"/>
  <c r="N1548" i="16"/>
  <c r="U1548" i="16"/>
  <c r="F1548" i="16"/>
  <c r="Z1548" i="16" s="1"/>
  <c r="G1548" i="16"/>
  <c r="H1548" i="16"/>
  <c r="X1549" i="16" l="1"/>
  <c r="S1549" i="16"/>
  <c r="V1549" i="16"/>
  <c r="N1549" i="16"/>
  <c r="O1549" i="16"/>
  <c r="P1549" i="16"/>
  <c r="Q1549" i="16"/>
  <c r="T1549" i="16"/>
  <c r="U1549" i="16"/>
  <c r="M1550" i="16"/>
  <c r="A1550" i="16"/>
  <c r="R1550" i="16"/>
  <c r="D1550" i="16"/>
  <c r="K1550" i="16"/>
  <c r="L1550" i="16" s="1"/>
  <c r="B1551" i="16"/>
  <c r="C1550" i="16"/>
  <c r="I1550" i="16"/>
  <c r="J1550" i="16" s="1"/>
  <c r="F1549" i="16"/>
  <c r="Z1549" i="16" s="1"/>
  <c r="G1549" i="16"/>
  <c r="H1549" i="16"/>
  <c r="W1549" i="16"/>
  <c r="D1551" i="16" l="1"/>
  <c r="I1551" i="16"/>
  <c r="J1551" i="16" s="1"/>
  <c r="B1552" i="16"/>
  <c r="M1551" i="16"/>
  <c r="A1551" i="16"/>
  <c r="R1551" i="16"/>
  <c r="C1551" i="16"/>
  <c r="K1551" i="16" s="1"/>
  <c r="L1551" i="16" s="1"/>
  <c r="N1550" i="16"/>
  <c r="O1550" i="16"/>
  <c r="P1550" i="16"/>
  <c r="Q1550" i="16"/>
  <c r="T1550" i="16"/>
  <c r="U1550" i="16"/>
  <c r="V1550" i="16"/>
  <c r="X1550" i="16"/>
  <c r="S1550" i="16"/>
  <c r="W1550" i="16"/>
  <c r="F1550" i="16"/>
  <c r="Z1550" i="16" s="1"/>
  <c r="G1550" i="16"/>
  <c r="H1550" i="16"/>
  <c r="X1551" i="16" l="1"/>
  <c r="S1551" i="16"/>
  <c r="T1551" i="16"/>
  <c r="U1551" i="16"/>
  <c r="V1551" i="16"/>
  <c r="N1551" i="16"/>
  <c r="O1551" i="16"/>
  <c r="Q1551" i="16"/>
  <c r="P1551" i="16"/>
  <c r="W1551" i="16"/>
  <c r="F1551" i="16"/>
  <c r="Z1551" i="16" s="1"/>
  <c r="G1551" i="16"/>
  <c r="H1551" i="16"/>
  <c r="K1552" i="16"/>
  <c r="L1552" i="16" s="1"/>
  <c r="B1553" i="16"/>
  <c r="M1552" i="16"/>
  <c r="R1552" i="16"/>
  <c r="C1552" i="16"/>
  <c r="D1552" i="16"/>
  <c r="I1552" i="16"/>
  <c r="J1552" i="16" s="1"/>
  <c r="A1552" i="16"/>
  <c r="W1552" i="16"/>
  <c r="R1553" i="16" l="1"/>
  <c r="C1553" i="16"/>
  <c r="D1553" i="16"/>
  <c r="I1553" i="16"/>
  <c r="J1553" i="16" s="1"/>
  <c r="K1553" i="16"/>
  <c r="L1553" i="16" s="1"/>
  <c r="B1554" i="16"/>
  <c r="M1553" i="16"/>
  <c r="W1553" i="16" s="1"/>
  <c r="A1553" i="16"/>
  <c r="F1552" i="16"/>
  <c r="Z1552" i="16" s="1"/>
  <c r="H1552" i="16"/>
  <c r="G1552" i="16"/>
  <c r="S1552" i="16"/>
  <c r="X1552" i="16"/>
  <c r="N1552" i="16"/>
  <c r="O1552" i="16"/>
  <c r="P1552" i="16"/>
  <c r="T1552" i="16"/>
  <c r="U1552" i="16"/>
  <c r="V1552" i="16"/>
  <c r="Q1552" i="16"/>
  <c r="I1554" i="16" l="1"/>
  <c r="J1554" i="16" s="1"/>
  <c r="B1555" i="16"/>
  <c r="M1554" i="16"/>
  <c r="A1554" i="16"/>
  <c r="R1554" i="16"/>
  <c r="C1554" i="16"/>
  <c r="D1554" i="16"/>
  <c r="W1554" i="16"/>
  <c r="F1553" i="16"/>
  <c r="Z1553" i="16" s="1"/>
  <c r="G1553" i="16"/>
  <c r="H1553" i="16"/>
  <c r="T1553" i="16"/>
  <c r="U1553" i="16"/>
  <c r="V1553" i="16"/>
  <c r="O1553" i="16"/>
  <c r="P1553" i="16"/>
  <c r="N1553" i="16"/>
  <c r="Q1553" i="16"/>
  <c r="S1553" i="16"/>
  <c r="X1553" i="16"/>
  <c r="F1554" i="16" l="1"/>
  <c r="G1554" i="16"/>
  <c r="H1554" i="16"/>
  <c r="Z1554" i="16"/>
  <c r="N1554" i="16"/>
  <c r="P1554" i="16"/>
  <c r="Q1554" i="16"/>
  <c r="T1554" i="16"/>
  <c r="V1554" i="16"/>
  <c r="O1554" i="16"/>
  <c r="U1554" i="16"/>
  <c r="A1555" i="16"/>
  <c r="R1555" i="16"/>
  <c r="C1555" i="16"/>
  <c r="D1555" i="16"/>
  <c r="W1555" i="16"/>
  <c r="I1555" i="16"/>
  <c r="J1555" i="16" s="1"/>
  <c r="B1556" i="16"/>
  <c r="M1555" i="16"/>
  <c r="K1554" i="16"/>
  <c r="L1554" i="16" s="1"/>
  <c r="S1554" i="16"/>
  <c r="X1554" i="16"/>
  <c r="G1555" i="16" l="1"/>
  <c r="H1555" i="16"/>
  <c r="F1555" i="16"/>
  <c r="Z1555" i="16" s="1"/>
  <c r="S1555" i="16"/>
  <c r="X1555" i="16"/>
  <c r="P1555" i="16"/>
  <c r="Q1555" i="16"/>
  <c r="T1555" i="16"/>
  <c r="U1555" i="16"/>
  <c r="N1555" i="16"/>
  <c r="O1555" i="16"/>
  <c r="V1555" i="16"/>
  <c r="W1556" i="16"/>
  <c r="I1556" i="16"/>
  <c r="J1556" i="16" s="1"/>
  <c r="K1556" i="16"/>
  <c r="L1556" i="16" s="1"/>
  <c r="B1557" i="16"/>
  <c r="A1556" i="16"/>
  <c r="R1556" i="16"/>
  <c r="D1556" i="16"/>
  <c r="C1556" i="16"/>
  <c r="M1556" i="16"/>
  <c r="K1555" i="16"/>
  <c r="L1555" i="16" s="1"/>
  <c r="N1556" i="16" l="1"/>
  <c r="O1556" i="16"/>
  <c r="P1556" i="16"/>
  <c r="Q1556" i="16"/>
  <c r="T1556" i="16"/>
  <c r="U1556" i="16"/>
  <c r="V1556" i="16"/>
  <c r="G1556" i="16"/>
  <c r="H1556" i="16"/>
  <c r="F1556" i="16"/>
  <c r="Z1556" i="16" s="1"/>
  <c r="X1556" i="16"/>
  <c r="S1556" i="16"/>
  <c r="A1557" i="16"/>
  <c r="R1557" i="16"/>
  <c r="C1557" i="16"/>
  <c r="I1557" i="16"/>
  <c r="J1557" i="16" s="1"/>
  <c r="B1558" i="16"/>
  <c r="D1557" i="16"/>
  <c r="M1557" i="16"/>
  <c r="S1557" i="16" l="1"/>
  <c r="X1557" i="16"/>
  <c r="N1557" i="16"/>
  <c r="O1557" i="16"/>
  <c r="P1557" i="16"/>
  <c r="Q1557" i="16"/>
  <c r="U1557" i="16"/>
  <c r="V1557" i="16"/>
  <c r="T1557" i="16"/>
  <c r="F1557" i="16"/>
  <c r="Z1557" i="16" s="1"/>
  <c r="G1557" i="16"/>
  <c r="H1557" i="16"/>
  <c r="I1558" i="16"/>
  <c r="J1558" i="16" s="1"/>
  <c r="M1558" i="16"/>
  <c r="W1558" i="16" s="1"/>
  <c r="R1558" i="16"/>
  <c r="C1558" i="16"/>
  <c r="B1559" i="16"/>
  <c r="A1558" i="16"/>
  <c r="D1558" i="16"/>
  <c r="K1558" i="16"/>
  <c r="L1558" i="16" s="1"/>
  <c r="K1557" i="16"/>
  <c r="L1557" i="16" s="1"/>
  <c r="W1557" i="16"/>
  <c r="X1558" i="16" l="1"/>
  <c r="S1558" i="16"/>
  <c r="M1559" i="16"/>
  <c r="A1559" i="16"/>
  <c r="C1559" i="16"/>
  <c r="D1559" i="16"/>
  <c r="W1559" i="16"/>
  <c r="I1559" i="16"/>
  <c r="J1559" i="16" s="1"/>
  <c r="K1559" i="16"/>
  <c r="L1559" i="16" s="1"/>
  <c r="R1559" i="16"/>
  <c r="B1560" i="16"/>
  <c r="U1558" i="16"/>
  <c r="V1558" i="16"/>
  <c r="N1558" i="16"/>
  <c r="O1558" i="16"/>
  <c r="P1558" i="16"/>
  <c r="Q1558" i="16"/>
  <c r="T1558" i="16"/>
  <c r="F1558" i="16"/>
  <c r="Z1558" i="16" s="1"/>
  <c r="G1558" i="16"/>
  <c r="H1558" i="16"/>
  <c r="N1559" i="16" l="1"/>
  <c r="O1559" i="16"/>
  <c r="P1559" i="16"/>
  <c r="Q1559" i="16"/>
  <c r="T1559" i="16"/>
  <c r="U1559" i="16"/>
  <c r="V1559" i="16"/>
  <c r="C1560" i="16"/>
  <c r="D1560" i="16"/>
  <c r="B1561" i="16"/>
  <c r="M1560" i="16"/>
  <c r="A1560" i="16"/>
  <c r="I1560" i="16"/>
  <c r="J1560" i="16" s="1"/>
  <c r="R1560" i="16"/>
  <c r="S1559" i="16"/>
  <c r="X1559" i="16"/>
  <c r="F1559" i="16"/>
  <c r="Z1559" i="16" s="1"/>
  <c r="G1559" i="16"/>
  <c r="H1559" i="16"/>
  <c r="B1562" i="16" l="1"/>
  <c r="M1561" i="16"/>
  <c r="R1561" i="16"/>
  <c r="C1561" i="16"/>
  <c r="D1561" i="16"/>
  <c r="W1561" i="16"/>
  <c r="A1561" i="16"/>
  <c r="I1561" i="16"/>
  <c r="J1561" i="16" s="1"/>
  <c r="F1560" i="16"/>
  <c r="G1560" i="16"/>
  <c r="H1560" i="16"/>
  <c r="T1560" i="16"/>
  <c r="U1560" i="16"/>
  <c r="V1560" i="16"/>
  <c r="N1560" i="16"/>
  <c r="P1560" i="16"/>
  <c r="Q1560" i="16"/>
  <c r="O1560" i="16"/>
  <c r="W1560" i="16"/>
  <c r="K1560" i="16"/>
  <c r="L1560" i="16" s="1"/>
  <c r="S1560" i="16"/>
  <c r="X1560" i="16"/>
  <c r="Z1560" i="16" l="1"/>
  <c r="G1561" i="16"/>
  <c r="H1561" i="16"/>
  <c r="F1561" i="16"/>
  <c r="S1561" i="16"/>
  <c r="X1561" i="16"/>
  <c r="N1561" i="16"/>
  <c r="O1561" i="16"/>
  <c r="T1561" i="16"/>
  <c r="U1561" i="16"/>
  <c r="P1561" i="16"/>
  <c r="Q1561" i="16"/>
  <c r="V1561" i="16"/>
  <c r="A1562" i="16"/>
  <c r="R1562" i="16"/>
  <c r="C1562" i="16"/>
  <c r="D1562" i="16"/>
  <c r="I1562" i="16"/>
  <c r="J1562" i="16" s="1"/>
  <c r="B1563" i="16"/>
  <c r="M1562" i="16"/>
  <c r="W1562" i="16"/>
  <c r="Z1561" i="16"/>
  <c r="K1561" i="16"/>
  <c r="L1561" i="16" s="1"/>
  <c r="F1562" i="16" l="1"/>
  <c r="Z1562" i="16" s="1"/>
  <c r="G1562" i="16"/>
  <c r="H1562" i="16"/>
  <c r="Q1562" i="16"/>
  <c r="T1562" i="16"/>
  <c r="U1562" i="16"/>
  <c r="V1562" i="16"/>
  <c r="N1562" i="16"/>
  <c r="O1562" i="16"/>
  <c r="P1562" i="16"/>
  <c r="I1563" i="16"/>
  <c r="J1563" i="16" s="1"/>
  <c r="K1563" i="16"/>
  <c r="L1563" i="16" s="1"/>
  <c r="B1564" i="16"/>
  <c r="M1563" i="16"/>
  <c r="A1563" i="16"/>
  <c r="R1563" i="16"/>
  <c r="C1563" i="16"/>
  <c r="D1563" i="16"/>
  <c r="K1562" i="16"/>
  <c r="L1562" i="16" s="1"/>
  <c r="S1562" i="16"/>
  <c r="X1562" i="16"/>
  <c r="P1563" i="16" l="1"/>
  <c r="Q1563" i="16"/>
  <c r="V1563" i="16"/>
  <c r="N1563" i="16"/>
  <c r="O1563" i="16"/>
  <c r="T1563" i="16"/>
  <c r="U1563" i="16"/>
  <c r="A1564" i="16"/>
  <c r="R1564" i="16"/>
  <c r="C1564" i="16"/>
  <c r="D1564" i="16"/>
  <c r="I1564" i="16"/>
  <c r="J1564" i="16" s="1"/>
  <c r="M1564" i="16"/>
  <c r="K1564" i="16"/>
  <c r="L1564" i="16" s="1"/>
  <c r="B1565" i="16"/>
  <c r="W1563" i="16"/>
  <c r="H1563" i="16"/>
  <c r="F1563" i="16"/>
  <c r="Z1563" i="16" s="1"/>
  <c r="G1563" i="16"/>
  <c r="X1563" i="16"/>
  <c r="S1563" i="16"/>
  <c r="G1564" i="16" l="1"/>
  <c r="H1564" i="16"/>
  <c r="F1564" i="16"/>
  <c r="I1565" i="16"/>
  <c r="J1565" i="16" s="1"/>
  <c r="B1566" i="16"/>
  <c r="A1565" i="16"/>
  <c r="D1565" i="16"/>
  <c r="C1565" i="16"/>
  <c r="M1565" i="16"/>
  <c r="R1565" i="16"/>
  <c r="O1564" i="16"/>
  <c r="Z1564" i="16" s="1"/>
  <c r="P1564" i="16"/>
  <c r="Q1564" i="16"/>
  <c r="T1564" i="16"/>
  <c r="N1564" i="16"/>
  <c r="U1564" i="16"/>
  <c r="V1564" i="16"/>
  <c r="W1564" i="16"/>
  <c r="S1564" i="16"/>
  <c r="X1564" i="16"/>
  <c r="V1565" i="16" l="1"/>
  <c r="N1565" i="16"/>
  <c r="O1565" i="16"/>
  <c r="P1565" i="16"/>
  <c r="Q1565" i="16"/>
  <c r="T1565" i="16"/>
  <c r="U1565" i="16"/>
  <c r="W1565" i="16"/>
  <c r="X1565" i="16"/>
  <c r="S1565" i="16"/>
  <c r="F1565" i="16"/>
  <c r="G1565" i="16"/>
  <c r="H1565" i="16"/>
  <c r="Z1565" i="16"/>
  <c r="M1566" i="16"/>
  <c r="A1566" i="16"/>
  <c r="R1566" i="16"/>
  <c r="B1567" i="16"/>
  <c r="C1566" i="16"/>
  <c r="K1566" i="16" s="1"/>
  <c r="L1566" i="16" s="1"/>
  <c r="D1566" i="16"/>
  <c r="I1566" i="16"/>
  <c r="J1566" i="16" s="1"/>
  <c r="K1565" i="16"/>
  <c r="L1565" i="16" s="1"/>
  <c r="N1566" i="16" l="1"/>
  <c r="O1566" i="16"/>
  <c r="P1566" i="16"/>
  <c r="Q1566" i="16"/>
  <c r="U1566" i="16"/>
  <c r="V1566" i="16"/>
  <c r="T1566" i="16"/>
  <c r="W1566" i="16"/>
  <c r="F1566" i="16"/>
  <c r="Z1566" i="16" s="1"/>
  <c r="G1566" i="16"/>
  <c r="H1566" i="16"/>
  <c r="D1567" i="16"/>
  <c r="I1567" i="16"/>
  <c r="J1567" i="16" s="1"/>
  <c r="M1567" i="16"/>
  <c r="W1567" i="16" s="1"/>
  <c r="R1567" i="16"/>
  <c r="B1568" i="16"/>
  <c r="A1567" i="16"/>
  <c r="C1567" i="16"/>
  <c r="K1567" i="16"/>
  <c r="L1567" i="16" s="1"/>
  <c r="X1566" i="16"/>
  <c r="S1566" i="16"/>
  <c r="T1567" i="16" l="1"/>
  <c r="U1567" i="16"/>
  <c r="V1567" i="16"/>
  <c r="N1567" i="16"/>
  <c r="O1567" i="16"/>
  <c r="P1567" i="16"/>
  <c r="Q1567" i="16"/>
  <c r="Z1567" i="16"/>
  <c r="B1569" i="16"/>
  <c r="M1568" i="16"/>
  <c r="C1568" i="16"/>
  <c r="D1568" i="16"/>
  <c r="I1568" i="16"/>
  <c r="J1568" i="16" s="1"/>
  <c r="R1568" i="16"/>
  <c r="W1568" i="16"/>
  <c r="A1568" i="16"/>
  <c r="F1567" i="16"/>
  <c r="G1567" i="16"/>
  <c r="H1567" i="16"/>
  <c r="X1567" i="16"/>
  <c r="S1567" i="16"/>
  <c r="S1568" i="16" l="1"/>
  <c r="X1568" i="16"/>
  <c r="F1568" i="16"/>
  <c r="G1568" i="16"/>
  <c r="H1568" i="16"/>
  <c r="R1569" i="16"/>
  <c r="C1569" i="16"/>
  <c r="D1569" i="16"/>
  <c r="B1570" i="16"/>
  <c r="M1569" i="16"/>
  <c r="A1569" i="16"/>
  <c r="I1569" i="16"/>
  <c r="J1569" i="16" s="1"/>
  <c r="N1568" i="16"/>
  <c r="O1568" i="16"/>
  <c r="Z1568" i="16" s="1"/>
  <c r="P1568" i="16"/>
  <c r="T1568" i="16"/>
  <c r="U1568" i="16"/>
  <c r="V1568" i="16"/>
  <c r="Q1568" i="16"/>
  <c r="K1568" i="16"/>
  <c r="L1568" i="16" s="1"/>
  <c r="F1569" i="16" l="1"/>
  <c r="G1569" i="16"/>
  <c r="H1569" i="16"/>
  <c r="I1570" i="16"/>
  <c r="J1570" i="16" s="1"/>
  <c r="B1571" i="16"/>
  <c r="M1570" i="16"/>
  <c r="A1570" i="16"/>
  <c r="R1570" i="16"/>
  <c r="C1570" i="16"/>
  <c r="D1570" i="16"/>
  <c r="W1570" i="16"/>
  <c r="T1569" i="16"/>
  <c r="U1569" i="16"/>
  <c r="V1569" i="16"/>
  <c r="P1569" i="16"/>
  <c r="Z1569" i="16" s="1"/>
  <c r="N1569" i="16"/>
  <c r="O1569" i="16"/>
  <c r="Q1569" i="16"/>
  <c r="W1569" i="16"/>
  <c r="S1569" i="16"/>
  <c r="X1569" i="16"/>
  <c r="K1569" i="16"/>
  <c r="L1569" i="16" s="1"/>
  <c r="G1570" i="16" l="1"/>
  <c r="F1570" i="16"/>
  <c r="H1570" i="16"/>
  <c r="S1570" i="16"/>
  <c r="X1570" i="16"/>
  <c r="A1571" i="16"/>
  <c r="R1571" i="16"/>
  <c r="C1571" i="16"/>
  <c r="D1571" i="16"/>
  <c r="I1571" i="16"/>
  <c r="J1571" i="16" s="1"/>
  <c r="B1572" i="16"/>
  <c r="M1571" i="16"/>
  <c r="W1571" i="16"/>
  <c r="K1570" i="16"/>
  <c r="L1570" i="16" s="1"/>
  <c r="N1570" i="16"/>
  <c r="Q1570" i="16"/>
  <c r="T1570" i="16"/>
  <c r="O1570" i="16"/>
  <c r="P1570" i="16"/>
  <c r="U1570" i="16"/>
  <c r="V1570" i="16"/>
  <c r="H1571" i="16" l="1"/>
  <c r="F1571" i="16"/>
  <c r="G1571" i="16"/>
  <c r="Z1571" i="16"/>
  <c r="I1572" i="16"/>
  <c r="J1572" i="16" s="1"/>
  <c r="B1573" i="16"/>
  <c r="A1572" i="16"/>
  <c r="R1572" i="16"/>
  <c r="D1572" i="16"/>
  <c r="M1572" i="16"/>
  <c r="C1572" i="16"/>
  <c r="K1572" i="16" s="1"/>
  <c r="L1572" i="16" s="1"/>
  <c r="P1571" i="16"/>
  <c r="Q1571" i="16"/>
  <c r="T1571" i="16"/>
  <c r="U1571" i="16"/>
  <c r="N1571" i="16"/>
  <c r="O1571" i="16"/>
  <c r="V1571" i="16"/>
  <c r="K1571" i="16"/>
  <c r="L1571" i="16" s="1"/>
  <c r="S1571" i="16"/>
  <c r="X1571" i="16"/>
  <c r="Z1570" i="16"/>
  <c r="O1572" i="16" l="1"/>
  <c r="P1572" i="16"/>
  <c r="Q1572" i="16"/>
  <c r="U1572" i="16"/>
  <c r="N1572" i="16"/>
  <c r="T1572" i="16"/>
  <c r="V1572" i="16"/>
  <c r="X1572" i="16"/>
  <c r="S1572" i="16"/>
  <c r="W1572" i="16"/>
  <c r="G1572" i="16"/>
  <c r="H1572" i="16"/>
  <c r="F1572" i="16"/>
  <c r="Z1572" i="16" s="1"/>
  <c r="A1573" i="16"/>
  <c r="R1573" i="16"/>
  <c r="C1573" i="16"/>
  <c r="I1573" i="16"/>
  <c r="J1573" i="16" s="1"/>
  <c r="B1574" i="16"/>
  <c r="D1573" i="16"/>
  <c r="M1573" i="16"/>
  <c r="F1573" i="16" l="1"/>
  <c r="Z1573" i="16" s="1"/>
  <c r="G1573" i="16"/>
  <c r="H1573" i="16"/>
  <c r="N1573" i="16"/>
  <c r="O1573" i="16"/>
  <c r="P1573" i="16"/>
  <c r="Q1573" i="16"/>
  <c r="V1573" i="16"/>
  <c r="T1573" i="16"/>
  <c r="U1573" i="16"/>
  <c r="S1573" i="16"/>
  <c r="X1573" i="16"/>
  <c r="K1573" i="16"/>
  <c r="L1573" i="16" s="1"/>
  <c r="I1574" i="16"/>
  <c r="J1574" i="16" s="1"/>
  <c r="M1574" i="16"/>
  <c r="W1574" i="16" s="1"/>
  <c r="C1574" i="16"/>
  <c r="D1574" i="16"/>
  <c r="K1574" i="16"/>
  <c r="L1574" i="16" s="1"/>
  <c r="R1574" i="16"/>
  <c r="B1575" i="16"/>
  <c r="A1574" i="16"/>
  <c r="W1573" i="16"/>
  <c r="X1574" i="16" l="1"/>
  <c r="S1574" i="16"/>
  <c r="U1574" i="16"/>
  <c r="V1574" i="16"/>
  <c r="N1574" i="16"/>
  <c r="P1574" i="16"/>
  <c r="O1574" i="16"/>
  <c r="Q1574" i="16"/>
  <c r="T1574" i="16"/>
  <c r="M1575" i="16"/>
  <c r="A1575" i="16"/>
  <c r="D1575" i="16"/>
  <c r="B1576" i="16"/>
  <c r="C1575" i="16"/>
  <c r="K1575" i="16" s="1"/>
  <c r="L1575" i="16" s="1"/>
  <c r="I1575" i="16"/>
  <c r="J1575" i="16" s="1"/>
  <c r="R1575" i="16"/>
  <c r="F1574" i="16"/>
  <c r="Z1574" i="16" s="1"/>
  <c r="G1574" i="16"/>
  <c r="H1574" i="16"/>
  <c r="N1575" i="16" l="1"/>
  <c r="O1575" i="16"/>
  <c r="P1575" i="16"/>
  <c r="Q1575" i="16"/>
  <c r="T1575" i="16"/>
  <c r="U1575" i="16"/>
  <c r="V1575" i="16"/>
  <c r="W1575" i="16"/>
  <c r="C1576" i="16"/>
  <c r="K1576" i="16" s="1"/>
  <c r="L1576" i="16" s="1"/>
  <c r="D1576" i="16"/>
  <c r="B1577" i="16"/>
  <c r="A1576" i="16"/>
  <c r="I1576" i="16"/>
  <c r="J1576" i="16" s="1"/>
  <c r="M1576" i="16"/>
  <c r="R1576" i="16"/>
  <c r="G1575" i="16"/>
  <c r="F1575" i="16"/>
  <c r="Z1575" i="16" s="1"/>
  <c r="H1575" i="16"/>
  <c r="S1575" i="16"/>
  <c r="X1575" i="16"/>
  <c r="T1576" i="16" l="1"/>
  <c r="U1576" i="16"/>
  <c r="V1576" i="16"/>
  <c r="N1576" i="16"/>
  <c r="Q1576" i="16"/>
  <c r="O1576" i="16"/>
  <c r="P1576" i="16"/>
  <c r="W1576" i="16"/>
  <c r="B1578" i="16"/>
  <c r="M1577" i="16"/>
  <c r="R1577" i="16"/>
  <c r="D1577" i="16"/>
  <c r="I1577" i="16"/>
  <c r="J1577" i="16" s="1"/>
  <c r="W1577" i="16"/>
  <c r="A1577" i="16"/>
  <c r="C1577" i="16"/>
  <c r="K1577" i="16" s="1"/>
  <c r="L1577" i="16" s="1"/>
  <c r="F1576" i="16"/>
  <c r="Z1576" i="16" s="1"/>
  <c r="G1576" i="16"/>
  <c r="H1576" i="16"/>
  <c r="S1576" i="16"/>
  <c r="X1576" i="16"/>
  <c r="N1577" i="16" l="1"/>
  <c r="O1577" i="16"/>
  <c r="U1577" i="16"/>
  <c r="P1577" i="16"/>
  <c r="Q1577" i="16"/>
  <c r="T1577" i="16"/>
  <c r="V1577" i="16"/>
  <c r="F1577" i="16"/>
  <c r="Z1577" i="16" s="1"/>
  <c r="G1577" i="16"/>
  <c r="H1577" i="16"/>
  <c r="S1577" i="16"/>
  <c r="X1577" i="16"/>
  <c r="A1578" i="16"/>
  <c r="R1578" i="16"/>
  <c r="D1578" i="16"/>
  <c r="I1578" i="16"/>
  <c r="J1578" i="16" s="1"/>
  <c r="M1578" i="16"/>
  <c r="W1578" i="16"/>
  <c r="B1579" i="16"/>
  <c r="C1578" i="16"/>
  <c r="I1579" i="16" l="1"/>
  <c r="J1579" i="16" s="1"/>
  <c r="B1580" i="16"/>
  <c r="M1579" i="16"/>
  <c r="C1579" i="16"/>
  <c r="R1579" i="16"/>
  <c r="W1579" i="16"/>
  <c r="A1579" i="16"/>
  <c r="D1579" i="16"/>
  <c r="Q1578" i="16"/>
  <c r="T1578" i="16"/>
  <c r="V1578" i="16"/>
  <c r="N1578" i="16"/>
  <c r="O1578" i="16"/>
  <c r="P1578" i="16"/>
  <c r="U1578" i="16"/>
  <c r="S1578" i="16"/>
  <c r="X1578" i="16"/>
  <c r="F1578" i="16"/>
  <c r="Z1578" i="16" s="1"/>
  <c r="G1578" i="16"/>
  <c r="H1578" i="16"/>
  <c r="K1578" i="16"/>
  <c r="L1578" i="16" s="1"/>
  <c r="X1579" i="16" l="1"/>
  <c r="S1579" i="16"/>
  <c r="H1579" i="16"/>
  <c r="F1579" i="16"/>
  <c r="G1579" i="16"/>
  <c r="P1579" i="16"/>
  <c r="N1579" i="16"/>
  <c r="O1579" i="16"/>
  <c r="Q1579" i="16"/>
  <c r="T1579" i="16"/>
  <c r="U1579" i="16"/>
  <c r="V1579" i="16"/>
  <c r="R1580" i="16"/>
  <c r="D1580" i="16"/>
  <c r="W1580" i="16"/>
  <c r="I1580" i="16"/>
  <c r="J1580" i="16" s="1"/>
  <c r="M1580" i="16"/>
  <c r="A1580" i="16"/>
  <c r="C1580" i="16"/>
  <c r="B1581" i="16"/>
  <c r="K1579" i="16"/>
  <c r="L1579" i="16" s="1"/>
  <c r="Z1579" i="16" l="1"/>
  <c r="S1580" i="16"/>
  <c r="X1580" i="16"/>
  <c r="G1580" i="16"/>
  <c r="H1580" i="16"/>
  <c r="F1580" i="16"/>
  <c r="B1582" i="16"/>
  <c r="D1581" i="16"/>
  <c r="I1581" i="16"/>
  <c r="J1581" i="16" s="1"/>
  <c r="M1581" i="16"/>
  <c r="R1581" i="16"/>
  <c r="A1581" i="16"/>
  <c r="C1581" i="16"/>
  <c r="Z1580" i="16"/>
  <c r="O1580" i="16"/>
  <c r="P1580" i="16"/>
  <c r="T1580" i="16"/>
  <c r="N1580" i="16"/>
  <c r="Q1580" i="16"/>
  <c r="U1580" i="16"/>
  <c r="V1580" i="16"/>
  <c r="K1580" i="16"/>
  <c r="L1580" i="16" s="1"/>
  <c r="F1581" i="16" l="1"/>
  <c r="G1581" i="16"/>
  <c r="H1581" i="16"/>
  <c r="S1581" i="16"/>
  <c r="X1581" i="16"/>
  <c r="V1581" i="16"/>
  <c r="N1581" i="16"/>
  <c r="O1581" i="16"/>
  <c r="P1581" i="16"/>
  <c r="Q1581" i="16"/>
  <c r="T1581" i="16"/>
  <c r="U1581" i="16"/>
  <c r="Z1581" i="16"/>
  <c r="K1581" i="16"/>
  <c r="L1581" i="16" s="1"/>
  <c r="M1582" i="16"/>
  <c r="R1582" i="16"/>
  <c r="A1582" i="16"/>
  <c r="C1582" i="16"/>
  <c r="D1582" i="16"/>
  <c r="B1583" i="16"/>
  <c r="I1582" i="16"/>
  <c r="J1582" i="16" s="1"/>
  <c r="K1582" i="16"/>
  <c r="L1582" i="16" s="1"/>
  <c r="W1581" i="16"/>
  <c r="X1582" i="16" l="1"/>
  <c r="S1582" i="16"/>
  <c r="D1583" i="16"/>
  <c r="I1583" i="16"/>
  <c r="J1583" i="16" s="1"/>
  <c r="R1583" i="16"/>
  <c r="A1583" i="16"/>
  <c r="C1583" i="16"/>
  <c r="B1584" i="16"/>
  <c r="K1583" i="16"/>
  <c r="L1583" i="16" s="1"/>
  <c r="M1583" i="16"/>
  <c r="N1582" i="16"/>
  <c r="U1582" i="16"/>
  <c r="O1582" i="16"/>
  <c r="P1582" i="16"/>
  <c r="Q1582" i="16"/>
  <c r="T1582" i="16"/>
  <c r="V1582" i="16"/>
  <c r="F1582" i="16"/>
  <c r="G1582" i="16"/>
  <c r="H1582" i="16"/>
  <c r="W1582" i="16"/>
  <c r="Z1582" i="16"/>
  <c r="B1585" i="16" l="1"/>
  <c r="C1584" i="16"/>
  <c r="R1584" i="16"/>
  <c r="A1584" i="16"/>
  <c r="D1584" i="16"/>
  <c r="I1584" i="16"/>
  <c r="J1584" i="16" s="1"/>
  <c r="M1584" i="16"/>
  <c r="T1583" i="16"/>
  <c r="U1583" i="16"/>
  <c r="V1583" i="16"/>
  <c r="N1583" i="16"/>
  <c r="O1583" i="16"/>
  <c r="P1583" i="16"/>
  <c r="Q1583" i="16"/>
  <c r="F1583" i="16"/>
  <c r="Z1583" i="16" s="1"/>
  <c r="G1583" i="16"/>
  <c r="H1583" i="16"/>
  <c r="S1583" i="16"/>
  <c r="X1583" i="16"/>
  <c r="W1583" i="16"/>
  <c r="S1584" i="16" l="1"/>
  <c r="X1584" i="16"/>
  <c r="P1584" i="16"/>
  <c r="O1584" i="16"/>
  <c r="Q1584" i="16"/>
  <c r="T1584" i="16"/>
  <c r="U1584" i="16"/>
  <c r="V1584" i="16"/>
  <c r="N1584" i="16"/>
  <c r="F1584" i="16"/>
  <c r="G1584" i="16"/>
  <c r="H1584" i="16"/>
  <c r="Z1584" i="16"/>
  <c r="R1585" i="16"/>
  <c r="C1585" i="16"/>
  <c r="W1585" i="16"/>
  <c r="M1585" i="16"/>
  <c r="A1585" i="16"/>
  <c r="D1585" i="16"/>
  <c r="B1586" i="16"/>
  <c r="I1585" i="16"/>
  <c r="J1585" i="16" s="1"/>
  <c r="W1584" i="16"/>
  <c r="K1584" i="16"/>
  <c r="L1584" i="16" s="1"/>
  <c r="S1585" i="16" l="1"/>
  <c r="X1585" i="16"/>
  <c r="I1586" i="16"/>
  <c r="J1586" i="16" s="1"/>
  <c r="A1586" i="16"/>
  <c r="M1586" i="16"/>
  <c r="R1586" i="16"/>
  <c r="C1586" i="16"/>
  <c r="K1586" i="16" s="1"/>
  <c r="L1586" i="16" s="1"/>
  <c r="W1586" i="16"/>
  <c r="D1586" i="16"/>
  <c r="B1587" i="16"/>
  <c r="G1585" i="16"/>
  <c r="F1585" i="16"/>
  <c r="Z1585" i="16" s="1"/>
  <c r="H1585" i="16"/>
  <c r="K1585" i="16"/>
  <c r="L1585" i="16" s="1"/>
  <c r="N1585" i="16"/>
  <c r="O1585" i="16"/>
  <c r="P1585" i="16"/>
  <c r="Q1585" i="16"/>
  <c r="T1585" i="16"/>
  <c r="U1585" i="16"/>
  <c r="V1585" i="16"/>
  <c r="S1586" i="16" l="1"/>
  <c r="X1586" i="16"/>
  <c r="A1587" i="16"/>
  <c r="D1587" i="16"/>
  <c r="B1588" i="16"/>
  <c r="I1587" i="16"/>
  <c r="J1587" i="16" s="1"/>
  <c r="M1587" i="16"/>
  <c r="W1587" i="16" s="1"/>
  <c r="R1587" i="16"/>
  <c r="C1587" i="16"/>
  <c r="G1586" i="16"/>
  <c r="H1586" i="16"/>
  <c r="F1586" i="16"/>
  <c r="Z1586" i="16" s="1"/>
  <c r="N1586" i="16"/>
  <c r="Q1586" i="16"/>
  <c r="O1586" i="16"/>
  <c r="P1586" i="16"/>
  <c r="T1586" i="16"/>
  <c r="U1586" i="16"/>
  <c r="V1586" i="16"/>
  <c r="X1587" i="16" l="1"/>
  <c r="S1587" i="16"/>
  <c r="H1587" i="16"/>
  <c r="F1587" i="16"/>
  <c r="Z1587" i="16" s="1"/>
  <c r="G1587" i="16"/>
  <c r="K1587" i="16"/>
  <c r="L1587" i="16" s="1"/>
  <c r="P1587" i="16"/>
  <c r="Q1587" i="16"/>
  <c r="U1587" i="16"/>
  <c r="N1587" i="16"/>
  <c r="O1587" i="16"/>
  <c r="T1587" i="16"/>
  <c r="V1587" i="16"/>
  <c r="W1588" i="16"/>
  <c r="A1588" i="16"/>
  <c r="C1588" i="16"/>
  <c r="D1588" i="16"/>
  <c r="B1589" i="16"/>
  <c r="I1588" i="16"/>
  <c r="J1588" i="16" s="1"/>
  <c r="K1588" i="16"/>
  <c r="L1588" i="16" s="1"/>
  <c r="M1588" i="16"/>
  <c r="R1588" i="16"/>
  <c r="X1588" i="16" l="1"/>
  <c r="S1588" i="16"/>
  <c r="O1588" i="16"/>
  <c r="U1588" i="16"/>
  <c r="V1588" i="16"/>
  <c r="N1588" i="16"/>
  <c r="P1588" i="16"/>
  <c r="Q1588" i="16"/>
  <c r="T1588" i="16"/>
  <c r="Z1588" i="16"/>
  <c r="C1589" i="16"/>
  <c r="R1589" i="16"/>
  <c r="A1589" i="16"/>
  <c r="W1589" i="16"/>
  <c r="D1589" i="16"/>
  <c r="B1590" i="16"/>
  <c r="I1589" i="16"/>
  <c r="J1589" i="16" s="1"/>
  <c r="M1589" i="16"/>
  <c r="G1588" i="16"/>
  <c r="H1588" i="16"/>
  <c r="F1588" i="16"/>
  <c r="M1590" i="16" l="1"/>
  <c r="R1590" i="16"/>
  <c r="A1590" i="16"/>
  <c r="W1590" i="16"/>
  <c r="C1590" i="16"/>
  <c r="D1590" i="16"/>
  <c r="B1591" i="16"/>
  <c r="I1590" i="16"/>
  <c r="J1590" i="16" s="1"/>
  <c r="K1590" i="16"/>
  <c r="L1590" i="16" s="1"/>
  <c r="F1589" i="16"/>
  <c r="Z1589" i="16" s="1"/>
  <c r="G1589" i="16"/>
  <c r="H1589" i="16"/>
  <c r="S1589" i="16"/>
  <c r="X1589" i="16"/>
  <c r="N1589" i="16"/>
  <c r="O1589" i="16"/>
  <c r="V1589" i="16"/>
  <c r="T1589" i="16"/>
  <c r="U1589" i="16"/>
  <c r="P1589" i="16"/>
  <c r="Q1589" i="16"/>
  <c r="K1589" i="16"/>
  <c r="L1589" i="16" s="1"/>
  <c r="M1591" i="16" l="1"/>
  <c r="A1591" i="16"/>
  <c r="D1591" i="16"/>
  <c r="R1591" i="16"/>
  <c r="W1591" i="16"/>
  <c r="C1591" i="16"/>
  <c r="B1592" i="16"/>
  <c r="I1591" i="16"/>
  <c r="J1591" i="16" s="1"/>
  <c r="F1590" i="16"/>
  <c r="Z1590" i="16" s="1"/>
  <c r="G1590" i="16"/>
  <c r="H1590" i="16"/>
  <c r="S1590" i="16"/>
  <c r="X1590" i="16"/>
  <c r="U1590" i="16"/>
  <c r="V1590" i="16"/>
  <c r="O1590" i="16"/>
  <c r="P1590" i="16"/>
  <c r="Q1590" i="16"/>
  <c r="T1590" i="16"/>
  <c r="N1590" i="16"/>
  <c r="F1591" i="16" l="1"/>
  <c r="G1591" i="16"/>
  <c r="H1591" i="16"/>
  <c r="S1591" i="16"/>
  <c r="X1591" i="16"/>
  <c r="K1591" i="16"/>
  <c r="L1591" i="16" s="1"/>
  <c r="Z1591" i="16"/>
  <c r="C1592" i="16"/>
  <c r="D1592" i="16"/>
  <c r="B1593" i="16"/>
  <c r="I1592" i="16"/>
  <c r="J1592" i="16" s="1"/>
  <c r="M1592" i="16"/>
  <c r="W1592" i="16" s="1"/>
  <c r="R1592" i="16"/>
  <c r="A1592" i="16"/>
  <c r="Q1591" i="16"/>
  <c r="T1591" i="16"/>
  <c r="N1591" i="16"/>
  <c r="O1591" i="16"/>
  <c r="P1591" i="16"/>
  <c r="U1591" i="16"/>
  <c r="V1591" i="16"/>
  <c r="H1592" i="16" l="1"/>
  <c r="G1592" i="16"/>
  <c r="F1592" i="16"/>
  <c r="Z1592" i="16" s="1"/>
  <c r="T1592" i="16"/>
  <c r="N1592" i="16"/>
  <c r="O1592" i="16"/>
  <c r="P1592" i="16"/>
  <c r="Q1592" i="16"/>
  <c r="U1592" i="16"/>
  <c r="V1592" i="16"/>
  <c r="K1593" i="16"/>
  <c r="L1593" i="16" s="1"/>
  <c r="B1594" i="16"/>
  <c r="R1593" i="16"/>
  <c r="D1593" i="16"/>
  <c r="I1593" i="16"/>
  <c r="J1593" i="16" s="1"/>
  <c r="M1593" i="16"/>
  <c r="A1593" i="16"/>
  <c r="C1593" i="16"/>
  <c r="W1593" i="16"/>
  <c r="S1592" i="16"/>
  <c r="X1592" i="16"/>
  <c r="K1592" i="16"/>
  <c r="L1592" i="16" s="1"/>
  <c r="X1593" i="16" l="1"/>
  <c r="S1593" i="16"/>
  <c r="A1594" i="16"/>
  <c r="R1594" i="16"/>
  <c r="I1594" i="16"/>
  <c r="J1594" i="16" s="1"/>
  <c r="C1594" i="16"/>
  <c r="D1594" i="16"/>
  <c r="B1595" i="16"/>
  <c r="M1594" i="16"/>
  <c r="W1594" i="16" s="1"/>
  <c r="F1593" i="16"/>
  <c r="Z1593" i="16" s="1"/>
  <c r="G1593" i="16"/>
  <c r="H1593" i="16"/>
  <c r="O1593" i="16"/>
  <c r="N1593" i="16"/>
  <c r="P1593" i="16"/>
  <c r="Q1593" i="16"/>
  <c r="T1593" i="16"/>
  <c r="U1593" i="16"/>
  <c r="V1593" i="16"/>
  <c r="I1595" i="16" l="1"/>
  <c r="J1595" i="16" s="1"/>
  <c r="M1595" i="16"/>
  <c r="R1595" i="16"/>
  <c r="A1595" i="16"/>
  <c r="C1595" i="16"/>
  <c r="W1595" i="16"/>
  <c r="D1595" i="16"/>
  <c r="B1596" i="16"/>
  <c r="K1595" i="16"/>
  <c r="L1595" i="16" s="1"/>
  <c r="F1594" i="16"/>
  <c r="G1594" i="16"/>
  <c r="Z1594" i="16" s="1"/>
  <c r="H1594" i="16"/>
  <c r="Q1594" i="16"/>
  <c r="V1594" i="16"/>
  <c r="U1594" i="16"/>
  <c r="N1594" i="16"/>
  <c r="O1594" i="16"/>
  <c r="P1594" i="16"/>
  <c r="T1594" i="16"/>
  <c r="K1594" i="16"/>
  <c r="L1594" i="16" s="1"/>
  <c r="X1594" i="16"/>
  <c r="S1594" i="16"/>
  <c r="D1596" i="16" l="1"/>
  <c r="M1596" i="16"/>
  <c r="W1596" i="16" s="1"/>
  <c r="R1596" i="16"/>
  <c r="A1596" i="16"/>
  <c r="C1596" i="16"/>
  <c r="B1597" i="16"/>
  <c r="I1596" i="16"/>
  <c r="J1596" i="16" s="1"/>
  <c r="K1596" i="16"/>
  <c r="L1596" i="16" s="1"/>
  <c r="H1595" i="16"/>
  <c r="F1595" i="16"/>
  <c r="G1595" i="16"/>
  <c r="Z1595" i="16"/>
  <c r="X1595" i="16"/>
  <c r="S1595" i="16"/>
  <c r="P1595" i="16"/>
  <c r="T1595" i="16"/>
  <c r="U1595" i="16"/>
  <c r="V1595" i="16"/>
  <c r="N1595" i="16"/>
  <c r="O1595" i="16"/>
  <c r="Q1595" i="16"/>
  <c r="B1598" i="16" l="1"/>
  <c r="M1597" i="16"/>
  <c r="R1597" i="16"/>
  <c r="A1597" i="16"/>
  <c r="C1597" i="16"/>
  <c r="D1597" i="16"/>
  <c r="I1597" i="16"/>
  <c r="J1597" i="16" s="1"/>
  <c r="G1596" i="16"/>
  <c r="F1596" i="16"/>
  <c r="H1596" i="16"/>
  <c r="Z1596" i="16"/>
  <c r="S1596" i="16"/>
  <c r="X1596" i="16"/>
  <c r="O1596" i="16"/>
  <c r="P1596" i="16"/>
  <c r="T1596" i="16"/>
  <c r="N1596" i="16"/>
  <c r="Q1596" i="16"/>
  <c r="U1596" i="16"/>
  <c r="V1596" i="16"/>
  <c r="F1597" i="16" l="1"/>
  <c r="G1597" i="16"/>
  <c r="H1597" i="16"/>
  <c r="Z1597" i="16"/>
  <c r="V1597" i="16"/>
  <c r="N1597" i="16"/>
  <c r="O1597" i="16"/>
  <c r="P1597" i="16"/>
  <c r="Q1597" i="16"/>
  <c r="T1597" i="16"/>
  <c r="U1597" i="16"/>
  <c r="M1598" i="16"/>
  <c r="W1598" i="16" s="1"/>
  <c r="R1598" i="16"/>
  <c r="B1599" i="16"/>
  <c r="I1598" i="16"/>
  <c r="J1598" i="16" s="1"/>
  <c r="K1598" i="16"/>
  <c r="L1598" i="16" s="1"/>
  <c r="A1598" i="16"/>
  <c r="C1598" i="16"/>
  <c r="D1598" i="16"/>
  <c r="S1597" i="16"/>
  <c r="X1597" i="16"/>
  <c r="K1597" i="16"/>
  <c r="L1597" i="16" s="1"/>
  <c r="W1597" i="16"/>
  <c r="D1599" i="16" l="1"/>
  <c r="I1599" i="16"/>
  <c r="J1599" i="16" s="1"/>
  <c r="C1599" i="16"/>
  <c r="B1600" i="16"/>
  <c r="M1599" i="16"/>
  <c r="W1599" i="16" s="1"/>
  <c r="R1599" i="16"/>
  <c r="A1599" i="16"/>
  <c r="G1598" i="16"/>
  <c r="H1598" i="16"/>
  <c r="F1598" i="16"/>
  <c r="Z1598" i="16" s="1"/>
  <c r="S1598" i="16"/>
  <c r="X1598" i="16"/>
  <c r="N1598" i="16"/>
  <c r="U1598" i="16"/>
  <c r="O1598" i="16"/>
  <c r="P1598" i="16"/>
  <c r="Q1598" i="16"/>
  <c r="T1598" i="16"/>
  <c r="V1598" i="16"/>
  <c r="A1600" i="16" l="1"/>
  <c r="R1600" i="16"/>
  <c r="C1600" i="16"/>
  <c r="D1600" i="16"/>
  <c r="I1600" i="16"/>
  <c r="J1600" i="16" s="1"/>
  <c r="K1600" i="16"/>
  <c r="L1600" i="16" s="1"/>
  <c r="B1601" i="16"/>
  <c r="M1600" i="16"/>
  <c r="W1600" i="16" s="1"/>
  <c r="X1599" i="16"/>
  <c r="S1599" i="16"/>
  <c r="F1599" i="16"/>
  <c r="G1599" i="16"/>
  <c r="H1599" i="16"/>
  <c r="K1599" i="16"/>
  <c r="L1599" i="16" s="1"/>
  <c r="Z1599" i="16"/>
  <c r="T1599" i="16"/>
  <c r="N1599" i="16"/>
  <c r="O1599" i="16"/>
  <c r="P1599" i="16"/>
  <c r="Q1599" i="16"/>
  <c r="U1599" i="16"/>
  <c r="V1599" i="16"/>
  <c r="F1600" i="16" l="1"/>
  <c r="G1600" i="16"/>
  <c r="H1600" i="16"/>
  <c r="O1600" i="16"/>
  <c r="P1600" i="16"/>
  <c r="Q1600" i="16"/>
  <c r="T1600" i="16"/>
  <c r="U1600" i="16"/>
  <c r="V1600" i="16"/>
  <c r="N1600" i="16"/>
  <c r="I1601" i="16"/>
  <c r="J1601" i="16" s="1"/>
  <c r="K1601" i="16"/>
  <c r="L1601" i="16" s="1"/>
  <c r="B1602" i="16"/>
  <c r="M1601" i="16"/>
  <c r="A1601" i="16"/>
  <c r="R1601" i="16"/>
  <c r="C1601" i="16"/>
  <c r="D1601" i="16"/>
  <c r="S1600" i="16"/>
  <c r="X1600" i="16"/>
  <c r="Z1600" i="16"/>
  <c r="V1601" i="16" l="1"/>
  <c r="N1601" i="16"/>
  <c r="O1601" i="16"/>
  <c r="P1601" i="16"/>
  <c r="Q1601" i="16"/>
  <c r="T1601" i="16"/>
  <c r="U1601" i="16"/>
  <c r="Z1601" i="16"/>
  <c r="M1602" i="16"/>
  <c r="A1602" i="16"/>
  <c r="R1602" i="16"/>
  <c r="C1602" i="16"/>
  <c r="D1602" i="16"/>
  <c r="W1602" i="16"/>
  <c r="I1602" i="16"/>
  <c r="J1602" i="16" s="1"/>
  <c r="K1602" i="16"/>
  <c r="L1602" i="16" s="1"/>
  <c r="B1603" i="16"/>
  <c r="W1601" i="16"/>
  <c r="F1601" i="16"/>
  <c r="G1601" i="16"/>
  <c r="H1601" i="16"/>
  <c r="X1601" i="16"/>
  <c r="S1601" i="16"/>
  <c r="N1602" i="16" l="1"/>
  <c r="O1602" i="16"/>
  <c r="P1602" i="16"/>
  <c r="Q1602" i="16"/>
  <c r="T1602" i="16"/>
  <c r="U1602" i="16"/>
  <c r="V1602" i="16"/>
  <c r="F1602" i="16"/>
  <c r="G1602" i="16"/>
  <c r="H1602" i="16"/>
  <c r="S1602" i="16"/>
  <c r="X1602" i="16"/>
  <c r="Z1602" i="16"/>
  <c r="D1603" i="16"/>
  <c r="W1603" i="16"/>
  <c r="I1603" i="16"/>
  <c r="J1603" i="16" s="1"/>
  <c r="B1604" i="16"/>
  <c r="M1603" i="16"/>
  <c r="A1603" i="16"/>
  <c r="R1603" i="16"/>
  <c r="C1603" i="16"/>
  <c r="X1603" i="16" l="1"/>
  <c r="S1603" i="16"/>
  <c r="T1603" i="16"/>
  <c r="U1603" i="16"/>
  <c r="V1603" i="16"/>
  <c r="N1603" i="16"/>
  <c r="O1603" i="16"/>
  <c r="P1603" i="16"/>
  <c r="Q1603" i="16"/>
  <c r="F1603" i="16"/>
  <c r="Z1603" i="16" s="1"/>
  <c r="G1603" i="16"/>
  <c r="H1603" i="16"/>
  <c r="K1604" i="16"/>
  <c r="L1604" i="16" s="1"/>
  <c r="B1605" i="16"/>
  <c r="M1604" i="16"/>
  <c r="A1604" i="16"/>
  <c r="R1604" i="16"/>
  <c r="C1604" i="16"/>
  <c r="D1604" i="16"/>
  <c r="I1604" i="16"/>
  <c r="J1604" i="16" s="1"/>
  <c r="K1603" i="16"/>
  <c r="L1603" i="16" s="1"/>
  <c r="F1604" i="16" l="1"/>
  <c r="G1604" i="16"/>
  <c r="H1604" i="16"/>
  <c r="N1604" i="16"/>
  <c r="O1604" i="16"/>
  <c r="P1604" i="16"/>
  <c r="Q1604" i="16"/>
  <c r="T1604" i="16"/>
  <c r="U1604" i="16"/>
  <c r="V1604" i="16"/>
  <c r="Z1604" i="16" s="1"/>
  <c r="R1605" i="16"/>
  <c r="C1605" i="16"/>
  <c r="D1605" i="16"/>
  <c r="W1605" i="16"/>
  <c r="I1605" i="16"/>
  <c r="J1605" i="16" s="1"/>
  <c r="K1605" i="16"/>
  <c r="L1605" i="16" s="1"/>
  <c r="B1606" i="16"/>
  <c r="M1605" i="16"/>
  <c r="A1605" i="16"/>
  <c r="W1604" i="16"/>
  <c r="S1604" i="16"/>
  <c r="X1604" i="16"/>
  <c r="S1605" i="16" l="1"/>
  <c r="X1605" i="16"/>
  <c r="F1605" i="16"/>
  <c r="Z1605" i="16" s="1"/>
  <c r="G1605" i="16"/>
  <c r="H1605" i="16"/>
  <c r="T1605" i="16"/>
  <c r="U1605" i="16"/>
  <c r="V1605" i="16"/>
  <c r="N1605" i="16"/>
  <c r="O1605" i="16"/>
  <c r="P1605" i="16"/>
  <c r="Q1605" i="16"/>
  <c r="I1606" i="16"/>
  <c r="J1606" i="16" s="1"/>
  <c r="K1606" i="16"/>
  <c r="L1606" i="16" s="1"/>
  <c r="B1607" i="16"/>
  <c r="M1606" i="16"/>
  <c r="A1606" i="16"/>
  <c r="R1606" i="16"/>
  <c r="C1606" i="16"/>
  <c r="D1606" i="16"/>
  <c r="W1606" i="16"/>
  <c r="A1607" i="16" l="1"/>
  <c r="R1607" i="16"/>
  <c r="C1607" i="16"/>
  <c r="D1607" i="16"/>
  <c r="I1607" i="16"/>
  <c r="J1607" i="16" s="1"/>
  <c r="K1607" i="16"/>
  <c r="L1607" i="16" s="1"/>
  <c r="B1608" i="16"/>
  <c r="M1607" i="16"/>
  <c r="W1607" i="16" s="1"/>
  <c r="S1606" i="16"/>
  <c r="X1606" i="16"/>
  <c r="F1606" i="16"/>
  <c r="G1606" i="16"/>
  <c r="Z1606" i="16" s="1"/>
  <c r="H1606" i="16"/>
  <c r="N1606" i="16"/>
  <c r="O1606" i="16"/>
  <c r="P1606" i="16"/>
  <c r="Q1606" i="16"/>
  <c r="T1606" i="16"/>
  <c r="U1606" i="16"/>
  <c r="V1606" i="16"/>
  <c r="F1607" i="16" l="1"/>
  <c r="G1607" i="16"/>
  <c r="H1607" i="16"/>
  <c r="S1607" i="16"/>
  <c r="X1607" i="16"/>
  <c r="P1607" i="16"/>
  <c r="Q1607" i="16"/>
  <c r="T1607" i="16"/>
  <c r="U1607" i="16"/>
  <c r="V1607" i="16"/>
  <c r="N1607" i="16"/>
  <c r="O1607" i="16"/>
  <c r="W1608" i="16"/>
  <c r="I1608" i="16"/>
  <c r="J1608" i="16" s="1"/>
  <c r="K1608" i="16"/>
  <c r="L1608" i="16" s="1"/>
  <c r="B1609" i="16"/>
  <c r="M1608" i="16"/>
  <c r="A1608" i="16"/>
  <c r="R1608" i="16"/>
  <c r="C1608" i="16"/>
  <c r="D1608" i="16"/>
  <c r="Z1607" i="16"/>
  <c r="A1609" i="16" l="1"/>
  <c r="R1609" i="16"/>
  <c r="C1609" i="16"/>
  <c r="D1609" i="16"/>
  <c r="I1609" i="16"/>
  <c r="J1609" i="16" s="1"/>
  <c r="K1609" i="16"/>
  <c r="L1609" i="16" s="1"/>
  <c r="B1610" i="16"/>
  <c r="M1609" i="16"/>
  <c r="W1609" i="16" s="1"/>
  <c r="G1608" i="16"/>
  <c r="H1608" i="16"/>
  <c r="F1608" i="16"/>
  <c r="X1608" i="16"/>
  <c r="S1608" i="16"/>
  <c r="Z1608" i="16"/>
  <c r="N1608" i="16"/>
  <c r="O1608" i="16"/>
  <c r="P1608" i="16"/>
  <c r="Q1608" i="16"/>
  <c r="T1608" i="16"/>
  <c r="U1608" i="16"/>
  <c r="V1608" i="16"/>
  <c r="F1609" i="16" l="1"/>
  <c r="G1609" i="16"/>
  <c r="H1609" i="16"/>
  <c r="N1609" i="16"/>
  <c r="O1609" i="16"/>
  <c r="P1609" i="16"/>
  <c r="Q1609" i="16"/>
  <c r="T1609" i="16"/>
  <c r="U1609" i="16"/>
  <c r="V1609" i="16"/>
  <c r="S1609" i="16"/>
  <c r="X1609" i="16"/>
  <c r="W1610" i="16"/>
  <c r="I1610" i="16"/>
  <c r="J1610" i="16" s="1"/>
  <c r="K1610" i="16"/>
  <c r="L1610" i="16" s="1"/>
  <c r="B1611" i="16"/>
  <c r="M1610" i="16"/>
  <c r="A1610" i="16"/>
  <c r="R1610" i="16"/>
  <c r="C1610" i="16"/>
  <c r="D1610" i="16"/>
  <c r="Z1609" i="16"/>
  <c r="F1610" i="16" l="1"/>
  <c r="G1610" i="16"/>
  <c r="H1610" i="16"/>
  <c r="X1610" i="16"/>
  <c r="S1610" i="16"/>
  <c r="M1611" i="16"/>
  <c r="A1611" i="16"/>
  <c r="R1611" i="16"/>
  <c r="C1611" i="16"/>
  <c r="D1611" i="16"/>
  <c r="W1611" i="16"/>
  <c r="I1611" i="16"/>
  <c r="J1611" i="16" s="1"/>
  <c r="K1611" i="16"/>
  <c r="L1611" i="16" s="1"/>
  <c r="B1612" i="16"/>
  <c r="Z1610" i="16"/>
  <c r="U1610" i="16"/>
  <c r="V1610" i="16"/>
  <c r="N1610" i="16"/>
  <c r="O1610" i="16"/>
  <c r="P1610" i="16"/>
  <c r="Q1610" i="16"/>
  <c r="T1610" i="16"/>
  <c r="N1611" i="16" l="1"/>
  <c r="O1611" i="16"/>
  <c r="P1611" i="16"/>
  <c r="Q1611" i="16"/>
  <c r="T1611" i="16"/>
  <c r="U1611" i="16"/>
  <c r="V1611" i="16"/>
  <c r="C1612" i="16"/>
  <c r="K1612" i="16" s="1"/>
  <c r="L1612" i="16" s="1"/>
  <c r="D1612" i="16"/>
  <c r="I1612" i="16"/>
  <c r="J1612" i="16" s="1"/>
  <c r="B1613" i="16"/>
  <c r="M1612" i="16"/>
  <c r="A1612" i="16"/>
  <c r="R1612" i="16"/>
  <c r="F1611" i="16"/>
  <c r="Z1611" i="16" s="1"/>
  <c r="G1611" i="16"/>
  <c r="H1611" i="16"/>
  <c r="S1611" i="16"/>
  <c r="X1611" i="16"/>
  <c r="B1614" i="16" l="1"/>
  <c r="M1613" i="16"/>
  <c r="A1613" i="16"/>
  <c r="R1613" i="16"/>
  <c r="C1613" i="16"/>
  <c r="D1613" i="16"/>
  <c r="W1613" i="16"/>
  <c r="I1613" i="16"/>
  <c r="J1613" i="16" s="1"/>
  <c r="S1612" i="16"/>
  <c r="X1612" i="16"/>
  <c r="T1612" i="16"/>
  <c r="U1612" i="16"/>
  <c r="V1612" i="16"/>
  <c r="N1612" i="16"/>
  <c r="O1612" i="16"/>
  <c r="P1612" i="16"/>
  <c r="Q1612" i="16"/>
  <c r="W1612" i="16"/>
  <c r="F1612" i="16"/>
  <c r="Z1612" i="16" s="1"/>
  <c r="G1612" i="16"/>
  <c r="H1612" i="16"/>
  <c r="F1613" i="16" l="1"/>
  <c r="G1613" i="16"/>
  <c r="H1613" i="16"/>
  <c r="S1613" i="16"/>
  <c r="X1613" i="16"/>
  <c r="N1613" i="16"/>
  <c r="O1613" i="16"/>
  <c r="Z1613" i="16" s="1"/>
  <c r="P1613" i="16"/>
  <c r="Q1613" i="16"/>
  <c r="T1613" i="16"/>
  <c r="U1613" i="16"/>
  <c r="V1613" i="16"/>
  <c r="A1614" i="16"/>
  <c r="R1614" i="16"/>
  <c r="C1614" i="16"/>
  <c r="D1614" i="16"/>
  <c r="I1614" i="16"/>
  <c r="J1614" i="16" s="1"/>
  <c r="B1615" i="16"/>
  <c r="M1614" i="16"/>
  <c r="K1613" i="16"/>
  <c r="L1613" i="16" s="1"/>
  <c r="S1614" i="16" l="1"/>
  <c r="X1614" i="16"/>
  <c r="Q1614" i="16"/>
  <c r="T1614" i="16"/>
  <c r="U1614" i="16"/>
  <c r="V1614" i="16"/>
  <c r="N1614" i="16"/>
  <c r="O1614" i="16"/>
  <c r="P1614" i="16"/>
  <c r="F1614" i="16"/>
  <c r="G1614" i="16"/>
  <c r="Z1614" i="16" s="1"/>
  <c r="H1614" i="16"/>
  <c r="I1615" i="16"/>
  <c r="J1615" i="16" s="1"/>
  <c r="K1615" i="16"/>
  <c r="L1615" i="16" s="1"/>
  <c r="B1616" i="16"/>
  <c r="M1615" i="16"/>
  <c r="A1615" i="16"/>
  <c r="R1615" i="16"/>
  <c r="C1615" i="16"/>
  <c r="D1615" i="16"/>
  <c r="W1615" i="16"/>
  <c r="K1614" i="16"/>
  <c r="L1614" i="16" s="1"/>
  <c r="W1614" i="16"/>
  <c r="H1615" i="16" l="1"/>
  <c r="F1615" i="16"/>
  <c r="G1615" i="16"/>
  <c r="X1615" i="16"/>
  <c r="S1615" i="16"/>
  <c r="A1616" i="16"/>
  <c r="R1616" i="16"/>
  <c r="C1616" i="16"/>
  <c r="D1616" i="16"/>
  <c r="I1616" i="16"/>
  <c r="J1616" i="16" s="1"/>
  <c r="K1616" i="16"/>
  <c r="L1616" i="16" s="1"/>
  <c r="B1617" i="16"/>
  <c r="M1616" i="16"/>
  <c r="Z1615" i="16"/>
  <c r="N1615" i="16"/>
  <c r="O1615" i="16"/>
  <c r="P1615" i="16"/>
  <c r="Q1615" i="16"/>
  <c r="T1615" i="16"/>
  <c r="U1615" i="16"/>
  <c r="V1615" i="16"/>
  <c r="O1616" i="16" l="1"/>
  <c r="P1616" i="16"/>
  <c r="Q1616" i="16"/>
  <c r="T1616" i="16"/>
  <c r="U1616" i="16"/>
  <c r="V1616" i="16"/>
  <c r="N1616" i="16"/>
  <c r="I1617" i="16"/>
  <c r="J1617" i="16" s="1"/>
  <c r="B1618" i="16"/>
  <c r="M1617" i="16"/>
  <c r="A1617" i="16"/>
  <c r="R1617" i="16"/>
  <c r="C1617" i="16"/>
  <c r="D1617" i="16"/>
  <c r="F1616" i="16"/>
  <c r="Z1616" i="16" s="1"/>
  <c r="G1616" i="16"/>
  <c r="H1616" i="16"/>
  <c r="W1616" i="16"/>
  <c r="S1616" i="16"/>
  <c r="X1616" i="16"/>
  <c r="X1617" i="16" l="1"/>
  <c r="S1617" i="16"/>
  <c r="V1617" i="16"/>
  <c r="N1617" i="16"/>
  <c r="O1617" i="16"/>
  <c r="P1617" i="16"/>
  <c r="Q1617" i="16"/>
  <c r="T1617" i="16"/>
  <c r="U1617" i="16"/>
  <c r="F1617" i="16"/>
  <c r="Z1617" i="16" s="1"/>
  <c r="G1617" i="16"/>
  <c r="H1617" i="16"/>
  <c r="M1618" i="16"/>
  <c r="A1618" i="16"/>
  <c r="R1618" i="16"/>
  <c r="C1618" i="16"/>
  <c r="D1618" i="16"/>
  <c r="I1618" i="16"/>
  <c r="J1618" i="16" s="1"/>
  <c r="B1619" i="16"/>
  <c r="K1617" i="16"/>
  <c r="L1617" i="16" s="1"/>
  <c r="W1617" i="16"/>
  <c r="N1618" i="16" l="1"/>
  <c r="O1618" i="16"/>
  <c r="P1618" i="16"/>
  <c r="Q1618" i="16"/>
  <c r="T1618" i="16"/>
  <c r="U1618" i="16"/>
  <c r="V1618" i="16"/>
  <c r="F1618" i="16"/>
  <c r="G1618" i="16"/>
  <c r="Z1618" i="16" s="1"/>
  <c r="H1618" i="16"/>
  <c r="S1618" i="16"/>
  <c r="X1618" i="16"/>
  <c r="D1619" i="16"/>
  <c r="W1619" i="16"/>
  <c r="I1619" i="16"/>
  <c r="J1619" i="16" s="1"/>
  <c r="K1619" i="16"/>
  <c r="L1619" i="16" s="1"/>
  <c r="B1620" i="16"/>
  <c r="M1619" i="16"/>
  <c r="A1619" i="16"/>
  <c r="R1619" i="16"/>
  <c r="C1619" i="16"/>
  <c r="K1618" i="16"/>
  <c r="L1618" i="16" s="1"/>
  <c r="W1618" i="16"/>
  <c r="T1619" i="16" l="1"/>
  <c r="U1619" i="16"/>
  <c r="V1619" i="16"/>
  <c r="N1619" i="16"/>
  <c r="O1619" i="16"/>
  <c r="P1619" i="16"/>
  <c r="Q1619" i="16"/>
  <c r="F1619" i="16"/>
  <c r="Z1619" i="16" s="1"/>
  <c r="G1619" i="16"/>
  <c r="H1619" i="16"/>
  <c r="X1619" i="16"/>
  <c r="S1619" i="16"/>
  <c r="K1620" i="16"/>
  <c r="L1620" i="16" s="1"/>
  <c r="B1621" i="16"/>
  <c r="M1620" i="16"/>
  <c r="W1620" i="16" s="1"/>
  <c r="A1620" i="16"/>
  <c r="R1620" i="16"/>
  <c r="C1620" i="16"/>
  <c r="D1620" i="16"/>
  <c r="I1620" i="16"/>
  <c r="J1620" i="16" s="1"/>
  <c r="R1621" i="16" l="1"/>
  <c r="C1621" i="16"/>
  <c r="D1621" i="16"/>
  <c r="I1621" i="16"/>
  <c r="J1621" i="16" s="1"/>
  <c r="K1621" i="16"/>
  <c r="L1621" i="16" s="1"/>
  <c r="B1622" i="16"/>
  <c r="M1621" i="16"/>
  <c r="W1621" i="16" s="1"/>
  <c r="A1621" i="16"/>
  <c r="F1620" i="16"/>
  <c r="Z1620" i="16" s="1"/>
  <c r="G1620" i="16"/>
  <c r="H1620" i="16"/>
  <c r="S1620" i="16"/>
  <c r="X1620" i="16"/>
  <c r="N1620" i="16"/>
  <c r="O1620" i="16"/>
  <c r="P1620" i="16"/>
  <c r="Q1620" i="16"/>
  <c r="T1620" i="16"/>
  <c r="U1620" i="16"/>
  <c r="V1620" i="16"/>
  <c r="I1622" i="16" l="1"/>
  <c r="J1622" i="16" s="1"/>
  <c r="B1623" i="16"/>
  <c r="M1622" i="16"/>
  <c r="A1622" i="16"/>
  <c r="R1622" i="16"/>
  <c r="C1622" i="16"/>
  <c r="D1622" i="16"/>
  <c r="W1622" i="16"/>
  <c r="T1621" i="16"/>
  <c r="U1621" i="16"/>
  <c r="V1621" i="16"/>
  <c r="N1621" i="16"/>
  <c r="O1621" i="16"/>
  <c r="P1621" i="16"/>
  <c r="Q1621" i="16"/>
  <c r="F1621" i="16"/>
  <c r="Z1621" i="16" s="1"/>
  <c r="G1621" i="16"/>
  <c r="H1621" i="16"/>
  <c r="S1621" i="16"/>
  <c r="X1621" i="16"/>
  <c r="F1622" i="16" l="1"/>
  <c r="G1622" i="16"/>
  <c r="H1622" i="16"/>
  <c r="A1623" i="16"/>
  <c r="R1623" i="16"/>
  <c r="C1623" i="16"/>
  <c r="D1623" i="16"/>
  <c r="I1623" i="16"/>
  <c r="J1623" i="16" s="1"/>
  <c r="K1623" i="16"/>
  <c r="L1623" i="16" s="1"/>
  <c r="B1624" i="16"/>
  <c r="M1623" i="16"/>
  <c r="S1622" i="16"/>
  <c r="X1622" i="16"/>
  <c r="K1622" i="16"/>
  <c r="L1622" i="16" s="1"/>
  <c r="Z1622" i="16"/>
  <c r="N1622" i="16"/>
  <c r="O1622" i="16"/>
  <c r="P1622" i="16"/>
  <c r="Q1622" i="16"/>
  <c r="T1622" i="16"/>
  <c r="U1622" i="16"/>
  <c r="V1622" i="16"/>
  <c r="P1623" i="16" l="1"/>
  <c r="Q1623" i="16"/>
  <c r="T1623" i="16"/>
  <c r="U1623" i="16"/>
  <c r="V1623" i="16"/>
  <c r="N1623" i="16"/>
  <c r="O1623" i="16"/>
  <c r="S1623" i="16"/>
  <c r="X1623" i="16"/>
  <c r="Z1623" i="16"/>
  <c r="I1624" i="16"/>
  <c r="J1624" i="16" s="1"/>
  <c r="K1624" i="16"/>
  <c r="L1624" i="16" s="1"/>
  <c r="B1625" i="16"/>
  <c r="M1624" i="16"/>
  <c r="A1624" i="16"/>
  <c r="R1624" i="16"/>
  <c r="C1624" i="16"/>
  <c r="D1624" i="16"/>
  <c r="W1623" i="16"/>
  <c r="F1623" i="16"/>
  <c r="G1623" i="16"/>
  <c r="H1623" i="16"/>
  <c r="N1624" i="16" l="1"/>
  <c r="O1624" i="16"/>
  <c r="P1624" i="16"/>
  <c r="Q1624" i="16"/>
  <c r="T1624" i="16"/>
  <c r="U1624" i="16"/>
  <c r="V1624" i="16"/>
  <c r="W1624" i="16"/>
  <c r="Z1624" i="16"/>
  <c r="A1625" i="16"/>
  <c r="R1625" i="16"/>
  <c r="C1625" i="16"/>
  <c r="D1625" i="16"/>
  <c r="W1625" i="16"/>
  <c r="I1625" i="16"/>
  <c r="J1625" i="16" s="1"/>
  <c r="K1625" i="16"/>
  <c r="L1625" i="16" s="1"/>
  <c r="B1626" i="16"/>
  <c r="M1625" i="16"/>
  <c r="G1624" i="16"/>
  <c r="H1624" i="16"/>
  <c r="F1624" i="16"/>
  <c r="X1624" i="16"/>
  <c r="S1624" i="16"/>
  <c r="S1625" i="16" l="1"/>
  <c r="X1625" i="16"/>
  <c r="F1625" i="16"/>
  <c r="G1625" i="16"/>
  <c r="H1625" i="16"/>
  <c r="N1625" i="16"/>
  <c r="O1625" i="16"/>
  <c r="P1625" i="16"/>
  <c r="Z1625" i="16" s="1"/>
  <c r="Q1625" i="16"/>
  <c r="T1625" i="16"/>
  <c r="U1625" i="16"/>
  <c r="V1625" i="16"/>
  <c r="W1626" i="16"/>
  <c r="I1626" i="16"/>
  <c r="J1626" i="16" s="1"/>
  <c r="K1626" i="16"/>
  <c r="L1626" i="16" s="1"/>
  <c r="B1627" i="16"/>
  <c r="M1626" i="16"/>
  <c r="A1626" i="16"/>
  <c r="R1626" i="16"/>
  <c r="C1626" i="16"/>
  <c r="D1626" i="16"/>
  <c r="X1626" i="16" l="1"/>
  <c r="S1626" i="16"/>
  <c r="F1626" i="16"/>
  <c r="G1626" i="16"/>
  <c r="H1626" i="16"/>
  <c r="Z1626" i="16"/>
  <c r="U1626" i="16"/>
  <c r="V1626" i="16"/>
  <c r="N1626" i="16"/>
  <c r="O1626" i="16"/>
  <c r="P1626" i="16"/>
  <c r="Q1626" i="16"/>
  <c r="T1626" i="16"/>
  <c r="M1627" i="16"/>
  <c r="A1627" i="16"/>
  <c r="R1627" i="16"/>
  <c r="C1627" i="16"/>
  <c r="D1627" i="16"/>
  <c r="I1627" i="16"/>
  <c r="J1627" i="16" s="1"/>
  <c r="K1627" i="16"/>
  <c r="L1627" i="16" s="1"/>
  <c r="B1628" i="16"/>
  <c r="N1627" i="16" l="1"/>
  <c r="O1627" i="16"/>
  <c r="P1627" i="16"/>
  <c r="Q1627" i="16"/>
  <c r="T1627" i="16"/>
  <c r="U1627" i="16"/>
  <c r="V1627" i="16"/>
  <c r="Z1627" i="16"/>
  <c r="W1627" i="16"/>
  <c r="S1627" i="16"/>
  <c r="X1627" i="16"/>
  <c r="C1628" i="16"/>
  <c r="D1628" i="16"/>
  <c r="W1628" i="16"/>
  <c r="I1628" i="16"/>
  <c r="J1628" i="16" s="1"/>
  <c r="K1628" i="16"/>
  <c r="L1628" i="16" s="1"/>
  <c r="B1629" i="16"/>
  <c r="M1628" i="16"/>
  <c r="A1628" i="16"/>
  <c r="R1628" i="16"/>
  <c r="F1627" i="16"/>
  <c r="G1627" i="16"/>
  <c r="H1627" i="16"/>
  <c r="F1628" i="16" l="1"/>
  <c r="G1628" i="16"/>
  <c r="Z1628" i="16" s="1"/>
  <c r="H1628" i="16"/>
  <c r="S1628" i="16"/>
  <c r="X1628" i="16"/>
  <c r="T1628" i="16"/>
  <c r="U1628" i="16"/>
  <c r="V1628" i="16"/>
  <c r="N1628" i="16"/>
  <c r="O1628" i="16"/>
  <c r="P1628" i="16"/>
  <c r="Q1628" i="16"/>
  <c r="K1629" i="16"/>
  <c r="L1629" i="16" s="1"/>
  <c r="B1630" i="16"/>
  <c r="M1629" i="16"/>
  <c r="W1629" i="16" s="1"/>
  <c r="A1629" i="16"/>
  <c r="R1629" i="16"/>
  <c r="C1629" i="16"/>
  <c r="D1629" i="16"/>
  <c r="I1629" i="16"/>
  <c r="J1629" i="16" s="1"/>
  <c r="A1630" i="16" l="1"/>
  <c r="R1630" i="16"/>
  <c r="C1630" i="16"/>
  <c r="D1630" i="16"/>
  <c r="I1630" i="16"/>
  <c r="J1630" i="16" s="1"/>
  <c r="K1630" i="16"/>
  <c r="L1630" i="16" s="1"/>
  <c r="B1631" i="16"/>
  <c r="M1630" i="16"/>
  <c r="F1629" i="16"/>
  <c r="Z1629" i="16" s="1"/>
  <c r="G1629" i="16"/>
  <c r="H1629" i="16"/>
  <c r="S1629" i="16"/>
  <c r="X1629" i="16"/>
  <c r="N1629" i="16"/>
  <c r="O1629" i="16"/>
  <c r="P1629" i="16"/>
  <c r="Q1629" i="16"/>
  <c r="T1629" i="16"/>
  <c r="U1629" i="16"/>
  <c r="V1629" i="16"/>
  <c r="Q1630" i="16" l="1"/>
  <c r="T1630" i="16"/>
  <c r="U1630" i="16"/>
  <c r="V1630" i="16"/>
  <c r="N1630" i="16"/>
  <c r="O1630" i="16"/>
  <c r="P1630" i="16"/>
  <c r="W1630" i="16"/>
  <c r="F1630" i="16"/>
  <c r="Z1630" i="16" s="1"/>
  <c r="G1630" i="16"/>
  <c r="H1630" i="16"/>
  <c r="I1631" i="16"/>
  <c r="J1631" i="16" s="1"/>
  <c r="K1631" i="16"/>
  <c r="L1631" i="16" s="1"/>
  <c r="B1632" i="16"/>
  <c r="M1631" i="16"/>
  <c r="A1631" i="16"/>
  <c r="R1631" i="16"/>
  <c r="C1631" i="16"/>
  <c r="D1631" i="16"/>
  <c r="S1630" i="16"/>
  <c r="X1630" i="16"/>
  <c r="A1632" i="16" l="1"/>
  <c r="R1632" i="16"/>
  <c r="C1632" i="16"/>
  <c r="D1632" i="16"/>
  <c r="I1632" i="16"/>
  <c r="J1632" i="16" s="1"/>
  <c r="K1632" i="16"/>
  <c r="L1632" i="16" s="1"/>
  <c r="B1633" i="16"/>
  <c r="M1632" i="16"/>
  <c r="W1632" i="16" s="1"/>
  <c r="N1631" i="16"/>
  <c r="O1631" i="16"/>
  <c r="P1631" i="16"/>
  <c r="Q1631" i="16"/>
  <c r="T1631" i="16"/>
  <c r="U1631" i="16"/>
  <c r="V1631" i="16"/>
  <c r="W1631" i="16"/>
  <c r="H1631" i="16"/>
  <c r="F1631" i="16"/>
  <c r="Z1631" i="16" s="1"/>
  <c r="G1631" i="16"/>
  <c r="X1631" i="16"/>
  <c r="S1631" i="16"/>
  <c r="O1632" i="16" l="1"/>
  <c r="P1632" i="16"/>
  <c r="Q1632" i="16"/>
  <c r="T1632" i="16"/>
  <c r="U1632" i="16"/>
  <c r="V1632" i="16"/>
  <c r="N1632" i="16"/>
  <c r="F1632" i="16"/>
  <c r="G1632" i="16"/>
  <c r="H1632" i="16"/>
  <c r="S1632" i="16"/>
  <c r="X1632" i="16"/>
  <c r="Z1632" i="16"/>
  <c r="W1633" i="16"/>
  <c r="I1633" i="16"/>
  <c r="J1633" i="16" s="1"/>
  <c r="K1633" i="16"/>
  <c r="L1633" i="16" s="1"/>
  <c r="B1634" i="16"/>
  <c r="M1633" i="16"/>
  <c r="A1633" i="16"/>
  <c r="R1633" i="16"/>
  <c r="C1633" i="16"/>
  <c r="D1633" i="16"/>
  <c r="F1633" i="16" l="1"/>
  <c r="G1633" i="16"/>
  <c r="H1633" i="16"/>
  <c r="X1633" i="16"/>
  <c r="S1633" i="16"/>
  <c r="V1633" i="16"/>
  <c r="N1633" i="16"/>
  <c r="O1633" i="16"/>
  <c r="P1633" i="16"/>
  <c r="Q1633" i="16"/>
  <c r="T1633" i="16"/>
  <c r="U1633" i="16"/>
  <c r="M1634" i="16"/>
  <c r="A1634" i="16"/>
  <c r="R1634" i="16"/>
  <c r="C1634" i="16"/>
  <c r="D1634" i="16"/>
  <c r="I1634" i="16"/>
  <c r="J1634" i="16" s="1"/>
  <c r="K1634" i="16"/>
  <c r="L1634" i="16" s="1"/>
  <c r="B1635" i="16"/>
  <c r="Z1633" i="16" l="1"/>
  <c r="N1634" i="16"/>
  <c r="O1634" i="16"/>
  <c r="P1634" i="16"/>
  <c r="Q1634" i="16"/>
  <c r="T1634" i="16"/>
  <c r="U1634" i="16"/>
  <c r="V1634" i="16"/>
  <c r="Z1634" i="16"/>
  <c r="D1635" i="16"/>
  <c r="I1635" i="16"/>
  <c r="J1635" i="16" s="1"/>
  <c r="K1635" i="16"/>
  <c r="L1635" i="16" s="1"/>
  <c r="B1636" i="16"/>
  <c r="M1635" i="16"/>
  <c r="A1635" i="16"/>
  <c r="R1635" i="16"/>
  <c r="C1635" i="16"/>
  <c r="S1634" i="16"/>
  <c r="X1634" i="16"/>
  <c r="W1634" i="16"/>
  <c r="F1634" i="16"/>
  <c r="G1634" i="16"/>
  <c r="H1634" i="16"/>
  <c r="X1635" i="16" l="1"/>
  <c r="S1635" i="16"/>
  <c r="T1635" i="16"/>
  <c r="U1635" i="16"/>
  <c r="V1635" i="16"/>
  <c r="N1635" i="16"/>
  <c r="O1635" i="16"/>
  <c r="P1635" i="16"/>
  <c r="Q1635" i="16"/>
  <c r="B1637" i="16"/>
  <c r="M1636" i="16"/>
  <c r="A1636" i="16"/>
  <c r="R1636" i="16"/>
  <c r="C1636" i="16"/>
  <c r="D1636" i="16"/>
  <c r="I1636" i="16"/>
  <c r="J1636" i="16" s="1"/>
  <c r="W1635" i="16"/>
  <c r="F1635" i="16"/>
  <c r="Z1635" i="16" s="1"/>
  <c r="G1635" i="16"/>
  <c r="H1635" i="16"/>
  <c r="F1636" i="16" l="1"/>
  <c r="G1636" i="16"/>
  <c r="H1636" i="16"/>
  <c r="Z1636" i="16"/>
  <c r="S1636" i="16"/>
  <c r="X1636" i="16"/>
  <c r="N1636" i="16"/>
  <c r="O1636" i="16"/>
  <c r="P1636" i="16"/>
  <c r="Q1636" i="16"/>
  <c r="T1636" i="16"/>
  <c r="U1636" i="16"/>
  <c r="V1636" i="16"/>
  <c r="R1637" i="16"/>
  <c r="C1637" i="16"/>
  <c r="D1637" i="16"/>
  <c r="I1637" i="16"/>
  <c r="J1637" i="16" s="1"/>
  <c r="B1638" i="16"/>
  <c r="M1637" i="16"/>
  <c r="A1637" i="16"/>
  <c r="K1636" i="16"/>
  <c r="L1636" i="16" s="1"/>
  <c r="W1636" i="16"/>
  <c r="F1637" i="16" l="1"/>
  <c r="G1637" i="16"/>
  <c r="H1637" i="16"/>
  <c r="T1637" i="16"/>
  <c r="U1637" i="16"/>
  <c r="V1637" i="16"/>
  <c r="N1637" i="16"/>
  <c r="O1637" i="16"/>
  <c r="P1637" i="16"/>
  <c r="Q1637" i="16"/>
  <c r="I1638" i="16"/>
  <c r="J1638" i="16" s="1"/>
  <c r="K1638" i="16"/>
  <c r="L1638" i="16" s="1"/>
  <c r="B1639" i="16"/>
  <c r="M1638" i="16"/>
  <c r="A1638" i="16"/>
  <c r="R1638" i="16"/>
  <c r="C1638" i="16"/>
  <c r="D1638" i="16"/>
  <c r="K1637" i="16"/>
  <c r="L1637" i="16" s="1"/>
  <c r="Z1637" i="16"/>
  <c r="S1637" i="16"/>
  <c r="X1637" i="16"/>
  <c r="W1637" i="16"/>
  <c r="S1638" i="16" l="1"/>
  <c r="X1638" i="16"/>
  <c r="N1638" i="16"/>
  <c r="O1638" i="16"/>
  <c r="P1638" i="16"/>
  <c r="Q1638" i="16"/>
  <c r="T1638" i="16"/>
  <c r="U1638" i="16"/>
  <c r="V1638" i="16"/>
  <c r="A1639" i="16"/>
  <c r="R1639" i="16"/>
  <c r="C1639" i="16"/>
  <c r="D1639" i="16"/>
  <c r="W1639" i="16"/>
  <c r="I1639" i="16"/>
  <c r="J1639" i="16" s="1"/>
  <c r="B1640" i="16"/>
  <c r="M1639" i="16"/>
  <c r="W1638" i="16"/>
  <c r="F1638" i="16"/>
  <c r="Z1638" i="16" s="1"/>
  <c r="G1638" i="16"/>
  <c r="H1638" i="16"/>
  <c r="F1639" i="16" l="1"/>
  <c r="Z1639" i="16" s="1"/>
  <c r="G1639" i="16"/>
  <c r="H1639" i="16"/>
  <c r="S1639" i="16"/>
  <c r="X1639" i="16"/>
  <c r="P1639" i="16"/>
  <c r="Q1639" i="16"/>
  <c r="T1639" i="16"/>
  <c r="U1639" i="16"/>
  <c r="V1639" i="16"/>
  <c r="N1639" i="16"/>
  <c r="O1639" i="16"/>
  <c r="W1640" i="16"/>
  <c r="I1640" i="16"/>
  <c r="J1640" i="16" s="1"/>
  <c r="K1640" i="16"/>
  <c r="L1640" i="16" s="1"/>
  <c r="B1641" i="16"/>
  <c r="M1640" i="16"/>
  <c r="A1640" i="16"/>
  <c r="R1640" i="16"/>
  <c r="C1640" i="16"/>
  <c r="D1640" i="16"/>
  <c r="K1639" i="16"/>
  <c r="L1639" i="16" s="1"/>
  <c r="G1640" i="16" l="1"/>
  <c r="H1640" i="16"/>
  <c r="F1640" i="16"/>
  <c r="X1640" i="16"/>
  <c r="S1640" i="16"/>
  <c r="Z1640" i="16"/>
  <c r="N1640" i="16"/>
  <c r="O1640" i="16"/>
  <c r="P1640" i="16"/>
  <c r="Q1640" i="16"/>
  <c r="T1640" i="16"/>
  <c r="U1640" i="16"/>
  <c r="V1640" i="16"/>
  <c r="A1641" i="16"/>
  <c r="R1641" i="16"/>
  <c r="C1641" i="16"/>
  <c r="D1641" i="16"/>
  <c r="I1641" i="16"/>
  <c r="J1641" i="16" s="1"/>
  <c r="B1642" i="16"/>
  <c r="M1641" i="16"/>
  <c r="W1641" i="16" s="1"/>
  <c r="F1641" i="16" l="1"/>
  <c r="Z1641" i="16" s="1"/>
  <c r="G1641" i="16"/>
  <c r="H1641" i="16"/>
  <c r="S1641" i="16"/>
  <c r="X1641" i="16"/>
  <c r="I1642" i="16"/>
  <c r="J1642" i="16" s="1"/>
  <c r="B1643" i="16"/>
  <c r="M1642" i="16"/>
  <c r="W1642" i="16" s="1"/>
  <c r="A1642" i="16"/>
  <c r="R1642" i="16"/>
  <c r="C1642" i="16"/>
  <c r="D1642" i="16"/>
  <c r="N1641" i="16"/>
  <c r="O1641" i="16"/>
  <c r="P1641" i="16"/>
  <c r="Q1641" i="16"/>
  <c r="T1641" i="16"/>
  <c r="U1641" i="16"/>
  <c r="V1641" i="16"/>
  <c r="K1641" i="16"/>
  <c r="L1641" i="16" s="1"/>
  <c r="F1642" i="16" l="1"/>
  <c r="G1642" i="16"/>
  <c r="H1642" i="16"/>
  <c r="X1642" i="16"/>
  <c r="S1642" i="16"/>
  <c r="K1642" i="16"/>
  <c r="L1642" i="16" s="1"/>
  <c r="Z1642" i="16"/>
  <c r="M1643" i="16"/>
  <c r="A1643" i="16"/>
  <c r="R1643" i="16"/>
  <c r="C1643" i="16"/>
  <c r="D1643" i="16"/>
  <c r="I1643" i="16"/>
  <c r="J1643" i="16" s="1"/>
  <c r="K1643" i="16"/>
  <c r="L1643" i="16" s="1"/>
  <c r="B1644" i="16"/>
  <c r="U1642" i="16"/>
  <c r="V1642" i="16"/>
  <c r="N1642" i="16"/>
  <c r="O1642" i="16"/>
  <c r="P1642" i="16"/>
  <c r="Q1642" i="16"/>
  <c r="T1642" i="16"/>
  <c r="N1643" i="16" l="1"/>
  <c r="O1643" i="16"/>
  <c r="P1643" i="16"/>
  <c r="Q1643" i="16"/>
  <c r="T1643" i="16"/>
  <c r="U1643" i="16"/>
  <c r="V1643" i="16"/>
  <c r="F1643" i="16"/>
  <c r="Z1643" i="16" s="1"/>
  <c r="G1643" i="16"/>
  <c r="H1643" i="16"/>
  <c r="C1644" i="16"/>
  <c r="D1644" i="16"/>
  <c r="W1644" i="16"/>
  <c r="I1644" i="16"/>
  <c r="J1644" i="16" s="1"/>
  <c r="K1644" i="16"/>
  <c r="L1644" i="16" s="1"/>
  <c r="B1645" i="16"/>
  <c r="M1644" i="16"/>
  <c r="A1644" i="16"/>
  <c r="R1644" i="16"/>
  <c r="W1643" i="16"/>
  <c r="S1643" i="16"/>
  <c r="X1643" i="16"/>
  <c r="F1644" i="16" l="1"/>
  <c r="G1644" i="16"/>
  <c r="H1644" i="16"/>
  <c r="B1646" i="16"/>
  <c r="M1645" i="16"/>
  <c r="A1645" i="16"/>
  <c r="R1645" i="16"/>
  <c r="C1645" i="16"/>
  <c r="D1645" i="16"/>
  <c r="W1645" i="16"/>
  <c r="I1645" i="16"/>
  <c r="J1645" i="16" s="1"/>
  <c r="S1644" i="16"/>
  <c r="X1644" i="16"/>
  <c r="Z1644" i="16"/>
  <c r="T1644" i="16"/>
  <c r="U1644" i="16"/>
  <c r="V1644" i="16"/>
  <c r="N1644" i="16"/>
  <c r="O1644" i="16"/>
  <c r="P1644" i="16"/>
  <c r="Q1644" i="16"/>
  <c r="F1645" i="16" l="1"/>
  <c r="G1645" i="16"/>
  <c r="H1645" i="16"/>
  <c r="K1645" i="16"/>
  <c r="L1645" i="16" s="1"/>
  <c r="N1645" i="16"/>
  <c r="O1645" i="16"/>
  <c r="P1645" i="16"/>
  <c r="Q1645" i="16"/>
  <c r="T1645" i="16"/>
  <c r="U1645" i="16"/>
  <c r="V1645" i="16"/>
  <c r="Z1645" i="16"/>
  <c r="A1646" i="16"/>
  <c r="R1646" i="16"/>
  <c r="C1646" i="16"/>
  <c r="D1646" i="16"/>
  <c r="I1646" i="16"/>
  <c r="J1646" i="16" s="1"/>
  <c r="B1647" i="16"/>
  <c r="M1646" i="16"/>
  <c r="S1645" i="16"/>
  <c r="X1645" i="16"/>
  <c r="S1646" i="16" l="1"/>
  <c r="X1646" i="16"/>
  <c r="F1646" i="16"/>
  <c r="G1646" i="16"/>
  <c r="H1646" i="16"/>
  <c r="I1647" i="16"/>
  <c r="J1647" i="16" s="1"/>
  <c r="B1648" i="16"/>
  <c r="M1647" i="16"/>
  <c r="A1647" i="16"/>
  <c r="R1647" i="16"/>
  <c r="C1647" i="16"/>
  <c r="D1647" i="16"/>
  <c r="K1646" i="16"/>
  <c r="L1646" i="16" s="1"/>
  <c r="Q1646" i="16"/>
  <c r="T1646" i="16"/>
  <c r="U1646" i="16"/>
  <c r="V1646" i="16"/>
  <c r="N1646" i="16"/>
  <c r="O1646" i="16"/>
  <c r="P1646" i="16"/>
  <c r="Z1646" i="16"/>
  <c r="W1646" i="16"/>
  <c r="H1647" i="16" l="1"/>
  <c r="F1647" i="16"/>
  <c r="G1647" i="16"/>
  <c r="N1647" i="16"/>
  <c r="O1647" i="16"/>
  <c r="P1647" i="16"/>
  <c r="Q1647" i="16"/>
  <c r="T1647" i="16"/>
  <c r="U1647" i="16"/>
  <c r="V1647" i="16"/>
  <c r="W1647" i="16"/>
  <c r="X1647" i="16"/>
  <c r="S1647" i="16"/>
  <c r="A1648" i="16"/>
  <c r="R1648" i="16"/>
  <c r="C1648" i="16"/>
  <c r="D1648" i="16"/>
  <c r="I1648" i="16"/>
  <c r="J1648" i="16" s="1"/>
  <c r="B1649" i="16"/>
  <c r="M1648" i="16"/>
  <c r="K1647" i="16"/>
  <c r="L1647" i="16" s="1"/>
  <c r="Z1647" i="16"/>
  <c r="O1648" i="16" l="1"/>
  <c r="P1648" i="16"/>
  <c r="Q1648" i="16"/>
  <c r="T1648" i="16"/>
  <c r="U1648" i="16"/>
  <c r="V1648" i="16"/>
  <c r="N1648" i="16"/>
  <c r="S1648" i="16"/>
  <c r="X1648" i="16"/>
  <c r="I1649" i="16"/>
  <c r="J1649" i="16" s="1"/>
  <c r="K1649" i="16"/>
  <c r="L1649" i="16" s="1"/>
  <c r="B1650" i="16"/>
  <c r="M1649" i="16"/>
  <c r="A1649" i="16"/>
  <c r="R1649" i="16"/>
  <c r="C1649" i="16"/>
  <c r="D1649" i="16"/>
  <c r="W1648" i="16"/>
  <c r="F1648" i="16"/>
  <c r="Z1648" i="16" s="1"/>
  <c r="G1648" i="16"/>
  <c r="H1648" i="16"/>
  <c r="K1648" i="16"/>
  <c r="L1648" i="16" s="1"/>
  <c r="V1649" i="16" l="1"/>
  <c r="N1649" i="16"/>
  <c r="O1649" i="16"/>
  <c r="P1649" i="16"/>
  <c r="Q1649" i="16"/>
  <c r="T1649" i="16"/>
  <c r="U1649" i="16"/>
  <c r="M1650" i="16"/>
  <c r="A1650" i="16"/>
  <c r="R1650" i="16"/>
  <c r="C1650" i="16"/>
  <c r="D1650" i="16"/>
  <c r="W1650" i="16"/>
  <c r="I1650" i="16"/>
  <c r="J1650" i="16" s="1"/>
  <c r="K1650" i="16"/>
  <c r="L1650" i="16" s="1"/>
  <c r="B1651" i="16"/>
  <c r="W1649" i="16"/>
  <c r="F1649" i="16"/>
  <c r="G1649" i="16"/>
  <c r="Z1649" i="16" s="1"/>
  <c r="H1649" i="16"/>
  <c r="X1649" i="16"/>
  <c r="S1649" i="16"/>
  <c r="S1650" i="16" l="1"/>
  <c r="X1650" i="16"/>
  <c r="F1650" i="16"/>
  <c r="G1650" i="16"/>
  <c r="H1650" i="16"/>
  <c r="N1650" i="16"/>
  <c r="O1650" i="16"/>
  <c r="P1650" i="16"/>
  <c r="Q1650" i="16"/>
  <c r="T1650" i="16"/>
  <c r="U1650" i="16"/>
  <c r="V1650" i="16"/>
  <c r="D1651" i="16"/>
  <c r="W1651" i="16"/>
  <c r="I1651" i="16"/>
  <c r="J1651" i="16" s="1"/>
  <c r="B1652" i="16"/>
  <c r="M1651" i="16"/>
  <c r="A1651" i="16"/>
  <c r="R1651" i="16"/>
  <c r="C1651" i="16"/>
  <c r="Z1650" i="16" l="1"/>
  <c r="F1651" i="16"/>
  <c r="G1651" i="16"/>
  <c r="H1651" i="16"/>
  <c r="Z1651" i="16"/>
  <c r="X1651" i="16"/>
  <c r="S1651" i="16"/>
  <c r="T1651" i="16"/>
  <c r="U1651" i="16"/>
  <c r="V1651" i="16"/>
  <c r="N1651" i="16"/>
  <c r="O1651" i="16"/>
  <c r="P1651" i="16"/>
  <c r="Q1651" i="16"/>
  <c r="K1652" i="16"/>
  <c r="L1652" i="16" s="1"/>
  <c r="B1653" i="16"/>
  <c r="M1652" i="16"/>
  <c r="A1652" i="16"/>
  <c r="R1652" i="16"/>
  <c r="C1652" i="16"/>
  <c r="D1652" i="16"/>
  <c r="I1652" i="16"/>
  <c r="J1652" i="16" s="1"/>
  <c r="K1651" i="16"/>
  <c r="L1651" i="16" s="1"/>
  <c r="F1652" i="16" l="1"/>
  <c r="G1652" i="16"/>
  <c r="H1652" i="16"/>
  <c r="N1652" i="16"/>
  <c r="O1652" i="16"/>
  <c r="P1652" i="16"/>
  <c r="Q1652" i="16"/>
  <c r="T1652" i="16"/>
  <c r="U1652" i="16"/>
  <c r="V1652" i="16"/>
  <c r="R1653" i="16"/>
  <c r="C1653" i="16"/>
  <c r="D1653" i="16"/>
  <c r="W1653" i="16"/>
  <c r="I1653" i="16"/>
  <c r="J1653" i="16" s="1"/>
  <c r="K1653" i="16"/>
  <c r="L1653" i="16" s="1"/>
  <c r="B1654" i="16"/>
  <c r="M1653" i="16"/>
  <c r="A1653" i="16"/>
  <c r="W1652" i="16"/>
  <c r="S1652" i="16"/>
  <c r="X1652" i="16"/>
  <c r="Z1652" i="16"/>
  <c r="S1653" i="16" l="1"/>
  <c r="X1653" i="16"/>
  <c r="T1653" i="16"/>
  <c r="U1653" i="16"/>
  <c r="V1653" i="16"/>
  <c r="N1653" i="16"/>
  <c r="O1653" i="16"/>
  <c r="P1653" i="16"/>
  <c r="Q1653" i="16"/>
  <c r="F1653" i="16"/>
  <c r="G1653" i="16"/>
  <c r="H1653" i="16"/>
  <c r="Z1653" i="16"/>
  <c r="I1654" i="16"/>
  <c r="J1654" i="16" s="1"/>
  <c r="K1654" i="16"/>
  <c r="L1654" i="16" s="1"/>
  <c r="B1655" i="16"/>
  <c r="M1654" i="16"/>
  <c r="A1654" i="16"/>
  <c r="R1654" i="16"/>
  <c r="C1654" i="16"/>
  <c r="D1654" i="16"/>
  <c r="W1654" i="16"/>
  <c r="F1654" i="16" l="1"/>
  <c r="G1654" i="16"/>
  <c r="H1654" i="16"/>
  <c r="A1655" i="16"/>
  <c r="R1655" i="16"/>
  <c r="C1655" i="16"/>
  <c r="D1655" i="16"/>
  <c r="I1655" i="16"/>
  <c r="J1655" i="16" s="1"/>
  <c r="K1655" i="16"/>
  <c r="L1655" i="16" s="1"/>
  <c r="B1656" i="16"/>
  <c r="M1655" i="16"/>
  <c r="Z1654" i="16"/>
  <c r="S1654" i="16"/>
  <c r="X1654" i="16"/>
  <c r="N1654" i="16"/>
  <c r="O1654" i="16"/>
  <c r="P1654" i="16"/>
  <c r="Q1654" i="16"/>
  <c r="T1654" i="16"/>
  <c r="U1654" i="16"/>
  <c r="V1654" i="16"/>
  <c r="P1655" i="16" l="1"/>
  <c r="Q1655" i="16"/>
  <c r="T1655" i="16"/>
  <c r="U1655" i="16"/>
  <c r="V1655" i="16"/>
  <c r="N1655" i="16"/>
  <c r="O1655" i="16"/>
  <c r="S1655" i="16"/>
  <c r="X1655" i="16"/>
  <c r="I1656" i="16"/>
  <c r="J1656" i="16" s="1"/>
  <c r="K1656" i="16"/>
  <c r="L1656" i="16" s="1"/>
  <c r="B1657" i="16"/>
  <c r="M1656" i="16"/>
  <c r="A1656" i="16"/>
  <c r="R1656" i="16"/>
  <c r="C1656" i="16"/>
  <c r="D1656" i="16"/>
  <c r="F1655" i="16"/>
  <c r="G1655" i="16"/>
  <c r="Z1655" i="16" s="1"/>
  <c r="H1655" i="16"/>
  <c r="W1655" i="16"/>
  <c r="N1656" i="16" l="1"/>
  <c r="O1656" i="16"/>
  <c r="P1656" i="16"/>
  <c r="Q1656" i="16"/>
  <c r="T1656" i="16"/>
  <c r="U1656" i="16"/>
  <c r="V1656" i="16"/>
  <c r="A1657" i="16"/>
  <c r="R1657" i="16"/>
  <c r="C1657" i="16"/>
  <c r="D1657" i="16"/>
  <c r="I1657" i="16"/>
  <c r="J1657" i="16" s="1"/>
  <c r="K1657" i="16"/>
  <c r="L1657" i="16" s="1"/>
  <c r="B1658" i="16"/>
  <c r="M1657" i="16"/>
  <c r="W1656" i="16"/>
  <c r="G1656" i="16"/>
  <c r="H1656" i="16"/>
  <c r="F1656" i="16"/>
  <c r="Z1656" i="16" s="1"/>
  <c r="X1656" i="16"/>
  <c r="S1656" i="16"/>
  <c r="S1657" i="16" l="1"/>
  <c r="X1657" i="16"/>
  <c r="N1657" i="16"/>
  <c r="O1657" i="16"/>
  <c r="P1657" i="16"/>
  <c r="Q1657" i="16"/>
  <c r="T1657" i="16"/>
  <c r="U1657" i="16"/>
  <c r="V1657" i="16"/>
  <c r="F1657" i="16"/>
  <c r="Z1657" i="16" s="1"/>
  <c r="G1657" i="16"/>
  <c r="H1657" i="16"/>
  <c r="W1658" i="16"/>
  <c r="I1658" i="16"/>
  <c r="J1658" i="16" s="1"/>
  <c r="K1658" i="16"/>
  <c r="L1658" i="16" s="1"/>
  <c r="B1659" i="16"/>
  <c r="M1658" i="16"/>
  <c r="A1658" i="16"/>
  <c r="R1658" i="16"/>
  <c r="C1658" i="16"/>
  <c r="D1658" i="16"/>
  <c r="W1657" i="16"/>
  <c r="F1658" i="16" l="1"/>
  <c r="G1658" i="16"/>
  <c r="H1658" i="16"/>
  <c r="Z1658" i="16"/>
  <c r="X1658" i="16"/>
  <c r="S1658" i="16"/>
  <c r="U1658" i="16"/>
  <c r="V1658" i="16"/>
  <c r="N1658" i="16"/>
  <c r="O1658" i="16"/>
  <c r="P1658" i="16"/>
  <c r="Q1658" i="16"/>
  <c r="T1658" i="16"/>
  <c r="M1659" i="16"/>
  <c r="A1659" i="16"/>
  <c r="R1659" i="16"/>
  <c r="C1659" i="16"/>
  <c r="D1659" i="16"/>
  <c r="I1659" i="16"/>
  <c r="J1659" i="16" s="1"/>
  <c r="B1660" i="16"/>
  <c r="K1659" i="16"/>
  <c r="L1659" i="16" s="1"/>
  <c r="S1659" i="16" l="1"/>
  <c r="X1659" i="16"/>
  <c r="N1659" i="16"/>
  <c r="O1659" i="16"/>
  <c r="P1659" i="16"/>
  <c r="Q1659" i="16"/>
  <c r="T1659" i="16"/>
  <c r="U1659" i="16"/>
  <c r="V1659" i="16"/>
  <c r="C1660" i="16"/>
  <c r="D1660" i="16"/>
  <c r="W1660" i="16"/>
  <c r="I1660" i="16"/>
  <c r="J1660" i="16" s="1"/>
  <c r="K1660" i="16"/>
  <c r="L1660" i="16" s="1"/>
  <c r="B1661" i="16"/>
  <c r="M1660" i="16"/>
  <c r="A1660" i="16"/>
  <c r="R1660" i="16"/>
  <c r="W1659" i="16"/>
  <c r="F1659" i="16"/>
  <c r="Z1659" i="16" s="1"/>
  <c r="G1659" i="16"/>
  <c r="H1659" i="16"/>
  <c r="B1662" i="16" l="1"/>
  <c r="M1661" i="16"/>
  <c r="A1661" i="16"/>
  <c r="R1661" i="16"/>
  <c r="C1661" i="16"/>
  <c r="D1661" i="16"/>
  <c r="W1661" i="16"/>
  <c r="I1661" i="16"/>
  <c r="J1661" i="16" s="1"/>
  <c r="S1660" i="16"/>
  <c r="X1660" i="16"/>
  <c r="F1660" i="16"/>
  <c r="G1660" i="16"/>
  <c r="Z1660" i="16" s="1"/>
  <c r="H1660" i="16"/>
  <c r="T1660" i="16"/>
  <c r="U1660" i="16"/>
  <c r="V1660" i="16"/>
  <c r="N1660" i="16"/>
  <c r="O1660" i="16"/>
  <c r="P1660" i="16"/>
  <c r="Q1660" i="16"/>
  <c r="F1661" i="16" l="1"/>
  <c r="G1661" i="16"/>
  <c r="H1661" i="16"/>
  <c r="S1661" i="16"/>
  <c r="X1661" i="16"/>
  <c r="A1662" i="16"/>
  <c r="R1662" i="16"/>
  <c r="C1662" i="16"/>
  <c r="D1662" i="16"/>
  <c r="I1662" i="16"/>
  <c r="J1662" i="16" s="1"/>
  <c r="K1662" i="16"/>
  <c r="L1662" i="16" s="1"/>
  <c r="B1663" i="16"/>
  <c r="M1662" i="16"/>
  <c r="Z1661" i="16"/>
  <c r="N1661" i="16"/>
  <c r="O1661" i="16"/>
  <c r="P1661" i="16"/>
  <c r="Q1661" i="16"/>
  <c r="T1661" i="16"/>
  <c r="U1661" i="16"/>
  <c r="V1661" i="16"/>
  <c r="K1661" i="16"/>
  <c r="L1661" i="16" s="1"/>
  <c r="S1662" i="16" l="1"/>
  <c r="X1662" i="16"/>
  <c r="Q1662" i="16"/>
  <c r="T1662" i="16"/>
  <c r="U1662" i="16"/>
  <c r="V1662" i="16"/>
  <c r="N1662" i="16"/>
  <c r="O1662" i="16"/>
  <c r="P1662" i="16"/>
  <c r="I1663" i="16"/>
  <c r="J1663" i="16" s="1"/>
  <c r="K1663" i="16"/>
  <c r="L1663" i="16" s="1"/>
  <c r="B1664" i="16"/>
  <c r="M1663" i="16"/>
  <c r="A1663" i="16"/>
  <c r="R1663" i="16"/>
  <c r="C1663" i="16"/>
  <c r="D1663" i="16"/>
  <c r="W1662" i="16"/>
  <c r="F1662" i="16"/>
  <c r="Z1662" i="16" s="1"/>
  <c r="G1662" i="16"/>
  <c r="H1662" i="16"/>
  <c r="X1663" i="16" l="1"/>
  <c r="S1663" i="16"/>
  <c r="A1664" i="16"/>
  <c r="R1664" i="16"/>
  <c r="C1664" i="16"/>
  <c r="D1664" i="16"/>
  <c r="I1664" i="16"/>
  <c r="J1664" i="16" s="1"/>
  <c r="K1664" i="16"/>
  <c r="L1664" i="16" s="1"/>
  <c r="B1665" i="16"/>
  <c r="M1664" i="16"/>
  <c r="N1663" i="16"/>
  <c r="O1663" i="16"/>
  <c r="P1663" i="16"/>
  <c r="Q1663" i="16"/>
  <c r="T1663" i="16"/>
  <c r="U1663" i="16"/>
  <c r="V1663" i="16"/>
  <c r="W1663" i="16"/>
  <c r="H1663" i="16"/>
  <c r="F1663" i="16"/>
  <c r="Z1663" i="16" s="1"/>
  <c r="G1663" i="16"/>
  <c r="I1665" i="16" l="1"/>
  <c r="J1665" i="16" s="1"/>
  <c r="B1666" i="16"/>
  <c r="M1665" i="16"/>
  <c r="A1665" i="16"/>
  <c r="R1665" i="16"/>
  <c r="C1665" i="16"/>
  <c r="K1665" i="16" s="1"/>
  <c r="L1665" i="16" s="1"/>
  <c r="D1665" i="16"/>
  <c r="O1664" i="16"/>
  <c r="P1664" i="16"/>
  <c r="Q1664" i="16"/>
  <c r="T1664" i="16"/>
  <c r="U1664" i="16"/>
  <c r="V1664" i="16"/>
  <c r="N1664" i="16"/>
  <c r="W1664" i="16"/>
  <c r="F1664" i="16"/>
  <c r="Z1664" i="16" s="1"/>
  <c r="G1664" i="16"/>
  <c r="H1664" i="16"/>
  <c r="S1664" i="16"/>
  <c r="X1664" i="16"/>
  <c r="X1665" i="16" l="1"/>
  <c r="S1665" i="16"/>
  <c r="V1665" i="16"/>
  <c r="N1665" i="16"/>
  <c r="O1665" i="16"/>
  <c r="P1665" i="16"/>
  <c r="Q1665" i="16"/>
  <c r="T1665" i="16"/>
  <c r="U1665" i="16"/>
  <c r="M1666" i="16"/>
  <c r="A1666" i="16"/>
  <c r="R1666" i="16"/>
  <c r="C1666" i="16"/>
  <c r="D1666" i="16"/>
  <c r="W1666" i="16"/>
  <c r="I1666" i="16"/>
  <c r="J1666" i="16" s="1"/>
  <c r="B1667" i="16"/>
  <c r="F1665" i="16"/>
  <c r="G1665" i="16"/>
  <c r="H1665" i="16"/>
  <c r="Z1665" i="16"/>
  <c r="W1665" i="16"/>
  <c r="S1666" i="16" l="1"/>
  <c r="X1666" i="16"/>
  <c r="N1666" i="16"/>
  <c r="O1666" i="16"/>
  <c r="P1666" i="16"/>
  <c r="Q1666" i="16"/>
  <c r="T1666" i="16"/>
  <c r="U1666" i="16"/>
  <c r="V1666" i="16"/>
  <c r="F1666" i="16"/>
  <c r="G1666" i="16"/>
  <c r="Z1666" i="16" s="1"/>
  <c r="H1666" i="16"/>
  <c r="D1667" i="16"/>
  <c r="W1667" i="16"/>
  <c r="I1667" i="16"/>
  <c r="J1667" i="16" s="1"/>
  <c r="B1668" i="16"/>
  <c r="M1667" i="16"/>
  <c r="A1667" i="16"/>
  <c r="R1667" i="16"/>
  <c r="C1667" i="16"/>
  <c r="K1666" i="16"/>
  <c r="L1666" i="16" s="1"/>
  <c r="X1667" i="16" l="1"/>
  <c r="S1667" i="16"/>
  <c r="T1667" i="16"/>
  <c r="U1667" i="16"/>
  <c r="V1667" i="16"/>
  <c r="N1667" i="16"/>
  <c r="O1667" i="16"/>
  <c r="P1667" i="16"/>
  <c r="Q1667" i="16"/>
  <c r="B1669" i="16"/>
  <c r="M1668" i="16"/>
  <c r="A1668" i="16"/>
  <c r="R1668" i="16"/>
  <c r="C1668" i="16"/>
  <c r="K1668" i="16" s="1"/>
  <c r="L1668" i="16" s="1"/>
  <c r="D1668" i="16"/>
  <c r="I1668" i="16"/>
  <c r="J1668" i="16" s="1"/>
  <c r="F1667" i="16"/>
  <c r="Z1667" i="16" s="1"/>
  <c r="G1667" i="16"/>
  <c r="H1667" i="16"/>
  <c r="K1667" i="16"/>
  <c r="L1667" i="16" s="1"/>
  <c r="N1668" i="16" l="1"/>
  <c r="O1668" i="16"/>
  <c r="P1668" i="16"/>
  <c r="Q1668" i="16"/>
  <c r="T1668" i="16"/>
  <c r="U1668" i="16"/>
  <c r="V1668" i="16"/>
  <c r="F1668" i="16"/>
  <c r="G1668" i="16"/>
  <c r="Z1668" i="16" s="1"/>
  <c r="H1668" i="16"/>
  <c r="R1669" i="16"/>
  <c r="C1669" i="16"/>
  <c r="D1669" i="16"/>
  <c r="W1669" i="16"/>
  <c r="I1669" i="16"/>
  <c r="J1669" i="16" s="1"/>
  <c r="B1670" i="16"/>
  <c r="M1669" i="16"/>
  <c r="A1669" i="16"/>
  <c r="S1668" i="16"/>
  <c r="X1668" i="16"/>
  <c r="W1668" i="16"/>
  <c r="S1669" i="16" l="1"/>
  <c r="X1669" i="16"/>
  <c r="T1669" i="16"/>
  <c r="U1669" i="16"/>
  <c r="V1669" i="16"/>
  <c r="N1669" i="16"/>
  <c r="O1669" i="16"/>
  <c r="P1669" i="16"/>
  <c r="Q1669" i="16"/>
  <c r="I1670" i="16"/>
  <c r="J1670" i="16" s="1"/>
  <c r="B1671" i="16"/>
  <c r="M1670" i="16"/>
  <c r="A1670" i="16"/>
  <c r="R1670" i="16"/>
  <c r="C1670" i="16"/>
  <c r="K1670" i="16" s="1"/>
  <c r="L1670" i="16" s="1"/>
  <c r="D1670" i="16"/>
  <c r="F1669" i="16"/>
  <c r="G1669" i="16"/>
  <c r="H1669" i="16"/>
  <c r="Z1669" i="16"/>
  <c r="K1669" i="16"/>
  <c r="L1669" i="16" s="1"/>
  <c r="S1670" i="16" l="1"/>
  <c r="X1670" i="16"/>
  <c r="F1670" i="16"/>
  <c r="Z1670" i="16" s="1"/>
  <c r="G1670" i="16"/>
  <c r="H1670" i="16"/>
  <c r="A1671" i="16"/>
  <c r="R1671" i="16"/>
  <c r="C1671" i="16"/>
  <c r="D1671" i="16"/>
  <c r="I1671" i="16"/>
  <c r="J1671" i="16" s="1"/>
  <c r="B1672" i="16"/>
  <c r="M1671" i="16"/>
  <c r="N1670" i="16"/>
  <c r="O1670" i="16"/>
  <c r="P1670" i="16"/>
  <c r="Q1670" i="16"/>
  <c r="T1670" i="16"/>
  <c r="U1670" i="16"/>
  <c r="V1670" i="16"/>
  <c r="W1670" i="16"/>
  <c r="F1671" i="16" l="1"/>
  <c r="G1671" i="16"/>
  <c r="H1671" i="16"/>
  <c r="I1672" i="16"/>
  <c r="J1672" i="16" s="1"/>
  <c r="B1673" i="16"/>
  <c r="M1672" i="16"/>
  <c r="W1672" i="16" s="1"/>
  <c r="A1672" i="16"/>
  <c r="R1672" i="16"/>
  <c r="C1672" i="16"/>
  <c r="D1672" i="16"/>
  <c r="S1671" i="16"/>
  <c r="X1671" i="16"/>
  <c r="K1671" i="16"/>
  <c r="L1671" i="16" s="1"/>
  <c r="P1671" i="16"/>
  <c r="Q1671" i="16"/>
  <c r="T1671" i="16"/>
  <c r="U1671" i="16"/>
  <c r="V1671" i="16"/>
  <c r="N1671" i="16"/>
  <c r="O1671" i="16"/>
  <c r="W1671" i="16"/>
  <c r="Z1671" i="16"/>
  <c r="X1672" i="16" l="1"/>
  <c r="S1672" i="16"/>
  <c r="A1673" i="16"/>
  <c r="R1673" i="16"/>
  <c r="C1673" i="16"/>
  <c r="D1673" i="16"/>
  <c r="I1673" i="16"/>
  <c r="J1673" i="16" s="1"/>
  <c r="B1674" i="16"/>
  <c r="M1673" i="16"/>
  <c r="G1672" i="16"/>
  <c r="H1672" i="16"/>
  <c r="F1672" i="16"/>
  <c r="Z1672" i="16" s="1"/>
  <c r="N1672" i="16"/>
  <c r="O1672" i="16"/>
  <c r="P1672" i="16"/>
  <c r="Q1672" i="16"/>
  <c r="T1672" i="16"/>
  <c r="U1672" i="16"/>
  <c r="V1672" i="16"/>
  <c r="K1672" i="16"/>
  <c r="L1672" i="16" s="1"/>
  <c r="F1673" i="16" l="1"/>
  <c r="G1673" i="16"/>
  <c r="H1673" i="16"/>
  <c r="K1673" i="16"/>
  <c r="L1673" i="16" s="1"/>
  <c r="S1673" i="16"/>
  <c r="X1673" i="16"/>
  <c r="N1673" i="16"/>
  <c r="O1673" i="16"/>
  <c r="Z1673" i="16" s="1"/>
  <c r="P1673" i="16"/>
  <c r="Q1673" i="16"/>
  <c r="T1673" i="16"/>
  <c r="U1673" i="16"/>
  <c r="V1673" i="16"/>
  <c r="W1674" i="16"/>
  <c r="I1674" i="16"/>
  <c r="J1674" i="16" s="1"/>
  <c r="B1675" i="16"/>
  <c r="M1674" i="16"/>
  <c r="A1674" i="16"/>
  <c r="R1674" i="16"/>
  <c r="C1674" i="16"/>
  <c r="D1674" i="16"/>
  <c r="W1673" i="16"/>
  <c r="X1674" i="16" l="1"/>
  <c r="S1674" i="16"/>
  <c r="F1674" i="16"/>
  <c r="Z1674" i="16" s="1"/>
  <c r="G1674" i="16"/>
  <c r="H1674" i="16"/>
  <c r="U1674" i="16"/>
  <c r="V1674" i="16"/>
  <c r="N1674" i="16"/>
  <c r="O1674" i="16"/>
  <c r="P1674" i="16"/>
  <c r="Q1674" i="16"/>
  <c r="T1674" i="16"/>
  <c r="M1675" i="16"/>
  <c r="A1675" i="16"/>
  <c r="R1675" i="16"/>
  <c r="C1675" i="16"/>
  <c r="D1675" i="16"/>
  <c r="I1675" i="16"/>
  <c r="J1675" i="16" s="1"/>
  <c r="K1675" i="16"/>
  <c r="L1675" i="16" s="1"/>
  <c r="B1676" i="16"/>
  <c r="K1674" i="16"/>
  <c r="L1674" i="16" s="1"/>
  <c r="S1675" i="16" l="1"/>
  <c r="X1675" i="16"/>
  <c r="N1675" i="16"/>
  <c r="O1675" i="16"/>
  <c r="P1675" i="16"/>
  <c r="Q1675" i="16"/>
  <c r="T1675" i="16"/>
  <c r="U1675" i="16"/>
  <c r="V1675" i="16"/>
  <c r="W1675" i="16"/>
  <c r="C1676" i="16"/>
  <c r="D1676" i="16"/>
  <c r="W1676" i="16"/>
  <c r="I1676" i="16"/>
  <c r="J1676" i="16" s="1"/>
  <c r="K1676" i="16"/>
  <c r="L1676" i="16" s="1"/>
  <c r="B1677" i="16"/>
  <c r="M1676" i="16"/>
  <c r="A1676" i="16"/>
  <c r="R1676" i="16"/>
  <c r="F1675" i="16"/>
  <c r="Z1675" i="16" s="1"/>
  <c r="G1675" i="16"/>
  <c r="H1675" i="16"/>
  <c r="S1676" i="16" l="1"/>
  <c r="X1676" i="16"/>
  <c r="T1676" i="16"/>
  <c r="U1676" i="16"/>
  <c r="V1676" i="16"/>
  <c r="N1676" i="16"/>
  <c r="O1676" i="16"/>
  <c r="P1676" i="16"/>
  <c r="Q1676" i="16"/>
  <c r="F1676" i="16"/>
  <c r="Z1676" i="16" s="1"/>
  <c r="G1676" i="16"/>
  <c r="H1676" i="16"/>
  <c r="K1677" i="16"/>
  <c r="L1677" i="16" s="1"/>
  <c r="B1678" i="16"/>
  <c r="M1677" i="16"/>
  <c r="W1677" i="16" s="1"/>
  <c r="A1677" i="16"/>
  <c r="R1677" i="16"/>
  <c r="C1677" i="16"/>
  <c r="D1677" i="16"/>
  <c r="I1677" i="16"/>
  <c r="J1677" i="16" s="1"/>
  <c r="A1678" i="16" l="1"/>
  <c r="R1678" i="16"/>
  <c r="C1678" i="16"/>
  <c r="D1678" i="16"/>
  <c r="I1678" i="16"/>
  <c r="J1678" i="16" s="1"/>
  <c r="K1678" i="16"/>
  <c r="L1678" i="16" s="1"/>
  <c r="B1679" i="16"/>
  <c r="M1678" i="16"/>
  <c r="F1677" i="16"/>
  <c r="G1677" i="16"/>
  <c r="Z1677" i="16" s="1"/>
  <c r="H1677" i="16"/>
  <c r="S1677" i="16"/>
  <c r="X1677" i="16"/>
  <c r="N1677" i="16"/>
  <c r="O1677" i="16"/>
  <c r="P1677" i="16"/>
  <c r="Q1677" i="16"/>
  <c r="T1677" i="16"/>
  <c r="U1677" i="16"/>
  <c r="V1677" i="16"/>
  <c r="Q1678" i="16" l="1"/>
  <c r="T1678" i="16"/>
  <c r="U1678" i="16"/>
  <c r="V1678" i="16"/>
  <c r="N1678" i="16"/>
  <c r="O1678" i="16"/>
  <c r="P1678" i="16"/>
  <c r="I1679" i="16"/>
  <c r="J1679" i="16" s="1"/>
  <c r="B1680" i="16"/>
  <c r="M1679" i="16"/>
  <c r="A1679" i="16"/>
  <c r="R1679" i="16"/>
  <c r="C1679" i="16"/>
  <c r="D1679" i="16"/>
  <c r="F1678" i="16"/>
  <c r="Z1678" i="16" s="1"/>
  <c r="G1678" i="16"/>
  <c r="H1678" i="16"/>
  <c r="W1678" i="16"/>
  <c r="S1678" i="16"/>
  <c r="X1678" i="16"/>
  <c r="N1679" i="16" l="1"/>
  <c r="O1679" i="16"/>
  <c r="P1679" i="16"/>
  <c r="Q1679" i="16"/>
  <c r="T1679" i="16"/>
  <c r="U1679" i="16"/>
  <c r="V1679" i="16"/>
  <c r="H1679" i="16"/>
  <c r="F1679" i="16"/>
  <c r="G1679" i="16"/>
  <c r="Z1679" i="16" s="1"/>
  <c r="K1679" i="16"/>
  <c r="L1679" i="16" s="1"/>
  <c r="W1679" i="16"/>
  <c r="X1679" i="16"/>
  <c r="S1679" i="16"/>
  <c r="A1680" i="16"/>
  <c r="R1680" i="16"/>
  <c r="C1680" i="16"/>
  <c r="D1680" i="16"/>
  <c r="I1680" i="16"/>
  <c r="J1680" i="16" s="1"/>
  <c r="K1680" i="16"/>
  <c r="L1680" i="16" s="1"/>
  <c r="B1681" i="16"/>
  <c r="M1680" i="16"/>
  <c r="S1680" i="16" l="1"/>
  <c r="X1680" i="16"/>
  <c r="O1680" i="16"/>
  <c r="P1680" i="16"/>
  <c r="Q1680" i="16"/>
  <c r="T1680" i="16"/>
  <c r="U1680" i="16"/>
  <c r="V1680" i="16"/>
  <c r="N1680" i="16"/>
  <c r="I1681" i="16"/>
  <c r="J1681" i="16" s="1"/>
  <c r="K1681" i="16"/>
  <c r="L1681" i="16" s="1"/>
  <c r="B1682" i="16"/>
  <c r="M1681" i="16"/>
  <c r="A1681" i="16"/>
  <c r="R1681" i="16"/>
  <c r="C1681" i="16"/>
  <c r="D1681" i="16"/>
  <c r="W1680" i="16"/>
  <c r="F1680" i="16"/>
  <c r="G1680" i="16"/>
  <c r="Z1680" i="16" s="1"/>
  <c r="H1680" i="16"/>
  <c r="M1682" i="16" l="1"/>
  <c r="A1682" i="16"/>
  <c r="R1682" i="16"/>
  <c r="C1682" i="16"/>
  <c r="D1682" i="16"/>
  <c r="W1682" i="16"/>
  <c r="I1682" i="16"/>
  <c r="J1682" i="16" s="1"/>
  <c r="K1682" i="16"/>
  <c r="L1682" i="16" s="1"/>
  <c r="B1683" i="16"/>
  <c r="V1681" i="16"/>
  <c r="N1681" i="16"/>
  <c r="O1681" i="16"/>
  <c r="P1681" i="16"/>
  <c r="Q1681" i="16"/>
  <c r="T1681" i="16"/>
  <c r="U1681" i="16"/>
  <c r="W1681" i="16"/>
  <c r="F1681" i="16"/>
  <c r="Z1681" i="16" s="1"/>
  <c r="G1681" i="16"/>
  <c r="H1681" i="16"/>
  <c r="X1681" i="16"/>
  <c r="S1681" i="16"/>
  <c r="F1682" i="16" l="1"/>
  <c r="G1682" i="16"/>
  <c r="H1682" i="16"/>
  <c r="D1683" i="16"/>
  <c r="I1683" i="16"/>
  <c r="J1683" i="16" s="1"/>
  <c r="B1684" i="16"/>
  <c r="M1683" i="16"/>
  <c r="A1683" i="16"/>
  <c r="R1683" i="16"/>
  <c r="C1683" i="16"/>
  <c r="S1682" i="16"/>
  <c r="X1682" i="16"/>
  <c r="Z1682" i="16"/>
  <c r="N1682" i="16"/>
  <c r="O1682" i="16"/>
  <c r="P1682" i="16"/>
  <c r="Q1682" i="16"/>
  <c r="T1682" i="16"/>
  <c r="U1682" i="16"/>
  <c r="V1682" i="16"/>
  <c r="X1683" i="16" l="1"/>
  <c r="S1683" i="16"/>
  <c r="T1683" i="16"/>
  <c r="U1683" i="16"/>
  <c r="V1683" i="16"/>
  <c r="N1683" i="16"/>
  <c r="O1683" i="16"/>
  <c r="P1683" i="16"/>
  <c r="Q1683" i="16"/>
  <c r="W1683" i="16"/>
  <c r="F1683" i="16"/>
  <c r="Z1683" i="16" s="1"/>
  <c r="G1683" i="16"/>
  <c r="H1683" i="16"/>
  <c r="K1683" i="16"/>
  <c r="L1683" i="16" s="1"/>
  <c r="K1684" i="16"/>
  <c r="L1684" i="16" s="1"/>
  <c r="B1685" i="16"/>
  <c r="M1684" i="16"/>
  <c r="A1684" i="16"/>
  <c r="R1684" i="16"/>
  <c r="C1684" i="16"/>
  <c r="D1684" i="16"/>
  <c r="W1684" i="16"/>
  <c r="I1684" i="16"/>
  <c r="J1684" i="16" s="1"/>
  <c r="S1684" i="16" l="1"/>
  <c r="X1684" i="16"/>
  <c r="F1684" i="16"/>
  <c r="G1684" i="16"/>
  <c r="H1684" i="16"/>
  <c r="N1684" i="16"/>
  <c r="O1684" i="16"/>
  <c r="P1684" i="16"/>
  <c r="Q1684" i="16"/>
  <c r="T1684" i="16"/>
  <c r="U1684" i="16"/>
  <c r="V1684" i="16"/>
  <c r="Z1684" i="16"/>
  <c r="R1685" i="16"/>
  <c r="C1685" i="16"/>
  <c r="D1685" i="16"/>
  <c r="I1685" i="16"/>
  <c r="J1685" i="16" s="1"/>
  <c r="B1686" i="16"/>
  <c r="M1685" i="16"/>
  <c r="A1685" i="16"/>
  <c r="S1685" i="16" l="1"/>
  <c r="X1685" i="16"/>
  <c r="T1685" i="16"/>
  <c r="U1685" i="16"/>
  <c r="V1685" i="16"/>
  <c r="N1685" i="16"/>
  <c r="O1685" i="16"/>
  <c r="P1685" i="16"/>
  <c r="Q1685" i="16"/>
  <c r="F1685" i="16"/>
  <c r="Z1685" i="16" s="1"/>
  <c r="G1685" i="16"/>
  <c r="H1685" i="16"/>
  <c r="I1686" i="16"/>
  <c r="J1686" i="16" s="1"/>
  <c r="K1686" i="16"/>
  <c r="L1686" i="16" s="1"/>
  <c r="B1687" i="16"/>
  <c r="M1686" i="16"/>
  <c r="A1686" i="16"/>
  <c r="R1686" i="16"/>
  <c r="C1686" i="16"/>
  <c r="D1686" i="16"/>
  <c r="K1685" i="16"/>
  <c r="L1685" i="16" s="1"/>
  <c r="W1685" i="16"/>
  <c r="A1687" i="16" l="1"/>
  <c r="R1687" i="16"/>
  <c r="C1687" i="16"/>
  <c r="D1687" i="16"/>
  <c r="I1687" i="16"/>
  <c r="J1687" i="16" s="1"/>
  <c r="K1687" i="16"/>
  <c r="L1687" i="16" s="1"/>
  <c r="B1688" i="16"/>
  <c r="M1687" i="16"/>
  <c r="N1686" i="16"/>
  <c r="O1686" i="16"/>
  <c r="P1686" i="16"/>
  <c r="Q1686" i="16"/>
  <c r="T1686" i="16"/>
  <c r="U1686" i="16"/>
  <c r="V1686" i="16"/>
  <c r="W1686" i="16"/>
  <c r="F1686" i="16"/>
  <c r="G1686" i="16"/>
  <c r="H1686" i="16"/>
  <c r="S1686" i="16"/>
  <c r="X1686" i="16"/>
  <c r="Z1686" i="16"/>
  <c r="I1688" i="16" l="1"/>
  <c r="J1688" i="16" s="1"/>
  <c r="B1689" i="16"/>
  <c r="M1688" i="16"/>
  <c r="A1688" i="16"/>
  <c r="R1688" i="16"/>
  <c r="C1688" i="16"/>
  <c r="D1688" i="16"/>
  <c r="F1687" i="16"/>
  <c r="Z1687" i="16" s="1"/>
  <c r="G1687" i="16"/>
  <c r="H1687" i="16"/>
  <c r="P1687" i="16"/>
  <c r="Q1687" i="16"/>
  <c r="T1687" i="16"/>
  <c r="U1687" i="16"/>
  <c r="V1687" i="16"/>
  <c r="N1687" i="16"/>
  <c r="O1687" i="16"/>
  <c r="S1687" i="16"/>
  <c r="X1687" i="16"/>
  <c r="W1687" i="16"/>
  <c r="G1688" i="16" l="1"/>
  <c r="H1688" i="16"/>
  <c r="F1688" i="16"/>
  <c r="Z1688" i="16"/>
  <c r="K1688" i="16"/>
  <c r="L1688" i="16" s="1"/>
  <c r="X1688" i="16"/>
  <c r="S1688" i="16"/>
  <c r="N1688" i="16"/>
  <c r="O1688" i="16"/>
  <c r="P1688" i="16"/>
  <c r="Q1688" i="16"/>
  <c r="T1688" i="16"/>
  <c r="U1688" i="16"/>
  <c r="V1688" i="16"/>
  <c r="A1689" i="16"/>
  <c r="R1689" i="16"/>
  <c r="C1689" i="16"/>
  <c r="D1689" i="16"/>
  <c r="I1689" i="16"/>
  <c r="J1689" i="16" s="1"/>
  <c r="K1689" i="16"/>
  <c r="L1689" i="16" s="1"/>
  <c r="B1690" i="16"/>
  <c r="M1689" i="16"/>
  <c r="W1688" i="16"/>
  <c r="S1689" i="16" l="1"/>
  <c r="X1689" i="16"/>
  <c r="N1689" i="16"/>
  <c r="O1689" i="16"/>
  <c r="P1689" i="16"/>
  <c r="Q1689" i="16"/>
  <c r="T1689" i="16"/>
  <c r="U1689" i="16"/>
  <c r="V1689" i="16"/>
  <c r="Z1689" i="16"/>
  <c r="W1689" i="16"/>
  <c r="I1690" i="16"/>
  <c r="J1690" i="16" s="1"/>
  <c r="K1690" i="16"/>
  <c r="L1690" i="16" s="1"/>
  <c r="B1691" i="16"/>
  <c r="M1690" i="16"/>
  <c r="A1690" i="16"/>
  <c r="R1690" i="16"/>
  <c r="C1690" i="16"/>
  <c r="D1690" i="16"/>
  <c r="F1689" i="16"/>
  <c r="G1689" i="16"/>
  <c r="H1689" i="16"/>
  <c r="M1691" i="16" l="1"/>
  <c r="A1691" i="16"/>
  <c r="R1691" i="16"/>
  <c r="C1691" i="16"/>
  <c r="D1691" i="16"/>
  <c r="W1691" i="16"/>
  <c r="I1691" i="16"/>
  <c r="J1691" i="16" s="1"/>
  <c r="K1691" i="16"/>
  <c r="L1691" i="16" s="1"/>
  <c r="B1692" i="16"/>
  <c r="U1690" i="16"/>
  <c r="V1690" i="16"/>
  <c r="N1690" i="16"/>
  <c r="O1690" i="16"/>
  <c r="P1690" i="16"/>
  <c r="Z1690" i="16" s="1"/>
  <c r="Q1690" i="16"/>
  <c r="T1690" i="16"/>
  <c r="F1690" i="16"/>
  <c r="G1690" i="16"/>
  <c r="H1690" i="16"/>
  <c r="X1690" i="16"/>
  <c r="S1690" i="16"/>
  <c r="W1690" i="16"/>
  <c r="C1692" i="16" l="1"/>
  <c r="D1692" i="16"/>
  <c r="I1692" i="16"/>
  <c r="J1692" i="16" s="1"/>
  <c r="K1692" i="16"/>
  <c r="L1692" i="16" s="1"/>
  <c r="B1693" i="16"/>
  <c r="M1692" i="16"/>
  <c r="A1692" i="16"/>
  <c r="R1692" i="16"/>
  <c r="F1691" i="16"/>
  <c r="G1691" i="16"/>
  <c r="H1691" i="16"/>
  <c r="S1691" i="16"/>
  <c r="X1691" i="16"/>
  <c r="Z1691" i="16"/>
  <c r="N1691" i="16"/>
  <c r="O1691" i="16"/>
  <c r="P1691" i="16"/>
  <c r="Q1691" i="16"/>
  <c r="T1691" i="16"/>
  <c r="U1691" i="16"/>
  <c r="V1691" i="16"/>
  <c r="S1692" i="16" l="1"/>
  <c r="X1692" i="16"/>
  <c r="T1692" i="16"/>
  <c r="U1692" i="16"/>
  <c r="V1692" i="16"/>
  <c r="N1692" i="16"/>
  <c r="O1692" i="16"/>
  <c r="P1692" i="16"/>
  <c r="Q1692" i="16"/>
  <c r="B1694" i="16"/>
  <c r="M1693" i="16"/>
  <c r="A1693" i="16"/>
  <c r="R1693" i="16"/>
  <c r="C1693" i="16"/>
  <c r="D1693" i="16"/>
  <c r="I1693" i="16"/>
  <c r="J1693" i="16" s="1"/>
  <c r="W1692" i="16"/>
  <c r="F1692" i="16"/>
  <c r="Z1692" i="16" s="1"/>
  <c r="G1692" i="16"/>
  <c r="H1692" i="16"/>
  <c r="F1693" i="16" l="1"/>
  <c r="G1693" i="16"/>
  <c r="H1693" i="16"/>
  <c r="S1693" i="16"/>
  <c r="X1693" i="16"/>
  <c r="K1693" i="16"/>
  <c r="L1693" i="16" s="1"/>
  <c r="N1693" i="16"/>
  <c r="O1693" i="16"/>
  <c r="P1693" i="16"/>
  <c r="Q1693" i="16"/>
  <c r="T1693" i="16"/>
  <c r="U1693" i="16"/>
  <c r="V1693" i="16"/>
  <c r="Z1693" i="16"/>
  <c r="A1694" i="16"/>
  <c r="R1694" i="16"/>
  <c r="C1694" i="16"/>
  <c r="D1694" i="16"/>
  <c r="I1694" i="16"/>
  <c r="J1694" i="16" s="1"/>
  <c r="K1694" i="16"/>
  <c r="L1694" i="16" s="1"/>
  <c r="B1695" i="16"/>
  <c r="M1694" i="16"/>
  <c r="W1693" i="16"/>
  <c r="Q1694" i="16" l="1"/>
  <c r="T1694" i="16"/>
  <c r="U1694" i="16"/>
  <c r="V1694" i="16"/>
  <c r="N1694" i="16"/>
  <c r="O1694" i="16"/>
  <c r="P1694" i="16"/>
  <c r="I1695" i="16"/>
  <c r="J1695" i="16" s="1"/>
  <c r="B1696" i="16"/>
  <c r="M1695" i="16"/>
  <c r="A1695" i="16"/>
  <c r="R1695" i="16"/>
  <c r="C1695" i="16"/>
  <c r="D1695" i="16"/>
  <c r="W1695" i="16"/>
  <c r="W1694" i="16"/>
  <c r="S1694" i="16"/>
  <c r="X1694" i="16"/>
  <c r="F1694" i="16"/>
  <c r="Z1694" i="16" s="1"/>
  <c r="G1694" i="16"/>
  <c r="H1694" i="16"/>
  <c r="H1695" i="16" l="1"/>
  <c r="F1695" i="16"/>
  <c r="G1695" i="16"/>
  <c r="X1695" i="16"/>
  <c r="S1695" i="16"/>
  <c r="A1696" i="16"/>
  <c r="R1696" i="16"/>
  <c r="C1696" i="16"/>
  <c r="D1696" i="16"/>
  <c r="I1696" i="16"/>
  <c r="J1696" i="16" s="1"/>
  <c r="K1696" i="16"/>
  <c r="L1696" i="16" s="1"/>
  <c r="B1697" i="16"/>
  <c r="M1696" i="16"/>
  <c r="K1695" i="16"/>
  <c r="L1695" i="16" s="1"/>
  <c r="Z1695" i="16"/>
  <c r="N1695" i="16"/>
  <c r="O1695" i="16"/>
  <c r="P1695" i="16"/>
  <c r="Q1695" i="16"/>
  <c r="T1695" i="16"/>
  <c r="U1695" i="16"/>
  <c r="V1695" i="16"/>
  <c r="O1696" i="16" l="1"/>
  <c r="P1696" i="16"/>
  <c r="Q1696" i="16"/>
  <c r="T1696" i="16"/>
  <c r="U1696" i="16"/>
  <c r="V1696" i="16"/>
  <c r="N1696" i="16"/>
  <c r="I1697" i="16"/>
  <c r="J1697" i="16" s="1"/>
  <c r="B1698" i="16"/>
  <c r="M1697" i="16"/>
  <c r="A1697" i="16"/>
  <c r="R1697" i="16"/>
  <c r="C1697" i="16"/>
  <c r="D1697" i="16"/>
  <c r="F1696" i="16"/>
  <c r="Z1696" i="16" s="1"/>
  <c r="G1696" i="16"/>
  <c r="H1696" i="16"/>
  <c r="W1696" i="16"/>
  <c r="S1696" i="16"/>
  <c r="X1696" i="16"/>
  <c r="M1698" i="16" l="1"/>
  <c r="A1698" i="16"/>
  <c r="R1698" i="16"/>
  <c r="C1698" i="16"/>
  <c r="D1698" i="16"/>
  <c r="W1698" i="16"/>
  <c r="I1698" i="16"/>
  <c r="J1698" i="16" s="1"/>
  <c r="K1698" i="16"/>
  <c r="L1698" i="16" s="1"/>
  <c r="B1699" i="16"/>
  <c r="V1697" i="16"/>
  <c r="N1697" i="16"/>
  <c r="O1697" i="16"/>
  <c r="P1697" i="16"/>
  <c r="Q1697" i="16"/>
  <c r="T1697" i="16"/>
  <c r="U1697" i="16"/>
  <c r="W1697" i="16"/>
  <c r="F1697" i="16"/>
  <c r="Z1697" i="16" s="1"/>
  <c r="G1697" i="16"/>
  <c r="H1697" i="16"/>
  <c r="X1697" i="16"/>
  <c r="S1697" i="16"/>
  <c r="K1697" i="16"/>
  <c r="L1697" i="16" s="1"/>
  <c r="D1699" i="16" l="1"/>
  <c r="I1699" i="16"/>
  <c r="J1699" i="16" s="1"/>
  <c r="B1700" i="16"/>
  <c r="M1699" i="16"/>
  <c r="A1699" i="16"/>
  <c r="R1699" i="16"/>
  <c r="C1699" i="16"/>
  <c r="F1698" i="16"/>
  <c r="G1698" i="16"/>
  <c r="Z1698" i="16" s="1"/>
  <c r="H1698" i="16"/>
  <c r="S1698" i="16"/>
  <c r="X1698" i="16"/>
  <c r="N1698" i="16"/>
  <c r="O1698" i="16"/>
  <c r="P1698" i="16"/>
  <c r="Q1698" i="16"/>
  <c r="T1698" i="16"/>
  <c r="U1698" i="16"/>
  <c r="V1698" i="16"/>
  <c r="X1699" i="16" l="1"/>
  <c r="S1699" i="16"/>
  <c r="F1699" i="16"/>
  <c r="G1699" i="16"/>
  <c r="H1699" i="16"/>
  <c r="B1701" i="16"/>
  <c r="M1700" i="16"/>
  <c r="A1700" i="16"/>
  <c r="R1700" i="16"/>
  <c r="C1700" i="16"/>
  <c r="D1700" i="16"/>
  <c r="W1700" i="16"/>
  <c r="I1700" i="16"/>
  <c r="J1700" i="16" s="1"/>
  <c r="K1699" i="16"/>
  <c r="L1699" i="16" s="1"/>
  <c r="T1699" i="16"/>
  <c r="U1699" i="16"/>
  <c r="V1699" i="16"/>
  <c r="N1699" i="16"/>
  <c r="O1699" i="16"/>
  <c r="P1699" i="16"/>
  <c r="Q1699" i="16"/>
  <c r="W1699" i="16"/>
  <c r="Z1699" i="16"/>
  <c r="S1700" i="16" l="1"/>
  <c r="X1700" i="16"/>
  <c r="F1700" i="16"/>
  <c r="Z1700" i="16" s="1"/>
  <c r="G1700" i="16"/>
  <c r="H1700" i="16"/>
  <c r="N1700" i="16"/>
  <c r="O1700" i="16"/>
  <c r="P1700" i="16"/>
  <c r="Q1700" i="16"/>
  <c r="T1700" i="16"/>
  <c r="U1700" i="16"/>
  <c r="V1700" i="16"/>
  <c r="R1701" i="16"/>
  <c r="C1701" i="16"/>
  <c r="D1701" i="16"/>
  <c r="I1701" i="16"/>
  <c r="J1701" i="16" s="1"/>
  <c r="B1702" i="16"/>
  <c r="M1701" i="16"/>
  <c r="A1701" i="16"/>
  <c r="K1700" i="16"/>
  <c r="L1700" i="16" s="1"/>
  <c r="T1701" i="16" l="1"/>
  <c r="U1701" i="16"/>
  <c r="V1701" i="16"/>
  <c r="N1701" i="16"/>
  <c r="O1701" i="16"/>
  <c r="P1701" i="16"/>
  <c r="Q1701" i="16"/>
  <c r="F1701" i="16"/>
  <c r="Z1701" i="16" s="1"/>
  <c r="G1701" i="16"/>
  <c r="H1701" i="16"/>
  <c r="S1701" i="16"/>
  <c r="X1701" i="16"/>
  <c r="I1702" i="16"/>
  <c r="J1702" i="16" s="1"/>
  <c r="K1702" i="16"/>
  <c r="L1702" i="16" s="1"/>
  <c r="B1703" i="16"/>
  <c r="M1702" i="16"/>
  <c r="A1702" i="16"/>
  <c r="R1702" i="16"/>
  <c r="C1702" i="16"/>
  <c r="D1702" i="16"/>
  <c r="W1702" i="16"/>
  <c r="K1701" i="16"/>
  <c r="L1701" i="16" s="1"/>
  <c r="W1701" i="16"/>
  <c r="S1702" i="16" l="1"/>
  <c r="X1702" i="16"/>
  <c r="A1703" i="16"/>
  <c r="R1703" i="16"/>
  <c r="C1703" i="16"/>
  <c r="D1703" i="16"/>
  <c r="I1703" i="16"/>
  <c r="J1703" i="16" s="1"/>
  <c r="K1703" i="16"/>
  <c r="L1703" i="16" s="1"/>
  <c r="B1704" i="16"/>
  <c r="M1703" i="16"/>
  <c r="F1702" i="16"/>
  <c r="Z1702" i="16" s="1"/>
  <c r="G1702" i="16"/>
  <c r="H1702" i="16"/>
  <c r="N1702" i="16"/>
  <c r="O1702" i="16"/>
  <c r="P1702" i="16"/>
  <c r="Q1702" i="16"/>
  <c r="T1702" i="16"/>
  <c r="U1702" i="16"/>
  <c r="V1702" i="16"/>
  <c r="I1704" i="16" l="1"/>
  <c r="J1704" i="16" s="1"/>
  <c r="B1705" i="16"/>
  <c r="M1704" i="16"/>
  <c r="A1704" i="16"/>
  <c r="R1704" i="16"/>
  <c r="C1704" i="16"/>
  <c r="D1704" i="16"/>
  <c r="P1703" i="16"/>
  <c r="Q1703" i="16"/>
  <c r="T1703" i="16"/>
  <c r="U1703" i="16"/>
  <c r="V1703" i="16"/>
  <c r="N1703" i="16"/>
  <c r="O1703" i="16"/>
  <c r="Z1703" i="16" s="1"/>
  <c r="F1703" i="16"/>
  <c r="G1703" i="16"/>
  <c r="H1703" i="16"/>
  <c r="W1703" i="16"/>
  <c r="S1703" i="16"/>
  <c r="X1703" i="16"/>
  <c r="A1705" i="16" l="1"/>
  <c r="R1705" i="16"/>
  <c r="C1705" i="16"/>
  <c r="D1705" i="16"/>
  <c r="I1705" i="16"/>
  <c r="J1705" i="16" s="1"/>
  <c r="K1705" i="16"/>
  <c r="L1705" i="16" s="1"/>
  <c r="B1706" i="16"/>
  <c r="M1705" i="16"/>
  <c r="G1704" i="16"/>
  <c r="H1704" i="16"/>
  <c r="F1704" i="16"/>
  <c r="Z1704" i="16" s="1"/>
  <c r="X1704" i="16"/>
  <c r="S1704" i="16"/>
  <c r="N1704" i="16"/>
  <c r="O1704" i="16"/>
  <c r="P1704" i="16"/>
  <c r="Q1704" i="16"/>
  <c r="T1704" i="16"/>
  <c r="U1704" i="16"/>
  <c r="V1704" i="16"/>
  <c r="K1704" i="16"/>
  <c r="L1704" i="16" s="1"/>
  <c r="W1704" i="16"/>
  <c r="N1705" i="16" l="1"/>
  <c r="O1705" i="16"/>
  <c r="P1705" i="16"/>
  <c r="Q1705" i="16"/>
  <c r="T1705" i="16"/>
  <c r="U1705" i="16"/>
  <c r="V1705" i="16"/>
  <c r="I1706" i="16"/>
  <c r="J1706" i="16" s="1"/>
  <c r="B1707" i="16"/>
  <c r="M1706" i="16"/>
  <c r="W1706" i="16" s="1"/>
  <c r="A1706" i="16"/>
  <c r="R1706" i="16"/>
  <c r="C1706" i="16"/>
  <c r="D1706" i="16"/>
  <c r="W1705" i="16"/>
  <c r="F1705" i="16"/>
  <c r="Z1705" i="16" s="1"/>
  <c r="G1705" i="16"/>
  <c r="H1705" i="16"/>
  <c r="S1705" i="16"/>
  <c r="X1705" i="16"/>
  <c r="F1706" i="16" l="1"/>
  <c r="G1706" i="16"/>
  <c r="H1706" i="16"/>
  <c r="X1706" i="16"/>
  <c r="S1706" i="16"/>
  <c r="Z1706" i="16"/>
  <c r="K1706" i="16"/>
  <c r="L1706" i="16" s="1"/>
  <c r="U1706" i="16"/>
  <c r="V1706" i="16"/>
  <c r="N1706" i="16"/>
  <c r="O1706" i="16"/>
  <c r="P1706" i="16"/>
  <c r="Q1706" i="16"/>
  <c r="T1706" i="16"/>
  <c r="M1707" i="16"/>
  <c r="A1707" i="16"/>
  <c r="R1707" i="16"/>
  <c r="C1707" i="16"/>
  <c r="D1707" i="16"/>
  <c r="I1707" i="16"/>
  <c r="J1707" i="16" s="1"/>
  <c r="K1707" i="16"/>
  <c r="L1707" i="16" s="1"/>
  <c r="B1708" i="16"/>
  <c r="N1707" i="16" l="1"/>
  <c r="O1707" i="16"/>
  <c r="P1707" i="16"/>
  <c r="Q1707" i="16"/>
  <c r="T1707" i="16"/>
  <c r="U1707" i="16"/>
  <c r="V1707" i="16"/>
  <c r="C1708" i="16"/>
  <c r="D1708" i="16"/>
  <c r="I1708" i="16"/>
  <c r="J1708" i="16" s="1"/>
  <c r="K1708" i="16"/>
  <c r="L1708" i="16" s="1"/>
  <c r="B1709" i="16"/>
  <c r="M1708" i="16"/>
  <c r="A1708" i="16"/>
  <c r="R1708" i="16"/>
  <c r="W1707" i="16"/>
  <c r="F1707" i="16"/>
  <c r="Z1707" i="16" s="1"/>
  <c r="G1707" i="16"/>
  <c r="H1707" i="16"/>
  <c r="S1707" i="16"/>
  <c r="X1707" i="16"/>
  <c r="T1708" i="16" l="1"/>
  <c r="U1708" i="16"/>
  <c r="V1708" i="16"/>
  <c r="N1708" i="16"/>
  <c r="O1708" i="16"/>
  <c r="P1708" i="16"/>
  <c r="Q1708" i="16"/>
  <c r="B1710" i="16"/>
  <c r="M1709" i="16"/>
  <c r="A1709" i="16"/>
  <c r="R1709" i="16"/>
  <c r="C1709" i="16"/>
  <c r="D1709" i="16"/>
  <c r="W1709" i="16"/>
  <c r="I1709" i="16"/>
  <c r="J1709" i="16" s="1"/>
  <c r="W1708" i="16"/>
  <c r="F1708" i="16"/>
  <c r="G1708" i="16"/>
  <c r="H1708" i="16"/>
  <c r="S1708" i="16"/>
  <c r="X1708" i="16"/>
  <c r="Z1708" i="16" l="1"/>
  <c r="F1709" i="16"/>
  <c r="G1709" i="16"/>
  <c r="H1709" i="16"/>
  <c r="K1709" i="16"/>
  <c r="L1709" i="16" s="1"/>
  <c r="S1709" i="16"/>
  <c r="X1709" i="16"/>
  <c r="N1709" i="16"/>
  <c r="O1709" i="16"/>
  <c r="Z1709" i="16" s="1"/>
  <c r="P1709" i="16"/>
  <c r="Q1709" i="16"/>
  <c r="T1709" i="16"/>
  <c r="U1709" i="16"/>
  <c r="V1709" i="16"/>
  <c r="A1710" i="16"/>
  <c r="R1710" i="16"/>
  <c r="C1710" i="16"/>
  <c r="D1710" i="16"/>
  <c r="I1710" i="16"/>
  <c r="J1710" i="16" s="1"/>
  <c r="K1710" i="16"/>
  <c r="L1710" i="16" s="1"/>
  <c r="B1711" i="16"/>
  <c r="M1710" i="16"/>
  <c r="S1710" i="16" l="1"/>
  <c r="X1710" i="16"/>
  <c r="Q1710" i="16"/>
  <c r="T1710" i="16"/>
  <c r="U1710" i="16"/>
  <c r="V1710" i="16"/>
  <c r="N1710" i="16"/>
  <c r="O1710" i="16"/>
  <c r="P1710" i="16"/>
  <c r="I1711" i="16"/>
  <c r="J1711" i="16" s="1"/>
  <c r="B1712" i="16"/>
  <c r="M1711" i="16"/>
  <c r="A1711" i="16"/>
  <c r="R1711" i="16"/>
  <c r="C1711" i="16"/>
  <c r="D1711" i="16"/>
  <c r="W1710" i="16"/>
  <c r="F1710" i="16"/>
  <c r="G1710" i="16"/>
  <c r="H1710" i="16"/>
  <c r="Z1710" i="16" l="1"/>
  <c r="H1711" i="16"/>
  <c r="F1711" i="16"/>
  <c r="G1711" i="16"/>
  <c r="N1711" i="16"/>
  <c r="O1711" i="16"/>
  <c r="P1711" i="16"/>
  <c r="Q1711" i="16"/>
  <c r="T1711" i="16"/>
  <c r="U1711" i="16"/>
  <c r="V1711" i="16"/>
  <c r="K1711" i="16"/>
  <c r="L1711" i="16" s="1"/>
  <c r="Z1711" i="16"/>
  <c r="A1712" i="16"/>
  <c r="R1712" i="16"/>
  <c r="C1712" i="16"/>
  <c r="D1712" i="16"/>
  <c r="I1712" i="16"/>
  <c r="J1712" i="16" s="1"/>
  <c r="B1713" i="16"/>
  <c r="M1712" i="16"/>
  <c r="X1711" i="16"/>
  <c r="S1711" i="16"/>
  <c r="W1711" i="16"/>
  <c r="I1713" i="16" l="1"/>
  <c r="J1713" i="16" s="1"/>
  <c r="B1714" i="16"/>
  <c r="M1713" i="16"/>
  <c r="A1713" i="16"/>
  <c r="R1713" i="16"/>
  <c r="C1713" i="16"/>
  <c r="K1713" i="16" s="1"/>
  <c r="L1713" i="16" s="1"/>
  <c r="D1713" i="16"/>
  <c r="F1712" i="16"/>
  <c r="G1712" i="16"/>
  <c r="H1712" i="16"/>
  <c r="S1712" i="16"/>
  <c r="X1712" i="16"/>
  <c r="O1712" i="16"/>
  <c r="P1712" i="16"/>
  <c r="Q1712" i="16"/>
  <c r="T1712" i="16"/>
  <c r="U1712" i="16"/>
  <c r="V1712" i="16"/>
  <c r="N1712" i="16"/>
  <c r="K1712" i="16"/>
  <c r="L1712" i="16" s="1"/>
  <c r="W1712" i="16"/>
  <c r="Z1712" i="16" l="1"/>
  <c r="X1713" i="16"/>
  <c r="S1713" i="16"/>
  <c r="M1714" i="16"/>
  <c r="A1714" i="16"/>
  <c r="R1714" i="16"/>
  <c r="C1714" i="16"/>
  <c r="D1714" i="16"/>
  <c r="W1714" i="16"/>
  <c r="I1714" i="16"/>
  <c r="J1714" i="16" s="1"/>
  <c r="K1714" i="16"/>
  <c r="L1714" i="16" s="1"/>
  <c r="B1715" i="16"/>
  <c r="V1713" i="16"/>
  <c r="N1713" i="16"/>
  <c r="O1713" i="16"/>
  <c r="P1713" i="16"/>
  <c r="Q1713" i="16"/>
  <c r="T1713" i="16"/>
  <c r="U1713" i="16"/>
  <c r="F1713" i="16"/>
  <c r="G1713" i="16"/>
  <c r="H1713" i="16"/>
  <c r="W1713" i="16"/>
  <c r="Z1713" i="16" l="1"/>
  <c r="D1715" i="16"/>
  <c r="I1715" i="16"/>
  <c r="J1715" i="16" s="1"/>
  <c r="B1716" i="16"/>
  <c r="M1715" i="16"/>
  <c r="W1715" i="16" s="1"/>
  <c r="A1715" i="16"/>
  <c r="R1715" i="16"/>
  <c r="C1715" i="16"/>
  <c r="S1714" i="16"/>
  <c r="X1714" i="16"/>
  <c r="N1714" i="16"/>
  <c r="O1714" i="16"/>
  <c r="P1714" i="16"/>
  <c r="Q1714" i="16"/>
  <c r="T1714" i="16"/>
  <c r="U1714" i="16"/>
  <c r="V1714" i="16"/>
  <c r="F1714" i="16"/>
  <c r="G1714" i="16"/>
  <c r="H1714" i="16"/>
  <c r="Z1714" i="16" l="1"/>
  <c r="B1717" i="16"/>
  <c r="M1716" i="16"/>
  <c r="A1716" i="16"/>
  <c r="R1716" i="16"/>
  <c r="C1716" i="16"/>
  <c r="D1716" i="16"/>
  <c r="W1716" i="16"/>
  <c r="I1716" i="16"/>
  <c r="J1716" i="16" s="1"/>
  <c r="F1715" i="16"/>
  <c r="G1715" i="16"/>
  <c r="H1715" i="16"/>
  <c r="X1715" i="16"/>
  <c r="S1715" i="16"/>
  <c r="K1715" i="16"/>
  <c r="L1715" i="16" s="1"/>
  <c r="Z1715" i="16"/>
  <c r="T1715" i="16"/>
  <c r="U1715" i="16"/>
  <c r="V1715" i="16"/>
  <c r="N1715" i="16"/>
  <c r="O1715" i="16"/>
  <c r="P1715" i="16"/>
  <c r="Q1715" i="16"/>
  <c r="F1716" i="16" l="1"/>
  <c r="Z1716" i="16" s="1"/>
  <c r="G1716" i="16"/>
  <c r="H1716" i="16"/>
  <c r="S1716" i="16"/>
  <c r="X1716" i="16"/>
  <c r="N1716" i="16"/>
  <c r="O1716" i="16"/>
  <c r="P1716" i="16"/>
  <c r="Q1716" i="16"/>
  <c r="T1716" i="16"/>
  <c r="U1716" i="16"/>
  <c r="V1716" i="16"/>
  <c r="R1717" i="16"/>
  <c r="C1717" i="16"/>
  <c r="D1717" i="16"/>
  <c r="W1717" i="16"/>
  <c r="I1717" i="16"/>
  <c r="J1717" i="16" s="1"/>
  <c r="B1718" i="16"/>
  <c r="M1717" i="16"/>
  <c r="A1717" i="16"/>
  <c r="K1716" i="16"/>
  <c r="L1716" i="16" s="1"/>
  <c r="S1717" i="16" l="1"/>
  <c r="X1717" i="16"/>
  <c r="F1717" i="16"/>
  <c r="G1717" i="16"/>
  <c r="Z1717" i="16" s="1"/>
  <c r="H1717" i="16"/>
  <c r="I1718" i="16"/>
  <c r="J1718" i="16" s="1"/>
  <c r="B1719" i="16"/>
  <c r="M1718" i="16"/>
  <c r="A1718" i="16"/>
  <c r="R1718" i="16"/>
  <c r="C1718" i="16"/>
  <c r="D1718" i="16"/>
  <c r="W1718" i="16"/>
  <c r="T1717" i="16"/>
  <c r="U1717" i="16"/>
  <c r="V1717" i="16"/>
  <c r="N1717" i="16"/>
  <c r="O1717" i="16"/>
  <c r="P1717" i="16"/>
  <c r="Q1717" i="16"/>
  <c r="K1717" i="16"/>
  <c r="L1717" i="16" s="1"/>
  <c r="S1718" i="16" l="1"/>
  <c r="X1718" i="16"/>
  <c r="F1718" i="16"/>
  <c r="G1718" i="16"/>
  <c r="H1718" i="16"/>
  <c r="K1718" i="16"/>
  <c r="L1718" i="16" s="1"/>
  <c r="N1718" i="16"/>
  <c r="O1718" i="16"/>
  <c r="P1718" i="16"/>
  <c r="Q1718" i="16"/>
  <c r="T1718" i="16"/>
  <c r="U1718" i="16"/>
  <c r="V1718" i="16"/>
  <c r="A1719" i="16"/>
  <c r="R1719" i="16"/>
  <c r="C1719" i="16"/>
  <c r="K1719" i="16" s="1"/>
  <c r="L1719" i="16" s="1"/>
  <c r="D1719" i="16"/>
  <c r="I1719" i="16"/>
  <c r="J1719" i="16" s="1"/>
  <c r="B1720" i="16"/>
  <c r="M1719" i="16"/>
  <c r="Z1718" i="16"/>
  <c r="S1719" i="16" l="1"/>
  <c r="X1719" i="16"/>
  <c r="P1719" i="16"/>
  <c r="Q1719" i="16"/>
  <c r="T1719" i="16"/>
  <c r="U1719" i="16"/>
  <c r="V1719" i="16"/>
  <c r="N1719" i="16"/>
  <c r="O1719" i="16"/>
  <c r="F1719" i="16"/>
  <c r="Z1719" i="16" s="1"/>
  <c r="G1719" i="16"/>
  <c r="H1719" i="16"/>
  <c r="W1720" i="16"/>
  <c r="I1720" i="16"/>
  <c r="J1720" i="16" s="1"/>
  <c r="K1720" i="16"/>
  <c r="L1720" i="16" s="1"/>
  <c r="B1721" i="16"/>
  <c r="M1720" i="16"/>
  <c r="A1720" i="16"/>
  <c r="R1720" i="16"/>
  <c r="C1720" i="16"/>
  <c r="D1720" i="16"/>
  <c r="W1719" i="16"/>
  <c r="G1720" i="16" l="1"/>
  <c r="H1720" i="16"/>
  <c r="F1720" i="16"/>
  <c r="X1720" i="16"/>
  <c r="S1720" i="16"/>
  <c r="Z1720" i="16"/>
  <c r="N1720" i="16"/>
  <c r="O1720" i="16"/>
  <c r="P1720" i="16"/>
  <c r="Q1720" i="16"/>
  <c r="T1720" i="16"/>
  <c r="U1720" i="16"/>
  <c r="V1720" i="16"/>
  <c r="A1721" i="16"/>
  <c r="R1721" i="16"/>
  <c r="C1721" i="16"/>
  <c r="D1721" i="16"/>
  <c r="I1721" i="16"/>
  <c r="J1721" i="16" s="1"/>
  <c r="B1722" i="16"/>
  <c r="M1721" i="16"/>
  <c r="N1721" i="16" l="1"/>
  <c r="O1721" i="16"/>
  <c r="P1721" i="16"/>
  <c r="Q1721" i="16"/>
  <c r="T1721" i="16"/>
  <c r="U1721" i="16"/>
  <c r="V1721" i="16"/>
  <c r="F1721" i="16"/>
  <c r="G1721" i="16"/>
  <c r="Z1721" i="16" s="1"/>
  <c r="H1721" i="16"/>
  <c r="S1721" i="16"/>
  <c r="X1721" i="16"/>
  <c r="W1721" i="16"/>
  <c r="W1722" i="16"/>
  <c r="I1722" i="16"/>
  <c r="J1722" i="16" s="1"/>
  <c r="B1723" i="16"/>
  <c r="M1722" i="16"/>
  <c r="A1722" i="16"/>
  <c r="R1722" i="16"/>
  <c r="C1722" i="16"/>
  <c r="D1722" i="16"/>
  <c r="K1721" i="16"/>
  <c r="L1721" i="16" s="1"/>
  <c r="F1722" i="16" l="1"/>
  <c r="Z1722" i="16" s="1"/>
  <c r="G1722" i="16"/>
  <c r="H1722" i="16"/>
  <c r="X1722" i="16"/>
  <c r="S1722" i="16"/>
  <c r="U1722" i="16"/>
  <c r="V1722" i="16"/>
  <c r="N1722" i="16"/>
  <c r="O1722" i="16"/>
  <c r="P1722" i="16"/>
  <c r="Q1722" i="16"/>
  <c r="T1722" i="16"/>
  <c r="M1723" i="16"/>
  <c r="A1723" i="16"/>
  <c r="R1723" i="16"/>
  <c r="C1723" i="16"/>
  <c r="D1723" i="16"/>
  <c r="I1723" i="16"/>
  <c r="J1723" i="16" s="1"/>
  <c r="K1723" i="16"/>
  <c r="L1723" i="16" s="1"/>
  <c r="B1724" i="16"/>
  <c r="K1722" i="16"/>
  <c r="L1722" i="16" s="1"/>
  <c r="C1724" i="16" l="1"/>
  <c r="D1724" i="16"/>
  <c r="I1724" i="16"/>
  <c r="J1724" i="16" s="1"/>
  <c r="K1724" i="16"/>
  <c r="L1724" i="16" s="1"/>
  <c r="B1725" i="16"/>
  <c r="M1724" i="16"/>
  <c r="A1724" i="16"/>
  <c r="R1724" i="16"/>
  <c r="N1723" i="16"/>
  <c r="O1723" i="16"/>
  <c r="P1723" i="16"/>
  <c r="Q1723" i="16"/>
  <c r="T1723" i="16"/>
  <c r="U1723" i="16"/>
  <c r="V1723" i="16"/>
  <c r="S1723" i="16"/>
  <c r="X1723" i="16"/>
  <c r="W1723" i="16"/>
  <c r="F1723" i="16"/>
  <c r="Z1723" i="16" s="1"/>
  <c r="G1723" i="16"/>
  <c r="H1723" i="16"/>
  <c r="B1726" i="16" l="1"/>
  <c r="M1725" i="16"/>
  <c r="A1725" i="16"/>
  <c r="R1725" i="16"/>
  <c r="C1725" i="16"/>
  <c r="D1725" i="16"/>
  <c r="W1725" i="16"/>
  <c r="I1725" i="16"/>
  <c r="J1725" i="16" s="1"/>
  <c r="S1724" i="16"/>
  <c r="X1724" i="16"/>
  <c r="T1724" i="16"/>
  <c r="U1724" i="16"/>
  <c r="V1724" i="16"/>
  <c r="N1724" i="16"/>
  <c r="O1724" i="16"/>
  <c r="P1724" i="16"/>
  <c r="Q1724" i="16"/>
  <c r="W1724" i="16"/>
  <c r="F1724" i="16"/>
  <c r="Z1724" i="16" s="1"/>
  <c r="G1724" i="16"/>
  <c r="H1724" i="16"/>
  <c r="N1725" i="16" l="1"/>
  <c r="O1725" i="16"/>
  <c r="P1725" i="16"/>
  <c r="Q1725" i="16"/>
  <c r="T1725" i="16"/>
  <c r="U1725" i="16"/>
  <c r="V1725" i="16"/>
  <c r="A1726" i="16"/>
  <c r="R1726" i="16"/>
  <c r="C1726" i="16"/>
  <c r="D1726" i="16"/>
  <c r="W1726" i="16"/>
  <c r="I1726" i="16"/>
  <c r="J1726" i="16" s="1"/>
  <c r="K1726" i="16"/>
  <c r="L1726" i="16" s="1"/>
  <c r="B1727" i="16"/>
  <c r="M1726" i="16"/>
  <c r="F1725" i="16"/>
  <c r="G1725" i="16"/>
  <c r="H1725" i="16"/>
  <c r="S1725" i="16"/>
  <c r="X1725" i="16"/>
  <c r="K1725" i="16"/>
  <c r="L1725" i="16" s="1"/>
  <c r="Z1725" i="16" l="1"/>
  <c r="I1727" i="16"/>
  <c r="J1727" i="16" s="1"/>
  <c r="B1728" i="16"/>
  <c r="M1727" i="16"/>
  <c r="A1727" i="16"/>
  <c r="R1727" i="16"/>
  <c r="C1727" i="16"/>
  <c r="D1727" i="16"/>
  <c r="W1727" i="16"/>
  <c r="S1726" i="16"/>
  <c r="X1726" i="16"/>
  <c r="F1726" i="16"/>
  <c r="Z1726" i="16" s="1"/>
  <c r="G1726" i="16"/>
  <c r="H1726" i="16"/>
  <c r="Q1726" i="16"/>
  <c r="T1726" i="16"/>
  <c r="U1726" i="16"/>
  <c r="V1726" i="16"/>
  <c r="N1726" i="16"/>
  <c r="O1726" i="16"/>
  <c r="P1726" i="16"/>
  <c r="H1727" i="16" l="1"/>
  <c r="F1727" i="16"/>
  <c r="G1727" i="16"/>
  <c r="N1727" i="16"/>
  <c r="O1727" i="16"/>
  <c r="P1727" i="16"/>
  <c r="Q1727" i="16"/>
  <c r="T1727" i="16"/>
  <c r="U1727" i="16"/>
  <c r="V1727" i="16"/>
  <c r="X1727" i="16"/>
  <c r="S1727" i="16"/>
  <c r="A1728" i="16"/>
  <c r="R1728" i="16"/>
  <c r="C1728" i="16"/>
  <c r="D1728" i="16"/>
  <c r="I1728" i="16"/>
  <c r="J1728" i="16" s="1"/>
  <c r="B1729" i="16"/>
  <c r="M1728" i="16"/>
  <c r="K1727" i="16"/>
  <c r="L1727" i="16" s="1"/>
  <c r="Z1727" i="16"/>
  <c r="S1728" i="16" l="1"/>
  <c r="X1728" i="16"/>
  <c r="F1728" i="16"/>
  <c r="G1728" i="16"/>
  <c r="H1728" i="16"/>
  <c r="I1729" i="16"/>
  <c r="J1729" i="16" s="1"/>
  <c r="B1730" i="16"/>
  <c r="M1729" i="16"/>
  <c r="A1729" i="16"/>
  <c r="R1729" i="16"/>
  <c r="C1729" i="16"/>
  <c r="K1729" i="16" s="1"/>
  <c r="L1729" i="16" s="1"/>
  <c r="D1729" i="16"/>
  <c r="K1728" i="16"/>
  <c r="L1728" i="16" s="1"/>
  <c r="O1728" i="16"/>
  <c r="P1728" i="16"/>
  <c r="Q1728" i="16"/>
  <c r="T1728" i="16"/>
  <c r="U1728" i="16"/>
  <c r="V1728" i="16"/>
  <c r="N1728" i="16"/>
  <c r="Z1728" i="16"/>
  <c r="W1728" i="16"/>
  <c r="F1729" i="16" l="1"/>
  <c r="Z1729" i="16" s="1"/>
  <c r="G1729" i="16"/>
  <c r="H1729" i="16"/>
  <c r="V1729" i="16"/>
  <c r="N1729" i="16"/>
  <c r="O1729" i="16"/>
  <c r="P1729" i="16"/>
  <c r="Q1729" i="16"/>
  <c r="T1729" i="16"/>
  <c r="U1729" i="16"/>
  <c r="X1729" i="16"/>
  <c r="S1729" i="16"/>
  <c r="M1730" i="16"/>
  <c r="A1730" i="16"/>
  <c r="R1730" i="16"/>
  <c r="D1730" i="16"/>
  <c r="I1730" i="16"/>
  <c r="J1730" i="16" s="1"/>
  <c r="B1731" i="16"/>
  <c r="C1730" i="16"/>
  <c r="W1729" i="16"/>
  <c r="N1730" i="16" l="1"/>
  <c r="O1730" i="16"/>
  <c r="P1730" i="16"/>
  <c r="Q1730" i="16"/>
  <c r="T1730" i="16"/>
  <c r="U1730" i="16"/>
  <c r="V1730" i="16"/>
  <c r="F1730" i="16"/>
  <c r="Z1730" i="16" s="1"/>
  <c r="G1730" i="16"/>
  <c r="H1730" i="16"/>
  <c r="K1730" i="16"/>
  <c r="L1730" i="16" s="1"/>
  <c r="X1730" i="16"/>
  <c r="S1730" i="16"/>
  <c r="D1731" i="16"/>
  <c r="W1731" i="16"/>
  <c r="I1731" i="16"/>
  <c r="J1731" i="16" s="1"/>
  <c r="B1732" i="16"/>
  <c r="M1731" i="16"/>
  <c r="A1731" i="16"/>
  <c r="R1731" i="16"/>
  <c r="C1731" i="16"/>
  <c r="W1730" i="16"/>
  <c r="F1731" i="16" l="1"/>
  <c r="Z1731" i="16" s="1"/>
  <c r="G1731" i="16"/>
  <c r="H1731" i="16"/>
  <c r="X1731" i="16"/>
  <c r="S1731" i="16"/>
  <c r="T1731" i="16"/>
  <c r="U1731" i="16"/>
  <c r="V1731" i="16"/>
  <c r="N1731" i="16"/>
  <c r="O1731" i="16"/>
  <c r="P1731" i="16"/>
  <c r="Q1731" i="16"/>
  <c r="K1732" i="16"/>
  <c r="L1732" i="16" s="1"/>
  <c r="B1733" i="16"/>
  <c r="M1732" i="16"/>
  <c r="R1732" i="16"/>
  <c r="C1732" i="16"/>
  <c r="D1732" i="16"/>
  <c r="I1732" i="16"/>
  <c r="J1732" i="16" s="1"/>
  <c r="A1732" i="16"/>
  <c r="K1731" i="16"/>
  <c r="L1731" i="16" s="1"/>
  <c r="R1733" i="16" l="1"/>
  <c r="C1733" i="16"/>
  <c r="D1733" i="16"/>
  <c r="I1733" i="16"/>
  <c r="J1733" i="16" s="1"/>
  <c r="K1733" i="16"/>
  <c r="L1733" i="16" s="1"/>
  <c r="B1734" i="16"/>
  <c r="M1733" i="16"/>
  <c r="A1733" i="16"/>
  <c r="N1732" i="16"/>
  <c r="O1732" i="16"/>
  <c r="P1732" i="16"/>
  <c r="Z1732" i="16" s="1"/>
  <c r="T1732" i="16"/>
  <c r="U1732" i="16"/>
  <c r="V1732" i="16"/>
  <c r="Q1732" i="16"/>
  <c r="F1732" i="16"/>
  <c r="G1732" i="16"/>
  <c r="H1732" i="16"/>
  <c r="W1732" i="16"/>
  <c r="S1732" i="16"/>
  <c r="X1732" i="16"/>
  <c r="T1733" i="16" l="1"/>
  <c r="U1733" i="16"/>
  <c r="V1733" i="16"/>
  <c r="N1733" i="16"/>
  <c r="O1733" i="16"/>
  <c r="P1733" i="16"/>
  <c r="Q1733" i="16"/>
  <c r="W1733" i="16"/>
  <c r="Z1733" i="16"/>
  <c r="I1734" i="16"/>
  <c r="J1734" i="16" s="1"/>
  <c r="B1735" i="16"/>
  <c r="M1734" i="16"/>
  <c r="A1734" i="16"/>
  <c r="R1734" i="16"/>
  <c r="C1734" i="16"/>
  <c r="D1734" i="16"/>
  <c r="F1733" i="16"/>
  <c r="G1733" i="16"/>
  <c r="H1733" i="16"/>
  <c r="S1733" i="16"/>
  <c r="X1733" i="16"/>
  <c r="F1734" i="16" l="1"/>
  <c r="G1734" i="16"/>
  <c r="H1734" i="16"/>
  <c r="S1734" i="16"/>
  <c r="X1734" i="16"/>
  <c r="N1734" i="16"/>
  <c r="P1734" i="16"/>
  <c r="Q1734" i="16"/>
  <c r="T1734" i="16"/>
  <c r="U1734" i="16"/>
  <c r="V1734" i="16"/>
  <c r="O1734" i="16"/>
  <c r="Z1734" i="16" s="1"/>
  <c r="A1735" i="16"/>
  <c r="R1735" i="16"/>
  <c r="C1735" i="16"/>
  <c r="D1735" i="16"/>
  <c r="I1735" i="16"/>
  <c r="J1735" i="16" s="1"/>
  <c r="B1736" i="16"/>
  <c r="M1735" i="16"/>
  <c r="K1734" i="16"/>
  <c r="L1734" i="16" s="1"/>
  <c r="W1734" i="16"/>
  <c r="S1735" i="16" l="1"/>
  <c r="X1735" i="16"/>
  <c r="G1735" i="16"/>
  <c r="H1735" i="16"/>
  <c r="F1735" i="16"/>
  <c r="I1736" i="16"/>
  <c r="J1736" i="16" s="1"/>
  <c r="B1737" i="16"/>
  <c r="A1736" i="16"/>
  <c r="R1736" i="16"/>
  <c r="C1736" i="16"/>
  <c r="D1736" i="16"/>
  <c r="M1736" i="16"/>
  <c r="W1736" i="16" s="1"/>
  <c r="P1735" i="16"/>
  <c r="Q1735" i="16"/>
  <c r="T1735" i="16"/>
  <c r="U1735" i="16"/>
  <c r="N1735" i="16"/>
  <c r="V1735" i="16"/>
  <c r="O1735" i="16"/>
  <c r="Z1735" i="16"/>
  <c r="W1735" i="16"/>
  <c r="K1735" i="16"/>
  <c r="L1735" i="16" s="1"/>
  <c r="G1736" i="16" l="1"/>
  <c r="H1736" i="16"/>
  <c r="F1736" i="16"/>
  <c r="Z1736" i="16" s="1"/>
  <c r="A1737" i="16"/>
  <c r="R1737" i="16"/>
  <c r="C1737" i="16"/>
  <c r="I1737" i="16"/>
  <c r="J1737" i="16" s="1"/>
  <c r="K1737" i="16"/>
  <c r="L1737" i="16" s="1"/>
  <c r="B1738" i="16"/>
  <c r="D1737" i="16"/>
  <c r="M1737" i="16"/>
  <c r="W1737" i="16" s="1"/>
  <c r="K1736" i="16"/>
  <c r="L1736" i="16" s="1"/>
  <c r="N1736" i="16"/>
  <c r="O1736" i="16"/>
  <c r="P1736" i="16"/>
  <c r="Q1736" i="16"/>
  <c r="T1736" i="16"/>
  <c r="U1736" i="16"/>
  <c r="V1736" i="16"/>
  <c r="X1736" i="16"/>
  <c r="S1736" i="16"/>
  <c r="S1737" i="16" l="1"/>
  <c r="X1737" i="16"/>
  <c r="N1737" i="16"/>
  <c r="O1737" i="16"/>
  <c r="P1737" i="16"/>
  <c r="Q1737" i="16"/>
  <c r="U1737" i="16"/>
  <c r="V1737" i="16"/>
  <c r="T1737" i="16"/>
  <c r="I1738" i="16"/>
  <c r="J1738" i="16" s="1"/>
  <c r="M1738" i="16"/>
  <c r="W1738" i="16" s="1"/>
  <c r="A1738" i="16"/>
  <c r="R1738" i="16"/>
  <c r="C1738" i="16"/>
  <c r="D1738" i="16"/>
  <c r="B1739" i="16"/>
  <c r="F1737" i="16"/>
  <c r="Z1737" i="16" s="1"/>
  <c r="G1737" i="16"/>
  <c r="H1737" i="16"/>
  <c r="X1738" i="16" l="1"/>
  <c r="S1738" i="16"/>
  <c r="F1738" i="16"/>
  <c r="Z1738" i="16" s="1"/>
  <c r="G1738" i="16"/>
  <c r="H1738" i="16"/>
  <c r="M1739" i="16"/>
  <c r="A1739" i="16"/>
  <c r="C1739" i="16"/>
  <c r="D1739" i="16"/>
  <c r="W1739" i="16"/>
  <c r="I1739" i="16"/>
  <c r="J1739" i="16" s="1"/>
  <c r="K1739" i="16"/>
  <c r="L1739" i="16" s="1"/>
  <c r="R1739" i="16"/>
  <c r="B1740" i="16"/>
  <c r="K1738" i="16"/>
  <c r="L1738" i="16" s="1"/>
  <c r="U1738" i="16"/>
  <c r="V1738" i="16"/>
  <c r="N1738" i="16"/>
  <c r="O1738" i="16"/>
  <c r="P1738" i="16"/>
  <c r="Q1738" i="16"/>
  <c r="T1738" i="16"/>
  <c r="S1739" i="16" l="1"/>
  <c r="X1739" i="16"/>
  <c r="C1740" i="16"/>
  <c r="D1740" i="16"/>
  <c r="K1740" i="16"/>
  <c r="L1740" i="16" s="1"/>
  <c r="B1741" i="16"/>
  <c r="M1740" i="16"/>
  <c r="A1740" i="16"/>
  <c r="I1740" i="16"/>
  <c r="J1740" i="16" s="1"/>
  <c r="R1740" i="16"/>
  <c r="F1739" i="16"/>
  <c r="Z1739" i="16" s="1"/>
  <c r="G1739" i="16"/>
  <c r="H1739" i="16"/>
  <c r="N1739" i="16"/>
  <c r="O1739" i="16"/>
  <c r="P1739" i="16"/>
  <c r="Q1739" i="16"/>
  <c r="T1739" i="16"/>
  <c r="U1739" i="16"/>
  <c r="V1739" i="16"/>
  <c r="T1740" i="16" l="1"/>
  <c r="U1740" i="16"/>
  <c r="V1740" i="16"/>
  <c r="N1740" i="16"/>
  <c r="O1740" i="16"/>
  <c r="P1740" i="16"/>
  <c r="Q1740" i="16"/>
  <c r="F1740" i="16"/>
  <c r="G1740" i="16"/>
  <c r="Z1740" i="16" s="1"/>
  <c r="H1740" i="16"/>
  <c r="S1740" i="16"/>
  <c r="X1740" i="16"/>
  <c r="W1740" i="16"/>
  <c r="K1741" i="16"/>
  <c r="L1741" i="16" s="1"/>
  <c r="B1742" i="16"/>
  <c r="M1741" i="16"/>
  <c r="A1741" i="16"/>
  <c r="R1741" i="16"/>
  <c r="C1741" i="16"/>
  <c r="D1741" i="16"/>
  <c r="W1741" i="16"/>
  <c r="I1741" i="16"/>
  <c r="J1741" i="16" s="1"/>
  <c r="A1742" i="16" l="1"/>
  <c r="R1742" i="16"/>
  <c r="C1742" i="16"/>
  <c r="D1742" i="16"/>
  <c r="I1742" i="16"/>
  <c r="J1742" i="16" s="1"/>
  <c r="K1742" i="16"/>
  <c r="L1742" i="16" s="1"/>
  <c r="B1743" i="16"/>
  <c r="M1742" i="16"/>
  <c r="F1741" i="16"/>
  <c r="Z1741" i="16" s="1"/>
  <c r="G1741" i="16"/>
  <c r="H1741" i="16"/>
  <c r="S1741" i="16"/>
  <c r="X1741" i="16"/>
  <c r="N1741" i="16"/>
  <c r="O1741" i="16"/>
  <c r="Q1741" i="16"/>
  <c r="T1741" i="16"/>
  <c r="U1741" i="16"/>
  <c r="V1741" i="16"/>
  <c r="P1741" i="16"/>
  <c r="Q1742" i="16" l="1"/>
  <c r="T1742" i="16"/>
  <c r="U1742" i="16"/>
  <c r="V1742" i="16"/>
  <c r="N1742" i="16"/>
  <c r="O1742" i="16"/>
  <c r="P1742" i="16"/>
  <c r="W1742" i="16"/>
  <c r="F1742" i="16"/>
  <c r="Z1742" i="16" s="1"/>
  <c r="H1742" i="16"/>
  <c r="G1742" i="16"/>
  <c r="I1743" i="16"/>
  <c r="J1743" i="16" s="1"/>
  <c r="K1743" i="16"/>
  <c r="L1743" i="16" s="1"/>
  <c r="B1744" i="16"/>
  <c r="M1743" i="16"/>
  <c r="A1743" i="16"/>
  <c r="R1743" i="16"/>
  <c r="C1743" i="16"/>
  <c r="D1743" i="16"/>
  <c r="S1742" i="16"/>
  <c r="X1742" i="16"/>
  <c r="O1743" i="16" l="1"/>
  <c r="P1743" i="16"/>
  <c r="Q1743" i="16"/>
  <c r="T1743" i="16"/>
  <c r="U1743" i="16"/>
  <c r="V1743" i="16"/>
  <c r="N1743" i="16"/>
  <c r="A1744" i="16"/>
  <c r="R1744" i="16"/>
  <c r="C1744" i="16"/>
  <c r="D1744" i="16"/>
  <c r="W1744" i="16"/>
  <c r="I1744" i="16"/>
  <c r="J1744" i="16" s="1"/>
  <c r="K1744" i="16"/>
  <c r="L1744" i="16" s="1"/>
  <c r="B1745" i="16"/>
  <c r="M1744" i="16"/>
  <c r="H1743" i="16"/>
  <c r="F1743" i="16"/>
  <c r="Z1743" i="16" s="1"/>
  <c r="G1743" i="16"/>
  <c r="W1743" i="16"/>
  <c r="X1743" i="16"/>
  <c r="S1743" i="16"/>
  <c r="F1744" i="16" l="1"/>
  <c r="G1744" i="16"/>
  <c r="H1744" i="16"/>
  <c r="I1745" i="16"/>
  <c r="J1745" i="16" s="1"/>
  <c r="B1746" i="16"/>
  <c r="M1745" i="16"/>
  <c r="W1745" i="16" s="1"/>
  <c r="A1745" i="16"/>
  <c r="R1745" i="16"/>
  <c r="C1745" i="16"/>
  <c r="D1745" i="16"/>
  <c r="Z1744" i="16"/>
  <c r="S1744" i="16"/>
  <c r="X1744" i="16"/>
  <c r="O1744" i="16"/>
  <c r="P1744" i="16"/>
  <c r="Q1744" i="16"/>
  <c r="T1744" i="16"/>
  <c r="V1744" i="16"/>
  <c r="N1744" i="16"/>
  <c r="U1744" i="16"/>
  <c r="F1745" i="16" l="1"/>
  <c r="G1745" i="16"/>
  <c r="H1745" i="16"/>
  <c r="X1745" i="16"/>
  <c r="S1745" i="16"/>
  <c r="V1745" i="16"/>
  <c r="N1745" i="16"/>
  <c r="O1745" i="16"/>
  <c r="P1745" i="16"/>
  <c r="Q1745" i="16"/>
  <c r="T1745" i="16"/>
  <c r="U1745" i="16"/>
  <c r="K1745" i="16"/>
  <c r="L1745" i="16" s="1"/>
  <c r="M1746" i="16"/>
  <c r="A1746" i="16"/>
  <c r="R1746" i="16"/>
  <c r="D1746" i="16"/>
  <c r="I1746" i="16"/>
  <c r="J1746" i="16" s="1"/>
  <c r="B1747" i="16"/>
  <c r="C1746" i="16"/>
  <c r="Z1745" i="16"/>
  <c r="N1746" i="16" l="1"/>
  <c r="O1746" i="16"/>
  <c r="P1746" i="16"/>
  <c r="Q1746" i="16"/>
  <c r="T1746" i="16"/>
  <c r="U1746" i="16"/>
  <c r="V1746" i="16"/>
  <c r="W1746" i="16"/>
  <c r="X1746" i="16"/>
  <c r="S1746" i="16"/>
  <c r="F1746" i="16"/>
  <c r="Z1746" i="16" s="1"/>
  <c r="G1746" i="16"/>
  <c r="H1746" i="16"/>
  <c r="D1747" i="16"/>
  <c r="W1747" i="16"/>
  <c r="I1747" i="16"/>
  <c r="J1747" i="16" s="1"/>
  <c r="B1748" i="16"/>
  <c r="M1747" i="16"/>
  <c r="A1747" i="16"/>
  <c r="R1747" i="16"/>
  <c r="C1747" i="16"/>
  <c r="K1746" i="16"/>
  <c r="L1746" i="16" s="1"/>
  <c r="X1747" i="16" l="1"/>
  <c r="S1747" i="16"/>
  <c r="F1747" i="16"/>
  <c r="G1747" i="16"/>
  <c r="H1747" i="16"/>
  <c r="T1747" i="16"/>
  <c r="U1747" i="16"/>
  <c r="V1747" i="16"/>
  <c r="N1747" i="16"/>
  <c r="O1747" i="16"/>
  <c r="P1747" i="16"/>
  <c r="Q1747" i="16"/>
  <c r="Z1747" i="16"/>
  <c r="K1748" i="16"/>
  <c r="L1748" i="16" s="1"/>
  <c r="B1749" i="16"/>
  <c r="M1748" i="16"/>
  <c r="R1748" i="16"/>
  <c r="C1748" i="16"/>
  <c r="D1748" i="16"/>
  <c r="I1748" i="16"/>
  <c r="J1748" i="16" s="1"/>
  <c r="A1748" i="16"/>
  <c r="K1747" i="16"/>
  <c r="L1747" i="16" s="1"/>
  <c r="N1748" i="16" l="1"/>
  <c r="O1748" i="16"/>
  <c r="P1748" i="16"/>
  <c r="T1748" i="16"/>
  <c r="U1748" i="16"/>
  <c r="V1748" i="16"/>
  <c r="Q1748" i="16"/>
  <c r="W1748" i="16"/>
  <c r="F1748" i="16"/>
  <c r="Z1748" i="16" s="1"/>
  <c r="G1748" i="16"/>
  <c r="H1748" i="16"/>
  <c r="R1749" i="16"/>
  <c r="C1749" i="16"/>
  <c r="D1749" i="16"/>
  <c r="W1749" i="16"/>
  <c r="I1749" i="16"/>
  <c r="J1749" i="16" s="1"/>
  <c r="B1750" i="16"/>
  <c r="M1749" i="16"/>
  <c r="A1749" i="16"/>
  <c r="S1748" i="16"/>
  <c r="X1748" i="16"/>
  <c r="T1749" i="16" l="1"/>
  <c r="U1749" i="16"/>
  <c r="V1749" i="16"/>
  <c r="N1749" i="16"/>
  <c r="O1749" i="16"/>
  <c r="P1749" i="16"/>
  <c r="Q1749" i="16"/>
  <c r="F1749" i="16"/>
  <c r="G1749" i="16"/>
  <c r="Z1749" i="16" s="1"/>
  <c r="H1749" i="16"/>
  <c r="I1750" i="16"/>
  <c r="J1750" i="16" s="1"/>
  <c r="K1750" i="16"/>
  <c r="L1750" i="16" s="1"/>
  <c r="B1751" i="16"/>
  <c r="M1750" i="16"/>
  <c r="A1750" i="16"/>
  <c r="R1750" i="16"/>
  <c r="C1750" i="16"/>
  <c r="D1750" i="16"/>
  <c r="K1749" i="16"/>
  <c r="L1749" i="16" s="1"/>
  <c r="S1749" i="16"/>
  <c r="X1749" i="16"/>
  <c r="N1750" i="16" l="1"/>
  <c r="P1750" i="16"/>
  <c r="Q1750" i="16"/>
  <c r="T1750" i="16"/>
  <c r="U1750" i="16"/>
  <c r="V1750" i="16"/>
  <c r="O1750" i="16"/>
  <c r="A1751" i="16"/>
  <c r="R1751" i="16"/>
  <c r="C1751" i="16"/>
  <c r="D1751" i="16"/>
  <c r="W1751" i="16"/>
  <c r="I1751" i="16"/>
  <c r="J1751" i="16" s="1"/>
  <c r="B1752" i="16"/>
  <c r="M1751" i="16"/>
  <c r="W1750" i="16"/>
  <c r="F1750" i="16"/>
  <c r="G1750" i="16"/>
  <c r="H1750" i="16"/>
  <c r="S1750" i="16"/>
  <c r="X1750" i="16"/>
  <c r="Z1750" i="16" l="1"/>
  <c r="G1751" i="16"/>
  <c r="H1751" i="16"/>
  <c r="F1751" i="16"/>
  <c r="I1752" i="16"/>
  <c r="J1752" i="16" s="1"/>
  <c r="B1753" i="16"/>
  <c r="A1752" i="16"/>
  <c r="R1752" i="16"/>
  <c r="C1752" i="16"/>
  <c r="D1752" i="16"/>
  <c r="M1752" i="16"/>
  <c r="K1751" i="16"/>
  <c r="L1751" i="16" s="1"/>
  <c r="Z1751" i="16"/>
  <c r="S1751" i="16"/>
  <c r="X1751" i="16"/>
  <c r="P1751" i="16"/>
  <c r="Q1751" i="16"/>
  <c r="T1751" i="16"/>
  <c r="U1751" i="16"/>
  <c r="N1751" i="16"/>
  <c r="O1751" i="16"/>
  <c r="V1751" i="16"/>
  <c r="N1752" i="16" l="1"/>
  <c r="O1752" i="16"/>
  <c r="P1752" i="16"/>
  <c r="Q1752" i="16"/>
  <c r="T1752" i="16"/>
  <c r="U1752" i="16"/>
  <c r="V1752" i="16"/>
  <c r="G1752" i="16"/>
  <c r="H1752" i="16"/>
  <c r="F1752" i="16"/>
  <c r="Z1752" i="16" s="1"/>
  <c r="A1753" i="16"/>
  <c r="R1753" i="16"/>
  <c r="C1753" i="16"/>
  <c r="W1753" i="16"/>
  <c r="I1753" i="16"/>
  <c r="J1753" i="16" s="1"/>
  <c r="B1754" i="16"/>
  <c r="D1753" i="16"/>
  <c r="M1753" i="16"/>
  <c r="K1752" i="16"/>
  <c r="L1752" i="16" s="1"/>
  <c r="W1752" i="16"/>
  <c r="X1752" i="16"/>
  <c r="S1752" i="16"/>
  <c r="F1753" i="16" l="1"/>
  <c r="G1753" i="16"/>
  <c r="Z1753" i="16" s="1"/>
  <c r="H1753" i="16"/>
  <c r="S1753" i="16"/>
  <c r="X1753" i="16"/>
  <c r="N1753" i="16"/>
  <c r="O1753" i="16"/>
  <c r="P1753" i="16"/>
  <c r="Q1753" i="16"/>
  <c r="U1753" i="16"/>
  <c r="V1753" i="16"/>
  <c r="T1753" i="16"/>
  <c r="K1753" i="16"/>
  <c r="L1753" i="16" s="1"/>
  <c r="W1754" i="16"/>
  <c r="I1754" i="16"/>
  <c r="J1754" i="16" s="1"/>
  <c r="M1754" i="16"/>
  <c r="A1754" i="16"/>
  <c r="R1754" i="16"/>
  <c r="C1754" i="16"/>
  <c r="D1754" i="16"/>
  <c r="K1754" i="16"/>
  <c r="L1754" i="16" s="1"/>
  <c r="B1755" i="16"/>
  <c r="F1754" i="16" l="1"/>
  <c r="G1754" i="16"/>
  <c r="H1754" i="16"/>
  <c r="X1754" i="16"/>
  <c r="S1754" i="16"/>
  <c r="M1755" i="16"/>
  <c r="A1755" i="16"/>
  <c r="C1755" i="16"/>
  <c r="D1755" i="16"/>
  <c r="W1755" i="16"/>
  <c r="I1755" i="16"/>
  <c r="J1755" i="16" s="1"/>
  <c r="B1756" i="16"/>
  <c r="K1755" i="16"/>
  <c r="L1755" i="16" s="1"/>
  <c r="R1755" i="16"/>
  <c r="Z1754" i="16"/>
  <c r="U1754" i="16"/>
  <c r="V1754" i="16"/>
  <c r="N1754" i="16"/>
  <c r="O1754" i="16"/>
  <c r="P1754" i="16"/>
  <c r="Q1754" i="16"/>
  <c r="T1754" i="16"/>
  <c r="G1755" i="16" l="1"/>
  <c r="H1755" i="16"/>
  <c r="F1755" i="16"/>
  <c r="Z1755" i="16" s="1"/>
  <c r="S1755" i="16"/>
  <c r="X1755" i="16"/>
  <c r="C1756" i="16"/>
  <c r="D1756" i="16"/>
  <c r="K1756" i="16"/>
  <c r="L1756" i="16" s="1"/>
  <c r="B1757" i="16"/>
  <c r="A1756" i="16"/>
  <c r="I1756" i="16"/>
  <c r="J1756" i="16" s="1"/>
  <c r="M1756" i="16"/>
  <c r="W1756" i="16" s="1"/>
  <c r="R1756" i="16"/>
  <c r="N1755" i="16"/>
  <c r="O1755" i="16"/>
  <c r="P1755" i="16"/>
  <c r="Q1755" i="16"/>
  <c r="T1755" i="16"/>
  <c r="U1755" i="16"/>
  <c r="V1755" i="16"/>
  <c r="S1756" i="16" l="1"/>
  <c r="X1756" i="16"/>
  <c r="T1756" i="16"/>
  <c r="U1756" i="16"/>
  <c r="V1756" i="16"/>
  <c r="N1756" i="16"/>
  <c r="O1756" i="16"/>
  <c r="P1756" i="16"/>
  <c r="Q1756" i="16"/>
  <c r="B1758" i="16"/>
  <c r="M1757" i="16"/>
  <c r="A1757" i="16"/>
  <c r="R1757" i="16"/>
  <c r="C1757" i="16"/>
  <c r="D1757" i="16"/>
  <c r="I1757" i="16"/>
  <c r="J1757" i="16" s="1"/>
  <c r="F1756" i="16"/>
  <c r="Z1756" i="16" s="1"/>
  <c r="G1756" i="16"/>
  <c r="H1756" i="16"/>
  <c r="S1757" i="16" l="1"/>
  <c r="X1757" i="16"/>
  <c r="F1757" i="16"/>
  <c r="G1757" i="16"/>
  <c r="H1757" i="16"/>
  <c r="N1757" i="16"/>
  <c r="O1757" i="16"/>
  <c r="Q1757" i="16"/>
  <c r="U1757" i="16"/>
  <c r="V1757" i="16"/>
  <c r="P1757" i="16"/>
  <c r="T1757" i="16"/>
  <c r="K1757" i="16"/>
  <c r="L1757" i="16" s="1"/>
  <c r="Z1757" i="16"/>
  <c r="A1758" i="16"/>
  <c r="R1758" i="16"/>
  <c r="C1758" i="16"/>
  <c r="D1758" i="16"/>
  <c r="I1758" i="16"/>
  <c r="J1758" i="16" s="1"/>
  <c r="M1758" i="16"/>
  <c r="K1758" i="16"/>
  <c r="L1758" i="16" s="1"/>
  <c r="W1758" i="16"/>
  <c r="B1759" i="16"/>
  <c r="W1757" i="16"/>
  <c r="Q1758" i="16" l="1"/>
  <c r="T1758" i="16"/>
  <c r="U1758" i="16"/>
  <c r="V1758" i="16"/>
  <c r="N1758" i="16"/>
  <c r="O1758" i="16"/>
  <c r="P1758" i="16"/>
  <c r="Z1758" i="16"/>
  <c r="I1759" i="16"/>
  <c r="J1759" i="16" s="1"/>
  <c r="B1760" i="16"/>
  <c r="M1759" i="16"/>
  <c r="A1759" i="16"/>
  <c r="C1759" i="16"/>
  <c r="D1759" i="16"/>
  <c r="R1759" i="16"/>
  <c r="S1758" i="16"/>
  <c r="X1758" i="16"/>
  <c r="F1758" i="16"/>
  <c r="H1758" i="16"/>
  <c r="G1758" i="16"/>
  <c r="A1760" i="16" l="1"/>
  <c r="R1760" i="16"/>
  <c r="C1760" i="16"/>
  <c r="D1760" i="16"/>
  <c r="K1760" i="16"/>
  <c r="L1760" i="16" s="1"/>
  <c r="B1761" i="16"/>
  <c r="M1760" i="16"/>
  <c r="I1760" i="16"/>
  <c r="J1760" i="16" s="1"/>
  <c r="H1759" i="16"/>
  <c r="F1759" i="16"/>
  <c r="Z1759" i="16" s="1"/>
  <c r="G1759" i="16"/>
  <c r="X1759" i="16"/>
  <c r="S1759" i="16"/>
  <c r="O1759" i="16"/>
  <c r="P1759" i="16"/>
  <c r="Q1759" i="16"/>
  <c r="T1759" i="16"/>
  <c r="U1759" i="16"/>
  <c r="V1759" i="16"/>
  <c r="N1759" i="16"/>
  <c r="K1759" i="16"/>
  <c r="L1759" i="16" s="1"/>
  <c r="W1759" i="16"/>
  <c r="O1760" i="16" l="1"/>
  <c r="P1760" i="16"/>
  <c r="Q1760" i="16"/>
  <c r="V1760" i="16"/>
  <c r="N1760" i="16"/>
  <c r="T1760" i="16"/>
  <c r="U1760" i="16"/>
  <c r="W1760" i="16"/>
  <c r="F1760" i="16"/>
  <c r="G1760" i="16"/>
  <c r="H1760" i="16"/>
  <c r="S1760" i="16"/>
  <c r="X1760" i="16"/>
  <c r="I1761" i="16"/>
  <c r="J1761" i="16" s="1"/>
  <c r="M1761" i="16"/>
  <c r="A1761" i="16"/>
  <c r="R1761" i="16"/>
  <c r="C1761" i="16"/>
  <c r="D1761" i="16"/>
  <c r="B1762" i="16"/>
  <c r="K1761" i="16"/>
  <c r="L1761" i="16" s="1"/>
  <c r="Z1760" i="16" l="1"/>
  <c r="M1762" i="16"/>
  <c r="A1762" i="16"/>
  <c r="D1762" i="16"/>
  <c r="I1762" i="16"/>
  <c r="J1762" i="16" s="1"/>
  <c r="B1763" i="16"/>
  <c r="C1762" i="16"/>
  <c r="K1762" i="16" s="1"/>
  <c r="L1762" i="16" s="1"/>
  <c r="R1762" i="16"/>
  <c r="W1762" i="16"/>
  <c r="F1761" i="16"/>
  <c r="G1761" i="16"/>
  <c r="H1761" i="16"/>
  <c r="X1761" i="16"/>
  <c r="S1761" i="16"/>
  <c r="V1761" i="16"/>
  <c r="N1761" i="16"/>
  <c r="Q1761" i="16"/>
  <c r="T1761" i="16"/>
  <c r="P1761" i="16"/>
  <c r="U1761" i="16"/>
  <c r="O1761" i="16"/>
  <c r="W1761" i="16"/>
  <c r="Z1761" i="16" l="1"/>
  <c r="D1763" i="16"/>
  <c r="B1764" i="16"/>
  <c r="A1763" i="16"/>
  <c r="R1763" i="16"/>
  <c r="C1763" i="16"/>
  <c r="I1763" i="16"/>
  <c r="J1763" i="16" s="1"/>
  <c r="M1763" i="16"/>
  <c r="X1762" i="16"/>
  <c r="S1762" i="16"/>
  <c r="H1762" i="16"/>
  <c r="F1762" i="16"/>
  <c r="G1762" i="16"/>
  <c r="Z1762" i="16"/>
  <c r="N1762" i="16"/>
  <c r="O1762" i="16"/>
  <c r="P1762" i="16"/>
  <c r="Q1762" i="16"/>
  <c r="T1762" i="16"/>
  <c r="U1762" i="16"/>
  <c r="V1762" i="16"/>
  <c r="T1763" i="16" l="1"/>
  <c r="U1763" i="16"/>
  <c r="V1763" i="16"/>
  <c r="O1763" i="16"/>
  <c r="P1763" i="16"/>
  <c r="Q1763" i="16"/>
  <c r="N1763" i="16"/>
  <c r="F1763" i="16"/>
  <c r="G1763" i="16"/>
  <c r="Z1763" i="16" s="1"/>
  <c r="H1763" i="16"/>
  <c r="B1765" i="16"/>
  <c r="M1764" i="16"/>
  <c r="R1764" i="16"/>
  <c r="C1764" i="16"/>
  <c r="W1764" i="16"/>
  <c r="I1764" i="16"/>
  <c r="J1764" i="16" s="1"/>
  <c r="A1764" i="16"/>
  <c r="D1764" i="16"/>
  <c r="X1763" i="16"/>
  <c r="S1763" i="16"/>
  <c r="K1763" i="16"/>
  <c r="L1763" i="16" s="1"/>
  <c r="W1763" i="16"/>
  <c r="R1765" i="16" l="1"/>
  <c r="C1765" i="16"/>
  <c r="D1765" i="16"/>
  <c r="I1765" i="16"/>
  <c r="J1765" i="16" s="1"/>
  <c r="B1766" i="16"/>
  <c r="A1765" i="16"/>
  <c r="K1765" i="16"/>
  <c r="L1765" i="16" s="1"/>
  <c r="M1765" i="16"/>
  <c r="W1765" i="16" s="1"/>
  <c r="S1764" i="16"/>
  <c r="X1764" i="16"/>
  <c r="N1764" i="16"/>
  <c r="O1764" i="16"/>
  <c r="V1764" i="16"/>
  <c r="P1764" i="16"/>
  <c r="Q1764" i="16"/>
  <c r="T1764" i="16"/>
  <c r="U1764" i="16"/>
  <c r="F1764" i="16"/>
  <c r="G1764" i="16"/>
  <c r="H1764" i="16"/>
  <c r="K1764" i="16"/>
  <c r="L1764" i="16" s="1"/>
  <c r="Z1764" i="16" l="1"/>
  <c r="I1766" i="16"/>
  <c r="J1766" i="16" s="1"/>
  <c r="B1767" i="16"/>
  <c r="A1766" i="16"/>
  <c r="R1766" i="16"/>
  <c r="C1766" i="16"/>
  <c r="D1766" i="16"/>
  <c r="M1766" i="16"/>
  <c r="W1766" i="16" s="1"/>
  <c r="T1765" i="16"/>
  <c r="P1765" i="16"/>
  <c r="N1765" i="16"/>
  <c r="O1765" i="16"/>
  <c r="Q1765" i="16"/>
  <c r="U1765" i="16"/>
  <c r="V1765" i="16"/>
  <c r="F1765" i="16"/>
  <c r="Z1765" i="16" s="1"/>
  <c r="G1765" i="16"/>
  <c r="H1765" i="16"/>
  <c r="S1765" i="16"/>
  <c r="X1765" i="16"/>
  <c r="A1767" i="16" l="1"/>
  <c r="R1767" i="16"/>
  <c r="C1767" i="16"/>
  <c r="B1768" i="16"/>
  <c r="D1767" i="16"/>
  <c r="I1767" i="16"/>
  <c r="J1767" i="16" s="1"/>
  <c r="K1767" i="16"/>
  <c r="L1767" i="16" s="1"/>
  <c r="M1767" i="16"/>
  <c r="G1766" i="16"/>
  <c r="F1766" i="16"/>
  <c r="Z1766" i="16" s="1"/>
  <c r="H1766" i="16"/>
  <c r="K1766" i="16"/>
  <c r="L1766" i="16" s="1"/>
  <c r="P1766" i="16"/>
  <c r="Q1766" i="16"/>
  <c r="O1766" i="16"/>
  <c r="T1766" i="16"/>
  <c r="U1766" i="16"/>
  <c r="V1766" i="16"/>
  <c r="N1766" i="16"/>
  <c r="S1766" i="16"/>
  <c r="X1766" i="16"/>
  <c r="P1767" i="16" l="1"/>
  <c r="Q1767" i="16"/>
  <c r="N1767" i="16"/>
  <c r="O1767" i="16"/>
  <c r="T1767" i="16"/>
  <c r="U1767" i="16"/>
  <c r="V1767" i="16"/>
  <c r="G1767" i="16"/>
  <c r="H1767" i="16"/>
  <c r="F1767" i="16"/>
  <c r="W1767" i="16"/>
  <c r="X1767" i="16"/>
  <c r="S1767" i="16"/>
  <c r="Z1767" i="16"/>
  <c r="W1768" i="16"/>
  <c r="I1768" i="16"/>
  <c r="J1768" i="16" s="1"/>
  <c r="R1768" i="16"/>
  <c r="A1768" i="16"/>
  <c r="B1769" i="16"/>
  <c r="C1768" i="16"/>
  <c r="D1768" i="16"/>
  <c r="K1768" i="16"/>
  <c r="L1768" i="16" s="1"/>
  <c r="M1768" i="16"/>
  <c r="N1768" i="16" l="1"/>
  <c r="O1768" i="16"/>
  <c r="U1768" i="16"/>
  <c r="Q1768" i="16"/>
  <c r="T1768" i="16"/>
  <c r="V1768" i="16"/>
  <c r="P1768" i="16"/>
  <c r="G1768" i="16"/>
  <c r="H1768" i="16"/>
  <c r="F1768" i="16"/>
  <c r="Z1768" i="16" s="1"/>
  <c r="R1769" i="16"/>
  <c r="W1769" i="16"/>
  <c r="A1769" i="16"/>
  <c r="C1769" i="16"/>
  <c r="B1770" i="16"/>
  <c r="D1769" i="16"/>
  <c r="I1769" i="16"/>
  <c r="J1769" i="16" s="1"/>
  <c r="M1769" i="16"/>
  <c r="X1768" i="16"/>
  <c r="S1768" i="16"/>
  <c r="M1770" i="16" l="1"/>
  <c r="C1770" i="16"/>
  <c r="R1770" i="16"/>
  <c r="A1770" i="16"/>
  <c r="B1771" i="16"/>
  <c r="D1770" i="16"/>
  <c r="I1770" i="16"/>
  <c r="J1770" i="16" s="1"/>
  <c r="K1770" i="16"/>
  <c r="L1770" i="16" s="1"/>
  <c r="F1769" i="16"/>
  <c r="G1769" i="16"/>
  <c r="H1769" i="16"/>
  <c r="S1769" i="16"/>
  <c r="X1769" i="16"/>
  <c r="Z1769" i="16"/>
  <c r="N1769" i="16"/>
  <c r="O1769" i="16"/>
  <c r="P1769" i="16"/>
  <c r="U1769" i="16"/>
  <c r="V1769" i="16"/>
  <c r="T1769" i="16"/>
  <c r="Q1769" i="16"/>
  <c r="K1769" i="16"/>
  <c r="L1769" i="16" s="1"/>
  <c r="S1770" i="16" l="1"/>
  <c r="X1770" i="16"/>
  <c r="F1770" i="16"/>
  <c r="Z1770" i="16" s="1"/>
  <c r="G1770" i="16"/>
  <c r="H1770" i="16"/>
  <c r="U1770" i="16"/>
  <c r="V1770" i="16"/>
  <c r="Q1770" i="16"/>
  <c r="T1770" i="16"/>
  <c r="N1770" i="16"/>
  <c r="O1770" i="16"/>
  <c r="P1770" i="16"/>
  <c r="M1771" i="16"/>
  <c r="C1771" i="16"/>
  <c r="D1771" i="16"/>
  <c r="R1771" i="16"/>
  <c r="A1771" i="16"/>
  <c r="B1772" i="16"/>
  <c r="I1771" i="16"/>
  <c r="J1771" i="16" s="1"/>
  <c r="W1770" i="16"/>
  <c r="F1771" i="16" l="1"/>
  <c r="G1771" i="16"/>
  <c r="H1771" i="16"/>
  <c r="K1771" i="16"/>
  <c r="L1771" i="16" s="1"/>
  <c r="C1772" i="16"/>
  <c r="D1772" i="16"/>
  <c r="K1772" i="16"/>
  <c r="L1772" i="16" s="1"/>
  <c r="B1773" i="16"/>
  <c r="A1772" i="16"/>
  <c r="R1772" i="16"/>
  <c r="I1772" i="16"/>
  <c r="J1772" i="16" s="1"/>
  <c r="M1772" i="16"/>
  <c r="W1772" i="16" s="1"/>
  <c r="N1771" i="16"/>
  <c r="T1771" i="16"/>
  <c r="U1771" i="16"/>
  <c r="V1771" i="16"/>
  <c r="O1771" i="16"/>
  <c r="P1771" i="16"/>
  <c r="Q1771" i="16"/>
  <c r="Z1771" i="16"/>
  <c r="W1771" i="16"/>
  <c r="S1771" i="16"/>
  <c r="X1771" i="16"/>
  <c r="F1772" i="16" l="1"/>
  <c r="Z1772" i="16" s="1"/>
  <c r="G1772" i="16"/>
  <c r="H1772" i="16"/>
  <c r="T1772" i="16"/>
  <c r="U1772" i="16"/>
  <c r="Q1772" i="16"/>
  <c r="V1772" i="16"/>
  <c r="N1772" i="16"/>
  <c r="O1772" i="16"/>
  <c r="P1772" i="16"/>
  <c r="S1772" i="16"/>
  <c r="X1772" i="16"/>
  <c r="K1773" i="16"/>
  <c r="L1773" i="16" s="1"/>
  <c r="B1774" i="16"/>
  <c r="A1773" i="16"/>
  <c r="R1773" i="16"/>
  <c r="C1773" i="16"/>
  <c r="D1773" i="16"/>
  <c r="I1773" i="16"/>
  <c r="J1773" i="16" s="1"/>
  <c r="M1773" i="16"/>
  <c r="W1773" i="16" s="1"/>
  <c r="A1774" i="16" l="1"/>
  <c r="R1774" i="16"/>
  <c r="C1774" i="16"/>
  <c r="I1774" i="16"/>
  <c r="J1774" i="16" s="1"/>
  <c r="B1775" i="16"/>
  <c r="D1774" i="16"/>
  <c r="K1774" i="16"/>
  <c r="L1774" i="16" s="1"/>
  <c r="M1774" i="16"/>
  <c r="W1774" i="16" s="1"/>
  <c r="Q1773" i="16"/>
  <c r="T1773" i="16"/>
  <c r="U1773" i="16"/>
  <c r="V1773" i="16"/>
  <c r="N1773" i="16"/>
  <c r="O1773" i="16"/>
  <c r="P1773" i="16"/>
  <c r="H1773" i="16"/>
  <c r="F1773" i="16"/>
  <c r="Z1773" i="16" s="1"/>
  <c r="G1773" i="16"/>
  <c r="X1773" i="16"/>
  <c r="S1773" i="16"/>
  <c r="H1774" i="16" l="1"/>
  <c r="F1774" i="16"/>
  <c r="G1774" i="16"/>
  <c r="Q1774" i="16"/>
  <c r="O1774" i="16"/>
  <c r="U1774" i="16"/>
  <c r="V1774" i="16"/>
  <c r="N1774" i="16"/>
  <c r="P1774" i="16"/>
  <c r="T1774" i="16"/>
  <c r="S1774" i="16"/>
  <c r="X1774" i="16"/>
  <c r="Z1774" i="16"/>
  <c r="I1775" i="16"/>
  <c r="J1775" i="16" s="1"/>
  <c r="W1775" i="16"/>
  <c r="A1775" i="16"/>
  <c r="B1776" i="16"/>
  <c r="C1775" i="16"/>
  <c r="D1775" i="16"/>
  <c r="K1775" i="16"/>
  <c r="L1775" i="16" s="1"/>
  <c r="M1775" i="16"/>
  <c r="R1775" i="16"/>
  <c r="X1775" i="16" l="1"/>
  <c r="S1775" i="16"/>
  <c r="O1775" i="16"/>
  <c r="P1775" i="16"/>
  <c r="V1775" i="16"/>
  <c r="T1775" i="16"/>
  <c r="U1775" i="16"/>
  <c r="N1775" i="16"/>
  <c r="Q1775" i="16"/>
  <c r="H1775" i="16"/>
  <c r="F1775" i="16"/>
  <c r="G1775" i="16"/>
  <c r="Z1775" i="16" s="1"/>
  <c r="A1776" i="16"/>
  <c r="M1776" i="16"/>
  <c r="W1776" i="16" s="1"/>
  <c r="C1776" i="16"/>
  <c r="B1777" i="16"/>
  <c r="D1776" i="16"/>
  <c r="I1776" i="16"/>
  <c r="J1776" i="16" s="1"/>
  <c r="K1776" i="16"/>
  <c r="L1776" i="16" s="1"/>
  <c r="R1776" i="16"/>
  <c r="X1776" i="16" l="1"/>
  <c r="S1776" i="16"/>
  <c r="O1776" i="16"/>
  <c r="P1776" i="16"/>
  <c r="Q1776" i="16"/>
  <c r="V1776" i="16"/>
  <c r="U1776" i="16"/>
  <c r="N1776" i="16"/>
  <c r="T1776" i="16"/>
  <c r="W1777" i="16"/>
  <c r="D1777" i="16"/>
  <c r="A1777" i="16"/>
  <c r="B1778" i="16"/>
  <c r="C1777" i="16"/>
  <c r="I1777" i="16"/>
  <c r="J1777" i="16" s="1"/>
  <c r="M1777" i="16"/>
  <c r="R1777" i="16"/>
  <c r="F1776" i="16"/>
  <c r="Z1776" i="16" s="1"/>
  <c r="G1776" i="16"/>
  <c r="H1776" i="16"/>
  <c r="M1778" i="16" l="1"/>
  <c r="B1779" i="16"/>
  <c r="A1778" i="16"/>
  <c r="W1778" i="16"/>
  <c r="C1778" i="16"/>
  <c r="D1778" i="16"/>
  <c r="I1778" i="16"/>
  <c r="J1778" i="16" s="1"/>
  <c r="R1778" i="16"/>
  <c r="Z1777" i="16"/>
  <c r="X1777" i="16"/>
  <c r="S1777" i="16"/>
  <c r="V1777" i="16"/>
  <c r="N1777" i="16"/>
  <c r="T1777" i="16"/>
  <c r="U1777" i="16"/>
  <c r="O1777" i="16"/>
  <c r="P1777" i="16"/>
  <c r="Q1777" i="16"/>
  <c r="F1777" i="16"/>
  <c r="G1777" i="16"/>
  <c r="H1777" i="16"/>
  <c r="K1777" i="16"/>
  <c r="L1777" i="16" s="1"/>
  <c r="S1778" i="16" l="1"/>
  <c r="X1778" i="16"/>
  <c r="D1779" i="16"/>
  <c r="R1779" i="16"/>
  <c r="A1779" i="16"/>
  <c r="C1779" i="16"/>
  <c r="B1780" i="16"/>
  <c r="I1779" i="16"/>
  <c r="J1779" i="16" s="1"/>
  <c r="K1779" i="16"/>
  <c r="L1779" i="16" s="1"/>
  <c r="M1779" i="16"/>
  <c r="F1778" i="16"/>
  <c r="Z1778" i="16" s="1"/>
  <c r="G1778" i="16"/>
  <c r="H1778" i="16"/>
  <c r="K1778" i="16"/>
  <c r="L1778" i="16" s="1"/>
  <c r="N1778" i="16"/>
  <c r="O1778" i="16"/>
  <c r="U1778" i="16"/>
  <c r="T1778" i="16"/>
  <c r="V1778" i="16"/>
  <c r="P1778" i="16"/>
  <c r="Q1778" i="16"/>
  <c r="V1779" i="16" l="1"/>
  <c r="P1779" i="16"/>
  <c r="Q1779" i="16"/>
  <c r="T1779" i="16"/>
  <c r="U1779" i="16"/>
  <c r="N1779" i="16"/>
  <c r="O1779" i="16"/>
  <c r="F1779" i="16"/>
  <c r="G1779" i="16"/>
  <c r="H1779" i="16"/>
  <c r="Z1779" i="16"/>
  <c r="W1779" i="16"/>
  <c r="I1780" i="16"/>
  <c r="J1780" i="16" s="1"/>
  <c r="K1780" i="16"/>
  <c r="L1780" i="16" s="1"/>
  <c r="B1781" i="16"/>
  <c r="M1780" i="16"/>
  <c r="A1780" i="16"/>
  <c r="R1780" i="16"/>
  <c r="C1780" i="16"/>
  <c r="D1780" i="16"/>
  <c r="S1779" i="16"/>
  <c r="X1779" i="16"/>
  <c r="N1780" i="16" l="1"/>
  <c r="O1780" i="16"/>
  <c r="P1780" i="16"/>
  <c r="Q1780" i="16"/>
  <c r="T1780" i="16"/>
  <c r="U1780" i="16"/>
  <c r="V1780" i="16"/>
  <c r="A1781" i="16"/>
  <c r="R1781" i="16"/>
  <c r="C1781" i="16"/>
  <c r="D1781" i="16"/>
  <c r="I1781" i="16"/>
  <c r="J1781" i="16" s="1"/>
  <c r="K1781" i="16"/>
  <c r="L1781" i="16" s="1"/>
  <c r="B1782" i="16"/>
  <c r="M1781" i="16"/>
  <c r="W1781" i="16" s="1"/>
  <c r="F1780" i="16"/>
  <c r="Z1780" i="16" s="1"/>
  <c r="G1780" i="16"/>
  <c r="H1780" i="16"/>
  <c r="W1780" i="16"/>
  <c r="S1780" i="16"/>
  <c r="X1780" i="16"/>
  <c r="S1781" i="16" l="1"/>
  <c r="X1781" i="16"/>
  <c r="I1782" i="16"/>
  <c r="J1782" i="16" s="1"/>
  <c r="B1783" i="16"/>
  <c r="M1782" i="16"/>
  <c r="W1782" i="16" s="1"/>
  <c r="A1782" i="16"/>
  <c r="R1782" i="16"/>
  <c r="C1782" i="16"/>
  <c r="K1782" i="16" s="1"/>
  <c r="L1782" i="16" s="1"/>
  <c r="D1782" i="16"/>
  <c r="F1781" i="16"/>
  <c r="G1781" i="16"/>
  <c r="H1781" i="16"/>
  <c r="P1781" i="16"/>
  <c r="Q1781" i="16"/>
  <c r="T1781" i="16"/>
  <c r="U1781" i="16"/>
  <c r="V1781" i="16"/>
  <c r="N1781" i="16"/>
  <c r="O1781" i="16"/>
  <c r="Z1781" i="16" l="1"/>
  <c r="X1782" i="16"/>
  <c r="S1782" i="16"/>
  <c r="G1782" i="16"/>
  <c r="H1782" i="16"/>
  <c r="F1782" i="16"/>
  <c r="Z1782" i="16" s="1"/>
  <c r="N1782" i="16"/>
  <c r="O1782" i="16"/>
  <c r="P1782" i="16"/>
  <c r="Q1782" i="16"/>
  <c r="T1782" i="16"/>
  <c r="U1782" i="16"/>
  <c r="V1782" i="16"/>
  <c r="A1783" i="16"/>
  <c r="R1783" i="16"/>
  <c r="C1783" i="16"/>
  <c r="D1783" i="16"/>
  <c r="I1783" i="16"/>
  <c r="J1783" i="16" s="1"/>
  <c r="B1784" i="16"/>
  <c r="M1783" i="16"/>
  <c r="I1784" i="16" l="1"/>
  <c r="J1784" i="16" s="1"/>
  <c r="B1785" i="16"/>
  <c r="M1784" i="16"/>
  <c r="A1784" i="16"/>
  <c r="R1784" i="16"/>
  <c r="C1784" i="16"/>
  <c r="D1784" i="16"/>
  <c r="F1783" i="16"/>
  <c r="Z1783" i="16" s="1"/>
  <c r="G1783" i="16"/>
  <c r="H1783" i="16"/>
  <c r="K1783" i="16"/>
  <c r="L1783" i="16" s="1"/>
  <c r="N1783" i="16"/>
  <c r="O1783" i="16"/>
  <c r="P1783" i="16"/>
  <c r="Q1783" i="16"/>
  <c r="T1783" i="16"/>
  <c r="U1783" i="16"/>
  <c r="V1783" i="16"/>
  <c r="S1783" i="16"/>
  <c r="X1783" i="16"/>
  <c r="W1783" i="16"/>
  <c r="F1784" i="16" l="1"/>
  <c r="G1784" i="16"/>
  <c r="H1784" i="16"/>
  <c r="X1784" i="16"/>
  <c r="S1784" i="16"/>
  <c r="K1784" i="16"/>
  <c r="L1784" i="16" s="1"/>
  <c r="U1784" i="16"/>
  <c r="V1784" i="16"/>
  <c r="N1784" i="16"/>
  <c r="O1784" i="16"/>
  <c r="P1784" i="16"/>
  <c r="Q1784" i="16"/>
  <c r="T1784" i="16"/>
  <c r="Z1784" i="16"/>
  <c r="M1785" i="16"/>
  <c r="A1785" i="16"/>
  <c r="R1785" i="16"/>
  <c r="C1785" i="16"/>
  <c r="D1785" i="16"/>
  <c r="I1785" i="16"/>
  <c r="J1785" i="16" s="1"/>
  <c r="K1785" i="16"/>
  <c r="L1785" i="16" s="1"/>
  <c r="B1786" i="16"/>
  <c r="W1784" i="16"/>
  <c r="N1785" i="16" l="1"/>
  <c r="O1785" i="16"/>
  <c r="P1785" i="16"/>
  <c r="Q1785" i="16"/>
  <c r="T1785" i="16"/>
  <c r="U1785" i="16"/>
  <c r="V1785" i="16"/>
  <c r="Z1785" i="16"/>
  <c r="C1786" i="16"/>
  <c r="D1786" i="16"/>
  <c r="I1786" i="16"/>
  <c r="J1786" i="16" s="1"/>
  <c r="K1786" i="16"/>
  <c r="L1786" i="16" s="1"/>
  <c r="B1787" i="16"/>
  <c r="M1786" i="16"/>
  <c r="A1786" i="16"/>
  <c r="R1786" i="16"/>
  <c r="W1785" i="16"/>
  <c r="F1785" i="16"/>
  <c r="G1785" i="16"/>
  <c r="H1785" i="16"/>
  <c r="S1785" i="16"/>
  <c r="X1785" i="16"/>
  <c r="T1786" i="16" l="1"/>
  <c r="U1786" i="16"/>
  <c r="V1786" i="16"/>
  <c r="N1786" i="16"/>
  <c r="O1786" i="16"/>
  <c r="P1786" i="16"/>
  <c r="Q1786" i="16"/>
  <c r="F1786" i="16"/>
  <c r="Z1786" i="16" s="1"/>
  <c r="G1786" i="16"/>
  <c r="H1786" i="16"/>
  <c r="K1787" i="16"/>
  <c r="L1787" i="16" s="1"/>
  <c r="B1788" i="16"/>
  <c r="M1787" i="16"/>
  <c r="A1787" i="16"/>
  <c r="R1787" i="16"/>
  <c r="C1787" i="16"/>
  <c r="D1787" i="16"/>
  <c r="I1787" i="16"/>
  <c r="J1787" i="16" s="1"/>
  <c r="W1786" i="16"/>
  <c r="S1786" i="16"/>
  <c r="X1786" i="16"/>
  <c r="N1787" i="16" l="1"/>
  <c r="O1787" i="16"/>
  <c r="P1787" i="16"/>
  <c r="Q1787" i="16"/>
  <c r="T1787" i="16"/>
  <c r="U1787" i="16"/>
  <c r="V1787" i="16"/>
  <c r="W1787" i="16"/>
  <c r="S1787" i="16"/>
  <c r="X1787" i="16"/>
  <c r="A1788" i="16"/>
  <c r="R1788" i="16"/>
  <c r="C1788" i="16"/>
  <c r="K1788" i="16" s="1"/>
  <c r="L1788" i="16" s="1"/>
  <c r="D1788" i="16"/>
  <c r="W1788" i="16"/>
  <c r="I1788" i="16"/>
  <c r="J1788" i="16" s="1"/>
  <c r="B1789" i="16"/>
  <c r="M1788" i="16"/>
  <c r="F1787" i="16"/>
  <c r="Z1787" i="16" s="1"/>
  <c r="G1787" i="16"/>
  <c r="H1787" i="16"/>
  <c r="Q1788" i="16" l="1"/>
  <c r="T1788" i="16"/>
  <c r="U1788" i="16"/>
  <c r="V1788" i="16"/>
  <c r="N1788" i="16"/>
  <c r="O1788" i="16"/>
  <c r="P1788" i="16"/>
  <c r="Z1788" i="16"/>
  <c r="S1788" i="16"/>
  <c r="X1788" i="16"/>
  <c r="I1789" i="16"/>
  <c r="J1789" i="16" s="1"/>
  <c r="K1789" i="16"/>
  <c r="L1789" i="16" s="1"/>
  <c r="B1790" i="16"/>
  <c r="M1789" i="16"/>
  <c r="A1789" i="16"/>
  <c r="R1789" i="16"/>
  <c r="C1789" i="16"/>
  <c r="D1789" i="16"/>
  <c r="F1788" i="16"/>
  <c r="G1788" i="16"/>
  <c r="H1788" i="16"/>
  <c r="X1789" i="16" l="1"/>
  <c r="S1789" i="16"/>
  <c r="N1789" i="16"/>
  <c r="O1789" i="16"/>
  <c r="P1789" i="16"/>
  <c r="Q1789" i="16"/>
  <c r="T1789" i="16"/>
  <c r="U1789" i="16"/>
  <c r="V1789" i="16"/>
  <c r="A1790" i="16"/>
  <c r="R1790" i="16"/>
  <c r="C1790" i="16"/>
  <c r="D1790" i="16"/>
  <c r="W1790" i="16"/>
  <c r="I1790" i="16"/>
  <c r="J1790" i="16" s="1"/>
  <c r="B1791" i="16"/>
  <c r="M1790" i="16"/>
  <c r="W1789" i="16"/>
  <c r="H1789" i="16"/>
  <c r="F1789" i="16"/>
  <c r="Z1789" i="16" s="1"/>
  <c r="G1789" i="16"/>
  <c r="F1790" i="16" l="1"/>
  <c r="G1790" i="16"/>
  <c r="H1790" i="16"/>
  <c r="S1790" i="16"/>
  <c r="X1790" i="16"/>
  <c r="Z1790" i="16"/>
  <c r="O1790" i="16"/>
  <c r="P1790" i="16"/>
  <c r="Q1790" i="16"/>
  <c r="T1790" i="16"/>
  <c r="U1790" i="16"/>
  <c r="V1790" i="16"/>
  <c r="N1790" i="16"/>
  <c r="W1791" i="16"/>
  <c r="I1791" i="16"/>
  <c r="J1791" i="16" s="1"/>
  <c r="K1791" i="16"/>
  <c r="L1791" i="16" s="1"/>
  <c r="B1792" i="16"/>
  <c r="M1791" i="16"/>
  <c r="A1791" i="16"/>
  <c r="R1791" i="16"/>
  <c r="C1791" i="16"/>
  <c r="D1791" i="16"/>
  <c r="K1790" i="16"/>
  <c r="L1790" i="16" s="1"/>
  <c r="F1791" i="16" l="1"/>
  <c r="G1791" i="16"/>
  <c r="H1791" i="16"/>
  <c r="X1791" i="16"/>
  <c r="S1791" i="16"/>
  <c r="Z1791" i="16"/>
  <c r="V1791" i="16"/>
  <c r="N1791" i="16"/>
  <c r="O1791" i="16"/>
  <c r="P1791" i="16"/>
  <c r="Q1791" i="16"/>
  <c r="T1791" i="16"/>
  <c r="U1791" i="16"/>
  <c r="M1792" i="16"/>
  <c r="A1792" i="16"/>
  <c r="R1792" i="16"/>
  <c r="C1792" i="16"/>
  <c r="D1792" i="16"/>
  <c r="I1792" i="16"/>
  <c r="J1792" i="16" s="1"/>
  <c r="K1792" i="16"/>
  <c r="L1792" i="16" s="1"/>
  <c r="B1793" i="16"/>
  <c r="D1793" i="16" l="1"/>
  <c r="I1793" i="16"/>
  <c r="J1793" i="16" s="1"/>
  <c r="B1794" i="16"/>
  <c r="M1793" i="16"/>
  <c r="A1793" i="16"/>
  <c r="R1793" i="16"/>
  <c r="C1793" i="16"/>
  <c r="K1793" i="16" s="1"/>
  <c r="L1793" i="16" s="1"/>
  <c r="N1792" i="16"/>
  <c r="O1792" i="16"/>
  <c r="P1792" i="16"/>
  <c r="Q1792" i="16"/>
  <c r="T1792" i="16"/>
  <c r="U1792" i="16"/>
  <c r="V1792" i="16"/>
  <c r="S1792" i="16"/>
  <c r="X1792" i="16"/>
  <c r="W1792" i="16"/>
  <c r="F1792" i="16"/>
  <c r="Z1792" i="16" s="1"/>
  <c r="G1792" i="16"/>
  <c r="H1792" i="16"/>
  <c r="X1793" i="16" l="1"/>
  <c r="S1793" i="16"/>
  <c r="T1793" i="16"/>
  <c r="U1793" i="16"/>
  <c r="V1793" i="16"/>
  <c r="N1793" i="16"/>
  <c r="O1793" i="16"/>
  <c r="P1793" i="16"/>
  <c r="Q1793" i="16"/>
  <c r="W1793" i="16"/>
  <c r="F1793" i="16"/>
  <c r="Z1793" i="16" s="1"/>
  <c r="G1793" i="16"/>
  <c r="H1793" i="16"/>
  <c r="K1794" i="16"/>
  <c r="L1794" i="16" s="1"/>
  <c r="B1795" i="16"/>
  <c r="M1794" i="16"/>
  <c r="A1794" i="16"/>
  <c r="R1794" i="16"/>
  <c r="C1794" i="16"/>
  <c r="D1794" i="16"/>
  <c r="W1794" i="16"/>
  <c r="I1794" i="16"/>
  <c r="J1794" i="16" s="1"/>
  <c r="R1795" i="16" l="1"/>
  <c r="C1795" i="16"/>
  <c r="D1795" i="16"/>
  <c r="I1795" i="16"/>
  <c r="J1795" i="16" s="1"/>
  <c r="K1795" i="16"/>
  <c r="L1795" i="16" s="1"/>
  <c r="B1796" i="16"/>
  <c r="M1795" i="16"/>
  <c r="W1795" i="16" s="1"/>
  <c r="A1795" i="16"/>
  <c r="F1794" i="16"/>
  <c r="G1794" i="16"/>
  <c r="Z1794" i="16" s="1"/>
  <c r="H1794" i="16"/>
  <c r="S1794" i="16"/>
  <c r="X1794" i="16"/>
  <c r="N1794" i="16"/>
  <c r="O1794" i="16"/>
  <c r="P1794" i="16"/>
  <c r="Q1794" i="16"/>
  <c r="T1794" i="16"/>
  <c r="U1794" i="16"/>
  <c r="V1794" i="16"/>
  <c r="I1796" i="16" l="1"/>
  <c r="J1796" i="16" s="1"/>
  <c r="B1797" i="16"/>
  <c r="M1796" i="16"/>
  <c r="A1796" i="16"/>
  <c r="R1796" i="16"/>
  <c r="C1796" i="16"/>
  <c r="D1796" i="16"/>
  <c r="W1796" i="16"/>
  <c r="T1795" i="16"/>
  <c r="U1795" i="16"/>
  <c r="V1795" i="16"/>
  <c r="N1795" i="16"/>
  <c r="O1795" i="16"/>
  <c r="P1795" i="16"/>
  <c r="Q1795" i="16"/>
  <c r="F1795" i="16"/>
  <c r="Z1795" i="16" s="1"/>
  <c r="G1795" i="16"/>
  <c r="H1795" i="16"/>
  <c r="S1795" i="16"/>
  <c r="X1795" i="16"/>
  <c r="S1796" i="16" l="1"/>
  <c r="X1796" i="16"/>
  <c r="N1796" i="16"/>
  <c r="O1796" i="16"/>
  <c r="P1796" i="16"/>
  <c r="Q1796" i="16"/>
  <c r="T1796" i="16"/>
  <c r="U1796" i="16"/>
  <c r="V1796" i="16"/>
  <c r="F1796" i="16"/>
  <c r="Z1796" i="16" s="1"/>
  <c r="G1796" i="16"/>
  <c r="H1796" i="16"/>
  <c r="A1797" i="16"/>
  <c r="R1797" i="16"/>
  <c r="C1797" i="16"/>
  <c r="D1797" i="16"/>
  <c r="I1797" i="16"/>
  <c r="J1797" i="16" s="1"/>
  <c r="B1798" i="16"/>
  <c r="M1797" i="16"/>
  <c r="K1796" i="16"/>
  <c r="L1796" i="16" s="1"/>
  <c r="F1797" i="16" l="1"/>
  <c r="G1797" i="16"/>
  <c r="H1797" i="16"/>
  <c r="S1797" i="16"/>
  <c r="X1797" i="16"/>
  <c r="P1797" i="16"/>
  <c r="Q1797" i="16"/>
  <c r="T1797" i="16"/>
  <c r="U1797" i="16"/>
  <c r="V1797" i="16"/>
  <c r="N1797" i="16"/>
  <c r="O1797" i="16"/>
  <c r="Z1797" i="16"/>
  <c r="K1797" i="16"/>
  <c r="L1797" i="16" s="1"/>
  <c r="W1798" i="16"/>
  <c r="I1798" i="16"/>
  <c r="J1798" i="16" s="1"/>
  <c r="B1799" i="16"/>
  <c r="M1798" i="16"/>
  <c r="A1798" i="16"/>
  <c r="R1798" i="16"/>
  <c r="C1798" i="16"/>
  <c r="D1798" i="16"/>
  <c r="W1797" i="16"/>
  <c r="G1798" i="16" l="1"/>
  <c r="H1798" i="16"/>
  <c r="F1798" i="16"/>
  <c r="X1798" i="16"/>
  <c r="S1798" i="16"/>
  <c r="N1798" i="16"/>
  <c r="O1798" i="16"/>
  <c r="P1798" i="16"/>
  <c r="Q1798" i="16"/>
  <c r="T1798" i="16"/>
  <c r="U1798" i="16"/>
  <c r="V1798" i="16"/>
  <c r="Z1798" i="16"/>
  <c r="A1799" i="16"/>
  <c r="R1799" i="16"/>
  <c r="C1799" i="16"/>
  <c r="D1799" i="16"/>
  <c r="I1799" i="16"/>
  <c r="J1799" i="16" s="1"/>
  <c r="B1800" i="16"/>
  <c r="M1799" i="16"/>
  <c r="W1799" i="16" s="1"/>
  <c r="K1798" i="16"/>
  <c r="L1798" i="16" s="1"/>
  <c r="F1799" i="16" l="1"/>
  <c r="G1799" i="16"/>
  <c r="H1799" i="16"/>
  <c r="S1799" i="16"/>
  <c r="X1799" i="16"/>
  <c r="N1799" i="16"/>
  <c r="O1799" i="16"/>
  <c r="Z1799" i="16" s="1"/>
  <c r="P1799" i="16"/>
  <c r="Q1799" i="16"/>
  <c r="T1799" i="16"/>
  <c r="U1799" i="16"/>
  <c r="V1799" i="16"/>
  <c r="W1800" i="16"/>
  <c r="I1800" i="16"/>
  <c r="J1800" i="16" s="1"/>
  <c r="K1800" i="16"/>
  <c r="L1800" i="16" s="1"/>
  <c r="B1801" i="16"/>
  <c r="M1800" i="16"/>
  <c r="A1800" i="16"/>
  <c r="R1800" i="16"/>
  <c r="C1800" i="16"/>
  <c r="D1800" i="16"/>
  <c r="K1799" i="16"/>
  <c r="L1799" i="16" s="1"/>
  <c r="X1800" i="16" l="1"/>
  <c r="S1800" i="16"/>
  <c r="F1800" i="16"/>
  <c r="G1800" i="16"/>
  <c r="Z1800" i="16" s="1"/>
  <c r="H1800" i="16"/>
  <c r="U1800" i="16"/>
  <c r="V1800" i="16"/>
  <c r="N1800" i="16"/>
  <c r="O1800" i="16"/>
  <c r="P1800" i="16"/>
  <c r="Q1800" i="16"/>
  <c r="T1800" i="16"/>
  <c r="M1801" i="16"/>
  <c r="A1801" i="16"/>
  <c r="R1801" i="16"/>
  <c r="C1801" i="16"/>
  <c r="D1801" i="16"/>
  <c r="I1801" i="16"/>
  <c r="J1801" i="16" s="1"/>
  <c r="K1801" i="16"/>
  <c r="L1801" i="16" s="1"/>
  <c r="B1802" i="16"/>
  <c r="S1801" i="16" l="1"/>
  <c r="X1801" i="16"/>
  <c r="N1801" i="16"/>
  <c r="O1801" i="16"/>
  <c r="P1801" i="16"/>
  <c r="Q1801" i="16"/>
  <c r="T1801" i="16"/>
  <c r="U1801" i="16"/>
  <c r="V1801" i="16"/>
  <c r="C1802" i="16"/>
  <c r="D1802" i="16"/>
  <c r="W1802" i="16"/>
  <c r="I1802" i="16"/>
  <c r="J1802" i="16" s="1"/>
  <c r="K1802" i="16"/>
  <c r="L1802" i="16" s="1"/>
  <c r="B1803" i="16"/>
  <c r="M1802" i="16"/>
  <c r="A1802" i="16"/>
  <c r="R1802" i="16"/>
  <c r="W1801" i="16"/>
  <c r="F1801" i="16"/>
  <c r="G1801" i="16"/>
  <c r="Z1801" i="16" s="1"/>
  <c r="H1801" i="16"/>
  <c r="B1804" i="16" l="1"/>
  <c r="M1803" i="16"/>
  <c r="A1803" i="16"/>
  <c r="R1803" i="16"/>
  <c r="C1803" i="16"/>
  <c r="D1803" i="16"/>
  <c r="W1803" i="16"/>
  <c r="I1803" i="16"/>
  <c r="J1803" i="16" s="1"/>
  <c r="F1802" i="16"/>
  <c r="G1802" i="16"/>
  <c r="Z1802" i="16" s="1"/>
  <c r="H1802" i="16"/>
  <c r="S1802" i="16"/>
  <c r="X1802" i="16"/>
  <c r="T1802" i="16"/>
  <c r="U1802" i="16"/>
  <c r="V1802" i="16"/>
  <c r="N1802" i="16"/>
  <c r="O1802" i="16"/>
  <c r="P1802" i="16"/>
  <c r="Q1802" i="16"/>
  <c r="F1803" i="16" l="1"/>
  <c r="G1803" i="16"/>
  <c r="H1803" i="16"/>
  <c r="S1803" i="16"/>
  <c r="X1803" i="16"/>
  <c r="N1803" i="16"/>
  <c r="O1803" i="16"/>
  <c r="P1803" i="16"/>
  <c r="Q1803" i="16"/>
  <c r="T1803" i="16"/>
  <c r="U1803" i="16"/>
  <c r="V1803" i="16"/>
  <c r="A1804" i="16"/>
  <c r="R1804" i="16"/>
  <c r="C1804" i="16"/>
  <c r="K1804" i="16" s="1"/>
  <c r="L1804" i="16" s="1"/>
  <c r="D1804" i="16"/>
  <c r="I1804" i="16"/>
  <c r="J1804" i="16" s="1"/>
  <c r="B1805" i="16"/>
  <c r="M1804" i="16"/>
  <c r="Z1803" i="16"/>
  <c r="K1803" i="16"/>
  <c r="L1803" i="16" s="1"/>
  <c r="S1804" i="16" l="1"/>
  <c r="X1804" i="16"/>
  <c r="I1805" i="16"/>
  <c r="J1805" i="16" s="1"/>
  <c r="B1806" i="16"/>
  <c r="M1805" i="16"/>
  <c r="A1805" i="16"/>
  <c r="R1805" i="16"/>
  <c r="C1805" i="16"/>
  <c r="K1805" i="16" s="1"/>
  <c r="L1805" i="16" s="1"/>
  <c r="D1805" i="16"/>
  <c r="W1805" i="16"/>
  <c r="F1804" i="16"/>
  <c r="Z1804" i="16" s="1"/>
  <c r="G1804" i="16"/>
  <c r="H1804" i="16"/>
  <c r="Q1804" i="16"/>
  <c r="T1804" i="16"/>
  <c r="U1804" i="16"/>
  <c r="V1804" i="16"/>
  <c r="N1804" i="16"/>
  <c r="O1804" i="16"/>
  <c r="P1804" i="16"/>
  <c r="W1804" i="16"/>
  <c r="X1805" i="16" l="1"/>
  <c r="S1805" i="16"/>
  <c r="H1805" i="16"/>
  <c r="F1805" i="16"/>
  <c r="Z1805" i="16" s="1"/>
  <c r="G1805" i="16"/>
  <c r="N1805" i="16"/>
  <c r="O1805" i="16"/>
  <c r="P1805" i="16"/>
  <c r="Q1805" i="16"/>
  <c r="T1805" i="16"/>
  <c r="U1805" i="16"/>
  <c r="V1805" i="16"/>
  <c r="A1806" i="16"/>
  <c r="R1806" i="16"/>
  <c r="C1806" i="16"/>
  <c r="D1806" i="16"/>
  <c r="I1806" i="16"/>
  <c r="J1806" i="16" s="1"/>
  <c r="B1807" i="16"/>
  <c r="M1806" i="16"/>
  <c r="F1806" i="16" l="1"/>
  <c r="Z1806" i="16" s="1"/>
  <c r="G1806" i="16"/>
  <c r="H1806" i="16"/>
  <c r="O1806" i="16"/>
  <c r="P1806" i="16"/>
  <c r="Q1806" i="16"/>
  <c r="T1806" i="16"/>
  <c r="U1806" i="16"/>
  <c r="V1806" i="16"/>
  <c r="N1806" i="16"/>
  <c r="K1806" i="16"/>
  <c r="L1806" i="16" s="1"/>
  <c r="W1806" i="16"/>
  <c r="S1806" i="16"/>
  <c r="X1806" i="16"/>
  <c r="W1807" i="16"/>
  <c r="I1807" i="16"/>
  <c r="J1807" i="16" s="1"/>
  <c r="B1808" i="16"/>
  <c r="M1807" i="16"/>
  <c r="A1807" i="16"/>
  <c r="R1807" i="16"/>
  <c r="C1807" i="16"/>
  <c r="K1807" i="16" s="1"/>
  <c r="L1807" i="16" s="1"/>
  <c r="D1807" i="16"/>
  <c r="X1807" i="16" l="1"/>
  <c r="S1807" i="16"/>
  <c r="V1807" i="16"/>
  <c r="N1807" i="16"/>
  <c r="O1807" i="16"/>
  <c r="P1807" i="16"/>
  <c r="Q1807" i="16"/>
  <c r="T1807" i="16"/>
  <c r="U1807" i="16"/>
  <c r="M1808" i="16"/>
  <c r="A1808" i="16"/>
  <c r="R1808" i="16"/>
  <c r="C1808" i="16"/>
  <c r="D1808" i="16"/>
  <c r="W1808" i="16"/>
  <c r="I1808" i="16"/>
  <c r="J1808" i="16" s="1"/>
  <c r="B1809" i="16"/>
  <c r="F1807" i="16"/>
  <c r="Z1807" i="16" s="1"/>
  <c r="G1807" i="16"/>
  <c r="H1807" i="16"/>
  <c r="F1808" i="16" l="1"/>
  <c r="Z1808" i="16" s="1"/>
  <c r="G1808" i="16"/>
  <c r="H1808" i="16"/>
  <c r="N1808" i="16"/>
  <c r="O1808" i="16"/>
  <c r="P1808" i="16"/>
  <c r="Q1808" i="16"/>
  <c r="T1808" i="16"/>
  <c r="U1808" i="16"/>
  <c r="V1808" i="16"/>
  <c r="D1809" i="16"/>
  <c r="W1809" i="16"/>
  <c r="I1809" i="16"/>
  <c r="J1809" i="16" s="1"/>
  <c r="K1809" i="16"/>
  <c r="L1809" i="16" s="1"/>
  <c r="B1810" i="16"/>
  <c r="M1809" i="16"/>
  <c r="A1809" i="16"/>
  <c r="R1809" i="16"/>
  <c r="C1809" i="16"/>
  <c r="K1808" i="16"/>
  <c r="L1808" i="16" s="1"/>
  <c r="S1808" i="16"/>
  <c r="X1808" i="16"/>
  <c r="B1811" i="16" l="1"/>
  <c r="M1810" i="16"/>
  <c r="A1810" i="16"/>
  <c r="R1810" i="16"/>
  <c r="C1810" i="16"/>
  <c r="D1810" i="16"/>
  <c r="W1810" i="16"/>
  <c r="I1810" i="16"/>
  <c r="J1810" i="16" s="1"/>
  <c r="F1809" i="16"/>
  <c r="G1809" i="16"/>
  <c r="Z1809" i="16" s="1"/>
  <c r="H1809" i="16"/>
  <c r="X1809" i="16"/>
  <c r="S1809" i="16"/>
  <c r="T1809" i="16"/>
  <c r="U1809" i="16"/>
  <c r="V1809" i="16"/>
  <c r="N1809" i="16"/>
  <c r="O1809" i="16"/>
  <c r="P1809" i="16"/>
  <c r="Q1809" i="16"/>
  <c r="F1810" i="16" l="1"/>
  <c r="G1810" i="16"/>
  <c r="H1810" i="16"/>
  <c r="S1810" i="16"/>
  <c r="X1810" i="16"/>
  <c r="N1810" i="16"/>
  <c r="O1810" i="16"/>
  <c r="P1810" i="16"/>
  <c r="Q1810" i="16"/>
  <c r="T1810" i="16"/>
  <c r="U1810" i="16"/>
  <c r="V1810" i="16"/>
  <c r="Z1810" i="16"/>
  <c r="R1811" i="16"/>
  <c r="C1811" i="16"/>
  <c r="D1811" i="16"/>
  <c r="I1811" i="16"/>
  <c r="J1811" i="16" s="1"/>
  <c r="B1812" i="16"/>
  <c r="M1811" i="16"/>
  <c r="A1811" i="16"/>
  <c r="K1810" i="16"/>
  <c r="L1810" i="16" s="1"/>
  <c r="F1811" i="16" l="1"/>
  <c r="G1811" i="16"/>
  <c r="H1811" i="16"/>
  <c r="I1812" i="16"/>
  <c r="J1812" i="16" s="1"/>
  <c r="B1813" i="16"/>
  <c r="M1812" i="16"/>
  <c r="A1812" i="16"/>
  <c r="R1812" i="16"/>
  <c r="C1812" i="16"/>
  <c r="D1812" i="16"/>
  <c r="W1812" i="16"/>
  <c r="K1811" i="16"/>
  <c r="L1811" i="16" s="1"/>
  <c r="T1811" i="16"/>
  <c r="U1811" i="16"/>
  <c r="V1811" i="16"/>
  <c r="N1811" i="16"/>
  <c r="O1811" i="16"/>
  <c r="P1811" i="16"/>
  <c r="Q1811" i="16"/>
  <c r="S1811" i="16"/>
  <c r="X1811" i="16"/>
  <c r="W1811" i="16"/>
  <c r="N1812" i="16" l="1"/>
  <c r="O1812" i="16"/>
  <c r="P1812" i="16"/>
  <c r="Q1812" i="16"/>
  <c r="T1812" i="16"/>
  <c r="U1812" i="16"/>
  <c r="V1812" i="16"/>
  <c r="Z1811" i="16"/>
  <c r="S1812" i="16"/>
  <c r="X1812" i="16"/>
  <c r="F1812" i="16"/>
  <c r="Z1812" i="16" s="1"/>
  <c r="G1812" i="16"/>
  <c r="H1812" i="16"/>
  <c r="A1813" i="16"/>
  <c r="R1813" i="16"/>
  <c r="C1813" i="16"/>
  <c r="D1813" i="16"/>
  <c r="I1813" i="16"/>
  <c r="J1813" i="16" s="1"/>
  <c r="K1813" i="16"/>
  <c r="L1813" i="16" s="1"/>
  <c r="B1814" i="16"/>
  <c r="M1813" i="16"/>
  <c r="K1812" i="16"/>
  <c r="L1812" i="16" s="1"/>
  <c r="S1813" i="16" l="1"/>
  <c r="X1813" i="16"/>
  <c r="P1813" i="16"/>
  <c r="Q1813" i="16"/>
  <c r="T1813" i="16"/>
  <c r="U1813" i="16"/>
  <c r="V1813" i="16"/>
  <c r="N1813" i="16"/>
  <c r="O1813" i="16"/>
  <c r="Z1813" i="16"/>
  <c r="I1814" i="16"/>
  <c r="J1814" i="16" s="1"/>
  <c r="K1814" i="16"/>
  <c r="L1814" i="16" s="1"/>
  <c r="B1815" i="16"/>
  <c r="M1814" i="16"/>
  <c r="A1814" i="16"/>
  <c r="R1814" i="16"/>
  <c r="C1814" i="16"/>
  <c r="D1814" i="16"/>
  <c r="W1813" i="16"/>
  <c r="F1813" i="16"/>
  <c r="G1813" i="16"/>
  <c r="H1813" i="16"/>
  <c r="A1815" i="16" l="1"/>
  <c r="R1815" i="16"/>
  <c r="C1815" i="16"/>
  <c r="D1815" i="16"/>
  <c r="W1815" i="16"/>
  <c r="I1815" i="16"/>
  <c r="J1815" i="16" s="1"/>
  <c r="K1815" i="16"/>
  <c r="L1815" i="16" s="1"/>
  <c r="B1816" i="16"/>
  <c r="M1815" i="16"/>
  <c r="N1814" i="16"/>
  <c r="O1814" i="16"/>
  <c r="P1814" i="16"/>
  <c r="Q1814" i="16"/>
  <c r="T1814" i="16"/>
  <c r="U1814" i="16"/>
  <c r="V1814" i="16"/>
  <c r="W1814" i="16"/>
  <c r="G1814" i="16"/>
  <c r="H1814" i="16"/>
  <c r="F1814" i="16"/>
  <c r="Z1814" i="16" s="1"/>
  <c r="X1814" i="16"/>
  <c r="S1814" i="16"/>
  <c r="F1815" i="16" l="1"/>
  <c r="G1815" i="16"/>
  <c r="H1815" i="16"/>
  <c r="S1815" i="16"/>
  <c r="X1815" i="16"/>
  <c r="I1816" i="16"/>
  <c r="J1816" i="16" s="1"/>
  <c r="B1817" i="16"/>
  <c r="M1816" i="16"/>
  <c r="A1816" i="16"/>
  <c r="R1816" i="16"/>
  <c r="C1816" i="16"/>
  <c r="D1816" i="16"/>
  <c r="Z1815" i="16"/>
  <c r="N1815" i="16"/>
  <c r="O1815" i="16"/>
  <c r="P1815" i="16"/>
  <c r="Q1815" i="16"/>
  <c r="T1815" i="16"/>
  <c r="U1815" i="16"/>
  <c r="V1815" i="16"/>
  <c r="X1816" i="16" l="1"/>
  <c r="S1816" i="16"/>
  <c r="F1816" i="16"/>
  <c r="Z1816" i="16" s="1"/>
  <c r="G1816" i="16"/>
  <c r="H1816" i="16"/>
  <c r="M1817" i="16"/>
  <c r="A1817" i="16"/>
  <c r="R1817" i="16"/>
  <c r="C1817" i="16"/>
  <c r="D1817" i="16"/>
  <c r="W1817" i="16"/>
  <c r="I1817" i="16"/>
  <c r="J1817" i="16" s="1"/>
  <c r="K1817" i="16"/>
  <c r="L1817" i="16" s="1"/>
  <c r="B1818" i="16"/>
  <c r="U1816" i="16"/>
  <c r="V1816" i="16"/>
  <c r="N1816" i="16"/>
  <c r="O1816" i="16"/>
  <c r="P1816" i="16"/>
  <c r="Q1816" i="16"/>
  <c r="T1816" i="16"/>
  <c r="K1816" i="16"/>
  <c r="L1816" i="16" s="1"/>
  <c r="W1816" i="16"/>
  <c r="C1818" i="16" l="1"/>
  <c r="D1818" i="16"/>
  <c r="I1818" i="16"/>
  <c r="J1818" i="16" s="1"/>
  <c r="K1818" i="16"/>
  <c r="L1818" i="16" s="1"/>
  <c r="B1819" i="16"/>
  <c r="M1818" i="16"/>
  <c r="A1818" i="16"/>
  <c r="R1818" i="16"/>
  <c r="S1817" i="16"/>
  <c r="X1817" i="16"/>
  <c r="F1817" i="16"/>
  <c r="G1817" i="16"/>
  <c r="Z1817" i="16" s="1"/>
  <c r="H1817" i="16"/>
  <c r="N1817" i="16"/>
  <c r="O1817" i="16"/>
  <c r="P1817" i="16"/>
  <c r="Q1817" i="16"/>
  <c r="T1817" i="16"/>
  <c r="U1817" i="16"/>
  <c r="V1817" i="16"/>
  <c r="T1818" i="16" l="1"/>
  <c r="U1818" i="16"/>
  <c r="V1818" i="16"/>
  <c r="N1818" i="16"/>
  <c r="O1818" i="16"/>
  <c r="P1818" i="16"/>
  <c r="Q1818" i="16"/>
  <c r="B1820" i="16"/>
  <c r="M1819" i="16"/>
  <c r="A1819" i="16"/>
  <c r="R1819" i="16"/>
  <c r="C1819" i="16"/>
  <c r="D1819" i="16"/>
  <c r="W1819" i="16"/>
  <c r="I1819" i="16"/>
  <c r="J1819" i="16" s="1"/>
  <c r="W1818" i="16"/>
  <c r="S1818" i="16"/>
  <c r="X1818" i="16"/>
  <c r="F1818" i="16"/>
  <c r="G1818" i="16"/>
  <c r="Z1818" i="16" s="1"/>
  <c r="H1818" i="16"/>
  <c r="S1819" i="16" l="1"/>
  <c r="X1819" i="16"/>
  <c r="F1819" i="16"/>
  <c r="G1819" i="16"/>
  <c r="H1819" i="16"/>
  <c r="N1819" i="16"/>
  <c r="O1819" i="16"/>
  <c r="P1819" i="16"/>
  <c r="Q1819" i="16"/>
  <c r="T1819" i="16"/>
  <c r="U1819" i="16"/>
  <c r="V1819" i="16"/>
  <c r="A1820" i="16"/>
  <c r="R1820" i="16"/>
  <c r="C1820" i="16"/>
  <c r="D1820" i="16"/>
  <c r="I1820" i="16"/>
  <c r="J1820" i="16" s="1"/>
  <c r="B1821" i="16"/>
  <c r="M1820" i="16"/>
  <c r="Z1819" i="16"/>
  <c r="K1819" i="16"/>
  <c r="L1819" i="16" s="1"/>
  <c r="F1820" i="16" l="1"/>
  <c r="G1820" i="16"/>
  <c r="H1820" i="16"/>
  <c r="Z1820" i="16"/>
  <c r="Q1820" i="16"/>
  <c r="T1820" i="16"/>
  <c r="U1820" i="16"/>
  <c r="V1820" i="16"/>
  <c r="N1820" i="16"/>
  <c r="O1820" i="16"/>
  <c r="P1820" i="16"/>
  <c r="I1821" i="16"/>
  <c r="J1821" i="16" s="1"/>
  <c r="K1821" i="16"/>
  <c r="L1821" i="16" s="1"/>
  <c r="B1822" i="16"/>
  <c r="M1821" i="16"/>
  <c r="A1821" i="16"/>
  <c r="R1821" i="16"/>
  <c r="C1821" i="16"/>
  <c r="D1821" i="16"/>
  <c r="K1820" i="16"/>
  <c r="L1820" i="16" s="1"/>
  <c r="S1820" i="16"/>
  <c r="X1820" i="16"/>
  <c r="W1820" i="16"/>
  <c r="N1821" i="16" l="1"/>
  <c r="O1821" i="16"/>
  <c r="P1821" i="16"/>
  <c r="Q1821" i="16"/>
  <c r="T1821" i="16"/>
  <c r="U1821" i="16"/>
  <c r="V1821" i="16"/>
  <c r="Z1821" i="16"/>
  <c r="A1822" i="16"/>
  <c r="R1822" i="16"/>
  <c r="C1822" i="16"/>
  <c r="D1822" i="16"/>
  <c r="W1822" i="16"/>
  <c r="I1822" i="16"/>
  <c r="J1822" i="16" s="1"/>
  <c r="K1822" i="16"/>
  <c r="L1822" i="16" s="1"/>
  <c r="B1823" i="16"/>
  <c r="M1822" i="16"/>
  <c r="W1821" i="16"/>
  <c r="H1821" i="16"/>
  <c r="F1821" i="16"/>
  <c r="G1821" i="16"/>
  <c r="X1821" i="16"/>
  <c r="S1821" i="16"/>
  <c r="I1823" i="16" l="1"/>
  <c r="J1823" i="16" s="1"/>
  <c r="B1824" i="16"/>
  <c r="M1823" i="16"/>
  <c r="A1823" i="16"/>
  <c r="R1823" i="16"/>
  <c r="C1823" i="16"/>
  <c r="K1823" i="16" s="1"/>
  <c r="L1823" i="16" s="1"/>
  <c r="D1823" i="16"/>
  <c r="S1822" i="16"/>
  <c r="X1822" i="16"/>
  <c r="F1822" i="16"/>
  <c r="G1822" i="16"/>
  <c r="Z1822" i="16" s="1"/>
  <c r="H1822" i="16"/>
  <c r="O1822" i="16"/>
  <c r="P1822" i="16"/>
  <c r="Q1822" i="16"/>
  <c r="T1822" i="16"/>
  <c r="U1822" i="16"/>
  <c r="V1822" i="16"/>
  <c r="N1822" i="16"/>
  <c r="X1823" i="16" l="1"/>
  <c r="S1823" i="16"/>
  <c r="M1824" i="16"/>
  <c r="A1824" i="16"/>
  <c r="R1824" i="16"/>
  <c r="C1824" i="16"/>
  <c r="D1824" i="16"/>
  <c r="W1824" i="16"/>
  <c r="I1824" i="16"/>
  <c r="J1824" i="16" s="1"/>
  <c r="K1824" i="16"/>
  <c r="L1824" i="16" s="1"/>
  <c r="B1825" i="16"/>
  <c r="F1823" i="16"/>
  <c r="Z1823" i="16" s="1"/>
  <c r="G1823" i="16"/>
  <c r="H1823" i="16"/>
  <c r="V1823" i="16"/>
  <c r="N1823" i="16"/>
  <c r="O1823" i="16"/>
  <c r="P1823" i="16"/>
  <c r="Q1823" i="16"/>
  <c r="T1823" i="16"/>
  <c r="U1823" i="16"/>
  <c r="W1823" i="16"/>
  <c r="S1824" i="16" l="1"/>
  <c r="X1824" i="16"/>
  <c r="N1824" i="16"/>
  <c r="O1824" i="16"/>
  <c r="P1824" i="16"/>
  <c r="Q1824" i="16"/>
  <c r="T1824" i="16"/>
  <c r="U1824" i="16"/>
  <c r="V1824" i="16"/>
  <c r="D1825" i="16"/>
  <c r="I1825" i="16"/>
  <c r="J1825" i="16" s="1"/>
  <c r="K1825" i="16"/>
  <c r="L1825" i="16" s="1"/>
  <c r="B1826" i="16"/>
  <c r="M1825" i="16"/>
  <c r="W1825" i="16" s="1"/>
  <c r="A1825" i="16"/>
  <c r="R1825" i="16"/>
  <c r="C1825" i="16"/>
  <c r="F1824" i="16"/>
  <c r="Z1824" i="16" s="1"/>
  <c r="G1824" i="16"/>
  <c r="H1824" i="16"/>
  <c r="B1827" i="16" l="1"/>
  <c r="M1826" i="16"/>
  <c r="A1826" i="16"/>
  <c r="R1826" i="16"/>
  <c r="C1826" i="16"/>
  <c r="D1826" i="16"/>
  <c r="W1826" i="16"/>
  <c r="I1826" i="16"/>
  <c r="J1826" i="16" s="1"/>
  <c r="F1825" i="16"/>
  <c r="Z1825" i="16" s="1"/>
  <c r="G1825" i="16"/>
  <c r="H1825" i="16"/>
  <c r="X1825" i="16"/>
  <c r="S1825" i="16"/>
  <c r="T1825" i="16"/>
  <c r="U1825" i="16"/>
  <c r="V1825" i="16"/>
  <c r="N1825" i="16"/>
  <c r="O1825" i="16"/>
  <c r="P1825" i="16"/>
  <c r="Q1825" i="16"/>
  <c r="F1826" i="16" l="1"/>
  <c r="G1826" i="16"/>
  <c r="H1826" i="16"/>
  <c r="S1826" i="16"/>
  <c r="X1826" i="16"/>
  <c r="N1826" i="16"/>
  <c r="O1826" i="16"/>
  <c r="P1826" i="16"/>
  <c r="Q1826" i="16"/>
  <c r="T1826" i="16"/>
  <c r="U1826" i="16"/>
  <c r="V1826" i="16"/>
  <c r="Z1826" i="16"/>
  <c r="R1827" i="16"/>
  <c r="C1827" i="16"/>
  <c r="K1827" i="16" s="1"/>
  <c r="L1827" i="16" s="1"/>
  <c r="D1827" i="16"/>
  <c r="I1827" i="16"/>
  <c r="J1827" i="16" s="1"/>
  <c r="B1828" i="16"/>
  <c r="M1827" i="16"/>
  <c r="A1827" i="16"/>
  <c r="K1826" i="16"/>
  <c r="L1826" i="16" s="1"/>
  <c r="I1828" i="16" l="1"/>
  <c r="J1828" i="16" s="1"/>
  <c r="B1829" i="16"/>
  <c r="M1828" i="16"/>
  <c r="A1828" i="16"/>
  <c r="R1828" i="16"/>
  <c r="C1828" i="16"/>
  <c r="D1828" i="16"/>
  <c r="W1828" i="16"/>
  <c r="F1827" i="16"/>
  <c r="Z1827" i="16" s="1"/>
  <c r="G1827" i="16"/>
  <c r="H1827" i="16"/>
  <c r="T1827" i="16"/>
  <c r="U1827" i="16"/>
  <c r="V1827" i="16"/>
  <c r="N1827" i="16"/>
  <c r="O1827" i="16"/>
  <c r="P1827" i="16"/>
  <c r="Q1827" i="16"/>
  <c r="S1827" i="16"/>
  <c r="X1827" i="16"/>
  <c r="W1827" i="16"/>
  <c r="F1828" i="16" l="1"/>
  <c r="G1828" i="16"/>
  <c r="H1828" i="16"/>
  <c r="S1828" i="16"/>
  <c r="X1828" i="16"/>
  <c r="N1828" i="16"/>
  <c r="O1828" i="16"/>
  <c r="P1828" i="16"/>
  <c r="Q1828" i="16"/>
  <c r="T1828" i="16"/>
  <c r="U1828" i="16"/>
  <c r="V1828" i="16"/>
  <c r="Z1828" i="16"/>
  <c r="A1829" i="16"/>
  <c r="R1829" i="16"/>
  <c r="C1829" i="16"/>
  <c r="D1829" i="16"/>
  <c r="I1829" i="16"/>
  <c r="J1829" i="16" s="1"/>
  <c r="B1830" i="16"/>
  <c r="M1829" i="16"/>
  <c r="K1828" i="16"/>
  <c r="L1828" i="16" s="1"/>
  <c r="S1829" i="16" l="1"/>
  <c r="X1829" i="16"/>
  <c r="P1829" i="16"/>
  <c r="Q1829" i="16"/>
  <c r="T1829" i="16"/>
  <c r="U1829" i="16"/>
  <c r="V1829" i="16"/>
  <c r="N1829" i="16"/>
  <c r="O1829" i="16"/>
  <c r="I1830" i="16"/>
  <c r="J1830" i="16" s="1"/>
  <c r="K1830" i="16"/>
  <c r="L1830" i="16" s="1"/>
  <c r="B1831" i="16"/>
  <c r="M1830" i="16"/>
  <c r="A1830" i="16"/>
  <c r="R1830" i="16"/>
  <c r="C1830" i="16"/>
  <c r="D1830" i="16"/>
  <c r="F1829" i="16"/>
  <c r="G1829" i="16"/>
  <c r="Z1829" i="16" s="1"/>
  <c r="H1829" i="16"/>
  <c r="K1829" i="16"/>
  <c r="L1829" i="16" s="1"/>
  <c r="W1829" i="16"/>
  <c r="A1831" i="16" l="1"/>
  <c r="R1831" i="16"/>
  <c r="C1831" i="16"/>
  <c r="D1831" i="16"/>
  <c r="I1831" i="16"/>
  <c r="J1831" i="16" s="1"/>
  <c r="K1831" i="16"/>
  <c r="L1831" i="16" s="1"/>
  <c r="B1832" i="16"/>
  <c r="M1831" i="16"/>
  <c r="N1830" i="16"/>
  <c r="O1830" i="16"/>
  <c r="P1830" i="16"/>
  <c r="Q1830" i="16"/>
  <c r="T1830" i="16"/>
  <c r="U1830" i="16"/>
  <c r="V1830" i="16"/>
  <c r="W1830" i="16"/>
  <c r="G1830" i="16"/>
  <c r="H1830" i="16"/>
  <c r="F1830" i="16"/>
  <c r="Z1830" i="16" s="1"/>
  <c r="X1830" i="16"/>
  <c r="S1830" i="16"/>
  <c r="N1831" i="16" l="1"/>
  <c r="O1831" i="16"/>
  <c r="P1831" i="16"/>
  <c r="Q1831" i="16"/>
  <c r="T1831" i="16"/>
  <c r="U1831" i="16"/>
  <c r="V1831" i="16"/>
  <c r="W1831" i="16"/>
  <c r="I1832" i="16"/>
  <c r="J1832" i="16" s="1"/>
  <c r="B1833" i="16"/>
  <c r="M1832" i="16"/>
  <c r="A1832" i="16"/>
  <c r="R1832" i="16"/>
  <c r="C1832" i="16"/>
  <c r="K1832" i="16" s="1"/>
  <c r="L1832" i="16" s="1"/>
  <c r="D1832" i="16"/>
  <c r="F1831" i="16"/>
  <c r="Z1831" i="16" s="1"/>
  <c r="G1831" i="16"/>
  <c r="H1831" i="16"/>
  <c r="S1831" i="16"/>
  <c r="X1831" i="16"/>
  <c r="U1832" i="16" l="1"/>
  <c r="V1832" i="16"/>
  <c r="N1832" i="16"/>
  <c r="O1832" i="16"/>
  <c r="P1832" i="16"/>
  <c r="Q1832" i="16"/>
  <c r="T1832" i="16"/>
  <c r="X1832" i="16"/>
  <c r="S1832" i="16"/>
  <c r="F1832" i="16"/>
  <c r="G1832" i="16"/>
  <c r="Z1832" i="16" s="1"/>
  <c r="H1832" i="16"/>
  <c r="M1833" i="16"/>
  <c r="A1833" i="16"/>
  <c r="R1833" i="16"/>
  <c r="C1833" i="16"/>
  <c r="D1833" i="16"/>
  <c r="I1833" i="16"/>
  <c r="J1833" i="16" s="1"/>
  <c r="K1833" i="16"/>
  <c r="L1833" i="16" s="1"/>
  <c r="B1834" i="16"/>
  <c r="W1832" i="16"/>
  <c r="S1833" i="16" l="1"/>
  <c r="X1833" i="16"/>
  <c r="N1833" i="16"/>
  <c r="O1833" i="16"/>
  <c r="P1833" i="16"/>
  <c r="Q1833" i="16"/>
  <c r="T1833" i="16"/>
  <c r="U1833" i="16"/>
  <c r="V1833" i="16"/>
  <c r="C1834" i="16"/>
  <c r="D1834" i="16"/>
  <c r="W1834" i="16"/>
  <c r="I1834" i="16"/>
  <c r="J1834" i="16" s="1"/>
  <c r="K1834" i="16"/>
  <c r="L1834" i="16" s="1"/>
  <c r="B1835" i="16"/>
  <c r="M1834" i="16"/>
  <c r="A1834" i="16"/>
  <c r="R1834" i="16"/>
  <c r="W1833" i="16"/>
  <c r="F1833" i="16"/>
  <c r="Z1833" i="16" s="1"/>
  <c r="G1833" i="16"/>
  <c r="H1833" i="16"/>
  <c r="B1836" i="16" l="1"/>
  <c r="M1835" i="16"/>
  <c r="A1835" i="16"/>
  <c r="R1835" i="16"/>
  <c r="C1835" i="16"/>
  <c r="D1835" i="16"/>
  <c r="W1835" i="16"/>
  <c r="I1835" i="16"/>
  <c r="J1835" i="16" s="1"/>
  <c r="F1834" i="16"/>
  <c r="Z1834" i="16" s="1"/>
  <c r="G1834" i="16"/>
  <c r="H1834" i="16"/>
  <c r="S1834" i="16"/>
  <c r="X1834" i="16"/>
  <c r="T1834" i="16"/>
  <c r="U1834" i="16"/>
  <c r="V1834" i="16"/>
  <c r="N1834" i="16"/>
  <c r="O1834" i="16"/>
  <c r="P1834" i="16"/>
  <c r="Q1834" i="16"/>
  <c r="F1835" i="16" l="1"/>
  <c r="G1835" i="16"/>
  <c r="H1835" i="16"/>
  <c r="S1835" i="16"/>
  <c r="X1835" i="16"/>
  <c r="N1835" i="16"/>
  <c r="O1835" i="16"/>
  <c r="P1835" i="16"/>
  <c r="Q1835" i="16"/>
  <c r="T1835" i="16"/>
  <c r="U1835" i="16"/>
  <c r="V1835" i="16"/>
  <c r="Z1835" i="16"/>
  <c r="A1836" i="16"/>
  <c r="R1836" i="16"/>
  <c r="C1836" i="16"/>
  <c r="D1836" i="16"/>
  <c r="I1836" i="16"/>
  <c r="J1836" i="16" s="1"/>
  <c r="B1837" i="16"/>
  <c r="M1836" i="16"/>
  <c r="K1835" i="16"/>
  <c r="L1835" i="16" s="1"/>
  <c r="S1836" i="16" l="1"/>
  <c r="X1836" i="16"/>
  <c r="F1836" i="16"/>
  <c r="G1836" i="16"/>
  <c r="H1836" i="16"/>
  <c r="K1836" i="16"/>
  <c r="L1836" i="16" s="1"/>
  <c r="Q1836" i="16"/>
  <c r="T1836" i="16"/>
  <c r="U1836" i="16"/>
  <c r="V1836" i="16"/>
  <c r="N1836" i="16"/>
  <c r="O1836" i="16"/>
  <c r="Z1836" i="16" s="1"/>
  <c r="P1836" i="16"/>
  <c r="I1837" i="16"/>
  <c r="J1837" i="16" s="1"/>
  <c r="K1837" i="16"/>
  <c r="L1837" i="16" s="1"/>
  <c r="B1838" i="16"/>
  <c r="M1837" i="16"/>
  <c r="A1837" i="16"/>
  <c r="R1837" i="16"/>
  <c r="C1837" i="16"/>
  <c r="D1837" i="16"/>
  <c r="W1837" i="16"/>
  <c r="W1836" i="16"/>
  <c r="A1838" i="16" l="1"/>
  <c r="R1838" i="16"/>
  <c r="C1838" i="16"/>
  <c r="D1838" i="16"/>
  <c r="I1838" i="16"/>
  <c r="J1838" i="16" s="1"/>
  <c r="K1838" i="16"/>
  <c r="L1838" i="16" s="1"/>
  <c r="B1839" i="16"/>
  <c r="M1838" i="16"/>
  <c r="W1838" i="16" s="1"/>
  <c r="X1837" i="16"/>
  <c r="S1837" i="16"/>
  <c r="H1837" i="16"/>
  <c r="F1837" i="16"/>
  <c r="G1837" i="16"/>
  <c r="Z1837" i="16"/>
  <c r="N1837" i="16"/>
  <c r="O1837" i="16"/>
  <c r="P1837" i="16"/>
  <c r="Q1837" i="16"/>
  <c r="T1837" i="16"/>
  <c r="U1837" i="16"/>
  <c r="V1837" i="16"/>
  <c r="I1839" i="16" l="1"/>
  <c r="J1839" i="16" s="1"/>
  <c r="B1840" i="16"/>
  <c r="M1839" i="16"/>
  <c r="A1839" i="16"/>
  <c r="R1839" i="16"/>
  <c r="C1839" i="16"/>
  <c r="D1839" i="16"/>
  <c r="O1838" i="16"/>
  <c r="P1838" i="16"/>
  <c r="Q1838" i="16"/>
  <c r="T1838" i="16"/>
  <c r="U1838" i="16"/>
  <c r="V1838" i="16"/>
  <c r="N1838" i="16"/>
  <c r="F1838" i="16"/>
  <c r="Z1838" i="16" s="1"/>
  <c r="G1838" i="16"/>
  <c r="H1838" i="16"/>
  <c r="S1838" i="16"/>
  <c r="X1838" i="16"/>
  <c r="F1839" i="16" l="1"/>
  <c r="G1839" i="16"/>
  <c r="H1839" i="16"/>
  <c r="V1839" i="16"/>
  <c r="N1839" i="16"/>
  <c r="O1839" i="16"/>
  <c r="P1839" i="16"/>
  <c r="Q1839" i="16"/>
  <c r="T1839" i="16"/>
  <c r="U1839" i="16"/>
  <c r="X1839" i="16"/>
  <c r="S1839" i="16"/>
  <c r="M1840" i="16"/>
  <c r="A1840" i="16"/>
  <c r="R1840" i="16"/>
  <c r="C1840" i="16"/>
  <c r="K1840" i="16" s="1"/>
  <c r="L1840" i="16" s="1"/>
  <c r="D1840" i="16"/>
  <c r="I1840" i="16"/>
  <c r="J1840" i="16" s="1"/>
  <c r="B1841" i="16"/>
  <c r="Z1839" i="16"/>
  <c r="K1839" i="16"/>
  <c r="L1839" i="16" s="1"/>
  <c r="W1839" i="16"/>
  <c r="D1841" i="16" l="1"/>
  <c r="I1841" i="16"/>
  <c r="J1841" i="16" s="1"/>
  <c r="B1842" i="16"/>
  <c r="M1841" i="16"/>
  <c r="A1841" i="16"/>
  <c r="R1841" i="16"/>
  <c r="C1841" i="16"/>
  <c r="K1841" i="16" s="1"/>
  <c r="L1841" i="16" s="1"/>
  <c r="N1840" i="16"/>
  <c r="O1840" i="16"/>
  <c r="P1840" i="16"/>
  <c r="Q1840" i="16"/>
  <c r="T1840" i="16"/>
  <c r="U1840" i="16"/>
  <c r="V1840" i="16"/>
  <c r="F1840" i="16"/>
  <c r="Z1840" i="16" s="1"/>
  <c r="G1840" i="16"/>
  <c r="H1840" i="16"/>
  <c r="W1840" i="16"/>
  <c r="S1840" i="16"/>
  <c r="X1840" i="16"/>
  <c r="X1841" i="16" l="1"/>
  <c r="S1841" i="16"/>
  <c r="T1841" i="16"/>
  <c r="U1841" i="16"/>
  <c r="V1841" i="16"/>
  <c r="N1841" i="16"/>
  <c r="O1841" i="16"/>
  <c r="P1841" i="16"/>
  <c r="Q1841" i="16"/>
  <c r="B1843" i="16"/>
  <c r="M1842" i="16"/>
  <c r="A1842" i="16"/>
  <c r="R1842" i="16"/>
  <c r="C1842" i="16"/>
  <c r="D1842" i="16"/>
  <c r="I1842" i="16"/>
  <c r="J1842" i="16" s="1"/>
  <c r="F1841" i="16"/>
  <c r="Z1841" i="16" s="1"/>
  <c r="G1841" i="16"/>
  <c r="H1841" i="16"/>
  <c r="W1841" i="16"/>
  <c r="S1842" i="16" l="1"/>
  <c r="X1842" i="16"/>
  <c r="R1843" i="16"/>
  <c r="C1843" i="16"/>
  <c r="D1843" i="16"/>
  <c r="I1843" i="16"/>
  <c r="J1843" i="16" s="1"/>
  <c r="K1843" i="16"/>
  <c r="L1843" i="16" s="1"/>
  <c r="B1844" i="16"/>
  <c r="M1843" i="16"/>
  <c r="A1843" i="16"/>
  <c r="F1842" i="16"/>
  <c r="Z1842" i="16" s="1"/>
  <c r="G1842" i="16"/>
  <c r="H1842" i="16"/>
  <c r="K1842" i="16"/>
  <c r="L1842" i="16" s="1"/>
  <c r="N1842" i="16"/>
  <c r="O1842" i="16"/>
  <c r="P1842" i="16"/>
  <c r="Q1842" i="16"/>
  <c r="T1842" i="16"/>
  <c r="U1842" i="16"/>
  <c r="V1842" i="16"/>
  <c r="W1842" i="16"/>
  <c r="T1843" i="16" l="1"/>
  <c r="U1843" i="16"/>
  <c r="V1843" i="16"/>
  <c r="N1843" i="16"/>
  <c r="O1843" i="16"/>
  <c r="P1843" i="16"/>
  <c r="Q1843" i="16"/>
  <c r="F1843" i="16"/>
  <c r="G1843" i="16"/>
  <c r="Z1843" i="16" s="1"/>
  <c r="H1843" i="16"/>
  <c r="S1843" i="16"/>
  <c r="X1843" i="16"/>
  <c r="I1844" i="16"/>
  <c r="J1844" i="16" s="1"/>
  <c r="K1844" i="16"/>
  <c r="L1844" i="16" s="1"/>
  <c r="B1845" i="16"/>
  <c r="M1844" i="16"/>
  <c r="A1844" i="16"/>
  <c r="R1844" i="16"/>
  <c r="C1844" i="16"/>
  <c r="D1844" i="16"/>
  <c r="W1844" i="16"/>
  <c r="W1843" i="16"/>
  <c r="A1845" i="16" l="1"/>
  <c r="R1845" i="16"/>
  <c r="C1845" i="16"/>
  <c r="D1845" i="16"/>
  <c r="I1845" i="16"/>
  <c r="J1845" i="16" s="1"/>
  <c r="K1845" i="16"/>
  <c r="L1845" i="16" s="1"/>
  <c r="B1846" i="16"/>
  <c r="M1845" i="16"/>
  <c r="W1845" i="16" s="1"/>
  <c r="F1844" i="16"/>
  <c r="G1844" i="16"/>
  <c r="H1844" i="16"/>
  <c r="S1844" i="16"/>
  <c r="X1844" i="16"/>
  <c r="Z1844" i="16"/>
  <c r="N1844" i="16"/>
  <c r="O1844" i="16"/>
  <c r="P1844" i="16"/>
  <c r="Q1844" i="16"/>
  <c r="T1844" i="16"/>
  <c r="U1844" i="16"/>
  <c r="V1844" i="16"/>
  <c r="I1846" i="16" l="1"/>
  <c r="J1846" i="16" s="1"/>
  <c r="B1847" i="16"/>
  <c r="M1846" i="16"/>
  <c r="A1846" i="16"/>
  <c r="R1846" i="16"/>
  <c r="C1846" i="16"/>
  <c r="K1846" i="16" s="1"/>
  <c r="L1846" i="16" s="1"/>
  <c r="D1846" i="16"/>
  <c r="P1845" i="16"/>
  <c r="Q1845" i="16"/>
  <c r="T1845" i="16"/>
  <c r="U1845" i="16"/>
  <c r="V1845" i="16"/>
  <c r="N1845" i="16"/>
  <c r="O1845" i="16"/>
  <c r="F1845" i="16"/>
  <c r="Z1845" i="16" s="1"/>
  <c r="G1845" i="16"/>
  <c r="H1845" i="16"/>
  <c r="S1845" i="16"/>
  <c r="X1845" i="16"/>
  <c r="N1846" i="16" l="1"/>
  <c r="O1846" i="16"/>
  <c r="P1846" i="16"/>
  <c r="Q1846" i="16"/>
  <c r="T1846" i="16"/>
  <c r="U1846" i="16"/>
  <c r="V1846" i="16"/>
  <c r="X1846" i="16"/>
  <c r="S1846" i="16"/>
  <c r="A1847" i="16"/>
  <c r="R1847" i="16"/>
  <c r="C1847" i="16"/>
  <c r="D1847" i="16"/>
  <c r="W1847" i="16"/>
  <c r="I1847" i="16"/>
  <c r="J1847" i="16" s="1"/>
  <c r="B1848" i="16"/>
  <c r="M1847" i="16"/>
  <c r="G1846" i="16"/>
  <c r="H1846" i="16"/>
  <c r="F1846" i="16"/>
  <c r="Z1846" i="16" s="1"/>
  <c r="W1846" i="16"/>
  <c r="F1847" i="16" l="1"/>
  <c r="Z1847" i="16" s="1"/>
  <c r="G1847" i="16"/>
  <c r="H1847" i="16"/>
  <c r="S1847" i="16"/>
  <c r="X1847" i="16"/>
  <c r="K1847" i="16"/>
  <c r="L1847" i="16" s="1"/>
  <c r="N1847" i="16"/>
  <c r="O1847" i="16"/>
  <c r="P1847" i="16"/>
  <c r="Q1847" i="16"/>
  <c r="T1847" i="16"/>
  <c r="U1847" i="16"/>
  <c r="V1847" i="16"/>
  <c r="W1848" i="16"/>
  <c r="I1848" i="16"/>
  <c r="J1848" i="16" s="1"/>
  <c r="B1849" i="16"/>
  <c r="M1848" i="16"/>
  <c r="A1848" i="16"/>
  <c r="R1848" i="16"/>
  <c r="C1848" i="16"/>
  <c r="D1848" i="16"/>
  <c r="F1848" i="16" l="1"/>
  <c r="G1848" i="16"/>
  <c r="H1848" i="16"/>
  <c r="X1848" i="16"/>
  <c r="S1848" i="16"/>
  <c r="Z1848" i="16"/>
  <c r="U1848" i="16"/>
  <c r="V1848" i="16"/>
  <c r="N1848" i="16"/>
  <c r="O1848" i="16"/>
  <c r="P1848" i="16"/>
  <c r="Q1848" i="16"/>
  <c r="T1848" i="16"/>
  <c r="M1849" i="16"/>
  <c r="A1849" i="16"/>
  <c r="R1849" i="16"/>
  <c r="C1849" i="16"/>
  <c r="D1849" i="16"/>
  <c r="I1849" i="16"/>
  <c r="J1849" i="16" s="1"/>
  <c r="K1849" i="16"/>
  <c r="L1849" i="16" s="1"/>
  <c r="B1850" i="16"/>
  <c r="K1848" i="16"/>
  <c r="L1848" i="16" s="1"/>
  <c r="C1850" i="16" l="1"/>
  <c r="D1850" i="16"/>
  <c r="I1850" i="16"/>
  <c r="J1850" i="16" s="1"/>
  <c r="K1850" i="16"/>
  <c r="L1850" i="16" s="1"/>
  <c r="B1851" i="16"/>
  <c r="M1850" i="16"/>
  <c r="W1850" i="16" s="1"/>
  <c r="A1850" i="16"/>
  <c r="R1850" i="16"/>
  <c r="S1849" i="16"/>
  <c r="X1849" i="16"/>
  <c r="N1849" i="16"/>
  <c r="O1849" i="16"/>
  <c r="P1849" i="16"/>
  <c r="Q1849" i="16"/>
  <c r="T1849" i="16"/>
  <c r="U1849" i="16"/>
  <c r="V1849" i="16"/>
  <c r="W1849" i="16"/>
  <c r="F1849" i="16"/>
  <c r="Z1849" i="16" s="1"/>
  <c r="G1849" i="16"/>
  <c r="H1849" i="16"/>
  <c r="S1850" i="16" l="1"/>
  <c r="X1850" i="16"/>
  <c r="T1850" i="16"/>
  <c r="U1850" i="16"/>
  <c r="V1850" i="16"/>
  <c r="N1850" i="16"/>
  <c r="O1850" i="16"/>
  <c r="P1850" i="16"/>
  <c r="Q1850" i="16"/>
  <c r="B1852" i="16"/>
  <c r="M1851" i="16"/>
  <c r="A1851" i="16"/>
  <c r="R1851" i="16"/>
  <c r="C1851" i="16"/>
  <c r="K1851" i="16" s="1"/>
  <c r="L1851" i="16" s="1"/>
  <c r="D1851" i="16"/>
  <c r="I1851" i="16"/>
  <c r="J1851" i="16" s="1"/>
  <c r="F1850" i="16"/>
  <c r="Z1850" i="16" s="1"/>
  <c r="G1850" i="16"/>
  <c r="H1850" i="16"/>
  <c r="S1851" i="16" l="1"/>
  <c r="X1851" i="16"/>
  <c r="A1852" i="16"/>
  <c r="R1852" i="16"/>
  <c r="C1852" i="16"/>
  <c r="D1852" i="16"/>
  <c r="I1852" i="16"/>
  <c r="J1852" i="16" s="1"/>
  <c r="K1852" i="16"/>
  <c r="L1852" i="16" s="1"/>
  <c r="B1853" i="16"/>
  <c r="M1852" i="16"/>
  <c r="N1851" i="16"/>
  <c r="O1851" i="16"/>
  <c r="P1851" i="16"/>
  <c r="Q1851" i="16"/>
  <c r="T1851" i="16"/>
  <c r="U1851" i="16"/>
  <c r="V1851" i="16"/>
  <c r="W1851" i="16"/>
  <c r="F1851" i="16"/>
  <c r="Z1851" i="16" s="1"/>
  <c r="G1851" i="16"/>
  <c r="H1851" i="16"/>
  <c r="I1853" i="16" l="1"/>
  <c r="J1853" i="16" s="1"/>
  <c r="B1854" i="16"/>
  <c r="M1853" i="16"/>
  <c r="A1853" i="16"/>
  <c r="R1853" i="16"/>
  <c r="C1853" i="16"/>
  <c r="K1853" i="16" s="1"/>
  <c r="L1853" i="16" s="1"/>
  <c r="D1853" i="16"/>
  <c r="W1853" i="16"/>
  <c r="Q1852" i="16"/>
  <c r="T1852" i="16"/>
  <c r="U1852" i="16"/>
  <c r="V1852" i="16"/>
  <c r="N1852" i="16"/>
  <c r="O1852" i="16"/>
  <c r="P1852" i="16"/>
  <c r="F1852" i="16"/>
  <c r="Z1852" i="16" s="1"/>
  <c r="G1852" i="16"/>
  <c r="H1852" i="16"/>
  <c r="S1852" i="16"/>
  <c r="X1852" i="16"/>
  <c r="W1852" i="16"/>
  <c r="X1853" i="16" l="1"/>
  <c r="S1853" i="16"/>
  <c r="N1853" i="16"/>
  <c r="O1853" i="16"/>
  <c r="P1853" i="16"/>
  <c r="Q1853" i="16"/>
  <c r="T1853" i="16"/>
  <c r="U1853" i="16"/>
  <c r="V1853" i="16"/>
  <c r="A1854" i="16"/>
  <c r="R1854" i="16"/>
  <c r="C1854" i="16"/>
  <c r="D1854" i="16"/>
  <c r="W1854" i="16"/>
  <c r="I1854" i="16"/>
  <c r="J1854" i="16" s="1"/>
  <c r="B1855" i="16"/>
  <c r="M1854" i="16"/>
  <c r="H1853" i="16"/>
  <c r="F1853" i="16"/>
  <c r="G1853" i="16"/>
  <c r="Z1853" i="16" l="1"/>
  <c r="F1854" i="16"/>
  <c r="Z1854" i="16" s="1"/>
  <c r="G1854" i="16"/>
  <c r="H1854" i="16"/>
  <c r="O1854" i="16"/>
  <c r="P1854" i="16"/>
  <c r="Q1854" i="16"/>
  <c r="T1854" i="16"/>
  <c r="U1854" i="16"/>
  <c r="V1854" i="16"/>
  <c r="N1854" i="16"/>
  <c r="I1855" i="16"/>
  <c r="J1855" i="16" s="1"/>
  <c r="K1855" i="16"/>
  <c r="L1855" i="16" s="1"/>
  <c r="B1856" i="16"/>
  <c r="M1855" i="16"/>
  <c r="A1855" i="16"/>
  <c r="R1855" i="16"/>
  <c r="C1855" i="16"/>
  <c r="D1855" i="16"/>
  <c r="S1854" i="16"/>
  <c r="X1854" i="16"/>
  <c r="K1854" i="16"/>
  <c r="L1854" i="16" s="1"/>
  <c r="M1856" i="16" l="1"/>
  <c r="A1856" i="16"/>
  <c r="R1856" i="16"/>
  <c r="C1856" i="16"/>
  <c r="D1856" i="16"/>
  <c r="W1856" i="16"/>
  <c r="I1856" i="16"/>
  <c r="J1856" i="16" s="1"/>
  <c r="K1856" i="16"/>
  <c r="L1856" i="16" s="1"/>
  <c r="B1857" i="16"/>
  <c r="V1855" i="16"/>
  <c r="N1855" i="16"/>
  <c r="O1855" i="16"/>
  <c r="P1855" i="16"/>
  <c r="Q1855" i="16"/>
  <c r="T1855" i="16"/>
  <c r="U1855" i="16"/>
  <c r="W1855" i="16"/>
  <c r="F1855" i="16"/>
  <c r="G1855" i="16"/>
  <c r="H1855" i="16"/>
  <c r="X1855" i="16"/>
  <c r="S1855" i="16"/>
  <c r="Z1855" i="16"/>
  <c r="F1856" i="16" l="1"/>
  <c r="G1856" i="16"/>
  <c r="H1856" i="16"/>
  <c r="D1857" i="16"/>
  <c r="I1857" i="16"/>
  <c r="J1857" i="16" s="1"/>
  <c r="B1858" i="16"/>
  <c r="M1857" i="16"/>
  <c r="W1857" i="16" s="1"/>
  <c r="A1857" i="16"/>
  <c r="R1857" i="16"/>
  <c r="C1857" i="16"/>
  <c r="S1856" i="16"/>
  <c r="X1856" i="16"/>
  <c r="Z1856" i="16"/>
  <c r="N1856" i="16"/>
  <c r="O1856" i="16"/>
  <c r="P1856" i="16"/>
  <c r="Q1856" i="16"/>
  <c r="T1856" i="16"/>
  <c r="U1856" i="16"/>
  <c r="V1856" i="16"/>
  <c r="X1857" i="16" l="1"/>
  <c r="S1857" i="16"/>
  <c r="F1857" i="16"/>
  <c r="G1857" i="16"/>
  <c r="H1857" i="16"/>
  <c r="B1859" i="16"/>
  <c r="M1858" i="16"/>
  <c r="A1858" i="16"/>
  <c r="R1858" i="16"/>
  <c r="C1858" i="16"/>
  <c r="D1858" i="16"/>
  <c r="W1858" i="16"/>
  <c r="I1858" i="16"/>
  <c r="J1858" i="16" s="1"/>
  <c r="Z1857" i="16"/>
  <c r="K1857" i="16"/>
  <c r="L1857" i="16" s="1"/>
  <c r="T1857" i="16"/>
  <c r="U1857" i="16"/>
  <c r="V1857" i="16"/>
  <c r="N1857" i="16"/>
  <c r="O1857" i="16"/>
  <c r="P1857" i="16"/>
  <c r="Q1857" i="16"/>
  <c r="N1858" i="16" l="1"/>
  <c r="O1858" i="16"/>
  <c r="P1858" i="16"/>
  <c r="Q1858" i="16"/>
  <c r="T1858" i="16"/>
  <c r="U1858" i="16"/>
  <c r="V1858" i="16"/>
  <c r="F1858" i="16"/>
  <c r="G1858" i="16"/>
  <c r="H1858" i="16"/>
  <c r="K1858" i="16"/>
  <c r="L1858" i="16" s="1"/>
  <c r="S1858" i="16"/>
  <c r="X1858" i="16"/>
  <c r="Z1858" i="16"/>
  <c r="R1859" i="16"/>
  <c r="C1859" i="16"/>
  <c r="D1859" i="16"/>
  <c r="I1859" i="16"/>
  <c r="J1859" i="16" s="1"/>
  <c r="B1860" i="16"/>
  <c r="M1859" i="16"/>
  <c r="A1859" i="16"/>
  <c r="F1859" i="16" l="1"/>
  <c r="G1859" i="16"/>
  <c r="H1859" i="16"/>
  <c r="S1859" i="16"/>
  <c r="X1859" i="16"/>
  <c r="Z1859" i="16"/>
  <c r="T1859" i="16"/>
  <c r="U1859" i="16"/>
  <c r="V1859" i="16"/>
  <c r="N1859" i="16"/>
  <c r="O1859" i="16"/>
  <c r="P1859" i="16"/>
  <c r="Q1859" i="16"/>
  <c r="K1859" i="16"/>
  <c r="L1859" i="16" s="1"/>
  <c r="I1860" i="16"/>
  <c r="J1860" i="16" s="1"/>
  <c r="K1860" i="16"/>
  <c r="L1860" i="16" s="1"/>
  <c r="B1861" i="16"/>
  <c r="M1860" i="16"/>
  <c r="A1860" i="16"/>
  <c r="R1860" i="16"/>
  <c r="C1860" i="16"/>
  <c r="D1860" i="16"/>
  <c r="W1860" i="16"/>
  <c r="W1859" i="16"/>
  <c r="S1860" i="16" l="1"/>
  <c r="X1860" i="16"/>
  <c r="F1860" i="16"/>
  <c r="Z1860" i="16" s="1"/>
  <c r="G1860" i="16"/>
  <c r="H1860" i="16"/>
  <c r="N1860" i="16"/>
  <c r="O1860" i="16"/>
  <c r="P1860" i="16"/>
  <c r="Q1860" i="16"/>
  <c r="T1860" i="16"/>
  <c r="U1860" i="16"/>
  <c r="V1860" i="16"/>
  <c r="A1861" i="16"/>
  <c r="R1861" i="16"/>
  <c r="C1861" i="16"/>
  <c r="D1861" i="16"/>
  <c r="I1861" i="16"/>
  <c r="J1861" i="16" s="1"/>
  <c r="B1862" i="16"/>
  <c r="M1861" i="16"/>
  <c r="F1861" i="16" l="1"/>
  <c r="G1861" i="16"/>
  <c r="H1861" i="16"/>
  <c r="P1861" i="16"/>
  <c r="Q1861" i="16"/>
  <c r="T1861" i="16"/>
  <c r="U1861" i="16"/>
  <c r="V1861" i="16"/>
  <c r="N1861" i="16"/>
  <c r="O1861" i="16"/>
  <c r="Z1861" i="16" s="1"/>
  <c r="W1861" i="16"/>
  <c r="S1861" i="16"/>
  <c r="X1861" i="16"/>
  <c r="W1862" i="16"/>
  <c r="I1862" i="16"/>
  <c r="J1862" i="16" s="1"/>
  <c r="B1863" i="16"/>
  <c r="M1862" i="16"/>
  <c r="A1862" i="16"/>
  <c r="R1862" i="16"/>
  <c r="C1862" i="16"/>
  <c r="D1862" i="16"/>
  <c r="K1861" i="16"/>
  <c r="L1861" i="16" s="1"/>
  <c r="G1862" i="16" l="1"/>
  <c r="H1862" i="16"/>
  <c r="F1862" i="16"/>
  <c r="Z1862" i="16" s="1"/>
  <c r="X1862" i="16"/>
  <c r="S1862" i="16"/>
  <c r="N1862" i="16"/>
  <c r="O1862" i="16"/>
  <c r="P1862" i="16"/>
  <c r="Q1862" i="16"/>
  <c r="T1862" i="16"/>
  <c r="U1862" i="16"/>
  <c r="V1862" i="16"/>
  <c r="A1863" i="16"/>
  <c r="R1863" i="16"/>
  <c r="C1863" i="16"/>
  <c r="D1863" i="16"/>
  <c r="I1863" i="16"/>
  <c r="J1863" i="16" s="1"/>
  <c r="B1864" i="16"/>
  <c r="M1863" i="16"/>
  <c r="K1862" i="16"/>
  <c r="L1862" i="16" s="1"/>
  <c r="F1863" i="16" l="1"/>
  <c r="G1863" i="16"/>
  <c r="H1863" i="16"/>
  <c r="S1863" i="16"/>
  <c r="X1863" i="16"/>
  <c r="N1863" i="16"/>
  <c r="O1863" i="16"/>
  <c r="P1863" i="16"/>
  <c r="Q1863" i="16"/>
  <c r="T1863" i="16"/>
  <c r="U1863" i="16"/>
  <c r="V1863" i="16"/>
  <c r="W1864" i="16"/>
  <c r="I1864" i="16"/>
  <c r="J1864" i="16" s="1"/>
  <c r="K1864" i="16"/>
  <c r="L1864" i="16" s="1"/>
  <c r="B1865" i="16"/>
  <c r="M1864" i="16"/>
  <c r="A1864" i="16"/>
  <c r="R1864" i="16"/>
  <c r="C1864" i="16"/>
  <c r="D1864" i="16"/>
  <c r="Z1863" i="16"/>
  <c r="K1863" i="16"/>
  <c r="L1863" i="16" s="1"/>
  <c r="W1863" i="16"/>
  <c r="X1864" i="16" l="1"/>
  <c r="S1864" i="16"/>
  <c r="M1865" i="16"/>
  <c r="A1865" i="16"/>
  <c r="R1865" i="16"/>
  <c r="C1865" i="16"/>
  <c r="D1865" i="16"/>
  <c r="W1865" i="16"/>
  <c r="I1865" i="16"/>
  <c r="J1865" i="16" s="1"/>
  <c r="K1865" i="16"/>
  <c r="L1865" i="16" s="1"/>
  <c r="B1866" i="16"/>
  <c r="F1864" i="16"/>
  <c r="G1864" i="16"/>
  <c r="H1864" i="16"/>
  <c r="Z1864" i="16"/>
  <c r="U1864" i="16"/>
  <c r="V1864" i="16"/>
  <c r="N1864" i="16"/>
  <c r="O1864" i="16"/>
  <c r="P1864" i="16"/>
  <c r="Q1864" i="16"/>
  <c r="T1864" i="16"/>
  <c r="F1865" i="16" l="1"/>
  <c r="G1865" i="16"/>
  <c r="H1865" i="16"/>
  <c r="S1865" i="16"/>
  <c r="X1865" i="16"/>
  <c r="N1865" i="16"/>
  <c r="O1865" i="16"/>
  <c r="P1865" i="16"/>
  <c r="Q1865" i="16"/>
  <c r="T1865" i="16"/>
  <c r="U1865" i="16"/>
  <c r="V1865" i="16"/>
  <c r="C1866" i="16"/>
  <c r="D1866" i="16"/>
  <c r="W1866" i="16"/>
  <c r="I1866" i="16"/>
  <c r="J1866" i="16" s="1"/>
  <c r="B1867" i="16"/>
  <c r="M1866" i="16"/>
  <c r="A1866" i="16"/>
  <c r="R1866" i="16"/>
  <c r="Z1865" i="16"/>
  <c r="F1866" i="16" l="1"/>
  <c r="G1866" i="16"/>
  <c r="H1866" i="16"/>
  <c r="T1866" i="16"/>
  <c r="U1866" i="16"/>
  <c r="V1866" i="16"/>
  <c r="N1866" i="16"/>
  <c r="O1866" i="16"/>
  <c r="P1866" i="16"/>
  <c r="Q1866" i="16"/>
  <c r="Z1866" i="16"/>
  <c r="K1867" i="16"/>
  <c r="L1867" i="16" s="1"/>
  <c r="B1868" i="16"/>
  <c r="M1867" i="16"/>
  <c r="A1867" i="16"/>
  <c r="R1867" i="16"/>
  <c r="C1867" i="16"/>
  <c r="D1867" i="16"/>
  <c r="I1867" i="16"/>
  <c r="J1867" i="16" s="1"/>
  <c r="S1866" i="16"/>
  <c r="X1866" i="16"/>
  <c r="K1866" i="16"/>
  <c r="L1866" i="16" s="1"/>
  <c r="N1867" i="16" l="1"/>
  <c r="O1867" i="16"/>
  <c r="P1867" i="16"/>
  <c r="Q1867" i="16"/>
  <c r="T1867" i="16"/>
  <c r="U1867" i="16"/>
  <c r="V1867" i="16"/>
  <c r="S1867" i="16"/>
  <c r="X1867" i="16"/>
  <c r="W1867" i="16"/>
  <c r="Z1867" i="16"/>
  <c r="A1868" i="16"/>
  <c r="R1868" i="16"/>
  <c r="C1868" i="16"/>
  <c r="D1868" i="16"/>
  <c r="W1868" i="16"/>
  <c r="I1868" i="16"/>
  <c r="J1868" i="16" s="1"/>
  <c r="B1869" i="16"/>
  <c r="M1868" i="16"/>
  <c r="F1867" i="16"/>
  <c r="G1867" i="16"/>
  <c r="H1867" i="16"/>
  <c r="S1868" i="16" l="1"/>
  <c r="X1868" i="16"/>
  <c r="F1868" i="16"/>
  <c r="G1868" i="16"/>
  <c r="H1868" i="16"/>
  <c r="Z1868" i="16"/>
  <c r="Q1868" i="16"/>
  <c r="T1868" i="16"/>
  <c r="U1868" i="16"/>
  <c r="V1868" i="16"/>
  <c r="N1868" i="16"/>
  <c r="O1868" i="16"/>
  <c r="P1868" i="16"/>
  <c r="I1869" i="16"/>
  <c r="J1869" i="16" s="1"/>
  <c r="K1869" i="16"/>
  <c r="L1869" i="16" s="1"/>
  <c r="B1870" i="16"/>
  <c r="M1869" i="16"/>
  <c r="A1869" i="16"/>
  <c r="R1869" i="16"/>
  <c r="C1869" i="16"/>
  <c r="D1869" i="16"/>
  <c r="W1869" i="16"/>
  <c r="K1868" i="16"/>
  <c r="L1868" i="16" s="1"/>
  <c r="H1869" i="16" l="1"/>
  <c r="F1869" i="16"/>
  <c r="G1869" i="16"/>
  <c r="A1870" i="16"/>
  <c r="R1870" i="16"/>
  <c r="C1870" i="16"/>
  <c r="D1870" i="16"/>
  <c r="I1870" i="16"/>
  <c r="J1870" i="16" s="1"/>
  <c r="K1870" i="16"/>
  <c r="L1870" i="16" s="1"/>
  <c r="B1871" i="16"/>
  <c r="M1870" i="16"/>
  <c r="Z1869" i="16"/>
  <c r="X1869" i="16"/>
  <c r="S1869" i="16"/>
  <c r="N1869" i="16"/>
  <c r="O1869" i="16"/>
  <c r="P1869" i="16"/>
  <c r="Q1869" i="16"/>
  <c r="T1869" i="16"/>
  <c r="U1869" i="16"/>
  <c r="V1869" i="16"/>
  <c r="O1870" i="16" l="1"/>
  <c r="P1870" i="16"/>
  <c r="Q1870" i="16"/>
  <c r="T1870" i="16"/>
  <c r="U1870" i="16"/>
  <c r="V1870" i="16"/>
  <c r="N1870" i="16"/>
  <c r="F1870" i="16"/>
  <c r="Z1870" i="16" s="1"/>
  <c r="G1870" i="16"/>
  <c r="H1870" i="16"/>
  <c r="I1871" i="16"/>
  <c r="J1871" i="16" s="1"/>
  <c r="K1871" i="16"/>
  <c r="L1871" i="16" s="1"/>
  <c r="B1872" i="16"/>
  <c r="M1871" i="16"/>
  <c r="W1871" i="16" s="1"/>
  <c r="A1871" i="16"/>
  <c r="R1871" i="16"/>
  <c r="C1871" i="16"/>
  <c r="D1871" i="16"/>
  <c r="W1870" i="16"/>
  <c r="S1870" i="16"/>
  <c r="X1870" i="16"/>
  <c r="M1872" i="16" l="1"/>
  <c r="A1872" i="16"/>
  <c r="R1872" i="16"/>
  <c r="C1872" i="16"/>
  <c r="D1872" i="16"/>
  <c r="W1872" i="16"/>
  <c r="I1872" i="16"/>
  <c r="J1872" i="16" s="1"/>
  <c r="K1872" i="16"/>
  <c r="L1872" i="16" s="1"/>
  <c r="B1873" i="16"/>
  <c r="V1871" i="16"/>
  <c r="N1871" i="16"/>
  <c r="O1871" i="16"/>
  <c r="P1871" i="16"/>
  <c r="Q1871" i="16"/>
  <c r="T1871" i="16"/>
  <c r="U1871" i="16"/>
  <c r="F1871" i="16"/>
  <c r="Z1871" i="16" s="1"/>
  <c r="G1871" i="16"/>
  <c r="H1871" i="16"/>
  <c r="X1871" i="16"/>
  <c r="S1871" i="16"/>
  <c r="F1872" i="16" l="1"/>
  <c r="G1872" i="16"/>
  <c r="H1872" i="16"/>
  <c r="S1872" i="16"/>
  <c r="X1872" i="16"/>
  <c r="Z1872" i="16"/>
  <c r="N1872" i="16"/>
  <c r="O1872" i="16"/>
  <c r="P1872" i="16"/>
  <c r="Q1872" i="16"/>
  <c r="T1872" i="16"/>
  <c r="U1872" i="16"/>
  <c r="V1872" i="16"/>
  <c r="D1873" i="16"/>
  <c r="W1873" i="16"/>
  <c r="I1873" i="16"/>
  <c r="J1873" i="16" s="1"/>
  <c r="B1874" i="16"/>
  <c r="M1873" i="16"/>
  <c r="A1873" i="16"/>
  <c r="R1873" i="16"/>
  <c r="C1873" i="16"/>
  <c r="X1873" i="16" l="1"/>
  <c r="S1873" i="16"/>
  <c r="T1873" i="16"/>
  <c r="U1873" i="16"/>
  <c r="V1873" i="16"/>
  <c r="N1873" i="16"/>
  <c r="O1873" i="16"/>
  <c r="P1873" i="16"/>
  <c r="Q1873" i="16"/>
  <c r="F1873" i="16"/>
  <c r="Z1873" i="16" s="1"/>
  <c r="G1873" i="16"/>
  <c r="H1873" i="16"/>
  <c r="K1874" i="16"/>
  <c r="L1874" i="16" s="1"/>
  <c r="B1875" i="16"/>
  <c r="M1874" i="16"/>
  <c r="A1874" i="16"/>
  <c r="R1874" i="16"/>
  <c r="C1874" i="16"/>
  <c r="D1874" i="16"/>
  <c r="I1874" i="16"/>
  <c r="J1874" i="16" s="1"/>
  <c r="K1873" i="16"/>
  <c r="L1873" i="16" s="1"/>
  <c r="N1874" i="16" l="1"/>
  <c r="O1874" i="16"/>
  <c r="P1874" i="16"/>
  <c r="Q1874" i="16"/>
  <c r="T1874" i="16"/>
  <c r="U1874" i="16"/>
  <c r="V1874" i="16"/>
  <c r="R1875" i="16"/>
  <c r="C1875" i="16"/>
  <c r="K1875" i="16" s="1"/>
  <c r="L1875" i="16" s="1"/>
  <c r="D1875" i="16"/>
  <c r="I1875" i="16"/>
  <c r="J1875" i="16" s="1"/>
  <c r="B1876" i="16"/>
  <c r="M1875" i="16"/>
  <c r="W1875" i="16" s="1"/>
  <c r="A1875" i="16"/>
  <c r="W1874" i="16"/>
  <c r="F1874" i="16"/>
  <c r="Z1874" i="16" s="1"/>
  <c r="G1874" i="16"/>
  <c r="H1874" i="16"/>
  <c r="S1874" i="16"/>
  <c r="X1874" i="16"/>
  <c r="S1875" i="16" l="1"/>
  <c r="X1875" i="16"/>
  <c r="T1875" i="16"/>
  <c r="U1875" i="16"/>
  <c r="V1875" i="16"/>
  <c r="N1875" i="16"/>
  <c r="O1875" i="16"/>
  <c r="P1875" i="16"/>
  <c r="Q1875" i="16"/>
  <c r="F1875" i="16"/>
  <c r="Z1875" i="16" s="1"/>
  <c r="G1875" i="16"/>
  <c r="H1875" i="16"/>
  <c r="I1876" i="16"/>
  <c r="J1876" i="16" s="1"/>
  <c r="K1876" i="16"/>
  <c r="L1876" i="16" s="1"/>
  <c r="B1877" i="16"/>
  <c r="M1876" i="16"/>
  <c r="A1876" i="16"/>
  <c r="R1876" i="16"/>
  <c r="C1876" i="16"/>
  <c r="D1876" i="16"/>
  <c r="W1876" i="16"/>
  <c r="A1877" i="16" l="1"/>
  <c r="R1877" i="16"/>
  <c r="C1877" i="16"/>
  <c r="D1877" i="16"/>
  <c r="I1877" i="16"/>
  <c r="J1877" i="16" s="1"/>
  <c r="K1877" i="16"/>
  <c r="L1877" i="16" s="1"/>
  <c r="B1878" i="16"/>
  <c r="M1877" i="16"/>
  <c r="W1877" i="16" s="1"/>
  <c r="F1876" i="16"/>
  <c r="Z1876" i="16" s="1"/>
  <c r="G1876" i="16"/>
  <c r="H1876" i="16"/>
  <c r="S1876" i="16"/>
  <c r="X1876" i="16"/>
  <c r="N1876" i="16"/>
  <c r="O1876" i="16"/>
  <c r="P1876" i="16"/>
  <c r="Q1876" i="16"/>
  <c r="T1876" i="16"/>
  <c r="U1876" i="16"/>
  <c r="V1876" i="16"/>
  <c r="P1877" i="16" l="1"/>
  <c r="Q1877" i="16"/>
  <c r="T1877" i="16"/>
  <c r="U1877" i="16"/>
  <c r="V1877" i="16"/>
  <c r="N1877" i="16"/>
  <c r="O1877" i="16"/>
  <c r="I1878" i="16"/>
  <c r="J1878" i="16" s="1"/>
  <c r="B1879" i="16"/>
  <c r="M1878" i="16"/>
  <c r="A1878" i="16"/>
  <c r="R1878" i="16"/>
  <c r="C1878" i="16"/>
  <c r="D1878" i="16"/>
  <c r="F1877" i="16"/>
  <c r="G1877" i="16"/>
  <c r="Z1877" i="16" s="1"/>
  <c r="H1877" i="16"/>
  <c r="S1877" i="16"/>
  <c r="X1877" i="16"/>
  <c r="X1878" i="16" l="1"/>
  <c r="S1878" i="16"/>
  <c r="N1878" i="16"/>
  <c r="O1878" i="16"/>
  <c r="P1878" i="16"/>
  <c r="Q1878" i="16"/>
  <c r="T1878" i="16"/>
  <c r="U1878" i="16"/>
  <c r="V1878" i="16"/>
  <c r="G1878" i="16"/>
  <c r="Z1878" i="16" s="1"/>
  <c r="H1878" i="16"/>
  <c r="F1878" i="16"/>
  <c r="A1879" i="16"/>
  <c r="R1879" i="16"/>
  <c r="C1879" i="16"/>
  <c r="D1879" i="16"/>
  <c r="I1879" i="16"/>
  <c r="J1879" i="16" s="1"/>
  <c r="B1880" i="16"/>
  <c r="M1879" i="16"/>
  <c r="W1878" i="16"/>
  <c r="K1878" i="16"/>
  <c r="L1878" i="16" s="1"/>
  <c r="F1879" i="16" l="1"/>
  <c r="G1879" i="16"/>
  <c r="H1879" i="16"/>
  <c r="N1879" i="16"/>
  <c r="O1879" i="16"/>
  <c r="P1879" i="16"/>
  <c r="Q1879" i="16"/>
  <c r="T1879" i="16"/>
  <c r="U1879" i="16"/>
  <c r="V1879" i="16"/>
  <c r="I1880" i="16"/>
  <c r="J1880" i="16" s="1"/>
  <c r="K1880" i="16"/>
  <c r="L1880" i="16" s="1"/>
  <c r="B1881" i="16"/>
  <c r="M1880" i="16"/>
  <c r="A1880" i="16"/>
  <c r="R1880" i="16"/>
  <c r="C1880" i="16"/>
  <c r="D1880" i="16"/>
  <c r="S1879" i="16"/>
  <c r="X1879" i="16"/>
  <c r="K1879" i="16"/>
  <c r="L1879" i="16" s="1"/>
  <c r="Z1879" i="16" s="1"/>
  <c r="W1879" i="16"/>
  <c r="U1880" i="16" l="1"/>
  <c r="V1880" i="16"/>
  <c r="N1880" i="16"/>
  <c r="O1880" i="16"/>
  <c r="P1880" i="16"/>
  <c r="Q1880" i="16"/>
  <c r="T1880" i="16"/>
  <c r="Z1880" i="16"/>
  <c r="M1881" i="16"/>
  <c r="A1881" i="16"/>
  <c r="R1881" i="16"/>
  <c r="C1881" i="16"/>
  <c r="D1881" i="16"/>
  <c r="W1881" i="16"/>
  <c r="I1881" i="16"/>
  <c r="J1881" i="16" s="1"/>
  <c r="K1881" i="16"/>
  <c r="L1881" i="16" s="1"/>
  <c r="B1882" i="16"/>
  <c r="W1880" i="16"/>
  <c r="F1880" i="16"/>
  <c r="G1880" i="16"/>
  <c r="H1880" i="16"/>
  <c r="X1880" i="16"/>
  <c r="S1880" i="16"/>
  <c r="S1881" i="16" l="1"/>
  <c r="X1881" i="16"/>
  <c r="F1881" i="16"/>
  <c r="Z1881" i="16" s="1"/>
  <c r="G1881" i="16"/>
  <c r="H1881" i="16"/>
  <c r="N1881" i="16"/>
  <c r="O1881" i="16"/>
  <c r="P1881" i="16"/>
  <c r="Q1881" i="16"/>
  <c r="T1881" i="16"/>
  <c r="U1881" i="16"/>
  <c r="V1881" i="16"/>
  <c r="C1882" i="16"/>
  <c r="D1882" i="16"/>
  <c r="W1882" i="16"/>
  <c r="I1882" i="16"/>
  <c r="J1882" i="16" s="1"/>
  <c r="B1883" i="16"/>
  <c r="M1882" i="16"/>
  <c r="A1882" i="16"/>
  <c r="R1882" i="16"/>
  <c r="S1882" i="16" l="1"/>
  <c r="X1882" i="16"/>
  <c r="T1882" i="16"/>
  <c r="U1882" i="16"/>
  <c r="V1882" i="16"/>
  <c r="N1882" i="16"/>
  <c r="O1882" i="16"/>
  <c r="P1882" i="16"/>
  <c r="Q1882" i="16"/>
  <c r="F1882" i="16"/>
  <c r="Z1882" i="16" s="1"/>
  <c r="G1882" i="16"/>
  <c r="H1882" i="16"/>
  <c r="K1883" i="16"/>
  <c r="L1883" i="16" s="1"/>
  <c r="B1884" i="16"/>
  <c r="M1883" i="16"/>
  <c r="W1883" i="16" s="1"/>
  <c r="A1883" i="16"/>
  <c r="R1883" i="16"/>
  <c r="C1883" i="16"/>
  <c r="D1883" i="16"/>
  <c r="I1883" i="16"/>
  <c r="J1883" i="16" s="1"/>
  <c r="K1882" i="16"/>
  <c r="L1882" i="16" s="1"/>
  <c r="A1884" i="16" l="1"/>
  <c r="R1884" i="16"/>
  <c r="C1884" i="16"/>
  <c r="D1884" i="16"/>
  <c r="I1884" i="16"/>
  <c r="J1884" i="16" s="1"/>
  <c r="K1884" i="16"/>
  <c r="L1884" i="16" s="1"/>
  <c r="B1885" i="16"/>
  <c r="M1884" i="16"/>
  <c r="F1883" i="16"/>
  <c r="Z1883" i="16" s="1"/>
  <c r="G1883" i="16"/>
  <c r="H1883" i="16"/>
  <c r="S1883" i="16"/>
  <c r="X1883" i="16"/>
  <c r="N1883" i="16"/>
  <c r="O1883" i="16"/>
  <c r="P1883" i="16"/>
  <c r="Q1883" i="16"/>
  <c r="T1883" i="16"/>
  <c r="U1883" i="16"/>
  <c r="V1883" i="16"/>
  <c r="Q1884" i="16" l="1"/>
  <c r="T1884" i="16"/>
  <c r="U1884" i="16"/>
  <c r="V1884" i="16"/>
  <c r="N1884" i="16"/>
  <c r="O1884" i="16"/>
  <c r="P1884" i="16"/>
  <c r="I1885" i="16"/>
  <c r="J1885" i="16" s="1"/>
  <c r="B1886" i="16"/>
  <c r="M1885" i="16"/>
  <c r="A1885" i="16"/>
  <c r="R1885" i="16"/>
  <c r="C1885" i="16"/>
  <c r="D1885" i="16"/>
  <c r="W1885" i="16"/>
  <c r="F1884" i="16"/>
  <c r="Z1884" i="16" s="1"/>
  <c r="G1884" i="16"/>
  <c r="H1884" i="16"/>
  <c r="W1884" i="16"/>
  <c r="S1884" i="16"/>
  <c r="X1884" i="16"/>
  <c r="H1885" i="16" l="1"/>
  <c r="F1885" i="16"/>
  <c r="G1885" i="16"/>
  <c r="X1885" i="16"/>
  <c r="S1885" i="16"/>
  <c r="K1885" i="16"/>
  <c r="L1885" i="16" s="1"/>
  <c r="N1885" i="16"/>
  <c r="O1885" i="16"/>
  <c r="P1885" i="16"/>
  <c r="Q1885" i="16"/>
  <c r="T1885" i="16"/>
  <c r="U1885" i="16"/>
  <c r="V1885" i="16"/>
  <c r="Z1885" i="16"/>
  <c r="A1886" i="16"/>
  <c r="R1886" i="16"/>
  <c r="C1886" i="16"/>
  <c r="D1886" i="16"/>
  <c r="I1886" i="16"/>
  <c r="J1886" i="16" s="1"/>
  <c r="K1886" i="16"/>
  <c r="L1886" i="16" s="1"/>
  <c r="B1887" i="16"/>
  <c r="M1886" i="16"/>
  <c r="O1886" i="16" l="1"/>
  <c r="P1886" i="16"/>
  <c r="Q1886" i="16"/>
  <c r="T1886" i="16"/>
  <c r="U1886" i="16"/>
  <c r="V1886" i="16"/>
  <c r="N1886" i="16"/>
  <c r="I1887" i="16"/>
  <c r="J1887" i="16" s="1"/>
  <c r="B1888" i="16"/>
  <c r="M1887" i="16"/>
  <c r="A1887" i="16"/>
  <c r="R1887" i="16"/>
  <c r="C1887" i="16"/>
  <c r="D1887" i="16"/>
  <c r="Z1886" i="16"/>
  <c r="S1886" i="16"/>
  <c r="X1886" i="16"/>
  <c r="W1886" i="16"/>
  <c r="F1886" i="16"/>
  <c r="G1886" i="16"/>
  <c r="H1886" i="16"/>
  <c r="X1887" i="16" l="1"/>
  <c r="S1887" i="16"/>
  <c r="V1887" i="16"/>
  <c r="N1887" i="16"/>
  <c r="O1887" i="16"/>
  <c r="P1887" i="16"/>
  <c r="Q1887" i="16"/>
  <c r="T1887" i="16"/>
  <c r="U1887" i="16"/>
  <c r="W1887" i="16"/>
  <c r="M1888" i="16"/>
  <c r="A1888" i="16"/>
  <c r="R1888" i="16"/>
  <c r="C1888" i="16"/>
  <c r="D1888" i="16"/>
  <c r="I1888" i="16"/>
  <c r="J1888" i="16" s="1"/>
  <c r="B1889" i="16"/>
  <c r="F1887" i="16"/>
  <c r="Z1887" i="16" s="1"/>
  <c r="G1887" i="16"/>
  <c r="H1887" i="16"/>
  <c r="K1887" i="16"/>
  <c r="L1887" i="16" s="1"/>
  <c r="N1888" i="16" l="1"/>
  <c r="O1888" i="16"/>
  <c r="P1888" i="16"/>
  <c r="Q1888" i="16"/>
  <c r="T1888" i="16"/>
  <c r="U1888" i="16"/>
  <c r="V1888" i="16"/>
  <c r="S1888" i="16"/>
  <c r="X1888" i="16"/>
  <c r="F1888" i="16"/>
  <c r="Z1888" i="16" s="1"/>
  <c r="G1888" i="16"/>
  <c r="H1888" i="16"/>
  <c r="D1889" i="16"/>
  <c r="W1889" i="16"/>
  <c r="I1889" i="16"/>
  <c r="J1889" i="16" s="1"/>
  <c r="B1890" i="16"/>
  <c r="M1889" i="16"/>
  <c r="A1889" i="16"/>
  <c r="R1889" i="16"/>
  <c r="C1889" i="16"/>
  <c r="K1888" i="16"/>
  <c r="L1888" i="16" s="1"/>
  <c r="W1888" i="16"/>
  <c r="X1889" i="16" l="1"/>
  <c r="S1889" i="16"/>
  <c r="T1889" i="16"/>
  <c r="U1889" i="16"/>
  <c r="V1889" i="16"/>
  <c r="N1889" i="16"/>
  <c r="O1889" i="16"/>
  <c r="P1889" i="16"/>
  <c r="Q1889" i="16"/>
  <c r="B1891" i="16"/>
  <c r="M1890" i="16"/>
  <c r="A1890" i="16"/>
  <c r="R1890" i="16"/>
  <c r="C1890" i="16"/>
  <c r="K1890" i="16" s="1"/>
  <c r="L1890" i="16" s="1"/>
  <c r="D1890" i="16"/>
  <c r="I1890" i="16"/>
  <c r="J1890" i="16" s="1"/>
  <c r="F1889" i="16"/>
  <c r="G1889" i="16"/>
  <c r="H1889" i="16"/>
  <c r="Z1889" i="16"/>
  <c r="K1889" i="16"/>
  <c r="L1889" i="16" s="1"/>
  <c r="S1890" i="16" l="1"/>
  <c r="X1890" i="16"/>
  <c r="R1891" i="16"/>
  <c r="C1891" i="16"/>
  <c r="D1891" i="16"/>
  <c r="I1891" i="16"/>
  <c r="J1891" i="16" s="1"/>
  <c r="K1891" i="16"/>
  <c r="L1891" i="16" s="1"/>
  <c r="B1892" i="16"/>
  <c r="M1891" i="16"/>
  <c r="A1891" i="16"/>
  <c r="F1890" i="16"/>
  <c r="Z1890" i="16" s="1"/>
  <c r="G1890" i="16"/>
  <c r="H1890" i="16"/>
  <c r="N1890" i="16"/>
  <c r="O1890" i="16"/>
  <c r="P1890" i="16"/>
  <c r="Q1890" i="16"/>
  <c r="T1890" i="16"/>
  <c r="U1890" i="16"/>
  <c r="V1890" i="16"/>
  <c r="W1890" i="16"/>
  <c r="T1891" i="16" l="1"/>
  <c r="U1891" i="16"/>
  <c r="V1891" i="16"/>
  <c r="N1891" i="16"/>
  <c r="O1891" i="16"/>
  <c r="P1891" i="16"/>
  <c r="Q1891" i="16"/>
  <c r="F1891" i="16"/>
  <c r="Z1891" i="16" s="1"/>
  <c r="G1891" i="16"/>
  <c r="H1891" i="16"/>
  <c r="S1891" i="16"/>
  <c r="X1891" i="16"/>
  <c r="I1892" i="16"/>
  <c r="J1892" i="16" s="1"/>
  <c r="K1892" i="16"/>
  <c r="L1892" i="16" s="1"/>
  <c r="B1893" i="16"/>
  <c r="M1892" i="16"/>
  <c r="A1892" i="16"/>
  <c r="R1892" i="16"/>
  <c r="C1892" i="16"/>
  <c r="D1892" i="16"/>
  <c r="W1892" i="16"/>
  <c r="W1891" i="16"/>
  <c r="A1893" i="16" l="1"/>
  <c r="R1893" i="16"/>
  <c r="C1893" i="16"/>
  <c r="D1893" i="16"/>
  <c r="I1893" i="16"/>
  <c r="J1893" i="16" s="1"/>
  <c r="K1893" i="16"/>
  <c r="L1893" i="16" s="1"/>
  <c r="B1894" i="16"/>
  <c r="M1893" i="16"/>
  <c r="F1892" i="16"/>
  <c r="Z1892" i="16" s="1"/>
  <c r="G1892" i="16"/>
  <c r="H1892" i="16"/>
  <c r="S1892" i="16"/>
  <c r="X1892" i="16"/>
  <c r="N1892" i="16"/>
  <c r="O1892" i="16"/>
  <c r="P1892" i="16"/>
  <c r="Q1892" i="16"/>
  <c r="T1892" i="16"/>
  <c r="U1892" i="16"/>
  <c r="V1892" i="16"/>
  <c r="P1893" i="16" l="1"/>
  <c r="Q1893" i="16"/>
  <c r="T1893" i="16"/>
  <c r="U1893" i="16"/>
  <c r="V1893" i="16"/>
  <c r="N1893" i="16"/>
  <c r="O1893" i="16"/>
  <c r="I1894" i="16"/>
  <c r="J1894" i="16" s="1"/>
  <c r="B1895" i="16"/>
  <c r="M1894" i="16"/>
  <c r="A1894" i="16"/>
  <c r="R1894" i="16"/>
  <c r="C1894" i="16"/>
  <c r="D1894" i="16"/>
  <c r="W1893" i="16"/>
  <c r="F1893" i="16"/>
  <c r="Z1893" i="16" s="1"/>
  <c r="G1893" i="16"/>
  <c r="H1893" i="16"/>
  <c r="S1893" i="16"/>
  <c r="X1893" i="16"/>
  <c r="N1894" i="16" l="1"/>
  <c r="O1894" i="16"/>
  <c r="P1894" i="16"/>
  <c r="Q1894" i="16"/>
  <c r="T1894" i="16"/>
  <c r="U1894" i="16"/>
  <c r="V1894" i="16"/>
  <c r="W1894" i="16"/>
  <c r="X1894" i="16"/>
  <c r="S1894" i="16"/>
  <c r="A1895" i="16"/>
  <c r="R1895" i="16"/>
  <c r="C1895" i="16"/>
  <c r="D1895" i="16"/>
  <c r="W1895" i="16"/>
  <c r="I1895" i="16"/>
  <c r="J1895" i="16" s="1"/>
  <c r="B1896" i="16"/>
  <c r="M1895" i="16"/>
  <c r="G1894" i="16"/>
  <c r="H1894" i="16"/>
  <c r="F1894" i="16"/>
  <c r="Z1894" i="16" s="1"/>
  <c r="K1894" i="16"/>
  <c r="L1894" i="16" s="1"/>
  <c r="F1895" i="16" l="1"/>
  <c r="G1895" i="16"/>
  <c r="H1895" i="16"/>
  <c r="Z1895" i="16"/>
  <c r="S1895" i="16"/>
  <c r="X1895" i="16"/>
  <c r="N1895" i="16"/>
  <c r="O1895" i="16"/>
  <c r="P1895" i="16"/>
  <c r="Q1895" i="16"/>
  <c r="T1895" i="16"/>
  <c r="U1895" i="16"/>
  <c r="V1895" i="16"/>
  <c r="W1896" i="16"/>
  <c r="I1896" i="16"/>
  <c r="J1896" i="16" s="1"/>
  <c r="K1896" i="16"/>
  <c r="L1896" i="16" s="1"/>
  <c r="B1897" i="16"/>
  <c r="M1896" i="16"/>
  <c r="A1896" i="16"/>
  <c r="R1896" i="16"/>
  <c r="C1896" i="16"/>
  <c r="D1896" i="16"/>
  <c r="K1895" i="16"/>
  <c r="L1895" i="16" s="1"/>
  <c r="X1896" i="16" l="1"/>
  <c r="S1896" i="16"/>
  <c r="F1896" i="16"/>
  <c r="Z1896" i="16" s="1"/>
  <c r="G1896" i="16"/>
  <c r="H1896" i="16"/>
  <c r="U1896" i="16"/>
  <c r="V1896" i="16"/>
  <c r="N1896" i="16"/>
  <c r="O1896" i="16"/>
  <c r="P1896" i="16"/>
  <c r="Q1896" i="16"/>
  <c r="T1896" i="16"/>
  <c r="M1897" i="16"/>
  <c r="A1897" i="16"/>
  <c r="R1897" i="16"/>
  <c r="C1897" i="16"/>
  <c r="K1897" i="16" s="1"/>
  <c r="L1897" i="16" s="1"/>
  <c r="D1897" i="16"/>
  <c r="I1897" i="16"/>
  <c r="J1897" i="16" s="1"/>
  <c r="B1898" i="16"/>
  <c r="N1897" i="16" l="1"/>
  <c r="O1897" i="16"/>
  <c r="P1897" i="16"/>
  <c r="Q1897" i="16"/>
  <c r="T1897" i="16"/>
  <c r="U1897" i="16"/>
  <c r="V1897" i="16"/>
  <c r="C1898" i="16"/>
  <c r="D1898" i="16"/>
  <c r="I1898" i="16"/>
  <c r="J1898" i="16" s="1"/>
  <c r="K1898" i="16"/>
  <c r="L1898" i="16" s="1"/>
  <c r="B1899" i="16"/>
  <c r="M1898" i="16"/>
  <c r="W1898" i="16" s="1"/>
  <c r="A1898" i="16"/>
  <c r="R1898" i="16"/>
  <c r="S1897" i="16"/>
  <c r="X1897" i="16"/>
  <c r="W1897" i="16"/>
  <c r="F1897" i="16"/>
  <c r="Z1897" i="16" s="1"/>
  <c r="G1897" i="16"/>
  <c r="H1897" i="16"/>
  <c r="B1900" i="16" l="1"/>
  <c r="M1899" i="16"/>
  <c r="A1899" i="16"/>
  <c r="R1899" i="16"/>
  <c r="C1899" i="16"/>
  <c r="D1899" i="16"/>
  <c r="W1899" i="16"/>
  <c r="I1899" i="16"/>
  <c r="J1899" i="16" s="1"/>
  <c r="F1898" i="16"/>
  <c r="Z1898" i="16" s="1"/>
  <c r="G1898" i="16"/>
  <c r="H1898" i="16"/>
  <c r="T1898" i="16"/>
  <c r="U1898" i="16"/>
  <c r="V1898" i="16"/>
  <c r="N1898" i="16"/>
  <c r="O1898" i="16"/>
  <c r="P1898" i="16"/>
  <c r="Q1898" i="16"/>
  <c r="S1898" i="16"/>
  <c r="X1898" i="16"/>
  <c r="N1899" i="16" l="1"/>
  <c r="O1899" i="16"/>
  <c r="P1899" i="16"/>
  <c r="Q1899" i="16"/>
  <c r="T1899" i="16"/>
  <c r="U1899" i="16"/>
  <c r="V1899" i="16"/>
  <c r="A1900" i="16"/>
  <c r="R1900" i="16"/>
  <c r="C1900" i="16"/>
  <c r="D1900" i="16"/>
  <c r="W1900" i="16"/>
  <c r="I1900" i="16"/>
  <c r="J1900" i="16" s="1"/>
  <c r="B1901" i="16"/>
  <c r="M1900" i="16"/>
  <c r="F1899" i="16"/>
  <c r="Z1899" i="16" s="1"/>
  <c r="G1899" i="16"/>
  <c r="H1899" i="16"/>
  <c r="K1899" i="16"/>
  <c r="L1899" i="16" s="1"/>
  <c r="S1899" i="16"/>
  <c r="X1899" i="16"/>
  <c r="F1900" i="16" l="1"/>
  <c r="G1900" i="16"/>
  <c r="H1900" i="16"/>
  <c r="Z1900" i="16"/>
  <c r="I1901" i="16"/>
  <c r="J1901" i="16" s="1"/>
  <c r="B1902" i="16"/>
  <c r="M1901" i="16"/>
  <c r="A1901" i="16"/>
  <c r="R1901" i="16"/>
  <c r="C1901" i="16"/>
  <c r="K1901" i="16" s="1"/>
  <c r="L1901" i="16" s="1"/>
  <c r="D1901" i="16"/>
  <c r="W1901" i="16"/>
  <c r="S1900" i="16"/>
  <c r="X1900" i="16"/>
  <c r="K1900" i="16"/>
  <c r="L1900" i="16" s="1"/>
  <c r="Q1900" i="16"/>
  <c r="T1900" i="16"/>
  <c r="U1900" i="16"/>
  <c r="V1900" i="16"/>
  <c r="N1900" i="16"/>
  <c r="O1900" i="16"/>
  <c r="P1900" i="16"/>
  <c r="N1901" i="16" l="1"/>
  <c r="O1901" i="16"/>
  <c r="P1901" i="16"/>
  <c r="Q1901" i="16"/>
  <c r="T1901" i="16"/>
  <c r="U1901" i="16"/>
  <c r="V1901" i="16"/>
  <c r="Z1901" i="16"/>
  <c r="A1902" i="16"/>
  <c r="R1902" i="16"/>
  <c r="C1902" i="16"/>
  <c r="D1902" i="16"/>
  <c r="W1902" i="16"/>
  <c r="I1902" i="16"/>
  <c r="J1902" i="16" s="1"/>
  <c r="K1902" i="16"/>
  <c r="L1902" i="16" s="1"/>
  <c r="B1903" i="16"/>
  <c r="M1902" i="16"/>
  <c r="H1901" i="16"/>
  <c r="F1901" i="16"/>
  <c r="G1901" i="16"/>
  <c r="X1901" i="16"/>
  <c r="S1901" i="16"/>
  <c r="S1902" i="16" l="1"/>
  <c r="X1902" i="16"/>
  <c r="I1903" i="16"/>
  <c r="J1903" i="16" s="1"/>
  <c r="B1904" i="16"/>
  <c r="M1903" i="16"/>
  <c r="W1903" i="16" s="1"/>
  <c r="A1903" i="16"/>
  <c r="R1903" i="16"/>
  <c r="C1903" i="16"/>
  <c r="K1903" i="16" s="1"/>
  <c r="L1903" i="16" s="1"/>
  <c r="D1903" i="16"/>
  <c r="F1902" i="16"/>
  <c r="Z1902" i="16" s="1"/>
  <c r="G1902" i="16"/>
  <c r="H1902" i="16"/>
  <c r="O1902" i="16"/>
  <c r="P1902" i="16"/>
  <c r="Q1902" i="16"/>
  <c r="T1902" i="16"/>
  <c r="U1902" i="16"/>
  <c r="V1902" i="16"/>
  <c r="N1902" i="16"/>
  <c r="M1904" i="16" l="1"/>
  <c r="A1904" i="16"/>
  <c r="R1904" i="16"/>
  <c r="C1904" i="16"/>
  <c r="D1904" i="16"/>
  <c r="W1904" i="16"/>
  <c r="I1904" i="16"/>
  <c r="J1904" i="16" s="1"/>
  <c r="K1904" i="16"/>
  <c r="L1904" i="16" s="1"/>
  <c r="B1905" i="16"/>
  <c r="F1903" i="16"/>
  <c r="G1903" i="16"/>
  <c r="Z1903" i="16" s="1"/>
  <c r="H1903" i="16"/>
  <c r="X1903" i="16"/>
  <c r="S1903" i="16"/>
  <c r="V1903" i="16"/>
  <c r="N1903" i="16"/>
  <c r="O1903" i="16"/>
  <c r="P1903" i="16"/>
  <c r="Q1903" i="16"/>
  <c r="T1903" i="16"/>
  <c r="U1903" i="16"/>
  <c r="F1904" i="16" l="1"/>
  <c r="G1904" i="16"/>
  <c r="H1904" i="16"/>
  <c r="S1904" i="16"/>
  <c r="X1904" i="16"/>
  <c r="D1905" i="16"/>
  <c r="I1905" i="16"/>
  <c r="J1905" i="16" s="1"/>
  <c r="B1906" i="16"/>
  <c r="M1905" i="16"/>
  <c r="W1905" i="16" s="1"/>
  <c r="A1905" i="16"/>
  <c r="R1905" i="16"/>
  <c r="C1905" i="16"/>
  <c r="Z1904" i="16"/>
  <c r="N1904" i="16"/>
  <c r="O1904" i="16"/>
  <c r="P1904" i="16"/>
  <c r="Q1904" i="16"/>
  <c r="T1904" i="16"/>
  <c r="U1904" i="16"/>
  <c r="V1904" i="16"/>
  <c r="X1905" i="16" l="1"/>
  <c r="S1905" i="16"/>
  <c r="B1907" i="16"/>
  <c r="M1906" i="16"/>
  <c r="A1906" i="16"/>
  <c r="R1906" i="16"/>
  <c r="C1906" i="16"/>
  <c r="D1906" i="16"/>
  <c r="W1906" i="16"/>
  <c r="I1906" i="16"/>
  <c r="J1906" i="16" s="1"/>
  <c r="T1905" i="16"/>
  <c r="U1905" i="16"/>
  <c r="V1905" i="16"/>
  <c r="N1905" i="16"/>
  <c r="O1905" i="16"/>
  <c r="P1905" i="16"/>
  <c r="Q1905" i="16"/>
  <c r="F1905" i="16"/>
  <c r="Z1905" i="16" s="1"/>
  <c r="G1905" i="16"/>
  <c r="H1905" i="16"/>
  <c r="K1905" i="16"/>
  <c r="L1905" i="16" s="1"/>
  <c r="R1907" i="16" l="1"/>
  <c r="C1907" i="16"/>
  <c r="D1907" i="16"/>
  <c r="I1907" i="16"/>
  <c r="J1907" i="16" s="1"/>
  <c r="K1907" i="16"/>
  <c r="L1907" i="16" s="1"/>
  <c r="B1908" i="16"/>
  <c r="M1907" i="16"/>
  <c r="W1907" i="16" s="1"/>
  <c r="A1907" i="16"/>
  <c r="F1906" i="16"/>
  <c r="Z1906" i="16" s="1"/>
  <c r="G1906" i="16"/>
  <c r="H1906" i="16"/>
  <c r="K1906" i="16"/>
  <c r="L1906" i="16" s="1"/>
  <c r="S1906" i="16"/>
  <c r="X1906" i="16"/>
  <c r="N1906" i="16"/>
  <c r="O1906" i="16"/>
  <c r="P1906" i="16"/>
  <c r="Q1906" i="16"/>
  <c r="T1906" i="16"/>
  <c r="U1906" i="16"/>
  <c r="V1906" i="16"/>
  <c r="T1907" i="16" l="1"/>
  <c r="U1907" i="16"/>
  <c r="V1907" i="16"/>
  <c r="N1907" i="16"/>
  <c r="O1907" i="16"/>
  <c r="P1907" i="16"/>
  <c r="Q1907" i="16"/>
  <c r="I1908" i="16"/>
  <c r="J1908" i="16" s="1"/>
  <c r="B1909" i="16"/>
  <c r="M1908" i="16"/>
  <c r="A1908" i="16"/>
  <c r="R1908" i="16"/>
  <c r="C1908" i="16"/>
  <c r="D1908" i="16"/>
  <c r="F1907" i="16"/>
  <c r="Z1907" i="16" s="1"/>
  <c r="G1907" i="16"/>
  <c r="H1907" i="16"/>
  <c r="S1907" i="16"/>
  <c r="X1907" i="16"/>
  <c r="S1908" i="16" l="1"/>
  <c r="X1908" i="16"/>
  <c r="F1908" i="16"/>
  <c r="Z1908" i="16" s="1"/>
  <c r="G1908" i="16"/>
  <c r="H1908" i="16"/>
  <c r="K1908" i="16"/>
  <c r="L1908" i="16" s="1"/>
  <c r="N1908" i="16"/>
  <c r="O1908" i="16"/>
  <c r="P1908" i="16"/>
  <c r="Q1908" i="16"/>
  <c r="T1908" i="16"/>
  <c r="U1908" i="16"/>
  <c r="V1908" i="16"/>
  <c r="A1909" i="16"/>
  <c r="R1909" i="16"/>
  <c r="C1909" i="16"/>
  <c r="D1909" i="16"/>
  <c r="I1909" i="16"/>
  <c r="J1909" i="16" s="1"/>
  <c r="K1909" i="16"/>
  <c r="L1909" i="16" s="1"/>
  <c r="B1910" i="16"/>
  <c r="M1909" i="16"/>
  <c r="W1908" i="16"/>
  <c r="P1909" i="16" l="1"/>
  <c r="Q1909" i="16"/>
  <c r="T1909" i="16"/>
  <c r="U1909" i="16"/>
  <c r="V1909" i="16"/>
  <c r="N1909" i="16"/>
  <c r="O1909" i="16"/>
  <c r="S1909" i="16"/>
  <c r="X1909" i="16"/>
  <c r="I1910" i="16"/>
  <c r="J1910" i="16" s="1"/>
  <c r="K1910" i="16"/>
  <c r="L1910" i="16" s="1"/>
  <c r="B1911" i="16"/>
  <c r="M1910" i="16"/>
  <c r="A1910" i="16"/>
  <c r="R1910" i="16"/>
  <c r="C1910" i="16"/>
  <c r="D1910" i="16"/>
  <c r="W1909" i="16"/>
  <c r="F1909" i="16"/>
  <c r="Z1909" i="16" s="1"/>
  <c r="G1909" i="16"/>
  <c r="H1909" i="16"/>
  <c r="N1910" i="16" l="1"/>
  <c r="O1910" i="16"/>
  <c r="P1910" i="16"/>
  <c r="Q1910" i="16"/>
  <c r="T1910" i="16"/>
  <c r="U1910" i="16"/>
  <c r="V1910" i="16"/>
  <c r="W1910" i="16"/>
  <c r="A1911" i="16"/>
  <c r="R1911" i="16"/>
  <c r="C1911" i="16"/>
  <c r="D1911" i="16"/>
  <c r="W1911" i="16"/>
  <c r="I1911" i="16"/>
  <c r="J1911" i="16" s="1"/>
  <c r="B1912" i="16"/>
  <c r="M1911" i="16"/>
  <c r="G1910" i="16"/>
  <c r="H1910" i="16"/>
  <c r="F1910" i="16"/>
  <c r="Z1910" i="16"/>
  <c r="X1910" i="16"/>
  <c r="S1910" i="16"/>
  <c r="F1911" i="16" l="1"/>
  <c r="G1911" i="16"/>
  <c r="H1911" i="16"/>
  <c r="I1912" i="16"/>
  <c r="J1912" i="16" s="1"/>
  <c r="B1913" i="16"/>
  <c r="M1912" i="16"/>
  <c r="A1912" i="16"/>
  <c r="R1912" i="16"/>
  <c r="C1912" i="16"/>
  <c r="D1912" i="16"/>
  <c r="K1911" i="16"/>
  <c r="L1911" i="16" s="1"/>
  <c r="Z1911" i="16"/>
  <c r="S1911" i="16"/>
  <c r="X1911" i="16"/>
  <c r="N1911" i="16"/>
  <c r="O1911" i="16"/>
  <c r="P1911" i="16"/>
  <c r="Q1911" i="16"/>
  <c r="T1911" i="16"/>
  <c r="U1911" i="16"/>
  <c r="V1911" i="16"/>
  <c r="F1912" i="16" l="1"/>
  <c r="G1912" i="16"/>
  <c r="H1912" i="16"/>
  <c r="U1912" i="16"/>
  <c r="V1912" i="16"/>
  <c r="N1912" i="16"/>
  <c r="O1912" i="16"/>
  <c r="P1912" i="16"/>
  <c r="Q1912" i="16"/>
  <c r="T1912" i="16"/>
  <c r="M1913" i="16"/>
  <c r="A1913" i="16"/>
  <c r="R1913" i="16"/>
  <c r="C1913" i="16"/>
  <c r="D1913" i="16"/>
  <c r="I1913" i="16"/>
  <c r="J1913" i="16" s="1"/>
  <c r="B1914" i="16"/>
  <c r="K1912" i="16"/>
  <c r="L1912" i="16" s="1"/>
  <c r="W1912" i="16"/>
  <c r="X1912" i="16"/>
  <c r="S1912" i="16"/>
  <c r="Z1912" i="16" l="1"/>
  <c r="N1913" i="16"/>
  <c r="O1913" i="16"/>
  <c r="P1913" i="16"/>
  <c r="Q1913" i="16"/>
  <c r="T1913" i="16"/>
  <c r="U1913" i="16"/>
  <c r="V1913" i="16"/>
  <c r="F1913" i="16"/>
  <c r="G1913" i="16"/>
  <c r="H1913" i="16"/>
  <c r="Z1913" i="16" s="1"/>
  <c r="S1913" i="16"/>
  <c r="X1913" i="16"/>
  <c r="K1913" i="16"/>
  <c r="L1913" i="16" s="1"/>
  <c r="C1914" i="16"/>
  <c r="D1914" i="16"/>
  <c r="W1914" i="16"/>
  <c r="I1914" i="16"/>
  <c r="J1914" i="16" s="1"/>
  <c r="B1915" i="16"/>
  <c r="M1914" i="16"/>
  <c r="A1914" i="16"/>
  <c r="R1914" i="16"/>
  <c r="W1913" i="16"/>
  <c r="F1914" i="16" l="1"/>
  <c r="Z1914" i="16" s="1"/>
  <c r="G1914" i="16"/>
  <c r="H1914" i="16"/>
  <c r="S1914" i="16"/>
  <c r="X1914" i="16"/>
  <c r="T1914" i="16"/>
  <c r="U1914" i="16"/>
  <c r="V1914" i="16"/>
  <c r="N1914" i="16"/>
  <c r="O1914" i="16"/>
  <c r="P1914" i="16"/>
  <c r="Q1914" i="16"/>
  <c r="K1915" i="16"/>
  <c r="L1915" i="16" s="1"/>
  <c r="B1916" i="16"/>
  <c r="M1915" i="16"/>
  <c r="A1915" i="16"/>
  <c r="R1915" i="16"/>
  <c r="C1915" i="16"/>
  <c r="D1915" i="16"/>
  <c r="I1915" i="16"/>
  <c r="J1915" i="16" s="1"/>
  <c r="K1914" i="16"/>
  <c r="L1914" i="16" s="1"/>
  <c r="A1916" i="16" l="1"/>
  <c r="R1916" i="16"/>
  <c r="C1916" i="16"/>
  <c r="D1916" i="16"/>
  <c r="I1916" i="16"/>
  <c r="J1916" i="16" s="1"/>
  <c r="K1916" i="16"/>
  <c r="L1916" i="16" s="1"/>
  <c r="B1917" i="16"/>
  <c r="M1916" i="16"/>
  <c r="W1916" i="16" s="1"/>
  <c r="N1915" i="16"/>
  <c r="O1915" i="16"/>
  <c r="P1915" i="16"/>
  <c r="Q1915" i="16"/>
  <c r="T1915" i="16"/>
  <c r="U1915" i="16"/>
  <c r="V1915" i="16"/>
  <c r="F1915" i="16"/>
  <c r="Z1915" i="16" s="1"/>
  <c r="G1915" i="16"/>
  <c r="H1915" i="16"/>
  <c r="S1915" i="16"/>
  <c r="X1915" i="16"/>
  <c r="W1915" i="16"/>
  <c r="F1916" i="16" l="1"/>
  <c r="G1916" i="16"/>
  <c r="H1916" i="16"/>
  <c r="I1917" i="16"/>
  <c r="J1917" i="16" s="1"/>
  <c r="B1918" i="16"/>
  <c r="M1917" i="16"/>
  <c r="A1917" i="16"/>
  <c r="R1917" i="16"/>
  <c r="C1917" i="16"/>
  <c r="D1917" i="16"/>
  <c r="W1917" i="16"/>
  <c r="S1916" i="16"/>
  <c r="X1916" i="16"/>
  <c r="Q1916" i="16"/>
  <c r="T1916" i="16"/>
  <c r="U1916" i="16"/>
  <c r="V1916" i="16"/>
  <c r="N1916" i="16"/>
  <c r="O1916" i="16"/>
  <c r="P1916" i="16"/>
  <c r="Z1916" i="16"/>
  <c r="H1917" i="16" l="1"/>
  <c r="F1917" i="16"/>
  <c r="G1917" i="16"/>
  <c r="Z1917" i="16"/>
  <c r="K1917" i="16"/>
  <c r="L1917" i="16" s="1"/>
  <c r="X1917" i="16"/>
  <c r="S1917" i="16"/>
  <c r="N1917" i="16"/>
  <c r="O1917" i="16"/>
  <c r="P1917" i="16"/>
  <c r="Q1917" i="16"/>
  <c r="T1917" i="16"/>
  <c r="U1917" i="16"/>
  <c r="V1917" i="16"/>
  <c r="A1918" i="16"/>
  <c r="R1918" i="16"/>
  <c r="C1918" i="16"/>
  <c r="D1918" i="16"/>
  <c r="I1918" i="16"/>
  <c r="J1918" i="16" s="1"/>
  <c r="K1918" i="16"/>
  <c r="L1918" i="16" s="1"/>
  <c r="B1919" i="16"/>
  <c r="M1918" i="16"/>
  <c r="O1918" i="16" l="1"/>
  <c r="P1918" i="16"/>
  <c r="Q1918" i="16"/>
  <c r="T1918" i="16"/>
  <c r="U1918" i="16"/>
  <c r="V1918" i="16"/>
  <c r="N1918" i="16"/>
  <c r="S1918" i="16"/>
  <c r="X1918" i="16"/>
  <c r="I1919" i="16"/>
  <c r="J1919" i="16" s="1"/>
  <c r="K1919" i="16"/>
  <c r="L1919" i="16" s="1"/>
  <c r="B1920" i="16"/>
  <c r="M1919" i="16"/>
  <c r="A1919" i="16"/>
  <c r="R1919" i="16"/>
  <c r="C1919" i="16"/>
  <c r="D1919" i="16"/>
  <c r="W1918" i="16"/>
  <c r="F1918" i="16"/>
  <c r="Z1918" i="16" s="1"/>
  <c r="G1918" i="16"/>
  <c r="H1918" i="16"/>
  <c r="M1920" i="16" l="1"/>
  <c r="A1920" i="16"/>
  <c r="R1920" i="16"/>
  <c r="C1920" i="16"/>
  <c r="D1920" i="16"/>
  <c r="W1920" i="16"/>
  <c r="I1920" i="16"/>
  <c r="J1920" i="16" s="1"/>
  <c r="K1920" i="16"/>
  <c r="L1920" i="16" s="1"/>
  <c r="B1921" i="16"/>
  <c r="V1919" i="16"/>
  <c r="N1919" i="16"/>
  <c r="O1919" i="16"/>
  <c r="Z1919" i="16" s="1"/>
  <c r="P1919" i="16"/>
  <c r="Q1919" i="16"/>
  <c r="T1919" i="16"/>
  <c r="U1919" i="16"/>
  <c r="W1919" i="16"/>
  <c r="F1919" i="16"/>
  <c r="G1919" i="16"/>
  <c r="H1919" i="16"/>
  <c r="X1919" i="16"/>
  <c r="S1919" i="16"/>
  <c r="D1921" i="16" l="1"/>
  <c r="I1921" i="16"/>
  <c r="J1921" i="16" s="1"/>
  <c r="B1922" i="16"/>
  <c r="M1921" i="16"/>
  <c r="W1921" i="16" s="1"/>
  <c r="A1921" i="16"/>
  <c r="R1921" i="16"/>
  <c r="C1921" i="16"/>
  <c r="K1921" i="16" s="1"/>
  <c r="L1921" i="16" s="1"/>
  <c r="F1920" i="16"/>
  <c r="Z1920" i="16" s="1"/>
  <c r="G1920" i="16"/>
  <c r="H1920" i="16"/>
  <c r="S1920" i="16"/>
  <c r="X1920" i="16"/>
  <c r="N1920" i="16"/>
  <c r="O1920" i="16"/>
  <c r="P1920" i="16"/>
  <c r="Q1920" i="16"/>
  <c r="T1920" i="16"/>
  <c r="U1920" i="16"/>
  <c r="V1920" i="16"/>
  <c r="B1923" i="16" l="1"/>
  <c r="M1922" i="16"/>
  <c r="A1922" i="16"/>
  <c r="R1922" i="16"/>
  <c r="C1922" i="16"/>
  <c r="K1922" i="16" s="1"/>
  <c r="L1922" i="16" s="1"/>
  <c r="D1922" i="16"/>
  <c r="W1922" i="16"/>
  <c r="I1922" i="16"/>
  <c r="J1922" i="16" s="1"/>
  <c r="X1921" i="16"/>
  <c r="S1921" i="16"/>
  <c r="F1921" i="16"/>
  <c r="Z1921" i="16" s="1"/>
  <c r="G1921" i="16"/>
  <c r="H1921" i="16"/>
  <c r="T1921" i="16"/>
  <c r="U1921" i="16"/>
  <c r="V1921" i="16"/>
  <c r="N1921" i="16"/>
  <c r="O1921" i="16"/>
  <c r="P1921" i="16"/>
  <c r="Q1921" i="16"/>
  <c r="S1922" i="16" l="1"/>
  <c r="X1922" i="16"/>
  <c r="N1922" i="16"/>
  <c r="O1922" i="16"/>
  <c r="P1922" i="16"/>
  <c r="Q1922" i="16"/>
  <c r="T1922" i="16"/>
  <c r="U1922" i="16"/>
  <c r="V1922" i="16"/>
  <c r="R1923" i="16"/>
  <c r="C1923" i="16"/>
  <c r="D1923" i="16"/>
  <c r="W1923" i="16"/>
  <c r="I1923" i="16"/>
  <c r="J1923" i="16" s="1"/>
  <c r="K1923" i="16"/>
  <c r="L1923" i="16" s="1"/>
  <c r="B1924" i="16"/>
  <c r="M1923" i="16"/>
  <c r="A1923" i="16"/>
  <c r="F1922" i="16"/>
  <c r="G1922" i="16"/>
  <c r="H1922" i="16"/>
  <c r="Z1922" i="16"/>
  <c r="I1924" i="16" l="1"/>
  <c r="J1924" i="16" s="1"/>
  <c r="B1925" i="16"/>
  <c r="M1924" i="16"/>
  <c r="A1924" i="16"/>
  <c r="R1924" i="16"/>
  <c r="C1924" i="16"/>
  <c r="D1924" i="16"/>
  <c r="W1924" i="16"/>
  <c r="S1923" i="16"/>
  <c r="X1923" i="16"/>
  <c r="F1923" i="16"/>
  <c r="G1923" i="16"/>
  <c r="Z1923" i="16" s="1"/>
  <c r="H1923" i="16"/>
  <c r="T1923" i="16"/>
  <c r="U1923" i="16"/>
  <c r="V1923" i="16"/>
  <c r="N1923" i="16"/>
  <c r="O1923" i="16"/>
  <c r="P1923" i="16"/>
  <c r="Q1923" i="16"/>
  <c r="F1924" i="16" l="1"/>
  <c r="G1924" i="16"/>
  <c r="H1924" i="16"/>
  <c r="A1925" i="16"/>
  <c r="R1925" i="16"/>
  <c r="C1925" i="16"/>
  <c r="D1925" i="16"/>
  <c r="I1925" i="16"/>
  <c r="J1925" i="16" s="1"/>
  <c r="K1925" i="16"/>
  <c r="L1925" i="16" s="1"/>
  <c r="B1926" i="16"/>
  <c r="M1925" i="16"/>
  <c r="Z1924" i="16"/>
  <c r="N1924" i="16"/>
  <c r="O1924" i="16"/>
  <c r="P1924" i="16"/>
  <c r="Q1924" i="16"/>
  <c r="T1924" i="16"/>
  <c r="U1924" i="16"/>
  <c r="V1924" i="16"/>
  <c r="K1924" i="16"/>
  <c r="L1924" i="16" s="1"/>
  <c r="S1924" i="16"/>
  <c r="X1924" i="16"/>
  <c r="P1925" i="16" l="1"/>
  <c r="Q1925" i="16"/>
  <c r="T1925" i="16"/>
  <c r="U1925" i="16"/>
  <c r="V1925" i="16"/>
  <c r="N1925" i="16"/>
  <c r="O1925" i="16"/>
  <c r="S1925" i="16"/>
  <c r="X1925" i="16"/>
  <c r="I1926" i="16"/>
  <c r="J1926" i="16" s="1"/>
  <c r="K1926" i="16"/>
  <c r="L1926" i="16" s="1"/>
  <c r="B1927" i="16"/>
  <c r="M1926" i="16"/>
  <c r="A1926" i="16"/>
  <c r="R1926" i="16"/>
  <c r="C1926" i="16"/>
  <c r="D1926" i="16"/>
  <c r="W1925" i="16"/>
  <c r="F1925" i="16"/>
  <c r="G1925" i="16"/>
  <c r="H1925" i="16"/>
  <c r="Z1925" i="16" s="1"/>
  <c r="A1927" i="16" l="1"/>
  <c r="R1927" i="16"/>
  <c r="C1927" i="16"/>
  <c r="D1927" i="16"/>
  <c r="I1927" i="16"/>
  <c r="J1927" i="16" s="1"/>
  <c r="K1927" i="16"/>
  <c r="L1927" i="16" s="1"/>
  <c r="B1928" i="16"/>
  <c r="M1927" i="16"/>
  <c r="W1927" i="16" s="1"/>
  <c r="Z1926" i="16"/>
  <c r="N1926" i="16"/>
  <c r="O1926" i="16"/>
  <c r="P1926" i="16"/>
  <c r="Q1926" i="16"/>
  <c r="T1926" i="16"/>
  <c r="U1926" i="16"/>
  <c r="V1926" i="16"/>
  <c r="G1926" i="16"/>
  <c r="H1926" i="16"/>
  <c r="F1926" i="16"/>
  <c r="W1926" i="16"/>
  <c r="X1926" i="16"/>
  <c r="S1926" i="16"/>
  <c r="I1928" i="16" l="1"/>
  <c r="J1928" i="16" s="1"/>
  <c r="B1929" i="16"/>
  <c r="M1928" i="16"/>
  <c r="A1928" i="16"/>
  <c r="R1928" i="16"/>
  <c r="C1928" i="16"/>
  <c r="D1928" i="16"/>
  <c r="F1927" i="16"/>
  <c r="Z1927" i="16" s="1"/>
  <c r="G1927" i="16"/>
  <c r="H1927" i="16"/>
  <c r="S1927" i="16"/>
  <c r="X1927" i="16"/>
  <c r="N1927" i="16"/>
  <c r="O1927" i="16"/>
  <c r="P1927" i="16"/>
  <c r="Q1927" i="16"/>
  <c r="T1927" i="16"/>
  <c r="U1927" i="16"/>
  <c r="V1927" i="16"/>
  <c r="F1928" i="16" l="1"/>
  <c r="G1928" i="16"/>
  <c r="H1928" i="16"/>
  <c r="U1928" i="16"/>
  <c r="V1928" i="16"/>
  <c r="N1928" i="16"/>
  <c r="O1928" i="16"/>
  <c r="Z1928" i="16" s="1"/>
  <c r="P1928" i="16"/>
  <c r="Q1928" i="16"/>
  <c r="T1928" i="16"/>
  <c r="M1929" i="16"/>
  <c r="A1929" i="16"/>
  <c r="C1929" i="16"/>
  <c r="D1929" i="16"/>
  <c r="W1929" i="16"/>
  <c r="I1929" i="16"/>
  <c r="J1929" i="16" s="1"/>
  <c r="R1929" i="16"/>
  <c r="B1930" i="16"/>
  <c r="K1928" i="16"/>
  <c r="L1928" i="16" s="1"/>
  <c r="X1928" i="16"/>
  <c r="S1928" i="16"/>
  <c r="W1928" i="16"/>
  <c r="F1929" i="16" l="1"/>
  <c r="Z1929" i="16" s="1"/>
  <c r="G1929" i="16"/>
  <c r="H1929" i="16"/>
  <c r="N1929" i="16"/>
  <c r="O1929" i="16"/>
  <c r="P1929" i="16"/>
  <c r="Q1929" i="16"/>
  <c r="T1929" i="16"/>
  <c r="U1929" i="16"/>
  <c r="V1929" i="16"/>
  <c r="C1930" i="16"/>
  <c r="D1930" i="16"/>
  <c r="W1930" i="16"/>
  <c r="K1930" i="16"/>
  <c r="L1930" i="16" s="1"/>
  <c r="B1931" i="16"/>
  <c r="M1930" i="16"/>
  <c r="A1930" i="16"/>
  <c r="I1930" i="16"/>
  <c r="J1930" i="16" s="1"/>
  <c r="R1930" i="16"/>
  <c r="S1929" i="16"/>
  <c r="X1929" i="16"/>
  <c r="K1929" i="16"/>
  <c r="L1929" i="16" s="1"/>
  <c r="S1930" i="16" l="1"/>
  <c r="X1930" i="16"/>
  <c r="B1932" i="16"/>
  <c r="M1931" i="16"/>
  <c r="A1931" i="16"/>
  <c r="R1931" i="16"/>
  <c r="C1931" i="16"/>
  <c r="K1931" i="16" s="1"/>
  <c r="L1931" i="16" s="1"/>
  <c r="D1931" i="16"/>
  <c r="W1931" i="16"/>
  <c r="I1931" i="16"/>
  <c r="J1931" i="16" s="1"/>
  <c r="F1930" i="16"/>
  <c r="G1930" i="16"/>
  <c r="H1930" i="16"/>
  <c r="Z1930" i="16"/>
  <c r="T1930" i="16"/>
  <c r="U1930" i="16"/>
  <c r="V1930" i="16"/>
  <c r="N1930" i="16"/>
  <c r="O1930" i="16"/>
  <c r="P1930" i="16"/>
  <c r="Q1930" i="16"/>
  <c r="S1931" i="16" l="1"/>
  <c r="X1931" i="16"/>
  <c r="F1931" i="16"/>
  <c r="Z1931" i="16" s="1"/>
  <c r="G1931" i="16"/>
  <c r="H1931" i="16"/>
  <c r="N1931" i="16"/>
  <c r="O1931" i="16"/>
  <c r="Q1931" i="16"/>
  <c r="T1931" i="16"/>
  <c r="U1931" i="16"/>
  <c r="V1931" i="16"/>
  <c r="P1931" i="16"/>
  <c r="A1932" i="16"/>
  <c r="R1932" i="16"/>
  <c r="C1932" i="16"/>
  <c r="D1932" i="16"/>
  <c r="I1932" i="16"/>
  <c r="J1932" i="16" s="1"/>
  <c r="B1933" i="16"/>
  <c r="M1932" i="16"/>
  <c r="S1932" i="16" l="1"/>
  <c r="X1932" i="16"/>
  <c r="Q1932" i="16"/>
  <c r="T1932" i="16"/>
  <c r="U1932" i="16"/>
  <c r="V1932" i="16"/>
  <c r="N1932" i="16"/>
  <c r="O1932" i="16"/>
  <c r="P1932" i="16"/>
  <c r="I1933" i="16"/>
  <c r="J1933" i="16" s="1"/>
  <c r="B1934" i="16"/>
  <c r="M1933" i="16"/>
  <c r="A1933" i="16"/>
  <c r="R1933" i="16"/>
  <c r="C1933" i="16"/>
  <c r="D1933" i="16"/>
  <c r="F1932" i="16"/>
  <c r="H1932" i="16"/>
  <c r="G1932" i="16"/>
  <c r="W1932" i="16"/>
  <c r="Z1932" i="16"/>
  <c r="K1932" i="16"/>
  <c r="L1932" i="16" s="1"/>
  <c r="H1933" i="16" l="1"/>
  <c r="F1933" i="16"/>
  <c r="G1933" i="16"/>
  <c r="K1933" i="16"/>
  <c r="L1933" i="16" s="1"/>
  <c r="X1933" i="16"/>
  <c r="S1933" i="16"/>
  <c r="O1933" i="16"/>
  <c r="P1933" i="16"/>
  <c r="Q1933" i="16"/>
  <c r="T1933" i="16"/>
  <c r="U1933" i="16"/>
  <c r="V1933" i="16"/>
  <c r="N1933" i="16"/>
  <c r="A1934" i="16"/>
  <c r="R1934" i="16"/>
  <c r="C1934" i="16"/>
  <c r="D1934" i="16"/>
  <c r="I1934" i="16"/>
  <c r="J1934" i="16" s="1"/>
  <c r="B1935" i="16"/>
  <c r="M1934" i="16"/>
  <c r="Z1933" i="16"/>
  <c r="W1933" i="16"/>
  <c r="O1934" i="16" l="1"/>
  <c r="P1934" i="16"/>
  <c r="Q1934" i="16"/>
  <c r="T1934" i="16"/>
  <c r="V1934" i="16"/>
  <c r="N1934" i="16"/>
  <c r="U1934" i="16"/>
  <c r="F1934" i="16"/>
  <c r="Z1934" i="16" s="1"/>
  <c r="G1934" i="16"/>
  <c r="H1934" i="16"/>
  <c r="S1934" i="16"/>
  <c r="X1934" i="16"/>
  <c r="W1935" i="16"/>
  <c r="I1935" i="16"/>
  <c r="J1935" i="16" s="1"/>
  <c r="K1935" i="16"/>
  <c r="L1935" i="16" s="1"/>
  <c r="B1936" i="16"/>
  <c r="M1935" i="16"/>
  <c r="A1935" i="16"/>
  <c r="R1935" i="16"/>
  <c r="C1935" i="16"/>
  <c r="D1935" i="16"/>
  <c r="K1934" i="16"/>
  <c r="L1934" i="16" s="1"/>
  <c r="W1934" i="16"/>
  <c r="F1935" i="16" l="1"/>
  <c r="Z1935" i="16" s="1"/>
  <c r="G1935" i="16"/>
  <c r="H1935" i="16"/>
  <c r="X1935" i="16"/>
  <c r="S1935" i="16"/>
  <c r="V1935" i="16"/>
  <c r="N1935" i="16"/>
  <c r="O1935" i="16"/>
  <c r="P1935" i="16"/>
  <c r="Q1935" i="16"/>
  <c r="T1935" i="16"/>
  <c r="U1935" i="16"/>
  <c r="M1936" i="16"/>
  <c r="A1936" i="16"/>
  <c r="R1936" i="16"/>
  <c r="D1936" i="16"/>
  <c r="I1936" i="16"/>
  <c r="J1936" i="16" s="1"/>
  <c r="B1937" i="16"/>
  <c r="C1936" i="16"/>
  <c r="X1936" i="16" l="1"/>
  <c r="S1936" i="16"/>
  <c r="N1936" i="16"/>
  <c r="O1936" i="16"/>
  <c r="P1936" i="16"/>
  <c r="Q1936" i="16"/>
  <c r="T1936" i="16"/>
  <c r="U1936" i="16"/>
  <c r="V1936" i="16"/>
  <c r="F1936" i="16"/>
  <c r="Z1936" i="16" s="1"/>
  <c r="G1936" i="16"/>
  <c r="H1936" i="16"/>
  <c r="D1937" i="16"/>
  <c r="W1937" i="16"/>
  <c r="I1937" i="16"/>
  <c r="J1937" i="16" s="1"/>
  <c r="B1938" i="16"/>
  <c r="M1937" i="16"/>
  <c r="A1937" i="16"/>
  <c r="R1937" i="16"/>
  <c r="C1937" i="16"/>
  <c r="K1936" i="16"/>
  <c r="L1936" i="16" s="1"/>
  <c r="W1936" i="16"/>
  <c r="X1937" i="16" l="1"/>
  <c r="S1937" i="16"/>
  <c r="F1937" i="16"/>
  <c r="G1937" i="16"/>
  <c r="H1937" i="16"/>
  <c r="T1937" i="16"/>
  <c r="U1937" i="16"/>
  <c r="V1937" i="16"/>
  <c r="N1937" i="16"/>
  <c r="O1937" i="16"/>
  <c r="P1937" i="16"/>
  <c r="Q1937" i="16"/>
  <c r="Z1937" i="16"/>
  <c r="K1938" i="16"/>
  <c r="L1938" i="16" s="1"/>
  <c r="B1939" i="16"/>
  <c r="M1938" i="16"/>
  <c r="R1938" i="16"/>
  <c r="C1938" i="16"/>
  <c r="D1938" i="16"/>
  <c r="I1938" i="16"/>
  <c r="J1938" i="16" s="1"/>
  <c r="A1938" i="16"/>
  <c r="K1937" i="16"/>
  <c r="L1937" i="16" s="1"/>
  <c r="R1939" i="16" l="1"/>
  <c r="C1939" i="16"/>
  <c r="D1939" i="16"/>
  <c r="I1939" i="16"/>
  <c r="J1939" i="16" s="1"/>
  <c r="K1939" i="16"/>
  <c r="L1939" i="16" s="1"/>
  <c r="B1940" i="16"/>
  <c r="M1939" i="16"/>
  <c r="A1939" i="16"/>
  <c r="N1938" i="16"/>
  <c r="O1938" i="16"/>
  <c r="P1938" i="16"/>
  <c r="T1938" i="16"/>
  <c r="U1938" i="16"/>
  <c r="V1938" i="16"/>
  <c r="Q1938" i="16"/>
  <c r="F1938" i="16"/>
  <c r="Z1938" i="16" s="1"/>
  <c r="G1938" i="16"/>
  <c r="H1938" i="16"/>
  <c r="W1938" i="16"/>
  <c r="S1938" i="16"/>
  <c r="X1938" i="16"/>
  <c r="T1939" i="16" l="1"/>
  <c r="U1939" i="16"/>
  <c r="V1939" i="16"/>
  <c r="N1939" i="16"/>
  <c r="O1939" i="16"/>
  <c r="P1939" i="16"/>
  <c r="Q1939" i="16"/>
  <c r="W1939" i="16"/>
  <c r="F1939" i="16"/>
  <c r="Z1939" i="16" s="1"/>
  <c r="G1939" i="16"/>
  <c r="H1939" i="16"/>
  <c r="I1940" i="16"/>
  <c r="J1940" i="16" s="1"/>
  <c r="K1940" i="16"/>
  <c r="L1940" i="16" s="1"/>
  <c r="B1941" i="16"/>
  <c r="M1940" i="16"/>
  <c r="W1940" i="16" s="1"/>
  <c r="A1940" i="16"/>
  <c r="R1940" i="16"/>
  <c r="C1940" i="16"/>
  <c r="D1940" i="16"/>
  <c r="S1939" i="16"/>
  <c r="X1939" i="16"/>
  <c r="A1941" i="16" l="1"/>
  <c r="R1941" i="16"/>
  <c r="D1941" i="16"/>
  <c r="I1941" i="16"/>
  <c r="J1941" i="16" s="1"/>
  <c r="B1942" i="16"/>
  <c r="M1941" i="16"/>
  <c r="W1941" i="16" s="1"/>
  <c r="C1941" i="16"/>
  <c r="K1941" i="16" s="1"/>
  <c r="L1941" i="16" s="1"/>
  <c r="F1940" i="16"/>
  <c r="G1940" i="16"/>
  <c r="H1940" i="16"/>
  <c r="S1940" i="16"/>
  <c r="X1940" i="16"/>
  <c r="N1940" i="16"/>
  <c r="P1940" i="16"/>
  <c r="Q1940" i="16"/>
  <c r="T1940" i="16"/>
  <c r="U1940" i="16"/>
  <c r="V1940" i="16"/>
  <c r="O1940" i="16"/>
  <c r="Z1940" i="16" l="1"/>
  <c r="P1941" i="16"/>
  <c r="Q1941" i="16"/>
  <c r="T1941" i="16"/>
  <c r="U1941" i="16"/>
  <c r="N1941" i="16"/>
  <c r="V1941" i="16"/>
  <c r="O1941" i="16"/>
  <c r="I1942" i="16"/>
  <c r="J1942" i="16" s="1"/>
  <c r="B1943" i="16"/>
  <c r="A1942" i="16"/>
  <c r="R1942" i="16"/>
  <c r="C1942" i="16"/>
  <c r="D1942" i="16"/>
  <c r="M1942" i="16"/>
  <c r="W1942" i="16" s="1"/>
  <c r="X1941" i="16"/>
  <c r="S1941" i="16"/>
  <c r="G1941" i="16"/>
  <c r="H1941" i="16"/>
  <c r="F1941" i="16"/>
  <c r="Z1941" i="16"/>
  <c r="G1942" i="16" l="1"/>
  <c r="H1942" i="16"/>
  <c r="F1942" i="16"/>
  <c r="R1943" i="16"/>
  <c r="C1943" i="16"/>
  <c r="I1943" i="16"/>
  <c r="J1943" i="16" s="1"/>
  <c r="K1943" i="16"/>
  <c r="L1943" i="16" s="1"/>
  <c r="B1944" i="16"/>
  <c r="A1943" i="16"/>
  <c r="D1943" i="16"/>
  <c r="M1943" i="16"/>
  <c r="Z1942" i="16"/>
  <c r="N1942" i="16"/>
  <c r="O1942" i="16"/>
  <c r="P1942" i="16"/>
  <c r="Q1942" i="16"/>
  <c r="T1942" i="16"/>
  <c r="U1942" i="16"/>
  <c r="V1942" i="16"/>
  <c r="X1942" i="16"/>
  <c r="S1942" i="16"/>
  <c r="K1942" i="16"/>
  <c r="L1942" i="16" s="1"/>
  <c r="N1943" i="16" l="1"/>
  <c r="O1943" i="16"/>
  <c r="P1943" i="16"/>
  <c r="U1943" i="16"/>
  <c r="V1943" i="16"/>
  <c r="Q1943" i="16"/>
  <c r="T1943" i="16"/>
  <c r="F1943" i="16"/>
  <c r="G1943" i="16"/>
  <c r="Z1943" i="16" s="1"/>
  <c r="H1943" i="16"/>
  <c r="S1943" i="16"/>
  <c r="X1943" i="16"/>
  <c r="I1944" i="16"/>
  <c r="J1944" i="16" s="1"/>
  <c r="M1944" i="16"/>
  <c r="W1944" i="16" s="1"/>
  <c r="A1944" i="16"/>
  <c r="R1944" i="16"/>
  <c r="C1944" i="16"/>
  <c r="B1945" i="16"/>
  <c r="D1944" i="16"/>
  <c r="K1944" i="16"/>
  <c r="L1944" i="16" s="1"/>
  <c r="W1943" i="16"/>
  <c r="U1944" i="16" l="1"/>
  <c r="V1944" i="16"/>
  <c r="N1944" i="16"/>
  <c r="P1944" i="16"/>
  <c r="Q1944" i="16"/>
  <c r="T1944" i="16"/>
  <c r="O1944" i="16"/>
  <c r="M1945" i="16"/>
  <c r="A1945" i="16"/>
  <c r="C1945" i="16"/>
  <c r="K1945" i="16" s="1"/>
  <c r="L1945" i="16" s="1"/>
  <c r="D1945" i="16"/>
  <c r="W1945" i="16"/>
  <c r="I1945" i="16"/>
  <c r="J1945" i="16" s="1"/>
  <c r="R1945" i="16"/>
  <c r="B1946" i="16"/>
  <c r="S1944" i="16"/>
  <c r="X1944" i="16"/>
  <c r="F1944" i="16"/>
  <c r="G1944" i="16"/>
  <c r="H1944" i="16"/>
  <c r="Z1944" i="16"/>
  <c r="S1945" i="16" l="1"/>
  <c r="X1945" i="16"/>
  <c r="N1945" i="16"/>
  <c r="P1945" i="16"/>
  <c r="Q1945" i="16"/>
  <c r="T1945" i="16"/>
  <c r="U1945" i="16"/>
  <c r="O1945" i="16"/>
  <c r="V1945" i="16"/>
  <c r="Z1945" i="16"/>
  <c r="C1946" i="16"/>
  <c r="D1946" i="16"/>
  <c r="W1946" i="16"/>
  <c r="K1946" i="16"/>
  <c r="L1946" i="16" s="1"/>
  <c r="B1947" i="16"/>
  <c r="A1946" i="16"/>
  <c r="I1946" i="16"/>
  <c r="J1946" i="16" s="1"/>
  <c r="M1946" i="16"/>
  <c r="R1946" i="16"/>
  <c r="G1945" i="16"/>
  <c r="H1945" i="16"/>
  <c r="F1945" i="16"/>
  <c r="G1946" i="16" l="1"/>
  <c r="F1946" i="16"/>
  <c r="H1946" i="16"/>
  <c r="Z1946" i="16"/>
  <c r="B1948" i="16"/>
  <c r="A1947" i="16"/>
  <c r="R1947" i="16"/>
  <c r="C1947" i="16"/>
  <c r="D1947" i="16"/>
  <c r="I1947" i="16"/>
  <c r="J1947" i="16" s="1"/>
  <c r="M1947" i="16"/>
  <c r="W1947" i="16" s="1"/>
  <c r="S1946" i="16"/>
  <c r="X1946" i="16"/>
  <c r="T1946" i="16"/>
  <c r="U1946" i="16"/>
  <c r="N1946" i="16"/>
  <c r="O1946" i="16"/>
  <c r="P1946" i="16"/>
  <c r="Q1946" i="16"/>
  <c r="V1946" i="16"/>
  <c r="N1947" i="16" l="1"/>
  <c r="Q1947" i="16"/>
  <c r="U1947" i="16"/>
  <c r="V1947" i="16"/>
  <c r="O1947" i="16"/>
  <c r="P1947" i="16"/>
  <c r="T1947" i="16"/>
  <c r="F1947" i="16"/>
  <c r="G1947" i="16"/>
  <c r="H1947" i="16"/>
  <c r="S1947" i="16"/>
  <c r="X1947" i="16"/>
  <c r="Z1947" i="16"/>
  <c r="A1948" i="16"/>
  <c r="R1948" i="16"/>
  <c r="C1948" i="16"/>
  <c r="I1948" i="16"/>
  <c r="J1948" i="16" s="1"/>
  <c r="M1948" i="16"/>
  <c r="W1948" i="16"/>
  <c r="B1949" i="16"/>
  <c r="D1948" i="16"/>
  <c r="K1947" i="16"/>
  <c r="L1947" i="16" s="1"/>
  <c r="H1948" i="16" l="1"/>
  <c r="F1948" i="16"/>
  <c r="G1948" i="16"/>
  <c r="Z1948" i="16"/>
  <c r="K1948" i="16"/>
  <c r="L1948" i="16" s="1"/>
  <c r="Q1948" i="16"/>
  <c r="N1948" i="16"/>
  <c r="O1948" i="16"/>
  <c r="V1948" i="16"/>
  <c r="P1948" i="16"/>
  <c r="T1948" i="16"/>
  <c r="U1948" i="16"/>
  <c r="S1948" i="16"/>
  <c r="X1948" i="16"/>
  <c r="I1949" i="16"/>
  <c r="J1949" i="16" s="1"/>
  <c r="A1949" i="16"/>
  <c r="C1949" i="16"/>
  <c r="D1949" i="16"/>
  <c r="K1949" i="16"/>
  <c r="L1949" i="16" s="1"/>
  <c r="M1949" i="16"/>
  <c r="R1949" i="16"/>
  <c r="W1949" i="16"/>
  <c r="B1950" i="16"/>
  <c r="A1950" i="16" l="1"/>
  <c r="B1951" i="16"/>
  <c r="M1950" i="16"/>
  <c r="I1950" i="16"/>
  <c r="J1950" i="16" s="1"/>
  <c r="R1950" i="16"/>
  <c r="W1950" i="16"/>
  <c r="C1950" i="16"/>
  <c r="D1950" i="16"/>
  <c r="X1949" i="16"/>
  <c r="S1949" i="16"/>
  <c r="Q1949" i="16"/>
  <c r="T1949" i="16"/>
  <c r="U1949" i="16"/>
  <c r="V1949" i="16"/>
  <c r="N1949" i="16"/>
  <c r="O1949" i="16"/>
  <c r="P1949" i="16"/>
  <c r="H1949" i="16"/>
  <c r="F1949" i="16"/>
  <c r="Z1949" i="16" s="1"/>
  <c r="G1949" i="16"/>
  <c r="H1950" i="16" l="1"/>
  <c r="F1950" i="16"/>
  <c r="G1950" i="16"/>
  <c r="X1950" i="16"/>
  <c r="S1950" i="16"/>
  <c r="O1950" i="16"/>
  <c r="P1950" i="16"/>
  <c r="Q1950" i="16"/>
  <c r="N1950" i="16"/>
  <c r="T1950" i="16"/>
  <c r="U1950" i="16"/>
  <c r="V1950" i="16"/>
  <c r="W1951" i="16"/>
  <c r="A1951" i="16"/>
  <c r="R1951" i="16"/>
  <c r="C1951" i="16"/>
  <c r="D1951" i="16"/>
  <c r="M1951" i="16"/>
  <c r="B1952" i="16"/>
  <c r="I1951" i="16"/>
  <c r="J1951" i="16" s="1"/>
  <c r="K1950" i="16"/>
  <c r="L1950" i="16" s="1"/>
  <c r="Z1950" i="16"/>
  <c r="X1951" i="16" l="1"/>
  <c r="S1951" i="16"/>
  <c r="F1951" i="16"/>
  <c r="G1951" i="16"/>
  <c r="H1951" i="16"/>
  <c r="Z1951" i="16"/>
  <c r="M1952" i="16"/>
  <c r="I1952" i="16"/>
  <c r="J1952" i="16" s="1"/>
  <c r="B1953" i="16"/>
  <c r="W1952" i="16"/>
  <c r="A1952" i="16"/>
  <c r="C1952" i="16"/>
  <c r="D1952" i="16"/>
  <c r="R1952" i="16"/>
  <c r="V1951" i="16"/>
  <c r="O1951" i="16"/>
  <c r="Q1951" i="16"/>
  <c r="T1951" i="16"/>
  <c r="N1951" i="16"/>
  <c r="P1951" i="16"/>
  <c r="U1951" i="16"/>
  <c r="K1951" i="16"/>
  <c r="L1951" i="16" s="1"/>
  <c r="F1952" i="16" l="1"/>
  <c r="Z1952" i="16" s="1"/>
  <c r="H1952" i="16"/>
  <c r="G1952" i="16"/>
  <c r="D1953" i="16"/>
  <c r="M1953" i="16"/>
  <c r="A1953" i="16"/>
  <c r="R1953" i="16"/>
  <c r="B1954" i="16"/>
  <c r="C1953" i="16"/>
  <c r="I1953" i="16"/>
  <c r="J1953" i="16" s="1"/>
  <c r="K1953" i="16"/>
  <c r="L1953" i="16" s="1"/>
  <c r="W1953" i="16"/>
  <c r="N1952" i="16"/>
  <c r="O1952" i="16"/>
  <c r="V1952" i="16"/>
  <c r="T1952" i="16"/>
  <c r="U1952" i="16"/>
  <c r="P1952" i="16"/>
  <c r="Q1952" i="16"/>
  <c r="X1952" i="16"/>
  <c r="S1952" i="16"/>
  <c r="K1952" i="16"/>
  <c r="L1952" i="16" s="1"/>
  <c r="S1953" i="16" l="1"/>
  <c r="X1953" i="16"/>
  <c r="F1953" i="16"/>
  <c r="G1953" i="16"/>
  <c r="H1953" i="16"/>
  <c r="B1955" i="16"/>
  <c r="M1954" i="16"/>
  <c r="D1954" i="16"/>
  <c r="I1954" i="16"/>
  <c r="J1954" i="16" s="1"/>
  <c r="A1954" i="16"/>
  <c r="C1954" i="16"/>
  <c r="R1954" i="16"/>
  <c r="Z1953" i="16"/>
  <c r="T1953" i="16"/>
  <c r="U1953" i="16"/>
  <c r="V1953" i="16"/>
  <c r="P1953" i="16"/>
  <c r="Q1953" i="16"/>
  <c r="N1953" i="16"/>
  <c r="O1953" i="16"/>
  <c r="G1954" i="16" l="1"/>
  <c r="H1954" i="16"/>
  <c r="F1954" i="16"/>
  <c r="T1954" i="16"/>
  <c r="N1954" i="16"/>
  <c r="O1954" i="16"/>
  <c r="P1954" i="16"/>
  <c r="Q1954" i="16"/>
  <c r="U1954" i="16"/>
  <c r="V1954" i="16"/>
  <c r="R1955" i="16"/>
  <c r="C1955" i="16"/>
  <c r="D1955" i="16"/>
  <c r="K1955" i="16"/>
  <c r="L1955" i="16" s="1"/>
  <c r="B1956" i="16"/>
  <c r="I1955" i="16"/>
  <c r="J1955" i="16" s="1"/>
  <c r="M1955" i="16"/>
  <c r="W1955" i="16" s="1"/>
  <c r="A1955" i="16"/>
  <c r="K1954" i="16"/>
  <c r="L1954" i="16" s="1"/>
  <c r="Z1954" i="16"/>
  <c r="X1954" i="16"/>
  <c r="S1954" i="16"/>
  <c r="W1954" i="16"/>
  <c r="S1955" i="16" l="1"/>
  <c r="X1955" i="16"/>
  <c r="I1956" i="16"/>
  <c r="J1956" i="16" s="1"/>
  <c r="B1957" i="16"/>
  <c r="R1956" i="16"/>
  <c r="D1956" i="16"/>
  <c r="M1956" i="16"/>
  <c r="A1956" i="16"/>
  <c r="C1956" i="16"/>
  <c r="K1956" i="16" s="1"/>
  <c r="L1956" i="16" s="1"/>
  <c r="F1955" i="16"/>
  <c r="Z1955" i="16" s="1"/>
  <c r="G1955" i="16"/>
  <c r="H1955" i="16"/>
  <c r="T1955" i="16"/>
  <c r="N1955" i="16"/>
  <c r="O1955" i="16"/>
  <c r="P1955" i="16"/>
  <c r="Q1955" i="16"/>
  <c r="U1955" i="16"/>
  <c r="V1955" i="16"/>
  <c r="U1956" i="16" l="1"/>
  <c r="V1956" i="16"/>
  <c r="N1956" i="16"/>
  <c r="O1956" i="16"/>
  <c r="P1956" i="16"/>
  <c r="Q1956" i="16"/>
  <c r="T1956" i="16"/>
  <c r="A1957" i="16"/>
  <c r="R1957" i="16"/>
  <c r="I1957" i="16"/>
  <c r="J1957" i="16" s="1"/>
  <c r="M1957" i="16"/>
  <c r="W1957" i="16"/>
  <c r="C1957" i="16"/>
  <c r="K1957" i="16" s="1"/>
  <c r="L1957" i="16" s="1"/>
  <c r="B1958" i="16"/>
  <c r="D1957" i="16"/>
  <c r="W1956" i="16"/>
  <c r="F1956" i="16"/>
  <c r="G1956" i="16"/>
  <c r="H1956" i="16"/>
  <c r="S1956" i="16"/>
  <c r="X1956" i="16"/>
  <c r="Z1956" i="16" l="1"/>
  <c r="I1958" i="16"/>
  <c r="J1958" i="16" s="1"/>
  <c r="C1958" i="16"/>
  <c r="D1958" i="16"/>
  <c r="M1958" i="16"/>
  <c r="R1958" i="16"/>
  <c r="B1959" i="16"/>
  <c r="A1958" i="16"/>
  <c r="K1958" i="16"/>
  <c r="L1958" i="16" s="1"/>
  <c r="S1957" i="16"/>
  <c r="X1957" i="16"/>
  <c r="H1957" i="16"/>
  <c r="F1957" i="16"/>
  <c r="Z1957" i="16" s="1"/>
  <c r="G1957" i="16"/>
  <c r="P1957" i="16"/>
  <c r="Q1957" i="16"/>
  <c r="N1957" i="16"/>
  <c r="O1957" i="16"/>
  <c r="T1957" i="16"/>
  <c r="U1957" i="16"/>
  <c r="V1957" i="16"/>
  <c r="P1958" i="16" l="1"/>
  <c r="T1958" i="16"/>
  <c r="U1958" i="16"/>
  <c r="N1958" i="16"/>
  <c r="O1958" i="16"/>
  <c r="Q1958" i="16"/>
  <c r="V1958" i="16"/>
  <c r="Z1958" i="16"/>
  <c r="W1959" i="16"/>
  <c r="B1960" i="16"/>
  <c r="R1959" i="16"/>
  <c r="A1959" i="16"/>
  <c r="C1959" i="16"/>
  <c r="D1959" i="16"/>
  <c r="I1959" i="16"/>
  <c r="J1959" i="16" s="1"/>
  <c r="M1959" i="16"/>
  <c r="G1958" i="16"/>
  <c r="H1958" i="16"/>
  <c r="F1958" i="16"/>
  <c r="X1958" i="16"/>
  <c r="S1958" i="16"/>
  <c r="W1958" i="16"/>
  <c r="G1959" i="16" l="1"/>
  <c r="F1959" i="16"/>
  <c r="H1959" i="16"/>
  <c r="A1960" i="16"/>
  <c r="R1960" i="16"/>
  <c r="B1961" i="16"/>
  <c r="C1960" i="16"/>
  <c r="D1960" i="16"/>
  <c r="I1960" i="16"/>
  <c r="J1960" i="16" s="1"/>
  <c r="K1960" i="16"/>
  <c r="L1960" i="16" s="1"/>
  <c r="M1960" i="16"/>
  <c r="Z1959" i="16"/>
  <c r="S1959" i="16"/>
  <c r="X1959" i="16"/>
  <c r="K1959" i="16"/>
  <c r="L1959" i="16" s="1"/>
  <c r="N1959" i="16"/>
  <c r="O1959" i="16"/>
  <c r="P1959" i="16"/>
  <c r="T1959" i="16"/>
  <c r="U1959" i="16"/>
  <c r="V1959" i="16"/>
  <c r="Q1959" i="16"/>
  <c r="U1960" i="16" l="1"/>
  <c r="V1960" i="16"/>
  <c r="N1960" i="16"/>
  <c r="Q1960" i="16"/>
  <c r="P1960" i="16"/>
  <c r="T1960" i="16"/>
  <c r="O1960" i="16"/>
  <c r="S1960" i="16"/>
  <c r="X1960" i="16"/>
  <c r="W1960" i="16"/>
  <c r="M1961" i="16"/>
  <c r="I1961" i="16"/>
  <c r="J1961" i="16" s="1"/>
  <c r="R1961" i="16"/>
  <c r="W1961" i="16"/>
  <c r="A1961" i="16"/>
  <c r="B1962" i="16"/>
  <c r="C1961" i="16"/>
  <c r="D1961" i="16"/>
  <c r="K1961" i="16"/>
  <c r="L1961" i="16" s="1"/>
  <c r="F1960" i="16"/>
  <c r="Z1960" i="16" s="1"/>
  <c r="G1960" i="16"/>
  <c r="H1960" i="16"/>
  <c r="X1961" i="16" l="1"/>
  <c r="S1961" i="16"/>
  <c r="N1961" i="16"/>
  <c r="U1961" i="16"/>
  <c r="T1961" i="16"/>
  <c r="V1961" i="16"/>
  <c r="O1961" i="16"/>
  <c r="P1961" i="16"/>
  <c r="Q1961" i="16"/>
  <c r="H1961" i="16"/>
  <c r="F1961" i="16"/>
  <c r="Z1961" i="16" s="1"/>
  <c r="G1961" i="16"/>
  <c r="C1962" i="16"/>
  <c r="D1962" i="16"/>
  <c r="R1962" i="16"/>
  <c r="A1962" i="16"/>
  <c r="B1963" i="16"/>
  <c r="I1962" i="16"/>
  <c r="J1962" i="16" s="1"/>
  <c r="M1962" i="16"/>
  <c r="F1962" i="16" l="1"/>
  <c r="G1962" i="16"/>
  <c r="H1962" i="16"/>
  <c r="B1964" i="16"/>
  <c r="C1963" i="16"/>
  <c r="K1963" i="16" s="1"/>
  <c r="L1963" i="16" s="1"/>
  <c r="R1963" i="16"/>
  <c r="A1963" i="16"/>
  <c r="D1963" i="16"/>
  <c r="I1963" i="16"/>
  <c r="J1963" i="16" s="1"/>
  <c r="M1963" i="16"/>
  <c r="Z1962" i="16"/>
  <c r="S1962" i="16"/>
  <c r="X1962" i="16"/>
  <c r="T1962" i="16"/>
  <c r="U1962" i="16"/>
  <c r="O1962" i="16"/>
  <c r="P1962" i="16"/>
  <c r="V1962" i="16"/>
  <c r="N1962" i="16"/>
  <c r="Q1962" i="16"/>
  <c r="K1962" i="16"/>
  <c r="L1962" i="16" s="1"/>
  <c r="W1962" i="16"/>
  <c r="S1963" i="16" l="1"/>
  <c r="X1963" i="16"/>
  <c r="A1964" i="16"/>
  <c r="R1964" i="16"/>
  <c r="C1964" i="16"/>
  <c r="D1964" i="16"/>
  <c r="B1965" i="16"/>
  <c r="I1964" i="16"/>
  <c r="J1964" i="16" s="1"/>
  <c r="K1964" i="16"/>
  <c r="L1964" i="16" s="1"/>
  <c r="M1964" i="16"/>
  <c r="V1963" i="16"/>
  <c r="T1963" i="16"/>
  <c r="U1963" i="16"/>
  <c r="N1963" i="16"/>
  <c r="O1963" i="16"/>
  <c r="P1963" i="16"/>
  <c r="Q1963" i="16"/>
  <c r="F1963" i="16"/>
  <c r="Z1963" i="16" s="1"/>
  <c r="G1963" i="16"/>
  <c r="H1963" i="16"/>
  <c r="W1963" i="16"/>
  <c r="Q1964" i="16" l="1"/>
  <c r="N1964" i="16"/>
  <c r="T1964" i="16"/>
  <c r="U1964" i="16"/>
  <c r="V1964" i="16"/>
  <c r="O1964" i="16"/>
  <c r="P1964" i="16"/>
  <c r="F1964" i="16"/>
  <c r="Z1964" i="16" s="1"/>
  <c r="G1964" i="16"/>
  <c r="H1964" i="16"/>
  <c r="I1965" i="16"/>
  <c r="J1965" i="16" s="1"/>
  <c r="A1965" i="16"/>
  <c r="R1965" i="16"/>
  <c r="C1965" i="16"/>
  <c r="W1965" i="16"/>
  <c r="D1965" i="16"/>
  <c r="B1966" i="16"/>
  <c r="M1965" i="16"/>
  <c r="S1964" i="16"/>
  <c r="X1964" i="16"/>
  <c r="W1964" i="16"/>
  <c r="Q1965" i="16" l="1"/>
  <c r="O1965" i="16"/>
  <c r="P1965" i="16"/>
  <c r="T1965" i="16"/>
  <c r="U1965" i="16"/>
  <c r="V1965" i="16"/>
  <c r="N1965" i="16"/>
  <c r="H1965" i="16"/>
  <c r="F1965" i="16"/>
  <c r="Z1965" i="16" s="1"/>
  <c r="G1965" i="16"/>
  <c r="X1965" i="16"/>
  <c r="S1965" i="16"/>
  <c r="K1965" i="16"/>
  <c r="L1965" i="16" s="1"/>
  <c r="A1966" i="16"/>
  <c r="K1966" i="16"/>
  <c r="L1966" i="16" s="1"/>
  <c r="M1966" i="16"/>
  <c r="R1966" i="16"/>
  <c r="C1966" i="16"/>
  <c r="W1966" i="16"/>
  <c r="D1966" i="16"/>
  <c r="B1967" i="16"/>
  <c r="I1966" i="16"/>
  <c r="J1966" i="16" s="1"/>
  <c r="I1967" i="16" l="1"/>
  <c r="J1967" i="16" s="1"/>
  <c r="M1967" i="16"/>
  <c r="R1967" i="16"/>
  <c r="A1967" i="16"/>
  <c r="C1967" i="16"/>
  <c r="D1967" i="16"/>
  <c r="B1968" i="16"/>
  <c r="X1966" i="16"/>
  <c r="S1966" i="16"/>
  <c r="H1966" i="16"/>
  <c r="F1966" i="16"/>
  <c r="Z1966" i="16" s="1"/>
  <c r="G1966" i="16"/>
  <c r="O1966" i="16"/>
  <c r="P1966" i="16"/>
  <c r="Q1966" i="16"/>
  <c r="N1966" i="16"/>
  <c r="T1966" i="16"/>
  <c r="U1966" i="16"/>
  <c r="V1966" i="16"/>
  <c r="F1967" i="16" l="1"/>
  <c r="G1967" i="16"/>
  <c r="H1967" i="16"/>
  <c r="V1967" i="16"/>
  <c r="O1967" i="16"/>
  <c r="N1967" i="16"/>
  <c r="P1967" i="16"/>
  <c r="Q1967" i="16"/>
  <c r="T1967" i="16"/>
  <c r="U1967" i="16"/>
  <c r="K1967" i="16"/>
  <c r="L1967" i="16" s="1"/>
  <c r="Z1967" i="16" s="1"/>
  <c r="M1968" i="16"/>
  <c r="D1968" i="16"/>
  <c r="B1969" i="16"/>
  <c r="I1968" i="16"/>
  <c r="J1968" i="16" s="1"/>
  <c r="R1968" i="16"/>
  <c r="A1968" i="16"/>
  <c r="C1968" i="16"/>
  <c r="X1967" i="16"/>
  <c r="S1967" i="16"/>
  <c r="W1967" i="16"/>
  <c r="N1968" i="16" l="1"/>
  <c r="O1968" i="16"/>
  <c r="V1968" i="16"/>
  <c r="P1968" i="16"/>
  <c r="Q1968" i="16"/>
  <c r="T1968" i="16"/>
  <c r="U1968" i="16"/>
  <c r="D1969" i="16"/>
  <c r="M1969" i="16"/>
  <c r="A1969" i="16"/>
  <c r="C1969" i="16"/>
  <c r="B1970" i="16"/>
  <c r="I1969" i="16"/>
  <c r="J1969" i="16" s="1"/>
  <c r="K1969" i="16"/>
  <c r="L1969" i="16" s="1"/>
  <c r="R1969" i="16"/>
  <c r="W1968" i="16"/>
  <c r="F1968" i="16"/>
  <c r="G1968" i="16"/>
  <c r="H1968" i="16"/>
  <c r="Z1968" i="16"/>
  <c r="S1968" i="16"/>
  <c r="X1968" i="16"/>
  <c r="K1968" i="16"/>
  <c r="L1968" i="16" s="1"/>
  <c r="B1971" i="16" l="1"/>
  <c r="M1970" i="16"/>
  <c r="D1970" i="16"/>
  <c r="R1970" i="16"/>
  <c r="A1970" i="16"/>
  <c r="W1970" i="16"/>
  <c r="C1970" i="16"/>
  <c r="I1970" i="16"/>
  <c r="J1970" i="16" s="1"/>
  <c r="T1969" i="16"/>
  <c r="U1969" i="16"/>
  <c r="V1969" i="16"/>
  <c r="N1969" i="16"/>
  <c r="O1969" i="16"/>
  <c r="P1969" i="16"/>
  <c r="Q1969" i="16"/>
  <c r="X1969" i="16"/>
  <c r="S1969" i="16"/>
  <c r="F1969" i="16"/>
  <c r="Z1969" i="16" s="1"/>
  <c r="G1969" i="16"/>
  <c r="H1969" i="16"/>
  <c r="W1969" i="16"/>
  <c r="F1970" i="16" l="1"/>
  <c r="G1970" i="16"/>
  <c r="H1970" i="16"/>
  <c r="S1970" i="16"/>
  <c r="X1970" i="16"/>
  <c r="T1970" i="16"/>
  <c r="U1970" i="16"/>
  <c r="V1970" i="16"/>
  <c r="N1970" i="16"/>
  <c r="O1970" i="16"/>
  <c r="P1970" i="16"/>
  <c r="Q1970" i="16"/>
  <c r="R1971" i="16"/>
  <c r="C1971" i="16"/>
  <c r="K1971" i="16" s="1"/>
  <c r="L1971" i="16" s="1"/>
  <c r="D1971" i="16"/>
  <c r="B1972" i="16"/>
  <c r="A1971" i="16"/>
  <c r="I1971" i="16"/>
  <c r="J1971" i="16" s="1"/>
  <c r="M1971" i="16"/>
  <c r="Z1970" i="16"/>
  <c r="K1970" i="16"/>
  <c r="L1970" i="16" s="1"/>
  <c r="F1971" i="16" l="1"/>
  <c r="G1971" i="16"/>
  <c r="H1971" i="16"/>
  <c r="T1971" i="16"/>
  <c r="N1971" i="16"/>
  <c r="O1971" i="16"/>
  <c r="P1971" i="16"/>
  <c r="Q1971" i="16"/>
  <c r="U1971" i="16"/>
  <c r="V1971" i="16"/>
  <c r="S1971" i="16"/>
  <c r="X1971" i="16"/>
  <c r="Z1971" i="16"/>
  <c r="W1971" i="16"/>
  <c r="I1972" i="16"/>
  <c r="J1972" i="16" s="1"/>
  <c r="K1972" i="16"/>
  <c r="L1972" i="16" s="1"/>
  <c r="M1972" i="16"/>
  <c r="R1972" i="16"/>
  <c r="A1972" i="16"/>
  <c r="C1972" i="16"/>
  <c r="D1972" i="16"/>
  <c r="W1972" i="16"/>
  <c r="B1973" i="16"/>
  <c r="S1972" i="16" l="1"/>
  <c r="X1972" i="16"/>
  <c r="C1973" i="16"/>
  <c r="D1973" i="16"/>
  <c r="I1973" i="16"/>
  <c r="J1973" i="16" s="1"/>
  <c r="K1973" i="16"/>
  <c r="L1973" i="16" s="1"/>
  <c r="B1974" i="16"/>
  <c r="M1973" i="16"/>
  <c r="A1973" i="16"/>
  <c r="R1973" i="16"/>
  <c r="F1972" i="16"/>
  <c r="Z1972" i="16" s="1"/>
  <c r="G1972" i="16"/>
  <c r="H1972" i="16"/>
  <c r="N1972" i="16"/>
  <c r="O1972" i="16"/>
  <c r="P1972" i="16"/>
  <c r="Q1972" i="16"/>
  <c r="T1972" i="16"/>
  <c r="U1972" i="16"/>
  <c r="V1972" i="16"/>
  <c r="S1973" i="16" l="1"/>
  <c r="X1973" i="16"/>
  <c r="T1973" i="16"/>
  <c r="U1973" i="16"/>
  <c r="V1973" i="16"/>
  <c r="N1973" i="16"/>
  <c r="O1973" i="16"/>
  <c r="P1973" i="16"/>
  <c r="Q1973" i="16"/>
  <c r="B1975" i="16"/>
  <c r="M1974" i="16"/>
  <c r="A1974" i="16"/>
  <c r="R1974" i="16"/>
  <c r="C1974" i="16"/>
  <c r="D1974" i="16"/>
  <c r="I1974" i="16"/>
  <c r="J1974" i="16" s="1"/>
  <c r="F1973" i="16"/>
  <c r="Z1973" i="16" s="1"/>
  <c r="G1973" i="16"/>
  <c r="H1973" i="16"/>
  <c r="W1973" i="16"/>
  <c r="F1974" i="16" l="1"/>
  <c r="G1974" i="16"/>
  <c r="H1974" i="16"/>
  <c r="N1974" i="16"/>
  <c r="O1974" i="16"/>
  <c r="P1974" i="16"/>
  <c r="Q1974" i="16"/>
  <c r="T1974" i="16"/>
  <c r="U1974" i="16"/>
  <c r="V1974" i="16"/>
  <c r="S1974" i="16"/>
  <c r="X1974" i="16"/>
  <c r="A1975" i="16"/>
  <c r="R1975" i="16"/>
  <c r="C1975" i="16"/>
  <c r="K1975" i="16" s="1"/>
  <c r="L1975" i="16" s="1"/>
  <c r="D1975" i="16"/>
  <c r="I1975" i="16"/>
  <c r="J1975" i="16" s="1"/>
  <c r="B1976" i="16"/>
  <c r="M1975" i="16"/>
  <c r="Z1974" i="16"/>
  <c r="K1974" i="16"/>
  <c r="L1974" i="16" s="1"/>
  <c r="W1974" i="16"/>
  <c r="Q1975" i="16" l="1"/>
  <c r="T1975" i="16"/>
  <c r="U1975" i="16"/>
  <c r="V1975" i="16"/>
  <c r="N1975" i="16"/>
  <c r="O1975" i="16"/>
  <c r="P1975" i="16"/>
  <c r="F1975" i="16"/>
  <c r="Z1975" i="16" s="1"/>
  <c r="G1975" i="16"/>
  <c r="H1975" i="16"/>
  <c r="S1975" i="16"/>
  <c r="X1975" i="16"/>
  <c r="I1976" i="16"/>
  <c r="J1976" i="16" s="1"/>
  <c r="K1976" i="16"/>
  <c r="L1976" i="16" s="1"/>
  <c r="B1977" i="16"/>
  <c r="M1976" i="16"/>
  <c r="A1976" i="16"/>
  <c r="R1976" i="16"/>
  <c r="C1976" i="16"/>
  <c r="D1976" i="16"/>
  <c r="W1976" i="16"/>
  <c r="W1975" i="16"/>
  <c r="A1977" i="16" l="1"/>
  <c r="R1977" i="16"/>
  <c r="C1977" i="16"/>
  <c r="D1977" i="16"/>
  <c r="I1977" i="16"/>
  <c r="J1977" i="16" s="1"/>
  <c r="K1977" i="16"/>
  <c r="L1977" i="16" s="1"/>
  <c r="B1978" i="16"/>
  <c r="M1977" i="16"/>
  <c r="X1976" i="16"/>
  <c r="S1976" i="16"/>
  <c r="H1976" i="16"/>
  <c r="F1976" i="16"/>
  <c r="Z1976" i="16" s="1"/>
  <c r="G1976" i="16"/>
  <c r="N1976" i="16"/>
  <c r="O1976" i="16"/>
  <c r="P1976" i="16"/>
  <c r="Q1976" i="16"/>
  <c r="T1976" i="16"/>
  <c r="U1976" i="16"/>
  <c r="V1976" i="16"/>
  <c r="O1977" i="16" l="1"/>
  <c r="P1977" i="16"/>
  <c r="Q1977" i="16"/>
  <c r="T1977" i="16"/>
  <c r="U1977" i="16"/>
  <c r="V1977" i="16"/>
  <c r="N1977" i="16"/>
  <c r="W1977" i="16"/>
  <c r="F1977" i="16"/>
  <c r="G1977" i="16"/>
  <c r="Z1977" i="16" s="1"/>
  <c r="H1977" i="16"/>
  <c r="I1978" i="16"/>
  <c r="J1978" i="16" s="1"/>
  <c r="K1978" i="16"/>
  <c r="L1978" i="16" s="1"/>
  <c r="B1979" i="16"/>
  <c r="M1978" i="16"/>
  <c r="A1978" i="16"/>
  <c r="R1978" i="16"/>
  <c r="C1978" i="16"/>
  <c r="D1978" i="16"/>
  <c r="S1977" i="16"/>
  <c r="X1977" i="16"/>
  <c r="V1978" i="16" l="1"/>
  <c r="N1978" i="16"/>
  <c r="O1978" i="16"/>
  <c r="P1978" i="16"/>
  <c r="Q1978" i="16"/>
  <c r="T1978" i="16"/>
  <c r="U1978" i="16"/>
  <c r="M1979" i="16"/>
  <c r="A1979" i="16"/>
  <c r="R1979" i="16"/>
  <c r="C1979" i="16"/>
  <c r="D1979" i="16"/>
  <c r="W1979" i="16"/>
  <c r="I1979" i="16"/>
  <c r="J1979" i="16" s="1"/>
  <c r="B1980" i="16"/>
  <c r="W1978" i="16"/>
  <c r="F1978" i="16"/>
  <c r="G1978" i="16"/>
  <c r="H1978" i="16"/>
  <c r="X1978" i="16"/>
  <c r="S1978" i="16"/>
  <c r="Z1978" i="16"/>
  <c r="F1979" i="16" l="1"/>
  <c r="Z1979" i="16" s="1"/>
  <c r="G1979" i="16"/>
  <c r="H1979" i="16"/>
  <c r="D1980" i="16"/>
  <c r="I1980" i="16"/>
  <c r="J1980" i="16" s="1"/>
  <c r="B1981" i="16"/>
  <c r="M1980" i="16"/>
  <c r="A1980" i="16"/>
  <c r="R1980" i="16"/>
  <c r="C1980" i="16"/>
  <c r="K1980" i="16" s="1"/>
  <c r="L1980" i="16" s="1"/>
  <c r="K1979" i="16"/>
  <c r="L1979" i="16" s="1"/>
  <c r="N1979" i="16"/>
  <c r="O1979" i="16"/>
  <c r="P1979" i="16"/>
  <c r="Q1979" i="16"/>
  <c r="T1979" i="16"/>
  <c r="U1979" i="16"/>
  <c r="V1979" i="16"/>
  <c r="S1979" i="16"/>
  <c r="X1979" i="16"/>
  <c r="T1980" i="16" l="1"/>
  <c r="U1980" i="16"/>
  <c r="V1980" i="16"/>
  <c r="N1980" i="16"/>
  <c r="O1980" i="16"/>
  <c r="P1980" i="16"/>
  <c r="Q1980" i="16"/>
  <c r="W1980" i="16"/>
  <c r="X1980" i="16"/>
  <c r="S1980" i="16"/>
  <c r="F1980" i="16"/>
  <c r="G1980" i="16"/>
  <c r="Z1980" i="16" s="1"/>
  <c r="H1980" i="16"/>
  <c r="K1981" i="16"/>
  <c r="L1981" i="16" s="1"/>
  <c r="B1982" i="16"/>
  <c r="M1981" i="16"/>
  <c r="W1981" i="16" s="1"/>
  <c r="A1981" i="16"/>
  <c r="R1981" i="16"/>
  <c r="C1981" i="16"/>
  <c r="D1981" i="16"/>
  <c r="I1981" i="16"/>
  <c r="J1981" i="16" s="1"/>
  <c r="R1982" i="16" l="1"/>
  <c r="C1982" i="16"/>
  <c r="D1982" i="16"/>
  <c r="I1982" i="16"/>
  <c r="J1982" i="16" s="1"/>
  <c r="K1982" i="16"/>
  <c r="L1982" i="16" s="1"/>
  <c r="B1983" i="16"/>
  <c r="M1982" i="16"/>
  <c r="W1982" i="16" s="1"/>
  <c r="A1982" i="16"/>
  <c r="N1981" i="16"/>
  <c r="O1981" i="16"/>
  <c r="P1981" i="16"/>
  <c r="Q1981" i="16"/>
  <c r="T1981" i="16"/>
  <c r="U1981" i="16"/>
  <c r="V1981" i="16"/>
  <c r="F1981" i="16"/>
  <c r="Z1981" i="16" s="1"/>
  <c r="G1981" i="16"/>
  <c r="H1981" i="16"/>
  <c r="S1981" i="16"/>
  <c r="X1981" i="16"/>
  <c r="T1982" i="16" l="1"/>
  <c r="U1982" i="16"/>
  <c r="V1982" i="16"/>
  <c r="N1982" i="16"/>
  <c r="O1982" i="16"/>
  <c r="P1982" i="16"/>
  <c r="Q1982" i="16"/>
  <c r="I1983" i="16"/>
  <c r="J1983" i="16" s="1"/>
  <c r="B1984" i="16"/>
  <c r="M1983" i="16"/>
  <c r="A1983" i="16"/>
  <c r="R1983" i="16"/>
  <c r="C1983" i="16"/>
  <c r="D1983" i="16"/>
  <c r="F1982" i="16"/>
  <c r="Z1982" i="16" s="1"/>
  <c r="G1982" i="16"/>
  <c r="H1982" i="16"/>
  <c r="S1982" i="16"/>
  <c r="X1982" i="16"/>
  <c r="F1983" i="16" l="1"/>
  <c r="Z1983" i="16" s="1"/>
  <c r="G1983" i="16"/>
  <c r="H1983" i="16"/>
  <c r="S1983" i="16"/>
  <c r="X1983" i="16"/>
  <c r="A1984" i="16"/>
  <c r="R1984" i="16"/>
  <c r="C1984" i="16"/>
  <c r="D1984" i="16"/>
  <c r="I1984" i="16"/>
  <c r="J1984" i="16" s="1"/>
  <c r="K1984" i="16"/>
  <c r="L1984" i="16" s="1"/>
  <c r="B1985" i="16"/>
  <c r="M1984" i="16"/>
  <c r="N1983" i="16"/>
  <c r="O1983" i="16"/>
  <c r="P1983" i="16"/>
  <c r="Q1983" i="16"/>
  <c r="T1983" i="16"/>
  <c r="U1983" i="16"/>
  <c r="V1983" i="16"/>
  <c r="K1983" i="16"/>
  <c r="L1983" i="16" s="1"/>
  <c r="W1983" i="16"/>
  <c r="P1984" i="16" l="1"/>
  <c r="Q1984" i="16"/>
  <c r="T1984" i="16"/>
  <c r="U1984" i="16"/>
  <c r="V1984" i="16"/>
  <c r="N1984" i="16"/>
  <c r="O1984" i="16"/>
  <c r="I1985" i="16"/>
  <c r="J1985" i="16" s="1"/>
  <c r="B1986" i="16"/>
  <c r="M1985" i="16"/>
  <c r="A1985" i="16"/>
  <c r="R1985" i="16"/>
  <c r="C1985" i="16"/>
  <c r="D1985" i="16"/>
  <c r="F1984" i="16"/>
  <c r="Z1984" i="16" s="1"/>
  <c r="G1984" i="16"/>
  <c r="H1984" i="16"/>
  <c r="W1984" i="16"/>
  <c r="S1984" i="16"/>
  <c r="X1984" i="16"/>
  <c r="G1985" i="16" l="1"/>
  <c r="Z1985" i="16" s="1"/>
  <c r="H1985" i="16"/>
  <c r="F1985" i="16"/>
  <c r="K1985" i="16"/>
  <c r="L1985" i="16" s="1"/>
  <c r="X1985" i="16"/>
  <c r="S1985" i="16"/>
  <c r="A1986" i="16"/>
  <c r="R1986" i="16"/>
  <c r="C1986" i="16"/>
  <c r="D1986" i="16"/>
  <c r="I1986" i="16"/>
  <c r="J1986" i="16" s="1"/>
  <c r="K1986" i="16"/>
  <c r="L1986" i="16" s="1"/>
  <c r="B1987" i="16"/>
  <c r="M1986" i="16"/>
  <c r="N1985" i="16"/>
  <c r="O1985" i="16"/>
  <c r="P1985" i="16"/>
  <c r="Q1985" i="16"/>
  <c r="T1985" i="16"/>
  <c r="U1985" i="16"/>
  <c r="V1985" i="16"/>
  <c r="W1985" i="16"/>
  <c r="S1986" i="16" l="1"/>
  <c r="X1986" i="16"/>
  <c r="I1987" i="16"/>
  <c r="J1987" i="16" s="1"/>
  <c r="B1988" i="16"/>
  <c r="M1987" i="16"/>
  <c r="A1987" i="16"/>
  <c r="R1987" i="16"/>
  <c r="C1987" i="16"/>
  <c r="D1987" i="16"/>
  <c r="F1986" i="16"/>
  <c r="G1986" i="16"/>
  <c r="Z1986" i="16" s="1"/>
  <c r="H1986" i="16"/>
  <c r="N1986" i="16"/>
  <c r="O1986" i="16"/>
  <c r="P1986" i="16"/>
  <c r="Q1986" i="16"/>
  <c r="T1986" i="16"/>
  <c r="U1986" i="16"/>
  <c r="V1986" i="16"/>
  <c r="W1986" i="16"/>
  <c r="F1987" i="16" l="1"/>
  <c r="Z1987" i="16" s="1"/>
  <c r="G1987" i="16"/>
  <c r="H1987" i="16"/>
  <c r="U1987" i="16"/>
  <c r="V1987" i="16"/>
  <c r="N1987" i="16"/>
  <c r="O1987" i="16"/>
  <c r="P1987" i="16"/>
  <c r="Q1987" i="16"/>
  <c r="T1987" i="16"/>
  <c r="W1987" i="16"/>
  <c r="M1988" i="16"/>
  <c r="A1988" i="16"/>
  <c r="R1988" i="16"/>
  <c r="C1988" i="16"/>
  <c r="D1988" i="16"/>
  <c r="I1988" i="16"/>
  <c r="J1988" i="16" s="1"/>
  <c r="B1989" i="16"/>
  <c r="K1987" i="16"/>
  <c r="L1987" i="16" s="1"/>
  <c r="X1987" i="16"/>
  <c r="S1987" i="16"/>
  <c r="F1988" i="16" l="1"/>
  <c r="G1988" i="16"/>
  <c r="H1988" i="16"/>
  <c r="S1988" i="16"/>
  <c r="X1988" i="16"/>
  <c r="Z1988" i="16"/>
  <c r="N1988" i="16"/>
  <c r="O1988" i="16"/>
  <c r="P1988" i="16"/>
  <c r="Q1988" i="16"/>
  <c r="T1988" i="16"/>
  <c r="U1988" i="16"/>
  <c r="V1988" i="16"/>
  <c r="C1989" i="16"/>
  <c r="D1989" i="16"/>
  <c r="W1989" i="16"/>
  <c r="I1989" i="16"/>
  <c r="J1989" i="16" s="1"/>
  <c r="B1990" i="16"/>
  <c r="M1989" i="16"/>
  <c r="A1989" i="16"/>
  <c r="R1989" i="16"/>
  <c r="K1988" i="16"/>
  <c r="L1988" i="16" s="1"/>
  <c r="W1988" i="16"/>
  <c r="F1989" i="16" l="1"/>
  <c r="G1989" i="16"/>
  <c r="H1989" i="16"/>
  <c r="S1989" i="16"/>
  <c r="X1989" i="16"/>
  <c r="T1989" i="16"/>
  <c r="U1989" i="16"/>
  <c r="V1989" i="16"/>
  <c r="N1989" i="16"/>
  <c r="O1989" i="16"/>
  <c r="P1989" i="16"/>
  <c r="Q1989" i="16"/>
  <c r="K1990" i="16"/>
  <c r="L1990" i="16" s="1"/>
  <c r="B1991" i="16"/>
  <c r="M1990" i="16"/>
  <c r="A1990" i="16"/>
  <c r="R1990" i="16"/>
  <c r="C1990" i="16"/>
  <c r="D1990" i="16"/>
  <c r="I1990" i="16"/>
  <c r="J1990" i="16" s="1"/>
  <c r="Z1989" i="16"/>
  <c r="K1989" i="16"/>
  <c r="L1989" i="16" s="1"/>
  <c r="N1990" i="16" l="1"/>
  <c r="O1990" i="16"/>
  <c r="P1990" i="16"/>
  <c r="Q1990" i="16"/>
  <c r="T1990" i="16"/>
  <c r="U1990" i="16"/>
  <c r="V1990" i="16"/>
  <c r="Z1990" i="16"/>
  <c r="A1991" i="16"/>
  <c r="R1991" i="16"/>
  <c r="C1991" i="16"/>
  <c r="D1991" i="16"/>
  <c r="W1991" i="16"/>
  <c r="I1991" i="16"/>
  <c r="J1991" i="16" s="1"/>
  <c r="K1991" i="16"/>
  <c r="L1991" i="16" s="1"/>
  <c r="B1992" i="16"/>
  <c r="M1991" i="16"/>
  <c r="F1990" i="16"/>
  <c r="G1990" i="16"/>
  <c r="H1990" i="16"/>
  <c r="W1990" i="16"/>
  <c r="S1990" i="16"/>
  <c r="X1990" i="16"/>
  <c r="I1992" i="16" l="1"/>
  <c r="J1992" i="16" s="1"/>
  <c r="B1993" i="16"/>
  <c r="M1992" i="16"/>
  <c r="A1992" i="16"/>
  <c r="R1992" i="16"/>
  <c r="C1992" i="16"/>
  <c r="D1992" i="16"/>
  <c r="W1992" i="16"/>
  <c r="S1991" i="16"/>
  <c r="X1991" i="16"/>
  <c r="F1991" i="16"/>
  <c r="Z1991" i="16" s="1"/>
  <c r="G1991" i="16"/>
  <c r="H1991" i="16"/>
  <c r="Q1991" i="16"/>
  <c r="T1991" i="16"/>
  <c r="U1991" i="16"/>
  <c r="V1991" i="16"/>
  <c r="N1991" i="16"/>
  <c r="O1991" i="16"/>
  <c r="P1991" i="16"/>
  <c r="H1992" i="16" l="1"/>
  <c r="F1992" i="16"/>
  <c r="G1992" i="16"/>
  <c r="A1993" i="16"/>
  <c r="R1993" i="16"/>
  <c r="C1993" i="16"/>
  <c r="D1993" i="16"/>
  <c r="I1993" i="16"/>
  <c r="J1993" i="16" s="1"/>
  <c r="K1993" i="16"/>
  <c r="L1993" i="16" s="1"/>
  <c r="B1994" i="16"/>
  <c r="M1993" i="16"/>
  <c r="X1992" i="16"/>
  <c r="S1992" i="16"/>
  <c r="K1992" i="16"/>
  <c r="L1992" i="16" s="1"/>
  <c r="N1992" i="16"/>
  <c r="O1992" i="16"/>
  <c r="P1992" i="16"/>
  <c r="Q1992" i="16"/>
  <c r="T1992" i="16"/>
  <c r="U1992" i="16"/>
  <c r="V1992" i="16"/>
  <c r="O1993" i="16" l="1"/>
  <c r="P1993" i="16"/>
  <c r="Q1993" i="16"/>
  <c r="T1993" i="16"/>
  <c r="U1993" i="16"/>
  <c r="V1993" i="16"/>
  <c r="N1993" i="16"/>
  <c r="S1993" i="16"/>
  <c r="X1993" i="16"/>
  <c r="Z1993" i="16"/>
  <c r="Z1992" i="16"/>
  <c r="W1993" i="16"/>
  <c r="W1994" i="16"/>
  <c r="I1994" i="16"/>
  <c r="J1994" i="16" s="1"/>
  <c r="K1994" i="16"/>
  <c r="L1994" i="16" s="1"/>
  <c r="B1995" i="16"/>
  <c r="M1994" i="16"/>
  <c r="A1994" i="16"/>
  <c r="R1994" i="16"/>
  <c r="C1994" i="16"/>
  <c r="D1994" i="16"/>
  <c r="F1993" i="16"/>
  <c r="G1993" i="16"/>
  <c r="H1993" i="16"/>
  <c r="M1995" i="16" l="1"/>
  <c r="A1995" i="16"/>
  <c r="R1995" i="16"/>
  <c r="C1995" i="16"/>
  <c r="D1995" i="16"/>
  <c r="W1995" i="16"/>
  <c r="I1995" i="16"/>
  <c r="J1995" i="16" s="1"/>
  <c r="K1995" i="16"/>
  <c r="L1995" i="16" s="1"/>
  <c r="B1996" i="16"/>
  <c r="F1994" i="16"/>
  <c r="G1994" i="16"/>
  <c r="H1994" i="16"/>
  <c r="X1994" i="16"/>
  <c r="S1994" i="16"/>
  <c r="Z1994" i="16"/>
  <c r="V1994" i="16"/>
  <c r="N1994" i="16"/>
  <c r="O1994" i="16"/>
  <c r="P1994" i="16"/>
  <c r="Q1994" i="16"/>
  <c r="T1994" i="16"/>
  <c r="U1994" i="16"/>
  <c r="D1996" i="16" l="1"/>
  <c r="I1996" i="16"/>
  <c r="J1996" i="16" s="1"/>
  <c r="B1997" i="16"/>
  <c r="M1996" i="16"/>
  <c r="W1996" i="16" s="1"/>
  <c r="A1996" i="16"/>
  <c r="R1996" i="16"/>
  <c r="C1996" i="16"/>
  <c r="F1995" i="16"/>
  <c r="G1995" i="16"/>
  <c r="H1995" i="16"/>
  <c r="S1995" i="16"/>
  <c r="X1995" i="16"/>
  <c r="Z1995" i="16"/>
  <c r="N1995" i="16"/>
  <c r="O1995" i="16"/>
  <c r="P1995" i="16"/>
  <c r="Q1995" i="16"/>
  <c r="T1995" i="16"/>
  <c r="U1995" i="16"/>
  <c r="V1995" i="16"/>
  <c r="F1996" i="16" l="1"/>
  <c r="G1996" i="16"/>
  <c r="H1996" i="16"/>
  <c r="B1998" i="16"/>
  <c r="M1997" i="16"/>
  <c r="A1997" i="16"/>
  <c r="R1997" i="16"/>
  <c r="C1997" i="16"/>
  <c r="K1997" i="16" s="1"/>
  <c r="L1997" i="16" s="1"/>
  <c r="D1997" i="16"/>
  <c r="W1997" i="16"/>
  <c r="I1997" i="16"/>
  <c r="J1997" i="16" s="1"/>
  <c r="Z1996" i="16"/>
  <c r="K1996" i="16"/>
  <c r="L1996" i="16" s="1"/>
  <c r="X1996" i="16"/>
  <c r="S1996" i="16"/>
  <c r="T1996" i="16"/>
  <c r="U1996" i="16"/>
  <c r="V1996" i="16"/>
  <c r="N1996" i="16"/>
  <c r="O1996" i="16"/>
  <c r="P1996" i="16"/>
  <c r="Q1996" i="16"/>
  <c r="S1997" i="16" l="1"/>
  <c r="X1997" i="16"/>
  <c r="R1998" i="16"/>
  <c r="C1998" i="16"/>
  <c r="D1998" i="16"/>
  <c r="I1998" i="16"/>
  <c r="J1998" i="16" s="1"/>
  <c r="K1998" i="16"/>
  <c r="L1998" i="16" s="1"/>
  <c r="B1999" i="16"/>
  <c r="M1998" i="16"/>
  <c r="A1998" i="16"/>
  <c r="F1997" i="16"/>
  <c r="Z1997" i="16" s="1"/>
  <c r="G1997" i="16"/>
  <c r="H1997" i="16"/>
  <c r="N1997" i="16"/>
  <c r="O1997" i="16"/>
  <c r="P1997" i="16"/>
  <c r="Q1997" i="16"/>
  <c r="T1997" i="16"/>
  <c r="U1997" i="16"/>
  <c r="V1997" i="16"/>
  <c r="I1999" i="16" l="1"/>
  <c r="J1999" i="16" s="1"/>
  <c r="B2000" i="16"/>
  <c r="M1999" i="16"/>
  <c r="A1999" i="16"/>
  <c r="R1999" i="16"/>
  <c r="C1999" i="16"/>
  <c r="D1999" i="16"/>
  <c r="W1999" i="16"/>
  <c r="F1998" i="16"/>
  <c r="G1998" i="16"/>
  <c r="Z1998" i="16" s="1"/>
  <c r="H1998" i="16"/>
  <c r="T1998" i="16"/>
  <c r="U1998" i="16"/>
  <c r="V1998" i="16"/>
  <c r="N1998" i="16"/>
  <c r="O1998" i="16"/>
  <c r="P1998" i="16"/>
  <c r="Q1998" i="16"/>
  <c r="W1998" i="16"/>
  <c r="S1998" i="16"/>
  <c r="X1998" i="16"/>
  <c r="F1999" i="16" l="1"/>
  <c r="Z1999" i="16" s="1"/>
  <c r="G1999" i="16"/>
  <c r="H1999" i="16"/>
  <c r="S1999" i="16"/>
  <c r="X1999" i="16"/>
  <c r="N1999" i="16"/>
  <c r="O1999" i="16"/>
  <c r="P1999" i="16"/>
  <c r="Q1999" i="16"/>
  <c r="T1999" i="16"/>
  <c r="U1999" i="16"/>
  <c r="V1999" i="16"/>
  <c r="A2000" i="16"/>
  <c r="R2000" i="16"/>
  <c r="C2000" i="16"/>
  <c r="D2000" i="16"/>
  <c r="I2000" i="16"/>
  <c r="J2000" i="16" s="1"/>
  <c r="B2001" i="16"/>
  <c r="M2000" i="16"/>
  <c r="K1999" i="16"/>
  <c r="L1999" i="16" s="1"/>
  <c r="S2000" i="16" l="1"/>
  <c r="X2000" i="16"/>
  <c r="P2000" i="16"/>
  <c r="Q2000" i="16"/>
  <c r="T2000" i="16"/>
  <c r="U2000" i="16"/>
  <c r="V2000" i="16"/>
  <c r="N2000" i="16"/>
  <c r="O2000" i="16"/>
  <c r="W2000" i="16"/>
  <c r="F2000" i="16"/>
  <c r="Z2000" i="16" s="1"/>
  <c r="G2000" i="16"/>
  <c r="H2000" i="16"/>
  <c r="W2001" i="16"/>
  <c r="I2001" i="16"/>
  <c r="J2001" i="16" s="1"/>
  <c r="B2002" i="16"/>
  <c r="M2001" i="16"/>
  <c r="A2001" i="16"/>
  <c r="R2001" i="16"/>
  <c r="C2001" i="16"/>
  <c r="D2001" i="16"/>
  <c r="K2000" i="16"/>
  <c r="L2000" i="16" s="1"/>
  <c r="N2001" i="16" l="1"/>
  <c r="O2001" i="16"/>
  <c r="P2001" i="16"/>
  <c r="Q2001" i="16"/>
  <c r="T2001" i="16"/>
  <c r="U2001" i="16"/>
  <c r="V2001" i="16"/>
  <c r="G2001" i="16"/>
  <c r="H2001" i="16"/>
  <c r="F2001" i="16"/>
  <c r="Z2001" i="16" s="1"/>
  <c r="X2001" i="16"/>
  <c r="S2001" i="16"/>
  <c r="A2002" i="16"/>
  <c r="R2002" i="16"/>
  <c r="C2002" i="16"/>
  <c r="D2002" i="16"/>
  <c r="I2002" i="16"/>
  <c r="J2002" i="16" s="1"/>
  <c r="B2003" i="16"/>
  <c r="M2002" i="16"/>
  <c r="W2002" i="16" s="1"/>
  <c r="K2001" i="16"/>
  <c r="L2001" i="16" s="1"/>
  <c r="F2002" i="16" l="1"/>
  <c r="G2002" i="16"/>
  <c r="H2002" i="16"/>
  <c r="Z2002" i="16"/>
  <c r="S2002" i="16"/>
  <c r="X2002" i="16"/>
  <c r="K2002" i="16"/>
  <c r="L2002" i="16" s="1"/>
  <c r="N2002" i="16"/>
  <c r="O2002" i="16"/>
  <c r="P2002" i="16"/>
  <c r="Q2002" i="16"/>
  <c r="T2002" i="16"/>
  <c r="U2002" i="16"/>
  <c r="V2002" i="16"/>
  <c r="W2003" i="16"/>
  <c r="I2003" i="16"/>
  <c r="J2003" i="16" s="1"/>
  <c r="B2004" i="16"/>
  <c r="M2003" i="16"/>
  <c r="A2003" i="16"/>
  <c r="R2003" i="16"/>
  <c r="C2003" i="16"/>
  <c r="D2003" i="16"/>
  <c r="F2003" i="16" l="1"/>
  <c r="G2003" i="16"/>
  <c r="H2003" i="16"/>
  <c r="U2003" i="16"/>
  <c r="V2003" i="16"/>
  <c r="N2003" i="16"/>
  <c r="O2003" i="16"/>
  <c r="P2003" i="16"/>
  <c r="Q2003" i="16"/>
  <c r="T2003" i="16"/>
  <c r="X2003" i="16"/>
  <c r="S2003" i="16"/>
  <c r="M2004" i="16"/>
  <c r="A2004" i="16"/>
  <c r="R2004" i="16"/>
  <c r="C2004" i="16"/>
  <c r="D2004" i="16"/>
  <c r="I2004" i="16"/>
  <c r="J2004" i="16" s="1"/>
  <c r="B2005" i="16"/>
  <c r="Z2003" i="16"/>
  <c r="K2003" i="16"/>
  <c r="L2003" i="16" s="1"/>
  <c r="N2004" i="16" l="1"/>
  <c r="O2004" i="16"/>
  <c r="P2004" i="16"/>
  <c r="Q2004" i="16"/>
  <c r="T2004" i="16"/>
  <c r="U2004" i="16"/>
  <c r="V2004" i="16"/>
  <c r="F2004" i="16"/>
  <c r="G2004" i="16"/>
  <c r="Z2004" i="16" s="1"/>
  <c r="H2004" i="16"/>
  <c r="S2004" i="16"/>
  <c r="X2004" i="16"/>
  <c r="C2005" i="16"/>
  <c r="D2005" i="16"/>
  <c r="W2005" i="16"/>
  <c r="I2005" i="16"/>
  <c r="J2005" i="16" s="1"/>
  <c r="B2006" i="16"/>
  <c r="M2005" i="16"/>
  <c r="A2005" i="16"/>
  <c r="R2005" i="16"/>
  <c r="K2004" i="16"/>
  <c r="L2004" i="16" s="1"/>
  <c r="W2004" i="16"/>
  <c r="S2005" i="16" l="1"/>
  <c r="X2005" i="16"/>
  <c r="F2005" i="16"/>
  <c r="G2005" i="16"/>
  <c r="H2005" i="16"/>
  <c r="T2005" i="16"/>
  <c r="U2005" i="16"/>
  <c r="V2005" i="16"/>
  <c r="N2005" i="16"/>
  <c r="O2005" i="16"/>
  <c r="P2005" i="16"/>
  <c r="Q2005" i="16"/>
  <c r="Z2005" i="16"/>
  <c r="K2006" i="16"/>
  <c r="L2006" i="16" s="1"/>
  <c r="B2007" i="16"/>
  <c r="M2006" i="16"/>
  <c r="A2006" i="16"/>
  <c r="R2006" i="16"/>
  <c r="C2006" i="16"/>
  <c r="D2006" i="16"/>
  <c r="I2006" i="16"/>
  <c r="J2006" i="16" s="1"/>
  <c r="K2005" i="16"/>
  <c r="L2005" i="16" s="1"/>
  <c r="N2006" i="16" l="1"/>
  <c r="O2006" i="16"/>
  <c r="P2006" i="16"/>
  <c r="Q2006" i="16"/>
  <c r="T2006" i="16"/>
  <c r="U2006" i="16"/>
  <c r="V2006" i="16"/>
  <c r="A2007" i="16"/>
  <c r="R2007" i="16"/>
  <c r="C2007" i="16"/>
  <c r="D2007" i="16"/>
  <c r="I2007" i="16"/>
  <c r="J2007" i="16" s="1"/>
  <c r="K2007" i="16"/>
  <c r="L2007" i="16" s="1"/>
  <c r="B2008" i="16"/>
  <c r="M2007" i="16"/>
  <c r="W2007" i="16" s="1"/>
  <c r="F2006" i="16"/>
  <c r="Z2006" i="16" s="1"/>
  <c r="G2006" i="16"/>
  <c r="H2006" i="16"/>
  <c r="S2006" i="16"/>
  <c r="X2006" i="16"/>
  <c r="W2006" i="16"/>
  <c r="I2008" i="16" l="1"/>
  <c r="J2008" i="16" s="1"/>
  <c r="B2009" i="16"/>
  <c r="M2008" i="16"/>
  <c r="A2008" i="16"/>
  <c r="R2008" i="16"/>
  <c r="C2008" i="16"/>
  <c r="D2008" i="16"/>
  <c r="W2008" i="16"/>
  <c r="Q2007" i="16"/>
  <c r="T2007" i="16"/>
  <c r="U2007" i="16"/>
  <c r="V2007" i="16"/>
  <c r="N2007" i="16"/>
  <c r="O2007" i="16"/>
  <c r="Z2007" i="16" s="1"/>
  <c r="P2007" i="16"/>
  <c r="S2007" i="16"/>
  <c r="X2007" i="16"/>
  <c r="F2007" i="16"/>
  <c r="G2007" i="16"/>
  <c r="H2007" i="16"/>
  <c r="X2008" i="16" l="1"/>
  <c r="S2008" i="16"/>
  <c r="H2008" i="16"/>
  <c r="F2008" i="16"/>
  <c r="G2008" i="16"/>
  <c r="A2009" i="16"/>
  <c r="R2009" i="16"/>
  <c r="C2009" i="16"/>
  <c r="D2009" i="16"/>
  <c r="I2009" i="16"/>
  <c r="J2009" i="16" s="1"/>
  <c r="K2009" i="16"/>
  <c r="L2009" i="16" s="1"/>
  <c r="B2010" i="16"/>
  <c r="M2009" i="16"/>
  <c r="Z2008" i="16"/>
  <c r="N2008" i="16"/>
  <c r="O2008" i="16"/>
  <c r="P2008" i="16"/>
  <c r="Q2008" i="16"/>
  <c r="T2008" i="16"/>
  <c r="U2008" i="16"/>
  <c r="V2008" i="16"/>
  <c r="K2008" i="16"/>
  <c r="L2008" i="16" s="1"/>
  <c r="O2009" i="16" l="1"/>
  <c r="P2009" i="16"/>
  <c r="Q2009" i="16"/>
  <c r="T2009" i="16"/>
  <c r="U2009" i="16"/>
  <c r="V2009" i="16"/>
  <c r="N2009" i="16"/>
  <c r="I2010" i="16"/>
  <c r="J2010" i="16" s="1"/>
  <c r="B2011" i="16"/>
  <c r="M2010" i="16"/>
  <c r="A2010" i="16"/>
  <c r="R2010" i="16"/>
  <c r="C2010" i="16"/>
  <c r="D2010" i="16"/>
  <c r="W2009" i="16"/>
  <c r="F2009" i="16"/>
  <c r="Z2009" i="16" s="1"/>
  <c r="G2009" i="16"/>
  <c r="H2009" i="16"/>
  <c r="S2009" i="16"/>
  <c r="X2009" i="16"/>
  <c r="X2010" i="16" l="1"/>
  <c r="S2010" i="16"/>
  <c r="M2011" i="16"/>
  <c r="A2011" i="16"/>
  <c r="R2011" i="16"/>
  <c r="C2011" i="16"/>
  <c r="D2011" i="16"/>
  <c r="W2011" i="16"/>
  <c r="I2011" i="16"/>
  <c r="J2011" i="16" s="1"/>
  <c r="K2011" i="16"/>
  <c r="L2011" i="16" s="1"/>
  <c r="B2012" i="16"/>
  <c r="F2010" i="16"/>
  <c r="Z2010" i="16" s="1"/>
  <c r="G2010" i="16"/>
  <c r="H2010" i="16"/>
  <c r="V2010" i="16"/>
  <c r="N2010" i="16"/>
  <c r="O2010" i="16"/>
  <c r="P2010" i="16"/>
  <c r="Q2010" i="16"/>
  <c r="T2010" i="16"/>
  <c r="U2010" i="16"/>
  <c r="K2010" i="16"/>
  <c r="L2010" i="16" s="1"/>
  <c r="W2010" i="16"/>
  <c r="D2012" i="16" l="1"/>
  <c r="I2012" i="16"/>
  <c r="J2012" i="16" s="1"/>
  <c r="B2013" i="16"/>
  <c r="M2012" i="16"/>
  <c r="A2012" i="16"/>
  <c r="R2012" i="16"/>
  <c r="C2012" i="16"/>
  <c r="N2011" i="16"/>
  <c r="O2011" i="16"/>
  <c r="P2011" i="16"/>
  <c r="Q2011" i="16"/>
  <c r="T2011" i="16"/>
  <c r="U2011" i="16"/>
  <c r="V2011" i="16"/>
  <c r="F2011" i="16"/>
  <c r="Z2011" i="16" s="1"/>
  <c r="G2011" i="16"/>
  <c r="H2011" i="16"/>
  <c r="S2011" i="16"/>
  <c r="X2011" i="16"/>
  <c r="F2012" i="16" l="1"/>
  <c r="Z2012" i="16" s="1"/>
  <c r="G2012" i="16"/>
  <c r="H2012" i="16"/>
  <c r="K2012" i="16"/>
  <c r="L2012" i="16" s="1"/>
  <c r="T2012" i="16"/>
  <c r="U2012" i="16"/>
  <c r="V2012" i="16"/>
  <c r="N2012" i="16"/>
  <c r="O2012" i="16"/>
  <c r="P2012" i="16"/>
  <c r="Q2012" i="16"/>
  <c r="W2012" i="16"/>
  <c r="X2012" i="16"/>
  <c r="S2012" i="16"/>
  <c r="K2013" i="16"/>
  <c r="L2013" i="16" s="1"/>
  <c r="B2014" i="16"/>
  <c r="M2013" i="16"/>
  <c r="A2013" i="16"/>
  <c r="R2013" i="16"/>
  <c r="C2013" i="16"/>
  <c r="D2013" i="16"/>
  <c r="W2013" i="16"/>
  <c r="I2013" i="16"/>
  <c r="J2013" i="16" s="1"/>
  <c r="F2013" i="16" l="1"/>
  <c r="G2013" i="16"/>
  <c r="H2013" i="16"/>
  <c r="S2013" i="16"/>
  <c r="X2013" i="16"/>
  <c r="N2013" i="16"/>
  <c r="O2013" i="16"/>
  <c r="Z2013" i="16" s="1"/>
  <c r="P2013" i="16"/>
  <c r="Q2013" i="16"/>
  <c r="T2013" i="16"/>
  <c r="U2013" i="16"/>
  <c r="V2013" i="16"/>
  <c r="R2014" i="16"/>
  <c r="C2014" i="16"/>
  <c r="K2014" i="16" s="1"/>
  <c r="L2014" i="16" s="1"/>
  <c r="D2014" i="16"/>
  <c r="I2014" i="16"/>
  <c r="J2014" i="16" s="1"/>
  <c r="B2015" i="16"/>
  <c r="M2014" i="16"/>
  <c r="A2014" i="16"/>
  <c r="S2014" i="16" l="1"/>
  <c r="X2014" i="16"/>
  <c r="T2014" i="16"/>
  <c r="U2014" i="16"/>
  <c r="V2014" i="16"/>
  <c r="N2014" i="16"/>
  <c r="O2014" i="16"/>
  <c r="P2014" i="16"/>
  <c r="Q2014" i="16"/>
  <c r="I2015" i="16"/>
  <c r="J2015" i="16" s="1"/>
  <c r="K2015" i="16"/>
  <c r="L2015" i="16" s="1"/>
  <c r="B2016" i="16"/>
  <c r="M2015" i="16"/>
  <c r="A2015" i="16"/>
  <c r="R2015" i="16"/>
  <c r="C2015" i="16"/>
  <c r="D2015" i="16"/>
  <c r="F2014" i="16"/>
  <c r="Z2014" i="16" s="1"/>
  <c r="G2014" i="16"/>
  <c r="H2014" i="16"/>
  <c r="W2014" i="16"/>
  <c r="N2015" i="16" l="1"/>
  <c r="O2015" i="16"/>
  <c r="P2015" i="16"/>
  <c r="Q2015" i="16"/>
  <c r="T2015" i="16"/>
  <c r="U2015" i="16"/>
  <c r="V2015" i="16"/>
  <c r="S2015" i="16"/>
  <c r="X2015" i="16"/>
  <c r="A2016" i="16"/>
  <c r="R2016" i="16"/>
  <c r="C2016" i="16"/>
  <c r="D2016" i="16"/>
  <c r="W2016" i="16"/>
  <c r="I2016" i="16"/>
  <c r="J2016" i="16" s="1"/>
  <c r="K2016" i="16"/>
  <c r="L2016" i="16" s="1"/>
  <c r="B2017" i="16"/>
  <c r="M2016" i="16"/>
  <c r="W2015" i="16"/>
  <c r="F2015" i="16"/>
  <c r="G2015" i="16"/>
  <c r="Z2015" i="16" s="1"/>
  <c r="H2015" i="16"/>
  <c r="S2016" i="16" l="1"/>
  <c r="X2016" i="16"/>
  <c r="F2016" i="16"/>
  <c r="Z2016" i="16" s="1"/>
  <c r="G2016" i="16"/>
  <c r="H2016" i="16"/>
  <c r="P2016" i="16"/>
  <c r="Q2016" i="16"/>
  <c r="T2016" i="16"/>
  <c r="U2016" i="16"/>
  <c r="V2016" i="16"/>
  <c r="N2016" i="16"/>
  <c r="O2016" i="16"/>
  <c r="W2017" i="16"/>
  <c r="I2017" i="16"/>
  <c r="J2017" i="16" s="1"/>
  <c r="K2017" i="16"/>
  <c r="L2017" i="16" s="1"/>
  <c r="B2018" i="16"/>
  <c r="M2017" i="16"/>
  <c r="A2017" i="16"/>
  <c r="R2017" i="16"/>
  <c r="C2017" i="16"/>
  <c r="D2017" i="16"/>
  <c r="G2017" i="16" l="1"/>
  <c r="H2017" i="16"/>
  <c r="F2017" i="16"/>
  <c r="X2017" i="16"/>
  <c r="S2017" i="16"/>
  <c r="Z2017" i="16"/>
  <c r="N2017" i="16"/>
  <c r="O2017" i="16"/>
  <c r="P2017" i="16"/>
  <c r="Q2017" i="16"/>
  <c r="T2017" i="16"/>
  <c r="U2017" i="16"/>
  <c r="V2017" i="16"/>
  <c r="A2018" i="16"/>
  <c r="R2018" i="16"/>
  <c r="C2018" i="16"/>
  <c r="D2018" i="16"/>
  <c r="I2018" i="16"/>
  <c r="J2018" i="16" s="1"/>
  <c r="B2019" i="16"/>
  <c r="M2018" i="16"/>
  <c r="W2018" i="16" s="1"/>
  <c r="S2018" i="16" l="1"/>
  <c r="X2018" i="16"/>
  <c r="F2018" i="16"/>
  <c r="G2018" i="16"/>
  <c r="Z2018" i="16" s="1"/>
  <c r="H2018" i="16"/>
  <c r="N2018" i="16"/>
  <c r="O2018" i="16"/>
  <c r="P2018" i="16"/>
  <c r="Q2018" i="16"/>
  <c r="T2018" i="16"/>
  <c r="U2018" i="16"/>
  <c r="V2018" i="16"/>
  <c r="W2019" i="16"/>
  <c r="I2019" i="16"/>
  <c r="J2019" i="16" s="1"/>
  <c r="K2019" i="16"/>
  <c r="L2019" i="16" s="1"/>
  <c r="B2020" i="16"/>
  <c r="M2019" i="16"/>
  <c r="A2019" i="16"/>
  <c r="R2019" i="16"/>
  <c r="C2019" i="16"/>
  <c r="D2019" i="16"/>
  <c r="K2018" i="16"/>
  <c r="L2018" i="16" s="1"/>
  <c r="X2019" i="16" l="1"/>
  <c r="S2019" i="16"/>
  <c r="F2019" i="16"/>
  <c r="G2019" i="16"/>
  <c r="H2019" i="16"/>
  <c r="Z2019" i="16"/>
  <c r="U2019" i="16"/>
  <c r="V2019" i="16"/>
  <c r="N2019" i="16"/>
  <c r="O2019" i="16"/>
  <c r="P2019" i="16"/>
  <c r="Q2019" i="16"/>
  <c r="T2019" i="16"/>
  <c r="M2020" i="16"/>
  <c r="A2020" i="16"/>
  <c r="R2020" i="16"/>
  <c r="C2020" i="16"/>
  <c r="D2020" i="16"/>
  <c r="I2020" i="16"/>
  <c r="J2020" i="16" s="1"/>
  <c r="K2020" i="16"/>
  <c r="L2020" i="16" s="1"/>
  <c r="B2021" i="16"/>
  <c r="S2020" i="16" l="1"/>
  <c r="X2020" i="16"/>
  <c r="N2020" i="16"/>
  <c r="O2020" i="16"/>
  <c r="P2020" i="16"/>
  <c r="Q2020" i="16"/>
  <c r="T2020" i="16"/>
  <c r="U2020" i="16"/>
  <c r="V2020" i="16"/>
  <c r="C2021" i="16"/>
  <c r="D2021" i="16"/>
  <c r="W2021" i="16"/>
  <c r="I2021" i="16"/>
  <c r="J2021" i="16" s="1"/>
  <c r="K2021" i="16"/>
  <c r="L2021" i="16" s="1"/>
  <c r="B2022" i="16"/>
  <c r="M2021" i="16"/>
  <c r="A2021" i="16"/>
  <c r="R2021" i="16"/>
  <c r="W2020" i="16"/>
  <c r="F2020" i="16"/>
  <c r="Z2020" i="16" s="1"/>
  <c r="G2020" i="16"/>
  <c r="H2020" i="16"/>
  <c r="B2023" i="16" l="1"/>
  <c r="M2022" i="16"/>
  <c r="A2022" i="16"/>
  <c r="R2022" i="16"/>
  <c r="C2022" i="16"/>
  <c r="D2022" i="16"/>
  <c r="W2022" i="16"/>
  <c r="I2022" i="16"/>
  <c r="J2022" i="16" s="1"/>
  <c r="S2021" i="16"/>
  <c r="X2021" i="16"/>
  <c r="F2021" i="16"/>
  <c r="G2021" i="16"/>
  <c r="Z2021" i="16" s="1"/>
  <c r="H2021" i="16"/>
  <c r="T2021" i="16"/>
  <c r="U2021" i="16"/>
  <c r="V2021" i="16"/>
  <c r="N2021" i="16"/>
  <c r="O2021" i="16"/>
  <c r="P2021" i="16"/>
  <c r="Q2021" i="16"/>
  <c r="F2022" i="16" l="1"/>
  <c r="G2022" i="16"/>
  <c r="H2022" i="16"/>
  <c r="S2022" i="16"/>
  <c r="X2022" i="16"/>
  <c r="Z2022" i="16"/>
  <c r="A2023" i="16"/>
  <c r="R2023" i="16"/>
  <c r="C2023" i="16"/>
  <c r="D2023" i="16"/>
  <c r="I2023" i="16"/>
  <c r="J2023" i="16" s="1"/>
  <c r="K2023" i="16"/>
  <c r="L2023" i="16" s="1"/>
  <c r="B2024" i="16"/>
  <c r="M2023" i="16"/>
  <c r="N2022" i="16"/>
  <c r="O2022" i="16"/>
  <c r="P2022" i="16"/>
  <c r="Q2022" i="16"/>
  <c r="T2022" i="16"/>
  <c r="U2022" i="16"/>
  <c r="V2022" i="16"/>
  <c r="K2022" i="16"/>
  <c r="L2022" i="16" s="1"/>
  <c r="Q2023" i="16" l="1"/>
  <c r="T2023" i="16"/>
  <c r="U2023" i="16"/>
  <c r="V2023" i="16"/>
  <c r="N2023" i="16"/>
  <c r="O2023" i="16"/>
  <c r="P2023" i="16"/>
  <c r="I2024" i="16"/>
  <c r="J2024" i="16" s="1"/>
  <c r="B2025" i="16"/>
  <c r="M2024" i="16"/>
  <c r="A2024" i="16"/>
  <c r="R2024" i="16"/>
  <c r="C2024" i="16"/>
  <c r="D2024" i="16"/>
  <c r="W2023" i="16"/>
  <c r="F2023" i="16"/>
  <c r="G2023" i="16"/>
  <c r="H2023" i="16"/>
  <c r="S2023" i="16"/>
  <c r="X2023" i="16"/>
  <c r="Z2023" i="16" l="1"/>
  <c r="N2024" i="16"/>
  <c r="O2024" i="16"/>
  <c r="P2024" i="16"/>
  <c r="Q2024" i="16"/>
  <c r="T2024" i="16"/>
  <c r="U2024" i="16"/>
  <c r="V2024" i="16"/>
  <c r="H2024" i="16"/>
  <c r="F2024" i="16"/>
  <c r="Z2024" i="16" s="1"/>
  <c r="G2024" i="16"/>
  <c r="A2025" i="16"/>
  <c r="R2025" i="16"/>
  <c r="C2025" i="16"/>
  <c r="D2025" i="16"/>
  <c r="W2025" i="16"/>
  <c r="I2025" i="16"/>
  <c r="J2025" i="16" s="1"/>
  <c r="B2026" i="16"/>
  <c r="M2025" i="16"/>
  <c r="K2024" i="16"/>
  <c r="L2024" i="16" s="1"/>
  <c r="X2024" i="16"/>
  <c r="S2024" i="16"/>
  <c r="W2024" i="16"/>
  <c r="F2025" i="16" l="1"/>
  <c r="G2025" i="16"/>
  <c r="H2025" i="16"/>
  <c r="O2025" i="16"/>
  <c r="P2025" i="16"/>
  <c r="Q2025" i="16"/>
  <c r="T2025" i="16"/>
  <c r="U2025" i="16"/>
  <c r="V2025" i="16"/>
  <c r="N2025" i="16"/>
  <c r="I2026" i="16"/>
  <c r="J2026" i="16" s="1"/>
  <c r="K2026" i="16"/>
  <c r="L2026" i="16" s="1"/>
  <c r="B2027" i="16"/>
  <c r="M2026" i="16"/>
  <c r="A2026" i="16"/>
  <c r="R2026" i="16"/>
  <c r="C2026" i="16"/>
  <c r="D2026" i="16"/>
  <c r="S2025" i="16"/>
  <c r="X2025" i="16"/>
  <c r="K2025" i="16"/>
  <c r="L2025" i="16" s="1"/>
  <c r="V2026" i="16" l="1"/>
  <c r="N2026" i="16"/>
  <c r="O2026" i="16"/>
  <c r="P2026" i="16"/>
  <c r="Q2026" i="16"/>
  <c r="T2026" i="16"/>
  <c r="U2026" i="16"/>
  <c r="W2026" i="16"/>
  <c r="Z2025" i="16"/>
  <c r="M2027" i="16"/>
  <c r="A2027" i="16"/>
  <c r="R2027" i="16"/>
  <c r="C2027" i="16"/>
  <c r="D2027" i="16"/>
  <c r="W2027" i="16"/>
  <c r="I2027" i="16"/>
  <c r="J2027" i="16" s="1"/>
  <c r="B2028" i="16"/>
  <c r="F2026" i="16"/>
  <c r="G2026" i="16"/>
  <c r="H2026" i="16"/>
  <c r="X2026" i="16"/>
  <c r="S2026" i="16"/>
  <c r="Z2026" i="16"/>
  <c r="S2027" i="16" l="1"/>
  <c r="X2027" i="16"/>
  <c r="N2027" i="16"/>
  <c r="O2027" i="16"/>
  <c r="P2027" i="16"/>
  <c r="Q2027" i="16"/>
  <c r="T2027" i="16"/>
  <c r="U2027" i="16"/>
  <c r="V2027" i="16"/>
  <c r="F2027" i="16"/>
  <c r="Z2027" i="16" s="1"/>
  <c r="G2027" i="16"/>
  <c r="H2027" i="16"/>
  <c r="D2028" i="16"/>
  <c r="W2028" i="16"/>
  <c r="I2028" i="16"/>
  <c r="J2028" i="16" s="1"/>
  <c r="B2029" i="16"/>
  <c r="M2028" i="16"/>
  <c r="A2028" i="16"/>
  <c r="R2028" i="16"/>
  <c r="C2028" i="16"/>
  <c r="K2027" i="16"/>
  <c r="L2027" i="16" s="1"/>
  <c r="F2028" i="16" l="1"/>
  <c r="G2028" i="16"/>
  <c r="H2028" i="16"/>
  <c r="X2028" i="16"/>
  <c r="S2028" i="16"/>
  <c r="Z2028" i="16"/>
  <c r="T2028" i="16"/>
  <c r="U2028" i="16"/>
  <c r="V2028" i="16"/>
  <c r="N2028" i="16"/>
  <c r="O2028" i="16"/>
  <c r="P2028" i="16"/>
  <c r="Q2028" i="16"/>
  <c r="K2029" i="16"/>
  <c r="L2029" i="16" s="1"/>
  <c r="B2030" i="16"/>
  <c r="M2029" i="16"/>
  <c r="W2029" i="16" s="1"/>
  <c r="A2029" i="16"/>
  <c r="R2029" i="16"/>
  <c r="C2029" i="16"/>
  <c r="D2029" i="16"/>
  <c r="I2029" i="16"/>
  <c r="J2029" i="16" s="1"/>
  <c r="K2028" i="16"/>
  <c r="L2028" i="16" s="1"/>
  <c r="N2029" i="16" l="1"/>
  <c r="O2029" i="16"/>
  <c r="P2029" i="16"/>
  <c r="Q2029" i="16"/>
  <c r="T2029" i="16"/>
  <c r="U2029" i="16"/>
  <c r="V2029" i="16"/>
  <c r="R2030" i="16"/>
  <c r="C2030" i="16"/>
  <c r="D2030" i="16"/>
  <c r="I2030" i="16"/>
  <c r="J2030" i="16" s="1"/>
  <c r="K2030" i="16"/>
  <c r="L2030" i="16" s="1"/>
  <c r="B2031" i="16"/>
  <c r="M2030" i="16"/>
  <c r="W2030" i="16" s="1"/>
  <c r="A2030" i="16"/>
  <c r="F2029" i="16"/>
  <c r="Z2029" i="16" s="1"/>
  <c r="G2029" i="16"/>
  <c r="H2029" i="16"/>
  <c r="S2029" i="16"/>
  <c r="X2029" i="16"/>
  <c r="I2031" i="16" l="1"/>
  <c r="J2031" i="16" s="1"/>
  <c r="B2032" i="16"/>
  <c r="M2031" i="16"/>
  <c r="A2031" i="16"/>
  <c r="R2031" i="16"/>
  <c r="C2031" i="16"/>
  <c r="D2031" i="16"/>
  <c r="W2031" i="16"/>
  <c r="Z2030" i="16"/>
  <c r="T2030" i="16"/>
  <c r="U2030" i="16"/>
  <c r="V2030" i="16"/>
  <c r="N2030" i="16"/>
  <c r="O2030" i="16"/>
  <c r="P2030" i="16"/>
  <c r="Q2030" i="16"/>
  <c r="F2030" i="16"/>
  <c r="G2030" i="16"/>
  <c r="H2030" i="16"/>
  <c r="S2030" i="16"/>
  <c r="X2030" i="16"/>
  <c r="S2031" i="16" l="1"/>
  <c r="X2031" i="16"/>
  <c r="N2031" i="16"/>
  <c r="O2031" i="16"/>
  <c r="P2031" i="16"/>
  <c r="Q2031" i="16"/>
  <c r="T2031" i="16"/>
  <c r="U2031" i="16"/>
  <c r="V2031" i="16"/>
  <c r="F2031" i="16"/>
  <c r="Z2031" i="16" s="1"/>
  <c r="G2031" i="16"/>
  <c r="H2031" i="16"/>
  <c r="K2031" i="16"/>
  <c r="L2031" i="16" s="1"/>
  <c r="A2032" i="16"/>
  <c r="R2032" i="16"/>
  <c r="C2032" i="16"/>
  <c r="D2032" i="16"/>
  <c r="I2032" i="16"/>
  <c r="J2032" i="16" s="1"/>
  <c r="K2032" i="16"/>
  <c r="L2032" i="16" s="1"/>
  <c r="B2033" i="16"/>
  <c r="M2032" i="16"/>
  <c r="S2032" i="16" l="1"/>
  <c r="X2032" i="16"/>
  <c r="P2032" i="16"/>
  <c r="Q2032" i="16"/>
  <c r="T2032" i="16"/>
  <c r="U2032" i="16"/>
  <c r="V2032" i="16"/>
  <c r="N2032" i="16"/>
  <c r="O2032" i="16"/>
  <c r="I2033" i="16"/>
  <c r="J2033" i="16" s="1"/>
  <c r="K2033" i="16"/>
  <c r="L2033" i="16" s="1"/>
  <c r="B2034" i="16"/>
  <c r="M2033" i="16"/>
  <c r="A2033" i="16"/>
  <c r="R2033" i="16"/>
  <c r="C2033" i="16"/>
  <c r="D2033" i="16"/>
  <c r="W2032" i="16"/>
  <c r="F2032" i="16"/>
  <c r="Z2032" i="16" s="1"/>
  <c r="G2032" i="16"/>
  <c r="H2032" i="16"/>
  <c r="N2033" i="16" l="1"/>
  <c r="O2033" i="16"/>
  <c r="P2033" i="16"/>
  <c r="Q2033" i="16"/>
  <c r="T2033" i="16"/>
  <c r="U2033" i="16"/>
  <c r="V2033" i="16"/>
  <c r="A2034" i="16"/>
  <c r="R2034" i="16"/>
  <c r="C2034" i="16"/>
  <c r="D2034" i="16"/>
  <c r="W2034" i="16"/>
  <c r="I2034" i="16"/>
  <c r="J2034" i="16" s="1"/>
  <c r="K2034" i="16"/>
  <c r="L2034" i="16" s="1"/>
  <c r="B2035" i="16"/>
  <c r="M2034" i="16"/>
  <c r="W2033" i="16"/>
  <c r="G2033" i="16"/>
  <c r="H2033" i="16"/>
  <c r="F2033" i="16"/>
  <c r="Z2033" i="16" s="1"/>
  <c r="X2033" i="16"/>
  <c r="S2033" i="16"/>
  <c r="S2034" i="16" l="1"/>
  <c r="X2034" i="16"/>
  <c r="I2035" i="16"/>
  <c r="J2035" i="16" s="1"/>
  <c r="B2036" i="16"/>
  <c r="M2035" i="16"/>
  <c r="W2035" i="16" s="1"/>
  <c r="A2035" i="16"/>
  <c r="R2035" i="16"/>
  <c r="C2035" i="16"/>
  <c r="K2035" i="16" s="1"/>
  <c r="L2035" i="16" s="1"/>
  <c r="D2035" i="16"/>
  <c r="F2034" i="16"/>
  <c r="Z2034" i="16" s="1"/>
  <c r="G2034" i="16"/>
  <c r="H2034" i="16"/>
  <c r="N2034" i="16"/>
  <c r="O2034" i="16"/>
  <c r="P2034" i="16"/>
  <c r="Q2034" i="16"/>
  <c r="T2034" i="16"/>
  <c r="U2034" i="16"/>
  <c r="V2034" i="16"/>
  <c r="X2035" i="16" l="1"/>
  <c r="S2035" i="16"/>
  <c r="F2035" i="16"/>
  <c r="G2035" i="16"/>
  <c r="Z2035" i="16" s="1"/>
  <c r="H2035" i="16"/>
  <c r="U2035" i="16"/>
  <c r="V2035" i="16"/>
  <c r="N2035" i="16"/>
  <c r="O2035" i="16"/>
  <c r="P2035" i="16"/>
  <c r="Q2035" i="16"/>
  <c r="T2035" i="16"/>
  <c r="M2036" i="16"/>
  <c r="A2036" i="16"/>
  <c r="R2036" i="16"/>
  <c r="C2036" i="16"/>
  <c r="D2036" i="16"/>
  <c r="I2036" i="16"/>
  <c r="J2036" i="16" s="1"/>
  <c r="K2036" i="16"/>
  <c r="L2036" i="16" s="1"/>
  <c r="B2037" i="16"/>
  <c r="N2036" i="16" l="1"/>
  <c r="O2036" i="16"/>
  <c r="P2036" i="16"/>
  <c r="Q2036" i="16"/>
  <c r="T2036" i="16"/>
  <c r="U2036" i="16"/>
  <c r="V2036" i="16"/>
  <c r="C2037" i="16"/>
  <c r="D2037" i="16"/>
  <c r="I2037" i="16"/>
  <c r="J2037" i="16" s="1"/>
  <c r="K2037" i="16"/>
  <c r="L2037" i="16" s="1"/>
  <c r="B2038" i="16"/>
  <c r="M2037" i="16"/>
  <c r="W2037" i="16" s="1"/>
  <c r="A2037" i="16"/>
  <c r="R2037" i="16"/>
  <c r="W2036" i="16"/>
  <c r="S2036" i="16"/>
  <c r="X2036" i="16"/>
  <c r="F2036" i="16"/>
  <c r="Z2036" i="16" s="1"/>
  <c r="G2036" i="16"/>
  <c r="H2036" i="16"/>
  <c r="F2037" i="16" l="1"/>
  <c r="Z2037" i="16" s="1"/>
  <c r="G2037" i="16"/>
  <c r="H2037" i="16"/>
  <c r="T2037" i="16"/>
  <c r="U2037" i="16"/>
  <c r="V2037" i="16"/>
  <c r="N2037" i="16"/>
  <c r="O2037" i="16"/>
  <c r="P2037" i="16"/>
  <c r="Q2037" i="16"/>
  <c r="K2038" i="16"/>
  <c r="L2038" i="16" s="1"/>
  <c r="B2039" i="16"/>
  <c r="M2038" i="16"/>
  <c r="A2038" i="16"/>
  <c r="R2038" i="16"/>
  <c r="C2038" i="16"/>
  <c r="D2038" i="16"/>
  <c r="I2038" i="16"/>
  <c r="J2038" i="16" s="1"/>
  <c r="S2037" i="16"/>
  <c r="X2037" i="16"/>
  <c r="S2038" i="16" l="1"/>
  <c r="X2038" i="16"/>
  <c r="N2038" i="16"/>
  <c r="O2038" i="16"/>
  <c r="P2038" i="16"/>
  <c r="Q2038" i="16"/>
  <c r="T2038" i="16"/>
  <c r="U2038" i="16"/>
  <c r="V2038" i="16"/>
  <c r="A2039" i="16"/>
  <c r="R2039" i="16"/>
  <c r="C2039" i="16"/>
  <c r="D2039" i="16"/>
  <c r="W2039" i="16"/>
  <c r="I2039" i="16"/>
  <c r="J2039" i="16" s="1"/>
  <c r="B2040" i="16"/>
  <c r="M2039" i="16"/>
  <c r="W2038" i="16"/>
  <c r="F2038" i="16"/>
  <c r="Z2038" i="16" s="1"/>
  <c r="G2038" i="16"/>
  <c r="H2038" i="16"/>
  <c r="F2039" i="16" l="1"/>
  <c r="G2039" i="16"/>
  <c r="H2039" i="16"/>
  <c r="S2039" i="16"/>
  <c r="X2039" i="16"/>
  <c r="Q2039" i="16"/>
  <c r="T2039" i="16"/>
  <c r="U2039" i="16"/>
  <c r="V2039" i="16"/>
  <c r="N2039" i="16"/>
  <c r="O2039" i="16"/>
  <c r="P2039" i="16"/>
  <c r="Z2039" i="16" s="1"/>
  <c r="I2040" i="16"/>
  <c r="J2040" i="16" s="1"/>
  <c r="K2040" i="16"/>
  <c r="L2040" i="16" s="1"/>
  <c r="B2041" i="16"/>
  <c r="M2040" i="16"/>
  <c r="A2040" i="16"/>
  <c r="R2040" i="16"/>
  <c r="C2040" i="16"/>
  <c r="D2040" i="16"/>
  <c r="W2040" i="16"/>
  <c r="K2039" i="16"/>
  <c r="L2039" i="16" s="1"/>
  <c r="X2040" i="16" l="1"/>
  <c r="S2040" i="16"/>
  <c r="H2040" i="16"/>
  <c r="F2040" i="16"/>
  <c r="G2040" i="16"/>
  <c r="A2041" i="16"/>
  <c r="R2041" i="16"/>
  <c r="C2041" i="16"/>
  <c r="D2041" i="16"/>
  <c r="I2041" i="16"/>
  <c r="J2041" i="16" s="1"/>
  <c r="B2042" i="16"/>
  <c r="M2041" i="16"/>
  <c r="Z2040" i="16"/>
  <c r="N2040" i="16"/>
  <c r="O2040" i="16"/>
  <c r="P2040" i="16"/>
  <c r="Q2040" i="16"/>
  <c r="T2040" i="16"/>
  <c r="U2040" i="16"/>
  <c r="V2040" i="16"/>
  <c r="F2041" i="16" l="1"/>
  <c r="G2041" i="16"/>
  <c r="H2041" i="16"/>
  <c r="O2041" i="16"/>
  <c r="P2041" i="16"/>
  <c r="Q2041" i="16"/>
  <c r="T2041" i="16"/>
  <c r="U2041" i="16"/>
  <c r="V2041" i="16"/>
  <c r="N2041" i="16"/>
  <c r="I2042" i="16"/>
  <c r="J2042" i="16" s="1"/>
  <c r="K2042" i="16"/>
  <c r="L2042" i="16" s="1"/>
  <c r="B2043" i="16"/>
  <c r="M2042" i="16"/>
  <c r="A2042" i="16"/>
  <c r="R2042" i="16"/>
  <c r="C2042" i="16"/>
  <c r="D2042" i="16"/>
  <c r="K2041" i="16"/>
  <c r="L2041" i="16" s="1"/>
  <c r="W2041" i="16"/>
  <c r="S2041" i="16"/>
  <c r="X2041" i="16"/>
  <c r="Z2041" i="16"/>
  <c r="V2042" i="16" l="1"/>
  <c r="N2042" i="16"/>
  <c r="O2042" i="16"/>
  <c r="P2042" i="16"/>
  <c r="Q2042" i="16"/>
  <c r="T2042" i="16"/>
  <c r="U2042" i="16"/>
  <c r="Z2042" i="16"/>
  <c r="M2043" i="16"/>
  <c r="A2043" i="16"/>
  <c r="R2043" i="16"/>
  <c r="C2043" i="16"/>
  <c r="D2043" i="16"/>
  <c r="W2043" i="16"/>
  <c r="I2043" i="16"/>
  <c r="J2043" i="16" s="1"/>
  <c r="K2043" i="16"/>
  <c r="L2043" i="16" s="1"/>
  <c r="B2044" i="16"/>
  <c r="W2042" i="16"/>
  <c r="F2042" i="16"/>
  <c r="G2042" i="16"/>
  <c r="H2042" i="16"/>
  <c r="X2042" i="16"/>
  <c r="S2042" i="16"/>
  <c r="S2043" i="16" l="1"/>
  <c r="X2043" i="16"/>
  <c r="F2043" i="16"/>
  <c r="Z2043" i="16" s="1"/>
  <c r="G2043" i="16"/>
  <c r="H2043" i="16"/>
  <c r="N2043" i="16"/>
  <c r="O2043" i="16"/>
  <c r="P2043" i="16"/>
  <c r="Q2043" i="16"/>
  <c r="T2043" i="16"/>
  <c r="U2043" i="16"/>
  <c r="V2043" i="16"/>
  <c r="D2044" i="16"/>
  <c r="W2044" i="16"/>
  <c r="I2044" i="16"/>
  <c r="J2044" i="16" s="1"/>
  <c r="B2045" i="16"/>
  <c r="M2044" i="16"/>
  <c r="A2044" i="16"/>
  <c r="R2044" i="16"/>
  <c r="C2044" i="16"/>
  <c r="X2044" i="16" l="1"/>
  <c r="S2044" i="16"/>
  <c r="T2044" i="16"/>
  <c r="U2044" i="16"/>
  <c r="V2044" i="16"/>
  <c r="N2044" i="16"/>
  <c r="O2044" i="16"/>
  <c r="P2044" i="16"/>
  <c r="Q2044" i="16"/>
  <c r="F2044" i="16"/>
  <c r="Z2044" i="16" s="1"/>
  <c r="G2044" i="16"/>
  <c r="H2044" i="16"/>
  <c r="K2045" i="16"/>
  <c r="L2045" i="16" s="1"/>
  <c r="B2046" i="16"/>
  <c r="M2045" i="16"/>
  <c r="A2045" i="16"/>
  <c r="R2045" i="16"/>
  <c r="C2045" i="16"/>
  <c r="D2045" i="16"/>
  <c r="I2045" i="16"/>
  <c r="J2045" i="16" s="1"/>
  <c r="K2044" i="16"/>
  <c r="L2044" i="16" s="1"/>
  <c r="N2045" i="16" l="1"/>
  <c r="O2045" i="16"/>
  <c r="P2045" i="16"/>
  <c r="Q2045" i="16"/>
  <c r="T2045" i="16"/>
  <c r="U2045" i="16"/>
  <c r="V2045" i="16"/>
  <c r="R2046" i="16"/>
  <c r="C2046" i="16"/>
  <c r="K2046" i="16" s="1"/>
  <c r="L2046" i="16" s="1"/>
  <c r="D2046" i="16"/>
  <c r="I2046" i="16"/>
  <c r="J2046" i="16" s="1"/>
  <c r="B2047" i="16"/>
  <c r="M2046" i="16"/>
  <c r="W2046" i="16" s="1"/>
  <c r="A2046" i="16"/>
  <c r="W2045" i="16"/>
  <c r="F2045" i="16"/>
  <c r="G2045" i="16"/>
  <c r="H2045" i="16"/>
  <c r="S2045" i="16"/>
  <c r="X2045" i="16"/>
  <c r="Z2045" i="16"/>
  <c r="I2047" i="16" l="1"/>
  <c r="J2047" i="16" s="1"/>
  <c r="B2048" i="16"/>
  <c r="M2047" i="16"/>
  <c r="A2047" i="16"/>
  <c r="R2047" i="16"/>
  <c r="C2047" i="16"/>
  <c r="K2047" i="16" s="1"/>
  <c r="L2047" i="16" s="1"/>
  <c r="D2047" i="16"/>
  <c r="W2047" i="16"/>
  <c r="S2046" i="16"/>
  <c r="X2046" i="16"/>
  <c r="T2046" i="16"/>
  <c r="U2046" i="16"/>
  <c r="V2046" i="16"/>
  <c r="N2046" i="16"/>
  <c r="O2046" i="16"/>
  <c r="P2046" i="16"/>
  <c r="Q2046" i="16"/>
  <c r="F2046" i="16"/>
  <c r="Z2046" i="16" s="1"/>
  <c r="G2046" i="16"/>
  <c r="H2046" i="16"/>
  <c r="N2047" i="16" l="1"/>
  <c r="O2047" i="16"/>
  <c r="P2047" i="16"/>
  <c r="Q2047" i="16"/>
  <c r="T2047" i="16"/>
  <c r="U2047" i="16"/>
  <c r="V2047" i="16"/>
  <c r="S2047" i="16"/>
  <c r="X2047" i="16"/>
  <c r="A2048" i="16"/>
  <c r="R2048" i="16"/>
  <c r="C2048" i="16"/>
  <c r="D2048" i="16"/>
  <c r="W2048" i="16"/>
  <c r="I2048" i="16"/>
  <c r="J2048" i="16" s="1"/>
  <c r="B2049" i="16"/>
  <c r="M2048" i="16"/>
  <c r="F2047" i="16"/>
  <c r="Z2047" i="16" s="1"/>
  <c r="G2047" i="16"/>
  <c r="H2047" i="16"/>
  <c r="F2048" i="16" l="1"/>
  <c r="G2048" i="16"/>
  <c r="H2048" i="16"/>
  <c r="P2048" i="16"/>
  <c r="Q2048" i="16"/>
  <c r="T2048" i="16"/>
  <c r="U2048" i="16"/>
  <c r="V2048" i="16"/>
  <c r="N2048" i="16"/>
  <c r="O2048" i="16"/>
  <c r="Z2048" i="16" s="1"/>
  <c r="I2049" i="16"/>
  <c r="J2049" i="16" s="1"/>
  <c r="K2049" i="16"/>
  <c r="L2049" i="16" s="1"/>
  <c r="B2050" i="16"/>
  <c r="M2049" i="16"/>
  <c r="A2049" i="16"/>
  <c r="R2049" i="16"/>
  <c r="C2049" i="16"/>
  <c r="D2049" i="16"/>
  <c r="S2048" i="16"/>
  <c r="X2048" i="16"/>
  <c r="K2048" i="16"/>
  <c r="L2048" i="16" s="1"/>
  <c r="A2050" i="16" l="1"/>
  <c r="R2050" i="16"/>
  <c r="C2050" i="16"/>
  <c r="D2050" i="16"/>
  <c r="I2050" i="16"/>
  <c r="J2050" i="16" s="1"/>
  <c r="K2050" i="16"/>
  <c r="L2050" i="16" s="1"/>
  <c r="B2051" i="16"/>
  <c r="M2050" i="16"/>
  <c r="W2050" i="16" s="1"/>
  <c r="G2049" i="16"/>
  <c r="H2049" i="16"/>
  <c r="F2049" i="16"/>
  <c r="Z2049" i="16" s="1"/>
  <c r="N2049" i="16"/>
  <c r="O2049" i="16"/>
  <c r="P2049" i="16"/>
  <c r="Q2049" i="16"/>
  <c r="T2049" i="16"/>
  <c r="U2049" i="16"/>
  <c r="V2049" i="16"/>
  <c r="X2049" i="16"/>
  <c r="S2049" i="16"/>
  <c r="W2049" i="16"/>
  <c r="F2050" i="16" l="1"/>
  <c r="G2050" i="16"/>
  <c r="H2050" i="16"/>
  <c r="S2050" i="16"/>
  <c r="X2050" i="16"/>
  <c r="N2050" i="16"/>
  <c r="O2050" i="16"/>
  <c r="P2050" i="16"/>
  <c r="Q2050" i="16"/>
  <c r="T2050" i="16"/>
  <c r="V2050" i="16"/>
  <c r="U2050" i="16"/>
  <c r="W2051" i="16"/>
  <c r="I2051" i="16"/>
  <c r="J2051" i="16" s="1"/>
  <c r="K2051" i="16"/>
  <c r="L2051" i="16" s="1"/>
  <c r="B2052" i="16"/>
  <c r="M2051" i="16"/>
  <c r="A2051" i="16"/>
  <c r="R2051" i="16"/>
  <c r="C2051" i="16"/>
  <c r="D2051" i="16"/>
  <c r="Z2050" i="16"/>
  <c r="M2052" i="16" l="1"/>
  <c r="A2052" i="16"/>
  <c r="R2052" i="16"/>
  <c r="D2052" i="16"/>
  <c r="W2052" i="16"/>
  <c r="I2052" i="16"/>
  <c r="J2052" i="16" s="1"/>
  <c r="C2052" i="16"/>
  <c r="B2053" i="16"/>
  <c r="X2051" i="16"/>
  <c r="S2051" i="16"/>
  <c r="F2051" i="16"/>
  <c r="G2051" i="16"/>
  <c r="H2051" i="16"/>
  <c r="Z2051" i="16"/>
  <c r="U2051" i="16"/>
  <c r="V2051" i="16"/>
  <c r="N2051" i="16"/>
  <c r="O2051" i="16"/>
  <c r="P2051" i="16"/>
  <c r="Q2051" i="16"/>
  <c r="T2051" i="16"/>
  <c r="C2053" i="16" l="1"/>
  <c r="D2053" i="16"/>
  <c r="I2053" i="16"/>
  <c r="J2053" i="16" s="1"/>
  <c r="K2053" i="16"/>
  <c r="L2053" i="16" s="1"/>
  <c r="B2054" i="16"/>
  <c r="M2053" i="16"/>
  <c r="W2053" i="16" s="1"/>
  <c r="A2053" i="16"/>
  <c r="R2053" i="16"/>
  <c r="X2052" i="16"/>
  <c r="S2052" i="16"/>
  <c r="F2052" i="16"/>
  <c r="G2052" i="16"/>
  <c r="Z2052" i="16" s="1"/>
  <c r="H2052" i="16"/>
  <c r="K2052" i="16"/>
  <c r="L2052" i="16" s="1"/>
  <c r="N2052" i="16"/>
  <c r="O2052" i="16"/>
  <c r="P2052" i="16"/>
  <c r="Q2052" i="16"/>
  <c r="T2052" i="16"/>
  <c r="U2052" i="16"/>
  <c r="V2052" i="16"/>
  <c r="B2055" i="16" l="1"/>
  <c r="M2054" i="16"/>
  <c r="R2054" i="16"/>
  <c r="C2054" i="16"/>
  <c r="D2054" i="16"/>
  <c r="W2054" i="16"/>
  <c r="A2054" i="16"/>
  <c r="I2054" i="16"/>
  <c r="J2054" i="16" s="1"/>
  <c r="T2053" i="16"/>
  <c r="U2053" i="16"/>
  <c r="V2053" i="16"/>
  <c r="N2053" i="16"/>
  <c r="O2053" i="16"/>
  <c r="P2053" i="16"/>
  <c r="Q2053" i="16"/>
  <c r="S2053" i="16"/>
  <c r="X2053" i="16"/>
  <c r="F2053" i="16"/>
  <c r="Z2053" i="16" s="1"/>
  <c r="G2053" i="16"/>
  <c r="H2053" i="16"/>
  <c r="F2054" i="16" l="1"/>
  <c r="Z2054" i="16" s="1"/>
  <c r="G2054" i="16"/>
  <c r="H2054" i="16"/>
  <c r="N2054" i="16"/>
  <c r="O2054" i="16"/>
  <c r="P2054" i="16"/>
  <c r="T2054" i="16"/>
  <c r="U2054" i="16"/>
  <c r="V2054" i="16"/>
  <c r="Q2054" i="16"/>
  <c r="A2055" i="16"/>
  <c r="R2055" i="16"/>
  <c r="C2055" i="16"/>
  <c r="K2055" i="16" s="1"/>
  <c r="L2055" i="16" s="1"/>
  <c r="D2055" i="16"/>
  <c r="W2055" i="16"/>
  <c r="I2055" i="16"/>
  <c r="J2055" i="16" s="1"/>
  <c r="B2056" i="16"/>
  <c r="M2055" i="16"/>
  <c r="S2054" i="16"/>
  <c r="X2054" i="16"/>
  <c r="K2054" i="16"/>
  <c r="L2054" i="16" s="1"/>
  <c r="S2055" i="16" l="1"/>
  <c r="X2055" i="16"/>
  <c r="Q2055" i="16"/>
  <c r="T2055" i="16"/>
  <c r="U2055" i="16"/>
  <c r="V2055" i="16"/>
  <c r="N2055" i="16"/>
  <c r="O2055" i="16"/>
  <c r="P2055" i="16"/>
  <c r="I2056" i="16"/>
  <c r="J2056" i="16" s="1"/>
  <c r="K2056" i="16"/>
  <c r="L2056" i="16" s="1"/>
  <c r="B2057" i="16"/>
  <c r="M2056" i="16"/>
  <c r="A2056" i="16"/>
  <c r="R2056" i="16"/>
  <c r="C2056" i="16"/>
  <c r="D2056" i="16"/>
  <c r="F2055" i="16"/>
  <c r="Z2055" i="16" s="1"/>
  <c r="G2055" i="16"/>
  <c r="H2055" i="16"/>
  <c r="A2057" i="16" l="1"/>
  <c r="R2057" i="16"/>
  <c r="C2057" i="16"/>
  <c r="D2057" i="16"/>
  <c r="I2057" i="16"/>
  <c r="J2057" i="16" s="1"/>
  <c r="K2057" i="16"/>
  <c r="L2057" i="16" s="1"/>
  <c r="B2058" i="16"/>
  <c r="M2057" i="16"/>
  <c r="W2057" i="16" s="1"/>
  <c r="X2056" i="16"/>
  <c r="S2056" i="16"/>
  <c r="N2056" i="16"/>
  <c r="P2056" i="16"/>
  <c r="Q2056" i="16"/>
  <c r="T2056" i="16"/>
  <c r="U2056" i="16"/>
  <c r="V2056" i="16"/>
  <c r="O2056" i="16"/>
  <c r="W2056" i="16"/>
  <c r="H2056" i="16"/>
  <c r="F2056" i="16"/>
  <c r="Z2056" i="16" s="1"/>
  <c r="G2056" i="16"/>
  <c r="G2057" i="16" l="1"/>
  <c r="H2057" i="16"/>
  <c r="F2057" i="16"/>
  <c r="S2057" i="16"/>
  <c r="X2057" i="16"/>
  <c r="O2057" i="16"/>
  <c r="P2057" i="16"/>
  <c r="Q2057" i="16"/>
  <c r="T2057" i="16"/>
  <c r="U2057" i="16"/>
  <c r="N2057" i="16"/>
  <c r="V2057" i="16"/>
  <c r="W2058" i="16"/>
  <c r="I2058" i="16"/>
  <c r="J2058" i="16" s="1"/>
  <c r="K2058" i="16"/>
  <c r="L2058" i="16" s="1"/>
  <c r="B2059" i="16"/>
  <c r="A2058" i="16"/>
  <c r="R2058" i="16"/>
  <c r="C2058" i="16"/>
  <c r="D2058" i="16"/>
  <c r="M2058" i="16"/>
  <c r="Z2057" i="16"/>
  <c r="V2058" i="16" l="1"/>
  <c r="N2058" i="16"/>
  <c r="O2058" i="16"/>
  <c r="P2058" i="16"/>
  <c r="Q2058" i="16"/>
  <c r="T2058" i="16"/>
  <c r="U2058" i="16"/>
  <c r="F2058" i="16"/>
  <c r="Z2058" i="16" s="1"/>
  <c r="G2058" i="16"/>
  <c r="H2058" i="16"/>
  <c r="X2058" i="16"/>
  <c r="S2058" i="16"/>
  <c r="M2059" i="16"/>
  <c r="A2059" i="16"/>
  <c r="R2059" i="16"/>
  <c r="C2059" i="16"/>
  <c r="I2059" i="16"/>
  <c r="J2059" i="16" s="1"/>
  <c r="B2060" i="16"/>
  <c r="D2059" i="16"/>
  <c r="N2059" i="16" l="1"/>
  <c r="O2059" i="16"/>
  <c r="P2059" i="16"/>
  <c r="Q2059" i="16"/>
  <c r="U2059" i="16"/>
  <c r="V2059" i="16"/>
  <c r="T2059" i="16"/>
  <c r="S2059" i="16"/>
  <c r="X2059" i="16"/>
  <c r="F2059" i="16"/>
  <c r="Z2059" i="16" s="1"/>
  <c r="G2059" i="16"/>
  <c r="H2059" i="16"/>
  <c r="D2060" i="16"/>
  <c r="W2060" i="16"/>
  <c r="I2060" i="16"/>
  <c r="J2060" i="16" s="1"/>
  <c r="M2060" i="16"/>
  <c r="A2060" i="16"/>
  <c r="R2060" i="16"/>
  <c r="B2061" i="16"/>
  <c r="C2060" i="16"/>
  <c r="K2059" i="16"/>
  <c r="L2059" i="16" s="1"/>
  <c r="W2059" i="16"/>
  <c r="F2060" i="16" l="1"/>
  <c r="G2060" i="16"/>
  <c r="H2060" i="16"/>
  <c r="Z2060" i="16"/>
  <c r="K2060" i="16"/>
  <c r="L2060" i="16" s="1"/>
  <c r="B2062" i="16"/>
  <c r="M2061" i="16"/>
  <c r="A2061" i="16"/>
  <c r="C2061" i="16"/>
  <c r="K2061" i="16" s="1"/>
  <c r="L2061" i="16" s="1"/>
  <c r="D2061" i="16"/>
  <c r="W2061" i="16"/>
  <c r="I2061" i="16"/>
  <c r="J2061" i="16" s="1"/>
  <c r="R2061" i="16"/>
  <c r="X2060" i="16"/>
  <c r="S2060" i="16"/>
  <c r="T2060" i="16"/>
  <c r="U2060" i="16"/>
  <c r="V2060" i="16"/>
  <c r="N2060" i="16"/>
  <c r="O2060" i="16"/>
  <c r="P2060" i="16"/>
  <c r="Q2060" i="16"/>
  <c r="S2061" i="16" l="1"/>
  <c r="X2061" i="16"/>
  <c r="N2061" i="16"/>
  <c r="O2061" i="16"/>
  <c r="P2061" i="16"/>
  <c r="Q2061" i="16"/>
  <c r="T2061" i="16"/>
  <c r="U2061" i="16"/>
  <c r="V2061" i="16"/>
  <c r="R2062" i="16"/>
  <c r="C2062" i="16"/>
  <c r="K2062" i="16" s="1"/>
  <c r="L2062" i="16" s="1"/>
  <c r="D2062" i="16"/>
  <c r="B2063" i="16"/>
  <c r="M2062" i="16"/>
  <c r="A2062" i="16"/>
  <c r="I2062" i="16"/>
  <c r="J2062" i="16" s="1"/>
  <c r="F2061" i="16"/>
  <c r="Z2061" i="16" s="1"/>
  <c r="G2061" i="16"/>
  <c r="H2061" i="16"/>
  <c r="S2062" i="16" l="1"/>
  <c r="X2062" i="16"/>
  <c r="I2063" i="16"/>
  <c r="J2063" i="16" s="1"/>
  <c r="B2064" i="16"/>
  <c r="M2063" i="16"/>
  <c r="A2063" i="16"/>
  <c r="R2063" i="16"/>
  <c r="C2063" i="16"/>
  <c r="K2063" i="16" s="1"/>
  <c r="L2063" i="16" s="1"/>
  <c r="D2063" i="16"/>
  <c r="W2063" i="16"/>
  <c r="T2062" i="16"/>
  <c r="U2062" i="16"/>
  <c r="V2062" i="16"/>
  <c r="N2062" i="16"/>
  <c r="O2062" i="16"/>
  <c r="P2062" i="16"/>
  <c r="Q2062" i="16"/>
  <c r="F2062" i="16"/>
  <c r="G2062" i="16"/>
  <c r="H2062" i="16"/>
  <c r="W2062" i="16"/>
  <c r="Z2062" i="16"/>
  <c r="S2063" i="16" l="1"/>
  <c r="X2063" i="16"/>
  <c r="A2064" i="16"/>
  <c r="R2064" i="16"/>
  <c r="C2064" i="16"/>
  <c r="D2064" i="16"/>
  <c r="I2064" i="16"/>
  <c r="J2064" i="16" s="1"/>
  <c r="K2064" i="16"/>
  <c r="L2064" i="16" s="1"/>
  <c r="B2065" i="16"/>
  <c r="M2064" i="16"/>
  <c r="W2064" i="16"/>
  <c r="F2063" i="16"/>
  <c r="Z2063" i="16" s="1"/>
  <c r="G2063" i="16"/>
  <c r="H2063" i="16"/>
  <c r="N2063" i="16"/>
  <c r="O2063" i="16"/>
  <c r="Q2063" i="16"/>
  <c r="T2063" i="16"/>
  <c r="U2063" i="16"/>
  <c r="V2063" i="16"/>
  <c r="P2063" i="16"/>
  <c r="S2064" i="16" l="1"/>
  <c r="X2064" i="16"/>
  <c r="P2064" i="16"/>
  <c r="Q2064" i="16"/>
  <c r="T2064" i="16"/>
  <c r="U2064" i="16"/>
  <c r="V2064" i="16"/>
  <c r="N2064" i="16"/>
  <c r="O2064" i="16"/>
  <c r="I2065" i="16"/>
  <c r="J2065" i="16" s="1"/>
  <c r="K2065" i="16"/>
  <c r="L2065" i="16" s="1"/>
  <c r="B2066" i="16"/>
  <c r="M2065" i="16"/>
  <c r="W2065" i="16" s="1"/>
  <c r="A2065" i="16"/>
  <c r="R2065" i="16"/>
  <c r="C2065" i="16"/>
  <c r="D2065" i="16"/>
  <c r="F2064" i="16"/>
  <c r="Z2064" i="16" s="1"/>
  <c r="H2064" i="16"/>
  <c r="G2064" i="16"/>
  <c r="A2066" i="16" l="1"/>
  <c r="R2066" i="16"/>
  <c r="C2066" i="16"/>
  <c r="D2066" i="16"/>
  <c r="I2066" i="16"/>
  <c r="J2066" i="16" s="1"/>
  <c r="K2066" i="16"/>
  <c r="L2066" i="16" s="1"/>
  <c r="B2067" i="16"/>
  <c r="M2066" i="16"/>
  <c r="W2066" i="16" s="1"/>
  <c r="O2065" i="16"/>
  <c r="P2065" i="16"/>
  <c r="Q2065" i="16"/>
  <c r="T2065" i="16"/>
  <c r="U2065" i="16"/>
  <c r="N2065" i="16"/>
  <c r="V2065" i="16"/>
  <c r="G2065" i="16"/>
  <c r="H2065" i="16"/>
  <c r="F2065" i="16"/>
  <c r="X2065" i="16"/>
  <c r="S2065" i="16"/>
  <c r="Z2065" i="16" l="1"/>
  <c r="N2066" i="16"/>
  <c r="O2066" i="16"/>
  <c r="P2066" i="16"/>
  <c r="Q2066" i="16"/>
  <c r="T2066" i="16"/>
  <c r="V2066" i="16"/>
  <c r="U2066" i="16"/>
  <c r="F2066" i="16"/>
  <c r="G2066" i="16"/>
  <c r="H2066" i="16"/>
  <c r="S2066" i="16"/>
  <c r="X2066" i="16"/>
  <c r="Z2066" i="16"/>
  <c r="W2067" i="16"/>
  <c r="I2067" i="16"/>
  <c r="J2067" i="16" s="1"/>
  <c r="K2067" i="16"/>
  <c r="L2067" i="16" s="1"/>
  <c r="B2068" i="16"/>
  <c r="M2067" i="16"/>
  <c r="A2067" i="16"/>
  <c r="R2067" i="16"/>
  <c r="C2067" i="16"/>
  <c r="D2067" i="16"/>
  <c r="F2067" i="16" l="1"/>
  <c r="G2067" i="16"/>
  <c r="H2067" i="16"/>
  <c r="Z2067" i="16"/>
  <c r="U2067" i="16"/>
  <c r="V2067" i="16"/>
  <c r="N2067" i="16"/>
  <c r="O2067" i="16"/>
  <c r="P2067" i="16"/>
  <c r="Q2067" i="16"/>
  <c r="T2067" i="16"/>
  <c r="X2067" i="16"/>
  <c r="S2067" i="16"/>
  <c r="M2068" i="16"/>
  <c r="A2068" i="16"/>
  <c r="R2068" i="16"/>
  <c r="D2068" i="16"/>
  <c r="I2068" i="16"/>
  <c r="J2068" i="16" s="1"/>
  <c r="C2068" i="16"/>
  <c r="K2068" i="16" s="1"/>
  <c r="L2068" i="16" s="1"/>
  <c r="B2069" i="16"/>
  <c r="N2068" i="16" l="1"/>
  <c r="O2068" i="16"/>
  <c r="P2068" i="16"/>
  <c r="Q2068" i="16"/>
  <c r="T2068" i="16"/>
  <c r="U2068" i="16"/>
  <c r="V2068" i="16"/>
  <c r="X2068" i="16"/>
  <c r="S2068" i="16"/>
  <c r="C2069" i="16"/>
  <c r="D2069" i="16"/>
  <c r="I2069" i="16"/>
  <c r="J2069" i="16" s="1"/>
  <c r="K2069" i="16"/>
  <c r="L2069" i="16" s="1"/>
  <c r="B2070" i="16"/>
  <c r="M2069" i="16"/>
  <c r="A2069" i="16"/>
  <c r="R2069" i="16"/>
  <c r="W2068" i="16"/>
  <c r="F2068" i="16"/>
  <c r="Z2068" i="16" s="1"/>
  <c r="G2068" i="16"/>
  <c r="H2068" i="16"/>
  <c r="T2069" i="16" l="1"/>
  <c r="U2069" i="16"/>
  <c r="V2069" i="16"/>
  <c r="N2069" i="16"/>
  <c r="O2069" i="16"/>
  <c r="P2069" i="16"/>
  <c r="Q2069" i="16"/>
  <c r="B2071" i="16"/>
  <c r="M2070" i="16"/>
  <c r="R2070" i="16"/>
  <c r="C2070" i="16"/>
  <c r="D2070" i="16"/>
  <c r="W2070" i="16"/>
  <c r="A2070" i="16"/>
  <c r="I2070" i="16"/>
  <c r="J2070" i="16" s="1"/>
  <c r="F2069" i="16"/>
  <c r="G2069" i="16"/>
  <c r="H2069" i="16"/>
  <c r="W2069" i="16"/>
  <c r="S2069" i="16"/>
  <c r="X2069" i="16"/>
  <c r="Z2069" i="16"/>
  <c r="S2070" i="16" l="1"/>
  <c r="X2070" i="16"/>
  <c r="F2070" i="16"/>
  <c r="G2070" i="16"/>
  <c r="H2070" i="16"/>
  <c r="Z2070" i="16"/>
  <c r="A2071" i="16"/>
  <c r="R2071" i="16"/>
  <c r="C2071" i="16"/>
  <c r="D2071" i="16"/>
  <c r="I2071" i="16"/>
  <c r="J2071" i="16" s="1"/>
  <c r="K2071" i="16"/>
  <c r="L2071" i="16" s="1"/>
  <c r="B2072" i="16"/>
  <c r="M2071" i="16"/>
  <c r="N2070" i="16"/>
  <c r="O2070" i="16"/>
  <c r="P2070" i="16"/>
  <c r="T2070" i="16"/>
  <c r="U2070" i="16"/>
  <c r="V2070" i="16"/>
  <c r="Q2070" i="16"/>
  <c r="K2070" i="16"/>
  <c r="L2070" i="16" s="1"/>
  <c r="Q2071" i="16" l="1"/>
  <c r="T2071" i="16"/>
  <c r="U2071" i="16"/>
  <c r="V2071" i="16"/>
  <c r="N2071" i="16"/>
  <c r="O2071" i="16"/>
  <c r="P2071" i="16"/>
  <c r="S2071" i="16"/>
  <c r="X2071" i="16"/>
  <c r="I2072" i="16"/>
  <c r="J2072" i="16" s="1"/>
  <c r="B2073" i="16"/>
  <c r="M2072" i="16"/>
  <c r="A2072" i="16"/>
  <c r="R2072" i="16"/>
  <c r="C2072" i="16"/>
  <c r="D2072" i="16"/>
  <c r="F2071" i="16"/>
  <c r="G2071" i="16"/>
  <c r="H2071" i="16"/>
  <c r="W2071" i="16"/>
  <c r="Z2071" i="16"/>
  <c r="N2072" i="16" l="1"/>
  <c r="P2072" i="16"/>
  <c r="Q2072" i="16"/>
  <c r="T2072" i="16"/>
  <c r="U2072" i="16"/>
  <c r="V2072" i="16"/>
  <c r="O2072" i="16"/>
  <c r="H2072" i="16"/>
  <c r="F2072" i="16"/>
  <c r="Z2072" i="16" s="1"/>
  <c r="G2072" i="16"/>
  <c r="W2072" i="16"/>
  <c r="X2072" i="16"/>
  <c r="S2072" i="16"/>
  <c r="A2073" i="16"/>
  <c r="R2073" i="16"/>
  <c r="C2073" i="16"/>
  <c r="D2073" i="16"/>
  <c r="I2073" i="16"/>
  <c r="J2073" i="16" s="1"/>
  <c r="K2073" i="16"/>
  <c r="L2073" i="16" s="1"/>
  <c r="B2074" i="16"/>
  <c r="M2073" i="16"/>
  <c r="K2072" i="16"/>
  <c r="L2072" i="16" s="1"/>
  <c r="I2074" i="16" l="1"/>
  <c r="J2074" i="16" s="1"/>
  <c r="B2075" i="16"/>
  <c r="A2074" i="16"/>
  <c r="R2074" i="16"/>
  <c r="C2074" i="16"/>
  <c r="K2074" i="16" s="1"/>
  <c r="L2074" i="16" s="1"/>
  <c r="D2074" i="16"/>
  <c r="M2074" i="16"/>
  <c r="S2073" i="16"/>
  <c r="X2073" i="16"/>
  <c r="O2073" i="16"/>
  <c r="P2073" i="16"/>
  <c r="Q2073" i="16"/>
  <c r="T2073" i="16"/>
  <c r="U2073" i="16"/>
  <c r="N2073" i="16"/>
  <c r="V2073" i="16"/>
  <c r="W2073" i="16"/>
  <c r="G2073" i="16"/>
  <c r="H2073" i="16"/>
  <c r="F2073" i="16"/>
  <c r="Z2073" i="16" s="1"/>
  <c r="V2074" i="16" l="1"/>
  <c r="N2074" i="16"/>
  <c r="O2074" i="16"/>
  <c r="P2074" i="16"/>
  <c r="Q2074" i="16"/>
  <c r="T2074" i="16"/>
  <c r="U2074" i="16"/>
  <c r="Z2074" i="16"/>
  <c r="M2075" i="16"/>
  <c r="A2075" i="16"/>
  <c r="R2075" i="16"/>
  <c r="C2075" i="16"/>
  <c r="W2075" i="16"/>
  <c r="I2075" i="16"/>
  <c r="J2075" i="16" s="1"/>
  <c r="K2075" i="16"/>
  <c r="L2075" i="16" s="1"/>
  <c r="B2076" i="16"/>
  <c r="D2075" i="16"/>
  <c r="F2074" i="16"/>
  <c r="G2074" i="16"/>
  <c r="H2074" i="16"/>
  <c r="X2074" i="16"/>
  <c r="S2074" i="16"/>
  <c r="W2074" i="16"/>
  <c r="D2076" i="16" l="1"/>
  <c r="I2076" i="16"/>
  <c r="J2076" i="16" s="1"/>
  <c r="M2076" i="16"/>
  <c r="A2076" i="16"/>
  <c r="R2076" i="16"/>
  <c r="B2077" i="16"/>
  <c r="C2076" i="16"/>
  <c r="K2076" i="16" s="1"/>
  <c r="L2076" i="16" s="1"/>
  <c r="S2075" i="16"/>
  <c r="X2075" i="16"/>
  <c r="F2075" i="16"/>
  <c r="Z2075" i="16" s="1"/>
  <c r="G2075" i="16"/>
  <c r="H2075" i="16"/>
  <c r="N2075" i="16"/>
  <c r="O2075" i="16"/>
  <c r="P2075" i="16"/>
  <c r="Q2075" i="16"/>
  <c r="U2075" i="16"/>
  <c r="V2075" i="16"/>
  <c r="T2075" i="16"/>
  <c r="B2078" i="16" l="1"/>
  <c r="M2077" i="16"/>
  <c r="A2077" i="16"/>
  <c r="C2077" i="16"/>
  <c r="D2077" i="16"/>
  <c r="W2077" i="16"/>
  <c r="I2077" i="16"/>
  <c r="J2077" i="16" s="1"/>
  <c r="R2077" i="16"/>
  <c r="T2076" i="16"/>
  <c r="U2076" i="16"/>
  <c r="V2076" i="16"/>
  <c r="N2076" i="16"/>
  <c r="O2076" i="16"/>
  <c r="P2076" i="16"/>
  <c r="Q2076" i="16"/>
  <c r="W2076" i="16"/>
  <c r="F2076" i="16"/>
  <c r="Z2076" i="16" s="1"/>
  <c r="G2076" i="16"/>
  <c r="H2076" i="16"/>
  <c r="X2076" i="16"/>
  <c r="S2076" i="16"/>
  <c r="F2077" i="16" l="1"/>
  <c r="G2077" i="16"/>
  <c r="H2077" i="16"/>
  <c r="N2077" i="16"/>
  <c r="O2077" i="16"/>
  <c r="P2077" i="16"/>
  <c r="Q2077" i="16"/>
  <c r="T2077" i="16"/>
  <c r="U2077" i="16"/>
  <c r="V2077" i="16"/>
  <c r="R2078" i="16"/>
  <c r="C2078" i="16"/>
  <c r="D2078" i="16"/>
  <c r="W2078" i="16"/>
  <c r="K2078" i="16"/>
  <c r="L2078" i="16" s="1"/>
  <c r="B2079" i="16"/>
  <c r="M2078" i="16"/>
  <c r="A2078" i="16"/>
  <c r="I2078" i="16"/>
  <c r="J2078" i="16" s="1"/>
  <c r="S2077" i="16"/>
  <c r="X2077" i="16"/>
  <c r="Z2077" i="16"/>
  <c r="K2077" i="16"/>
  <c r="L2077" i="16" s="1"/>
  <c r="S2078" i="16" l="1"/>
  <c r="X2078" i="16"/>
  <c r="I2079" i="16"/>
  <c r="J2079" i="16" s="1"/>
  <c r="B2080" i="16"/>
  <c r="M2079" i="16"/>
  <c r="A2079" i="16"/>
  <c r="R2079" i="16"/>
  <c r="C2079" i="16"/>
  <c r="D2079" i="16"/>
  <c r="W2079" i="16"/>
  <c r="F2078" i="16"/>
  <c r="Z2078" i="16" s="1"/>
  <c r="G2078" i="16"/>
  <c r="H2078" i="16"/>
  <c r="T2078" i="16"/>
  <c r="U2078" i="16"/>
  <c r="V2078" i="16"/>
  <c r="O2078" i="16"/>
  <c r="P2078" i="16"/>
  <c r="N2078" i="16"/>
  <c r="Q2078" i="16"/>
  <c r="F2079" i="16" l="1"/>
  <c r="G2079" i="16"/>
  <c r="H2079" i="16"/>
  <c r="S2079" i="16"/>
  <c r="X2079" i="16"/>
  <c r="A2080" i="16"/>
  <c r="R2080" i="16"/>
  <c r="C2080" i="16"/>
  <c r="D2080" i="16"/>
  <c r="I2080" i="16"/>
  <c r="J2080" i="16" s="1"/>
  <c r="K2080" i="16"/>
  <c r="L2080" i="16" s="1"/>
  <c r="B2081" i="16"/>
  <c r="M2080" i="16"/>
  <c r="W2080" i="16" s="1"/>
  <c r="Z2079" i="16"/>
  <c r="K2079" i="16"/>
  <c r="L2079" i="16" s="1"/>
  <c r="N2079" i="16"/>
  <c r="O2079" i="16"/>
  <c r="Q2079" i="16"/>
  <c r="T2079" i="16"/>
  <c r="V2079" i="16"/>
  <c r="P2079" i="16"/>
  <c r="U2079" i="16"/>
  <c r="I2081" i="16" l="1"/>
  <c r="J2081" i="16" s="1"/>
  <c r="B2082" i="16"/>
  <c r="M2081" i="16"/>
  <c r="A2081" i="16"/>
  <c r="R2081" i="16"/>
  <c r="D2081" i="16"/>
  <c r="C2081" i="16"/>
  <c r="F2080" i="16"/>
  <c r="Z2080" i="16" s="1"/>
  <c r="H2080" i="16"/>
  <c r="G2080" i="16"/>
  <c r="S2080" i="16"/>
  <c r="X2080" i="16"/>
  <c r="P2080" i="16"/>
  <c r="Q2080" i="16"/>
  <c r="T2080" i="16"/>
  <c r="U2080" i="16"/>
  <c r="V2080" i="16"/>
  <c r="N2080" i="16"/>
  <c r="O2080" i="16"/>
  <c r="G2081" i="16" l="1"/>
  <c r="H2081" i="16"/>
  <c r="F2081" i="16"/>
  <c r="X2081" i="16"/>
  <c r="S2081" i="16"/>
  <c r="Z2081" i="16"/>
  <c r="O2081" i="16"/>
  <c r="P2081" i="16"/>
  <c r="Q2081" i="16"/>
  <c r="T2081" i="16"/>
  <c r="U2081" i="16"/>
  <c r="N2081" i="16"/>
  <c r="V2081" i="16"/>
  <c r="A2082" i="16"/>
  <c r="R2082" i="16"/>
  <c r="C2082" i="16"/>
  <c r="D2082" i="16"/>
  <c r="I2082" i="16"/>
  <c r="J2082" i="16" s="1"/>
  <c r="B2083" i="16"/>
  <c r="M2082" i="16"/>
  <c r="K2081" i="16"/>
  <c r="L2081" i="16" s="1"/>
  <c r="W2081" i="16"/>
  <c r="F2082" i="16" l="1"/>
  <c r="G2082" i="16"/>
  <c r="H2082" i="16"/>
  <c r="N2082" i="16"/>
  <c r="O2082" i="16"/>
  <c r="P2082" i="16"/>
  <c r="Q2082" i="16"/>
  <c r="T2082" i="16"/>
  <c r="V2082" i="16"/>
  <c r="U2082" i="16"/>
  <c r="Z2082" i="16"/>
  <c r="K2082" i="16"/>
  <c r="L2082" i="16" s="1"/>
  <c r="S2082" i="16"/>
  <c r="X2082" i="16"/>
  <c r="W2082" i="16"/>
  <c r="W2083" i="16"/>
  <c r="I2083" i="16"/>
  <c r="J2083" i="16" s="1"/>
  <c r="B2084" i="16"/>
  <c r="M2083" i="16"/>
  <c r="R2083" i="16"/>
  <c r="C2083" i="16"/>
  <c r="A2083" i="16"/>
  <c r="D2083" i="16"/>
  <c r="X2083" i="16" l="1"/>
  <c r="S2083" i="16"/>
  <c r="F2083" i="16"/>
  <c r="Z2083" i="16" s="1"/>
  <c r="G2083" i="16"/>
  <c r="H2083" i="16"/>
  <c r="U2083" i="16"/>
  <c r="V2083" i="16"/>
  <c r="N2083" i="16"/>
  <c r="O2083" i="16"/>
  <c r="P2083" i="16"/>
  <c r="T2083" i="16"/>
  <c r="Q2083" i="16"/>
  <c r="M2084" i="16"/>
  <c r="A2084" i="16"/>
  <c r="R2084" i="16"/>
  <c r="D2084" i="16"/>
  <c r="I2084" i="16"/>
  <c r="J2084" i="16" s="1"/>
  <c r="C2084" i="16"/>
  <c r="B2085" i="16"/>
  <c r="K2083" i="16"/>
  <c r="L2083" i="16" s="1"/>
  <c r="C2085" i="16" l="1"/>
  <c r="D2085" i="16"/>
  <c r="I2085" i="16"/>
  <c r="J2085" i="16" s="1"/>
  <c r="K2085" i="16"/>
  <c r="L2085" i="16" s="1"/>
  <c r="B2086" i="16"/>
  <c r="M2085" i="16"/>
  <c r="A2085" i="16"/>
  <c r="R2085" i="16"/>
  <c r="S2084" i="16"/>
  <c r="X2084" i="16"/>
  <c r="N2084" i="16"/>
  <c r="O2084" i="16"/>
  <c r="P2084" i="16"/>
  <c r="Q2084" i="16"/>
  <c r="T2084" i="16"/>
  <c r="U2084" i="16"/>
  <c r="V2084" i="16"/>
  <c r="F2084" i="16"/>
  <c r="Z2084" i="16" s="1"/>
  <c r="G2084" i="16"/>
  <c r="H2084" i="16"/>
  <c r="K2084" i="16"/>
  <c r="L2084" i="16" s="1"/>
  <c r="W2084" i="16"/>
  <c r="S2085" i="16" l="1"/>
  <c r="X2085" i="16"/>
  <c r="B2087" i="16"/>
  <c r="M2086" i="16"/>
  <c r="R2086" i="16"/>
  <c r="C2086" i="16"/>
  <c r="K2086" i="16" s="1"/>
  <c r="L2086" i="16" s="1"/>
  <c r="D2086" i="16"/>
  <c r="W2086" i="16"/>
  <c r="A2086" i="16"/>
  <c r="I2086" i="16"/>
  <c r="J2086" i="16" s="1"/>
  <c r="Z2085" i="16"/>
  <c r="T2085" i="16"/>
  <c r="U2085" i="16"/>
  <c r="V2085" i="16"/>
  <c r="N2085" i="16"/>
  <c r="P2085" i="16"/>
  <c r="Q2085" i="16"/>
  <c r="O2085" i="16"/>
  <c r="W2085" i="16"/>
  <c r="F2085" i="16"/>
  <c r="G2085" i="16"/>
  <c r="H2085" i="16"/>
  <c r="A2087" i="16" l="1"/>
  <c r="R2087" i="16"/>
  <c r="C2087" i="16"/>
  <c r="D2087" i="16"/>
  <c r="I2087" i="16"/>
  <c r="J2087" i="16" s="1"/>
  <c r="K2087" i="16"/>
  <c r="L2087" i="16" s="1"/>
  <c r="B2088" i="16"/>
  <c r="M2087" i="16"/>
  <c r="G2086" i="16"/>
  <c r="H2086" i="16"/>
  <c r="F2086" i="16"/>
  <c r="Z2086" i="16" s="1"/>
  <c r="S2086" i="16"/>
  <c r="X2086" i="16"/>
  <c r="N2086" i="16"/>
  <c r="O2086" i="16"/>
  <c r="P2086" i="16"/>
  <c r="T2086" i="16"/>
  <c r="U2086" i="16"/>
  <c r="Q2086" i="16"/>
  <c r="V2086" i="16"/>
  <c r="Q2087" i="16" l="1"/>
  <c r="T2087" i="16"/>
  <c r="U2087" i="16"/>
  <c r="V2087" i="16"/>
  <c r="N2087" i="16"/>
  <c r="O2087" i="16"/>
  <c r="P2087" i="16"/>
  <c r="W2087" i="16"/>
  <c r="F2087" i="16"/>
  <c r="G2087" i="16"/>
  <c r="Z2087" i="16" s="1"/>
  <c r="H2087" i="16"/>
  <c r="S2087" i="16"/>
  <c r="X2087" i="16"/>
  <c r="I2088" i="16"/>
  <c r="J2088" i="16" s="1"/>
  <c r="K2088" i="16"/>
  <c r="L2088" i="16" s="1"/>
  <c r="B2089" i="16"/>
  <c r="M2088" i="16"/>
  <c r="A2088" i="16"/>
  <c r="R2088" i="16"/>
  <c r="C2088" i="16"/>
  <c r="D2088" i="16"/>
  <c r="W2088" i="16"/>
  <c r="H2088" i="16" l="1"/>
  <c r="F2088" i="16"/>
  <c r="G2088" i="16"/>
  <c r="X2088" i="16"/>
  <c r="S2088" i="16"/>
  <c r="Z2088" i="16"/>
  <c r="N2088" i="16"/>
  <c r="P2088" i="16"/>
  <c r="Q2088" i="16"/>
  <c r="U2088" i="16"/>
  <c r="V2088" i="16"/>
  <c r="O2088" i="16"/>
  <c r="T2088" i="16"/>
  <c r="A2089" i="16"/>
  <c r="R2089" i="16"/>
  <c r="C2089" i="16"/>
  <c r="I2089" i="16"/>
  <c r="J2089" i="16" s="1"/>
  <c r="M2089" i="16"/>
  <c r="D2089" i="16"/>
  <c r="B2090" i="16"/>
  <c r="G2089" i="16" l="1"/>
  <c r="H2089" i="16"/>
  <c r="F2089" i="16"/>
  <c r="S2089" i="16"/>
  <c r="X2089" i="16"/>
  <c r="Z2089" i="16"/>
  <c r="I2090" i="16"/>
  <c r="J2090" i="16" s="1"/>
  <c r="A2090" i="16"/>
  <c r="C2090" i="16"/>
  <c r="D2090" i="16"/>
  <c r="K2090" i="16"/>
  <c r="L2090" i="16" s="1"/>
  <c r="M2090" i="16"/>
  <c r="R2090" i="16"/>
  <c r="B2091" i="16"/>
  <c r="K2089" i="16"/>
  <c r="L2089" i="16" s="1"/>
  <c r="O2089" i="16"/>
  <c r="P2089" i="16"/>
  <c r="Q2089" i="16"/>
  <c r="U2089" i="16"/>
  <c r="N2089" i="16"/>
  <c r="T2089" i="16"/>
  <c r="V2089" i="16"/>
  <c r="W2089" i="16"/>
  <c r="V2090" i="16" l="1"/>
  <c r="N2090" i="16"/>
  <c r="O2090" i="16"/>
  <c r="P2090" i="16"/>
  <c r="Q2090" i="16"/>
  <c r="T2090" i="16"/>
  <c r="U2090" i="16"/>
  <c r="F2090" i="16"/>
  <c r="Z2090" i="16" s="1"/>
  <c r="G2090" i="16"/>
  <c r="H2090" i="16"/>
  <c r="M2091" i="16"/>
  <c r="A2091" i="16"/>
  <c r="C2091" i="16"/>
  <c r="W2091" i="16"/>
  <c r="K2091" i="16"/>
  <c r="L2091" i="16" s="1"/>
  <c r="B2092" i="16"/>
  <c r="D2091" i="16"/>
  <c r="I2091" i="16"/>
  <c r="J2091" i="16" s="1"/>
  <c r="R2091" i="16"/>
  <c r="X2090" i="16"/>
  <c r="S2090" i="16"/>
  <c r="W2090" i="16"/>
  <c r="F2091" i="16" l="1"/>
  <c r="G2091" i="16"/>
  <c r="H2091" i="16"/>
  <c r="Z2091" i="16" s="1"/>
  <c r="N2091" i="16"/>
  <c r="O2091" i="16"/>
  <c r="P2091" i="16"/>
  <c r="Q2091" i="16"/>
  <c r="U2091" i="16"/>
  <c r="V2091" i="16"/>
  <c r="T2091" i="16"/>
  <c r="S2091" i="16"/>
  <c r="X2091" i="16"/>
  <c r="D2092" i="16"/>
  <c r="M2092" i="16"/>
  <c r="W2092" i="16" s="1"/>
  <c r="A2092" i="16"/>
  <c r="R2092" i="16"/>
  <c r="B2093" i="16"/>
  <c r="C2092" i="16"/>
  <c r="I2092" i="16"/>
  <c r="J2092" i="16" s="1"/>
  <c r="K2092" i="16"/>
  <c r="L2092" i="16" s="1"/>
  <c r="F2092" i="16" l="1"/>
  <c r="G2092" i="16"/>
  <c r="H2092" i="16"/>
  <c r="B2094" i="16"/>
  <c r="M2093" i="16"/>
  <c r="A2093" i="16"/>
  <c r="C2093" i="16"/>
  <c r="K2093" i="16" s="1"/>
  <c r="L2093" i="16" s="1"/>
  <c r="D2093" i="16"/>
  <c r="I2093" i="16"/>
  <c r="J2093" i="16" s="1"/>
  <c r="R2093" i="16"/>
  <c r="W2093" i="16"/>
  <c r="X2092" i="16"/>
  <c r="S2092" i="16"/>
  <c r="T2092" i="16"/>
  <c r="U2092" i="16"/>
  <c r="V2092" i="16"/>
  <c r="N2092" i="16"/>
  <c r="O2092" i="16"/>
  <c r="Q2092" i="16"/>
  <c r="P2092" i="16"/>
  <c r="Z2092" i="16"/>
  <c r="S2093" i="16" l="1"/>
  <c r="X2093" i="16"/>
  <c r="F2093" i="16"/>
  <c r="H2093" i="16"/>
  <c r="G2093" i="16"/>
  <c r="N2093" i="16"/>
  <c r="O2093" i="16"/>
  <c r="Q2093" i="16"/>
  <c r="T2093" i="16"/>
  <c r="U2093" i="16"/>
  <c r="V2093" i="16"/>
  <c r="P2093" i="16"/>
  <c r="Z2093" i="16"/>
  <c r="R2094" i="16"/>
  <c r="C2094" i="16"/>
  <c r="D2094" i="16"/>
  <c r="B2095" i="16"/>
  <c r="M2094" i="16"/>
  <c r="I2094" i="16"/>
  <c r="J2094" i="16" s="1"/>
  <c r="W2094" i="16"/>
  <c r="A2094" i="16"/>
  <c r="F2094" i="16" l="1"/>
  <c r="H2094" i="16"/>
  <c r="G2094" i="16"/>
  <c r="Z2094" i="16"/>
  <c r="T2094" i="16"/>
  <c r="U2094" i="16"/>
  <c r="V2094" i="16"/>
  <c r="O2094" i="16"/>
  <c r="P2094" i="16"/>
  <c r="N2094" i="16"/>
  <c r="Q2094" i="16"/>
  <c r="S2094" i="16"/>
  <c r="X2094" i="16"/>
  <c r="I2095" i="16"/>
  <c r="J2095" i="16" s="1"/>
  <c r="K2095" i="16"/>
  <c r="L2095" i="16" s="1"/>
  <c r="B2096" i="16"/>
  <c r="M2095" i="16"/>
  <c r="A2095" i="16"/>
  <c r="R2095" i="16"/>
  <c r="C2095" i="16"/>
  <c r="D2095" i="16"/>
  <c r="W2095" i="16"/>
  <c r="K2094" i="16"/>
  <c r="L2094" i="16" s="1"/>
  <c r="A2096" i="16" l="1"/>
  <c r="R2096" i="16"/>
  <c r="C2096" i="16"/>
  <c r="D2096" i="16"/>
  <c r="I2096" i="16"/>
  <c r="J2096" i="16" s="1"/>
  <c r="K2096" i="16"/>
  <c r="L2096" i="16" s="1"/>
  <c r="B2097" i="16"/>
  <c r="M2096" i="16"/>
  <c r="W2096" i="16"/>
  <c r="F2095" i="16"/>
  <c r="Z2095" i="16" s="1"/>
  <c r="G2095" i="16"/>
  <c r="H2095" i="16"/>
  <c r="S2095" i="16"/>
  <c r="X2095" i="16"/>
  <c r="O2095" i="16"/>
  <c r="Q2095" i="16"/>
  <c r="T2095" i="16"/>
  <c r="V2095" i="16"/>
  <c r="N2095" i="16"/>
  <c r="P2095" i="16"/>
  <c r="U2095" i="16"/>
  <c r="I2097" i="16" l="1"/>
  <c r="J2097" i="16" s="1"/>
  <c r="B2098" i="16"/>
  <c r="M2097" i="16"/>
  <c r="A2097" i="16"/>
  <c r="R2097" i="16"/>
  <c r="D2097" i="16"/>
  <c r="C2097" i="16"/>
  <c r="P2096" i="16"/>
  <c r="Q2096" i="16"/>
  <c r="T2096" i="16"/>
  <c r="V2096" i="16"/>
  <c r="N2096" i="16"/>
  <c r="U2096" i="16"/>
  <c r="O2096" i="16"/>
  <c r="F2096" i="16"/>
  <c r="Z2096" i="16" s="1"/>
  <c r="H2096" i="16"/>
  <c r="G2096" i="16"/>
  <c r="S2096" i="16"/>
  <c r="X2096" i="16"/>
  <c r="O2097" i="16" l="1"/>
  <c r="P2097" i="16"/>
  <c r="Q2097" i="16"/>
  <c r="T2097" i="16"/>
  <c r="U2097" i="16"/>
  <c r="V2097" i="16"/>
  <c r="N2097" i="16"/>
  <c r="X2097" i="16"/>
  <c r="S2097" i="16"/>
  <c r="A2098" i="16"/>
  <c r="R2098" i="16"/>
  <c r="D2098" i="16"/>
  <c r="W2098" i="16"/>
  <c r="I2098" i="16"/>
  <c r="J2098" i="16" s="1"/>
  <c r="K2098" i="16"/>
  <c r="L2098" i="16" s="1"/>
  <c r="B2099" i="16"/>
  <c r="C2098" i="16"/>
  <c r="M2098" i="16"/>
  <c r="G2097" i="16"/>
  <c r="H2097" i="16"/>
  <c r="F2097" i="16"/>
  <c r="Z2097" i="16" s="1"/>
  <c r="K2097" i="16"/>
  <c r="L2097" i="16" s="1"/>
  <c r="W2097" i="16"/>
  <c r="I2099" i="16" l="1"/>
  <c r="J2099" i="16" s="1"/>
  <c r="B2100" i="16"/>
  <c r="M2099" i="16"/>
  <c r="W2099" i="16" s="1"/>
  <c r="R2099" i="16"/>
  <c r="C2099" i="16"/>
  <c r="K2099" i="16" s="1"/>
  <c r="L2099" i="16" s="1"/>
  <c r="A2099" i="16"/>
  <c r="D2099" i="16"/>
  <c r="N2098" i="16"/>
  <c r="O2098" i="16"/>
  <c r="P2098" i="16"/>
  <c r="Q2098" i="16"/>
  <c r="T2098" i="16"/>
  <c r="V2098" i="16"/>
  <c r="U2098" i="16"/>
  <c r="X2098" i="16"/>
  <c r="S2098" i="16"/>
  <c r="F2098" i="16"/>
  <c r="G2098" i="16"/>
  <c r="H2098" i="16"/>
  <c r="Z2098" i="16" l="1"/>
  <c r="X2099" i="16"/>
  <c r="S2099" i="16"/>
  <c r="M2100" i="16"/>
  <c r="R2100" i="16"/>
  <c r="D2100" i="16"/>
  <c r="W2100" i="16"/>
  <c r="I2100" i="16"/>
  <c r="J2100" i="16" s="1"/>
  <c r="B2101" i="16"/>
  <c r="A2100" i="16"/>
  <c r="C2100" i="16"/>
  <c r="F2099" i="16"/>
  <c r="Z2099" i="16" s="1"/>
  <c r="G2099" i="16"/>
  <c r="H2099" i="16"/>
  <c r="U2099" i="16"/>
  <c r="V2099" i="16"/>
  <c r="N2099" i="16"/>
  <c r="O2099" i="16"/>
  <c r="P2099" i="16"/>
  <c r="Q2099" i="16"/>
  <c r="T2099" i="16"/>
  <c r="F2100" i="16" l="1"/>
  <c r="G2100" i="16"/>
  <c r="H2100" i="16"/>
  <c r="Z2100" i="16"/>
  <c r="K2100" i="16"/>
  <c r="L2100" i="16" s="1"/>
  <c r="N2100" i="16"/>
  <c r="O2100" i="16"/>
  <c r="P2100" i="16"/>
  <c r="T2100" i="16"/>
  <c r="U2100" i="16"/>
  <c r="V2100" i="16"/>
  <c r="Q2100" i="16"/>
  <c r="C2101" i="16"/>
  <c r="D2101" i="16"/>
  <c r="W2101" i="16"/>
  <c r="I2101" i="16"/>
  <c r="J2101" i="16" s="1"/>
  <c r="B2102" i="16"/>
  <c r="M2101" i="16"/>
  <c r="A2101" i="16"/>
  <c r="R2101" i="16"/>
  <c r="S2100" i="16"/>
  <c r="X2100" i="16"/>
  <c r="F2101" i="16" l="1"/>
  <c r="G2101" i="16"/>
  <c r="H2101" i="16"/>
  <c r="T2101" i="16"/>
  <c r="U2101" i="16"/>
  <c r="V2101" i="16"/>
  <c r="N2101" i="16"/>
  <c r="P2101" i="16"/>
  <c r="Q2101" i="16"/>
  <c r="O2101" i="16"/>
  <c r="Z2101" i="16"/>
  <c r="S2101" i="16"/>
  <c r="X2101" i="16"/>
  <c r="K2102" i="16"/>
  <c r="L2102" i="16" s="1"/>
  <c r="B2103" i="16"/>
  <c r="M2102" i="16"/>
  <c r="W2102" i="16" s="1"/>
  <c r="R2102" i="16"/>
  <c r="C2102" i="16"/>
  <c r="D2102" i="16"/>
  <c r="A2102" i="16"/>
  <c r="I2102" i="16"/>
  <c r="J2102" i="16" s="1"/>
  <c r="K2101" i="16"/>
  <c r="L2101" i="16" s="1"/>
  <c r="N2102" i="16" l="1"/>
  <c r="P2102" i="16"/>
  <c r="T2102" i="16"/>
  <c r="U2102" i="16"/>
  <c r="O2102" i="16"/>
  <c r="Q2102" i="16"/>
  <c r="V2102" i="16"/>
  <c r="A2103" i="16"/>
  <c r="R2103" i="16"/>
  <c r="C2103" i="16"/>
  <c r="D2103" i="16"/>
  <c r="I2103" i="16"/>
  <c r="J2103" i="16" s="1"/>
  <c r="K2103" i="16"/>
  <c r="L2103" i="16" s="1"/>
  <c r="B2104" i="16"/>
  <c r="M2103" i="16"/>
  <c r="W2103" i="16" s="1"/>
  <c r="G2102" i="16"/>
  <c r="H2102" i="16"/>
  <c r="F2102" i="16"/>
  <c r="S2102" i="16"/>
  <c r="X2102" i="16"/>
  <c r="Z2102" i="16" l="1"/>
  <c r="S2103" i="16"/>
  <c r="X2103" i="16"/>
  <c r="I2104" i="16"/>
  <c r="J2104" i="16" s="1"/>
  <c r="B2105" i="16"/>
  <c r="A2104" i="16"/>
  <c r="R2104" i="16"/>
  <c r="C2104" i="16"/>
  <c r="K2104" i="16" s="1"/>
  <c r="L2104" i="16" s="1"/>
  <c r="D2104" i="16"/>
  <c r="M2104" i="16"/>
  <c r="Q2103" i="16"/>
  <c r="T2103" i="16"/>
  <c r="U2103" i="16"/>
  <c r="N2103" i="16"/>
  <c r="O2103" i="16"/>
  <c r="P2103" i="16"/>
  <c r="V2103" i="16"/>
  <c r="G2103" i="16"/>
  <c r="F2103" i="16"/>
  <c r="Z2103" i="16" s="1"/>
  <c r="H2103" i="16"/>
  <c r="A2105" i="16" l="1"/>
  <c r="R2105" i="16"/>
  <c r="C2105" i="16"/>
  <c r="I2105" i="16"/>
  <c r="J2105" i="16" s="1"/>
  <c r="M2105" i="16"/>
  <c r="B2106" i="16"/>
  <c r="D2105" i="16"/>
  <c r="K2105" i="16"/>
  <c r="L2105" i="16" s="1"/>
  <c r="N2104" i="16"/>
  <c r="P2104" i="16"/>
  <c r="Q2104" i="16"/>
  <c r="U2104" i="16"/>
  <c r="V2104" i="16"/>
  <c r="O2104" i="16"/>
  <c r="T2104" i="16"/>
  <c r="H2104" i="16"/>
  <c r="F2104" i="16"/>
  <c r="G2104" i="16"/>
  <c r="W2104" i="16"/>
  <c r="X2104" i="16"/>
  <c r="S2104" i="16"/>
  <c r="Z2104" i="16"/>
  <c r="I2106" i="16" l="1"/>
  <c r="J2106" i="16" s="1"/>
  <c r="A2106" i="16"/>
  <c r="C2106" i="16"/>
  <c r="D2106" i="16"/>
  <c r="K2106" i="16"/>
  <c r="L2106" i="16" s="1"/>
  <c r="M2106" i="16"/>
  <c r="R2106" i="16"/>
  <c r="B2107" i="16"/>
  <c r="O2105" i="16"/>
  <c r="P2105" i="16"/>
  <c r="Q2105" i="16"/>
  <c r="U2105" i="16"/>
  <c r="N2105" i="16"/>
  <c r="T2105" i="16"/>
  <c r="V2105" i="16"/>
  <c r="W2105" i="16"/>
  <c r="G2105" i="16"/>
  <c r="H2105" i="16"/>
  <c r="F2105" i="16"/>
  <c r="S2105" i="16"/>
  <c r="X2105" i="16"/>
  <c r="Z2105" i="16"/>
  <c r="X2106" i="16" l="1"/>
  <c r="S2106" i="16"/>
  <c r="F2106" i="16"/>
  <c r="G2106" i="16"/>
  <c r="Z2106" i="16" s="1"/>
  <c r="H2106" i="16"/>
  <c r="M2107" i="16"/>
  <c r="A2107" i="16"/>
  <c r="C2107" i="16"/>
  <c r="W2107" i="16"/>
  <c r="B2108" i="16"/>
  <c r="D2107" i="16"/>
  <c r="I2107" i="16"/>
  <c r="J2107" i="16" s="1"/>
  <c r="R2107" i="16"/>
  <c r="V2106" i="16"/>
  <c r="N2106" i="16"/>
  <c r="O2106" i="16"/>
  <c r="P2106" i="16"/>
  <c r="Q2106" i="16"/>
  <c r="T2106" i="16"/>
  <c r="U2106" i="16"/>
  <c r="W2106" i="16"/>
  <c r="F2107" i="16" l="1"/>
  <c r="Z2107" i="16" s="1"/>
  <c r="G2107" i="16"/>
  <c r="H2107" i="16"/>
  <c r="K2107" i="16"/>
  <c r="L2107" i="16" s="1"/>
  <c r="D2108" i="16"/>
  <c r="M2108" i="16"/>
  <c r="A2108" i="16"/>
  <c r="R2108" i="16"/>
  <c r="C2108" i="16"/>
  <c r="K2108" i="16" s="1"/>
  <c r="L2108" i="16" s="1"/>
  <c r="I2108" i="16"/>
  <c r="J2108" i="16" s="1"/>
  <c r="B2109" i="16"/>
  <c r="S2107" i="16"/>
  <c r="X2107" i="16"/>
  <c r="N2107" i="16"/>
  <c r="O2107" i="16"/>
  <c r="P2107" i="16"/>
  <c r="Q2107" i="16"/>
  <c r="U2107" i="16"/>
  <c r="V2107" i="16"/>
  <c r="T2107" i="16"/>
  <c r="B2110" i="16" l="1"/>
  <c r="M2109" i="16"/>
  <c r="A2109" i="16"/>
  <c r="C2109" i="16"/>
  <c r="D2109" i="16"/>
  <c r="I2109" i="16"/>
  <c r="J2109" i="16" s="1"/>
  <c r="R2109" i="16"/>
  <c r="W2109" i="16"/>
  <c r="F2108" i="16"/>
  <c r="Z2108" i="16" s="1"/>
  <c r="G2108" i="16"/>
  <c r="H2108" i="16"/>
  <c r="T2108" i="16"/>
  <c r="U2108" i="16"/>
  <c r="V2108" i="16"/>
  <c r="N2108" i="16"/>
  <c r="O2108" i="16"/>
  <c r="Q2108" i="16"/>
  <c r="P2108" i="16"/>
  <c r="X2108" i="16"/>
  <c r="S2108" i="16"/>
  <c r="W2108" i="16"/>
  <c r="F2109" i="16" l="1"/>
  <c r="H2109" i="16"/>
  <c r="G2109" i="16"/>
  <c r="Z2109" i="16" s="1"/>
  <c r="N2109" i="16"/>
  <c r="O2109" i="16"/>
  <c r="Q2109" i="16"/>
  <c r="T2109" i="16"/>
  <c r="U2109" i="16"/>
  <c r="V2109" i="16"/>
  <c r="P2109" i="16"/>
  <c r="R2110" i="16"/>
  <c r="C2110" i="16"/>
  <c r="K2110" i="16" s="1"/>
  <c r="L2110" i="16" s="1"/>
  <c r="D2110" i="16"/>
  <c r="B2111" i="16"/>
  <c r="M2110" i="16"/>
  <c r="A2110" i="16"/>
  <c r="I2110" i="16"/>
  <c r="J2110" i="16" s="1"/>
  <c r="S2109" i="16"/>
  <c r="X2109" i="16"/>
  <c r="K2109" i="16"/>
  <c r="L2109" i="16" s="1"/>
  <c r="S2110" i="16" l="1"/>
  <c r="X2110" i="16"/>
  <c r="I2111" i="16"/>
  <c r="J2111" i="16" s="1"/>
  <c r="B2112" i="16"/>
  <c r="M2111" i="16"/>
  <c r="A2111" i="16"/>
  <c r="R2111" i="16"/>
  <c r="C2111" i="16"/>
  <c r="D2111" i="16"/>
  <c r="W2111" i="16"/>
  <c r="T2110" i="16"/>
  <c r="U2110" i="16"/>
  <c r="V2110" i="16"/>
  <c r="O2110" i="16"/>
  <c r="P2110" i="16"/>
  <c r="Q2110" i="16"/>
  <c r="N2110" i="16"/>
  <c r="F2110" i="16"/>
  <c r="H2110" i="16"/>
  <c r="G2110" i="16"/>
  <c r="Z2110" i="16" s="1"/>
  <c r="W2110" i="16"/>
  <c r="F2111" i="16" l="1"/>
  <c r="G2111" i="16"/>
  <c r="H2111" i="16"/>
  <c r="A2112" i="16"/>
  <c r="R2112" i="16"/>
  <c r="C2112" i="16"/>
  <c r="D2112" i="16"/>
  <c r="I2112" i="16"/>
  <c r="J2112" i="16" s="1"/>
  <c r="B2113" i="16"/>
  <c r="M2112" i="16"/>
  <c r="W2112" i="16" s="1"/>
  <c r="Z2111" i="16"/>
  <c r="S2111" i="16"/>
  <c r="X2111" i="16"/>
  <c r="O2111" i="16"/>
  <c r="Q2111" i="16"/>
  <c r="T2111" i="16"/>
  <c r="V2111" i="16"/>
  <c r="N2111" i="16"/>
  <c r="P2111" i="16"/>
  <c r="U2111" i="16"/>
  <c r="K2111" i="16"/>
  <c r="L2111" i="16" s="1"/>
  <c r="I2113" i="16" l="1"/>
  <c r="J2113" i="16" s="1"/>
  <c r="B2114" i="16"/>
  <c r="M2113" i="16"/>
  <c r="A2113" i="16"/>
  <c r="R2113" i="16"/>
  <c r="D2113" i="16"/>
  <c r="C2113" i="16"/>
  <c r="F2112" i="16"/>
  <c r="H2112" i="16"/>
  <c r="G2112" i="16"/>
  <c r="K2112" i="16"/>
  <c r="L2112" i="16" s="1"/>
  <c r="S2112" i="16"/>
  <c r="X2112" i="16"/>
  <c r="Z2112" i="16"/>
  <c r="P2112" i="16"/>
  <c r="Q2112" i="16"/>
  <c r="T2112" i="16"/>
  <c r="V2112" i="16"/>
  <c r="N2112" i="16"/>
  <c r="O2112" i="16"/>
  <c r="U2112" i="16"/>
  <c r="G2113" i="16" l="1"/>
  <c r="H2113" i="16"/>
  <c r="F2113" i="16"/>
  <c r="Z2113" i="16" s="1"/>
  <c r="X2113" i="16"/>
  <c r="S2113" i="16"/>
  <c r="A2114" i="16"/>
  <c r="R2114" i="16"/>
  <c r="D2114" i="16"/>
  <c r="I2114" i="16"/>
  <c r="J2114" i="16" s="1"/>
  <c r="B2115" i="16"/>
  <c r="C2114" i="16"/>
  <c r="K2114" i="16" s="1"/>
  <c r="L2114" i="16" s="1"/>
  <c r="M2114" i="16"/>
  <c r="K2113" i="16"/>
  <c r="L2113" i="16" s="1"/>
  <c r="O2113" i="16"/>
  <c r="P2113" i="16"/>
  <c r="Q2113" i="16"/>
  <c r="T2113" i="16"/>
  <c r="U2113" i="16"/>
  <c r="N2113" i="16"/>
  <c r="V2113" i="16"/>
  <c r="W2113" i="16"/>
  <c r="I2115" i="16" l="1"/>
  <c r="J2115" i="16" s="1"/>
  <c r="B2116" i="16"/>
  <c r="M2115" i="16"/>
  <c r="R2115" i="16"/>
  <c r="C2115" i="16"/>
  <c r="A2115" i="16"/>
  <c r="D2115" i="16"/>
  <c r="N2114" i="16"/>
  <c r="O2114" i="16"/>
  <c r="P2114" i="16"/>
  <c r="Q2114" i="16"/>
  <c r="T2114" i="16"/>
  <c r="V2114" i="16"/>
  <c r="U2114" i="16"/>
  <c r="F2114" i="16"/>
  <c r="Z2114" i="16" s="1"/>
  <c r="G2114" i="16"/>
  <c r="H2114" i="16"/>
  <c r="W2114" i="16"/>
  <c r="X2114" i="16"/>
  <c r="S2114" i="16"/>
  <c r="F2115" i="16" l="1"/>
  <c r="G2115" i="16"/>
  <c r="H2115" i="16"/>
  <c r="U2115" i="16"/>
  <c r="V2115" i="16"/>
  <c r="N2115" i="16"/>
  <c r="O2115" i="16"/>
  <c r="P2115" i="16"/>
  <c r="T2115" i="16"/>
  <c r="Q2115" i="16"/>
  <c r="X2115" i="16"/>
  <c r="S2115" i="16"/>
  <c r="M2116" i="16"/>
  <c r="R2116" i="16"/>
  <c r="D2116" i="16"/>
  <c r="W2116" i="16"/>
  <c r="I2116" i="16"/>
  <c r="J2116" i="16" s="1"/>
  <c r="A2116" i="16"/>
  <c r="C2116" i="16"/>
  <c r="K2116" i="16"/>
  <c r="L2116" i="16" s="1"/>
  <c r="B2117" i="16"/>
  <c r="Z2115" i="16"/>
  <c r="K2115" i="16"/>
  <c r="L2115" i="16" s="1"/>
  <c r="W2115" i="16"/>
  <c r="S2116" i="16" l="1"/>
  <c r="X2116" i="16"/>
  <c r="C2117" i="16"/>
  <c r="D2117" i="16"/>
  <c r="I2117" i="16"/>
  <c r="J2117" i="16" s="1"/>
  <c r="K2117" i="16"/>
  <c r="L2117" i="16" s="1"/>
  <c r="B2118" i="16"/>
  <c r="M2117" i="16"/>
  <c r="A2117" i="16"/>
  <c r="R2117" i="16"/>
  <c r="N2116" i="16"/>
  <c r="O2116" i="16"/>
  <c r="P2116" i="16"/>
  <c r="T2116" i="16"/>
  <c r="U2116" i="16"/>
  <c r="V2116" i="16"/>
  <c r="Q2116" i="16"/>
  <c r="F2116" i="16"/>
  <c r="G2116" i="16"/>
  <c r="H2116" i="16"/>
  <c r="Z2116" i="16"/>
  <c r="T2117" i="16" l="1"/>
  <c r="U2117" i="16"/>
  <c r="V2117" i="16"/>
  <c r="N2117" i="16"/>
  <c r="P2117" i="16"/>
  <c r="Q2117" i="16"/>
  <c r="O2117" i="16"/>
  <c r="W2117" i="16"/>
  <c r="S2117" i="16"/>
  <c r="X2117" i="16"/>
  <c r="B2119" i="16"/>
  <c r="M2118" i="16"/>
  <c r="R2118" i="16"/>
  <c r="C2118" i="16"/>
  <c r="K2118" i="16" s="1"/>
  <c r="L2118" i="16" s="1"/>
  <c r="D2118" i="16"/>
  <c r="I2118" i="16"/>
  <c r="J2118" i="16" s="1"/>
  <c r="A2118" i="16"/>
  <c r="F2117" i="16"/>
  <c r="Z2117" i="16" s="1"/>
  <c r="G2117" i="16"/>
  <c r="H2117" i="16"/>
  <c r="N2118" i="16" l="1"/>
  <c r="P2118" i="16"/>
  <c r="T2118" i="16"/>
  <c r="U2118" i="16"/>
  <c r="O2118" i="16"/>
  <c r="Q2118" i="16"/>
  <c r="V2118" i="16"/>
  <c r="S2118" i="16"/>
  <c r="X2118" i="16"/>
  <c r="W2118" i="16"/>
  <c r="G2118" i="16"/>
  <c r="H2118" i="16"/>
  <c r="F2118" i="16"/>
  <c r="Z2118" i="16" s="1"/>
  <c r="A2119" i="16"/>
  <c r="R2119" i="16"/>
  <c r="C2119" i="16"/>
  <c r="D2119" i="16"/>
  <c r="I2119" i="16"/>
  <c r="J2119" i="16" s="1"/>
  <c r="K2119" i="16"/>
  <c r="L2119" i="16" s="1"/>
  <c r="B2120" i="16"/>
  <c r="M2119" i="16"/>
  <c r="S2119" i="16" l="1"/>
  <c r="X2119" i="16"/>
  <c r="Q2119" i="16"/>
  <c r="T2119" i="16"/>
  <c r="U2119" i="16"/>
  <c r="N2119" i="16"/>
  <c r="O2119" i="16"/>
  <c r="V2119" i="16"/>
  <c r="P2119" i="16"/>
  <c r="I2120" i="16"/>
  <c r="J2120" i="16" s="1"/>
  <c r="B2121" i="16"/>
  <c r="A2120" i="16"/>
  <c r="R2120" i="16"/>
  <c r="C2120" i="16"/>
  <c r="K2120" i="16" s="1"/>
  <c r="L2120" i="16" s="1"/>
  <c r="D2120" i="16"/>
  <c r="M2120" i="16"/>
  <c r="W2119" i="16"/>
  <c r="G2119" i="16"/>
  <c r="F2119" i="16"/>
  <c r="Z2119" i="16" s="1"/>
  <c r="H2119" i="16"/>
  <c r="X2120" i="16" l="1"/>
  <c r="S2120" i="16"/>
  <c r="A2121" i="16"/>
  <c r="R2121" i="16"/>
  <c r="C2121" i="16"/>
  <c r="I2121" i="16"/>
  <c r="J2121" i="16" s="1"/>
  <c r="M2121" i="16"/>
  <c r="D2121" i="16"/>
  <c r="K2121" i="16"/>
  <c r="L2121" i="16" s="1"/>
  <c r="B2122" i="16"/>
  <c r="H2120" i="16"/>
  <c r="F2120" i="16"/>
  <c r="Z2120" i="16" s="1"/>
  <c r="G2120" i="16"/>
  <c r="N2120" i="16"/>
  <c r="P2120" i="16"/>
  <c r="Q2120" i="16"/>
  <c r="U2120" i="16"/>
  <c r="V2120" i="16"/>
  <c r="O2120" i="16"/>
  <c r="T2120" i="16"/>
  <c r="W2120" i="16"/>
  <c r="S2121" i="16" l="1"/>
  <c r="X2121" i="16"/>
  <c r="I2122" i="16"/>
  <c r="J2122" i="16" s="1"/>
  <c r="A2122" i="16"/>
  <c r="C2122" i="16"/>
  <c r="D2122" i="16"/>
  <c r="K2122" i="16"/>
  <c r="L2122" i="16" s="1"/>
  <c r="M2122" i="16"/>
  <c r="R2122" i="16"/>
  <c r="B2123" i="16"/>
  <c r="G2121" i="16"/>
  <c r="H2121" i="16"/>
  <c r="F2121" i="16"/>
  <c r="Z2121" i="16" s="1"/>
  <c r="O2121" i="16"/>
  <c r="P2121" i="16"/>
  <c r="Q2121" i="16"/>
  <c r="U2121" i="16"/>
  <c r="N2121" i="16"/>
  <c r="T2121" i="16"/>
  <c r="V2121" i="16"/>
  <c r="W2121" i="16"/>
  <c r="M2123" i="16" l="1"/>
  <c r="A2123" i="16"/>
  <c r="C2123" i="16"/>
  <c r="W2123" i="16"/>
  <c r="K2123" i="16"/>
  <c r="L2123" i="16" s="1"/>
  <c r="B2124" i="16"/>
  <c r="R2123" i="16"/>
  <c r="D2123" i="16"/>
  <c r="I2123" i="16"/>
  <c r="J2123" i="16" s="1"/>
  <c r="V2122" i="16"/>
  <c r="N2122" i="16"/>
  <c r="O2122" i="16"/>
  <c r="P2122" i="16"/>
  <c r="Q2122" i="16"/>
  <c r="T2122" i="16"/>
  <c r="U2122" i="16"/>
  <c r="X2122" i="16"/>
  <c r="S2122" i="16"/>
  <c r="W2122" i="16"/>
  <c r="F2122" i="16"/>
  <c r="G2122" i="16"/>
  <c r="H2122" i="16"/>
  <c r="Z2122" i="16"/>
  <c r="S2123" i="16" l="1"/>
  <c r="X2123" i="16"/>
  <c r="D2124" i="16"/>
  <c r="M2124" i="16"/>
  <c r="W2124" i="16" s="1"/>
  <c r="A2124" i="16"/>
  <c r="R2124" i="16"/>
  <c r="C2124" i="16"/>
  <c r="K2124" i="16" s="1"/>
  <c r="L2124" i="16" s="1"/>
  <c r="I2124" i="16"/>
  <c r="J2124" i="16" s="1"/>
  <c r="B2125" i="16"/>
  <c r="F2123" i="16"/>
  <c r="G2123" i="16"/>
  <c r="H2123" i="16"/>
  <c r="N2123" i="16"/>
  <c r="O2123" i="16"/>
  <c r="Z2123" i="16" s="1"/>
  <c r="P2123" i="16"/>
  <c r="Q2123" i="16"/>
  <c r="U2123" i="16"/>
  <c r="V2123" i="16"/>
  <c r="T2123" i="16"/>
  <c r="B2126" i="16" l="1"/>
  <c r="M2125" i="16"/>
  <c r="A2125" i="16"/>
  <c r="C2125" i="16"/>
  <c r="D2125" i="16"/>
  <c r="I2125" i="16"/>
  <c r="J2125" i="16" s="1"/>
  <c r="R2125" i="16"/>
  <c r="W2125" i="16"/>
  <c r="T2124" i="16"/>
  <c r="U2124" i="16"/>
  <c r="V2124" i="16"/>
  <c r="N2124" i="16"/>
  <c r="O2124" i="16"/>
  <c r="Q2124" i="16"/>
  <c r="P2124" i="16"/>
  <c r="X2124" i="16"/>
  <c r="S2124" i="16"/>
  <c r="F2124" i="16"/>
  <c r="G2124" i="16"/>
  <c r="Z2124" i="16" s="1"/>
  <c r="H2124" i="16"/>
  <c r="F2125" i="16" l="1"/>
  <c r="H2125" i="16"/>
  <c r="G2125" i="16"/>
  <c r="N2125" i="16"/>
  <c r="O2125" i="16"/>
  <c r="Q2125" i="16"/>
  <c r="T2125" i="16"/>
  <c r="U2125" i="16"/>
  <c r="V2125" i="16"/>
  <c r="P2125" i="16"/>
  <c r="Z2125" i="16"/>
  <c r="R2126" i="16"/>
  <c r="C2126" i="16"/>
  <c r="D2126" i="16"/>
  <c r="B2127" i="16"/>
  <c r="M2126" i="16"/>
  <c r="A2126" i="16"/>
  <c r="I2126" i="16"/>
  <c r="J2126" i="16" s="1"/>
  <c r="W2126" i="16"/>
  <c r="S2125" i="16"/>
  <c r="X2125" i="16"/>
  <c r="K2125" i="16"/>
  <c r="L2125" i="16" s="1"/>
  <c r="F2126" i="16" l="1"/>
  <c r="H2126" i="16"/>
  <c r="G2126" i="16"/>
  <c r="K2126" i="16"/>
  <c r="L2126" i="16" s="1"/>
  <c r="I2127" i="16"/>
  <c r="J2127" i="16" s="1"/>
  <c r="B2128" i="16"/>
  <c r="M2127" i="16"/>
  <c r="A2127" i="16"/>
  <c r="R2127" i="16"/>
  <c r="C2127" i="16"/>
  <c r="D2127" i="16"/>
  <c r="W2127" i="16"/>
  <c r="S2126" i="16"/>
  <c r="X2126" i="16"/>
  <c r="Z2126" i="16"/>
  <c r="T2126" i="16"/>
  <c r="U2126" i="16"/>
  <c r="V2126" i="16"/>
  <c r="O2126" i="16"/>
  <c r="P2126" i="16"/>
  <c r="N2126" i="16"/>
  <c r="Q2126" i="16"/>
  <c r="F2127" i="16" l="1"/>
  <c r="G2127" i="16"/>
  <c r="H2127" i="16"/>
  <c r="S2127" i="16"/>
  <c r="X2127" i="16"/>
  <c r="O2127" i="16"/>
  <c r="Q2127" i="16"/>
  <c r="T2127" i="16"/>
  <c r="V2127" i="16"/>
  <c r="N2127" i="16"/>
  <c r="P2127" i="16"/>
  <c r="U2127" i="16"/>
  <c r="K2127" i="16"/>
  <c r="L2127" i="16" s="1"/>
  <c r="Z2127" i="16"/>
  <c r="A2128" i="16"/>
  <c r="R2128" i="16"/>
  <c r="C2128" i="16"/>
  <c r="D2128" i="16"/>
  <c r="I2128" i="16"/>
  <c r="J2128" i="16" s="1"/>
  <c r="K2128" i="16"/>
  <c r="L2128" i="16" s="1"/>
  <c r="B2129" i="16"/>
  <c r="M2128" i="16"/>
  <c r="W2128" i="16"/>
  <c r="S2128" i="16" l="1"/>
  <c r="X2128" i="16"/>
  <c r="P2128" i="16"/>
  <c r="Q2128" i="16"/>
  <c r="T2128" i="16"/>
  <c r="V2128" i="16"/>
  <c r="N2128" i="16"/>
  <c r="O2128" i="16"/>
  <c r="U2128" i="16"/>
  <c r="I2129" i="16"/>
  <c r="J2129" i="16" s="1"/>
  <c r="K2129" i="16"/>
  <c r="L2129" i="16" s="1"/>
  <c r="B2130" i="16"/>
  <c r="M2129" i="16"/>
  <c r="A2129" i="16"/>
  <c r="R2129" i="16"/>
  <c r="D2129" i="16"/>
  <c r="C2129" i="16"/>
  <c r="F2128" i="16"/>
  <c r="H2128" i="16"/>
  <c r="G2128" i="16"/>
  <c r="Z2128" i="16" l="1"/>
  <c r="O2129" i="16"/>
  <c r="P2129" i="16"/>
  <c r="Q2129" i="16"/>
  <c r="T2129" i="16"/>
  <c r="U2129" i="16"/>
  <c r="N2129" i="16"/>
  <c r="V2129" i="16"/>
  <c r="W2129" i="16"/>
  <c r="Z2129" i="16"/>
  <c r="A2130" i="16"/>
  <c r="R2130" i="16"/>
  <c r="D2130" i="16"/>
  <c r="W2130" i="16"/>
  <c r="I2130" i="16"/>
  <c r="J2130" i="16" s="1"/>
  <c r="K2130" i="16"/>
  <c r="L2130" i="16" s="1"/>
  <c r="B2131" i="16"/>
  <c r="C2130" i="16"/>
  <c r="M2130" i="16"/>
  <c r="G2129" i="16"/>
  <c r="H2129" i="16"/>
  <c r="F2129" i="16"/>
  <c r="X2129" i="16"/>
  <c r="S2129" i="16"/>
  <c r="I2131" i="16" l="1"/>
  <c r="J2131" i="16" s="1"/>
  <c r="B2132" i="16"/>
  <c r="M2131" i="16"/>
  <c r="R2131" i="16"/>
  <c r="A2131" i="16"/>
  <c r="C2131" i="16"/>
  <c r="K2131" i="16" s="1"/>
  <c r="L2131" i="16" s="1"/>
  <c r="D2131" i="16"/>
  <c r="X2130" i="16"/>
  <c r="S2130" i="16"/>
  <c r="N2130" i="16"/>
  <c r="O2130" i="16"/>
  <c r="Z2130" i="16" s="1"/>
  <c r="P2130" i="16"/>
  <c r="Q2130" i="16"/>
  <c r="T2130" i="16"/>
  <c r="V2130" i="16"/>
  <c r="U2130" i="16"/>
  <c r="F2130" i="16"/>
  <c r="G2130" i="16"/>
  <c r="H2130" i="16"/>
  <c r="X2131" i="16" l="1"/>
  <c r="S2131" i="16"/>
  <c r="U2131" i="16"/>
  <c r="V2131" i="16"/>
  <c r="N2131" i="16"/>
  <c r="O2131" i="16"/>
  <c r="P2131" i="16"/>
  <c r="Q2131" i="16"/>
  <c r="T2131" i="16"/>
  <c r="F2131" i="16"/>
  <c r="Z2131" i="16" s="1"/>
  <c r="G2131" i="16"/>
  <c r="H2131" i="16"/>
  <c r="M2132" i="16"/>
  <c r="R2132" i="16"/>
  <c r="D2132" i="16"/>
  <c r="I2132" i="16"/>
  <c r="J2132" i="16" s="1"/>
  <c r="B2133" i="16"/>
  <c r="C2132" i="16"/>
  <c r="K2132" i="16" s="1"/>
  <c r="L2132" i="16" s="1"/>
  <c r="A2132" i="16"/>
  <c r="W2131" i="16"/>
  <c r="S2132" i="16" l="1"/>
  <c r="X2132" i="16"/>
  <c r="F2132" i="16"/>
  <c r="G2132" i="16"/>
  <c r="H2132" i="16"/>
  <c r="Z2132" i="16"/>
  <c r="C2133" i="16"/>
  <c r="D2133" i="16"/>
  <c r="I2133" i="16"/>
  <c r="J2133" i="16" s="1"/>
  <c r="K2133" i="16"/>
  <c r="L2133" i="16" s="1"/>
  <c r="B2134" i="16"/>
  <c r="M2133" i="16"/>
  <c r="A2133" i="16"/>
  <c r="R2133" i="16"/>
  <c r="N2132" i="16"/>
  <c r="O2132" i="16"/>
  <c r="P2132" i="16"/>
  <c r="T2132" i="16"/>
  <c r="U2132" i="16"/>
  <c r="V2132" i="16"/>
  <c r="Q2132" i="16"/>
  <c r="W2132" i="16"/>
  <c r="B2135" i="16" l="1"/>
  <c r="M2134" i="16"/>
  <c r="R2134" i="16"/>
  <c r="C2134" i="16"/>
  <c r="D2134" i="16"/>
  <c r="W2134" i="16"/>
  <c r="I2134" i="16"/>
  <c r="J2134" i="16" s="1"/>
  <c r="A2134" i="16"/>
  <c r="T2133" i="16"/>
  <c r="U2133" i="16"/>
  <c r="V2133" i="16"/>
  <c r="N2133" i="16"/>
  <c r="P2133" i="16"/>
  <c r="O2133" i="16"/>
  <c r="Z2133" i="16" s="1"/>
  <c r="Q2133" i="16"/>
  <c r="S2133" i="16"/>
  <c r="X2133" i="16"/>
  <c r="W2133" i="16"/>
  <c r="F2133" i="16"/>
  <c r="G2133" i="16"/>
  <c r="H2133" i="16"/>
  <c r="G2134" i="16" l="1"/>
  <c r="F2134" i="16"/>
  <c r="Z2134" i="16" s="1"/>
  <c r="H2134" i="16"/>
  <c r="S2134" i="16"/>
  <c r="X2134" i="16"/>
  <c r="N2134" i="16"/>
  <c r="P2134" i="16"/>
  <c r="T2134" i="16"/>
  <c r="U2134" i="16"/>
  <c r="O2134" i="16"/>
  <c r="Q2134" i="16"/>
  <c r="V2134" i="16"/>
  <c r="A2135" i="16"/>
  <c r="R2135" i="16"/>
  <c r="C2135" i="16"/>
  <c r="D2135" i="16"/>
  <c r="I2135" i="16"/>
  <c r="J2135" i="16" s="1"/>
  <c r="B2136" i="16"/>
  <c r="M2135" i="16"/>
  <c r="K2134" i="16"/>
  <c r="L2134" i="16" s="1"/>
  <c r="Q2135" i="16" l="1"/>
  <c r="T2135" i="16"/>
  <c r="U2135" i="16"/>
  <c r="N2135" i="16"/>
  <c r="O2135" i="16"/>
  <c r="P2135" i="16"/>
  <c r="V2135" i="16"/>
  <c r="G2135" i="16"/>
  <c r="F2135" i="16"/>
  <c r="Z2135" i="16" s="1"/>
  <c r="H2135" i="16"/>
  <c r="W2135" i="16"/>
  <c r="S2135" i="16"/>
  <c r="X2135" i="16"/>
  <c r="I2136" i="16"/>
  <c r="J2136" i="16" s="1"/>
  <c r="K2136" i="16"/>
  <c r="L2136" i="16" s="1"/>
  <c r="B2137" i="16"/>
  <c r="A2136" i="16"/>
  <c r="R2136" i="16"/>
  <c r="C2136" i="16"/>
  <c r="M2136" i="16"/>
  <c r="W2136" i="16"/>
  <c r="D2136" i="16"/>
  <c r="K2135" i="16"/>
  <c r="L2135" i="16" s="1"/>
  <c r="H2136" i="16" l="1"/>
  <c r="F2136" i="16"/>
  <c r="G2136" i="16"/>
  <c r="Z2136" i="16"/>
  <c r="N2136" i="16"/>
  <c r="P2136" i="16"/>
  <c r="Q2136" i="16"/>
  <c r="U2136" i="16"/>
  <c r="O2136" i="16"/>
  <c r="T2136" i="16"/>
  <c r="V2136" i="16"/>
  <c r="X2136" i="16"/>
  <c r="S2136" i="16"/>
  <c r="A2137" i="16"/>
  <c r="R2137" i="16"/>
  <c r="C2137" i="16"/>
  <c r="K2137" i="16" s="1"/>
  <c r="L2137" i="16" s="1"/>
  <c r="I2137" i="16"/>
  <c r="J2137" i="16" s="1"/>
  <c r="D2137" i="16"/>
  <c r="M2137" i="16"/>
  <c r="B2138" i="16"/>
  <c r="S2137" i="16" l="1"/>
  <c r="X2137" i="16"/>
  <c r="I2138" i="16"/>
  <c r="J2138" i="16" s="1"/>
  <c r="A2138" i="16"/>
  <c r="C2138" i="16"/>
  <c r="B2139" i="16"/>
  <c r="K2138" i="16"/>
  <c r="L2138" i="16" s="1"/>
  <c r="M2138" i="16"/>
  <c r="R2138" i="16"/>
  <c r="D2138" i="16"/>
  <c r="G2137" i="16"/>
  <c r="H2137" i="16"/>
  <c r="F2137" i="16"/>
  <c r="Z2137" i="16" s="1"/>
  <c r="O2137" i="16"/>
  <c r="P2137" i="16"/>
  <c r="Q2137" i="16"/>
  <c r="U2137" i="16"/>
  <c r="N2137" i="16"/>
  <c r="T2137" i="16"/>
  <c r="V2137" i="16"/>
  <c r="W2137" i="16"/>
  <c r="V2138" i="16" l="1"/>
  <c r="N2138" i="16"/>
  <c r="O2138" i="16"/>
  <c r="Q2138" i="16"/>
  <c r="P2138" i="16"/>
  <c r="T2138" i="16"/>
  <c r="U2138" i="16"/>
  <c r="M2139" i="16"/>
  <c r="A2139" i="16"/>
  <c r="C2139" i="16"/>
  <c r="K2139" i="16" s="1"/>
  <c r="L2139" i="16" s="1"/>
  <c r="D2139" i="16"/>
  <c r="I2139" i="16"/>
  <c r="J2139" i="16" s="1"/>
  <c r="R2139" i="16"/>
  <c r="B2140" i="16"/>
  <c r="W2138" i="16"/>
  <c r="X2138" i="16"/>
  <c r="S2138" i="16"/>
  <c r="F2138" i="16"/>
  <c r="Z2138" i="16" s="1"/>
  <c r="G2138" i="16"/>
  <c r="H2138" i="16"/>
  <c r="N2139" i="16" l="1"/>
  <c r="O2139" i="16"/>
  <c r="P2139" i="16"/>
  <c r="Q2139" i="16"/>
  <c r="U2139" i="16"/>
  <c r="V2139" i="16"/>
  <c r="T2139" i="16"/>
  <c r="S2139" i="16"/>
  <c r="X2139" i="16"/>
  <c r="Z2139" i="16"/>
  <c r="D2140" i="16"/>
  <c r="W2140" i="16"/>
  <c r="R2140" i="16"/>
  <c r="B2141" i="16"/>
  <c r="A2140" i="16"/>
  <c r="C2140" i="16"/>
  <c r="I2140" i="16"/>
  <c r="J2140" i="16" s="1"/>
  <c r="M2140" i="16"/>
  <c r="F2139" i="16"/>
  <c r="H2139" i="16"/>
  <c r="G2139" i="16"/>
  <c r="W2139" i="16"/>
  <c r="X2140" i="16" l="1"/>
  <c r="S2140" i="16"/>
  <c r="T2140" i="16"/>
  <c r="U2140" i="16"/>
  <c r="V2140" i="16"/>
  <c r="O2140" i="16"/>
  <c r="N2140" i="16"/>
  <c r="P2140" i="16"/>
  <c r="Q2140" i="16"/>
  <c r="F2140" i="16"/>
  <c r="G2140" i="16"/>
  <c r="H2140" i="16"/>
  <c r="K2141" i="16"/>
  <c r="L2141" i="16" s="1"/>
  <c r="B2142" i="16"/>
  <c r="M2141" i="16"/>
  <c r="A2141" i="16"/>
  <c r="C2141" i="16"/>
  <c r="D2141" i="16"/>
  <c r="I2141" i="16"/>
  <c r="J2141" i="16" s="1"/>
  <c r="R2141" i="16"/>
  <c r="K2140" i="16"/>
  <c r="L2140" i="16" s="1"/>
  <c r="Z2140" i="16" l="1"/>
  <c r="R2142" i="16"/>
  <c r="C2142" i="16"/>
  <c r="D2142" i="16"/>
  <c r="M2142" i="16"/>
  <c r="A2142" i="16"/>
  <c r="I2142" i="16"/>
  <c r="J2142" i="16" s="1"/>
  <c r="K2142" i="16"/>
  <c r="L2142" i="16" s="1"/>
  <c r="W2142" i="16"/>
  <c r="B2143" i="16"/>
  <c r="N2141" i="16"/>
  <c r="O2141" i="16"/>
  <c r="Q2141" i="16"/>
  <c r="V2141" i="16"/>
  <c r="U2141" i="16"/>
  <c r="P2141" i="16"/>
  <c r="T2141" i="16"/>
  <c r="W2141" i="16"/>
  <c r="F2141" i="16"/>
  <c r="G2141" i="16"/>
  <c r="H2141" i="16"/>
  <c r="S2141" i="16"/>
  <c r="X2141" i="16"/>
  <c r="Z2141" i="16"/>
  <c r="T2142" i="16" l="1"/>
  <c r="U2142" i="16"/>
  <c r="V2142" i="16"/>
  <c r="N2142" i="16"/>
  <c r="O2142" i="16"/>
  <c r="P2142" i="16"/>
  <c r="Q2142" i="16"/>
  <c r="F2142" i="16"/>
  <c r="Z2142" i="16" s="1"/>
  <c r="H2142" i="16"/>
  <c r="G2142" i="16"/>
  <c r="I2143" i="16"/>
  <c r="J2143" i="16" s="1"/>
  <c r="K2143" i="16"/>
  <c r="L2143" i="16" s="1"/>
  <c r="B2144" i="16"/>
  <c r="M2143" i="16"/>
  <c r="W2143" i="16" s="1"/>
  <c r="A2143" i="16"/>
  <c r="D2143" i="16"/>
  <c r="C2143" i="16"/>
  <c r="R2143" i="16"/>
  <c r="S2142" i="16"/>
  <c r="X2142" i="16"/>
  <c r="X2143" i="16" l="1"/>
  <c r="S2143" i="16"/>
  <c r="F2143" i="16"/>
  <c r="Z2143" i="16" s="1"/>
  <c r="G2143" i="16"/>
  <c r="H2143" i="16"/>
  <c r="O2143" i="16"/>
  <c r="Q2143" i="16"/>
  <c r="T2143" i="16"/>
  <c r="N2143" i="16"/>
  <c r="P2143" i="16"/>
  <c r="U2143" i="16"/>
  <c r="V2143" i="16"/>
  <c r="A2144" i="16"/>
  <c r="R2144" i="16"/>
  <c r="C2144" i="16"/>
  <c r="D2144" i="16"/>
  <c r="B2145" i="16"/>
  <c r="M2144" i="16"/>
  <c r="W2144" i="16"/>
  <c r="I2144" i="16"/>
  <c r="J2144" i="16" s="1"/>
  <c r="F2144" i="16" l="1"/>
  <c r="H2144" i="16"/>
  <c r="G2144" i="16"/>
  <c r="P2144" i="16"/>
  <c r="Q2144" i="16"/>
  <c r="T2144" i="16"/>
  <c r="V2144" i="16"/>
  <c r="N2144" i="16"/>
  <c r="O2144" i="16"/>
  <c r="U2144" i="16"/>
  <c r="I2145" i="16"/>
  <c r="J2145" i="16" s="1"/>
  <c r="K2145" i="16"/>
  <c r="L2145" i="16" s="1"/>
  <c r="M2145" i="16"/>
  <c r="W2145" i="16" s="1"/>
  <c r="R2145" i="16"/>
  <c r="B2146" i="16"/>
  <c r="C2145" i="16"/>
  <c r="D2145" i="16"/>
  <c r="A2145" i="16"/>
  <c r="K2144" i="16"/>
  <c r="L2144" i="16" s="1"/>
  <c r="S2144" i="16"/>
  <c r="X2144" i="16"/>
  <c r="Z2144" i="16" l="1"/>
  <c r="X2145" i="16"/>
  <c r="S2145" i="16"/>
  <c r="O2145" i="16"/>
  <c r="Q2145" i="16"/>
  <c r="T2145" i="16"/>
  <c r="U2145" i="16"/>
  <c r="V2145" i="16"/>
  <c r="N2145" i="16"/>
  <c r="P2145" i="16"/>
  <c r="G2145" i="16"/>
  <c r="H2145" i="16"/>
  <c r="F2145" i="16"/>
  <c r="Z2145" i="16" s="1"/>
  <c r="D2146" i="16"/>
  <c r="I2146" i="16"/>
  <c r="J2146" i="16" s="1"/>
  <c r="R2146" i="16"/>
  <c r="A2146" i="16"/>
  <c r="C2146" i="16"/>
  <c r="B2147" i="16"/>
  <c r="K2146" i="16"/>
  <c r="L2146" i="16" s="1"/>
  <c r="M2146" i="16"/>
  <c r="S2146" i="16" l="1"/>
  <c r="X2146" i="16"/>
  <c r="N2146" i="16"/>
  <c r="O2146" i="16"/>
  <c r="P2146" i="16"/>
  <c r="T2146" i="16"/>
  <c r="V2146" i="16"/>
  <c r="U2146" i="16"/>
  <c r="Q2146" i="16"/>
  <c r="K2147" i="16"/>
  <c r="L2147" i="16" s="1"/>
  <c r="B2148" i="16"/>
  <c r="M2147" i="16"/>
  <c r="R2147" i="16"/>
  <c r="A2147" i="16"/>
  <c r="D2147" i="16"/>
  <c r="I2147" i="16"/>
  <c r="J2147" i="16" s="1"/>
  <c r="C2147" i="16"/>
  <c r="F2146" i="16"/>
  <c r="G2146" i="16"/>
  <c r="Z2146" i="16" s="1"/>
  <c r="H2146" i="16"/>
  <c r="W2146" i="16"/>
  <c r="S2147" i="16" l="1"/>
  <c r="X2147" i="16"/>
  <c r="F2147" i="16"/>
  <c r="Z2147" i="16" s="1"/>
  <c r="G2147" i="16"/>
  <c r="H2147" i="16"/>
  <c r="U2147" i="16"/>
  <c r="V2147" i="16"/>
  <c r="P2147" i="16"/>
  <c r="Q2147" i="16"/>
  <c r="T2147" i="16"/>
  <c r="N2147" i="16"/>
  <c r="O2147" i="16"/>
  <c r="M2148" i="16"/>
  <c r="R2148" i="16"/>
  <c r="D2148" i="16"/>
  <c r="A2148" i="16"/>
  <c r="B2149" i="16"/>
  <c r="I2148" i="16"/>
  <c r="J2148" i="16" s="1"/>
  <c r="C2148" i="16"/>
  <c r="W2147" i="16"/>
  <c r="N2148" i="16" l="1"/>
  <c r="T2148" i="16"/>
  <c r="O2148" i="16"/>
  <c r="P2148" i="16"/>
  <c r="Q2148" i="16"/>
  <c r="U2148" i="16"/>
  <c r="V2148" i="16"/>
  <c r="S2148" i="16"/>
  <c r="X2148" i="16"/>
  <c r="F2148" i="16"/>
  <c r="Z2148" i="16" s="1"/>
  <c r="G2148" i="16"/>
  <c r="H2148" i="16"/>
  <c r="C2149" i="16"/>
  <c r="D2149" i="16"/>
  <c r="I2149" i="16"/>
  <c r="J2149" i="16" s="1"/>
  <c r="K2149" i="16"/>
  <c r="L2149" i="16" s="1"/>
  <c r="B2150" i="16"/>
  <c r="M2149" i="16"/>
  <c r="R2149" i="16"/>
  <c r="W2149" i="16"/>
  <c r="A2149" i="16"/>
  <c r="K2148" i="16"/>
  <c r="L2148" i="16" s="1"/>
  <c r="W2148" i="16"/>
  <c r="F2149" i="16" l="1"/>
  <c r="G2149" i="16"/>
  <c r="H2149" i="16"/>
  <c r="Z2149" i="16"/>
  <c r="S2149" i="16"/>
  <c r="X2149" i="16"/>
  <c r="T2149" i="16"/>
  <c r="U2149" i="16"/>
  <c r="N2149" i="16"/>
  <c r="O2149" i="16"/>
  <c r="P2149" i="16"/>
  <c r="Q2149" i="16"/>
  <c r="V2149" i="16"/>
  <c r="K2150" i="16"/>
  <c r="L2150" i="16" s="1"/>
  <c r="B2151" i="16"/>
  <c r="R2150" i="16"/>
  <c r="I2150" i="16"/>
  <c r="J2150" i="16" s="1"/>
  <c r="M2150" i="16"/>
  <c r="A2150" i="16"/>
  <c r="W2150" i="16"/>
  <c r="C2150" i="16"/>
  <c r="D2150" i="16"/>
  <c r="A2151" i="16" l="1"/>
  <c r="R2151" i="16"/>
  <c r="C2151" i="16"/>
  <c r="I2151" i="16"/>
  <c r="J2151" i="16" s="1"/>
  <c r="K2151" i="16"/>
  <c r="L2151" i="16" s="1"/>
  <c r="M2151" i="16"/>
  <c r="W2151" i="16" s="1"/>
  <c r="D2151" i="16"/>
  <c r="B2152" i="16"/>
  <c r="S2150" i="16"/>
  <c r="X2150" i="16"/>
  <c r="F2150" i="16"/>
  <c r="Z2150" i="16" s="1"/>
  <c r="G2150" i="16"/>
  <c r="H2150" i="16"/>
  <c r="P2150" i="16"/>
  <c r="N2150" i="16"/>
  <c r="O2150" i="16"/>
  <c r="Q2150" i="16"/>
  <c r="T2150" i="16"/>
  <c r="U2150" i="16"/>
  <c r="V2150" i="16"/>
  <c r="I2152" i="16" l="1"/>
  <c r="J2152" i="16" s="1"/>
  <c r="M2152" i="16"/>
  <c r="R2152" i="16"/>
  <c r="A2152" i="16"/>
  <c r="W2152" i="16"/>
  <c r="C2152" i="16"/>
  <c r="B2153" i="16"/>
  <c r="D2152" i="16"/>
  <c r="G2151" i="16"/>
  <c r="Z2151" i="16" s="1"/>
  <c r="F2151" i="16"/>
  <c r="H2151" i="16"/>
  <c r="S2151" i="16"/>
  <c r="X2151" i="16"/>
  <c r="Q2151" i="16"/>
  <c r="N2151" i="16"/>
  <c r="O2151" i="16"/>
  <c r="P2151" i="16"/>
  <c r="T2151" i="16"/>
  <c r="V2151" i="16"/>
  <c r="U2151" i="16"/>
  <c r="H2152" i="16" l="1"/>
  <c r="F2152" i="16"/>
  <c r="G2152" i="16"/>
  <c r="Z2152" i="16"/>
  <c r="A2153" i="16"/>
  <c r="I2153" i="16"/>
  <c r="J2153" i="16" s="1"/>
  <c r="M2153" i="16"/>
  <c r="C2153" i="16"/>
  <c r="D2153" i="16"/>
  <c r="B2154" i="16"/>
  <c r="R2153" i="16"/>
  <c r="X2152" i="16"/>
  <c r="S2152" i="16"/>
  <c r="N2152" i="16"/>
  <c r="P2152" i="16"/>
  <c r="O2152" i="16"/>
  <c r="Q2152" i="16"/>
  <c r="T2152" i="16"/>
  <c r="U2152" i="16"/>
  <c r="V2152" i="16"/>
  <c r="K2152" i="16"/>
  <c r="L2152" i="16" s="1"/>
  <c r="C2154" i="16" l="1"/>
  <c r="B2155" i="16"/>
  <c r="D2154" i="16"/>
  <c r="I2154" i="16"/>
  <c r="J2154" i="16" s="1"/>
  <c r="K2154" i="16"/>
  <c r="L2154" i="16" s="1"/>
  <c r="M2154" i="16"/>
  <c r="R2154" i="16"/>
  <c r="A2154" i="16"/>
  <c r="O2153" i="16"/>
  <c r="P2153" i="16"/>
  <c r="Q2153" i="16"/>
  <c r="U2153" i="16"/>
  <c r="N2153" i="16"/>
  <c r="T2153" i="16"/>
  <c r="V2153" i="16"/>
  <c r="G2153" i="16"/>
  <c r="F2153" i="16"/>
  <c r="H2153" i="16"/>
  <c r="K2153" i="16"/>
  <c r="L2153" i="16" s="1"/>
  <c r="S2153" i="16"/>
  <c r="X2153" i="16"/>
  <c r="W2153" i="16"/>
  <c r="Z2153" i="16" l="1"/>
  <c r="V2154" i="16"/>
  <c r="N2154" i="16"/>
  <c r="O2154" i="16"/>
  <c r="Q2154" i="16"/>
  <c r="T2154" i="16"/>
  <c r="U2154" i="16"/>
  <c r="P2154" i="16"/>
  <c r="M2155" i="16"/>
  <c r="C2155" i="16"/>
  <c r="D2155" i="16"/>
  <c r="B2156" i="16"/>
  <c r="I2155" i="16"/>
  <c r="J2155" i="16" s="1"/>
  <c r="K2155" i="16"/>
  <c r="L2155" i="16" s="1"/>
  <c r="R2155" i="16"/>
  <c r="W2155" i="16"/>
  <c r="A2155" i="16"/>
  <c r="F2154" i="16"/>
  <c r="Z2154" i="16" s="1"/>
  <c r="G2154" i="16"/>
  <c r="H2154" i="16"/>
  <c r="X2154" i="16"/>
  <c r="S2154" i="16"/>
  <c r="W2154" i="16"/>
  <c r="N2155" i="16" l="1"/>
  <c r="O2155" i="16"/>
  <c r="U2155" i="16"/>
  <c r="P2155" i="16"/>
  <c r="Q2155" i="16"/>
  <c r="T2155" i="16"/>
  <c r="V2155" i="16"/>
  <c r="S2155" i="16"/>
  <c r="X2155" i="16"/>
  <c r="F2155" i="16"/>
  <c r="Z2155" i="16" s="1"/>
  <c r="G2155" i="16"/>
  <c r="H2155" i="16"/>
  <c r="D2156" i="16"/>
  <c r="A2156" i="16"/>
  <c r="B2157" i="16"/>
  <c r="C2156" i="16"/>
  <c r="I2156" i="16"/>
  <c r="J2156" i="16" s="1"/>
  <c r="K2156" i="16"/>
  <c r="L2156" i="16" s="1"/>
  <c r="R2156" i="16"/>
  <c r="M2156" i="16"/>
  <c r="W2156" i="16" s="1"/>
  <c r="B2158" i="16" l="1"/>
  <c r="M2157" i="16"/>
  <c r="A2157" i="16"/>
  <c r="C2157" i="16"/>
  <c r="W2157" i="16"/>
  <c r="D2157" i="16"/>
  <c r="R2157" i="16"/>
  <c r="I2157" i="16"/>
  <c r="J2157" i="16" s="1"/>
  <c r="X2156" i="16"/>
  <c r="S2156" i="16"/>
  <c r="Z2156" i="16"/>
  <c r="T2156" i="16"/>
  <c r="U2156" i="16"/>
  <c r="V2156" i="16"/>
  <c r="N2156" i="16"/>
  <c r="O2156" i="16"/>
  <c r="P2156" i="16"/>
  <c r="Q2156" i="16"/>
  <c r="F2156" i="16"/>
  <c r="G2156" i="16"/>
  <c r="H2156" i="16"/>
  <c r="G2157" i="16" l="1"/>
  <c r="H2157" i="16"/>
  <c r="F2157" i="16"/>
  <c r="Q2157" i="16"/>
  <c r="V2157" i="16"/>
  <c r="N2157" i="16"/>
  <c r="O2157" i="16"/>
  <c r="T2157" i="16"/>
  <c r="U2157" i="16"/>
  <c r="P2157" i="16"/>
  <c r="Z2157" i="16" s="1"/>
  <c r="S2157" i="16"/>
  <c r="X2157" i="16"/>
  <c r="R2158" i="16"/>
  <c r="C2158" i="16"/>
  <c r="D2158" i="16"/>
  <c r="A2158" i="16"/>
  <c r="B2159" i="16"/>
  <c r="M2158" i="16"/>
  <c r="I2158" i="16"/>
  <c r="J2158" i="16" s="1"/>
  <c r="K2157" i="16"/>
  <c r="L2157" i="16" s="1"/>
  <c r="T2158" i="16" l="1"/>
  <c r="U2158" i="16"/>
  <c r="V2158" i="16"/>
  <c r="O2158" i="16"/>
  <c r="P2158" i="16"/>
  <c r="Q2158" i="16"/>
  <c r="N2158" i="16"/>
  <c r="S2158" i="16"/>
  <c r="X2158" i="16"/>
  <c r="H2158" i="16"/>
  <c r="F2158" i="16"/>
  <c r="Z2158" i="16" s="1"/>
  <c r="G2158" i="16"/>
  <c r="K2158" i="16"/>
  <c r="L2158" i="16" s="1"/>
  <c r="I2159" i="16"/>
  <c r="J2159" i="16" s="1"/>
  <c r="K2159" i="16"/>
  <c r="L2159" i="16" s="1"/>
  <c r="B2160" i="16"/>
  <c r="A2159" i="16"/>
  <c r="D2159" i="16"/>
  <c r="R2159" i="16"/>
  <c r="C2159" i="16"/>
  <c r="M2159" i="16"/>
  <c r="W2158" i="16"/>
  <c r="O2159" i="16" l="1"/>
  <c r="Q2159" i="16"/>
  <c r="T2159" i="16"/>
  <c r="U2159" i="16"/>
  <c r="V2159" i="16"/>
  <c r="N2159" i="16"/>
  <c r="P2159" i="16"/>
  <c r="G2159" i="16"/>
  <c r="H2159" i="16"/>
  <c r="F2159" i="16"/>
  <c r="S2159" i="16"/>
  <c r="X2159" i="16"/>
  <c r="W2159" i="16"/>
  <c r="Z2159" i="16"/>
  <c r="A2160" i="16"/>
  <c r="R2160" i="16"/>
  <c r="C2160" i="16"/>
  <c r="D2160" i="16"/>
  <c r="B2161" i="16"/>
  <c r="I2160" i="16"/>
  <c r="J2160" i="16" s="1"/>
  <c r="M2160" i="16"/>
  <c r="K2160" i="16"/>
  <c r="L2160" i="16" s="1"/>
  <c r="F2160" i="16" l="1"/>
  <c r="Z2160" i="16" s="1"/>
  <c r="H2160" i="16"/>
  <c r="G2160" i="16"/>
  <c r="X2160" i="16"/>
  <c r="S2160" i="16"/>
  <c r="P2160" i="16"/>
  <c r="Q2160" i="16"/>
  <c r="V2160" i="16"/>
  <c r="O2160" i="16"/>
  <c r="T2160" i="16"/>
  <c r="U2160" i="16"/>
  <c r="N2160" i="16"/>
  <c r="I2161" i="16"/>
  <c r="J2161" i="16" s="1"/>
  <c r="M2161" i="16"/>
  <c r="W2161" i="16" s="1"/>
  <c r="R2161" i="16"/>
  <c r="A2161" i="16"/>
  <c r="D2161" i="16"/>
  <c r="C2161" i="16"/>
  <c r="B2162" i="16"/>
  <c r="W2160" i="16"/>
  <c r="M2162" i="16" l="1"/>
  <c r="R2162" i="16"/>
  <c r="A2162" i="16"/>
  <c r="C2162" i="16"/>
  <c r="D2162" i="16"/>
  <c r="I2162" i="16"/>
  <c r="J2162" i="16" s="1"/>
  <c r="W2162" i="16"/>
  <c r="B2163" i="16"/>
  <c r="O2161" i="16"/>
  <c r="P2161" i="16"/>
  <c r="Q2161" i="16"/>
  <c r="T2161" i="16"/>
  <c r="V2161" i="16"/>
  <c r="N2161" i="16"/>
  <c r="U2161" i="16"/>
  <c r="G2161" i="16"/>
  <c r="H2161" i="16"/>
  <c r="F2161" i="16"/>
  <c r="K2161" i="16"/>
  <c r="L2161" i="16" s="1"/>
  <c r="X2161" i="16"/>
  <c r="S2161" i="16"/>
  <c r="Z2161" i="16" l="1"/>
  <c r="F2162" i="16"/>
  <c r="H2162" i="16"/>
  <c r="G2162" i="16"/>
  <c r="Z2162" i="16"/>
  <c r="X2162" i="16"/>
  <c r="S2162" i="16"/>
  <c r="N2162" i="16"/>
  <c r="O2162" i="16"/>
  <c r="P2162" i="16"/>
  <c r="V2162" i="16"/>
  <c r="Q2162" i="16"/>
  <c r="T2162" i="16"/>
  <c r="U2162" i="16"/>
  <c r="M2163" i="16"/>
  <c r="W2163" i="16" s="1"/>
  <c r="I2163" i="16"/>
  <c r="J2163" i="16" s="1"/>
  <c r="A2163" i="16"/>
  <c r="C2163" i="16"/>
  <c r="D2163" i="16"/>
  <c r="B2164" i="16"/>
  <c r="R2163" i="16"/>
  <c r="K2162" i="16"/>
  <c r="L2162" i="16" s="1"/>
  <c r="U2163" i="16" l="1"/>
  <c r="V2163" i="16"/>
  <c r="N2163" i="16"/>
  <c r="P2163" i="16"/>
  <c r="Q2163" i="16"/>
  <c r="T2163" i="16"/>
  <c r="O2163" i="16"/>
  <c r="S2163" i="16"/>
  <c r="X2163" i="16"/>
  <c r="Z2163" i="16"/>
  <c r="M2164" i="16"/>
  <c r="D2164" i="16"/>
  <c r="B2165" i="16"/>
  <c r="I2164" i="16"/>
  <c r="J2164" i="16" s="1"/>
  <c r="K2164" i="16"/>
  <c r="L2164" i="16" s="1"/>
  <c r="R2164" i="16"/>
  <c r="A2164" i="16"/>
  <c r="C2164" i="16"/>
  <c r="F2163" i="16"/>
  <c r="G2163" i="16"/>
  <c r="H2163" i="16"/>
  <c r="K2163" i="16"/>
  <c r="L2163" i="16" s="1"/>
  <c r="S2164" i="16" l="1"/>
  <c r="X2164" i="16"/>
  <c r="C2165" i="16"/>
  <c r="D2165" i="16"/>
  <c r="K2165" i="16"/>
  <c r="L2165" i="16" s="1"/>
  <c r="B2166" i="16"/>
  <c r="A2165" i="16"/>
  <c r="I2165" i="16"/>
  <c r="J2165" i="16" s="1"/>
  <c r="M2165" i="16"/>
  <c r="R2165" i="16"/>
  <c r="N2164" i="16"/>
  <c r="T2164" i="16"/>
  <c r="O2164" i="16"/>
  <c r="Q2164" i="16"/>
  <c r="V2164" i="16"/>
  <c r="U2164" i="16"/>
  <c r="P2164" i="16"/>
  <c r="F2164" i="16"/>
  <c r="G2164" i="16"/>
  <c r="H2164" i="16"/>
  <c r="W2164" i="16"/>
  <c r="Z2164" i="16"/>
  <c r="T2165" i="16" l="1"/>
  <c r="U2165" i="16"/>
  <c r="N2165" i="16"/>
  <c r="O2165" i="16"/>
  <c r="Q2165" i="16"/>
  <c r="V2165" i="16"/>
  <c r="P2165" i="16"/>
  <c r="S2165" i="16"/>
  <c r="X2165" i="16"/>
  <c r="F2165" i="16"/>
  <c r="Z2165" i="16" s="1"/>
  <c r="G2165" i="16"/>
  <c r="H2165" i="16"/>
  <c r="W2165" i="16"/>
  <c r="K2166" i="16"/>
  <c r="L2166" i="16" s="1"/>
  <c r="B2167" i="16"/>
  <c r="R2166" i="16"/>
  <c r="A2166" i="16"/>
  <c r="C2166" i="16"/>
  <c r="I2166" i="16"/>
  <c r="J2166" i="16" s="1"/>
  <c r="M2166" i="16"/>
  <c r="D2166" i="16"/>
  <c r="T2166" i="16" l="1"/>
  <c r="U2166" i="16"/>
  <c r="V2166" i="16"/>
  <c r="O2166" i="16"/>
  <c r="P2166" i="16"/>
  <c r="Q2166" i="16"/>
  <c r="N2166" i="16"/>
  <c r="W2166" i="16"/>
  <c r="F2166" i="16"/>
  <c r="H2166" i="16"/>
  <c r="G2166" i="16"/>
  <c r="Z2166" i="16"/>
  <c r="A2167" i="16"/>
  <c r="R2167" i="16"/>
  <c r="C2167" i="16"/>
  <c r="K2167" i="16" s="1"/>
  <c r="L2167" i="16" s="1"/>
  <c r="I2167" i="16"/>
  <c r="J2167" i="16" s="1"/>
  <c r="D2167" i="16"/>
  <c r="B2168" i="16"/>
  <c r="M2167" i="16"/>
  <c r="S2166" i="16"/>
  <c r="X2166" i="16"/>
  <c r="Q2167" i="16" l="1"/>
  <c r="N2167" i="16"/>
  <c r="O2167" i="16"/>
  <c r="P2167" i="16"/>
  <c r="T2167" i="16"/>
  <c r="U2167" i="16"/>
  <c r="V2167" i="16"/>
  <c r="F2167" i="16"/>
  <c r="G2167" i="16"/>
  <c r="Z2167" i="16" s="1"/>
  <c r="H2167" i="16"/>
  <c r="S2167" i="16"/>
  <c r="X2167" i="16"/>
  <c r="I2168" i="16"/>
  <c r="J2168" i="16" s="1"/>
  <c r="M2168" i="16"/>
  <c r="C2168" i="16"/>
  <c r="D2168" i="16"/>
  <c r="B2169" i="16"/>
  <c r="A2168" i="16"/>
  <c r="R2168" i="16"/>
  <c r="W2167" i="16"/>
  <c r="H2168" i="16" l="1"/>
  <c r="F2168" i="16"/>
  <c r="G2168" i="16"/>
  <c r="X2168" i="16"/>
  <c r="S2168" i="16"/>
  <c r="P2168" i="16"/>
  <c r="N2168" i="16"/>
  <c r="O2168" i="16"/>
  <c r="Q2168" i="16"/>
  <c r="T2168" i="16"/>
  <c r="V2168" i="16"/>
  <c r="U2168" i="16"/>
  <c r="Z2168" i="16"/>
  <c r="K2168" i="16"/>
  <c r="L2168" i="16" s="1"/>
  <c r="A2169" i="16"/>
  <c r="I2169" i="16"/>
  <c r="J2169" i="16" s="1"/>
  <c r="B2170" i="16"/>
  <c r="D2169" i="16"/>
  <c r="M2169" i="16"/>
  <c r="C2169" i="16"/>
  <c r="R2169" i="16"/>
  <c r="W2168" i="16"/>
  <c r="G2169" i="16" l="1"/>
  <c r="H2169" i="16"/>
  <c r="F2169" i="16"/>
  <c r="S2169" i="16"/>
  <c r="X2169" i="16"/>
  <c r="O2169" i="16"/>
  <c r="Q2169" i="16"/>
  <c r="N2169" i="16"/>
  <c r="P2169" i="16"/>
  <c r="T2169" i="16"/>
  <c r="U2169" i="16"/>
  <c r="V2169" i="16"/>
  <c r="W2169" i="16"/>
  <c r="K2169" i="16"/>
  <c r="L2169" i="16" s="1"/>
  <c r="A2170" i="16"/>
  <c r="C2170" i="16"/>
  <c r="D2170" i="16"/>
  <c r="I2170" i="16"/>
  <c r="J2170" i="16" s="1"/>
  <c r="M2170" i="16"/>
  <c r="R2170" i="16"/>
  <c r="K2170" i="16"/>
  <c r="L2170" i="16" s="1"/>
  <c r="B2171" i="16"/>
  <c r="S2170" i="16" l="1"/>
  <c r="X2170" i="16"/>
  <c r="Z2169" i="16"/>
  <c r="U2170" i="16"/>
  <c r="T2170" i="16"/>
  <c r="V2170" i="16"/>
  <c r="N2170" i="16"/>
  <c r="P2170" i="16"/>
  <c r="Q2170" i="16"/>
  <c r="O2170" i="16"/>
  <c r="W2170" i="16"/>
  <c r="K2171" i="16"/>
  <c r="L2171" i="16" s="1"/>
  <c r="B2172" i="16"/>
  <c r="M2171" i="16"/>
  <c r="A2171" i="16"/>
  <c r="C2171" i="16"/>
  <c r="D2171" i="16"/>
  <c r="I2171" i="16"/>
  <c r="J2171" i="16" s="1"/>
  <c r="R2171" i="16"/>
  <c r="F2170" i="16"/>
  <c r="Z2170" i="16" s="1"/>
  <c r="H2170" i="16"/>
  <c r="G2170" i="16"/>
  <c r="N2171" i="16" l="1"/>
  <c r="P2171" i="16"/>
  <c r="Q2171" i="16"/>
  <c r="T2171" i="16"/>
  <c r="U2171" i="16"/>
  <c r="V2171" i="16"/>
  <c r="O2171" i="16"/>
  <c r="A2172" i="16"/>
  <c r="R2172" i="16"/>
  <c r="C2172" i="16"/>
  <c r="D2172" i="16"/>
  <c r="B2173" i="16"/>
  <c r="M2172" i="16"/>
  <c r="I2172" i="16"/>
  <c r="J2172" i="16" s="1"/>
  <c r="S2171" i="16"/>
  <c r="X2171" i="16"/>
  <c r="W2171" i="16"/>
  <c r="G2171" i="16"/>
  <c r="H2171" i="16"/>
  <c r="F2171" i="16"/>
  <c r="Z2171" i="16" s="1"/>
  <c r="I2173" i="16" l="1"/>
  <c r="J2173" i="16" s="1"/>
  <c r="B2174" i="16"/>
  <c r="A2173" i="16"/>
  <c r="R2173" i="16"/>
  <c r="C2173" i="16"/>
  <c r="K2173" i="16" s="1"/>
  <c r="L2173" i="16" s="1"/>
  <c r="D2173" i="16"/>
  <c r="M2173" i="16"/>
  <c r="G2172" i="16"/>
  <c r="H2172" i="16"/>
  <c r="F2172" i="16"/>
  <c r="Q2172" i="16"/>
  <c r="T2172" i="16"/>
  <c r="U2172" i="16"/>
  <c r="N2172" i="16"/>
  <c r="O2172" i="16"/>
  <c r="P2172" i="16"/>
  <c r="V2172" i="16"/>
  <c r="K2172" i="16"/>
  <c r="L2172" i="16" s="1"/>
  <c r="W2172" i="16"/>
  <c r="S2172" i="16"/>
  <c r="X2172" i="16"/>
  <c r="Z2172" i="16" l="1"/>
  <c r="X2173" i="16"/>
  <c r="S2173" i="16"/>
  <c r="N2173" i="16"/>
  <c r="O2173" i="16"/>
  <c r="Q2173" i="16"/>
  <c r="U2173" i="16"/>
  <c r="V2173" i="16"/>
  <c r="P2173" i="16"/>
  <c r="T2173" i="16"/>
  <c r="A2174" i="16"/>
  <c r="R2174" i="16"/>
  <c r="C2174" i="16"/>
  <c r="I2174" i="16"/>
  <c r="J2174" i="16" s="1"/>
  <c r="M2174" i="16"/>
  <c r="B2175" i="16"/>
  <c r="D2174" i="16"/>
  <c r="W2173" i="16"/>
  <c r="H2173" i="16"/>
  <c r="F2173" i="16"/>
  <c r="G2173" i="16"/>
  <c r="Z2173" i="16" l="1"/>
  <c r="O2174" i="16"/>
  <c r="P2174" i="16"/>
  <c r="Q2174" i="16"/>
  <c r="U2174" i="16"/>
  <c r="V2174" i="16"/>
  <c r="N2174" i="16"/>
  <c r="T2174" i="16"/>
  <c r="W2174" i="16"/>
  <c r="F2174" i="16"/>
  <c r="Z2174" i="16" s="1"/>
  <c r="H2174" i="16"/>
  <c r="G2174" i="16"/>
  <c r="S2174" i="16"/>
  <c r="X2174" i="16"/>
  <c r="K2174" i="16"/>
  <c r="L2174" i="16" s="1"/>
  <c r="I2175" i="16"/>
  <c r="J2175" i="16" s="1"/>
  <c r="M2175" i="16"/>
  <c r="A2175" i="16"/>
  <c r="C2175" i="16"/>
  <c r="D2175" i="16"/>
  <c r="R2175" i="16"/>
  <c r="K2175" i="16"/>
  <c r="L2175" i="16" s="1"/>
  <c r="B2176" i="16"/>
  <c r="X2175" i="16" l="1"/>
  <c r="S2175" i="16"/>
  <c r="M2176" i="16"/>
  <c r="A2176" i="16"/>
  <c r="C2176" i="16"/>
  <c r="D2176" i="16"/>
  <c r="W2176" i="16"/>
  <c r="K2176" i="16"/>
  <c r="L2176" i="16" s="1"/>
  <c r="B2177" i="16"/>
  <c r="I2176" i="16"/>
  <c r="J2176" i="16" s="1"/>
  <c r="R2176" i="16"/>
  <c r="Z2175" i="16"/>
  <c r="V2175" i="16"/>
  <c r="O2175" i="16"/>
  <c r="P2175" i="16"/>
  <c r="Q2175" i="16"/>
  <c r="T2175" i="16"/>
  <c r="U2175" i="16"/>
  <c r="N2175" i="16"/>
  <c r="F2175" i="16"/>
  <c r="G2175" i="16"/>
  <c r="H2175" i="16"/>
  <c r="W2175" i="16"/>
  <c r="S2176" i="16" l="1"/>
  <c r="X2176" i="16"/>
  <c r="F2176" i="16"/>
  <c r="G2176" i="16"/>
  <c r="H2176" i="16"/>
  <c r="N2176" i="16"/>
  <c r="O2176" i="16"/>
  <c r="P2176" i="16"/>
  <c r="Q2176" i="16"/>
  <c r="T2176" i="16"/>
  <c r="V2176" i="16"/>
  <c r="U2176" i="16"/>
  <c r="Z2176" i="16"/>
  <c r="D2177" i="16"/>
  <c r="W2177" i="16"/>
  <c r="K2177" i="16"/>
  <c r="L2177" i="16" s="1"/>
  <c r="B2178" i="16"/>
  <c r="M2177" i="16"/>
  <c r="A2177" i="16"/>
  <c r="R2177" i="16"/>
  <c r="C2177" i="16"/>
  <c r="I2177" i="16"/>
  <c r="J2177" i="16" s="1"/>
  <c r="F2177" i="16" l="1"/>
  <c r="G2177" i="16"/>
  <c r="H2177" i="16"/>
  <c r="X2177" i="16"/>
  <c r="S2177" i="16"/>
  <c r="T2177" i="16"/>
  <c r="U2177" i="16"/>
  <c r="V2177" i="16"/>
  <c r="N2177" i="16"/>
  <c r="O2177" i="16"/>
  <c r="P2177" i="16"/>
  <c r="Q2177" i="16"/>
  <c r="Z2177" i="16"/>
  <c r="K2178" i="16"/>
  <c r="L2178" i="16" s="1"/>
  <c r="B2179" i="16"/>
  <c r="M2178" i="16"/>
  <c r="W2178" i="16" s="1"/>
  <c r="A2178" i="16"/>
  <c r="R2178" i="16"/>
  <c r="D2178" i="16"/>
  <c r="C2178" i="16"/>
  <c r="I2178" i="16"/>
  <c r="J2178" i="16" s="1"/>
  <c r="N2178" i="16" l="1"/>
  <c r="O2178" i="16"/>
  <c r="Q2178" i="16"/>
  <c r="T2178" i="16"/>
  <c r="U2178" i="16"/>
  <c r="V2178" i="16"/>
  <c r="P2178" i="16"/>
  <c r="F2178" i="16"/>
  <c r="Z2178" i="16" s="1"/>
  <c r="H2178" i="16"/>
  <c r="G2178" i="16"/>
  <c r="S2178" i="16"/>
  <c r="X2178" i="16"/>
  <c r="R2179" i="16"/>
  <c r="C2179" i="16"/>
  <c r="D2179" i="16"/>
  <c r="I2179" i="16"/>
  <c r="J2179" i="16" s="1"/>
  <c r="B2180" i="16"/>
  <c r="M2179" i="16"/>
  <c r="A2179" i="16"/>
  <c r="F2179" i="16" l="1"/>
  <c r="H2179" i="16"/>
  <c r="G2179" i="16"/>
  <c r="T2179" i="16"/>
  <c r="U2179" i="16"/>
  <c r="V2179" i="16"/>
  <c r="Q2179" i="16"/>
  <c r="N2179" i="16"/>
  <c r="O2179" i="16"/>
  <c r="P2179" i="16"/>
  <c r="S2179" i="16"/>
  <c r="X2179" i="16"/>
  <c r="Z2179" i="16"/>
  <c r="W2179" i="16"/>
  <c r="I2180" i="16"/>
  <c r="J2180" i="16" s="1"/>
  <c r="K2180" i="16"/>
  <c r="L2180" i="16" s="1"/>
  <c r="B2181" i="16"/>
  <c r="M2180" i="16"/>
  <c r="R2180" i="16"/>
  <c r="C2180" i="16"/>
  <c r="D2180" i="16"/>
  <c r="A2180" i="16"/>
  <c r="W2180" i="16"/>
  <c r="K2179" i="16"/>
  <c r="L2179" i="16" s="1"/>
  <c r="O2180" i="16" l="1"/>
  <c r="T2180" i="16"/>
  <c r="P2180" i="16"/>
  <c r="N2180" i="16"/>
  <c r="Q2180" i="16"/>
  <c r="U2180" i="16"/>
  <c r="V2180" i="16"/>
  <c r="F2180" i="16"/>
  <c r="Z2180" i="16" s="1"/>
  <c r="G2180" i="16"/>
  <c r="H2180" i="16"/>
  <c r="S2180" i="16"/>
  <c r="X2180" i="16"/>
  <c r="R2181" i="16"/>
  <c r="A2181" i="16"/>
  <c r="C2181" i="16"/>
  <c r="D2181" i="16"/>
  <c r="I2181" i="16"/>
  <c r="J2181" i="16" s="1"/>
  <c r="B2182" i="16"/>
  <c r="M2181" i="16"/>
  <c r="G2181" i="16" l="1"/>
  <c r="H2181" i="16"/>
  <c r="F2181" i="16"/>
  <c r="P2181" i="16"/>
  <c r="Q2181" i="16"/>
  <c r="T2181" i="16"/>
  <c r="N2181" i="16"/>
  <c r="O2181" i="16"/>
  <c r="U2181" i="16"/>
  <c r="V2181" i="16"/>
  <c r="S2181" i="16"/>
  <c r="X2181" i="16"/>
  <c r="W2182" i="16"/>
  <c r="I2182" i="16"/>
  <c r="J2182" i="16" s="1"/>
  <c r="K2182" i="16"/>
  <c r="L2182" i="16" s="1"/>
  <c r="B2183" i="16"/>
  <c r="A2182" i="16"/>
  <c r="R2182" i="16"/>
  <c r="C2182" i="16"/>
  <c r="D2182" i="16"/>
  <c r="M2182" i="16"/>
  <c r="K2181" i="16"/>
  <c r="L2181" i="16" s="1"/>
  <c r="Z2181" i="16"/>
  <c r="W2181" i="16"/>
  <c r="A2183" i="16" l="1"/>
  <c r="R2183" i="16"/>
  <c r="I2183" i="16"/>
  <c r="J2183" i="16" s="1"/>
  <c r="B2184" i="16"/>
  <c r="M2183" i="16"/>
  <c r="C2183" i="16"/>
  <c r="D2183" i="16"/>
  <c r="P2182" i="16"/>
  <c r="Q2182" i="16"/>
  <c r="N2182" i="16"/>
  <c r="V2182" i="16"/>
  <c r="O2182" i="16"/>
  <c r="U2182" i="16"/>
  <c r="T2182" i="16"/>
  <c r="G2182" i="16"/>
  <c r="Z2182" i="16" s="1"/>
  <c r="H2182" i="16"/>
  <c r="F2182" i="16"/>
  <c r="X2182" i="16"/>
  <c r="S2182" i="16"/>
  <c r="N2183" i="16" l="1"/>
  <c r="P2183" i="16"/>
  <c r="Q2183" i="16"/>
  <c r="O2183" i="16"/>
  <c r="U2183" i="16"/>
  <c r="V2183" i="16"/>
  <c r="T2183" i="16"/>
  <c r="G2183" i="16"/>
  <c r="H2183" i="16"/>
  <c r="F2183" i="16"/>
  <c r="Z2183" i="16" s="1"/>
  <c r="W2184" i="16"/>
  <c r="I2184" i="16"/>
  <c r="J2184" i="16" s="1"/>
  <c r="A2184" i="16"/>
  <c r="C2184" i="16"/>
  <c r="D2184" i="16"/>
  <c r="K2184" i="16"/>
  <c r="L2184" i="16" s="1"/>
  <c r="M2184" i="16"/>
  <c r="R2184" i="16"/>
  <c r="B2185" i="16"/>
  <c r="K2183" i="16"/>
  <c r="L2183" i="16" s="1"/>
  <c r="W2183" i="16"/>
  <c r="X2183" i="16"/>
  <c r="S2183" i="16"/>
  <c r="G2184" i="16" l="1"/>
  <c r="F2184" i="16"/>
  <c r="Z2184" i="16" s="1"/>
  <c r="H2184" i="16"/>
  <c r="M2185" i="16"/>
  <c r="W2185" i="16"/>
  <c r="C2185" i="16"/>
  <c r="D2185" i="16"/>
  <c r="I2185" i="16"/>
  <c r="J2185" i="16" s="1"/>
  <c r="K2185" i="16"/>
  <c r="L2185" i="16" s="1"/>
  <c r="B2186" i="16"/>
  <c r="R2185" i="16"/>
  <c r="A2185" i="16"/>
  <c r="X2184" i="16"/>
  <c r="S2184" i="16"/>
  <c r="U2184" i="16"/>
  <c r="V2184" i="16"/>
  <c r="N2184" i="16"/>
  <c r="O2184" i="16"/>
  <c r="P2184" i="16"/>
  <c r="Q2184" i="16"/>
  <c r="T2184" i="16"/>
  <c r="S2185" i="16" l="1"/>
  <c r="X2185" i="16"/>
  <c r="C2186" i="16"/>
  <c r="D2186" i="16"/>
  <c r="M2186" i="16"/>
  <c r="K2186" i="16"/>
  <c r="L2186" i="16" s="1"/>
  <c r="R2186" i="16"/>
  <c r="B2187" i="16"/>
  <c r="A2186" i="16"/>
  <c r="I2186" i="16"/>
  <c r="J2186" i="16" s="1"/>
  <c r="F2185" i="16"/>
  <c r="Z2185" i="16" s="1"/>
  <c r="G2185" i="16"/>
  <c r="H2185" i="16"/>
  <c r="N2185" i="16"/>
  <c r="O2185" i="16"/>
  <c r="P2185" i="16"/>
  <c r="U2185" i="16"/>
  <c r="V2185" i="16"/>
  <c r="Q2185" i="16"/>
  <c r="T2185" i="16"/>
  <c r="S2186" i="16" l="1"/>
  <c r="X2186" i="16"/>
  <c r="V2186" i="16"/>
  <c r="T2186" i="16"/>
  <c r="U2186" i="16"/>
  <c r="N2186" i="16"/>
  <c r="P2186" i="16"/>
  <c r="O2186" i="16"/>
  <c r="Q2186" i="16"/>
  <c r="F2186" i="16"/>
  <c r="G2186" i="16"/>
  <c r="H2186" i="16"/>
  <c r="Z2186" i="16" s="1"/>
  <c r="B2188" i="16"/>
  <c r="M2187" i="16"/>
  <c r="C2187" i="16"/>
  <c r="D2187" i="16"/>
  <c r="A2187" i="16"/>
  <c r="R2187" i="16"/>
  <c r="I2187" i="16"/>
  <c r="J2187" i="16" s="1"/>
  <c r="W2186" i="16"/>
  <c r="N2187" i="16" l="1"/>
  <c r="T2187" i="16"/>
  <c r="U2187" i="16"/>
  <c r="Q2187" i="16"/>
  <c r="V2187" i="16"/>
  <c r="O2187" i="16"/>
  <c r="P2187" i="16"/>
  <c r="F2187" i="16"/>
  <c r="G2187" i="16"/>
  <c r="Z2187" i="16" s="1"/>
  <c r="H2187" i="16"/>
  <c r="K2187" i="16"/>
  <c r="L2187" i="16" s="1"/>
  <c r="W2187" i="16"/>
  <c r="S2187" i="16"/>
  <c r="X2187" i="16"/>
  <c r="A2188" i="16"/>
  <c r="C2188" i="16"/>
  <c r="R2188" i="16"/>
  <c r="D2188" i="16"/>
  <c r="B2189" i="16"/>
  <c r="I2188" i="16"/>
  <c r="J2188" i="16" s="1"/>
  <c r="M2188" i="16"/>
  <c r="W2188" i="16" s="1"/>
  <c r="H2188" i="16" l="1"/>
  <c r="F2188" i="16"/>
  <c r="Z2188" i="16" s="1"/>
  <c r="G2188" i="16"/>
  <c r="Q2188" i="16"/>
  <c r="U2188" i="16"/>
  <c r="T2188" i="16"/>
  <c r="O2188" i="16"/>
  <c r="N2188" i="16"/>
  <c r="P2188" i="16"/>
  <c r="V2188" i="16"/>
  <c r="K2188" i="16"/>
  <c r="L2188" i="16" s="1"/>
  <c r="K2189" i="16"/>
  <c r="L2189" i="16" s="1"/>
  <c r="I2189" i="16"/>
  <c r="J2189" i="16" s="1"/>
  <c r="B2190" i="16"/>
  <c r="A2189" i="16"/>
  <c r="C2189" i="16"/>
  <c r="R2189" i="16"/>
  <c r="D2189" i="16"/>
  <c r="M2189" i="16"/>
  <c r="S2188" i="16"/>
  <c r="X2188" i="16"/>
  <c r="C2190" i="16" l="1"/>
  <c r="A2190" i="16"/>
  <c r="R2190" i="16"/>
  <c r="D2190" i="16"/>
  <c r="B2191" i="16"/>
  <c r="I2190" i="16"/>
  <c r="J2190" i="16" s="1"/>
  <c r="K2190" i="16"/>
  <c r="L2190" i="16" s="1"/>
  <c r="M2190" i="16"/>
  <c r="W2190" i="16" s="1"/>
  <c r="Z2189" i="16"/>
  <c r="Q2189" i="16"/>
  <c r="U2189" i="16"/>
  <c r="V2189" i="16"/>
  <c r="N2189" i="16"/>
  <c r="O2189" i="16"/>
  <c r="P2189" i="16"/>
  <c r="T2189" i="16"/>
  <c r="W2189" i="16"/>
  <c r="X2189" i="16"/>
  <c r="S2189" i="16"/>
  <c r="H2189" i="16"/>
  <c r="G2189" i="16"/>
  <c r="F2189" i="16"/>
  <c r="S2190" i="16" l="1"/>
  <c r="X2190" i="16"/>
  <c r="O2190" i="16"/>
  <c r="Q2190" i="16"/>
  <c r="P2190" i="16"/>
  <c r="T2190" i="16"/>
  <c r="N2190" i="16"/>
  <c r="U2190" i="16"/>
  <c r="V2190" i="16"/>
  <c r="Z2190" i="16"/>
  <c r="W2191" i="16"/>
  <c r="I2191" i="16"/>
  <c r="J2191" i="16" s="1"/>
  <c r="C2191" i="16"/>
  <c r="B2192" i="16"/>
  <c r="D2191" i="16"/>
  <c r="A2191" i="16"/>
  <c r="M2191" i="16"/>
  <c r="R2191" i="16"/>
  <c r="H2190" i="16"/>
  <c r="F2190" i="16"/>
  <c r="G2190" i="16"/>
  <c r="F2191" i="16" l="1"/>
  <c r="G2191" i="16"/>
  <c r="H2191" i="16"/>
  <c r="V2191" i="16"/>
  <c r="O2191" i="16"/>
  <c r="U2191" i="16"/>
  <c r="Q2191" i="16"/>
  <c r="N2191" i="16"/>
  <c r="P2191" i="16"/>
  <c r="Z2191" i="16" s="1"/>
  <c r="T2191" i="16"/>
  <c r="M2192" i="16"/>
  <c r="A2192" i="16"/>
  <c r="C2192" i="16"/>
  <c r="D2192" i="16"/>
  <c r="I2192" i="16"/>
  <c r="J2192" i="16" s="1"/>
  <c r="R2192" i="16"/>
  <c r="X2191" i="16"/>
  <c r="S2191" i="16"/>
  <c r="K2191" i="16"/>
  <c r="L2191" i="16" s="1"/>
  <c r="F2192" i="16" l="1"/>
  <c r="H2192" i="16"/>
  <c r="G2192" i="16"/>
  <c r="P2192" i="16"/>
  <c r="N2192" i="16"/>
  <c r="O2192" i="16"/>
  <c r="Q2192" i="16"/>
  <c r="V2192" i="16"/>
  <c r="T2192" i="16"/>
  <c r="U2192" i="16"/>
  <c r="W2192" i="16"/>
  <c r="Z2192" i="16"/>
  <c r="X2192" i="16"/>
  <c r="S2192" i="16"/>
  <c r="K2192" i="16"/>
  <c r="L2192" i="1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01F87F-0085-4EE0-98E0-258DDD286A0A}" keepAlive="1" name="Query - Date dimension" description="Connection to the 'Date dimension' query in the workbook." type="5" refreshedVersion="0" background="1">
    <dbPr connection="Provider=Microsoft.Mashup.OleDb.1;Data Source=$Workbook$;Location=&quot;Date dimension&quot;;Extended Properties=&quot;&quot;" command="SELECT * FROM [Date dimension]"/>
  </connection>
  <connection id="2" xr16:uid="{4D6F05C1-88A2-45ED-8703-83C19C441FD7}" keepAlive="1" name="Query - Date dimension (2)" description="Connection to the 'Date dimension (2)' query in the workbook." type="5" refreshedVersion="0" background="1">
    <dbPr connection="Provider=Microsoft.Mashup.OleDb.1;Data Source=$Workbook$;Location=&quot;Date dimension (2)&quot;;Extended Properties=&quot;&quot;" command="SELECT * FROM [Date dimension (2)]"/>
  </connection>
  <connection id="3" xr16:uid="{5E6CAC90-CE03-4CC7-8167-E38E1E745A15}" keepAlive="1" name="Query - payment" description="Connection to the 'payment' query in the workbook." type="5" refreshedVersion="8" background="1" saveData="1">
    <dbPr connection="Provider=Microsoft.Mashup.OleDb.1;Data Source=$Workbook$;Location=payment;Extended Properties=&quot;&quot;" command="SELECT * FROM [payment]"/>
  </connection>
  <connection id="4" xr16:uid="{5062C8EE-346E-4105-AF48-EB6AEB1A7E1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<sst xmlns="http://schemas.openxmlformats.org/spreadsheetml/2006/main" count="11936" uniqueCount="3194">
  <si>
    <t>customer_id</t>
  </si>
  <si>
    <t>store_id</t>
  </si>
  <si>
    <t>fullname</t>
  </si>
  <si>
    <t>address_id</t>
  </si>
  <si>
    <t>MARY SMITH</t>
  </si>
  <si>
    <t>PATRICIA JOHNSON</t>
  </si>
  <si>
    <t>LINDA WILLIAMS</t>
  </si>
  <si>
    <t>BARBARA JONES</t>
  </si>
  <si>
    <t>ELIZABETH BROWN</t>
  </si>
  <si>
    <t>JENNIFER DAVIS</t>
  </si>
  <si>
    <t>MARIA MILLER</t>
  </si>
  <si>
    <t>SUSAN WILSON</t>
  </si>
  <si>
    <t>MARGARET MOORE</t>
  </si>
  <si>
    <t>DOROTHY TAYLOR</t>
  </si>
  <si>
    <t>LISA ANDERSON</t>
  </si>
  <si>
    <t>NANCY THOMAS</t>
  </si>
  <si>
    <t>KAREN JACKSON</t>
  </si>
  <si>
    <t>BETTY WHITE</t>
  </si>
  <si>
    <t>HELEN HARRIS</t>
  </si>
  <si>
    <t>SANDRA MARTIN</t>
  </si>
  <si>
    <t>DONNA THOMPSON</t>
  </si>
  <si>
    <t>CAROL GARCIA</t>
  </si>
  <si>
    <t>RUTH MARTINEZ</t>
  </si>
  <si>
    <t>SHARON ROBINSON</t>
  </si>
  <si>
    <t>MICHELLE CLARK</t>
  </si>
  <si>
    <t>LAURA RODRIGUEZ</t>
  </si>
  <si>
    <t>SARAH LEWIS</t>
  </si>
  <si>
    <t>KIMBERLY LEE</t>
  </si>
  <si>
    <t>DEBORAH WALKER</t>
  </si>
  <si>
    <t>JESSICA HALL</t>
  </si>
  <si>
    <t>SHIRLEY ALLEN</t>
  </si>
  <si>
    <t>CYNTHIA YOUNG</t>
  </si>
  <si>
    <t>ANGELA HERNANDEZ</t>
  </si>
  <si>
    <t>MELISSA KING</t>
  </si>
  <si>
    <t>BRENDA WRIGHT</t>
  </si>
  <si>
    <t>AMY LOPEZ</t>
  </si>
  <si>
    <t>ANNA HILL</t>
  </si>
  <si>
    <t>REBECCA SCOTT</t>
  </si>
  <si>
    <t>VIRGINIA GREEN</t>
  </si>
  <si>
    <t>KATHLEEN ADAMS</t>
  </si>
  <si>
    <t>PAMELA BAKER</t>
  </si>
  <si>
    <t>MARTHA GONZALEZ</t>
  </si>
  <si>
    <t>DEBRA NELSON</t>
  </si>
  <si>
    <t>AMANDA CARTER</t>
  </si>
  <si>
    <t>STEPHANIE MITCHELL</t>
  </si>
  <si>
    <t>CAROLYN PEREZ</t>
  </si>
  <si>
    <t>CHRISTINE ROBERTS</t>
  </si>
  <si>
    <t>MARIE TURNER</t>
  </si>
  <si>
    <t>JANET PHILLIPS</t>
  </si>
  <si>
    <t>CATHERINE CAMPBELL</t>
  </si>
  <si>
    <t>FRANCES PARKER</t>
  </si>
  <si>
    <t>ANN EVANS</t>
  </si>
  <si>
    <t>JOYCE EDWARDS</t>
  </si>
  <si>
    <t>DIANE COLLINS</t>
  </si>
  <si>
    <t>ALICE STEWART</t>
  </si>
  <si>
    <t>JULIE SANCHEZ</t>
  </si>
  <si>
    <t>HEATHER MORRIS</t>
  </si>
  <si>
    <t>TERESA ROGERS</t>
  </si>
  <si>
    <t>DORIS REED</t>
  </si>
  <si>
    <t>GLORIA COOK</t>
  </si>
  <si>
    <t>EVELYN MORGAN</t>
  </si>
  <si>
    <t>JEAN BELL</t>
  </si>
  <si>
    <t>CHERYL MURPHY</t>
  </si>
  <si>
    <t>MILDRED BAILEY</t>
  </si>
  <si>
    <t>KATHERINE RIVERA</t>
  </si>
  <si>
    <t>JOAN COOPER</t>
  </si>
  <si>
    <t>ASHLEY RICHARDSON</t>
  </si>
  <si>
    <t>JUDITH COX</t>
  </si>
  <si>
    <t>ROSE HOWARD</t>
  </si>
  <si>
    <t>JANICE WARD</t>
  </si>
  <si>
    <t>KELLY TORRES</t>
  </si>
  <si>
    <t>NICOLE PETERSON</t>
  </si>
  <si>
    <t>JUDY GRAY</t>
  </si>
  <si>
    <t>CHRISTINA RAMIREZ</t>
  </si>
  <si>
    <t>KATHY JAMES</t>
  </si>
  <si>
    <t>THERESA WATSON</t>
  </si>
  <si>
    <t>BEVERLY BROOKS</t>
  </si>
  <si>
    <t>DENISE KELLY</t>
  </si>
  <si>
    <t>TAMMY SANDERS</t>
  </si>
  <si>
    <t>IRENE PRICE</t>
  </si>
  <si>
    <t>JANE BENNETT</t>
  </si>
  <si>
    <t>LORI WOOD</t>
  </si>
  <si>
    <t>RACHEL BARNES</t>
  </si>
  <si>
    <t>MARILYN ROSS</t>
  </si>
  <si>
    <t>ANDREA HENDERSON</t>
  </si>
  <si>
    <t>KATHRYN COLEMAN</t>
  </si>
  <si>
    <t>LOUISE JENKINS</t>
  </si>
  <si>
    <t>SARA PERRY</t>
  </si>
  <si>
    <t>ANNE POWELL</t>
  </si>
  <si>
    <t>JACQUELINE LONG</t>
  </si>
  <si>
    <t>WANDA PATTERSON</t>
  </si>
  <si>
    <t>BONNIE HUGHES</t>
  </si>
  <si>
    <t>JULIA FLORES</t>
  </si>
  <si>
    <t>RUBY WASHINGTON</t>
  </si>
  <si>
    <t>LOIS BUTLER</t>
  </si>
  <si>
    <t>TINA SIMMONS</t>
  </si>
  <si>
    <t>PHYLLIS FOSTER</t>
  </si>
  <si>
    <t>NORMA GONZALES</t>
  </si>
  <si>
    <t>PAULA BRYANT</t>
  </si>
  <si>
    <t>DIANA ALEXANDER</t>
  </si>
  <si>
    <t>ANNIE RUSSELL</t>
  </si>
  <si>
    <t>LILLIAN GRIFFIN</t>
  </si>
  <si>
    <t>EMILY DIAZ</t>
  </si>
  <si>
    <t>ROBIN HAYES</t>
  </si>
  <si>
    <t>PEGGY MYERS</t>
  </si>
  <si>
    <t>CRYSTAL FORD</t>
  </si>
  <si>
    <t>GLADYS HAMILTON</t>
  </si>
  <si>
    <t>RITA GRAHAM</t>
  </si>
  <si>
    <t>DAWN SULLIVAN</t>
  </si>
  <si>
    <t>CONNIE WALLACE</t>
  </si>
  <si>
    <t>FLORENCE WOODS</t>
  </si>
  <si>
    <t>TRACY COLE</t>
  </si>
  <si>
    <t>EDNA WEST</t>
  </si>
  <si>
    <t>TIFFANY JORDAN</t>
  </si>
  <si>
    <t>CARMEN OWENS</t>
  </si>
  <si>
    <t>ROSA REYNOLDS</t>
  </si>
  <si>
    <t>CINDY FISHER</t>
  </si>
  <si>
    <t>GRACE ELLIS</t>
  </si>
  <si>
    <t>WENDY HARRISON</t>
  </si>
  <si>
    <t>VICTORIA GIBSON</t>
  </si>
  <si>
    <t>EDITH MCDONALD</t>
  </si>
  <si>
    <t>KIM CRUZ</t>
  </si>
  <si>
    <t>SHERRY MARSHALL</t>
  </si>
  <si>
    <t>SYLVIA ORTIZ</t>
  </si>
  <si>
    <t>JOSEPHINE GOMEZ</t>
  </si>
  <si>
    <t>THELMA MURRAY</t>
  </si>
  <si>
    <t>SHANNON FREEMAN</t>
  </si>
  <si>
    <t>SHEILA WELLS</t>
  </si>
  <si>
    <t>ETHEL WEBB</t>
  </si>
  <si>
    <t>ELLEN SIMPSON</t>
  </si>
  <si>
    <t>ELAINE STEVENS</t>
  </si>
  <si>
    <t>MARJORIE TUCKER</t>
  </si>
  <si>
    <t>CARRIE PORTER</t>
  </si>
  <si>
    <t>CHARLOTTE HUNTER</t>
  </si>
  <si>
    <t>MONICA HICKS</t>
  </si>
  <si>
    <t>ESTHER CRAWFORD</t>
  </si>
  <si>
    <t>PAULINE HENRY</t>
  </si>
  <si>
    <t>EMMA BOYD</t>
  </si>
  <si>
    <t>JUANITA MASON</t>
  </si>
  <si>
    <t>ANITA MORALES</t>
  </si>
  <si>
    <t>RHONDA KENNEDY</t>
  </si>
  <si>
    <t>HAZEL WARREN</t>
  </si>
  <si>
    <t>AMBER DIXON</t>
  </si>
  <si>
    <t>EVA RAMOS</t>
  </si>
  <si>
    <t>DEBBIE REYES</t>
  </si>
  <si>
    <t>APRIL BURNS</t>
  </si>
  <si>
    <t>LESLIE GORDON</t>
  </si>
  <si>
    <t>CLARA SHAW</t>
  </si>
  <si>
    <t>LUCILLE HOLMES</t>
  </si>
  <si>
    <t>JAMIE RICE</t>
  </si>
  <si>
    <t>JOANNE ROBERTSON</t>
  </si>
  <si>
    <t>ELEANOR HUNT</t>
  </si>
  <si>
    <t>VALERIE BLACK</t>
  </si>
  <si>
    <t>DANIELLE DANIELS</t>
  </si>
  <si>
    <t>MEGAN PALMER</t>
  </si>
  <si>
    <t>ALICIA MILLS</t>
  </si>
  <si>
    <t>SUZANNE NICHOLS</t>
  </si>
  <si>
    <t>MICHELE GRANT</t>
  </si>
  <si>
    <t>GAIL KNIGHT</t>
  </si>
  <si>
    <t>BERTHA FERGUSON</t>
  </si>
  <si>
    <t>DARLENE ROSE</t>
  </si>
  <si>
    <t>VERONICA STONE</t>
  </si>
  <si>
    <t>JILL HAWKINS</t>
  </si>
  <si>
    <t>ERIN DUNN</t>
  </si>
  <si>
    <t>GERALDINE PERKINS</t>
  </si>
  <si>
    <t>LAUREN HUDSON</t>
  </si>
  <si>
    <t>CATHY SPENCER</t>
  </si>
  <si>
    <t>JOANN GARDNER</t>
  </si>
  <si>
    <t>LORRAINE STEPHENS</t>
  </si>
  <si>
    <t>LYNN PAYNE</t>
  </si>
  <si>
    <t>SALLY PIERCE</t>
  </si>
  <si>
    <t>REGINA BERRY</t>
  </si>
  <si>
    <t>ERICA MATTHEWS</t>
  </si>
  <si>
    <t>BEATRICE ARNOLD</t>
  </si>
  <si>
    <t>DOLORES WAGNER</t>
  </si>
  <si>
    <t>BERNICE WILLIS</t>
  </si>
  <si>
    <t>AUDREY RAY</t>
  </si>
  <si>
    <t>YVONNE WATKINS</t>
  </si>
  <si>
    <t>ANNETTE OLSON</t>
  </si>
  <si>
    <t>JUNE CARROLL</t>
  </si>
  <si>
    <t>SAMANTHA DUNCAN</t>
  </si>
  <si>
    <t>MARION SNYDER</t>
  </si>
  <si>
    <t>DANA HART</t>
  </si>
  <si>
    <t>STACY CUNNINGHAM</t>
  </si>
  <si>
    <t>ANA BRADLEY</t>
  </si>
  <si>
    <t>RENEE LANE</t>
  </si>
  <si>
    <t>IDA ANDREWS</t>
  </si>
  <si>
    <t>VIVIAN RUIZ</t>
  </si>
  <si>
    <t>ROBERTA HARPER</t>
  </si>
  <si>
    <t>HOLLY FOX</t>
  </si>
  <si>
    <t>BRITTANY RILEY</t>
  </si>
  <si>
    <t>MELANIE ARMSTRONG</t>
  </si>
  <si>
    <t>LORETTA CARPENTER</t>
  </si>
  <si>
    <t>YOLANDA WEAVER</t>
  </si>
  <si>
    <t>JEANETTE GREENE</t>
  </si>
  <si>
    <t>LAURIE LAWRENCE</t>
  </si>
  <si>
    <t>KATIE ELLIOTT</t>
  </si>
  <si>
    <t>KRISTEN CHAVEZ</t>
  </si>
  <si>
    <t>VANESSA SIMS</t>
  </si>
  <si>
    <t>ALMA AUSTIN</t>
  </si>
  <si>
    <t>SUE PETERS</t>
  </si>
  <si>
    <t>ELSIE KELLEY</t>
  </si>
  <si>
    <t>BETH FRANKLIN</t>
  </si>
  <si>
    <t>JEANNE LAWSON</t>
  </si>
  <si>
    <t>VICKI FIELDS</t>
  </si>
  <si>
    <t>CARLA GUTIERREZ</t>
  </si>
  <si>
    <t>TARA RYAN</t>
  </si>
  <si>
    <t>ROSEMARY SCHMIDT</t>
  </si>
  <si>
    <t>EILEEN CARR</t>
  </si>
  <si>
    <t>TERRI VASQUEZ</t>
  </si>
  <si>
    <t>GERTRUDE CASTILLO</t>
  </si>
  <si>
    <t>LUCY WHEELER</t>
  </si>
  <si>
    <t>TONYA CHAPMAN</t>
  </si>
  <si>
    <t>ELLA OLIVER</t>
  </si>
  <si>
    <t>STACEY MONTGOMERY</t>
  </si>
  <si>
    <t>WILMA RICHARDS</t>
  </si>
  <si>
    <t>GINA WILLIAMSON</t>
  </si>
  <si>
    <t>KRISTIN JOHNSTON</t>
  </si>
  <si>
    <t>JESSIE BANKS</t>
  </si>
  <si>
    <t>NATALIE MEYER</t>
  </si>
  <si>
    <t>AGNES BISHOP</t>
  </si>
  <si>
    <t>VERA MCCOY</t>
  </si>
  <si>
    <t>WILLIE HOWELL</t>
  </si>
  <si>
    <t>CHARLENE ALVAREZ</t>
  </si>
  <si>
    <t>BESSIE MORRISON</t>
  </si>
  <si>
    <t>DELORES HANSEN</t>
  </si>
  <si>
    <t>MELINDA FERNANDEZ</t>
  </si>
  <si>
    <t>PEARL GARZA</t>
  </si>
  <si>
    <t>ARLENE HARVEY</t>
  </si>
  <si>
    <t>MAUREEN LITTLE</t>
  </si>
  <si>
    <t>COLLEEN BURTON</t>
  </si>
  <si>
    <t>ALLISON STANLEY</t>
  </si>
  <si>
    <t>TAMARA NGUYEN</t>
  </si>
  <si>
    <t>JOY GEORGE</t>
  </si>
  <si>
    <t>GEORGIA JACOBS</t>
  </si>
  <si>
    <t>CONSTANCE REID</t>
  </si>
  <si>
    <t>LILLIE KIM</t>
  </si>
  <si>
    <t>CLAUDIA FULLER</t>
  </si>
  <si>
    <t>JACKIE LYNCH</t>
  </si>
  <si>
    <t>MARCIA DEAN</t>
  </si>
  <si>
    <t>TANYA GILBERT</t>
  </si>
  <si>
    <t>NELLIE GARRETT</t>
  </si>
  <si>
    <t>MINNIE ROMERO</t>
  </si>
  <si>
    <t>MARLENE WELCH</t>
  </si>
  <si>
    <t>HEIDI LARSON</t>
  </si>
  <si>
    <t>GLENDA FRAZIER</t>
  </si>
  <si>
    <t>LYDIA BURKE</t>
  </si>
  <si>
    <t>VIOLA HANSON</t>
  </si>
  <si>
    <t>COURTNEY DAY</t>
  </si>
  <si>
    <t>MARIAN MENDOZA</t>
  </si>
  <si>
    <t>STELLA MORENO</t>
  </si>
  <si>
    <t>CAROLINE BOWMAN</t>
  </si>
  <si>
    <t>DORA MEDINA</t>
  </si>
  <si>
    <t>JO FOWLER</t>
  </si>
  <si>
    <t>VICKIE BREWER</t>
  </si>
  <si>
    <t>MATTIE HOFFMAN</t>
  </si>
  <si>
    <t>TERRY CARLSON</t>
  </si>
  <si>
    <t>MAXINE SILVA</t>
  </si>
  <si>
    <t>IRMA PEARSON</t>
  </si>
  <si>
    <t>MABEL HOLLAND</t>
  </si>
  <si>
    <t>MARSHA DOUGLAS</t>
  </si>
  <si>
    <t>MYRTLE FLEMING</t>
  </si>
  <si>
    <t>LENA JENSEN</t>
  </si>
  <si>
    <t>CHRISTY VARGAS</t>
  </si>
  <si>
    <t>DEANNA BYRD</t>
  </si>
  <si>
    <t>PATSY DAVIDSON</t>
  </si>
  <si>
    <t>HILDA HOPKINS</t>
  </si>
  <si>
    <t>GWENDOLYN MAY</t>
  </si>
  <si>
    <t>JENNIE TERRY</t>
  </si>
  <si>
    <t>NORA HERRERA</t>
  </si>
  <si>
    <t>MARGIE WADE</t>
  </si>
  <si>
    <t>NINA SOTO</t>
  </si>
  <si>
    <t>CASSANDRA WALTERS</t>
  </si>
  <si>
    <t>LEAH CURTIS</t>
  </si>
  <si>
    <t>PENNY NEAL</t>
  </si>
  <si>
    <t>KAY CALDWELL</t>
  </si>
  <si>
    <t>PRISCILLA LOWE</t>
  </si>
  <si>
    <t>NAOMI JENNINGS</t>
  </si>
  <si>
    <t>CAROLE BARNETT</t>
  </si>
  <si>
    <t>BRANDY GRAVES</t>
  </si>
  <si>
    <t>OLGA JIMENEZ</t>
  </si>
  <si>
    <t>BILLIE HORTON</t>
  </si>
  <si>
    <t>DIANNE SHELTON</t>
  </si>
  <si>
    <t>TRACEY BARRETT</t>
  </si>
  <si>
    <t>LEONA OBRIEN</t>
  </si>
  <si>
    <t>JENNY CASTRO</t>
  </si>
  <si>
    <t>FELICIA SUTTON</t>
  </si>
  <si>
    <t>SONIA GREGORY</t>
  </si>
  <si>
    <t>MIRIAM MCKINNEY</t>
  </si>
  <si>
    <t>VELMA LUCAS</t>
  </si>
  <si>
    <t>BECKY MILES</t>
  </si>
  <si>
    <t>BOBBIE CRAIG</t>
  </si>
  <si>
    <t>VIOLET RODRIQUEZ</t>
  </si>
  <si>
    <t>KRISTINA CHAMBERS</t>
  </si>
  <si>
    <t>TONI HOLT</t>
  </si>
  <si>
    <t>MISTY LAMBERT</t>
  </si>
  <si>
    <t>MAE FLETCHER</t>
  </si>
  <si>
    <t>SHELLY WATTS</t>
  </si>
  <si>
    <t>DAISY BATES</t>
  </si>
  <si>
    <t>RAMONA HALE</t>
  </si>
  <si>
    <t>SHERRI RHODES</t>
  </si>
  <si>
    <t>ERIKA PENA</t>
  </si>
  <si>
    <t>JAMES GANNON</t>
  </si>
  <si>
    <t>JOHN FARNSWORTH</t>
  </si>
  <si>
    <t>ROBERT BAUGHMAN</t>
  </si>
  <si>
    <t>MICHAEL SILVERMAN</t>
  </si>
  <si>
    <t>WILLIAM SATTERFIELD</t>
  </si>
  <si>
    <t>DAVID ROYAL</t>
  </si>
  <si>
    <t>RICHARD MCCRARY</t>
  </si>
  <si>
    <t>CHARLES KOWALSKI</t>
  </si>
  <si>
    <t>JOSEPH JOY</t>
  </si>
  <si>
    <t>THOMAS GRIGSBY</t>
  </si>
  <si>
    <t>CHRISTOPHER GRECO</t>
  </si>
  <si>
    <t>DANIEL CABRAL</t>
  </si>
  <si>
    <t>PAUL TROUT</t>
  </si>
  <si>
    <t>MARK RINEHART</t>
  </si>
  <si>
    <t>DONALD MAHON</t>
  </si>
  <si>
    <t>GEORGE LINTON</t>
  </si>
  <si>
    <t>KENNETH GOODEN</t>
  </si>
  <si>
    <t>STEVEN CURLEY</t>
  </si>
  <si>
    <t>EDWARD BAUGH</t>
  </si>
  <si>
    <t>BRIAN WYMAN</t>
  </si>
  <si>
    <t>RONALD WEINER</t>
  </si>
  <si>
    <t>ANTHONY SCHWAB</t>
  </si>
  <si>
    <t>KEVIN SCHULER</t>
  </si>
  <si>
    <t>JASON MORRISSEY</t>
  </si>
  <si>
    <t>MATTHEW MAHAN</t>
  </si>
  <si>
    <t>GARY COY</t>
  </si>
  <si>
    <t>TIMOTHY BUNN</t>
  </si>
  <si>
    <t>JOSE ANDREW</t>
  </si>
  <si>
    <t>LARRY THRASHER</t>
  </si>
  <si>
    <t>JEFFREY SPEAR</t>
  </si>
  <si>
    <t>FRANK WAGGONER</t>
  </si>
  <si>
    <t>SCOTT SHELLEY</t>
  </si>
  <si>
    <t>ERIC ROBERT</t>
  </si>
  <si>
    <t>STEPHEN QUALLS</t>
  </si>
  <si>
    <t>ANDREW PURDY</t>
  </si>
  <si>
    <t>RAYMOND MCWHORTER</t>
  </si>
  <si>
    <t>GREGORY MAULDIN</t>
  </si>
  <si>
    <t>JOSHUA MARK</t>
  </si>
  <si>
    <t>JERRY JORDON</t>
  </si>
  <si>
    <t>DENNIS GILMAN</t>
  </si>
  <si>
    <t>WALTER PERRYMAN</t>
  </si>
  <si>
    <t>PATRICK NEWSOM</t>
  </si>
  <si>
    <t>PETER MENARD</t>
  </si>
  <si>
    <t>HAROLD MARTINO</t>
  </si>
  <si>
    <t>DOUGLAS GRAF</t>
  </si>
  <si>
    <t>HENRY BILLINGSLEY</t>
  </si>
  <si>
    <t>CARL ARTIS</t>
  </si>
  <si>
    <t>ARTHUR SIMPKINS</t>
  </si>
  <si>
    <t>RYAN SALISBURY</t>
  </si>
  <si>
    <t>ROGER QUINTANILLA</t>
  </si>
  <si>
    <t>JOE GILLILAND</t>
  </si>
  <si>
    <t>JUAN FRALEY</t>
  </si>
  <si>
    <t>JACK FOUST</t>
  </si>
  <si>
    <t>ALBERT CROUSE</t>
  </si>
  <si>
    <t>JONATHAN SCARBOROUGH</t>
  </si>
  <si>
    <t>JUSTIN NGO</t>
  </si>
  <si>
    <t>TERRY GRISSOM</t>
  </si>
  <si>
    <t>GERALD FULTZ</t>
  </si>
  <si>
    <t>KEITH RICO</t>
  </si>
  <si>
    <t>SAMUEL MARLOW</t>
  </si>
  <si>
    <t>WILLIE MARKHAM</t>
  </si>
  <si>
    <t>RALPH MADRIGAL</t>
  </si>
  <si>
    <t>LAWRENCE LAWTON</t>
  </si>
  <si>
    <t>NICHOLAS BARFIELD</t>
  </si>
  <si>
    <t>ROY WHITING</t>
  </si>
  <si>
    <t>BENJAMIN VARNEY</t>
  </si>
  <si>
    <t>BRUCE SCHWARZ</t>
  </si>
  <si>
    <t>BRANDON HUEY</t>
  </si>
  <si>
    <t>ADAM GOOCH</t>
  </si>
  <si>
    <t>HARRY ARCE</t>
  </si>
  <si>
    <t>FRED WHEAT</t>
  </si>
  <si>
    <t>WAYNE TRUONG</t>
  </si>
  <si>
    <t>BILLY POULIN</t>
  </si>
  <si>
    <t>STEVE MACKENZIE</t>
  </si>
  <si>
    <t>LOUIS LEONE</t>
  </si>
  <si>
    <t>JEREMY HURTADO</t>
  </si>
  <si>
    <t>AARON SELBY</t>
  </si>
  <si>
    <t>RANDY GAITHER</t>
  </si>
  <si>
    <t>HOWARD FORTNER</t>
  </si>
  <si>
    <t>EUGENE CULPEPPER</t>
  </si>
  <si>
    <t>CARLOS COUGHLIN</t>
  </si>
  <si>
    <t>RUSSELL BRINSON</t>
  </si>
  <si>
    <t>BOBBY BOUDREAU</t>
  </si>
  <si>
    <t>VICTOR BARKLEY</t>
  </si>
  <si>
    <t>MARTIN BALES</t>
  </si>
  <si>
    <t>ERNEST STEPP</t>
  </si>
  <si>
    <t>PHILLIP HOLM</t>
  </si>
  <si>
    <t>TODD TAN</t>
  </si>
  <si>
    <t>JESSE SCHILLING</t>
  </si>
  <si>
    <t>CRAIG MORRELL</t>
  </si>
  <si>
    <t>ALAN KAHN</t>
  </si>
  <si>
    <t>SHAWN HEATON</t>
  </si>
  <si>
    <t>CLARENCE GAMEZ</t>
  </si>
  <si>
    <t>SEAN DOUGLASS</t>
  </si>
  <si>
    <t>PHILIP CAUSEY</t>
  </si>
  <si>
    <t>CHRIS BROTHERS</t>
  </si>
  <si>
    <t>JOHNNY TURPIN</t>
  </si>
  <si>
    <t>EARL SHANKS</t>
  </si>
  <si>
    <t>JIMMY SCHRADER</t>
  </si>
  <si>
    <t>ANTONIO MEEK</t>
  </si>
  <si>
    <t>DANNY ISOM</t>
  </si>
  <si>
    <t>BRYAN HARDISON</t>
  </si>
  <si>
    <t>TONY CARRANZA</t>
  </si>
  <si>
    <t>LUIS YANEZ</t>
  </si>
  <si>
    <t>MIKE WAY</t>
  </si>
  <si>
    <t>STANLEY SCROGGINS</t>
  </si>
  <si>
    <t>LEONARD SCHOFIELD</t>
  </si>
  <si>
    <t>NATHAN RUNYON</t>
  </si>
  <si>
    <t>DALE RATCLIFF</t>
  </si>
  <si>
    <t>MANUEL MURRELL</t>
  </si>
  <si>
    <t>RODNEY MOELLER</t>
  </si>
  <si>
    <t>CURTIS IRBY</t>
  </si>
  <si>
    <t>NORMAN CURRIER</t>
  </si>
  <si>
    <t>ALLEN BUTTERFIELD</t>
  </si>
  <si>
    <t>MARVIN YEE</t>
  </si>
  <si>
    <t>VINCENT RALSTON</t>
  </si>
  <si>
    <t>GLENN PULLEN</t>
  </si>
  <si>
    <t>JEFFERY PINSON</t>
  </si>
  <si>
    <t>TRAVIS ESTEP</t>
  </si>
  <si>
    <t>JEFF EAST</t>
  </si>
  <si>
    <t>CHAD CARBONE</t>
  </si>
  <si>
    <t>JACOB LANCE</t>
  </si>
  <si>
    <t>LEE HAWKS</t>
  </si>
  <si>
    <t>MELVIN ELLINGTON</t>
  </si>
  <si>
    <t>ALFRED CASILLAS</t>
  </si>
  <si>
    <t>KYLE SPURLOCK</t>
  </si>
  <si>
    <t>FRANCIS SIKES</t>
  </si>
  <si>
    <t>BRADLEY MOTLEY</t>
  </si>
  <si>
    <t>JESUS MCCARTNEY</t>
  </si>
  <si>
    <t>HERBERT KRUGER</t>
  </si>
  <si>
    <t>FREDERICK ISBELL</t>
  </si>
  <si>
    <t>RAY HOULE</t>
  </si>
  <si>
    <t>JOEL FRANCISCO</t>
  </si>
  <si>
    <t>EDWIN BURK</t>
  </si>
  <si>
    <t>DON BONE</t>
  </si>
  <si>
    <t>EDDIE TOMLIN</t>
  </si>
  <si>
    <t>RICKY SHELBY</t>
  </si>
  <si>
    <t>TROY QUIGLEY</t>
  </si>
  <si>
    <t>RANDALL NEUMANN</t>
  </si>
  <si>
    <t>BARRY LOVELACE</t>
  </si>
  <si>
    <t>ALEXANDER FENNELL</t>
  </si>
  <si>
    <t>BERNARD COLBY</t>
  </si>
  <si>
    <t>MARIO CHEATHAM</t>
  </si>
  <si>
    <t>LEROY BUSTAMANTE</t>
  </si>
  <si>
    <t>FRANCISCO SKIDMORE</t>
  </si>
  <si>
    <t>MARCUS HIDALGO</t>
  </si>
  <si>
    <t>MICHEAL FORMAN</t>
  </si>
  <si>
    <t>THEODORE CULP</t>
  </si>
  <si>
    <t>CLIFFORD BOWENS</t>
  </si>
  <si>
    <t>MIGUEL BETANCOURT</t>
  </si>
  <si>
    <t>OSCAR AQUINO</t>
  </si>
  <si>
    <t>JAY ROBB</t>
  </si>
  <si>
    <t>JIM REA</t>
  </si>
  <si>
    <t>TOM MILNER</t>
  </si>
  <si>
    <t>CALVIN MARTEL</t>
  </si>
  <si>
    <t>ALEX GRESHAM</t>
  </si>
  <si>
    <t>JON WILES</t>
  </si>
  <si>
    <t>RONNIE RICKETTS</t>
  </si>
  <si>
    <t>BILL GAVIN</t>
  </si>
  <si>
    <t>LLOYD DOWD</t>
  </si>
  <si>
    <t>TOMMY COLLAZO</t>
  </si>
  <si>
    <t>LEON BOSTIC</t>
  </si>
  <si>
    <t>DEREK BLAKELY</t>
  </si>
  <si>
    <t>WARREN SHERROD</t>
  </si>
  <si>
    <t>DARRELL POWER</t>
  </si>
  <si>
    <t>JEROME KENYON</t>
  </si>
  <si>
    <t>FLOYD GANDY</t>
  </si>
  <si>
    <t>LEO EBERT</t>
  </si>
  <si>
    <t>ALVIN DELOACH</t>
  </si>
  <si>
    <t>TIM CARY</t>
  </si>
  <si>
    <t>WESLEY BULL</t>
  </si>
  <si>
    <t>GORDON ALLARD</t>
  </si>
  <si>
    <t>DEAN SAUER</t>
  </si>
  <si>
    <t>GREG ROBINS</t>
  </si>
  <si>
    <t>JORGE OLIVARES</t>
  </si>
  <si>
    <t>DUSTIN GILLETTE</t>
  </si>
  <si>
    <t>PEDRO CHESTNUT</t>
  </si>
  <si>
    <t>DERRICK BOURQUE</t>
  </si>
  <si>
    <t>DAN PAINE</t>
  </si>
  <si>
    <t>LEWIS LYMAN</t>
  </si>
  <si>
    <t>ZACHARY HITE</t>
  </si>
  <si>
    <t>COREY HAUSER</t>
  </si>
  <si>
    <t>HERMAN DEVORE</t>
  </si>
  <si>
    <t>MAURICE CRAWLEY</t>
  </si>
  <si>
    <t>VERNON CHAPA</t>
  </si>
  <si>
    <t>ROBERTO VU</t>
  </si>
  <si>
    <t>CLYDE TOBIAS</t>
  </si>
  <si>
    <t>GLEN TALBERT</t>
  </si>
  <si>
    <t>HECTOR POINDEXTER</t>
  </si>
  <si>
    <t>SHANE MILLARD</t>
  </si>
  <si>
    <t>RICARDO MEADOR</t>
  </si>
  <si>
    <t>SAM MCDUFFIE</t>
  </si>
  <si>
    <t>RICK MATTOX</t>
  </si>
  <si>
    <t>LESTER KRAUS</t>
  </si>
  <si>
    <t>BRENT HARKINS</t>
  </si>
  <si>
    <t>RAMON CHOATE</t>
  </si>
  <si>
    <t>CHARLIE BESS</t>
  </si>
  <si>
    <t>TYLER WREN</t>
  </si>
  <si>
    <t>GILBERT SLEDGE</t>
  </si>
  <si>
    <t>GENE SANBORN</t>
  </si>
  <si>
    <t>MARC OUTLAW</t>
  </si>
  <si>
    <t>REGINALD KINDER</t>
  </si>
  <si>
    <t>RUBEN GEARY</t>
  </si>
  <si>
    <t>BRETT CORNWELL</t>
  </si>
  <si>
    <t>ANGEL BARCLAY</t>
  </si>
  <si>
    <t>NATHANIEL ADAM</t>
  </si>
  <si>
    <t>RAFAEL ABNEY</t>
  </si>
  <si>
    <t>LESLIE SEWARD</t>
  </si>
  <si>
    <t>EDGAR RHOADS</t>
  </si>
  <si>
    <t>MILTON HOWLAND</t>
  </si>
  <si>
    <t>RAUL FORTIER</t>
  </si>
  <si>
    <t>BEN EASTER</t>
  </si>
  <si>
    <t>CHESTER BENNER</t>
  </si>
  <si>
    <t>CECIL VINES</t>
  </si>
  <si>
    <t>DUANE TUBBS</t>
  </si>
  <si>
    <t>FRANKLIN TROUTMAN</t>
  </si>
  <si>
    <t>ANDRE RAPP</t>
  </si>
  <si>
    <t>ELMER NOE</t>
  </si>
  <si>
    <t>BRAD MCCURDY</t>
  </si>
  <si>
    <t>GABRIEL HARDER</t>
  </si>
  <si>
    <t>RON DELUCA</t>
  </si>
  <si>
    <t>MITCHELL WESTMORELAND</t>
  </si>
  <si>
    <t>ROLAND SOUTH</t>
  </si>
  <si>
    <t>ARNOLD HAVENS</t>
  </si>
  <si>
    <t>HARVEY GUAJARDO</t>
  </si>
  <si>
    <t>JARED ELY</t>
  </si>
  <si>
    <t>ADRIAN CLARY</t>
  </si>
  <si>
    <t>KARL SEAL</t>
  </si>
  <si>
    <t>CORY MEEHAN</t>
  </si>
  <si>
    <t>CLAUDE HERZOG</t>
  </si>
  <si>
    <t>ERIK GUILLEN</t>
  </si>
  <si>
    <t>DARRYL ASHCRAFT</t>
  </si>
  <si>
    <t>JAMIE WAUGH</t>
  </si>
  <si>
    <t>NEIL RENNER</t>
  </si>
  <si>
    <t>JESSIE MILAM</t>
  </si>
  <si>
    <t>CHRISTIAN JUNG</t>
  </si>
  <si>
    <t>JAVIER ELROD</t>
  </si>
  <si>
    <t>FERNANDO CHURCHILL</t>
  </si>
  <si>
    <t>CLINTON BUFORD</t>
  </si>
  <si>
    <t>TED BREAUX</t>
  </si>
  <si>
    <t>MATHEW BOLIN</t>
  </si>
  <si>
    <t>TYRONE ASHER</t>
  </si>
  <si>
    <t>DARREN WINDHAM</t>
  </si>
  <si>
    <t>LONNIE TIRADO</t>
  </si>
  <si>
    <t>LANCE PEMBERTON</t>
  </si>
  <si>
    <t>CODY NOLEN</t>
  </si>
  <si>
    <t>JULIO NOLAND</t>
  </si>
  <si>
    <t>KELLY KNOTT</t>
  </si>
  <si>
    <t>KURT EMMONS</t>
  </si>
  <si>
    <t>ALLAN CORNISH</t>
  </si>
  <si>
    <t>NELSON CHRISTENSON</t>
  </si>
  <si>
    <t>GUY BROWNLEE</t>
  </si>
  <si>
    <t>CLAYTON BARBEE</t>
  </si>
  <si>
    <t>HUGH WALDROP</t>
  </si>
  <si>
    <t>MAX PITT</t>
  </si>
  <si>
    <t>DWAYNE OLVERA</t>
  </si>
  <si>
    <t>DWIGHT LOMBARDI</t>
  </si>
  <si>
    <t>ARMANDO GRUBER</t>
  </si>
  <si>
    <t>FELIX GAFFNEY</t>
  </si>
  <si>
    <t>JIMMIE EGGLESTON</t>
  </si>
  <si>
    <t>EVERETT BANDA</t>
  </si>
  <si>
    <t>JORDAN ARCHULETA</t>
  </si>
  <si>
    <t>IAN STILL</t>
  </si>
  <si>
    <t>WALLACE SLONE</t>
  </si>
  <si>
    <t>KEN PREWITT</t>
  </si>
  <si>
    <t>BOB PFEIFFER</t>
  </si>
  <si>
    <t>JAIME NETTLES</t>
  </si>
  <si>
    <t>CASEY MENA</t>
  </si>
  <si>
    <t>ALFREDO MCADAMS</t>
  </si>
  <si>
    <t>ALBERTO HENNING</t>
  </si>
  <si>
    <t>DAVE GARDINER</t>
  </si>
  <si>
    <t>IVAN CROMWELL</t>
  </si>
  <si>
    <t>JOHNNIE CHISHOLM</t>
  </si>
  <si>
    <t>SIDNEY BURLESON</t>
  </si>
  <si>
    <t>BYRON BOX</t>
  </si>
  <si>
    <t>JULIAN VEST</t>
  </si>
  <si>
    <t>ISAAC OGLESBY</t>
  </si>
  <si>
    <t>MORRIS MCCARTER</t>
  </si>
  <si>
    <t>CLIFTON MALCOLM</t>
  </si>
  <si>
    <t>WILLARD LUMPKIN</t>
  </si>
  <si>
    <t>DARYL LARUE</t>
  </si>
  <si>
    <t>ROSS GREY</t>
  </si>
  <si>
    <t>VIRGIL WOFFORD</t>
  </si>
  <si>
    <t>ANDY VANHORN</t>
  </si>
  <si>
    <t>MARSHALL THORN</t>
  </si>
  <si>
    <t>SALVADOR TEEL</t>
  </si>
  <si>
    <t>PERRY SWAFFORD</t>
  </si>
  <si>
    <t>KIRK STCLAIR</t>
  </si>
  <si>
    <t>SERGIO STANFIELD</t>
  </si>
  <si>
    <t>MARION OCAMPO</t>
  </si>
  <si>
    <t>TRACY HERRMANN</t>
  </si>
  <si>
    <t>SETH HANNON</t>
  </si>
  <si>
    <t>KENT ARSENAULT</t>
  </si>
  <si>
    <t>TERRANCE ROUSH</t>
  </si>
  <si>
    <t>RENE MCALISTER</t>
  </si>
  <si>
    <t>EDUARDO HIATT</t>
  </si>
  <si>
    <t>TERRENCE GUNDERSON</t>
  </si>
  <si>
    <t>ENRIQUE FORSYTHE</t>
  </si>
  <si>
    <t>FREDDIE DUGGAN</t>
  </si>
  <si>
    <t>WADE DELVALLE</t>
  </si>
  <si>
    <t>AUSTIN CINTRON</t>
  </si>
  <si>
    <t>Canada</t>
  </si>
  <si>
    <t>Lethbridge</t>
  </si>
  <si>
    <t>97 MySakila Drive</t>
  </si>
  <si>
    <t>116 MySakila Drive</t>
  </si>
  <si>
    <t>China</t>
  </si>
  <si>
    <t>Tieli</t>
  </si>
  <si>
    <t>1325 Fukuyama Street</t>
  </si>
  <si>
    <t>Switzerland</t>
  </si>
  <si>
    <t>Lausanne</t>
  </si>
  <si>
    <t>1331 Usak Boulevard</t>
  </si>
  <si>
    <t>Peru</t>
  </si>
  <si>
    <t>Sullana</t>
  </si>
  <si>
    <t>1103 Quilmes Boulevard</t>
  </si>
  <si>
    <t>Greece</t>
  </si>
  <si>
    <t>Patras</t>
  </si>
  <si>
    <t>1101 Bucuresti Boulevard</t>
  </si>
  <si>
    <t>Jinzhou</t>
  </si>
  <si>
    <t>844 Bucuresti Place</t>
  </si>
  <si>
    <t>Jining</t>
  </si>
  <si>
    <t>1837 Kaduna Parkway</t>
  </si>
  <si>
    <t>United States</t>
  </si>
  <si>
    <t>Garden Grove</t>
  </si>
  <si>
    <t>1895 Zhezqazghan Drive</t>
  </si>
  <si>
    <t>Hungary</t>
  </si>
  <si>
    <t>Szkesfehrvr</t>
  </si>
  <si>
    <t>42 Fontana Avenue</t>
  </si>
  <si>
    <t>Brazil</t>
  </si>
  <si>
    <t>Juiz de Fora</t>
  </si>
  <si>
    <t>32 Liaocheng Way</t>
  </si>
  <si>
    <t>Bahrain</t>
  </si>
  <si>
    <t>al-Manama</t>
  </si>
  <si>
    <t>1759 Niznekamsk Avenue</t>
  </si>
  <si>
    <t>Ecuador</t>
  </si>
  <si>
    <t>Loja</t>
  </si>
  <si>
    <t>1074 Sanaa Parkway</t>
  </si>
  <si>
    <t>Weifang</t>
  </si>
  <si>
    <t>1464 Kursk Parkway</t>
  </si>
  <si>
    <t>Mexico</t>
  </si>
  <si>
    <t>Celaya</t>
  </si>
  <si>
    <t>1402 Zanzibar Boulevard</t>
  </si>
  <si>
    <t>Taiwan</t>
  </si>
  <si>
    <t>Tsaotun</t>
  </si>
  <si>
    <t>1923 Stara Zagora Lane</t>
  </si>
  <si>
    <t>Argentina</t>
  </si>
  <si>
    <t>Quilmes</t>
  </si>
  <si>
    <t>773 Dallas Manor</t>
  </si>
  <si>
    <t>Gambia</t>
  </si>
  <si>
    <t>Banjul</t>
  </si>
  <si>
    <t>247 Jining Parkway</t>
  </si>
  <si>
    <t>United Kingdom</t>
  </si>
  <si>
    <t>Southampton</t>
  </si>
  <si>
    <t>1584 Ljubertsy Lane</t>
  </si>
  <si>
    <t>Huejutla de Reyes</t>
  </si>
  <si>
    <t>966 Asuncin Way</t>
  </si>
  <si>
    <t>Jos Azueta</t>
  </si>
  <si>
    <t>760 Miyakonojo Drive</t>
  </si>
  <si>
    <t>Philippines</t>
  </si>
  <si>
    <t>Iligan</t>
  </si>
  <si>
    <t>951 Springs Lane</t>
  </si>
  <si>
    <t>Iraq</t>
  </si>
  <si>
    <t>Mosul</t>
  </si>
  <si>
    <t>1208 Tama Loop</t>
  </si>
  <si>
    <t>Carmen</t>
  </si>
  <si>
    <t>1819 Alessandria Loop</t>
  </si>
  <si>
    <t>Tanshui</t>
  </si>
  <si>
    <t>1489 Kakamigahara Lane</t>
  </si>
  <si>
    <t>Fengshan</t>
  </si>
  <si>
    <t>1568 Celaya Parkway</t>
  </si>
  <si>
    <t>Cuernavaca</t>
  </si>
  <si>
    <t>186 Skikda Lane</t>
  </si>
  <si>
    <t>Japan</t>
  </si>
  <si>
    <t>Akishima</t>
  </si>
  <si>
    <t>923 Tangail Boulevard</t>
  </si>
  <si>
    <t>Kazakstan</t>
  </si>
  <si>
    <t>Zhezqazghan</t>
  </si>
  <si>
    <t>521 San Juan Bautista Tuxtepec Place</t>
  </si>
  <si>
    <t>Poland</t>
  </si>
  <si>
    <t>Czestochowa</t>
  </si>
  <si>
    <t>1405 Hagonoy Avenue</t>
  </si>
  <si>
    <t>Plock</t>
  </si>
  <si>
    <t>1501 Pangkal Pinang Avenue</t>
  </si>
  <si>
    <t>Monclova</t>
  </si>
  <si>
    <t>1351 Sousse Lane</t>
  </si>
  <si>
    <t>Leshan</t>
  </si>
  <si>
    <t>1052 Pathankot Avenue</t>
  </si>
  <si>
    <t>Venezuela</t>
  </si>
  <si>
    <t>Barcelona</t>
  </si>
  <si>
    <t>502 Mandi Bahauddin Parkway</t>
  </si>
  <si>
    <t>Russian Federation</t>
  </si>
  <si>
    <t>Serpuhov</t>
  </si>
  <si>
    <t>1407 Surakarta Manor</t>
  </si>
  <si>
    <t>Turkey</t>
  </si>
  <si>
    <t>Tokat</t>
  </si>
  <si>
    <t>539 Hami Way</t>
  </si>
  <si>
    <t>Hunuco</t>
  </si>
  <si>
    <t>1746 Faaa Way</t>
  </si>
  <si>
    <t>Xintai</t>
  </si>
  <si>
    <t>415 Pune Avenue</t>
  </si>
  <si>
    <t>Romania</t>
  </si>
  <si>
    <t>Bucuresti</t>
  </si>
  <si>
    <t>1342 Abha Boulevard</t>
  </si>
  <si>
    <t>Nigeria</t>
  </si>
  <si>
    <t>Sokoto</t>
  </si>
  <si>
    <t>1342 Sharja Way</t>
  </si>
  <si>
    <t>Garland</t>
  </si>
  <si>
    <t>1894 Boa Vista Way</t>
  </si>
  <si>
    <t>Avellaneda</t>
  </si>
  <si>
    <t>1229 Varanasi (Benares) Manor</t>
  </si>
  <si>
    <t>Egypt</t>
  </si>
  <si>
    <t>Bilbays</t>
  </si>
  <si>
    <t>1741 Hoshiarpur Boulevard</t>
  </si>
  <si>
    <t>Wroclaw</t>
  </si>
  <si>
    <t>505 Madiun Boulevard</t>
  </si>
  <si>
    <t>Lithuania</t>
  </si>
  <si>
    <t>Vilnius</t>
  </si>
  <si>
    <t>1059 Yuncheng Avenue</t>
  </si>
  <si>
    <t>Southport</t>
  </si>
  <si>
    <t>869 Shikarpur Way</t>
  </si>
  <si>
    <t>South Africa</t>
  </si>
  <si>
    <t>Chatsworth</t>
  </si>
  <si>
    <t>1497 Fengshan Drive</t>
  </si>
  <si>
    <t>India</t>
  </si>
  <si>
    <t>Rajkot</t>
  </si>
  <si>
    <t>1447 Imus Place</t>
  </si>
  <si>
    <t>Yugoslavia</t>
  </si>
  <si>
    <t>Novi Sad</t>
  </si>
  <si>
    <t>1917 Kumbakonam Parkway</t>
  </si>
  <si>
    <t>Haining</t>
  </si>
  <si>
    <t>904 Clarksville Drive</t>
  </si>
  <si>
    <t>Alvorada</t>
  </si>
  <si>
    <t>1407 Pachuca de Soto Place</t>
  </si>
  <si>
    <t>Zhoushan</t>
  </si>
  <si>
    <t>346 Cam Ranh Avenue</t>
  </si>
  <si>
    <t>Spain</t>
  </si>
  <si>
    <t>Santiago de Compostela</t>
  </si>
  <si>
    <t>1764 Jalib al-Shuyukh Parkway</t>
  </si>
  <si>
    <t>Tarlac</t>
  </si>
  <si>
    <t>947 Trshavn Place</t>
  </si>
  <si>
    <t>Kanazawa</t>
  </si>
  <si>
    <t>1421 Quilmes Lane</t>
  </si>
  <si>
    <t>Sanya</t>
  </si>
  <si>
    <t>390 Wroclaw Way</t>
  </si>
  <si>
    <t>Ukraine</t>
  </si>
  <si>
    <t>Konotop</t>
  </si>
  <si>
    <t>182 Nukualofa Drive</t>
  </si>
  <si>
    <t>So Bernardo do Campo</t>
  </si>
  <si>
    <t>1715 Okayama Street</t>
  </si>
  <si>
    <t>Morocco</t>
  </si>
  <si>
    <t>Beni-Mellal</t>
  </si>
  <si>
    <t>454 Qinhuangdao Drive</t>
  </si>
  <si>
    <t>Indonesia</t>
  </si>
  <si>
    <t>Pangkal Pinang</t>
  </si>
  <si>
    <t>1658 Cuman Loop</t>
  </si>
  <si>
    <t>Italy</t>
  </si>
  <si>
    <t>Livorno</t>
  </si>
  <si>
    <t>379 Lublin Parkway</t>
  </si>
  <si>
    <t>Bulgaria</t>
  </si>
  <si>
    <t>Ruse</t>
  </si>
  <si>
    <t>191 Jos Azueta Parkway</t>
  </si>
  <si>
    <t>Valencia</t>
  </si>
  <si>
    <t>163 Augusta-Richmond County Loop</t>
  </si>
  <si>
    <t>Baicheng</t>
  </si>
  <si>
    <t>183 Haiphong Street</t>
  </si>
  <si>
    <t>Aurora</t>
  </si>
  <si>
    <t>43 Vilnius Manor</t>
  </si>
  <si>
    <t>South Korea</t>
  </si>
  <si>
    <t>Tonghae</t>
  </si>
  <si>
    <t>193 Bhusawal Place</t>
  </si>
  <si>
    <t>Chad</t>
  </si>
  <si>
    <t>NDjamna</t>
  </si>
  <si>
    <t>195 Ilorin Street</t>
  </si>
  <si>
    <t>Amroha</t>
  </si>
  <si>
    <t>949 Allende Lane</t>
  </si>
  <si>
    <t>Binzhou</t>
  </si>
  <si>
    <t>1332 Gaziantep Lane</t>
  </si>
  <si>
    <t>Vietnam</t>
  </si>
  <si>
    <t>Cam Ranh</t>
  </si>
  <si>
    <t>1817 Livorno Way</t>
  </si>
  <si>
    <t>Kuwana</t>
  </si>
  <si>
    <t>958 Sagamihara Lane</t>
  </si>
  <si>
    <t>Ezeiza</t>
  </si>
  <si>
    <t>166 Jinchang Street</t>
  </si>
  <si>
    <t>Bhimavaram</t>
  </si>
  <si>
    <t>635 Brest Manor</t>
  </si>
  <si>
    <t>Angola</t>
  </si>
  <si>
    <t>Benguela</t>
  </si>
  <si>
    <t>486 Ondo Parkway</t>
  </si>
  <si>
    <t>Belarus</t>
  </si>
  <si>
    <t>Mogiljov</t>
  </si>
  <si>
    <t>556 Asuncin Way</t>
  </si>
  <si>
    <t>Cape Coral</t>
  </si>
  <si>
    <t>1427 Tabuk Place</t>
  </si>
  <si>
    <t>Udine</t>
  </si>
  <si>
    <t>1986 Sivas Place</t>
  </si>
  <si>
    <t>Purwakarta</t>
  </si>
  <si>
    <t>1003 Qinhuangdao Street</t>
  </si>
  <si>
    <t>Vinh</t>
  </si>
  <si>
    <t>600 Purnea (Purnia) Avenue</t>
  </si>
  <si>
    <t>Santa Rosa</t>
  </si>
  <si>
    <t>1176 Southend-on-Sea Manor</t>
  </si>
  <si>
    <t>Yingkou</t>
  </si>
  <si>
    <t>1993 0 Loop</t>
  </si>
  <si>
    <t>Nha Trang</t>
  </si>
  <si>
    <t>617 Klerksdorp Place</t>
  </si>
  <si>
    <t>Isesaki</t>
  </si>
  <si>
    <t>1949 Sanya Street</t>
  </si>
  <si>
    <t>Sivas</t>
  </si>
  <si>
    <t>680 A Corua (La Corua) Manor</t>
  </si>
  <si>
    <t>Chungho</t>
  </si>
  <si>
    <t>608 Birgunj Parkway</t>
  </si>
  <si>
    <t>Cambodia</t>
  </si>
  <si>
    <t>Battambang</t>
  </si>
  <si>
    <t>1768 Udine Loop</t>
  </si>
  <si>
    <t>Chile</t>
  </si>
  <si>
    <t>Coquimbo</t>
  </si>
  <si>
    <t>568 Dhule (Dhulia) Loop</t>
  </si>
  <si>
    <t>Zaoyang</t>
  </si>
  <si>
    <t>1778 Gijn Manor</t>
  </si>
  <si>
    <t>Nauru</t>
  </si>
  <si>
    <t>Yangor</t>
  </si>
  <si>
    <t>962 Tama Loop</t>
  </si>
  <si>
    <t>London</t>
  </si>
  <si>
    <t>548 Uruapan Street</t>
  </si>
  <si>
    <t>Suihua</t>
  </si>
  <si>
    <t>1574 Goinia Boulevard</t>
  </si>
  <si>
    <t>Kamyin</t>
  </si>
  <si>
    <t>886 Tonghae Place</t>
  </si>
  <si>
    <t>Chapra</t>
  </si>
  <si>
    <t>1747 Rustenburg Place</t>
  </si>
  <si>
    <t>Vijayawada</t>
  </si>
  <si>
    <t>758 Korolev Parkway</t>
  </si>
  <si>
    <t>Eskisehir</t>
  </si>
  <si>
    <t>1269 Ipoh Avenue</t>
  </si>
  <si>
    <t>Pontianak</t>
  </si>
  <si>
    <t>1152 al-Qatif Lane</t>
  </si>
  <si>
    <t>Talavera</t>
  </si>
  <si>
    <t>48 Maracabo Place</t>
  </si>
  <si>
    <t>Joliet</t>
  </si>
  <si>
    <t>786 Matsue Way</t>
  </si>
  <si>
    <t>Ueda</t>
  </si>
  <si>
    <t>496 Celaya Drive</t>
  </si>
  <si>
    <t>Siliguri (Shiliguri)</t>
  </si>
  <si>
    <t>1197 Sokoto Boulevard</t>
  </si>
  <si>
    <t>Lublin</t>
  </si>
  <si>
    <t>414 Mandaluyong Street</t>
  </si>
  <si>
    <t>Madiun</t>
  </si>
  <si>
    <t>519 Brescia Parkway</t>
  </si>
  <si>
    <t>Brindisi</t>
  </si>
  <si>
    <t>1 Valle de Santiago Avenue</t>
  </si>
  <si>
    <t>Oman</t>
  </si>
  <si>
    <t>Salala</t>
  </si>
  <si>
    <t>1416 San Juan Bautista Tuxtepec Avenue</t>
  </si>
  <si>
    <t>York</t>
  </si>
  <si>
    <t>1515 Korla Way</t>
  </si>
  <si>
    <t>Rizhao</t>
  </si>
  <si>
    <t>1060 Tandil Lane</t>
  </si>
  <si>
    <t>Baiyin</t>
  </si>
  <si>
    <t>362 Rajkot Lane</t>
  </si>
  <si>
    <t>Robamba</t>
  </si>
  <si>
    <t>1954 Kowloon and New Kowloon Way</t>
  </si>
  <si>
    <t>Sultanbeyli</t>
  </si>
  <si>
    <t>319 Plock Parkway</t>
  </si>
  <si>
    <t>Kanchrapara</t>
  </si>
  <si>
    <t>1013 Tabuk Boulevard</t>
  </si>
  <si>
    <t>Mit Ghamr</t>
  </si>
  <si>
    <t>775 ostka Drive</t>
  </si>
  <si>
    <t>Colombia</t>
  </si>
  <si>
    <t>Sogamoso</t>
  </si>
  <si>
    <t>656 Matamoros Drive</t>
  </si>
  <si>
    <t>Okayama</t>
  </si>
  <si>
    <t>591 Sungai Petani Drive</t>
  </si>
  <si>
    <t>La Paz</t>
  </si>
  <si>
    <t>184 Mandaluyong Street</t>
  </si>
  <si>
    <t>Pjatigorsk</t>
  </si>
  <si>
    <t>185 Mannheim Lane</t>
  </si>
  <si>
    <t>Acua</t>
  </si>
  <si>
    <t>1789 Saint-Denis Parkway</t>
  </si>
  <si>
    <t>Shaoguan</t>
  </si>
  <si>
    <t>1909 Dayton Avenue</t>
  </si>
  <si>
    <t>Yinchuan</t>
  </si>
  <si>
    <t>1297 Alvorada Parkway</t>
  </si>
  <si>
    <t>Denizli</t>
  </si>
  <si>
    <t>698 Jelets Boulevard</t>
  </si>
  <si>
    <t>Coatzacoalcos</t>
  </si>
  <si>
    <t>1785 So Bernardo do Campo Street</t>
  </si>
  <si>
    <t>Tanzania</t>
  </si>
  <si>
    <t>Mwanza</t>
  </si>
  <si>
    <t>64 Korla Street</t>
  </si>
  <si>
    <t>Gaziantep</t>
  </si>
  <si>
    <t>984 Novoterkassk Loop</t>
  </si>
  <si>
    <t>Akron</t>
  </si>
  <si>
    <t>98 Pyongyang Boulevard</t>
  </si>
  <si>
    <t>Israel</t>
  </si>
  <si>
    <t>Ashqelon</t>
  </si>
  <si>
    <t>632 Usolje-Sibirskoje Parkway</t>
  </si>
  <si>
    <t>Stockport</t>
  </si>
  <si>
    <t>808 Naala-Porto Parkway</t>
  </si>
  <si>
    <t>Gatineau</t>
  </si>
  <si>
    <t>1153 Allende Way</t>
  </si>
  <si>
    <t>ostka</t>
  </si>
  <si>
    <t>421 Yaound Street</t>
  </si>
  <si>
    <t>Netherlands</t>
  </si>
  <si>
    <t>Emmen</t>
  </si>
  <si>
    <t>1854 Okara Boulevard</t>
  </si>
  <si>
    <t>Lhokseumawe</t>
  </si>
  <si>
    <t>1078 Stara Zagora Drive</t>
  </si>
  <si>
    <t>Nam Dinh</t>
  </si>
  <si>
    <t>1786 Salinas Place</t>
  </si>
  <si>
    <t>Johannesburg</t>
  </si>
  <si>
    <t>270 Tambaram Parkway</t>
  </si>
  <si>
    <t>Yemen</t>
  </si>
  <si>
    <t>Hodeida</t>
  </si>
  <si>
    <t>434 Ourense (Orense) Manor</t>
  </si>
  <si>
    <t>Ourense (Orense)</t>
  </si>
  <si>
    <t>1469 Plock Lane</t>
  </si>
  <si>
    <t>Bijapur</t>
  </si>
  <si>
    <t>1257 Guadalajara Street</t>
  </si>
  <si>
    <t>Cuauhtmoc</t>
  </si>
  <si>
    <t>1447 Chatsworth Place</t>
  </si>
  <si>
    <t>Dongying</t>
  </si>
  <si>
    <t>1322 Mosul Parkway</t>
  </si>
  <si>
    <t>Zapopan</t>
  </si>
  <si>
    <t>1088 Ibirit Place</t>
  </si>
  <si>
    <t>Rancagua</t>
  </si>
  <si>
    <t>1872 Toulon Loop</t>
  </si>
  <si>
    <t>Halifax</t>
  </si>
  <si>
    <t>1844 Usak Avenue</t>
  </si>
  <si>
    <t>Usolje-Sibirskoje</t>
  </si>
  <si>
    <t>1621 Tongliao Avenue</t>
  </si>
  <si>
    <t>Gingoog</t>
  </si>
  <si>
    <t>118 Jaffna Loop</t>
  </si>
  <si>
    <t>Florencia</t>
  </si>
  <si>
    <t>734 Tanshui Avenue</t>
  </si>
  <si>
    <t>Iran</t>
  </si>
  <si>
    <t>Qomsheh</t>
  </si>
  <si>
    <t>76 Kermanshah Manor</t>
  </si>
  <si>
    <t>Tegal</t>
  </si>
  <si>
    <t>935 Aden Boulevard</t>
  </si>
  <si>
    <t>Rockford</t>
  </si>
  <si>
    <t>1485 Bratislava Place</t>
  </si>
  <si>
    <t>Senegal</t>
  </si>
  <si>
    <t>Ziguinchor</t>
  </si>
  <si>
    <t>1889 Valparai Way</t>
  </si>
  <si>
    <t>Bolivia</t>
  </si>
  <si>
    <t>El Alto</t>
  </si>
  <si>
    <t>659 Gatineau Boulevard</t>
  </si>
  <si>
    <t>Uruapan</t>
  </si>
  <si>
    <t>251 Florencia Drive</t>
  </si>
  <si>
    <t>Maracabo</t>
  </si>
  <si>
    <t>138 Caracas Boulevard</t>
  </si>
  <si>
    <t>United Arab Emirates</t>
  </si>
  <si>
    <t>Abu Dhabi</t>
  </si>
  <si>
    <t>535 Ahmadnagar Manor</t>
  </si>
  <si>
    <t>El Fuerte</t>
  </si>
  <si>
    <t>814 Simferopol Loop</t>
  </si>
  <si>
    <t>Surakarta</t>
  </si>
  <si>
    <t>1947 Paarl Way</t>
  </si>
  <si>
    <t>Sirjan</t>
  </si>
  <si>
    <t>956 Nam Dinh Manor</t>
  </si>
  <si>
    <t>Germany</t>
  </si>
  <si>
    <t>Erlangen</t>
  </si>
  <si>
    <t>319 Springs Loop</t>
  </si>
  <si>
    <t>Nabereznyje Telny</t>
  </si>
  <si>
    <t>207 Cuernavaca Loop</t>
  </si>
  <si>
    <t>Uluberia</t>
  </si>
  <si>
    <t>1704 Tambaram Manor</t>
  </si>
  <si>
    <t>Escobar</t>
  </si>
  <si>
    <t>203 Tambaram Street</t>
  </si>
  <si>
    <t>Estonia</t>
  </si>
  <si>
    <t>Tartu</t>
  </si>
  <si>
    <t>1289 Belm Boulevard</t>
  </si>
  <si>
    <t>So Leopoldo</t>
  </si>
  <si>
    <t>614 Denizli Parkway</t>
  </si>
  <si>
    <t>Tongliao</t>
  </si>
  <si>
    <t>105 Dzerzinsk Manor</t>
  </si>
  <si>
    <t>Algeria</t>
  </si>
  <si>
    <t>Batna</t>
  </si>
  <si>
    <t>1924 Shimonoseki Drive</t>
  </si>
  <si>
    <t>Dhule (Dhulia)</t>
  </si>
  <si>
    <t>495 Bhimavaram Lane</t>
  </si>
  <si>
    <t>Bergamo</t>
  </si>
  <si>
    <t>231 Kaliningrad Place</t>
  </si>
  <si>
    <t>Zambia</t>
  </si>
  <si>
    <t>Kitwe</t>
  </si>
  <si>
    <t>1836 Korla Parkway</t>
  </si>
  <si>
    <t>Dominican Republic</t>
  </si>
  <si>
    <t>La Romana</t>
  </si>
  <si>
    <t>1245 Ibirit Way</t>
  </si>
  <si>
    <t>Vancouver</t>
  </si>
  <si>
    <t>983 Santa F Way</t>
  </si>
  <si>
    <t>Junan</t>
  </si>
  <si>
    <t>722 Bradford Lane</t>
  </si>
  <si>
    <t>Ozamis</t>
  </si>
  <si>
    <t>1351 Aparecida de Goinia Parkway</t>
  </si>
  <si>
    <t>Mozambique</t>
  </si>
  <si>
    <t>Naala-Porto</t>
  </si>
  <si>
    <t>596 Huixquilucan Place</t>
  </si>
  <si>
    <t>Newcastle</t>
  </si>
  <si>
    <t>1766 Almirante Brown Street</t>
  </si>
  <si>
    <t>Sucre</t>
  </si>
  <si>
    <t>287 Cuautla Boulevard</t>
  </si>
  <si>
    <t>Dzerzinsk</t>
  </si>
  <si>
    <t>740 Udaipur Lane</t>
  </si>
  <si>
    <t>Tsuyama</t>
  </si>
  <si>
    <t>1404 Taguig Drive</t>
  </si>
  <si>
    <t>Syktyvkar</t>
  </si>
  <si>
    <t>1823 Hoshiarpur Lane</t>
  </si>
  <si>
    <t>Guaruj</t>
  </si>
  <si>
    <t>259 Ipoh Drive</t>
  </si>
  <si>
    <t>Purnea (Purnia)</t>
  </si>
  <si>
    <t>1596 Acua Parkway</t>
  </si>
  <si>
    <t>San Juan Bautista Tuxtepec</t>
  </si>
  <si>
    <t>355 Vitria de Santo Anto Way</t>
  </si>
  <si>
    <t>Shanwei</t>
  </si>
  <si>
    <t>1269 Botosani Manor</t>
  </si>
  <si>
    <t>Sawhaj</t>
  </si>
  <si>
    <t>1727 Matamoros Place</t>
  </si>
  <si>
    <t>Laohekou</t>
  </si>
  <si>
    <t>1557 Cape Coral Parkway</t>
  </si>
  <si>
    <t>Pudukkottai</t>
  </si>
  <si>
    <t>1661 Abha Drive</t>
  </si>
  <si>
    <t>El Monte</t>
  </si>
  <si>
    <t>1866 al-Qatif Avenue</t>
  </si>
  <si>
    <t>Katihar</t>
  </si>
  <si>
    <t>1948 Bayugan Parkway</t>
  </si>
  <si>
    <t>San Felipe de Puerto Plata</t>
  </si>
  <si>
    <t>437 Chungho Drive</t>
  </si>
  <si>
    <t>Saudi Arabia</t>
  </si>
  <si>
    <t>al-Qatif</t>
  </si>
  <si>
    <t>289 Santo Andr Manor</t>
  </si>
  <si>
    <t>Pakistan</t>
  </si>
  <si>
    <t>Dadu</t>
  </si>
  <si>
    <t>966 Arecibo Loop</t>
  </si>
  <si>
    <t>Amersfoort</t>
  </si>
  <si>
    <t>992 Klerksdorp Loop</t>
  </si>
  <si>
    <t>Allende</t>
  </si>
  <si>
    <t>397 Sunnyvale Avenue</t>
  </si>
  <si>
    <t>Berhampore (Baharampur)</t>
  </si>
  <si>
    <t>126 Acua Parkway</t>
  </si>
  <si>
    <t>Hoshiarpur</t>
  </si>
  <si>
    <t>791 Salinas Street</t>
  </si>
  <si>
    <t>Cianjur</t>
  </si>
  <si>
    <t>1445 Carmen Parkway</t>
  </si>
  <si>
    <t>Richmond Hill</t>
  </si>
  <si>
    <t>432 Garden Grove Street</t>
  </si>
  <si>
    <t>Deba Habe</t>
  </si>
  <si>
    <t>1936 Lapu-Lapu Parkway</t>
  </si>
  <si>
    <t>Sri Lanka</t>
  </si>
  <si>
    <t>Jaffna</t>
  </si>
  <si>
    <t>692 Amroha Drive</t>
  </si>
  <si>
    <t>Rustenburg</t>
  </si>
  <si>
    <t>1639 Saarbrcken Drive</t>
  </si>
  <si>
    <t>Virgin Islands</t>
  </si>
  <si>
    <t>Charlotte Amalie</t>
  </si>
  <si>
    <t>264 Bhimavaram Manor</t>
  </si>
  <si>
    <t>Tandil</t>
  </si>
  <si>
    <t>88 Nagaon Manor</t>
  </si>
  <si>
    <t>Omiya</t>
  </si>
  <si>
    <t>1266 Laredo Parkway</t>
  </si>
  <si>
    <t>Valparai</t>
  </si>
  <si>
    <t>990 Etawah Loop</t>
  </si>
  <si>
    <t>France</t>
  </si>
  <si>
    <t>Brest</t>
  </si>
  <si>
    <t>1346 Mysore Drive</t>
  </si>
  <si>
    <t>Koriyama</t>
  </si>
  <si>
    <t>454 Patiala Lane</t>
  </si>
  <si>
    <t>Dallas</t>
  </si>
  <si>
    <t>530 Lausanne Lane</t>
  </si>
  <si>
    <t>Okara</t>
  </si>
  <si>
    <t>734 Bchar Place</t>
  </si>
  <si>
    <t>Bag</t>
  </si>
  <si>
    <t>1190 0 Place</t>
  </si>
  <si>
    <t>Atinsk</t>
  </si>
  <si>
    <t>616 Hagonoy Avenue</t>
  </si>
  <si>
    <t>Iwatsuki</t>
  </si>
  <si>
    <t>168 Cianjur Manor</t>
  </si>
  <si>
    <t>Sudan</t>
  </si>
  <si>
    <t>al-Qadarif</t>
  </si>
  <si>
    <t>1152 Citrus Heights Manor</t>
  </si>
  <si>
    <t>Gijn</t>
  </si>
  <si>
    <t>331 Bydgoszcz Parkway</t>
  </si>
  <si>
    <t>Korolev</t>
  </si>
  <si>
    <t>954 Lapu-Lapu Way</t>
  </si>
  <si>
    <t>Ethiopia</t>
  </si>
  <si>
    <t>Addis Abeba</t>
  </si>
  <si>
    <t>614 Pak Kret Street</t>
  </si>
  <si>
    <t>Izumisano</t>
  </si>
  <si>
    <t>767 Pyongyang Drive</t>
  </si>
  <si>
    <t>Thailand</t>
  </si>
  <si>
    <t>Nakhon Sawan</t>
  </si>
  <si>
    <t>1337 Mit Ghamr Avenue</t>
  </si>
  <si>
    <t>Emeishan</t>
  </si>
  <si>
    <t>753 Ilorin Avenue</t>
  </si>
  <si>
    <t>Cavite</t>
  </si>
  <si>
    <t>717 Changzhou Lane</t>
  </si>
  <si>
    <t>Congo</t>
  </si>
  <si>
    <t>Lubumbashi</t>
  </si>
  <si>
    <t>514 Ife Way</t>
  </si>
  <si>
    <t>Kamjanets-Podilskyi</t>
  </si>
  <si>
    <t>1793 Meixian Place</t>
  </si>
  <si>
    <t>Tama</t>
  </si>
  <si>
    <t>102 Chapra Drive</t>
  </si>
  <si>
    <t>Huaian</t>
  </si>
  <si>
    <t>500 Lincoln Parkway</t>
  </si>
  <si>
    <t>Namibe</t>
  </si>
  <si>
    <t>368 Hunuco Boulevard</t>
  </si>
  <si>
    <t>Manchester</t>
  </si>
  <si>
    <t>401 Sucre Boulevard</t>
  </si>
  <si>
    <t>Anguilla</t>
  </si>
  <si>
    <t>South Hill</t>
  </si>
  <si>
    <t>1368 Maracabo Boulevard</t>
  </si>
  <si>
    <t>Tychy</t>
  </si>
  <si>
    <t>1642 Charlotte Amalie Drive</t>
  </si>
  <si>
    <t>Bhavnagar</t>
  </si>
  <si>
    <t>97 Mogiljov Lane</t>
  </si>
  <si>
    <t>Shenzhen</t>
  </si>
  <si>
    <t>686 Donostia-San Sebastin Lane</t>
  </si>
  <si>
    <t>Kermanshah</t>
  </si>
  <si>
    <t>220 Hidalgo Drive</t>
  </si>
  <si>
    <t>Kurgan</t>
  </si>
  <si>
    <t>1618 Olomouc Manor</t>
  </si>
  <si>
    <t>Mwene-Ditu</t>
  </si>
  <si>
    <t>1519 Santiago de los Caballeros Loop</t>
  </si>
  <si>
    <t>Vitria de Santo Anto</t>
  </si>
  <si>
    <t>1133 Rizhao Avenue</t>
  </si>
  <si>
    <t>Tanauan</t>
  </si>
  <si>
    <t>1191 Tandil Drive</t>
  </si>
  <si>
    <t>Probolinggo</t>
  </si>
  <si>
    <t>154 Oshawa Manor</t>
  </si>
  <si>
    <t>Cabuyao</t>
  </si>
  <si>
    <t>1061 Ede Avenue</t>
  </si>
  <si>
    <t>Gulbarga</t>
  </si>
  <si>
    <t>1049 Matamoros Parkway</t>
  </si>
  <si>
    <t>Jurez</t>
  </si>
  <si>
    <t>433 Florencia Street</t>
  </si>
  <si>
    <t>Najafabad</t>
  </si>
  <si>
    <t>1922 Miraj Way</t>
  </si>
  <si>
    <t>Adoni</t>
  </si>
  <si>
    <t>230 Urawa Drive</t>
  </si>
  <si>
    <t>Balikesir</t>
  </si>
  <si>
    <t>1912 Emeishan Drive</t>
  </si>
  <si>
    <t>Okinawa</t>
  </si>
  <si>
    <t>1565 Tangail Manor</t>
  </si>
  <si>
    <t>Guadalajara</t>
  </si>
  <si>
    <t>817 Laredo Avenue</t>
  </si>
  <si>
    <t>Kenya</t>
  </si>
  <si>
    <t>Nyeri</t>
  </si>
  <si>
    <t>1658 Jastrzebie-Zdrj Loop</t>
  </si>
  <si>
    <t>Belm</t>
  </si>
  <si>
    <t>1163 London Parkway</t>
  </si>
  <si>
    <t>Cameroon</t>
  </si>
  <si>
    <t>Yaound</t>
  </si>
  <si>
    <t>114 Jalib al-Shuyukh Manor</t>
  </si>
  <si>
    <t>Puerto Rico</t>
  </si>
  <si>
    <t>Arecibo</t>
  </si>
  <si>
    <t>1009 Zanzibar Lane</t>
  </si>
  <si>
    <t>Almirante Brown</t>
  </si>
  <si>
    <t>1623 Kingstown Drive</t>
  </si>
  <si>
    <t>Ranchi</t>
  </si>
  <si>
    <t>604 Bern Place</t>
  </si>
  <si>
    <t>Slovakia</t>
  </si>
  <si>
    <t>Bratislava</t>
  </si>
  <si>
    <t>482 Kowloon and New Kowloon Manor</t>
  </si>
  <si>
    <t>Satna</t>
  </si>
  <si>
    <t>45 Aparecida de Goinia Place</t>
  </si>
  <si>
    <t>Matsue</t>
  </si>
  <si>
    <t>619 Hunuco Avenue</t>
  </si>
  <si>
    <t>Santo Andr</t>
  </si>
  <si>
    <t>519 Nyeri Manor</t>
  </si>
  <si>
    <t>Pachuca de Soto</t>
  </si>
  <si>
    <t>1698 Southport Loop</t>
  </si>
  <si>
    <t>Bamenda</t>
  </si>
  <si>
    <t>1641 Changhwa Place</t>
  </si>
  <si>
    <t>Zeleznogorsk</t>
  </si>
  <si>
    <t>1378 Beira Loop</t>
  </si>
  <si>
    <t>Teboksary</t>
  </si>
  <si>
    <t>469 Nakhon Sawan Street</t>
  </si>
  <si>
    <t>Imus</t>
  </si>
  <si>
    <t>953 Hodeida Street</t>
  </si>
  <si>
    <t>Hsichuh</t>
  </si>
  <si>
    <t>381 Kabul Way</t>
  </si>
  <si>
    <t>Latvia</t>
  </si>
  <si>
    <t>Daugavpils</t>
  </si>
  <si>
    <t>1673 Tangail Drive</t>
  </si>
  <si>
    <t>Maikop</t>
  </si>
  <si>
    <t>1157 Nyeri Loop</t>
  </si>
  <si>
    <t>Paraguay</t>
  </si>
  <si>
    <t>San Lorenzo</t>
  </si>
  <si>
    <t>1628 Nagareyama Lane</t>
  </si>
  <si>
    <t>Tonga</t>
  </si>
  <si>
    <t>Nukualofa</t>
  </si>
  <si>
    <t>1516 Escobar Drive</t>
  </si>
  <si>
    <t>Mexicali</t>
  </si>
  <si>
    <t>785 Vaduz Street</t>
  </si>
  <si>
    <t>Boa Vista</t>
  </si>
  <si>
    <t>1293 Nam Dinh Way</t>
  </si>
  <si>
    <t>Ede</t>
  </si>
  <si>
    <t>1217 Konotop Avenue</t>
  </si>
  <si>
    <t>Hanoi</t>
  </si>
  <si>
    <t>68 Ponce Parkway</t>
  </si>
  <si>
    <t>Xinxiang</t>
  </si>
  <si>
    <t>1909 Benguela Lane</t>
  </si>
  <si>
    <t>Paarl</t>
  </si>
  <si>
    <t>1443 Mardan Street</t>
  </si>
  <si>
    <t>Onomichi</t>
  </si>
  <si>
    <t>124 al-Manama Way</t>
  </si>
  <si>
    <t>Rampur</t>
  </si>
  <si>
    <t>1920 Weifang Avenue</t>
  </si>
  <si>
    <t>Tunisia</t>
  </si>
  <si>
    <t>Sousse</t>
  </si>
  <si>
    <t>507 Smolensk Loop</t>
  </si>
  <si>
    <t>Azerbaijan</t>
  </si>
  <si>
    <t>Sumqayit</t>
  </si>
  <si>
    <t>503 Sogamoso Loop</t>
  </si>
  <si>
    <t>Baku</t>
  </si>
  <si>
    <t>431 Szkesfehrvr Avenue</t>
  </si>
  <si>
    <t>Bangladesh</t>
  </si>
  <si>
    <t>Dhaka</t>
  </si>
  <si>
    <t>1838 Tabriz Lane</t>
  </si>
  <si>
    <t>Santa F</t>
  </si>
  <si>
    <t>430 Kumbakonam Drive</t>
  </si>
  <si>
    <t>587 Benguela Manor</t>
  </si>
  <si>
    <t>Jamalpur</t>
  </si>
  <si>
    <t>1816 Bydgoszcz Loop</t>
  </si>
  <si>
    <t>Ciparay</t>
  </si>
  <si>
    <t>1860 Taguig Loop</t>
  </si>
  <si>
    <t>Adana</t>
  </si>
  <si>
    <t>663 Baha Blanca Parkway</t>
  </si>
  <si>
    <t>Saint Vincent and the Grenadines</t>
  </si>
  <si>
    <t>Kingstown</t>
  </si>
  <si>
    <t>1016 Iwakuni Street</t>
  </si>
  <si>
    <t>Braslia</t>
  </si>
  <si>
    <t>981 Kumbakonam Place</t>
  </si>
  <si>
    <t>Yuzhou</t>
  </si>
  <si>
    <t>867 Benin City Avenue</t>
  </si>
  <si>
    <t>Cuautla</t>
  </si>
  <si>
    <t>479 San Felipe del Progreso Avenue</t>
  </si>
  <si>
    <t>Baha Blanca</t>
  </si>
  <si>
    <t>1427 A Corua (La Corua) Place</t>
  </si>
  <si>
    <t>Nepal</t>
  </si>
  <si>
    <t>Birgunj</t>
  </si>
  <si>
    <t>470 Boksburg Street</t>
  </si>
  <si>
    <t>American Samoa</t>
  </si>
  <si>
    <t>Tafuna</t>
  </si>
  <si>
    <t>1892 Nabereznyje Telny Lane</t>
  </si>
  <si>
    <t>San Felipe del Progreso</t>
  </si>
  <si>
    <t>1145 Vilnius Manor</t>
  </si>
  <si>
    <t>Bydgoszcz</t>
  </si>
  <si>
    <t>1769 Iwaki Lane</t>
  </si>
  <si>
    <t>Faroe Islands</t>
  </si>
  <si>
    <t>Trshavn</t>
  </si>
  <si>
    <t>1359 Zhoushan Parkway</t>
  </si>
  <si>
    <t>Miraj</t>
  </si>
  <si>
    <t>651 Pathankot Loop</t>
  </si>
  <si>
    <t>Bat Yam</t>
  </si>
  <si>
    <t>1542 Lubumbashi Boulevard</t>
  </si>
  <si>
    <t>Sorocaba</t>
  </si>
  <si>
    <t>1957 Yantai Lane</t>
  </si>
  <si>
    <t>Ezhou</t>
  </si>
  <si>
    <t>1774 Yaound Place</t>
  </si>
  <si>
    <t>Tabuk</t>
  </si>
  <si>
    <t>780 Kimberley Way</t>
  </si>
  <si>
    <t>Kursk</t>
  </si>
  <si>
    <t>746 Joliet Lane</t>
  </si>
  <si>
    <t>Ibirit</t>
  </si>
  <si>
    <t>543 Bergamo Avenue</t>
  </si>
  <si>
    <t>Brescia</t>
  </si>
  <si>
    <t>1224 Huejutla de Reyes Boulevard</t>
  </si>
  <si>
    <t>Kansas City</t>
  </si>
  <si>
    <t>1191 Sungai Petani Boulevard</t>
  </si>
  <si>
    <t>Angra dos Reis</t>
  </si>
  <si>
    <t>1354 Siegen Street</t>
  </si>
  <si>
    <t>Malaysia</t>
  </si>
  <si>
    <t>Sungai Petani</t>
  </si>
  <si>
    <t>715 So Bernardo do Campo Lane</t>
  </si>
  <si>
    <t>Arlington</t>
  </si>
  <si>
    <t>913 Coacalco de Berriozbal Loop</t>
  </si>
  <si>
    <t>Callao</t>
  </si>
  <si>
    <t>827 Yuncheng Drive</t>
  </si>
  <si>
    <t>Sanaa</t>
  </si>
  <si>
    <t>687 Alessandria Parkway</t>
  </si>
  <si>
    <t>Tiefa</t>
  </si>
  <si>
    <t>1908 Gaziantep Place</t>
  </si>
  <si>
    <t>Kaliningrad</t>
  </si>
  <si>
    <t>1883 Maikop Lane</t>
  </si>
  <si>
    <t>Parbhani</t>
  </si>
  <si>
    <t>41 El Alto Parkway</t>
  </si>
  <si>
    <t>Hiroshima</t>
  </si>
  <si>
    <t>1635 Kuwana Boulevard</t>
  </si>
  <si>
    <t>Finland</t>
  </si>
  <si>
    <t>Oulu</t>
  </si>
  <si>
    <t>898 Jining Lane</t>
  </si>
  <si>
    <t>Ahmadnagar</t>
  </si>
  <si>
    <t>922 Vila Velha Loop</t>
  </si>
  <si>
    <t>Patiala</t>
  </si>
  <si>
    <t>951 Stara Zagora Manor</t>
  </si>
  <si>
    <t>Kolpino</t>
  </si>
  <si>
    <t>661 Chisinau Lane</t>
  </si>
  <si>
    <t>Dayton</t>
  </si>
  <si>
    <t>32 Pudukkottai Lane</t>
  </si>
  <si>
    <t>Donostia-San Sebastin</t>
  </si>
  <si>
    <t>44 Najafabad Way</t>
  </si>
  <si>
    <t>Sharja</t>
  </si>
  <si>
    <t>1192 Tongliao Street</t>
  </si>
  <si>
    <t>Roanoke</t>
  </si>
  <si>
    <t>1936 Cuman Avenue</t>
  </si>
  <si>
    <t>Valle de la Pascua</t>
  </si>
  <si>
    <t>544 Tarsus Boulevard</t>
  </si>
  <si>
    <t>Hong Kong</t>
  </si>
  <si>
    <t>Kowloon and New Kowloon</t>
  </si>
  <si>
    <t>1912 Allende Manor</t>
  </si>
  <si>
    <t>Valle de Santiago</t>
  </si>
  <si>
    <t>86 Higashiosaka Lane</t>
  </si>
  <si>
    <t>Tambaram</t>
  </si>
  <si>
    <t>1993 Tabuk Lane</t>
  </si>
  <si>
    <t>Effon-Alaiye</t>
  </si>
  <si>
    <t>1155 Liaocheng Place</t>
  </si>
  <si>
    <t>Otsu</t>
  </si>
  <si>
    <t>1336 Benin City Drive</t>
  </si>
  <si>
    <t>Benin City</t>
  </si>
  <si>
    <t>1279 Udine Parkway</t>
  </si>
  <si>
    <t>Korla</t>
  </si>
  <si>
    <t>226 Halifax Street</t>
  </si>
  <si>
    <t>Ponce</t>
  </si>
  <si>
    <t>1405 Chisinau Place</t>
  </si>
  <si>
    <t>Fuzhou</t>
  </si>
  <si>
    <t>1308 Sumy Loop</t>
  </si>
  <si>
    <t>Owo</t>
  </si>
  <si>
    <t>1006 Santa Brbara dOeste Manor</t>
  </si>
  <si>
    <t>Tabriz</t>
  </si>
  <si>
    <t>600 Bradford Street</t>
  </si>
  <si>
    <t>Inegl</t>
  </si>
  <si>
    <t>457 Tongliao Loop</t>
  </si>
  <si>
    <t>Ogbomosho</t>
  </si>
  <si>
    <t>556 Baybay Manor</t>
  </si>
  <si>
    <t>Warren</t>
  </si>
  <si>
    <t>1944 Bamenda Way</t>
  </si>
  <si>
    <t>Peoria</t>
  </si>
  <si>
    <t>1980 Kamjanets-Podilskyi Street</t>
  </si>
  <si>
    <t>Karnal</t>
  </si>
  <si>
    <t>1884 Shikarpur Avenue</t>
  </si>
  <si>
    <t>Salamanca</t>
  </si>
  <si>
    <t>144 South Hill Loop</t>
  </si>
  <si>
    <t>Yantai</t>
  </si>
  <si>
    <t>85 San Felipe de Puerto Plata Drive</t>
  </si>
  <si>
    <t>Kumbakonam</t>
  </si>
  <si>
    <t>1675 Xiangfan Manor</t>
  </si>
  <si>
    <t>Kalisz</t>
  </si>
  <si>
    <t>906 Goinia Way</t>
  </si>
  <si>
    <t>Salinas</t>
  </si>
  <si>
    <t>920 Kumbakonam Loop</t>
  </si>
  <si>
    <t>Palghat (Palakkad)</t>
  </si>
  <si>
    <t>1519 Ilorin Place</t>
  </si>
  <si>
    <t>Lengshuijiang</t>
  </si>
  <si>
    <t>1762 Paarl Parkway</t>
  </si>
  <si>
    <t>Austria</t>
  </si>
  <si>
    <t>Salzburg</t>
  </si>
  <si>
    <t>1587 Loja Manor</t>
  </si>
  <si>
    <t>Czech Republic</t>
  </si>
  <si>
    <t>Olomouc</t>
  </si>
  <si>
    <t>682 Halisahar Place</t>
  </si>
  <si>
    <t>Higashiosaka</t>
  </si>
  <si>
    <t>446 Kirovo-Tepetsk Lane</t>
  </si>
  <si>
    <t>Mandaluyong</t>
  </si>
  <si>
    <t>1831 Nam Dinh Loop</t>
  </si>
  <si>
    <t>Portoviejo</t>
  </si>
  <si>
    <t>816 Cayenne Parkway</t>
  </si>
  <si>
    <t>Tuguegarao</t>
  </si>
  <si>
    <t>862 Xintai Lane</t>
  </si>
  <si>
    <t>Datong</t>
  </si>
  <si>
    <t>1158 Mandi Bahauddin Parkway</t>
  </si>
  <si>
    <t>Halisahar</t>
  </si>
  <si>
    <t>1027 Banjul Place</t>
  </si>
  <si>
    <t>Santiago de los Caballeros</t>
  </si>
  <si>
    <t>532 Toulon Street</t>
  </si>
  <si>
    <t>Beira</t>
  </si>
  <si>
    <t>771 Yaound Manor</t>
  </si>
  <si>
    <t>Myanmar</t>
  </si>
  <si>
    <t>Monywa</t>
  </si>
  <si>
    <t>51 Laredo Avenue</t>
  </si>
  <si>
    <t>Hagonoy</t>
  </si>
  <si>
    <t>127 Iwakuni Boulevard</t>
  </si>
  <si>
    <t>Poos de Caldas</t>
  </si>
  <si>
    <t>1338 Zalantun Lane</t>
  </si>
  <si>
    <t>Miyakonojo</t>
  </si>
  <si>
    <t>752 Ondo Loop</t>
  </si>
  <si>
    <t>1497 Yuzhou Drive</t>
  </si>
  <si>
    <t>Halle/Saale</t>
  </si>
  <si>
    <t>1966 Tonghae Street</t>
  </si>
  <si>
    <t>Oyo</t>
  </si>
  <si>
    <t>786 Stara Zagora Way</t>
  </si>
  <si>
    <t>Tianjin</t>
  </si>
  <si>
    <t>1760 Oshawa Manor</t>
  </si>
  <si>
    <t>Tallahassee</t>
  </si>
  <si>
    <t>1309 Weifang Street</t>
  </si>
  <si>
    <t>Coacalco de Berriozbal</t>
  </si>
  <si>
    <t>1473 Changhwa Parkway</t>
  </si>
  <si>
    <t>Maring</t>
  </si>
  <si>
    <t>829 Grand Prairie Way</t>
  </si>
  <si>
    <t>Uijongbu</t>
  </si>
  <si>
    <t>300 Junan Street</t>
  </si>
  <si>
    <t>Lapu-Lapu</t>
  </si>
  <si>
    <t>582 Papeete Loop</t>
  </si>
  <si>
    <t>San Miguel de Tucumn</t>
  </si>
  <si>
    <t>1483 Pathankot Street</t>
  </si>
  <si>
    <t>Qinhuangdao</t>
  </si>
  <si>
    <t>1246 Boksburg Parkway</t>
  </si>
  <si>
    <t>Xiangfan</t>
  </si>
  <si>
    <t>1103 Bilbays Parkway</t>
  </si>
  <si>
    <t>Iwaki</t>
  </si>
  <si>
    <t>1148 Saarbrcken Parkway</t>
  </si>
  <si>
    <t>Ciomas</t>
  </si>
  <si>
    <t>47 Syktyvkar Lane</t>
  </si>
  <si>
    <t>Shimoga</t>
  </si>
  <si>
    <t>1964 Gijn Manor</t>
  </si>
  <si>
    <t>Naju</t>
  </si>
  <si>
    <t>647 A Corua (La Corua) Street</t>
  </si>
  <si>
    <t>Tanza</t>
  </si>
  <si>
    <t>1479 Rustenburg Boulevard</t>
  </si>
  <si>
    <t>Buenaventura</t>
  </si>
  <si>
    <t>98 Stara Zagora Boulevard</t>
  </si>
  <si>
    <t>Kuwait</t>
  </si>
  <si>
    <t>Jalib al-Shuyukh</t>
  </si>
  <si>
    <t>346 Skikda Parkway</t>
  </si>
  <si>
    <t>Idfu</t>
  </si>
  <si>
    <t>1736 Cavite Place</t>
  </si>
  <si>
    <t>Zaria</t>
  </si>
  <si>
    <t>885 Yingkou Manor</t>
  </si>
  <si>
    <t>Uttarpara-Kotrung</t>
  </si>
  <si>
    <t>954 Kimchon Place</t>
  </si>
  <si>
    <t>Botosani</t>
  </si>
  <si>
    <t>1256 Bislig Boulevard</t>
  </si>
  <si>
    <t>Anpolis</t>
  </si>
  <si>
    <t>356 Olomouc Manor</t>
  </si>
  <si>
    <t>Phnom Penh</t>
  </si>
  <si>
    <t>754 Valencia Place</t>
  </si>
  <si>
    <t>Saarbrcken</t>
  </si>
  <si>
    <t>430 Alessandria Loop</t>
  </si>
  <si>
    <t>Asuncin</t>
  </si>
  <si>
    <t>201 Effon-Alaiye Way</t>
  </si>
  <si>
    <t>Ambattur</t>
  </si>
  <si>
    <t>1014 Loja Manor</t>
  </si>
  <si>
    <t>Jodhpur</t>
  </si>
  <si>
    <t>60 Poos de Caldas Street</t>
  </si>
  <si>
    <t>Mandi Bahauddin</t>
  </si>
  <si>
    <t>1820 Maring Parkway</t>
  </si>
  <si>
    <t>Jaroslavl</t>
  </si>
  <si>
    <t>810 Palghat (Palakkad) Boulevard</t>
  </si>
  <si>
    <t>Syrakusa</t>
  </si>
  <si>
    <t>1926 Gingoog Street</t>
  </si>
  <si>
    <t>Zanzibar</t>
  </si>
  <si>
    <t>1842 Luzinia Boulevard</t>
  </si>
  <si>
    <t>Vicente Lpez</t>
  </si>
  <si>
    <t>1244 Allappuzha (Alleppey) Place</t>
  </si>
  <si>
    <t>Afghanistan</t>
  </si>
  <si>
    <t>Kabul</t>
  </si>
  <si>
    <t>1168 Najafabad Parkway</t>
  </si>
  <si>
    <t>Sambhal</t>
  </si>
  <si>
    <t>866 Shivapuri Manor</t>
  </si>
  <si>
    <t>Aparecida de Goinia</t>
  </si>
  <si>
    <t>1201 Qomsheh Manor</t>
  </si>
  <si>
    <t>Stara Zagora</t>
  </si>
  <si>
    <t>1229 Valencia Parkway</t>
  </si>
  <si>
    <t>Sunnyvale</t>
  </si>
  <si>
    <t>226 Brest Manor</t>
  </si>
  <si>
    <t>Taizz</t>
  </si>
  <si>
    <t>1001 Miyakonojo Lane</t>
  </si>
  <si>
    <t>Bellevue</t>
  </si>
  <si>
    <t>660 Jedda Boulevard</t>
  </si>
  <si>
    <t>Fuyu</t>
  </si>
  <si>
    <t>1333 Haldia Street</t>
  </si>
  <si>
    <t>Aden</t>
  </si>
  <si>
    <t>751 Lima Loop</t>
  </si>
  <si>
    <t>Bhilwara</t>
  </si>
  <si>
    <t>43 Dadu Avenue</t>
  </si>
  <si>
    <t>Balurghat</t>
  </si>
  <si>
    <t>624 Oshawa Boulevard</t>
  </si>
  <si>
    <t>Greenland</t>
  </si>
  <si>
    <t>Nuuk</t>
  </si>
  <si>
    <t>850 Salala Loop</t>
  </si>
  <si>
    <t>Blumenau</t>
  </si>
  <si>
    <t>1304 s-Hertogenbosch Way</t>
  </si>
  <si>
    <t>Ciudad del Este</t>
  </si>
  <si>
    <t>1679 Antofagasta Street</t>
  </si>
  <si>
    <t>Usak</t>
  </si>
  <si>
    <t>1215 Pyongyang Parkway</t>
  </si>
  <si>
    <t>Gorontalo</t>
  </si>
  <si>
    <t>1688 Nador Lane</t>
  </si>
  <si>
    <t>Bhusawal</t>
  </si>
  <si>
    <t>642 Nador Drive</t>
  </si>
  <si>
    <t>Witten</t>
  </si>
  <si>
    <t>68 Molodetno Manor</t>
  </si>
  <si>
    <t>Turkmenistan</t>
  </si>
  <si>
    <t>Ashgabat</t>
  </si>
  <si>
    <t>387 Mwene-Ditu Drive</t>
  </si>
  <si>
    <t>Haiphong</t>
  </si>
  <si>
    <t>1149 A Corua (La Corua) Boulevard</t>
  </si>
  <si>
    <t>Ikerre</t>
  </si>
  <si>
    <t>955 Bamenda Way</t>
  </si>
  <si>
    <t>Changzhou</t>
  </si>
  <si>
    <t>817 Bradford Loop</t>
  </si>
  <si>
    <t>Mannheim</t>
  </si>
  <si>
    <t>1074 Binzhou Manor</t>
  </si>
  <si>
    <t>Siegen</t>
  </si>
  <si>
    <t>1792 Valle de la Pascua Place</t>
  </si>
  <si>
    <t>Hino</t>
  </si>
  <si>
    <t>345 Oshawa Boulevard</t>
  </si>
  <si>
    <t>Kisumu</t>
  </si>
  <si>
    <t>447 Surakarta Loop</t>
  </si>
  <si>
    <t>Firozabad</t>
  </si>
  <si>
    <t>9 San Miguel de Tucumn Manor</t>
  </si>
  <si>
    <t>Novoterkassk</t>
  </si>
  <si>
    <t>1077 San Felipe de Puerto Plata Place</t>
  </si>
  <si>
    <t>Tabora</t>
  </si>
  <si>
    <t>605 Rio Claro Parkway</t>
  </si>
  <si>
    <t>Oshawa</t>
  </si>
  <si>
    <t>891 Novi Sad Manor</t>
  </si>
  <si>
    <t>Bayugan</t>
  </si>
  <si>
    <t>1166 Changhwa Street</t>
  </si>
  <si>
    <t>Sumy</t>
  </si>
  <si>
    <t>140 Chiayi Parkway</t>
  </si>
  <si>
    <t>Haldia</t>
  </si>
  <si>
    <t>435 0 Way</t>
  </si>
  <si>
    <t>Shahr-e Kord</t>
  </si>
  <si>
    <t>927 Barcelona Street</t>
  </si>
  <si>
    <t>s-Hertogenbosch</t>
  </si>
  <si>
    <t>741 Ambattur Manor</t>
  </si>
  <si>
    <t>Luzinia</t>
  </si>
  <si>
    <t>1839 Szkesfehrvr Parkway</t>
  </si>
  <si>
    <t>Compton</t>
  </si>
  <si>
    <t>533 al-Ayn Boulevard</t>
  </si>
  <si>
    <t>Memphis</t>
  </si>
  <si>
    <t>682 Garden Grove Place</t>
  </si>
  <si>
    <t>Pereira</t>
  </si>
  <si>
    <t>1410 Benin City Parkway</t>
  </si>
  <si>
    <t>Kirovo-Tepetsk</t>
  </si>
  <si>
    <t>1089 Iwatsuki Avenue</t>
  </si>
  <si>
    <t>Santa Brbara dOeste</t>
  </si>
  <si>
    <t>1891 Rizhao Boulevard</t>
  </si>
  <si>
    <t>Matamoros</t>
  </si>
  <si>
    <t>146 Johannesburg Way</t>
  </si>
  <si>
    <t>Skikda</t>
  </si>
  <si>
    <t>757 Rustenburg Avenue</t>
  </si>
  <si>
    <t>Allappuzha (Alleppey)</t>
  </si>
  <si>
    <t>431 Xiangtan Avenue</t>
  </si>
  <si>
    <t>Ocumare del Tuy</t>
  </si>
  <si>
    <t>1848 Salala Boulevard</t>
  </si>
  <si>
    <t>Graz</t>
  </si>
  <si>
    <t>1010 Klerksdorp Way</t>
  </si>
  <si>
    <t>Batman</t>
  </si>
  <si>
    <t>29 Pyongyang Loop</t>
  </si>
  <si>
    <t>Ipoh</t>
  </si>
  <si>
    <t>316 Uruapan Street</t>
  </si>
  <si>
    <t>Udaipur</t>
  </si>
  <si>
    <t>1877 Ezhou Lane</t>
  </si>
  <si>
    <t>Pingxiang</t>
  </si>
  <si>
    <t>1294 Firozabad Drive</t>
  </si>
  <si>
    <t>Jinchang</t>
  </si>
  <si>
    <t>475 Atinsk Way</t>
  </si>
  <si>
    <t>Chandrapur</t>
  </si>
  <si>
    <t>1540 Wroclaw Drive</t>
  </si>
  <si>
    <t>Malawi</t>
  </si>
  <si>
    <t>Lilongwe</t>
  </si>
  <si>
    <t>710 San Felipe del Progreso Avenue</t>
  </si>
  <si>
    <t>Hami</t>
  </si>
  <si>
    <t>154 Tallahassee Loop</t>
  </si>
  <si>
    <t>Tarsus</t>
  </si>
  <si>
    <t>842 Salzburg Lane</t>
  </si>
  <si>
    <t>Kakamigahara</t>
  </si>
  <si>
    <t>1287 Xiangfan Boulevard</t>
  </si>
  <si>
    <t>Le Mans</t>
  </si>
  <si>
    <t>1740 Le Mans Loop</t>
  </si>
  <si>
    <t>Tel Aviv-Jaffa</t>
  </si>
  <si>
    <t>97 Shimoga Avenue</t>
  </si>
  <si>
    <t>Ljubertsy</t>
  </si>
  <si>
    <t>1623 Baha Blanca Manor</t>
  </si>
  <si>
    <t>Linz</t>
  </si>
  <si>
    <t>1440 Compton Place</t>
  </si>
  <si>
    <t>Greensboro</t>
  </si>
  <si>
    <t>369 Papeete Way</t>
  </si>
  <si>
    <t>North Korea</t>
  </si>
  <si>
    <t>Pyongyang</t>
  </si>
  <si>
    <t>1386 Nakhon Sawan Boulevard</t>
  </si>
  <si>
    <t>Ondo</t>
  </si>
  <si>
    <t>1367 Yantai Manor</t>
  </si>
  <si>
    <t>Bern</t>
  </si>
  <si>
    <t>185 Novi Sad Place</t>
  </si>
  <si>
    <t>Yuncheng</t>
  </si>
  <si>
    <t>798 Cianjur Avenue</t>
  </si>
  <si>
    <t>Jakarta</t>
  </si>
  <si>
    <t>456 Escobar Way</t>
  </si>
  <si>
    <t>Nagaon</t>
  </si>
  <si>
    <t>1963 Moscow Place</t>
  </si>
  <si>
    <t>Laiwu</t>
  </si>
  <si>
    <t>1560 Jelets Boulevard</t>
  </si>
  <si>
    <t>Hidalgo</t>
  </si>
  <si>
    <t>781 Shimonoseki Drive</t>
  </si>
  <si>
    <t>Brockton</t>
  </si>
  <si>
    <t>782 Mosul Street</t>
  </si>
  <si>
    <t>Runion</t>
  </si>
  <si>
    <t>Saint-Denis</t>
  </si>
  <si>
    <t>1952 Pune Lane</t>
  </si>
  <si>
    <t>Urawa</t>
  </si>
  <si>
    <t>1337 Lincoln Parkway</t>
  </si>
  <si>
    <t>Sterling Heights</t>
  </si>
  <si>
    <t>879 Newcastle Way</t>
  </si>
  <si>
    <t>Soshanguve</t>
  </si>
  <si>
    <t>999 Sanaa Loop</t>
  </si>
  <si>
    <t>Molodetno</t>
  </si>
  <si>
    <t>1027 Songkhla Manor</t>
  </si>
  <si>
    <t>Kilis</t>
  </si>
  <si>
    <t>374 Bat Yam Boulevard</t>
  </si>
  <si>
    <t>Dundee</t>
  </si>
  <si>
    <t>483 Ljubertsy Parkway</t>
  </si>
  <si>
    <t>Fukuyama</t>
  </si>
  <si>
    <t>928 Jaffna Loop</t>
  </si>
  <si>
    <t>Clarksville</t>
  </si>
  <si>
    <t>1666 Beni-Mellal Place</t>
  </si>
  <si>
    <t>Touliu</t>
  </si>
  <si>
    <t>1029 Dzerzinsk Manor</t>
  </si>
  <si>
    <t>Hohhot</t>
  </si>
  <si>
    <t>1587 Sullana Lane</t>
  </si>
  <si>
    <t>Apeldoorn</t>
  </si>
  <si>
    <t>1749 Daxian Place</t>
  </si>
  <si>
    <t>Hubli-Dharwad</t>
  </si>
  <si>
    <t>788 Atinsk Street</t>
  </si>
  <si>
    <t>Pune</t>
  </si>
  <si>
    <t>943 Johannesburg Avenue</t>
  </si>
  <si>
    <t>Qalyub</t>
  </si>
  <si>
    <t>765 Southampton Drive</t>
  </si>
  <si>
    <t>Torren</t>
  </si>
  <si>
    <t>261 Saint Louis Way</t>
  </si>
  <si>
    <t>Botshabelo</t>
  </si>
  <si>
    <t>898 Belm Manor</t>
  </si>
  <si>
    <t>Mukateve</t>
  </si>
  <si>
    <t>1752 So Leopoldo Parkway</t>
  </si>
  <si>
    <t>guas Lindas de Gois</t>
  </si>
  <si>
    <t>758 Junan Lane</t>
  </si>
  <si>
    <t>Liaocheng</t>
  </si>
  <si>
    <t>1854 Tieli Street</t>
  </si>
  <si>
    <t>Jastrzebie-Zdrj</t>
  </si>
  <si>
    <t>1050 Garden Grove Avenue</t>
  </si>
  <si>
    <t>Smolensk</t>
  </si>
  <si>
    <t>801 Hagonoy Drive</t>
  </si>
  <si>
    <t>Po</t>
  </si>
  <si>
    <t>1666 Qomsheh Drive</t>
  </si>
  <si>
    <t>Boksburg</t>
  </si>
  <si>
    <t>569 Baicheng Lane</t>
  </si>
  <si>
    <t>Ktahya</t>
  </si>
  <si>
    <t>848 Tafuna Manor</t>
  </si>
  <si>
    <t>Varanasi (Benares)</t>
  </si>
  <si>
    <t>117 Boa Vista Way</t>
  </si>
  <si>
    <t>Lima</t>
  </si>
  <si>
    <t>1175 Tanauan Way</t>
  </si>
  <si>
    <t>Etawah</t>
  </si>
  <si>
    <t>211 Chiayi Drive</t>
  </si>
  <si>
    <t>Dos Quebradas</t>
  </si>
  <si>
    <t>241 Mosul Lane</t>
  </si>
  <si>
    <t>Shubra al-Khayma</t>
  </si>
  <si>
    <t>1987 Coacalco de Berriozbal Loop</t>
  </si>
  <si>
    <t>Grand Prairie</t>
  </si>
  <si>
    <t>333 Goinia Way</t>
  </si>
  <si>
    <t>Gandhinagar</t>
  </si>
  <si>
    <t>1967 Sincelejo Place</t>
  </si>
  <si>
    <t>Pemalang</t>
  </si>
  <si>
    <t>544 Malm Parkway</t>
  </si>
  <si>
    <t>Nezahualcyotl</t>
  </si>
  <si>
    <t>1107 Nakhon Sawan Avenue</t>
  </si>
  <si>
    <t>Duisburg</t>
  </si>
  <si>
    <t>442 Rae Bareli Place</t>
  </si>
  <si>
    <t>Cuman</t>
  </si>
  <si>
    <t>1079 Tel Aviv-Jaffa Boulevard</t>
  </si>
  <si>
    <t>Lancaster</t>
  </si>
  <si>
    <t>793 Cam Ranh Avenue</t>
  </si>
  <si>
    <t>Caracas</t>
  </si>
  <si>
    <t>1378 Alvorada Avenue</t>
  </si>
  <si>
    <t>Enshi</t>
  </si>
  <si>
    <t>804 Elista Drive</t>
  </si>
  <si>
    <t>Klerksdorp</t>
  </si>
  <si>
    <t>682 Junan Way</t>
  </si>
  <si>
    <t>Huixquilucan</t>
  </si>
  <si>
    <t>1002 Ahmadnagar Manor</t>
  </si>
  <si>
    <t>Merlo</t>
  </si>
  <si>
    <t>1532 Dzerzinsk Way</t>
  </si>
  <si>
    <t>Ivanovo</t>
  </si>
  <si>
    <t>1867 San Juan Bautista Tuxtepec Avenue</t>
  </si>
  <si>
    <t>Tuvalu</t>
  </si>
  <si>
    <t>Funafuti</t>
  </si>
  <si>
    <t>454 Nakhon Sawan Boulevard</t>
  </si>
  <si>
    <t>Toulon</t>
  </si>
  <si>
    <t>1386 Yangor Avenue</t>
  </si>
  <si>
    <t>Ilorin</t>
  </si>
  <si>
    <t>1177 Jelets Way</t>
  </si>
  <si>
    <t>Ashdod</t>
  </si>
  <si>
    <t>659 Vaduz Drive</t>
  </si>
  <si>
    <t>Abha</t>
  </si>
  <si>
    <t>733 Mandaluyong Place</t>
  </si>
  <si>
    <t>Jelets</t>
  </si>
  <si>
    <t>1913 Kamakura Place</t>
  </si>
  <si>
    <t>Kimchon</t>
  </si>
  <si>
    <t>588 Vila Velha Manor</t>
  </si>
  <si>
    <t>al-Ayn</t>
  </si>
  <si>
    <t>669 Firozabad Loop</t>
  </si>
  <si>
    <t>Tete</t>
  </si>
  <si>
    <t>1599 Plock Drive</t>
  </si>
  <si>
    <t>Augusta-Richmond County</t>
  </si>
  <si>
    <t>1308 Arecibo Way</t>
  </si>
  <si>
    <t>Pathankot</t>
  </si>
  <si>
    <t>1697 Tanauan Lane</t>
  </si>
  <si>
    <t>Bislig</t>
  </si>
  <si>
    <t>152 Kitwe Parkway</t>
  </si>
  <si>
    <t>Zalantun</t>
  </si>
  <si>
    <t>832 Nakhon Sawan Manor</t>
  </si>
  <si>
    <t>Goinia</t>
  </si>
  <si>
    <t>984 Effon-Alaiye Avenue</t>
  </si>
  <si>
    <t>Brunei</t>
  </si>
  <si>
    <t>Bandar Seri Begawan</t>
  </si>
  <si>
    <t>1370 Le Mans Avenue</t>
  </si>
  <si>
    <t>Meixian</t>
  </si>
  <si>
    <t>1952 Chatsworth Drive</t>
  </si>
  <si>
    <t>La Plata</t>
  </si>
  <si>
    <t>1926 El Alto Avenue</t>
  </si>
  <si>
    <t>Cheju</t>
  </si>
  <si>
    <t>1942 Ciparay Parkway</t>
  </si>
  <si>
    <t>Sincelejo</t>
  </si>
  <si>
    <t>1740 Portoviejo Avenue</t>
  </si>
  <si>
    <t>Songkhla</t>
  </si>
  <si>
    <t>870 Ashqelon Loop</t>
  </si>
  <si>
    <t>Bradford</t>
  </si>
  <si>
    <t>1557 Ktahya Boulevard</t>
  </si>
  <si>
    <t>Atlixco</t>
  </si>
  <si>
    <t>125 Citt del Vaticano Boulevard</t>
  </si>
  <si>
    <t>Springs</t>
  </si>
  <si>
    <t>929 Tallahassee Loop</t>
  </si>
  <si>
    <t>Simferopol</t>
  </si>
  <si>
    <t>927 Baha Blanca Parkway</t>
  </si>
  <si>
    <t>Madagascar</t>
  </si>
  <si>
    <t>Mahajanga</t>
  </si>
  <si>
    <t>320 Baiyin Parkway</t>
  </si>
  <si>
    <t>Ife</t>
  </si>
  <si>
    <t>1888 Kabul Drive</t>
  </si>
  <si>
    <t>Kamakura</t>
  </si>
  <si>
    <t>586 Tete Way</t>
  </si>
  <si>
    <t>Rae Bareli</t>
  </si>
  <si>
    <t>936 Salzburg Lane</t>
  </si>
  <si>
    <t>Araatuba</t>
  </si>
  <si>
    <t>1692 Ede Loop</t>
  </si>
  <si>
    <t>Pavlodar</t>
  </si>
  <si>
    <t>602 Paarl Street</t>
  </si>
  <si>
    <t>Changhwa</t>
  </si>
  <si>
    <t>1551 Rampur Lane</t>
  </si>
  <si>
    <t>Rio Claro</t>
  </si>
  <si>
    <t>1206 Dos Quebradas Place</t>
  </si>
  <si>
    <t>Chiayi</t>
  </si>
  <si>
    <t>1947 Poos de Caldas Boulevard</t>
  </si>
  <si>
    <t>Taguig</t>
  </si>
  <si>
    <t>89 Allappuzha (Alleppey) Manor</t>
  </si>
  <si>
    <t>Baybay</t>
  </si>
  <si>
    <t>492 Cam Ranh Street</t>
  </si>
  <si>
    <t>al-Hawiya</t>
  </si>
  <si>
    <t>1124 Buenaventura Drive</t>
  </si>
  <si>
    <t>Bchar</t>
  </si>
  <si>
    <t>1031 Daugavpils Parkway</t>
  </si>
  <si>
    <t>Shivapuri</t>
  </si>
  <si>
    <t>57 Arlington Manor</t>
  </si>
  <si>
    <t>Xiangtan</t>
  </si>
  <si>
    <t>1586 Guaruj Place</t>
  </si>
  <si>
    <t>Sweden</t>
  </si>
  <si>
    <t>Malm</t>
  </si>
  <si>
    <t>1150 Kimchon Manor</t>
  </si>
  <si>
    <t>French Guiana</t>
  </si>
  <si>
    <t>Cayenne</t>
  </si>
  <si>
    <t>698 Otsu Street</t>
  </si>
  <si>
    <t>Daxian</t>
  </si>
  <si>
    <t>1966 Amroha Avenue</t>
  </si>
  <si>
    <t>Lincoln</t>
  </si>
  <si>
    <t>1214 Hanoi Way</t>
  </si>
  <si>
    <t>Saint Louis</t>
  </si>
  <si>
    <t>1717 Guadalajara Lane</t>
  </si>
  <si>
    <t>Basel</t>
  </si>
  <si>
    <t>915 Ponce Place</t>
  </si>
  <si>
    <t>Jaipur</t>
  </si>
  <si>
    <t>81 Hodeida Way</t>
  </si>
  <si>
    <t>Mysore</t>
  </si>
  <si>
    <t>1213 Ranchi Parkway</t>
  </si>
  <si>
    <t>Kuching</t>
  </si>
  <si>
    <t>1114 Liepaja Street</t>
  </si>
  <si>
    <t>Liechtenstein</t>
  </si>
  <si>
    <t>Vaduz</t>
  </si>
  <si>
    <t>943 Tokat Street</t>
  </si>
  <si>
    <t>French Polynesia</t>
  </si>
  <si>
    <t>Papeete</t>
  </si>
  <si>
    <t>1668 Saint Louis Place</t>
  </si>
  <si>
    <t>Balaiha</t>
  </si>
  <si>
    <t>1697 Kowloon and New Kowloon Loop</t>
  </si>
  <si>
    <t>Iwakuni</t>
  </si>
  <si>
    <t>1964 Allappuzha (Alleppey) Street</t>
  </si>
  <si>
    <t>Nagareyama</t>
  </si>
  <si>
    <t>17 Kabul Boulevard</t>
  </si>
  <si>
    <t>A Corua (La Corua)</t>
  </si>
  <si>
    <t>939 Probolinggo Loop</t>
  </si>
  <si>
    <t>Fontana</t>
  </si>
  <si>
    <t>1135 Izumisano Parkway</t>
  </si>
  <si>
    <t>Omdurman</t>
  </si>
  <si>
    <t>115 Hidalgo Parkway</t>
  </si>
  <si>
    <t>Jedda</t>
  </si>
  <si>
    <t>725 Isesaki Place</t>
  </si>
  <si>
    <t>Niznekamsk</t>
  </si>
  <si>
    <t>909 Garland Manor</t>
  </si>
  <si>
    <t>Juazeiro do Norte</t>
  </si>
  <si>
    <t>686 Garland Manor</t>
  </si>
  <si>
    <t>Moscow</t>
  </si>
  <si>
    <t>46 Pjatigorsk Lane</t>
  </si>
  <si>
    <t>Antofagasta</t>
  </si>
  <si>
    <t>1718 Valencia Street</t>
  </si>
  <si>
    <t>Lipetsk</t>
  </si>
  <si>
    <t>1998 Halifax Drive</t>
  </si>
  <si>
    <t>Faaa</t>
  </si>
  <si>
    <t>1447 Imus Way</t>
  </si>
  <si>
    <t>Pak Kret</t>
  </si>
  <si>
    <t>1632 Bislig Avenue</t>
  </si>
  <si>
    <t>Armenia</t>
  </si>
  <si>
    <t>Yerevan</t>
  </si>
  <si>
    <t>42 Brindisi Place</t>
  </si>
  <si>
    <t>Nador</t>
  </si>
  <si>
    <t>671 Graz Street</t>
  </si>
  <si>
    <t>Vila Velha</t>
  </si>
  <si>
    <t>306 Antofagasta Place</t>
  </si>
  <si>
    <t>Moldova</t>
  </si>
  <si>
    <t>Chisinau</t>
  </si>
  <si>
    <t>269 Cam Ranh Parkway</t>
  </si>
  <si>
    <t>Nanyang</t>
  </si>
  <si>
    <t>1440 Fukuyama Loop</t>
  </si>
  <si>
    <t>Arak</t>
  </si>
  <si>
    <t>334 Munger (Monghyr) Lane</t>
  </si>
  <si>
    <t>Toulouse</t>
  </si>
  <si>
    <t>391 Callao Drive</t>
  </si>
  <si>
    <t>Kurashiki</t>
  </si>
  <si>
    <t>61 Tama Street</t>
  </si>
  <si>
    <t>Alessandria</t>
  </si>
  <si>
    <t>127 Purnea (Purnia) Manor</t>
  </si>
  <si>
    <t>Jhansi</t>
  </si>
  <si>
    <t>176 Mandaluyong Place</t>
  </si>
  <si>
    <t>Kamarhati</t>
  </si>
  <si>
    <t>33 Gorontalo Way</t>
  </si>
  <si>
    <t>Lungtan</t>
  </si>
  <si>
    <t>1668 Anpolis Street</t>
  </si>
  <si>
    <t>Shimonoseki</t>
  </si>
  <si>
    <t>786 Aurora Avenue</t>
  </si>
  <si>
    <t>Munger (Monghyr)</t>
  </si>
  <si>
    <t>1425 Shikarpur Manor</t>
  </si>
  <si>
    <t>Davao</t>
  </si>
  <si>
    <t>217 Botshabelo Place</t>
  </si>
  <si>
    <t>Holy See (Vatican City State)</t>
  </si>
  <si>
    <t>Citt del Vaticano</t>
  </si>
  <si>
    <t>18 Duisburg Boulevard</t>
  </si>
  <si>
    <t>Shikarpur</t>
  </si>
  <si>
    <t>934 San Felipe de Puerto Plata Street</t>
  </si>
  <si>
    <t>Crdoba</t>
  </si>
  <si>
    <t>96 Tafuna Way</t>
  </si>
  <si>
    <t>Liepaja</t>
  </si>
  <si>
    <t>1780 Hino Boulevard</t>
  </si>
  <si>
    <t>Sal</t>
  </si>
  <si>
    <t>28 Charlotte Amalie Street</t>
  </si>
  <si>
    <t>Tangail</t>
  </si>
  <si>
    <t>262 A Corua (La Corua) Parkway</t>
  </si>
  <si>
    <t>Mardan</t>
  </si>
  <si>
    <t>1688 Okara Way</t>
  </si>
  <si>
    <t>Kimberley</t>
  </si>
  <si>
    <t>1417 Lancaster Avenue</t>
  </si>
  <si>
    <t>Kaduna</t>
  </si>
  <si>
    <t>320 Brest Avenue</t>
  </si>
  <si>
    <t>Elista</t>
  </si>
  <si>
    <t>270 Toulon Boulevard</t>
  </si>
  <si>
    <t>Southend-on-Sea</t>
  </si>
  <si>
    <t>360 Toulouse Parkway</t>
  </si>
  <si>
    <t>Bhopal</t>
  </si>
  <si>
    <t>419 Iligan Lane</t>
  </si>
  <si>
    <t>Citrus Heights</t>
  </si>
  <si>
    <t>770 Bydgoszcz Avenue</t>
  </si>
  <si>
    <t>Osmaniye</t>
  </si>
  <si>
    <t>270 Amroha Parkway</t>
  </si>
  <si>
    <t>Yamuna Nagar</t>
  </si>
  <si>
    <t>808 Bhopal Manor</t>
  </si>
  <si>
    <t>Sagamihara</t>
  </si>
  <si>
    <t>1542 Tarlac Parkway</t>
  </si>
  <si>
    <t>Esfahan</t>
  </si>
  <si>
    <t>1531 Sal Drive</t>
  </si>
  <si>
    <t>Masqat</t>
  </si>
  <si>
    <t>613 Korolev Drive</t>
  </si>
  <si>
    <t>New Zealand</t>
  </si>
  <si>
    <t>Hamilton</t>
  </si>
  <si>
    <t>478 Joliet Way</t>
  </si>
  <si>
    <t>Kragujevac</t>
  </si>
  <si>
    <t>900 Santiago de Compostela Parkway</t>
  </si>
  <si>
    <t>Laredo</t>
  </si>
  <si>
    <t>1795 Santiago de Compostela Way</t>
  </si>
  <si>
    <t>Nantou</t>
  </si>
  <si>
    <t>53 Idfu Parkway</t>
  </si>
  <si>
    <t>Myingyan</t>
  </si>
  <si>
    <t>1566 Inegl Manor</t>
  </si>
  <si>
    <t>Athenai</t>
  </si>
  <si>
    <t>692 Joliet Street</t>
  </si>
  <si>
    <t>San Bernardino</t>
  </si>
  <si>
    <t>1121 Loja Avenue</t>
  </si>
  <si>
    <t>Sasebo</t>
  </si>
  <si>
    <t>1913 Hanoi Way</t>
  </si>
  <si>
    <t>Australia</t>
  </si>
  <si>
    <t>Woodridge</t>
  </si>
  <si>
    <t>1411 Lillydale Drive</t>
  </si>
  <si>
    <t>23 Workhaven Lane</t>
  </si>
  <si>
    <t>28 MySQL Boulevard</t>
  </si>
  <si>
    <t>47 MySakila Drive</t>
  </si>
  <si>
    <t>country</t>
  </si>
  <si>
    <t>city</t>
  </si>
  <si>
    <t>address</t>
  </si>
  <si>
    <t>Trailers, Commentaries, Behind the Scenes</t>
  </si>
  <si>
    <t>NC-17</t>
  </si>
  <si>
    <t>ZORRO ARK</t>
  </si>
  <si>
    <t>Trailers, Deleted Scenes</t>
  </si>
  <si>
    <t>R</t>
  </si>
  <si>
    <t>ZOOLANDER FICTION</t>
  </si>
  <si>
    <t>Deleted Scenes</t>
  </si>
  <si>
    <t>ZHIVAGO CORE</t>
  </si>
  <si>
    <t>Trailers, Behind the Scenes</t>
  </si>
  <si>
    <t>YOUTH KICK</t>
  </si>
  <si>
    <t>G</t>
  </si>
  <si>
    <t>YOUNG LANGUAGE</t>
  </si>
  <si>
    <t>Trailers, Commentaries, Deleted Scenes</t>
  </si>
  <si>
    <t>YENTL IDAHO</t>
  </si>
  <si>
    <t>PG-13</t>
  </si>
  <si>
    <t>WYOMING STORM</t>
  </si>
  <si>
    <t>WRONG BEHAVIOR</t>
  </si>
  <si>
    <t>Trailers, Commentaries</t>
  </si>
  <si>
    <t>WRATH MILE</t>
  </si>
  <si>
    <t>Deleted Scenes, Behind the Scenes</t>
  </si>
  <si>
    <t>PG</t>
  </si>
  <si>
    <t>WORST BANGER</t>
  </si>
  <si>
    <t>WORLD LEATHERNECKS</t>
  </si>
  <si>
    <t>Commentaries, Deleted Scenes</t>
  </si>
  <si>
    <t>WORKING MICROCOSMOS</t>
  </si>
  <si>
    <t>WORKER TARZAN</t>
  </si>
  <si>
    <t>WORDS HUNTER</t>
  </si>
  <si>
    <t>WONKA SEA</t>
  </si>
  <si>
    <t>Commentaries</t>
  </si>
  <si>
    <t>WONDERLAND CHRISTMAS</t>
  </si>
  <si>
    <t>WONDERFUL DROP</t>
  </si>
  <si>
    <t>Behind the Scenes</t>
  </si>
  <si>
    <t>WON DARES</t>
  </si>
  <si>
    <t>WOMEN DORADO</t>
  </si>
  <si>
    <t>WOLVES DESIRE</t>
  </si>
  <si>
    <t>Commentaries, Deleted Scenes, Behind the Scenes</t>
  </si>
  <si>
    <t>WIZARD COLDBLOODED</t>
  </si>
  <si>
    <t>Commentaries, Behind the Scenes</t>
  </si>
  <si>
    <t>WITCHES PANIC</t>
  </si>
  <si>
    <t>WISDOM WORKER</t>
  </si>
  <si>
    <t>WINDOW SIDE</t>
  </si>
  <si>
    <t>WIND PHANTOM</t>
  </si>
  <si>
    <t>WILLOW TRACY</t>
  </si>
  <si>
    <t>Trailers, Commentaries, Deleted Scenes, Behind the Scenes</t>
  </si>
  <si>
    <t>WILD APOLLO</t>
  </si>
  <si>
    <t>WIFE TURN</t>
  </si>
  <si>
    <t>WHISPERER GIANT</t>
  </si>
  <si>
    <t>WHALE BIKINI</t>
  </si>
  <si>
    <t>WESTWARD SEABISCUIT</t>
  </si>
  <si>
    <t>Trailers</t>
  </si>
  <si>
    <t>WEST LION</t>
  </si>
  <si>
    <t>WEREWOLF LOLA</t>
  </si>
  <si>
    <t>WEEKEND PERSONAL</t>
  </si>
  <si>
    <t>WEDDING APOLLO</t>
  </si>
  <si>
    <t>WATERSHIP FRONTIER</t>
  </si>
  <si>
    <t>WATERFRONT DELIVERANCE</t>
  </si>
  <si>
    <t>Trailers, Deleted Scenes, Behind the Scenes</t>
  </si>
  <si>
    <t>WATCH TRACY</t>
  </si>
  <si>
    <t>WASTELAND DIVINE</t>
  </si>
  <si>
    <t>WASH HEAVENLY</t>
  </si>
  <si>
    <t>WARS PLUTO</t>
  </si>
  <si>
    <t>WARLOCK WEREWOLF</t>
  </si>
  <si>
    <t>WARDROBE PHANTOM</t>
  </si>
  <si>
    <t>WAR NOTTING</t>
  </si>
  <si>
    <t>WANDA CHAMBER</t>
  </si>
  <si>
    <t>WALLS ARTIST</t>
  </si>
  <si>
    <t>WAKE JAWS</t>
  </si>
  <si>
    <t>WAIT CIDER</t>
  </si>
  <si>
    <t>WAGON JAWS</t>
  </si>
  <si>
    <t>VOYAGE LEGALLY</t>
  </si>
  <si>
    <t>VOLUME HOUSE</t>
  </si>
  <si>
    <t>VOLCANO TEXAS</t>
  </si>
  <si>
    <t>VOICE PEACH</t>
  </si>
  <si>
    <t>VISION TORQUE</t>
  </si>
  <si>
    <t>VIRTUAL SPOILERS</t>
  </si>
  <si>
    <t>VIRGINIAN PLUTO</t>
  </si>
  <si>
    <t>VIRGIN DAISY</t>
  </si>
  <si>
    <t>VILLAIN DESPERATE</t>
  </si>
  <si>
    <t>VIETNAM SMOOCHY</t>
  </si>
  <si>
    <t>VIDEOTAPE ARSENIC</t>
  </si>
  <si>
    <t>VICTORY ACADEMY</t>
  </si>
  <si>
    <t>VERTIGO NORTHWEST</t>
  </si>
  <si>
    <t>VELVET TERMINATOR</t>
  </si>
  <si>
    <t>VARSITY TRIP</t>
  </si>
  <si>
    <t>VANISHING ROCKY</t>
  </si>
  <si>
    <t>VANISHED GARDEN</t>
  </si>
  <si>
    <t>VANILLA DAY</t>
  </si>
  <si>
    <t>VAMPIRE WHALE</t>
  </si>
  <si>
    <t>VALLEY PACKER</t>
  </si>
  <si>
    <t>VALENTINE VANISHING</t>
  </si>
  <si>
    <t>VACATION BOONDOCK</t>
  </si>
  <si>
    <t>USUAL UNTOUCHABLES</t>
  </si>
  <si>
    <t>UPTOWN YOUNG</t>
  </si>
  <si>
    <t>UPRISING UPTOWN</t>
  </si>
  <si>
    <t>UNTOUCHABLES SUNRISE</t>
  </si>
  <si>
    <t>UNITED PILOT</t>
  </si>
  <si>
    <t>UNFORGIVEN ZOOLANDER</t>
  </si>
  <si>
    <t>UNFAITHFUL KILL</t>
  </si>
  <si>
    <t>UNDEFEATED DALMATIONS</t>
  </si>
  <si>
    <t>UNCUT SUICIDES</t>
  </si>
  <si>
    <t>UNBREAKABLE KARATE</t>
  </si>
  <si>
    <t>TYCOON GATHERING</t>
  </si>
  <si>
    <t>TWISTED PIRATES</t>
  </si>
  <si>
    <t>TUXEDO MILE</t>
  </si>
  <si>
    <t>TURN STAR</t>
  </si>
  <si>
    <t>TRUMAN CRAZY</t>
  </si>
  <si>
    <t>TROUBLE DATE</t>
  </si>
  <si>
    <t>TROOPERS METAL</t>
  </si>
  <si>
    <t>TROJAN TOMORROW</t>
  </si>
  <si>
    <t>TRIP NEWTON</t>
  </si>
  <si>
    <t>TREATMENT JEKYLL</t>
  </si>
  <si>
    <t>TREASURE COMMAND</t>
  </si>
  <si>
    <t>TRAP GUYS</t>
  </si>
  <si>
    <t>TRANSLATION SUMMER</t>
  </si>
  <si>
    <t>TRAMP OTHERS</t>
  </si>
  <si>
    <t>TRAINSPOTTING STRANGERS</t>
  </si>
  <si>
    <t>TRAIN BUNCH</t>
  </si>
  <si>
    <t>TRAFFIC HOBBIT</t>
  </si>
  <si>
    <t>TRADING PINOCCHIO</t>
  </si>
  <si>
    <t>TRACY CIDER</t>
  </si>
  <si>
    <t>TOWN ARK</t>
  </si>
  <si>
    <t>TOWERS HURRICANE</t>
  </si>
  <si>
    <t>TOURIST PELICAN</t>
  </si>
  <si>
    <t>TORQUE BOUND</t>
  </si>
  <si>
    <t>TOOTSIE PILOT</t>
  </si>
  <si>
    <t>TOMORROW HUSTLER</t>
  </si>
  <si>
    <t>TOMATOES HELLFIGHTERS</t>
  </si>
  <si>
    <t>TITANS JERK</t>
  </si>
  <si>
    <t>TITANIC BOONDOCK</t>
  </si>
  <si>
    <t>TIMBERLAND SKY</t>
  </si>
  <si>
    <t>TIGHTS DAWN</t>
  </si>
  <si>
    <t>TIES HUNGER</t>
  </si>
  <si>
    <t>THIN SAGEBRUSH</t>
  </si>
  <si>
    <t>THIEF PELICAN</t>
  </si>
  <si>
    <t>THEORY MERMAID</t>
  </si>
  <si>
    <t>TEXAS WATCH</t>
  </si>
  <si>
    <t>TERMINATOR CLUB</t>
  </si>
  <si>
    <t>TEQUILA PAST</t>
  </si>
  <si>
    <t>TENENBAUMS COMMAND</t>
  </si>
  <si>
    <t>TEMPLE ATTRACTION</t>
  </si>
  <si>
    <t>TELEMARK HEARTBREAKERS</t>
  </si>
  <si>
    <t>TELEGRAPH VOYAGE</t>
  </si>
  <si>
    <t>TEEN APOLLO</t>
  </si>
  <si>
    <t>TAXI KICK</t>
  </si>
  <si>
    <t>TARZAN VIDEOTAPE</t>
  </si>
  <si>
    <t>TALENTED HOMICIDE</t>
  </si>
  <si>
    <t>TADPOLE PARK</t>
  </si>
  <si>
    <t>SWEETHEARTS SUSPECTS</t>
  </si>
  <si>
    <t>SWEET BROTHERHOOD</t>
  </si>
  <si>
    <t>SWEDEN SHINING</t>
  </si>
  <si>
    <t>SWARM GOLD</t>
  </si>
  <si>
    <t>SUSPECTS QUILLS</t>
  </si>
  <si>
    <t>SUPERFLY TRIP</t>
  </si>
  <si>
    <t>SUPER WYOMING</t>
  </si>
  <si>
    <t>SUNSET RACER</t>
  </si>
  <si>
    <t>SUNRISE LEAGUE</t>
  </si>
  <si>
    <t>SUNDANCE INVASION</t>
  </si>
  <si>
    <t>SUN CONFESSIONS</t>
  </si>
  <si>
    <t>SUMMER SCARFACE</t>
  </si>
  <si>
    <t>SUIT WALLS</t>
  </si>
  <si>
    <t>SUICIDES SILENCE</t>
  </si>
  <si>
    <t>SUGAR WONKA</t>
  </si>
  <si>
    <t>SUBMARINE BED</t>
  </si>
  <si>
    <t>STRICTLY SCARFACE</t>
  </si>
  <si>
    <t>STREETCAR INTENTIONS</t>
  </si>
  <si>
    <t>STREAK RIDGEMONT</t>
  </si>
  <si>
    <t>STRANGERS GRAFFITI</t>
  </si>
  <si>
    <t>STRANGER STRANGERS</t>
  </si>
  <si>
    <t>STRANGELOVE DESIRE</t>
  </si>
  <si>
    <t>STRAIGHT HOURS</t>
  </si>
  <si>
    <t>STORY SIDE</t>
  </si>
  <si>
    <t>STORM HAPPINESS</t>
  </si>
  <si>
    <t>STONE FIRE</t>
  </si>
  <si>
    <t>STOCK GLASS</t>
  </si>
  <si>
    <t>STING PERSONAL</t>
  </si>
  <si>
    <t>STEPMOM DREAM</t>
  </si>
  <si>
    <t>STEERS ARMAGEDDON</t>
  </si>
  <si>
    <t>STEEL SANTA</t>
  </si>
  <si>
    <t>STATE WASTELAND</t>
  </si>
  <si>
    <t>STAR OPERATION</t>
  </si>
  <si>
    <t>STAMPEDE DISTURBING</t>
  </si>
  <si>
    <t>STALLION SUNDANCE</t>
  </si>
  <si>
    <t>STAGECOACH ARMAGEDDON</t>
  </si>
  <si>
    <t>STAGE WORLD</t>
  </si>
  <si>
    <t>SQUAD FISH</t>
  </si>
  <si>
    <t>SPY MILE</t>
  </si>
  <si>
    <t>SPOILERS HELLFIGHTERS</t>
  </si>
  <si>
    <t>SPLENDOR PATTON</t>
  </si>
  <si>
    <t>SPLASH GUMP</t>
  </si>
  <si>
    <t>SPIRITED CASUALTIES</t>
  </si>
  <si>
    <t>SPIRIT FLINTSTONES</t>
  </si>
  <si>
    <t>SPINAL ROCKY</t>
  </si>
  <si>
    <t>SPIKING ELEMENT</t>
  </si>
  <si>
    <t>SPICE SORORITY</t>
  </si>
  <si>
    <t>SPEED SUIT</t>
  </si>
  <si>
    <t>SPEAKEASY DATE</t>
  </si>
  <si>
    <t>SPARTACUS CHEAPER</t>
  </si>
  <si>
    <t>SOUTH WAIT</t>
  </si>
  <si>
    <t>SOUP WISDOM</t>
  </si>
  <si>
    <t>SORORITY QUEEN</t>
  </si>
  <si>
    <t>SONS INTERVIEW</t>
  </si>
  <si>
    <t>SONG HEDWIG</t>
  </si>
  <si>
    <t>SOMETHING DUCK</t>
  </si>
  <si>
    <t>SOLDIERS EVOLUTION</t>
  </si>
  <si>
    <t>SNOWMAN ROLLERCOASTER</t>
  </si>
  <si>
    <t>SNATCHERS MONTEZUMA</t>
  </si>
  <si>
    <t>SNATCH SLIPPER</t>
  </si>
  <si>
    <t>SMOOCHY CONTROL</t>
  </si>
  <si>
    <t>SMOKING BARBARELLA</t>
  </si>
  <si>
    <t>SMILE EARRING</t>
  </si>
  <si>
    <t>SLUMS DUCK</t>
  </si>
  <si>
    <t>SLIPPER FIDELITY</t>
  </si>
  <si>
    <t>SLING LUKE</t>
  </si>
  <si>
    <t>SLEUTH ORIENT</t>
  </si>
  <si>
    <t>SLEEPY JAPANESE</t>
  </si>
  <si>
    <t>SLEEPLESS MONSOON</t>
  </si>
  <si>
    <t>SLEEPING SUSPECTS</t>
  </si>
  <si>
    <t>SLACKER LIAISONS</t>
  </si>
  <si>
    <t>SKY MIRACLE</t>
  </si>
  <si>
    <t>SISTER FREDDY</t>
  </si>
  <si>
    <t>SINNERS ATLANTIS</t>
  </si>
  <si>
    <t>SIMON NORTH</t>
  </si>
  <si>
    <t>SILVERADO GOLDFINGER</t>
  </si>
  <si>
    <t>SILENCE KANE</t>
  </si>
  <si>
    <t>SIERRA DIVIDE</t>
  </si>
  <si>
    <t>SIEGE MADRE</t>
  </si>
  <si>
    <t>SIDE ARK</t>
  </si>
  <si>
    <t>SHRUNK DIVINE</t>
  </si>
  <si>
    <t>SHREK LICENSE</t>
  </si>
  <si>
    <t>SHOW LORD</t>
  </si>
  <si>
    <t>SHOOTIST SUPERFLY</t>
  </si>
  <si>
    <t>SHOCK CABIN</t>
  </si>
  <si>
    <t>SHIP WONDERLAND</t>
  </si>
  <si>
    <t>SHINING ROSES</t>
  </si>
  <si>
    <t>SHEPHERD MIDSUMMER</t>
  </si>
  <si>
    <t>SHAWSHANK BUBBLE</t>
  </si>
  <si>
    <t>SHANGHAI TYCOON</t>
  </si>
  <si>
    <t>SHANE DARKNESS</t>
  </si>
  <si>
    <t>SHAKESPEARE SADDLE</t>
  </si>
  <si>
    <t>SEVEN SWARM</t>
  </si>
  <si>
    <t>SENSIBILITY REAR</t>
  </si>
  <si>
    <t>SENSE GREEK</t>
  </si>
  <si>
    <t>SECRETS PARADISE</t>
  </si>
  <si>
    <t>SECRETARY ROUGE</t>
  </si>
  <si>
    <t>SECRET GROUNDHOG</t>
  </si>
  <si>
    <t>SEATTLE EXPECATIONS</t>
  </si>
  <si>
    <t>SEARCHERS WAIT</t>
  </si>
  <si>
    <t>SEABISCUIT PUNK</t>
  </si>
  <si>
    <t>SEA VIRGIN</t>
  </si>
  <si>
    <t>SCORPION APOLLO</t>
  </si>
  <si>
    <t>SCISSORHANDS SLUMS</t>
  </si>
  <si>
    <t>SCHOOL JACKET</t>
  </si>
  <si>
    <t>SCARFACE BANG</t>
  </si>
  <si>
    <t>SCALAWAG DUCK</t>
  </si>
  <si>
    <t>SAVANNAH TOWN</t>
  </si>
  <si>
    <t>SATURN NAME</t>
  </si>
  <si>
    <t>SATURDAY LAMBS</t>
  </si>
  <si>
    <t>SATISFACTION CONFIDENTIAL</t>
  </si>
  <si>
    <t>SASSY PACKER</t>
  </si>
  <si>
    <t>SANTA PARIS</t>
  </si>
  <si>
    <t>SAMURAI LION</t>
  </si>
  <si>
    <t>SALUTE APOLLO</t>
  </si>
  <si>
    <t>SAINTS BRIDE</t>
  </si>
  <si>
    <t>SAGEBRUSH CLUELESS</t>
  </si>
  <si>
    <t>SADDLE ANTITRUST</t>
  </si>
  <si>
    <t>SABRINA MIDNIGHT</t>
  </si>
  <si>
    <t>RUSHMORE MERMAID</t>
  </si>
  <si>
    <t>RUSH GOODFELLAS</t>
  </si>
  <si>
    <t>RUNNER MADIGAN</t>
  </si>
  <si>
    <t>RUNAWAY TENENBAUMS</t>
  </si>
  <si>
    <t>RUN PACIFIC</t>
  </si>
  <si>
    <t>RULES HUMAN</t>
  </si>
  <si>
    <t>RUGRATS SHAKESPEARE</t>
  </si>
  <si>
    <t>ROXANNE REBEL</t>
  </si>
  <si>
    <t>ROUGE SQUAD</t>
  </si>
  <si>
    <t>ROSES TREASURE</t>
  </si>
  <si>
    <t>ROOTS REMEMBER</t>
  </si>
  <si>
    <t>ROOM ROMAN</t>
  </si>
  <si>
    <t>ROOF CHAMPION</t>
  </si>
  <si>
    <t>ROMAN PUNK</t>
  </si>
  <si>
    <t>ROLLERCOASTER BRINGING</t>
  </si>
  <si>
    <t>ROCKY WAR</t>
  </si>
  <si>
    <t>ROCKETEER MOTHER</t>
  </si>
  <si>
    <t>ROCK INSTINCT</t>
  </si>
  <si>
    <t>ROBBERY BRIGHT</t>
  </si>
  <si>
    <t>ROBBERS JOON</t>
  </si>
  <si>
    <t>ROAD ROXANNE</t>
  </si>
  <si>
    <t>RIVER OUTLAW</t>
  </si>
  <si>
    <t>RINGS HEARTBREAKERS</t>
  </si>
  <si>
    <t>RIGHT CRANES</t>
  </si>
  <si>
    <t>RIDGEMONT SUBMARINE</t>
  </si>
  <si>
    <t>RIDER CADDYSHACK</t>
  </si>
  <si>
    <t>REUNION WITCHES</t>
  </si>
  <si>
    <t>RESURRECTION SILVERADO</t>
  </si>
  <si>
    <t>RESERVOIR ADAPTATION</t>
  </si>
  <si>
    <t>REQUIEM TYCOON</t>
  </si>
  <si>
    <t>REMEMBER DIARY</t>
  </si>
  <si>
    <t>REIGN GENTLEMEN</t>
  </si>
  <si>
    <t>REEF SALUTE</t>
  </si>
  <si>
    <t>REDS POCUS</t>
  </si>
  <si>
    <t>REDEMPTION COMFORTS</t>
  </si>
  <si>
    <t>RECORDS ZORRO</t>
  </si>
  <si>
    <t>REBEL AIRPORT</t>
  </si>
  <si>
    <t>REAR TRADING</t>
  </si>
  <si>
    <t>REAP UNFAITHFUL</t>
  </si>
  <si>
    <t>RANGE MOONWALKER</t>
  </si>
  <si>
    <t>RANDOM GO</t>
  </si>
  <si>
    <t>RAINBOW SHOCK</t>
  </si>
  <si>
    <t>RAIDERS ANTITRUST</t>
  </si>
  <si>
    <t>RAGING AIRPLANE</t>
  </si>
  <si>
    <t>RAGE GAMES</t>
  </si>
  <si>
    <t>RACER EGG</t>
  </si>
  <si>
    <t>QUILLS BULL</t>
  </si>
  <si>
    <t>QUEST MUSSOLINI</t>
  </si>
  <si>
    <t>QUEEN LUKE</t>
  </si>
  <si>
    <t>PURPLE MOVIE</t>
  </si>
  <si>
    <t>PURE RUNNER</t>
  </si>
  <si>
    <t>PUNK DIVORCE</t>
  </si>
  <si>
    <t>PULP BEVERLY</t>
  </si>
  <si>
    <t>PSYCHO SHRUNK</t>
  </si>
  <si>
    <t>PRIX UNDEFEATED</t>
  </si>
  <si>
    <t>PRIVATE DROP</t>
  </si>
  <si>
    <t>PRINCESS GIANT</t>
  </si>
  <si>
    <t>PRIMARY GLASS</t>
  </si>
  <si>
    <t>PRIDE ALAMO</t>
  </si>
  <si>
    <t>PRESIDENT BANG</t>
  </si>
  <si>
    <t>PREJUDICE OLEANDER</t>
  </si>
  <si>
    <t>POTTER CONNECTICUT</t>
  </si>
  <si>
    <t>POTLUCK MIXED</t>
  </si>
  <si>
    <t>POSEIDON FOREVER</t>
  </si>
  <si>
    <t>POND SEATTLE</t>
  </si>
  <si>
    <t>POLLOCK DELIVERANCE</t>
  </si>
  <si>
    <t>POLISH BROOKLYN</t>
  </si>
  <si>
    <t>POCUS PULP</t>
  </si>
  <si>
    <t>PLUTO OLEANDER</t>
  </si>
  <si>
    <t>PLATOON INSTINCT</t>
  </si>
  <si>
    <t>PIZZA JUMANJI</t>
  </si>
  <si>
    <t>PITY BOUND</t>
  </si>
  <si>
    <t>PITTSBURGH HUNCHBACK</t>
  </si>
  <si>
    <t>PIRATES ROXANNE</t>
  </si>
  <si>
    <t>PINOCCHIO SIMON</t>
  </si>
  <si>
    <t>PILOT HOOSIERS</t>
  </si>
  <si>
    <t>PICKUP DRIVING</t>
  </si>
  <si>
    <t>PIANIST OUTFIELD</t>
  </si>
  <si>
    <t>PHILADELPHIA WIFE</t>
  </si>
  <si>
    <t>PHANTOM GLORY</t>
  </si>
  <si>
    <t>PET HAUNTING</t>
  </si>
  <si>
    <t>PERSONAL LADYBUGS</t>
  </si>
  <si>
    <t>PERFECT GROOVE</t>
  </si>
  <si>
    <t>PERDITION FARGO</t>
  </si>
  <si>
    <t>PELICAN COMFORTS</t>
  </si>
  <si>
    <t>PEARL DESTINY</t>
  </si>
  <si>
    <t>PEAK FOREVER</t>
  </si>
  <si>
    <t>PEACH INNOCENT</t>
  </si>
  <si>
    <t>PAYCHECK WAIT</t>
  </si>
  <si>
    <t>PATTON INTERVIEW</t>
  </si>
  <si>
    <t>PATRIOT ROMAN</t>
  </si>
  <si>
    <t>PATIENT SISTER</t>
  </si>
  <si>
    <t>PATHS CONTROL</t>
  </si>
  <si>
    <t>PAST SUICIDES</t>
  </si>
  <si>
    <t>PARTY KNOCK</t>
  </si>
  <si>
    <t>PARK CITIZEN</t>
  </si>
  <si>
    <t>PARIS WEEKEND</t>
  </si>
  <si>
    <t>PARADISE SABRINA</t>
  </si>
  <si>
    <t>PAPI NECKLACE</t>
  </si>
  <si>
    <t>PANTHER REDS</t>
  </si>
  <si>
    <t>PANKY SUBMARINE</t>
  </si>
  <si>
    <t>PANIC CLUB</t>
  </si>
  <si>
    <t>PAJAMA JAWBREAKER</t>
  </si>
  <si>
    <t>PACKER MADIGAN</t>
  </si>
  <si>
    <t>PACIFIC AMISTAD</t>
  </si>
  <si>
    <t>OZ LIAISONS</t>
  </si>
  <si>
    <t>OUTLAW HANKY</t>
  </si>
  <si>
    <t>OUTFIELD MASSACRE</t>
  </si>
  <si>
    <t>OUTBREAK DIVINE</t>
  </si>
  <si>
    <t>OTHERS SOUP</t>
  </si>
  <si>
    <t>OSCAR GOLD</t>
  </si>
  <si>
    <t>ORIENT CLOSER</t>
  </si>
  <si>
    <t>ORDER BETRAYED</t>
  </si>
  <si>
    <t>ORANGE GRAPES</t>
  </si>
  <si>
    <t>OPUS ICE</t>
  </si>
  <si>
    <t>OPPOSITE NECKLACE</t>
  </si>
  <si>
    <t>OPERATION OPERATION</t>
  </si>
  <si>
    <t>OPEN AFRICAN</t>
  </si>
  <si>
    <t>OLEANDER CLUE</t>
  </si>
  <si>
    <t>OKLAHOMA JUMANJI</t>
  </si>
  <si>
    <t>ODDS BOOGIE</t>
  </si>
  <si>
    <t>OCTOBER SUBMARINE</t>
  </si>
  <si>
    <t>NUTS TIES</t>
  </si>
  <si>
    <t>NOVOCAINE FLIGHT</t>
  </si>
  <si>
    <t>NOTTING SPEAKEASY</t>
  </si>
  <si>
    <t>NOTORIOUS REUNION</t>
  </si>
  <si>
    <t>NORTHWEST POLISH</t>
  </si>
  <si>
    <t>NORTH TEQUILA</t>
  </si>
  <si>
    <t>NOON PAPI</t>
  </si>
  <si>
    <t>NONE SPIKING</t>
  </si>
  <si>
    <t>NIGHTMARE CHILL</t>
  </si>
  <si>
    <t>NEWTON LABYRINTH</t>
  </si>
  <si>
    <t>NEWSIES STORY</t>
  </si>
  <si>
    <t>NETWORK PEAK</t>
  </si>
  <si>
    <t>NEMO CAMPUS</t>
  </si>
  <si>
    <t>NEIGHBORS CHARADE</t>
  </si>
  <si>
    <t>NECKLACE OUTBREAK</t>
  </si>
  <si>
    <t>NATURAL STOCK</t>
  </si>
  <si>
    <t>NATIONAL STORY</t>
  </si>
  <si>
    <t>NASH CHOCOLAT</t>
  </si>
  <si>
    <t>NAME DETECTIVE</t>
  </si>
  <si>
    <t>MYSTIC TRUMAN</t>
  </si>
  <si>
    <t>MUSSOLINI SPOILERS</t>
  </si>
  <si>
    <t>MUSKETEERS WAIT</t>
  </si>
  <si>
    <t>MUSIC BOONDOCK</t>
  </si>
  <si>
    <t>MUSCLE BRIGHT</t>
  </si>
  <si>
    <t>MURDER ANTITRUST</t>
  </si>
  <si>
    <t>MUPPET MILE</t>
  </si>
  <si>
    <t>MUMMY CREATURES</t>
  </si>
  <si>
    <t>MULHOLLAND BEAST</t>
  </si>
  <si>
    <t>MULAN MOON</t>
  </si>
  <si>
    <t>MOVIE SHAKESPEARE</t>
  </si>
  <si>
    <t>MOURNING PURPLE</t>
  </si>
  <si>
    <t>MOULIN WAKE</t>
  </si>
  <si>
    <t>MOTIONS DETAILS</t>
  </si>
  <si>
    <t>MOTHER OLEANDER</t>
  </si>
  <si>
    <t>MOSQUITO ARMAGEDDON</t>
  </si>
  <si>
    <t>MOONWALKER FOOL</t>
  </si>
  <si>
    <t>MOONSHINE CABIN</t>
  </si>
  <si>
    <t>MOON BUNCH</t>
  </si>
  <si>
    <t>MONTEZUMA COMMAND</t>
  </si>
  <si>
    <t>MONTEREY LABYRINTH</t>
  </si>
  <si>
    <t>MONSTER SPARTACUS</t>
  </si>
  <si>
    <t>MONSOON CAUSE</t>
  </si>
  <si>
    <t>MONEY HAROLD</t>
  </si>
  <si>
    <t>MODERN DORADO</t>
  </si>
  <si>
    <t>MODEL FISH</t>
  </si>
  <si>
    <t>MOD SECRETARY</t>
  </si>
  <si>
    <t>MOCKINGBIRD HOLLYWOOD</t>
  </si>
  <si>
    <t>MOB DUFFEL</t>
  </si>
  <si>
    <t>MIXED DOORS</t>
  </si>
  <si>
    <t>MISSION ZOOLANDER</t>
  </si>
  <si>
    <t>MIRACLE VIRTUAL</t>
  </si>
  <si>
    <t>MINORITY KISS</t>
  </si>
  <si>
    <t>MINE TITANS</t>
  </si>
  <si>
    <t>MINDS TRUMAN</t>
  </si>
  <si>
    <t>MILLION ACE</t>
  </si>
  <si>
    <t>MILE MULAN</t>
  </si>
  <si>
    <t>MIGHTY LUCK</t>
  </si>
  <si>
    <t>MIDSUMMER GROUNDHOG</t>
  </si>
  <si>
    <t>MIDNIGHT WESTWARD</t>
  </si>
  <si>
    <t>MICROCOSMOS PARADISE</t>
  </si>
  <si>
    <t>METROPOLIS COMA</t>
  </si>
  <si>
    <t>METAL ARMAGEDDON</t>
  </si>
  <si>
    <t>MERMAID INSECTS</t>
  </si>
  <si>
    <t>MENAGERIE RUSHMORE</t>
  </si>
  <si>
    <t>MEMENTO ZOOLANDER</t>
  </si>
  <si>
    <t>MEET CHOCOLATE</t>
  </si>
  <si>
    <t>MAUDE MOD</t>
  </si>
  <si>
    <t>MATRIX SNOWMAN</t>
  </si>
  <si>
    <t>MASSAGE IMAGE</t>
  </si>
  <si>
    <t>MASSACRE USUAL</t>
  </si>
  <si>
    <t>MASKED BUBBLE</t>
  </si>
  <si>
    <t>MASK PEACH</t>
  </si>
  <si>
    <t>MARS ROMAN</t>
  </si>
  <si>
    <t>MARRIED GO</t>
  </si>
  <si>
    <t>MANNEQUIN WORST</t>
  </si>
  <si>
    <t>MANCHURIAN CURTAIN</t>
  </si>
  <si>
    <t>MALTESE HOPE</t>
  </si>
  <si>
    <t>MALLRATS UNITED</t>
  </si>
  <si>
    <t>MALKOVICH PET</t>
  </si>
  <si>
    <t>MAKER GABLES</t>
  </si>
  <si>
    <t>MAJESTIC FLOATS</t>
  </si>
  <si>
    <t>MAIDEN HOME</t>
  </si>
  <si>
    <t>MAGUIRE APACHE</t>
  </si>
  <si>
    <t>MAGNOLIA FORRESTER</t>
  </si>
  <si>
    <t>MAGNIFICENT CHITTY</t>
  </si>
  <si>
    <t>MAGIC MALLRATS</t>
  </si>
  <si>
    <t>MADRE GABLES</t>
  </si>
  <si>
    <t>MADNESS ATTACKS</t>
  </si>
  <si>
    <t>MADISON TRAP</t>
  </si>
  <si>
    <t>MADIGAN DORADO</t>
  </si>
  <si>
    <t>LUST LOCK</t>
  </si>
  <si>
    <t>LUKE MUMMY</t>
  </si>
  <si>
    <t>LUCKY FLYING</t>
  </si>
  <si>
    <t>LUCK OPUS</t>
  </si>
  <si>
    <t>LOVERBOY ATTACKS</t>
  </si>
  <si>
    <t>LOVER TRUMAN</t>
  </si>
  <si>
    <t>LOVELY JINGLE</t>
  </si>
  <si>
    <t>LOVE SUICIDES</t>
  </si>
  <si>
    <t>LOUISIANA HARRY</t>
  </si>
  <si>
    <t>LOST BIRD</t>
  </si>
  <si>
    <t>LOSER HUSTLER</t>
  </si>
  <si>
    <t>LOSE INCH</t>
  </si>
  <si>
    <t>LORD ARIZONA</t>
  </si>
  <si>
    <t>LONELY ELEPHANT</t>
  </si>
  <si>
    <t>LOLITA WORLD</t>
  </si>
  <si>
    <t>LOLA AGENT</t>
  </si>
  <si>
    <t>LOCK REAR</t>
  </si>
  <si>
    <t>LOATHING LEGALLY</t>
  </si>
  <si>
    <t>LION UNCUT</t>
  </si>
  <si>
    <t>LIGHTS DEER</t>
  </si>
  <si>
    <t>LIFE TWISTED</t>
  </si>
  <si>
    <t>LIES TREATMENT</t>
  </si>
  <si>
    <t>LICENSE WEEKEND</t>
  </si>
  <si>
    <t>LIBERTY MAGNIFICENT</t>
  </si>
  <si>
    <t>LIAISONS SWEET</t>
  </si>
  <si>
    <t>LESSON CLEOPATRA</t>
  </si>
  <si>
    <t>LEGEND JEDI</t>
  </si>
  <si>
    <t>LEGALLY SECRETARY</t>
  </si>
  <si>
    <t>LEBOWSKI SOLDIERS</t>
  </si>
  <si>
    <t>LEATHERNECKS DWARFS</t>
  </si>
  <si>
    <t>LEAGUE HELLFIGHTERS</t>
  </si>
  <si>
    <t>LAWRENCE LOVE</t>
  </si>
  <si>
    <t>LAWLESS VISION</t>
  </si>
  <si>
    <t>LANGUAGE COWBOY</t>
  </si>
  <si>
    <t>LAMBS CINCINATTI</t>
  </si>
  <si>
    <t>LADYBUGS ARMAGEDDON</t>
  </si>
  <si>
    <t>LADY STAGE</t>
  </si>
  <si>
    <t>LABYRINTH LEAGUE</t>
  </si>
  <si>
    <t>KWAI HOMEWARD</t>
  </si>
  <si>
    <t>KRAMER CHOCOLATE</t>
  </si>
  <si>
    <t>KNOCK WARLOCK</t>
  </si>
  <si>
    <t>KISSING DOLLS</t>
  </si>
  <si>
    <t>KISS GLORY</t>
  </si>
  <si>
    <t>KING EVOLUTION</t>
  </si>
  <si>
    <t>KILLER INNOCENT</t>
  </si>
  <si>
    <t>KILL BROTHERHOOD</t>
  </si>
  <si>
    <t>KICK SAVANNAH</t>
  </si>
  <si>
    <t>KENTUCKIAN GIANT</t>
  </si>
  <si>
    <t>KARATE MOON</t>
  </si>
  <si>
    <t>KANE EXORCIST</t>
  </si>
  <si>
    <t>JUNGLE CLOSER</t>
  </si>
  <si>
    <t>JUMPING WRATH</t>
  </si>
  <si>
    <t>JUMANJI BLADE</t>
  </si>
  <si>
    <t>JUGGLER HARDLY</t>
  </si>
  <si>
    <t>JOON NORTHWEST</t>
  </si>
  <si>
    <t>JINGLE SAGEBRUSH</t>
  </si>
  <si>
    <t>JET NEIGHBORS</t>
  </si>
  <si>
    <t>JERSEY SASSY</t>
  </si>
  <si>
    <t>JERK PAYCHECK</t>
  </si>
  <si>
    <t>JERICHO MULAN</t>
  </si>
  <si>
    <t>JEOPARDY ENCINO</t>
  </si>
  <si>
    <t>JEKYLL FROGMEN</t>
  </si>
  <si>
    <t>JEEPERS WEDDING</t>
  </si>
  <si>
    <t>JEDI BENEATH</t>
  </si>
  <si>
    <t>JAWS HARRY</t>
  </si>
  <si>
    <t>JAWBREAKER BROOKLYN</t>
  </si>
  <si>
    <t>JASON TRAP</t>
  </si>
  <si>
    <t>JAPANESE RUN</t>
  </si>
  <si>
    <t>JADE BUNCH</t>
  </si>
  <si>
    <t>JACKET FRISCO</t>
  </si>
  <si>
    <t>ITALIAN AFRICAN</t>
  </si>
  <si>
    <t>ISLAND EXORCIST</t>
  </si>
  <si>
    <t>ISHTAR ROCKETEER</t>
  </si>
  <si>
    <t>IRON MOON</t>
  </si>
  <si>
    <t>INVASION CYCLONE</t>
  </si>
  <si>
    <t>INTRIGUE WORST</t>
  </si>
  <si>
    <t>INTOLERABLE INTENTIONS</t>
  </si>
  <si>
    <t>INTERVIEW LIAISONS</t>
  </si>
  <si>
    <t>INTENTIONS EMPIRE</t>
  </si>
  <si>
    <t>INSTINCT AIRPORT</t>
  </si>
  <si>
    <t>INSIDER ARIZONA</t>
  </si>
  <si>
    <t>INSECTS STONE</t>
  </si>
  <si>
    <t>INNOCENT USUAL</t>
  </si>
  <si>
    <t>INFORMER DOUBLE</t>
  </si>
  <si>
    <t>INDIAN LOVE</t>
  </si>
  <si>
    <t>INDEPENDENCE HOTEL</t>
  </si>
  <si>
    <t>INCH JET</t>
  </si>
  <si>
    <t>IMPOSSIBLE PREJUDICE</t>
  </si>
  <si>
    <t>IMPACT ALADDIN</t>
  </si>
  <si>
    <t>IMAGE PRINCESS</t>
  </si>
  <si>
    <t>ILLUSION AMELIE</t>
  </si>
  <si>
    <t>IGBY MAKER</t>
  </si>
  <si>
    <t>IDOLS SNATCHERS</t>
  </si>
  <si>
    <t>IDENTITY LOVER</t>
  </si>
  <si>
    <t>IDAHO LOVE</t>
  </si>
  <si>
    <t>ICE CROSSING</t>
  </si>
  <si>
    <t>HYSTERICAL GRAIL</t>
  </si>
  <si>
    <t>HYDE DOCTOR</t>
  </si>
  <si>
    <t>HUSTLER PARTY</t>
  </si>
  <si>
    <t>HURRICANE AFFAIR</t>
  </si>
  <si>
    <t>HUNTING MUSKETEERS</t>
  </si>
  <si>
    <t>HUNTER ALTER</t>
  </si>
  <si>
    <t>HUNGER ROOF</t>
  </si>
  <si>
    <t>HUNCHBACK IMPOSSIBLE</t>
  </si>
  <si>
    <t>HUMAN GRAFFITI</t>
  </si>
  <si>
    <t>HOUSE DYNAMITE</t>
  </si>
  <si>
    <t>HOURS RAGE</t>
  </si>
  <si>
    <t>HOTEL HAPPINESS</t>
  </si>
  <si>
    <t>HORROR REIGN</t>
  </si>
  <si>
    <t>HORN WORKING</t>
  </si>
  <si>
    <t>HOPE TOOTSIE</t>
  </si>
  <si>
    <t>HOOSIERS BIRDCAGE</t>
  </si>
  <si>
    <t>HOOK CHARIOTS</t>
  </si>
  <si>
    <t>HONEY TIES</t>
  </si>
  <si>
    <t>HOMICIDE PEACH</t>
  </si>
  <si>
    <t>HOMEWARD CIDER</t>
  </si>
  <si>
    <t>HOME PITY</t>
  </si>
  <si>
    <t>HOLY TADPOLE</t>
  </si>
  <si>
    <t>HOLOCAUST HIGHBALL</t>
  </si>
  <si>
    <t>HOLLYWOOD ANONYMOUS</t>
  </si>
  <si>
    <t>HOLLOW JEOPARDY</t>
  </si>
  <si>
    <t>HOLIDAY GAMES</t>
  </si>
  <si>
    <t>HOLES BRANNIGAN</t>
  </si>
  <si>
    <t>HOCUS FRIDA</t>
  </si>
  <si>
    <t>HOBBIT ALIEN</t>
  </si>
  <si>
    <t>HILLS NEIGHBORS</t>
  </si>
  <si>
    <t>HIGHBALL POTTER</t>
  </si>
  <si>
    <t>HIGH ENCINO</t>
  </si>
  <si>
    <t>HELLFIGHTERS SIERRA</t>
  </si>
  <si>
    <t>HEDWIG ALTER</t>
  </si>
  <si>
    <t>HEAVYWEIGHTS BEAST</t>
  </si>
  <si>
    <t>HEAVENLY GUN</t>
  </si>
  <si>
    <t>HEAVEN FREEDOM</t>
  </si>
  <si>
    <t>HEARTBREAKERS BRIGHT</t>
  </si>
  <si>
    <t>HEAD STRANGER</t>
  </si>
  <si>
    <t>HAWK CHILL</t>
  </si>
  <si>
    <t>HAUNTING PIANIST</t>
  </si>
  <si>
    <t>HAUNTED ANTITRUST</t>
  </si>
  <si>
    <t>HATE HANDICAP</t>
  </si>
  <si>
    <t>HARRY IDAHO</t>
  </si>
  <si>
    <t>HARPER DYING</t>
  </si>
  <si>
    <t>HAROLD FRENCH</t>
  </si>
  <si>
    <t>HARDLY ROBBERS</t>
  </si>
  <si>
    <t>HAPPINESS UNITED</t>
  </si>
  <si>
    <t>HANOVER GALAXY</t>
  </si>
  <si>
    <t>HANKY OCTOBER</t>
  </si>
  <si>
    <t>HANGING DEEP</t>
  </si>
  <si>
    <t>HANDICAP BOONDOCK</t>
  </si>
  <si>
    <t>HAMLET WISDOM</t>
  </si>
  <si>
    <t>HALLOWEEN NUTS</t>
  </si>
  <si>
    <t>HALL CASSIDY</t>
  </si>
  <si>
    <t>HALF OUTFIELD</t>
  </si>
  <si>
    <t>GUYS FALCON</t>
  </si>
  <si>
    <t>GUNFIGHTER MUSSOLINI</t>
  </si>
  <si>
    <t>GUNFIGHT MOON</t>
  </si>
  <si>
    <t>GUN BONNIE</t>
  </si>
  <si>
    <t>GUMP DATE</t>
  </si>
  <si>
    <t>GROUNDHOG UNCUT</t>
  </si>
  <si>
    <t>GROSSE WONDERFUL</t>
  </si>
  <si>
    <t>GROOVE FICTION</t>
  </si>
  <si>
    <t>GRIT CLOCKWORK</t>
  </si>
  <si>
    <t>GRINCH MASSAGE</t>
  </si>
  <si>
    <t>GREEK EVERYONE</t>
  </si>
  <si>
    <t>GREEDY ROOTS</t>
  </si>
  <si>
    <t>GREATEST NORTH</t>
  </si>
  <si>
    <t>GREASE YOUTH</t>
  </si>
  <si>
    <t>GRAPES FURY</t>
  </si>
  <si>
    <t>GRAIL FRANKENSTEIN</t>
  </si>
  <si>
    <t>GRAFFITI LOVE</t>
  </si>
  <si>
    <t>GRADUATE LORD</t>
  </si>
  <si>
    <t>GRACELAND DYNAMITE</t>
  </si>
  <si>
    <t>GOSFORD DONNIE</t>
  </si>
  <si>
    <t>GORGEOUS BINGO</t>
  </si>
  <si>
    <t>GOODFELLAS SALUTE</t>
  </si>
  <si>
    <t>GONE TROUBLE</t>
  </si>
  <si>
    <t>GOLDMINE TYCOON</t>
  </si>
  <si>
    <t>GOLDFINGER SENSIBILITY</t>
  </si>
  <si>
    <t>GOLD RIVER</t>
  </si>
  <si>
    <t>GODFATHER DIARY</t>
  </si>
  <si>
    <t>GO PURPLE</t>
  </si>
  <si>
    <t>GLORY TRACY</t>
  </si>
  <si>
    <t>GLEAMING JAWBREAKER</t>
  </si>
  <si>
    <t>GLASS DYING</t>
  </si>
  <si>
    <t>GLADIATOR WESTWARD</t>
  </si>
  <si>
    <t>GILMORE BOILED</t>
  </si>
  <si>
    <t>GILBERT PELICAN</t>
  </si>
  <si>
    <t>GIANT TROOPERS</t>
  </si>
  <si>
    <t>GHOSTBUSTERS ELF</t>
  </si>
  <si>
    <t>GHOST GROUNDHOG</t>
  </si>
  <si>
    <t>GENTLEMEN STAGE</t>
  </si>
  <si>
    <t>GATHERING CALENDAR</t>
  </si>
  <si>
    <t>GASLIGHT CRUSADE</t>
  </si>
  <si>
    <t>GARDEN ISLAND</t>
  </si>
  <si>
    <t>GANGS PRIDE</t>
  </si>
  <si>
    <t>GANDHI KWAI</t>
  </si>
  <si>
    <t>GAMES BOWFINGER</t>
  </si>
  <si>
    <t>GALAXY SWEETHEARTS</t>
  </si>
  <si>
    <t>GABLES METROPOLIS</t>
  </si>
  <si>
    <t>FURY MURDER</t>
  </si>
  <si>
    <t>FULL FLATLINERS</t>
  </si>
  <si>
    <t>FUGITIVE MAGUIRE</t>
  </si>
  <si>
    <t>FROST HEAD</t>
  </si>
  <si>
    <t>FRONTIER CABIN</t>
  </si>
  <si>
    <t>FROGMEN BREAKING</t>
  </si>
  <si>
    <t>FRISCO FORREST</t>
  </si>
  <si>
    <t>FRIDA SLIPPER</t>
  </si>
  <si>
    <t>FRENCH HOLIDAY</t>
  </si>
  <si>
    <t>FREEDOM CLEOPATRA</t>
  </si>
  <si>
    <t>FREDDY STORM</t>
  </si>
  <si>
    <t>FREAKY POCUS</t>
  </si>
  <si>
    <t>FRANKENSTEIN STRANGER</t>
  </si>
  <si>
    <t>FORWARD TEMPLE</t>
  </si>
  <si>
    <t>FORRESTER COMANCHEROS</t>
  </si>
  <si>
    <t>FORREST SONS</t>
  </si>
  <si>
    <t>FOREVER CANDIDATE</t>
  </si>
  <si>
    <t>FOOL MOCKINGBIRD</t>
  </si>
  <si>
    <t>FLYING HOOK</t>
  </si>
  <si>
    <t>FLOATS GARDEN</t>
  </si>
  <si>
    <t>FLINTSTONES HAPPINESS</t>
  </si>
  <si>
    <t>FLIGHT LIES</t>
  </si>
  <si>
    <t>FLATLINERS KILLER</t>
  </si>
  <si>
    <t>FLASH WARS</t>
  </si>
  <si>
    <t>FLAMINGOS CONNECTICUT</t>
  </si>
  <si>
    <t>FISH OPUS</t>
  </si>
  <si>
    <t>FIREHOUSE VIETNAM</t>
  </si>
  <si>
    <t>FIREBALL PHILADELPHIA</t>
  </si>
  <si>
    <t>FIRE WOLVES</t>
  </si>
  <si>
    <t>FINDING ANACONDA</t>
  </si>
  <si>
    <t>FIGHT JAWBREAKER</t>
  </si>
  <si>
    <t>FIDELITY DEVIL</t>
  </si>
  <si>
    <t>FIDDLER LOST</t>
  </si>
  <si>
    <t>FICTION CHRISTMAS</t>
  </si>
  <si>
    <t>FEVER EMPIRE</t>
  </si>
  <si>
    <t>FEUD FROGMEN</t>
  </si>
  <si>
    <t>FERRIS MOTHER</t>
  </si>
  <si>
    <t>FELLOWSHIP AUTUMN</t>
  </si>
  <si>
    <t>FEATHERS METAL</t>
  </si>
  <si>
    <t>FATAL HAUNTED</t>
  </si>
  <si>
    <t>FARGO GANDHI</t>
  </si>
  <si>
    <t>FANTASY TROOPERS</t>
  </si>
  <si>
    <t>FANTASIA PARK</t>
  </si>
  <si>
    <t>FAMILY SWEET</t>
  </si>
  <si>
    <t>FALCON VOLUME</t>
  </si>
  <si>
    <t>FACTORY DRAGON</t>
  </si>
  <si>
    <t>EYES DRIVING</t>
  </si>
  <si>
    <t>EXTRAORDINARY CONQUERER</t>
  </si>
  <si>
    <t>EXPRESS LONELY</t>
  </si>
  <si>
    <t>EXPENDABLE STALLION</t>
  </si>
  <si>
    <t>EXPECATIONS NATURAL</t>
  </si>
  <si>
    <t>EXORCIST STING</t>
  </si>
  <si>
    <t>EXCITEMENT EVE</t>
  </si>
  <si>
    <t>EVOLUTION ALTER</t>
  </si>
  <si>
    <t>EVERYONE CRAFT</t>
  </si>
  <si>
    <t>EVE RESURRECTION</t>
  </si>
  <si>
    <t>ESCAPE METROPOLIS</t>
  </si>
  <si>
    <t>ENTRAPMENT SATISFACTION</t>
  </si>
  <si>
    <t>ENOUGH RAGING</t>
  </si>
  <si>
    <t>ENGLISH BULWORTH</t>
  </si>
  <si>
    <t>ENEMY ODDS</t>
  </si>
  <si>
    <t>ENDING CROWDS</t>
  </si>
  <si>
    <t>ENCOUNTERS CURTAIN</t>
  </si>
  <si>
    <t>ENCINO ELF</t>
  </si>
  <si>
    <t>EMPIRE MALKOVICH</t>
  </si>
  <si>
    <t>ELIZABETH SHANE</t>
  </si>
  <si>
    <t>ELF MURDER</t>
  </si>
  <si>
    <t>ELEPHANT TROJAN</t>
  </si>
  <si>
    <t>ELEMENT FREDDY</t>
  </si>
  <si>
    <t>EGYPT TENENBAUMS</t>
  </si>
  <si>
    <t>EGG IGBY</t>
  </si>
  <si>
    <t>EFFECT GLADIATOR</t>
  </si>
  <si>
    <t>EDGE KISSING</t>
  </si>
  <si>
    <t>EASY GLADIATOR</t>
  </si>
  <si>
    <t>EARTH VISION</t>
  </si>
  <si>
    <t>EARRING INSTINCT</t>
  </si>
  <si>
    <t>EARLY HOME</t>
  </si>
  <si>
    <t>EAGLES PANKY</t>
  </si>
  <si>
    <t>DYNAMITE TARZAN</t>
  </si>
  <si>
    <t>DYING MAKER</t>
  </si>
  <si>
    <t>DWARFS ALTER</t>
  </si>
  <si>
    <t>DURHAM PANKY</t>
  </si>
  <si>
    <t>DUMBO LUST</t>
  </si>
  <si>
    <t>DUFFEL APOCALYPSE</t>
  </si>
  <si>
    <t>DUDE BLINDNESS</t>
  </si>
  <si>
    <t>DUCK RACER</t>
  </si>
  <si>
    <t>DRUMS DYNAMITE</t>
  </si>
  <si>
    <t>DRUMLINE CYCLONE</t>
  </si>
  <si>
    <t>DROP WATERFRONT</t>
  </si>
  <si>
    <t>DRIVING POLISH</t>
  </si>
  <si>
    <t>DRIVER ANNIE</t>
  </si>
  <si>
    <t>DRIFTER COMMANDMENTS</t>
  </si>
  <si>
    <t>DREAM PICKUP</t>
  </si>
  <si>
    <t>DRAGONFLY STRANGERS</t>
  </si>
  <si>
    <t>DRAGON SQUAD</t>
  </si>
  <si>
    <t>DRACULA CRYSTAL</t>
  </si>
  <si>
    <t>DOZEN LION</t>
  </si>
  <si>
    <t>DOWNHILL ENOUGH</t>
  </si>
  <si>
    <t>DOUBTFIRE LABYRINTH</t>
  </si>
  <si>
    <t>DOUBLE WRATH</t>
  </si>
  <si>
    <t>DORADO NOTTING</t>
  </si>
  <si>
    <t>DOORS PRESIDENT</t>
  </si>
  <si>
    <t>DOOM DANCING</t>
  </si>
  <si>
    <t>DONNIE ALLEY</t>
  </si>
  <si>
    <t>DOLLS RAGE</t>
  </si>
  <si>
    <t>DOGMA FAMILY</t>
  </si>
  <si>
    <t>DOCTOR GRAIL</t>
  </si>
  <si>
    <t>DIVORCE SHINING</t>
  </si>
  <si>
    <t>DIVINE RESURRECTION</t>
  </si>
  <si>
    <t>DIVIDE MONSTER</t>
  </si>
  <si>
    <t>DISTURBING SCARFACE</t>
  </si>
  <si>
    <t>DISCIPLE MOTHER</t>
  </si>
  <si>
    <t>DIRTY ACE</t>
  </si>
  <si>
    <t>DINOSAUR SECRETARY</t>
  </si>
  <si>
    <t>DIARY PANIC</t>
  </si>
  <si>
    <t>DEVIL DESIRE</t>
  </si>
  <si>
    <t>DETECTIVE VISION</t>
  </si>
  <si>
    <t>DETAILS PACKER</t>
  </si>
  <si>
    <t>DESTINY SATURDAY</t>
  </si>
  <si>
    <t>DESTINATION JERK</t>
  </si>
  <si>
    <t>DESPERATE TRAINSPOTTING</t>
  </si>
  <si>
    <t>DESIRE ALIEN</t>
  </si>
  <si>
    <t>DESERT POSEIDON</t>
  </si>
  <si>
    <t>DELIVERANCE MULHOLLAND</t>
  </si>
  <si>
    <t>DEER VIRGINIAN</t>
  </si>
  <si>
    <t>DEEP CRUSADE</t>
  </si>
  <si>
    <t>DECEIVER BETRAYED</t>
  </si>
  <si>
    <t>DAZED PUNK</t>
  </si>
  <si>
    <t>DAY UNFAITHFUL</t>
  </si>
  <si>
    <t>DAWN POND</t>
  </si>
  <si>
    <t>DAUGHTER MADIGAN</t>
  </si>
  <si>
    <t>DATE SPEED</t>
  </si>
  <si>
    <t>DARN FORRESTER</t>
  </si>
  <si>
    <t>DARLING BREAKING</t>
  </si>
  <si>
    <t>DARKO DORADO</t>
  </si>
  <si>
    <t>DARKNESS WAR</t>
  </si>
  <si>
    <t>DARES PLUTO</t>
  </si>
  <si>
    <t>DANGEROUS UPTOWN</t>
  </si>
  <si>
    <t>DANCING FEVER</t>
  </si>
  <si>
    <t>DANCES NONE</t>
  </si>
  <si>
    <t>DALMATIONS SWEDEN</t>
  </si>
  <si>
    <t>DAISY MENAGERIE</t>
  </si>
  <si>
    <t>DADDY PITTSBURGH</t>
  </si>
  <si>
    <t>CYCLONE FAMILY</t>
  </si>
  <si>
    <t>CURTAIN VIDEOTAPE</t>
  </si>
  <si>
    <t>CUPBOARD SINNERS</t>
  </si>
  <si>
    <t>CRYSTAL BREAKING</t>
  </si>
  <si>
    <t>CRUSADE HONEY</t>
  </si>
  <si>
    <t>CRUELTY UNFORGIVEN</t>
  </si>
  <si>
    <t>CROWDS TELEMARK</t>
  </si>
  <si>
    <t>CROW GREASE</t>
  </si>
  <si>
    <t>CROSSROADS CASUALTIES</t>
  </si>
  <si>
    <t>CROSSING DIVORCE</t>
  </si>
  <si>
    <t>CROOKED FROGMEN</t>
  </si>
  <si>
    <t>CREEPERS KANE</t>
  </si>
  <si>
    <t>CREATURES SHAKESPEARE</t>
  </si>
  <si>
    <t>CRAZY HOME</t>
  </si>
  <si>
    <t>CRANES RESERVOIR</t>
  </si>
  <si>
    <t>CRAFT OUTFIELD</t>
  </si>
  <si>
    <t>COWBOY DOOM</t>
  </si>
  <si>
    <t>CORE SUIT</t>
  </si>
  <si>
    <t>CONVERSATION DOWNHILL</t>
  </si>
  <si>
    <t>CONTROL ANTHEM</t>
  </si>
  <si>
    <t>CONTACT ANONYMOUS</t>
  </si>
  <si>
    <t>CONSPIRACY SPIRIT</t>
  </si>
  <si>
    <t>CONQUERER NUTS</t>
  </si>
  <si>
    <t>CONNECTION MICROCOSMOS</t>
  </si>
  <si>
    <t>CONNECTICUT TRAMP</t>
  </si>
  <si>
    <t>CONGENIALITY QUEST</t>
  </si>
  <si>
    <t>CONFUSED CANDLES</t>
  </si>
  <si>
    <t>CONFIDENTIAL INTERVIEW</t>
  </si>
  <si>
    <t>CONFESSIONS MAGUIRE</t>
  </si>
  <si>
    <t>CONEHEADS SMOOCHY</t>
  </si>
  <si>
    <t>COMMANDMENTS EXPRESS</t>
  </si>
  <si>
    <t>COMMAND DARLING</t>
  </si>
  <si>
    <t>COMFORTS RUSH</t>
  </si>
  <si>
    <t>COMANCHEROS ENEMY</t>
  </si>
  <si>
    <t>COMA HEAD</t>
  </si>
  <si>
    <t>COLOR PHILADELPHIA</t>
  </si>
  <si>
    <t>COLDBLOODED DARLING</t>
  </si>
  <si>
    <t>COAST RAINBOW</t>
  </si>
  <si>
    <t>CLYDE THEORY</t>
  </si>
  <si>
    <t>CLUELESS BUCKET</t>
  </si>
  <si>
    <t>CLUE GRAIL</t>
  </si>
  <si>
    <t>CLUB GRAFFITI</t>
  </si>
  <si>
    <t>CLOSER BANG</t>
  </si>
  <si>
    <t>CLONES PINOCCHIO</t>
  </si>
  <si>
    <t>CLOCKWORK PARADISE</t>
  </si>
  <si>
    <t>CLERKS ANGELS</t>
  </si>
  <si>
    <t>CLEOPATRA DEVIL</t>
  </si>
  <si>
    <t>CLASH FREDDY</t>
  </si>
  <si>
    <t>CITIZEN SHREK</t>
  </si>
  <si>
    <t>CIRCUS YOUTH</t>
  </si>
  <si>
    <t>CINCINATTI WHISPERER</t>
  </si>
  <si>
    <t>CIDER DESIRE</t>
  </si>
  <si>
    <t>CHRISTMAS MOONSHINE</t>
  </si>
  <si>
    <t>CHOCOLATE DUCK</t>
  </si>
  <si>
    <t>CHOCOLAT HARRY</t>
  </si>
  <si>
    <t>CHITTY LOCK</t>
  </si>
  <si>
    <t>CHISUM BEHAVIOR</t>
  </si>
  <si>
    <t>CHINATOWN GLADIATOR</t>
  </si>
  <si>
    <t>CHILL LUCK</t>
  </si>
  <si>
    <t>CHICKEN HELLFIGHTERS</t>
  </si>
  <si>
    <t>CHICAGO NORTH</t>
  </si>
  <si>
    <t>CHEAPER CLYDE</t>
  </si>
  <si>
    <t>CHASING FIGHT</t>
  </si>
  <si>
    <t>CHARIOTS CONSPIRACY</t>
  </si>
  <si>
    <t>CHARADE DUFFEL</t>
  </si>
  <si>
    <t>CHAPLIN LICENSE</t>
  </si>
  <si>
    <t>CHANCE RESURRECTION</t>
  </si>
  <si>
    <t>CHAMPION FLATLINERS</t>
  </si>
  <si>
    <t>CHAMBER ITALIAN</t>
  </si>
  <si>
    <t>CHAINSAW UPTOWN</t>
  </si>
  <si>
    <t>CENTER DINOSAUR</t>
  </si>
  <si>
    <t>CELEBRITY HORN</t>
  </si>
  <si>
    <t>CAUSE DATE</t>
  </si>
  <si>
    <t>CATCH AMISTAD</t>
  </si>
  <si>
    <t>CAT CONEHEADS</t>
  </si>
  <si>
    <t>CASUALTIES ENCINO</t>
  </si>
  <si>
    <t>CASSIDY WYOMING</t>
  </si>
  <si>
    <t>CASPER DRAGONFLY</t>
  </si>
  <si>
    <t>CASABLANCA SUPER</t>
  </si>
  <si>
    <t>CARRIE BUNCH</t>
  </si>
  <si>
    <t>CAROL TEXAS</t>
  </si>
  <si>
    <t>CARIBBEAN LIBERTY</t>
  </si>
  <si>
    <t>CAPER MOTIONS</t>
  </si>
  <si>
    <t>CANYON STOCK</t>
  </si>
  <si>
    <t>CANDLES GRAPES</t>
  </si>
  <si>
    <t>CANDIDATE PERDITION</t>
  </si>
  <si>
    <t>CAMPUS REMEMBER</t>
  </si>
  <si>
    <t>CAMELOT VACATION</t>
  </si>
  <si>
    <t>CALIFORNIA BIRDS</t>
  </si>
  <si>
    <t>CALENDAR GUNFIGHT</t>
  </si>
  <si>
    <t>CADDYSHACK JEDI</t>
  </si>
  <si>
    <t>CABIN FLASH</t>
  </si>
  <si>
    <t>BUTTERFLY CHOCOLAT</t>
  </si>
  <si>
    <t>BUTCH PANTHER</t>
  </si>
  <si>
    <t>BUNCH MINDS</t>
  </si>
  <si>
    <t>BULWORTH COMMANDMENTS</t>
  </si>
  <si>
    <t>BULL SHAWSHANK</t>
  </si>
  <si>
    <t>BUGSY SONG</t>
  </si>
  <si>
    <t>BUCKET BROTHERHOOD</t>
  </si>
  <si>
    <t>BUBBLE GROSSE</t>
  </si>
  <si>
    <t>BROTHERHOOD BLANKET</t>
  </si>
  <si>
    <t>BROOKLYN DESERT</t>
  </si>
  <si>
    <t>BRINGING HYSTERICAL</t>
  </si>
  <si>
    <t>BRIGHT ENCOUNTERS</t>
  </si>
  <si>
    <t>BRIDE INTRIGUE</t>
  </si>
  <si>
    <t>BREAKING HOME</t>
  </si>
  <si>
    <t>BREAKFAST GOLDFINGER</t>
  </si>
  <si>
    <t>BRAVEHEART HUMAN</t>
  </si>
  <si>
    <t>BRANNIGAN SUNRISE</t>
  </si>
  <si>
    <t>BOWFINGER GABLES</t>
  </si>
  <si>
    <t>BOUND CHEAPER</t>
  </si>
  <si>
    <t>BOULEVARD MOB</t>
  </si>
  <si>
    <t>BORROWERS BEDAZZLED</t>
  </si>
  <si>
    <t>BORN SPINAL</t>
  </si>
  <si>
    <t>BOONDOCK BALLROOM</t>
  </si>
  <si>
    <t>BOOGIE AMELIE</t>
  </si>
  <si>
    <t>BONNIE HOLOCAUST</t>
  </si>
  <si>
    <t>BOILED DARES</t>
  </si>
  <si>
    <t>BLUES INSTINCT</t>
  </si>
  <si>
    <t>BLOOD ARGONAUTS</t>
  </si>
  <si>
    <t>BLINDNESS GUN</t>
  </si>
  <si>
    <t>BLANKET BEVERLY</t>
  </si>
  <si>
    <t>BLADE POLISH</t>
  </si>
  <si>
    <t>BLACKOUT PRIVATE</t>
  </si>
  <si>
    <t>BIRDS PERDITION</t>
  </si>
  <si>
    <t>BIRDCAGE CASPER</t>
  </si>
  <si>
    <t>BIRD INDEPENDENCE</t>
  </si>
  <si>
    <t>BIRCH ANTITRUST</t>
  </si>
  <si>
    <t>BINGO TALENTED</t>
  </si>
  <si>
    <t>BILL OTHERS</t>
  </si>
  <si>
    <t>BILKO ANONYMOUS</t>
  </si>
  <si>
    <t>BIKINI BORROWERS</t>
  </si>
  <si>
    <t>BEVERLY OUTLAW</t>
  </si>
  <si>
    <t>BETRAYED REAR</t>
  </si>
  <si>
    <t>BERETS AGENT</t>
  </si>
  <si>
    <t>BENEATH RUSH</t>
  </si>
  <si>
    <t>BEHAVIOR RUNAWAY</t>
  </si>
  <si>
    <t>BEETHOVEN EXORCIST</t>
  </si>
  <si>
    <t>BEDAZZLED MARRIED</t>
  </si>
  <si>
    <t>BED HIGHBALL</t>
  </si>
  <si>
    <t>BEAUTY GREASE</t>
  </si>
  <si>
    <t>BEAST HUNCHBACK</t>
  </si>
  <si>
    <t>BEAR GRACELAND</t>
  </si>
  <si>
    <t>BEACH HEARTBREAKERS</t>
  </si>
  <si>
    <t>BASIC EASY</t>
  </si>
  <si>
    <t>BAREFOOT MANCHURIAN</t>
  </si>
  <si>
    <t>BARBARELLA STREETCAR</t>
  </si>
  <si>
    <t>BANGER PINOCCHIO</t>
  </si>
  <si>
    <t>BANG KWAI</t>
  </si>
  <si>
    <t>BALLROOM MOCKINGBIRD</t>
  </si>
  <si>
    <t>BALLOON HOMEWARD</t>
  </si>
  <si>
    <t>BAKED CLEOPATRA</t>
  </si>
  <si>
    <t>BADMAN DAWN</t>
  </si>
  <si>
    <t>BACKLASH UNDEFEATED</t>
  </si>
  <si>
    <t>BABY HALL</t>
  </si>
  <si>
    <t>AUTUMN CROW</t>
  </si>
  <si>
    <t>ATTRACTION NEWTON</t>
  </si>
  <si>
    <t>ATTACKS HATE</t>
  </si>
  <si>
    <t>ATLANTIS CAUSE</t>
  </si>
  <si>
    <t>ARTIST COLDBLOODED</t>
  </si>
  <si>
    <t>ARSENIC INDEPENDENCE</t>
  </si>
  <si>
    <t>ARMY FLINTSTONES</t>
  </si>
  <si>
    <t>ARMAGEDDON LOST</t>
  </si>
  <si>
    <t>ARK RIDGEMONT</t>
  </si>
  <si>
    <t>ARIZONA BANG</t>
  </si>
  <si>
    <t>ARGONAUTS TOWN</t>
  </si>
  <si>
    <t>ARACHNOPHOBIA ROLLERCOASTER</t>
  </si>
  <si>
    <t>ARABIA DOGMA</t>
  </si>
  <si>
    <t>APOLLO TEEN</t>
  </si>
  <si>
    <t>APOCALYPSE FLAMINGOS</t>
  </si>
  <si>
    <t>APACHE DIVINE</t>
  </si>
  <si>
    <t>ANYTHING SAVANNAH</t>
  </si>
  <si>
    <t>ANTITRUST TOMATOES</t>
  </si>
  <si>
    <t>ANTHEM LUKE</t>
  </si>
  <si>
    <t>ANONYMOUS HUMAN</t>
  </si>
  <si>
    <t>ANNIE IDENTITY</t>
  </si>
  <si>
    <t>ANGELS LIFE</t>
  </si>
  <si>
    <t>ANALYZE HOOSIERS</t>
  </si>
  <si>
    <t>ANACONDA CONFESSIONS</t>
  </si>
  <si>
    <t>AMISTAD MIDSUMMER</t>
  </si>
  <si>
    <t>AMERICAN CIRCUS</t>
  </si>
  <si>
    <t>AMELIE HELLFIGHTERS</t>
  </si>
  <si>
    <t>AMADEUS HOLY</t>
  </si>
  <si>
    <t>ALTER VICTORY</t>
  </si>
  <si>
    <t>ALONE TRIP</t>
  </si>
  <si>
    <t>ALLEY EVOLUTION</t>
  </si>
  <si>
    <t>ALIEN CENTER</t>
  </si>
  <si>
    <t>ALICE FANTASIA</t>
  </si>
  <si>
    <t>ALI FOREVER</t>
  </si>
  <si>
    <t>ALASKA PHANTOM</t>
  </si>
  <si>
    <t>ALAMO VIDEOTAPE</t>
  </si>
  <si>
    <t>ALADDIN CALENDAR</t>
  </si>
  <si>
    <t>ALABAMA DEVIL</t>
  </si>
  <si>
    <t>AIRPORT POLLOCK</t>
  </si>
  <si>
    <t>AIRPLANE SIERRA</t>
  </si>
  <si>
    <t>AGENT TRUMAN</t>
  </si>
  <si>
    <t>AFRICAN EGG</t>
  </si>
  <si>
    <t>AFFAIR PREJUDICE</t>
  </si>
  <si>
    <t>ADAPTATION HOLES</t>
  </si>
  <si>
    <t>ACE GOLDFINGER</t>
  </si>
  <si>
    <t>ACADEMY DINOSAUR</t>
  </si>
  <si>
    <t>special_features</t>
  </si>
  <si>
    <t>rating</t>
  </si>
  <si>
    <t>replacement_cost</t>
  </si>
  <si>
    <t>length</t>
  </si>
  <si>
    <t>rental_rate</t>
  </si>
  <si>
    <t>rental_duration</t>
  </si>
  <si>
    <t>title</t>
  </si>
  <si>
    <t>film_id</t>
  </si>
  <si>
    <t>THORA TEMPLE</t>
  </si>
  <si>
    <t>JULIA FAWCETT</t>
  </si>
  <si>
    <t>MARY KEITEL</t>
  </si>
  <si>
    <t>REESE WEST</t>
  </si>
  <si>
    <t>BELA WALKEN</t>
  </si>
  <si>
    <t>JAYNE SILVERSTONE</t>
  </si>
  <si>
    <t>MERYL ALLEN</t>
  </si>
  <si>
    <t>BURT TEMPLE</t>
  </si>
  <si>
    <t>JOHN SUVARI</t>
  </si>
  <si>
    <t>GREGORY GOODING</t>
  </si>
  <si>
    <t>AUDREY BAILEY</t>
  </si>
  <si>
    <t>CUBA BIRCH</t>
  </si>
  <si>
    <t>ROCK DUKAKIS</t>
  </si>
  <si>
    <t>RENEE BALL</t>
  </si>
  <si>
    <t>JULIA ZELLWEGER</t>
  </si>
  <si>
    <t>MICHAEL BOLGER</t>
  </si>
  <si>
    <t>HUMPHREY GARLAND</t>
  </si>
  <si>
    <t>RUSSELL CLOSE</t>
  </si>
  <si>
    <t>DEBBIE AKROYD</t>
  </si>
  <si>
    <t>MATTHEW CARREY</t>
  </si>
  <si>
    <t>JEFF SILVERSTONE</t>
  </si>
  <si>
    <t>ED GUINESS</t>
  </si>
  <si>
    <t>LISA MONROE</t>
  </si>
  <si>
    <t>GENE MCKELLEN</t>
  </si>
  <si>
    <t>JON CHASE</t>
  </si>
  <si>
    <t>WILLIAM HACKMAN</t>
  </si>
  <si>
    <t>MICHAEL BENING</t>
  </si>
  <si>
    <t>ALAN DREYFUSS</t>
  </si>
  <si>
    <t>GROUCHO WILLIAMS</t>
  </si>
  <si>
    <t>OLYMPIA PFEIFFER</t>
  </si>
  <si>
    <t>MENA HOPPER</t>
  </si>
  <si>
    <t>KENNETH HOFFMAN</t>
  </si>
  <si>
    <t>WILL WILSON</t>
  </si>
  <si>
    <t>LAURENCE BULLOCK</t>
  </si>
  <si>
    <t>NICK DEGENERES</t>
  </si>
  <si>
    <t>AL GARLAND</t>
  </si>
  <si>
    <t>HUMPHREY WILLIS</t>
  </si>
  <si>
    <t>CHRISTOPHER WEST</t>
  </si>
  <si>
    <t>OPRAH KILMER</t>
  </si>
  <si>
    <t>HARVEY HOPE</t>
  </si>
  <si>
    <t>CHRIS DEPP</t>
  </si>
  <si>
    <t>LAURA BRODY</t>
  </si>
  <si>
    <t>VIVIEN BASINGER</t>
  </si>
  <si>
    <t>GRETA MALDEN</t>
  </si>
  <si>
    <t>FAY WOOD</t>
  </si>
  <si>
    <t>IAN TANDY</t>
  </si>
  <si>
    <t>MERYL GIBSON</t>
  </si>
  <si>
    <t>MINNIE KILMER</t>
  </si>
  <si>
    <t>BEN HARRIS</t>
  </si>
  <si>
    <t>GEOFFREY HESTON</t>
  </si>
  <si>
    <t>JAYNE NOLTE</t>
  </si>
  <si>
    <t>RUSSELL TEMPLE</t>
  </si>
  <si>
    <t>EMILY DEE</t>
  </si>
  <si>
    <t>FAY WINSLET</t>
  </si>
  <si>
    <t>ALBERT JOHANSSON</t>
  </si>
  <si>
    <t>KIM ALLEN</t>
  </si>
  <si>
    <t>ANGELA WITHERSPOON</t>
  </si>
  <si>
    <t>RIVER DEAN</t>
  </si>
  <si>
    <t>JADA RYDER</t>
  </si>
  <si>
    <t>CATE HARRIS</t>
  </si>
  <si>
    <t>WHOOPI HURT</t>
  </si>
  <si>
    <t>EWAN GOODING</t>
  </si>
  <si>
    <t>LUCILLE DEE</t>
  </si>
  <si>
    <t>MORGAN WILLIAMS</t>
  </si>
  <si>
    <t>ED MANSFIELD</t>
  </si>
  <si>
    <t>RITA REYNOLDS</t>
  </si>
  <si>
    <t>GENE HOPKINS</t>
  </si>
  <si>
    <t>RICHARD PENN</t>
  </si>
  <si>
    <t>ADAM HOPPER</t>
  </si>
  <si>
    <t>JANE JACKMAN</t>
  </si>
  <si>
    <t>GRETA KEITEL</t>
  </si>
  <si>
    <t>DARYL CRAWFORD</t>
  </si>
  <si>
    <t>CATE MCQUEEN</t>
  </si>
  <si>
    <t>KEVIN GARLAND</t>
  </si>
  <si>
    <t>FRANCES TOMEI</t>
  </si>
  <si>
    <t>ALBERT NOLTE</t>
  </si>
  <si>
    <t>SCARLETT BENING</t>
  </si>
  <si>
    <t>JULIANNE DENCH</t>
  </si>
  <si>
    <t>SALMA NOLTE</t>
  </si>
  <si>
    <t>LIZA BERGMAN</t>
  </si>
  <si>
    <t>PENELOPE MONROE</t>
  </si>
  <si>
    <t>WARREN JACKMAN</t>
  </si>
  <si>
    <t>CUBA ALLEN</t>
  </si>
  <si>
    <t>RENEE TRACY</t>
  </si>
  <si>
    <t>DAN STREEP</t>
  </si>
  <si>
    <t>HARRISON BALE</t>
  </si>
  <si>
    <t>MORGAN MCDORMAND</t>
  </si>
  <si>
    <t>MORGAN HOPKINS</t>
  </si>
  <si>
    <t>RUSSELL BACALL</t>
  </si>
  <si>
    <t>CAMERON ZELLWEGER</t>
  </si>
  <si>
    <t>SUSAN DAVIS</t>
  </si>
  <si>
    <t>SYLVESTER DERN</t>
  </si>
  <si>
    <t>WARREN NOLTE</t>
  </si>
  <si>
    <t>GINA DEGENERES</t>
  </si>
  <si>
    <t>GROUCHO DUNST</t>
  </si>
  <si>
    <t>SIDNEY CROWE</t>
  </si>
  <si>
    <t>PENELOPE CRONYN</t>
  </si>
  <si>
    <t>MATTHEW LEIGH</t>
  </si>
  <si>
    <t>WALTER TORN</t>
  </si>
  <si>
    <t>SPENCER DEPP</t>
  </si>
  <si>
    <t>JIM MOSTEL</t>
  </si>
  <si>
    <t>CHRIS BRIDGES</t>
  </si>
  <si>
    <t>MEG HAWKE</t>
  </si>
  <si>
    <t>GENE WILLIS</t>
  </si>
  <si>
    <t>DARYL WAHLBERG</t>
  </si>
  <si>
    <t>KENNETH TORN</t>
  </si>
  <si>
    <t>ELLEN PRESLEY</t>
  </si>
  <si>
    <t>KIRSTEN AKROYD</t>
  </si>
  <si>
    <t>CHRISTOPHER BERRY</t>
  </si>
  <si>
    <t>SEAN GUINESS</t>
  </si>
  <si>
    <t>CHARLIZE DENCH</t>
  </si>
  <si>
    <t>KENNETH PESCI</t>
  </si>
  <si>
    <t>SPENCER PECK</t>
  </si>
  <si>
    <t>GREG CHAPLIN</t>
  </si>
  <si>
    <t>MINNIE ZELLWEGER</t>
  </si>
  <si>
    <t>JAMES PITT</t>
  </si>
  <si>
    <t>BEN WILLIS</t>
  </si>
  <si>
    <t>WOODY JOLIE</t>
  </si>
  <si>
    <t>SCARLETT DAMON</t>
  </si>
  <si>
    <t>RALPH CRUZ</t>
  </si>
  <si>
    <t>MAE HOFFMAN</t>
  </si>
  <si>
    <t>GROUCHO SINATRA</t>
  </si>
  <si>
    <t>CARY MCCONAUGHEY</t>
  </si>
  <si>
    <t>ANGELINA ASTAIRE</t>
  </si>
  <si>
    <t>BURT POSEY</t>
  </si>
  <si>
    <t>MILLA KEITEL</t>
  </si>
  <si>
    <t>GARY PENN</t>
  </si>
  <si>
    <t>SEAN WILLIAMS</t>
  </si>
  <si>
    <t>ADAM GRANT</t>
  </si>
  <si>
    <t>MICHELLE MCCONAUGHEY</t>
  </si>
  <si>
    <t>KENNETH PALTROW</t>
  </si>
  <si>
    <t>RIP WINSLET</t>
  </si>
  <si>
    <t>JESSICA BAILEY</t>
  </si>
  <si>
    <t>MARY TANDY</t>
  </si>
  <si>
    <t>ANGELA HUDSON</t>
  </si>
  <si>
    <t>RAY JOHANSSON</t>
  </si>
  <si>
    <t>CAMERON WRAY</t>
  </si>
  <si>
    <t>JAYNE NEESON</t>
  </si>
  <si>
    <t>CHRISTIAN NEESON</t>
  </si>
  <si>
    <t>HENRY BERRY</t>
  </si>
  <si>
    <t>DUSTIN TAUTOU</t>
  </si>
  <si>
    <t>CHRISTIAN AKROYD</t>
  </si>
  <si>
    <t>JUDE CRUISE</t>
  </si>
  <si>
    <t>DAN HARRIS</t>
  </si>
  <si>
    <t>FAY KILMER</t>
  </si>
  <si>
    <t>PENELOPE PINKETT</t>
  </si>
  <si>
    <t>MENA TEMPLE</t>
  </si>
  <si>
    <t>CARMEN HUNT</t>
  </si>
  <si>
    <t>GARY PHOENIX</t>
  </si>
  <si>
    <t>NATALIE HOPKINS</t>
  </si>
  <si>
    <t>ANNE CRONYN</t>
  </si>
  <si>
    <t>FRANCES DAY-LEWIS</t>
  </si>
  <si>
    <t>JULIA BARRYMORE</t>
  </si>
  <si>
    <t>PARKER GOLDBERG</t>
  </si>
  <si>
    <t>REESE KILMER</t>
  </si>
  <si>
    <t>NICK STALLONE</t>
  </si>
  <si>
    <t>KIRK JOVOVICH</t>
  </si>
  <si>
    <t>TOM MIRANDA</t>
  </si>
  <si>
    <t>JODIE DEGENERES</t>
  </si>
  <si>
    <t>JOHNNY CAGE</t>
  </si>
  <si>
    <t>GOLDIE BRODY</t>
  </si>
  <si>
    <t>TOM MCKELLEN</t>
  </si>
  <si>
    <t>VAL BOLGER</t>
  </si>
  <si>
    <t>BURT DUKAKIS</t>
  </si>
  <si>
    <t>JUDY DEAN</t>
  </si>
  <si>
    <t>AUDREY OLIVIER</t>
  </si>
  <si>
    <t>MILLA PECK</t>
  </si>
  <si>
    <t>TIM HACKMAN</t>
  </si>
  <si>
    <t>SISSY SOBIESKI</t>
  </si>
  <si>
    <t>SANDRA PECK</t>
  </si>
  <si>
    <t>ALEC WAYNE</t>
  </si>
  <si>
    <t>WOODY HOFFMAN</t>
  </si>
  <si>
    <t>JULIA MCQUEEN</t>
  </si>
  <si>
    <t>RIP CRAWFORD</t>
  </si>
  <si>
    <t>KEVIN BLOOM</t>
  </si>
  <si>
    <t>CAMERON STREEP</t>
  </si>
  <si>
    <t>SANDRA KILMER</t>
  </si>
  <si>
    <t>ELVIS MARX</t>
  </si>
  <si>
    <t>KIRSTEN PALTROW</t>
  </si>
  <si>
    <t>LUCILLE TRACY</t>
  </si>
  <si>
    <t>BOB FAWCETT</t>
  </si>
  <si>
    <t>DAN TORN</t>
  </si>
  <si>
    <t>HELEN VOIGHT</t>
  </si>
  <si>
    <t>FRED COSTNER</t>
  </si>
  <si>
    <t>CUBA OLIVIER</t>
  </si>
  <si>
    <t>VIVIEN BERGEN</t>
  </si>
  <si>
    <t>UMA WOOD</t>
  </si>
  <si>
    <t>KARL BERRY</t>
  </si>
  <si>
    <t>ZERO CAGE</t>
  </si>
  <si>
    <t>CHRISTIAN GABLE</t>
  </si>
  <si>
    <t>JOE SWANK</t>
  </si>
  <si>
    <t>MATTHEW JOHANSSON</t>
  </si>
  <si>
    <t>GRACE MOSTEL</t>
  </si>
  <si>
    <t>BETTE NICHOLSON</t>
  </si>
  <si>
    <t>JOHNNY LOLLOBRIGIDA</t>
  </si>
  <si>
    <t>ED CHASE</t>
  </si>
  <si>
    <t>NICK WAHLBERG</t>
  </si>
  <si>
    <t>PENELOPE GUINESS</t>
  </si>
  <si>
    <t>Travel</t>
  </si>
  <si>
    <t>Sports</t>
  </si>
  <si>
    <t>Sci-Fi</t>
  </si>
  <si>
    <t>New</t>
  </si>
  <si>
    <t>Music</t>
  </si>
  <si>
    <t>Horror</t>
  </si>
  <si>
    <t>Games</t>
  </si>
  <si>
    <t>Foreign</t>
  </si>
  <si>
    <t>Family</t>
  </si>
  <si>
    <t>Drama</t>
  </si>
  <si>
    <t>Documentary</t>
  </si>
  <si>
    <t>Comedy</t>
  </si>
  <si>
    <t>Classics</t>
  </si>
  <si>
    <t>Children</t>
  </si>
  <si>
    <t>Animation</t>
  </si>
  <si>
    <t>Action</t>
  </si>
  <si>
    <t>name</t>
  </si>
  <si>
    <t>inventory_id</t>
  </si>
  <si>
    <t>amount</t>
  </si>
  <si>
    <t>rental_id</t>
  </si>
  <si>
    <t>payment_id</t>
  </si>
  <si>
    <t>return_date</t>
  </si>
  <si>
    <t>rental_date</t>
  </si>
  <si>
    <t>payment_date</t>
  </si>
  <si>
    <t>table insert statement</t>
  </si>
  <si>
    <t>same day year ago</t>
  </si>
  <si>
    <t>month end flag</t>
  </si>
  <si>
    <t>fiscal year</t>
  </si>
  <si>
    <t>fiscal quarter</t>
  </si>
  <si>
    <t>fiscal month</t>
  </si>
  <si>
    <t>yearmo</t>
  </si>
  <si>
    <t>year</t>
  </si>
  <si>
    <t>quarter</t>
  </si>
  <si>
    <t>month abbrev</t>
  </si>
  <si>
    <t>month name</t>
  </si>
  <si>
    <t>month num overall</t>
  </si>
  <si>
    <t>month</t>
  </si>
  <si>
    <t>week begin date key</t>
  </si>
  <si>
    <t>week begin date</t>
  </si>
  <si>
    <t>week num overall</t>
  </si>
  <si>
    <t>week num in year</t>
  </si>
  <si>
    <t>weekday flag</t>
  </si>
  <si>
    <t>day abbrev</t>
  </si>
  <si>
    <t>day name</t>
  </si>
  <si>
    <t>day num overall</t>
  </si>
  <si>
    <t>day num in month</t>
  </si>
  <si>
    <t>day of week</t>
  </si>
  <si>
    <t>full date</t>
  </si>
  <si>
    <t>date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</si>
</sst>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8">
    <xf numFmtId="0" fontId="0" fillId="0" borderId="0" xfId="0"/>
    <xf numFmtId="14" fontId="0" fillId="0" borderId="0" xfId="0" applyNumberFormat="1"/>
    <xf numFmtId="0" fontId="18" fillId="0" borderId="0" xfId="42"/>
    <xf numFmtId="14" fontId="18" fillId="0" borderId="0" xfId="42" applyNumberFormat="1"/>
    <xf numFmtId="14" fontId="18" fillId="33" borderId="0" xfId="42" applyNumberFormat="1" applyFill="1"/>
    <xf numFmtId="0" fontId="18" fillId="34" borderId="0" xfId="42" applyFill="1" applyAlignment="1">
      <alignment horizontal="center" wrapText="1"/>
    </xf>
    <xf numFmtId="0" fontId="19" fillId="34" borderId="0" xfId="42" applyFont="1" applyFill="1" applyAlignment="1">
      <alignment horizontal="left" wrapText="1"/>
    </xf>
    <xf numFmtId="0" fontId="20" fillId="34" borderId="0" xfId="42" applyFont="1" applyFill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130D7C6F-ACB5-41A7-818B-4C92D7C76357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itHub\DAWH\new_data\SampleDateDim.xls" TargetMode="External"/><Relationship Id="rId1" Type="http://schemas.openxmlformats.org/officeDocument/2006/relationships/externalLinkPath" Target="/GitHub/DAWH/new_data/SampleDateDim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tudying\DataWarehouse\SampleDateDim.xlsx" TargetMode="External"/><Relationship Id="rId1" Type="http://schemas.openxmlformats.org/officeDocument/2006/relationships/externalLinkPath" Target="/Studying/DataWarehouse/SampleDateD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ookups"/>
      <sheetName val="LoadDates"/>
    </sheetNames>
    <sheetDataSet>
      <sheetData sheetId="0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30F54F-0BAE-4F11-82AA-51717F14C0D5}" name="Table2" displayName="Table2" ref="A1:D600" totalsRowShown="0">
  <autoFilter ref="A1:D600" xr:uid="{3D30F54F-0BAE-4F11-82AA-51717F14C0D5}"/>
  <tableColumns count="4">
    <tableColumn id="1" xr3:uid="{EADC1BB4-D39E-4F93-96F9-9829D3549DAA}" name="customer_id"/>
    <tableColumn id="2" xr3:uid="{2E4251D8-EF45-4914-AA7A-5F3578B86557}" name="store_id"/>
    <tableColumn id="3" xr3:uid="{42D99A1E-4441-43AA-8E2D-E77A182D6679}" name="fullname"/>
    <tableColumn id="4" xr3:uid="{88C89D85-3F56-4B65-9821-0391F7421064}" name="address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E6ACDE-F501-4B7A-AFDE-C5F1937E385B}" name="Table1" displayName="Table1" ref="A1:D606" totalsRowShown="0">
  <autoFilter ref="A1:D606" xr:uid="{00000000-0009-0000-0100-000001000000}"/>
  <tableColumns count="4">
    <tableColumn id="1" xr3:uid="{00000000-0010-0000-0000-000001000000}" name="address_id"/>
    <tableColumn id="2" xr3:uid="{00000000-0010-0000-0000-000002000000}" name="address"/>
    <tableColumn id="3" xr3:uid="{00000000-0010-0000-0000-000003000000}" name="city"/>
    <tableColumn id="4" xr3:uid="{00000000-0010-0000-0000-000004000000}" name="count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BDCE5C-EEB2-48D7-B4BF-995EE0D6D135}" name="Table19" displayName="Table19" ref="A1:E15868" totalsRowShown="0">
  <autoFilter ref="A1:E15868" xr:uid="{6B9C6932-FD0E-427D-A465-30C9FFEBA27C}"/>
  <tableColumns count="5">
    <tableColumn id="1" xr3:uid="{850734F7-3542-46C8-B8D2-B450C1A93241}" name="payment_id"/>
    <tableColumn id="2" xr3:uid="{B1984636-1EE5-47B4-B429-AA0582F76DA2}" name="customer_id"/>
    <tableColumn id="3" xr3:uid="{E8D71F7D-A84E-46E0-BF59-5AE7CE6D73F5}" name="rental_id"/>
    <tableColumn id="4" xr3:uid="{C78B2DC3-B5BC-4623-9168-6A508D57A9CE}" name="amount"/>
    <tableColumn id="5" xr3:uid="{124D1A28-3F0C-4A29-BE9F-0A6CF86246EA}" name="payment_date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C8FBCF-6A00-4793-A10A-F766723FA5C1}" name="Table14" displayName="Table14" ref="A1:H1001" totalsRowShown="0">
  <autoFilter ref="A1:H1001" xr:uid="{00000000-0009-0000-0100-000001000000}"/>
  <tableColumns count="8">
    <tableColumn id="1" xr3:uid="{00000000-0010-0000-0000-000001000000}" name="film_id"/>
    <tableColumn id="2" xr3:uid="{00000000-0010-0000-0000-000002000000}" name="title"/>
    <tableColumn id="3" xr3:uid="{00000000-0010-0000-0000-000003000000}" name="rental_duration"/>
    <tableColumn id="4" xr3:uid="{00000000-0010-0000-0000-000004000000}" name="rental_rate"/>
    <tableColumn id="5" xr3:uid="{00000000-0010-0000-0000-000005000000}" name="length"/>
    <tableColumn id="6" xr3:uid="{00000000-0010-0000-0000-000006000000}" name="replacement_cost"/>
    <tableColumn id="7" xr3:uid="{00000000-0010-0000-0000-000007000000}" name="rating"/>
    <tableColumn id="8" xr3:uid="{00000000-0010-0000-0000-000008000000}" name="special_featur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90FD89-BA84-47C6-86ED-0E3991F6E065}" name="Table25" displayName="Table25" ref="A1:B5463" totalsRowShown="0">
  <autoFilter ref="A1:B5463" xr:uid="{CAC58D17-26B1-4873-9AEB-D59F512192EE}"/>
  <tableColumns count="2">
    <tableColumn id="1" xr3:uid="{FE5BFA5D-82A7-416A-967E-7419E2CC18C5}" name="film_id"/>
    <tableColumn id="2" xr3:uid="{273E33F2-4B57-4D82-9196-A4A23B17FB88}" name="full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2B5F4B-25ED-45B8-B312-771183DEC75B}" name="Table5" displayName="Table5" ref="A1:B1001" totalsRowShown="0">
  <autoFilter ref="A1:B1001" xr:uid="{122B5F4B-25ED-45B8-B312-771183DEC75B}"/>
  <tableColumns count="2">
    <tableColumn id="1" xr3:uid="{DEBC9E8A-8BBB-457C-8BB1-92951467599C}" name="film_id"/>
    <tableColumn id="2" xr3:uid="{71BF3B9C-FCC7-4F41-B1D4-CD94B252DB97}" name="nam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5BFA43-2CB3-4191-A647-9819B4BA3044}" name="Table17" displayName="Table17" ref="A1:C4582" totalsRowShown="0">
  <autoFilter ref="A1:C4582" xr:uid="{4523F855-A39C-4AB3-AC28-A7355CEEB1A4}"/>
  <tableColumns count="3">
    <tableColumn id="1" xr3:uid="{FDF286B4-3CFC-40B2-9FFA-D042389F2E2A}" name="inventory_id"/>
    <tableColumn id="2" xr3:uid="{B985A363-0D34-455D-A517-DA3AD45E690B}" name="film_id"/>
    <tableColumn id="3" xr3:uid="{2045B679-106E-47BF-92F5-481C25249839}" name="store_i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D13982-FDB7-4267-A248-07A412E914A7}" name="Table18" displayName="Table18" ref="A1:E15868" totalsRowShown="0">
  <autoFilter ref="A1:E15868" xr:uid="{E1A04FF7-C255-4147-8929-3D9D5C63B1D8}"/>
  <tableColumns count="5">
    <tableColumn id="1" xr3:uid="{689D9F2B-FA15-4A09-8BD2-EAA980265C09}" name="rental_id"/>
    <tableColumn id="2" xr3:uid="{624AFC24-D83B-44F4-AC89-824B835ED027}" name="rental_date" dataDxfId="1"/>
    <tableColumn id="3" xr3:uid="{9182D795-67C7-415C-9D83-7C3559ACB64B}" name="inventory_id"/>
    <tableColumn id="4" xr3:uid="{B114591F-537A-4581-8E06-03BF90E267F7}" name="customer_id"/>
    <tableColumn id="5" xr3:uid="{B52A81E9-293C-47C5-B3F7-5B9F95BBEB92}" name="return_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00"/>
  <sheetViews>
    <sheetView workbookViewId="0">
      <selection activeCell="I17" sqref="I17"/>
    </sheetView>
  </sheetViews>
  <sheetFormatPr defaultRowHeight="14.4" x14ac:dyDescent="0.3"/>
  <cols>
    <col min="1" max="1" width="13.33203125" customWidth="1"/>
    <col min="2" max="2" width="9.6640625" customWidth="1"/>
    <col min="3" max="3" width="24.44140625" bestFit="1" customWidth="1"/>
    <col min="4" max="4" width="11.8867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5</v>
      </c>
    </row>
    <row r="3" spans="1:4" x14ac:dyDescent="0.3">
      <c r="A3">
        <v>2</v>
      </c>
      <c r="B3">
        <v>1</v>
      </c>
      <c r="C3" t="s">
        <v>5</v>
      </c>
      <c r="D3">
        <v>6</v>
      </c>
    </row>
    <row r="4" spans="1:4" x14ac:dyDescent="0.3">
      <c r="A4">
        <v>3</v>
      </c>
      <c r="B4">
        <v>1</v>
      </c>
      <c r="C4" t="s">
        <v>6</v>
      </c>
      <c r="D4">
        <v>7</v>
      </c>
    </row>
    <row r="5" spans="1:4" x14ac:dyDescent="0.3">
      <c r="A5">
        <v>4</v>
      </c>
      <c r="B5">
        <v>2</v>
      </c>
      <c r="C5" t="s">
        <v>7</v>
      </c>
      <c r="D5">
        <v>8</v>
      </c>
    </row>
    <row r="6" spans="1:4" x14ac:dyDescent="0.3">
      <c r="A6">
        <v>5</v>
      </c>
      <c r="B6">
        <v>1</v>
      </c>
      <c r="C6" t="s">
        <v>8</v>
      </c>
      <c r="D6">
        <v>9</v>
      </c>
    </row>
    <row r="7" spans="1:4" x14ac:dyDescent="0.3">
      <c r="A7">
        <v>6</v>
      </c>
      <c r="B7">
        <v>2</v>
      </c>
      <c r="C7" t="s">
        <v>9</v>
      </c>
      <c r="D7">
        <v>10</v>
      </c>
    </row>
    <row r="8" spans="1:4" x14ac:dyDescent="0.3">
      <c r="A8">
        <v>7</v>
      </c>
      <c r="B8">
        <v>1</v>
      </c>
      <c r="C8" t="s">
        <v>10</v>
      </c>
      <c r="D8">
        <v>11</v>
      </c>
    </row>
    <row r="9" spans="1:4" x14ac:dyDescent="0.3">
      <c r="A9">
        <v>8</v>
      </c>
      <c r="B9">
        <v>2</v>
      </c>
      <c r="C9" t="s">
        <v>11</v>
      </c>
      <c r="D9">
        <v>12</v>
      </c>
    </row>
    <row r="10" spans="1:4" x14ac:dyDescent="0.3">
      <c r="A10">
        <v>9</v>
      </c>
      <c r="B10">
        <v>2</v>
      </c>
      <c r="C10" t="s">
        <v>12</v>
      </c>
      <c r="D10">
        <v>13</v>
      </c>
    </row>
    <row r="11" spans="1:4" x14ac:dyDescent="0.3">
      <c r="A11">
        <v>10</v>
      </c>
      <c r="B11">
        <v>1</v>
      </c>
      <c r="C11" t="s">
        <v>13</v>
      </c>
      <c r="D11">
        <v>14</v>
      </c>
    </row>
    <row r="12" spans="1:4" x14ac:dyDescent="0.3">
      <c r="A12">
        <v>11</v>
      </c>
      <c r="B12">
        <v>2</v>
      </c>
      <c r="C12" t="s">
        <v>14</v>
      </c>
      <c r="D12">
        <v>15</v>
      </c>
    </row>
    <row r="13" spans="1:4" x14ac:dyDescent="0.3">
      <c r="A13">
        <v>12</v>
      </c>
      <c r="B13">
        <v>1</v>
      </c>
      <c r="C13" t="s">
        <v>15</v>
      </c>
      <c r="D13">
        <v>16</v>
      </c>
    </row>
    <row r="14" spans="1:4" x14ac:dyDescent="0.3">
      <c r="A14">
        <v>13</v>
      </c>
      <c r="B14">
        <v>2</v>
      </c>
      <c r="C14" t="s">
        <v>16</v>
      </c>
      <c r="D14">
        <v>17</v>
      </c>
    </row>
    <row r="15" spans="1:4" x14ac:dyDescent="0.3">
      <c r="A15">
        <v>14</v>
      </c>
      <c r="B15">
        <v>2</v>
      </c>
      <c r="C15" t="s">
        <v>17</v>
      </c>
      <c r="D15">
        <v>18</v>
      </c>
    </row>
    <row r="16" spans="1:4" x14ac:dyDescent="0.3">
      <c r="A16">
        <v>15</v>
      </c>
      <c r="B16">
        <v>1</v>
      </c>
      <c r="C16" t="s">
        <v>18</v>
      </c>
      <c r="D16">
        <v>19</v>
      </c>
    </row>
    <row r="17" spans="1:4" x14ac:dyDescent="0.3">
      <c r="A17">
        <v>16</v>
      </c>
      <c r="B17">
        <v>2</v>
      </c>
      <c r="C17" t="s">
        <v>19</v>
      </c>
      <c r="D17">
        <v>20</v>
      </c>
    </row>
    <row r="18" spans="1:4" x14ac:dyDescent="0.3">
      <c r="A18">
        <v>17</v>
      </c>
      <c r="B18">
        <v>1</v>
      </c>
      <c r="C18" t="s">
        <v>20</v>
      </c>
      <c r="D18">
        <v>21</v>
      </c>
    </row>
    <row r="19" spans="1:4" x14ac:dyDescent="0.3">
      <c r="A19">
        <v>18</v>
      </c>
      <c r="B19">
        <v>2</v>
      </c>
      <c r="C19" t="s">
        <v>21</v>
      </c>
      <c r="D19">
        <v>22</v>
      </c>
    </row>
    <row r="20" spans="1:4" x14ac:dyDescent="0.3">
      <c r="A20">
        <v>19</v>
      </c>
      <c r="B20">
        <v>1</v>
      </c>
      <c r="C20" t="s">
        <v>22</v>
      </c>
      <c r="D20">
        <v>23</v>
      </c>
    </row>
    <row r="21" spans="1:4" x14ac:dyDescent="0.3">
      <c r="A21">
        <v>20</v>
      </c>
      <c r="B21">
        <v>2</v>
      </c>
      <c r="C21" t="s">
        <v>23</v>
      </c>
      <c r="D21">
        <v>24</v>
      </c>
    </row>
    <row r="22" spans="1:4" x14ac:dyDescent="0.3">
      <c r="A22">
        <v>21</v>
      </c>
      <c r="B22">
        <v>1</v>
      </c>
      <c r="C22" t="s">
        <v>24</v>
      </c>
      <c r="D22">
        <v>25</v>
      </c>
    </row>
    <row r="23" spans="1:4" x14ac:dyDescent="0.3">
      <c r="A23">
        <v>22</v>
      </c>
      <c r="B23">
        <v>1</v>
      </c>
      <c r="C23" t="s">
        <v>25</v>
      </c>
      <c r="D23">
        <v>26</v>
      </c>
    </row>
    <row r="24" spans="1:4" x14ac:dyDescent="0.3">
      <c r="A24">
        <v>23</v>
      </c>
      <c r="B24">
        <v>2</v>
      </c>
      <c r="C24" t="s">
        <v>26</v>
      </c>
      <c r="D24">
        <v>27</v>
      </c>
    </row>
    <row r="25" spans="1:4" x14ac:dyDescent="0.3">
      <c r="A25">
        <v>24</v>
      </c>
      <c r="B25">
        <v>2</v>
      </c>
      <c r="C25" t="s">
        <v>27</v>
      </c>
      <c r="D25">
        <v>28</v>
      </c>
    </row>
    <row r="26" spans="1:4" x14ac:dyDescent="0.3">
      <c r="A26">
        <v>25</v>
      </c>
      <c r="B26">
        <v>1</v>
      </c>
      <c r="C26" t="s">
        <v>28</v>
      </c>
      <c r="D26">
        <v>29</v>
      </c>
    </row>
    <row r="27" spans="1:4" x14ac:dyDescent="0.3">
      <c r="A27">
        <v>26</v>
      </c>
      <c r="B27">
        <v>2</v>
      </c>
      <c r="C27" t="s">
        <v>29</v>
      </c>
      <c r="D27">
        <v>30</v>
      </c>
    </row>
    <row r="28" spans="1:4" x14ac:dyDescent="0.3">
      <c r="A28">
        <v>27</v>
      </c>
      <c r="B28">
        <v>2</v>
      </c>
      <c r="C28" t="s">
        <v>30</v>
      </c>
      <c r="D28">
        <v>31</v>
      </c>
    </row>
    <row r="29" spans="1:4" x14ac:dyDescent="0.3">
      <c r="A29">
        <v>28</v>
      </c>
      <c r="B29">
        <v>1</v>
      </c>
      <c r="C29" t="s">
        <v>31</v>
      </c>
      <c r="D29">
        <v>32</v>
      </c>
    </row>
    <row r="30" spans="1:4" x14ac:dyDescent="0.3">
      <c r="A30">
        <v>29</v>
      </c>
      <c r="B30">
        <v>2</v>
      </c>
      <c r="C30" t="s">
        <v>32</v>
      </c>
      <c r="D30">
        <v>33</v>
      </c>
    </row>
    <row r="31" spans="1:4" x14ac:dyDescent="0.3">
      <c r="A31">
        <v>30</v>
      </c>
      <c r="B31">
        <v>1</v>
      </c>
      <c r="C31" t="s">
        <v>33</v>
      </c>
      <c r="D31">
        <v>34</v>
      </c>
    </row>
    <row r="32" spans="1:4" x14ac:dyDescent="0.3">
      <c r="A32">
        <v>31</v>
      </c>
      <c r="B32">
        <v>2</v>
      </c>
      <c r="C32" t="s">
        <v>34</v>
      </c>
      <c r="D32">
        <v>35</v>
      </c>
    </row>
    <row r="33" spans="1:4" x14ac:dyDescent="0.3">
      <c r="A33">
        <v>32</v>
      </c>
      <c r="B33">
        <v>1</v>
      </c>
      <c r="C33" t="s">
        <v>35</v>
      </c>
      <c r="D33">
        <v>36</v>
      </c>
    </row>
    <row r="34" spans="1:4" x14ac:dyDescent="0.3">
      <c r="A34">
        <v>33</v>
      </c>
      <c r="B34">
        <v>2</v>
      </c>
      <c r="C34" t="s">
        <v>36</v>
      </c>
      <c r="D34">
        <v>37</v>
      </c>
    </row>
    <row r="35" spans="1:4" x14ac:dyDescent="0.3">
      <c r="A35">
        <v>34</v>
      </c>
      <c r="B35">
        <v>2</v>
      </c>
      <c r="C35" t="s">
        <v>37</v>
      </c>
      <c r="D35">
        <v>38</v>
      </c>
    </row>
    <row r="36" spans="1:4" x14ac:dyDescent="0.3">
      <c r="A36">
        <v>35</v>
      </c>
      <c r="B36">
        <v>2</v>
      </c>
      <c r="C36" t="s">
        <v>38</v>
      </c>
      <c r="D36">
        <v>39</v>
      </c>
    </row>
    <row r="37" spans="1:4" x14ac:dyDescent="0.3">
      <c r="A37">
        <v>36</v>
      </c>
      <c r="B37">
        <v>2</v>
      </c>
      <c r="C37" t="s">
        <v>39</v>
      </c>
      <c r="D37">
        <v>40</v>
      </c>
    </row>
    <row r="38" spans="1:4" x14ac:dyDescent="0.3">
      <c r="A38">
        <v>37</v>
      </c>
      <c r="B38">
        <v>1</v>
      </c>
      <c r="C38" t="s">
        <v>40</v>
      </c>
      <c r="D38">
        <v>41</v>
      </c>
    </row>
    <row r="39" spans="1:4" x14ac:dyDescent="0.3">
      <c r="A39">
        <v>38</v>
      </c>
      <c r="B39">
        <v>1</v>
      </c>
      <c r="C39" t="s">
        <v>41</v>
      </c>
      <c r="D39">
        <v>42</v>
      </c>
    </row>
    <row r="40" spans="1:4" x14ac:dyDescent="0.3">
      <c r="A40">
        <v>39</v>
      </c>
      <c r="B40">
        <v>1</v>
      </c>
      <c r="C40" t="s">
        <v>42</v>
      </c>
      <c r="D40">
        <v>43</v>
      </c>
    </row>
    <row r="41" spans="1:4" x14ac:dyDescent="0.3">
      <c r="A41">
        <v>40</v>
      </c>
      <c r="B41">
        <v>2</v>
      </c>
      <c r="C41" t="s">
        <v>43</v>
      </c>
      <c r="D41">
        <v>44</v>
      </c>
    </row>
    <row r="42" spans="1:4" x14ac:dyDescent="0.3">
      <c r="A42">
        <v>41</v>
      </c>
      <c r="B42">
        <v>1</v>
      </c>
      <c r="C42" t="s">
        <v>44</v>
      </c>
      <c r="D42">
        <v>45</v>
      </c>
    </row>
    <row r="43" spans="1:4" x14ac:dyDescent="0.3">
      <c r="A43">
        <v>42</v>
      </c>
      <c r="B43">
        <v>2</v>
      </c>
      <c r="C43" t="s">
        <v>45</v>
      </c>
      <c r="D43">
        <v>46</v>
      </c>
    </row>
    <row r="44" spans="1:4" x14ac:dyDescent="0.3">
      <c r="A44">
        <v>43</v>
      </c>
      <c r="B44">
        <v>2</v>
      </c>
      <c r="C44" t="s">
        <v>46</v>
      </c>
      <c r="D44">
        <v>47</v>
      </c>
    </row>
    <row r="45" spans="1:4" x14ac:dyDescent="0.3">
      <c r="A45">
        <v>44</v>
      </c>
      <c r="B45">
        <v>1</v>
      </c>
      <c r="C45" t="s">
        <v>47</v>
      </c>
      <c r="D45">
        <v>48</v>
      </c>
    </row>
    <row r="46" spans="1:4" x14ac:dyDescent="0.3">
      <c r="A46">
        <v>45</v>
      </c>
      <c r="B46">
        <v>1</v>
      </c>
      <c r="C46" t="s">
        <v>48</v>
      </c>
      <c r="D46">
        <v>49</v>
      </c>
    </row>
    <row r="47" spans="1:4" x14ac:dyDescent="0.3">
      <c r="A47">
        <v>46</v>
      </c>
      <c r="B47">
        <v>2</v>
      </c>
      <c r="C47" t="s">
        <v>49</v>
      </c>
      <c r="D47">
        <v>50</v>
      </c>
    </row>
    <row r="48" spans="1:4" x14ac:dyDescent="0.3">
      <c r="A48">
        <v>47</v>
      </c>
      <c r="B48">
        <v>1</v>
      </c>
      <c r="C48" t="s">
        <v>50</v>
      </c>
      <c r="D48">
        <v>51</v>
      </c>
    </row>
    <row r="49" spans="1:4" x14ac:dyDescent="0.3">
      <c r="A49">
        <v>48</v>
      </c>
      <c r="B49">
        <v>1</v>
      </c>
      <c r="C49" t="s">
        <v>51</v>
      </c>
      <c r="D49">
        <v>52</v>
      </c>
    </row>
    <row r="50" spans="1:4" x14ac:dyDescent="0.3">
      <c r="A50">
        <v>49</v>
      </c>
      <c r="B50">
        <v>2</v>
      </c>
      <c r="C50" t="s">
        <v>52</v>
      </c>
      <c r="D50">
        <v>53</v>
      </c>
    </row>
    <row r="51" spans="1:4" x14ac:dyDescent="0.3">
      <c r="A51">
        <v>50</v>
      </c>
      <c r="B51">
        <v>1</v>
      </c>
      <c r="C51" t="s">
        <v>53</v>
      </c>
      <c r="D51">
        <v>54</v>
      </c>
    </row>
    <row r="52" spans="1:4" x14ac:dyDescent="0.3">
      <c r="A52">
        <v>51</v>
      </c>
      <c r="B52">
        <v>1</v>
      </c>
      <c r="C52" t="s">
        <v>54</v>
      </c>
      <c r="D52">
        <v>55</v>
      </c>
    </row>
    <row r="53" spans="1:4" x14ac:dyDescent="0.3">
      <c r="A53">
        <v>52</v>
      </c>
      <c r="B53">
        <v>1</v>
      </c>
      <c r="C53" t="s">
        <v>55</v>
      </c>
      <c r="D53">
        <v>56</v>
      </c>
    </row>
    <row r="54" spans="1:4" x14ac:dyDescent="0.3">
      <c r="A54">
        <v>53</v>
      </c>
      <c r="B54">
        <v>1</v>
      </c>
      <c r="C54" t="s">
        <v>56</v>
      </c>
      <c r="D54">
        <v>57</v>
      </c>
    </row>
    <row r="55" spans="1:4" x14ac:dyDescent="0.3">
      <c r="A55">
        <v>54</v>
      </c>
      <c r="B55">
        <v>1</v>
      </c>
      <c r="C55" t="s">
        <v>57</v>
      </c>
      <c r="D55">
        <v>58</v>
      </c>
    </row>
    <row r="56" spans="1:4" x14ac:dyDescent="0.3">
      <c r="A56">
        <v>55</v>
      </c>
      <c r="B56">
        <v>2</v>
      </c>
      <c r="C56" t="s">
        <v>58</v>
      </c>
      <c r="D56">
        <v>59</v>
      </c>
    </row>
    <row r="57" spans="1:4" x14ac:dyDescent="0.3">
      <c r="A57">
        <v>56</v>
      </c>
      <c r="B57">
        <v>1</v>
      </c>
      <c r="C57" t="s">
        <v>59</v>
      </c>
      <c r="D57">
        <v>60</v>
      </c>
    </row>
    <row r="58" spans="1:4" x14ac:dyDescent="0.3">
      <c r="A58">
        <v>57</v>
      </c>
      <c r="B58">
        <v>2</v>
      </c>
      <c r="C58" t="s">
        <v>60</v>
      </c>
      <c r="D58">
        <v>61</v>
      </c>
    </row>
    <row r="59" spans="1:4" x14ac:dyDescent="0.3">
      <c r="A59">
        <v>58</v>
      </c>
      <c r="B59">
        <v>1</v>
      </c>
      <c r="C59" t="s">
        <v>61</v>
      </c>
      <c r="D59">
        <v>62</v>
      </c>
    </row>
    <row r="60" spans="1:4" x14ac:dyDescent="0.3">
      <c r="A60">
        <v>59</v>
      </c>
      <c r="B60">
        <v>1</v>
      </c>
      <c r="C60" t="s">
        <v>62</v>
      </c>
      <c r="D60">
        <v>63</v>
      </c>
    </row>
    <row r="61" spans="1:4" x14ac:dyDescent="0.3">
      <c r="A61">
        <v>60</v>
      </c>
      <c r="B61">
        <v>1</v>
      </c>
      <c r="C61" t="s">
        <v>63</v>
      </c>
      <c r="D61">
        <v>64</v>
      </c>
    </row>
    <row r="62" spans="1:4" x14ac:dyDescent="0.3">
      <c r="A62">
        <v>61</v>
      </c>
      <c r="B62">
        <v>2</v>
      </c>
      <c r="C62" t="s">
        <v>64</v>
      </c>
      <c r="D62">
        <v>65</v>
      </c>
    </row>
    <row r="63" spans="1:4" x14ac:dyDescent="0.3">
      <c r="A63">
        <v>62</v>
      </c>
      <c r="B63">
        <v>1</v>
      </c>
      <c r="C63" t="s">
        <v>65</v>
      </c>
      <c r="D63">
        <v>66</v>
      </c>
    </row>
    <row r="64" spans="1:4" x14ac:dyDescent="0.3">
      <c r="A64">
        <v>63</v>
      </c>
      <c r="B64">
        <v>1</v>
      </c>
      <c r="C64" t="s">
        <v>66</v>
      </c>
      <c r="D64">
        <v>67</v>
      </c>
    </row>
    <row r="65" spans="1:4" x14ac:dyDescent="0.3">
      <c r="A65">
        <v>64</v>
      </c>
      <c r="B65">
        <v>2</v>
      </c>
      <c r="C65" t="s">
        <v>67</v>
      </c>
      <c r="D65">
        <v>68</v>
      </c>
    </row>
    <row r="66" spans="1:4" x14ac:dyDescent="0.3">
      <c r="A66">
        <v>65</v>
      </c>
      <c r="B66">
        <v>2</v>
      </c>
      <c r="C66" t="s">
        <v>68</v>
      </c>
      <c r="D66">
        <v>69</v>
      </c>
    </row>
    <row r="67" spans="1:4" x14ac:dyDescent="0.3">
      <c r="A67">
        <v>66</v>
      </c>
      <c r="B67">
        <v>2</v>
      </c>
      <c r="C67" t="s">
        <v>69</v>
      </c>
      <c r="D67">
        <v>70</v>
      </c>
    </row>
    <row r="68" spans="1:4" x14ac:dyDescent="0.3">
      <c r="A68">
        <v>67</v>
      </c>
      <c r="B68">
        <v>1</v>
      </c>
      <c r="C68" t="s">
        <v>70</v>
      </c>
      <c r="D68">
        <v>71</v>
      </c>
    </row>
    <row r="69" spans="1:4" x14ac:dyDescent="0.3">
      <c r="A69">
        <v>68</v>
      </c>
      <c r="B69">
        <v>1</v>
      </c>
      <c r="C69" t="s">
        <v>71</v>
      </c>
      <c r="D69">
        <v>72</v>
      </c>
    </row>
    <row r="70" spans="1:4" x14ac:dyDescent="0.3">
      <c r="A70">
        <v>69</v>
      </c>
      <c r="B70">
        <v>2</v>
      </c>
      <c r="C70" t="s">
        <v>72</v>
      </c>
      <c r="D70">
        <v>73</v>
      </c>
    </row>
    <row r="71" spans="1:4" x14ac:dyDescent="0.3">
      <c r="A71">
        <v>70</v>
      </c>
      <c r="B71">
        <v>2</v>
      </c>
      <c r="C71" t="s">
        <v>73</v>
      </c>
      <c r="D71">
        <v>74</v>
      </c>
    </row>
    <row r="72" spans="1:4" x14ac:dyDescent="0.3">
      <c r="A72">
        <v>71</v>
      </c>
      <c r="B72">
        <v>1</v>
      </c>
      <c r="C72" t="s">
        <v>74</v>
      </c>
      <c r="D72">
        <v>75</v>
      </c>
    </row>
    <row r="73" spans="1:4" x14ac:dyDescent="0.3">
      <c r="A73">
        <v>72</v>
      </c>
      <c r="B73">
        <v>2</v>
      </c>
      <c r="C73" t="s">
        <v>75</v>
      </c>
      <c r="D73">
        <v>76</v>
      </c>
    </row>
    <row r="74" spans="1:4" x14ac:dyDescent="0.3">
      <c r="A74">
        <v>73</v>
      </c>
      <c r="B74">
        <v>2</v>
      </c>
      <c r="C74" t="s">
        <v>76</v>
      </c>
      <c r="D74">
        <v>77</v>
      </c>
    </row>
    <row r="75" spans="1:4" x14ac:dyDescent="0.3">
      <c r="A75">
        <v>74</v>
      </c>
      <c r="B75">
        <v>1</v>
      </c>
      <c r="C75" t="s">
        <v>77</v>
      </c>
      <c r="D75">
        <v>78</v>
      </c>
    </row>
    <row r="76" spans="1:4" x14ac:dyDescent="0.3">
      <c r="A76">
        <v>75</v>
      </c>
      <c r="B76">
        <v>2</v>
      </c>
      <c r="C76" t="s">
        <v>78</v>
      </c>
      <c r="D76">
        <v>79</v>
      </c>
    </row>
    <row r="77" spans="1:4" x14ac:dyDescent="0.3">
      <c r="A77">
        <v>76</v>
      </c>
      <c r="B77">
        <v>2</v>
      </c>
      <c r="C77" t="s">
        <v>79</v>
      </c>
      <c r="D77">
        <v>80</v>
      </c>
    </row>
    <row r="78" spans="1:4" x14ac:dyDescent="0.3">
      <c r="A78">
        <v>77</v>
      </c>
      <c r="B78">
        <v>2</v>
      </c>
      <c r="C78" t="s">
        <v>80</v>
      </c>
      <c r="D78">
        <v>81</v>
      </c>
    </row>
    <row r="79" spans="1:4" x14ac:dyDescent="0.3">
      <c r="A79">
        <v>78</v>
      </c>
      <c r="B79">
        <v>1</v>
      </c>
      <c r="C79" t="s">
        <v>81</v>
      </c>
      <c r="D79">
        <v>82</v>
      </c>
    </row>
    <row r="80" spans="1:4" x14ac:dyDescent="0.3">
      <c r="A80">
        <v>79</v>
      </c>
      <c r="B80">
        <v>1</v>
      </c>
      <c r="C80" t="s">
        <v>82</v>
      </c>
      <c r="D80">
        <v>83</v>
      </c>
    </row>
    <row r="81" spans="1:4" x14ac:dyDescent="0.3">
      <c r="A81">
        <v>80</v>
      </c>
      <c r="B81">
        <v>1</v>
      </c>
      <c r="C81" t="s">
        <v>83</v>
      </c>
      <c r="D81">
        <v>84</v>
      </c>
    </row>
    <row r="82" spans="1:4" x14ac:dyDescent="0.3">
      <c r="A82">
        <v>81</v>
      </c>
      <c r="B82">
        <v>1</v>
      </c>
      <c r="C82" t="s">
        <v>84</v>
      </c>
      <c r="D82">
        <v>85</v>
      </c>
    </row>
    <row r="83" spans="1:4" x14ac:dyDescent="0.3">
      <c r="A83">
        <v>82</v>
      </c>
      <c r="B83">
        <v>1</v>
      </c>
      <c r="C83" t="s">
        <v>85</v>
      </c>
      <c r="D83">
        <v>86</v>
      </c>
    </row>
    <row r="84" spans="1:4" x14ac:dyDescent="0.3">
      <c r="A84">
        <v>83</v>
      </c>
      <c r="B84">
        <v>1</v>
      </c>
      <c r="C84" t="s">
        <v>86</v>
      </c>
      <c r="D84">
        <v>87</v>
      </c>
    </row>
    <row r="85" spans="1:4" x14ac:dyDescent="0.3">
      <c r="A85">
        <v>84</v>
      </c>
      <c r="B85">
        <v>2</v>
      </c>
      <c r="C85" t="s">
        <v>87</v>
      </c>
      <c r="D85">
        <v>88</v>
      </c>
    </row>
    <row r="86" spans="1:4" x14ac:dyDescent="0.3">
      <c r="A86">
        <v>85</v>
      </c>
      <c r="B86">
        <v>2</v>
      </c>
      <c r="C86" t="s">
        <v>88</v>
      </c>
      <c r="D86">
        <v>89</v>
      </c>
    </row>
    <row r="87" spans="1:4" x14ac:dyDescent="0.3">
      <c r="A87">
        <v>86</v>
      </c>
      <c r="B87">
        <v>2</v>
      </c>
      <c r="C87" t="s">
        <v>89</v>
      </c>
      <c r="D87">
        <v>90</v>
      </c>
    </row>
    <row r="88" spans="1:4" x14ac:dyDescent="0.3">
      <c r="A88">
        <v>87</v>
      </c>
      <c r="B88">
        <v>1</v>
      </c>
      <c r="C88" t="s">
        <v>90</v>
      </c>
      <c r="D88">
        <v>91</v>
      </c>
    </row>
    <row r="89" spans="1:4" x14ac:dyDescent="0.3">
      <c r="A89">
        <v>88</v>
      </c>
      <c r="B89">
        <v>2</v>
      </c>
      <c r="C89" t="s">
        <v>91</v>
      </c>
      <c r="D89">
        <v>92</v>
      </c>
    </row>
    <row r="90" spans="1:4" x14ac:dyDescent="0.3">
      <c r="A90">
        <v>89</v>
      </c>
      <c r="B90">
        <v>1</v>
      </c>
      <c r="C90" t="s">
        <v>92</v>
      </c>
      <c r="D90">
        <v>93</v>
      </c>
    </row>
    <row r="91" spans="1:4" x14ac:dyDescent="0.3">
      <c r="A91">
        <v>90</v>
      </c>
      <c r="B91">
        <v>2</v>
      </c>
      <c r="C91" t="s">
        <v>93</v>
      </c>
      <c r="D91">
        <v>94</v>
      </c>
    </row>
    <row r="92" spans="1:4" x14ac:dyDescent="0.3">
      <c r="A92">
        <v>91</v>
      </c>
      <c r="B92">
        <v>2</v>
      </c>
      <c r="C92" t="s">
        <v>94</v>
      </c>
      <c r="D92">
        <v>95</v>
      </c>
    </row>
    <row r="93" spans="1:4" x14ac:dyDescent="0.3">
      <c r="A93">
        <v>92</v>
      </c>
      <c r="B93">
        <v>2</v>
      </c>
      <c r="C93" t="s">
        <v>95</v>
      </c>
      <c r="D93">
        <v>96</v>
      </c>
    </row>
    <row r="94" spans="1:4" x14ac:dyDescent="0.3">
      <c r="A94">
        <v>93</v>
      </c>
      <c r="B94">
        <v>1</v>
      </c>
      <c r="C94" t="s">
        <v>96</v>
      </c>
      <c r="D94">
        <v>97</v>
      </c>
    </row>
    <row r="95" spans="1:4" x14ac:dyDescent="0.3">
      <c r="A95">
        <v>94</v>
      </c>
      <c r="B95">
        <v>1</v>
      </c>
      <c r="C95" t="s">
        <v>97</v>
      </c>
      <c r="D95">
        <v>98</v>
      </c>
    </row>
    <row r="96" spans="1:4" x14ac:dyDescent="0.3">
      <c r="A96">
        <v>95</v>
      </c>
      <c r="B96">
        <v>2</v>
      </c>
      <c r="C96" t="s">
        <v>98</v>
      </c>
      <c r="D96">
        <v>99</v>
      </c>
    </row>
    <row r="97" spans="1:4" x14ac:dyDescent="0.3">
      <c r="A97">
        <v>96</v>
      </c>
      <c r="B97">
        <v>1</v>
      </c>
      <c r="C97" t="s">
        <v>99</v>
      </c>
      <c r="D97">
        <v>100</v>
      </c>
    </row>
    <row r="98" spans="1:4" x14ac:dyDescent="0.3">
      <c r="A98">
        <v>97</v>
      </c>
      <c r="B98">
        <v>2</v>
      </c>
      <c r="C98" t="s">
        <v>100</v>
      </c>
      <c r="D98">
        <v>101</v>
      </c>
    </row>
    <row r="99" spans="1:4" x14ac:dyDescent="0.3">
      <c r="A99">
        <v>98</v>
      </c>
      <c r="B99">
        <v>1</v>
      </c>
      <c r="C99" t="s">
        <v>101</v>
      </c>
      <c r="D99">
        <v>102</v>
      </c>
    </row>
    <row r="100" spans="1:4" x14ac:dyDescent="0.3">
      <c r="A100">
        <v>99</v>
      </c>
      <c r="B100">
        <v>2</v>
      </c>
      <c r="C100" t="s">
        <v>102</v>
      </c>
      <c r="D100">
        <v>103</v>
      </c>
    </row>
    <row r="101" spans="1:4" x14ac:dyDescent="0.3">
      <c r="A101">
        <v>100</v>
      </c>
      <c r="B101">
        <v>1</v>
      </c>
      <c r="C101" t="s">
        <v>103</v>
      </c>
      <c r="D101">
        <v>104</v>
      </c>
    </row>
    <row r="102" spans="1:4" x14ac:dyDescent="0.3">
      <c r="A102">
        <v>101</v>
      </c>
      <c r="B102">
        <v>1</v>
      </c>
      <c r="C102" t="s">
        <v>104</v>
      </c>
      <c r="D102">
        <v>105</v>
      </c>
    </row>
    <row r="103" spans="1:4" x14ac:dyDescent="0.3">
      <c r="A103">
        <v>102</v>
      </c>
      <c r="B103">
        <v>1</v>
      </c>
      <c r="C103" t="s">
        <v>105</v>
      </c>
      <c r="D103">
        <v>106</v>
      </c>
    </row>
    <row r="104" spans="1:4" x14ac:dyDescent="0.3">
      <c r="A104">
        <v>103</v>
      </c>
      <c r="B104">
        <v>1</v>
      </c>
      <c r="C104" t="s">
        <v>106</v>
      </c>
      <c r="D104">
        <v>107</v>
      </c>
    </row>
    <row r="105" spans="1:4" x14ac:dyDescent="0.3">
      <c r="A105">
        <v>104</v>
      </c>
      <c r="B105">
        <v>1</v>
      </c>
      <c r="C105" t="s">
        <v>107</v>
      </c>
      <c r="D105">
        <v>108</v>
      </c>
    </row>
    <row r="106" spans="1:4" x14ac:dyDescent="0.3">
      <c r="A106">
        <v>105</v>
      </c>
      <c r="B106">
        <v>1</v>
      </c>
      <c r="C106" t="s">
        <v>108</v>
      </c>
      <c r="D106">
        <v>109</v>
      </c>
    </row>
    <row r="107" spans="1:4" x14ac:dyDescent="0.3">
      <c r="A107">
        <v>106</v>
      </c>
      <c r="B107">
        <v>1</v>
      </c>
      <c r="C107" t="s">
        <v>109</v>
      </c>
      <c r="D107">
        <v>110</v>
      </c>
    </row>
    <row r="108" spans="1:4" x14ac:dyDescent="0.3">
      <c r="A108">
        <v>107</v>
      </c>
      <c r="B108">
        <v>1</v>
      </c>
      <c r="C108" t="s">
        <v>110</v>
      </c>
      <c r="D108">
        <v>111</v>
      </c>
    </row>
    <row r="109" spans="1:4" x14ac:dyDescent="0.3">
      <c r="A109">
        <v>108</v>
      </c>
      <c r="B109">
        <v>1</v>
      </c>
      <c r="C109" t="s">
        <v>111</v>
      </c>
      <c r="D109">
        <v>112</v>
      </c>
    </row>
    <row r="110" spans="1:4" x14ac:dyDescent="0.3">
      <c r="A110">
        <v>109</v>
      </c>
      <c r="B110">
        <v>2</v>
      </c>
      <c r="C110" t="s">
        <v>112</v>
      </c>
      <c r="D110">
        <v>113</v>
      </c>
    </row>
    <row r="111" spans="1:4" x14ac:dyDescent="0.3">
      <c r="A111">
        <v>110</v>
      </c>
      <c r="B111">
        <v>2</v>
      </c>
      <c r="C111" t="s">
        <v>113</v>
      </c>
      <c r="D111">
        <v>114</v>
      </c>
    </row>
    <row r="112" spans="1:4" x14ac:dyDescent="0.3">
      <c r="A112">
        <v>111</v>
      </c>
      <c r="B112">
        <v>1</v>
      </c>
      <c r="C112" t="s">
        <v>114</v>
      </c>
      <c r="D112">
        <v>115</v>
      </c>
    </row>
    <row r="113" spans="1:4" x14ac:dyDescent="0.3">
      <c r="A113">
        <v>112</v>
      </c>
      <c r="B113">
        <v>2</v>
      </c>
      <c r="C113" t="s">
        <v>115</v>
      </c>
      <c r="D113">
        <v>116</v>
      </c>
    </row>
    <row r="114" spans="1:4" x14ac:dyDescent="0.3">
      <c r="A114">
        <v>113</v>
      </c>
      <c r="B114">
        <v>2</v>
      </c>
      <c r="C114" t="s">
        <v>116</v>
      </c>
      <c r="D114">
        <v>117</v>
      </c>
    </row>
    <row r="115" spans="1:4" x14ac:dyDescent="0.3">
      <c r="A115">
        <v>114</v>
      </c>
      <c r="B115">
        <v>2</v>
      </c>
      <c r="C115" t="s">
        <v>117</v>
      </c>
      <c r="D115">
        <v>118</v>
      </c>
    </row>
    <row r="116" spans="1:4" x14ac:dyDescent="0.3">
      <c r="A116">
        <v>115</v>
      </c>
      <c r="B116">
        <v>1</v>
      </c>
      <c r="C116" t="s">
        <v>118</v>
      </c>
      <c r="D116">
        <v>119</v>
      </c>
    </row>
    <row r="117" spans="1:4" x14ac:dyDescent="0.3">
      <c r="A117">
        <v>116</v>
      </c>
      <c r="B117">
        <v>1</v>
      </c>
      <c r="C117" t="s">
        <v>119</v>
      </c>
      <c r="D117">
        <v>120</v>
      </c>
    </row>
    <row r="118" spans="1:4" x14ac:dyDescent="0.3">
      <c r="A118">
        <v>117</v>
      </c>
      <c r="B118">
        <v>1</v>
      </c>
      <c r="C118" t="s">
        <v>120</v>
      </c>
      <c r="D118">
        <v>121</v>
      </c>
    </row>
    <row r="119" spans="1:4" x14ac:dyDescent="0.3">
      <c r="A119">
        <v>118</v>
      </c>
      <c r="B119">
        <v>1</v>
      </c>
      <c r="C119" t="s">
        <v>121</v>
      </c>
      <c r="D119">
        <v>122</v>
      </c>
    </row>
    <row r="120" spans="1:4" x14ac:dyDescent="0.3">
      <c r="A120">
        <v>119</v>
      </c>
      <c r="B120">
        <v>1</v>
      </c>
      <c r="C120" t="s">
        <v>122</v>
      </c>
      <c r="D120">
        <v>123</v>
      </c>
    </row>
    <row r="121" spans="1:4" x14ac:dyDescent="0.3">
      <c r="A121">
        <v>120</v>
      </c>
      <c r="B121">
        <v>2</v>
      </c>
      <c r="C121" t="s">
        <v>123</v>
      </c>
      <c r="D121">
        <v>124</v>
      </c>
    </row>
    <row r="122" spans="1:4" x14ac:dyDescent="0.3">
      <c r="A122">
        <v>121</v>
      </c>
      <c r="B122">
        <v>1</v>
      </c>
      <c r="C122" t="s">
        <v>124</v>
      </c>
      <c r="D122">
        <v>125</v>
      </c>
    </row>
    <row r="123" spans="1:4" x14ac:dyDescent="0.3">
      <c r="A123">
        <v>122</v>
      </c>
      <c r="B123">
        <v>1</v>
      </c>
      <c r="C123" t="s">
        <v>125</v>
      </c>
      <c r="D123">
        <v>126</v>
      </c>
    </row>
    <row r="124" spans="1:4" x14ac:dyDescent="0.3">
      <c r="A124">
        <v>123</v>
      </c>
      <c r="B124">
        <v>2</v>
      </c>
      <c r="C124" t="s">
        <v>126</v>
      </c>
      <c r="D124">
        <v>127</v>
      </c>
    </row>
    <row r="125" spans="1:4" x14ac:dyDescent="0.3">
      <c r="A125">
        <v>124</v>
      </c>
      <c r="B125">
        <v>1</v>
      </c>
      <c r="C125" t="s">
        <v>127</v>
      </c>
      <c r="D125">
        <v>128</v>
      </c>
    </row>
    <row r="126" spans="1:4" x14ac:dyDescent="0.3">
      <c r="A126">
        <v>125</v>
      </c>
      <c r="B126">
        <v>1</v>
      </c>
      <c r="C126" t="s">
        <v>128</v>
      </c>
      <c r="D126">
        <v>129</v>
      </c>
    </row>
    <row r="127" spans="1:4" x14ac:dyDescent="0.3">
      <c r="A127">
        <v>126</v>
      </c>
      <c r="B127">
        <v>1</v>
      </c>
      <c r="C127" t="s">
        <v>129</v>
      </c>
      <c r="D127">
        <v>130</v>
      </c>
    </row>
    <row r="128" spans="1:4" x14ac:dyDescent="0.3">
      <c r="A128">
        <v>127</v>
      </c>
      <c r="B128">
        <v>2</v>
      </c>
      <c r="C128" t="s">
        <v>130</v>
      </c>
      <c r="D128">
        <v>131</v>
      </c>
    </row>
    <row r="129" spans="1:4" x14ac:dyDescent="0.3">
      <c r="A129">
        <v>128</v>
      </c>
      <c r="B129">
        <v>1</v>
      </c>
      <c r="C129" t="s">
        <v>131</v>
      </c>
      <c r="D129">
        <v>132</v>
      </c>
    </row>
    <row r="130" spans="1:4" x14ac:dyDescent="0.3">
      <c r="A130">
        <v>129</v>
      </c>
      <c r="B130">
        <v>1</v>
      </c>
      <c r="C130" t="s">
        <v>132</v>
      </c>
      <c r="D130">
        <v>133</v>
      </c>
    </row>
    <row r="131" spans="1:4" x14ac:dyDescent="0.3">
      <c r="A131">
        <v>130</v>
      </c>
      <c r="B131">
        <v>1</v>
      </c>
      <c r="C131" t="s">
        <v>133</v>
      </c>
      <c r="D131">
        <v>134</v>
      </c>
    </row>
    <row r="132" spans="1:4" x14ac:dyDescent="0.3">
      <c r="A132">
        <v>131</v>
      </c>
      <c r="B132">
        <v>2</v>
      </c>
      <c r="C132" t="s">
        <v>134</v>
      </c>
      <c r="D132">
        <v>135</v>
      </c>
    </row>
    <row r="133" spans="1:4" x14ac:dyDescent="0.3">
      <c r="A133">
        <v>132</v>
      </c>
      <c r="B133">
        <v>2</v>
      </c>
      <c r="C133" t="s">
        <v>135</v>
      </c>
      <c r="D133">
        <v>136</v>
      </c>
    </row>
    <row r="134" spans="1:4" x14ac:dyDescent="0.3">
      <c r="A134">
        <v>133</v>
      </c>
      <c r="B134">
        <v>1</v>
      </c>
      <c r="C134" t="s">
        <v>136</v>
      </c>
      <c r="D134">
        <v>137</v>
      </c>
    </row>
    <row r="135" spans="1:4" x14ac:dyDescent="0.3">
      <c r="A135">
        <v>134</v>
      </c>
      <c r="B135">
        <v>1</v>
      </c>
      <c r="C135" t="s">
        <v>137</v>
      </c>
      <c r="D135">
        <v>138</v>
      </c>
    </row>
    <row r="136" spans="1:4" x14ac:dyDescent="0.3">
      <c r="A136">
        <v>135</v>
      </c>
      <c r="B136">
        <v>2</v>
      </c>
      <c r="C136" t="s">
        <v>138</v>
      </c>
      <c r="D136">
        <v>139</v>
      </c>
    </row>
    <row r="137" spans="1:4" x14ac:dyDescent="0.3">
      <c r="A137">
        <v>136</v>
      </c>
      <c r="B137">
        <v>2</v>
      </c>
      <c r="C137" t="s">
        <v>139</v>
      </c>
      <c r="D137">
        <v>140</v>
      </c>
    </row>
    <row r="138" spans="1:4" x14ac:dyDescent="0.3">
      <c r="A138">
        <v>137</v>
      </c>
      <c r="B138">
        <v>2</v>
      </c>
      <c r="C138" t="s">
        <v>140</v>
      </c>
      <c r="D138">
        <v>141</v>
      </c>
    </row>
    <row r="139" spans="1:4" x14ac:dyDescent="0.3">
      <c r="A139">
        <v>138</v>
      </c>
      <c r="B139">
        <v>1</v>
      </c>
      <c r="C139" t="s">
        <v>141</v>
      </c>
      <c r="D139">
        <v>142</v>
      </c>
    </row>
    <row r="140" spans="1:4" x14ac:dyDescent="0.3">
      <c r="A140">
        <v>139</v>
      </c>
      <c r="B140">
        <v>1</v>
      </c>
      <c r="C140" t="s">
        <v>142</v>
      </c>
      <c r="D140">
        <v>143</v>
      </c>
    </row>
    <row r="141" spans="1:4" x14ac:dyDescent="0.3">
      <c r="A141">
        <v>140</v>
      </c>
      <c r="B141">
        <v>1</v>
      </c>
      <c r="C141" t="s">
        <v>143</v>
      </c>
      <c r="D141">
        <v>144</v>
      </c>
    </row>
    <row r="142" spans="1:4" x14ac:dyDescent="0.3">
      <c r="A142">
        <v>141</v>
      </c>
      <c r="B142">
        <v>1</v>
      </c>
      <c r="C142" t="s">
        <v>144</v>
      </c>
      <c r="D142">
        <v>145</v>
      </c>
    </row>
    <row r="143" spans="1:4" x14ac:dyDescent="0.3">
      <c r="A143">
        <v>142</v>
      </c>
      <c r="B143">
        <v>1</v>
      </c>
      <c r="C143" t="s">
        <v>145</v>
      </c>
      <c r="D143">
        <v>146</v>
      </c>
    </row>
    <row r="144" spans="1:4" x14ac:dyDescent="0.3">
      <c r="A144">
        <v>143</v>
      </c>
      <c r="B144">
        <v>1</v>
      </c>
      <c r="C144" t="s">
        <v>146</v>
      </c>
      <c r="D144">
        <v>147</v>
      </c>
    </row>
    <row r="145" spans="1:4" x14ac:dyDescent="0.3">
      <c r="A145">
        <v>144</v>
      </c>
      <c r="B145">
        <v>1</v>
      </c>
      <c r="C145" t="s">
        <v>147</v>
      </c>
      <c r="D145">
        <v>148</v>
      </c>
    </row>
    <row r="146" spans="1:4" x14ac:dyDescent="0.3">
      <c r="A146">
        <v>145</v>
      </c>
      <c r="B146">
        <v>1</v>
      </c>
      <c r="C146" t="s">
        <v>148</v>
      </c>
      <c r="D146">
        <v>149</v>
      </c>
    </row>
    <row r="147" spans="1:4" x14ac:dyDescent="0.3">
      <c r="A147">
        <v>146</v>
      </c>
      <c r="B147">
        <v>1</v>
      </c>
      <c r="C147" t="s">
        <v>149</v>
      </c>
      <c r="D147">
        <v>150</v>
      </c>
    </row>
    <row r="148" spans="1:4" x14ac:dyDescent="0.3">
      <c r="A148">
        <v>147</v>
      </c>
      <c r="B148">
        <v>2</v>
      </c>
      <c r="C148" t="s">
        <v>150</v>
      </c>
      <c r="D148">
        <v>151</v>
      </c>
    </row>
    <row r="149" spans="1:4" x14ac:dyDescent="0.3">
      <c r="A149">
        <v>148</v>
      </c>
      <c r="B149">
        <v>1</v>
      </c>
      <c r="C149" t="s">
        <v>151</v>
      </c>
      <c r="D149">
        <v>152</v>
      </c>
    </row>
    <row r="150" spans="1:4" x14ac:dyDescent="0.3">
      <c r="A150">
        <v>149</v>
      </c>
      <c r="B150">
        <v>1</v>
      </c>
      <c r="C150" t="s">
        <v>152</v>
      </c>
      <c r="D150">
        <v>153</v>
      </c>
    </row>
    <row r="151" spans="1:4" x14ac:dyDescent="0.3">
      <c r="A151">
        <v>150</v>
      </c>
      <c r="B151">
        <v>2</v>
      </c>
      <c r="C151" t="s">
        <v>153</v>
      </c>
      <c r="D151">
        <v>154</v>
      </c>
    </row>
    <row r="152" spans="1:4" x14ac:dyDescent="0.3">
      <c r="A152">
        <v>151</v>
      </c>
      <c r="B152">
        <v>2</v>
      </c>
      <c r="C152" t="s">
        <v>154</v>
      </c>
      <c r="D152">
        <v>155</v>
      </c>
    </row>
    <row r="153" spans="1:4" x14ac:dyDescent="0.3">
      <c r="A153">
        <v>152</v>
      </c>
      <c r="B153">
        <v>1</v>
      </c>
      <c r="C153" t="s">
        <v>155</v>
      </c>
      <c r="D153">
        <v>156</v>
      </c>
    </row>
    <row r="154" spans="1:4" x14ac:dyDescent="0.3">
      <c r="A154">
        <v>153</v>
      </c>
      <c r="B154">
        <v>2</v>
      </c>
      <c r="C154" t="s">
        <v>156</v>
      </c>
      <c r="D154">
        <v>157</v>
      </c>
    </row>
    <row r="155" spans="1:4" x14ac:dyDescent="0.3">
      <c r="A155">
        <v>154</v>
      </c>
      <c r="B155">
        <v>2</v>
      </c>
      <c r="C155" t="s">
        <v>157</v>
      </c>
      <c r="D155">
        <v>158</v>
      </c>
    </row>
    <row r="156" spans="1:4" x14ac:dyDescent="0.3">
      <c r="A156">
        <v>155</v>
      </c>
      <c r="B156">
        <v>1</v>
      </c>
      <c r="C156" t="s">
        <v>158</v>
      </c>
      <c r="D156">
        <v>159</v>
      </c>
    </row>
    <row r="157" spans="1:4" x14ac:dyDescent="0.3">
      <c r="A157">
        <v>156</v>
      </c>
      <c r="B157">
        <v>1</v>
      </c>
      <c r="C157" t="s">
        <v>159</v>
      </c>
      <c r="D157">
        <v>160</v>
      </c>
    </row>
    <row r="158" spans="1:4" x14ac:dyDescent="0.3">
      <c r="A158">
        <v>157</v>
      </c>
      <c r="B158">
        <v>2</v>
      </c>
      <c r="C158" t="s">
        <v>160</v>
      </c>
      <c r="D158">
        <v>161</v>
      </c>
    </row>
    <row r="159" spans="1:4" x14ac:dyDescent="0.3">
      <c r="A159">
        <v>158</v>
      </c>
      <c r="B159">
        <v>1</v>
      </c>
      <c r="C159" t="s">
        <v>161</v>
      </c>
      <c r="D159">
        <v>162</v>
      </c>
    </row>
    <row r="160" spans="1:4" x14ac:dyDescent="0.3">
      <c r="A160">
        <v>159</v>
      </c>
      <c r="B160">
        <v>1</v>
      </c>
      <c r="C160" t="s">
        <v>162</v>
      </c>
      <c r="D160">
        <v>163</v>
      </c>
    </row>
    <row r="161" spans="1:4" x14ac:dyDescent="0.3">
      <c r="A161">
        <v>160</v>
      </c>
      <c r="B161">
        <v>2</v>
      </c>
      <c r="C161" t="s">
        <v>163</v>
      </c>
      <c r="D161">
        <v>164</v>
      </c>
    </row>
    <row r="162" spans="1:4" x14ac:dyDescent="0.3">
      <c r="A162">
        <v>161</v>
      </c>
      <c r="B162">
        <v>1</v>
      </c>
      <c r="C162" t="s">
        <v>164</v>
      </c>
      <c r="D162">
        <v>165</v>
      </c>
    </row>
    <row r="163" spans="1:4" x14ac:dyDescent="0.3">
      <c r="A163">
        <v>162</v>
      </c>
      <c r="B163">
        <v>2</v>
      </c>
      <c r="C163" t="s">
        <v>165</v>
      </c>
      <c r="D163">
        <v>166</v>
      </c>
    </row>
    <row r="164" spans="1:4" x14ac:dyDescent="0.3">
      <c r="A164">
        <v>163</v>
      </c>
      <c r="B164">
        <v>1</v>
      </c>
      <c r="C164" t="s">
        <v>166</v>
      </c>
      <c r="D164">
        <v>167</v>
      </c>
    </row>
    <row r="165" spans="1:4" x14ac:dyDescent="0.3">
      <c r="A165">
        <v>164</v>
      </c>
      <c r="B165">
        <v>2</v>
      </c>
      <c r="C165" t="s">
        <v>167</v>
      </c>
      <c r="D165">
        <v>168</v>
      </c>
    </row>
    <row r="166" spans="1:4" x14ac:dyDescent="0.3">
      <c r="A166">
        <v>165</v>
      </c>
      <c r="B166">
        <v>2</v>
      </c>
      <c r="C166" t="s">
        <v>168</v>
      </c>
      <c r="D166">
        <v>169</v>
      </c>
    </row>
    <row r="167" spans="1:4" x14ac:dyDescent="0.3">
      <c r="A167">
        <v>166</v>
      </c>
      <c r="B167">
        <v>1</v>
      </c>
      <c r="C167" t="s">
        <v>169</v>
      </c>
      <c r="D167">
        <v>170</v>
      </c>
    </row>
    <row r="168" spans="1:4" x14ac:dyDescent="0.3">
      <c r="A168">
        <v>167</v>
      </c>
      <c r="B168">
        <v>2</v>
      </c>
      <c r="C168" t="s">
        <v>170</v>
      </c>
      <c r="D168">
        <v>171</v>
      </c>
    </row>
    <row r="169" spans="1:4" x14ac:dyDescent="0.3">
      <c r="A169">
        <v>168</v>
      </c>
      <c r="B169">
        <v>1</v>
      </c>
      <c r="C169" t="s">
        <v>171</v>
      </c>
      <c r="D169">
        <v>172</v>
      </c>
    </row>
    <row r="170" spans="1:4" x14ac:dyDescent="0.3">
      <c r="A170">
        <v>169</v>
      </c>
      <c r="B170">
        <v>2</v>
      </c>
      <c r="C170" t="s">
        <v>172</v>
      </c>
      <c r="D170">
        <v>173</v>
      </c>
    </row>
    <row r="171" spans="1:4" x14ac:dyDescent="0.3">
      <c r="A171">
        <v>170</v>
      </c>
      <c r="B171">
        <v>1</v>
      </c>
      <c r="C171" t="s">
        <v>173</v>
      </c>
      <c r="D171">
        <v>174</v>
      </c>
    </row>
    <row r="172" spans="1:4" x14ac:dyDescent="0.3">
      <c r="A172">
        <v>171</v>
      </c>
      <c r="B172">
        <v>2</v>
      </c>
      <c r="C172" t="s">
        <v>174</v>
      </c>
      <c r="D172">
        <v>175</v>
      </c>
    </row>
    <row r="173" spans="1:4" x14ac:dyDescent="0.3">
      <c r="A173">
        <v>172</v>
      </c>
      <c r="B173">
        <v>1</v>
      </c>
      <c r="C173" t="s">
        <v>175</v>
      </c>
      <c r="D173">
        <v>176</v>
      </c>
    </row>
    <row r="174" spans="1:4" x14ac:dyDescent="0.3">
      <c r="A174">
        <v>173</v>
      </c>
      <c r="B174">
        <v>1</v>
      </c>
      <c r="C174" t="s">
        <v>176</v>
      </c>
      <c r="D174">
        <v>177</v>
      </c>
    </row>
    <row r="175" spans="1:4" x14ac:dyDescent="0.3">
      <c r="A175">
        <v>174</v>
      </c>
      <c r="B175">
        <v>2</v>
      </c>
      <c r="C175" t="s">
        <v>177</v>
      </c>
      <c r="D175">
        <v>178</v>
      </c>
    </row>
    <row r="176" spans="1:4" x14ac:dyDescent="0.3">
      <c r="A176">
        <v>175</v>
      </c>
      <c r="B176">
        <v>1</v>
      </c>
      <c r="C176" t="s">
        <v>178</v>
      </c>
      <c r="D176">
        <v>179</v>
      </c>
    </row>
    <row r="177" spans="1:4" x14ac:dyDescent="0.3">
      <c r="A177">
        <v>176</v>
      </c>
      <c r="B177">
        <v>1</v>
      </c>
      <c r="C177" t="s">
        <v>179</v>
      </c>
      <c r="D177">
        <v>180</v>
      </c>
    </row>
    <row r="178" spans="1:4" x14ac:dyDescent="0.3">
      <c r="A178">
        <v>177</v>
      </c>
      <c r="B178">
        <v>2</v>
      </c>
      <c r="C178" t="s">
        <v>180</v>
      </c>
      <c r="D178">
        <v>181</v>
      </c>
    </row>
    <row r="179" spans="1:4" x14ac:dyDescent="0.3">
      <c r="A179">
        <v>178</v>
      </c>
      <c r="B179">
        <v>2</v>
      </c>
      <c r="C179" t="s">
        <v>181</v>
      </c>
      <c r="D179">
        <v>182</v>
      </c>
    </row>
    <row r="180" spans="1:4" x14ac:dyDescent="0.3">
      <c r="A180">
        <v>179</v>
      </c>
      <c r="B180">
        <v>1</v>
      </c>
      <c r="C180" t="s">
        <v>182</v>
      </c>
      <c r="D180">
        <v>183</v>
      </c>
    </row>
    <row r="181" spans="1:4" x14ac:dyDescent="0.3">
      <c r="A181">
        <v>180</v>
      </c>
      <c r="B181">
        <v>2</v>
      </c>
      <c r="C181" t="s">
        <v>183</v>
      </c>
      <c r="D181">
        <v>184</v>
      </c>
    </row>
    <row r="182" spans="1:4" x14ac:dyDescent="0.3">
      <c r="A182">
        <v>181</v>
      </c>
      <c r="B182">
        <v>2</v>
      </c>
      <c r="C182" t="s">
        <v>184</v>
      </c>
      <c r="D182">
        <v>185</v>
      </c>
    </row>
    <row r="183" spans="1:4" x14ac:dyDescent="0.3">
      <c r="A183">
        <v>182</v>
      </c>
      <c r="B183">
        <v>1</v>
      </c>
      <c r="C183" t="s">
        <v>185</v>
      </c>
      <c r="D183">
        <v>186</v>
      </c>
    </row>
    <row r="184" spans="1:4" x14ac:dyDescent="0.3">
      <c r="A184">
        <v>183</v>
      </c>
      <c r="B184">
        <v>2</v>
      </c>
      <c r="C184" t="s">
        <v>186</v>
      </c>
      <c r="D184">
        <v>187</v>
      </c>
    </row>
    <row r="185" spans="1:4" x14ac:dyDescent="0.3">
      <c r="A185">
        <v>184</v>
      </c>
      <c r="B185">
        <v>1</v>
      </c>
      <c r="C185" t="s">
        <v>187</v>
      </c>
      <c r="D185">
        <v>188</v>
      </c>
    </row>
    <row r="186" spans="1:4" x14ac:dyDescent="0.3">
      <c r="A186">
        <v>185</v>
      </c>
      <c r="B186">
        <v>1</v>
      </c>
      <c r="C186" t="s">
        <v>188</v>
      </c>
      <c r="D186">
        <v>189</v>
      </c>
    </row>
    <row r="187" spans="1:4" x14ac:dyDescent="0.3">
      <c r="A187">
        <v>186</v>
      </c>
      <c r="B187">
        <v>2</v>
      </c>
      <c r="C187" t="s">
        <v>189</v>
      </c>
      <c r="D187">
        <v>190</v>
      </c>
    </row>
    <row r="188" spans="1:4" x14ac:dyDescent="0.3">
      <c r="A188">
        <v>187</v>
      </c>
      <c r="B188">
        <v>2</v>
      </c>
      <c r="C188" t="s">
        <v>190</v>
      </c>
      <c r="D188">
        <v>191</v>
      </c>
    </row>
    <row r="189" spans="1:4" x14ac:dyDescent="0.3">
      <c r="A189">
        <v>188</v>
      </c>
      <c r="B189">
        <v>1</v>
      </c>
      <c r="C189" t="s">
        <v>191</v>
      </c>
      <c r="D189">
        <v>192</v>
      </c>
    </row>
    <row r="190" spans="1:4" x14ac:dyDescent="0.3">
      <c r="A190">
        <v>189</v>
      </c>
      <c r="B190">
        <v>1</v>
      </c>
      <c r="C190" t="s">
        <v>192</v>
      </c>
      <c r="D190">
        <v>193</v>
      </c>
    </row>
    <row r="191" spans="1:4" x14ac:dyDescent="0.3">
      <c r="A191">
        <v>190</v>
      </c>
      <c r="B191">
        <v>2</v>
      </c>
      <c r="C191" t="s">
        <v>193</v>
      </c>
      <c r="D191">
        <v>194</v>
      </c>
    </row>
    <row r="192" spans="1:4" x14ac:dyDescent="0.3">
      <c r="A192">
        <v>191</v>
      </c>
      <c r="B192">
        <v>1</v>
      </c>
      <c r="C192" t="s">
        <v>194</v>
      </c>
      <c r="D192">
        <v>195</v>
      </c>
    </row>
    <row r="193" spans="1:4" x14ac:dyDescent="0.3">
      <c r="A193">
        <v>192</v>
      </c>
      <c r="B193">
        <v>1</v>
      </c>
      <c r="C193" t="s">
        <v>195</v>
      </c>
      <c r="D193">
        <v>196</v>
      </c>
    </row>
    <row r="194" spans="1:4" x14ac:dyDescent="0.3">
      <c r="A194">
        <v>193</v>
      </c>
      <c r="B194">
        <v>2</v>
      </c>
      <c r="C194" t="s">
        <v>196</v>
      </c>
      <c r="D194">
        <v>197</v>
      </c>
    </row>
    <row r="195" spans="1:4" x14ac:dyDescent="0.3">
      <c r="A195">
        <v>194</v>
      </c>
      <c r="B195">
        <v>2</v>
      </c>
      <c r="C195" t="s">
        <v>197</v>
      </c>
      <c r="D195">
        <v>198</v>
      </c>
    </row>
    <row r="196" spans="1:4" x14ac:dyDescent="0.3">
      <c r="A196">
        <v>195</v>
      </c>
      <c r="B196">
        <v>1</v>
      </c>
      <c r="C196" t="s">
        <v>198</v>
      </c>
      <c r="D196">
        <v>199</v>
      </c>
    </row>
    <row r="197" spans="1:4" x14ac:dyDescent="0.3">
      <c r="A197">
        <v>196</v>
      </c>
      <c r="B197">
        <v>1</v>
      </c>
      <c r="C197" t="s">
        <v>199</v>
      </c>
      <c r="D197">
        <v>200</v>
      </c>
    </row>
    <row r="198" spans="1:4" x14ac:dyDescent="0.3">
      <c r="A198">
        <v>197</v>
      </c>
      <c r="B198">
        <v>2</v>
      </c>
      <c r="C198" t="s">
        <v>200</v>
      </c>
      <c r="D198">
        <v>201</v>
      </c>
    </row>
    <row r="199" spans="1:4" x14ac:dyDescent="0.3">
      <c r="A199">
        <v>198</v>
      </c>
      <c r="B199">
        <v>2</v>
      </c>
      <c r="C199" t="s">
        <v>201</v>
      </c>
      <c r="D199">
        <v>202</v>
      </c>
    </row>
    <row r="200" spans="1:4" x14ac:dyDescent="0.3">
      <c r="A200">
        <v>199</v>
      </c>
      <c r="B200">
        <v>2</v>
      </c>
      <c r="C200" t="s">
        <v>202</v>
      </c>
      <c r="D200">
        <v>203</v>
      </c>
    </row>
    <row r="201" spans="1:4" x14ac:dyDescent="0.3">
      <c r="A201">
        <v>200</v>
      </c>
      <c r="B201">
        <v>2</v>
      </c>
      <c r="C201" t="s">
        <v>203</v>
      </c>
      <c r="D201">
        <v>204</v>
      </c>
    </row>
    <row r="202" spans="1:4" x14ac:dyDescent="0.3">
      <c r="A202">
        <v>201</v>
      </c>
      <c r="B202">
        <v>1</v>
      </c>
      <c r="C202" t="s">
        <v>204</v>
      </c>
      <c r="D202">
        <v>205</v>
      </c>
    </row>
    <row r="203" spans="1:4" x14ac:dyDescent="0.3">
      <c r="A203">
        <v>202</v>
      </c>
      <c r="B203">
        <v>2</v>
      </c>
      <c r="C203" t="s">
        <v>205</v>
      </c>
      <c r="D203">
        <v>206</v>
      </c>
    </row>
    <row r="204" spans="1:4" x14ac:dyDescent="0.3">
      <c r="A204">
        <v>203</v>
      </c>
      <c r="B204">
        <v>1</v>
      </c>
      <c r="C204" t="s">
        <v>206</v>
      </c>
      <c r="D204">
        <v>207</v>
      </c>
    </row>
    <row r="205" spans="1:4" x14ac:dyDescent="0.3">
      <c r="A205">
        <v>204</v>
      </c>
      <c r="B205">
        <v>1</v>
      </c>
      <c r="C205" t="s">
        <v>207</v>
      </c>
      <c r="D205">
        <v>208</v>
      </c>
    </row>
    <row r="206" spans="1:4" x14ac:dyDescent="0.3">
      <c r="A206">
        <v>205</v>
      </c>
      <c r="B206">
        <v>2</v>
      </c>
      <c r="C206" t="s">
        <v>208</v>
      </c>
      <c r="D206">
        <v>209</v>
      </c>
    </row>
    <row r="207" spans="1:4" x14ac:dyDescent="0.3">
      <c r="A207">
        <v>206</v>
      </c>
      <c r="B207">
        <v>1</v>
      </c>
      <c r="C207" t="s">
        <v>209</v>
      </c>
      <c r="D207">
        <v>210</v>
      </c>
    </row>
    <row r="208" spans="1:4" x14ac:dyDescent="0.3">
      <c r="A208">
        <v>207</v>
      </c>
      <c r="B208">
        <v>1</v>
      </c>
      <c r="C208" t="s">
        <v>210</v>
      </c>
      <c r="D208">
        <v>211</v>
      </c>
    </row>
    <row r="209" spans="1:4" x14ac:dyDescent="0.3">
      <c r="A209">
        <v>208</v>
      </c>
      <c r="B209">
        <v>1</v>
      </c>
      <c r="C209" t="s">
        <v>211</v>
      </c>
      <c r="D209">
        <v>212</v>
      </c>
    </row>
    <row r="210" spans="1:4" x14ac:dyDescent="0.3">
      <c r="A210">
        <v>209</v>
      </c>
      <c r="B210">
        <v>2</v>
      </c>
      <c r="C210" t="s">
        <v>212</v>
      </c>
      <c r="D210">
        <v>213</v>
      </c>
    </row>
    <row r="211" spans="1:4" x14ac:dyDescent="0.3">
      <c r="A211">
        <v>210</v>
      </c>
      <c r="B211">
        <v>2</v>
      </c>
      <c r="C211" t="s">
        <v>213</v>
      </c>
      <c r="D211">
        <v>214</v>
      </c>
    </row>
    <row r="212" spans="1:4" x14ac:dyDescent="0.3">
      <c r="A212">
        <v>211</v>
      </c>
      <c r="B212">
        <v>1</v>
      </c>
      <c r="C212" t="s">
        <v>214</v>
      </c>
      <c r="D212">
        <v>215</v>
      </c>
    </row>
    <row r="213" spans="1:4" x14ac:dyDescent="0.3">
      <c r="A213">
        <v>212</v>
      </c>
      <c r="B213">
        <v>2</v>
      </c>
      <c r="C213" t="s">
        <v>215</v>
      </c>
      <c r="D213">
        <v>216</v>
      </c>
    </row>
    <row r="214" spans="1:4" x14ac:dyDescent="0.3">
      <c r="A214">
        <v>213</v>
      </c>
      <c r="B214">
        <v>1</v>
      </c>
      <c r="C214" t="s">
        <v>216</v>
      </c>
      <c r="D214">
        <v>217</v>
      </c>
    </row>
    <row r="215" spans="1:4" x14ac:dyDescent="0.3">
      <c r="A215">
        <v>214</v>
      </c>
      <c r="B215">
        <v>1</v>
      </c>
      <c r="C215" t="s">
        <v>217</v>
      </c>
      <c r="D215">
        <v>218</v>
      </c>
    </row>
    <row r="216" spans="1:4" x14ac:dyDescent="0.3">
      <c r="A216">
        <v>215</v>
      </c>
      <c r="B216">
        <v>2</v>
      </c>
      <c r="C216" t="s">
        <v>218</v>
      </c>
      <c r="D216">
        <v>219</v>
      </c>
    </row>
    <row r="217" spans="1:4" x14ac:dyDescent="0.3">
      <c r="A217">
        <v>216</v>
      </c>
      <c r="B217">
        <v>1</v>
      </c>
      <c r="C217" t="s">
        <v>219</v>
      </c>
      <c r="D217">
        <v>220</v>
      </c>
    </row>
    <row r="218" spans="1:4" x14ac:dyDescent="0.3">
      <c r="A218">
        <v>217</v>
      </c>
      <c r="B218">
        <v>2</v>
      </c>
      <c r="C218" t="s">
        <v>220</v>
      </c>
      <c r="D218">
        <v>221</v>
      </c>
    </row>
    <row r="219" spans="1:4" x14ac:dyDescent="0.3">
      <c r="A219">
        <v>218</v>
      </c>
      <c r="B219">
        <v>1</v>
      </c>
      <c r="C219" t="s">
        <v>221</v>
      </c>
      <c r="D219">
        <v>222</v>
      </c>
    </row>
    <row r="220" spans="1:4" x14ac:dyDescent="0.3">
      <c r="A220">
        <v>219</v>
      </c>
      <c r="B220">
        <v>2</v>
      </c>
      <c r="C220" t="s">
        <v>222</v>
      </c>
      <c r="D220">
        <v>223</v>
      </c>
    </row>
    <row r="221" spans="1:4" x14ac:dyDescent="0.3">
      <c r="A221">
        <v>220</v>
      </c>
      <c r="B221">
        <v>2</v>
      </c>
      <c r="C221" t="s">
        <v>223</v>
      </c>
      <c r="D221">
        <v>224</v>
      </c>
    </row>
    <row r="222" spans="1:4" x14ac:dyDescent="0.3">
      <c r="A222">
        <v>221</v>
      </c>
      <c r="B222">
        <v>1</v>
      </c>
      <c r="C222" t="s">
        <v>224</v>
      </c>
      <c r="D222">
        <v>225</v>
      </c>
    </row>
    <row r="223" spans="1:4" x14ac:dyDescent="0.3">
      <c r="A223">
        <v>222</v>
      </c>
      <c r="B223">
        <v>2</v>
      </c>
      <c r="C223" t="s">
        <v>225</v>
      </c>
      <c r="D223">
        <v>226</v>
      </c>
    </row>
    <row r="224" spans="1:4" x14ac:dyDescent="0.3">
      <c r="A224">
        <v>223</v>
      </c>
      <c r="B224">
        <v>1</v>
      </c>
      <c r="C224" t="s">
        <v>226</v>
      </c>
      <c r="D224">
        <v>227</v>
      </c>
    </row>
    <row r="225" spans="1:4" x14ac:dyDescent="0.3">
      <c r="A225">
        <v>224</v>
      </c>
      <c r="B225">
        <v>2</v>
      </c>
      <c r="C225" t="s">
        <v>227</v>
      </c>
      <c r="D225">
        <v>228</v>
      </c>
    </row>
    <row r="226" spans="1:4" x14ac:dyDescent="0.3">
      <c r="A226">
        <v>225</v>
      </c>
      <c r="B226">
        <v>1</v>
      </c>
      <c r="C226" t="s">
        <v>228</v>
      </c>
      <c r="D226">
        <v>229</v>
      </c>
    </row>
    <row r="227" spans="1:4" x14ac:dyDescent="0.3">
      <c r="A227">
        <v>226</v>
      </c>
      <c r="B227">
        <v>2</v>
      </c>
      <c r="C227" t="s">
        <v>229</v>
      </c>
      <c r="D227">
        <v>230</v>
      </c>
    </row>
    <row r="228" spans="1:4" x14ac:dyDescent="0.3">
      <c r="A228">
        <v>227</v>
      </c>
      <c r="B228">
        <v>1</v>
      </c>
      <c r="C228" t="s">
        <v>230</v>
      </c>
      <c r="D228">
        <v>231</v>
      </c>
    </row>
    <row r="229" spans="1:4" x14ac:dyDescent="0.3">
      <c r="A229">
        <v>228</v>
      </c>
      <c r="B229">
        <v>2</v>
      </c>
      <c r="C229" t="s">
        <v>231</v>
      </c>
      <c r="D229">
        <v>232</v>
      </c>
    </row>
    <row r="230" spans="1:4" x14ac:dyDescent="0.3">
      <c r="A230">
        <v>229</v>
      </c>
      <c r="B230">
        <v>1</v>
      </c>
      <c r="C230" t="s">
        <v>232</v>
      </c>
      <c r="D230">
        <v>233</v>
      </c>
    </row>
    <row r="231" spans="1:4" x14ac:dyDescent="0.3">
      <c r="A231">
        <v>230</v>
      </c>
      <c r="B231">
        <v>2</v>
      </c>
      <c r="C231" t="s">
        <v>233</v>
      </c>
      <c r="D231">
        <v>234</v>
      </c>
    </row>
    <row r="232" spans="1:4" x14ac:dyDescent="0.3">
      <c r="A232">
        <v>231</v>
      </c>
      <c r="B232">
        <v>1</v>
      </c>
      <c r="C232" t="s">
        <v>234</v>
      </c>
      <c r="D232">
        <v>235</v>
      </c>
    </row>
    <row r="233" spans="1:4" x14ac:dyDescent="0.3">
      <c r="A233">
        <v>232</v>
      </c>
      <c r="B233">
        <v>2</v>
      </c>
      <c r="C233" t="s">
        <v>235</v>
      </c>
      <c r="D233">
        <v>236</v>
      </c>
    </row>
    <row r="234" spans="1:4" x14ac:dyDescent="0.3">
      <c r="A234">
        <v>233</v>
      </c>
      <c r="B234">
        <v>2</v>
      </c>
      <c r="C234" t="s">
        <v>236</v>
      </c>
      <c r="D234">
        <v>237</v>
      </c>
    </row>
    <row r="235" spans="1:4" x14ac:dyDescent="0.3">
      <c r="A235">
        <v>234</v>
      </c>
      <c r="B235">
        <v>1</v>
      </c>
      <c r="C235" t="s">
        <v>237</v>
      </c>
      <c r="D235">
        <v>238</v>
      </c>
    </row>
    <row r="236" spans="1:4" x14ac:dyDescent="0.3">
      <c r="A236">
        <v>235</v>
      </c>
      <c r="B236">
        <v>1</v>
      </c>
      <c r="C236" t="s">
        <v>238</v>
      </c>
      <c r="D236">
        <v>239</v>
      </c>
    </row>
    <row r="237" spans="1:4" x14ac:dyDescent="0.3">
      <c r="A237">
        <v>236</v>
      </c>
      <c r="B237">
        <v>1</v>
      </c>
      <c r="C237" t="s">
        <v>239</v>
      </c>
      <c r="D237">
        <v>240</v>
      </c>
    </row>
    <row r="238" spans="1:4" x14ac:dyDescent="0.3">
      <c r="A238">
        <v>237</v>
      </c>
      <c r="B238">
        <v>1</v>
      </c>
      <c r="C238" t="s">
        <v>240</v>
      </c>
      <c r="D238">
        <v>241</v>
      </c>
    </row>
    <row r="239" spans="1:4" x14ac:dyDescent="0.3">
      <c r="A239">
        <v>238</v>
      </c>
      <c r="B239">
        <v>1</v>
      </c>
      <c r="C239" t="s">
        <v>241</v>
      </c>
      <c r="D239">
        <v>242</v>
      </c>
    </row>
    <row r="240" spans="1:4" x14ac:dyDescent="0.3">
      <c r="A240">
        <v>239</v>
      </c>
      <c r="B240">
        <v>2</v>
      </c>
      <c r="C240" t="s">
        <v>242</v>
      </c>
      <c r="D240">
        <v>243</v>
      </c>
    </row>
    <row r="241" spans="1:4" x14ac:dyDescent="0.3">
      <c r="A241">
        <v>240</v>
      </c>
      <c r="B241">
        <v>1</v>
      </c>
      <c r="C241" t="s">
        <v>243</v>
      </c>
      <c r="D241">
        <v>244</v>
      </c>
    </row>
    <row r="242" spans="1:4" x14ac:dyDescent="0.3">
      <c r="A242">
        <v>241</v>
      </c>
      <c r="B242">
        <v>2</v>
      </c>
      <c r="C242" t="s">
        <v>244</v>
      </c>
      <c r="D242">
        <v>245</v>
      </c>
    </row>
    <row r="243" spans="1:4" x14ac:dyDescent="0.3">
      <c r="A243">
        <v>242</v>
      </c>
      <c r="B243">
        <v>1</v>
      </c>
      <c r="C243" t="s">
        <v>245</v>
      </c>
      <c r="D243">
        <v>246</v>
      </c>
    </row>
    <row r="244" spans="1:4" x14ac:dyDescent="0.3">
      <c r="A244">
        <v>243</v>
      </c>
      <c r="B244">
        <v>1</v>
      </c>
      <c r="C244" t="s">
        <v>246</v>
      </c>
      <c r="D244">
        <v>247</v>
      </c>
    </row>
    <row r="245" spans="1:4" x14ac:dyDescent="0.3">
      <c r="A245">
        <v>244</v>
      </c>
      <c r="B245">
        <v>2</v>
      </c>
      <c r="C245" t="s">
        <v>247</v>
      </c>
      <c r="D245">
        <v>248</v>
      </c>
    </row>
    <row r="246" spans="1:4" x14ac:dyDescent="0.3">
      <c r="A246">
        <v>245</v>
      </c>
      <c r="B246">
        <v>1</v>
      </c>
      <c r="C246" t="s">
        <v>248</v>
      </c>
      <c r="D246">
        <v>249</v>
      </c>
    </row>
    <row r="247" spans="1:4" x14ac:dyDescent="0.3">
      <c r="A247">
        <v>246</v>
      </c>
      <c r="B247">
        <v>1</v>
      </c>
      <c r="C247" t="s">
        <v>249</v>
      </c>
      <c r="D247">
        <v>250</v>
      </c>
    </row>
    <row r="248" spans="1:4" x14ac:dyDescent="0.3">
      <c r="A248">
        <v>247</v>
      </c>
      <c r="B248">
        <v>1</v>
      </c>
      <c r="C248" t="s">
        <v>250</v>
      </c>
      <c r="D248">
        <v>251</v>
      </c>
    </row>
    <row r="249" spans="1:4" x14ac:dyDescent="0.3">
      <c r="A249">
        <v>248</v>
      </c>
      <c r="B249">
        <v>1</v>
      </c>
      <c r="C249" t="s">
        <v>251</v>
      </c>
      <c r="D249">
        <v>252</v>
      </c>
    </row>
    <row r="250" spans="1:4" x14ac:dyDescent="0.3">
      <c r="A250">
        <v>249</v>
      </c>
      <c r="B250">
        <v>2</v>
      </c>
      <c r="C250" t="s">
        <v>252</v>
      </c>
      <c r="D250">
        <v>253</v>
      </c>
    </row>
    <row r="251" spans="1:4" x14ac:dyDescent="0.3">
      <c r="A251">
        <v>250</v>
      </c>
      <c r="B251">
        <v>2</v>
      </c>
      <c r="C251" t="s">
        <v>253</v>
      </c>
      <c r="D251">
        <v>254</v>
      </c>
    </row>
    <row r="252" spans="1:4" x14ac:dyDescent="0.3">
      <c r="A252">
        <v>251</v>
      </c>
      <c r="B252">
        <v>2</v>
      </c>
      <c r="C252" t="s">
        <v>254</v>
      </c>
      <c r="D252">
        <v>255</v>
      </c>
    </row>
    <row r="253" spans="1:4" x14ac:dyDescent="0.3">
      <c r="A253">
        <v>252</v>
      </c>
      <c r="B253">
        <v>2</v>
      </c>
      <c r="C253" t="s">
        <v>255</v>
      </c>
      <c r="D253">
        <v>256</v>
      </c>
    </row>
    <row r="254" spans="1:4" x14ac:dyDescent="0.3">
      <c r="A254">
        <v>253</v>
      </c>
      <c r="B254">
        <v>1</v>
      </c>
      <c r="C254" t="s">
        <v>256</v>
      </c>
      <c r="D254">
        <v>258</v>
      </c>
    </row>
    <row r="255" spans="1:4" x14ac:dyDescent="0.3">
      <c r="A255">
        <v>254</v>
      </c>
      <c r="B255">
        <v>2</v>
      </c>
      <c r="C255" t="s">
        <v>257</v>
      </c>
      <c r="D255">
        <v>259</v>
      </c>
    </row>
    <row r="256" spans="1:4" x14ac:dyDescent="0.3">
      <c r="A256">
        <v>255</v>
      </c>
      <c r="B256">
        <v>2</v>
      </c>
      <c r="C256" t="s">
        <v>258</v>
      </c>
      <c r="D256">
        <v>260</v>
      </c>
    </row>
    <row r="257" spans="1:4" x14ac:dyDescent="0.3">
      <c r="A257">
        <v>256</v>
      </c>
      <c r="B257">
        <v>2</v>
      </c>
      <c r="C257" t="s">
        <v>259</v>
      </c>
      <c r="D257">
        <v>261</v>
      </c>
    </row>
    <row r="258" spans="1:4" x14ac:dyDescent="0.3">
      <c r="A258">
        <v>257</v>
      </c>
      <c r="B258">
        <v>2</v>
      </c>
      <c r="C258" t="s">
        <v>260</v>
      </c>
      <c r="D258">
        <v>262</v>
      </c>
    </row>
    <row r="259" spans="1:4" x14ac:dyDescent="0.3">
      <c r="A259">
        <v>258</v>
      </c>
      <c r="B259">
        <v>1</v>
      </c>
      <c r="C259" t="s">
        <v>261</v>
      </c>
      <c r="D259">
        <v>263</v>
      </c>
    </row>
    <row r="260" spans="1:4" x14ac:dyDescent="0.3">
      <c r="A260">
        <v>259</v>
      </c>
      <c r="B260">
        <v>2</v>
      </c>
      <c r="C260" t="s">
        <v>262</v>
      </c>
      <c r="D260">
        <v>264</v>
      </c>
    </row>
    <row r="261" spans="1:4" x14ac:dyDescent="0.3">
      <c r="A261">
        <v>260</v>
      </c>
      <c r="B261">
        <v>1</v>
      </c>
      <c r="C261" t="s">
        <v>263</v>
      </c>
      <c r="D261">
        <v>265</v>
      </c>
    </row>
    <row r="262" spans="1:4" x14ac:dyDescent="0.3">
      <c r="A262">
        <v>261</v>
      </c>
      <c r="B262">
        <v>1</v>
      </c>
      <c r="C262" t="s">
        <v>264</v>
      </c>
      <c r="D262">
        <v>266</v>
      </c>
    </row>
    <row r="263" spans="1:4" x14ac:dyDescent="0.3">
      <c r="A263">
        <v>262</v>
      </c>
      <c r="B263">
        <v>2</v>
      </c>
      <c r="C263" t="s">
        <v>265</v>
      </c>
      <c r="D263">
        <v>267</v>
      </c>
    </row>
    <row r="264" spans="1:4" x14ac:dyDescent="0.3">
      <c r="A264">
        <v>263</v>
      </c>
      <c r="B264">
        <v>1</v>
      </c>
      <c r="C264" t="s">
        <v>266</v>
      </c>
      <c r="D264">
        <v>268</v>
      </c>
    </row>
    <row r="265" spans="1:4" x14ac:dyDescent="0.3">
      <c r="A265">
        <v>264</v>
      </c>
      <c r="B265">
        <v>1</v>
      </c>
      <c r="C265" t="s">
        <v>267</v>
      </c>
      <c r="D265">
        <v>269</v>
      </c>
    </row>
    <row r="266" spans="1:4" x14ac:dyDescent="0.3">
      <c r="A266">
        <v>265</v>
      </c>
      <c r="B266">
        <v>2</v>
      </c>
      <c r="C266" t="s">
        <v>268</v>
      </c>
      <c r="D266">
        <v>270</v>
      </c>
    </row>
    <row r="267" spans="1:4" x14ac:dyDescent="0.3">
      <c r="A267">
        <v>266</v>
      </c>
      <c r="B267">
        <v>2</v>
      </c>
      <c r="C267" t="s">
        <v>269</v>
      </c>
      <c r="D267">
        <v>271</v>
      </c>
    </row>
    <row r="268" spans="1:4" x14ac:dyDescent="0.3">
      <c r="A268">
        <v>267</v>
      </c>
      <c r="B268">
        <v>1</v>
      </c>
      <c r="C268" t="s">
        <v>270</v>
      </c>
      <c r="D268">
        <v>272</v>
      </c>
    </row>
    <row r="269" spans="1:4" x14ac:dyDescent="0.3">
      <c r="A269">
        <v>268</v>
      </c>
      <c r="B269">
        <v>1</v>
      </c>
      <c r="C269" t="s">
        <v>271</v>
      </c>
      <c r="D269">
        <v>273</v>
      </c>
    </row>
    <row r="270" spans="1:4" x14ac:dyDescent="0.3">
      <c r="A270">
        <v>269</v>
      </c>
      <c r="B270">
        <v>1</v>
      </c>
      <c r="C270" t="s">
        <v>272</v>
      </c>
      <c r="D270">
        <v>274</v>
      </c>
    </row>
    <row r="271" spans="1:4" x14ac:dyDescent="0.3">
      <c r="A271">
        <v>270</v>
      </c>
      <c r="B271">
        <v>1</v>
      </c>
      <c r="C271" t="s">
        <v>273</v>
      </c>
      <c r="D271">
        <v>275</v>
      </c>
    </row>
    <row r="272" spans="1:4" x14ac:dyDescent="0.3">
      <c r="A272">
        <v>271</v>
      </c>
      <c r="B272">
        <v>1</v>
      </c>
      <c r="C272" t="s">
        <v>274</v>
      </c>
      <c r="D272">
        <v>276</v>
      </c>
    </row>
    <row r="273" spans="1:4" x14ac:dyDescent="0.3">
      <c r="A273">
        <v>272</v>
      </c>
      <c r="B273">
        <v>1</v>
      </c>
      <c r="C273" t="s">
        <v>275</v>
      </c>
      <c r="D273">
        <v>277</v>
      </c>
    </row>
    <row r="274" spans="1:4" x14ac:dyDescent="0.3">
      <c r="A274">
        <v>273</v>
      </c>
      <c r="B274">
        <v>2</v>
      </c>
      <c r="C274" t="s">
        <v>276</v>
      </c>
      <c r="D274">
        <v>278</v>
      </c>
    </row>
    <row r="275" spans="1:4" x14ac:dyDescent="0.3">
      <c r="A275">
        <v>274</v>
      </c>
      <c r="B275">
        <v>1</v>
      </c>
      <c r="C275" t="s">
        <v>277</v>
      </c>
      <c r="D275">
        <v>279</v>
      </c>
    </row>
    <row r="276" spans="1:4" x14ac:dyDescent="0.3">
      <c r="A276">
        <v>275</v>
      </c>
      <c r="B276">
        <v>2</v>
      </c>
      <c r="C276" t="s">
        <v>278</v>
      </c>
      <c r="D276">
        <v>280</v>
      </c>
    </row>
    <row r="277" spans="1:4" x14ac:dyDescent="0.3">
      <c r="A277">
        <v>276</v>
      </c>
      <c r="B277">
        <v>1</v>
      </c>
      <c r="C277" t="s">
        <v>279</v>
      </c>
      <c r="D277">
        <v>281</v>
      </c>
    </row>
    <row r="278" spans="1:4" x14ac:dyDescent="0.3">
      <c r="A278">
        <v>277</v>
      </c>
      <c r="B278">
        <v>2</v>
      </c>
      <c r="C278" t="s">
        <v>280</v>
      </c>
      <c r="D278">
        <v>282</v>
      </c>
    </row>
    <row r="279" spans="1:4" x14ac:dyDescent="0.3">
      <c r="A279">
        <v>278</v>
      </c>
      <c r="B279">
        <v>2</v>
      </c>
      <c r="C279" t="s">
        <v>281</v>
      </c>
      <c r="D279">
        <v>283</v>
      </c>
    </row>
    <row r="280" spans="1:4" x14ac:dyDescent="0.3">
      <c r="A280">
        <v>279</v>
      </c>
      <c r="B280">
        <v>2</v>
      </c>
      <c r="C280" t="s">
        <v>282</v>
      </c>
      <c r="D280">
        <v>284</v>
      </c>
    </row>
    <row r="281" spans="1:4" x14ac:dyDescent="0.3">
      <c r="A281">
        <v>280</v>
      </c>
      <c r="B281">
        <v>2</v>
      </c>
      <c r="C281" t="s">
        <v>283</v>
      </c>
      <c r="D281">
        <v>285</v>
      </c>
    </row>
    <row r="282" spans="1:4" x14ac:dyDescent="0.3">
      <c r="A282">
        <v>281</v>
      </c>
      <c r="B282">
        <v>2</v>
      </c>
      <c r="C282" t="s">
        <v>284</v>
      </c>
      <c r="D282">
        <v>286</v>
      </c>
    </row>
    <row r="283" spans="1:4" x14ac:dyDescent="0.3">
      <c r="A283">
        <v>282</v>
      </c>
      <c r="B283">
        <v>2</v>
      </c>
      <c r="C283" t="s">
        <v>285</v>
      </c>
      <c r="D283">
        <v>287</v>
      </c>
    </row>
    <row r="284" spans="1:4" x14ac:dyDescent="0.3">
      <c r="A284">
        <v>283</v>
      </c>
      <c r="B284">
        <v>1</v>
      </c>
      <c r="C284" t="s">
        <v>286</v>
      </c>
      <c r="D284">
        <v>288</v>
      </c>
    </row>
    <row r="285" spans="1:4" x14ac:dyDescent="0.3">
      <c r="A285">
        <v>284</v>
      </c>
      <c r="B285">
        <v>1</v>
      </c>
      <c r="C285" t="s">
        <v>287</v>
      </c>
      <c r="D285">
        <v>289</v>
      </c>
    </row>
    <row r="286" spans="1:4" x14ac:dyDescent="0.3">
      <c r="A286">
        <v>285</v>
      </c>
      <c r="B286">
        <v>1</v>
      </c>
      <c r="C286" t="s">
        <v>288</v>
      </c>
      <c r="D286">
        <v>290</v>
      </c>
    </row>
    <row r="287" spans="1:4" x14ac:dyDescent="0.3">
      <c r="A287">
        <v>286</v>
      </c>
      <c r="B287">
        <v>1</v>
      </c>
      <c r="C287" t="s">
        <v>289</v>
      </c>
      <c r="D287">
        <v>291</v>
      </c>
    </row>
    <row r="288" spans="1:4" x14ac:dyDescent="0.3">
      <c r="A288">
        <v>287</v>
      </c>
      <c r="B288">
        <v>2</v>
      </c>
      <c r="C288" t="s">
        <v>290</v>
      </c>
      <c r="D288">
        <v>292</v>
      </c>
    </row>
    <row r="289" spans="1:4" x14ac:dyDescent="0.3">
      <c r="A289">
        <v>288</v>
      </c>
      <c r="B289">
        <v>1</v>
      </c>
      <c r="C289" t="s">
        <v>291</v>
      </c>
      <c r="D289">
        <v>293</v>
      </c>
    </row>
    <row r="290" spans="1:4" x14ac:dyDescent="0.3">
      <c r="A290">
        <v>289</v>
      </c>
      <c r="B290">
        <v>1</v>
      </c>
      <c r="C290" t="s">
        <v>292</v>
      </c>
      <c r="D290">
        <v>294</v>
      </c>
    </row>
    <row r="291" spans="1:4" x14ac:dyDescent="0.3">
      <c r="A291">
        <v>290</v>
      </c>
      <c r="B291">
        <v>1</v>
      </c>
      <c r="C291" t="s">
        <v>293</v>
      </c>
      <c r="D291">
        <v>295</v>
      </c>
    </row>
    <row r="292" spans="1:4" x14ac:dyDescent="0.3">
      <c r="A292">
        <v>291</v>
      </c>
      <c r="B292">
        <v>1</v>
      </c>
      <c r="C292" t="s">
        <v>294</v>
      </c>
      <c r="D292">
        <v>296</v>
      </c>
    </row>
    <row r="293" spans="1:4" x14ac:dyDescent="0.3">
      <c r="A293">
        <v>292</v>
      </c>
      <c r="B293">
        <v>2</v>
      </c>
      <c r="C293" t="s">
        <v>295</v>
      </c>
      <c r="D293">
        <v>297</v>
      </c>
    </row>
    <row r="294" spans="1:4" x14ac:dyDescent="0.3">
      <c r="A294">
        <v>293</v>
      </c>
      <c r="B294">
        <v>2</v>
      </c>
      <c r="C294" t="s">
        <v>296</v>
      </c>
      <c r="D294">
        <v>298</v>
      </c>
    </row>
    <row r="295" spans="1:4" x14ac:dyDescent="0.3">
      <c r="A295">
        <v>294</v>
      </c>
      <c r="B295">
        <v>2</v>
      </c>
      <c r="C295" t="s">
        <v>297</v>
      </c>
      <c r="D295">
        <v>299</v>
      </c>
    </row>
    <row r="296" spans="1:4" x14ac:dyDescent="0.3">
      <c r="A296">
        <v>295</v>
      </c>
      <c r="B296">
        <v>1</v>
      </c>
      <c r="C296" t="s">
        <v>298</v>
      </c>
      <c r="D296">
        <v>300</v>
      </c>
    </row>
    <row r="297" spans="1:4" x14ac:dyDescent="0.3">
      <c r="A297">
        <v>296</v>
      </c>
      <c r="B297">
        <v>2</v>
      </c>
      <c r="C297" t="s">
        <v>299</v>
      </c>
      <c r="D297">
        <v>301</v>
      </c>
    </row>
    <row r="298" spans="1:4" x14ac:dyDescent="0.3">
      <c r="A298">
        <v>297</v>
      </c>
      <c r="B298">
        <v>1</v>
      </c>
      <c r="C298" t="s">
        <v>300</v>
      </c>
      <c r="D298">
        <v>302</v>
      </c>
    </row>
    <row r="299" spans="1:4" x14ac:dyDescent="0.3">
      <c r="A299">
        <v>298</v>
      </c>
      <c r="B299">
        <v>1</v>
      </c>
      <c r="C299" t="s">
        <v>301</v>
      </c>
      <c r="D299">
        <v>303</v>
      </c>
    </row>
    <row r="300" spans="1:4" x14ac:dyDescent="0.3">
      <c r="A300">
        <v>299</v>
      </c>
      <c r="B300">
        <v>2</v>
      </c>
      <c r="C300" t="s">
        <v>302</v>
      </c>
      <c r="D300">
        <v>304</v>
      </c>
    </row>
    <row r="301" spans="1:4" x14ac:dyDescent="0.3">
      <c r="A301">
        <v>300</v>
      </c>
      <c r="B301">
        <v>1</v>
      </c>
      <c r="C301" t="s">
        <v>303</v>
      </c>
      <c r="D301">
        <v>305</v>
      </c>
    </row>
    <row r="302" spans="1:4" x14ac:dyDescent="0.3">
      <c r="A302">
        <v>301</v>
      </c>
      <c r="B302">
        <v>2</v>
      </c>
      <c r="C302" t="s">
        <v>304</v>
      </c>
      <c r="D302">
        <v>306</v>
      </c>
    </row>
    <row r="303" spans="1:4" x14ac:dyDescent="0.3">
      <c r="A303">
        <v>302</v>
      </c>
      <c r="B303">
        <v>1</v>
      </c>
      <c r="C303" t="s">
        <v>305</v>
      </c>
      <c r="D303">
        <v>307</v>
      </c>
    </row>
    <row r="304" spans="1:4" x14ac:dyDescent="0.3">
      <c r="A304">
        <v>303</v>
      </c>
      <c r="B304">
        <v>2</v>
      </c>
      <c r="C304" t="s">
        <v>306</v>
      </c>
      <c r="D304">
        <v>308</v>
      </c>
    </row>
    <row r="305" spans="1:4" x14ac:dyDescent="0.3">
      <c r="A305">
        <v>304</v>
      </c>
      <c r="B305">
        <v>2</v>
      </c>
      <c r="C305" t="s">
        <v>307</v>
      </c>
      <c r="D305">
        <v>309</v>
      </c>
    </row>
    <row r="306" spans="1:4" x14ac:dyDescent="0.3">
      <c r="A306">
        <v>305</v>
      </c>
      <c r="B306">
        <v>1</v>
      </c>
      <c r="C306" t="s">
        <v>308</v>
      </c>
      <c r="D306">
        <v>310</v>
      </c>
    </row>
    <row r="307" spans="1:4" x14ac:dyDescent="0.3">
      <c r="A307">
        <v>306</v>
      </c>
      <c r="B307">
        <v>1</v>
      </c>
      <c r="C307" t="s">
        <v>309</v>
      </c>
      <c r="D307">
        <v>311</v>
      </c>
    </row>
    <row r="308" spans="1:4" x14ac:dyDescent="0.3">
      <c r="A308">
        <v>307</v>
      </c>
      <c r="B308">
        <v>2</v>
      </c>
      <c r="C308" t="s">
        <v>310</v>
      </c>
      <c r="D308">
        <v>312</v>
      </c>
    </row>
    <row r="309" spans="1:4" x14ac:dyDescent="0.3">
      <c r="A309">
        <v>308</v>
      </c>
      <c r="B309">
        <v>1</v>
      </c>
      <c r="C309" t="s">
        <v>311</v>
      </c>
      <c r="D309">
        <v>313</v>
      </c>
    </row>
    <row r="310" spans="1:4" x14ac:dyDescent="0.3">
      <c r="A310">
        <v>309</v>
      </c>
      <c r="B310">
        <v>1</v>
      </c>
      <c r="C310" t="s">
        <v>312</v>
      </c>
      <c r="D310">
        <v>314</v>
      </c>
    </row>
    <row r="311" spans="1:4" x14ac:dyDescent="0.3">
      <c r="A311">
        <v>310</v>
      </c>
      <c r="B311">
        <v>2</v>
      </c>
      <c r="C311" t="s">
        <v>313</v>
      </c>
      <c r="D311">
        <v>315</v>
      </c>
    </row>
    <row r="312" spans="1:4" x14ac:dyDescent="0.3">
      <c r="A312">
        <v>311</v>
      </c>
      <c r="B312">
        <v>2</v>
      </c>
      <c r="C312" t="s">
        <v>314</v>
      </c>
      <c r="D312">
        <v>316</v>
      </c>
    </row>
    <row r="313" spans="1:4" x14ac:dyDescent="0.3">
      <c r="A313">
        <v>312</v>
      </c>
      <c r="B313">
        <v>2</v>
      </c>
      <c r="C313" t="s">
        <v>315</v>
      </c>
      <c r="D313">
        <v>317</v>
      </c>
    </row>
    <row r="314" spans="1:4" x14ac:dyDescent="0.3">
      <c r="A314">
        <v>313</v>
      </c>
      <c r="B314">
        <v>2</v>
      </c>
      <c r="C314" t="s">
        <v>316</v>
      </c>
      <c r="D314">
        <v>318</v>
      </c>
    </row>
    <row r="315" spans="1:4" x14ac:dyDescent="0.3">
      <c r="A315">
        <v>314</v>
      </c>
      <c r="B315">
        <v>1</v>
      </c>
      <c r="C315" t="s">
        <v>317</v>
      </c>
      <c r="D315">
        <v>319</v>
      </c>
    </row>
    <row r="316" spans="1:4" x14ac:dyDescent="0.3">
      <c r="A316">
        <v>315</v>
      </c>
      <c r="B316">
        <v>2</v>
      </c>
      <c r="C316" t="s">
        <v>318</v>
      </c>
      <c r="D316">
        <v>320</v>
      </c>
    </row>
    <row r="317" spans="1:4" x14ac:dyDescent="0.3">
      <c r="A317">
        <v>316</v>
      </c>
      <c r="B317">
        <v>1</v>
      </c>
      <c r="C317" t="s">
        <v>319</v>
      </c>
      <c r="D317">
        <v>321</v>
      </c>
    </row>
    <row r="318" spans="1:4" x14ac:dyDescent="0.3">
      <c r="A318">
        <v>317</v>
      </c>
      <c r="B318">
        <v>2</v>
      </c>
      <c r="C318" t="s">
        <v>320</v>
      </c>
      <c r="D318">
        <v>322</v>
      </c>
    </row>
    <row r="319" spans="1:4" x14ac:dyDescent="0.3">
      <c r="A319">
        <v>318</v>
      </c>
      <c r="B319">
        <v>1</v>
      </c>
      <c r="C319" t="s">
        <v>321</v>
      </c>
      <c r="D319">
        <v>323</v>
      </c>
    </row>
    <row r="320" spans="1:4" x14ac:dyDescent="0.3">
      <c r="A320">
        <v>319</v>
      </c>
      <c r="B320">
        <v>2</v>
      </c>
      <c r="C320" t="s">
        <v>322</v>
      </c>
      <c r="D320">
        <v>324</v>
      </c>
    </row>
    <row r="321" spans="1:4" x14ac:dyDescent="0.3">
      <c r="A321">
        <v>320</v>
      </c>
      <c r="B321">
        <v>2</v>
      </c>
      <c r="C321" t="s">
        <v>323</v>
      </c>
      <c r="D321">
        <v>325</v>
      </c>
    </row>
    <row r="322" spans="1:4" x14ac:dyDescent="0.3">
      <c r="A322">
        <v>321</v>
      </c>
      <c r="B322">
        <v>1</v>
      </c>
      <c r="C322" t="s">
        <v>324</v>
      </c>
      <c r="D322">
        <v>326</v>
      </c>
    </row>
    <row r="323" spans="1:4" x14ac:dyDescent="0.3">
      <c r="A323">
        <v>322</v>
      </c>
      <c r="B323">
        <v>1</v>
      </c>
      <c r="C323" t="s">
        <v>325</v>
      </c>
      <c r="D323">
        <v>327</v>
      </c>
    </row>
    <row r="324" spans="1:4" x14ac:dyDescent="0.3">
      <c r="A324">
        <v>323</v>
      </c>
      <c r="B324">
        <v>2</v>
      </c>
      <c r="C324" t="s">
        <v>326</v>
      </c>
      <c r="D324">
        <v>328</v>
      </c>
    </row>
    <row r="325" spans="1:4" x14ac:dyDescent="0.3">
      <c r="A325">
        <v>324</v>
      </c>
      <c r="B325">
        <v>2</v>
      </c>
      <c r="C325" t="s">
        <v>327</v>
      </c>
      <c r="D325">
        <v>329</v>
      </c>
    </row>
    <row r="326" spans="1:4" x14ac:dyDescent="0.3">
      <c r="A326">
        <v>325</v>
      </c>
      <c r="B326">
        <v>1</v>
      </c>
      <c r="C326" t="s">
        <v>328</v>
      </c>
      <c r="D326">
        <v>330</v>
      </c>
    </row>
    <row r="327" spans="1:4" x14ac:dyDescent="0.3">
      <c r="A327">
        <v>326</v>
      </c>
      <c r="B327">
        <v>1</v>
      </c>
      <c r="C327" t="s">
        <v>329</v>
      </c>
      <c r="D327">
        <v>331</v>
      </c>
    </row>
    <row r="328" spans="1:4" x14ac:dyDescent="0.3">
      <c r="A328">
        <v>327</v>
      </c>
      <c r="B328">
        <v>2</v>
      </c>
      <c r="C328" t="s">
        <v>330</v>
      </c>
      <c r="D328">
        <v>332</v>
      </c>
    </row>
    <row r="329" spans="1:4" x14ac:dyDescent="0.3">
      <c r="A329">
        <v>328</v>
      </c>
      <c r="B329">
        <v>2</v>
      </c>
      <c r="C329" t="s">
        <v>331</v>
      </c>
      <c r="D329">
        <v>333</v>
      </c>
    </row>
    <row r="330" spans="1:4" x14ac:dyDescent="0.3">
      <c r="A330">
        <v>329</v>
      </c>
      <c r="B330">
        <v>2</v>
      </c>
      <c r="C330" t="s">
        <v>332</v>
      </c>
      <c r="D330">
        <v>334</v>
      </c>
    </row>
    <row r="331" spans="1:4" x14ac:dyDescent="0.3">
      <c r="A331">
        <v>330</v>
      </c>
      <c r="B331">
        <v>1</v>
      </c>
      <c r="C331" t="s">
        <v>333</v>
      </c>
      <c r="D331">
        <v>335</v>
      </c>
    </row>
    <row r="332" spans="1:4" x14ac:dyDescent="0.3">
      <c r="A332">
        <v>331</v>
      </c>
      <c r="B332">
        <v>1</v>
      </c>
      <c r="C332" t="s">
        <v>334</v>
      </c>
      <c r="D332">
        <v>336</v>
      </c>
    </row>
    <row r="333" spans="1:4" x14ac:dyDescent="0.3">
      <c r="A333">
        <v>332</v>
      </c>
      <c r="B333">
        <v>1</v>
      </c>
      <c r="C333" t="s">
        <v>335</v>
      </c>
      <c r="D333">
        <v>337</v>
      </c>
    </row>
    <row r="334" spans="1:4" x14ac:dyDescent="0.3">
      <c r="A334">
        <v>333</v>
      </c>
      <c r="B334">
        <v>2</v>
      </c>
      <c r="C334" t="s">
        <v>336</v>
      </c>
      <c r="D334">
        <v>338</v>
      </c>
    </row>
    <row r="335" spans="1:4" x14ac:dyDescent="0.3">
      <c r="A335">
        <v>334</v>
      </c>
      <c r="B335">
        <v>2</v>
      </c>
      <c r="C335" t="s">
        <v>337</v>
      </c>
      <c r="D335">
        <v>339</v>
      </c>
    </row>
    <row r="336" spans="1:4" x14ac:dyDescent="0.3">
      <c r="A336">
        <v>335</v>
      </c>
      <c r="B336">
        <v>1</v>
      </c>
      <c r="C336" t="s">
        <v>338</v>
      </c>
      <c r="D336">
        <v>340</v>
      </c>
    </row>
    <row r="337" spans="1:4" x14ac:dyDescent="0.3">
      <c r="A337">
        <v>336</v>
      </c>
      <c r="B337">
        <v>1</v>
      </c>
      <c r="C337" t="s">
        <v>339</v>
      </c>
      <c r="D337">
        <v>341</v>
      </c>
    </row>
    <row r="338" spans="1:4" x14ac:dyDescent="0.3">
      <c r="A338">
        <v>337</v>
      </c>
      <c r="B338">
        <v>1</v>
      </c>
      <c r="C338" t="s">
        <v>340</v>
      </c>
      <c r="D338">
        <v>342</v>
      </c>
    </row>
    <row r="339" spans="1:4" x14ac:dyDescent="0.3">
      <c r="A339">
        <v>338</v>
      </c>
      <c r="B339">
        <v>1</v>
      </c>
      <c r="C339" t="s">
        <v>341</v>
      </c>
      <c r="D339">
        <v>343</v>
      </c>
    </row>
    <row r="340" spans="1:4" x14ac:dyDescent="0.3">
      <c r="A340">
        <v>339</v>
      </c>
      <c r="B340">
        <v>2</v>
      </c>
      <c r="C340" t="s">
        <v>342</v>
      </c>
      <c r="D340">
        <v>344</v>
      </c>
    </row>
    <row r="341" spans="1:4" x14ac:dyDescent="0.3">
      <c r="A341">
        <v>340</v>
      </c>
      <c r="B341">
        <v>1</v>
      </c>
      <c r="C341" t="s">
        <v>343</v>
      </c>
      <c r="D341">
        <v>345</v>
      </c>
    </row>
    <row r="342" spans="1:4" x14ac:dyDescent="0.3">
      <c r="A342">
        <v>341</v>
      </c>
      <c r="B342">
        <v>1</v>
      </c>
      <c r="C342" t="s">
        <v>344</v>
      </c>
      <c r="D342">
        <v>346</v>
      </c>
    </row>
    <row r="343" spans="1:4" x14ac:dyDescent="0.3">
      <c r="A343">
        <v>342</v>
      </c>
      <c r="B343">
        <v>1</v>
      </c>
      <c r="C343" t="s">
        <v>345</v>
      </c>
      <c r="D343">
        <v>347</v>
      </c>
    </row>
    <row r="344" spans="1:4" x14ac:dyDescent="0.3">
      <c r="A344">
        <v>343</v>
      </c>
      <c r="B344">
        <v>1</v>
      </c>
      <c r="C344" t="s">
        <v>346</v>
      </c>
      <c r="D344">
        <v>348</v>
      </c>
    </row>
    <row r="345" spans="1:4" x14ac:dyDescent="0.3">
      <c r="A345">
        <v>344</v>
      </c>
      <c r="B345">
        <v>1</v>
      </c>
      <c r="C345" t="s">
        <v>347</v>
      </c>
      <c r="D345">
        <v>349</v>
      </c>
    </row>
    <row r="346" spans="1:4" x14ac:dyDescent="0.3">
      <c r="A346">
        <v>345</v>
      </c>
      <c r="B346">
        <v>1</v>
      </c>
      <c r="C346" t="s">
        <v>348</v>
      </c>
      <c r="D346">
        <v>350</v>
      </c>
    </row>
    <row r="347" spans="1:4" x14ac:dyDescent="0.3">
      <c r="A347">
        <v>346</v>
      </c>
      <c r="B347">
        <v>1</v>
      </c>
      <c r="C347" t="s">
        <v>349</v>
      </c>
      <c r="D347">
        <v>351</v>
      </c>
    </row>
    <row r="348" spans="1:4" x14ac:dyDescent="0.3">
      <c r="A348">
        <v>347</v>
      </c>
      <c r="B348">
        <v>2</v>
      </c>
      <c r="C348" t="s">
        <v>350</v>
      </c>
      <c r="D348">
        <v>352</v>
      </c>
    </row>
    <row r="349" spans="1:4" x14ac:dyDescent="0.3">
      <c r="A349">
        <v>348</v>
      </c>
      <c r="B349">
        <v>2</v>
      </c>
      <c r="C349" t="s">
        <v>351</v>
      </c>
      <c r="D349">
        <v>353</v>
      </c>
    </row>
    <row r="350" spans="1:4" x14ac:dyDescent="0.3">
      <c r="A350">
        <v>349</v>
      </c>
      <c r="B350">
        <v>2</v>
      </c>
      <c r="C350" t="s">
        <v>352</v>
      </c>
      <c r="D350">
        <v>354</v>
      </c>
    </row>
    <row r="351" spans="1:4" x14ac:dyDescent="0.3">
      <c r="A351">
        <v>350</v>
      </c>
      <c r="B351">
        <v>1</v>
      </c>
      <c r="C351" t="s">
        <v>353</v>
      </c>
      <c r="D351">
        <v>355</v>
      </c>
    </row>
    <row r="352" spans="1:4" x14ac:dyDescent="0.3">
      <c r="A352">
        <v>351</v>
      </c>
      <c r="B352">
        <v>1</v>
      </c>
      <c r="C352" t="s">
        <v>354</v>
      </c>
      <c r="D352">
        <v>356</v>
      </c>
    </row>
    <row r="353" spans="1:4" x14ac:dyDescent="0.3">
      <c r="A353">
        <v>352</v>
      </c>
      <c r="B353">
        <v>1</v>
      </c>
      <c r="C353" t="s">
        <v>355</v>
      </c>
      <c r="D353">
        <v>357</v>
      </c>
    </row>
    <row r="354" spans="1:4" x14ac:dyDescent="0.3">
      <c r="A354">
        <v>353</v>
      </c>
      <c r="B354">
        <v>1</v>
      </c>
      <c r="C354" t="s">
        <v>356</v>
      </c>
      <c r="D354">
        <v>358</v>
      </c>
    </row>
    <row r="355" spans="1:4" x14ac:dyDescent="0.3">
      <c r="A355">
        <v>354</v>
      </c>
      <c r="B355">
        <v>2</v>
      </c>
      <c r="C355" t="s">
        <v>357</v>
      </c>
      <c r="D355">
        <v>359</v>
      </c>
    </row>
    <row r="356" spans="1:4" x14ac:dyDescent="0.3">
      <c r="A356">
        <v>355</v>
      </c>
      <c r="B356">
        <v>2</v>
      </c>
      <c r="C356" t="s">
        <v>358</v>
      </c>
      <c r="D356">
        <v>360</v>
      </c>
    </row>
    <row r="357" spans="1:4" x14ac:dyDescent="0.3">
      <c r="A357">
        <v>356</v>
      </c>
      <c r="B357">
        <v>2</v>
      </c>
      <c r="C357" t="s">
        <v>359</v>
      </c>
      <c r="D357">
        <v>361</v>
      </c>
    </row>
    <row r="358" spans="1:4" x14ac:dyDescent="0.3">
      <c r="A358">
        <v>357</v>
      </c>
      <c r="B358">
        <v>1</v>
      </c>
      <c r="C358" t="s">
        <v>360</v>
      </c>
      <c r="D358">
        <v>362</v>
      </c>
    </row>
    <row r="359" spans="1:4" x14ac:dyDescent="0.3">
      <c r="A359">
        <v>358</v>
      </c>
      <c r="B359">
        <v>2</v>
      </c>
      <c r="C359" t="s">
        <v>361</v>
      </c>
      <c r="D359">
        <v>363</v>
      </c>
    </row>
    <row r="360" spans="1:4" x14ac:dyDescent="0.3">
      <c r="A360">
        <v>359</v>
      </c>
      <c r="B360">
        <v>2</v>
      </c>
      <c r="C360" t="s">
        <v>362</v>
      </c>
      <c r="D360">
        <v>364</v>
      </c>
    </row>
    <row r="361" spans="1:4" x14ac:dyDescent="0.3">
      <c r="A361">
        <v>360</v>
      </c>
      <c r="B361">
        <v>2</v>
      </c>
      <c r="C361" t="s">
        <v>363</v>
      </c>
      <c r="D361">
        <v>365</v>
      </c>
    </row>
    <row r="362" spans="1:4" x14ac:dyDescent="0.3">
      <c r="A362">
        <v>361</v>
      </c>
      <c r="B362">
        <v>2</v>
      </c>
      <c r="C362" t="s">
        <v>364</v>
      </c>
      <c r="D362">
        <v>366</v>
      </c>
    </row>
    <row r="363" spans="1:4" x14ac:dyDescent="0.3">
      <c r="A363">
        <v>362</v>
      </c>
      <c r="B363">
        <v>1</v>
      </c>
      <c r="C363" t="s">
        <v>365</v>
      </c>
      <c r="D363">
        <v>367</v>
      </c>
    </row>
    <row r="364" spans="1:4" x14ac:dyDescent="0.3">
      <c r="A364">
        <v>363</v>
      </c>
      <c r="B364">
        <v>2</v>
      </c>
      <c r="C364" t="s">
        <v>366</v>
      </c>
      <c r="D364">
        <v>368</v>
      </c>
    </row>
    <row r="365" spans="1:4" x14ac:dyDescent="0.3">
      <c r="A365">
        <v>364</v>
      </c>
      <c r="B365">
        <v>1</v>
      </c>
      <c r="C365" t="s">
        <v>367</v>
      </c>
      <c r="D365">
        <v>369</v>
      </c>
    </row>
    <row r="366" spans="1:4" x14ac:dyDescent="0.3">
      <c r="A366">
        <v>365</v>
      </c>
      <c r="B366">
        <v>2</v>
      </c>
      <c r="C366" t="s">
        <v>368</v>
      </c>
      <c r="D366">
        <v>370</v>
      </c>
    </row>
    <row r="367" spans="1:4" x14ac:dyDescent="0.3">
      <c r="A367">
        <v>366</v>
      </c>
      <c r="B367">
        <v>1</v>
      </c>
      <c r="C367" t="s">
        <v>369</v>
      </c>
      <c r="D367">
        <v>371</v>
      </c>
    </row>
    <row r="368" spans="1:4" x14ac:dyDescent="0.3">
      <c r="A368">
        <v>367</v>
      </c>
      <c r="B368">
        <v>1</v>
      </c>
      <c r="C368" t="s">
        <v>370</v>
      </c>
      <c r="D368">
        <v>372</v>
      </c>
    </row>
    <row r="369" spans="1:4" x14ac:dyDescent="0.3">
      <c r="A369">
        <v>368</v>
      </c>
      <c r="B369">
        <v>1</v>
      </c>
      <c r="C369" t="s">
        <v>371</v>
      </c>
      <c r="D369">
        <v>373</v>
      </c>
    </row>
    <row r="370" spans="1:4" x14ac:dyDescent="0.3">
      <c r="A370">
        <v>369</v>
      </c>
      <c r="B370">
        <v>2</v>
      </c>
      <c r="C370" t="s">
        <v>372</v>
      </c>
      <c r="D370">
        <v>374</v>
      </c>
    </row>
    <row r="371" spans="1:4" x14ac:dyDescent="0.3">
      <c r="A371">
        <v>370</v>
      </c>
      <c r="B371">
        <v>2</v>
      </c>
      <c r="C371" t="s">
        <v>373</v>
      </c>
      <c r="D371">
        <v>375</v>
      </c>
    </row>
    <row r="372" spans="1:4" x14ac:dyDescent="0.3">
      <c r="A372">
        <v>371</v>
      </c>
      <c r="B372">
        <v>1</v>
      </c>
      <c r="C372" t="s">
        <v>374</v>
      </c>
      <c r="D372">
        <v>376</v>
      </c>
    </row>
    <row r="373" spans="1:4" x14ac:dyDescent="0.3">
      <c r="A373">
        <v>372</v>
      </c>
      <c r="B373">
        <v>2</v>
      </c>
      <c r="C373" t="s">
        <v>375</v>
      </c>
      <c r="D373">
        <v>377</v>
      </c>
    </row>
    <row r="374" spans="1:4" x14ac:dyDescent="0.3">
      <c r="A374">
        <v>373</v>
      </c>
      <c r="B374">
        <v>1</v>
      </c>
      <c r="C374" t="s">
        <v>376</v>
      </c>
      <c r="D374">
        <v>378</v>
      </c>
    </row>
    <row r="375" spans="1:4" x14ac:dyDescent="0.3">
      <c r="A375">
        <v>374</v>
      </c>
      <c r="B375">
        <v>2</v>
      </c>
      <c r="C375" t="s">
        <v>377</v>
      </c>
      <c r="D375">
        <v>379</v>
      </c>
    </row>
    <row r="376" spans="1:4" x14ac:dyDescent="0.3">
      <c r="A376">
        <v>375</v>
      </c>
      <c r="B376">
        <v>2</v>
      </c>
      <c r="C376" t="s">
        <v>378</v>
      </c>
      <c r="D376">
        <v>380</v>
      </c>
    </row>
    <row r="377" spans="1:4" x14ac:dyDescent="0.3">
      <c r="A377">
        <v>376</v>
      </c>
      <c r="B377">
        <v>1</v>
      </c>
      <c r="C377" t="s">
        <v>379</v>
      </c>
      <c r="D377">
        <v>381</v>
      </c>
    </row>
    <row r="378" spans="1:4" x14ac:dyDescent="0.3">
      <c r="A378">
        <v>377</v>
      </c>
      <c r="B378">
        <v>1</v>
      </c>
      <c r="C378" t="s">
        <v>380</v>
      </c>
      <c r="D378">
        <v>382</v>
      </c>
    </row>
    <row r="379" spans="1:4" x14ac:dyDescent="0.3">
      <c r="A379">
        <v>378</v>
      </c>
      <c r="B379">
        <v>1</v>
      </c>
      <c r="C379" t="s">
        <v>381</v>
      </c>
      <c r="D379">
        <v>383</v>
      </c>
    </row>
    <row r="380" spans="1:4" x14ac:dyDescent="0.3">
      <c r="A380">
        <v>379</v>
      </c>
      <c r="B380">
        <v>1</v>
      </c>
      <c r="C380" t="s">
        <v>382</v>
      </c>
      <c r="D380">
        <v>384</v>
      </c>
    </row>
    <row r="381" spans="1:4" x14ac:dyDescent="0.3">
      <c r="A381">
        <v>380</v>
      </c>
      <c r="B381">
        <v>1</v>
      </c>
      <c r="C381" t="s">
        <v>383</v>
      </c>
      <c r="D381">
        <v>385</v>
      </c>
    </row>
    <row r="382" spans="1:4" x14ac:dyDescent="0.3">
      <c r="A382">
        <v>381</v>
      </c>
      <c r="B382">
        <v>2</v>
      </c>
      <c r="C382" t="s">
        <v>384</v>
      </c>
      <c r="D382">
        <v>386</v>
      </c>
    </row>
    <row r="383" spans="1:4" x14ac:dyDescent="0.3">
      <c r="A383">
        <v>382</v>
      </c>
      <c r="B383">
        <v>2</v>
      </c>
      <c r="C383" t="s">
        <v>385</v>
      </c>
      <c r="D383">
        <v>387</v>
      </c>
    </row>
    <row r="384" spans="1:4" x14ac:dyDescent="0.3">
      <c r="A384">
        <v>383</v>
      </c>
      <c r="B384">
        <v>1</v>
      </c>
      <c r="C384" t="s">
        <v>386</v>
      </c>
      <c r="D384">
        <v>388</v>
      </c>
    </row>
    <row r="385" spans="1:4" x14ac:dyDescent="0.3">
      <c r="A385">
        <v>384</v>
      </c>
      <c r="B385">
        <v>2</v>
      </c>
      <c r="C385" t="s">
        <v>387</v>
      </c>
      <c r="D385">
        <v>389</v>
      </c>
    </row>
    <row r="386" spans="1:4" x14ac:dyDescent="0.3">
      <c r="A386">
        <v>385</v>
      </c>
      <c r="B386">
        <v>1</v>
      </c>
      <c r="C386" t="s">
        <v>388</v>
      </c>
      <c r="D386">
        <v>390</v>
      </c>
    </row>
    <row r="387" spans="1:4" x14ac:dyDescent="0.3">
      <c r="A387">
        <v>386</v>
      </c>
      <c r="B387">
        <v>1</v>
      </c>
      <c r="C387" t="s">
        <v>389</v>
      </c>
      <c r="D387">
        <v>391</v>
      </c>
    </row>
    <row r="388" spans="1:4" x14ac:dyDescent="0.3">
      <c r="A388">
        <v>387</v>
      </c>
      <c r="B388">
        <v>2</v>
      </c>
      <c r="C388" t="s">
        <v>390</v>
      </c>
      <c r="D388">
        <v>392</v>
      </c>
    </row>
    <row r="389" spans="1:4" x14ac:dyDescent="0.3">
      <c r="A389">
        <v>388</v>
      </c>
      <c r="B389">
        <v>2</v>
      </c>
      <c r="C389" t="s">
        <v>391</v>
      </c>
      <c r="D389">
        <v>393</v>
      </c>
    </row>
    <row r="390" spans="1:4" x14ac:dyDescent="0.3">
      <c r="A390">
        <v>389</v>
      </c>
      <c r="B390">
        <v>1</v>
      </c>
      <c r="C390" t="s">
        <v>392</v>
      </c>
      <c r="D390">
        <v>394</v>
      </c>
    </row>
    <row r="391" spans="1:4" x14ac:dyDescent="0.3">
      <c r="A391">
        <v>390</v>
      </c>
      <c r="B391">
        <v>1</v>
      </c>
      <c r="C391" t="s">
        <v>393</v>
      </c>
      <c r="D391">
        <v>395</v>
      </c>
    </row>
    <row r="392" spans="1:4" x14ac:dyDescent="0.3">
      <c r="A392">
        <v>391</v>
      </c>
      <c r="B392">
        <v>1</v>
      </c>
      <c r="C392" t="s">
        <v>394</v>
      </c>
      <c r="D392">
        <v>396</v>
      </c>
    </row>
    <row r="393" spans="1:4" x14ac:dyDescent="0.3">
      <c r="A393">
        <v>392</v>
      </c>
      <c r="B393">
        <v>2</v>
      </c>
      <c r="C393" t="s">
        <v>395</v>
      </c>
      <c r="D393">
        <v>397</v>
      </c>
    </row>
    <row r="394" spans="1:4" x14ac:dyDescent="0.3">
      <c r="A394">
        <v>393</v>
      </c>
      <c r="B394">
        <v>1</v>
      </c>
      <c r="C394" t="s">
        <v>396</v>
      </c>
      <c r="D394">
        <v>398</v>
      </c>
    </row>
    <row r="395" spans="1:4" x14ac:dyDescent="0.3">
      <c r="A395">
        <v>394</v>
      </c>
      <c r="B395">
        <v>2</v>
      </c>
      <c r="C395" t="s">
        <v>397</v>
      </c>
      <c r="D395">
        <v>399</v>
      </c>
    </row>
    <row r="396" spans="1:4" x14ac:dyDescent="0.3">
      <c r="A396">
        <v>395</v>
      </c>
      <c r="B396">
        <v>2</v>
      </c>
      <c r="C396" t="s">
        <v>398</v>
      </c>
      <c r="D396">
        <v>400</v>
      </c>
    </row>
    <row r="397" spans="1:4" x14ac:dyDescent="0.3">
      <c r="A397">
        <v>396</v>
      </c>
      <c r="B397">
        <v>1</v>
      </c>
      <c r="C397" t="s">
        <v>399</v>
      </c>
      <c r="D397">
        <v>401</v>
      </c>
    </row>
    <row r="398" spans="1:4" x14ac:dyDescent="0.3">
      <c r="A398">
        <v>397</v>
      </c>
      <c r="B398">
        <v>1</v>
      </c>
      <c r="C398" t="s">
        <v>400</v>
      </c>
      <c r="D398">
        <v>402</v>
      </c>
    </row>
    <row r="399" spans="1:4" x14ac:dyDescent="0.3">
      <c r="A399">
        <v>398</v>
      </c>
      <c r="B399">
        <v>1</v>
      </c>
      <c r="C399" t="s">
        <v>401</v>
      </c>
      <c r="D399">
        <v>403</v>
      </c>
    </row>
    <row r="400" spans="1:4" x14ac:dyDescent="0.3">
      <c r="A400">
        <v>399</v>
      </c>
      <c r="B400">
        <v>1</v>
      </c>
      <c r="C400" t="s">
        <v>402</v>
      </c>
      <c r="D400">
        <v>404</v>
      </c>
    </row>
    <row r="401" spans="1:4" x14ac:dyDescent="0.3">
      <c r="A401">
        <v>400</v>
      </c>
      <c r="B401">
        <v>2</v>
      </c>
      <c r="C401" t="s">
        <v>403</v>
      </c>
      <c r="D401">
        <v>405</v>
      </c>
    </row>
    <row r="402" spans="1:4" x14ac:dyDescent="0.3">
      <c r="A402">
        <v>401</v>
      </c>
      <c r="B402">
        <v>2</v>
      </c>
      <c r="C402" t="s">
        <v>404</v>
      </c>
      <c r="D402">
        <v>406</v>
      </c>
    </row>
    <row r="403" spans="1:4" x14ac:dyDescent="0.3">
      <c r="A403">
        <v>402</v>
      </c>
      <c r="B403">
        <v>1</v>
      </c>
      <c r="C403" t="s">
        <v>405</v>
      </c>
      <c r="D403">
        <v>407</v>
      </c>
    </row>
    <row r="404" spans="1:4" x14ac:dyDescent="0.3">
      <c r="A404">
        <v>403</v>
      </c>
      <c r="B404">
        <v>1</v>
      </c>
      <c r="C404" t="s">
        <v>406</v>
      </c>
      <c r="D404">
        <v>408</v>
      </c>
    </row>
    <row r="405" spans="1:4" x14ac:dyDescent="0.3">
      <c r="A405">
        <v>404</v>
      </c>
      <c r="B405">
        <v>2</v>
      </c>
      <c r="C405" t="s">
        <v>407</v>
      </c>
      <c r="D405">
        <v>409</v>
      </c>
    </row>
    <row r="406" spans="1:4" x14ac:dyDescent="0.3">
      <c r="A406">
        <v>405</v>
      </c>
      <c r="B406">
        <v>1</v>
      </c>
      <c r="C406" t="s">
        <v>408</v>
      </c>
      <c r="D406">
        <v>410</v>
      </c>
    </row>
    <row r="407" spans="1:4" x14ac:dyDescent="0.3">
      <c r="A407">
        <v>406</v>
      </c>
      <c r="B407">
        <v>1</v>
      </c>
      <c r="C407" t="s">
        <v>409</v>
      </c>
      <c r="D407">
        <v>411</v>
      </c>
    </row>
    <row r="408" spans="1:4" x14ac:dyDescent="0.3">
      <c r="A408">
        <v>407</v>
      </c>
      <c r="B408">
        <v>1</v>
      </c>
      <c r="C408" t="s">
        <v>410</v>
      </c>
      <c r="D408">
        <v>412</v>
      </c>
    </row>
    <row r="409" spans="1:4" x14ac:dyDescent="0.3">
      <c r="A409">
        <v>408</v>
      </c>
      <c r="B409">
        <v>1</v>
      </c>
      <c r="C409" t="s">
        <v>411</v>
      </c>
      <c r="D409">
        <v>413</v>
      </c>
    </row>
    <row r="410" spans="1:4" x14ac:dyDescent="0.3">
      <c r="A410">
        <v>409</v>
      </c>
      <c r="B410">
        <v>2</v>
      </c>
      <c r="C410" t="s">
        <v>412</v>
      </c>
      <c r="D410">
        <v>414</v>
      </c>
    </row>
    <row r="411" spans="1:4" x14ac:dyDescent="0.3">
      <c r="A411">
        <v>410</v>
      </c>
      <c r="B411">
        <v>2</v>
      </c>
      <c r="C411" t="s">
        <v>413</v>
      </c>
      <c r="D411">
        <v>415</v>
      </c>
    </row>
    <row r="412" spans="1:4" x14ac:dyDescent="0.3">
      <c r="A412">
        <v>411</v>
      </c>
      <c r="B412">
        <v>1</v>
      </c>
      <c r="C412" t="s">
        <v>414</v>
      </c>
      <c r="D412">
        <v>416</v>
      </c>
    </row>
    <row r="413" spans="1:4" x14ac:dyDescent="0.3">
      <c r="A413">
        <v>412</v>
      </c>
      <c r="B413">
        <v>2</v>
      </c>
      <c r="C413" t="s">
        <v>415</v>
      </c>
      <c r="D413">
        <v>417</v>
      </c>
    </row>
    <row r="414" spans="1:4" x14ac:dyDescent="0.3">
      <c r="A414">
        <v>413</v>
      </c>
      <c r="B414">
        <v>2</v>
      </c>
      <c r="C414" t="s">
        <v>416</v>
      </c>
      <c r="D414">
        <v>418</v>
      </c>
    </row>
    <row r="415" spans="1:4" x14ac:dyDescent="0.3">
      <c r="A415">
        <v>414</v>
      </c>
      <c r="B415">
        <v>1</v>
      </c>
      <c r="C415" t="s">
        <v>417</v>
      </c>
      <c r="D415">
        <v>419</v>
      </c>
    </row>
    <row r="416" spans="1:4" x14ac:dyDescent="0.3">
      <c r="A416">
        <v>415</v>
      </c>
      <c r="B416">
        <v>1</v>
      </c>
      <c r="C416" t="s">
        <v>418</v>
      </c>
      <c r="D416">
        <v>420</v>
      </c>
    </row>
    <row r="417" spans="1:4" x14ac:dyDescent="0.3">
      <c r="A417">
        <v>416</v>
      </c>
      <c r="B417">
        <v>2</v>
      </c>
      <c r="C417" t="s">
        <v>419</v>
      </c>
      <c r="D417">
        <v>421</v>
      </c>
    </row>
    <row r="418" spans="1:4" x14ac:dyDescent="0.3">
      <c r="A418">
        <v>417</v>
      </c>
      <c r="B418">
        <v>1</v>
      </c>
      <c r="C418" t="s">
        <v>420</v>
      </c>
      <c r="D418">
        <v>422</v>
      </c>
    </row>
    <row r="419" spans="1:4" x14ac:dyDescent="0.3">
      <c r="A419">
        <v>418</v>
      </c>
      <c r="B419">
        <v>2</v>
      </c>
      <c r="C419" t="s">
        <v>421</v>
      </c>
      <c r="D419">
        <v>423</v>
      </c>
    </row>
    <row r="420" spans="1:4" x14ac:dyDescent="0.3">
      <c r="A420">
        <v>419</v>
      </c>
      <c r="B420">
        <v>1</v>
      </c>
      <c r="C420" t="s">
        <v>422</v>
      </c>
      <c r="D420">
        <v>424</v>
      </c>
    </row>
    <row r="421" spans="1:4" x14ac:dyDescent="0.3">
      <c r="A421">
        <v>420</v>
      </c>
      <c r="B421">
        <v>1</v>
      </c>
      <c r="C421" t="s">
        <v>423</v>
      </c>
      <c r="D421">
        <v>425</v>
      </c>
    </row>
    <row r="422" spans="1:4" x14ac:dyDescent="0.3">
      <c r="A422">
        <v>421</v>
      </c>
      <c r="B422">
        <v>1</v>
      </c>
      <c r="C422" t="s">
        <v>424</v>
      </c>
      <c r="D422">
        <v>426</v>
      </c>
    </row>
    <row r="423" spans="1:4" x14ac:dyDescent="0.3">
      <c r="A423">
        <v>422</v>
      </c>
      <c r="B423">
        <v>1</v>
      </c>
      <c r="C423" t="s">
        <v>425</v>
      </c>
      <c r="D423">
        <v>427</v>
      </c>
    </row>
    <row r="424" spans="1:4" x14ac:dyDescent="0.3">
      <c r="A424">
        <v>423</v>
      </c>
      <c r="B424">
        <v>2</v>
      </c>
      <c r="C424" t="s">
        <v>426</v>
      </c>
      <c r="D424">
        <v>428</v>
      </c>
    </row>
    <row r="425" spans="1:4" x14ac:dyDescent="0.3">
      <c r="A425">
        <v>424</v>
      </c>
      <c r="B425">
        <v>2</v>
      </c>
      <c r="C425" t="s">
        <v>427</v>
      </c>
      <c r="D425">
        <v>429</v>
      </c>
    </row>
    <row r="426" spans="1:4" x14ac:dyDescent="0.3">
      <c r="A426">
        <v>425</v>
      </c>
      <c r="B426">
        <v>2</v>
      </c>
      <c r="C426" t="s">
        <v>428</v>
      </c>
      <c r="D426">
        <v>430</v>
      </c>
    </row>
    <row r="427" spans="1:4" x14ac:dyDescent="0.3">
      <c r="A427">
        <v>426</v>
      </c>
      <c r="B427">
        <v>1</v>
      </c>
      <c r="C427" t="s">
        <v>429</v>
      </c>
      <c r="D427">
        <v>431</v>
      </c>
    </row>
    <row r="428" spans="1:4" x14ac:dyDescent="0.3">
      <c r="A428">
        <v>427</v>
      </c>
      <c r="B428">
        <v>2</v>
      </c>
      <c r="C428" t="s">
        <v>430</v>
      </c>
      <c r="D428">
        <v>432</v>
      </c>
    </row>
    <row r="429" spans="1:4" x14ac:dyDescent="0.3">
      <c r="A429">
        <v>428</v>
      </c>
      <c r="B429">
        <v>2</v>
      </c>
      <c r="C429" t="s">
        <v>431</v>
      </c>
      <c r="D429">
        <v>433</v>
      </c>
    </row>
    <row r="430" spans="1:4" x14ac:dyDescent="0.3">
      <c r="A430">
        <v>429</v>
      </c>
      <c r="B430">
        <v>2</v>
      </c>
      <c r="C430" t="s">
        <v>432</v>
      </c>
      <c r="D430">
        <v>434</v>
      </c>
    </row>
    <row r="431" spans="1:4" x14ac:dyDescent="0.3">
      <c r="A431">
        <v>430</v>
      </c>
      <c r="B431">
        <v>1</v>
      </c>
      <c r="C431" t="s">
        <v>433</v>
      </c>
      <c r="D431">
        <v>435</v>
      </c>
    </row>
    <row r="432" spans="1:4" x14ac:dyDescent="0.3">
      <c r="A432">
        <v>431</v>
      </c>
      <c r="B432">
        <v>2</v>
      </c>
      <c r="C432" t="s">
        <v>434</v>
      </c>
      <c r="D432">
        <v>436</v>
      </c>
    </row>
    <row r="433" spans="1:4" x14ac:dyDescent="0.3">
      <c r="A433">
        <v>432</v>
      </c>
      <c r="B433">
        <v>1</v>
      </c>
      <c r="C433" t="s">
        <v>435</v>
      </c>
      <c r="D433">
        <v>437</v>
      </c>
    </row>
    <row r="434" spans="1:4" x14ac:dyDescent="0.3">
      <c r="A434">
        <v>433</v>
      </c>
      <c r="B434">
        <v>1</v>
      </c>
      <c r="C434" t="s">
        <v>436</v>
      </c>
      <c r="D434">
        <v>438</v>
      </c>
    </row>
    <row r="435" spans="1:4" x14ac:dyDescent="0.3">
      <c r="A435">
        <v>434</v>
      </c>
      <c r="B435">
        <v>1</v>
      </c>
      <c r="C435" t="s">
        <v>437</v>
      </c>
      <c r="D435">
        <v>439</v>
      </c>
    </row>
    <row r="436" spans="1:4" x14ac:dyDescent="0.3">
      <c r="A436">
        <v>435</v>
      </c>
      <c r="B436">
        <v>2</v>
      </c>
      <c r="C436" t="s">
        <v>438</v>
      </c>
      <c r="D436">
        <v>440</v>
      </c>
    </row>
    <row r="437" spans="1:4" x14ac:dyDescent="0.3">
      <c r="A437">
        <v>436</v>
      </c>
      <c r="B437">
        <v>1</v>
      </c>
      <c r="C437" t="s">
        <v>439</v>
      </c>
      <c r="D437">
        <v>441</v>
      </c>
    </row>
    <row r="438" spans="1:4" x14ac:dyDescent="0.3">
      <c r="A438">
        <v>437</v>
      </c>
      <c r="B438">
        <v>2</v>
      </c>
      <c r="C438" t="s">
        <v>440</v>
      </c>
      <c r="D438">
        <v>442</v>
      </c>
    </row>
    <row r="439" spans="1:4" x14ac:dyDescent="0.3">
      <c r="A439">
        <v>438</v>
      </c>
      <c r="B439">
        <v>1</v>
      </c>
      <c r="C439" t="s">
        <v>441</v>
      </c>
      <c r="D439">
        <v>443</v>
      </c>
    </row>
    <row r="440" spans="1:4" x14ac:dyDescent="0.3">
      <c r="A440">
        <v>439</v>
      </c>
      <c r="B440">
        <v>2</v>
      </c>
      <c r="C440" t="s">
        <v>442</v>
      </c>
      <c r="D440">
        <v>444</v>
      </c>
    </row>
    <row r="441" spans="1:4" x14ac:dyDescent="0.3">
      <c r="A441">
        <v>440</v>
      </c>
      <c r="B441">
        <v>1</v>
      </c>
      <c r="C441" t="s">
        <v>443</v>
      </c>
      <c r="D441">
        <v>445</v>
      </c>
    </row>
    <row r="442" spans="1:4" x14ac:dyDescent="0.3">
      <c r="A442">
        <v>441</v>
      </c>
      <c r="B442">
        <v>1</v>
      </c>
      <c r="C442" t="s">
        <v>444</v>
      </c>
      <c r="D442">
        <v>446</v>
      </c>
    </row>
    <row r="443" spans="1:4" x14ac:dyDescent="0.3">
      <c r="A443">
        <v>442</v>
      </c>
      <c r="B443">
        <v>1</v>
      </c>
      <c r="C443" t="s">
        <v>445</v>
      </c>
      <c r="D443">
        <v>447</v>
      </c>
    </row>
    <row r="444" spans="1:4" x14ac:dyDescent="0.3">
      <c r="A444">
        <v>443</v>
      </c>
      <c r="B444">
        <v>2</v>
      </c>
      <c r="C444" t="s">
        <v>446</v>
      </c>
      <c r="D444">
        <v>448</v>
      </c>
    </row>
    <row r="445" spans="1:4" x14ac:dyDescent="0.3">
      <c r="A445">
        <v>444</v>
      </c>
      <c r="B445">
        <v>2</v>
      </c>
      <c r="C445" t="s">
        <v>447</v>
      </c>
      <c r="D445">
        <v>449</v>
      </c>
    </row>
    <row r="446" spans="1:4" x14ac:dyDescent="0.3">
      <c r="A446">
        <v>445</v>
      </c>
      <c r="B446">
        <v>1</v>
      </c>
      <c r="C446" t="s">
        <v>448</v>
      </c>
      <c r="D446">
        <v>450</v>
      </c>
    </row>
    <row r="447" spans="1:4" x14ac:dyDescent="0.3">
      <c r="A447">
        <v>446</v>
      </c>
      <c r="B447">
        <v>2</v>
      </c>
      <c r="C447" t="s">
        <v>449</v>
      </c>
      <c r="D447">
        <v>451</v>
      </c>
    </row>
    <row r="448" spans="1:4" x14ac:dyDescent="0.3">
      <c r="A448">
        <v>447</v>
      </c>
      <c r="B448">
        <v>1</v>
      </c>
      <c r="C448" t="s">
        <v>450</v>
      </c>
      <c r="D448">
        <v>452</v>
      </c>
    </row>
    <row r="449" spans="1:4" x14ac:dyDescent="0.3">
      <c r="A449">
        <v>448</v>
      </c>
      <c r="B449">
        <v>1</v>
      </c>
      <c r="C449" t="s">
        <v>451</v>
      </c>
      <c r="D449">
        <v>453</v>
      </c>
    </row>
    <row r="450" spans="1:4" x14ac:dyDescent="0.3">
      <c r="A450">
        <v>449</v>
      </c>
      <c r="B450">
        <v>2</v>
      </c>
      <c r="C450" t="s">
        <v>452</v>
      </c>
      <c r="D450">
        <v>454</v>
      </c>
    </row>
    <row r="451" spans="1:4" x14ac:dyDescent="0.3">
      <c r="A451">
        <v>450</v>
      </c>
      <c r="B451">
        <v>1</v>
      </c>
      <c r="C451" t="s">
        <v>453</v>
      </c>
      <c r="D451">
        <v>455</v>
      </c>
    </row>
    <row r="452" spans="1:4" x14ac:dyDescent="0.3">
      <c r="A452">
        <v>451</v>
      </c>
      <c r="B452">
        <v>1</v>
      </c>
      <c r="C452" t="s">
        <v>454</v>
      </c>
      <c r="D452">
        <v>456</v>
      </c>
    </row>
    <row r="453" spans="1:4" x14ac:dyDescent="0.3">
      <c r="A453">
        <v>452</v>
      </c>
      <c r="B453">
        <v>1</v>
      </c>
      <c r="C453" t="s">
        <v>455</v>
      </c>
      <c r="D453">
        <v>457</v>
      </c>
    </row>
    <row r="454" spans="1:4" x14ac:dyDescent="0.3">
      <c r="A454">
        <v>453</v>
      </c>
      <c r="B454">
        <v>1</v>
      </c>
      <c r="C454" t="s">
        <v>456</v>
      </c>
      <c r="D454">
        <v>458</v>
      </c>
    </row>
    <row r="455" spans="1:4" x14ac:dyDescent="0.3">
      <c r="A455">
        <v>454</v>
      </c>
      <c r="B455">
        <v>2</v>
      </c>
      <c r="C455" t="s">
        <v>457</v>
      </c>
      <c r="D455">
        <v>459</v>
      </c>
    </row>
    <row r="456" spans="1:4" x14ac:dyDescent="0.3">
      <c r="A456">
        <v>455</v>
      </c>
      <c r="B456">
        <v>2</v>
      </c>
      <c r="C456" t="s">
        <v>458</v>
      </c>
      <c r="D456">
        <v>460</v>
      </c>
    </row>
    <row r="457" spans="1:4" x14ac:dyDescent="0.3">
      <c r="A457">
        <v>456</v>
      </c>
      <c r="B457">
        <v>2</v>
      </c>
      <c r="C457" t="s">
        <v>459</v>
      </c>
      <c r="D457">
        <v>461</v>
      </c>
    </row>
    <row r="458" spans="1:4" x14ac:dyDescent="0.3">
      <c r="A458">
        <v>457</v>
      </c>
      <c r="B458">
        <v>2</v>
      </c>
      <c r="C458" t="s">
        <v>460</v>
      </c>
      <c r="D458">
        <v>462</v>
      </c>
    </row>
    <row r="459" spans="1:4" x14ac:dyDescent="0.3">
      <c r="A459">
        <v>458</v>
      </c>
      <c r="B459">
        <v>1</v>
      </c>
      <c r="C459" t="s">
        <v>461</v>
      </c>
      <c r="D459">
        <v>463</v>
      </c>
    </row>
    <row r="460" spans="1:4" x14ac:dyDescent="0.3">
      <c r="A460">
        <v>459</v>
      </c>
      <c r="B460">
        <v>1</v>
      </c>
      <c r="C460" t="s">
        <v>462</v>
      </c>
      <c r="D460">
        <v>464</v>
      </c>
    </row>
    <row r="461" spans="1:4" x14ac:dyDescent="0.3">
      <c r="A461">
        <v>460</v>
      </c>
      <c r="B461">
        <v>1</v>
      </c>
      <c r="C461" t="s">
        <v>463</v>
      </c>
      <c r="D461">
        <v>465</v>
      </c>
    </row>
    <row r="462" spans="1:4" x14ac:dyDescent="0.3">
      <c r="A462">
        <v>461</v>
      </c>
      <c r="B462">
        <v>1</v>
      </c>
      <c r="C462" t="s">
        <v>464</v>
      </c>
      <c r="D462">
        <v>466</v>
      </c>
    </row>
    <row r="463" spans="1:4" x14ac:dyDescent="0.3">
      <c r="A463">
        <v>462</v>
      </c>
      <c r="B463">
        <v>2</v>
      </c>
      <c r="C463" t="s">
        <v>465</v>
      </c>
      <c r="D463">
        <v>467</v>
      </c>
    </row>
    <row r="464" spans="1:4" x14ac:dyDescent="0.3">
      <c r="A464">
        <v>463</v>
      </c>
      <c r="B464">
        <v>2</v>
      </c>
      <c r="C464" t="s">
        <v>466</v>
      </c>
      <c r="D464">
        <v>468</v>
      </c>
    </row>
    <row r="465" spans="1:4" x14ac:dyDescent="0.3">
      <c r="A465">
        <v>464</v>
      </c>
      <c r="B465">
        <v>1</v>
      </c>
      <c r="C465" t="s">
        <v>467</v>
      </c>
      <c r="D465">
        <v>469</v>
      </c>
    </row>
    <row r="466" spans="1:4" x14ac:dyDescent="0.3">
      <c r="A466">
        <v>465</v>
      </c>
      <c r="B466">
        <v>1</v>
      </c>
      <c r="C466" t="s">
        <v>468</v>
      </c>
      <c r="D466">
        <v>470</v>
      </c>
    </row>
    <row r="467" spans="1:4" x14ac:dyDescent="0.3">
      <c r="A467">
        <v>466</v>
      </c>
      <c r="B467">
        <v>1</v>
      </c>
      <c r="C467" t="s">
        <v>469</v>
      </c>
      <c r="D467">
        <v>471</v>
      </c>
    </row>
    <row r="468" spans="1:4" x14ac:dyDescent="0.3">
      <c r="A468">
        <v>467</v>
      </c>
      <c r="B468">
        <v>2</v>
      </c>
      <c r="C468" t="s">
        <v>470</v>
      </c>
      <c r="D468">
        <v>472</v>
      </c>
    </row>
    <row r="469" spans="1:4" x14ac:dyDescent="0.3">
      <c r="A469">
        <v>468</v>
      </c>
      <c r="B469">
        <v>1</v>
      </c>
      <c r="C469" t="s">
        <v>471</v>
      </c>
      <c r="D469">
        <v>473</v>
      </c>
    </row>
    <row r="470" spans="1:4" x14ac:dyDescent="0.3">
      <c r="A470">
        <v>469</v>
      </c>
      <c r="B470">
        <v>2</v>
      </c>
      <c r="C470" t="s">
        <v>472</v>
      </c>
      <c r="D470">
        <v>474</v>
      </c>
    </row>
    <row r="471" spans="1:4" x14ac:dyDescent="0.3">
      <c r="A471">
        <v>470</v>
      </c>
      <c r="B471">
        <v>1</v>
      </c>
      <c r="C471" t="s">
        <v>473</v>
      </c>
      <c r="D471">
        <v>475</v>
      </c>
    </row>
    <row r="472" spans="1:4" x14ac:dyDescent="0.3">
      <c r="A472">
        <v>471</v>
      </c>
      <c r="B472">
        <v>1</v>
      </c>
      <c r="C472" t="s">
        <v>474</v>
      </c>
      <c r="D472">
        <v>476</v>
      </c>
    </row>
    <row r="473" spans="1:4" x14ac:dyDescent="0.3">
      <c r="A473">
        <v>472</v>
      </c>
      <c r="B473">
        <v>1</v>
      </c>
      <c r="C473" t="s">
        <v>475</v>
      </c>
      <c r="D473">
        <v>477</v>
      </c>
    </row>
    <row r="474" spans="1:4" x14ac:dyDescent="0.3">
      <c r="A474">
        <v>473</v>
      </c>
      <c r="B474">
        <v>2</v>
      </c>
      <c r="C474" t="s">
        <v>476</v>
      </c>
      <c r="D474">
        <v>478</v>
      </c>
    </row>
    <row r="475" spans="1:4" x14ac:dyDescent="0.3">
      <c r="A475">
        <v>474</v>
      </c>
      <c r="B475">
        <v>2</v>
      </c>
      <c r="C475" t="s">
        <v>477</v>
      </c>
      <c r="D475">
        <v>479</v>
      </c>
    </row>
    <row r="476" spans="1:4" x14ac:dyDescent="0.3">
      <c r="A476">
        <v>475</v>
      </c>
      <c r="B476">
        <v>2</v>
      </c>
      <c r="C476" t="s">
        <v>478</v>
      </c>
      <c r="D476">
        <v>480</v>
      </c>
    </row>
    <row r="477" spans="1:4" x14ac:dyDescent="0.3">
      <c r="A477">
        <v>476</v>
      </c>
      <c r="B477">
        <v>1</v>
      </c>
      <c r="C477" t="s">
        <v>479</v>
      </c>
      <c r="D477">
        <v>481</v>
      </c>
    </row>
    <row r="478" spans="1:4" x14ac:dyDescent="0.3">
      <c r="A478">
        <v>477</v>
      </c>
      <c r="B478">
        <v>1</v>
      </c>
      <c r="C478" t="s">
        <v>480</v>
      </c>
      <c r="D478">
        <v>482</v>
      </c>
    </row>
    <row r="479" spans="1:4" x14ac:dyDescent="0.3">
      <c r="A479">
        <v>478</v>
      </c>
      <c r="B479">
        <v>1</v>
      </c>
      <c r="C479" t="s">
        <v>481</v>
      </c>
      <c r="D479">
        <v>483</v>
      </c>
    </row>
    <row r="480" spans="1:4" x14ac:dyDescent="0.3">
      <c r="A480">
        <v>479</v>
      </c>
      <c r="B480">
        <v>1</v>
      </c>
      <c r="C480" t="s">
        <v>482</v>
      </c>
      <c r="D480">
        <v>484</v>
      </c>
    </row>
    <row r="481" spans="1:4" x14ac:dyDescent="0.3">
      <c r="A481">
        <v>480</v>
      </c>
      <c r="B481">
        <v>1</v>
      </c>
      <c r="C481" t="s">
        <v>483</v>
      </c>
      <c r="D481">
        <v>485</v>
      </c>
    </row>
    <row r="482" spans="1:4" x14ac:dyDescent="0.3">
      <c r="A482">
        <v>481</v>
      </c>
      <c r="B482">
        <v>1</v>
      </c>
      <c r="C482" t="s">
        <v>484</v>
      </c>
      <c r="D482">
        <v>486</v>
      </c>
    </row>
    <row r="483" spans="1:4" x14ac:dyDescent="0.3">
      <c r="A483">
        <v>482</v>
      </c>
      <c r="B483">
        <v>1</v>
      </c>
      <c r="C483" t="s">
        <v>485</v>
      </c>
      <c r="D483">
        <v>487</v>
      </c>
    </row>
    <row r="484" spans="1:4" x14ac:dyDescent="0.3">
      <c r="A484">
        <v>483</v>
      </c>
      <c r="B484">
        <v>2</v>
      </c>
      <c r="C484" t="s">
        <v>486</v>
      </c>
      <c r="D484">
        <v>488</v>
      </c>
    </row>
    <row r="485" spans="1:4" x14ac:dyDescent="0.3">
      <c r="A485">
        <v>484</v>
      </c>
      <c r="B485">
        <v>1</v>
      </c>
      <c r="C485" t="s">
        <v>487</v>
      </c>
      <c r="D485">
        <v>489</v>
      </c>
    </row>
    <row r="486" spans="1:4" x14ac:dyDescent="0.3">
      <c r="A486">
        <v>485</v>
      </c>
      <c r="B486">
        <v>1</v>
      </c>
      <c r="C486" t="s">
        <v>488</v>
      </c>
      <c r="D486">
        <v>490</v>
      </c>
    </row>
    <row r="487" spans="1:4" x14ac:dyDescent="0.3">
      <c r="A487">
        <v>486</v>
      </c>
      <c r="B487">
        <v>1</v>
      </c>
      <c r="C487" t="s">
        <v>489</v>
      </c>
      <c r="D487">
        <v>491</v>
      </c>
    </row>
    <row r="488" spans="1:4" x14ac:dyDescent="0.3">
      <c r="A488">
        <v>487</v>
      </c>
      <c r="B488">
        <v>2</v>
      </c>
      <c r="C488" t="s">
        <v>490</v>
      </c>
      <c r="D488">
        <v>492</v>
      </c>
    </row>
    <row r="489" spans="1:4" x14ac:dyDescent="0.3">
      <c r="A489">
        <v>488</v>
      </c>
      <c r="B489">
        <v>2</v>
      </c>
      <c r="C489" t="s">
        <v>491</v>
      </c>
      <c r="D489">
        <v>493</v>
      </c>
    </row>
    <row r="490" spans="1:4" x14ac:dyDescent="0.3">
      <c r="A490">
        <v>489</v>
      </c>
      <c r="B490">
        <v>1</v>
      </c>
      <c r="C490" t="s">
        <v>492</v>
      </c>
      <c r="D490">
        <v>494</v>
      </c>
    </row>
    <row r="491" spans="1:4" x14ac:dyDescent="0.3">
      <c r="A491">
        <v>490</v>
      </c>
      <c r="B491">
        <v>1</v>
      </c>
      <c r="C491" t="s">
        <v>493</v>
      </c>
      <c r="D491">
        <v>495</v>
      </c>
    </row>
    <row r="492" spans="1:4" x14ac:dyDescent="0.3">
      <c r="A492">
        <v>491</v>
      </c>
      <c r="B492">
        <v>2</v>
      </c>
      <c r="C492" t="s">
        <v>494</v>
      </c>
      <c r="D492">
        <v>496</v>
      </c>
    </row>
    <row r="493" spans="1:4" x14ac:dyDescent="0.3">
      <c r="A493">
        <v>492</v>
      </c>
      <c r="B493">
        <v>2</v>
      </c>
      <c r="C493" t="s">
        <v>495</v>
      </c>
      <c r="D493">
        <v>497</v>
      </c>
    </row>
    <row r="494" spans="1:4" x14ac:dyDescent="0.3">
      <c r="A494">
        <v>493</v>
      </c>
      <c r="B494">
        <v>1</v>
      </c>
      <c r="C494" t="s">
        <v>496</v>
      </c>
      <c r="D494">
        <v>498</v>
      </c>
    </row>
    <row r="495" spans="1:4" x14ac:dyDescent="0.3">
      <c r="A495">
        <v>494</v>
      </c>
      <c r="B495">
        <v>2</v>
      </c>
      <c r="C495" t="s">
        <v>497</v>
      </c>
      <c r="D495">
        <v>499</v>
      </c>
    </row>
    <row r="496" spans="1:4" x14ac:dyDescent="0.3">
      <c r="A496">
        <v>495</v>
      </c>
      <c r="B496">
        <v>2</v>
      </c>
      <c r="C496" t="s">
        <v>498</v>
      </c>
      <c r="D496">
        <v>500</v>
      </c>
    </row>
    <row r="497" spans="1:4" x14ac:dyDescent="0.3">
      <c r="A497">
        <v>496</v>
      </c>
      <c r="B497">
        <v>2</v>
      </c>
      <c r="C497" t="s">
        <v>499</v>
      </c>
      <c r="D497">
        <v>501</v>
      </c>
    </row>
    <row r="498" spans="1:4" x14ac:dyDescent="0.3">
      <c r="A498">
        <v>497</v>
      </c>
      <c r="B498">
        <v>2</v>
      </c>
      <c r="C498" t="s">
        <v>500</v>
      </c>
      <c r="D498">
        <v>502</v>
      </c>
    </row>
    <row r="499" spans="1:4" x14ac:dyDescent="0.3">
      <c r="A499">
        <v>498</v>
      </c>
      <c r="B499">
        <v>1</v>
      </c>
      <c r="C499" t="s">
        <v>501</v>
      </c>
      <c r="D499">
        <v>503</v>
      </c>
    </row>
    <row r="500" spans="1:4" x14ac:dyDescent="0.3">
      <c r="A500">
        <v>499</v>
      </c>
      <c r="B500">
        <v>2</v>
      </c>
      <c r="C500" t="s">
        <v>502</v>
      </c>
      <c r="D500">
        <v>504</v>
      </c>
    </row>
    <row r="501" spans="1:4" x14ac:dyDescent="0.3">
      <c r="A501">
        <v>500</v>
      </c>
      <c r="B501">
        <v>1</v>
      </c>
      <c r="C501" t="s">
        <v>503</v>
      </c>
      <c r="D501">
        <v>505</v>
      </c>
    </row>
    <row r="502" spans="1:4" x14ac:dyDescent="0.3">
      <c r="A502">
        <v>501</v>
      </c>
      <c r="B502">
        <v>1</v>
      </c>
      <c r="C502" t="s">
        <v>504</v>
      </c>
      <c r="D502">
        <v>506</v>
      </c>
    </row>
    <row r="503" spans="1:4" x14ac:dyDescent="0.3">
      <c r="A503">
        <v>502</v>
      </c>
      <c r="B503">
        <v>1</v>
      </c>
      <c r="C503" t="s">
        <v>505</v>
      </c>
      <c r="D503">
        <v>507</v>
      </c>
    </row>
    <row r="504" spans="1:4" x14ac:dyDescent="0.3">
      <c r="A504">
        <v>503</v>
      </c>
      <c r="B504">
        <v>1</v>
      </c>
      <c r="C504" t="s">
        <v>506</v>
      </c>
      <c r="D504">
        <v>508</v>
      </c>
    </row>
    <row r="505" spans="1:4" x14ac:dyDescent="0.3">
      <c r="A505">
        <v>504</v>
      </c>
      <c r="B505">
        <v>1</v>
      </c>
      <c r="C505" t="s">
        <v>507</v>
      </c>
      <c r="D505">
        <v>509</v>
      </c>
    </row>
    <row r="506" spans="1:4" x14ac:dyDescent="0.3">
      <c r="A506">
        <v>505</v>
      </c>
      <c r="B506">
        <v>1</v>
      </c>
      <c r="C506" t="s">
        <v>508</v>
      </c>
      <c r="D506">
        <v>510</v>
      </c>
    </row>
    <row r="507" spans="1:4" x14ac:dyDescent="0.3">
      <c r="A507">
        <v>506</v>
      </c>
      <c r="B507">
        <v>2</v>
      </c>
      <c r="C507" t="s">
        <v>509</v>
      </c>
      <c r="D507">
        <v>511</v>
      </c>
    </row>
    <row r="508" spans="1:4" x14ac:dyDescent="0.3">
      <c r="A508">
        <v>507</v>
      </c>
      <c r="B508">
        <v>2</v>
      </c>
      <c r="C508" t="s">
        <v>510</v>
      </c>
      <c r="D508">
        <v>512</v>
      </c>
    </row>
    <row r="509" spans="1:4" x14ac:dyDescent="0.3">
      <c r="A509">
        <v>508</v>
      </c>
      <c r="B509">
        <v>2</v>
      </c>
      <c r="C509" t="s">
        <v>511</v>
      </c>
      <c r="D509">
        <v>513</v>
      </c>
    </row>
    <row r="510" spans="1:4" x14ac:dyDescent="0.3">
      <c r="A510">
        <v>509</v>
      </c>
      <c r="B510">
        <v>1</v>
      </c>
      <c r="C510" t="s">
        <v>512</v>
      </c>
      <c r="D510">
        <v>514</v>
      </c>
    </row>
    <row r="511" spans="1:4" x14ac:dyDescent="0.3">
      <c r="A511">
        <v>510</v>
      </c>
      <c r="B511">
        <v>2</v>
      </c>
      <c r="C511" t="s">
        <v>513</v>
      </c>
      <c r="D511">
        <v>515</v>
      </c>
    </row>
    <row r="512" spans="1:4" x14ac:dyDescent="0.3">
      <c r="A512">
        <v>511</v>
      </c>
      <c r="B512">
        <v>1</v>
      </c>
      <c r="C512" t="s">
        <v>514</v>
      </c>
      <c r="D512">
        <v>516</v>
      </c>
    </row>
    <row r="513" spans="1:4" x14ac:dyDescent="0.3">
      <c r="A513">
        <v>512</v>
      </c>
      <c r="B513">
        <v>1</v>
      </c>
      <c r="C513" t="s">
        <v>515</v>
      </c>
      <c r="D513">
        <v>517</v>
      </c>
    </row>
    <row r="514" spans="1:4" x14ac:dyDescent="0.3">
      <c r="A514">
        <v>513</v>
      </c>
      <c r="B514">
        <v>2</v>
      </c>
      <c r="C514" t="s">
        <v>516</v>
      </c>
      <c r="D514">
        <v>519</v>
      </c>
    </row>
    <row r="515" spans="1:4" x14ac:dyDescent="0.3">
      <c r="A515">
        <v>514</v>
      </c>
      <c r="B515">
        <v>2</v>
      </c>
      <c r="C515" t="s">
        <v>517</v>
      </c>
      <c r="D515">
        <v>520</v>
      </c>
    </row>
    <row r="516" spans="1:4" x14ac:dyDescent="0.3">
      <c r="A516">
        <v>515</v>
      </c>
      <c r="B516">
        <v>1</v>
      </c>
      <c r="C516" t="s">
        <v>518</v>
      </c>
      <c r="D516">
        <v>521</v>
      </c>
    </row>
    <row r="517" spans="1:4" x14ac:dyDescent="0.3">
      <c r="A517">
        <v>516</v>
      </c>
      <c r="B517">
        <v>2</v>
      </c>
      <c r="C517" t="s">
        <v>519</v>
      </c>
      <c r="D517">
        <v>522</v>
      </c>
    </row>
    <row r="518" spans="1:4" x14ac:dyDescent="0.3">
      <c r="A518">
        <v>517</v>
      </c>
      <c r="B518">
        <v>2</v>
      </c>
      <c r="C518" t="s">
        <v>520</v>
      </c>
      <c r="D518">
        <v>523</v>
      </c>
    </row>
    <row r="519" spans="1:4" x14ac:dyDescent="0.3">
      <c r="A519">
        <v>518</v>
      </c>
      <c r="B519">
        <v>1</v>
      </c>
      <c r="C519" t="s">
        <v>521</v>
      </c>
      <c r="D519">
        <v>524</v>
      </c>
    </row>
    <row r="520" spans="1:4" x14ac:dyDescent="0.3">
      <c r="A520">
        <v>519</v>
      </c>
      <c r="B520">
        <v>2</v>
      </c>
      <c r="C520" t="s">
        <v>522</v>
      </c>
      <c r="D520">
        <v>525</v>
      </c>
    </row>
    <row r="521" spans="1:4" x14ac:dyDescent="0.3">
      <c r="A521">
        <v>520</v>
      </c>
      <c r="B521">
        <v>2</v>
      </c>
      <c r="C521" t="s">
        <v>523</v>
      </c>
      <c r="D521">
        <v>526</v>
      </c>
    </row>
    <row r="522" spans="1:4" x14ac:dyDescent="0.3">
      <c r="A522">
        <v>521</v>
      </c>
      <c r="B522">
        <v>2</v>
      </c>
      <c r="C522" t="s">
        <v>524</v>
      </c>
      <c r="D522">
        <v>527</v>
      </c>
    </row>
    <row r="523" spans="1:4" x14ac:dyDescent="0.3">
      <c r="A523">
        <v>522</v>
      </c>
      <c r="B523">
        <v>2</v>
      </c>
      <c r="C523" t="s">
        <v>525</v>
      </c>
      <c r="D523">
        <v>528</v>
      </c>
    </row>
    <row r="524" spans="1:4" x14ac:dyDescent="0.3">
      <c r="A524">
        <v>523</v>
      </c>
      <c r="B524">
        <v>1</v>
      </c>
      <c r="C524" t="s">
        <v>526</v>
      </c>
      <c r="D524">
        <v>529</v>
      </c>
    </row>
    <row r="525" spans="1:4" x14ac:dyDescent="0.3">
      <c r="A525">
        <v>524</v>
      </c>
      <c r="B525">
        <v>1</v>
      </c>
      <c r="C525" t="s">
        <v>527</v>
      </c>
      <c r="D525">
        <v>530</v>
      </c>
    </row>
    <row r="526" spans="1:4" x14ac:dyDescent="0.3">
      <c r="A526">
        <v>525</v>
      </c>
      <c r="B526">
        <v>2</v>
      </c>
      <c r="C526" t="s">
        <v>528</v>
      </c>
      <c r="D526">
        <v>531</v>
      </c>
    </row>
    <row r="527" spans="1:4" x14ac:dyDescent="0.3">
      <c r="A527">
        <v>526</v>
      </c>
      <c r="B527">
        <v>2</v>
      </c>
      <c r="C527" t="s">
        <v>529</v>
      </c>
      <c r="D527">
        <v>532</v>
      </c>
    </row>
    <row r="528" spans="1:4" x14ac:dyDescent="0.3">
      <c r="A528">
        <v>527</v>
      </c>
      <c r="B528">
        <v>1</v>
      </c>
      <c r="C528" t="s">
        <v>530</v>
      </c>
      <c r="D528">
        <v>533</v>
      </c>
    </row>
    <row r="529" spans="1:4" x14ac:dyDescent="0.3">
      <c r="A529">
        <v>528</v>
      </c>
      <c r="B529">
        <v>1</v>
      </c>
      <c r="C529" t="s">
        <v>531</v>
      </c>
      <c r="D529">
        <v>534</v>
      </c>
    </row>
    <row r="530" spans="1:4" x14ac:dyDescent="0.3">
      <c r="A530">
        <v>529</v>
      </c>
      <c r="B530">
        <v>2</v>
      </c>
      <c r="C530" t="s">
        <v>532</v>
      </c>
      <c r="D530">
        <v>535</v>
      </c>
    </row>
    <row r="531" spans="1:4" x14ac:dyDescent="0.3">
      <c r="A531">
        <v>530</v>
      </c>
      <c r="B531">
        <v>2</v>
      </c>
      <c r="C531" t="s">
        <v>533</v>
      </c>
      <c r="D531">
        <v>536</v>
      </c>
    </row>
    <row r="532" spans="1:4" x14ac:dyDescent="0.3">
      <c r="A532">
        <v>531</v>
      </c>
      <c r="B532">
        <v>2</v>
      </c>
      <c r="C532" t="s">
        <v>534</v>
      </c>
      <c r="D532">
        <v>537</v>
      </c>
    </row>
    <row r="533" spans="1:4" x14ac:dyDescent="0.3">
      <c r="A533">
        <v>532</v>
      </c>
      <c r="B533">
        <v>2</v>
      </c>
      <c r="C533" t="s">
        <v>535</v>
      </c>
      <c r="D533">
        <v>538</v>
      </c>
    </row>
    <row r="534" spans="1:4" x14ac:dyDescent="0.3">
      <c r="A534">
        <v>533</v>
      </c>
      <c r="B534">
        <v>1</v>
      </c>
      <c r="C534" t="s">
        <v>536</v>
      </c>
      <c r="D534">
        <v>539</v>
      </c>
    </row>
    <row r="535" spans="1:4" x14ac:dyDescent="0.3">
      <c r="A535">
        <v>534</v>
      </c>
      <c r="B535">
        <v>1</v>
      </c>
      <c r="C535" t="s">
        <v>537</v>
      </c>
      <c r="D535">
        <v>540</v>
      </c>
    </row>
    <row r="536" spans="1:4" x14ac:dyDescent="0.3">
      <c r="A536">
        <v>535</v>
      </c>
      <c r="B536">
        <v>1</v>
      </c>
      <c r="C536" t="s">
        <v>538</v>
      </c>
      <c r="D536">
        <v>541</v>
      </c>
    </row>
    <row r="537" spans="1:4" x14ac:dyDescent="0.3">
      <c r="A537">
        <v>536</v>
      </c>
      <c r="B537">
        <v>2</v>
      </c>
      <c r="C537" t="s">
        <v>539</v>
      </c>
      <c r="D537">
        <v>542</v>
      </c>
    </row>
    <row r="538" spans="1:4" x14ac:dyDescent="0.3">
      <c r="A538">
        <v>537</v>
      </c>
      <c r="B538">
        <v>2</v>
      </c>
      <c r="C538" t="s">
        <v>540</v>
      </c>
      <c r="D538">
        <v>543</v>
      </c>
    </row>
    <row r="539" spans="1:4" x14ac:dyDescent="0.3">
      <c r="A539">
        <v>538</v>
      </c>
      <c r="B539">
        <v>2</v>
      </c>
      <c r="C539" t="s">
        <v>541</v>
      </c>
      <c r="D539">
        <v>544</v>
      </c>
    </row>
    <row r="540" spans="1:4" x14ac:dyDescent="0.3">
      <c r="A540">
        <v>539</v>
      </c>
      <c r="B540">
        <v>1</v>
      </c>
      <c r="C540" t="s">
        <v>542</v>
      </c>
      <c r="D540">
        <v>545</v>
      </c>
    </row>
    <row r="541" spans="1:4" x14ac:dyDescent="0.3">
      <c r="A541">
        <v>540</v>
      </c>
      <c r="B541">
        <v>1</v>
      </c>
      <c r="C541" t="s">
        <v>543</v>
      </c>
      <c r="D541">
        <v>546</v>
      </c>
    </row>
    <row r="542" spans="1:4" x14ac:dyDescent="0.3">
      <c r="A542">
        <v>541</v>
      </c>
      <c r="B542">
        <v>2</v>
      </c>
      <c r="C542" t="s">
        <v>544</v>
      </c>
      <c r="D542">
        <v>547</v>
      </c>
    </row>
    <row r="543" spans="1:4" x14ac:dyDescent="0.3">
      <c r="A543">
        <v>542</v>
      </c>
      <c r="B543">
        <v>2</v>
      </c>
      <c r="C543" t="s">
        <v>545</v>
      </c>
      <c r="D543">
        <v>548</v>
      </c>
    </row>
    <row r="544" spans="1:4" x14ac:dyDescent="0.3">
      <c r="A544">
        <v>543</v>
      </c>
      <c r="B544">
        <v>1</v>
      </c>
      <c r="C544" t="s">
        <v>546</v>
      </c>
      <c r="D544">
        <v>549</v>
      </c>
    </row>
    <row r="545" spans="1:4" x14ac:dyDescent="0.3">
      <c r="A545">
        <v>544</v>
      </c>
      <c r="B545">
        <v>2</v>
      </c>
      <c r="C545" t="s">
        <v>547</v>
      </c>
      <c r="D545">
        <v>550</v>
      </c>
    </row>
    <row r="546" spans="1:4" x14ac:dyDescent="0.3">
      <c r="A546">
        <v>545</v>
      </c>
      <c r="B546">
        <v>2</v>
      </c>
      <c r="C546" t="s">
        <v>548</v>
      </c>
      <c r="D546">
        <v>551</v>
      </c>
    </row>
    <row r="547" spans="1:4" x14ac:dyDescent="0.3">
      <c r="A547">
        <v>546</v>
      </c>
      <c r="B547">
        <v>1</v>
      </c>
      <c r="C547" t="s">
        <v>549</v>
      </c>
      <c r="D547">
        <v>552</v>
      </c>
    </row>
    <row r="548" spans="1:4" x14ac:dyDescent="0.3">
      <c r="A548">
        <v>547</v>
      </c>
      <c r="B548">
        <v>1</v>
      </c>
      <c r="C548" t="s">
        <v>550</v>
      </c>
      <c r="D548">
        <v>553</v>
      </c>
    </row>
    <row r="549" spans="1:4" x14ac:dyDescent="0.3">
      <c r="A549">
        <v>548</v>
      </c>
      <c r="B549">
        <v>1</v>
      </c>
      <c r="C549" t="s">
        <v>551</v>
      </c>
      <c r="D549">
        <v>554</v>
      </c>
    </row>
    <row r="550" spans="1:4" x14ac:dyDescent="0.3">
      <c r="A550">
        <v>549</v>
      </c>
      <c r="B550">
        <v>1</v>
      </c>
      <c r="C550" t="s">
        <v>552</v>
      </c>
      <c r="D550">
        <v>555</v>
      </c>
    </row>
    <row r="551" spans="1:4" x14ac:dyDescent="0.3">
      <c r="A551">
        <v>550</v>
      </c>
      <c r="B551">
        <v>2</v>
      </c>
      <c r="C551" t="s">
        <v>553</v>
      </c>
      <c r="D551">
        <v>556</v>
      </c>
    </row>
    <row r="552" spans="1:4" x14ac:dyDescent="0.3">
      <c r="A552">
        <v>551</v>
      </c>
      <c r="B552">
        <v>2</v>
      </c>
      <c r="C552" t="s">
        <v>554</v>
      </c>
      <c r="D552">
        <v>557</v>
      </c>
    </row>
    <row r="553" spans="1:4" x14ac:dyDescent="0.3">
      <c r="A553">
        <v>552</v>
      </c>
      <c r="B553">
        <v>2</v>
      </c>
      <c r="C553" t="s">
        <v>555</v>
      </c>
      <c r="D553">
        <v>558</v>
      </c>
    </row>
    <row r="554" spans="1:4" x14ac:dyDescent="0.3">
      <c r="A554">
        <v>553</v>
      </c>
      <c r="B554">
        <v>1</v>
      </c>
      <c r="C554" t="s">
        <v>556</v>
      </c>
      <c r="D554">
        <v>559</v>
      </c>
    </row>
    <row r="555" spans="1:4" x14ac:dyDescent="0.3">
      <c r="A555">
        <v>554</v>
      </c>
      <c r="B555">
        <v>1</v>
      </c>
      <c r="C555" t="s">
        <v>557</v>
      </c>
      <c r="D555">
        <v>560</v>
      </c>
    </row>
    <row r="556" spans="1:4" x14ac:dyDescent="0.3">
      <c r="A556">
        <v>555</v>
      </c>
      <c r="B556">
        <v>1</v>
      </c>
      <c r="C556" t="s">
        <v>558</v>
      </c>
      <c r="D556">
        <v>561</v>
      </c>
    </row>
    <row r="557" spans="1:4" x14ac:dyDescent="0.3">
      <c r="A557">
        <v>556</v>
      </c>
      <c r="B557">
        <v>2</v>
      </c>
      <c r="C557" t="s">
        <v>559</v>
      </c>
      <c r="D557">
        <v>562</v>
      </c>
    </row>
    <row r="558" spans="1:4" x14ac:dyDescent="0.3">
      <c r="A558">
        <v>557</v>
      </c>
      <c r="B558">
        <v>1</v>
      </c>
      <c r="C558" t="s">
        <v>560</v>
      </c>
      <c r="D558">
        <v>563</v>
      </c>
    </row>
    <row r="559" spans="1:4" x14ac:dyDescent="0.3">
      <c r="A559">
        <v>558</v>
      </c>
      <c r="B559">
        <v>1</v>
      </c>
      <c r="C559" t="s">
        <v>561</v>
      </c>
      <c r="D559">
        <v>564</v>
      </c>
    </row>
    <row r="560" spans="1:4" x14ac:dyDescent="0.3">
      <c r="A560">
        <v>559</v>
      </c>
      <c r="B560">
        <v>2</v>
      </c>
      <c r="C560" t="s">
        <v>562</v>
      </c>
      <c r="D560">
        <v>565</v>
      </c>
    </row>
    <row r="561" spans="1:4" x14ac:dyDescent="0.3">
      <c r="A561">
        <v>560</v>
      </c>
      <c r="B561">
        <v>1</v>
      </c>
      <c r="C561" t="s">
        <v>563</v>
      </c>
      <c r="D561">
        <v>566</v>
      </c>
    </row>
    <row r="562" spans="1:4" x14ac:dyDescent="0.3">
      <c r="A562">
        <v>561</v>
      </c>
      <c r="B562">
        <v>2</v>
      </c>
      <c r="C562" t="s">
        <v>564</v>
      </c>
      <c r="D562">
        <v>567</v>
      </c>
    </row>
    <row r="563" spans="1:4" x14ac:dyDescent="0.3">
      <c r="A563">
        <v>562</v>
      </c>
      <c r="B563">
        <v>1</v>
      </c>
      <c r="C563" t="s">
        <v>565</v>
      </c>
      <c r="D563">
        <v>568</v>
      </c>
    </row>
    <row r="564" spans="1:4" x14ac:dyDescent="0.3">
      <c r="A564">
        <v>563</v>
      </c>
      <c r="B564">
        <v>2</v>
      </c>
      <c r="C564" t="s">
        <v>566</v>
      </c>
      <c r="D564">
        <v>569</v>
      </c>
    </row>
    <row r="565" spans="1:4" x14ac:dyDescent="0.3">
      <c r="A565">
        <v>564</v>
      </c>
      <c r="B565">
        <v>2</v>
      </c>
      <c r="C565" t="s">
        <v>567</v>
      </c>
      <c r="D565">
        <v>570</v>
      </c>
    </row>
    <row r="566" spans="1:4" x14ac:dyDescent="0.3">
      <c r="A566">
        <v>565</v>
      </c>
      <c r="B566">
        <v>2</v>
      </c>
      <c r="C566" t="s">
        <v>568</v>
      </c>
      <c r="D566">
        <v>571</v>
      </c>
    </row>
    <row r="567" spans="1:4" x14ac:dyDescent="0.3">
      <c r="A567">
        <v>566</v>
      </c>
      <c r="B567">
        <v>1</v>
      </c>
      <c r="C567" t="s">
        <v>569</v>
      </c>
      <c r="D567">
        <v>572</v>
      </c>
    </row>
    <row r="568" spans="1:4" x14ac:dyDescent="0.3">
      <c r="A568">
        <v>567</v>
      </c>
      <c r="B568">
        <v>2</v>
      </c>
      <c r="C568" t="s">
        <v>570</v>
      </c>
      <c r="D568">
        <v>573</v>
      </c>
    </row>
    <row r="569" spans="1:4" x14ac:dyDescent="0.3">
      <c r="A569">
        <v>568</v>
      </c>
      <c r="B569">
        <v>2</v>
      </c>
      <c r="C569" t="s">
        <v>571</v>
      </c>
      <c r="D569">
        <v>574</v>
      </c>
    </row>
    <row r="570" spans="1:4" x14ac:dyDescent="0.3">
      <c r="A570">
        <v>569</v>
      </c>
      <c r="B570">
        <v>2</v>
      </c>
      <c r="C570" t="s">
        <v>572</v>
      </c>
      <c r="D570">
        <v>575</v>
      </c>
    </row>
    <row r="571" spans="1:4" x14ac:dyDescent="0.3">
      <c r="A571">
        <v>570</v>
      </c>
      <c r="B571">
        <v>2</v>
      </c>
      <c r="C571" t="s">
        <v>573</v>
      </c>
      <c r="D571">
        <v>576</v>
      </c>
    </row>
    <row r="572" spans="1:4" x14ac:dyDescent="0.3">
      <c r="A572">
        <v>571</v>
      </c>
      <c r="B572">
        <v>2</v>
      </c>
      <c r="C572" t="s">
        <v>574</v>
      </c>
      <c r="D572">
        <v>577</v>
      </c>
    </row>
    <row r="573" spans="1:4" x14ac:dyDescent="0.3">
      <c r="A573">
        <v>572</v>
      </c>
      <c r="B573">
        <v>1</v>
      </c>
      <c r="C573" t="s">
        <v>575</v>
      </c>
      <c r="D573">
        <v>578</v>
      </c>
    </row>
    <row r="574" spans="1:4" x14ac:dyDescent="0.3">
      <c r="A574">
        <v>573</v>
      </c>
      <c r="B574">
        <v>1</v>
      </c>
      <c r="C574" t="s">
        <v>576</v>
      </c>
      <c r="D574">
        <v>579</v>
      </c>
    </row>
    <row r="575" spans="1:4" x14ac:dyDescent="0.3">
      <c r="A575">
        <v>574</v>
      </c>
      <c r="B575">
        <v>2</v>
      </c>
      <c r="C575" t="s">
        <v>577</v>
      </c>
      <c r="D575">
        <v>580</v>
      </c>
    </row>
    <row r="576" spans="1:4" x14ac:dyDescent="0.3">
      <c r="A576">
        <v>575</v>
      </c>
      <c r="B576">
        <v>2</v>
      </c>
      <c r="C576" t="s">
        <v>578</v>
      </c>
      <c r="D576">
        <v>581</v>
      </c>
    </row>
    <row r="577" spans="1:4" x14ac:dyDescent="0.3">
      <c r="A577">
        <v>576</v>
      </c>
      <c r="B577">
        <v>2</v>
      </c>
      <c r="C577" t="s">
        <v>579</v>
      </c>
      <c r="D577">
        <v>582</v>
      </c>
    </row>
    <row r="578" spans="1:4" x14ac:dyDescent="0.3">
      <c r="A578">
        <v>577</v>
      </c>
      <c r="B578">
        <v>2</v>
      </c>
      <c r="C578" t="s">
        <v>580</v>
      </c>
      <c r="D578">
        <v>583</v>
      </c>
    </row>
    <row r="579" spans="1:4" x14ac:dyDescent="0.3">
      <c r="A579">
        <v>578</v>
      </c>
      <c r="B579">
        <v>2</v>
      </c>
      <c r="C579" t="s">
        <v>581</v>
      </c>
      <c r="D579">
        <v>584</v>
      </c>
    </row>
    <row r="580" spans="1:4" x14ac:dyDescent="0.3">
      <c r="A580">
        <v>579</v>
      </c>
      <c r="B580">
        <v>2</v>
      </c>
      <c r="C580" t="s">
        <v>582</v>
      </c>
      <c r="D580">
        <v>585</v>
      </c>
    </row>
    <row r="581" spans="1:4" x14ac:dyDescent="0.3">
      <c r="A581">
        <v>580</v>
      </c>
      <c r="B581">
        <v>1</v>
      </c>
      <c r="C581" t="s">
        <v>583</v>
      </c>
      <c r="D581">
        <v>586</v>
      </c>
    </row>
    <row r="582" spans="1:4" x14ac:dyDescent="0.3">
      <c r="A582">
        <v>581</v>
      </c>
      <c r="B582">
        <v>1</v>
      </c>
      <c r="C582" t="s">
        <v>584</v>
      </c>
      <c r="D582">
        <v>587</v>
      </c>
    </row>
    <row r="583" spans="1:4" x14ac:dyDescent="0.3">
      <c r="A583">
        <v>582</v>
      </c>
      <c r="B583">
        <v>2</v>
      </c>
      <c r="C583" t="s">
        <v>585</v>
      </c>
      <c r="D583">
        <v>588</v>
      </c>
    </row>
    <row r="584" spans="1:4" x14ac:dyDescent="0.3">
      <c r="A584">
        <v>583</v>
      </c>
      <c r="B584">
        <v>1</v>
      </c>
      <c r="C584" t="s">
        <v>586</v>
      </c>
      <c r="D584">
        <v>589</v>
      </c>
    </row>
    <row r="585" spans="1:4" x14ac:dyDescent="0.3">
      <c r="A585">
        <v>584</v>
      </c>
      <c r="B585">
        <v>2</v>
      </c>
      <c r="C585" t="s">
        <v>587</v>
      </c>
      <c r="D585">
        <v>590</v>
      </c>
    </row>
    <row r="586" spans="1:4" x14ac:dyDescent="0.3">
      <c r="A586">
        <v>585</v>
      </c>
      <c r="B586">
        <v>1</v>
      </c>
      <c r="C586" t="s">
        <v>588</v>
      </c>
      <c r="D586">
        <v>591</v>
      </c>
    </row>
    <row r="587" spans="1:4" x14ac:dyDescent="0.3">
      <c r="A587">
        <v>586</v>
      </c>
      <c r="B587">
        <v>1</v>
      </c>
      <c r="C587" t="s">
        <v>589</v>
      </c>
      <c r="D587">
        <v>592</v>
      </c>
    </row>
    <row r="588" spans="1:4" x14ac:dyDescent="0.3">
      <c r="A588">
        <v>587</v>
      </c>
      <c r="B588">
        <v>1</v>
      </c>
      <c r="C588" t="s">
        <v>590</v>
      </c>
      <c r="D588">
        <v>593</v>
      </c>
    </row>
    <row r="589" spans="1:4" x14ac:dyDescent="0.3">
      <c r="A589">
        <v>588</v>
      </c>
      <c r="B589">
        <v>1</v>
      </c>
      <c r="C589" t="s">
        <v>591</v>
      </c>
      <c r="D589">
        <v>594</v>
      </c>
    </row>
    <row r="590" spans="1:4" x14ac:dyDescent="0.3">
      <c r="A590">
        <v>589</v>
      </c>
      <c r="B590">
        <v>1</v>
      </c>
      <c r="C590" t="s">
        <v>592</v>
      </c>
      <c r="D590">
        <v>595</v>
      </c>
    </row>
    <row r="591" spans="1:4" x14ac:dyDescent="0.3">
      <c r="A591">
        <v>590</v>
      </c>
      <c r="B591">
        <v>2</v>
      </c>
      <c r="C591" t="s">
        <v>593</v>
      </c>
      <c r="D591">
        <v>596</v>
      </c>
    </row>
    <row r="592" spans="1:4" x14ac:dyDescent="0.3">
      <c r="A592">
        <v>591</v>
      </c>
      <c r="B592">
        <v>1</v>
      </c>
      <c r="C592" t="s">
        <v>594</v>
      </c>
      <c r="D592">
        <v>597</v>
      </c>
    </row>
    <row r="593" spans="1:4" x14ac:dyDescent="0.3">
      <c r="A593">
        <v>592</v>
      </c>
      <c r="B593">
        <v>1</v>
      </c>
      <c r="C593" t="s">
        <v>595</v>
      </c>
      <c r="D593">
        <v>598</v>
      </c>
    </row>
    <row r="594" spans="1:4" x14ac:dyDescent="0.3">
      <c r="A594">
        <v>593</v>
      </c>
      <c r="B594">
        <v>2</v>
      </c>
      <c r="C594" t="s">
        <v>596</v>
      </c>
      <c r="D594">
        <v>599</v>
      </c>
    </row>
    <row r="595" spans="1:4" x14ac:dyDescent="0.3">
      <c r="A595">
        <v>594</v>
      </c>
      <c r="B595">
        <v>1</v>
      </c>
      <c r="C595" t="s">
        <v>597</v>
      </c>
      <c r="D595">
        <v>600</v>
      </c>
    </row>
    <row r="596" spans="1:4" x14ac:dyDescent="0.3">
      <c r="A596">
        <v>595</v>
      </c>
      <c r="B596">
        <v>1</v>
      </c>
      <c r="C596" t="s">
        <v>598</v>
      </c>
      <c r="D596">
        <v>601</v>
      </c>
    </row>
    <row r="597" spans="1:4" x14ac:dyDescent="0.3">
      <c r="A597">
        <v>596</v>
      </c>
      <c r="B597">
        <v>1</v>
      </c>
      <c r="C597" t="s">
        <v>599</v>
      </c>
      <c r="D597">
        <v>602</v>
      </c>
    </row>
    <row r="598" spans="1:4" x14ac:dyDescent="0.3">
      <c r="A598">
        <v>597</v>
      </c>
      <c r="B598">
        <v>1</v>
      </c>
      <c r="C598" t="s">
        <v>600</v>
      </c>
      <c r="D598">
        <v>603</v>
      </c>
    </row>
    <row r="599" spans="1:4" x14ac:dyDescent="0.3">
      <c r="A599">
        <v>598</v>
      </c>
      <c r="B599">
        <v>1</v>
      </c>
      <c r="C599" t="s">
        <v>601</v>
      </c>
      <c r="D599">
        <v>604</v>
      </c>
    </row>
    <row r="600" spans="1:4" x14ac:dyDescent="0.3">
      <c r="A600">
        <v>599</v>
      </c>
      <c r="B600">
        <v>2</v>
      </c>
      <c r="C600" t="s">
        <v>602</v>
      </c>
      <c r="D600">
        <v>605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10AC0-812F-49D1-BF4A-2331B25A89E6}">
  <sheetPr codeName="Sheet2"/>
  <dimension ref="A1:D606"/>
  <sheetViews>
    <sheetView workbookViewId="0">
      <selection activeCell="E10" sqref="E10"/>
    </sheetView>
  </sheetViews>
  <sheetFormatPr defaultRowHeight="14.4" x14ac:dyDescent="0.3"/>
  <cols>
    <col min="1" max="1" width="11.88671875" customWidth="1"/>
    <col min="2" max="2" width="34.5546875" bestFit="1" customWidth="1"/>
    <col min="3" max="3" width="23.88671875" bestFit="1" customWidth="1"/>
    <col min="4" max="4" width="28.109375" bestFit="1" customWidth="1"/>
  </cols>
  <sheetData>
    <row r="1" spans="1:4" x14ac:dyDescent="0.3">
      <c r="A1" t="s">
        <v>3</v>
      </c>
      <c r="B1" t="s">
        <v>1918</v>
      </c>
      <c r="C1" t="s">
        <v>1917</v>
      </c>
      <c r="D1" t="s">
        <v>1916</v>
      </c>
    </row>
    <row r="2" spans="1:4" x14ac:dyDescent="0.3">
      <c r="A2">
        <v>1</v>
      </c>
      <c r="B2" t="s">
        <v>1915</v>
      </c>
      <c r="C2" t="s">
        <v>604</v>
      </c>
      <c r="D2" t="s">
        <v>603</v>
      </c>
    </row>
    <row r="3" spans="1:4" x14ac:dyDescent="0.3">
      <c r="A3">
        <v>2</v>
      </c>
      <c r="B3" t="s">
        <v>1914</v>
      </c>
      <c r="C3" t="s">
        <v>1911</v>
      </c>
      <c r="D3" t="s">
        <v>1910</v>
      </c>
    </row>
    <row r="4" spans="1:4" x14ac:dyDescent="0.3">
      <c r="A4">
        <v>3</v>
      </c>
      <c r="B4" t="s">
        <v>1913</v>
      </c>
      <c r="C4" t="s">
        <v>604</v>
      </c>
      <c r="D4" t="s">
        <v>603</v>
      </c>
    </row>
    <row r="5" spans="1:4" x14ac:dyDescent="0.3">
      <c r="A5">
        <v>4</v>
      </c>
      <c r="B5" t="s">
        <v>1912</v>
      </c>
      <c r="C5" t="s">
        <v>1911</v>
      </c>
      <c r="D5" t="s">
        <v>1910</v>
      </c>
    </row>
    <row r="6" spans="1:4" x14ac:dyDescent="0.3">
      <c r="A6">
        <v>5</v>
      </c>
      <c r="B6" t="s">
        <v>1909</v>
      </c>
      <c r="C6" t="s">
        <v>1908</v>
      </c>
      <c r="D6" t="s">
        <v>673</v>
      </c>
    </row>
    <row r="7" spans="1:4" x14ac:dyDescent="0.3">
      <c r="A7">
        <v>6</v>
      </c>
      <c r="B7" t="s">
        <v>1907</v>
      </c>
      <c r="C7" t="s">
        <v>1906</v>
      </c>
      <c r="D7" t="s">
        <v>623</v>
      </c>
    </row>
    <row r="8" spans="1:4" x14ac:dyDescent="0.3">
      <c r="A8">
        <v>7</v>
      </c>
      <c r="B8" t="s">
        <v>1905</v>
      </c>
      <c r="C8" t="s">
        <v>1904</v>
      </c>
      <c r="D8" t="s">
        <v>616</v>
      </c>
    </row>
    <row r="9" spans="1:4" x14ac:dyDescent="0.3">
      <c r="A9">
        <v>8</v>
      </c>
      <c r="B9" t="s">
        <v>1903</v>
      </c>
      <c r="C9" t="s">
        <v>1902</v>
      </c>
      <c r="D9" t="s">
        <v>1380</v>
      </c>
    </row>
    <row r="10" spans="1:4" x14ac:dyDescent="0.3">
      <c r="A10">
        <v>9</v>
      </c>
      <c r="B10" t="s">
        <v>1901</v>
      </c>
      <c r="C10" t="s">
        <v>1900</v>
      </c>
      <c r="D10" t="s">
        <v>643</v>
      </c>
    </row>
    <row r="11" spans="1:4" x14ac:dyDescent="0.3">
      <c r="A11">
        <v>10</v>
      </c>
      <c r="B11" t="s">
        <v>1899</v>
      </c>
      <c r="C11" t="s">
        <v>1898</v>
      </c>
      <c r="D11" t="s">
        <v>623</v>
      </c>
    </row>
    <row r="12" spans="1:4" x14ac:dyDescent="0.3">
      <c r="A12">
        <v>11</v>
      </c>
      <c r="B12" t="s">
        <v>1897</v>
      </c>
      <c r="C12" t="s">
        <v>1896</v>
      </c>
      <c r="D12" t="s">
        <v>727</v>
      </c>
    </row>
    <row r="13" spans="1:4" x14ac:dyDescent="0.3">
      <c r="A13">
        <v>12</v>
      </c>
      <c r="B13" t="s">
        <v>1895</v>
      </c>
      <c r="C13" t="s">
        <v>1894</v>
      </c>
      <c r="D13" t="s">
        <v>1893</v>
      </c>
    </row>
    <row r="14" spans="1:4" x14ac:dyDescent="0.3">
      <c r="A14">
        <v>13</v>
      </c>
      <c r="B14" t="s">
        <v>1892</v>
      </c>
      <c r="C14" t="s">
        <v>1891</v>
      </c>
      <c r="D14" t="s">
        <v>852</v>
      </c>
    </row>
    <row r="15" spans="1:4" x14ac:dyDescent="0.3">
      <c r="A15">
        <v>14</v>
      </c>
      <c r="B15" t="s">
        <v>1890</v>
      </c>
      <c r="C15" t="s">
        <v>1889</v>
      </c>
      <c r="D15" t="s">
        <v>936</v>
      </c>
    </row>
    <row r="16" spans="1:4" x14ac:dyDescent="0.3">
      <c r="A16">
        <v>15</v>
      </c>
      <c r="B16" t="s">
        <v>1888</v>
      </c>
      <c r="C16" t="s">
        <v>1887</v>
      </c>
      <c r="D16" t="s">
        <v>673</v>
      </c>
    </row>
    <row r="17" spans="1:4" x14ac:dyDescent="0.3">
      <c r="A17">
        <v>16</v>
      </c>
      <c r="B17" t="s">
        <v>1886</v>
      </c>
      <c r="C17" t="s">
        <v>1885</v>
      </c>
      <c r="D17" t="s">
        <v>724</v>
      </c>
    </row>
    <row r="18" spans="1:4" x14ac:dyDescent="0.3">
      <c r="A18">
        <v>17</v>
      </c>
      <c r="B18" t="s">
        <v>1884</v>
      </c>
      <c r="C18" t="s">
        <v>1883</v>
      </c>
      <c r="D18" t="s">
        <v>694</v>
      </c>
    </row>
    <row r="19" spans="1:4" x14ac:dyDescent="0.3">
      <c r="A19">
        <v>18</v>
      </c>
      <c r="B19" t="s">
        <v>1882</v>
      </c>
      <c r="C19" t="s">
        <v>1881</v>
      </c>
      <c r="D19" t="s">
        <v>623</v>
      </c>
    </row>
    <row r="20" spans="1:4" x14ac:dyDescent="0.3">
      <c r="A20">
        <v>19</v>
      </c>
      <c r="B20" t="s">
        <v>1880</v>
      </c>
      <c r="C20" t="s">
        <v>1879</v>
      </c>
      <c r="D20" t="s">
        <v>724</v>
      </c>
    </row>
    <row r="21" spans="1:4" x14ac:dyDescent="0.3">
      <c r="A21">
        <v>20</v>
      </c>
      <c r="B21" t="s">
        <v>1878</v>
      </c>
      <c r="C21" t="s">
        <v>1877</v>
      </c>
      <c r="D21" t="s">
        <v>652</v>
      </c>
    </row>
    <row r="22" spans="1:4" x14ac:dyDescent="0.3">
      <c r="A22">
        <v>21</v>
      </c>
      <c r="B22" t="s">
        <v>1876</v>
      </c>
      <c r="C22" t="s">
        <v>1875</v>
      </c>
      <c r="D22" t="s">
        <v>691</v>
      </c>
    </row>
    <row r="23" spans="1:4" x14ac:dyDescent="0.3">
      <c r="A23">
        <v>22</v>
      </c>
      <c r="B23" t="s">
        <v>1874</v>
      </c>
      <c r="C23" t="s">
        <v>1873</v>
      </c>
      <c r="D23" t="s">
        <v>704</v>
      </c>
    </row>
    <row r="24" spans="1:4" x14ac:dyDescent="0.3">
      <c r="A24">
        <v>23</v>
      </c>
      <c r="B24" t="s">
        <v>1872</v>
      </c>
      <c r="C24" t="s">
        <v>1871</v>
      </c>
      <c r="D24" t="s">
        <v>721</v>
      </c>
    </row>
    <row r="25" spans="1:4" x14ac:dyDescent="0.3">
      <c r="A25">
        <v>24</v>
      </c>
      <c r="B25" t="s">
        <v>1870</v>
      </c>
      <c r="C25" t="s">
        <v>1869</v>
      </c>
      <c r="D25" t="s">
        <v>1033</v>
      </c>
    </row>
    <row r="26" spans="1:4" x14ac:dyDescent="0.3">
      <c r="A26">
        <v>25</v>
      </c>
      <c r="B26" t="s">
        <v>1868</v>
      </c>
      <c r="C26" t="s">
        <v>1867</v>
      </c>
      <c r="D26" t="s">
        <v>1219</v>
      </c>
    </row>
    <row r="27" spans="1:4" x14ac:dyDescent="0.3">
      <c r="A27">
        <v>26</v>
      </c>
      <c r="B27" t="s">
        <v>1866</v>
      </c>
      <c r="C27" t="s">
        <v>1865</v>
      </c>
      <c r="D27" t="s">
        <v>750</v>
      </c>
    </row>
    <row r="28" spans="1:4" x14ac:dyDescent="0.3">
      <c r="A28">
        <v>27</v>
      </c>
      <c r="B28" t="s">
        <v>1864</v>
      </c>
      <c r="C28" t="s">
        <v>1863</v>
      </c>
      <c r="D28" t="s">
        <v>1184</v>
      </c>
    </row>
    <row r="29" spans="1:4" x14ac:dyDescent="0.3">
      <c r="A29">
        <v>28</v>
      </c>
      <c r="B29" t="s">
        <v>1862</v>
      </c>
      <c r="C29" t="s">
        <v>1861</v>
      </c>
      <c r="D29" t="s">
        <v>646</v>
      </c>
    </row>
    <row r="30" spans="1:4" x14ac:dyDescent="0.3">
      <c r="A30">
        <v>29</v>
      </c>
      <c r="B30" t="s">
        <v>1860</v>
      </c>
      <c r="C30" t="s">
        <v>1859</v>
      </c>
      <c r="D30" t="s">
        <v>1033</v>
      </c>
    </row>
    <row r="31" spans="1:4" x14ac:dyDescent="0.3">
      <c r="A31">
        <v>30</v>
      </c>
      <c r="B31" t="s">
        <v>1858</v>
      </c>
      <c r="C31" t="s">
        <v>1857</v>
      </c>
      <c r="D31" t="s">
        <v>1856</v>
      </c>
    </row>
    <row r="32" spans="1:4" x14ac:dyDescent="0.3">
      <c r="A32">
        <v>31</v>
      </c>
      <c r="B32" t="s">
        <v>1855</v>
      </c>
      <c r="C32" t="s">
        <v>1854</v>
      </c>
      <c r="D32" t="s">
        <v>659</v>
      </c>
    </row>
    <row r="33" spans="1:4" x14ac:dyDescent="0.3">
      <c r="A33">
        <v>32</v>
      </c>
      <c r="B33" t="s">
        <v>1853</v>
      </c>
      <c r="C33" t="s">
        <v>1852</v>
      </c>
      <c r="D33" t="s">
        <v>724</v>
      </c>
    </row>
    <row r="34" spans="1:4" x14ac:dyDescent="0.3">
      <c r="A34">
        <v>33</v>
      </c>
      <c r="B34" t="s">
        <v>1851</v>
      </c>
      <c r="C34" t="s">
        <v>1850</v>
      </c>
      <c r="D34" t="s">
        <v>673</v>
      </c>
    </row>
    <row r="35" spans="1:4" x14ac:dyDescent="0.3">
      <c r="A35">
        <v>34</v>
      </c>
      <c r="B35" t="s">
        <v>1849</v>
      </c>
      <c r="C35" t="s">
        <v>1848</v>
      </c>
      <c r="D35" t="s">
        <v>643</v>
      </c>
    </row>
    <row r="36" spans="1:4" x14ac:dyDescent="0.3">
      <c r="A36">
        <v>35</v>
      </c>
      <c r="B36" t="s">
        <v>1847</v>
      </c>
      <c r="C36" t="s">
        <v>1846</v>
      </c>
      <c r="D36" t="s">
        <v>724</v>
      </c>
    </row>
    <row r="37" spans="1:4" x14ac:dyDescent="0.3">
      <c r="A37">
        <v>36</v>
      </c>
      <c r="B37" t="s">
        <v>1845</v>
      </c>
      <c r="C37" t="s">
        <v>1844</v>
      </c>
      <c r="D37" t="s">
        <v>724</v>
      </c>
    </row>
    <row r="38" spans="1:4" x14ac:dyDescent="0.3">
      <c r="A38">
        <v>37</v>
      </c>
      <c r="B38" t="s">
        <v>1843</v>
      </c>
      <c r="C38" t="s">
        <v>1842</v>
      </c>
      <c r="D38" t="s">
        <v>756</v>
      </c>
    </row>
    <row r="39" spans="1:4" x14ac:dyDescent="0.3">
      <c r="A39">
        <v>38</v>
      </c>
      <c r="B39" t="s">
        <v>1841</v>
      </c>
      <c r="C39" t="s">
        <v>1840</v>
      </c>
      <c r="D39" t="s">
        <v>673</v>
      </c>
    </row>
    <row r="40" spans="1:4" x14ac:dyDescent="0.3">
      <c r="A40">
        <v>39</v>
      </c>
      <c r="B40" t="s">
        <v>1839</v>
      </c>
      <c r="C40" t="s">
        <v>1838</v>
      </c>
      <c r="D40" t="s">
        <v>1064</v>
      </c>
    </row>
    <row r="41" spans="1:4" x14ac:dyDescent="0.3">
      <c r="A41">
        <v>40</v>
      </c>
      <c r="B41" t="s">
        <v>1837</v>
      </c>
      <c r="C41" t="s">
        <v>1836</v>
      </c>
      <c r="D41" t="s">
        <v>936</v>
      </c>
    </row>
    <row r="42" spans="1:4" x14ac:dyDescent="0.3">
      <c r="A42">
        <v>41</v>
      </c>
      <c r="B42" t="s">
        <v>1835</v>
      </c>
      <c r="C42" t="s">
        <v>1834</v>
      </c>
      <c r="D42" t="s">
        <v>607</v>
      </c>
    </row>
    <row r="43" spans="1:4" x14ac:dyDescent="0.3">
      <c r="A43">
        <v>42</v>
      </c>
      <c r="B43" t="s">
        <v>1833</v>
      </c>
      <c r="C43" t="s">
        <v>1832</v>
      </c>
      <c r="D43" t="s">
        <v>1831</v>
      </c>
    </row>
    <row r="44" spans="1:4" x14ac:dyDescent="0.3">
      <c r="A44">
        <v>43</v>
      </c>
      <c r="B44" t="s">
        <v>1830</v>
      </c>
      <c r="C44" t="s">
        <v>1829</v>
      </c>
      <c r="D44" t="s">
        <v>629</v>
      </c>
    </row>
    <row r="45" spans="1:4" x14ac:dyDescent="0.3">
      <c r="A45">
        <v>44</v>
      </c>
      <c r="B45" t="s">
        <v>1828</v>
      </c>
      <c r="C45" t="s">
        <v>1827</v>
      </c>
      <c r="D45" t="s">
        <v>750</v>
      </c>
    </row>
    <row r="46" spans="1:4" x14ac:dyDescent="0.3">
      <c r="A46">
        <v>45</v>
      </c>
      <c r="B46" t="s">
        <v>1826</v>
      </c>
      <c r="C46" t="s">
        <v>1825</v>
      </c>
      <c r="D46" t="s">
        <v>1824</v>
      </c>
    </row>
    <row r="47" spans="1:4" x14ac:dyDescent="0.3">
      <c r="A47">
        <v>46</v>
      </c>
      <c r="B47" t="s">
        <v>1823</v>
      </c>
      <c r="C47" t="s">
        <v>1822</v>
      </c>
      <c r="D47" t="s">
        <v>1091</v>
      </c>
    </row>
    <row r="48" spans="1:4" x14ac:dyDescent="0.3">
      <c r="A48">
        <v>47</v>
      </c>
      <c r="B48" t="s">
        <v>1821</v>
      </c>
      <c r="C48" t="s">
        <v>1820</v>
      </c>
      <c r="D48" t="s">
        <v>1793</v>
      </c>
    </row>
    <row r="49" spans="1:4" x14ac:dyDescent="0.3">
      <c r="A49">
        <v>48</v>
      </c>
      <c r="B49" t="s">
        <v>1819</v>
      </c>
      <c r="C49" t="s">
        <v>1818</v>
      </c>
      <c r="D49" t="s">
        <v>691</v>
      </c>
    </row>
    <row r="50" spans="1:4" x14ac:dyDescent="0.3">
      <c r="A50">
        <v>49</v>
      </c>
      <c r="B50" t="s">
        <v>1817</v>
      </c>
      <c r="C50" t="s">
        <v>1816</v>
      </c>
      <c r="D50" t="s">
        <v>816</v>
      </c>
    </row>
    <row r="51" spans="1:4" x14ac:dyDescent="0.3">
      <c r="A51">
        <v>50</v>
      </c>
      <c r="B51" t="s">
        <v>1815</v>
      </c>
      <c r="C51" t="s">
        <v>1814</v>
      </c>
      <c r="D51" t="s">
        <v>691</v>
      </c>
    </row>
    <row r="52" spans="1:4" x14ac:dyDescent="0.3">
      <c r="A52">
        <v>51</v>
      </c>
      <c r="B52" t="s">
        <v>1813</v>
      </c>
      <c r="C52" t="s">
        <v>1812</v>
      </c>
      <c r="D52" t="s">
        <v>629</v>
      </c>
    </row>
    <row r="53" spans="1:4" x14ac:dyDescent="0.3">
      <c r="A53">
        <v>52</v>
      </c>
      <c r="B53" t="s">
        <v>1811</v>
      </c>
      <c r="C53" t="s">
        <v>1810</v>
      </c>
      <c r="D53" t="s">
        <v>691</v>
      </c>
    </row>
    <row r="54" spans="1:4" x14ac:dyDescent="0.3">
      <c r="A54">
        <v>53</v>
      </c>
      <c r="B54" t="s">
        <v>1809</v>
      </c>
      <c r="C54" t="s">
        <v>1808</v>
      </c>
      <c r="D54" t="s">
        <v>1030</v>
      </c>
    </row>
    <row r="55" spans="1:4" x14ac:dyDescent="0.3">
      <c r="A55">
        <v>54</v>
      </c>
      <c r="B55" t="s">
        <v>1807</v>
      </c>
      <c r="C55" t="s">
        <v>1806</v>
      </c>
      <c r="D55" t="s">
        <v>1079</v>
      </c>
    </row>
    <row r="56" spans="1:4" x14ac:dyDescent="0.3">
      <c r="A56">
        <v>55</v>
      </c>
      <c r="B56" t="s">
        <v>1805</v>
      </c>
      <c r="C56" t="s">
        <v>1804</v>
      </c>
      <c r="D56" t="s">
        <v>623</v>
      </c>
    </row>
    <row r="57" spans="1:4" x14ac:dyDescent="0.3">
      <c r="A57">
        <v>56</v>
      </c>
      <c r="B57" t="s">
        <v>1803</v>
      </c>
      <c r="C57" t="s">
        <v>1802</v>
      </c>
      <c r="D57" t="s">
        <v>736</v>
      </c>
    </row>
    <row r="58" spans="1:4" x14ac:dyDescent="0.3">
      <c r="A58">
        <v>57</v>
      </c>
      <c r="B58" t="s">
        <v>1801</v>
      </c>
      <c r="C58" t="s">
        <v>1800</v>
      </c>
      <c r="D58" t="s">
        <v>673</v>
      </c>
    </row>
    <row r="59" spans="1:4" x14ac:dyDescent="0.3">
      <c r="A59">
        <v>58</v>
      </c>
      <c r="B59" t="s">
        <v>1799</v>
      </c>
      <c r="C59" t="s">
        <v>1798</v>
      </c>
      <c r="D59" t="s">
        <v>673</v>
      </c>
    </row>
    <row r="60" spans="1:4" x14ac:dyDescent="0.3">
      <c r="A60">
        <v>59</v>
      </c>
      <c r="B60" t="s">
        <v>1797</v>
      </c>
      <c r="C60" t="s">
        <v>1796</v>
      </c>
      <c r="D60" t="s">
        <v>691</v>
      </c>
    </row>
    <row r="61" spans="1:4" x14ac:dyDescent="0.3">
      <c r="A61">
        <v>60</v>
      </c>
      <c r="B61" t="s">
        <v>1795</v>
      </c>
      <c r="C61" t="s">
        <v>1794</v>
      </c>
      <c r="D61" t="s">
        <v>1793</v>
      </c>
    </row>
    <row r="62" spans="1:4" x14ac:dyDescent="0.3">
      <c r="A62">
        <v>61</v>
      </c>
      <c r="B62" t="s">
        <v>1792</v>
      </c>
      <c r="C62" t="s">
        <v>1791</v>
      </c>
      <c r="D62" t="s">
        <v>1790</v>
      </c>
    </row>
    <row r="63" spans="1:4" x14ac:dyDescent="0.3">
      <c r="A63">
        <v>62</v>
      </c>
      <c r="B63" t="s">
        <v>1789</v>
      </c>
      <c r="C63" t="s">
        <v>1788</v>
      </c>
      <c r="D63" t="s">
        <v>1275</v>
      </c>
    </row>
    <row r="64" spans="1:4" x14ac:dyDescent="0.3">
      <c r="A64">
        <v>63</v>
      </c>
      <c r="B64" t="s">
        <v>1787</v>
      </c>
      <c r="C64" t="s">
        <v>1786</v>
      </c>
      <c r="D64" t="s">
        <v>724</v>
      </c>
    </row>
    <row r="65" spans="1:4" x14ac:dyDescent="0.3">
      <c r="A65">
        <v>64</v>
      </c>
      <c r="B65" t="s">
        <v>1785</v>
      </c>
      <c r="C65" t="s">
        <v>1784</v>
      </c>
      <c r="D65" t="s">
        <v>724</v>
      </c>
    </row>
    <row r="66" spans="1:4" x14ac:dyDescent="0.3">
      <c r="A66">
        <v>65</v>
      </c>
      <c r="B66" t="s">
        <v>1783</v>
      </c>
      <c r="C66" t="s">
        <v>1782</v>
      </c>
      <c r="D66" t="s">
        <v>610</v>
      </c>
    </row>
    <row r="67" spans="1:4" x14ac:dyDescent="0.3">
      <c r="A67">
        <v>66</v>
      </c>
      <c r="B67" t="s">
        <v>1781</v>
      </c>
      <c r="C67" t="s">
        <v>1780</v>
      </c>
      <c r="D67" t="s">
        <v>623</v>
      </c>
    </row>
    <row r="68" spans="1:4" x14ac:dyDescent="0.3">
      <c r="A68">
        <v>67</v>
      </c>
      <c r="B68" t="s">
        <v>1779</v>
      </c>
      <c r="C68" t="s">
        <v>1778</v>
      </c>
      <c r="D68" t="s">
        <v>623</v>
      </c>
    </row>
    <row r="69" spans="1:4" x14ac:dyDescent="0.3">
      <c r="A69">
        <v>68</v>
      </c>
      <c r="B69" t="s">
        <v>1777</v>
      </c>
      <c r="C69" t="s">
        <v>1776</v>
      </c>
      <c r="D69" t="s">
        <v>607</v>
      </c>
    </row>
    <row r="70" spans="1:4" x14ac:dyDescent="0.3">
      <c r="A70">
        <v>69</v>
      </c>
      <c r="B70" t="s">
        <v>1775</v>
      </c>
      <c r="C70" t="s">
        <v>1774</v>
      </c>
      <c r="D70" t="s">
        <v>1773</v>
      </c>
    </row>
    <row r="71" spans="1:4" x14ac:dyDescent="0.3">
      <c r="A71">
        <v>70</v>
      </c>
      <c r="B71" t="s">
        <v>1772</v>
      </c>
      <c r="C71" t="s">
        <v>1771</v>
      </c>
      <c r="D71" t="s">
        <v>1770</v>
      </c>
    </row>
    <row r="72" spans="1:4" x14ac:dyDescent="0.3">
      <c r="A72">
        <v>71</v>
      </c>
      <c r="B72" t="s">
        <v>1769</v>
      </c>
      <c r="C72" t="s">
        <v>1768</v>
      </c>
      <c r="D72" t="s">
        <v>607</v>
      </c>
    </row>
    <row r="73" spans="1:4" x14ac:dyDescent="0.3">
      <c r="A73">
        <v>72</v>
      </c>
      <c r="B73" t="s">
        <v>1767</v>
      </c>
      <c r="C73" t="s">
        <v>1766</v>
      </c>
      <c r="D73" t="s">
        <v>724</v>
      </c>
    </row>
    <row r="74" spans="1:4" x14ac:dyDescent="0.3">
      <c r="A74">
        <v>73</v>
      </c>
      <c r="B74" t="s">
        <v>1765</v>
      </c>
      <c r="C74" t="s">
        <v>1764</v>
      </c>
      <c r="D74" t="s">
        <v>978</v>
      </c>
    </row>
    <row r="75" spans="1:4" x14ac:dyDescent="0.3">
      <c r="A75">
        <v>74</v>
      </c>
      <c r="B75" t="s">
        <v>1763</v>
      </c>
      <c r="C75" t="s">
        <v>1762</v>
      </c>
      <c r="D75" t="s">
        <v>1030</v>
      </c>
    </row>
    <row r="76" spans="1:4" x14ac:dyDescent="0.3">
      <c r="A76">
        <v>75</v>
      </c>
      <c r="B76" t="s">
        <v>1761</v>
      </c>
      <c r="C76" t="s">
        <v>1760</v>
      </c>
      <c r="D76" t="s">
        <v>659</v>
      </c>
    </row>
    <row r="77" spans="1:4" x14ac:dyDescent="0.3">
      <c r="A77">
        <v>76</v>
      </c>
      <c r="B77" t="s">
        <v>1759</v>
      </c>
      <c r="C77" t="s">
        <v>1758</v>
      </c>
      <c r="D77" t="s">
        <v>659</v>
      </c>
    </row>
    <row r="78" spans="1:4" x14ac:dyDescent="0.3">
      <c r="A78">
        <v>77</v>
      </c>
      <c r="B78" t="s">
        <v>1757</v>
      </c>
      <c r="C78" t="s">
        <v>1756</v>
      </c>
      <c r="D78" t="s">
        <v>643</v>
      </c>
    </row>
    <row r="79" spans="1:4" x14ac:dyDescent="0.3">
      <c r="A79">
        <v>78</v>
      </c>
      <c r="B79" t="s">
        <v>1755</v>
      </c>
      <c r="C79" t="s">
        <v>1754</v>
      </c>
      <c r="D79" t="s">
        <v>629</v>
      </c>
    </row>
    <row r="80" spans="1:4" x14ac:dyDescent="0.3">
      <c r="A80">
        <v>79</v>
      </c>
      <c r="B80" t="s">
        <v>1753</v>
      </c>
      <c r="C80" t="s">
        <v>1752</v>
      </c>
      <c r="D80" t="s">
        <v>643</v>
      </c>
    </row>
    <row r="81" spans="1:4" x14ac:dyDescent="0.3">
      <c r="A81">
        <v>80</v>
      </c>
      <c r="B81" t="s">
        <v>1751</v>
      </c>
      <c r="C81" t="s">
        <v>1750</v>
      </c>
      <c r="D81" t="s">
        <v>676</v>
      </c>
    </row>
    <row r="82" spans="1:4" x14ac:dyDescent="0.3">
      <c r="A82">
        <v>81</v>
      </c>
      <c r="B82" t="s">
        <v>1749</v>
      </c>
      <c r="C82" t="s">
        <v>1748</v>
      </c>
      <c r="D82" t="s">
        <v>629</v>
      </c>
    </row>
    <row r="83" spans="1:4" x14ac:dyDescent="0.3">
      <c r="A83">
        <v>82</v>
      </c>
      <c r="B83" t="s">
        <v>1747</v>
      </c>
      <c r="C83" t="s">
        <v>1746</v>
      </c>
      <c r="D83" t="s">
        <v>724</v>
      </c>
    </row>
    <row r="84" spans="1:4" x14ac:dyDescent="0.3">
      <c r="A84">
        <v>83</v>
      </c>
      <c r="B84" t="s">
        <v>1745</v>
      </c>
      <c r="C84" t="s">
        <v>1744</v>
      </c>
      <c r="D84" t="s">
        <v>673</v>
      </c>
    </row>
    <row r="85" spans="1:4" x14ac:dyDescent="0.3">
      <c r="A85">
        <v>84</v>
      </c>
      <c r="B85" t="s">
        <v>1743</v>
      </c>
      <c r="C85" t="s">
        <v>1742</v>
      </c>
      <c r="D85" t="s">
        <v>704</v>
      </c>
    </row>
    <row r="86" spans="1:4" x14ac:dyDescent="0.3">
      <c r="A86">
        <v>85</v>
      </c>
      <c r="B86" t="s">
        <v>1741</v>
      </c>
      <c r="C86" t="s">
        <v>1740</v>
      </c>
      <c r="D86" t="s">
        <v>1739</v>
      </c>
    </row>
    <row r="87" spans="1:4" x14ac:dyDescent="0.3">
      <c r="A87">
        <v>86</v>
      </c>
      <c r="B87" t="s">
        <v>1738</v>
      </c>
      <c r="C87" t="s">
        <v>1737</v>
      </c>
      <c r="D87" t="s">
        <v>745</v>
      </c>
    </row>
    <row r="88" spans="1:4" x14ac:dyDescent="0.3">
      <c r="A88">
        <v>87</v>
      </c>
      <c r="B88" t="s">
        <v>1736</v>
      </c>
      <c r="C88" t="s">
        <v>1735</v>
      </c>
      <c r="D88" t="s">
        <v>721</v>
      </c>
    </row>
    <row r="89" spans="1:4" x14ac:dyDescent="0.3">
      <c r="A89">
        <v>88</v>
      </c>
      <c r="B89" t="s">
        <v>1734</v>
      </c>
      <c r="C89" t="s">
        <v>1733</v>
      </c>
      <c r="D89" t="s">
        <v>640</v>
      </c>
    </row>
    <row r="90" spans="1:4" x14ac:dyDescent="0.3">
      <c r="A90">
        <v>89</v>
      </c>
      <c r="B90" t="s">
        <v>1732</v>
      </c>
      <c r="C90" t="s">
        <v>1731</v>
      </c>
      <c r="D90" t="s">
        <v>652</v>
      </c>
    </row>
    <row r="91" spans="1:4" x14ac:dyDescent="0.3">
      <c r="A91">
        <v>90</v>
      </c>
      <c r="B91" t="s">
        <v>1730</v>
      </c>
      <c r="C91" t="s">
        <v>1729</v>
      </c>
      <c r="D91" t="s">
        <v>1091</v>
      </c>
    </row>
    <row r="92" spans="1:4" x14ac:dyDescent="0.3">
      <c r="A92">
        <v>91</v>
      </c>
      <c r="B92" t="s">
        <v>1728</v>
      </c>
      <c r="C92" t="s">
        <v>1727</v>
      </c>
      <c r="D92" t="s">
        <v>869</v>
      </c>
    </row>
    <row r="93" spans="1:4" x14ac:dyDescent="0.3">
      <c r="A93">
        <v>92</v>
      </c>
      <c r="B93" t="s">
        <v>1726</v>
      </c>
      <c r="C93" t="s">
        <v>1725</v>
      </c>
      <c r="D93" t="s">
        <v>768</v>
      </c>
    </row>
    <row r="94" spans="1:4" x14ac:dyDescent="0.3">
      <c r="A94">
        <v>93</v>
      </c>
      <c r="B94" t="s">
        <v>1724</v>
      </c>
      <c r="C94" t="s">
        <v>1723</v>
      </c>
      <c r="D94" t="s">
        <v>646</v>
      </c>
    </row>
    <row r="95" spans="1:4" x14ac:dyDescent="0.3">
      <c r="A95">
        <v>94</v>
      </c>
      <c r="B95" t="s">
        <v>1722</v>
      </c>
      <c r="C95" t="s">
        <v>1721</v>
      </c>
      <c r="D95" t="s">
        <v>607</v>
      </c>
    </row>
    <row r="96" spans="1:4" x14ac:dyDescent="0.3">
      <c r="A96">
        <v>95</v>
      </c>
      <c r="B96" t="s">
        <v>1720</v>
      </c>
      <c r="C96" t="s">
        <v>1719</v>
      </c>
      <c r="D96" t="s">
        <v>1718</v>
      </c>
    </row>
    <row r="97" spans="1:4" x14ac:dyDescent="0.3">
      <c r="A97">
        <v>96</v>
      </c>
      <c r="B97" t="s">
        <v>1717</v>
      </c>
      <c r="C97" t="s">
        <v>1716</v>
      </c>
      <c r="D97" t="s">
        <v>629</v>
      </c>
    </row>
    <row r="98" spans="1:4" x14ac:dyDescent="0.3">
      <c r="A98">
        <v>97</v>
      </c>
      <c r="B98" t="s">
        <v>1715</v>
      </c>
      <c r="C98" t="s">
        <v>1714</v>
      </c>
      <c r="D98" t="s">
        <v>607</v>
      </c>
    </row>
    <row r="99" spans="1:4" x14ac:dyDescent="0.3">
      <c r="A99">
        <v>98</v>
      </c>
      <c r="B99" t="s">
        <v>1713</v>
      </c>
      <c r="C99" t="s">
        <v>1712</v>
      </c>
      <c r="D99" t="s">
        <v>659</v>
      </c>
    </row>
    <row r="100" spans="1:4" x14ac:dyDescent="0.3">
      <c r="A100">
        <v>99</v>
      </c>
      <c r="B100" t="s">
        <v>1711</v>
      </c>
      <c r="C100" t="s">
        <v>1710</v>
      </c>
      <c r="D100" t="s">
        <v>724</v>
      </c>
    </row>
    <row r="101" spans="1:4" x14ac:dyDescent="0.3">
      <c r="A101">
        <v>100</v>
      </c>
      <c r="B101" t="s">
        <v>1709</v>
      </c>
      <c r="C101" t="s">
        <v>1708</v>
      </c>
      <c r="D101" t="s">
        <v>623</v>
      </c>
    </row>
    <row r="102" spans="1:4" x14ac:dyDescent="0.3">
      <c r="A102">
        <v>101</v>
      </c>
      <c r="B102" t="s">
        <v>1707</v>
      </c>
      <c r="C102" t="s">
        <v>1706</v>
      </c>
      <c r="D102" t="s">
        <v>997</v>
      </c>
    </row>
    <row r="103" spans="1:4" x14ac:dyDescent="0.3">
      <c r="A103">
        <v>102</v>
      </c>
      <c r="B103" t="s">
        <v>1705</v>
      </c>
      <c r="C103" t="s">
        <v>1704</v>
      </c>
      <c r="D103" t="s">
        <v>953</v>
      </c>
    </row>
    <row r="104" spans="1:4" x14ac:dyDescent="0.3">
      <c r="A104">
        <v>103</v>
      </c>
      <c r="B104" t="s">
        <v>1703</v>
      </c>
      <c r="C104" t="s">
        <v>1702</v>
      </c>
      <c r="D104" t="s">
        <v>768</v>
      </c>
    </row>
    <row r="105" spans="1:4" x14ac:dyDescent="0.3">
      <c r="A105">
        <v>104</v>
      </c>
      <c r="B105" t="s">
        <v>1701</v>
      </c>
      <c r="C105" t="s">
        <v>1700</v>
      </c>
      <c r="D105" t="s">
        <v>691</v>
      </c>
    </row>
    <row r="106" spans="1:4" x14ac:dyDescent="0.3">
      <c r="A106">
        <v>105</v>
      </c>
      <c r="B106" t="s">
        <v>1699</v>
      </c>
      <c r="C106" t="s">
        <v>1698</v>
      </c>
      <c r="D106" t="s">
        <v>1030</v>
      </c>
    </row>
    <row r="107" spans="1:4" x14ac:dyDescent="0.3">
      <c r="A107">
        <v>106</v>
      </c>
      <c r="B107" t="s">
        <v>1697</v>
      </c>
      <c r="C107" t="s">
        <v>1696</v>
      </c>
      <c r="D107" t="s">
        <v>895</v>
      </c>
    </row>
    <row r="108" spans="1:4" x14ac:dyDescent="0.3">
      <c r="A108">
        <v>107</v>
      </c>
      <c r="B108" t="s">
        <v>1695</v>
      </c>
      <c r="C108" t="s">
        <v>1694</v>
      </c>
      <c r="D108" t="s">
        <v>704</v>
      </c>
    </row>
    <row r="109" spans="1:4" x14ac:dyDescent="0.3">
      <c r="A109">
        <v>108</v>
      </c>
      <c r="B109" t="s">
        <v>1693</v>
      </c>
      <c r="C109" t="s">
        <v>1692</v>
      </c>
      <c r="D109" t="s">
        <v>1064</v>
      </c>
    </row>
    <row r="110" spans="1:4" x14ac:dyDescent="0.3">
      <c r="A110">
        <v>109</v>
      </c>
      <c r="B110" t="s">
        <v>1691</v>
      </c>
      <c r="C110" t="s">
        <v>1690</v>
      </c>
      <c r="D110" t="s">
        <v>1689</v>
      </c>
    </row>
    <row r="111" spans="1:4" x14ac:dyDescent="0.3">
      <c r="A111">
        <v>110</v>
      </c>
      <c r="B111" t="s">
        <v>1688</v>
      </c>
      <c r="C111" t="s">
        <v>1687</v>
      </c>
      <c r="D111" t="s">
        <v>691</v>
      </c>
    </row>
    <row r="112" spans="1:4" x14ac:dyDescent="0.3">
      <c r="A112">
        <v>111</v>
      </c>
      <c r="B112" t="s">
        <v>1686</v>
      </c>
      <c r="C112" t="s">
        <v>1685</v>
      </c>
      <c r="D112" t="s">
        <v>646</v>
      </c>
    </row>
    <row r="113" spans="1:4" x14ac:dyDescent="0.3">
      <c r="A113">
        <v>112</v>
      </c>
      <c r="B113" t="s">
        <v>1684</v>
      </c>
      <c r="C113" t="s">
        <v>1683</v>
      </c>
      <c r="D113" t="s">
        <v>640</v>
      </c>
    </row>
    <row r="114" spans="1:4" x14ac:dyDescent="0.3">
      <c r="A114">
        <v>113</v>
      </c>
      <c r="B114" t="s">
        <v>1682</v>
      </c>
      <c r="C114" t="s">
        <v>1681</v>
      </c>
      <c r="D114" t="s">
        <v>721</v>
      </c>
    </row>
    <row r="115" spans="1:4" x14ac:dyDescent="0.3">
      <c r="A115">
        <v>114</v>
      </c>
      <c r="B115" t="s">
        <v>1680</v>
      </c>
      <c r="C115" t="s">
        <v>1679</v>
      </c>
      <c r="D115" t="s">
        <v>607</v>
      </c>
    </row>
    <row r="116" spans="1:4" x14ac:dyDescent="0.3">
      <c r="A116">
        <v>115</v>
      </c>
      <c r="B116" t="s">
        <v>1678</v>
      </c>
      <c r="C116" t="s">
        <v>1677</v>
      </c>
      <c r="D116" t="s">
        <v>688</v>
      </c>
    </row>
    <row r="117" spans="1:4" x14ac:dyDescent="0.3">
      <c r="A117">
        <v>116</v>
      </c>
      <c r="B117" t="s">
        <v>1676</v>
      </c>
      <c r="C117" t="s">
        <v>1675</v>
      </c>
      <c r="D117" t="s">
        <v>623</v>
      </c>
    </row>
    <row r="118" spans="1:4" x14ac:dyDescent="0.3">
      <c r="A118">
        <v>117</v>
      </c>
      <c r="B118" t="s">
        <v>1674</v>
      </c>
      <c r="C118" t="s">
        <v>1673</v>
      </c>
      <c r="D118" t="s">
        <v>688</v>
      </c>
    </row>
    <row r="119" spans="1:4" x14ac:dyDescent="0.3">
      <c r="A119">
        <v>118</v>
      </c>
      <c r="B119" t="s">
        <v>1672</v>
      </c>
      <c r="C119" t="s">
        <v>1671</v>
      </c>
      <c r="D119" t="s">
        <v>962</v>
      </c>
    </row>
    <row r="120" spans="1:4" x14ac:dyDescent="0.3">
      <c r="A120">
        <v>119</v>
      </c>
      <c r="B120" t="s">
        <v>1670</v>
      </c>
      <c r="C120" t="s">
        <v>1669</v>
      </c>
      <c r="D120" t="s">
        <v>640</v>
      </c>
    </row>
    <row r="121" spans="1:4" x14ac:dyDescent="0.3">
      <c r="A121">
        <v>120</v>
      </c>
      <c r="B121" t="s">
        <v>1668</v>
      </c>
      <c r="C121" t="s">
        <v>1667</v>
      </c>
      <c r="D121" t="s">
        <v>753</v>
      </c>
    </row>
    <row r="122" spans="1:4" x14ac:dyDescent="0.3">
      <c r="A122">
        <v>121</v>
      </c>
      <c r="B122" t="s">
        <v>1666</v>
      </c>
      <c r="C122" t="s">
        <v>1665</v>
      </c>
      <c r="D122" t="s">
        <v>724</v>
      </c>
    </row>
    <row r="123" spans="1:4" x14ac:dyDescent="0.3">
      <c r="A123">
        <v>122</v>
      </c>
      <c r="B123" t="s">
        <v>1664</v>
      </c>
      <c r="C123" t="s">
        <v>1663</v>
      </c>
      <c r="D123" t="s">
        <v>623</v>
      </c>
    </row>
    <row r="124" spans="1:4" x14ac:dyDescent="0.3">
      <c r="A124">
        <v>123</v>
      </c>
      <c r="B124" t="s">
        <v>1662</v>
      </c>
      <c r="C124" t="s">
        <v>1661</v>
      </c>
      <c r="D124" t="s">
        <v>711</v>
      </c>
    </row>
    <row r="125" spans="1:4" x14ac:dyDescent="0.3">
      <c r="A125">
        <v>124</v>
      </c>
      <c r="B125" t="s">
        <v>1660</v>
      </c>
      <c r="C125" t="s">
        <v>1659</v>
      </c>
      <c r="D125" t="s">
        <v>869</v>
      </c>
    </row>
    <row r="126" spans="1:4" x14ac:dyDescent="0.3">
      <c r="A126">
        <v>125</v>
      </c>
      <c r="B126" t="s">
        <v>1658</v>
      </c>
      <c r="C126" t="s">
        <v>1657</v>
      </c>
      <c r="D126" t="s">
        <v>724</v>
      </c>
    </row>
    <row r="127" spans="1:4" x14ac:dyDescent="0.3">
      <c r="A127">
        <v>126</v>
      </c>
      <c r="B127" t="s">
        <v>1656</v>
      </c>
      <c r="C127" t="s">
        <v>1655</v>
      </c>
      <c r="D127" t="s">
        <v>613</v>
      </c>
    </row>
    <row r="128" spans="1:4" x14ac:dyDescent="0.3">
      <c r="A128">
        <v>127</v>
      </c>
      <c r="B128" t="s">
        <v>1654</v>
      </c>
      <c r="C128" t="s">
        <v>1653</v>
      </c>
      <c r="D128" t="s">
        <v>724</v>
      </c>
    </row>
    <row r="129" spans="1:4" x14ac:dyDescent="0.3">
      <c r="A129">
        <v>128</v>
      </c>
      <c r="B129" t="s">
        <v>1652</v>
      </c>
      <c r="C129" t="s">
        <v>1651</v>
      </c>
      <c r="D129" t="s">
        <v>694</v>
      </c>
    </row>
    <row r="130" spans="1:4" x14ac:dyDescent="0.3">
      <c r="A130">
        <v>129</v>
      </c>
      <c r="B130" t="s">
        <v>1650</v>
      </c>
      <c r="C130" t="s">
        <v>1649</v>
      </c>
      <c r="D130" t="s">
        <v>721</v>
      </c>
    </row>
    <row r="131" spans="1:4" x14ac:dyDescent="0.3">
      <c r="A131">
        <v>130</v>
      </c>
      <c r="B131" t="s">
        <v>1648</v>
      </c>
      <c r="C131" t="s">
        <v>1647</v>
      </c>
      <c r="D131" t="s">
        <v>629</v>
      </c>
    </row>
    <row r="132" spans="1:4" x14ac:dyDescent="0.3">
      <c r="A132">
        <v>131</v>
      </c>
      <c r="B132" t="s">
        <v>1646</v>
      </c>
      <c r="C132" t="s">
        <v>1645</v>
      </c>
      <c r="D132" t="s">
        <v>691</v>
      </c>
    </row>
    <row r="133" spans="1:4" x14ac:dyDescent="0.3">
      <c r="A133">
        <v>132</v>
      </c>
      <c r="B133" t="s">
        <v>1644</v>
      </c>
      <c r="C133" t="s">
        <v>1643</v>
      </c>
      <c r="D133" t="s">
        <v>679</v>
      </c>
    </row>
    <row r="134" spans="1:4" x14ac:dyDescent="0.3">
      <c r="A134">
        <v>133</v>
      </c>
      <c r="B134" t="s">
        <v>1642</v>
      </c>
      <c r="C134" t="s">
        <v>1641</v>
      </c>
      <c r="D134" t="s">
        <v>607</v>
      </c>
    </row>
    <row r="135" spans="1:4" x14ac:dyDescent="0.3">
      <c r="A135">
        <v>134</v>
      </c>
      <c r="B135" t="s">
        <v>1640</v>
      </c>
      <c r="C135" t="s">
        <v>1639</v>
      </c>
      <c r="D135" t="s">
        <v>629</v>
      </c>
    </row>
    <row r="136" spans="1:4" x14ac:dyDescent="0.3">
      <c r="A136">
        <v>135</v>
      </c>
      <c r="B136" t="s">
        <v>1638</v>
      </c>
      <c r="C136" t="s">
        <v>1637</v>
      </c>
      <c r="D136" t="s">
        <v>745</v>
      </c>
    </row>
    <row r="137" spans="1:4" x14ac:dyDescent="0.3">
      <c r="A137">
        <v>136</v>
      </c>
      <c r="B137" t="s">
        <v>1636</v>
      </c>
      <c r="C137" t="s">
        <v>1635</v>
      </c>
      <c r="D137" t="s">
        <v>721</v>
      </c>
    </row>
    <row r="138" spans="1:4" x14ac:dyDescent="0.3">
      <c r="A138">
        <v>137</v>
      </c>
      <c r="B138" t="s">
        <v>1634</v>
      </c>
      <c r="C138" t="s">
        <v>1633</v>
      </c>
      <c r="D138" t="s">
        <v>640</v>
      </c>
    </row>
    <row r="139" spans="1:4" x14ac:dyDescent="0.3">
      <c r="A139">
        <v>138</v>
      </c>
      <c r="B139" t="s">
        <v>1632</v>
      </c>
      <c r="C139" t="s">
        <v>1631</v>
      </c>
      <c r="D139" t="s">
        <v>711</v>
      </c>
    </row>
    <row r="140" spans="1:4" x14ac:dyDescent="0.3">
      <c r="A140">
        <v>139</v>
      </c>
      <c r="B140" t="s">
        <v>1630</v>
      </c>
      <c r="C140" t="s">
        <v>1629</v>
      </c>
      <c r="D140" t="s">
        <v>724</v>
      </c>
    </row>
    <row r="141" spans="1:4" x14ac:dyDescent="0.3">
      <c r="A141">
        <v>140</v>
      </c>
      <c r="B141" t="s">
        <v>1628</v>
      </c>
      <c r="C141" t="s">
        <v>1627</v>
      </c>
      <c r="D141" t="s">
        <v>724</v>
      </c>
    </row>
    <row r="142" spans="1:4" x14ac:dyDescent="0.3">
      <c r="A142">
        <v>141</v>
      </c>
      <c r="B142" t="s">
        <v>1626</v>
      </c>
      <c r="C142" t="s">
        <v>1625</v>
      </c>
      <c r="D142" t="s">
        <v>904</v>
      </c>
    </row>
    <row r="143" spans="1:4" x14ac:dyDescent="0.3">
      <c r="A143">
        <v>142</v>
      </c>
      <c r="B143" t="s">
        <v>1624</v>
      </c>
      <c r="C143" t="s">
        <v>1623</v>
      </c>
      <c r="D143" t="s">
        <v>607</v>
      </c>
    </row>
    <row r="144" spans="1:4" x14ac:dyDescent="0.3">
      <c r="A144">
        <v>143</v>
      </c>
      <c r="B144" t="s">
        <v>1622</v>
      </c>
      <c r="C144" t="s">
        <v>1621</v>
      </c>
      <c r="D144" t="s">
        <v>643</v>
      </c>
    </row>
    <row r="145" spans="1:4" x14ac:dyDescent="0.3">
      <c r="A145">
        <v>144</v>
      </c>
      <c r="B145" t="s">
        <v>1620</v>
      </c>
      <c r="C145" t="s">
        <v>1619</v>
      </c>
      <c r="D145" t="s">
        <v>623</v>
      </c>
    </row>
    <row r="146" spans="1:4" x14ac:dyDescent="0.3">
      <c r="A146">
        <v>145</v>
      </c>
      <c r="B146" t="s">
        <v>1618</v>
      </c>
      <c r="C146" t="s">
        <v>1617</v>
      </c>
      <c r="D146" t="s">
        <v>673</v>
      </c>
    </row>
    <row r="147" spans="1:4" x14ac:dyDescent="0.3">
      <c r="A147">
        <v>146</v>
      </c>
      <c r="B147" t="s">
        <v>1616</v>
      </c>
      <c r="C147" t="s">
        <v>1615</v>
      </c>
      <c r="D147" t="s">
        <v>652</v>
      </c>
    </row>
    <row r="148" spans="1:4" x14ac:dyDescent="0.3">
      <c r="A148">
        <v>147</v>
      </c>
      <c r="B148" t="s">
        <v>1614</v>
      </c>
      <c r="C148" t="s">
        <v>1613</v>
      </c>
      <c r="D148" t="s">
        <v>694</v>
      </c>
    </row>
    <row r="149" spans="1:4" x14ac:dyDescent="0.3">
      <c r="A149">
        <v>148</v>
      </c>
      <c r="B149" t="s">
        <v>1612</v>
      </c>
      <c r="C149" t="s">
        <v>1611</v>
      </c>
      <c r="D149" t="s">
        <v>790</v>
      </c>
    </row>
    <row r="150" spans="1:4" x14ac:dyDescent="0.3">
      <c r="A150">
        <v>149</v>
      </c>
      <c r="B150" t="s">
        <v>1610</v>
      </c>
      <c r="C150" t="s">
        <v>1609</v>
      </c>
      <c r="D150" t="s">
        <v>721</v>
      </c>
    </row>
    <row r="151" spans="1:4" x14ac:dyDescent="0.3">
      <c r="A151">
        <v>150</v>
      </c>
      <c r="B151" t="s">
        <v>1608</v>
      </c>
      <c r="C151" t="s">
        <v>1607</v>
      </c>
      <c r="D151" t="s">
        <v>623</v>
      </c>
    </row>
    <row r="152" spans="1:4" x14ac:dyDescent="0.3">
      <c r="A152">
        <v>151</v>
      </c>
      <c r="B152" t="s">
        <v>1606</v>
      </c>
      <c r="C152" t="s">
        <v>1605</v>
      </c>
      <c r="D152" t="s">
        <v>673</v>
      </c>
    </row>
    <row r="153" spans="1:4" x14ac:dyDescent="0.3">
      <c r="A153">
        <v>152</v>
      </c>
      <c r="B153" t="s">
        <v>1604</v>
      </c>
      <c r="C153" t="s">
        <v>1603</v>
      </c>
      <c r="D153" t="s">
        <v>1602</v>
      </c>
    </row>
    <row r="154" spans="1:4" x14ac:dyDescent="0.3">
      <c r="A154">
        <v>153</v>
      </c>
      <c r="B154" t="s">
        <v>1601</v>
      </c>
      <c r="C154" t="s">
        <v>1600</v>
      </c>
      <c r="D154" t="s">
        <v>623</v>
      </c>
    </row>
    <row r="155" spans="1:4" x14ac:dyDescent="0.3">
      <c r="A155">
        <v>154</v>
      </c>
      <c r="B155" t="s">
        <v>1599</v>
      </c>
      <c r="C155" t="s">
        <v>1598</v>
      </c>
      <c r="D155" t="s">
        <v>640</v>
      </c>
    </row>
    <row r="156" spans="1:4" x14ac:dyDescent="0.3">
      <c r="A156">
        <v>155</v>
      </c>
      <c r="B156" t="s">
        <v>1597</v>
      </c>
      <c r="C156" t="s">
        <v>1596</v>
      </c>
      <c r="D156" t="s">
        <v>607</v>
      </c>
    </row>
    <row r="157" spans="1:4" x14ac:dyDescent="0.3">
      <c r="A157">
        <v>156</v>
      </c>
      <c r="B157" t="s">
        <v>1595</v>
      </c>
      <c r="C157" t="s">
        <v>1594</v>
      </c>
      <c r="D157" t="s">
        <v>724</v>
      </c>
    </row>
    <row r="158" spans="1:4" x14ac:dyDescent="0.3">
      <c r="A158">
        <v>157</v>
      </c>
      <c r="B158" t="s">
        <v>1593</v>
      </c>
      <c r="C158" t="s">
        <v>1592</v>
      </c>
      <c r="D158" t="s">
        <v>753</v>
      </c>
    </row>
    <row r="159" spans="1:4" x14ac:dyDescent="0.3">
      <c r="A159">
        <v>158</v>
      </c>
      <c r="B159" t="s">
        <v>1591</v>
      </c>
      <c r="C159" t="s">
        <v>1590</v>
      </c>
      <c r="D159" t="s">
        <v>607</v>
      </c>
    </row>
    <row r="160" spans="1:4" x14ac:dyDescent="0.3">
      <c r="A160">
        <v>159</v>
      </c>
      <c r="B160" t="s">
        <v>1589</v>
      </c>
      <c r="C160" t="s">
        <v>1588</v>
      </c>
      <c r="D160" t="s">
        <v>610</v>
      </c>
    </row>
    <row r="161" spans="1:4" x14ac:dyDescent="0.3">
      <c r="A161">
        <v>160</v>
      </c>
      <c r="B161" t="s">
        <v>1587</v>
      </c>
      <c r="C161" t="s">
        <v>1586</v>
      </c>
      <c r="D161" t="s">
        <v>704</v>
      </c>
    </row>
    <row r="162" spans="1:4" x14ac:dyDescent="0.3">
      <c r="A162">
        <v>161</v>
      </c>
      <c r="B162" t="s">
        <v>1585</v>
      </c>
      <c r="C162" t="s">
        <v>1584</v>
      </c>
      <c r="D162" t="s">
        <v>1583</v>
      </c>
    </row>
    <row r="163" spans="1:4" x14ac:dyDescent="0.3">
      <c r="A163">
        <v>162</v>
      </c>
      <c r="B163" t="s">
        <v>1582</v>
      </c>
      <c r="C163" t="s">
        <v>1581</v>
      </c>
      <c r="D163" t="s">
        <v>623</v>
      </c>
    </row>
    <row r="164" spans="1:4" x14ac:dyDescent="0.3">
      <c r="A164">
        <v>163</v>
      </c>
      <c r="B164" t="s">
        <v>1580</v>
      </c>
      <c r="C164" t="s">
        <v>1579</v>
      </c>
      <c r="D164" t="s">
        <v>1358</v>
      </c>
    </row>
    <row r="165" spans="1:4" x14ac:dyDescent="0.3">
      <c r="A165">
        <v>164</v>
      </c>
      <c r="B165" t="s">
        <v>1578</v>
      </c>
      <c r="C165" t="s">
        <v>1577</v>
      </c>
      <c r="D165" t="s">
        <v>691</v>
      </c>
    </row>
    <row r="166" spans="1:4" x14ac:dyDescent="0.3">
      <c r="A166">
        <v>165</v>
      </c>
      <c r="B166" t="s">
        <v>1576</v>
      </c>
      <c r="C166" t="s">
        <v>1575</v>
      </c>
      <c r="D166" t="s">
        <v>895</v>
      </c>
    </row>
    <row r="167" spans="1:4" x14ac:dyDescent="0.3">
      <c r="A167">
        <v>166</v>
      </c>
      <c r="B167" t="s">
        <v>1574</v>
      </c>
      <c r="C167" t="s">
        <v>1573</v>
      </c>
      <c r="D167" t="s">
        <v>1064</v>
      </c>
    </row>
    <row r="168" spans="1:4" x14ac:dyDescent="0.3">
      <c r="A168">
        <v>167</v>
      </c>
      <c r="B168" t="s">
        <v>1572</v>
      </c>
      <c r="C168" t="s">
        <v>1571</v>
      </c>
      <c r="D168" t="s">
        <v>673</v>
      </c>
    </row>
    <row r="169" spans="1:4" x14ac:dyDescent="0.3">
      <c r="A169">
        <v>168</v>
      </c>
      <c r="B169" t="s">
        <v>1570</v>
      </c>
      <c r="C169" t="s">
        <v>1569</v>
      </c>
      <c r="D169" t="s">
        <v>694</v>
      </c>
    </row>
    <row r="170" spans="1:4" x14ac:dyDescent="0.3">
      <c r="A170">
        <v>169</v>
      </c>
      <c r="B170" t="s">
        <v>1568</v>
      </c>
      <c r="C170" t="s">
        <v>1567</v>
      </c>
      <c r="D170" t="s">
        <v>607</v>
      </c>
    </row>
    <row r="171" spans="1:4" x14ac:dyDescent="0.3">
      <c r="A171">
        <v>170</v>
      </c>
      <c r="B171" t="s">
        <v>1566</v>
      </c>
      <c r="C171" t="s">
        <v>1565</v>
      </c>
      <c r="D171" t="s">
        <v>1564</v>
      </c>
    </row>
    <row r="172" spans="1:4" x14ac:dyDescent="0.3">
      <c r="A172">
        <v>171</v>
      </c>
      <c r="B172" t="s">
        <v>1563</v>
      </c>
      <c r="C172" t="s">
        <v>1562</v>
      </c>
      <c r="D172" t="s">
        <v>724</v>
      </c>
    </row>
    <row r="173" spans="1:4" x14ac:dyDescent="0.3">
      <c r="A173">
        <v>172</v>
      </c>
      <c r="B173" t="s">
        <v>1561</v>
      </c>
      <c r="C173" t="s">
        <v>1560</v>
      </c>
      <c r="D173" t="s">
        <v>607</v>
      </c>
    </row>
    <row r="174" spans="1:4" x14ac:dyDescent="0.3">
      <c r="A174">
        <v>173</v>
      </c>
      <c r="B174" t="s">
        <v>1559</v>
      </c>
      <c r="C174" t="s">
        <v>1558</v>
      </c>
      <c r="D174" t="s">
        <v>607</v>
      </c>
    </row>
    <row r="175" spans="1:4" x14ac:dyDescent="0.3">
      <c r="A175">
        <v>174</v>
      </c>
      <c r="B175" t="s">
        <v>1557</v>
      </c>
      <c r="C175" t="s">
        <v>1556</v>
      </c>
      <c r="D175" t="s">
        <v>724</v>
      </c>
    </row>
    <row r="176" spans="1:4" x14ac:dyDescent="0.3">
      <c r="A176">
        <v>175</v>
      </c>
      <c r="B176" t="s">
        <v>1555</v>
      </c>
      <c r="C176" t="s">
        <v>1554</v>
      </c>
      <c r="D176" t="s">
        <v>1275</v>
      </c>
    </row>
    <row r="177" spans="1:4" x14ac:dyDescent="0.3">
      <c r="A177">
        <v>176</v>
      </c>
      <c r="B177" t="s">
        <v>1553</v>
      </c>
      <c r="C177" t="s">
        <v>1552</v>
      </c>
      <c r="D177" t="s">
        <v>694</v>
      </c>
    </row>
    <row r="178" spans="1:4" x14ac:dyDescent="0.3">
      <c r="A178">
        <v>177</v>
      </c>
      <c r="B178" t="s">
        <v>1551</v>
      </c>
      <c r="C178" t="s">
        <v>1550</v>
      </c>
      <c r="D178" t="s">
        <v>1358</v>
      </c>
    </row>
    <row r="179" spans="1:4" x14ac:dyDescent="0.3">
      <c r="A179">
        <v>178</v>
      </c>
      <c r="B179" t="s">
        <v>1549</v>
      </c>
      <c r="C179" t="s">
        <v>1548</v>
      </c>
      <c r="D179" t="s">
        <v>688</v>
      </c>
    </row>
    <row r="180" spans="1:4" x14ac:dyDescent="0.3">
      <c r="A180">
        <v>179</v>
      </c>
      <c r="B180" t="s">
        <v>1547</v>
      </c>
      <c r="C180" t="s">
        <v>1546</v>
      </c>
      <c r="D180" t="s">
        <v>724</v>
      </c>
    </row>
    <row r="181" spans="1:4" x14ac:dyDescent="0.3">
      <c r="A181">
        <v>180</v>
      </c>
      <c r="B181" t="s">
        <v>1545</v>
      </c>
      <c r="C181" t="s">
        <v>1544</v>
      </c>
      <c r="D181" t="s">
        <v>978</v>
      </c>
    </row>
    <row r="182" spans="1:4" x14ac:dyDescent="0.3">
      <c r="A182">
        <v>181</v>
      </c>
      <c r="B182" t="s">
        <v>1543</v>
      </c>
      <c r="C182" t="s">
        <v>1542</v>
      </c>
      <c r="D182" t="s">
        <v>640</v>
      </c>
    </row>
    <row r="183" spans="1:4" x14ac:dyDescent="0.3">
      <c r="A183">
        <v>182</v>
      </c>
      <c r="B183" t="s">
        <v>1541</v>
      </c>
      <c r="C183" t="s">
        <v>1540</v>
      </c>
      <c r="D183" t="s">
        <v>629</v>
      </c>
    </row>
    <row r="184" spans="1:4" x14ac:dyDescent="0.3">
      <c r="A184">
        <v>183</v>
      </c>
      <c r="B184" t="s">
        <v>1539</v>
      </c>
      <c r="C184" t="s">
        <v>1538</v>
      </c>
      <c r="D184" t="s">
        <v>691</v>
      </c>
    </row>
    <row r="185" spans="1:4" x14ac:dyDescent="0.3">
      <c r="A185">
        <v>184</v>
      </c>
      <c r="B185" t="s">
        <v>1537</v>
      </c>
      <c r="C185" t="s">
        <v>1536</v>
      </c>
      <c r="D185" t="s">
        <v>869</v>
      </c>
    </row>
    <row r="186" spans="1:4" x14ac:dyDescent="0.3">
      <c r="A186">
        <v>185</v>
      </c>
      <c r="B186" t="s">
        <v>1535</v>
      </c>
      <c r="C186" t="s">
        <v>1534</v>
      </c>
      <c r="D186" t="s">
        <v>623</v>
      </c>
    </row>
    <row r="187" spans="1:4" x14ac:dyDescent="0.3">
      <c r="A187">
        <v>186</v>
      </c>
      <c r="B187" t="s">
        <v>1533</v>
      </c>
      <c r="C187" t="s">
        <v>1532</v>
      </c>
      <c r="D187" t="s">
        <v>623</v>
      </c>
    </row>
    <row r="188" spans="1:4" x14ac:dyDescent="0.3">
      <c r="A188">
        <v>187</v>
      </c>
      <c r="B188" t="s">
        <v>1531</v>
      </c>
      <c r="C188" t="s">
        <v>1530</v>
      </c>
      <c r="D188" t="s">
        <v>629</v>
      </c>
    </row>
    <row r="189" spans="1:4" x14ac:dyDescent="0.3">
      <c r="A189">
        <v>188</v>
      </c>
      <c r="B189" t="s">
        <v>1529</v>
      </c>
      <c r="C189" t="s">
        <v>1528</v>
      </c>
      <c r="D189" t="s">
        <v>904</v>
      </c>
    </row>
    <row r="190" spans="1:4" x14ac:dyDescent="0.3">
      <c r="A190">
        <v>189</v>
      </c>
      <c r="B190" t="s">
        <v>1527</v>
      </c>
      <c r="C190" t="s">
        <v>1526</v>
      </c>
      <c r="D190" t="s">
        <v>936</v>
      </c>
    </row>
    <row r="191" spans="1:4" x14ac:dyDescent="0.3">
      <c r="A191">
        <v>190</v>
      </c>
      <c r="B191" t="s">
        <v>1525</v>
      </c>
      <c r="C191" t="s">
        <v>1524</v>
      </c>
      <c r="D191" t="s">
        <v>724</v>
      </c>
    </row>
    <row r="192" spans="1:4" x14ac:dyDescent="0.3">
      <c r="A192">
        <v>191</v>
      </c>
      <c r="B192" t="s">
        <v>1523</v>
      </c>
      <c r="C192" t="s">
        <v>1522</v>
      </c>
      <c r="D192" t="s">
        <v>745</v>
      </c>
    </row>
    <row r="193" spans="1:4" x14ac:dyDescent="0.3">
      <c r="A193">
        <v>192</v>
      </c>
      <c r="B193" t="s">
        <v>1521</v>
      </c>
      <c r="C193" t="s">
        <v>1520</v>
      </c>
      <c r="D193" t="s">
        <v>659</v>
      </c>
    </row>
    <row r="194" spans="1:4" x14ac:dyDescent="0.3">
      <c r="A194">
        <v>193</v>
      </c>
      <c r="B194" t="s">
        <v>1519</v>
      </c>
      <c r="C194" t="s">
        <v>1518</v>
      </c>
      <c r="D194" t="s">
        <v>603</v>
      </c>
    </row>
    <row r="195" spans="1:4" x14ac:dyDescent="0.3">
      <c r="A195">
        <v>194</v>
      </c>
      <c r="B195" t="s">
        <v>1517</v>
      </c>
      <c r="C195" t="s">
        <v>1516</v>
      </c>
      <c r="D195" t="s">
        <v>888</v>
      </c>
    </row>
    <row r="196" spans="1:4" x14ac:dyDescent="0.3">
      <c r="A196">
        <v>195</v>
      </c>
      <c r="B196" t="s">
        <v>1515</v>
      </c>
      <c r="C196" t="s">
        <v>1514</v>
      </c>
      <c r="D196" t="s">
        <v>691</v>
      </c>
    </row>
    <row r="197" spans="1:4" x14ac:dyDescent="0.3">
      <c r="A197">
        <v>196</v>
      </c>
      <c r="B197" t="s">
        <v>1513</v>
      </c>
      <c r="C197" t="s">
        <v>1512</v>
      </c>
      <c r="D197" t="s">
        <v>724</v>
      </c>
    </row>
    <row r="198" spans="1:4" x14ac:dyDescent="0.3">
      <c r="A198">
        <v>197</v>
      </c>
      <c r="B198" t="s">
        <v>1511</v>
      </c>
      <c r="C198" t="s">
        <v>1510</v>
      </c>
      <c r="D198" t="s">
        <v>1148</v>
      </c>
    </row>
    <row r="199" spans="1:4" x14ac:dyDescent="0.3">
      <c r="A199">
        <v>198</v>
      </c>
      <c r="B199" t="s">
        <v>1509</v>
      </c>
      <c r="C199" t="s">
        <v>1508</v>
      </c>
      <c r="D199" t="s">
        <v>673</v>
      </c>
    </row>
    <row r="200" spans="1:4" x14ac:dyDescent="0.3">
      <c r="A200">
        <v>199</v>
      </c>
      <c r="B200" t="s">
        <v>1507</v>
      </c>
      <c r="C200" t="s">
        <v>1506</v>
      </c>
      <c r="D200" t="s">
        <v>962</v>
      </c>
    </row>
    <row r="201" spans="1:4" x14ac:dyDescent="0.3">
      <c r="A201">
        <v>200</v>
      </c>
      <c r="B201" t="s">
        <v>1505</v>
      </c>
      <c r="C201" t="s">
        <v>1504</v>
      </c>
      <c r="D201" t="s">
        <v>962</v>
      </c>
    </row>
    <row r="202" spans="1:4" x14ac:dyDescent="0.3">
      <c r="A202">
        <v>201</v>
      </c>
      <c r="B202" t="s">
        <v>1503</v>
      </c>
      <c r="C202" t="s">
        <v>1502</v>
      </c>
      <c r="D202" t="s">
        <v>607</v>
      </c>
    </row>
    <row r="203" spans="1:4" x14ac:dyDescent="0.3">
      <c r="A203">
        <v>202</v>
      </c>
      <c r="B203" t="s">
        <v>1501</v>
      </c>
      <c r="C203" t="s">
        <v>1500</v>
      </c>
      <c r="D203" t="s">
        <v>704</v>
      </c>
    </row>
    <row r="204" spans="1:4" x14ac:dyDescent="0.3">
      <c r="A204">
        <v>203</v>
      </c>
      <c r="B204" t="s">
        <v>1499</v>
      </c>
      <c r="C204" t="s">
        <v>1498</v>
      </c>
      <c r="D204" t="s">
        <v>778</v>
      </c>
    </row>
    <row r="205" spans="1:4" x14ac:dyDescent="0.3">
      <c r="A205">
        <v>204</v>
      </c>
      <c r="B205" t="s">
        <v>1497</v>
      </c>
      <c r="C205" t="s">
        <v>1496</v>
      </c>
      <c r="D205" t="s">
        <v>1495</v>
      </c>
    </row>
    <row r="206" spans="1:4" x14ac:dyDescent="0.3">
      <c r="A206">
        <v>205</v>
      </c>
      <c r="B206" t="s">
        <v>1494</v>
      </c>
      <c r="C206" t="s">
        <v>1493</v>
      </c>
      <c r="D206" t="s">
        <v>962</v>
      </c>
    </row>
    <row r="207" spans="1:4" x14ac:dyDescent="0.3">
      <c r="A207">
        <v>206</v>
      </c>
      <c r="B207" t="s">
        <v>1492</v>
      </c>
      <c r="C207" t="s">
        <v>1491</v>
      </c>
      <c r="D207" t="s">
        <v>724</v>
      </c>
    </row>
    <row r="208" spans="1:4" x14ac:dyDescent="0.3">
      <c r="A208">
        <v>207</v>
      </c>
      <c r="B208" t="s">
        <v>1490</v>
      </c>
      <c r="C208" t="s">
        <v>1489</v>
      </c>
      <c r="D208" t="s">
        <v>753</v>
      </c>
    </row>
    <row r="209" spans="1:4" x14ac:dyDescent="0.3">
      <c r="A209">
        <v>208</v>
      </c>
      <c r="B209" t="s">
        <v>1488</v>
      </c>
      <c r="C209" t="s">
        <v>1487</v>
      </c>
      <c r="D209" t="s">
        <v>694</v>
      </c>
    </row>
    <row r="210" spans="1:4" x14ac:dyDescent="0.3">
      <c r="A210">
        <v>209</v>
      </c>
      <c r="B210" t="s">
        <v>1486</v>
      </c>
      <c r="C210" t="s">
        <v>1485</v>
      </c>
      <c r="D210" t="s">
        <v>1189</v>
      </c>
    </row>
    <row r="211" spans="1:4" x14ac:dyDescent="0.3">
      <c r="A211">
        <v>210</v>
      </c>
      <c r="B211" t="s">
        <v>1484</v>
      </c>
      <c r="C211" t="s">
        <v>1483</v>
      </c>
      <c r="D211" t="s">
        <v>629</v>
      </c>
    </row>
    <row r="212" spans="1:4" x14ac:dyDescent="0.3">
      <c r="A212">
        <v>211</v>
      </c>
      <c r="B212" t="s">
        <v>1482</v>
      </c>
      <c r="C212" t="s">
        <v>1481</v>
      </c>
      <c r="D212" t="s">
        <v>1480</v>
      </c>
    </row>
    <row r="213" spans="1:4" x14ac:dyDescent="0.3">
      <c r="A213">
        <v>212</v>
      </c>
      <c r="B213" t="s">
        <v>1479</v>
      </c>
      <c r="C213" t="s">
        <v>1478</v>
      </c>
      <c r="D213" t="s">
        <v>724</v>
      </c>
    </row>
    <row r="214" spans="1:4" x14ac:dyDescent="0.3">
      <c r="A214">
        <v>213</v>
      </c>
      <c r="B214" t="s">
        <v>1477</v>
      </c>
      <c r="C214" t="s">
        <v>1476</v>
      </c>
      <c r="D214" t="s">
        <v>724</v>
      </c>
    </row>
    <row r="215" spans="1:4" x14ac:dyDescent="0.3">
      <c r="A215">
        <v>214</v>
      </c>
      <c r="B215" t="s">
        <v>1475</v>
      </c>
      <c r="C215" t="s">
        <v>1474</v>
      </c>
      <c r="D215" t="s">
        <v>913</v>
      </c>
    </row>
    <row r="216" spans="1:4" x14ac:dyDescent="0.3">
      <c r="A216">
        <v>215</v>
      </c>
      <c r="B216" t="s">
        <v>1473</v>
      </c>
      <c r="C216" t="s">
        <v>1472</v>
      </c>
      <c r="D216" t="s">
        <v>607</v>
      </c>
    </row>
    <row r="217" spans="1:4" x14ac:dyDescent="0.3">
      <c r="A217">
        <v>216</v>
      </c>
      <c r="B217" t="s">
        <v>1471</v>
      </c>
      <c r="C217" t="s">
        <v>1470</v>
      </c>
      <c r="D217" t="s">
        <v>623</v>
      </c>
    </row>
    <row r="218" spans="1:4" x14ac:dyDescent="0.3">
      <c r="A218">
        <v>217</v>
      </c>
      <c r="B218" t="s">
        <v>1469</v>
      </c>
      <c r="C218" t="s">
        <v>1468</v>
      </c>
      <c r="D218" t="s">
        <v>913</v>
      </c>
    </row>
    <row r="219" spans="1:4" x14ac:dyDescent="0.3">
      <c r="A219">
        <v>218</v>
      </c>
      <c r="B219" t="s">
        <v>1467</v>
      </c>
      <c r="C219" t="s">
        <v>1466</v>
      </c>
      <c r="D219" t="s">
        <v>623</v>
      </c>
    </row>
    <row r="220" spans="1:4" x14ac:dyDescent="0.3">
      <c r="A220">
        <v>219</v>
      </c>
      <c r="B220" t="s">
        <v>1465</v>
      </c>
      <c r="C220" t="s">
        <v>1464</v>
      </c>
      <c r="D220" t="s">
        <v>759</v>
      </c>
    </row>
    <row r="221" spans="1:4" x14ac:dyDescent="0.3">
      <c r="A221">
        <v>220</v>
      </c>
      <c r="B221" t="s">
        <v>1463</v>
      </c>
      <c r="C221" t="s">
        <v>1462</v>
      </c>
      <c r="D221" t="s">
        <v>629</v>
      </c>
    </row>
    <row r="222" spans="1:4" x14ac:dyDescent="0.3">
      <c r="A222">
        <v>221</v>
      </c>
      <c r="B222" t="s">
        <v>1461</v>
      </c>
      <c r="C222" t="s">
        <v>1460</v>
      </c>
      <c r="D222" t="s">
        <v>724</v>
      </c>
    </row>
    <row r="223" spans="1:4" x14ac:dyDescent="0.3">
      <c r="A223">
        <v>222</v>
      </c>
      <c r="B223" t="s">
        <v>1459</v>
      </c>
      <c r="C223" t="s">
        <v>1458</v>
      </c>
      <c r="D223" t="s">
        <v>1457</v>
      </c>
    </row>
    <row r="224" spans="1:4" x14ac:dyDescent="0.3">
      <c r="A224">
        <v>223</v>
      </c>
      <c r="B224" t="s">
        <v>1456</v>
      </c>
      <c r="C224" t="s">
        <v>1455</v>
      </c>
      <c r="D224" t="s">
        <v>646</v>
      </c>
    </row>
    <row r="225" spans="1:4" x14ac:dyDescent="0.3">
      <c r="A225">
        <v>224</v>
      </c>
      <c r="B225" t="s">
        <v>1454</v>
      </c>
      <c r="C225" t="s">
        <v>1453</v>
      </c>
      <c r="D225" t="s">
        <v>888</v>
      </c>
    </row>
    <row r="226" spans="1:4" x14ac:dyDescent="0.3">
      <c r="A226">
        <v>225</v>
      </c>
      <c r="B226" t="s">
        <v>1452</v>
      </c>
      <c r="C226" t="s">
        <v>1451</v>
      </c>
      <c r="D226" t="s">
        <v>756</v>
      </c>
    </row>
    <row r="227" spans="1:4" x14ac:dyDescent="0.3">
      <c r="A227">
        <v>226</v>
      </c>
      <c r="B227" t="s">
        <v>1450</v>
      </c>
      <c r="C227" t="s">
        <v>1449</v>
      </c>
      <c r="D227" t="s">
        <v>691</v>
      </c>
    </row>
    <row r="228" spans="1:4" x14ac:dyDescent="0.3">
      <c r="A228">
        <v>227</v>
      </c>
      <c r="B228" t="s">
        <v>1448</v>
      </c>
      <c r="C228" t="s">
        <v>1447</v>
      </c>
      <c r="D228" t="s">
        <v>1033</v>
      </c>
    </row>
    <row r="229" spans="1:4" x14ac:dyDescent="0.3">
      <c r="A229">
        <v>228</v>
      </c>
      <c r="B229" t="s">
        <v>1446</v>
      </c>
      <c r="C229" t="s">
        <v>1445</v>
      </c>
      <c r="D229" t="s">
        <v>724</v>
      </c>
    </row>
    <row r="230" spans="1:4" x14ac:dyDescent="0.3">
      <c r="A230">
        <v>229</v>
      </c>
      <c r="B230" t="s">
        <v>1444</v>
      </c>
      <c r="C230" t="s">
        <v>1443</v>
      </c>
      <c r="D230" t="s">
        <v>724</v>
      </c>
    </row>
    <row r="231" spans="1:4" x14ac:dyDescent="0.3">
      <c r="A231">
        <v>230</v>
      </c>
      <c r="B231" t="s">
        <v>1442</v>
      </c>
      <c r="C231" t="s">
        <v>1441</v>
      </c>
      <c r="D231" t="s">
        <v>1189</v>
      </c>
    </row>
    <row r="232" spans="1:4" x14ac:dyDescent="0.3">
      <c r="A232">
        <v>231</v>
      </c>
      <c r="B232" t="s">
        <v>1440</v>
      </c>
      <c r="C232" t="s">
        <v>1439</v>
      </c>
      <c r="D232" t="s">
        <v>962</v>
      </c>
    </row>
    <row r="233" spans="1:4" x14ac:dyDescent="0.3">
      <c r="A233">
        <v>232</v>
      </c>
      <c r="B233" t="s">
        <v>1438</v>
      </c>
      <c r="C233" t="s">
        <v>1437</v>
      </c>
      <c r="D233" t="s">
        <v>813</v>
      </c>
    </row>
    <row r="234" spans="1:4" x14ac:dyDescent="0.3">
      <c r="A234">
        <v>233</v>
      </c>
      <c r="B234" t="s">
        <v>1436</v>
      </c>
      <c r="C234" t="s">
        <v>1435</v>
      </c>
      <c r="D234" t="s">
        <v>629</v>
      </c>
    </row>
    <row r="235" spans="1:4" x14ac:dyDescent="0.3">
      <c r="A235">
        <v>234</v>
      </c>
      <c r="B235" t="s">
        <v>1434</v>
      </c>
      <c r="C235" t="s">
        <v>1433</v>
      </c>
      <c r="D235" t="s">
        <v>701</v>
      </c>
    </row>
    <row r="236" spans="1:4" x14ac:dyDescent="0.3">
      <c r="A236">
        <v>235</v>
      </c>
      <c r="B236" t="s">
        <v>1432</v>
      </c>
      <c r="C236" t="s">
        <v>1431</v>
      </c>
      <c r="D236" t="s">
        <v>724</v>
      </c>
    </row>
    <row r="237" spans="1:4" x14ac:dyDescent="0.3">
      <c r="A237">
        <v>236</v>
      </c>
      <c r="B237" t="s">
        <v>1430</v>
      </c>
      <c r="C237" t="s">
        <v>1429</v>
      </c>
      <c r="D237" t="s">
        <v>704</v>
      </c>
    </row>
    <row r="238" spans="1:4" x14ac:dyDescent="0.3">
      <c r="A238">
        <v>237</v>
      </c>
      <c r="B238" t="s">
        <v>1428</v>
      </c>
      <c r="C238" t="s">
        <v>1427</v>
      </c>
      <c r="D238" t="s">
        <v>711</v>
      </c>
    </row>
    <row r="239" spans="1:4" x14ac:dyDescent="0.3">
      <c r="A239">
        <v>238</v>
      </c>
      <c r="B239" t="s">
        <v>1426</v>
      </c>
      <c r="C239" t="s">
        <v>1425</v>
      </c>
      <c r="D239" t="s">
        <v>1424</v>
      </c>
    </row>
    <row r="240" spans="1:4" x14ac:dyDescent="0.3">
      <c r="A240">
        <v>239</v>
      </c>
      <c r="B240" t="s">
        <v>1423</v>
      </c>
      <c r="C240" t="s">
        <v>1422</v>
      </c>
      <c r="D240" t="s">
        <v>869</v>
      </c>
    </row>
    <row r="241" spans="1:4" x14ac:dyDescent="0.3">
      <c r="A241">
        <v>240</v>
      </c>
      <c r="B241" t="s">
        <v>1421</v>
      </c>
      <c r="C241" t="s">
        <v>1420</v>
      </c>
      <c r="D241" t="s">
        <v>659</v>
      </c>
    </row>
    <row r="242" spans="1:4" x14ac:dyDescent="0.3">
      <c r="A242">
        <v>241</v>
      </c>
      <c r="B242" t="s">
        <v>1419</v>
      </c>
      <c r="C242" t="s">
        <v>1418</v>
      </c>
      <c r="D242" t="s">
        <v>768</v>
      </c>
    </row>
    <row r="243" spans="1:4" x14ac:dyDescent="0.3">
      <c r="A243">
        <v>242</v>
      </c>
      <c r="B243" t="s">
        <v>1417</v>
      </c>
      <c r="C243" t="s">
        <v>1416</v>
      </c>
      <c r="D243" t="s">
        <v>724</v>
      </c>
    </row>
    <row r="244" spans="1:4" x14ac:dyDescent="0.3">
      <c r="A244">
        <v>243</v>
      </c>
      <c r="B244" t="s">
        <v>1415</v>
      </c>
      <c r="C244" t="s">
        <v>1414</v>
      </c>
      <c r="D244" t="s">
        <v>753</v>
      </c>
    </row>
    <row r="245" spans="1:4" x14ac:dyDescent="0.3">
      <c r="A245">
        <v>244</v>
      </c>
      <c r="B245" t="s">
        <v>1413</v>
      </c>
      <c r="C245" t="s">
        <v>1412</v>
      </c>
      <c r="D245" t="s">
        <v>673</v>
      </c>
    </row>
    <row r="246" spans="1:4" x14ac:dyDescent="0.3">
      <c r="A246">
        <v>245</v>
      </c>
      <c r="B246" t="s">
        <v>1411</v>
      </c>
      <c r="C246" t="s">
        <v>1410</v>
      </c>
      <c r="D246" t="s">
        <v>607</v>
      </c>
    </row>
    <row r="247" spans="1:4" x14ac:dyDescent="0.3">
      <c r="A247">
        <v>246</v>
      </c>
      <c r="B247" t="s">
        <v>1409</v>
      </c>
      <c r="C247" t="s">
        <v>1408</v>
      </c>
      <c r="D247" t="s">
        <v>607</v>
      </c>
    </row>
    <row r="248" spans="1:4" x14ac:dyDescent="0.3">
      <c r="A248">
        <v>247</v>
      </c>
      <c r="B248" t="s">
        <v>1407</v>
      </c>
      <c r="C248" t="s">
        <v>1406</v>
      </c>
      <c r="D248" t="s">
        <v>646</v>
      </c>
    </row>
    <row r="249" spans="1:4" x14ac:dyDescent="0.3">
      <c r="A249">
        <v>248</v>
      </c>
      <c r="B249" t="s">
        <v>1405</v>
      </c>
      <c r="C249" t="s">
        <v>1404</v>
      </c>
      <c r="D249" t="s">
        <v>659</v>
      </c>
    </row>
    <row r="250" spans="1:4" x14ac:dyDescent="0.3">
      <c r="A250">
        <v>249</v>
      </c>
      <c r="B250" t="s">
        <v>1403</v>
      </c>
      <c r="C250" t="s">
        <v>1402</v>
      </c>
      <c r="D250" t="s">
        <v>768</v>
      </c>
    </row>
    <row r="251" spans="1:4" x14ac:dyDescent="0.3">
      <c r="A251">
        <v>250</v>
      </c>
      <c r="B251" t="s">
        <v>1401</v>
      </c>
      <c r="C251" t="s">
        <v>1400</v>
      </c>
      <c r="D251" t="s">
        <v>629</v>
      </c>
    </row>
    <row r="252" spans="1:4" x14ac:dyDescent="0.3">
      <c r="A252">
        <v>251</v>
      </c>
      <c r="B252" t="s">
        <v>1399</v>
      </c>
      <c r="C252" t="s">
        <v>1398</v>
      </c>
      <c r="D252" t="s">
        <v>640</v>
      </c>
    </row>
    <row r="253" spans="1:4" x14ac:dyDescent="0.3">
      <c r="A253">
        <v>252</v>
      </c>
      <c r="B253" t="s">
        <v>1397</v>
      </c>
      <c r="C253" t="s">
        <v>1396</v>
      </c>
      <c r="D253" t="s">
        <v>623</v>
      </c>
    </row>
    <row r="254" spans="1:4" x14ac:dyDescent="0.3">
      <c r="A254">
        <v>253</v>
      </c>
      <c r="B254" t="s">
        <v>1395</v>
      </c>
      <c r="C254" t="s">
        <v>1394</v>
      </c>
      <c r="D254" t="s">
        <v>607</v>
      </c>
    </row>
    <row r="255" spans="1:4" x14ac:dyDescent="0.3">
      <c r="A255">
        <v>254</v>
      </c>
      <c r="B255" t="s">
        <v>1393</v>
      </c>
      <c r="C255" t="s">
        <v>1392</v>
      </c>
      <c r="D255" t="s">
        <v>704</v>
      </c>
    </row>
    <row r="256" spans="1:4" x14ac:dyDescent="0.3">
      <c r="A256">
        <v>255</v>
      </c>
      <c r="B256" t="s">
        <v>1391</v>
      </c>
      <c r="C256" t="s">
        <v>1390</v>
      </c>
      <c r="D256" t="s">
        <v>962</v>
      </c>
    </row>
    <row r="257" spans="1:4" x14ac:dyDescent="0.3">
      <c r="A257">
        <v>256</v>
      </c>
      <c r="B257" t="s">
        <v>1389</v>
      </c>
      <c r="C257" t="s">
        <v>824</v>
      </c>
      <c r="D257" t="s">
        <v>652</v>
      </c>
    </row>
    <row r="258" spans="1:4" x14ac:dyDescent="0.3">
      <c r="A258">
        <v>258</v>
      </c>
      <c r="B258" t="s">
        <v>1388</v>
      </c>
      <c r="C258" t="s">
        <v>1387</v>
      </c>
      <c r="D258" t="s">
        <v>673</v>
      </c>
    </row>
    <row r="259" spans="1:4" x14ac:dyDescent="0.3">
      <c r="A259">
        <v>259</v>
      </c>
      <c r="B259" t="s">
        <v>1386</v>
      </c>
      <c r="C259" t="s">
        <v>1385</v>
      </c>
      <c r="D259" t="s">
        <v>629</v>
      </c>
    </row>
    <row r="260" spans="1:4" x14ac:dyDescent="0.3">
      <c r="A260">
        <v>260</v>
      </c>
      <c r="B260" t="s">
        <v>1384</v>
      </c>
      <c r="C260" t="s">
        <v>1383</v>
      </c>
      <c r="D260" t="s">
        <v>659</v>
      </c>
    </row>
    <row r="261" spans="1:4" x14ac:dyDescent="0.3">
      <c r="A261">
        <v>261</v>
      </c>
      <c r="B261" t="s">
        <v>1382</v>
      </c>
      <c r="C261" t="s">
        <v>1381</v>
      </c>
      <c r="D261" t="s">
        <v>1380</v>
      </c>
    </row>
    <row r="262" spans="1:4" x14ac:dyDescent="0.3">
      <c r="A262">
        <v>262</v>
      </c>
      <c r="B262" t="s">
        <v>1379</v>
      </c>
      <c r="C262" t="s">
        <v>1378</v>
      </c>
      <c r="D262" t="s">
        <v>997</v>
      </c>
    </row>
    <row r="263" spans="1:4" x14ac:dyDescent="0.3">
      <c r="A263">
        <v>263</v>
      </c>
      <c r="B263" t="s">
        <v>1377</v>
      </c>
      <c r="C263" t="s">
        <v>1376</v>
      </c>
      <c r="D263" t="s">
        <v>988</v>
      </c>
    </row>
    <row r="264" spans="1:4" x14ac:dyDescent="0.3">
      <c r="A264">
        <v>264</v>
      </c>
      <c r="B264" t="s">
        <v>1375</v>
      </c>
      <c r="C264" t="s">
        <v>1374</v>
      </c>
      <c r="D264" t="s">
        <v>724</v>
      </c>
    </row>
    <row r="265" spans="1:4" x14ac:dyDescent="0.3">
      <c r="A265">
        <v>265</v>
      </c>
      <c r="B265" t="s">
        <v>1373</v>
      </c>
      <c r="C265" t="s">
        <v>1372</v>
      </c>
      <c r="D265" t="s">
        <v>607</v>
      </c>
    </row>
    <row r="266" spans="1:4" x14ac:dyDescent="0.3">
      <c r="A266">
        <v>266</v>
      </c>
      <c r="B266" t="s">
        <v>1371</v>
      </c>
      <c r="C266" t="s">
        <v>1370</v>
      </c>
      <c r="D266" t="s">
        <v>659</v>
      </c>
    </row>
    <row r="267" spans="1:4" x14ac:dyDescent="0.3">
      <c r="A267">
        <v>267</v>
      </c>
      <c r="B267" t="s">
        <v>1369</v>
      </c>
      <c r="C267" t="s">
        <v>1368</v>
      </c>
      <c r="D267" t="s">
        <v>635</v>
      </c>
    </row>
    <row r="268" spans="1:4" x14ac:dyDescent="0.3">
      <c r="A268">
        <v>268</v>
      </c>
      <c r="B268" t="s">
        <v>1367</v>
      </c>
      <c r="C268" t="s">
        <v>1366</v>
      </c>
      <c r="D268" t="s">
        <v>659</v>
      </c>
    </row>
    <row r="269" spans="1:4" x14ac:dyDescent="0.3">
      <c r="A269">
        <v>269</v>
      </c>
      <c r="B269" t="s">
        <v>1365</v>
      </c>
      <c r="C269" t="s">
        <v>1364</v>
      </c>
      <c r="D269" t="s">
        <v>673</v>
      </c>
    </row>
    <row r="270" spans="1:4" x14ac:dyDescent="0.3">
      <c r="A270">
        <v>270</v>
      </c>
      <c r="B270" t="s">
        <v>1363</v>
      </c>
      <c r="C270" t="s">
        <v>1362</v>
      </c>
      <c r="D270" t="s">
        <v>1361</v>
      </c>
    </row>
    <row r="271" spans="1:4" x14ac:dyDescent="0.3">
      <c r="A271">
        <v>271</v>
      </c>
      <c r="B271" t="s">
        <v>1360</v>
      </c>
      <c r="C271" t="s">
        <v>1359</v>
      </c>
      <c r="D271" t="s">
        <v>1358</v>
      </c>
    </row>
    <row r="272" spans="1:4" x14ac:dyDescent="0.3">
      <c r="A272">
        <v>272</v>
      </c>
      <c r="B272" t="s">
        <v>1357</v>
      </c>
      <c r="C272" t="s">
        <v>1356</v>
      </c>
      <c r="D272" t="s">
        <v>607</v>
      </c>
    </row>
    <row r="273" spans="1:4" x14ac:dyDescent="0.3">
      <c r="A273">
        <v>273</v>
      </c>
      <c r="B273" t="s">
        <v>1355</v>
      </c>
      <c r="C273" t="s">
        <v>1354</v>
      </c>
      <c r="D273" t="s">
        <v>724</v>
      </c>
    </row>
    <row r="274" spans="1:4" x14ac:dyDescent="0.3">
      <c r="A274">
        <v>274</v>
      </c>
      <c r="B274" t="s">
        <v>1353</v>
      </c>
      <c r="C274" t="s">
        <v>1352</v>
      </c>
      <c r="D274" t="s">
        <v>623</v>
      </c>
    </row>
    <row r="275" spans="1:4" x14ac:dyDescent="0.3">
      <c r="A275">
        <v>275</v>
      </c>
      <c r="B275" t="s">
        <v>1351</v>
      </c>
      <c r="C275" t="s">
        <v>1350</v>
      </c>
      <c r="D275" t="s">
        <v>679</v>
      </c>
    </row>
    <row r="276" spans="1:4" x14ac:dyDescent="0.3">
      <c r="A276">
        <v>276</v>
      </c>
      <c r="B276" t="s">
        <v>1349</v>
      </c>
      <c r="C276" t="s">
        <v>1348</v>
      </c>
      <c r="D276" t="s">
        <v>724</v>
      </c>
    </row>
    <row r="277" spans="1:4" x14ac:dyDescent="0.3">
      <c r="A277">
        <v>277</v>
      </c>
      <c r="B277" t="s">
        <v>1347</v>
      </c>
      <c r="C277" t="s">
        <v>1346</v>
      </c>
      <c r="D277" t="s">
        <v>607</v>
      </c>
    </row>
    <row r="278" spans="1:4" x14ac:dyDescent="0.3">
      <c r="A278">
        <v>278</v>
      </c>
      <c r="B278" t="s">
        <v>1345</v>
      </c>
      <c r="C278" t="s">
        <v>1344</v>
      </c>
      <c r="D278" t="s">
        <v>640</v>
      </c>
    </row>
    <row r="279" spans="1:4" x14ac:dyDescent="0.3">
      <c r="A279">
        <v>279</v>
      </c>
      <c r="B279" t="s">
        <v>1343</v>
      </c>
      <c r="C279" t="s">
        <v>1342</v>
      </c>
      <c r="D279" t="s">
        <v>724</v>
      </c>
    </row>
    <row r="280" spans="1:4" x14ac:dyDescent="0.3">
      <c r="A280">
        <v>280</v>
      </c>
      <c r="B280" t="s">
        <v>1341</v>
      </c>
      <c r="C280" t="s">
        <v>1340</v>
      </c>
      <c r="D280" t="s">
        <v>623</v>
      </c>
    </row>
    <row r="281" spans="1:4" x14ac:dyDescent="0.3">
      <c r="A281">
        <v>281</v>
      </c>
      <c r="B281" t="s">
        <v>1339</v>
      </c>
      <c r="C281" t="s">
        <v>1338</v>
      </c>
      <c r="D281" t="s">
        <v>623</v>
      </c>
    </row>
    <row r="282" spans="1:4" x14ac:dyDescent="0.3">
      <c r="A282">
        <v>282</v>
      </c>
      <c r="B282" t="s">
        <v>1337</v>
      </c>
      <c r="C282" t="s">
        <v>1336</v>
      </c>
      <c r="D282" t="s">
        <v>704</v>
      </c>
    </row>
    <row r="283" spans="1:4" x14ac:dyDescent="0.3">
      <c r="A283">
        <v>283</v>
      </c>
      <c r="B283" t="s">
        <v>1335</v>
      </c>
      <c r="C283" t="s">
        <v>1334</v>
      </c>
      <c r="D283" t="s">
        <v>694</v>
      </c>
    </row>
    <row r="284" spans="1:4" x14ac:dyDescent="0.3">
      <c r="A284">
        <v>284</v>
      </c>
      <c r="B284" t="s">
        <v>1333</v>
      </c>
      <c r="C284" t="s">
        <v>1332</v>
      </c>
      <c r="D284" t="s">
        <v>936</v>
      </c>
    </row>
    <row r="285" spans="1:4" x14ac:dyDescent="0.3">
      <c r="A285">
        <v>285</v>
      </c>
      <c r="B285" t="s">
        <v>1331</v>
      </c>
      <c r="C285" t="s">
        <v>1330</v>
      </c>
      <c r="D285" t="s">
        <v>704</v>
      </c>
    </row>
    <row r="286" spans="1:4" x14ac:dyDescent="0.3">
      <c r="A286">
        <v>286</v>
      </c>
      <c r="B286" t="s">
        <v>1329</v>
      </c>
      <c r="C286" t="s">
        <v>1328</v>
      </c>
      <c r="D286" t="s">
        <v>607</v>
      </c>
    </row>
    <row r="287" spans="1:4" x14ac:dyDescent="0.3">
      <c r="A287">
        <v>287</v>
      </c>
      <c r="B287" t="s">
        <v>1327</v>
      </c>
      <c r="C287" t="s">
        <v>1326</v>
      </c>
      <c r="D287" t="s">
        <v>1156</v>
      </c>
    </row>
    <row r="288" spans="1:4" x14ac:dyDescent="0.3">
      <c r="A288">
        <v>288</v>
      </c>
      <c r="B288" t="s">
        <v>1325</v>
      </c>
      <c r="C288" t="s">
        <v>1324</v>
      </c>
      <c r="D288" t="s">
        <v>607</v>
      </c>
    </row>
    <row r="289" spans="1:4" x14ac:dyDescent="0.3">
      <c r="A289">
        <v>289</v>
      </c>
      <c r="B289" t="s">
        <v>1323</v>
      </c>
      <c r="C289" t="s">
        <v>1322</v>
      </c>
      <c r="D289" t="s">
        <v>704</v>
      </c>
    </row>
    <row r="290" spans="1:4" x14ac:dyDescent="0.3">
      <c r="A290">
        <v>290</v>
      </c>
      <c r="B290" t="s">
        <v>1321</v>
      </c>
      <c r="C290" t="s">
        <v>1320</v>
      </c>
      <c r="D290" t="s">
        <v>673</v>
      </c>
    </row>
    <row r="291" spans="1:4" x14ac:dyDescent="0.3">
      <c r="A291">
        <v>291</v>
      </c>
      <c r="B291" t="s">
        <v>1319</v>
      </c>
      <c r="C291" t="s">
        <v>1318</v>
      </c>
      <c r="D291" t="s">
        <v>704</v>
      </c>
    </row>
    <row r="292" spans="1:4" x14ac:dyDescent="0.3">
      <c r="A292">
        <v>292</v>
      </c>
      <c r="B292" t="s">
        <v>1317</v>
      </c>
      <c r="C292" t="s">
        <v>1316</v>
      </c>
      <c r="D292" t="s">
        <v>724</v>
      </c>
    </row>
    <row r="293" spans="1:4" x14ac:dyDescent="0.3">
      <c r="A293">
        <v>293</v>
      </c>
      <c r="B293" t="s">
        <v>1315</v>
      </c>
      <c r="C293" t="s">
        <v>1314</v>
      </c>
      <c r="D293" t="s">
        <v>640</v>
      </c>
    </row>
    <row r="294" spans="1:4" x14ac:dyDescent="0.3">
      <c r="A294">
        <v>294</v>
      </c>
      <c r="B294" t="s">
        <v>1313</v>
      </c>
      <c r="C294" t="s">
        <v>1312</v>
      </c>
      <c r="D294" t="s">
        <v>1311</v>
      </c>
    </row>
    <row r="295" spans="1:4" x14ac:dyDescent="0.3">
      <c r="A295">
        <v>295</v>
      </c>
      <c r="B295" t="s">
        <v>1310</v>
      </c>
      <c r="C295" t="s">
        <v>1309</v>
      </c>
      <c r="D295" t="s">
        <v>688</v>
      </c>
    </row>
    <row r="296" spans="1:4" x14ac:dyDescent="0.3">
      <c r="A296">
        <v>296</v>
      </c>
      <c r="B296" t="s">
        <v>1308</v>
      </c>
      <c r="C296" t="s">
        <v>1307</v>
      </c>
      <c r="D296" t="s">
        <v>623</v>
      </c>
    </row>
    <row r="297" spans="1:4" x14ac:dyDescent="0.3">
      <c r="A297">
        <v>297</v>
      </c>
      <c r="B297" t="s">
        <v>1306</v>
      </c>
      <c r="C297" t="s">
        <v>1305</v>
      </c>
      <c r="D297" t="s">
        <v>953</v>
      </c>
    </row>
    <row r="298" spans="1:4" x14ac:dyDescent="0.3">
      <c r="A298">
        <v>298</v>
      </c>
      <c r="B298" t="s">
        <v>1304</v>
      </c>
      <c r="C298" t="s">
        <v>1303</v>
      </c>
      <c r="D298" t="s">
        <v>736</v>
      </c>
    </row>
    <row r="299" spans="1:4" x14ac:dyDescent="0.3">
      <c r="A299">
        <v>299</v>
      </c>
      <c r="B299" t="s">
        <v>1302</v>
      </c>
      <c r="C299" t="s">
        <v>1301</v>
      </c>
      <c r="D299" t="s">
        <v>623</v>
      </c>
    </row>
    <row r="300" spans="1:4" x14ac:dyDescent="0.3">
      <c r="A300">
        <v>300</v>
      </c>
      <c r="B300" t="s">
        <v>1300</v>
      </c>
      <c r="C300" t="s">
        <v>1299</v>
      </c>
      <c r="D300" t="s">
        <v>691</v>
      </c>
    </row>
    <row r="301" spans="1:4" x14ac:dyDescent="0.3">
      <c r="A301">
        <v>301</v>
      </c>
      <c r="B301" t="s">
        <v>1298</v>
      </c>
      <c r="C301" t="s">
        <v>1297</v>
      </c>
      <c r="D301" t="s">
        <v>724</v>
      </c>
    </row>
    <row r="302" spans="1:4" x14ac:dyDescent="0.3">
      <c r="A302">
        <v>302</v>
      </c>
      <c r="B302" t="s">
        <v>1296</v>
      </c>
      <c r="C302" t="s">
        <v>1295</v>
      </c>
      <c r="D302" t="s">
        <v>724</v>
      </c>
    </row>
    <row r="303" spans="1:4" x14ac:dyDescent="0.3">
      <c r="A303">
        <v>303</v>
      </c>
      <c r="B303" t="s">
        <v>1294</v>
      </c>
      <c r="C303" t="s">
        <v>1293</v>
      </c>
      <c r="D303" t="s">
        <v>1292</v>
      </c>
    </row>
    <row r="304" spans="1:4" x14ac:dyDescent="0.3">
      <c r="A304">
        <v>304</v>
      </c>
      <c r="B304" t="s">
        <v>1291</v>
      </c>
      <c r="C304" t="s">
        <v>1290</v>
      </c>
      <c r="D304" t="s">
        <v>673</v>
      </c>
    </row>
    <row r="305" spans="1:4" x14ac:dyDescent="0.3">
      <c r="A305">
        <v>305</v>
      </c>
      <c r="B305" t="s">
        <v>1289</v>
      </c>
      <c r="C305" t="s">
        <v>1288</v>
      </c>
      <c r="D305" t="s">
        <v>724</v>
      </c>
    </row>
    <row r="306" spans="1:4" x14ac:dyDescent="0.3">
      <c r="A306">
        <v>306</v>
      </c>
      <c r="B306" t="s">
        <v>1287</v>
      </c>
      <c r="C306" t="s">
        <v>1286</v>
      </c>
      <c r="D306" t="s">
        <v>691</v>
      </c>
    </row>
    <row r="307" spans="1:4" x14ac:dyDescent="0.3">
      <c r="A307">
        <v>307</v>
      </c>
      <c r="B307" t="s">
        <v>1285</v>
      </c>
      <c r="C307" t="s">
        <v>1284</v>
      </c>
      <c r="D307" t="s">
        <v>607</v>
      </c>
    </row>
    <row r="308" spans="1:4" x14ac:dyDescent="0.3">
      <c r="A308">
        <v>308</v>
      </c>
      <c r="B308" t="s">
        <v>1283</v>
      </c>
      <c r="C308" t="s">
        <v>1282</v>
      </c>
      <c r="D308" t="s">
        <v>913</v>
      </c>
    </row>
    <row r="309" spans="1:4" x14ac:dyDescent="0.3">
      <c r="A309">
        <v>309</v>
      </c>
      <c r="B309" t="s">
        <v>1281</v>
      </c>
      <c r="C309" t="s">
        <v>1280</v>
      </c>
      <c r="D309" t="s">
        <v>613</v>
      </c>
    </row>
    <row r="310" spans="1:4" x14ac:dyDescent="0.3">
      <c r="A310">
        <v>310</v>
      </c>
      <c r="B310" t="s">
        <v>1279</v>
      </c>
      <c r="C310" t="s">
        <v>1278</v>
      </c>
      <c r="D310" t="s">
        <v>623</v>
      </c>
    </row>
    <row r="311" spans="1:4" x14ac:dyDescent="0.3">
      <c r="A311">
        <v>311</v>
      </c>
      <c r="B311" t="s">
        <v>1277</v>
      </c>
      <c r="C311" t="s">
        <v>1276</v>
      </c>
      <c r="D311" t="s">
        <v>1275</v>
      </c>
    </row>
    <row r="312" spans="1:4" x14ac:dyDescent="0.3">
      <c r="A312">
        <v>312</v>
      </c>
      <c r="B312" t="s">
        <v>1274</v>
      </c>
      <c r="C312" t="s">
        <v>1273</v>
      </c>
      <c r="D312" t="s">
        <v>629</v>
      </c>
    </row>
    <row r="313" spans="1:4" x14ac:dyDescent="0.3">
      <c r="A313">
        <v>313</v>
      </c>
      <c r="B313" t="s">
        <v>1272</v>
      </c>
      <c r="C313" t="s">
        <v>1271</v>
      </c>
      <c r="D313" t="s">
        <v>623</v>
      </c>
    </row>
    <row r="314" spans="1:4" x14ac:dyDescent="0.3">
      <c r="A314">
        <v>314</v>
      </c>
      <c r="B314" t="s">
        <v>1270</v>
      </c>
      <c r="C314" t="s">
        <v>1269</v>
      </c>
      <c r="D314" t="s">
        <v>756</v>
      </c>
    </row>
    <row r="315" spans="1:4" x14ac:dyDescent="0.3">
      <c r="A315">
        <v>315</v>
      </c>
      <c r="B315" t="s">
        <v>1268</v>
      </c>
      <c r="C315" t="s">
        <v>1267</v>
      </c>
      <c r="D315" t="s">
        <v>629</v>
      </c>
    </row>
    <row r="316" spans="1:4" x14ac:dyDescent="0.3">
      <c r="A316">
        <v>316</v>
      </c>
      <c r="B316" t="s">
        <v>1266</v>
      </c>
      <c r="C316" t="s">
        <v>1265</v>
      </c>
      <c r="D316" t="s">
        <v>691</v>
      </c>
    </row>
    <row r="317" spans="1:4" x14ac:dyDescent="0.3">
      <c r="A317">
        <v>317</v>
      </c>
      <c r="B317" t="s">
        <v>1264</v>
      </c>
      <c r="C317" t="s">
        <v>1263</v>
      </c>
      <c r="D317" t="s">
        <v>1030</v>
      </c>
    </row>
    <row r="318" spans="1:4" x14ac:dyDescent="0.3">
      <c r="A318">
        <v>318</v>
      </c>
      <c r="B318" t="s">
        <v>1262</v>
      </c>
      <c r="C318" t="s">
        <v>1261</v>
      </c>
      <c r="D318" t="s">
        <v>607</v>
      </c>
    </row>
    <row r="319" spans="1:4" x14ac:dyDescent="0.3">
      <c r="A319">
        <v>319</v>
      </c>
      <c r="B319" t="s">
        <v>1260</v>
      </c>
      <c r="C319" t="s">
        <v>1259</v>
      </c>
      <c r="D319" t="s">
        <v>629</v>
      </c>
    </row>
    <row r="320" spans="1:4" x14ac:dyDescent="0.3">
      <c r="A320">
        <v>320</v>
      </c>
      <c r="B320" t="s">
        <v>1258</v>
      </c>
      <c r="C320" t="s">
        <v>1257</v>
      </c>
      <c r="D320" t="s">
        <v>895</v>
      </c>
    </row>
    <row r="321" spans="1:4" x14ac:dyDescent="0.3">
      <c r="A321">
        <v>321</v>
      </c>
      <c r="B321" t="s">
        <v>1256</v>
      </c>
      <c r="C321" t="s">
        <v>1255</v>
      </c>
      <c r="D321" t="s">
        <v>724</v>
      </c>
    </row>
    <row r="322" spans="1:4" x14ac:dyDescent="0.3">
      <c r="A322">
        <v>322</v>
      </c>
      <c r="B322" t="s">
        <v>1254</v>
      </c>
      <c r="C322" t="s">
        <v>1253</v>
      </c>
      <c r="D322" t="s">
        <v>1252</v>
      </c>
    </row>
    <row r="323" spans="1:4" x14ac:dyDescent="0.3">
      <c r="A323">
        <v>323</v>
      </c>
      <c r="B323" t="s">
        <v>1251</v>
      </c>
      <c r="C323" t="s">
        <v>1250</v>
      </c>
      <c r="D323" t="s">
        <v>679</v>
      </c>
    </row>
    <row r="324" spans="1:4" x14ac:dyDescent="0.3">
      <c r="A324">
        <v>324</v>
      </c>
      <c r="B324" t="s">
        <v>1249</v>
      </c>
      <c r="C324" t="s">
        <v>1248</v>
      </c>
      <c r="D324" t="s">
        <v>640</v>
      </c>
    </row>
    <row r="325" spans="1:4" x14ac:dyDescent="0.3">
      <c r="A325">
        <v>325</v>
      </c>
      <c r="B325" t="s">
        <v>1247</v>
      </c>
      <c r="C325" t="s">
        <v>1246</v>
      </c>
      <c r="D325" t="s">
        <v>1245</v>
      </c>
    </row>
    <row r="326" spans="1:4" x14ac:dyDescent="0.3">
      <c r="A326">
        <v>326</v>
      </c>
      <c r="B326" t="s">
        <v>1244</v>
      </c>
      <c r="C326" t="s">
        <v>1243</v>
      </c>
      <c r="D326" t="s">
        <v>1242</v>
      </c>
    </row>
    <row r="327" spans="1:4" x14ac:dyDescent="0.3">
      <c r="A327">
        <v>327</v>
      </c>
      <c r="B327" t="s">
        <v>1241</v>
      </c>
      <c r="C327" t="s">
        <v>1240</v>
      </c>
      <c r="D327" t="s">
        <v>646</v>
      </c>
    </row>
    <row r="328" spans="1:4" x14ac:dyDescent="0.3">
      <c r="A328">
        <v>328</v>
      </c>
      <c r="B328" t="s">
        <v>1239</v>
      </c>
      <c r="C328" t="s">
        <v>1238</v>
      </c>
      <c r="D328" t="s">
        <v>640</v>
      </c>
    </row>
    <row r="329" spans="1:4" x14ac:dyDescent="0.3">
      <c r="A329">
        <v>329</v>
      </c>
      <c r="B329" t="s">
        <v>1237</v>
      </c>
      <c r="C329" t="s">
        <v>1236</v>
      </c>
      <c r="D329" t="s">
        <v>607</v>
      </c>
    </row>
    <row r="330" spans="1:4" x14ac:dyDescent="0.3">
      <c r="A330">
        <v>330</v>
      </c>
      <c r="B330" t="s">
        <v>1235</v>
      </c>
      <c r="C330" t="s">
        <v>1234</v>
      </c>
      <c r="D330" t="s">
        <v>629</v>
      </c>
    </row>
    <row r="331" spans="1:4" x14ac:dyDescent="0.3">
      <c r="A331">
        <v>331</v>
      </c>
      <c r="B331" t="s">
        <v>1233</v>
      </c>
      <c r="C331" t="s">
        <v>1232</v>
      </c>
      <c r="D331" t="s">
        <v>1231</v>
      </c>
    </row>
    <row r="332" spans="1:4" x14ac:dyDescent="0.3">
      <c r="A332">
        <v>332</v>
      </c>
      <c r="B332" t="s">
        <v>1230</v>
      </c>
      <c r="C332" t="s">
        <v>1229</v>
      </c>
      <c r="D332" t="s">
        <v>694</v>
      </c>
    </row>
    <row r="333" spans="1:4" x14ac:dyDescent="0.3">
      <c r="A333">
        <v>333</v>
      </c>
      <c r="B333" t="s">
        <v>1228</v>
      </c>
      <c r="C333" t="s">
        <v>1227</v>
      </c>
      <c r="D333" t="s">
        <v>753</v>
      </c>
    </row>
    <row r="334" spans="1:4" x14ac:dyDescent="0.3">
      <c r="A334">
        <v>334</v>
      </c>
      <c r="B334" t="s">
        <v>1226</v>
      </c>
      <c r="C334" t="s">
        <v>1225</v>
      </c>
      <c r="D334" t="s">
        <v>1219</v>
      </c>
    </row>
    <row r="335" spans="1:4" x14ac:dyDescent="0.3">
      <c r="A335">
        <v>335</v>
      </c>
      <c r="B335" t="s">
        <v>1224</v>
      </c>
      <c r="C335" t="s">
        <v>766</v>
      </c>
      <c r="D335" t="s">
        <v>623</v>
      </c>
    </row>
    <row r="336" spans="1:4" x14ac:dyDescent="0.3">
      <c r="A336">
        <v>336</v>
      </c>
      <c r="B336" t="s">
        <v>1223</v>
      </c>
      <c r="C336" t="s">
        <v>1222</v>
      </c>
      <c r="D336" t="s">
        <v>646</v>
      </c>
    </row>
    <row r="337" spans="1:4" x14ac:dyDescent="0.3">
      <c r="A337">
        <v>337</v>
      </c>
      <c r="B337" t="s">
        <v>1221</v>
      </c>
      <c r="C337" t="s">
        <v>1220</v>
      </c>
      <c r="D337" t="s">
        <v>1219</v>
      </c>
    </row>
    <row r="338" spans="1:4" x14ac:dyDescent="0.3">
      <c r="A338">
        <v>338</v>
      </c>
      <c r="B338" t="s">
        <v>1218</v>
      </c>
      <c r="C338" t="s">
        <v>1217</v>
      </c>
      <c r="D338" t="s">
        <v>1214</v>
      </c>
    </row>
    <row r="339" spans="1:4" x14ac:dyDescent="0.3">
      <c r="A339">
        <v>339</v>
      </c>
      <c r="B339" t="s">
        <v>1216</v>
      </c>
      <c r="C339" t="s">
        <v>1215</v>
      </c>
      <c r="D339" t="s">
        <v>1214</v>
      </c>
    </row>
    <row r="340" spans="1:4" x14ac:dyDescent="0.3">
      <c r="A340">
        <v>340</v>
      </c>
      <c r="B340" t="s">
        <v>1213</v>
      </c>
      <c r="C340" t="s">
        <v>1212</v>
      </c>
      <c r="D340" t="s">
        <v>1211</v>
      </c>
    </row>
    <row r="341" spans="1:4" x14ac:dyDescent="0.3">
      <c r="A341">
        <v>341</v>
      </c>
      <c r="B341" t="s">
        <v>1210</v>
      </c>
      <c r="C341" t="s">
        <v>1209</v>
      </c>
      <c r="D341" t="s">
        <v>724</v>
      </c>
    </row>
    <row r="342" spans="1:4" x14ac:dyDescent="0.3">
      <c r="A342">
        <v>342</v>
      </c>
      <c r="B342" t="s">
        <v>1208</v>
      </c>
      <c r="C342" t="s">
        <v>1207</v>
      </c>
      <c r="D342" t="s">
        <v>673</v>
      </c>
    </row>
    <row r="343" spans="1:4" x14ac:dyDescent="0.3">
      <c r="A343">
        <v>343</v>
      </c>
      <c r="B343" t="s">
        <v>1206</v>
      </c>
      <c r="C343" t="s">
        <v>1205</v>
      </c>
      <c r="D343" t="s">
        <v>721</v>
      </c>
    </row>
    <row r="344" spans="1:4" x14ac:dyDescent="0.3">
      <c r="A344">
        <v>344</v>
      </c>
      <c r="B344" t="s">
        <v>1204</v>
      </c>
      <c r="C344" t="s">
        <v>1203</v>
      </c>
      <c r="D344" t="s">
        <v>607</v>
      </c>
    </row>
    <row r="345" spans="1:4" x14ac:dyDescent="0.3">
      <c r="A345">
        <v>345</v>
      </c>
      <c r="B345" t="s">
        <v>1202</v>
      </c>
      <c r="C345" t="s">
        <v>1201</v>
      </c>
      <c r="D345" t="s">
        <v>778</v>
      </c>
    </row>
    <row r="346" spans="1:4" x14ac:dyDescent="0.3">
      <c r="A346">
        <v>346</v>
      </c>
      <c r="B346" t="s">
        <v>1200</v>
      </c>
      <c r="C346" t="s">
        <v>1199</v>
      </c>
      <c r="D346" t="s">
        <v>904</v>
      </c>
    </row>
    <row r="347" spans="1:4" x14ac:dyDescent="0.3">
      <c r="A347">
        <v>347</v>
      </c>
      <c r="B347" t="s">
        <v>1198</v>
      </c>
      <c r="C347" t="s">
        <v>1197</v>
      </c>
      <c r="D347" t="s">
        <v>629</v>
      </c>
    </row>
    <row r="348" spans="1:4" x14ac:dyDescent="0.3">
      <c r="A348">
        <v>348</v>
      </c>
      <c r="B348" t="s">
        <v>1196</v>
      </c>
      <c r="C348" t="s">
        <v>1195</v>
      </c>
      <c r="D348" t="s">
        <v>640</v>
      </c>
    </row>
    <row r="349" spans="1:4" x14ac:dyDescent="0.3">
      <c r="A349">
        <v>349</v>
      </c>
      <c r="B349" t="s">
        <v>1194</v>
      </c>
      <c r="C349" t="s">
        <v>1193</v>
      </c>
      <c r="D349" t="s">
        <v>1192</v>
      </c>
    </row>
    <row r="350" spans="1:4" x14ac:dyDescent="0.3">
      <c r="A350">
        <v>350</v>
      </c>
      <c r="B350" t="s">
        <v>1191</v>
      </c>
      <c r="C350" t="s">
        <v>1190</v>
      </c>
      <c r="D350" t="s">
        <v>1189</v>
      </c>
    </row>
    <row r="351" spans="1:4" x14ac:dyDescent="0.3">
      <c r="A351">
        <v>351</v>
      </c>
      <c r="B351" t="s">
        <v>1188</v>
      </c>
      <c r="C351" t="s">
        <v>1187</v>
      </c>
      <c r="D351" t="s">
        <v>691</v>
      </c>
    </row>
    <row r="352" spans="1:4" x14ac:dyDescent="0.3">
      <c r="A352">
        <v>352</v>
      </c>
      <c r="B352" t="s">
        <v>1186</v>
      </c>
      <c r="C352" t="s">
        <v>1185</v>
      </c>
      <c r="D352" t="s">
        <v>1184</v>
      </c>
    </row>
    <row r="353" spans="1:4" x14ac:dyDescent="0.3">
      <c r="A353">
        <v>353</v>
      </c>
      <c r="B353" t="s">
        <v>1183</v>
      </c>
      <c r="C353" t="s">
        <v>1182</v>
      </c>
      <c r="D353" t="s">
        <v>643</v>
      </c>
    </row>
    <row r="354" spans="1:4" x14ac:dyDescent="0.3">
      <c r="A354">
        <v>354</v>
      </c>
      <c r="B354" t="s">
        <v>1181</v>
      </c>
      <c r="C354" t="s">
        <v>1180</v>
      </c>
      <c r="D354" t="s">
        <v>659</v>
      </c>
    </row>
    <row r="355" spans="1:4" x14ac:dyDescent="0.3">
      <c r="A355">
        <v>355</v>
      </c>
      <c r="B355" t="s">
        <v>1179</v>
      </c>
      <c r="C355" t="s">
        <v>1178</v>
      </c>
      <c r="D355" t="s">
        <v>691</v>
      </c>
    </row>
    <row r="356" spans="1:4" x14ac:dyDescent="0.3">
      <c r="A356">
        <v>356</v>
      </c>
      <c r="B356" t="s">
        <v>1177</v>
      </c>
      <c r="C356" t="s">
        <v>1176</v>
      </c>
      <c r="D356" t="s">
        <v>691</v>
      </c>
    </row>
    <row r="357" spans="1:4" x14ac:dyDescent="0.3">
      <c r="A357">
        <v>357</v>
      </c>
      <c r="B357" t="s">
        <v>1175</v>
      </c>
      <c r="C357" t="s">
        <v>1174</v>
      </c>
      <c r="D357" t="s">
        <v>1153</v>
      </c>
    </row>
    <row r="358" spans="1:4" x14ac:dyDescent="0.3">
      <c r="A358">
        <v>358</v>
      </c>
      <c r="B358" t="s">
        <v>1173</v>
      </c>
      <c r="C358" t="s">
        <v>1172</v>
      </c>
      <c r="D358" t="s">
        <v>640</v>
      </c>
    </row>
    <row r="359" spans="1:4" x14ac:dyDescent="0.3">
      <c r="A359">
        <v>359</v>
      </c>
      <c r="B359" t="s">
        <v>1171</v>
      </c>
      <c r="C359" t="s">
        <v>1170</v>
      </c>
      <c r="D359" t="s">
        <v>629</v>
      </c>
    </row>
    <row r="360" spans="1:4" x14ac:dyDescent="0.3">
      <c r="A360">
        <v>360</v>
      </c>
      <c r="B360" t="s">
        <v>1169</v>
      </c>
      <c r="C360" t="s">
        <v>1168</v>
      </c>
      <c r="D360" t="s">
        <v>673</v>
      </c>
    </row>
    <row r="361" spans="1:4" x14ac:dyDescent="0.3">
      <c r="A361">
        <v>361</v>
      </c>
      <c r="B361" t="s">
        <v>1167</v>
      </c>
      <c r="C361" t="s">
        <v>1166</v>
      </c>
      <c r="D361" t="s">
        <v>724</v>
      </c>
    </row>
    <row r="362" spans="1:4" x14ac:dyDescent="0.3">
      <c r="A362">
        <v>362</v>
      </c>
      <c r="B362" t="s">
        <v>1165</v>
      </c>
      <c r="C362" t="s">
        <v>1164</v>
      </c>
      <c r="D362" t="s">
        <v>1163</v>
      </c>
    </row>
    <row r="363" spans="1:4" x14ac:dyDescent="0.3">
      <c r="A363">
        <v>363</v>
      </c>
      <c r="B363" t="s">
        <v>1162</v>
      </c>
      <c r="C363" t="s">
        <v>1161</v>
      </c>
      <c r="D363" t="s">
        <v>724</v>
      </c>
    </row>
    <row r="364" spans="1:4" x14ac:dyDescent="0.3">
      <c r="A364">
        <v>364</v>
      </c>
      <c r="B364" t="s">
        <v>1160</v>
      </c>
      <c r="C364" t="s">
        <v>1159</v>
      </c>
      <c r="D364" t="s">
        <v>646</v>
      </c>
    </row>
    <row r="365" spans="1:4" x14ac:dyDescent="0.3">
      <c r="A365">
        <v>365</v>
      </c>
      <c r="B365" t="s">
        <v>1158</v>
      </c>
      <c r="C365" t="s">
        <v>1157</v>
      </c>
      <c r="D365" t="s">
        <v>1156</v>
      </c>
    </row>
    <row r="366" spans="1:4" x14ac:dyDescent="0.3">
      <c r="A366">
        <v>366</v>
      </c>
      <c r="B366" t="s">
        <v>1155</v>
      </c>
      <c r="C366" t="s">
        <v>1154</v>
      </c>
      <c r="D366" t="s">
        <v>1153</v>
      </c>
    </row>
    <row r="367" spans="1:4" x14ac:dyDescent="0.3">
      <c r="A367">
        <v>367</v>
      </c>
      <c r="B367" t="s">
        <v>1152</v>
      </c>
      <c r="C367" t="s">
        <v>1151</v>
      </c>
      <c r="D367" t="s">
        <v>629</v>
      </c>
    </row>
    <row r="368" spans="1:4" x14ac:dyDescent="0.3">
      <c r="A368">
        <v>368</v>
      </c>
      <c r="B368" t="s">
        <v>1150</v>
      </c>
      <c r="C368" t="s">
        <v>1149</v>
      </c>
      <c r="D368" t="s">
        <v>1148</v>
      </c>
    </row>
    <row r="369" spans="1:4" x14ac:dyDescent="0.3">
      <c r="A369">
        <v>369</v>
      </c>
      <c r="B369" t="s">
        <v>1147</v>
      </c>
      <c r="C369" t="s">
        <v>1146</v>
      </c>
      <c r="D369" t="s">
        <v>640</v>
      </c>
    </row>
    <row r="370" spans="1:4" x14ac:dyDescent="0.3">
      <c r="A370">
        <v>370</v>
      </c>
      <c r="B370" t="s">
        <v>1145</v>
      </c>
      <c r="C370" t="s">
        <v>1144</v>
      </c>
      <c r="D370" t="s">
        <v>673</v>
      </c>
    </row>
    <row r="371" spans="1:4" x14ac:dyDescent="0.3">
      <c r="A371">
        <v>371</v>
      </c>
      <c r="B371" t="s">
        <v>1143</v>
      </c>
      <c r="C371" t="s">
        <v>1142</v>
      </c>
      <c r="D371" t="s">
        <v>694</v>
      </c>
    </row>
    <row r="372" spans="1:4" x14ac:dyDescent="0.3">
      <c r="A372">
        <v>372</v>
      </c>
      <c r="B372" t="s">
        <v>1141</v>
      </c>
      <c r="C372" t="s">
        <v>1140</v>
      </c>
      <c r="D372" t="s">
        <v>724</v>
      </c>
    </row>
    <row r="373" spans="1:4" x14ac:dyDescent="0.3">
      <c r="A373">
        <v>373</v>
      </c>
      <c r="B373" t="s">
        <v>1139</v>
      </c>
      <c r="C373" t="s">
        <v>1138</v>
      </c>
      <c r="D373" t="s">
        <v>936</v>
      </c>
    </row>
    <row r="374" spans="1:4" x14ac:dyDescent="0.3">
      <c r="A374">
        <v>374</v>
      </c>
      <c r="B374" t="s">
        <v>1137</v>
      </c>
      <c r="C374" t="s">
        <v>1136</v>
      </c>
      <c r="D374" t="s">
        <v>640</v>
      </c>
    </row>
    <row r="375" spans="1:4" x14ac:dyDescent="0.3">
      <c r="A375">
        <v>375</v>
      </c>
      <c r="B375" t="s">
        <v>1135</v>
      </c>
      <c r="C375" t="s">
        <v>1134</v>
      </c>
      <c r="D375" t="s">
        <v>724</v>
      </c>
    </row>
    <row r="376" spans="1:4" x14ac:dyDescent="0.3">
      <c r="A376">
        <v>376</v>
      </c>
      <c r="B376" t="s">
        <v>1133</v>
      </c>
      <c r="C376" t="s">
        <v>1132</v>
      </c>
      <c r="D376" t="s">
        <v>659</v>
      </c>
    </row>
    <row r="377" spans="1:4" x14ac:dyDescent="0.3">
      <c r="A377">
        <v>377</v>
      </c>
      <c r="B377" t="s">
        <v>1131</v>
      </c>
      <c r="C377" t="s">
        <v>1130</v>
      </c>
      <c r="D377" t="s">
        <v>753</v>
      </c>
    </row>
    <row r="378" spans="1:4" x14ac:dyDescent="0.3">
      <c r="A378">
        <v>378</v>
      </c>
      <c r="B378" t="s">
        <v>1129</v>
      </c>
      <c r="C378" t="s">
        <v>1128</v>
      </c>
      <c r="D378" t="s">
        <v>659</v>
      </c>
    </row>
    <row r="379" spans="1:4" x14ac:dyDescent="0.3">
      <c r="A379">
        <v>379</v>
      </c>
      <c r="B379" t="s">
        <v>1127</v>
      </c>
      <c r="C379" t="s">
        <v>1126</v>
      </c>
      <c r="D379" t="s">
        <v>629</v>
      </c>
    </row>
    <row r="380" spans="1:4" x14ac:dyDescent="0.3">
      <c r="A380">
        <v>380</v>
      </c>
      <c r="B380" t="s">
        <v>1125</v>
      </c>
      <c r="C380" t="s">
        <v>1124</v>
      </c>
      <c r="D380" t="s">
        <v>1098</v>
      </c>
    </row>
    <row r="381" spans="1:4" x14ac:dyDescent="0.3">
      <c r="A381">
        <v>381</v>
      </c>
      <c r="B381" t="s">
        <v>1123</v>
      </c>
      <c r="C381" t="s">
        <v>1122</v>
      </c>
      <c r="D381" t="s">
        <v>691</v>
      </c>
    </row>
    <row r="382" spans="1:4" x14ac:dyDescent="0.3">
      <c r="A382">
        <v>382</v>
      </c>
      <c r="B382" t="s">
        <v>1121</v>
      </c>
      <c r="C382" t="s">
        <v>1120</v>
      </c>
      <c r="D382" t="s">
        <v>936</v>
      </c>
    </row>
    <row r="383" spans="1:4" x14ac:dyDescent="0.3">
      <c r="A383">
        <v>383</v>
      </c>
      <c r="B383" t="s">
        <v>1119</v>
      </c>
      <c r="C383" t="s">
        <v>1118</v>
      </c>
      <c r="D383" t="s">
        <v>607</v>
      </c>
    </row>
    <row r="384" spans="1:4" x14ac:dyDescent="0.3">
      <c r="A384">
        <v>384</v>
      </c>
      <c r="B384" t="s">
        <v>1117</v>
      </c>
      <c r="C384" t="s">
        <v>1116</v>
      </c>
      <c r="D384" t="s">
        <v>724</v>
      </c>
    </row>
    <row r="385" spans="1:4" x14ac:dyDescent="0.3">
      <c r="A385">
        <v>385</v>
      </c>
      <c r="B385" t="s">
        <v>1115</v>
      </c>
      <c r="C385" t="s">
        <v>1114</v>
      </c>
      <c r="D385" t="s">
        <v>679</v>
      </c>
    </row>
    <row r="386" spans="1:4" x14ac:dyDescent="0.3">
      <c r="A386">
        <v>386</v>
      </c>
      <c r="B386" t="s">
        <v>1113</v>
      </c>
      <c r="C386" t="s">
        <v>1112</v>
      </c>
      <c r="D386" t="s">
        <v>1111</v>
      </c>
    </row>
    <row r="387" spans="1:4" x14ac:dyDescent="0.3">
      <c r="A387">
        <v>387</v>
      </c>
      <c r="B387" t="s">
        <v>1110</v>
      </c>
      <c r="C387" t="s">
        <v>1109</v>
      </c>
      <c r="D387" t="s">
        <v>623</v>
      </c>
    </row>
    <row r="388" spans="1:4" x14ac:dyDescent="0.3">
      <c r="A388">
        <v>388</v>
      </c>
      <c r="B388" t="s">
        <v>1108</v>
      </c>
      <c r="C388" t="s">
        <v>1107</v>
      </c>
      <c r="D388" t="s">
        <v>787</v>
      </c>
    </row>
    <row r="389" spans="1:4" x14ac:dyDescent="0.3">
      <c r="A389">
        <v>389</v>
      </c>
      <c r="B389" t="s">
        <v>1106</v>
      </c>
      <c r="C389" t="s">
        <v>1105</v>
      </c>
      <c r="D389" t="s">
        <v>607</v>
      </c>
    </row>
    <row r="390" spans="1:4" x14ac:dyDescent="0.3">
      <c r="A390">
        <v>390</v>
      </c>
      <c r="B390" t="s">
        <v>1104</v>
      </c>
      <c r="C390" t="s">
        <v>1103</v>
      </c>
      <c r="D390" t="s">
        <v>673</v>
      </c>
    </row>
    <row r="391" spans="1:4" x14ac:dyDescent="0.3">
      <c r="A391">
        <v>391</v>
      </c>
      <c r="B391" t="s">
        <v>1102</v>
      </c>
      <c r="C391" t="s">
        <v>1101</v>
      </c>
      <c r="D391" t="s">
        <v>745</v>
      </c>
    </row>
    <row r="392" spans="1:4" x14ac:dyDescent="0.3">
      <c r="A392">
        <v>392</v>
      </c>
      <c r="B392" t="s">
        <v>1100</v>
      </c>
      <c r="C392" t="s">
        <v>1099</v>
      </c>
      <c r="D392" t="s">
        <v>1098</v>
      </c>
    </row>
    <row r="393" spans="1:4" x14ac:dyDescent="0.3">
      <c r="A393">
        <v>393</v>
      </c>
      <c r="B393" t="s">
        <v>1097</v>
      </c>
      <c r="C393" t="s">
        <v>1096</v>
      </c>
      <c r="D393" t="s">
        <v>659</v>
      </c>
    </row>
    <row r="394" spans="1:4" x14ac:dyDescent="0.3">
      <c r="A394">
        <v>394</v>
      </c>
      <c r="B394" t="s">
        <v>1095</v>
      </c>
      <c r="C394" t="s">
        <v>1094</v>
      </c>
      <c r="D394" t="s">
        <v>607</v>
      </c>
    </row>
    <row r="395" spans="1:4" x14ac:dyDescent="0.3">
      <c r="A395">
        <v>395</v>
      </c>
      <c r="B395" t="s">
        <v>1093</v>
      </c>
      <c r="C395" t="s">
        <v>1092</v>
      </c>
      <c r="D395" t="s">
        <v>1091</v>
      </c>
    </row>
    <row r="396" spans="1:4" x14ac:dyDescent="0.3">
      <c r="A396">
        <v>396</v>
      </c>
      <c r="B396" t="s">
        <v>1090</v>
      </c>
      <c r="C396" t="s">
        <v>1089</v>
      </c>
      <c r="D396" t="s">
        <v>673</v>
      </c>
    </row>
    <row r="397" spans="1:4" x14ac:dyDescent="0.3">
      <c r="A397">
        <v>397</v>
      </c>
      <c r="B397" t="s">
        <v>1088</v>
      </c>
      <c r="C397" t="s">
        <v>1087</v>
      </c>
      <c r="D397" t="s">
        <v>1086</v>
      </c>
    </row>
    <row r="398" spans="1:4" x14ac:dyDescent="0.3">
      <c r="A398">
        <v>398</v>
      </c>
      <c r="B398" t="s">
        <v>1085</v>
      </c>
      <c r="C398" t="s">
        <v>1084</v>
      </c>
      <c r="D398" t="s">
        <v>691</v>
      </c>
    </row>
    <row r="399" spans="1:4" x14ac:dyDescent="0.3">
      <c r="A399">
        <v>399</v>
      </c>
      <c r="B399" t="s">
        <v>1083</v>
      </c>
      <c r="C399" t="s">
        <v>1082</v>
      </c>
      <c r="D399" t="s">
        <v>736</v>
      </c>
    </row>
    <row r="400" spans="1:4" x14ac:dyDescent="0.3">
      <c r="A400">
        <v>400</v>
      </c>
      <c r="B400" t="s">
        <v>1081</v>
      </c>
      <c r="C400" t="s">
        <v>1080</v>
      </c>
      <c r="D400" t="s">
        <v>1079</v>
      </c>
    </row>
    <row r="401" spans="1:4" x14ac:dyDescent="0.3">
      <c r="A401">
        <v>401</v>
      </c>
      <c r="B401" t="s">
        <v>1078</v>
      </c>
      <c r="C401" t="s">
        <v>1077</v>
      </c>
      <c r="D401" t="s">
        <v>673</v>
      </c>
    </row>
    <row r="402" spans="1:4" x14ac:dyDescent="0.3">
      <c r="A402">
        <v>402</v>
      </c>
      <c r="B402" t="s">
        <v>1076</v>
      </c>
      <c r="C402" t="s">
        <v>1075</v>
      </c>
      <c r="D402" t="s">
        <v>691</v>
      </c>
    </row>
    <row r="403" spans="1:4" x14ac:dyDescent="0.3">
      <c r="A403">
        <v>403</v>
      </c>
      <c r="B403" t="s">
        <v>1074</v>
      </c>
      <c r="C403" t="s">
        <v>1073</v>
      </c>
      <c r="D403" t="s">
        <v>629</v>
      </c>
    </row>
    <row r="404" spans="1:4" x14ac:dyDescent="0.3">
      <c r="A404">
        <v>404</v>
      </c>
      <c r="B404" t="s">
        <v>1072</v>
      </c>
      <c r="C404" t="s">
        <v>1071</v>
      </c>
      <c r="D404" t="s">
        <v>1033</v>
      </c>
    </row>
    <row r="405" spans="1:4" x14ac:dyDescent="0.3">
      <c r="A405">
        <v>405</v>
      </c>
      <c r="B405" t="s">
        <v>1070</v>
      </c>
      <c r="C405" t="s">
        <v>1069</v>
      </c>
      <c r="D405" t="s">
        <v>623</v>
      </c>
    </row>
    <row r="406" spans="1:4" x14ac:dyDescent="0.3">
      <c r="A406">
        <v>406</v>
      </c>
      <c r="B406" t="s">
        <v>1068</v>
      </c>
      <c r="C406" t="s">
        <v>1067</v>
      </c>
      <c r="D406" t="s">
        <v>673</v>
      </c>
    </row>
    <row r="407" spans="1:4" x14ac:dyDescent="0.3">
      <c r="A407">
        <v>407</v>
      </c>
      <c r="B407" t="s">
        <v>1066</v>
      </c>
      <c r="C407" t="s">
        <v>1065</v>
      </c>
      <c r="D407" t="s">
        <v>1064</v>
      </c>
    </row>
    <row r="408" spans="1:4" x14ac:dyDescent="0.3">
      <c r="A408">
        <v>408</v>
      </c>
      <c r="B408" t="s">
        <v>1063</v>
      </c>
      <c r="C408" t="s">
        <v>1062</v>
      </c>
      <c r="D408" t="s">
        <v>724</v>
      </c>
    </row>
    <row r="409" spans="1:4" x14ac:dyDescent="0.3">
      <c r="A409">
        <v>409</v>
      </c>
      <c r="B409" t="s">
        <v>1061</v>
      </c>
      <c r="C409" t="s">
        <v>1060</v>
      </c>
      <c r="D409" t="s">
        <v>673</v>
      </c>
    </row>
    <row r="410" spans="1:4" x14ac:dyDescent="0.3">
      <c r="A410">
        <v>410</v>
      </c>
      <c r="B410" t="s">
        <v>1059</v>
      </c>
      <c r="C410" t="s">
        <v>1058</v>
      </c>
      <c r="D410" t="s">
        <v>646</v>
      </c>
    </row>
    <row r="411" spans="1:4" x14ac:dyDescent="0.3">
      <c r="A411">
        <v>411</v>
      </c>
      <c r="B411" t="s">
        <v>1057</v>
      </c>
      <c r="C411" t="s">
        <v>1056</v>
      </c>
      <c r="D411" t="s">
        <v>1055</v>
      </c>
    </row>
    <row r="412" spans="1:4" x14ac:dyDescent="0.3">
      <c r="A412">
        <v>412</v>
      </c>
      <c r="B412" t="s">
        <v>1054</v>
      </c>
      <c r="C412" t="s">
        <v>1053</v>
      </c>
      <c r="D412" t="s">
        <v>721</v>
      </c>
    </row>
    <row r="413" spans="1:4" x14ac:dyDescent="0.3">
      <c r="A413">
        <v>413</v>
      </c>
      <c r="B413" t="s">
        <v>1052</v>
      </c>
      <c r="C413" t="s">
        <v>1051</v>
      </c>
      <c r="D413" t="s">
        <v>1050</v>
      </c>
    </row>
    <row r="414" spans="1:4" x14ac:dyDescent="0.3">
      <c r="A414">
        <v>414</v>
      </c>
      <c r="B414" t="s">
        <v>1049</v>
      </c>
      <c r="C414" t="s">
        <v>1048</v>
      </c>
      <c r="D414" t="s">
        <v>704</v>
      </c>
    </row>
    <row r="415" spans="1:4" x14ac:dyDescent="0.3">
      <c r="A415">
        <v>415</v>
      </c>
      <c r="B415" t="s">
        <v>1047</v>
      </c>
      <c r="C415" t="s">
        <v>1046</v>
      </c>
      <c r="D415" t="s">
        <v>603</v>
      </c>
    </row>
    <row r="416" spans="1:4" x14ac:dyDescent="0.3">
      <c r="A416">
        <v>416</v>
      </c>
      <c r="B416" t="s">
        <v>1045</v>
      </c>
      <c r="C416" t="s">
        <v>1044</v>
      </c>
      <c r="D416" t="s">
        <v>753</v>
      </c>
    </row>
    <row r="417" spans="1:4" x14ac:dyDescent="0.3">
      <c r="A417">
        <v>417</v>
      </c>
      <c r="B417" t="s">
        <v>1043</v>
      </c>
      <c r="C417" t="s">
        <v>1042</v>
      </c>
      <c r="D417" t="s">
        <v>724</v>
      </c>
    </row>
    <row r="418" spans="1:4" x14ac:dyDescent="0.3">
      <c r="A418">
        <v>418</v>
      </c>
      <c r="B418" t="s">
        <v>1041</v>
      </c>
      <c r="C418" t="s">
        <v>1040</v>
      </c>
      <c r="D418" t="s">
        <v>724</v>
      </c>
    </row>
    <row r="419" spans="1:4" x14ac:dyDescent="0.3">
      <c r="A419">
        <v>419</v>
      </c>
      <c r="B419" t="s">
        <v>1039</v>
      </c>
      <c r="C419" t="s">
        <v>1038</v>
      </c>
      <c r="D419" t="s">
        <v>640</v>
      </c>
    </row>
    <row r="420" spans="1:4" x14ac:dyDescent="0.3">
      <c r="A420">
        <v>420</v>
      </c>
      <c r="B420" t="s">
        <v>1037</v>
      </c>
      <c r="C420" t="s">
        <v>1036</v>
      </c>
      <c r="D420" t="s">
        <v>904</v>
      </c>
    </row>
    <row r="421" spans="1:4" x14ac:dyDescent="0.3">
      <c r="A421">
        <v>421</v>
      </c>
      <c r="B421" t="s">
        <v>1035</v>
      </c>
      <c r="C421" t="s">
        <v>1034</v>
      </c>
      <c r="D421" t="s">
        <v>1033</v>
      </c>
    </row>
    <row r="422" spans="1:4" x14ac:dyDescent="0.3">
      <c r="A422">
        <v>422</v>
      </c>
      <c r="B422" t="s">
        <v>1032</v>
      </c>
      <c r="C422" t="s">
        <v>1031</v>
      </c>
      <c r="D422" t="s">
        <v>1030</v>
      </c>
    </row>
    <row r="423" spans="1:4" x14ac:dyDescent="0.3">
      <c r="A423">
        <v>423</v>
      </c>
      <c r="B423" t="s">
        <v>1029</v>
      </c>
      <c r="C423" t="s">
        <v>1028</v>
      </c>
      <c r="D423" t="s">
        <v>988</v>
      </c>
    </row>
    <row r="424" spans="1:4" x14ac:dyDescent="0.3">
      <c r="A424">
        <v>424</v>
      </c>
      <c r="B424" t="s">
        <v>1027</v>
      </c>
      <c r="C424" t="s">
        <v>1026</v>
      </c>
      <c r="D424" t="s">
        <v>724</v>
      </c>
    </row>
    <row r="425" spans="1:4" x14ac:dyDescent="0.3">
      <c r="A425">
        <v>425</v>
      </c>
      <c r="B425" t="s">
        <v>1025</v>
      </c>
      <c r="C425" t="s">
        <v>1024</v>
      </c>
      <c r="D425" t="s">
        <v>623</v>
      </c>
    </row>
    <row r="426" spans="1:4" x14ac:dyDescent="0.3">
      <c r="A426">
        <v>426</v>
      </c>
      <c r="B426" t="s">
        <v>1023</v>
      </c>
      <c r="C426" t="s">
        <v>1022</v>
      </c>
      <c r="D426" t="s">
        <v>724</v>
      </c>
    </row>
    <row r="427" spans="1:4" x14ac:dyDescent="0.3">
      <c r="A427">
        <v>427</v>
      </c>
      <c r="B427" t="s">
        <v>1021</v>
      </c>
      <c r="C427" t="s">
        <v>1020</v>
      </c>
      <c r="D427" t="s">
        <v>607</v>
      </c>
    </row>
    <row r="428" spans="1:4" x14ac:dyDescent="0.3">
      <c r="A428">
        <v>428</v>
      </c>
      <c r="B428" t="s">
        <v>1019</v>
      </c>
      <c r="C428" t="s">
        <v>1018</v>
      </c>
      <c r="D428" t="s">
        <v>711</v>
      </c>
    </row>
    <row r="429" spans="1:4" x14ac:dyDescent="0.3">
      <c r="A429">
        <v>429</v>
      </c>
      <c r="B429" t="s">
        <v>1017</v>
      </c>
      <c r="C429" t="s">
        <v>1016</v>
      </c>
      <c r="D429" t="s">
        <v>607</v>
      </c>
    </row>
    <row r="430" spans="1:4" x14ac:dyDescent="0.3">
      <c r="A430">
        <v>430</v>
      </c>
      <c r="B430" t="s">
        <v>1015</v>
      </c>
      <c r="C430" t="s">
        <v>1014</v>
      </c>
      <c r="D430" t="s">
        <v>640</v>
      </c>
    </row>
    <row r="431" spans="1:4" x14ac:dyDescent="0.3">
      <c r="A431">
        <v>431</v>
      </c>
      <c r="B431" t="s">
        <v>1013</v>
      </c>
      <c r="C431" t="s">
        <v>1012</v>
      </c>
      <c r="D431" t="s">
        <v>724</v>
      </c>
    </row>
    <row r="432" spans="1:4" x14ac:dyDescent="0.3">
      <c r="A432">
        <v>432</v>
      </c>
      <c r="B432" t="s">
        <v>1011</v>
      </c>
      <c r="C432" t="s">
        <v>1010</v>
      </c>
      <c r="D432" t="s">
        <v>629</v>
      </c>
    </row>
    <row r="433" spans="1:4" x14ac:dyDescent="0.3">
      <c r="A433">
        <v>433</v>
      </c>
      <c r="B433" t="s">
        <v>1009</v>
      </c>
      <c r="C433" t="s">
        <v>1008</v>
      </c>
      <c r="D433" t="s">
        <v>691</v>
      </c>
    </row>
    <row r="434" spans="1:4" x14ac:dyDescent="0.3">
      <c r="A434">
        <v>434</v>
      </c>
      <c r="B434" t="s">
        <v>1007</v>
      </c>
      <c r="C434" t="s">
        <v>1006</v>
      </c>
      <c r="D434" t="s">
        <v>673</v>
      </c>
    </row>
    <row r="435" spans="1:4" x14ac:dyDescent="0.3">
      <c r="A435">
        <v>435</v>
      </c>
      <c r="B435" t="s">
        <v>1005</v>
      </c>
      <c r="C435" t="s">
        <v>1004</v>
      </c>
      <c r="D435" t="s">
        <v>691</v>
      </c>
    </row>
    <row r="436" spans="1:4" x14ac:dyDescent="0.3">
      <c r="A436">
        <v>436</v>
      </c>
      <c r="B436" t="s">
        <v>1003</v>
      </c>
      <c r="C436" t="s">
        <v>1002</v>
      </c>
      <c r="D436" t="s">
        <v>946</v>
      </c>
    </row>
    <row r="437" spans="1:4" x14ac:dyDescent="0.3">
      <c r="A437">
        <v>437</v>
      </c>
      <c r="B437" t="s">
        <v>1001</v>
      </c>
      <c r="C437" t="s">
        <v>1000</v>
      </c>
      <c r="D437" t="s">
        <v>721</v>
      </c>
    </row>
    <row r="438" spans="1:4" x14ac:dyDescent="0.3">
      <c r="A438">
        <v>438</v>
      </c>
      <c r="B438" t="s">
        <v>999</v>
      </c>
      <c r="C438" t="s">
        <v>998</v>
      </c>
      <c r="D438" t="s">
        <v>997</v>
      </c>
    </row>
    <row r="439" spans="1:4" x14ac:dyDescent="0.3">
      <c r="A439">
        <v>439</v>
      </c>
      <c r="B439" t="s">
        <v>996</v>
      </c>
      <c r="C439" t="s">
        <v>995</v>
      </c>
      <c r="D439" t="s">
        <v>659</v>
      </c>
    </row>
    <row r="440" spans="1:4" x14ac:dyDescent="0.3">
      <c r="A440">
        <v>440</v>
      </c>
      <c r="B440" t="s">
        <v>994</v>
      </c>
      <c r="C440" t="s">
        <v>993</v>
      </c>
      <c r="D440" t="s">
        <v>607</v>
      </c>
    </row>
    <row r="441" spans="1:4" x14ac:dyDescent="0.3">
      <c r="A441">
        <v>441</v>
      </c>
      <c r="B441" t="s">
        <v>992</v>
      </c>
      <c r="C441" t="s">
        <v>991</v>
      </c>
      <c r="D441" t="s">
        <v>603</v>
      </c>
    </row>
    <row r="442" spans="1:4" x14ac:dyDescent="0.3">
      <c r="A442">
        <v>442</v>
      </c>
      <c r="B442" t="s">
        <v>990</v>
      </c>
      <c r="C442" t="s">
        <v>989</v>
      </c>
      <c r="D442" t="s">
        <v>988</v>
      </c>
    </row>
    <row r="443" spans="1:4" x14ac:dyDescent="0.3">
      <c r="A443">
        <v>443</v>
      </c>
      <c r="B443" t="s">
        <v>987</v>
      </c>
      <c r="C443" t="s">
        <v>986</v>
      </c>
      <c r="D443" t="s">
        <v>985</v>
      </c>
    </row>
    <row r="444" spans="1:4" x14ac:dyDescent="0.3">
      <c r="A444">
        <v>444</v>
      </c>
      <c r="B444" t="s">
        <v>984</v>
      </c>
      <c r="C444" t="s">
        <v>983</v>
      </c>
      <c r="D444" t="s">
        <v>756</v>
      </c>
    </row>
    <row r="445" spans="1:4" x14ac:dyDescent="0.3">
      <c r="A445">
        <v>445</v>
      </c>
      <c r="B445" t="s">
        <v>982</v>
      </c>
      <c r="C445" t="s">
        <v>981</v>
      </c>
      <c r="D445" t="s">
        <v>724</v>
      </c>
    </row>
    <row r="446" spans="1:4" x14ac:dyDescent="0.3">
      <c r="A446">
        <v>446</v>
      </c>
      <c r="B446" t="s">
        <v>980</v>
      </c>
      <c r="C446" t="s">
        <v>979</v>
      </c>
      <c r="D446" t="s">
        <v>978</v>
      </c>
    </row>
    <row r="447" spans="1:4" x14ac:dyDescent="0.3">
      <c r="A447">
        <v>447</v>
      </c>
      <c r="B447" t="s">
        <v>977</v>
      </c>
      <c r="C447" t="s">
        <v>976</v>
      </c>
      <c r="D447" t="s">
        <v>607</v>
      </c>
    </row>
    <row r="448" spans="1:4" x14ac:dyDescent="0.3">
      <c r="A448">
        <v>448</v>
      </c>
      <c r="B448" t="s">
        <v>975</v>
      </c>
      <c r="C448" t="s">
        <v>974</v>
      </c>
      <c r="D448" t="s">
        <v>629</v>
      </c>
    </row>
    <row r="449" spans="1:4" x14ac:dyDescent="0.3">
      <c r="A449">
        <v>449</v>
      </c>
      <c r="B449" t="s">
        <v>973</v>
      </c>
      <c r="C449" t="s">
        <v>972</v>
      </c>
      <c r="D449" t="s">
        <v>971</v>
      </c>
    </row>
    <row r="450" spans="1:4" x14ac:dyDescent="0.3">
      <c r="A450">
        <v>450</v>
      </c>
      <c r="B450" t="s">
        <v>970</v>
      </c>
      <c r="C450" t="s">
        <v>969</v>
      </c>
      <c r="D450" t="s">
        <v>646</v>
      </c>
    </row>
    <row r="451" spans="1:4" x14ac:dyDescent="0.3">
      <c r="A451">
        <v>451</v>
      </c>
      <c r="B451" t="s">
        <v>968</v>
      </c>
      <c r="C451" t="s">
        <v>967</v>
      </c>
      <c r="D451" t="s">
        <v>724</v>
      </c>
    </row>
    <row r="452" spans="1:4" x14ac:dyDescent="0.3">
      <c r="A452">
        <v>452</v>
      </c>
      <c r="B452" t="s">
        <v>966</v>
      </c>
      <c r="C452" t="s">
        <v>965</v>
      </c>
      <c r="D452" t="s">
        <v>691</v>
      </c>
    </row>
    <row r="453" spans="1:4" x14ac:dyDescent="0.3">
      <c r="A453">
        <v>453</v>
      </c>
      <c r="B453" t="s">
        <v>964</v>
      </c>
      <c r="C453" t="s">
        <v>963</v>
      </c>
      <c r="D453" t="s">
        <v>962</v>
      </c>
    </row>
    <row r="454" spans="1:4" x14ac:dyDescent="0.3">
      <c r="A454">
        <v>454</v>
      </c>
      <c r="B454" t="s">
        <v>961</v>
      </c>
      <c r="C454" t="s">
        <v>960</v>
      </c>
      <c r="D454" t="s">
        <v>936</v>
      </c>
    </row>
    <row r="455" spans="1:4" x14ac:dyDescent="0.3">
      <c r="A455">
        <v>455</v>
      </c>
      <c r="B455" t="s">
        <v>959</v>
      </c>
      <c r="C455" t="s">
        <v>958</v>
      </c>
      <c r="D455" t="s">
        <v>753</v>
      </c>
    </row>
    <row r="456" spans="1:4" x14ac:dyDescent="0.3">
      <c r="A456">
        <v>456</v>
      </c>
      <c r="B456" t="s">
        <v>957</v>
      </c>
      <c r="C456" t="s">
        <v>956</v>
      </c>
      <c r="D456" t="s">
        <v>640</v>
      </c>
    </row>
    <row r="457" spans="1:4" x14ac:dyDescent="0.3">
      <c r="A457">
        <v>457</v>
      </c>
      <c r="B457" t="s">
        <v>955</v>
      </c>
      <c r="C457" t="s">
        <v>954</v>
      </c>
      <c r="D457" t="s">
        <v>953</v>
      </c>
    </row>
    <row r="458" spans="1:4" x14ac:dyDescent="0.3">
      <c r="A458">
        <v>458</v>
      </c>
      <c r="B458" t="s">
        <v>952</v>
      </c>
      <c r="C458" t="s">
        <v>951</v>
      </c>
      <c r="D458" t="s">
        <v>688</v>
      </c>
    </row>
    <row r="459" spans="1:4" x14ac:dyDescent="0.3">
      <c r="A459">
        <v>459</v>
      </c>
      <c r="B459" t="s">
        <v>950</v>
      </c>
      <c r="C459" t="s">
        <v>949</v>
      </c>
      <c r="D459" t="s">
        <v>640</v>
      </c>
    </row>
    <row r="460" spans="1:4" x14ac:dyDescent="0.3">
      <c r="A460">
        <v>460</v>
      </c>
      <c r="B460" t="s">
        <v>948</v>
      </c>
      <c r="C460" t="s">
        <v>947</v>
      </c>
      <c r="D460" t="s">
        <v>946</v>
      </c>
    </row>
    <row r="461" spans="1:4" x14ac:dyDescent="0.3">
      <c r="A461">
        <v>461</v>
      </c>
      <c r="B461" t="s">
        <v>945</v>
      </c>
      <c r="C461" t="s">
        <v>944</v>
      </c>
      <c r="D461" t="s">
        <v>943</v>
      </c>
    </row>
    <row r="462" spans="1:4" x14ac:dyDescent="0.3">
      <c r="A462">
        <v>462</v>
      </c>
      <c r="B462" t="s">
        <v>942</v>
      </c>
      <c r="C462" t="s">
        <v>941</v>
      </c>
      <c r="D462" t="s">
        <v>623</v>
      </c>
    </row>
    <row r="463" spans="1:4" x14ac:dyDescent="0.3">
      <c r="A463">
        <v>463</v>
      </c>
      <c r="B463" t="s">
        <v>940</v>
      </c>
      <c r="C463" t="s">
        <v>939</v>
      </c>
      <c r="D463" t="s">
        <v>753</v>
      </c>
    </row>
    <row r="464" spans="1:4" x14ac:dyDescent="0.3">
      <c r="A464">
        <v>464</v>
      </c>
      <c r="B464" t="s">
        <v>938</v>
      </c>
      <c r="C464" t="s">
        <v>937</v>
      </c>
      <c r="D464" t="s">
        <v>936</v>
      </c>
    </row>
    <row r="465" spans="1:4" x14ac:dyDescent="0.3">
      <c r="A465">
        <v>465</v>
      </c>
      <c r="B465" t="s">
        <v>935</v>
      </c>
      <c r="C465" t="s">
        <v>934</v>
      </c>
      <c r="D465" t="s">
        <v>869</v>
      </c>
    </row>
    <row r="466" spans="1:4" x14ac:dyDescent="0.3">
      <c r="A466">
        <v>466</v>
      </c>
      <c r="B466" t="s">
        <v>933</v>
      </c>
      <c r="C466" t="s">
        <v>932</v>
      </c>
      <c r="D466" t="s">
        <v>659</v>
      </c>
    </row>
    <row r="467" spans="1:4" x14ac:dyDescent="0.3">
      <c r="A467">
        <v>467</v>
      </c>
      <c r="B467" t="s">
        <v>931</v>
      </c>
      <c r="C467" t="s">
        <v>930</v>
      </c>
      <c r="D467" t="s">
        <v>691</v>
      </c>
    </row>
    <row r="468" spans="1:4" x14ac:dyDescent="0.3">
      <c r="A468">
        <v>468</v>
      </c>
      <c r="B468" t="s">
        <v>929</v>
      </c>
      <c r="C468" t="s">
        <v>928</v>
      </c>
      <c r="D468" t="s">
        <v>603</v>
      </c>
    </row>
    <row r="469" spans="1:4" x14ac:dyDescent="0.3">
      <c r="A469">
        <v>469</v>
      </c>
      <c r="B469" t="s">
        <v>927</v>
      </c>
      <c r="C469" t="s">
        <v>926</v>
      </c>
      <c r="D469" t="s">
        <v>816</v>
      </c>
    </row>
    <row r="470" spans="1:4" x14ac:dyDescent="0.3">
      <c r="A470">
        <v>470</v>
      </c>
      <c r="B470" t="s">
        <v>925</v>
      </c>
      <c r="C470" t="s">
        <v>924</v>
      </c>
      <c r="D470" t="s">
        <v>640</v>
      </c>
    </row>
    <row r="471" spans="1:4" x14ac:dyDescent="0.3">
      <c r="A471">
        <v>471</v>
      </c>
      <c r="B471" t="s">
        <v>923</v>
      </c>
      <c r="C471" t="s">
        <v>922</v>
      </c>
      <c r="D471" t="s">
        <v>607</v>
      </c>
    </row>
    <row r="472" spans="1:4" x14ac:dyDescent="0.3">
      <c r="A472">
        <v>472</v>
      </c>
      <c r="B472" t="s">
        <v>921</v>
      </c>
      <c r="C472" t="s">
        <v>920</v>
      </c>
      <c r="D472" t="s">
        <v>640</v>
      </c>
    </row>
    <row r="473" spans="1:4" x14ac:dyDescent="0.3">
      <c r="A473">
        <v>473</v>
      </c>
      <c r="B473" t="s">
        <v>919</v>
      </c>
      <c r="C473" t="s">
        <v>918</v>
      </c>
      <c r="D473" t="s">
        <v>724</v>
      </c>
    </row>
    <row r="474" spans="1:4" x14ac:dyDescent="0.3">
      <c r="A474">
        <v>474</v>
      </c>
      <c r="B474" t="s">
        <v>917</v>
      </c>
      <c r="C474" t="s">
        <v>916</v>
      </c>
      <c r="D474" t="s">
        <v>736</v>
      </c>
    </row>
    <row r="475" spans="1:4" x14ac:dyDescent="0.3">
      <c r="A475">
        <v>475</v>
      </c>
      <c r="B475" t="s">
        <v>915</v>
      </c>
      <c r="C475" t="s">
        <v>914</v>
      </c>
      <c r="D475" t="s">
        <v>913</v>
      </c>
    </row>
    <row r="476" spans="1:4" x14ac:dyDescent="0.3">
      <c r="A476">
        <v>476</v>
      </c>
      <c r="B476" t="s">
        <v>912</v>
      </c>
      <c r="C476" t="s">
        <v>911</v>
      </c>
      <c r="D476" t="s">
        <v>721</v>
      </c>
    </row>
    <row r="477" spans="1:4" x14ac:dyDescent="0.3">
      <c r="A477">
        <v>477</v>
      </c>
      <c r="B477" t="s">
        <v>910</v>
      </c>
      <c r="C477" t="s">
        <v>909</v>
      </c>
      <c r="D477" t="s">
        <v>778</v>
      </c>
    </row>
    <row r="478" spans="1:4" x14ac:dyDescent="0.3">
      <c r="A478">
        <v>478</v>
      </c>
      <c r="B478" t="s">
        <v>908</v>
      </c>
      <c r="C478" t="s">
        <v>907</v>
      </c>
      <c r="D478" t="s">
        <v>753</v>
      </c>
    </row>
    <row r="479" spans="1:4" x14ac:dyDescent="0.3">
      <c r="A479">
        <v>479</v>
      </c>
      <c r="B479" t="s">
        <v>906</v>
      </c>
      <c r="C479" t="s">
        <v>905</v>
      </c>
      <c r="D479" t="s">
        <v>904</v>
      </c>
    </row>
    <row r="480" spans="1:4" x14ac:dyDescent="0.3">
      <c r="A480">
        <v>480</v>
      </c>
      <c r="B480" t="s">
        <v>903</v>
      </c>
      <c r="C480" t="s">
        <v>902</v>
      </c>
      <c r="D480" t="s">
        <v>745</v>
      </c>
    </row>
    <row r="481" spans="1:4" x14ac:dyDescent="0.3">
      <c r="A481">
        <v>481</v>
      </c>
      <c r="B481" t="s">
        <v>901</v>
      </c>
      <c r="C481" t="s">
        <v>900</v>
      </c>
      <c r="D481" t="s">
        <v>603</v>
      </c>
    </row>
    <row r="482" spans="1:4" x14ac:dyDescent="0.3">
      <c r="A482">
        <v>482</v>
      </c>
      <c r="B482" t="s">
        <v>899</v>
      </c>
      <c r="C482" t="s">
        <v>898</v>
      </c>
      <c r="D482" t="s">
        <v>652</v>
      </c>
    </row>
    <row r="483" spans="1:4" x14ac:dyDescent="0.3">
      <c r="A483">
        <v>483</v>
      </c>
      <c r="B483" t="s">
        <v>897</v>
      </c>
      <c r="C483" t="s">
        <v>896</v>
      </c>
      <c r="D483" t="s">
        <v>895</v>
      </c>
    </row>
    <row r="484" spans="1:4" x14ac:dyDescent="0.3">
      <c r="A484">
        <v>484</v>
      </c>
      <c r="B484" t="s">
        <v>894</v>
      </c>
      <c r="C484" t="s">
        <v>893</v>
      </c>
      <c r="D484" t="s">
        <v>623</v>
      </c>
    </row>
    <row r="485" spans="1:4" x14ac:dyDescent="0.3">
      <c r="A485">
        <v>485</v>
      </c>
      <c r="B485" t="s">
        <v>892</v>
      </c>
      <c r="C485" t="s">
        <v>891</v>
      </c>
      <c r="D485" t="s">
        <v>694</v>
      </c>
    </row>
    <row r="486" spans="1:4" x14ac:dyDescent="0.3">
      <c r="A486">
        <v>486</v>
      </c>
      <c r="B486" t="s">
        <v>890</v>
      </c>
      <c r="C486" t="s">
        <v>889</v>
      </c>
      <c r="D486" t="s">
        <v>888</v>
      </c>
    </row>
    <row r="487" spans="1:4" x14ac:dyDescent="0.3">
      <c r="A487">
        <v>487</v>
      </c>
      <c r="B487" t="s">
        <v>887</v>
      </c>
      <c r="C487" t="s">
        <v>886</v>
      </c>
      <c r="D487" t="s">
        <v>640</v>
      </c>
    </row>
    <row r="488" spans="1:4" x14ac:dyDescent="0.3">
      <c r="A488">
        <v>488</v>
      </c>
      <c r="B488" t="s">
        <v>885</v>
      </c>
      <c r="C488" t="s">
        <v>884</v>
      </c>
      <c r="D488" t="s">
        <v>694</v>
      </c>
    </row>
    <row r="489" spans="1:4" x14ac:dyDescent="0.3">
      <c r="A489">
        <v>489</v>
      </c>
      <c r="B489" t="s">
        <v>883</v>
      </c>
      <c r="C489" t="s">
        <v>882</v>
      </c>
      <c r="D489" t="s">
        <v>607</v>
      </c>
    </row>
    <row r="490" spans="1:4" x14ac:dyDescent="0.3">
      <c r="A490">
        <v>490</v>
      </c>
      <c r="B490" t="s">
        <v>881</v>
      </c>
      <c r="C490" t="s">
        <v>880</v>
      </c>
      <c r="D490" t="s">
        <v>607</v>
      </c>
    </row>
    <row r="491" spans="1:4" x14ac:dyDescent="0.3">
      <c r="A491">
        <v>491</v>
      </c>
      <c r="B491" t="s">
        <v>879</v>
      </c>
      <c r="C491" t="s">
        <v>878</v>
      </c>
      <c r="D491" t="s">
        <v>640</v>
      </c>
    </row>
    <row r="492" spans="1:4" x14ac:dyDescent="0.3">
      <c r="A492">
        <v>492</v>
      </c>
      <c r="B492" t="s">
        <v>877</v>
      </c>
      <c r="C492" t="s">
        <v>876</v>
      </c>
      <c r="D492" t="s">
        <v>691</v>
      </c>
    </row>
    <row r="493" spans="1:4" x14ac:dyDescent="0.3">
      <c r="A493">
        <v>493</v>
      </c>
      <c r="B493" t="s">
        <v>875</v>
      </c>
      <c r="C493" t="s">
        <v>874</v>
      </c>
      <c r="D493" t="s">
        <v>640</v>
      </c>
    </row>
    <row r="494" spans="1:4" x14ac:dyDescent="0.3">
      <c r="A494">
        <v>494</v>
      </c>
      <c r="B494" t="s">
        <v>873</v>
      </c>
      <c r="C494" t="s">
        <v>872</v>
      </c>
      <c r="D494" t="s">
        <v>673</v>
      </c>
    </row>
    <row r="495" spans="1:4" x14ac:dyDescent="0.3">
      <c r="A495">
        <v>495</v>
      </c>
      <c r="B495" t="s">
        <v>871</v>
      </c>
      <c r="C495" t="s">
        <v>870</v>
      </c>
      <c r="D495" t="s">
        <v>869</v>
      </c>
    </row>
    <row r="496" spans="1:4" x14ac:dyDescent="0.3">
      <c r="A496">
        <v>496</v>
      </c>
      <c r="B496" t="s">
        <v>868</v>
      </c>
      <c r="C496" t="s">
        <v>867</v>
      </c>
      <c r="D496" t="s">
        <v>711</v>
      </c>
    </row>
    <row r="497" spans="1:4" x14ac:dyDescent="0.3">
      <c r="A497">
        <v>497</v>
      </c>
      <c r="B497" t="s">
        <v>866</v>
      </c>
      <c r="C497" t="s">
        <v>865</v>
      </c>
      <c r="D497" t="s">
        <v>724</v>
      </c>
    </row>
    <row r="498" spans="1:4" x14ac:dyDescent="0.3">
      <c r="A498">
        <v>498</v>
      </c>
      <c r="B498" t="s">
        <v>864</v>
      </c>
      <c r="C498" t="s">
        <v>863</v>
      </c>
      <c r="D498" t="s">
        <v>694</v>
      </c>
    </row>
    <row r="499" spans="1:4" x14ac:dyDescent="0.3">
      <c r="A499">
        <v>499</v>
      </c>
      <c r="B499" t="s">
        <v>862</v>
      </c>
      <c r="C499" t="s">
        <v>861</v>
      </c>
      <c r="D499" t="s">
        <v>635</v>
      </c>
    </row>
    <row r="500" spans="1:4" x14ac:dyDescent="0.3">
      <c r="A500">
        <v>500</v>
      </c>
      <c r="B500" t="s">
        <v>860</v>
      </c>
      <c r="C500" t="s">
        <v>859</v>
      </c>
      <c r="D500" t="s">
        <v>607</v>
      </c>
    </row>
    <row r="501" spans="1:4" x14ac:dyDescent="0.3">
      <c r="A501">
        <v>501</v>
      </c>
      <c r="B501" t="s">
        <v>858</v>
      </c>
      <c r="C501" t="s">
        <v>857</v>
      </c>
      <c r="D501" t="s">
        <v>607</v>
      </c>
    </row>
    <row r="502" spans="1:4" x14ac:dyDescent="0.3">
      <c r="A502">
        <v>502</v>
      </c>
      <c r="B502" t="s">
        <v>856</v>
      </c>
      <c r="C502" t="s">
        <v>855</v>
      </c>
      <c r="D502" t="s">
        <v>652</v>
      </c>
    </row>
    <row r="503" spans="1:4" x14ac:dyDescent="0.3">
      <c r="A503">
        <v>503</v>
      </c>
      <c r="B503" t="s">
        <v>854</v>
      </c>
      <c r="C503" t="s">
        <v>853</v>
      </c>
      <c r="D503" t="s">
        <v>852</v>
      </c>
    </row>
    <row r="504" spans="1:4" x14ac:dyDescent="0.3">
      <c r="A504">
        <v>504</v>
      </c>
      <c r="B504" t="s">
        <v>851</v>
      </c>
      <c r="C504" t="s">
        <v>850</v>
      </c>
      <c r="D504" t="s">
        <v>756</v>
      </c>
    </row>
    <row r="505" spans="1:4" x14ac:dyDescent="0.3">
      <c r="A505">
        <v>505</v>
      </c>
      <c r="B505" t="s">
        <v>849</v>
      </c>
      <c r="C505" t="s">
        <v>848</v>
      </c>
      <c r="D505" t="s">
        <v>753</v>
      </c>
    </row>
    <row r="506" spans="1:4" x14ac:dyDescent="0.3">
      <c r="A506">
        <v>506</v>
      </c>
      <c r="B506" t="s">
        <v>847</v>
      </c>
      <c r="C506" t="s">
        <v>846</v>
      </c>
      <c r="D506" t="s">
        <v>679</v>
      </c>
    </row>
    <row r="507" spans="1:4" x14ac:dyDescent="0.3">
      <c r="A507">
        <v>507</v>
      </c>
      <c r="B507" t="s">
        <v>845</v>
      </c>
      <c r="C507" t="s">
        <v>844</v>
      </c>
      <c r="D507" t="s">
        <v>724</v>
      </c>
    </row>
    <row r="508" spans="1:4" x14ac:dyDescent="0.3">
      <c r="A508">
        <v>508</v>
      </c>
      <c r="B508" t="s">
        <v>843</v>
      </c>
      <c r="C508" t="s">
        <v>842</v>
      </c>
      <c r="D508" t="s">
        <v>673</v>
      </c>
    </row>
    <row r="509" spans="1:4" x14ac:dyDescent="0.3">
      <c r="A509">
        <v>509</v>
      </c>
      <c r="B509" t="s">
        <v>841</v>
      </c>
      <c r="C509" t="s">
        <v>840</v>
      </c>
      <c r="D509" t="s">
        <v>623</v>
      </c>
    </row>
    <row r="510" spans="1:4" x14ac:dyDescent="0.3">
      <c r="A510">
        <v>510</v>
      </c>
      <c r="B510" t="s">
        <v>839</v>
      </c>
      <c r="C510" t="s">
        <v>838</v>
      </c>
      <c r="D510" t="s">
        <v>659</v>
      </c>
    </row>
    <row r="511" spans="1:4" x14ac:dyDescent="0.3">
      <c r="A511">
        <v>511</v>
      </c>
      <c r="B511" t="s">
        <v>837</v>
      </c>
      <c r="C511" t="s">
        <v>836</v>
      </c>
      <c r="D511" t="s">
        <v>753</v>
      </c>
    </row>
    <row r="512" spans="1:4" x14ac:dyDescent="0.3">
      <c r="A512">
        <v>512</v>
      </c>
      <c r="B512" t="s">
        <v>835</v>
      </c>
      <c r="C512" t="s">
        <v>834</v>
      </c>
      <c r="D512" t="s">
        <v>694</v>
      </c>
    </row>
    <row r="513" spans="1:4" x14ac:dyDescent="0.3">
      <c r="A513">
        <v>513</v>
      </c>
      <c r="B513" t="s">
        <v>833</v>
      </c>
      <c r="C513" t="s">
        <v>832</v>
      </c>
      <c r="D513" t="s">
        <v>724</v>
      </c>
    </row>
    <row r="514" spans="1:4" x14ac:dyDescent="0.3">
      <c r="A514">
        <v>514</v>
      </c>
      <c r="B514" t="s">
        <v>831</v>
      </c>
      <c r="C514" t="s">
        <v>830</v>
      </c>
      <c r="D514" t="s">
        <v>724</v>
      </c>
    </row>
    <row r="515" spans="1:4" x14ac:dyDescent="0.3">
      <c r="A515">
        <v>515</v>
      </c>
      <c r="B515" t="s">
        <v>829</v>
      </c>
      <c r="C515" t="s">
        <v>828</v>
      </c>
      <c r="D515" t="s">
        <v>691</v>
      </c>
    </row>
    <row r="516" spans="1:4" x14ac:dyDescent="0.3">
      <c r="A516">
        <v>516</v>
      </c>
      <c r="B516" t="s">
        <v>827</v>
      </c>
      <c r="C516" t="s">
        <v>826</v>
      </c>
      <c r="D516" t="s">
        <v>607</v>
      </c>
    </row>
    <row r="517" spans="1:4" x14ac:dyDescent="0.3">
      <c r="A517">
        <v>517</v>
      </c>
      <c r="B517" t="s">
        <v>825</v>
      </c>
      <c r="C517" t="s">
        <v>824</v>
      </c>
      <c r="D517" t="s">
        <v>652</v>
      </c>
    </row>
    <row r="518" spans="1:4" x14ac:dyDescent="0.3">
      <c r="A518">
        <v>519</v>
      </c>
      <c r="B518" t="s">
        <v>823</v>
      </c>
      <c r="C518" t="s">
        <v>822</v>
      </c>
      <c r="D518" t="s">
        <v>821</v>
      </c>
    </row>
    <row r="519" spans="1:4" x14ac:dyDescent="0.3">
      <c r="A519">
        <v>520</v>
      </c>
      <c r="B519" t="s">
        <v>820</v>
      </c>
      <c r="C519" t="s">
        <v>819</v>
      </c>
      <c r="D519" t="s">
        <v>607</v>
      </c>
    </row>
    <row r="520" spans="1:4" x14ac:dyDescent="0.3">
      <c r="A520">
        <v>521</v>
      </c>
      <c r="B520" t="s">
        <v>818</v>
      </c>
      <c r="C520" t="s">
        <v>817</v>
      </c>
      <c r="D520" t="s">
        <v>816</v>
      </c>
    </row>
    <row r="521" spans="1:4" x14ac:dyDescent="0.3">
      <c r="A521">
        <v>522</v>
      </c>
      <c r="B521" t="s">
        <v>815</v>
      </c>
      <c r="C521" t="s">
        <v>814</v>
      </c>
      <c r="D521" t="s">
        <v>813</v>
      </c>
    </row>
    <row r="522" spans="1:4" x14ac:dyDescent="0.3">
      <c r="A522">
        <v>523</v>
      </c>
      <c r="B522" t="s">
        <v>812</v>
      </c>
      <c r="C522" t="s">
        <v>811</v>
      </c>
      <c r="D522" t="s">
        <v>643</v>
      </c>
    </row>
    <row r="523" spans="1:4" x14ac:dyDescent="0.3">
      <c r="A523">
        <v>524</v>
      </c>
      <c r="B523" t="s">
        <v>810</v>
      </c>
      <c r="C523" t="s">
        <v>809</v>
      </c>
      <c r="D523" t="s">
        <v>694</v>
      </c>
    </row>
    <row r="524" spans="1:4" x14ac:dyDescent="0.3">
      <c r="A524">
        <v>525</v>
      </c>
      <c r="B524" t="s">
        <v>808</v>
      </c>
      <c r="C524" t="s">
        <v>807</v>
      </c>
      <c r="D524" t="s">
        <v>673</v>
      </c>
    </row>
    <row r="525" spans="1:4" x14ac:dyDescent="0.3">
      <c r="A525">
        <v>526</v>
      </c>
      <c r="B525" t="s">
        <v>806</v>
      </c>
      <c r="C525" t="s">
        <v>805</v>
      </c>
      <c r="D525" t="s">
        <v>778</v>
      </c>
    </row>
    <row r="526" spans="1:4" x14ac:dyDescent="0.3">
      <c r="A526">
        <v>527</v>
      </c>
      <c r="B526" t="s">
        <v>804</v>
      </c>
      <c r="C526" t="s">
        <v>803</v>
      </c>
      <c r="D526" t="s">
        <v>607</v>
      </c>
    </row>
    <row r="527" spans="1:4" x14ac:dyDescent="0.3">
      <c r="A527">
        <v>528</v>
      </c>
      <c r="B527" t="s">
        <v>802</v>
      </c>
      <c r="C527" t="s">
        <v>801</v>
      </c>
      <c r="D527" t="s">
        <v>659</v>
      </c>
    </row>
    <row r="528" spans="1:4" x14ac:dyDescent="0.3">
      <c r="A528">
        <v>529</v>
      </c>
      <c r="B528" t="s">
        <v>800</v>
      </c>
      <c r="C528" t="s">
        <v>799</v>
      </c>
      <c r="D528" t="s">
        <v>778</v>
      </c>
    </row>
    <row r="529" spans="1:4" x14ac:dyDescent="0.3">
      <c r="A529">
        <v>530</v>
      </c>
      <c r="B529" t="s">
        <v>798</v>
      </c>
      <c r="C529" t="s">
        <v>797</v>
      </c>
      <c r="D529" t="s">
        <v>753</v>
      </c>
    </row>
    <row r="530" spans="1:4" x14ac:dyDescent="0.3">
      <c r="A530">
        <v>531</v>
      </c>
      <c r="B530" t="s">
        <v>796</v>
      </c>
      <c r="C530" t="s">
        <v>795</v>
      </c>
      <c r="D530" t="s">
        <v>756</v>
      </c>
    </row>
    <row r="531" spans="1:4" x14ac:dyDescent="0.3">
      <c r="A531">
        <v>532</v>
      </c>
      <c r="B531" t="s">
        <v>794</v>
      </c>
      <c r="C531" t="s">
        <v>793</v>
      </c>
      <c r="D531" t="s">
        <v>623</v>
      </c>
    </row>
    <row r="532" spans="1:4" x14ac:dyDescent="0.3">
      <c r="A532">
        <v>533</v>
      </c>
      <c r="B532" t="s">
        <v>792</v>
      </c>
      <c r="C532" t="s">
        <v>791</v>
      </c>
      <c r="D532" t="s">
        <v>790</v>
      </c>
    </row>
    <row r="533" spans="1:4" x14ac:dyDescent="0.3">
      <c r="A533">
        <v>534</v>
      </c>
      <c r="B533" t="s">
        <v>789</v>
      </c>
      <c r="C533" t="s">
        <v>788</v>
      </c>
      <c r="D533" t="s">
        <v>787</v>
      </c>
    </row>
    <row r="534" spans="1:4" x14ac:dyDescent="0.3">
      <c r="A534">
        <v>535</v>
      </c>
      <c r="B534" t="s">
        <v>786</v>
      </c>
      <c r="C534" t="s">
        <v>785</v>
      </c>
      <c r="D534" t="s">
        <v>724</v>
      </c>
    </row>
    <row r="535" spans="1:4" x14ac:dyDescent="0.3">
      <c r="A535">
        <v>536</v>
      </c>
      <c r="B535" t="s">
        <v>784</v>
      </c>
      <c r="C535" t="s">
        <v>783</v>
      </c>
      <c r="D535" t="s">
        <v>646</v>
      </c>
    </row>
    <row r="536" spans="1:4" x14ac:dyDescent="0.3">
      <c r="A536">
        <v>537</v>
      </c>
      <c r="B536" t="s">
        <v>782</v>
      </c>
      <c r="C536" t="s">
        <v>781</v>
      </c>
      <c r="D536" t="s">
        <v>673</v>
      </c>
    </row>
    <row r="537" spans="1:4" x14ac:dyDescent="0.3">
      <c r="A537">
        <v>538</v>
      </c>
      <c r="B537" t="s">
        <v>780</v>
      </c>
      <c r="C537" t="s">
        <v>779</v>
      </c>
      <c r="D537" t="s">
        <v>778</v>
      </c>
    </row>
    <row r="538" spans="1:4" x14ac:dyDescent="0.3">
      <c r="A538">
        <v>539</v>
      </c>
      <c r="B538" t="s">
        <v>777</v>
      </c>
      <c r="C538" t="s">
        <v>776</v>
      </c>
      <c r="D538" t="s">
        <v>607</v>
      </c>
    </row>
    <row r="539" spans="1:4" x14ac:dyDescent="0.3">
      <c r="A539">
        <v>540</v>
      </c>
      <c r="B539" t="s">
        <v>775</v>
      </c>
      <c r="C539" t="s">
        <v>774</v>
      </c>
      <c r="D539" t="s">
        <v>724</v>
      </c>
    </row>
    <row r="540" spans="1:4" x14ac:dyDescent="0.3">
      <c r="A540">
        <v>541</v>
      </c>
      <c r="B540" t="s">
        <v>773</v>
      </c>
      <c r="C540" t="s">
        <v>772</v>
      </c>
      <c r="D540" t="s">
        <v>771</v>
      </c>
    </row>
    <row r="541" spans="1:4" x14ac:dyDescent="0.3">
      <c r="A541">
        <v>542</v>
      </c>
      <c r="B541" t="s">
        <v>770</v>
      </c>
      <c r="C541" t="s">
        <v>769</v>
      </c>
      <c r="D541" t="s">
        <v>768</v>
      </c>
    </row>
    <row r="542" spans="1:4" x14ac:dyDescent="0.3">
      <c r="A542">
        <v>543</v>
      </c>
      <c r="B542" t="s">
        <v>767</v>
      </c>
      <c r="C542" t="s">
        <v>766</v>
      </c>
      <c r="D542" t="s">
        <v>623</v>
      </c>
    </row>
    <row r="543" spans="1:4" x14ac:dyDescent="0.3">
      <c r="A543">
        <v>544</v>
      </c>
      <c r="B543" t="s">
        <v>765</v>
      </c>
      <c r="C543" t="s">
        <v>764</v>
      </c>
      <c r="D543" t="s">
        <v>607</v>
      </c>
    </row>
    <row r="544" spans="1:4" x14ac:dyDescent="0.3">
      <c r="A544">
        <v>545</v>
      </c>
      <c r="B544" t="s">
        <v>763</v>
      </c>
      <c r="C544" t="s">
        <v>762</v>
      </c>
      <c r="D544" t="s">
        <v>688</v>
      </c>
    </row>
    <row r="545" spans="1:4" x14ac:dyDescent="0.3">
      <c r="A545">
        <v>546</v>
      </c>
      <c r="B545" t="s">
        <v>761</v>
      </c>
      <c r="C545" t="s">
        <v>760</v>
      </c>
      <c r="D545" t="s">
        <v>759</v>
      </c>
    </row>
    <row r="546" spans="1:4" x14ac:dyDescent="0.3">
      <c r="A546">
        <v>547</v>
      </c>
      <c r="B546" t="s">
        <v>758</v>
      </c>
      <c r="C546" t="s">
        <v>757</v>
      </c>
      <c r="D546" t="s">
        <v>756</v>
      </c>
    </row>
    <row r="547" spans="1:4" x14ac:dyDescent="0.3">
      <c r="A547">
        <v>548</v>
      </c>
      <c r="B547" t="s">
        <v>755</v>
      </c>
      <c r="C547" t="s">
        <v>754</v>
      </c>
      <c r="D547" t="s">
        <v>753</v>
      </c>
    </row>
    <row r="548" spans="1:4" x14ac:dyDescent="0.3">
      <c r="A548">
        <v>549</v>
      </c>
      <c r="B548" t="s">
        <v>752</v>
      </c>
      <c r="C548" t="s">
        <v>751</v>
      </c>
      <c r="D548" t="s">
        <v>750</v>
      </c>
    </row>
    <row r="549" spans="1:4" x14ac:dyDescent="0.3">
      <c r="A549">
        <v>550</v>
      </c>
      <c r="B549" t="s">
        <v>749</v>
      </c>
      <c r="C549" t="s">
        <v>748</v>
      </c>
      <c r="D549" t="s">
        <v>629</v>
      </c>
    </row>
    <row r="550" spans="1:4" x14ac:dyDescent="0.3">
      <c r="A550">
        <v>551</v>
      </c>
      <c r="B550" t="s">
        <v>747</v>
      </c>
      <c r="C550" t="s">
        <v>746</v>
      </c>
      <c r="D550" t="s">
        <v>745</v>
      </c>
    </row>
    <row r="551" spans="1:4" x14ac:dyDescent="0.3">
      <c r="A551">
        <v>552</v>
      </c>
      <c r="B551" t="s">
        <v>744</v>
      </c>
      <c r="C551" t="s">
        <v>743</v>
      </c>
      <c r="D551" t="s">
        <v>607</v>
      </c>
    </row>
    <row r="552" spans="1:4" x14ac:dyDescent="0.3">
      <c r="A552">
        <v>553</v>
      </c>
      <c r="B552" t="s">
        <v>742</v>
      </c>
      <c r="C552" t="s">
        <v>741</v>
      </c>
      <c r="D552" t="s">
        <v>673</v>
      </c>
    </row>
    <row r="553" spans="1:4" x14ac:dyDescent="0.3">
      <c r="A553">
        <v>554</v>
      </c>
      <c r="B553" t="s">
        <v>740</v>
      </c>
      <c r="C553" t="s">
        <v>739</v>
      </c>
      <c r="D553" t="s">
        <v>659</v>
      </c>
    </row>
    <row r="554" spans="1:4" x14ac:dyDescent="0.3">
      <c r="A554">
        <v>555</v>
      </c>
      <c r="B554" t="s">
        <v>738</v>
      </c>
      <c r="C554" t="s">
        <v>737</v>
      </c>
      <c r="D554" t="s">
        <v>736</v>
      </c>
    </row>
    <row r="555" spans="1:4" x14ac:dyDescent="0.3">
      <c r="A555">
        <v>556</v>
      </c>
      <c r="B555" t="s">
        <v>735</v>
      </c>
      <c r="C555" t="s">
        <v>734</v>
      </c>
      <c r="D555" t="s">
        <v>607</v>
      </c>
    </row>
    <row r="556" spans="1:4" x14ac:dyDescent="0.3">
      <c r="A556">
        <v>557</v>
      </c>
      <c r="B556" t="s">
        <v>733</v>
      </c>
      <c r="C556" t="s">
        <v>732</v>
      </c>
      <c r="D556" t="s">
        <v>629</v>
      </c>
    </row>
    <row r="557" spans="1:4" x14ac:dyDescent="0.3">
      <c r="A557">
        <v>558</v>
      </c>
      <c r="B557" t="s">
        <v>731</v>
      </c>
      <c r="C557" t="s">
        <v>730</v>
      </c>
      <c r="D557" t="s">
        <v>607</v>
      </c>
    </row>
    <row r="558" spans="1:4" x14ac:dyDescent="0.3">
      <c r="A558">
        <v>559</v>
      </c>
      <c r="B558" t="s">
        <v>729</v>
      </c>
      <c r="C558" t="s">
        <v>728</v>
      </c>
      <c r="D558" t="s">
        <v>727</v>
      </c>
    </row>
    <row r="559" spans="1:4" x14ac:dyDescent="0.3">
      <c r="A559">
        <v>560</v>
      </c>
      <c r="B559" t="s">
        <v>726</v>
      </c>
      <c r="C559" t="s">
        <v>725</v>
      </c>
      <c r="D559" t="s">
        <v>724</v>
      </c>
    </row>
    <row r="560" spans="1:4" x14ac:dyDescent="0.3">
      <c r="A560">
        <v>561</v>
      </c>
      <c r="B560" t="s">
        <v>723</v>
      </c>
      <c r="C560" t="s">
        <v>722</v>
      </c>
      <c r="D560" t="s">
        <v>721</v>
      </c>
    </row>
    <row r="561" spans="1:4" x14ac:dyDescent="0.3">
      <c r="A561">
        <v>562</v>
      </c>
      <c r="B561" t="s">
        <v>720</v>
      </c>
      <c r="C561" t="s">
        <v>719</v>
      </c>
      <c r="D561" t="s">
        <v>652</v>
      </c>
    </row>
    <row r="562" spans="1:4" x14ac:dyDescent="0.3">
      <c r="A562">
        <v>563</v>
      </c>
      <c r="B562" t="s">
        <v>718</v>
      </c>
      <c r="C562" t="s">
        <v>717</v>
      </c>
      <c r="D562" t="s">
        <v>716</v>
      </c>
    </row>
    <row r="563" spans="1:4" x14ac:dyDescent="0.3">
      <c r="A563">
        <v>564</v>
      </c>
      <c r="B563" t="s">
        <v>715</v>
      </c>
      <c r="C563" t="s">
        <v>714</v>
      </c>
      <c r="D563" t="s">
        <v>679</v>
      </c>
    </row>
    <row r="564" spans="1:4" x14ac:dyDescent="0.3">
      <c r="A564">
        <v>565</v>
      </c>
      <c r="B564" t="s">
        <v>713</v>
      </c>
      <c r="C564" t="s">
        <v>712</v>
      </c>
      <c r="D564" t="s">
        <v>711</v>
      </c>
    </row>
    <row r="565" spans="1:4" x14ac:dyDescent="0.3">
      <c r="A565">
        <v>566</v>
      </c>
      <c r="B565" t="s">
        <v>710</v>
      </c>
      <c r="C565" t="s">
        <v>709</v>
      </c>
      <c r="D565" t="s">
        <v>646</v>
      </c>
    </row>
    <row r="566" spans="1:4" x14ac:dyDescent="0.3">
      <c r="A566">
        <v>567</v>
      </c>
      <c r="B566" t="s">
        <v>708</v>
      </c>
      <c r="C566" t="s">
        <v>707</v>
      </c>
      <c r="D566" t="s">
        <v>623</v>
      </c>
    </row>
    <row r="567" spans="1:4" x14ac:dyDescent="0.3">
      <c r="A567">
        <v>568</v>
      </c>
      <c r="B567" t="s">
        <v>706</v>
      </c>
      <c r="C567" t="s">
        <v>705</v>
      </c>
      <c r="D567" t="s">
        <v>704</v>
      </c>
    </row>
    <row r="568" spans="1:4" x14ac:dyDescent="0.3">
      <c r="A568">
        <v>569</v>
      </c>
      <c r="B568" t="s">
        <v>703</v>
      </c>
      <c r="C568" t="s">
        <v>702</v>
      </c>
      <c r="D568" t="s">
        <v>701</v>
      </c>
    </row>
    <row r="569" spans="1:4" x14ac:dyDescent="0.3">
      <c r="A569">
        <v>570</v>
      </c>
      <c r="B569" t="s">
        <v>700</v>
      </c>
      <c r="C569" t="s">
        <v>699</v>
      </c>
      <c r="D569" t="s">
        <v>607</v>
      </c>
    </row>
    <row r="570" spans="1:4" x14ac:dyDescent="0.3">
      <c r="A570">
        <v>571</v>
      </c>
      <c r="B570" t="s">
        <v>698</v>
      </c>
      <c r="C570" t="s">
        <v>697</v>
      </c>
      <c r="D570" t="s">
        <v>613</v>
      </c>
    </row>
    <row r="571" spans="1:4" x14ac:dyDescent="0.3">
      <c r="A571">
        <v>572</v>
      </c>
      <c r="B571" t="s">
        <v>696</v>
      </c>
      <c r="C571" t="s">
        <v>695</v>
      </c>
      <c r="D571" t="s">
        <v>694</v>
      </c>
    </row>
    <row r="572" spans="1:4" x14ac:dyDescent="0.3">
      <c r="A572">
        <v>573</v>
      </c>
      <c r="B572" t="s">
        <v>693</v>
      </c>
      <c r="C572" t="s">
        <v>692</v>
      </c>
      <c r="D572" t="s">
        <v>691</v>
      </c>
    </row>
    <row r="573" spans="1:4" x14ac:dyDescent="0.3">
      <c r="A573">
        <v>574</v>
      </c>
      <c r="B573" t="s">
        <v>690</v>
      </c>
      <c r="C573" t="s">
        <v>689</v>
      </c>
      <c r="D573" t="s">
        <v>688</v>
      </c>
    </row>
    <row r="574" spans="1:4" x14ac:dyDescent="0.3">
      <c r="A574">
        <v>575</v>
      </c>
      <c r="B574" t="s">
        <v>687</v>
      </c>
      <c r="C574" t="s">
        <v>686</v>
      </c>
      <c r="D574" t="s">
        <v>607</v>
      </c>
    </row>
    <row r="575" spans="1:4" x14ac:dyDescent="0.3">
      <c r="A575">
        <v>576</v>
      </c>
      <c r="B575" t="s">
        <v>685</v>
      </c>
      <c r="C575" t="s">
        <v>684</v>
      </c>
      <c r="D575" t="s">
        <v>640</v>
      </c>
    </row>
    <row r="576" spans="1:4" x14ac:dyDescent="0.3">
      <c r="A576">
        <v>577</v>
      </c>
      <c r="B576" t="s">
        <v>683</v>
      </c>
      <c r="C576" t="s">
        <v>682</v>
      </c>
      <c r="D576" t="s">
        <v>679</v>
      </c>
    </row>
    <row r="577" spans="1:4" x14ac:dyDescent="0.3">
      <c r="A577">
        <v>578</v>
      </c>
      <c r="B577" t="s">
        <v>681</v>
      </c>
      <c r="C577" t="s">
        <v>680</v>
      </c>
      <c r="D577" t="s">
        <v>679</v>
      </c>
    </row>
    <row r="578" spans="1:4" x14ac:dyDescent="0.3">
      <c r="A578">
        <v>579</v>
      </c>
      <c r="B578" t="s">
        <v>678</v>
      </c>
      <c r="C578" t="s">
        <v>677</v>
      </c>
      <c r="D578" t="s">
        <v>676</v>
      </c>
    </row>
    <row r="579" spans="1:4" x14ac:dyDescent="0.3">
      <c r="A579">
        <v>580</v>
      </c>
      <c r="B579" t="s">
        <v>675</v>
      </c>
      <c r="C579" t="s">
        <v>674</v>
      </c>
      <c r="D579" t="s">
        <v>673</v>
      </c>
    </row>
    <row r="580" spans="1:4" x14ac:dyDescent="0.3">
      <c r="A580">
        <v>581</v>
      </c>
      <c r="B580" t="s">
        <v>672</v>
      </c>
      <c r="C580" t="s">
        <v>671</v>
      </c>
      <c r="D580" t="s">
        <v>640</v>
      </c>
    </row>
    <row r="581" spans="1:4" x14ac:dyDescent="0.3">
      <c r="A581">
        <v>582</v>
      </c>
      <c r="B581" t="s">
        <v>670</v>
      </c>
      <c r="C581" t="s">
        <v>669</v>
      </c>
      <c r="D581" t="s">
        <v>643</v>
      </c>
    </row>
    <row r="582" spans="1:4" x14ac:dyDescent="0.3">
      <c r="A582">
        <v>583</v>
      </c>
      <c r="B582" t="s">
        <v>668</v>
      </c>
      <c r="C582" t="s">
        <v>667</v>
      </c>
      <c r="D582" t="s">
        <v>643</v>
      </c>
    </row>
    <row r="583" spans="1:4" x14ac:dyDescent="0.3">
      <c r="A583">
        <v>584</v>
      </c>
      <c r="B583" t="s">
        <v>666</v>
      </c>
      <c r="C583" t="s">
        <v>665</v>
      </c>
      <c r="D583" t="s">
        <v>640</v>
      </c>
    </row>
    <row r="584" spans="1:4" x14ac:dyDescent="0.3">
      <c r="A584">
        <v>585</v>
      </c>
      <c r="B584" t="s">
        <v>664</v>
      </c>
      <c r="C584" t="s">
        <v>663</v>
      </c>
      <c r="D584" t="s">
        <v>662</v>
      </c>
    </row>
    <row r="585" spans="1:4" x14ac:dyDescent="0.3">
      <c r="A585">
        <v>586</v>
      </c>
      <c r="B585" t="s">
        <v>661</v>
      </c>
      <c r="C585" t="s">
        <v>660</v>
      </c>
      <c r="D585" t="s">
        <v>659</v>
      </c>
    </row>
    <row r="586" spans="1:4" x14ac:dyDescent="0.3">
      <c r="A586">
        <v>587</v>
      </c>
      <c r="B586" t="s">
        <v>658</v>
      </c>
      <c r="C586" t="s">
        <v>657</v>
      </c>
      <c r="D586" t="s">
        <v>640</v>
      </c>
    </row>
    <row r="587" spans="1:4" x14ac:dyDescent="0.3">
      <c r="A587">
        <v>588</v>
      </c>
      <c r="B587" t="s">
        <v>656</v>
      </c>
      <c r="C587" t="s">
        <v>655</v>
      </c>
      <c r="D587" t="s">
        <v>640</v>
      </c>
    </row>
    <row r="588" spans="1:4" x14ac:dyDescent="0.3">
      <c r="A588">
        <v>589</v>
      </c>
      <c r="B588" t="s">
        <v>654</v>
      </c>
      <c r="C588" t="s">
        <v>653</v>
      </c>
      <c r="D588" t="s">
        <v>652</v>
      </c>
    </row>
    <row r="589" spans="1:4" x14ac:dyDescent="0.3">
      <c r="A589">
        <v>590</v>
      </c>
      <c r="B589" t="s">
        <v>651</v>
      </c>
      <c r="C589" t="s">
        <v>650</v>
      </c>
      <c r="D589" t="s">
        <v>649</v>
      </c>
    </row>
    <row r="590" spans="1:4" x14ac:dyDescent="0.3">
      <c r="A590">
        <v>591</v>
      </c>
      <c r="B590" t="s">
        <v>648</v>
      </c>
      <c r="C590" t="s">
        <v>647</v>
      </c>
      <c r="D590" t="s">
        <v>646</v>
      </c>
    </row>
    <row r="591" spans="1:4" x14ac:dyDescent="0.3">
      <c r="A591">
        <v>592</v>
      </c>
      <c r="B591" t="s">
        <v>645</v>
      </c>
      <c r="C591" t="s">
        <v>644</v>
      </c>
      <c r="D591" t="s">
        <v>643</v>
      </c>
    </row>
    <row r="592" spans="1:4" x14ac:dyDescent="0.3">
      <c r="A592">
        <v>593</v>
      </c>
      <c r="B592" t="s">
        <v>642</v>
      </c>
      <c r="C592" t="s">
        <v>641</v>
      </c>
      <c r="D592" t="s">
        <v>640</v>
      </c>
    </row>
    <row r="593" spans="1:4" x14ac:dyDescent="0.3">
      <c r="A593">
        <v>594</v>
      </c>
      <c r="B593" t="s">
        <v>639</v>
      </c>
      <c r="C593" t="s">
        <v>638</v>
      </c>
      <c r="D593" t="s">
        <v>607</v>
      </c>
    </row>
    <row r="594" spans="1:4" x14ac:dyDescent="0.3">
      <c r="A594">
        <v>595</v>
      </c>
      <c r="B594" t="s">
        <v>637</v>
      </c>
      <c r="C594" t="s">
        <v>636</v>
      </c>
      <c r="D594" t="s">
        <v>635</v>
      </c>
    </row>
    <row r="595" spans="1:4" x14ac:dyDescent="0.3">
      <c r="A595">
        <v>596</v>
      </c>
      <c r="B595" t="s">
        <v>634</v>
      </c>
      <c r="C595" t="s">
        <v>633</v>
      </c>
      <c r="D595" t="s">
        <v>632</v>
      </c>
    </row>
    <row r="596" spans="1:4" x14ac:dyDescent="0.3">
      <c r="A596">
        <v>597</v>
      </c>
      <c r="B596" t="s">
        <v>631</v>
      </c>
      <c r="C596" t="s">
        <v>630</v>
      </c>
      <c r="D596" t="s">
        <v>629</v>
      </c>
    </row>
    <row r="597" spans="1:4" x14ac:dyDescent="0.3">
      <c r="A597">
        <v>598</v>
      </c>
      <c r="B597" t="s">
        <v>628</v>
      </c>
      <c r="C597" t="s">
        <v>627</v>
      </c>
      <c r="D597" t="s">
        <v>626</v>
      </c>
    </row>
    <row r="598" spans="1:4" x14ac:dyDescent="0.3">
      <c r="A598">
        <v>599</v>
      </c>
      <c r="B598" t="s">
        <v>625</v>
      </c>
      <c r="C598" t="s">
        <v>624</v>
      </c>
      <c r="D598" t="s">
        <v>623</v>
      </c>
    </row>
    <row r="599" spans="1:4" x14ac:dyDescent="0.3">
      <c r="A599">
        <v>600</v>
      </c>
      <c r="B599" t="s">
        <v>622</v>
      </c>
      <c r="C599" t="s">
        <v>621</v>
      </c>
      <c r="D599" t="s">
        <v>607</v>
      </c>
    </row>
    <row r="600" spans="1:4" x14ac:dyDescent="0.3">
      <c r="A600">
        <v>601</v>
      </c>
      <c r="B600" t="s">
        <v>620</v>
      </c>
      <c r="C600" t="s">
        <v>619</v>
      </c>
      <c r="D600" t="s">
        <v>607</v>
      </c>
    </row>
    <row r="601" spans="1:4" x14ac:dyDescent="0.3">
      <c r="A601">
        <v>602</v>
      </c>
      <c r="B601" t="s">
        <v>618</v>
      </c>
      <c r="C601" t="s">
        <v>617</v>
      </c>
      <c r="D601" t="s">
        <v>616</v>
      </c>
    </row>
    <row r="602" spans="1:4" x14ac:dyDescent="0.3">
      <c r="A602">
        <v>603</v>
      </c>
      <c r="B602" t="s">
        <v>615</v>
      </c>
      <c r="C602" t="s">
        <v>614</v>
      </c>
      <c r="D602" t="s">
        <v>613</v>
      </c>
    </row>
    <row r="603" spans="1:4" x14ac:dyDescent="0.3">
      <c r="A603">
        <v>604</v>
      </c>
      <c r="B603" t="s">
        <v>612</v>
      </c>
      <c r="C603" t="s">
        <v>611</v>
      </c>
      <c r="D603" t="s">
        <v>610</v>
      </c>
    </row>
    <row r="604" spans="1:4" x14ac:dyDescent="0.3">
      <c r="A604">
        <v>605</v>
      </c>
      <c r="B604" t="s">
        <v>609</v>
      </c>
      <c r="C604" t="s">
        <v>608</v>
      </c>
      <c r="D604" t="s">
        <v>607</v>
      </c>
    </row>
    <row r="605" spans="1:4" x14ac:dyDescent="0.3">
      <c r="A605">
        <v>257</v>
      </c>
      <c r="B605" t="s">
        <v>606</v>
      </c>
      <c r="C605" t="s">
        <v>604</v>
      </c>
      <c r="D605" t="s">
        <v>603</v>
      </c>
    </row>
    <row r="606" spans="1:4" x14ac:dyDescent="0.3">
      <c r="A606">
        <v>518</v>
      </c>
      <c r="B606" t="s">
        <v>605</v>
      </c>
      <c r="C606" t="s">
        <v>604</v>
      </c>
      <c r="D606" t="s">
        <v>603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2EFE-2679-4F05-AA2D-829C22AC0BF5}">
  <dimension ref="A1:E15868"/>
  <sheetViews>
    <sheetView workbookViewId="0">
      <selection activeCell="H15" sqref="H15"/>
    </sheetView>
  </sheetViews>
  <sheetFormatPr defaultRowHeight="14.4" x14ac:dyDescent="0.3"/>
  <cols>
    <col min="1" max="1" width="13" customWidth="1"/>
    <col min="2" max="2" width="13.33203125" customWidth="1"/>
    <col min="3" max="3" width="10.33203125" customWidth="1"/>
    <col min="4" max="4" width="9.5546875" customWidth="1"/>
    <col min="5" max="5" width="15.21875" style="1" customWidth="1"/>
  </cols>
  <sheetData>
    <row r="1" spans="1:5" x14ac:dyDescent="0.3">
      <c r="A1" t="s">
        <v>3165</v>
      </c>
      <c r="B1" t="s">
        <v>0</v>
      </c>
      <c r="C1" t="s">
        <v>3164</v>
      </c>
      <c r="D1" t="s">
        <v>3163</v>
      </c>
      <c r="E1" s="1" t="s">
        <v>3168</v>
      </c>
    </row>
    <row r="2" spans="1:5" x14ac:dyDescent="0.3">
      <c r="A2">
        <v>1</v>
      </c>
      <c r="B2">
        <v>1</v>
      </c>
      <c r="C2">
        <v>76</v>
      </c>
      <c r="D2">
        <v>2.99</v>
      </c>
      <c r="E2" s="1">
        <v>38497</v>
      </c>
    </row>
    <row r="3" spans="1:5" x14ac:dyDescent="0.3">
      <c r="A3">
        <v>2</v>
      </c>
      <c r="B3">
        <v>1</v>
      </c>
      <c r="C3">
        <v>573</v>
      </c>
      <c r="D3">
        <v>0.98999999999999899</v>
      </c>
      <c r="E3" s="1">
        <v>38500.440972222219</v>
      </c>
    </row>
    <row r="4" spans="1:5" x14ac:dyDescent="0.3">
      <c r="A4">
        <v>3</v>
      </c>
      <c r="B4">
        <v>1</v>
      </c>
      <c r="C4">
        <v>1185</v>
      </c>
      <c r="D4">
        <v>5.99</v>
      </c>
      <c r="E4" s="1">
        <v>38518.037499999999</v>
      </c>
    </row>
    <row r="5" spans="1:5" x14ac:dyDescent="0.3">
      <c r="A5">
        <v>4</v>
      </c>
      <c r="B5">
        <v>1</v>
      </c>
      <c r="C5">
        <v>1422</v>
      </c>
      <c r="D5">
        <v>0.98999999999999899</v>
      </c>
      <c r="E5" s="1">
        <v>38518.751388888886</v>
      </c>
    </row>
    <row r="6" spans="1:5" x14ac:dyDescent="0.3">
      <c r="A6">
        <v>5</v>
      </c>
      <c r="B6">
        <v>1</v>
      </c>
      <c r="C6">
        <v>1476</v>
      </c>
      <c r="D6">
        <v>9.99</v>
      </c>
      <c r="E6" s="1">
        <v>38518.880555555559</v>
      </c>
    </row>
    <row r="7" spans="1:5" x14ac:dyDescent="0.3">
      <c r="A7">
        <v>6</v>
      </c>
      <c r="B7">
        <v>1</v>
      </c>
      <c r="C7">
        <v>1725</v>
      </c>
      <c r="D7">
        <v>4.99</v>
      </c>
      <c r="E7" s="1">
        <v>38519.637499999997</v>
      </c>
    </row>
    <row r="8" spans="1:5" x14ac:dyDescent="0.3">
      <c r="A8">
        <v>7</v>
      </c>
      <c r="B8">
        <v>1</v>
      </c>
      <c r="C8">
        <v>2308</v>
      </c>
      <c r="D8">
        <v>4.99</v>
      </c>
      <c r="E8" s="1">
        <v>38521.361805555556</v>
      </c>
    </row>
    <row r="9" spans="1:5" x14ac:dyDescent="0.3">
      <c r="A9">
        <v>8</v>
      </c>
      <c r="B9">
        <v>1</v>
      </c>
      <c r="C9">
        <v>2363</v>
      </c>
      <c r="D9">
        <v>0.98999999999999899</v>
      </c>
      <c r="E9" s="1">
        <v>38521.564583333333</v>
      </c>
    </row>
    <row r="10" spans="1:5" x14ac:dyDescent="0.3">
      <c r="A10">
        <v>9</v>
      </c>
      <c r="B10">
        <v>1</v>
      </c>
      <c r="C10">
        <v>3284</v>
      </c>
      <c r="D10">
        <v>3.99</v>
      </c>
      <c r="E10" s="1">
        <v>38524.26666666667</v>
      </c>
    </row>
    <row r="11" spans="1:5" x14ac:dyDescent="0.3">
      <c r="A11">
        <v>10</v>
      </c>
      <c r="B11">
        <v>1</v>
      </c>
      <c r="C11">
        <v>4526</v>
      </c>
      <c r="D11">
        <v>5.99</v>
      </c>
      <c r="E11" s="1">
        <v>38541.136805555558</v>
      </c>
    </row>
    <row r="12" spans="1:5" x14ac:dyDescent="0.3">
      <c r="A12">
        <v>11</v>
      </c>
      <c r="B12">
        <v>1</v>
      </c>
      <c r="C12">
        <v>4611</v>
      </c>
      <c r="D12">
        <v>5.99</v>
      </c>
      <c r="E12" s="1">
        <v>38541.314583333333</v>
      </c>
    </row>
    <row r="13" spans="1:5" x14ac:dyDescent="0.3">
      <c r="A13">
        <v>12</v>
      </c>
      <c r="B13">
        <v>1</v>
      </c>
      <c r="C13">
        <v>5244</v>
      </c>
      <c r="D13">
        <v>4.99</v>
      </c>
      <c r="E13" s="1">
        <v>38542.558333333334</v>
      </c>
    </row>
    <row r="14" spans="1:5" x14ac:dyDescent="0.3">
      <c r="A14">
        <v>13</v>
      </c>
      <c r="B14">
        <v>1</v>
      </c>
      <c r="C14">
        <v>5326</v>
      </c>
      <c r="D14">
        <v>4.99</v>
      </c>
      <c r="E14" s="1">
        <v>38542.693055555559</v>
      </c>
    </row>
    <row r="15" spans="1:5" x14ac:dyDescent="0.3">
      <c r="A15">
        <v>14</v>
      </c>
      <c r="B15">
        <v>1</v>
      </c>
      <c r="C15">
        <v>6163</v>
      </c>
      <c r="D15">
        <v>7.99</v>
      </c>
      <c r="E15" s="1">
        <v>38544.425694444442</v>
      </c>
    </row>
    <row r="16" spans="1:5" x14ac:dyDescent="0.3">
      <c r="A16">
        <v>15</v>
      </c>
      <c r="B16">
        <v>1</v>
      </c>
      <c r="C16">
        <v>7273</v>
      </c>
      <c r="D16">
        <v>2.99</v>
      </c>
      <c r="E16" s="1">
        <v>38560.479861111111</v>
      </c>
    </row>
    <row r="17" spans="1:5" x14ac:dyDescent="0.3">
      <c r="A17">
        <v>16</v>
      </c>
      <c r="B17">
        <v>1</v>
      </c>
      <c r="C17">
        <v>7841</v>
      </c>
      <c r="D17">
        <v>4.99</v>
      </c>
      <c r="E17" s="1">
        <v>38561.37777777778</v>
      </c>
    </row>
    <row r="18" spans="1:5" x14ac:dyDescent="0.3">
      <c r="A18">
        <v>17</v>
      </c>
      <c r="B18">
        <v>1</v>
      </c>
      <c r="C18">
        <v>8033</v>
      </c>
      <c r="D18">
        <v>4.99</v>
      </c>
      <c r="E18" s="1">
        <v>38561.679166666669</v>
      </c>
    </row>
    <row r="19" spans="1:5" x14ac:dyDescent="0.3">
      <c r="A19">
        <v>18</v>
      </c>
      <c r="B19">
        <v>1</v>
      </c>
      <c r="C19">
        <v>8074</v>
      </c>
      <c r="D19">
        <v>0.98999999999999899</v>
      </c>
      <c r="E19" s="1">
        <v>38561.731249999997</v>
      </c>
    </row>
    <row r="20" spans="1:5" x14ac:dyDescent="0.3">
      <c r="A20">
        <v>19</v>
      </c>
      <c r="B20">
        <v>1</v>
      </c>
      <c r="C20">
        <v>8116</v>
      </c>
      <c r="D20">
        <v>0.98999999999999899</v>
      </c>
      <c r="E20" s="1">
        <v>38561.805555555555</v>
      </c>
    </row>
    <row r="21" spans="1:5" x14ac:dyDescent="0.3">
      <c r="A21">
        <v>20</v>
      </c>
      <c r="B21">
        <v>1</v>
      </c>
      <c r="C21">
        <v>8326</v>
      </c>
      <c r="D21">
        <v>2.99</v>
      </c>
      <c r="E21" s="1">
        <v>38562.165277777778</v>
      </c>
    </row>
    <row r="22" spans="1:5" x14ac:dyDescent="0.3">
      <c r="A22">
        <v>21</v>
      </c>
      <c r="B22">
        <v>1</v>
      </c>
      <c r="C22">
        <v>9571</v>
      </c>
      <c r="D22">
        <v>2.99</v>
      </c>
      <c r="E22" s="1">
        <v>38564.112500000003</v>
      </c>
    </row>
    <row r="23" spans="1:5" x14ac:dyDescent="0.3">
      <c r="A23">
        <v>22</v>
      </c>
      <c r="B23">
        <v>1</v>
      </c>
      <c r="C23">
        <v>10437</v>
      </c>
      <c r="D23">
        <v>4.99</v>
      </c>
      <c r="E23" s="1">
        <v>38565.368750000001</v>
      </c>
    </row>
    <row r="24" spans="1:5" x14ac:dyDescent="0.3">
      <c r="A24">
        <v>23</v>
      </c>
      <c r="B24">
        <v>1</v>
      </c>
      <c r="C24">
        <v>11299</v>
      </c>
      <c r="D24">
        <v>3.99</v>
      </c>
      <c r="E24" s="1">
        <v>38566.65</v>
      </c>
    </row>
    <row r="25" spans="1:5" x14ac:dyDescent="0.3">
      <c r="A25">
        <v>24</v>
      </c>
      <c r="B25">
        <v>1</v>
      </c>
      <c r="C25">
        <v>11367</v>
      </c>
      <c r="D25">
        <v>0.98999999999999899</v>
      </c>
      <c r="E25" s="1">
        <v>38566.750694444447</v>
      </c>
    </row>
    <row r="26" spans="1:5" x14ac:dyDescent="0.3">
      <c r="A26">
        <v>25</v>
      </c>
      <c r="B26">
        <v>1</v>
      </c>
      <c r="C26">
        <v>11824</v>
      </c>
      <c r="D26">
        <v>4.99</v>
      </c>
      <c r="E26" s="1">
        <v>38581.525694444441</v>
      </c>
    </row>
    <row r="27" spans="1:5" x14ac:dyDescent="0.3">
      <c r="A27">
        <v>26</v>
      </c>
      <c r="B27">
        <v>1</v>
      </c>
      <c r="C27">
        <v>12250</v>
      </c>
      <c r="D27">
        <v>0.98999999999999899</v>
      </c>
      <c r="E27" s="1">
        <v>38582.164583333331</v>
      </c>
    </row>
    <row r="28" spans="1:5" x14ac:dyDescent="0.3">
      <c r="A28">
        <v>27</v>
      </c>
      <c r="B28">
        <v>1</v>
      </c>
      <c r="C28">
        <v>13068</v>
      </c>
      <c r="D28">
        <v>0.98999999999999899</v>
      </c>
      <c r="E28" s="1">
        <v>38583.413194444445</v>
      </c>
    </row>
    <row r="29" spans="1:5" x14ac:dyDescent="0.3">
      <c r="A29">
        <v>28</v>
      </c>
      <c r="B29">
        <v>1</v>
      </c>
      <c r="C29">
        <v>13176</v>
      </c>
      <c r="D29">
        <v>2.99</v>
      </c>
      <c r="E29" s="1">
        <v>38583.580555555556</v>
      </c>
    </row>
    <row r="30" spans="1:5" x14ac:dyDescent="0.3">
      <c r="A30">
        <v>29</v>
      </c>
      <c r="B30">
        <v>1</v>
      </c>
      <c r="C30">
        <v>14762</v>
      </c>
      <c r="D30">
        <v>0.98999999999999899</v>
      </c>
      <c r="E30" s="1">
        <v>38585.981249999997</v>
      </c>
    </row>
    <row r="31" spans="1:5" x14ac:dyDescent="0.3">
      <c r="A31">
        <v>30</v>
      </c>
      <c r="B31">
        <v>1</v>
      </c>
      <c r="C31">
        <v>14825</v>
      </c>
      <c r="D31">
        <v>1.99</v>
      </c>
      <c r="E31" s="1">
        <v>38586.060416666667</v>
      </c>
    </row>
    <row r="32" spans="1:5" x14ac:dyDescent="0.3">
      <c r="A32">
        <v>31</v>
      </c>
      <c r="B32">
        <v>1</v>
      </c>
      <c r="C32">
        <v>15298</v>
      </c>
      <c r="D32">
        <v>2.99</v>
      </c>
      <c r="E32" s="1">
        <v>38586.820138888892</v>
      </c>
    </row>
    <row r="33" spans="1:5" x14ac:dyDescent="0.3">
      <c r="A33">
        <v>32</v>
      </c>
      <c r="B33">
        <v>1</v>
      </c>
      <c r="C33">
        <v>15315</v>
      </c>
      <c r="D33">
        <v>5.99</v>
      </c>
      <c r="E33" s="1">
        <v>38586.835416666669</v>
      </c>
    </row>
    <row r="34" spans="1:5" x14ac:dyDescent="0.3">
      <c r="A34">
        <v>33</v>
      </c>
      <c r="B34">
        <v>2</v>
      </c>
      <c r="C34">
        <v>320</v>
      </c>
      <c r="D34">
        <v>4.99</v>
      </c>
      <c r="E34" s="1">
        <v>38499.006249999999</v>
      </c>
    </row>
    <row r="35" spans="1:5" x14ac:dyDescent="0.3">
      <c r="A35">
        <v>34</v>
      </c>
      <c r="B35">
        <v>2</v>
      </c>
      <c r="C35">
        <v>2128</v>
      </c>
      <c r="D35">
        <v>2.99</v>
      </c>
      <c r="E35" s="1">
        <v>38520.870833333334</v>
      </c>
    </row>
    <row r="36" spans="1:5" x14ac:dyDescent="0.3">
      <c r="A36">
        <v>35</v>
      </c>
      <c r="B36">
        <v>2</v>
      </c>
      <c r="C36">
        <v>5636</v>
      </c>
      <c r="D36">
        <v>2.99</v>
      </c>
      <c r="E36" s="1">
        <v>38543.271527777775</v>
      </c>
    </row>
    <row r="37" spans="1:5" x14ac:dyDescent="0.3">
      <c r="A37">
        <v>36</v>
      </c>
      <c r="B37">
        <v>2</v>
      </c>
      <c r="C37">
        <v>5755</v>
      </c>
      <c r="D37">
        <v>6.99</v>
      </c>
      <c r="E37" s="1">
        <v>38543.526388888888</v>
      </c>
    </row>
    <row r="38" spans="1:5" x14ac:dyDescent="0.3">
      <c r="A38">
        <v>37</v>
      </c>
      <c r="B38">
        <v>2</v>
      </c>
      <c r="C38">
        <v>7346</v>
      </c>
      <c r="D38">
        <v>4.99</v>
      </c>
      <c r="E38" s="1">
        <v>38560.604166666664</v>
      </c>
    </row>
    <row r="39" spans="1:5" x14ac:dyDescent="0.3">
      <c r="A39">
        <v>38</v>
      </c>
      <c r="B39">
        <v>2</v>
      </c>
      <c r="C39">
        <v>7376</v>
      </c>
      <c r="D39">
        <v>5.99</v>
      </c>
      <c r="E39" s="1">
        <v>38560.640972222223</v>
      </c>
    </row>
    <row r="40" spans="1:5" x14ac:dyDescent="0.3">
      <c r="A40">
        <v>39</v>
      </c>
      <c r="B40">
        <v>2</v>
      </c>
      <c r="C40">
        <v>7459</v>
      </c>
      <c r="D40">
        <v>5.99</v>
      </c>
      <c r="E40" s="1">
        <v>38560.777777777781</v>
      </c>
    </row>
    <row r="41" spans="1:5" x14ac:dyDescent="0.3">
      <c r="A41">
        <v>40</v>
      </c>
      <c r="B41">
        <v>2</v>
      </c>
      <c r="C41">
        <v>8230</v>
      </c>
      <c r="D41">
        <v>5.99</v>
      </c>
      <c r="E41" s="1">
        <v>38562.008333333331</v>
      </c>
    </row>
    <row r="42" spans="1:5" x14ac:dyDescent="0.3">
      <c r="A42">
        <v>41</v>
      </c>
      <c r="B42">
        <v>2</v>
      </c>
      <c r="C42">
        <v>8598</v>
      </c>
      <c r="D42">
        <v>2.99</v>
      </c>
      <c r="E42" s="1">
        <v>38562.538888888892</v>
      </c>
    </row>
    <row r="43" spans="1:5" x14ac:dyDescent="0.3">
      <c r="A43">
        <v>42</v>
      </c>
      <c r="B43">
        <v>2</v>
      </c>
      <c r="C43">
        <v>8705</v>
      </c>
      <c r="D43">
        <v>5.99</v>
      </c>
      <c r="E43" s="1">
        <v>38562.718055555553</v>
      </c>
    </row>
    <row r="44" spans="1:5" x14ac:dyDescent="0.3">
      <c r="A44">
        <v>43</v>
      </c>
      <c r="B44">
        <v>2</v>
      </c>
      <c r="C44">
        <v>9031</v>
      </c>
      <c r="D44">
        <v>4.99</v>
      </c>
      <c r="E44" s="1">
        <v>38563.254166666666</v>
      </c>
    </row>
    <row r="45" spans="1:5" x14ac:dyDescent="0.3">
      <c r="A45">
        <v>44</v>
      </c>
      <c r="B45">
        <v>2</v>
      </c>
      <c r="C45">
        <v>9236</v>
      </c>
      <c r="D45">
        <v>10.99</v>
      </c>
      <c r="E45" s="1">
        <v>38563.574305555558</v>
      </c>
    </row>
    <row r="46" spans="1:5" x14ac:dyDescent="0.3">
      <c r="A46">
        <v>45</v>
      </c>
      <c r="B46">
        <v>2</v>
      </c>
      <c r="C46">
        <v>9248</v>
      </c>
      <c r="D46">
        <v>0.98999999999999899</v>
      </c>
      <c r="E46" s="1">
        <v>38563.593055555553</v>
      </c>
    </row>
    <row r="47" spans="1:5" x14ac:dyDescent="0.3">
      <c r="A47">
        <v>46</v>
      </c>
      <c r="B47">
        <v>2</v>
      </c>
      <c r="C47">
        <v>9296</v>
      </c>
      <c r="D47">
        <v>6.99</v>
      </c>
      <c r="E47" s="1">
        <v>38563.681250000001</v>
      </c>
    </row>
    <row r="48" spans="1:5" x14ac:dyDescent="0.3">
      <c r="A48">
        <v>47</v>
      </c>
      <c r="B48">
        <v>2</v>
      </c>
      <c r="C48">
        <v>9465</v>
      </c>
      <c r="D48">
        <v>6.99</v>
      </c>
      <c r="E48" s="1">
        <v>38563.943749999999</v>
      </c>
    </row>
    <row r="49" spans="1:5" x14ac:dyDescent="0.3">
      <c r="A49">
        <v>48</v>
      </c>
      <c r="B49">
        <v>2</v>
      </c>
      <c r="C49">
        <v>10136</v>
      </c>
      <c r="D49">
        <v>2.99</v>
      </c>
      <c r="E49" s="1">
        <v>38564.915277777778</v>
      </c>
    </row>
    <row r="50" spans="1:5" x14ac:dyDescent="0.3">
      <c r="A50">
        <v>49</v>
      </c>
      <c r="B50">
        <v>2</v>
      </c>
      <c r="C50">
        <v>10466</v>
      </c>
      <c r="D50">
        <v>0.98999999999999899</v>
      </c>
      <c r="E50" s="1">
        <v>38565.40625</v>
      </c>
    </row>
    <row r="51" spans="1:5" x14ac:dyDescent="0.3">
      <c r="A51">
        <v>50</v>
      </c>
      <c r="B51">
        <v>2</v>
      </c>
      <c r="C51">
        <v>10918</v>
      </c>
      <c r="D51">
        <v>0.98999999999999899</v>
      </c>
      <c r="E51" s="1">
        <v>38566.090277777781</v>
      </c>
    </row>
    <row r="52" spans="1:5" x14ac:dyDescent="0.3">
      <c r="A52">
        <v>51</v>
      </c>
      <c r="B52">
        <v>2</v>
      </c>
      <c r="C52">
        <v>11087</v>
      </c>
      <c r="D52">
        <v>5.99</v>
      </c>
      <c r="E52" s="1">
        <v>38566.320138888892</v>
      </c>
    </row>
    <row r="53" spans="1:5" x14ac:dyDescent="0.3">
      <c r="A53">
        <v>52</v>
      </c>
      <c r="B53">
        <v>2</v>
      </c>
      <c r="C53">
        <v>11177</v>
      </c>
      <c r="D53">
        <v>6.99</v>
      </c>
      <c r="E53" s="1">
        <v>38566.446527777778</v>
      </c>
    </row>
    <row r="54" spans="1:5" x14ac:dyDescent="0.3">
      <c r="A54">
        <v>53</v>
      </c>
      <c r="B54">
        <v>2</v>
      </c>
      <c r="C54">
        <v>11256</v>
      </c>
      <c r="D54">
        <v>2.99</v>
      </c>
      <c r="E54" s="1">
        <v>38566.572222222225</v>
      </c>
    </row>
    <row r="55" spans="1:5" x14ac:dyDescent="0.3">
      <c r="A55">
        <v>54</v>
      </c>
      <c r="B55">
        <v>2</v>
      </c>
      <c r="C55">
        <v>11614</v>
      </c>
      <c r="D55">
        <v>2.99</v>
      </c>
      <c r="E55" s="1">
        <v>38581.161111111112</v>
      </c>
    </row>
    <row r="56" spans="1:5" x14ac:dyDescent="0.3">
      <c r="A56">
        <v>55</v>
      </c>
      <c r="B56">
        <v>2</v>
      </c>
      <c r="C56">
        <v>12963</v>
      </c>
      <c r="D56">
        <v>2.99</v>
      </c>
      <c r="E56" s="1">
        <v>38583.268055555556</v>
      </c>
    </row>
    <row r="57" spans="1:5" x14ac:dyDescent="0.3">
      <c r="A57">
        <v>56</v>
      </c>
      <c r="B57">
        <v>2</v>
      </c>
      <c r="C57">
        <v>14475</v>
      </c>
      <c r="D57">
        <v>4.99</v>
      </c>
      <c r="E57" s="1">
        <v>38585.558333333334</v>
      </c>
    </row>
    <row r="58" spans="1:5" x14ac:dyDescent="0.3">
      <c r="A58">
        <v>57</v>
      </c>
      <c r="B58">
        <v>2</v>
      </c>
      <c r="C58">
        <v>14743</v>
      </c>
      <c r="D58">
        <v>5.99</v>
      </c>
      <c r="E58" s="1">
        <v>38585.945138888892</v>
      </c>
    </row>
    <row r="59" spans="1:5" x14ac:dyDescent="0.3">
      <c r="A59">
        <v>58</v>
      </c>
      <c r="B59">
        <v>2</v>
      </c>
      <c r="C59">
        <v>15145</v>
      </c>
      <c r="D59">
        <v>4.99</v>
      </c>
      <c r="E59" s="1">
        <v>38586.578472222223</v>
      </c>
    </row>
    <row r="60" spans="1:5" x14ac:dyDescent="0.3">
      <c r="A60">
        <v>59</v>
      </c>
      <c r="B60">
        <v>2</v>
      </c>
      <c r="C60">
        <v>15907</v>
      </c>
      <c r="D60">
        <v>4.99</v>
      </c>
      <c r="E60" s="1">
        <v>38587.73541666667</v>
      </c>
    </row>
    <row r="61" spans="1:5" x14ac:dyDescent="0.3">
      <c r="A61">
        <v>60</v>
      </c>
      <c r="B61">
        <v>3</v>
      </c>
      <c r="C61">
        <v>435</v>
      </c>
      <c r="D61">
        <v>1.99</v>
      </c>
      <c r="E61" s="1">
        <v>38499.720138888886</v>
      </c>
    </row>
    <row r="62" spans="1:5" x14ac:dyDescent="0.3">
      <c r="A62">
        <v>61</v>
      </c>
      <c r="B62">
        <v>3</v>
      </c>
      <c r="C62">
        <v>830</v>
      </c>
      <c r="D62">
        <v>2.99</v>
      </c>
      <c r="E62" s="1">
        <v>38501.946527777778</v>
      </c>
    </row>
    <row r="63" spans="1:5" x14ac:dyDescent="0.3">
      <c r="A63">
        <v>62</v>
      </c>
      <c r="B63">
        <v>3</v>
      </c>
      <c r="C63">
        <v>1546</v>
      </c>
      <c r="D63">
        <v>8.99</v>
      </c>
      <c r="E63" s="1">
        <v>38519.06527777778</v>
      </c>
    </row>
    <row r="64" spans="1:5" x14ac:dyDescent="0.3">
      <c r="A64">
        <v>63</v>
      </c>
      <c r="B64">
        <v>3</v>
      </c>
      <c r="C64">
        <v>1726</v>
      </c>
      <c r="D64">
        <v>6.99</v>
      </c>
      <c r="E64" s="1">
        <v>38519.638194444444</v>
      </c>
    </row>
    <row r="65" spans="1:5" x14ac:dyDescent="0.3">
      <c r="A65">
        <v>64</v>
      </c>
      <c r="B65">
        <v>3</v>
      </c>
      <c r="C65">
        <v>1911</v>
      </c>
      <c r="D65">
        <v>6.99</v>
      </c>
      <c r="E65" s="1">
        <v>38520.21875</v>
      </c>
    </row>
    <row r="66" spans="1:5" x14ac:dyDescent="0.3">
      <c r="A66">
        <v>65</v>
      </c>
      <c r="B66">
        <v>3</v>
      </c>
      <c r="C66">
        <v>2628</v>
      </c>
      <c r="D66">
        <v>2.99</v>
      </c>
      <c r="E66" s="1">
        <v>38522.356944444444</v>
      </c>
    </row>
    <row r="67" spans="1:5" x14ac:dyDescent="0.3">
      <c r="A67">
        <v>66</v>
      </c>
      <c r="B67">
        <v>3</v>
      </c>
      <c r="C67">
        <v>4180</v>
      </c>
      <c r="D67">
        <v>4.99</v>
      </c>
      <c r="E67" s="1">
        <v>38540.432638888888</v>
      </c>
    </row>
    <row r="68" spans="1:5" x14ac:dyDescent="0.3">
      <c r="A68">
        <v>67</v>
      </c>
      <c r="B68">
        <v>3</v>
      </c>
      <c r="C68">
        <v>4725</v>
      </c>
      <c r="D68">
        <v>4.99</v>
      </c>
      <c r="E68" s="1">
        <v>38541.532638888886</v>
      </c>
    </row>
    <row r="69" spans="1:5" x14ac:dyDescent="0.3">
      <c r="A69">
        <v>68</v>
      </c>
      <c r="B69">
        <v>3</v>
      </c>
      <c r="C69">
        <v>7096</v>
      </c>
      <c r="D69">
        <v>5.99</v>
      </c>
      <c r="E69" s="1">
        <v>38560.20416666667</v>
      </c>
    </row>
    <row r="70" spans="1:5" x14ac:dyDescent="0.3">
      <c r="A70">
        <v>69</v>
      </c>
      <c r="B70">
        <v>3</v>
      </c>
      <c r="C70">
        <v>7503</v>
      </c>
      <c r="D70">
        <v>10.99</v>
      </c>
      <c r="E70" s="1">
        <v>38560.849305555559</v>
      </c>
    </row>
    <row r="71" spans="1:5" x14ac:dyDescent="0.3">
      <c r="A71">
        <v>70</v>
      </c>
      <c r="B71">
        <v>3</v>
      </c>
      <c r="C71">
        <v>7703</v>
      </c>
      <c r="D71">
        <v>7.99</v>
      </c>
      <c r="E71" s="1">
        <v>38561.165972222225</v>
      </c>
    </row>
    <row r="72" spans="1:5" x14ac:dyDescent="0.3">
      <c r="A72">
        <v>71</v>
      </c>
      <c r="B72">
        <v>3</v>
      </c>
      <c r="C72">
        <v>7724</v>
      </c>
      <c r="D72">
        <v>6.99</v>
      </c>
      <c r="E72" s="1">
        <v>38561.198611111111</v>
      </c>
    </row>
    <row r="73" spans="1:5" x14ac:dyDescent="0.3">
      <c r="A73">
        <v>72</v>
      </c>
      <c r="B73">
        <v>3</v>
      </c>
      <c r="C73">
        <v>7911</v>
      </c>
      <c r="D73">
        <v>4.99</v>
      </c>
      <c r="E73" s="1">
        <v>38561.490277777775</v>
      </c>
    </row>
    <row r="74" spans="1:5" x14ac:dyDescent="0.3">
      <c r="A74">
        <v>73</v>
      </c>
      <c r="B74">
        <v>3</v>
      </c>
      <c r="C74">
        <v>8086</v>
      </c>
      <c r="D74">
        <v>4.99</v>
      </c>
      <c r="E74" s="1">
        <v>38561.761805555558</v>
      </c>
    </row>
    <row r="75" spans="1:5" x14ac:dyDescent="0.3">
      <c r="A75">
        <v>74</v>
      </c>
      <c r="B75">
        <v>3</v>
      </c>
      <c r="C75">
        <v>8545</v>
      </c>
      <c r="D75">
        <v>2.99</v>
      </c>
      <c r="E75" s="1">
        <v>38562.463194444441</v>
      </c>
    </row>
    <row r="76" spans="1:5" x14ac:dyDescent="0.3">
      <c r="A76">
        <v>75</v>
      </c>
      <c r="B76">
        <v>3</v>
      </c>
      <c r="C76">
        <v>9226</v>
      </c>
      <c r="D76">
        <v>1.99</v>
      </c>
      <c r="E76" s="1">
        <v>38563.563194444447</v>
      </c>
    </row>
    <row r="77" spans="1:5" x14ac:dyDescent="0.3">
      <c r="A77">
        <v>76</v>
      </c>
      <c r="B77">
        <v>3</v>
      </c>
      <c r="C77">
        <v>9443</v>
      </c>
      <c r="D77">
        <v>3.99</v>
      </c>
      <c r="E77" s="1">
        <v>38563.90625</v>
      </c>
    </row>
    <row r="78" spans="1:5" x14ac:dyDescent="0.3">
      <c r="A78">
        <v>77</v>
      </c>
      <c r="B78">
        <v>3</v>
      </c>
      <c r="C78">
        <v>9595</v>
      </c>
      <c r="D78">
        <v>2.99</v>
      </c>
      <c r="E78" s="1">
        <v>38564.143750000003</v>
      </c>
    </row>
    <row r="79" spans="1:5" x14ac:dyDescent="0.3">
      <c r="A79">
        <v>78</v>
      </c>
      <c r="B79">
        <v>3</v>
      </c>
      <c r="C79">
        <v>9816</v>
      </c>
      <c r="D79">
        <v>4.99</v>
      </c>
      <c r="E79" s="1">
        <v>38564.480555555558</v>
      </c>
    </row>
    <row r="80" spans="1:5" x14ac:dyDescent="0.3">
      <c r="A80">
        <v>79</v>
      </c>
      <c r="B80">
        <v>3</v>
      </c>
      <c r="C80">
        <v>10597</v>
      </c>
      <c r="D80">
        <v>5.99</v>
      </c>
      <c r="E80" s="1">
        <v>38565.59652777778</v>
      </c>
    </row>
    <row r="81" spans="1:5" x14ac:dyDescent="0.3">
      <c r="A81">
        <v>80</v>
      </c>
      <c r="B81">
        <v>3</v>
      </c>
      <c r="C81">
        <v>12556</v>
      </c>
      <c r="D81">
        <v>4.99</v>
      </c>
      <c r="E81" s="1">
        <v>38582.617361111108</v>
      </c>
    </row>
    <row r="82" spans="1:5" x14ac:dyDescent="0.3">
      <c r="A82">
        <v>81</v>
      </c>
      <c r="B82">
        <v>3</v>
      </c>
      <c r="C82">
        <v>13403</v>
      </c>
      <c r="D82">
        <v>8.99</v>
      </c>
      <c r="E82" s="1">
        <v>38583.929166666669</v>
      </c>
    </row>
    <row r="83" spans="1:5" x14ac:dyDescent="0.3">
      <c r="A83">
        <v>82</v>
      </c>
      <c r="B83">
        <v>3</v>
      </c>
      <c r="C83">
        <v>13610</v>
      </c>
      <c r="D83">
        <v>2.99</v>
      </c>
      <c r="E83" s="1">
        <v>38584.259722222225</v>
      </c>
    </row>
    <row r="84" spans="1:5" x14ac:dyDescent="0.3">
      <c r="A84">
        <v>83</v>
      </c>
      <c r="B84">
        <v>3</v>
      </c>
      <c r="C84">
        <v>14699</v>
      </c>
      <c r="D84">
        <v>8.99</v>
      </c>
      <c r="E84" s="1">
        <v>38585.868055555555</v>
      </c>
    </row>
    <row r="85" spans="1:5" x14ac:dyDescent="0.3">
      <c r="A85">
        <v>84</v>
      </c>
      <c r="B85">
        <v>3</v>
      </c>
      <c r="C85">
        <v>15038</v>
      </c>
      <c r="D85">
        <v>0.98999999999999899</v>
      </c>
      <c r="E85" s="1">
        <v>38586.400694444441</v>
      </c>
    </row>
    <row r="86" spans="1:5" x14ac:dyDescent="0.3">
      <c r="A86">
        <v>85</v>
      </c>
      <c r="B86">
        <v>3</v>
      </c>
      <c r="C86">
        <v>15619</v>
      </c>
      <c r="D86">
        <v>2.99</v>
      </c>
      <c r="E86" s="1">
        <v>38587.298611111109</v>
      </c>
    </row>
    <row r="87" spans="1:5" x14ac:dyDescent="0.3">
      <c r="A87">
        <v>86</v>
      </c>
      <c r="B87">
        <v>4</v>
      </c>
      <c r="C87">
        <v>1297</v>
      </c>
      <c r="D87">
        <v>4.99</v>
      </c>
      <c r="E87" s="1">
        <v>38518.396527777775</v>
      </c>
    </row>
    <row r="88" spans="1:5" x14ac:dyDescent="0.3">
      <c r="A88">
        <v>87</v>
      </c>
      <c r="B88">
        <v>4</v>
      </c>
      <c r="C88">
        <v>1633</v>
      </c>
      <c r="D88">
        <v>0.98999999999999899</v>
      </c>
      <c r="E88" s="1">
        <v>38519.338888888888</v>
      </c>
    </row>
    <row r="89" spans="1:5" x14ac:dyDescent="0.3">
      <c r="A89">
        <v>88</v>
      </c>
      <c r="B89">
        <v>4</v>
      </c>
      <c r="C89">
        <v>1707</v>
      </c>
      <c r="D89">
        <v>2.99</v>
      </c>
      <c r="E89" s="1">
        <v>38519.584027777775</v>
      </c>
    </row>
    <row r="90" spans="1:5" x14ac:dyDescent="0.3">
      <c r="A90">
        <v>89</v>
      </c>
      <c r="B90">
        <v>4</v>
      </c>
      <c r="C90">
        <v>1735</v>
      </c>
      <c r="D90">
        <v>0.98999999999999899</v>
      </c>
      <c r="E90" s="1">
        <v>38519.660416666666</v>
      </c>
    </row>
    <row r="91" spans="1:5" x14ac:dyDescent="0.3">
      <c r="A91">
        <v>90</v>
      </c>
      <c r="B91">
        <v>4</v>
      </c>
      <c r="C91">
        <v>2043</v>
      </c>
      <c r="D91">
        <v>0.98999999999999899</v>
      </c>
      <c r="E91" s="1">
        <v>38520.604861111111</v>
      </c>
    </row>
    <row r="92" spans="1:5" x14ac:dyDescent="0.3">
      <c r="A92">
        <v>91</v>
      </c>
      <c r="B92">
        <v>4</v>
      </c>
      <c r="C92">
        <v>2642</v>
      </c>
      <c r="D92">
        <v>5.99</v>
      </c>
      <c r="E92" s="1">
        <v>38522.402083333334</v>
      </c>
    </row>
    <row r="93" spans="1:5" x14ac:dyDescent="0.3">
      <c r="A93">
        <v>92</v>
      </c>
      <c r="B93">
        <v>4</v>
      </c>
      <c r="C93">
        <v>7660</v>
      </c>
      <c r="D93">
        <v>2.99</v>
      </c>
      <c r="E93" s="1">
        <v>38561.090277777781</v>
      </c>
    </row>
    <row r="94" spans="1:5" x14ac:dyDescent="0.3">
      <c r="A94">
        <v>93</v>
      </c>
      <c r="B94">
        <v>4</v>
      </c>
      <c r="C94">
        <v>7718</v>
      </c>
      <c r="D94">
        <v>2.99</v>
      </c>
      <c r="E94" s="1">
        <v>38561.192361111112</v>
      </c>
    </row>
    <row r="95" spans="1:5" x14ac:dyDescent="0.3">
      <c r="A95">
        <v>94</v>
      </c>
      <c r="B95">
        <v>4</v>
      </c>
      <c r="C95">
        <v>8741</v>
      </c>
      <c r="D95">
        <v>3.99</v>
      </c>
      <c r="E95" s="1">
        <v>38562.780555555553</v>
      </c>
    </row>
    <row r="96" spans="1:5" x14ac:dyDescent="0.3">
      <c r="A96">
        <v>95</v>
      </c>
      <c r="B96">
        <v>4</v>
      </c>
      <c r="C96">
        <v>9100</v>
      </c>
      <c r="D96">
        <v>5.99</v>
      </c>
      <c r="E96" s="1">
        <v>38563.365277777775</v>
      </c>
    </row>
    <row r="97" spans="1:5" x14ac:dyDescent="0.3">
      <c r="A97">
        <v>96</v>
      </c>
      <c r="B97">
        <v>4</v>
      </c>
      <c r="C97">
        <v>9371</v>
      </c>
      <c r="D97">
        <v>5.99</v>
      </c>
      <c r="E97" s="1">
        <v>38563.790277777778</v>
      </c>
    </row>
    <row r="98" spans="1:5" x14ac:dyDescent="0.3">
      <c r="A98">
        <v>97</v>
      </c>
      <c r="B98">
        <v>4</v>
      </c>
      <c r="C98">
        <v>11069</v>
      </c>
      <c r="D98">
        <v>0.98999999999999899</v>
      </c>
      <c r="E98" s="1">
        <v>38566.29791666667</v>
      </c>
    </row>
    <row r="99" spans="1:5" x14ac:dyDescent="0.3">
      <c r="A99">
        <v>98</v>
      </c>
      <c r="B99">
        <v>4</v>
      </c>
      <c r="C99">
        <v>11110</v>
      </c>
      <c r="D99">
        <v>2.99</v>
      </c>
      <c r="E99" s="1">
        <v>38566.347222222219</v>
      </c>
    </row>
    <row r="100" spans="1:5" x14ac:dyDescent="0.3">
      <c r="A100">
        <v>99</v>
      </c>
      <c r="B100">
        <v>4</v>
      </c>
      <c r="C100">
        <v>11529</v>
      </c>
      <c r="D100">
        <v>4.99</v>
      </c>
      <c r="E100" s="1">
        <v>38581.019444444442</v>
      </c>
    </row>
    <row r="101" spans="1:5" x14ac:dyDescent="0.3">
      <c r="A101">
        <v>100</v>
      </c>
      <c r="B101">
        <v>4</v>
      </c>
      <c r="C101">
        <v>12151</v>
      </c>
      <c r="D101">
        <v>2.99</v>
      </c>
      <c r="E101" s="1">
        <v>38582.009722222225</v>
      </c>
    </row>
    <row r="102" spans="1:5" x14ac:dyDescent="0.3">
      <c r="A102">
        <v>101</v>
      </c>
      <c r="B102">
        <v>4</v>
      </c>
      <c r="C102">
        <v>12294</v>
      </c>
      <c r="D102">
        <v>8.99</v>
      </c>
      <c r="E102" s="1">
        <v>38582.218055555553</v>
      </c>
    </row>
    <row r="103" spans="1:5" x14ac:dyDescent="0.3">
      <c r="A103">
        <v>102</v>
      </c>
      <c r="B103">
        <v>4</v>
      </c>
      <c r="C103">
        <v>12856</v>
      </c>
      <c r="D103">
        <v>1.99</v>
      </c>
      <c r="E103" s="1">
        <v>38583.09652777778</v>
      </c>
    </row>
    <row r="104" spans="1:5" x14ac:dyDescent="0.3">
      <c r="A104">
        <v>103</v>
      </c>
      <c r="B104">
        <v>4</v>
      </c>
      <c r="C104">
        <v>13704</v>
      </c>
      <c r="D104">
        <v>2.99</v>
      </c>
      <c r="E104" s="1">
        <v>38584.397222222222</v>
      </c>
    </row>
    <row r="105" spans="1:5" x14ac:dyDescent="0.3">
      <c r="A105">
        <v>104</v>
      </c>
      <c r="B105">
        <v>4</v>
      </c>
      <c r="C105">
        <v>13807</v>
      </c>
      <c r="D105">
        <v>6.99</v>
      </c>
      <c r="E105" s="1">
        <v>38584.538194444445</v>
      </c>
    </row>
    <row r="106" spans="1:5" x14ac:dyDescent="0.3">
      <c r="A106">
        <v>105</v>
      </c>
      <c r="B106">
        <v>4</v>
      </c>
      <c r="C106">
        <v>14225</v>
      </c>
      <c r="D106">
        <v>4.99</v>
      </c>
      <c r="E106" s="1">
        <v>38585.203472222223</v>
      </c>
    </row>
    <row r="107" spans="1:5" x14ac:dyDescent="0.3">
      <c r="A107">
        <v>106</v>
      </c>
      <c r="B107">
        <v>4</v>
      </c>
      <c r="C107">
        <v>15147</v>
      </c>
      <c r="D107">
        <v>2.99</v>
      </c>
      <c r="E107" s="1">
        <v>38586.581944444442</v>
      </c>
    </row>
    <row r="108" spans="1:5" x14ac:dyDescent="0.3">
      <c r="A108">
        <v>107</v>
      </c>
      <c r="B108">
        <v>4</v>
      </c>
      <c r="C108">
        <v>15635</v>
      </c>
      <c r="D108">
        <v>1.99</v>
      </c>
      <c r="E108" s="1">
        <v>38587.321527777778</v>
      </c>
    </row>
    <row r="109" spans="1:5" x14ac:dyDescent="0.3">
      <c r="A109">
        <v>108</v>
      </c>
      <c r="B109">
        <v>5</v>
      </c>
      <c r="C109">
        <v>731</v>
      </c>
      <c r="D109">
        <v>0.98999999999999899</v>
      </c>
      <c r="E109" s="1">
        <v>38501.309027777781</v>
      </c>
    </row>
    <row r="110" spans="1:5" x14ac:dyDescent="0.3">
      <c r="A110">
        <v>109</v>
      </c>
      <c r="B110">
        <v>5</v>
      </c>
      <c r="C110">
        <v>1085</v>
      </c>
      <c r="D110">
        <v>6.99</v>
      </c>
      <c r="E110" s="1">
        <v>38503.46875</v>
      </c>
    </row>
    <row r="111" spans="1:5" x14ac:dyDescent="0.3">
      <c r="A111">
        <v>110</v>
      </c>
      <c r="B111">
        <v>5</v>
      </c>
      <c r="C111">
        <v>1142</v>
      </c>
      <c r="D111">
        <v>1.99</v>
      </c>
      <c r="E111" s="1">
        <v>38503.823611111111</v>
      </c>
    </row>
    <row r="112" spans="1:5" x14ac:dyDescent="0.3">
      <c r="A112">
        <v>111</v>
      </c>
      <c r="B112">
        <v>5</v>
      </c>
      <c r="C112">
        <v>1502</v>
      </c>
      <c r="D112">
        <v>3.99</v>
      </c>
      <c r="E112" s="1">
        <v>38518.918749999997</v>
      </c>
    </row>
    <row r="113" spans="1:5" x14ac:dyDescent="0.3">
      <c r="A113">
        <v>112</v>
      </c>
      <c r="B113">
        <v>5</v>
      </c>
      <c r="C113">
        <v>1631</v>
      </c>
      <c r="D113">
        <v>2.99</v>
      </c>
      <c r="E113" s="1">
        <v>38519.334027777775</v>
      </c>
    </row>
    <row r="114" spans="1:5" x14ac:dyDescent="0.3">
      <c r="A114">
        <v>113</v>
      </c>
      <c r="B114">
        <v>5</v>
      </c>
      <c r="C114">
        <v>2063</v>
      </c>
      <c r="D114">
        <v>4.99</v>
      </c>
      <c r="E114" s="1">
        <v>38520.663888888892</v>
      </c>
    </row>
    <row r="115" spans="1:5" x14ac:dyDescent="0.3">
      <c r="A115">
        <v>114</v>
      </c>
      <c r="B115">
        <v>5</v>
      </c>
      <c r="C115">
        <v>2570</v>
      </c>
      <c r="D115">
        <v>2.99</v>
      </c>
      <c r="E115" s="1">
        <v>38522.180555555555</v>
      </c>
    </row>
    <row r="116" spans="1:5" x14ac:dyDescent="0.3">
      <c r="A116">
        <v>115</v>
      </c>
      <c r="B116">
        <v>5</v>
      </c>
      <c r="C116">
        <v>3126</v>
      </c>
      <c r="D116">
        <v>4.99</v>
      </c>
      <c r="E116" s="1">
        <v>38523.776388888888</v>
      </c>
    </row>
    <row r="117" spans="1:5" x14ac:dyDescent="0.3">
      <c r="A117">
        <v>116</v>
      </c>
      <c r="B117">
        <v>5</v>
      </c>
      <c r="C117">
        <v>3677</v>
      </c>
      <c r="D117">
        <v>4.99</v>
      </c>
      <c r="E117" s="1">
        <v>38539.382638888892</v>
      </c>
    </row>
    <row r="118" spans="1:5" x14ac:dyDescent="0.3">
      <c r="A118">
        <v>117</v>
      </c>
      <c r="B118">
        <v>5</v>
      </c>
      <c r="C118">
        <v>4889</v>
      </c>
      <c r="D118">
        <v>2.99</v>
      </c>
      <c r="E118" s="1">
        <v>38541.836111111108</v>
      </c>
    </row>
    <row r="119" spans="1:5" x14ac:dyDescent="0.3">
      <c r="A119">
        <v>118</v>
      </c>
      <c r="B119">
        <v>5</v>
      </c>
      <c r="C119">
        <v>5016</v>
      </c>
      <c r="D119">
        <v>4.99</v>
      </c>
      <c r="E119" s="1">
        <v>38542.081250000003</v>
      </c>
    </row>
    <row r="120" spans="1:5" x14ac:dyDescent="0.3">
      <c r="A120">
        <v>119</v>
      </c>
      <c r="B120">
        <v>5</v>
      </c>
      <c r="C120">
        <v>5118</v>
      </c>
      <c r="D120">
        <v>5.99</v>
      </c>
      <c r="E120" s="1">
        <v>38542.300694444442</v>
      </c>
    </row>
    <row r="121" spans="1:5" x14ac:dyDescent="0.3">
      <c r="A121">
        <v>120</v>
      </c>
      <c r="B121">
        <v>5</v>
      </c>
      <c r="C121">
        <v>5156</v>
      </c>
      <c r="D121">
        <v>1.99</v>
      </c>
      <c r="E121" s="1">
        <v>38542.368750000001</v>
      </c>
    </row>
    <row r="122" spans="1:5" x14ac:dyDescent="0.3">
      <c r="A122">
        <v>121</v>
      </c>
      <c r="B122">
        <v>5</v>
      </c>
      <c r="C122">
        <v>5721</v>
      </c>
      <c r="D122">
        <v>0.98999999999999899</v>
      </c>
      <c r="E122" s="1">
        <v>38543.464583333334</v>
      </c>
    </row>
    <row r="123" spans="1:5" x14ac:dyDescent="0.3">
      <c r="A123">
        <v>122</v>
      </c>
      <c r="B123">
        <v>5</v>
      </c>
      <c r="C123">
        <v>6042</v>
      </c>
      <c r="D123">
        <v>8.99</v>
      </c>
      <c r="E123" s="1">
        <v>38544.136805555558</v>
      </c>
    </row>
    <row r="124" spans="1:5" x14ac:dyDescent="0.3">
      <c r="A124">
        <v>123</v>
      </c>
      <c r="B124">
        <v>5</v>
      </c>
      <c r="C124">
        <v>6663</v>
      </c>
      <c r="D124">
        <v>3.99</v>
      </c>
      <c r="E124" s="1">
        <v>38545.477083333331</v>
      </c>
    </row>
    <row r="125" spans="1:5" x14ac:dyDescent="0.3">
      <c r="A125">
        <v>124</v>
      </c>
      <c r="B125">
        <v>5</v>
      </c>
      <c r="C125">
        <v>6685</v>
      </c>
      <c r="D125">
        <v>4.99</v>
      </c>
      <c r="E125" s="1">
        <v>38545.511111111111</v>
      </c>
    </row>
    <row r="126" spans="1:5" x14ac:dyDescent="0.3">
      <c r="A126">
        <v>125</v>
      </c>
      <c r="B126">
        <v>5</v>
      </c>
      <c r="C126">
        <v>7293</v>
      </c>
      <c r="D126">
        <v>0.98999999999999899</v>
      </c>
      <c r="E126" s="1">
        <v>38560.525694444441</v>
      </c>
    </row>
    <row r="127" spans="1:5" x14ac:dyDescent="0.3">
      <c r="A127">
        <v>126</v>
      </c>
      <c r="B127">
        <v>5</v>
      </c>
      <c r="C127">
        <v>7652</v>
      </c>
      <c r="D127">
        <v>0.98999999999999899</v>
      </c>
      <c r="E127" s="1">
        <v>38561.076388888891</v>
      </c>
    </row>
    <row r="128" spans="1:5" x14ac:dyDescent="0.3">
      <c r="A128">
        <v>127</v>
      </c>
      <c r="B128">
        <v>5</v>
      </c>
      <c r="C128">
        <v>7829</v>
      </c>
      <c r="D128">
        <v>3.99</v>
      </c>
      <c r="E128" s="1">
        <v>38561.363194444442</v>
      </c>
    </row>
    <row r="129" spans="1:5" x14ac:dyDescent="0.3">
      <c r="A129">
        <v>128</v>
      </c>
      <c r="B129">
        <v>5</v>
      </c>
      <c r="C129">
        <v>8263</v>
      </c>
      <c r="D129">
        <v>2.99</v>
      </c>
      <c r="E129" s="1">
        <v>38562.049305555556</v>
      </c>
    </row>
    <row r="130" spans="1:5" x14ac:dyDescent="0.3">
      <c r="A130">
        <v>129</v>
      </c>
      <c r="B130">
        <v>5</v>
      </c>
      <c r="C130">
        <v>8978</v>
      </c>
      <c r="D130">
        <v>1.99</v>
      </c>
      <c r="E130" s="1">
        <v>38563.176388888889</v>
      </c>
    </row>
    <row r="131" spans="1:5" x14ac:dyDescent="0.3">
      <c r="A131">
        <v>130</v>
      </c>
      <c r="B131">
        <v>5</v>
      </c>
      <c r="C131">
        <v>9493</v>
      </c>
      <c r="D131">
        <v>4.99</v>
      </c>
      <c r="E131" s="1">
        <v>38563.994444444441</v>
      </c>
    </row>
    <row r="132" spans="1:5" x14ac:dyDescent="0.3">
      <c r="A132">
        <v>131</v>
      </c>
      <c r="B132">
        <v>5</v>
      </c>
      <c r="C132">
        <v>9888</v>
      </c>
      <c r="D132">
        <v>3.99</v>
      </c>
      <c r="E132" s="1">
        <v>38564.583333333336</v>
      </c>
    </row>
    <row r="133" spans="1:5" x14ac:dyDescent="0.3">
      <c r="A133">
        <v>132</v>
      </c>
      <c r="B133">
        <v>5</v>
      </c>
      <c r="C133">
        <v>10609</v>
      </c>
      <c r="D133">
        <v>4.99</v>
      </c>
      <c r="E133" s="1">
        <v>38565.616666666669</v>
      </c>
    </row>
    <row r="134" spans="1:5" x14ac:dyDescent="0.3">
      <c r="A134">
        <v>133</v>
      </c>
      <c r="B134">
        <v>5</v>
      </c>
      <c r="C134">
        <v>10625</v>
      </c>
      <c r="D134">
        <v>0.98999999999999899</v>
      </c>
      <c r="E134" s="1">
        <v>38565.643750000003</v>
      </c>
    </row>
    <row r="135" spans="1:5" x14ac:dyDescent="0.3">
      <c r="A135">
        <v>134</v>
      </c>
      <c r="B135">
        <v>5</v>
      </c>
      <c r="C135">
        <v>11001</v>
      </c>
      <c r="D135">
        <v>4.99</v>
      </c>
      <c r="E135" s="1">
        <v>38566.205555555556</v>
      </c>
    </row>
    <row r="136" spans="1:5" x14ac:dyDescent="0.3">
      <c r="A136">
        <v>135</v>
      </c>
      <c r="B136">
        <v>5</v>
      </c>
      <c r="C136">
        <v>11179</v>
      </c>
      <c r="D136">
        <v>4.99</v>
      </c>
      <c r="E136" s="1">
        <v>38566.451388888891</v>
      </c>
    </row>
    <row r="137" spans="1:5" x14ac:dyDescent="0.3">
      <c r="A137">
        <v>136</v>
      </c>
      <c r="B137">
        <v>5</v>
      </c>
      <c r="C137">
        <v>11930</v>
      </c>
      <c r="D137">
        <v>3.99</v>
      </c>
      <c r="E137" s="1">
        <v>38581.686111111114</v>
      </c>
    </row>
    <row r="138" spans="1:5" x14ac:dyDescent="0.3">
      <c r="A138">
        <v>137</v>
      </c>
      <c r="B138">
        <v>5</v>
      </c>
      <c r="C138">
        <v>12145</v>
      </c>
      <c r="D138">
        <v>9.99</v>
      </c>
      <c r="E138" s="1">
        <v>38582.006944444445</v>
      </c>
    </row>
    <row r="139" spans="1:5" x14ac:dyDescent="0.3">
      <c r="A139">
        <v>138</v>
      </c>
      <c r="B139">
        <v>5</v>
      </c>
      <c r="C139">
        <v>12797</v>
      </c>
      <c r="D139">
        <v>2.99</v>
      </c>
      <c r="E139" s="1">
        <v>38583.01666666667</v>
      </c>
    </row>
    <row r="140" spans="1:5" x14ac:dyDescent="0.3">
      <c r="A140">
        <v>139</v>
      </c>
      <c r="B140">
        <v>5</v>
      </c>
      <c r="C140">
        <v>13063</v>
      </c>
      <c r="D140">
        <v>1.99</v>
      </c>
      <c r="E140" s="1">
        <v>38583.40625</v>
      </c>
    </row>
    <row r="141" spans="1:5" x14ac:dyDescent="0.3">
      <c r="A141">
        <v>140</v>
      </c>
      <c r="B141">
        <v>5</v>
      </c>
      <c r="C141">
        <v>13877</v>
      </c>
      <c r="D141">
        <v>0.98999999999999899</v>
      </c>
      <c r="E141" s="1">
        <v>38584.636111111111</v>
      </c>
    </row>
    <row r="142" spans="1:5" x14ac:dyDescent="0.3">
      <c r="A142">
        <v>141</v>
      </c>
      <c r="B142">
        <v>5</v>
      </c>
      <c r="C142">
        <v>14053</v>
      </c>
      <c r="D142">
        <v>6.99</v>
      </c>
      <c r="E142" s="1">
        <v>38584.925694444442</v>
      </c>
    </row>
    <row r="143" spans="1:5" x14ac:dyDescent="0.3">
      <c r="A143">
        <v>142</v>
      </c>
      <c r="B143">
        <v>5</v>
      </c>
      <c r="C143">
        <v>14430</v>
      </c>
      <c r="D143">
        <v>6.99</v>
      </c>
      <c r="E143" s="1">
        <v>38585.479861111111</v>
      </c>
    </row>
    <row r="144" spans="1:5" x14ac:dyDescent="0.3">
      <c r="A144">
        <v>143</v>
      </c>
      <c r="B144">
        <v>5</v>
      </c>
      <c r="C144">
        <v>14494</v>
      </c>
      <c r="D144">
        <v>2.99</v>
      </c>
      <c r="E144" s="1">
        <v>38585.584722222222</v>
      </c>
    </row>
    <row r="145" spans="1:5" x14ac:dyDescent="0.3">
      <c r="A145">
        <v>144</v>
      </c>
      <c r="B145">
        <v>5</v>
      </c>
      <c r="C145">
        <v>15232</v>
      </c>
      <c r="D145">
        <v>0.98999999999999899</v>
      </c>
      <c r="E145" s="1">
        <v>38586.734027777777</v>
      </c>
    </row>
    <row r="146" spans="1:5" x14ac:dyDescent="0.3">
      <c r="A146">
        <v>146</v>
      </c>
      <c r="B146">
        <v>6</v>
      </c>
      <c r="C146">
        <v>57</v>
      </c>
      <c r="D146">
        <v>4.99</v>
      </c>
      <c r="E146" s="1">
        <v>38497.363194444442</v>
      </c>
    </row>
    <row r="147" spans="1:5" x14ac:dyDescent="0.3">
      <c r="A147">
        <v>147</v>
      </c>
      <c r="B147">
        <v>6</v>
      </c>
      <c r="C147">
        <v>577</v>
      </c>
      <c r="D147">
        <v>2.99</v>
      </c>
      <c r="E147" s="1">
        <v>38500.464583333334</v>
      </c>
    </row>
    <row r="148" spans="1:5" x14ac:dyDescent="0.3">
      <c r="A148">
        <v>148</v>
      </c>
      <c r="B148">
        <v>6</v>
      </c>
      <c r="C148">
        <v>916</v>
      </c>
      <c r="D148">
        <v>0.98999999999999899</v>
      </c>
      <c r="E148" s="1">
        <v>38502.475694444445</v>
      </c>
    </row>
    <row r="149" spans="1:5" x14ac:dyDescent="0.3">
      <c r="A149">
        <v>149</v>
      </c>
      <c r="B149">
        <v>6</v>
      </c>
      <c r="C149">
        <v>1575</v>
      </c>
      <c r="D149">
        <v>3.99</v>
      </c>
      <c r="E149" s="1">
        <v>38519.15347222222</v>
      </c>
    </row>
    <row r="150" spans="1:5" x14ac:dyDescent="0.3">
      <c r="A150">
        <v>150</v>
      </c>
      <c r="B150">
        <v>6</v>
      </c>
      <c r="C150">
        <v>1841</v>
      </c>
      <c r="D150">
        <v>2.99</v>
      </c>
      <c r="E150" s="1">
        <v>38519.988888888889</v>
      </c>
    </row>
    <row r="151" spans="1:5" x14ac:dyDescent="0.3">
      <c r="A151">
        <v>151</v>
      </c>
      <c r="B151">
        <v>6</v>
      </c>
      <c r="C151">
        <v>1966</v>
      </c>
      <c r="D151">
        <v>0.98999999999999899</v>
      </c>
      <c r="E151" s="1">
        <v>38520.388194444444</v>
      </c>
    </row>
    <row r="152" spans="1:5" x14ac:dyDescent="0.3">
      <c r="A152">
        <v>152</v>
      </c>
      <c r="B152">
        <v>6</v>
      </c>
      <c r="C152">
        <v>2345</v>
      </c>
      <c r="D152">
        <v>0.98999999999999899</v>
      </c>
      <c r="E152" s="1">
        <v>38521.502083333333</v>
      </c>
    </row>
    <row r="153" spans="1:5" x14ac:dyDescent="0.3">
      <c r="A153">
        <v>153</v>
      </c>
      <c r="B153">
        <v>6</v>
      </c>
      <c r="C153">
        <v>3983</v>
      </c>
      <c r="D153">
        <v>0.98999999999999899</v>
      </c>
      <c r="E153" s="1">
        <v>38539.968055555553</v>
      </c>
    </row>
    <row r="154" spans="1:5" x14ac:dyDescent="0.3">
      <c r="A154">
        <v>154</v>
      </c>
      <c r="B154">
        <v>6</v>
      </c>
      <c r="C154">
        <v>4278</v>
      </c>
      <c r="D154">
        <v>2.99</v>
      </c>
      <c r="E154" s="1">
        <v>38540.620138888888</v>
      </c>
    </row>
    <row r="155" spans="1:5" x14ac:dyDescent="0.3">
      <c r="A155">
        <v>155</v>
      </c>
      <c r="B155">
        <v>6</v>
      </c>
      <c r="C155">
        <v>5553</v>
      </c>
      <c r="D155">
        <v>0.98999999999999899</v>
      </c>
      <c r="E155" s="1">
        <v>38543.127083333333</v>
      </c>
    </row>
    <row r="156" spans="1:5" x14ac:dyDescent="0.3">
      <c r="A156">
        <v>156</v>
      </c>
      <c r="B156">
        <v>6</v>
      </c>
      <c r="C156">
        <v>6211</v>
      </c>
      <c r="D156">
        <v>5.99</v>
      </c>
      <c r="E156" s="1">
        <v>38544.527083333334</v>
      </c>
    </row>
    <row r="157" spans="1:5" x14ac:dyDescent="0.3">
      <c r="A157">
        <v>157</v>
      </c>
      <c r="B157">
        <v>6</v>
      </c>
      <c r="C157">
        <v>6248</v>
      </c>
      <c r="D157">
        <v>7.99</v>
      </c>
      <c r="E157" s="1">
        <v>38544.625694444447</v>
      </c>
    </row>
    <row r="158" spans="1:5" x14ac:dyDescent="0.3">
      <c r="A158">
        <v>158</v>
      </c>
      <c r="B158">
        <v>6</v>
      </c>
      <c r="C158">
        <v>6686</v>
      </c>
      <c r="D158">
        <v>0.98999999999999899</v>
      </c>
      <c r="E158" s="1">
        <v>38545.512499999997</v>
      </c>
    </row>
    <row r="159" spans="1:5" x14ac:dyDescent="0.3">
      <c r="A159">
        <v>159</v>
      </c>
      <c r="B159">
        <v>6</v>
      </c>
      <c r="C159">
        <v>7099</v>
      </c>
      <c r="D159">
        <v>2.99</v>
      </c>
      <c r="E159" s="1">
        <v>38560.210416666669</v>
      </c>
    </row>
    <row r="160" spans="1:5" x14ac:dyDescent="0.3">
      <c r="A160">
        <v>160</v>
      </c>
      <c r="B160">
        <v>6</v>
      </c>
      <c r="C160">
        <v>7136</v>
      </c>
      <c r="D160">
        <v>2.99</v>
      </c>
      <c r="E160" s="1">
        <v>38560.276388888888</v>
      </c>
    </row>
    <row r="161" spans="1:5" x14ac:dyDescent="0.3">
      <c r="A161">
        <v>161</v>
      </c>
      <c r="B161">
        <v>6</v>
      </c>
      <c r="C161">
        <v>8101</v>
      </c>
      <c r="D161">
        <v>0.98999999999999899</v>
      </c>
      <c r="E161" s="1">
        <v>38561.782638888886</v>
      </c>
    </row>
    <row r="162" spans="1:5" x14ac:dyDescent="0.3">
      <c r="A162">
        <v>162</v>
      </c>
      <c r="B162">
        <v>6</v>
      </c>
      <c r="C162">
        <v>10271</v>
      </c>
      <c r="D162">
        <v>2.99</v>
      </c>
      <c r="E162" s="1">
        <v>38565.134027777778</v>
      </c>
    </row>
    <row r="163" spans="1:5" x14ac:dyDescent="0.3">
      <c r="A163">
        <v>163</v>
      </c>
      <c r="B163">
        <v>6</v>
      </c>
      <c r="C163">
        <v>11023</v>
      </c>
      <c r="D163">
        <v>2.99</v>
      </c>
      <c r="E163" s="1">
        <v>38566.23333333333</v>
      </c>
    </row>
    <row r="164" spans="1:5" x14ac:dyDescent="0.3">
      <c r="A164">
        <v>164</v>
      </c>
      <c r="B164">
        <v>6</v>
      </c>
      <c r="C164">
        <v>11398</v>
      </c>
      <c r="D164">
        <v>3.99</v>
      </c>
      <c r="E164" s="1">
        <v>38566.788194444445</v>
      </c>
    </row>
    <row r="165" spans="1:5" x14ac:dyDescent="0.3">
      <c r="A165">
        <v>165</v>
      </c>
      <c r="B165">
        <v>6</v>
      </c>
      <c r="C165">
        <v>11591</v>
      </c>
      <c r="D165">
        <v>6.99</v>
      </c>
      <c r="E165" s="1">
        <v>38581.103472222225</v>
      </c>
    </row>
    <row r="166" spans="1:5" x14ac:dyDescent="0.3">
      <c r="A166">
        <v>166</v>
      </c>
      <c r="B166">
        <v>6</v>
      </c>
      <c r="C166">
        <v>11727</v>
      </c>
      <c r="D166">
        <v>0.98999999999999899</v>
      </c>
      <c r="E166" s="1">
        <v>38581.341666666667</v>
      </c>
    </row>
    <row r="167" spans="1:5" x14ac:dyDescent="0.3">
      <c r="A167">
        <v>167</v>
      </c>
      <c r="B167">
        <v>6</v>
      </c>
      <c r="C167">
        <v>11853</v>
      </c>
      <c r="D167">
        <v>0.98999999999999899</v>
      </c>
      <c r="E167" s="1">
        <v>38581.568749999999</v>
      </c>
    </row>
    <row r="168" spans="1:5" x14ac:dyDescent="0.3">
      <c r="A168">
        <v>168</v>
      </c>
      <c r="B168">
        <v>6</v>
      </c>
      <c r="C168">
        <v>12254</v>
      </c>
      <c r="D168">
        <v>2.99</v>
      </c>
      <c r="E168" s="1">
        <v>38582.170138888891</v>
      </c>
    </row>
    <row r="169" spans="1:5" x14ac:dyDescent="0.3">
      <c r="A169">
        <v>169</v>
      </c>
      <c r="B169">
        <v>6</v>
      </c>
      <c r="C169">
        <v>13451</v>
      </c>
      <c r="D169">
        <v>6.99</v>
      </c>
      <c r="E169" s="1">
        <v>38584.012499999997</v>
      </c>
    </row>
    <row r="170" spans="1:5" x14ac:dyDescent="0.3">
      <c r="A170">
        <v>170</v>
      </c>
      <c r="B170">
        <v>6</v>
      </c>
      <c r="C170">
        <v>14329</v>
      </c>
      <c r="D170">
        <v>7.99</v>
      </c>
      <c r="E170" s="1">
        <v>38585.348611111112</v>
      </c>
    </row>
    <row r="171" spans="1:5" x14ac:dyDescent="0.3">
      <c r="A171">
        <v>171</v>
      </c>
      <c r="B171">
        <v>6</v>
      </c>
      <c r="C171">
        <v>14377</v>
      </c>
      <c r="D171">
        <v>4.99</v>
      </c>
      <c r="E171" s="1">
        <v>38585.40902777778</v>
      </c>
    </row>
    <row r="172" spans="1:5" x14ac:dyDescent="0.3">
      <c r="A172">
        <v>172</v>
      </c>
      <c r="B172">
        <v>6</v>
      </c>
      <c r="C172">
        <v>15509</v>
      </c>
      <c r="D172">
        <v>5.99</v>
      </c>
      <c r="E172" s="1">
        <v>38587.118750000001</v>
      </c>
    </row>
    <row r="173" spans="1:5" x14ac:dyDescent="0.3">
      <c r="A173">
        <v>173</v>
      </c>
      <c r="B173">
        <v>6</v>
      </c>
      <c r="C173">
        <v>15603</v>
      </c>
      <c r="D173">
        <v>0.98999999999999899</v>
      </c>
      <c r="E173" s="1">
        <v>38587.27847222222</v>
      </c>
    </row>
    <row r="174" spans="1:5" x14ac:dyDescent="0.3">
      <c r="A174">
        <v>174</v>
      </c>
      <c r="B174">
        <v>7</v>
      </c>
      <c r="C174">
        <v>46</v>
      </c>
      <c r="D174">
        <v>5.99</v>
      </c>
      <c r="E174" s="1">
        <v>38497.25277777778</v>
      </c>
    </row>
    <row r="175" spans="1:5" x14ac:dyDescent="0.3">
      <c r="A175">
        <v>175</v>
      </c>
      <c r="B175">
        <v>7</v>
      </c>
      <c r="C175">
        <v>117</v>
      </c>
      <c r="D175">
        <v>0.98999999999999899</v>
      </c>
      <c r="E175" s="1">
        <v>38497.8125</v>
      </c>
    </row>
    <row r="176" spans="1:5" x14ac:dyDescent="0.3">
      <c r="A176">
        <v>176</v>
      </c>
      <c r="B176">
        <v>7</v>
      </c>
      <c r="C176">
        <v>748</v>
      </c>
      <c r="D176">
        <v>2.99</v>
      </c>
      <c r="E176" s="1">
        <v>38501.393750000003</v>
      </c>
    </row>
    <row r="177" spans="1:5" x14ac:dyDescent="0.3">
      <c r="A177">
        <v>177</v>
      </c>
      <c r="B177">
        <v>7</v>
      </c>
      <c r="C177">
        <v>975</v>
      </c>
      <c r="D177">
        <v>4.99</v>
      </c>
      <c r="E177" s="1">
        <v>38502.879861111112</v>
      </c>
    </row>
    <row r="178" spans="1:5" x14ac:dyDescent="0.3">
      <c r="A178">
        <v>178</v>
      </c>
      <c r="B178">
        <v>7</v>
      </c>
      <c r="C178">
        <v>1063</v>
      </c>
      <c r="D178">
        <v>5.99</v>
      </c>
      <c r="E178" s="1">
        <v>38503.363888888889</v>
      </c>
    </row>
    <row r="179" spans="1:5" x14ac:dyDescent="0.3">
      <c r="A179">
        <v>179</v>
      </c>
      <c r="B179">
        <v>7</v>
      </c>
      <c r="C179">
        <v>1810</v>
      </c>
      <c r="D179">
        <v>0.98999999999999899</v>
      </c>
      <c r="E179" s="1">
        <v>38519.879166666666</v>
      </c>
    </row>
    <row r="180" spans="1:5" x14ac:dyDescent="0.3">
      <c r="A180">
        <v>180</v>
      </c>
      <c r="B180">
        <v>7</v>
      </c>
      <c r="C180">
        <v>2250</v>
      </c>
      <c r="D180">
        <v>2.99</v>
      </c>
      <c r="E180" s="1">
        <v>38521.210416666669</v>
      </c>
    </row>
    <row r="181" spans="1:5" x14ac:dyDescent="0.3">
      <c r="A181">
        <v>181</v>
      </c>
      <c r="B181">
        <v>7</v>
      </c>
      <c r="C181">
        <v>2709</v>
      </c>
      <c r="D181">
        <v>0.98999999999999899</v>
      </c>
      <c r="E181" s="1">
        <v>38522.583333333336</v>
      </c>
    </row>
    <row r="182" spans="1:5" x14ac:dyDescent="0.3">
      <c r="A182">
        <v>182</v>
      </c>
      <c r="B182">
        <v>7</v>
      </c>
      <c r="C182">
        <v>2888</v>
      </c>
      <c r="D182">
        <v>4.99</v>
      </c>
      <c r="E182" s="1">
        <v>38523.076388888891</v>
      </c>
    </row>
    <row r="183" spans="1:5" x14ac:dyDescent="0.3">
      <c r="A183">
        <v>183</v>
      </c>
      <c r="B183">
        <v>7</v>
      </c>
      <c r="C183">
        <v>3007</v>
      </c>
      <c r="D183">
        <v>0.98999999999999899</v>
      </c>
      <c r="E183" s="1">
        <v>38523.424305555556</v>
      </c>
    </row>
    <row r="184" spans="1:5" x14ac:dyDescent="0.3">
      <c r="A184">
        <v>184</v>
      </c>
      <c r="B184">
        <v>7</v>
      </c>
      <c r="C184">
        <v>3639</v>
      </c>
      <c r="D184">
        <v>5.99</v>
      </c>
      <c r="E184" s="1">
        <v>38539.29791666667</v>
      </c>
    </row>
    <row r="185" spans="1:5" x14ac:dyDescent="0.3">
      <c r="A185">
        <v>185</v>
      </c>
      <c r="B185">
        <v>7</v>
      </c>
      <c r="C185">
        <v>4238</v>
      </c>
      <c r="D185">
        <v>2.99</v>
      </c>
      <c r="E185" s="1">
        <v>38540.556944444441</v>
      </c>
    </row>
    <row r="186" spans="1:5" x14ac:dyDescent="0.3">
      <c r="A186">
        <v>186</v>
      </c>
      <c r="B186">
        <v>7</v>
      </c>
      <c r="C186">
        <v>4787</v>
      </c>
      <c r="D186">
        <v>5.99</v>
      </c>
      <c r="E186" s="1">
        <v>38541.677777777775</v>
      </c>
    </row>
    <row r="187" spans="1:5" x14ac:dyDescent="0.3">
      <c r="A187">
        <v>187</v>
      </c>
      <c r="B187">
        <v>7</v>
      </c>
      <c r="C187">
        <v>4856</v>
      </c>
      <c r="D187">
        <v>4.99</v>
      </c>
      <c r="E187" s="1">
        <v>38541.782638888886</v>
      </c>
    </row>
    <row r="188" spans="1:5" x14ac:dyDescent="0.3">
      <c r="A188">
        <v>188</v>
      </c>
      <c r="B188">
        <v>7</v>
      </c>
      <c r="C188">
        <v>5441</v>
      </c>
      <c r="D188">
        <v>8.99</v>
      </c>
      <c r="E188" s="1">
        <v>38542.911111111112</v>
      </c>
    </row>
    <row r="189" spans="1:5" x14ac:dyDescent="0.3">
      <c r="A189">
        <v>189</v>
      </c>
      <c r="B189">
        <v>7</v>
      </c>
      <c r="C189">
        <v>5921</v>
      </c>
      <c r="D189">
        <v>7.99</v>
      </c>
      <c r="E189" s="1">
        <v>38543.899305555555</v>
      </c>
    </row>
    <row r="190" spans="1:5" x14ac:dyDescent="0.3">
      <c r="A190">
        <v>190</v>
      </c>
      <c r="B190">
        <v>7</v>
      </c>
      <c r="C190">
        <v>6174</v>
      </c>
      <c r="D190">
        <v>1.99</v>
      </c>
      <c r="E190" s="1">
        <v>38544.441666666666</v>
      </c>
    </row>
    <row r="191" spans="1:5" x14ac:dyDescent="0.3">
      <c r="A191">
        <v>191</v>
      </c>
      <c r="B191">
        <v>7</v>
      </c>
      <c r="C191">
        <v>6295</v>
      </c>
      <c r="D191">
        <v>2.99</v>
      </c>
      <c r="E191" s="1">
        <v>38544.729166666664</v>
      </c>
    </row>
    <row r="192" spans="1:5" x14ac:dyDescent="0.3">
      <c r="A192">
        <v>192</v>
      </c>
      <c r="B192">
        <v>7</v>
      </c>
      <c r="C192">
        <v>6761</v>
      </c>
      <c r="D192">
        <v>3.99</v>
      </c>
      <c r="E192" s="1">
        <v>38545.636805555558</v>
      </c>
    </row>
    <row r="193" spans="1:5" x14ac:dyDescent="0.3">
      <c r="A193">
        <v>193</v>
      </c>
      <c r="B193">
        <v>7</v>
      </c>
      <c r="C193">
        <v>8422</v>
      </c>
      <c r="D193">
        <v>5.99</v>
      </c>
      <c r="E193" s="1">
        <v>38562.293055555558</v>
      </c>
    </row>
    <row r="194" spans="1:5" x14ac:dyDescent="0.3">
      <c r="A194">
        <v>194</v>
      </c>
      <c r="B194">
        <v>7</v>
      </c>
      <c r="C194">
        <v>9624</v>
      </c>
      <c r="D194">
        <v>7.99</v>
      </c>
      <c r="E194" s="1">
        <v>38564.1875</v>
      </c>
    </row>
    <row r="195" spans="1:5" x14ac:dyDescent="0.3">
      <c r="A195">
        <v>195</v>
      </c>
      <c r="B195">
        <v>7</v>
      </c>
      <c r="C195">
        <v>10330</v>
      </c>
      <c r="D195">
        <v>6.99</v>
      </c>
      <c r="E195" s="1">
        <v>38565.206250000003</v>
      </c>
    </row>
    <row r="196" spans="1:5" x14ac:dyDescent="0.3">
      <c r="A196">
        <v>196</v>
      </c>
      <c r="B196">
        <v>7</v>
      </c>
      <c r="C196">
        <v>10423</v>
      </c>
      <c r="D196">
        <v>5.99</v>
      </c>
      <c r="E196" s="1">
        <v>38565.34652777778</v>
      </c>
    </row>
    <row r="197" spans="1:5" x14ac:dyDescent="0.3">
      <c r="A197">
        <v>197</v>
      </c>
      <c r="B197">
        <v>7</v>
      </c>
      <c r="C197">
        <v>10514</v>
      </c>
      <c r="D197">
        <v>4.99</v>
      </c>
      <c r="E197" s="1">
        <v>38565.48541666667</v>
      </c>
    </row>
    <row r="198" spans="1:5" x14ac:dyDescent="0.3">
      <c r="A198">
        <v>198</v>
      </c>
      <c r="B198">
        <v>7</v>
      </c>
      <c r="C198">
        <v>10644</v>
      </c>
      <c r="D198">
        <v>4.99</v>
      </c>
      <c r="E198" s="1">
        <v>38565.661111111112</v>
      </c>
    </row>
    <row r="199" spans="1:5" x14ac:dyDescent="0.3">
      <c r="A199">
        <v>199</v>
      </c>
      <c r="B199">
        <v>7</v>
      </c>
      <c r="C199">
        <v>10989</v>
      </c>
      <c r="D199">
        <v>3.99</v>
      </c>
      <c r="E199" s="1">
        <v>38566.194444444445</v>
      </c>
    </row>
    <row r="200" spans="1:5" x14ac:dyDescent="0.3">
      <c r="A200">
        <v>200</v>
      </c>
      <c r="B200">
        <v>7</v>
      </c>
      <c r="C200">
        <v>11542</v>
      </c>
      <c r="D200">
        <v>7.99</v>
      </c>
      <c r="E200" s="1">
        <v>38581.035416666666</v>
      </c>
    </row>
    <row r="201" spans="1:5" x14ac:dyDescent="0.3">
      <c r="A201">
        <v>201</v>
      </c>
      <c r="B201">
        <v>7</v>
      </c>
      <c r="C201">
        <v>12367</v>
      </c>
      <c r="D201">
        <v>8.99</v>
      </c>
      <c r="E201" s="1">
        <v>38582.331250000003</v>
      </c>
    </row>
    <row r="202" spans="1:5" x14ac:dyDescent="0.3">
      <c r="A202">
        <v>202</v>
      </c>
      <c r="B202">
        <v>7</v>
      </c>
      <c r="C202">
        <v>12730</v>
      </c>
      <c r="D202">
        <v>2.99</v>
      </c>
      <c r="E202" s="1">
        <v>38582.913194444445</v>
      </c>
    </row>
    <row r="203" spans="1:5" x14ac:dyDescent="0.3">
      <c r="A203">
        <v>203</v>
      </c>
      <c r="B203">
        <v>7</v>
      </c>
      <c r="C203">
        <v>13373</v>
      </c>
      <c r="D203">
        <v>2.99</v>
      </c>
      <c r="E203" s="1">
        <v>38583.890972222223</v>
      </c>
    </row>
    <row r="204" spans="1:5" x14ac:dyDescent="0.3">
      <c r="A204">
        <v>204</v>
      </c>
      <c r="B204">
        <v>7</v>
      </c>
      <c r="C204">
        <v>13476</v>
      </c>
      <c r="D204">
        <v>2.99</v>
      </c>
      <c r="E204" s="1">
        <v>38584.04583333333</v>
      </c>
    </row>
    <row r="205" spans="1:5" x14ac:dyDescent="0.3">
      <c r="A205">
        <v>205</v>
      </c>
      <c r="B205">
        <v>7</v>
      </c>
      <c r="C205">
        <v>13594</v>
      </c>
      <c r="D205">
        <v>0.98999999999999899</v>
      </c>
      <c r="E205" s="1">
        <v>38584.245138888888</v>
      </c>
    </row>
    <row r="206" spans="1:5" x14ac:dyDescent="0.3">
      <c r="A206">
        <v>206</v>
      </c>
      <c r="B206">
        <v>7</v>
      </c>
      <c r="C206">
        <v>14222</v>
      </c>
      <c r="D206">
        <v>5.99</v>
      </c>
      <c r="E206" s="1">
        <v>38585.200694444444</v>
      </c>
    </row>
    <row r="207" spans="1:5" x14ac:dyDescent="0.3">
      <c r="A207">
        <v>207</v>
      </c>
      <c r="B207">
        <v>8</v>
      </c>
      <c r="C207">
        <v>866</v>
      </c>
      <c r="D207">
        <v>6.99</v>
      </c>
      <c r="E207" s="1">
        <v>38502.154861111114</v>
      </c>
    </row>
    <row r="208" spans="1:5" x14ac:dyDescent="0.3">
      <c r="A208">
        <v>208</v>
      </c>
      <c r="B208">
        <v>8</v>
      </c>
      <c r="C208">
        <v>1305</v>
      </c>
      <c r="D208">
        <v>2.99</v>
      </c>
      <c r="E208" s="1">
        <v>38518.415972222225</v>
      </c>
    </row>
    <row r="209" spans="1:5" x14ac:dyDescent="0.3">
      <c r="A209">
        <v>209</v>
      </c>
      <c r="B209">
        <v>8</v>
      </c>
      <c r="C209">
        <v>2095</v>
      </c>
      <c r="D209">
        <v>5.99</v>
      </c>
      <c r="E209" s="1">
        <v>38520.76458333333</v>
      </c>
    </row>
    <row r="210" spans="1:5" x14ac:dyDescent="0.3">
      <c r="A210">
        <v>210</v>
      </c>
      <c r="B210">
        <v>8</v>
      </c>
      <c r="C210">
        <v>3114</v>
      </c>
      <c r="D210">
        <v>4.99</v>
      </c>
      <c r="E210" s="1">
        <v>38523.747916666667</v>
      </c>
    </row>
    <row r="211" spans="1:5" x14ac:dyDescent="0.3">
      <c r="A211">
        <v>211</v>
      </c>
      <c r="B211">
        <v>8</v>
      </c>
      <c r="C211">
        <v>3475</v>
      </c>
      <c r="D211">
        <v>5.99</v>
      </c>
      <c r="E211" s="1">
        <v>38538.959027777775</v>
      </c>
    </row>
    <row r="212" spans="1:5" x14ac:dyDescent="0.3">
      <c r="A212">
        <v>212</v>
      </c>
      <c r="B212">
        <v>8</v>
      </c>
      <c r="C212">
        <v>4003</v>
      </c>
      <c r="D212">
        <v>0.98999999999999899</v>
      </c>
      <c r="E212" s="1">
        <v>38540.006249999999</v>
      </c>
    </row>
    <row r="213" spans="1:5" x14ac:dyDescent="0.3">
      <c r="A213">
        <v>213</v>
      </c>
      <c r="B213">
        <v>8</v>
      </c>
      <c r="C213">
        <v>4175</v>
      </c>
      <c r="D213">
        <v>2.99</v>
      </c>
      <c r="E213" s="1">
        <v>38540.418055555558</v>
      </c>
    </row>
    <row r="214" spans="1:5" x14ac:dyDescent="0.3">
      <c r="A214">
        <v>214</v>
      </c>
      <c r="B214">
        <v>8</v>
      </c>
      <c r="C214">
        <v>4409</v>
      </c>
      <c r="D214">
        <v>3.99</v>
      </c>
      <c r="E214" s="1">
        <v>38540.907638888886</v>
      </c>
    </row>
    <row r="215" spans="1:5" x14ac:dyDescent="0.3">
      <c r="A215">
        <v>215</v>
      </c>
      <c r="B215">
        <v>8</v>
      </c>
      <c r="C215">
        <v>4503</v>
      </c>
      <c r="D215">
        <v>3.99</v>
      </c>
      <c r="E215" s="1">
        <v>38541.095138888886</v>
      </c>
    </row>
    <row r="216" spans="1:5" x14ac:dyDescent="0.3">
      <c r="A216">
        <v>216</v>
      </c>
      <c r="B216">
        <v>8</v>
      </c>
      <c r="C216">
        <v>5300</v>
      </c>
      <c r="D216">
        <v>2.99</v>
      </c>
      <c r="E216" s="1">
        <v>38542.652777777781</v>
      </c>
    </row>
    <row r="217" spans="1:5" x14ac:dyDescent="0.3">
      <c r="A217">
        <v>217</v>
      </c>
      <c r="B217">
        <v>8</v>
      </c>
      <c r="C217">
        <v>5341</v>
      </c>
      <c r="D217">
        <v>2.99</v>
      </c>
      <c r="E217" s="1">
        <v>38542.717361111114</v>
      </c>
    </row>
    <row r="218" spans="1:5" x14ac:dyDescent="0.3">
      <c r="A218">
        <v>218</v>
      </c>
      <c r="B218">
        <v>8</v>
      </c>
      <c r="C218">
        <v>6375</v>
      </c>
      <c r="D218">
        <v>4.99</v>
      </c>
      <c r="E218" s="1">
        <v>38544.902083333334</v>
      </c>
    </row>
    <row r="219" spans="1:5" x14ac:dyDescent="0.3">
      <c r="A219">
        <v>219</v>
      </c>
      <c r="B219">
        <v>8</v>
      </c>
      <c r="C219">
        <v>6647</v>
      </c>
      <c r="D219">
        <v>0.98999999999999899</v>
      </c>
      <c r="E219" s="1">
        <v>38545.446527777778</v>
      </c>
    </row>
    <row r="220" spans="1:5" x14ac:dyDescent="0.3">
      <c r="A220">
        <v>220</v>
      </c>
      <c r="B220">
        <v>8</v>
      </c>
      <c r="C220">
        <v>8809</v>
      </c>
      <c r="D220">
        <v>1.99</v>
      </c>
      <c r="E220" s="1">
        <v>38562.904166666667</v>
      </c>
    </row>
    <row r="221" spans="1:5" x14ac:dyDescent="0.3">
      <c r="A221">
        <v>221</v>
      </c>
      <c r="B221">
        <v>8</v>
      </c>
      <c r="C221">
        <v>9629</v>
      </c>
      <c r="D221">
        <v>2.99</v>
      </c>
      <c r="E221" s="1">
        <v>38564.20416666667</v>
      </c>
    </row>
    <row r="222" spans="1:5" x14ac:dyDescent="0.3">
      <c r="A222">
        <v>222</v>
      </c>
      <c r="B222">
        <v>8</v>
      </c>
      <c r="C222">
        <v>10141</v>
      </c>
      <c r="D222">
        <v>0.98999999999999899</v>
      </c>
      <c r="E222" s="1">
        <v>38564.922222222223</v>
      </c>
    </row>
    <row r="223" spans="1:5" x14ac:dyDescent="0.3">
      <c r="A223">
        <v>223</v>
      </c>
      <c r="B223">
        <v>8</v>
      </c>
      <c r="C223">
        <v>10561</v>
      </c>
      <c r="D223">
        <v>2.99</v>
      </c>
      <c r="E223" s="1">
        <v>38565.545138888891</v>
      </c>
    </row>
    <row r="224" spans="1:5" x14ac:dyDescent="0.3">
      <c r="A224">
        <v>224</v>
      </c>
      <c r="B224">
        <v>8</v>
      </c>
      <c r="C224">
        <v>11232</v>
      </c>
      <c r="D224">
        <v>9.99</v>
      </c>
      <c r="E224" s="1">
        <v>38566.544444444444</v>
      </c>
    </row>
    <row r="225" spans="1:5" x14ac:dyDescent="0.3">
      <c r="A225">
        <v>225</v>
      </c>
      <c r="B225">
        <v>8</v>
      </c>
      <c r="C225">
        <v>11284</v>
      </c>
      <c r="D225">
        <v>2.99</v>
      </c>
      <c r="E225" s="1">
        <v>38566.612500000003</v>
      </c>
    </row>
    <row r="226" spans="1:5" x14ac:dyDescent="0.3">
      <c r="A226">
        <v>226</v>
      </c>
      <c r="B226">
        <v>8</v>
      </c>
      <c r="C226">
        <v>12613</v>
      </c>
      <c r="D226">
        <v>2.99</v>
      </c>
      <c r="E226" s="1">
        <v>38582.719444444447</v>
      </c>
    </row>
    <row r="227" spans="1:5" x14ac:dyDescent="0.3">
      <c r="A227">
        <v>227</v>
      </c>
      <c r="B227">
        <v>8</v>
      </c>
      <c r="C227">
        <v>14114</v>
      </c>
      <c r="D227">
        <v>0.98999999999999899</v>
      </c>
      <c r="E227" s="1">
        <v>38585.046527777777</v>
      </c>
    </row>
    <row r="228" spans="1:5" x14ac:dyDescent="0.3">
      <c r="A228">
        <v>228</v>
      </c>
      <c r="B228">
        <v>8</v>
      </c>
      <c r="C228">
        <v>15374</v>
      </c>
      <c r="D228">
        <v>7.99</v>
      </c>
      <c r="E228" s="1">
        <v>38586.92291666667</v>
      </c>
    </row>
    <row r="229" spans="1:5" x14ac:dyDescent="0.3">
      <c r="A229">
        <v>229</v>
      </c>
      <c r="B229">
        <v>8</v>
      </c>
      <c r="C229">
        <v>15764</v>
      </c>
      <c r="D229">
        <v>2.99</v>
      </c>
      <c r="E229" s="1">
        <v>38587.545138888891</v>
      </c>
    </row>
    <row r="230" spans="1:5" x14ac:dyDescent="0.3">
      <c r="A230">
        <v>230</v>
      </c>
      <c r="B230">
        <v>8</v>
      </c>
      <c r="C230">
        <v>15805</v>
      </c>
      <c r="D230">
        <v>4.99</v>
      </c>
      <c r="E230" s="1">
        <v>38587.604861111111</v>
      </c>
    </row>
    <row r="231" spans="1:5" x14ac:dyDescent="0.3">
      <c r="A231">
        <v>231</v>
      </c>
      <c r="B231">
        <v>9</v>
      </c>
      <c r="C231">
        <v>350</v>
      </c>
      <c r="D231">
        <v>4.99</v>
      </c>
      <c r="E231" s="1">
        <v>38499.209027777775</v>
      </c>
    </row>
    <row r="232" spans="1:5" x14ac:dyDescent="0.3">
      <c r="A232">
        <v>232</v>
      </c>
      <c r="B232">
        <v>9</v>
      </c>
      <c r="C232">
        <v>877</v>
      </c>
      <c r="D232">
        <v>0.98999999999999899</v>
      </c>
      <c r="E232" s="1">
        <v>38502.241666666669</v>
      </c>
    </row>
    <row r="233" spans="1:5" x14ac:dyDescent="0.3">
      <c r="A233">
        <v>233</v>
      </c>
      <c r="B233">
        <v>9</v>
      </c>
      <c r="C233">
        <v>1075</v>
      </c>
      <c r="D233">
        <v>4.99</v>
      </c>
      <c r="E233" s="1">
        <v>38503.425694444442</v>
      </c>
    </row>
    <row r="234" spans="1:5" x14ac:dyDescent="0.3">
      <c r="A234">
        <v>234</v>
      </c>
      <c r="B234">
        <v>9</v>
      </c>
      <c r="C234">
        <v>3142</v>
      </c>
      <c r="D234">
        <v>7.99</v>
      </c>
      <c r="E234" s="1">
        <v>38523.832638888889</v>
      </c>
    </row>
    <row r="235" spans="1:5" x14ac:dyDescent="0.3">
      <c r="A235">
        <v>235</v>
      </c>
      <c r="B235">
        <v>9</v>
      </c>
      <c r="C235">
        <v>3262</v>
      </c>
      <c r="D235">
        <v>4.99</v>
      </c>
      <c r="E235" s="1">
        <v>38524.172222222223</v>
      </c>
    </row>
    <row r="236" spans="1:5" x14ac:dyDescent="0.3">
      <c r="A236">
        <v>236</v>
      </c>
      <c r="B236">
        <v>9</v>
      </c>
      <c r="C236">
        <v>4454</v>
      </c>
      <c r="D236">
        <v>2.99</v>
      </c>
      <c r="E236" s="1">
        <v>38540.984027777777</v>
      </c>
    </row>
    <row r="237" spans="1:5" x14ac:dyDescent="0.3">
      <c r="A237">
        <v>237</v>
      </c>
      <c r="B237">
        <v>9</v>
      </c>
      <c r="C237">
        <v>4748</v>
      </c>
      <c r="D237">
        <v>0.98999999999999899</v>
      </c>
      <c r="E237" s="1">
        <v>38541.582638888889</v>
      </c>
    </row>
    <row r="238" spans="1:5" x14ac:dyDescent="0.3">
      <c r="A238">
        <v>238</v>
      </c>
      <c r="B238">
        <v>9</v>
      </c>
      <c r="C238">
        <v>4796</v>
      </c>
      <c r="D238">
        <v>1.99</v>
      </c>
      <c r="E238" s="1">
        <v>38541.690972222219</v>
      </c>
    </row>
    <row r="239" spans="1:5" x14ac:dyDescent="0.3">
      <c r="A239">
        <v>239</v>
      </c>
      <c r="B239">
        <v>9</v>
      </c>
      <c r="C239">
        <v>5659</v>
      </c>
      <c r="D239">
        <v>2.99</v>
      </c>
      <c r="E239" s="1">
        <v>38543.322916666664</v>
      </c>
    </row>
    <row r="240" spans="1:5" x14ac:dyDescent="0.3">
      <c r="A240">
        <v>240</v>
      </c>
      <c r="B240">
        <v>9</v>
      </c>
      <c r="C240">
        <v>6019</v>
      </c>
      <c r="D240">
        <v>4.99</v>
      </c>
      <c r="E240" s="1">
        <v>38544.088888888888</v>
      </c>
    </row>
    <row r="241" spans="1:5" x14ac:dyDescent="0.3">
      <c r="A241">
        <v>241</v>
      </c>
      <c r="B241">
        <v>9</v>
      </c>
      <c r="C241">
        <v>6165</v>
      </c>
      <c r="D241">
        <v>5.99</v>
      </c>
      <c r="E241" s="1">
        <v>38544.428472222222</v>
      </c>
    </row>
    <row r="242" spans="1:5" x14ac:dyDescent="0.3">
      <c r="A242">
        <v>242</v>
      </c>
      <c r="B242">
        <v>9</v>
      </c>
      <c r="C242">
        <v>7616</v>
      </c>
      <c r="D242">
        <v>0.98999999999999899</v>
      </c>
      <c r="E242" s="1">
        <v>38561.010416666664</v>
      </c>
    </row>
    <row r="243" spans="1:5" x14ac:dyDescent="0.3">
      <c r="A243">
        <v>243</v>
      </c>
      <c r="B243">
        <v>9</v>
      </c>
      <c r="C243">
        <v>7801</v>
      </c>
      <c r="D243">
        <v>2.99</v>
      </c>
      <c r="E243" s="1">
        <v>38561.32708333333</v>
      </c>
    </row>
    <row r="244" spans="1:5" x14ac:dyDescent="0.3">
      <c r="A244">
        <v>244</v>
      </c>
      <c r="B244">
        <v>9</v>
      </c>
      <c r="C244">
        <v>9043</v>
      </c>
      <c r="D244">
        <v>4.99</v>
      </c>
      <c r="E244" s="1">
        <v>38563.273611111108</v>
      </c>
    </row>
    <row r="245" spans="1:5" x14ac:dyDescent="0.3">
      <c r="A245">
        <v>245</v>
      </c>
      <c r="B245">
        <v>9</v>
      </c>
      <c r="C245">
        <v>10451</v>
      </c>
      <c r="D245">
        <v>0.98999999999999899</v>
      </c>
      <c r="E245" s="1">
        <v>38565.382638888892</v>
      </c>
    </row>
    <row r="246" spans="1:5" x14ac:dyDescent="0.3">
      <c r="A246">
        <v>246</v>
      </c>
      <c r="B246">
        <v>9</v>
      </c>
      <c r="C246">
        <v>10454</v>
      </c>
      <c r="D246">
        <v>4.99</v>
      </c>
      <c r="E246" s="1">
        <v>38565.384722222225</v>
      </c>
    </row>
    <row r="247" spans="1:5" x14ac:dyDescent="0.3">
      <c r="A247">
        <v>247</v>
      </c>
      <c r="B247">
        <v>9</v>
      </c>
      <c r="C247">
        <v>11400</v>
      </c>
      <c r="D247">
        <v>5.99</v>
      </c>
      <c r="E247" s="1">
        <v>38566.791666666664</v>
      </c>
    </row>
    <row r="248" spans="1:5" x14ac:dyDescent="0.3">
      <c r="A248">
        <v>248</v>
      </c>
      <c r="B248">
        <v>9</v>
      </c>
      <c r="C248">
        <v>11556</v>
      </c>
      <c r="D248">
        <v>0.98999999999999899</v>
      </c>
      <c r="E248" s="1">
        <v>38581.049305555556</v>
      </c>
    </row>
    <row r="249" spans="1:5" x14ac:dyDescent="0.3">
      <c r="A249">
        <v>249</v>
      </c>
      <c r="B249">
        <v>9</v>
      </c>
      <c r="C249">
        <v>12228</v>
      </c>
      <c r="D249">
        <v>2.99</v>
      </c>
      <c r="E249" s="1">
        <v>38582.130555555559</v>
      </c>
    </row>
    <row r="250" spans="1:5" x14ac:dyDescent="0.3">
      <c r="A250">
        <v>250</v>
      </c>
      <c r="B250">
        <v>9</v>
      </c>
      <c r="C250">
        <v>12309</v>
      </c>
      <c r="D250">
        <v>2.99</v>
      </c>
      <c r="E250" s="1">
        <v>38582.248611111114</v>
      </c>
    </row>
    <row r="251" spans="1:5" x14ac:dyDescent="0.3">
      <c r="A251">
        <v>251</v>
      </c>
      <c r="B251">
        <v>9</v>
      </c>
      <c r="C251">
        <v>12652</v>
      </c>
      <c r="D251">
        <v>4.99</v>
      </c>
      <c r="E251" s="1">
        <v>38582.783333333333</v>
      </c>
    </row>
    <row r="252" spans="1:5" x14ac:dyDescent="0.3">
      <c r="A252">
        <v>252</v>
      </c>
      <c r="B252">
        <v>9</v>
      </c>
      <c r="C252">
        <v>14489</v>
      </c>
      <c r="D252">
        <v>7.99</v>
      </c>
      <c r="E252" s="1">
        <v>38585.578472222223</v>
      </c>
    </row>
    <row r="253" spans="1:5" x14ac:dyDescent="0.3">
      <c r="A253">
        <v>254</v>
      </c>
      <c r="B253">
        <v>10</v>
      </c>
      <c r="C253">
        <v>1140</v>
      </c>
      <c r="D253">
        <v>4.99</v>
      </c>
      <c r="E253" s="1">
        <v>38503.816666666666</v>
      </c>
    </row>
    <row r="254" spans="1:5" x14ac:dyDescent="0.3">
      <c r="A254">
        <v>255</v>
      </c>
      <c r="B254">
        <v>10</v>
      </c>
      <c r="C254">
        <v>1801</v>
      </c>
      <c r="D254">
        <v>4.99</v>
      </c>
      <c r="E254" s="1">
        <v>38519.847916666666</v>
      </c>
    </row>
    <row r="255" spans="1:5" x14ac:dyDescent="0.3">
      <c r="A255">
        <v>256</v>
      </c>
      <c r="B255">
        <v>10</v>
      </c>
      <c r="C255">
        <v>1995</v>
      </c>
      <c r="D255">
        <v>4.99</v>
      </c>
      <c r="E255" s="1">
        <v>38520.46597222222</v>
      </c>
    </row>
    <row r="256" spans="1:5" x14ac:dyDescent="0.3">
      <c r="A256">
        <v>257</v>
      </c>
      <c r="B256">
        <v>10</v>
      </c>
      <c r="C256">
        <v>2222</v>
      </c>
      <c r="D256">
        <v>3.99</v>
      </c>
      <c r="E256" s="1">
        <v>38521.143055555556</v>
      </c>
    </row>
    <row r="257" spans="1:5" x14ac:dyDescent="0.3">
      <c r="A257">
        <v>258</v>
      </c>
      <c r="B257">
        <v>10</v>
      </c>
      <c r="C257">
        <v>2814</v>
      </c>
      <c r="D257">
        <v>0.98999999999999899</v>
      </c>
      <c r="E257" s="1">
        <v>38522.834027777775</v>
      </c>
    </row>
    <row r="258" spans="1:5" x14ac:dyDescent="0.3">
      <c r="A258">
        <v>259</v>
      </c>
      <c r="B258">
        <v>10</v>
      </c>
      <c r="C258">
        <v>2865</v>
      </c>
      <c r="D258">
        <v>0.98999999999999899</v>
      </c>
      <c r="E258" s="1">
        <v>38523</v>
      </c>
    </row>
    <row r="259" spans="1:5" x14ac:dyDescent="0.3">
      <c r="A259">
        <v>260</v>
      </c>
      <c r="B259">
        <v>10</v>
      </c>
      <c r="C259">
        <v>3790</v>
      </c>
      <c r="D259">
        <v>3.99</v>
      </c>
      <c r="E259" s="1">
        <v>38539.592361111114</v>
      </c>
    </row>
    <row r="260" spans="1:5" x14ac:dyDescent="0.3">
      <c r="A260">
        <v>261</v>
      </c>
      <c r="B260">
        <v>10</v>
      </c>
      <c r="C260">
        <v>4042</v>
      </c>
      <c r="D260">
        <v>4.99</v>
      </c>
      <c r="E260" s="1">
        <v>38540.129166666666</v>
      </c>
    </row>
    <row r="261" spans="1:5" x14ac:dyDescent="0.3">
      <c r="A261">
        <v>262</v>
      </c>
      <c r="B261">
        <v>10</v>
      </c>
      <c r="C261">
        <v>4255</v>
      </c>
      <c r="D261">
        <v>1.99</v>
      </c>
      <c r="E261" s="1">
        <v>38540.593055555553</v>
      </c>
    </row>
    <row r="262" spans="1:5" x14ac:dyDescent="0.3">
      <c r="A262">
        <v>263</v>
      </c>
      <c r="B262">
        <v>10</v>
      </c>
      <c r="C262">
        <v>5038</v>
      </c>
      <c r="D262">
        <v>7.99</v>
      </c>
      <c r="E262" s="1">
        <v>38542.133333333331</v>
      </c>
    </row>
    <row r="263" spans="1:5" x14ac:dyDescent="0.3">
      <c r="A263">
        <v>264</v>
      </c>
      <c r="B263">
        <v>10</v>
      </c>
      <c r="C263">
        <v>5068</v>
      </c>
      <c r="D263">
        <v>2.99</v>
      </c>
      <c r="E263" s="1">
        <v>38542.203472222223</v>
      </c>
    </row>
    <row r="264" spans="1:5" x14ac:dyDescent="0.3">
      <c r="A264">
        <v>265</v>
      </c>
      <c r="B264">
        <v>10</v>
      </c>
      <c r="C264">
        <v>5444</v>
      </c>
      <c r="D264">
        <v>0.98999999999999899</v>
      </c>
      <c r="E264" s="1">
        <v>38542.915277777778</v>
      </c>
    </row>
    <row r="265" spans="1:5" x14ac:dyDescent="0.3">
      <c r="A265">
        <v>266</v>
      </c>
      <c r="B265">
        <v>10</v>
      </c>
      <c r="C265">
        <v>5905</v>
      </c>
      <c r="D265">
        <v>2.99</v>
      </c>
      <c r="E265" s="1">
        <v>38543.861805555556</v>
      </c>
    </row>
    <row r="266" spans="1:5" x14ac:dyDescent="0.3">
      <c r="A266">
        <v>267</v>
      </c>
      <c r="B266">
        <v>10</v>
      </c>
      <c r="C266">
        <v>7738</v>
      </c>
      <c r="D266">
        <v>2.99</v>
      </c>
      <c r="E266" s="1">
        <v>38561.222916666666</v>
      </c>
    </row>
    <row r="267" spans="1:5" x14ac:dyDescent="0.3">
      <c r="A267">
        <v>268</v>
      </c>
      <c r="B267">
        <v>10</v>
      </c>
      <c r="C267">
        <v>8001</v>
      </c>
      <c r="D267">
        <v>6.99</v>
      </c>
      <c r="E267" s="1">
        <v>38561.631944444445</v>
      </c>
    </row>
    <row r="268" spans="1:5" x14ac:dyDescent="0.3">
      <c r="A268">
        <v>269</v>
      </c>
      <c r="B268">
        <v>10</v>
      </c>
      <c r="C268">
        <v>8188</v>
      </c>
      <c r="D268">
        <v>4.99</v>
      </c>
      <c r="E268" s="1">
        <v>38561.94027777778</v>
      </c>
    </row>
    <row r="269" spans="1:5" x14ac:dyDescent="0.3">
      <c r="A269">
        <v>270</v>
      </c>
      <c r="B269">
        <v>10</v>
      </c>
      <c r="C269">
        <v>9935</v>
      </c>
      <c r="D269">
        <v>4.99</v>
      </c>
      <c r="E269" s="1">
        <v>38564.643750000003</v>
      </c>
    </row>
    <row r="270" spans="1:5" x14ac:dyDescent="0.3">
      <c r="A270">
        <v>271</v>
      </c>
      <c r="B270">
        <v>10</v>
      </c>
      <c r="C270">
        <v>10671</v>
      </c>
      <c r="D270">
        <v>8.99</v>
      </c>
      <c r="E270" s="1">
        <v>38565.714583333334</v>
      </c>
    </row>
    <row r="271" spans="1:5" x14ac:dyDescent="0.3">
      <c r="A271">
        <v>272</v>
      </c>
      <c r="B271">
        <v>10</v>
      </c>
      <c r="C271">
        <v>11289</v>
      </c>
      <c r="D271">
        <v>2.99</v>
      </c>
      <c r="E271" s="1">
        <v>38566.621527777781</v>
      </c>
    </row>
    <row r="272" spans="1:5" x14ac:dyDescent="0.3">
      <c r="A272">
        <v>273</v>
      </c>
      <c r="B272">
        <v>10</v>
      </c>
      <c r="C272">
        <v>11405</v>
      </c>
      <c r="D272">
        <v>0.98999999999999899</v>
      </c>
      <c r="E272" s="1">
        <v>38566.800694444442</v>
      </c>
    </row>
    <row r="273" spans="1:5" x14ac:dyDescent="0.3">
      <c r="A273">
        <v>274</v>
      </c>
      <c r="B273">
        <v>10</v>
      </c>
      <c r="C273">
        <v>12031</v>
      </c>
      <c r="D273">
        <v>2.99</v>
      </c>
      <c r="E273" s="1">
        <v>38581.84097222222</v>
      </c>
    </row>
    <row r="274" spans="1:5" x14ac:dyDescent="0.3">
      <c r="A274">
        <v>275</v>
      </c>
      <c r="B274">
        <v>10</v>
      </c>
      <c r="C274">
        <v>12400</v>
      </c>
      <c r="D274">
        <v>2.99</v>
      </c>
      <c r="E274" s="1">
        <v>38582.388194444444</v>
      </c>
    </row>
    <row r="275" spans="1:5" x14ac:dyDescent="0.3">
      <c r="A275">
        <v>276</v>
      </c>
      <c r="B275">
        <v>10</v>
      </c>
      <c r="C275">
        <v>13316</v>
      </c>
      <c r="D275">
        <v>4.99</v>
      </c>
      <c r="E275" s="1">
        <v>38583.807638888888</v>
      </c>
    </row>
    <row r="276" spans="1:5" x14ac:dyDescent="0.3">
      <c r="A276">
        <v>277</v>
      </c>
      <c r="B276">
        <v>10</v>
      </c>
      <c r="C276">
        <v>13917</v>
      </c>
      <c r="D276">
        <v>2.99</v>
      </c>
      <c r="E276" s="1">
        <v>38584.696527777778</v>
      </c>
    </row>
    <row r="277" spans="1:5" x14ac:dyDescent="0.3">
      <c r="A277">
        <v>278</v>
      </c>
      <c r="B277">
        <v>10</v>
      </c>
      <c r="C277">
        <v>15370</v>
      </c>
      <c r="D277">
        <v>5.99</v>
      </c>
      <c r="E277" s="1">
        <v>38586.915972222225</v>
      </c>
    </row>
    <row r="278" spans="1:5" x14ac:dyDescent="0.3">
      <c r="A278">
        <v>279</v>
      </c>
      <c r="B278">
        <v>11</v>
      </c>
      <c r="C278">
        <v>987</v>
      </c>
      <c r="D278">
        <v>6.99</v>
      </c>
      <c r="E278" s="1">
        <v>38502.957638888889</v>
      </c>
    </row>
    <row r="279" spans="1:5" x14ac:dyDescent="0.3">
      <c r="A279">
        <v>280</v>
      </c>
      <c r="B279">
        <v>11</v>
      </c>
      <c r="C279">
        <v>1470</v>
      </c>
      <c r="D279">
        <v>6.99</v>
      </c>
      <c r="E279" s="1">
        <v>38518.870138888888</v>
      </c>
    </row>
    <row r="280" spans="1:5" x14ac:dyDescent="0.3">
      <c r="A280">
        <v>281</v>
      </c>
      <c r="B280">
        <v>11</v>
      </c>
      <c r="C280">
        <v>1939</v>
      </c>
      <c r="D280">
        <v>7.99</v>
      </c>
      <c r="E280" s="1">
        <v>38520.30972222222</v>
      </c>
    </row>
    <row r="281" spans="1:5" x14ac:dyDescent="0.3">
      <c r="A281">
        <v>282</v>
      </c>
      <c r="B281">
        <v>11</v>
      </c>
      <c r="C281">
        <v>3192</v>
      </c>
      <c r="D281">
        <v>0.98999999999999899</v>
      </c>
      <c r="E281" s="1">
        <v>38523.992361111108</v>
      </c>
    </row>
    <row r="282" spans="1:5" x14ac:dyDescent="0.3">
      <c r="A282">
        <v>283</v>
      </c>
      <c r="B282">
        <v>11</v>
      </c>
      <c r="C282">
        <v>4608</v>
      </c>
      <c r="D282">
        <v>2.99</v>
      </c>
      <c r="E282" s="1">
        <v>38541.304861111108</v>
      </c>
    </row>
    <row r="283" spans="1:5" x14ac:dyDescent="0.3">
      <c r="A283">
        <v>284</v>
      </c>
      <c r="B283">
        <v>11</v>
      </c>
      <c r="C283">
        <v>4943</v>
      </c>
      <c r="D283">
        <v>4.99</v>
      </c>
      <c r="E283" s="1">
        <v>38541.946527777778</v>
      </c>
    </row>
    <row r="284" spans="1:5" x14ac:dyDescent="0.3">
      <c r="A284">
        <v>285</v>
      </c>
      <c r="B284">
        <v>11</v>
      </c>
      <c r="C284">
        <v>5835</v>
      </c>
      <c r="D284">
        <v>5.99</v>
      </c>
      <c r="E284" s="1">
        <v>38543.697222222225</v>
      </c>
    </row>
    <row r="285" spans="1:5" x14ac:dyDescent="0.3">
      <c r="A285">
        <v>286</v>
      </c>
      <c r="B285">
        <v>11</v>
      </c>
      <c r="C285">
        <v>6146</v>
      </c>
      <c r="D285">
        <v>6.99</v>
      </c>
      <c r="E285" s="1">
        <v>38544.381249999999</v>
      </c>
    </row>
    <row r="286" spans="1:5" x14ac:dyDescent="0.3">
      <c r="A286">
        <v>287</v>
      </c>
      <c r="B286">
        <v>11</v>
      </c>
      <c r="C286">
        <v>7314</v>
      </c>
      <c r="D286">
        <v>4.99</v>
      </c>
      <c r="E286" s="1">
        <v>38560.550694444442</v>
      </c>
    </row>
    <row r="287" spans="1:5" x14ac:dyDescent="0.3">
      <c r="A287">
        <v>288</v>
      </c>
      <c r="B287">
        <v>11</v>
      </c>
      <c r="C287">
        <v>8014</v>
      </c>
      <c r="D287">
        <v>4.99</v>
      </c>
      <c r="E287" s="1">
        <v>38561.647222222222</v>
      </c>
    </row>
    <row r="288" spans="1:5" x14ac:dyDescent="0.3">
      <c r="A288">
        <v>289</v>
      </c>
      <c r="B288">
        <v>11</v>
      </c>
      <c r="C288">
        <v>8100</v>
      </c>
      <c r="D288">
        <v>2.99</v>
      </c>
      <c r="E288" s="1">
        <v>38561.779861111114</v>
      </c>
    </row>
    <row r="289" spans="1:5" x14ac:dyDescent="0.3">
      <c r="A289">
        <v>290</v>
      </c>
      <c r="B289">
        <v>11</v>
      </c>
      <c r="C289">
        <v>8447</v>
      </c>
      <c r="D289">
        <v>1.99</v>
      </c>
      <c r="E289" s="1">
        <v>38562.318055555559</v>
      </c>
    </row>
    <row r="290" spans="1:5" x14ac:dyDescent="0.3">
      <c r="A290">
        <v>291</v>
      </c>
      <c r="B290">
        <v>11</v>
      </c>
      <c r="C290">
        <v>8715</v>
      </c>
      <c r="D290">
        <v>0.98999999999999899</v>
      </c>
      <c r="E290" s="1">
        <v>38562.731249999997</v>
      </c>
    </row>
    <row r="291" spans="1:5" x14ac:dyDescent="0.3">
      <c r="A291">
        <v>292</v>
      </c>
      <c r="B291">
        <v>11</v>
      </c>
      <c r="C291">
        <v>8950</v>
      </c>
      <c r="D291">
        <v>9.99</v>
      </c>
      <c r="E291" s="1">
        <v>38563.136805555558</v>
      </c>
    </row>
    <row r="292" spans="1:5" x14ac:dyDescent="0.3">
      <c r="A292">
        <v>293</v>
      </c>
      <c r="B292">
        <v>11</v>
      </c>
      <c r="C292">
        <v>9292</v>
      </c>
      <c r="D292">
        <v>6.99</v>
      </c>
      <c r="E292" s="1">
        <v>38563.672222222223</v>
      </c>
    </row>
    <row r="293" spans="1:5" x14ac:dyDescent="0.3">
      <c r="A293">
        <v>294</v>
      </c>
      <c r="B293">
        <v>11</v>
      </c>
      <c r="C293">
        <v>10812</v>
      </c>
      <c r="D293">
        <v>4.99</v>
      </c>
      <c r="E293" s="1">
        <v>38565.945138888892</v>
      </c>
    </row>
    <row r="294" spans="1:5" x14ac:dyDescent="0.3">
      <c r="A294">
        <v>295</v>
      </c>
      <c r="B294">
        <v>11</v>
      </c>
      <c r="C294">
        <v>11166</v>
      </c>
      <c r="D294">
        <v>6.99</v>
      </c>
      <c r="E294" s="1">
        <v>38566.426388888889</v>
      </c>
    </row>
    <row r="295" spans="1:5" x14ac:dyDescent="0.3">
      <c r="A295">
        <v>296</v>
      </c>
      <c r="B295">
        <v>11</v>
      </c>
      <c r="C295">
        <v>11502</v>
      </c>
      <c r="D295">
        <v>0.98999999999999899</v>
      </c>
      <c r="E295" s="1">
        <v>38580.962500000001</v>
      </c>
    </row>
    <row r="296" spans="1:5" x14ac:dyDescent="0.3">
      <c r="A296">
        <v>297</v>
      </c>
      <c r="B296">
        <v>11</v>
      </c>
      <c r="C296">
        <v>12015</v>
      </c>
      <c r="D296">
        <v>5.99</v>
      </c>
      <c r="E296" s="1">
        <v>38581.813888888886</v>
      </c>
    </row>
    <row r="297" spans="1:5" x14ac:dyDescent="0.3">
      <c r="A297">
        <v>298</v>
      </c>
      <c r="B297">
        <v>11</v>
      </c>
      <c r="C297">
        <v>13572</v>
      </c>
      <c r="D297">
        <v>0.98999999999999899</v>
      </c>
      <c r="E297" s="1">
        <v>38584.213194444441</v>
      </c>
    </row>
    <row r="298" spans="1:5" x14ac:dyDescent="0.3">
      <c r="A298">
        <v>299</v>
      </c>
      <c r="B298">
        <v>11</v>
      </c>
      <c r="C298">
        <v>13790</v>
      </c>
      <c r="D298">
        <v>4.99</v>
      </c>
      <c r="E298" s="1">
        <v>38584.511805555558</v>
      </c>
    </row>
    <row r="299" spans="1:5" x14ac:dyDescent="0.3">
      <c r="A299">
        <v>300</v>
      </c>
      <c r="B299">
        <v>11</v>
      </c>
      <c r="C299">
        <v>15120</v>
      </c>
      <c r="D299">
        <v>0.98999999999999899</v>
      </c>
      <c r="E299" s="1">
        <v>38586.529166666667</v>
      </c>
    </row>
    <row r="300" spans="1:5" x14ac:dyDescent="0.3">
      <c r="A300">
        <v>301</v>
      </c>
      <c r="B300">
        <v>11</v>
      </c>
      <c r="C300">
        <v>15240</v>
      </c>
      <c r="D300">
        <v>2.99</v>
      </c>
      <c r="E300" s="1">
        <v>38586.740277777775</v>
      </c>
    </row>
    <row r="301" spans="1:5" x14ac:dyDescent="0.3">
      <c r="A301">
        <v>303</v>
      </c>
      <c r="B301">
        <v>12</v>
      </c>
      <c r="C301">
        <v>988</v>
      </c>
      <c r="D301">
        <v>4.99</v>
      </c>
      <c r="E301" s="1">
        <v>38502.963888888888</v>
      </c>
    </row>
    <row r="302" spans="1:5" x14ac:dyDescent="0.3">
      <c r="A302">
        <v>304</v>
      </c>
      <c r="B302">
        <v>12</v>
      </c>
      <c r="C302">
        <v>1084</v>
      </c>
      <c r="D302">
        <v>4.99</v>
      </c>
      <c r="E302" s="1">
        <v>38503.465277777781</v>
      </c>
    </row>
    <row r="303" spans="1:5" x14ac:dyDescent="0.3">
      <c r="A303">
        <v>305</v>
      </c>
      <c r="B303">
        <v>12</v>
      </c>
      <c r="C303">
        <v>1752</v>
      </c>
      <c r="D303">
        <v>5.99</v>
      </c>
      <c r="E303" s="1">
        <v>38519.709722222222</v>
      </c>
    </row>
    <row r="304" spans="1:5" x14ac:dyDescent="0.3">
      <c r="A304">
        <v>306</v>
      </c>
      <c r="B304">
        <v>12</v>
      </c>
      <c r="C304">
        <v>2434</v>
      </c>
      <c r="D304">
        <v>5.99</v>
      </c>
      <c r="E304" s="1">
        <v>38521.757638888892</v>
      </c>
    </row>
    <row r="305" spans="1:5" x14ac:dyDescent="0.3">
      <c r="A305">
        <v>307</v>
      </c>
      <c r="B305">
        <v>12</v>
      </c>
      <c r="C305">
        <v>2500</v>
      </c>
      <c r="D305">
        <v>5.99</v>
      </c>
      <c r="E305" s="1">
        <v>38521.963194444441</v>
      </c>
    </row>
    <row r="306" spans="1:5" x14ac:dyDescent="0.3">
      <c r="A306">
        <v>308</v>
      </c>
      <c r="B306">
        <v>12</v>
      </c>
      <c r="C306">
        <v>2623</v>
      </c>
      <c r="D306">
        <v>4.99</v>
      </c>
      <c r="E306" s="1">
        <v>38522.34097222222</v>
      </c>
    </row>
    <row r="307" spans="1:5" x14ac:dyDescent="0.3">
      <c r="A307">
        <v>309</v>
      </c>
      <c r="B307">
        <v>12</v>
      </c>
      <c r="C307">
        <v>3135</v>
      </c>
      <c r="D307">
        <v>2.99</v>
      </c>
      <c r="E307" s="1">
        <v>38523.814583333333</v>
      </c>
    </row>
    <row r="308" spans="1:5" x14ac:dyDescent="0.3">
      <c r="A308">
        <v>310</v>
      </c>
      <c r="B308">
        <v>12</v>
      </c>
      <c r="C308">
        <v>3411</v>
      </c>
      <c r="D308">
        <v>0.98999999999999899</v>
      </c>
      <c r="E308" s="1">
        <v>38524.688194444447</v>
      </c>
    </row>
    <row r="309" spans="1:5" x14ac:dyDescent="0.3">
      <c r="A309">
        <v>311</v>
      </c>
      <c r="B309">
        <v>12</v>
      </c>
      <c r="C309">
        <v>3870</v>
      </c>
      <c r="D309">
        <v>3.99</v>
      </c>
      <c r="E309" s="1">
        <v>38539.747916666667</v>
      </c>
    </row>
    <row r="310" spans="1:5" x14ac:dyDescent="0.3">
      <c r="A310">
        <v>312</v>
      </c>
      <c r="B310">
        <v>12</v>
      </c>
      <c r="C310">
        <v>5071</v>
      </c>
      <c r="D310">
        <v>0.98999999999999899</v>
      </c>
      <c r="E310" s="1">
        <v>38542.208333333336</v>
      </c>
    </row>
    <row r="311" spans="1:5" x14ac:dyDescent="0.3">
      <c r="A311">
        <v>313</v>
      </c>
      <c r="B311">
        <v>12</v>
      </c>
      <c r="C311">
        <v>5074</v>
      </c>
      <c r="D311">
        <v>0.98999999999999899</v>
      </c>
      <c r="E311" s="1">
        <v>38542.212500000001</v>
      </c>
    </row>
    <row r="312" spans="1:5" x14ac:dyDescent="0.3">
      <c r="A312">
        <v>314</v>
      </c>
      <c r="B312">
        <v>12</v>
      </c>
      <c r="C312">
        <v>5111</v>
      </c>
      <c r="D312">
        <v>0.98999999999999899</v>
      </c>
      <c r="E312" s="1">
        <v>38542.293055555558</v>
      </c>
    </row>
    <row r="313" spans="1:5" x14ac:dyDescent="0.3">
      <c r="A313">
        <v>315</v>
      </c>
      <c r="B313">
        <v>12</v>
      </c>
      <c r="C313">
        <v>5242</v>
      </c>
      <c r="D313">
        <v>3.99</v>
      </c>
      <c r="E313" s="1">
        <v>38542.555555555555</v>
      </c>
    </row>
    <row r="314" spans="1:5" x14ac:dyDescent="0.3">
      <c r="A314">
        <v>316</v>
      </c>
      <c r="B314">
        <v>12</v>
      </c>
      <c r="C314">
        <v>6773</v>
      </c>
      <c r="D314">
        <v>2.99</v>
      </c>
      <c r="E314" s="1">
        <v>38545.663194444445</v>
      </c>
    </row>
    <row r="315" spans="1:5" x14ac:dyDescent="0.3">
      <c r="A315">
        <v>317</v>
      </c>
      <c r="B315">
        <v>12</v>
      </c>
      <c r="C315">
        <v>7008</v>
      </c>
      <c r="D315">
        <v>0.98999999999999899</v>
      </c>
      <c r="E315" s="1">
        <v>38560.072222222225</v>
      </c>
    </row>
    <row r="316" spans="1:5" x14ac:dyDescent="0.3">
      <c r="A316">
        <v>318</v>
      </c>
      <c r="B316">
        <v>12</v>
      </c>
      <c r="C316">
        <v>7279</v>
      </c>
      <c r="D316">
        <v>0.98999999999999899</v>
      </c>
      <c r="E316" s="1">
        <v>38560.493055555555</v>
      </c>
    </row>
    <row r="317" spans="1:5" x14ac:dyDescent="0.3">
      <c r="A317">
        <v>319</v>
      </c>
      <c r="B317">
        <v>12</v>
      </c>
      <c r="C317">
        <v>8985</v>
      </c>
      <c r="D317">
        <v>0.98999999999999899</v>
      </c>
      <c r="E317" s="1">
        <v>38563.19027777778</v>
      </c>
    </row>
    <row r="318" spans="1:5" x14ac:dyDescent="0.3">
      <c r="A318">
        <v>320</v>
      </c>
      <c r="B318">
        <v>12</v>
      </c>
      <c r="C318">
        <v>9166</v>
      </c>
      <c r="D318">
        <v>4.99</v>
      </c>
      <c r="E318" s="1">
        <v>38563.476388888892</v>
      </c>
    </row>
    <row r="319" spans="1:5" x14ac:dyDescent="0.3">
      <c r="A319">
        <v>321</v>
      </c>
      <c r="B319">
        <v>12</v>
      </c>
      <c r="C319">
        <v>9238</v>
      </c>
      <c r="D319">
        <v>5.99</v>
      </c>
      <c r="E319" s="1">
        <v>38563.575694444444</v>
      </c>
    </row>
    <row r="320" spans="1:5" x14ac:dyDescent="0.3">
      <c r="A320">
        <v>322</v>
      </c>
      <c r="B320">
        <v>12</v>
      </c>
      <c r="C320">
        <v>9627</v>
      </c>
      <c r="D320">
        <v>5.99</v>
      </c>
      <c r="E320" s="1">
        <v>38564.195833333331</v>
      </c>
    </row>
    <row r="321" spans="1:5" x14ac:dyDescent="0.3">
      <c r="A321">
        <v>323</v>
      </c>
      <c r="B321">
        <v>12</v>
      </c>
      <c r="C321">
        <v>9708</v>
      </c>
      <c r="D321">
        <v>5.99</v>
      </c>
      <c r="E321" s="1">
        <v>38564.322916666664</v>
      </c>
    </row>
    <row r="322" spans="1:5" x14ac:dyDescent="0.3">
      <c r="A322">
        <v>324</v>
      </c>
      <c r="B322">
        <v>12</v>
      </c>
      <c r="C322">
        <v>10392</v>
      </c>
      <c r="D322">
        <v>10.99</v>
      </c>
      <c r="E322" s="1">
        <v>38565.284722222219</v>
      </c>
    </row>
    <row r="323" spans="1:5" x14ac:dyDescent="0.3">
      <c r="A323">
        <v>325</v>
      </c>
      <c r="B323">
        <v>12</v>
      </c>
      <c r="C323">
        <v>11497</v>
      </c>
      <c r="D323">
        <v>0.98999999999999899</v>
      </c>
      <c r="E323" s="1">
        <v>38580.952777777777</v>
      </c>
    </row>
    <row r="324" spans="1:5" x14ac:dyDescent="0.3">
      <c r="A324">
        <v>326</v>
      </c>
      <c r="B324">
        <v>12</v>
      </c>
      <c r="C324">
        <v>12604</v>
      </c>
      <c r="D324">
        <v>4.99</v>
      </c>
      <c r="E324" s="1">
        <v>38582.706944444442</v>
      </c>
    </row>
    <row r="325" spans="1:5" x14ac:dyDescent="0.3">
      <c r="A325">
        <v>327</v>
      </c>
      <c r="B325">
        <v>12</v>
      </c>
      <c r="C325">
        <v>13519</v>
      </c>
      <c r="D325">
        <v>0.98999999999999899</v>
      </c>
      <c r="E325" s="1">
        <v>38584.109027777777</v>
      </c>
    </row>
    <row r="326" spans="1:5" x14ac:dyDescent="0.3">
      <c r="A326">
        <v>328</v>
      </c>
      <c r="B326">
        <v>12</v>
      </c>
      <c r="C326">
        <v>13895</v>
      </c>
      <c r="D326">
        <v>2.99</v>
      </c>
      <c r="E326" s="1">
        <v>38584.665277777778</v>
      </c>
    </row>
    <row r="327" spans="1:5" x14ac:dyDescent="0.3">
      <c r="A327">
        <v>329</v>
      </c>
      <c r="B327">
        <v>12</v>
      </c>
      <c r="C327">
        <v>14240</v>
      </c>
      <c r="D327">
        <v>4.99</v>
      </c>
      <c r="E327" s="1">
        <v>38585.22152777778</v>
      </c>
    </row>
    <row r="328" spans="1:5" x14ac:dyDescent="0.3">
      <c r="A328">
        <v>330</v>
      </c>
      <c r="B328">
        <v>12</v>
      </c>
      <c r="C328">
        <v>15993</v>
      </c>
      <c r="D328">
        <v>0.98999999999999899</v>
      </c>
      <c r="E328" s="1">
        <v>38587.852777777778</v>
      </c>
    </row>
    <row r="329" spans="1:5" x14ac:dyDescent="0.3">
      <c r="A329">
        <v>331</v>
      </c>
      <c r="B329">
        <v>13</v>
      </c>
      <c r="C329">
        <v>1933</v>
      </c>
      <c r="D329">
        <v>2.99</v>
      </c>
      <c r="E329" s="1">
        <v>38520.287499999999</v>
      </c>
    </row>
    <row r="330" spans="1:5" x14ac:dyDescent="0.3">
      <c r="A330">
        <v>332</v>
      </c>
      <c r="B330">
        <v>13</v>
      </c>
      <c r="C330">
        <v>2209</v>
      </c>
      <c r="D330">
        <v>4.99</v>
      </c>
      <c r="E330" s="1">
        <v>38521.1</v>
      </c>
    </row>
    <row r="331" spans="1:5" x14ac:dyDescent="0.3">
      <c r="A331">
        <v>333</v>
      </c>
      <c r="B331">
        <v>13</v>
      </c>
      <c r="C331">
        <v>2952</v>
      </c>
      <c r="D331">
        <v>2.99</v>
      </c>
      <c r="E331" s="1">
        <v>38523.268055555556</v>
      </c>
    </row>
    <row r="332" spans="1:5" x14ac:dyDescent="0.3">
      <c r="A332">
        <v>334</v>
      </c>
      <c r="B332">
        <v>13</v>
      </c>
      <c r="C332">
        <v>3047</v>
      </c>
      <c r="D332">
        <v>8.99</v>
      </c>
      <c r="E332" s="1">
        <v>38523.53125</v>
      </c>
    </row>
    <row r="333" spans="1:5" x14ac:dyDescent="0.3">
      <c r="A333">
        <v>335</v>
      </c>
      <c r="B333">
        <v>13</v>
      </c>
      <c r="C333">
        <v>3946</v>
      </c>
      <c r="D333">
        <v>2.99</v>
      </c>
      <c r="E333" s="1">
        <v>38539.902083333334</v>
      </c>
    </row>
    <row r="334" spans="1:5" x14ac:dyDescent="0.3">
      <c r="A334">
        <v>336</v>
      </c>
      <c r="B334">
        <v>13</v>
      </c>
      <c r="C334">
        <v>6118</v>
      </c>
      <c r="D334">
        <v>8.99</v>
      </c>
      <c r="E334" s="1">
        <v>38544.321527777778</v>
      </c>
    </row>
    <row r="335" spans="1:5" x14ac:dyDescent="0.3">
      <c r="A335">
        <v>337</v>
      </c>
      <c r="B335">
        <v>13</v>
      </c>
      <c r="C335">
        <v>6568</v>
      </c>
      <c r="D335">
        <v>2.99</v>
      </c>
      <c r="E335" s="1">
        <v>38545.239583333336</v>
      </c>
    </row>
    <row r="336" spans="1:5" x14ac:dyDescent="0.3">
      <c r="A336">
        <v>338</v>
      </c>
      <c r="B336">
        <v>13</v>
      </c>
      <c r="C336">
        <v>6870</v>
      </c>
      <c r="D336">
        <v>0.98999999999999899</v>
      </c>
      <c r="E336" s="1">
        <v>38545.842361111114</v>
      </c>
    </row>
    <row r="337" spans="1:5" x14ac:dyDescent="0.3">
      <c r="A337">
        <v>339</v>
      </c>
      <c r="B337">
        <v>13</v>
      </c>
      <c r="C337">
        <v>6897</v>
      </c>
      <c r="D337">
        <v>2.99</v>
      </c>
      <c r="E337" s="1">
        <v>38545.895833333336</v>
      </c>
    </row>
    <row r="338" spans="1:5" x14ac:dyDescent="0.3">
      <c r="A338">
        <v>340</v>
      </c>
      <c r="B338">
        <v>13</v>
      </c>
      <c r="C338">
        <v>7916</v>
      </c>
      <c r="D338">
        <v>2.99</v>
      </c>
      <c r="E338" s="1">
        <v>38561.492361111108</v>
      </c>
    </row>
    <row r="339" spans="1:5" x14ac:dyDescent="0.3">
      <c r="A339">
        <v>341</v>
      </c>
      <c r="B339">
        <v>13</v>
      </c>
      <c r="C339">
        <v>8277</v>
      </c>
      <c r="D339">
        <v>2.99</v>
      </c>
      <c r="E339" s="1">
        <v>38562.068055555559</v>
      </c>
    </row>
    <row r="340" spans="1:5" x14ac:dyDescent="0.3">
      <c r="A340">
        <v>342</v>
      </c>
      <c r="B340">
        <v>13</v>
      </c>
      <c r="C340">
        <v>8831</v>
      </c>
      <c r="D340">
        <v>11.99</v>
      </c>
      <c r="E340" s="1">
        <v>38562.942361111112</v>
      </c>
    </row>
    <row r="341" spans="1:5" x14ac:dyDescent="0.3">
      <c r="A341">
        <v>343</v>
      </c>
      <c r="B341">
        <v>13</v>
      </c>
      <c r="C341">
        <v>9260</v>
      </c>
      <c r="D341">
        <v>9.99</v>
      </c>
      <c r="E341" s="1">
        <v>38563.609722222223</v>
      </c>
    </row>
    <row r="342" spans="1:5" x14ac:dyDescent="0.3">
      <c r="A342">
        <v>344</v>
      </c>
      <c r="B342">
        <v>13</v>
      </c>
      <c r="C342">
        <v>9434</v>
      </c>
      <c r="D342">
        <v>0.98999999999999899</v>
      </c>
      <c r="E342" s="1">
        <v>38563.895138888889</v>
      </c>
    </row>
    <row r="343" spans="1:5" x14ac:dyDescent="0.3">
      <c r="A343">
        <v>345</v>
      </c>
      <c r="B343">
        <v>13</v>
      </c>
      <c r="C343">
        <v>9664</v>
      </c>
      <c r="D343">
        <v>0.98999999999999899</v>
      </c>
      <c r="E343" s="1">
        <v>38564.258333333331</v>
      </c>
    </row>
    <row r="344" spans="1:5" x14ac:dyDescent="0.3">
      <c r="A344">
        <v>346</v>
      </c>
      <c r="B344">
        <v>13</v>
      </c>
      <c r="C344">
        <v>9736</v>
      </c>
      <c r="D344">
        <v>7.99</v>
      </c>
      <c r="E344" s="1">
        <v>38564.373611111114</v>
      </c>
    </row>
    <row r="345" spans="1:5" x14ac:dyDescent="0.3">
      <c r="A345">
        <v>347</v>
      </c>
      <c r="B345">
        <v>13</v>
      </c>
      <c r="C345">
        <v>10003</v>
      </c>
      <c r="D345">
        <v>4.99</v>
      </c>
      <c r="E345" s="1">
        <v>38564.741666666669</v>
      </c>
    </row>
    <row r="346" spans="1:5" x14ac:dyDescent="0.3">
      <c r="A346">
        <v>348</v>
      </c>
      <c r="B346">
        <v>13</v>
      </c>
      <c r="C346">
        <v>11292</v>
      </c>
      <c r="D346">
        <v>4.99</v>
      </c>
      <c r="E346" s="1">
        <v>38566.623611111114</v>
      </c>
    </row>
    <row r="347" spans="1:5" x14ac:dyDescent="0.3">
      <c r="A347">
        <v>349</v>
      </c>
      <c r="B347">
        <v>13</v>
      </c>
      <c r="C347">
        <v>11315</v>
      </c>
      <c r="D347">
        <v>0.98999999999999899</v>
      </c>
      <c r="E347" s="1">
        <v>38566.670138888891</v>
      </c>
    </row>
    <row r="348" spans="1:5" x14ac:dyDescent="0.3">
      <c r="A348">
        <v>350</v>
      </c>
      <c r="B348">
        <v>13</v>
      </c>
      <c r="C348">
        <v>11761</v>
      </c>
      <c r="D348">
        <v>5.99</v>
      </c>
      <c r="E348" s="1">
        <v>38581.405555555553</v>
      </c>
    </row>
    <row r="349" spans="1:5" x14ac:dyDescent="0.3">
      <c r="A349">
        <v>351</v>
      </c>
      <c r="B349">
        <v>13</v>
      </c>
      <c r="C349">
        <v>12918</v>
      </c>
      <c r="D349">
        <v>7.99</v>
      </c>
      <c r="E349" s="1">
        <v>38583.188194444447</v>
      </c>
    </row>
    <row r="350" spans="1:5" x14ac:dyDescent="0.3">
      <c r="A350">
        <v>352</v>
      </c>
      <c r="B350">
        <v>13</v>
      </c>
      <c r="C350">
        <v>13096</v>
      </c>
      <c r="D350">
        <v>4.99</v>
      </c>
      <c r="E350" s="1">
        <v>38583.450694444444</v>
      </c>
    </row>
    <row r="351" spans="1:5" x14ac:dyDescent="0.3">
      <c r="A351">
        <v>353</v>
      </c>
      <c r="B351">
        <v>13</v>
      </c>
      <c r="C351">
        <v>13213</v>
      </c>
      <c r="D351">
        <v>0.98999999999999899</v>
      </c>
      <c r="E351" s="1">
        <v>38583.642361111109</v>
      </c>
    </row>
    <row r="352" spans="1:5" x14ac:dyDescent="0.3">
      <c r="A352">
        <v>354</v>
      </c>
      <c r="B352">
        <v>13</v>
      </c>
      <c r="C352">
        <v>13456</v>
      </c>
      <c r="D352">
        <v>0.98999999999999899</v>
      </c>
      <c r="E352" s="1">
        <v>38584.022916666669</v>
      </c>
    </row>
    <row r="353" spans="1:5" x14ac:dyDescent="0.3">
      <c r="A353">
        <v>355</v>
      </c>
      <c r="B353">
        <v>13</v>
      </c>
      <c r="C353">
        <v>14252</v>
      </c>
      <c r="D353">
        <v>9.99</v>
      </c>
      <c r="E353" s="1">
        <v>38585.238888888889</v>
      </c>
    </row>
    <row r="354" spans="1:5" x14ac:dyDescent="0.3">
      <c r="A354">
        <v>356</v>
      </c>
      <c r="B354">
        <v>13</v>
      </c>
      <c r="C354">
        <v>14545</v>
      </c>
      <c r="D354">
        <v>7.99</v>
      </c>
      <c r="E354" s="1">
        <v>38585.655555555553</v>
      </c>
    </row>
    <row r="355" spans="1:5" x14ac:dyDescent="0.3">
      <c r="A355">
        <v>357</v>
      </c>
      <c r="B355">
        <v>13</v>
      </c>
      <c r="C355">
        <v>15338</v>
      </c>
      <c r="D355">
        <v>4.99</v>
      </c>
      <c r="E355" s="1">
        <v>38586.868750000001</v>
      </c>
    </row>
    <row r="356" spans="1:5" x14ac:dyDescent="0.3">
      <c r="A356">
        <v>358</v>
      </c>
      <c r="B356">
        <v>14</v>
      </c>
      <c r="C356">
        <v>151</v>
      </c>
      <c r="D356">
        <v>0.98999999999999899</v>
      </c>
      <c r="E356" s="1">
        <v>38498.025694444441</v>
      </c>
    </row>
    <row r="357" spans="1:5" x14ac:dyDescent="0.3">
      <c r="A357">
        <v>359</v>
      </c>
      <c r="B357">
        <v>14</v>
      </c>
      <c r="C357">
        <v>346</v>
      </c>
      <c r="D357">
        <v>9.99</v>
      </c>
      <c r="E357" s="1">
        <v>38499.19027777778</v>
      </c>
    </row>
    <row r="358" spans="1:5" x14ac:dyDescent="0.3">
      <c r="A358">
        <v>360</v>
      </c>
      <c r="B358">
        <v>14</v>
      </c>
      <c r="C358">
        <v>525</v>
      </c>
      <c r="D358">
        <v>5.99</v>
      </c>
      <c r="E358" s="1">
        <v>38500.184027777781</v>
      </c>
    </row>
    <row r="359" spans="1:5" x14ac:dyDescent="0.3">
      <c r="A359">
        <v>361</v>
      </c>
      <c r="B359">
        <v>14</v>
      </c>
      <c r="C359">
        <v>671</v>
      </c>
      <c r="D359">
        <v>2.99</v>
      </c>
      <c r="E359" s="1">
        <v>38500.919444444444</v>
      </c>
    </row>
    <row r="360" spans="1:5" x14ac:dyDescent="0.3">
      <c r="A360">
        <v>362</v>
      </c>
      <c r="B360">
        <v>14</v>
      </c>
      <c r="C360">
        <v>815</v>
      </c>
      <c r="D360">
        <v>0.98999999999999899</v>
      </c>
      <c r="E360" s="1">
        <v>38501.85</v>
      </c>
    </row>
    <row r="361" spans="1:5" x14ac:dyDescent="0.3">
      <c r="A361">
        <v>363</v>
      </c>
      <c r="B361">
        <v>14</v>
      </c>
      <c r="C361">
        <v>1360</v>
      </c>
      <c r="D361">
        <v>4.99</v>
      </c>
      <c r="E361" s="1">
        <v>38518.563888888886</v>
      </c>
    </row>
    <row r="362" spans="1:5" x14ac:dyDescent="0.3">
      <c r="A362">
        <v>364</v>
      </c>
      <c r="B362">
        <v>14</v>
      </c>
      <c r="C362">
        <v>3707</v>
      </c>
      <c r="D362">
        <v>2.99</v>
      </c>
      <c r="E362" s="1">
        <v>38539.431250000001</v>
      </c>
    </row>
    <row r="363" spans="1:5" x14ac:dyDescent="0.3">
      <c r="A363">
        <v>365</v>
      </c>
      <c r="B363">
        <v>14</v>
      </c>
      <c r="C363">
        <v>4952</v>
      </c>
      <c r="D363">
        <v>0.98999999999999899</v>
      </c>
      <c r="E363" s="1">
        <v>38541.958333333336</v>
      </c>
    </row>
    <row r="364" spans="1:5" x14ac:dyDescent="0.3">
      <c r="A364">
        <v>366</v>
      </c>
      <c r="B364">
        <v>14</v>
      </c>
      <c r="C364">
        <v>5104</v>
      </c>
      <c r="D364">
        <v>0.98999999999999899</v>
      </c>
      <c r="E364" s="1">
        <v>38542.275694444441</v>
      </c>
    </row>
    <row r="365" spans="1:5" x14ac:dyDescent="0.3">
      <c r="A365">
        <v>367</v>
      </c>
      <c r="B365">
        <v>14</v>
      </c>
      <c r="C365">
        <v>5317</v>
      </c>
      <c r="D365">
        <v>7.99</v>
      </c>
      <c r="E365" s="1">
        <v>38542.673611111109</v>
      </c>
    </row>
    <row r="366" spans="1:5" x14ac:dyDescent="0.3">
      <c r="A366">
        <v>368</v>
      </c>
      <c r="B366">
        <v>14</v>
      </c>
      <c r="C366">
        <v>5383</v>
      </c>
      <c r="D366">
        <v>4.99</v>
      </c>
      <c r="E366" s="1">
        <v>38542.801388888889</v>
      </c>
    </row>
    <row r="367" spans="1:5" x14ac:dyDescent="0.3">
      <c r="A367">
        <v>369</v>
      </c>
      <c r="B367">
        <v>14</v>
      </c>
      <c r="C367">
        <v>5565</v>
      </c>
      <c r="D367">
        <v>7.99</v>
      </c>
      <c r="E367" s="1">
        <v>38543.145138888889</v>
      </c>
    </row>
    <row r="368" spans="1:5" x14ac:dyDescent="0.3">
      <c r="A368">
        <v>370</v>
      </c>
      <c r="B368">
        <v>14</v>
      </c>
      <c r="C368">
        <v>8035</v>
      </c>
      <c r="D368">
        <v>6.99</v>
      </c>
      <c r="E368" s="1">
        <v>38561.682638888888</v>
      </c>
    </row>
    <row r="369" spans="1:5" x14ac:dyDescent="0.3">
      <c r="A369">
        <v>371</v>
      </c>
      <c r="B369">
        <v>14</v>
      </c>
      <c r="C369">
        <v>8042</v>
      </c>
      <c r="D369">
        <v>0.98999999999999899</v>
      </c>
      <c r="E369" s="1">
        <v>38561.697916666664</v>
      </c>
    </row>
    <row r="370" spans="1:5" x14ac:dyDescent="0.3">
      <c r="A370">
        <v>372</v>
      </c>
      <c r="B370">
        <v>14</v>
      </c>
      <c r="C370">
        <v>8548</v>
      </c>
      <c r="D370">
        <v>3.99</v>
      </c>
      <c r="E370" s="1">
        <v>38562.46597222222</v>
      </c>
    </row>
    <row r="371" spans="1:5" x14ac:dyDescent="0.3">
      <c r="A371">
        <v>373</v>
      </c>
      <c r="B371">
        <v>14</v>
      </c>
      <c r="C371">
        <v>8836</v>
      </c>
      <c r="D371">
        <v>4.99</v>
      </c>
      <c r="E371" s="1">
        <v>38562.948611111111</v>
      </c>
    </row>
    <row r="372" spans="1:5" x14ac:dyDescent="0.3">
      <c r="A372">
        <v>374</v>
      </c>
      <c r="B372">
        <v>14</v>
      </c>
      <c r="C372">
        <v>9438</v>
      </c>
      <c r="D372">
        <v>4.99</v>
      </c>
      <c r="E372" s="1">
        <v>38563.9</v>
      </c>
    </row>
    <row r="373" spans="1:5" x14ac:dyDescent="0.3">
      <c r="A373">
        <v>375</v>
      </c>
      <c r="B373">
        <v>14</v>
      </c>
      <c r="C373">
        <v>9592</v>
      </c>
      <c r="D373">
        <v>2.99</v>
      </c>
      <c r="E373" s="1">
        <v>38564.13958333333</v>
      </c>
    </row>
    <row r="374" spans="1:5" x14ac:dyDescent="0.3">
      <c r="A374">
        <v>376</v>
      </c>
      <c r="B374">
        <v>14</v>
      </c>
      <c r="C374">
        <v>10348</v>
      </c>
      <c r="D374">
        <v>2.99</v>
      </c>
      <c r="E374" s="1">
        <v>38565.224305555559</v>
      </c>
    </row>
    <row r="375" spans="1:5" x14ac:dyDescent="0.3">
      <c r="A375">
        <v>377</v>
      </c>
      <c r="B375">
        <v>14</v>
      </c>
      <c r="C375">
        <v>10526</v>
      </c>
      <c r="D375">
        <v>6.99</v>
      </c>
      <c r="E375" s="1">
        <v>38565.496527777781</v>
      </c>
    </row>
    <row r="376" spans="1:5" x14ac:dyDescent="0.3">
      <c r="A376">
        <v>378</v>
      </c>
      <c r="B376">
        <v>14</v>
      </c>
      <c r="C376">
        <v>11480</v>
      </c>
      <c r="D376">
        <v>4.99</v>
      </c>
      <c r="E376" s="1">
        <v>38566.929166666669</v>
      </c>
    </row>
    <row r="377" spans="1:5" x14ac:dyDescent="0.3">
      <c r="A377">
        <v>379</v>
      </c>
      <c r="B377">
        <v>14</v>
      </c>
      <c r="C377">
        <v>11528</v>
      </c>
      <c r="D377">
        <v>3.99</v>
      </c>
      <c r="E377" s="1">
        <v>38581.018750000003</v>
      </c>
    </row>
    <row r="378" spans="1:5" x14ac:dyDescent="0.3">
      <c r="A378">
        <v>380</v>
      </c>
      <c r="B378">
        <v>14</v>
      </c>
      <c r="C378">
        <v>12668</v>
      </c>
      <c r="D378">
        <v>2.99</v>
      </c>
      <c r="E378" s="1">
        <v>38582.802777777775</v>
      </c>
    </row>
    <row r="379" spans="1:5" x14ac:dyDescent="0.3">
      <c r="A379">
        <v>381</v>
      </c>
      <c r="B379">
        <v>14</v>
      </c>
      <c r="C379">
        <v>13757</v>
      </c>
      <c r="D379">
        <v>4.99</v>
      </c>
      <c r="E379" s="1">
        <v>38584.472222222219</v>
      </c>
    </row>
    <row r="380" spans="1:5" x14ac:dyDescent="0.3">
      <c r="A380">
        <v>382</v>
      </c>
      <c r="B380">
        <v>14</v>
      </c>
      <c r="C380">
        <v>15015</v>
      </c>
      <c r="D380">
        <v>6.99</v>
      </c>
      <c r="E380" s="1">
        <v>38586.363194444442</v>
      </c>
    </row>
    <row r="381" spans="1:5" x14ac:dyDescent="0.3">
      <c r="A381">
        <v>383</v>
      </c>
      <c r="B381">
        <v>14</v>
      </c>
      <c r="C381">
        <v>15373</v>
      </c>
      <c r="D381">
        <v>0.98999999999999899</v>
      </c>
      <c r="E381" s="1">
        <v>38586.922222222223</v>
      </c>
    </row>
    <row r="382" spans="1:5" x14ac:dyDescent="0.3">
      <c r="A382">
        <v>384</v>
      </c>
      <c r="B382">
        <v>14</v>
      </c>
      <c r="C382">
        <v>16045</v>
      </c>
      <c r="D382">
        <v>0.98999999999999899</v>
      </c>
      <c r="E382" s="1">
        <v>38587.934027777781</v>
      </c>
    </row>
    <row r="383" spans="1:5" x14ac:dyDescent="0.3">
      <c r="A383">
        <v>386</v>
      </c>
      <c r="B383">
        <v>15</v>
      </c>
      <c r="C383">
        <v>2486</v>
      </c>
      <c r="D383">
        <v>2.99</v>
      </c>
      <c r="E383" s="1">
        <v>38521.893055555556</v>
      </c>
    </row>
    <row r="384" spans="1:5" x14ac:dyDescent="0.3">
      <c r="A384">
        <v>387</v>
      </c>
      <c r="B384">
        <v>15</v>
      </c>
      <c r="C384">
        <v>2937</v>
      </c>
      <c r="D384">
        <v>5.99</v>
      </c>
      <c r="E384" s="1">
        <v>38523.21875</v>
      </c>
    </row>
    <row r="385" spans="1:5" x14ac:dyDescent="0.3">
      <c r="A385">
        <v>388</v>
      </c>
      <c r="B385">
        <v>15</v>
      </c>
      <c r="C385">
        <v>3182</v>
      </c>
      <c r="D385">
        <v>0.98999999999999899</v>
      </c>
      <c r="E385" s="1">
        <v>38523.952777777777</v>
      </c>
    </row>
    <row r="386" spans="1:5" x14ac:dyDescent="0.3">
      <c r="A386">
        <v>389</v>
      </c>
      <c r="B386">
        <v>15</v>
      </c>
      <c r="C386">
        <v>3550</v>
      </c>
      <c r="D386">
        <v>7.99</v>
      </c>
      <c r="E386" s="1">
        <v>38539.103472222225</v>
      </c>
    </row>
    <row r="387" spans="1:5" x14ac:dyDescent="0.3">
      <c r="A387">
        <v>390</v>
      </c>
      <c r="B387">
        <v>15</v>
      </c>
      <c r="C387">
        <v>4127</v>
      </c>
      <c r="D387">
        <v>5.99</v>
      </c>
      <c r="E387" s="1">
        <v>38540.30972222222</v>
      </c>
    </row>
    <row r="388" spans="1:5" x14ac:dyDescent="0.3">
      <c r="A388">
        <v>391</v>
      </c>
      <c r="B388">
        <v>15</v>
      </c>
      <c r="C388">
        <v>5717</v>
      </c>
      <c r="D388">
        <v>2.99</v>
      </c>
      <c r="E388" s="1">
        <v>38543.459722222222</v>
      </c>
    </row>
    <row r="389" spans="1:5" x14ac:dyDescent="0.3">
      <c r="A389">
        <v>392</v>
      </c>
      <c r="B389">
        <v>15</v>
      </c>
      <c r="C389">
        <v>5975</v>
      </c>
      <c r="D389">
        <v>2.99</v>
      </c>
      <c r="E389" s="1">
        <v>38544.009722222225</v>
      </c>
    </row>
    <row r="390" spans="1:5" x14ac:dyDescent="0.3">
      <c r="A390">
        <v>393</v>
      </c>
      <c r="B390">
        <v>15</v>
      </c>
      <c r="C390">
        <v>7105</v>
      </c>
      <c r="D390">
        <v>4.99</v>
      </c>
      <c r="E390" s="1">
        <v>38560.21875</v>
      </c>
    </row>
    <row r="391" spans="1:5" x14ac:dyDescent="0.3">
      <c r="A391">
        <v>394</v>
      </c>
      <c r="B391">
        <v>15</v>
      </c>
      <c r="C391">
        <v>8193</v>
      </c>
      <c r="D391">
        <v>0.98999999999999899</v>
      </c>
      <c r="E391" s="1">
        <v>38561.951388888891</v>
      </c>
    </row>
    <row r="392" spans="1:5" x14ac:dyDescent="0.3">
      <c r="A392">
        <v>395</v>
      </c>
      <c r="B392">
        <v>15</v>
      </c>
      <c r="C392">
        <v>8615</v>
      </c>
      <c r="D392">
        <v>6.99</v>
      </c>
      <c r="E392" s="1">
        <v>38562.566666666666</v>
      </c>
    </row>
    <row r="393" spans="1:5" x14ac:dyDescent="0.3">
      <c r="A393">
        <v>396</v>
      </c>
      <c r="B393">
        <v>15</v>
      </c>
      <c r="C393">
        <v>8927</v>
      </c>
      <c r="D393">
        <v>4.99</v>
      </c>
      <c r="E393" s="1">
        <v>38563.092361111114</v>
      </c>
    </row>
    <row r="394" spans="1:5" x14ac:dyDescent="0.3">
      <c r="A394">
        <v>397</v>
      </c>
      <c r="B394">
        <v>15</v>
      </c>
      <c r="C394">
        <v>9987</v>
      </c>
      <c r="D394">
        <v>2.99</v>
      </c>
      <c r="E394" s="1">
        <v>38564.723611111112</v>
      </c>
    </row>
    <row r="395" spans="1:5" x14ac:dyDescent="0.3">
      <c r="A395">
        <v>398</v>
      </c>
      <c r="B395">
        <v>15</v>
      </c>
      <c r="C395">
        <v>11118</v>
      </c>
      <c r="D395">
        <v>2.99</v>
      </c>
      <c r="E395" s="1">
        <v>38566.363888888889</v>
      </c>
    </row>
    <row r="396" spans="1:5" x14ac:dyDescent="0.3">
      <c r="A396">
        <v>399</v>
      </c>
      <c r="B396">
        <v>15</v>
      </c>
      <c r="C396">
        <v>11141</v>
      </c>
      <c r="D396">
        <v>2.99</v>
      </c>
      <c r="E396" s="1">
        <v>38566.395138888889</v>
      </c>
    </row>
    <row r="397" spans="1:5" x14ac:dyDescent="0.3">
      <c r="A397">
        <v>400</v>
      </c>
      <c r="B397">
        <v>15</v>
      </c>
      <c r="C397">
        <v>11307</v>
      </c>
      <c r="D397">
        <v>2.99</v>
      </c>
      <c r="E397" s="1">
        <v>38566.658333333333</v>
      </c>
    </row>
    <row r="398" spans="1:5" x14ac:dyDescent="0.3">
      <c r="A398">
        <v>401</v>
      </c>
      <c r="B398">
        <v>15</v>
      </c>
      <c r="C398">
        <v>11341</v>
      </c>
      <c r="D398">
        <v>2.99</v>
      </c>
      <c r="E398" s="1">
        <v>38566.714583333334</v>
      </c>
    </row>
    <row r="399" spans="1:5" x14ac:dyDescent="0.3">
      <c r="A399">
        <v>402</v>
      </c>
      <c r="B399">
        <v>15</v>
      </c>
      <c r="C399">
        <v>11922</v>
      </c>
      <c r="D399">
        <v>7.99</v>
      </c>
      <c r="E399" s="1">
        <v>38581.680555555555</v>
      </c>
    </row>
    <row r="400" spans="1:5" x14ac:dyDescent="0.3">
      <c r="A400">
        <v>403</v>
      </c>
      <c r="B400">
        <v>15</v>
      </c>
      <c r="C400">
        <v>12272</v>
      </c>
      <c r="D400">
        <v>2.99</v>
      </c>
      <c r="E400" s="1">
        <v>38582.193749999999</v>
      </c>
    </row>
    <row r="401" spans="1:5" x14ac:dyDescent="0.3">
      <c r="A401">
        <v>404</v>
      </c>
      <c r="B401">
        <v>15</v>
      </c>
      <c r="C401">
        <v>12551</v>
      </c>
      <c r="D401">
        <v>2.99</v>
      </c>
      <c r="E401" s="1">
        <v>38582.615277777775</v>
      </c>
    </row>
    <row r="402" spans="1:5" x14ac:dyDescent="0.3">
      <c r="A402">
        <v>405</v>
      </c>
      <c r="B402">
        <v>15</v>
      </c>
      <c r="C402">
        <v>12635</v>
      </c>
      <c r="D402">
        <v>2.99</v>
      </c>
      <c r="E402" s="1">
        <v>38582.75</v>
      </c>
    </row>
    <row r="403" spans="1:5" x14ac:dyDescent="0.3">
      <c r="A403">
        <v>406</v>
      </c>
      <c r="B403">
        <v>15</v>
      </c>
      <c r="C403">
        <v>13339</v>
      </c>
      <c r="D403">
        <v>8.99</v>
      </c>
      <c r="E403" s="1">
        <v>38583.845833333333</v>
      </c>
    </row>
    <row r="404" spans="1:5" x14ac:dyDescent="0.3">
      <c r="A404">
        <v>407</v>
      </c>
      <c r="B404">
        <v>15</v>
      </c>
      <c r="C404">
        <v>13393</v>
      </c>
      <c r="D404">
        <v>5.99</v>
      </c>
      <c r="E404" s="1">
        <v>38583.918749999997</v>
      </c>
    </row>
    <row r="405" spans="1:5" x14ac:dyDescent="0.3">
      <c r="A405">
        <v>408</v>
      </c>
      <c r="B405">
        <v>15</v>
      </c>
      <c r="C405">
        <v>13503</v>
      </c>
      <c r="D405">
        <v>5.99</v>
      </c>
      <c r="E405" s="1">
        <v>38584.083333333336</v>
      </c>
    </row>
    <row r="406" spans="1:5" x14ac:dyDescent="0.3">
      <c r="A406">
        <v>409</v>
      </c>
      <c r="B406">
        <v>15</v>
      </c>
      <c r="C406">
        <v>13541</v>
      </c>
      <c r="D406">
        <v>4.99</v>
      </c>
      <c r="E406" s="1">
        <v>38584.15347222222</v>
      </c>
    </row>
    <row r="407" spans="1:5" x14ac:dyDescent="0.3">
      <c r="A407">
        <v>410</v>
      </c>
      <c r="B407">
        <v>15</v>
      </c>
      <c r="C407">
        <v>13677</v>
      </c>
      <c r="D407">
        <v>3.99</v>
      </c>
      <c r="E407" s="1">
        <v>38584.356944444444</v>
      </c>
    </row>
    <row r="408" spans="1:5" x14ac:dyDescent="0.3">
      <c r="A408">
        <v>411</v>
      </c>
      <c r="B408">
        <v>15</v>
      </c>
      <c r="C408">
        <v>14569</v>
      </c>
      <c r="D408">
        <v>0.98999999999999899</v>
      </c>
      <c r="E408" s="1">
        <v>38585.688194444447</v>
      </c>
    </row>
    <row r="409" spans="1:5" x14ac:dyDescent="0.3">
      <c r="A409">
        <v>412</v>
      </c>
      <c r="B409">
        <v>15</v>
      </c>
      <c r="C409">
        <v>14776</v>
      </c>
      <c r="D409">
        <v>4.99</v>
      </c>
      <c r="E409" s="1">
        <v>38585.995138888888</v>
      </c>
    </row>
    <row r="410" spans="1:5" x14ac:dyDescent="0.3">
      <c r="A410">
        <v>413</v>
      </c>
      <c r="B410">
        <v>15</v>
      </c>
      <c r="C410">
        <v>14872</v>
      </c>
      <c r="D410">
        <v>8.99</v>
      </c>
      <c r="E410" s="1">
        <v>38586.140972222223</v>
      </c>
    </row>
    <row r="411" spans="1:5" x14ac:dyDescent="0.3">
      <c r="A411">
        <v>414</v>
      </c>
      <c r="B411">
        <v>15</v>
      </c>
      <c r="C411">
        <v>15178</v>
      </c>
      <c r="D411">
        <v>0.98999999999999899</v>
      </c>
      <c r="E411" s="1">
        <v>38586.65</v>
      </c>
    </row>
    <row r="412" spans="1:5" x14ac:dyDescent="0.3">
      <c r="A412">
        <v>415</v>
      </c>
      <c r="B412">
        <v>15</v>
      </c>
      <c r="C412">
        <v>15897</v>
      </c>
      <c r="D412">
        <v>4.99</v>
      </c>
      <c r="E412" s="1">
        <v>38587.716666666667</v>
      </c>
    </row>
    <row r="413" spans="1:5" x14ac:dyDescent="0.3">
      <c r="A413">
        <v>418</v>
      </c>
      <c r="B413">
        <v>16</v>
      </c>
      <c r="C413">
        <v>335</v>
      </c>
      <c r="D413">
        <v>3.99</v>
      </c>
      <c r="E413" s="1">
        <v>38499.129861111112</v>
      </c>
    </row>
    <row r="414" spans="1:5" x14ac:dyDescent="0.3">
      <c r="A414">
        <v>419</v>
      </c>
      <c r="B414">
        <v>16</v>
      </c>
      <c r="C414">
        <v>593</v>
      </c>
      <c r="D414">
        <v>2.99</v>
      </c>
      <c r="E414" s="1">
        <v>38500.564583333333</v>
      </c>
    </row>
    <row r="415" spans="1:5" x14ac:dyDescent="0.3">
      <c r="A415">
        <v>420</v>
      </c>
      <c r="B415">
        <v>16</v>
      </c>
      <c r="C415">
        <v>887</v>
      </c>
      <c r="D415">
        <v>0.98999999999999899</v>
      </c>
      <c r="E415" s="1">
        <v>38502.298611111109</v>
      </c>
    </row>
    <row r="416" spans="1:5" x14ac:dyDescent="0.3">
      <c r="A416">
        <v>421</v>
      </c>
      <c r="B416">
        <v>16</v>
      </c>
      <c r="C416">
        <v>1017</v>
      </c>
      <c r="D416">
        <v>2.99</v>
      </c>
      <c r="E416" s="1">
        <v>38503.120138888888</v>
      </c>
    </row>
    <row r="417" spans="1:5" x14ac:dyDescent="0.3">
      <c r="A417">
        <v>422</v>
      </c>
      <c r="B417">
        <v>16</v>
      </c>
      <c r="C417">
        <v>1934</v>
      </c>
      <c r="D417">
        <v>6.99</v>
      </c>
      <c r="E417" s="1">
        <v>38520.294444444444</v>
      </c>
    </row>
    <row r="418" spans="1:5" x14ac:dyDescent="0.3">
      <c r="A418">
        <v>423</v>
      </c>
      <c r="B418">
        <v>16</v>
      </c>
      <c r="C418">
        <v>1944</v>
      </c>
      <c r="D418">
        <v>7.99</v>
      </c>
      <c r="E418" s="1">
        <v>38520.326388888891</v>
      </c>
    </row>
    <row r="419" spans="1:5" x14ac:dyDescent="0.3">
      <c r="A419">
        <v>424</v>
      </c>
      <c r="B419">
        <v>16</v>
      </c>
      <c r="C419">
        <v>2247</v>
      </c>
      <c r="D419">
        <v>1.99</v>
      </c>
      <c r="E419" s="1">
        <v>38521.205555555556</v>
      </c>
    </row>
    <row r="420" spans="1:5" x14ac:dyDescent="0.3">
      <c r="A420">
        <v>425</v>
      </c>
      <c r="B420">
        <v>16</v>
      </c>
      <c r="C420">
        <v>2960</v>
      </c>
      <c r="D420">
        <v>7.99</v>
      </c>
      <c r="E420" s="1">
        <v>38523.298611111109</v>
      </c>
    </row>
    <row r="421" spans="1:5" x14ac:dyDescent="0.3">
      <c r="A421">
        <v>426</v>
      </c>
      <c r="B421">
        <v>16</v>
      </c>
      <c r="C421">
        <v>3348</v>
      </c>
      <c r="D421">
        <v>0.98999999999999899</v>
      </c>
      <c r="E421" s="1">
        <v>38524.469444444447</v>
      </c>
    </row>
    <row r="422" spans="1:5" x14ac:dyDescent="0.3">
      <c r="A422">
        <v>427</v>
      </c>
      <c r="B422">
        <v>16</v>
      </c>
      <c r="C422">
        <v>3548</v>
      </c>
      <c r="D422">
        <v>0.98999999999999899</v>
      </c>
      <c r="E422" s="1">
        <v>38539.099305555559</v>
      </c>
    </row>
    <row r="423" spans="1:5" x14ac:dyDescent="0.3">
      <c r="A423">
        <v>428</v>
      </c>
      <c r="B423">
        <v>16</v>
      </c>
      <c r="C423">
        <v>4219</v>
      </c>
      <c r="D423">
        <v>2.99</v>
      </c>
      <c r="E423" s="1">
        <v>38540.507638888892</v>
      </c>
    </row>
    <row r="424" spans="1:5" x14ac:dyDescent="0.3">
      <c r="A424">
        <v>429</v>
      </c>
      <c r="B424">
        <v>16</v>
      </c>
      <c r="C424">
        <v>4263</v>
      </c>
      <c r="D424">
        <v>3.99</v>
      </c>
      <c r="E424" s="1">
        <v>38540.6</v>
      </c>
    </row>
    <row r="425" spans="1:5" x14ac:dyDescent="0.3">
      <c r="A425">
        <v>430</v>
      </c>
      <c r="B425">
        <v>16</v>
      </c>
      <c r="C425">
        <v>4517</v>
      </c>
      <c r="D425">
        <v>4.99</v>
      </c>
      <c r="E425" s="1">
        <v>38541.114583333336</v>
      </c>
    </row>
    <row r="426" spans="1:5" x14ac:dyDescent="0.3">
      <c r="A426">
        <v>431</v>
      </c>
      <c r="B426">
        <v>16</v>
      </c>
      <c r="C426">
        <v>6100</v>
      </c>
      <c r="D426">
        <v>4.99</v>
      </c>
      <c r="E426" s="1">
        <v>38544.277777777781</v>
      </c>
    </row>
    <row r="427" spans="1:5" x14ac:dyDescent="0.3">
      <c r="A427">
        <v>432</v>
      </c>
      <c r="B427">
        <v>16</v>
      </c>
      <c r="C427">
        <v>7489</v>
      </c>
      <c r="D427">
        <v>0.98999999999999899</v>
      </c>
      <c r="E427" s="1">
        <v>38560.818749999999</v>
      </c>
    </row>
    <row r="428" spans="1:5" x14ac:dyDescent="0.3">
      <c r="A428">
        <v>433</v>
      </c>
      <c r="B428">
        <v>16</v>
      </c>
      <c r="C428">
        <v>7552</v>
      </c>
      <c r="D428">
        <v>2.99</v>
      </c>
      <c r="E428" s="1">
        <v>38560.918749999997</v>
      </c>
    </row>
    <row r="429" spans="1:5" x14ac:dyDescent="0.3">
      <c r="A429">
        <v>434</v>
      </c>
      <c r="B429">
        <v>16</v>
      </c>
      <c r="C429">
        <v>8452</v>
      </c>
      <c r="D429">
        <v>5.99</v>
      </c>
      <c r="E429" s="1">
        <v>38562.322916666664</v>
      </c>
    </row>
    <row r="430" spans="1:5" x14ac:dyDescent="0.3">
      <c r="A430">
        <v>435</v>
      </c>
      <c r="B430">
        <v>16</v>
      </c>
      <c r="C430">
        <v>9158</v>
      </c>
      <c r="D430">
        <v>0.98999999999999899</v>
      </c>
      <c r="E430" s="1">
        <v>38563.466666666667</v>
      </c>
    </row>
    <row r="431" spans="1:5" x14ac:dyDescent="0.3">
      <c r="A431">
        <v>436</v>
      </c>
      <c r="B431">
        <v>16</v>
      </c>
      <c r="C431">
        <v>9610</v>
      </c>
      <c r="D431">
        <v>5.99</v>
      </c>
      <c r="E431" s="1">
        <v>38564.162499999999</v>
      </c>
    </row>
    <row r="432" spans="1:5" x14ac:dyDescent="0.3">
      <c r="A432">
        <v>437</v>
      </c>
      <c r="B432">
        <v>16</v>
      </c>
      <c r="C432">
        <v>10687</v>
      </c>
      <c r="D432">
        <v>2.99</v>
      </c>
      <c r="E432" s="1">
        <v>38565.745138888888</v>
      </c>
    </row>
    <row r="433" spans="1:5" x14ac:dyDescent="0.3">
      <c r="A433">
        <v>438</v>
      </c>
      <c r="B433">
        <v>16</v>
      </c>
      <c r="C433">
        <v>10727</v>
      </c>
      <c r="D433">
        <v>2.99</v>
      </c>
      <c r="E433" s="1">
        <v>38565.802083333336</v>
      </c>
    </row>
    <row r="434" spans="1:5" x14ac:dyDescent="0.3">
      <c r="A434">
        <v>439</v>
      </c>
      <c r="B434">
        <v>16</v>
      </c>
      <c r="C434">
        <v>11308</v>
      </c>
      <c r="D434">
        <v>0.98999999999999899</v>
      </c>
      <c r="E434" s="1">
        <v>38566.659722222219</v>
      </c>
    </row>
    <row r="435" spans="1:5" x14ac:dyDescent="0.3">
      <c r="A435">
        <v>440</v>
      </c>
      <c r="B435">
        <v>16</v>
      </c>
      <c r="C435">
        <v>12104</v>
      </c>
      <c r="D435">
        <v>2.99</v>
      </c>
      <c r="E435" s="1">
        <v>38581.953472222223</v>
      </c>
    </row>
    <row r="436" spans="1:5" x14ac:dyDescent="0.3">
      <c r="A436">
        <v>441</v>
      </c>
      <c r="B436">
        <v>16</v>
      </c>
      <c r="C436">
        <v>12358</v>
      </c>
      <c r="D436">
        <v>4.99</v>
      </c>
      <c r="E436" s="1">
        <v>38582.320138888892</v>
      </c>
    </row>
    <row r="437" spans="1:5" x14ac:dyDescent="0.3">
      <c r="A437">
        <v>442</v>
      </c>
      <c r="B437">
        <v>16</v>
      </c>
      <c r="C437">
        <v>12577</v>
      </c>
      <c r="D437">
        <v>7.99</v>
      </c>
      <c r="E437" s="1">
        <v>38582.652083333334</v>
      </c>
    </row>
    <row r="438" spans="1:5" x14ac:dyDescent="0.3">
      <c r="A438">
        <v>443</v>
      </c>
      <c r="B438">
        <v>16</v>
      </c>
      <c r="C438">
        <v>13151</v>
      </c>
      <c r="D438">
        <v>4.99</v>
      </c>
      <c r="E438" s="1">
        <v>38583.547222222223</v>
      </c>
    </row>
    <row r="439" spans="1:5" x14ac:dyDescent="0.3">
      <c r="A439">
        <v>444</v>
      </c>
      <c r="B439">
        <v>16</v>
      </c>
      <c r="C439">
        <v>13391</v>
      </c>
      <c r="D439">
        <v>4.99</v>
      </c>
      <c r="E439" s="1">
        <v>38583.917361111111</v>
      </c>
    </row>
    <row r="440" spans="1:5" x14ac:dyDescent="0.3">
      <c r="A440">
        <v>445</v>
      </c>
      <c r="B440">
        <v>16</v>
      </c>
      <c r="C440">
        <v>13480</v>
      </c>
      <c r="D440">
        <v>6.99</v>
      </c>
      <c r="E440" s="1">
        <v>38584.048611111109</v>
      </c>
    </row>
    <row r="441" spans="1:5" x14ac:dyDescent="0.3">
      <c r="A441">
        <v>446</v>
      </c>
      <c r="B441">
        <v>16</v>
      </c>
      <c r="C441">
        <v>14511</v>
      </c>
      <c r="D441">
        <v>8.99</v>
      </c>
      <c r="E441" s="1">
        <v>38585.614583333336</v>
      </c>
    </row>
    <row r="442" spans="1:5" x14ac:dyDescent="0.3">
      <c r="A442">
        <v>447</v>
      </c>
      <c r="B442">
        <v>17</v>
      </c>
      <c r="C442">
        <v>287</v>
      </c>
      <c r="D442">
        <v>2.99</v>
      </c>
      <c r="E442" s="1">
        <v>38498.822222222225</v>
      </c>
    </row>
    <row r="443" spans="1:5" x14ac:dyDescent="0.3">
      <c r="A443">
        <v>448</v>
      </c>
      <c r="B443">
        <v>17</v>
      </c>
      <c r="C443">
        <v>580</v>
      </c>
      <c r="D443">
        <v>2.99</v>
      </c>
      <c r="E443" s="1">
        <v>38500.47152777778</v>
      </c>
    </row>
    <row r="444" spans="1:5" x14ac:dyDescent="0.3">
      <c r="A444">
        <v>449</v>
      </c>
      <c r="B444">
        <v>17</v>
      </c>
      <c r="C444">
        <v>884</v>
      </c>
      <c r="D444">
        <v>4.99</v>
      </c>
      <c r="E444" s="1">
        <v>38502.27847222222</v>
      </c>
    </row>
    <row r="445" spans="1:5" x14ac:dyDescent="0.3">
      <c r="A445">
        <v>450</v>
      </c>
      <c r="B445">
        <v>17</v>
      </c>
      <c r="C445">
        <v>2175</v>
      </c>
      <c r="D445">
        <v>5.99</v>
      </c>
      <c r="E445" s="1">
        <v>38521.011805555558</v>
      </c>
    </row>
    <row r="446" spans="1:5" x14ac:dyDescent="0.3">
      <c r="A446">
        <v>451</v>
      </c>
      <c r="B446">
        <v>17</v>
      </c>
      <c r="C446">
        <v>2684</v>
      </c>
      <c r="D446">
        <v>8.99</v>
      </c>
      <c r="E446" s="1">
        <v>38522.520138888889</v>
      </c>
    </row>
    <row r="447" spans="1:5" x14ac:dyDescent="0.3">
      <c r="A447">
        <v>452</v>
      </c>
      <c r="B447">
        <v>17</v>
      </c>
      <c r="C447">
        <v>3269</v>
      </c>
      <c r="D447">
        <v>5.99</v>
      </c>
      <c r="E447" s="1">
        <v>38524.212500000001</v>
      </c>
    </row>
    <row r="448" spans="1:5" x14ac:dyDescent="0.3">
      <c r="A448">
        <v>453</v>
      </c>
      <c r="B448">
        <v>17</v>
      </c>
      <c r="C448">
        <v>5714</v>
      </c>
      <c r="D448">
        <v>3.99</v>
      </c>
      <c r="E448" s="1">
        <v>38543.448611111111</v>
      </c>
    </row>
    <row r="449" spans="1:5" x14ac:dyDescent="0.3">
      <c r="A449">
        <v>454</v>
      </c>
      <c r="B449">
        <v>17</v>
      </c>
      <c r="C449">
        <v>5883</v>
      </c>
      <c r="D449">
        <v>3.99</v>
      </c>
      <c r="E449" s="1">
        <v>38543.809027777781</v>
      </c>
    </row>
    <row r="450" spans="1:5" x14ac:dyDescent="0.3">
      <c r="A450">
        <v>455</v>
      </c>
      <c r="B450">
        <v>17</v>
      </c>
      <c r="C450">
        <v>6884</v>
      </c>
      <c r="D450">
        <v>1.99</v>
      </c>
      <c r="E450" s="1">
        <v>38545.869444444441</v>
      </c>
    </row>
    <row r="451" spans="1:5" x14ac:dyDescent="0.3">
      <c r="A451">
        <v>456</v>
      </c>
      <c r="B451">
        <v>17</v>
      </c>
      <c r="C451">
        <v>8076</v>
      </c>
      <c r="D451">
        <v>8.99</v>
      </c>
      <c r="E451" s="1">
        <v>38561.739583333336</v>
      </c>
    </row>
    <row r="452" spans="1:5" x14ac:dyDescent="0.3">
      <c r="A452">
        <v>457</v>
      </c>
      <c r="B452">
        <v>17</v>
      </c>
      <c r="C452">
        <v>8213</v>
      </c>
      <c r="D452">
        <v>2.99</v>
      </c>
      <c r="E452" s="1">
        <v>38561.984027777777</v>
      </c>
    </row>
    <row r="453" spans="1:5" x14ac:dyDescent="0.3">
      <c r="A453">
        <v>458</v>
      </c>
      <c r="B453">
        <v>17</v>
      </c>
      <c r="C453">
        <v>9092</v>
      </c>
      <c r="D453">
        <v>8.99</v>
      </c>
      <c r="E453" s="1">
        <v>38563.354166666664</v>
      </c>
    </row>
    <row r="454" spans="1:5" x14ac:dyDescent="0.3">
      <c r="A454">
        <v>459</v>
      </c>
      <c r="B454">
        <v>17</v>
      </c>
      <c r="C454">
        <v>9138</v>
      </c>
      <c r="D454">
        <v>2.99</v>
      </c>
      <c r="E454" s="1">
        <v>38563.424305555556</v>
      </c>
    </row>
    <row r="455" spans="1:5" x14ac:dyDescent="0.3">
      <c r="A455">
        <v>460</v>
      </c>
      <c r="B455">
        <v>17</v>
      </c>
      <c r="C455">
        <v>9382</v>
      </c>
      <c r="D455">
        <v>8.99</v>
      </c>
      <c r="E455" s="1">
        <v>38563.807638888888</v>
      </c>
    </row>
    <row r="456" spans="1:5" x14ac:dyDescent="0.3">
      <c r="A456">
        <v>461</v>
      </c>
      <c r="B456">
        <v>17</v>
      </c>
      <c r="C456">
        <v>9489</v>
      </c>
      <c r="D456">
        <v>0.98999999999999899</v>
      </c>
      <c r="E456" s="1">
        <v>38563.988194444442</v>
      </c>
    </row>
    <row r="457" spans="1:5" x14ac:dyDescent="0.3">
      <c r="A457">
        <v>462</v>
      </c>
      <c r="B457">
        <v>17</v>
      </c>
      <c r="C457">
        <v>11990</v>
      </c>
      <c r="D457">
        <v>4.99</v>
      </c>
      <c r="E457" s="1">
        <v>38581.768055555556</v>
      </c>
    </row>
    <row r="458" spans="1:5" x14ac:dyDescent="0.3">
      <c r="A458">
        <v>463</v>
      </c>
      <c r="B458">
        <v>17</v>
      </c>
      <c r="C458">
        <v>13732</v>
      </c>
      <c r="D458">
        <v>2.99</v>
      </c>
      <c r="E458" s="1">
        <v>38584.433333333334</v>
      </c>
    </row>
    <row r="459" spans="1:5" x14ac:dyDescent="0.3">
      <c r="A459">
        <v>464</v>
      </c>
      <c r="B459">
        <v>17</v>
      </c>
      <c r="C459">
        <v>14040</v>
      </c>
      <c r="D459">
        <v>2.99</v>
      </c>
      <c r="E459" s="1">
        <v>38584.904861111114</v>
      </c>
    </row>
    <row r="460" spans="1:5" x14ac:dyDescent="0.3">
      <c r="A460">
        <v>465</v>
      </c>
      <c r="B460">
        <v>17</v>
      </c>
      <c r="C460">
        <v>14326</v>
      </c>
      <c r="D460">
        <v>2.99</v>
      </c>
      <c r="E460" s="1">
        <v>38585.34375</v>
      </c>
    </row>
    <row r="461" spans="1:5" x14ac:dyDescent="0.3">
      <c r="A461">
        <v>466</v>
      </c>
      <c r="B461">
        <v>17</v>
      </c>
      <c r="C461">
        <v>14346</v>
      </c>
      <c r="D461">
        <v>2.99</v>
      </c>
      <c r="E461" s="1">
        <v>38585.362500000003</v>
      </c>
    </row>
    <row r="462" spans="1:5" x14ac:dyDescent="0.3">
      <c r="A462">
        <v>467</v>
      </c>
      <c r="B462">
        <v>17</v>
      </c>
      <c r="C462">
        <v>15752</v>
      </c>
      <c r="D462">
        <v>5.99</v>
      </c>
      <c r="E462" s="1">
        <v>38587.52847222222</v>
      </c>
    </row>
    <row r="463" spans="1:5" x14ac:dyDescent="0.3">
      <c r="A463">
        <v>468</v>
      </c>
      <c r="B463">
        <v>18</v>
      </c>
      <c r="C463">
        <v>50</v>
      </c>
      <c r="D463">
        <v>2.99</v>
      </c>
      <c r="E463" s="1">
        <v>38497.280555555553</v>
      </c>
    </row>
    <row r="464" spans="1:5" x14ac:dyDescent="0.3">
      <c r="A464">
        <v>469</v>
      </c>
      <c r="B464">
        <v>18</v>
      </c>
      <c r="C464">
        <v>116</v>
      </c>
      <c r="D464">
        <v>4.99</v>
      </c>
      <c r="E464" s="1">
        <v>38497.810416666667</v>
      </c>
    </row>
    <row r="465" spans="1:5" x14ac:dyDescent="0.3">
      <c r="A465">
        <v>470</v>
      </c>
      <c r="B465">
        <v>18</v>
      </c>
      <c r="C465">
        <v>692</v>
      </c>
      <c r="D465">
        <v>4.99</v>
      </c>
      <c r="E465" s="1">
        <v>38501.063888888886</v>
      </c>
    </row>
    <row r="466" spans="1:5" x14ac:dyDescent="0.3">
      <c r="A466">
        <v>471</v>
      </c>
      <c r="B466">
        <v>18</v>
      </c>
      <c r="C466">
        <v>1451</v>
      </c>
      <c r="D466">
        <v>5.99</v>
      </c>
      <c r="E466" s="1">
        <v>38518.8125</v>
      </c>
    </row>
    <row r="467" spans="1:5" x14ac:dyDescent="0.3">
      <c r="A467">
        <v>472</v>
      </c>
      <c r="B467">
        <v>18</v>
      </c>
      <c r="C467">
        <v>1783</v>
      </c>
      <c r="D467">
        <v>4.99</v>
      </c>
      <c r="E467" s="1">
        <v>38519.807638888888</v>
      </c>
    </row>
    <row r="468" spans="1:5" x14ac:dyDescent="0.3">
      <c r="A468">
        <v>473</v>
      </c>
      <c r="B468">
        <v>18</v>
      </c>
      <c r="C468">
        <v>2112</v>
      </c>
      <c r="D468">
        <v>5.99</v>
      </c>
      <c r="E468" s="1">
        <v>38520.827777777777</v>
      </c>
    </row>
    <row r="469" spans="1:5" x14ac:dyDescent="0.3">
      <c r="A469">
        <v>474</v>
      </c>
      <c r="B469">
        <v>18</v>
      </c>
      <c r="C469">
        <v>2990</v>
      </c>
      <c r="D469">
        <v>8.99</v>
      </c>
      <c r="E469" s="1">
        <v>38523.376388888886</v>
      </c>
    </row>
    <row r="470" spans="1:5" x14ac:dyDescent="0.3">
      <c r="A470">
        <v>475</v>
      </c>
      <c r="B470">
        <v>18</v>
      </c>
      <c r="C470">
        <v>4672</v>
      </c>
      <c r="D470">
        <v>3.99</v>
      </c>
      <c r="E470" s="1">
        <v>38541.427083333336</v>
      </c>
    </row>
    <row r="471" spans="1:5" x14ac:dyDescent="0.3">
      <c r="A471">
        <v>476</v>
      </c>
      <c r="B471">
        <v>18</v>
      </c>
      <c r="C471">
        <v>4724</v>
      </c>
      <c r="D471">
        <v>3.99</v>
      </c>
      <c r="E471" s="1">
        <v>38541.531944444447</v>
      </c>
    </row>
    <row r="472" spans="1:5" x14ac:dyDescent="0.3">
      <c r="A472">
        <v>477</v>
      </c>
      <c r="B472">
        <v>18</v>
      </c>
      <c r="C472">
        <v>4923</v>
      </c>
      <c r="D472">
        <v>3.99</v>
      </c>
      <c r="E472" s="1">
        <v>38541.905555555553</v>
      </c>
    </row>
    <row r="473" spans="1:5" x14ac:dyDescent="0.3">
      <c r="A473">
        <v>478</v>
      </c>
      <c r="B473">
        <v>18</v>
      </c>
      <c r="C473">
        <v>6128</v>
      </c>
      <c r="D473">
        <v>2.99</v>
      </c>
      <c r="E473" s="1">
        <v>38544.34375</v>
      </c>
    </row>
    <row r="474" spans="1:5" x14ac:dyDescent="0.3">
      <c r="A474">
        <v>479</v>
      </c>
      <c r="B474">
        <v>18</v>
      </c>
      <c r="C474">
        <v>6846</v>
      </c>
      <c r="D474">
        <v>0.98999999999999899</v>
      </c>
      <c r="E474" s="1">
        <v>38545.805555555555</v>
      </c>
    </row>
    <row r="475" spans="1:5" x14ac:dyDescent="0.3">
      <c r="A475">
        <v>480</v>
      </c>
      <c r="B475">
        <v>18</v>
      </c>
      <c r="C475">
        <v>8122</v>
      </c>
      <c r="D475">
        <v>2.99</v>
      </c>
      <c r="E475" s="1">
        <v>38561.810416666667</v>
      </c>
    </row>
    <row r="476" spans="1:5" x14ac:dyDescent="0.3">
      <c r="A476">
        <v>481</v>
      </c>
      <c r="B476">
        <v>18</v>
      </c>
      <c r="C476">
        <v>8555</v>
      </c>
      <c r="D476">
        <v>4.99</v>
      </c>
      <c r="E476" s="1">
        <v>38562.470833333333</v>
      </c>
    </row>
    <row r="477" spans="1:5" x14ac:dyDescent="0.3">
      <c r="A477">
        <v>482</v>
      </c>
      <c r="B477">
        <v>18</v>
      </c>
      <c r="C477">
        <v>9036</v>
      </c>
      <c r="D477">
        <v>4.99</v>
      </c>
      <c r="E477" s="1">
        <v>38563.262499999997</v>
      </c>
    </row>
    <row r="478" spans="1:5" x14ac:dyDescent="0.3">
      <c r="A478">
        <v>483</v>
      </c>
      <c r="B478">
        <v>18</v>
      </c>
      <c r="C478">
        <v>9114</v>
      </c>
      <c r="D478">
        <v>4.99</v>
      </c>
      <c r="E478" s="1">
        <v>38563.384027777778</v>
      </c>
    </row>
    <row r="479" spans="1:5" x14ac:dyDescent="0.3">
      <c r="A479">
        <v>484</v>
      </c>
      <c r="B479">
        <v>18</v>
      </c>
      <c r="C479">
        <v>10682</v>
      </c>
      <c r="D479">
        <v>4.99</v>
      </c>
      <c r="E479" s="1">
        <v>38565.730555555558</v>
      </c>
    </row>
    <row r="480" spans="1:5" x14ac:dyDescent="0.3">
      <c r="A480">
        <v>485</v>
      </c>
      <c r="B480">
        <v>18</v>
      </c>
      <c r="C480">
        <v>10721</v>
      </c>
      <c r="D480">
        <v>1.99</v>
      </c>
      <c r="E480" s="1">
        <v>38565.795138888891</v>
      </c>
    </row>
    <row r="481" spans="1:5" x14ac:dyDescent="0.3">
      <c r="A481">
        <v>486</v>
      </c>
      <c r="B481">
        <v>18</v>
      </c>
      <c r="C481">
        <v>11094</v>
      </c>
      <c r="D481">
        <v>4.99</v>
      </c>
      <c r="E481" s="1">
        <v>38566.335416666669</v>
      </c>
    </row>
    <row r="482" spans="1:5" x14ac:dyDescent="0.3">
      <c r="A482">
        <v>487</v>
      </c>
      <c r="B482">
        <v>18</v>
      </c>
      <c r="C482">
        <v>11439</v>
      </c>
      <c r="D482">
        <v>4.99</v>
      </c>
      <c r="E482" s="1">
        <v>38566.848611111112</v>
      </c>
    </row>
    <row r="483" spans="1:5" x14ac:dyDescent="0.3">
      <c r="A483">
        <v>488</v>
      </c>
      <c r="B483">
        <v>18</v>
      </c>
      <c r="C483">
        <v>12333</v>
      </c>
      <c r="D483">
        <v>0.98999999999999899</v>
      </c>
      <c r="E483" s="1">
        <v>38582.285416666666</v>
      </c>
    </row>
    <row r="484" spans="1:5" x14ac:dyDescent="0.3">
      <c r="A484">
        <v>489</v>
      </c>
      <c r="B484">
        <v>18</v>
      </c>
      <c r="C484">
        <v>13490</v>
      </c>
      <c r="D484">
        <v>0.98999999999999899</v>
      </c>
      <c r="E484" s="1">
        <v>38584.061805555553</v>
      </c>
    </row>
    <row r="485" spans="1:5" x14ac:dyDescent="0.3">
      <c r="A485">
        <v>490</v>
      </c>
      <c r="B485">
        <v>19</v>
      </c>
      <c r="C485">
        <v>18</v>
      </c>
      <c r="D485">
        <v>0.98999999999999899</v>
      </c>
      <c r="E485" s="1">
        <v>38497.048611111109</v>
      </c>
    </row>
    <row r="486" spans="1:5" x14ac:dyDescent="0.3">
      <c r="A486">
        <v>491</v>
      </c>
      <c r="B486">
        <v>19</v>
      </c>
      <c r="C486">
        <v>110</v>
      </c>
      <c r="D486">
        <v>9.99</v>
      </c>
      <c r="E486" s="1">
        <v>38497.779861111114</v>
      </c>
    </row>
    <row r="487" spans="1:5" x14ac:dyDescent="0.3">
      <c r="A487">
        <v>492</v>
      </c>
      <c r="B487">
        <v>19</v>
      </c>
      <c r="C487">
        <v>179</v>
      </c>
      <c r="D487">
        <v>6.99</v>
      </c>
      <c r="E487" s="1">
        <v>38498.18472222222</v>
      </c>
    </row>
    <row r="488" spans="1:5" x14ac:dyDescent="0.3">
      <c r="A488">
        <v>493</v>
      </c>
      <c r="B488">
        <v>19</v>
      </c>
      <c r="C488">
        <v>337</v>
      </c>
      <c r="D488">
        <v>2.99</v>
      </c>
      <c r="E488" s="1">
        <v>38499.140277777777</v>
      </c>
    </row>
    <row r="489" spans="1:5" x14ac:dyDescent="0.3">
      <c r="A489">
        <v>494</v>
      </c>
      <c r="B489">
        <v>19</v>
      </c>
      <c r="C489">
        <v>591</v>
      </c>
      <c r="D489">
        <v>2.99</v>
      </c>
      <c r="E489" s="1">
        <v>38500.549305555556</v>
      </c>
    </row>
    <row r="490" spans="1:5" x14ac:dyDescent="0.3">
      <c r="A490">
        <v>495</v>
      </c>
      <c r="B490">
        <v>19</v>
      </c>
      <c r="C490">
        <v>696</v>
      </c>
      <c r="D490">
        <v>2.99</v>
      </c>
      <c r="E490" s="1">
        <v>38501.082638888889</v>
      </c>
    </row>
    <row r="491" spans="1:5" x14ac:dyDescent="0.3">
      <c r="A491">
        <v>496</v>
      </c>
      <c r="B491">
        <v>19</v>
      </c>
      <c r="C491">
        <v>2657</v>
      </c>
      <c r="D491">
        <v>2.99</v>
      </c>
      <c r="E491" s="1">
        <v>38522.445833333331</v>
      </c>
    </row>
    <row r="492" spans="1:5" x14ac:dyDescent="0.3">
      <c r="A492">
        <v>497</v>
      </c>
      <c r="B492">
        <v>19</v>
      </c>
      <c r="C492">
        <v>2848</v>
      </c>
      <c r="D492">
        <v>2.99</v>
      </c>
      <c r="E492" s="1">
        <v>38522.954861111109</v>
      </c>
    </row>
    <row r="493" spans="1:5" x14ac:dyDescent="0.3">
      <c r="A493">
        <v>498</v>
      </c>
      <c r="B493">
        <v>19</v>
      </c>
      <c r="C493">
        <v>3423</v>
      </c>
      <c r="D493">
        <v>2.99</v>
      </c>
      <c r="E493" s="1">
        <v>38524.734722222223</v>
      </c>
    </row>
    <row r="494" spans="1:5" x14ac:dyDescent="0.3">
      <c r="A494">
        <v>499</v>
      </c>
      <c r="B494">
        <v>19</v>
      </c>
      <c r="C494">
        <v>3549</v>
      </c>
      <c r="D494">
        <v>4.99</v>
      </c>
      <c r="E494" s="1">
        <v>38539.1</v>
      </c>
    </row>
    <row r="495" spans="1:5" x14ac:dyDescent="0.3">
      <c r="A495">
        <v>500</v>
      </c>
      <c r="B495">
        <v>19</v>
      </c>
      <c r="C495">
        <v>6495</v>
      </c>
      <c r="D495">
        <v>4.99</v>
      </c>
      <c r="E495" s="1">
        <v>38545.122916666667</v>
      </c>
    </row>
    <row r="496" spans="1:5" x14ac:dyDescent="0.3">
      <c r="A496">
        <v>501</v>
      </c>
      <c r="B496">
        <v>19</v>
      </c>
      <c r="C496">
        <v>9157</v>
      </c>
      <c r="D496">
        <v>5.99</v>
      </c>
      <c r="E496" s="1">
        <v>38563.462500000001</v>
      </c>
    </row>
    <row r="497" spans="1:5" x14ac:dyDescent="0.3">
      <c r="A497">
        <v>502</v>
      </c>
      <c r="B497">
        <v>19</v>
      </c>
      <c r="C497">
        <v>9256</v>
      </c>
      <c r="D497">
        <v>0.98999999999999899</v>
      </c>
      <c r="E497" s="1">
        <v>38563.603472222225</v>
      </c>
    </row>
    <row r="498" spans="1:5" x14ac:dyDescent="0.3">
      <c r="A498">
        <v>503</v>
      </c>
      <c r="B498">
        <v>19</v>
      </c>
      <c r="C498">
        <v>10077</v>
      </c>
      <c r="D498">
        <v>9.99</v>
      </c>
      <c r="E498" s="1">
        <v>38564.834027777775</v>
      </c>
    </row>
    <row r="499" spans="1:5" x14ac:dyDescent="0.3">
      <c r="A499">
        <v>504</v>
      </c>
      <c r="B499">
        <v>19</v>
      </c>
      <c r="C499">
        <v>10176</v>
      </c>
      <c r="D499">
        <v>7.99</v>
      </c>
      <c r="E499" s="1">
        <v>38564.986111111109</v>
      </c>
    </row>
    <row r="500" spans="1:5" x14ac:dyDescent="0.3">
      <c r="A500">
        <v>505</v>
      </c>
      <c r="B500">
        <v>19</v>
      </c>
      <c r="C500">
        <v>11508</v>
      </c>
      <c r="D500">
        <v>8.99</v>
      </c>
      <c r="E500" s="1">
        <v>38580.977083333331</v>
      </c>
    </row>
    <row r="501" spans="1:5" x14ac:dyDescent="0.3">
      <c r="A501">
        <v>506</v>
      </c>
      <c r="B501">
        <v>19</v>
      </c>
      <c r="C501">
        <v>11869</v>
      </c>
      <c r="D501">
        <v>5.99</v>
      </c>
      <c r="E501" s="1">
        <v>38581.590277777781</v>
      </c>
    </row>
    <row r="502" spans="1:5" x14ac:dyDescent="0.3">
      <c r="A502">
        <v>507</v>
      </c>
      <c r="B502">
        <v>19</v>
      </c>
      <c r="C502">
        <v>12211</v>
      </c>
      <c r="D502">
        <v>9.99</v>
      </c>
      <c r="E502" s="1">
        <v>38582.104861111111</v>
      </c>
    </row>
    <row r="503" spans="1:5" x14ac:dyDescent="0.3">
      <c r="A503">
        <v>508</v>
      </c>
      <c r="B503">
        <v>19</v>
      </c>
      <c r="C503">
        <v>12357</v>
      </c>
      <c r="D503">
        <v>2.99</v>
      </c>
      <c r="E503" s="1">
        <v>38582.319444444445</v>
      </c>
    </row>
    <row r="504" spans="1:5" x14ac:dyDescent="0.3">
      <c r="A504">
        <v>509</v>
      </c>
      <c r="B504">
        <v>19</v>
      </c>
      <c r="C504">
        <v>13718</v>
      </c>
      <c r="D504">
        <v>8.99</v>
      </c>
      <c r="E504" s="1">
        <v>38584.411805555559</v>
      </c>
    </row>
    <row r="505" spans="1:5" x14ac:dyDescent="0.3">
      <c r="A505">
        <v>510</v>
      </c>
      <c r="B505">
        <v>19</v>
      </c>
      <c r="C505">
        <v>13804</v>
      </c>
      <c r="D505">
        <v>8.99</v>
      </c>
      <c r="E505" s="1">
        <v>38584.531944444447</v>
      </c>
    </row>
    <row r="506" spans="1:5" x14ac:dyDescent="0.3">
      <c r="A506">
        <v>511</v>
      </c>
      <c r="B506">
        <v>19</v>
      </c>
      <c r="C506">
        <v>14101</v>
      </c>
      <c r="D506">
        <v>4.99</v>
      </c>
      <c r="E506" s="1">
        <v>38585.022916666669</v>
      </c>
    </row>
    <row r="507" spans="1:5" x14ac:dyDescent="0.3">
      <c r="A507">
        <v>512</v>
      </c>
      <c r="B507">
        <v>19</v>
      </c>
      <c r="C507">
        <v>15047</v>
      </c>
      <c r="D507">
        <v>2.99</v>
      </c>
      <c r="E507" s="1">
        <v>38586.414583333331</v>
      </c>
    </row>
    <row r="508" spans="1:5" x14ac:dyDescent="0.3">
      <c r="A508">
        <v>513</v>
      </c>
      <c r="B508">
        <v>19</v>
      </c>
      <c r="C508">
        <v>15529</v>
      </c>
      <c r="D508">
        <v>0.98999999999999899</v>
      </c>
      <c r="E508" s="1">
        <v>38587.156944444447</v>
      </c>
    </row>
    <row r="509" spans="1:5" x14ac:dyDescent="0.3">
      <c r="A509">
        <v>514</v>
      </c>
      <c r="B509">
        <v>20</v>
      </c>
      <c r="C509">
        <v>202</v>
      </c>
      <c r="D509">
        <v>2.99</v>
      </c>
      <c r="E509" s="1">
        <v>38498.310416666667</v>
      </c>
    </row>
    <row r="510" spans="1:5" x14ac:dyDescent="0.3">
      <c r="A510">
        <v>515</v>
      </c>
      <c r="B510">
        <v>20</v>
      </c>
      <c r="C510">
        <v>497</v>
      </c>
      <c r="D510">
        <v>6.99</v>
      </c>
      <c r="E510" s="1">
        <v>38500.037499999999</v>
      </c>
    </row>
    <row r="511" spans="1:5" x14ac:dyDescent="0.3">
      <c r="A511">
        <v>516</v>
      </c>
      <c r="B511">
        <v>20</v>
      </c>
      <c r="C511">
        <v>546</v>
      </c>
      <c r="D511">
        <v>1.99</v>
      </c>
      <c r="E511" s="1">
        <v>38500.302777777775</v>
      </c>
    </row>
    <row r="512" spans="1:5" x14ac:dyDescent="0.3">
      <c r="A512">
        <v>517</v>
      </c>
      <c r="B512">
        <v>20</v>
      </c>
      <c r="C512">
        <v>1558</v>
      </c>
      <c r="D512">
        <v>0.98999999999999899</v>
      </c>
      <c r="E512" s="1">
        <v>38519.106249999997</v>
      </c>
    </row>
    <row r="513" spans="1:5" x14ac:dyDescent="0.3">
      <c r="A513">
        <v>518</v>
      </c>
      <c r="B513">
        <v>20</v>
      </c>
      <c r="C513">
        <v>2136</v>
      </c>
      <c r="D513">
        <v>3.99</v>
      </c>
      <c r="E513" s="1">
        <v>38520.886111111111</v>
      </c>
    </row>
    <row r="514" spans="1:5" x14ac:dyDescent="0.3">
      <c r="A514">
        <v>519</v>
      </c>
      <c r="B514">
        <v>20</v>
      </c>
      <c r="C514">
        <v>2343</v>
      </c>
      <c r="D514">
        <v>4.99</v>
      </c>
      <c r="E514" s="1">
        <v>38521.490277777775</v>
      </c>
    </row>
    <row r="515" spans="1:5" x14ac:dyDescent="0.3">
      <c r="A515">
        <v>520</v>
      </c>
      <c r="B515">
        <v>20</v>
      </c>
      <c r="C515">
        <v>3350</v>
      </c>
      <c r="D515">
        <v>4.99</v>
      </c>
      <c r="E515" s="1">
        <v>38524.472916666666</v>
      </c>
    </row>
    <row r="516" spans="1:5" x14ac:dyDescent="0.3">
      <c r="A516">
        <v>521</v>
      </c>
      <c r="B516">
        <v>20</v>
      </c>
      <c r="C516">
        <v>4011</v>
      </c>
      <c r="D516">
        <v>3.99</v>
      </c>
      <c r="E516" s="1">
        <v>38540.033333333333</v>
      </c>
    </row>
    <row r="517" spans="1:5" x14ac:dyDescent="0.3">
      <c r="A517">
        <v>522</v>
      </c>
      <c r="B517">
        <v>20</v>
      </c>
      <c r="C517">
        <v>4407</v>
      </c>
      <c r="D517">
        <v>2.99</v>
      </c>
      <c r="E517" s="1">
        <v>38540.902083333334</v>
      </c>
    </row>
    <row r="518" spans="1:5" x14ac:dyDescent="0.3">
      <c r="A518">
        <v>523</v>
      </c>
      <c r="B518">
        <v>20</v>
      </c>
      <c r="C518">
        <v>5718</v>
      </c>
      <c r="D518">
        <v>2.99</v>
      </c>
      <c r="E518" s="1">
        <v>38543.460416666669</v>
      </c>
    </row>
    <row r="519" spans="1:5" x14ac:dyDescent="0.3">
      <c r="A519">
        <v>524</v>
      </c>
      <c r="B519">
        <v>20</v>
      </c>
      <c r="C519">
        <v>6254</v>
      </c>
      <c r="D519">
        <v>2.99</v>
      </c>
      <c r="E519" s="1">
        <v>38544.631944444445</v>
      </c>
    </row>
    <row r="520" spans="1:5" x14ac:dyDescent="0.3">
      <c r="A520">
        <v>525</v>
      </c>
      <c r="B520">
        <v>20</v>
      </c>
      <c r="C520">
        <v>6267</v>
      </c>
      <c r="D520">
        <v>6.99</v>
      </c>
      <c r="E520" s="1">
        <v>38544.661805555559</v>
      </c>
    </row>
    <row r="521" spans="1:5" x14ac:dyDescent="0.3">
      <c r="A521">
        <v>526</v>
      </c>
      <c r="B521">
        <v>20</v>
      </c>
      <c r="C521">
        <v>7217</v>
      </c>
      <c r="D521">
        <v>4.99</v>
      </c>
      <c r="E521" s="1">
        <v>38560.396527777775</v>
      </c>
    </row>
    <row r="522" spans="1:5" x14ac:dyDescent="0.3">
      <c r="A522">
        <v>527</v>
      </c>
      <c r="B522">
        <v>20</v>
      </c>
      <c r="C522">
        <v>7864</v>
      </c>
      <c r="D522">
        <v>5.99</v>
      </c>
      <c r="E522" s="1">
        <v>38561.42083333333</v>
      </c>
    </row>
    <row r="523" spans="1:5" x14ac:dyDescent="0.3">
      <c r="A523">
        <v>528</v>
      </c>
      <c r="B523">
        <v>20</v>
      </c>
      <c r="C523">
        <v>8127</v>
      </c>
      <c r="D523">
        <v>2.99</v>
      </c>
      <c r="E523" s="1">
        <v>38561.822916666664</v>
      </c>
    </row>
    <row r="524" spans="1:5" x14ac:dyDescent="0.3">
      <c r="A524">
        <v>529</v>
      </c>
      <c r="B524">
        <v>20</v>
      </c>
      <c r="C524">
        <v>9075</v>
      </c>
      <c r="D524">
        <v>4.99</v>
      </c>
      <c r="E524" s="1">
        <v>38563.329861111109</v>
      </c>
    </row>
    <row r="525" spans="1:5" x14ac:dyDescent="0.3">
      <c r="A525">
        <v>530</v>
      </c>
      <c r="B525">
        <v>20</v>
      </c>
      <c r="C525">
        <v>9468</v>
      </c>
      <c r="D525">
        <v>3.99</v>
      </c>
      <c r="E525" s="1">
        <v>38563.953472222223</v>
      </c>
    </row>
    <row r="526" spans="1:5" x14ac:dyDescent="0.3">
      <c r="A526">
        <v>531</v>
      </c>
      <c r="B526">
        <v>20</v>
      </c>
      <c r="C526">
        <v>10284</v>
      </c>
      <c r="D526">
        <v>4.99</v>
      </c>
      <c r="E526" s="1">
        <v>38565.147916666669</v>
      </c>
    </row>
    <row r="527" spans="1:5" x14ac:dyDescent="0.3">
      <c r="A527">
        <v>532</v>
      </c>
      <c r="B527">
        <v>20</v>
      </c>
      <c r="C527">
        <v>10616</v>
      </c>
      <c r="D527">
        <v>7.99</v>
      </c>
      <c r="E527" s="1">
        <v>38565.624305555553</v>
      </c>
    </row>
    <row r="528" spans="1:5" x14ac:dyDescent="0.3">
      <c r="A528">
        <v>533</v>
      </c>
      <c r="B528">
        <v>20</v>
      </c>
      <c r="C528">
        <v>10954</v>
      </c>
      <c r="D528">
        <v>1.99</v>
      </c>
      <c r="E528" s="1">
        <v>38566.145833333336</v>
      </c>
    </row>
    <row r="529" spans="1:5" x14ac:dyDescent="0.3">
      <c r="A529">
        <v>534</v>
      </c>
      <c r="B529">
        <v>20</v>
      </c>
      <c r="C529">
        <v>11821</v>
      </c>
      <c r="D529">
        <v>0.98999999999999899</v>
      </c>
      <c r="E529" s="1">
        <v>38581.518750000003</v>
      </c>
    </row>
    <row r="530" spans="1:5" x14ac:dyDescent="0.3">
      <c r="A530">
        <v>535</v>
      </c>
      <c r="B530">
        <v>20</v>
      </c>
      <c r="C530">
        <v>12180</v>
      </c>
      <c r="D530">
        <v>0.98999999999999899</v>
      </c>
      <c r="E530" s="1">
        <v>38582.061111111114</v>
      </c>
    </row>
    <row r="531" spans="1:5" x14ac:dyDescent="0.3">
      <c r="A531">
        <v>536</v>
      </c>
      <c r="B531">
        <v>20</v>
      </c>
      <c r="C531">
        <v>13036</v>
      </c>
      <c r="D531">
        <v>4.99</v>
      </c>
      <c r="E531" s="1">
        <v>38583.366666666669</v>
      </c>
    </row>
    <row r="532" spans="1:5" x14ac:dyDescent="0.3">
      <c r="A532">
        <v>537</v>
      </c>
      <c r="B532">
        <v>20</v>
      </c>
      <c r="C532">
        <v>13137</v>
      </c>
      <c r="D532">
        <v>4.99</v>
      </c>
      <c r="E532" s="1">
        <v>38583.518055555556</v>
      </c>
    </row>
    <row r="533" spans="1:5" x14ac:dyDescent="0.3">
      <c r="A533">
        <v>538</v>
      </c>
      <c r="B533">
        <v>20</v>
      </c>
      <c r="C533">
        <v>13317</v>
      </c>
      <c r="D533">
        <v>2.99</v>
      </c>
      <c r="E533" s="1">
        <v>38583.809027777781</v>
      </c>
    </row>
    <row r="534" spans="1:5" x14ac:dyDescent="0.3">
      <c r="A534">
        <v>539</v>
      </c>
      <c r="B534">
        <v>20</v>
      </c>
      <c r="C534">
        <v>14613</v>
      </c>
      <c r="D534">
        <v>2.99</v>
      </c>
      <c r="E534" s="1">
        <v>38585.752083333333</v>
      </c>
    </row>
    <row r="535" spans="1:5" x14ac:dyDescent="0.3">
      <c r="A535">
        <v>540</v>
      </c>
      <c r="B535">
        <v>20</v>
      </c>
      <c r="C535">
        <v>15057</v>
      </c>
      <c r="D535">
        <v>6.99</v>
      </c>
      <c r="E535" s="1">
        <v>38586.429861111108</v>
      </c>
    </row>
    <row r="536" spans="1:5" x14ac:dyDescent="0.3">
      <c r="A536">
        <v>541</v>
      </c>
      <c r="B536">
        <v>20</v>
      </c>
      <c r="C536">
        <v>15161</v>
      </c>
      <c r="D536">
        <v>1.99</v>
      </c>
      <c r="E536" s="1">
        <v>38586.609027777777</v>
      </c>
    </row>
    <row r="537" spans="1:5" x14ac:dyDescent="0.3">
      <c r="A537">
        <v>542</v>
      </c>
      <c r="B537">
        <v>20</v>
      </c>
      <c r="C537">
        <v>15248</v>
      </c>
      <c r="D537">
        <v>0.98999999999999899</v>
      </c>
      <c r="E537" s="1">
        <v>38586.745138888888</v>
      </c>
    </row>
    <row r="538" spans="1:5" x14ac:dyDescent="0.3">
      <c r="A538">
        <v>543</v>
      </c>
      <c r="B538">
        <v>20</v>
      </c>
      <c r="C538">
        <v>15460</v>
      </c>
      <c r="D538">
        <v>2.99</v>
      </c>
      <c r="E538" s="1">
        <v>38587.048611111109</v>
      </c>
    </row>
    <row r="539" spans="1:5" x14ac:dyDescent="0.3">
      <c r="A539">
        <v>544</v>
      </c>
      <c r="B539">
        <v>21</v>
      </c>
      <c r="C539">
        <v>260</v>
      </c>
      <c r="D539">
        <v>3.99</v>
      </c>
      <c r="E539" s="1">
        <v>38498.654166666667</v>
      </c>
    </row>
    <row r="540" spans="1:5" x14ac:dyDescent="0.3">
      <c r="A540">
        <v>545</v>
      </c>
      <c r="B540">
        <v>21</v>
      </c>
      <c r="C540">
        <v>463</v>
      </c>
      <c r="D540">
        <v>3.99</v>
      </c>
      <c r="E540" s="1">
        <v>38499.84097222222</v>
      </c>
    </row>
    <row r="541" spans="1:5" x14ac:dyDescent="0.3">
      <c r="A541">
        <v>546</v>
      </c>
      <c r="B541">
        <v>21</v>
      </c>
      <c r="C541">
        <v>570</v>
      </c>
      <c r="D541">
        <v>0.98999999999999899</v>
      </c>
      <c r="E541" s="1">
        <v>38500.427083333336</v>
      </c>
    </row>
    <row r="542" spans="1:5" x14ac:dyDescent="0.3">
      <c r="A542">
        <v>547</v>
      </c>
      <c r="B542">
        <v>21</v>
      </c>
      <c r="C542">
        <v>2235</v>
      </c>
      <c r="D542">
        <v>7.99</v>
      </c>
      <c r="E542" s="1">
        <v>38521.172222222223</v>
      </c>
    </row>
    <row r="543" spans="1:5" x14ac:dyDescent="0.3">
      <c r="A543">
        <v>548</v>
      </c>
      <c r="B543">
        <v>21</v>
      </c>
      <c r="C543">
        <v>2268</v>
      </c>
      <c r="D543">
        <v>4.99</v>
      </c>
      <c r="E543" s="1">
        <v>38521.259027777778</v>
      </c>
    </row>
    <row r="544" spans="1:5" x14ac:dyDescent="0.3">
      <c r="A544">
        <v>549</v>
      </c>
      <c r="B544">
        <v>21</v>
      </c>
      <c r="C544">
        <v>2393</v>
      </c>
      <c r="D544">
        <v>2.99</v>
      </c>
      <c r="E544" s="1">
        <v>38521.650694444441</v>
      </c>
    </row>
    <row r="545" spans="1:5" x14ac:dyDescent="0.3">
      <c r="A545">
        <v>550</v>
      </c>
      <c r="B545">
        <v>21</v>
      </c>
      <c r="C545">
        <v>2830</v>
      </c>
      <c r="D545">
        <v>4.99</v>
      </c>
      <c r="E545" s="1">
        <v>38522.884722222225</v>
      </c>
    </row>
    <row r="546" spans="1:5" x14ac:dyDescent="0.3">
      <c r="A546">
        <v>551</v>
      </c>
      <c r="B546">
        <v>21</v>
      </c>
      <c r="C546">
        <v>3212</v>
      </c>
      <c r="D546">
        <v>10.99</v>
      </c>
      <c r="E546" s="1">
        <v>38524.044444444444</v>
      </c>
    </row>
    <row r="547" spans="1:5" x14ac:dyDescent="0.3">
      <c r="A547">
        <v>552</v>
      </c>
      <c r="B547">
        <v>21</v>
      </c>
      <c r="C547">
        <v>5107</v>
      </c>
      <c r="D547">
        <v>4.99</v>
      </c>
      <c r="E547" s="1">
        <v>38542.279166666667</v>
      </c>
    </row>
    <row r="548" spans="1:5" x14ac:dyDescent="0.3">
      <c r="A548">
        <v>553</v>
      </c>
      <c r="B548">
        <v>21</v>
      </c>
      <c r="C548">
        <v>5772</v>
      </c>
      <c r="D548">
        <v>3.99</v>
      </c>
      <c r="E548" s="1">
        <v>38543.560416666667</v>
      </c>
    </row>
    <row r="549" spans="1:5" x14ac:dyDescent="0.3">
      <c r="A549">
        <v>554</v>
      </c>
      <c r="B549">
        <v>21</v>
      </c>
      <c r="C549">
        <v>5961</v>
      </c>
      <c r="D549">
        <v>2.99</v>
      </c>
      <c r="E549" s="1">
        <v>38543.988194444442</v>
      </c>
    </row>
    <row r="550" spans="1:5" x14ac:dyDescent="0.3">
      <c r="A550">
        <v>555</v>
      </c>
      <c r="B550">
        <v>21</v>
      </c>
      <c r="C550">
        <v>6943</v>
      </c>
      <c r="D550">
        <v>1.99</v>
      </c>
      <c r="E550" s="1">
        <v>38559.977777777778</v>
      </c>
    </row>
    <row r="551" spans="1:5" x14ac:dyDescent="0.3">
      <c r="A551">
        <v>556</v>
      </c>
      <c r="B551">
        <v>21</v>
      </c>
      <c r="C551">
        <v>7994</v>
      </c>
      <c r="D551">
        <v>0.98999999999999899</v>
      </c>
      <c r="E551" s="1">
        <v>38561.62222222222</v>
      </c>
    </row>
    <row r="552" spans="1:5" x14ac:dyDescent="0.3">
      <c r="A552">
        <v>557</v>
      </c>
      <c r="B552">
        <v>21</v>
      </c>
      <c r="C552">
        <v>8196</v>
      </c>
      <c r="D552">
        <v>6.99</v>
      </c>
      <c r="E552" s="1">
        <v>38561.955555555556</v>
      </c>
    </row>
    <row r="553" spans="1:5" x14ac:dyDescent="0.3">
      <c r="A553">
        <v>558</v>
      </c>
      <c r="B553">
        <v>21</v>
      </c>
      <c r="C553">
        <v>8862</v>
      </c>
      <c r="D553">
        <v>2.99</v>
      </c>
      <c r="E553" s="1">
        <v>38562.992361111108</v>
      </c>
    </row>
    <row r="554" spans="1:5" x14ac:dyDescent="0.3">
      <c r="A554">
        <v>559</v>
      </c>
      <c r="B554">
        <v>21</v>
      </c>
      <c r="C554">
        <v>9149</v>
      </c>
      <c r="D554">
        <v>0.98999999999999899</v>
      </c>
      <c r="E554" s="1">
        <v>38563.447916666664</v>
      </c>
    </row>
    <row r="555" spans="1:5" x14ac:dyDescent="0.3">
      <c r="A555">
        <v>560</v>
      </c>
      <c r="B555">
        <v>21</v>
      </c>
      <c r="C555">
        <v>9699</v>
      </c>
      <c r="D555">
        <v>5.99</v>
      </c>
      <c r="E555" s="1">
        <v>38564.311805555553</v>
      </c>
    </row>
    <row r="556" spans="1:5" x14ac:dyDescent="0.3">
      <c r="A556">
        <v>561</v>
      </c>
      <c r="B556">
        <v>21</v>
      </c>
      <c r="C556">
        <v>10570</v>
      </c>
      <c r="D556">
        <v>4.99</v>
      </c>
      <c r="E556" s="1">
        <v>38565.557638888888</v>
      </c>
    </row>
    <row r="557" spans="1:5" x14ac:dyDescent="0.3">
      <c r="A557">
        <v>562</v>
      </c>
      <c r="B557">
        <v>21</v>
      </c>
      <c r="C557">
        <v>10734</v>
      </c>
      <c r="D557">
        <v>0.98999999999999899</v>
      </c>
      <c r="E557" s="1">
        <v>38565.811111111114</v>
      </c>
    </row>
    <row r="558" spans="1:5" x14ac:dyDescent="0.3">
      <c r="A558">
        <v>563</v>
      </c>
      <c r="B558">
        <v>21</v>
      </c>
      <c r="C558">
        <v>11072</v>
      </c>
      <c r="D558">
        <v>0.98999999999999899</v>
      </c>
      <c r="E558" s="1">
        <v>38566.298611111109</v>
      </c>
    </row>
    <row r="559" spans="1:5" x14ac:dyDescent="0.3">
      <c r="A559">
        <v>564</v>
      </c>
      <c r="B559">
        <v>21</v>
      </c>
      <c r="C559">
        <v>11970</v>
      </c>
      <c r="D559">
        <v>0.98999999999999899</v>
      </c>
      <c r="E559" s="1">
        <v>38581.745138888888</v>
      </c>
    </row>
    <row r="560" spans="1:5" x14ac:dyDescent="0.3">
      <c r="A560">
        <v>565</v>
      </c>
      <c r="B560">
        <v>21</v>
      </c>
      <c r="C560">
        <v>12131</v>
      </c>
      <c r="D560">
        <v>2.99</v>
      </c>
      <c r="E560" s="1">
        <v>38581.981944444444</v>
      </c>
    </row>
    <row r="561" spans="1:5" x14ac:dyDescent="0.3">
      <c r="A561">
        <v>566</v>
      </c>
      <c r="B561">
        <v>21</v>
      </c>
      <c r="C561">
        <v>12660</v>
      </c>
      <c r="D561">
        <v>4.99</v>
      </c>
      <c r="E561" s="1">
        <v>38582.796527777777</v>
      </c>
    </row>
    <row r="562" spans="1:5" x14ac:dyDescent="0.3">
      <c r="A562">
        <v>567</v>
      </c>
      <c r="B562">
        <v>21</v>
      </c>
      <c r="C562">
        <v>12774</v>
      </c>
      <c r="D562">
        <v>6.99</v>
      </c>
      <c r="E562" s="1">
        <v>38582.981944444444</v>
      </c>
    </row>
    <row r="563" spans="1:5" x14ac:dyDescent="0.3">
      <c r="A563">
        <v>568</v>
      </c>
      <c r="B563">
        <v>21</v>
      </c>
      <c r="C563">
        <v>13381</v>
      </c>
      <c r="D563">
        <v>2.99</v>
      </c>
      <c r="E563" s="1">
        <v>38583.900694444441</v>
      </c>
    </row>
    <row r="564" spans="1:5" x14ac:dyDescent="0.3">
      <c r="A564">
        <v>569</v>
      </c>
      <c r="B564">
        <v>21</v>
      </c>
      <c r="C564">
        <v>13399</v>
      </c>
      <c r="D564">
        <v>4.99</v>
      </c>
      <c r="E564" s="1">
        <v>38583.92291666667</v>
      </c>
    </row>
    <row r="565" spans="1:5" x14ac:dyDescent="0.3">
      <c r="A565">
        <v>570</v>
      </c>
      <c r="B565">
        <v>21</v>
      </c>
      <c r="C565">
        <v>13411</v>
      </c>
      <c r="D565">
        <v>4.99</v>
      </c>
      <c r="E565" s="1">
        <v>38583.946527777778</v>
      </c>
    </row>
    <row r="566" spans="1:5" x14ac:dyDescent="0.3">
      <c r="A566">
        <v>571</v>
      </c>
      <c r="B566">
        <v>21</v>
      </c>
      <c r="C566">
        <v>13463</v>
      </c>
      <c r="D566">
        <v>8.99</v>
      </c>
      <c r="E566" s="1">
        <v>38584.034722222219</v>
      </c>
    </row>
    <row r="567" spans="1:5" x14ac:dyDescent="0.3">
      <c r="A567">
        <v>572</v>
      </c>
      <c r="B567">
        <v>21</v>
      </c>
      <c r="C567">
        <v>13699</v>
      </c>
      <c r="D567">
        <v>9.99</v>
      </c>
      <c r="E567" s="1">
        <v>38584.393055555556</v>
      </c>
    </row>
    <row r="568" spans="1:5" x14ac:dyDescent="0.3">
      <c r="A568">
        <v>573</v>
      </c>
      <c r="B568">
        <v>21</v>
      </c>
      <c r="C568">
        <v>13740</v>
      </c>
      <c r="D568">
        <v>4.99</v>
      </c>
      <c r="E568" s="1">
        <v>38584.449999999997</v>
      </c>
    </row>
    <row r="569" spans="1:5" x14ac:dyDescent="0.3">
      <c r="A569">
        <v>574</v>
      </c>
      <c r="B569">
        <v>21</v>
      </c>
      <c r="C569">
        <v>14077</v>
      </c>
      <c r="D569">
        <v>8.99</v>
      </c>
      <c r="E569" s="1">
        <v>38584.974999999999</v>
      </c>
    </row>
    <row r="570" spans="1:5" x14ac:dyDescent="0.3">
      <c r="A570">
        <v>575</v>
      </c>
      <c r="B570">
        <v>21</v>
      </c>
      <c r="C570">
        <v>14161</v>
      </c>
      <c r="D570">
        <v>2.99</v>
      </c>
      <c r="E570" s="1">
        <v>38585.118750000001</v>
      </c>
    </row>
    <row r="571" spans="1:5" x14ac:dyDescent="0.3">
      <c r="A571">
        <v>576</v>
      </c>
      <c r="B571">
        <v>21</v>
      </c>
      <c r="C571">
        <v>14446</v>
      </c>
      <c r="D571">
        <v>2.99</v>
      </c>
      <c r="E571" s="1">
        <v>38585.506944444445</v>
      </c>
    </row>
    <row r="572" spans="1:5" x14ac:dyDescent="0.3">
      <c r="A572">
        <v>577</v>
      </c>
      <c r="B572">
        <v>21</v>
      </c>
      <c r="C572">
        <v>14869</v>
      </c>
      <c r="D572">
        <v>4.99</v>
      </c>
      <c r="E572" s="1">
        <v>38586.138888888891</v>
      </c>
    </row>
    <row r="573" spans="1:5" x14ac:dyDescent="0.3">
      <c r="A573">
        <v>579</v>
      </c>
      <c r="B573">
        <v>22</v>
      </c>
      <c r="C573">
        <v>370</v>
      </c>
      <c r="D573">
        <v>4.99</v>
      </c>
      <c r="E573" s="1">
        <v>38499.325694444444</v>
      </c>
    </row>
    <row r="574" spans="1:5" x14ac:dyDescent="0.3">
      <c r="A574">
        <v>580</v>
      </c>
      <c r="B574">
        <v>22</v>
      </c>
      <c r="C574">
        <v>556</v>
      </c>
      <c r="D574">
        <v>4.99</v>
      </c>
      <c r="E574" s="1">
        <v>38500.354861111111</v>
      </c>
    </row>
    <row r="575" spans="1:5" x14ac:dyDescent="0.3">
      <c r="A575">
        <v>581</v>
      </c>
      <c r="B575">
        <v>22</v>
      </c>
      <c r="C575">
        <v>820</v>
      </c>
      <c r="D575">
        <v>8.99</v>
      </c>
      <c r="E575" s="1">
        <v>38501.879861111112</v>
      </c>
    </row>
    <row r="576" spans="1:5" x14ac:dyDescent="0.3">
      <c r="A576">
        <v>582</v>
      </c>
      <c r="B576">
        <v>22</v>
      </c>
      <c r="C576">
        <v>3419</v>
      </c>
      <c r="D576">
        <v>2.99</v>
      </c>
      <c r="E576" s="1">
        <v>38524.720833333333</v>
      </c>
    </row>
    <row r="577" spans="1:5" x14ac:dyDescent="0.3">
      <c r="A577">
        <v>583</v>
      </c>
      <c r="B577">
        <v>22</v>
      </c>
      <c r="C577">
        <v>4215</v>
      </c>
      <c r="D577">
        <v>2.99</v>
      </c>
      <c r="E577" s="1">
        <v>38540.5</v>
      </c>
    </row>
    <row r="578" spans="1:5" x14ac:dyDescent="0.3">
      <c r="A578">
        <v>584</v>
      </c>
      <c r="B578">
        <v>22</v>
      </c>
      <c r="C578">
        <v>5294</v>
      </c>
      <c r="D578">
        <v>6.99</v>
      </c>
      <c r="E578" s="1">
        <v>38542.640972222223</v>
      </c>
    </row>
    <row r="579" spans="1:5" x14ac:dyDescent="0.3">
      <c r="A579">
        <v>585</v>
      </c>
      <c r="B579">
        <v>22</v>
      </c>
      <c r="C579">
        <v>5815</v>
      </c>
      <c r="D579">
        <v>2.99</v>
      </c>
      <c r="E579" s="1">
        <v>38543.658333333333</v>
      </c>
    </row>
    <row r="580" spans="1:5" x14ac:dyDescent="0.3">
      <c r="A580">
        <v>586</v>
      </c>
      <c r="B580">
        <v>22</v>
      </c>
      <c r="C580">
        <v>7087</v>
      </c>
      <c r="D580">
        <v>4.99</v>
      </c>
      <c r="E580" s="1">
        <v>38560.195833333331</v>
      </c>
    </row>
    <row r="581" spans="1:5" x14ac:dyDescent="0.3">
      <c r="A581">
        <v>587</v>
      </c>
      <c r="B581">
        <v>22</v>
      </c>
      <c r="C581">
        <v>7705</v>
      </c>
      <c r="D581">
        <v>7.99</v>
      </c>
      <c r="E581" s="1">
        <v>38561.168055555558</v>
      </c>
    </row>
    <row r="582" spans="1:5" x14ac:dyDescent="0.3">
      <c r="A582">
        <v>588</v>
      </c>
      <c r="B582">
        <v>22</v>
      </c>
      <c r="C582">
        <v>9410</v>
      </c>
      <c r="D582">
        <v>0.98999999999999899</v>
      </c>
      <c r="E582" s="1">
        <v>38563.859722222223</v>
      </c>
    </row>
    <row r="583" spans="1:5" x14ac:dyDescent="0.3">
      <c r="A583">
        <v>589</v>
      </c>
      <c r="B583">
        <v>22</v>
      </c>
      <c r="C583">
        <v>9580</v>
      </c>
      <c r="D583">
        <v>4.99</v>
      </c>
      <c r="E583" s="1">
        <v>38564.125694444447</v>
      </c>
    </row>
    <row r="584" spans="1:5" x14ac:dyDescent="0.3">
      <c r="A584">
        <v>590</v>
      </c>
      <c r="B584">
        <v>22</v>
      </c>
      <c r="C584">
        <v>12023</v>
      </c>
      <c r="D584">
        <v>5.99</v>
      </c>
      <c r="E584" s="1">
        <v>38581.82916666667</v>
      </c>
    </row>
    <row r="585" spans="1:5" x14ac:dyDescent="0.3">
      <c r="A585">
        <v>591</v>
      </c>
      <c r="B585">
        <v>22</v>
      </c>
      <c r="C585">
        <v>12124</v>
      </c>
      <c r="D585">
        <v>2.99</v>
      </c>
      <c r="E585" s="1">
        <v>38581.973611111112</v>
      </c>
    </row>
    <row r="586" spans="1:5" x14ac:dyDescent="0.3">
      <c r="A586">
        <v>592</v>
      </c>
      <c r="B586">
        <v>22</v>
      </c>
      <c r="C586">
        <v>12809</v>
      </c>
      <c r="D586">
        <v>0.98999999999999899</v>
      </c>
      <c r="E586" s="1">
        <v>38583.029166666667</v>
      </c>
    </row>
    <row r="587" spans="1:5" x14ac:dyDescent="0.3">
      <c r="A587">
        <v>593</v>
      </c>
      <c r="B587">
        <v>22</v>
      </c>
      <c r="C587">
        <v>13060</v>
      </c>
      <c r="D587">
        <v>9.99</v>
      </c>
      <c r="E587" s="1">
        <v>38583.404861111114</v>
      </c>
    </row>
    <row r="588" spans="1:5" x14ac:dyDescent="0.3">
      <c r="A588">
        <v>594</v>
      </c>
      <c r="B588">
        <v>22</v>
      </c>
      <c r="C588">
        <v>14056</v>
      </c>
      <c r="D588">
        <v>2.99</v>
      </c>
      <c r="E588" s="1">
        <v>38584.929166666669</v>
      </c>
    </row>
    <row r="589" spans="1:5" x14ac:dyDescent="0.3">
      <c r="A589">
        <v>595</v>
      </c>
      <c r="B589">
        <v>22</v>
      </c>
      <c r="C589">
        <v>14564</v>
      </c>
      <c r="D589">
        <v>6.99</v>
      </c>
      <c r="E589" s="1">
        <v>38585.683333333334</v>
      </c>
    </row>
    <row r="590" spans="1:5" x14ac:dyDescent="0.3">
      <c r="A590">
        <v>596</v>
      </c>
      <c r="B590">
        <v>22</v>
      </c>
      <c r="C590">
        <v>15134</v>
      </c>
      <c r="D590">
        <v>7.99</v>
      </c>
      <c r="E590" s="1">
        <v>38586.554166666669</v>
      </c>
    </row>
    <row r="591" spans="1:5" x14ac:dyDescent="0.3">
      <c r="A591">
        <v>597</v>
      </c>
      <c r="B591">
        <v>22</v>
      </c>
      <c r="C591">
        <v>15589</v>
      </c>
      <c r="D591">
        <v>6.99</v>
      </c>
      <c r="E591" s="1">
        <v>38587.252083333333</v>
      </c>
    </row>
    <row r="592" spans="1:5" x14ac:dyDescent="0.3">
      <c r="A592">
        <v>598</v>
      </c>
      <c r="B592">
        <v>22</v>
      </c>
      <c r="C592">
        <v>15658</v>
      </c>
      <c r="D592">
        <v>4.99</v>
      </c>
      <c r="E592" s="1">
        <v>38587.366666666669</v>
      </c>
    </row>
    <row r="593" spans="1:5" x14ac:dyDescent="0.3">
      <c r="A593">
        <v>599</v>
      </c>
      <c r="B593">
        <v>22</v>
      </c>
      <c r="C593">
        <v>15793</v>
      </c>
      <c r="D593">
        <v>4.99</v>
      </c>
      <c r="E593" s="1">
        <v>38587.587500000001</v>
      </c>
    </row>
    <row r="594" spans="1:5" x14ac:dyDescent="0.3">
      <c r="A594">
        <v>601</v>
      </c>
      <c r="B594">
        <v>23</v>
      </c>
      <c r="C594">
        <v>129</v>
      </c>
      <c r="D594">
        <v>8.99</v>
      </c>
      <c r="E594" s="1">
        <v>38497.888888888891</v>
      </c>
    </row>
    <row r="595" spans="1:5" x14ac:dyDescent="0.3">
      <c r="A595">
        <v>602</v>
      </c>
      <c r="B595">
        <v>23</v>
      </c>
      <c r="C595">
        <v>654</v>
      </c>
      <c r="D595">
        <v>2.99</v>
      </c>
      <c r="E595" s="1">
        <v>38500.84375</v>
      </c>
    </row>
    <row r="596" spans="1:5" x14ac:dyDescent="0.3">
      <c r="A596">
        <v>603</v>
      </c>
      <c r="B596">
        <v>23</v>
      </c>
      <c r="C596">
        <v>1090</v>
      </c>
      <c r="D596">
        <v>0.98999999999999899</v>
      </c>
      <c r="E596" s="1">
        <v>38503.502083333333</v>
      </c>
    </row>
    <row r="597" spans="1:5" x14ac:dyDescent="0.3">
      <c r="A597">
        <v>604</v>
      </c>
      <c r="B597">
        <v>23</v>
      </c>
      <c r="C597">
        <v>2753</v>
      </c>
      <c r="D597">
        <v>1.99</v>
      </c>
      <c r="E597" s="1">
        <v>38522.697222222225</v>
      </c>
    </row>
    <row r="598" spans="1:5" x14ac:dyDescent="0.3">
      <c r="A598">
        <v>605</v>
      </c>
      <c r="B598">
        <v>23</v>
      </c>
      <c r="C598">
        <v>2827</v>
      </c>
      <c r="D598">
        <v>0.98999999999999899</v>
      </c>
      <c r="E598" s="1">
        <v>38522.868055555555</v>
      </c>
    </row>
    <row r="599" spans="1:5" x14ac:dyDescent="0.3">
      <c r="A599">
        <v>606</v>
      </c>
      <c r="B599">
        <v>23</v>
      </c>
      <c r="C599">
        <v>3015</v>
      </c>
      <c r="D599">
        <v>5.99</v>
      </c>
      <c r="E599" s="1">
        <v>38523.449999999997</v>
      </c>
    </row>
    <row r="600" spans="1:5" x14ac:dyDescent="0.3">
      <c r="A600">
        <v>607</v>
      </c>
      <c r="B600">
        <v>23</v>
      </c>
      <c r="C600">
        <v>3055</v>
      </c>
      <c r="D600">
        <v>4.99</v>
      </c>
      <c r="E600" s="1">
        <v>38523.554861111108</v>
      </c>
    </row>
    <row r="601" spans="1:5" x14ac:dyDescent="0.3">
      <c r="A601">
        <v>608</v>
      </c>
      <c r="B601">
        <v>23</v>
      </c>
      <c r="C601">
        <v>3461</v>
      </c>
      <c r="D601">
        <v>2.99</v>
      </c>
      <c r="E601" s="1">
        <v>38524.90902777778</v>
      </c>
    </row>
    <row r="602" spans="1:5" x14ac:dyDescent="0.3">
      <c r="A602">
        <v>609</v>
      </c>
      <c r="B602">
        <v>23</v>
      </c>
      <c r="C602">
        <v>3736</v>
      </c>
      <c r="D602">
        <v>3.99</v>
      </c>
      <c r="E602" s="1">
        <v>38539.488194444442</v>
      </c>
    </row>
    <row r="603" spans="1:5" x14ac:dyDescent="0.3">
      <c r="A603">
        <v>610</v>
      </c>
      <c r="B603">
        <v>23</v>
      </c>
      <c r="C603">
        <v>3781</v>
      </c>
      <c r="D603">
        <v>2.99</v>
      </c>
      <c r="E603" s="1">
        <v>38539.578472222223</v>
      </c>
    </row>
    <row r="604" spans="1:5" x14ac:dyDescent="0.3">
      <c r="A604">
        <v>611</v>
      </c>
      <c r="B604">
        <v>23</v>
      </c>
      <c r="C604">
        <v>4853</v>
      </c>
      <c r="D604">
        <v>2.99</v>
      </c>
      <c r="E604" s="1">
        <v>38541.779861111114</v>
      </c>
    </row>
    <row r="605" spans="1:5" x14ac:dyDescent="0.3">
      <c r="A605">
        <v>612</v>
      </c>
      <c r="B605">
        <v>23</v>
      </c>
      <c r="C605">
        <v>6213</v>
      </c>
      <c r="D605">
        <v>2.99</v>
      </c>
      <c r="E605" s="1">
        <v>38544.529861111114</v>
      </c>
    </row>
    <row r="606" spans="1:5" x14ac:dyDescent="0.3">
      <c r="A606">
        <v>613</v>
      </c>
      <c r="B606">
        <v>23</v>
      </c>
      <c r="C606">
        <v>6238</v>
      </c>
      <c r="D606">
        <v>2.99</v>
      </c>
      <c r="E606" s="1">
        <v>38544.597222222219</v>
      </c>
    </row>
    <row r="607" spans="1:5" x14ac:dyDescent="0.3">
      <c r="A607">
        <v>614</v>
      </c>
      <c r="B607">
        <v>23</v>
      </c>
      <c r="C607">
        <v>6917</v>
      </c>
      <c r="D607">
        <v>5.99</v>
      </c>
      <c r="E607" s="1">
        <v>38545.9375</v>
      </c>
    </row>
    <row r="608" spans="1:5" x14ac:dyDescent="0.3">
      <c r="A608">
        <v>615</v>
      </c>
      <c r="B608">
        <v>23</v>
      </c>
      <c r="C608">
        <v>7155</v>
      </c>
      <c r="D608">
        <v>7.99</v>
      </c>
      <c r="E608" s="1">
        <v>38560.304166666669</v>
      </c>
    </row>
    <row r="609" spans="1:5" x14ac:dyDescent="0.3">
      <c r="A609">
        <v>616</v>
      </c>
      <c r="B609">
        <v>23</v>
      </c>
      <c r="C609">
        <v>8015</v>
      </c>
      <c r="D609">
        <v>2.99</v>
      </c>
      <c r="E609" s="1">
        <v>38561.647916666669</v>
      </c>
    </row>
    <row r="610" spans="1:5" x14ac:dyDescent="0.3">
      <c r="A610">
        <v>617</v>
      </c>
      <c r="B610">
        <v>23</v>
      </c>
      <c r="C610">
        <v>8718</v>
      </c>
      <c r="D610">
        <v>0.98999999999999899</v>
      </c>
      <c r="E610" s="1">
        <v>38562.736805555556</v>
      </c>
    </row>
    <row r="611" spans="1:5" x14ac:dyDescent="0.3">
      <c r="A611">
        <v>618</v>
      </c>
      <c r="B611">
        <v>23</v>
      </c>
      <c r="C611">
        <v>9209</v>
      </c>
      <c r="D611">
        <v>5.99</v>
      </c>
      <c r="E611" s="1">
        <v>38563.538194444445</v>
      </c>
    </row>
    <row r="612" spans="1:5" x14ac:dyDescent="0.3">
      <c r="A612">
        <v>619</v>
      </c>
      <c r="B612">
        <v>23</v>
      </c>
      <c r="C612">
        <v>9255</v>
      </c>
      <c r="D612">
        <v>9.99</v>
      </c>
      <c r="E612" s="1">
        <v>38563.601388888892</v>
      </c>
    </row>
    <row r="613" spans="1:5" x14ac:dyDescent="0.3">
      <c r="A613">
        <v>620</v>
      </c>
      <c r="B613">
        <v>23</v>
      </c>
      <c r="C613">
        <v>9718</v>
      </c>
      <c r="D613">
        <v>3.99</v>
      </c>
      <c r="E613" s="1">
        <v>38564.350694444445</v>
      </c>
    </row>
    <row r="614" spans="1:5" x14ac:dyDescent="0.3">
      <c r="A614">
        <v>621</v>
      </c>
      <c r="B614">
        <v>23</v>
      </c>
      <c r="C614">
        <v>10132</v>
      </c>
      <c r="D614">
        <v>6.99</v>
      </c>
      <c r="E614" s="1">
        <v>38564.909722222219</v>
      </c>
    </row>
    <row r="615" spans="1:5" x14ac:dyDescent="0.3">
      <c r="A615">
        <v>622</v>
      </c>
      <c r="B615">
        <v>23</v>
      </c>
      <c r="C615">
        <v>10898</v>
      </c>
      <c r="D615">
        <v>2.99</v>
      </c>
      <c r="E615" s="1">
        <v>38566.061805555553</v>
      </c>
    </row>
    <row r="616" spans="1:5" x14ac:dyDescent="0.3">
      <c r="A616">
        <v>623</v>
      </c>
      <c r="B616">
        <v>23</v>
      </c>
      <c r="C616">
        <v>11501</v>
      </c>
      <c r="D616">
        <v>2.99</v>
      </c>
      <c r="E616" s="1">
        <v>38580.961111111108</v>
      </c>
    </row>
    <row r="617" spans="1:5" x14ac:dyDescent="0.3">
      <c r="A617">
        <v>624</v>
      </c>
      <c r="B617">
        <v>23</v>
      </c>
      <c r="C617">
        <v>13290</v>
      </c>
      <c r="D617">
        <v>2.99</v>
      </c>
      <c r="E617" s="1">
        <v>38583.771527777775</v>
      </c>
    </row>
    <row r="618" spans="1:5" x14ac:dyDescent="0.3">
      <c r="A618">
        <v>625</v>
      </c>
      <c r="B618">
        <v>23</v>
      </c>
      <c r="C618">
        <v>13331</v>
      </c>
      <c r="D618">
        <v>4.99</v>
      </c>
      <c r="E618" s="1">
        <v>38583.833333333336</v>
      </c>
    </row>
    <row r="619" spans="1:5" x14ac:dyDescent="0.3">
      <c r="A619">
        <v>626</v>
      </c>
      <c r="B619">
        <v>23</v>
      </c>
      <c r="C619">
        <v>13429</v>
      </c>
      <c r="D619">
        <v>6.99</v>
      </c>
      <c r="E619" s="1">
        <v>38583.975694444445</v>
      </c>
    </row>
    <row r="620" spans="1:5" x14ac:dyDescent="0.3">
      <c r="A620">
        <v>627</v>
      </c>
      <c r="B620">
        <v>23</v>
      </c>
      <c r="C620">
        <v>13511</v>
      </c>
      <c r="D620">
        <v>0.98999999999999899</v>
      </c>
      <c r="E620" s="1">
        <v>38584.097916666666</v>
      </c>
    </row>
    <row r="621" spans="1:5" x14ac:dyDescent="0.3">
      <c r="A621">
        <v>628</v>
      </c>
      <c r="B621">
        <v>23</v>
      </c>
      <c r="C621">
        <v>13557</v>
      </c>
      <c r="D621">
        <v>0.98999999999999899</v>
      </c>
      <c r="E621" s="1">
        <v>38584.175000000003</v>
      </c>
    </row>
    <row r="622" spans="1:5" x14ac:dyDescent="0.3">
      <c r="A622">
        <v>629</v>
      </c>
      <c r="B622">
        <v>23</v>
      </c>
      <c r="C622">
        <v>14482</v>
      </c>
      <c r="D622">
        <v>2.99</v>
      </c>
      <c r="E622" s="1">
        <v>38585.570833333331</v>
      </c>
    </row>
    <row r="623" spans="1:5" x14ac:dyDescent="0.3">
      <c r="A623">
        <v>631</v>
      </c>
      <c r="B623">
        <v>24</v>
      </c>
      <c r="C623">
        <v>1007</v>
      </c>
      <c r="D623">
        <v>6.99</v>
      </c>
      <c r="E623" s="1">
        <v>38503.043055555558</v>
      </c>
    </row>
    <row r="624" spans="1:5" x14ac:dyDescent="0.3">
      <c r="A624">
        <v>632</v>
      </c>
      <c r="B624">
        <v>24</v>
      </c>
      <c r="C624">
        <v>1077</v>
      </c>
      <c r="D624">
        <v>2.99</v>
      </c>
      <c r="E624" s="1">
        <v>38503.431944444441</v>
      </c>
    </row>
    <row r="625" spans="1:5" x14ac:dyDescent="0.3">
      <c r="A625">
        <v>633</v>
      </c>
      <c r="B625">
        <v>24</v>
      </c>
      <c r="C625">
        <v>1716</v>
      </c>
      <c r="D625">
        <v>2.99</v>
      </c>
      <c r="E625" s="1">
        <v>38519.61041666667</v>
      </c>
    </row>
    <row r="626" spans="1:5" x14ac:dyDescent="0.3">
      <c r="A626">
        <v>634</v>
      </c>
      <c r="B626">
        <v>24</v>
      </c>
      <c r="C626">
        <v>2070</v>
      </c>
      <c r="D626">
        <v>2.99</v>
      </c>
      <c r="E626" s="1">
        <v>38520.685416666667</v>
      </c>
    </row>
    <row r="627" spans="1:5" x14ac:dyDescent="0.3">
      <c r="A627">
        <v>635</v>
      </c>
      <c r="B627">
        <v>24</v>
      </c>
      <c r="C627">
        <v>2116</v>
      </c>
      <c r="D627">
        <v>4.99</v>
      </c>
      <c r="E627" s="1">
        <v>38520.844444444447</v>
      </c>
    </row>
    <row r="628" spans="1:5" x14ac:dyDescent="0.3">
      <c r="A628">
        <v>636</v>
      </c>
      <c r="B628">
        <v>24</v>
      </c>
      <c r="C628">
        <v>2451</v>
      </c>
      <c r="D628">
        <v>5.99</v>
      </c>
      <c r="E628" s="1">
        <v>38521.811111111114</v>
      </c>
    </row>
    <row r="629" spans="1:5" x14ac:dyDescent="0.3">
      <c r="A629">
        <v>637</v>
      </c>
      <c r="B629">
        <v>24</v>
      </c>
      <c r="C629">
        <v>2963</v>
      </c>
      <c r="D629">
        <v>7.99</v>
      </c>
      <c r="E629" s="1">
        <v>38523.314583333333</v>
      </c>
    </row>
    <row r="630" spans="1:5" x14ac:dyDescent="0.3">
      <c r="A630">
        <v>638</v>
      </c>
      <c r="B630">
        <v>24</v>
      </c>
      <c r="C630">
        <v>3649</v>
      </c>
      <c r="D630">
        <v>7.99</v>
      </c>
      <c r="E630" s="1">
        <v>38539.313888888886</v>
      </c>
    </row>
    <row r="631" spans="1:5" x14ac:dyDescent="0.3">
      <c r="A631">
        <v>639</v>
      </c>
      <c r="B631">
        <v>24</v>
      </c>
      <c r="C631">
        <v>4378</v>
      </c>
      <c r="D631">
        <v>2.99</v>
      </c>
      <c r="E631" s="1">
        <v>38540.853472222225</v>
      </c>
    </row>
    <row r="632" spans="1:5" x14ac:dyDescent="0.3">
      <c r="A632">
        <v>640</v>
      </c>
      <c r="B632">
        <v>24</v>
      </c>
      <c r="C632">
        <v>5310</v>
      </c>
      <c r="D632">
        <v>0.98999999999999899</v>
      </c>
      <c r="E632" s="1">
        <v>38542.666666666664</v>
      </c>
    </row>
    <row r="633" spans="1:5" x14ac:dyDescent="0.3">
      <c r="A633">
        <v>641</v>
      </c>
      <c r="B633">
        <v>24</v>
      </c>
      <c r="C633">
        <v>5648</v>
      </c>
      <c r="D633">
        <v>0.98999999999999899</v>
      </c>
      <c r="E633" s="1">
        <v>38543.29791666667</v>
      </c>
    </row>
    <row r="634" spans="1:5" x14ac:dyDescent="0.3">
      <c r="A634">
        <v>642</v>
      </c>
      <c r="B634">
        <v>24</v>
      </c>
      <c r="C634">
        <v>6855</v>
      </c>
      <c r="D634">
        <v>4.99</v>
      </c>
      <c r="E634" s="1">
        <v>38545.823611111111</v>
      </c>
    </row>
    <row r="635" spans="1:5" x14ac:dyDescent="0.3">
      <c r="A635">
        <v>643</v>
      </c>
      <c r="B635">
        <v>24</v>
      </c>
      <c r="C635">
        <v>7266</v>
      </c>
      <c r="D635">
        <v>1.99</v>
      </c>
      <c r="E635" s="1">
        <v>38560.473611111112</v>
      </c>
    </row>
    <row r="636" spans="1:5" x14ac:dyDescent="0.3">
      <c r="A636">
        <v>644</v>
      </c>
      <c r="B636">
        <v>24</v>
      </c>
      <c r="C636">
        <v>8947</v>
      </c>
      <c r="D636">
        <v>4.99</v>
      </c>
      <c r="E636" s="1">
        <v>38563.135416666664</v>
      </c>
    </row>
    <row r="637" spans="1:5" x14ac:dyDescent="0.3">
      <c r="A637">
        <v>645</v>
      </c>
      <c r="B637">
        <v>24</v>
      </c>
      <c r="C637">
        <v>9723</v>
      </c>
      <c r="D637">
        <v>0.98999999999999899</v>
      </c>
      <c r="E637" s="1">
        <v>38564.354861111111</v>
      </c>
    </row>
    <row r="638" spans="1:5" x14ac:dyDescent="0.3">
      <c r="A638">
        <v>646</v>
      </c>
      <c r="B638">
        <v>24</v>
      </c>
      <c r="C638">
        <v>9925</v>
      </c>
      <c r="D638">
        <v>0.98999999999999899</v>
      </c>
      <c r="E638" s="1">
        <v>38564.630555555559</v>
      </c>
    </row>
    <row r="639" spans="1:5" x14ac:dyDescent="0.3">
      <c r="A639">
        <v>647</v>
      </c>
      <c r="B639">
        <v>24</v>
      </c>
      <c r="C639">
        <v>10491</v>
      </c>
      <c r="D639">
        <v>2.99</v>
      </c>
      <c r="E639" s="1">
        <v>38565.443055555559</v>
      </c>
    </row>
    <row r="640" spans="1:5" x14ac:dyDescent="0.3">
      <c r="A640">
        <v>648</v>
      </c>
      <c r="B640">
        <v>24</v>
      </c>
      <c r="C640">
        <v>11209</v>
      </c>
      <c r="D640">
        <v>2.99</v>
      </c>
      <c r="E640" s="1">
        <v>38566.506249999999</v>
      </c>
    </row>
    <row r="641" spans="1:5" x14ac:dyDescent="0.3">
      <c r="A641">
        <v>649</v>
      </c>
      <c r="B641">
        <v>24</v>
      </c>
      <c r="C641">
        <v>11546</v>
      </c>
      <c r="D641">
        <v>2.99</v>
      </c>
      <c r="E641" s="1">
        <v>38581.039583333331</v>
      </c>
    </row>
    <row r="642" spans="1:5" x14ac:dyDescent="0.3">
      <c r="A642">
        <v>650</v>
      </c>
      <c r="B642">
        <v>24</v>
      </c>
      <c r="C642">
        <v>12165</v>
      </c>
      <c r="D642">
        <v>8.99</v>
      </c>
      <c r="E642" s="1">
        <v>38582.036805555559</v>
      </c>
    </row>
    <row r="643" spans="1:5" x14ac:dyDescent="0.3">
      <c r="A643">
        <v>651</v>
      </c>
      <c r="B643">
        <v>24</v>
      </c>
      <c r="C643">
        <v>12745</v>
      </c>
      <c r="D643">
        <v>2.99</v>
      </c>
      <c r="E643" s="1">
        <v>38582.931944444441</v>
      </c>
    </row>
    <row r="644" spans="1:5" x14ac:dyDescent="0.3">
      <c r="A644">
        <v>652</v>
      </c>
      <c r="B644">
        <v>24</v>
      </c>
      <c r="C644">
        <v>12999</v>
      </c>
      <c r="D644">
        <v>1.99</v>
      </c>
      <c r="E644" s="1">
        <v>38583.31527777778</v>
      </c>
    </row>
    <row r="645" spans="1:5" x14ac:dyDescent="0.3">
      <c r="A645">
        <v>653</v>
      </c>
      <c r="B645">
        <v>24</v>
      </c>
      <c r="C645">
        <v>13058</v>
      </c>
      <c r="D645">
        <v>4.99</v>
      </c>
      <c r="E645" s="1">
        <v>38583.402777777781</v>
      </c>
    </row>
    <row r="646" spans="1:5" x14ac:dyDescent="0.3">
      <c r="A646">
        <v>654</v>
      </c>
      <c r="B646">
        <v>24</v>
      </c>
      <c r="C646">
        <v>13247</v>
      </c>
      <c r="D646">
        <v>0.98999999999999899</v>
      </c>
      <c r="E646" s="1">
        <v>38583.697916666664</v>
      </c>
    </row>
    <row r="647" spans="1:5" x14ac:dyDescent="0.3">
      <c r="A647">
        <v>655</v>
      </c>
      <c r="B647">
        <v>24</v>
      </c>
      <c r="C647">
        <v>15357</v>
      </c>
      <c r="D647">
        <v>4.99</v>
      </c>
      <c r="E647" s="1">
        <v>38586.894444444442</v>
      </c>
    </row>
    <row r="648" spans="1:5" x14ac:dyDescent="0.3">
      <c r="A648">
        <v>656</v>
      </c>
      <c r="B648">
        <v>25</v>
      </c>
      <c r="C648">
        <v>90</v>
      </c>
      <c r="D648">
        <v>7.99</v>
      </c>
      <c r="E648" s="1">
        <v>38497.604861111111</v>
      </c>
    </row>
    <row r="649" spans="1:5" x14ac:dyDescent="0.3">
      <c r="A649">
        <v>657</v>
      </c>
      <c r="B649">
        <v>25</v>
      </c>
      <c r="C649">
        <v>1033</v>
      </c>
      <c r="D649">
        <v>2.99</v>
      </c>
      <c r="E649" s="1">
        <v>38503.201388888891</v>
      </c>
    </row>
    <row r="650" spans="1:5" x14ac:dyDescent="0.3">
      <c r="A650">
        <v>658</v>
      </c>
      <c r="B650">
        <v>25</v>
      </c>
      <c r="C650">
        <v>1338</v>
      </c>
      <c r="D650">
        <v>4.99</v>
      </c>
      <c r="E650" s="1">
        <v>38518.511805555558</v>
      </c>
    </row>
    <row r="651" spans="1:5" x14ac:dyDescent="0.3">
      <c r="A651">
        <v>659</v>
      </c>
      <c r="B651">
        <v>25</v>
      </c>
      <c r="C651">
        <v>1365</v>
      </c>
      <c r="D651">
        <v>2.99</v>
      </c>
      <c r="E651" s="1">
        <v>38518.589583333334</v>
      </c>
    </row>
    <row r="652" spans="1:5" x14ac:dyDescent="0.3">
      <c r="A652">
        <v>660</v>
      </c>
      <c r="B652">
        <v>25</v>
      </c>
      <c r="C652">
        <v>1754</v>
      </c>
      <c r="D652">
        <v>6.99</v>
      </c>
      <c r="E652" s="1">
        <v>38519.717361111114</v>
      </c>
    </row>
    <row r="653" spans="1:5" x14ac:dyDescent="0.3">
      <c r="A653">
        <v>661</v>
      </c>
      <c r="B653">
        <v>25</v>
      </c>
      <c r="C653">
        <v>2625</v>
      </c>
      <c r="D653">
        <v>8.99</v>
      </c>
      <c r="E653" s="1">
        <v>38522.349305555559</v>
      </c>
    </row>
    <row r="654" spans="1:5" x14ac:dyDescent="0.3">
      <c r="A654">
        <v>662</v>
      </c>
      <c r="B654">
        <v>25</v>
      </c>
      <c r="C654">
        <v>2901</v>
      </c>
      <c r="D654">
        <v>4.99</v>
      </c>
      <c r="E654" s="1">
        <v>38523.111805555556</v>
      </c>
    </row>
    <row r="655" spans="1:5" x14ac:dyDescent="0.3">
      <c r="A655">
        <v>663</v>
      </c>
      <c r="B655">
        <v>25</v>
      </c>
      <c r="C655">
        <v>3447</v>
      </c>
      <c r="D655">
        <v>4.99</v>
      </c>
      <c r="E655" s="1">
        <v>38524.870138888888</v>
      </c>
    </row>
    <row r="656" spans="1:5" x14ac:dyDescent="0.3">
      <c r="A656">
        <v>664</v>
      </c>
      <c r="B656">
        <v>25</v>
      </c>
      <c r="C656">
        <v>4282</v>
      </c>
      <c r="D656">
        <v>2.99</v>
      </c>
      <c r="E656" s="1">
        <v>38540.643055555556</v>
      </c>
    </row>
    <row r="657" spans="1:5" x14ac:dyDescent="0.3">
      <c r="A657">
        <v>665</v>
      </c>
      <c r="B657">
        <v>25</v>
      </c>
      <c r="C657">
        <v>4319</v>
      </c>
      <c r="D657">
        <v>0.98999999999999899</v>
      </c>
      <c r="E657" s="1">
        <v>38540.743055555555</v>
      </c>
    </row>
    <row r="658" spans="1:5" x14ac:dyDescent="0.3">
      <c r="A658">
        <v>666</v>
      </c>
      <c r="B658">
        <v>25</v>
      </c>
      <c r="C658">
        <v>4404</v>
      </c>
      <c r="D658">
        <v>2.99</v>
      </c>
      <c r="E658" s="1">
        <v>38540.896527777775</v>
      </c>
    </row>
    <row r="659" spans="1:5" x14ac:dyDescent="0.3">
      <c r="A659">
        <v>667</v>
      </c>
      <c r="B659">
        <v>25</v>
      </c>
      <c r="C659">
        <v>5881</v>
      </c>
      <c r="D659">
        <v>2.99</v>
      </c>
      <c r="E659" s="1">
        <v>38543.804861111108</v>
      </c>
    </row>
    <row r="660" spans="1:5" x14ac:dyDescent="0.3">
      <c r="A660">
        <v>668</v>
      </c>
      <c r="B660">
        <v>25</v>
      </c>
      <c r="C660">
        <v>6653</v>
      </c>
      <c r="D660">
        <v>4.99</v>
      </c>
      <c r="E660" s="1">
        <v>38545.462500000001</v>
      </c>
    </row>
    <row r="661" spans="1:5" x14ac:dyDescent="0.3">
      <c r="A661">
        <v>669</v>
      </c>
      <c r="B661">
        <v>25</v>
      </c>
      <c r="C661">
        <v>6905</v>
      </c>
      <c r="D661">
        <v>2.99</v>
      </c>
      <c r="E661" s="1">
        <v>38545.918055555558</v>
      </c>
    </row>
    <row r="662" spans="1:5" x14ac:dyDescent="0.3">
      <c r="A662">
        <v>670</v>
      </c>
      <c r="B662">
        <v>25</v>
      </c>
      <c r="C662">
        <v>8667</v>
      </c>
      <c r="D662">
        <v>2.99</v>
      </c>
      <c r="E662" s="1">
        <v>38562.652777777781</v>
      </c>
    </row>
    <row r="663" spans="1:5" x14ac:dyDescent="0.3">
      <c r="A663">
        <v>671</v>
      </c>
      <c r="B663">
        <v>25</v>
      </c>
      <c r="C663">
        <v>8878</v>
      </c>
      <c r="D663">
        <v>0.98999999999999899</v>
      </c>
      <c r="E663" s="1">
        <v>38563.010416666664</v>
      </c>
    </row>
    <row r="664" spans="1:5" x14ac:dyDescent="0.3">
      <c r="A664">
        <v>672</v>
      </c>
      <c r="B664">
        <v>25</v>
      </c>
      <c r="C664">
        <v>9140</v>
      </c>
      <c r="D664">
        <v>8.99</v>
      </c>
      <c r="E664" s="1">
        <v>38563.425000000003</v>
      </c>
    </row>
    <row r="665" spans="1:5" x14ac:dyDescent="0.3">
      <c r="A665">
        <v>673</v>
      </c>
      <c r="B665">
        <v>25</v>
      </c>
      <c r="C665">
        <v>9334</v>
      </c>
      <c r="D665">
        <v>2.99</v>
      </c>
      <c r="E665" s="1">
        <v>38563.74722222222</v>
      </c>
    </row>
    <row r="666" spans="1:5" x14ac:dyDescent="0.3">
      <c r="A666">
        <v>674</v>
      </c>
      <c r="B666">
        <v>25</v>
      </c>
      <c r="C666">
        <v>9922</v>
      </c>
      <c r="D666">
        <v>2.99</v>
      </c>
      <c r="E666" s="1">
        <v>38564.624305555553</v>
      </c>
    </row>
    <row r="667" spans="1:5" x14ac:dyDescent="0.3">
      <c r="A667">
        <v>675</v>
      </c>
      <c r="B667">
        <v>25</v>
      </c>
      <c r="C667">
        <v>10103</v>
      </c>
      <c r="D667">
        <v>2.99</v>
      </c>
      <c r="E667" s="1">
        <v>38564.867361111108</v>
      </c>
    </row>
    <row r="668" spans="1:5" x14ac:dyDescent="0.3">
      <c r="A668">
        <v>676</v>
      </c>
      <c r="B668">
        <v>25</v>
      </c>
      <c r="C668">
        <v>10324</v>
      </c>
      <c r="D668">
        <v>5.99</v>
      </c>
      <c r="E668" s="1">
        <v>38565.200694444444</v>
      </c>
    </row>
    <row r="669" spans="1:5" x14ac:dyDescent="0.3">
      <c r="A669">
        <v>677</v>
      </c>
      <c r="B669">
        <v>25</v>
      </c>
      <c r="C669">
        <v>10860</v>
      </c>
      <c r="D669">
        <v>2.99</v>
      </c>
      <c r="E669" s="1">
        <v>38566.008333333331</v>
      </c>
    </row>
    <row r="670" spans="1:5" x14ac:dyDescent="0.3">
      <c r="A670">
        <v>678</v>
      </c>
      <c r="B670">
        <v>25</v>
      </c>
      <c r="C670">
        <v>10916</v>
      </c>
      <c r="D670">
        <v>2.99</v>
      </c>
      <c r="E670" s="1">
        <v>38566.086805555555</v>
      </c>
    </row>
    <row r="671" spans="1:5" x14ac:dyDescent="0.3">
      <c r="A671">
        <v>679</v>
      </c>
      <c r="B671">
        <v>25</v>
      </c>
      <c r="C671">
        <v>11642</v>
      </c>
      <c r="D671">
        <v>0.98999999999999899</v>
      </c>
      <c r="E671" s="1">
        <v>38581.199999999997</v>
      </c>
    </row>
    <row r="672" spans="1:5" x14ac:dyDescent="0.3">
      <c r="A672">
        <v>680</v>
      </c>
      <c r="B672">
        <v>25</v>
      </c>
      <c r="C672">
        <v>12922</v>
      </c>
      <c r="D672">
        <v>0.98999999999999899</v>
      </c>
      <c r="E672" s="1">
        <v>38583.199999999997</v>
      </c>
    </row>
    <row r="673" spans="1:5" x14ac:dyDescent="0.3">
      <c r="A673">
        <v>681</v>
      </c>
      <c r="B673">
        <v>25</v>
      </c>
      <c r="C673">
        <v>14193</v>
      </c>
      <c r="D673">
        <v>4.99</v>
      </c>
      <c r="E673" s="1">
        <v>38585.151388888888</v>
      </c>
    </row>
    <row r="674" spans="1:5" x14ac:dyDescent="0.3">
      <c r="A674">
        <v>682</v>
      </c>
      <c r="B674">
        <v>25</v>
      </c>
      <c r="C674">
        <v>14236</v>
      </c>
      <c r="D674">
        <v>4.99</v>
      </c>
      <c r="E674" s="1">
        <v>38585.217361111114</v>
      </c>
    </row>
    <row r="675" spans="1:5" x14ac:dyDescent="0.3">
      <c r="A675">
        <v>683</v>
      </c>
      <c r="B675">
        <v>25</v>
      </c>
      <c r="C675">
        <v>15512</v>
      </c>
      <c r="D675">
        <v>0.98999999999999899</v>
      </c>
      <c r="E675" s="1">
        <v>38587.122916666667</v>
      </c>
    </row>
    <row r="676" spans="1:5" x14ac:dyDescent="0.3">
      <c r="A676">
        <v>684</v>
      </c>
      <c r="B676">
        <v>25</v>
      </c>
      <c r="C676">
        <v>15972</v>
      </c>
      <c r="D676">
        <v>5.99</v>
      </c>
      <c r="E676" s="1">
        <v>38587.833333333336</v>
      </c>
    </row>
    <row r="677" spans="1:5" x14ac:dyDescent="0.3">
      <c r="A677">
        <v>685</v>
      </c>
      <c r="B677">
        <v>26</v>
      </c>
      <c r="C677">
        <v>796</v>
      </c>
      <c r="D677">
        <v>2.99</v>
      </c>
      <c r="E677" s="1">
        <v>38501.707638888889</v>
      </c>
    </row>
    <row r="678" spans="1:5" x14ac:dyDescent="0.3">
      <c r="A678">
        <v>686</v>
      </c>
      <c r="B678">
        <v>26</v>
      </c>
      <c r="C678">
        <v>1105</v>
      </c>
      <c r="D678">
        <v>2.99</v>
      </c>
      <c r="E678" s="1">
        <v>38503.606249999997</v>
      </c>
    </row>
    <row r="679" spans="1:5" x14ac:dyDescent="0.3">
      <c r="A679">
        <v>687</v>
      </c>
      <c r="B679">
        <v>26</v>
      </c>
      <c r="C679">
        <v>1440</v>
      </c>
      <c r="D679">
        <v>5.99</v>
      </c>
      <c r="E679" s="1">
        <v>38518.786805555559</v>
      </c>
    </row>
    <row r="680" spans="1:5" x14ac:dyDescent="0.3">
      <c r="A680">
        <v>688</v>
      </c>
      <c r="B680">
        <v>26</v>
      </c>
      <c r="C680">
        <v>1706</v>
      </c>
      <c r="D680">
        <v>4.99</v>
      </c>
      <c r="E680" s="1">
        <v>38519.584027777775</v>
      </c>
    </row>
    <row r="681" spans="1:5" x14ac:dyDescent="0.3">
      <c r="A681">
        <v>689</v>
      </c>
      <c r="B681">
        <v>26</v>
      </c>
      <c r="C681">
        <v>2093</v>
      </c>
      <c r="D681">
        <v>9.99</v>
      </c>
      <c r="E681" s="1">
        <v>38520.759722222225</v>
      </c>
    </row>
    <row r="682" spans="1:5" x14ac:dyDescent="0.3">
      <c r="A682">
        <v>690</v>
      </c>
      <c r="B682">
        <v>26</v>
      </c>
      <c r="C682">
        <v>2416</v>
      </c>
      <c r="D682">
        <v>3.99</v>
      </c>
      <c r="E682" s="1">
        <v>38521.713194444441</v>
      </c>
    </row>
    <row r="683" spans="1:5" x14ac:dyDescent="0.3">
      <c r="A683">
        <v>691</v>
      </c>
      <c r="B683">
        <v>26</v>
      </c>
      <c r="C683">
        <v>2421</v>
      </c>
      <c r="D683">
        <v>6.99</v>
      </c>
      <c r="E683" s="1">
        <v>38521.725694444445</v>
      </c>
    </row>
    <row r="684" spans="1:5" x14ac:dyDescent="0.3">
      <c r="A684">
        <v>692</v>
      </c>
      <c r="B684">
        <v>26</v>
      </c>
      <c r="C684">
        <v>2532</v>
      </c>
      <c r="D684">
        <v>4.99</v>
      </c>
      <c r="E684" s="1">
        <v>38522.060416666667</v>
      </c>
    </row>
    <row r="685" spans="1:5" x14ac:dyDescent="0.3">
      <c r="A685">
        <v>693</v>
      </c>
      <c r="B685">
        <v>26</v>
      </c>
      <c r="C685">
        <v>2745</v>
      </c>
      <c r="D685">
        <v>4.99</v>
      </c>
      <c r="E685" s="1">
        <v>38522.681250000001</v>
      </c>
    </row>
    <row r="686" spans="1:5" x14ac:dyDescent="0.3">
      <c r="A686">
        <v>694</v>
      </c>
      <c r="B686">
        <v>26</v>
      </c>
      <c r="C686">
        <v>4065</v>
      </c>
      <c r="D686">
        <v>2.99</v>
      </c>
      <c r="E686" s="1">
        <v>38540.188888888886</v>
      </c>
    </row>
    <row r="687" spans="1:5" x14ac:dyDescent="0.3">
      <c r="A687">
        <v>695</v>
      </c>
      <c r="B687">
        <v>26</v>
      </c>
      <c r="C687">
        <v>4274</v>
      </c>
      <c r="D687">
        <v>4.99</v>
      </c>
      <c r="E687" s="1">
        <v>38540.612500000003</v>
      </c>
    </row>
    <row r="688" spans="1:5" x14ac:dyDescent="0.3">
      <c r="A688">
        <v>696</v>
      </c>
      <c r="B688">
        <v>26</v>
      </c>
      <c r="C688">
        <v>4382</v>
      </c>
      <c r="D688">
        <v>4.99</v>
      </c>
      <c r="E688" s="1">
        <v>38540.861805555556</v>
      </c>
    </row>
    <row r="689" spans="1:5" x14ac:dyDescent="0.3">
      <c r="A689">
        <v>697</v>
      </c>
      <c r="B689">
        <v>26</v>
      </c>
      <c r="C689">
        <v>4402</v>
      </c>
      <c r="D689">
        <v>0.98999999999999899</v>
      </c>
      <c r="E689" s="1">
        <v>38540.894444444442</v>
      </c>
    </row>
    <row r="690" spans="1:5" x14ac:dyDescent="0.3">
      <c r="A690">
        <v>698</v>
      </c>
      <c r="B690">
        <v>26</v>
      </c>
      <c r="C690">
        <v>4431</v>
      </c>
      <c r="D690">
        <v>6.99</v>
      </c>
      <c r="E690" s="1">
        <v>38540.943749999999</v>
      </c>
    </row>
    <row r="691" spans="1:5" x14ac:dyDescent="0.3">
      <c r="A691">
        <v>699</v>
      </c>
      <c r="B691">
        <v>26</v>
      </c>
      <c r="C691">
        <v>4536</v>
      </c>
      <c r="D691">
        <v>3.99</v>
      </c>
      <c r="E691" s="1">
        <v>38541.154861111114</v>
      </c>
    </row>
    <row r="692" spans="1:5" x14ac:dyDescent="0.3">
      <c r="A692">
        <v>700</v>
      </c>
      <c r="B692">
        <v>26</v>
      </c>
      <c r="C692">
        <v>4641</v>
      </c>
      <c r="D692">
        <v>6.99</v>
      </c>
      <c r="E692" s="1">
        <v>38541.381249999999</v>
      </c>
    </row>
    <row r="693" spans="1:5" x14ac:dyDescent="0.3">
      <c r="A693">
        <v>701</v>
      </c>
      <c r="B693">
        <v>26</v>
      </c>
      <c r="C693">
        <v>5437</v>
      </c>
      <c r="D693">
        <v>2.99</v>
      </c>
      <c r="E693" s="1">
        <v>38542.897222222222</v>
      </c>
    </row>
    <row r="694" spans="1:5" x14ac:dyDescent="0.3">
      <c r="A694">
        <v>702</v>
      </c>
      <c r="B694">
        <v>26</v>
      </c>
      <c r="C694">
        <v>6149</v>
      </c>
      <c r="D694">
        <v>1.99</v>
      </c>
      <c r="E694" s="1">
        <v>38544.388194444444</v>
      </c>
    </row>
    <row r="695" spans="1:5" x14ac:dyDescent="0.3">
      <c r="A695">
        <v>703</v>
      </c>
      <c r="B695">
        <v>26</v>
      </c>
      <c r="C695">
        <v>6243</v>
      </c>
      <c r="D695">
        <v>2.99</v>
      </c>
      <c r="E695" s="1">
        <v>38544.620138888888</v>
      </c>
    </row>
    <row r="696" spans="1:5" x14ac:dyDescent="0.3">
      <c r="A696">
        <v>704</v>
      </c>
      <c r="B696">
        <v>26</v>
      </c>
      <c r="C696">
        <v>7328</v>
      </c>
      <c r="D696">
        <v>0.98999999999999899</v>
      </c>
      <c r="E696" s="1">
        <v>38560.579861111109</v>
      </c>
    </row>
    <row r="697" spans="1:5" x14ac:dyDescent="0.3">
      <c r="A697">
        <v>705</v>
      </c>
      <c r="B697">
        <v>26</v>
      </c>
      <c r="C697">
        <v>8241</v>
      </c>
      <c r="D697">
        <v>4.99</v>
      </c>
      <c r="E697" s="1">
        <v>38562.022916666669</v>
      </c>
    </row>
    <row r="698" spans="1:5" x14ac:dyDescent="0.3">
      <c r="A698">
        <v>706</v>
      </c>
      <c r="B698">
        <v>26</v>
      </c>
      <c r="C698">
        <v>9484</v>
      </c>
      <c r="D698">
        <v>0.98999999999999899</v>
      </c>
      <c r="E698" s="1">
        <v>38563.979861111111</v>
      </c>
    </row>
    <row r="699" spans="1:5" x14ac:dyDescent="0.3">
      <c r="A699">
        <v>707</v>
      </c>
      <c r="B699">
        <v>26</v>
      </c>
      <c r="C699">
        <v>10386</v>
      </c>
      <c r="D699">
        <v>3.99</v>
      </c>
      <c r="E699" s="1">
        <v>38565.279166666667</v>
      </c>
    </row>
    <row r="700" spans="1:5" x14ac:dyDescent="0.3">
      <c r="A700">
        <v>708</v>
      </c>
      <c r="B700">
        <v>26</v>
      </c>
      <c r="C700">
        <v>10996</v>
      </c>
      <c r="D700">
        <v>3.99</v>
      </c>
      <c r="E700" s="1">
        <v>38566.199999999997</v>
      </c>
    </row>
    <row r="701" spans="1:5" x14ac:dyDescent="0.3">
      <c r="A701">
        <v>709</v>
      </c>
      <c r="B701">
        <v>26</v>
      </c>
      <c r="C701">
        <v>11314</v>
      </c>
      <c r="D701">
        <v>2.99</v>
      </c>
      <c r="E701" s="1">
        <v>38566.669444444444</v>
      </c>
    </row>
    <row r="702" spans="1:5" x14ac:dyDescent="0.3">
      <c r="A702">
        <v>710</v>
      </c>
      <c r="B702">
        <v>26</v>
      </c>
      <c r="C702">
        <v>11338</v>
      </c>
      <c r="D702">
        <v>0.98999999999999899</v>
      </c>
      <c r="E702" s="1">
        <v>38566.708333333336</v>
      </c>
    </row>
    <row r="703" spans="1:5" x14ac:dyDescent="0.3">
      <c r="A703">
        <v>711</v>
      </c>
      <c r="B703">
        <v>26</v>
      </c>
      <c r="C703">
        <v>11744</v>
      </c>
      <c r="D703">
        <v>5.99</v>
      </c>
      <c r="E703" s="1">
        <v>38581.370833333334</v>
      </c>
    </row>
    <row r="704" spans="1:5" x14ac:dyDescent="0.3">
      <c r="A704">
        <v>712</v>
      </c>
      <c r="B704">
        <v>26</v>
      </c>
      <c r="C704">
        <v>13111</v>
      </c>
      <c r="D704">
        <v>4.99</v>
      </c>
      <c r="E704" s="1">
        <v>38583.475694444445</v>
      </c>
    </row>
    <row r="705" spans="1:5" x14ac:dyDescent="0.3">
      <c r="A705">
        <v>713</v>
      </c>
      <c r="B705">
        <v>26</v>
      </c>
      <c r="C705">
        <v>14183</v>
      </c>
      <c r="D705">
        <v>4.99</v>
      </c>
      <c r="E705" s="1">
        <v>38585.14166666667</v>
      </c>
    </row>
    <row r="706" spans="1:5" x14ac:dyDescent="0.3">
      <c r="A706">
        <v>714</v>
      </c>
      <c r="B706">
        <v>26</v>
      </c>
      <c r="C706">
        <v>14192</v>
      </c>
      <c r="D706">
        <v>8.99</v>
      </c>
      <c r="E706" s="1">
        <v>38585.150694444441</v>
      </c>
    </row>
    <row r="707" spans="1:5" x14ac:dyDescent="0.3">
      <c r="A707">
        <v>715</v>
      </c>
      <c r="B707">
        <v>26</v>
      </c>
      <c r="C707">
        <v>14603</v>
      </c>
      <c r="D707">
        <v>1.99</v>
      </c>
      <c r="E707" s="1">
        <v>38585.743750000001</v>
      </c>
    </row>
    <row r="708" spans="1:5" x14ac:dyDescent="0.3">
      <c r="A708">
        <v>716</v>
      </c>
      <c r="B708">
        <v>26</v>
      </c>
      <c r="C708">
        <v>14677</v>
      </c>
      <c r="D708">
        <v>7.99</v>
      </c>
      <c r="E708" s="1">
        <v>38585.841666666667</v>
      </c>
    </row>
    <row r="709" spans="1:5" x14ac:dyDescent="0.3">
      <c r="A709">
        <v>717</v>
      </c>
      <c r="B709">
        <v>26</v>
      </c>
      <c r="C709">
        <v>15384</v>
      </c>
      <c r="D709">
        <v>2.99</v>
      </c>
      <c r="E709" s="1">
        <v>38586.94027777778</v>
      </c>
    </row>
    <row r="710" spans="1:5" x14ac:dyDescent="0.3">
      <c r="A710">
        <v>718</v>
      </c>
      <c r="B710">
        <v>26</v>
      </c>
      <c r="C710">
        <v>15722</v>
      </c>
      <c r="D710">
        <v>7.99</v>
      </c>
      <c r="E710" s="1">
        <v>38587.469444444447</v>
      </c>
    </row>
    <row r="711" spans="1:5" x14ac:dyDescent="0.3">
      <c r="A711">
        <v>719</v>
      </c>
      <c r="B711">
        <v>27</v>
      </c>
      <c r="C711">
        <v>787</v>
      </c>
      <c r="D711">
        <v>2.99</v>
      </c>
      <c r="E711" s="1">
        <v>38501.668749999997</v>
      </c>
    </row>
    <row r="712" spans="1:5" x14ac:dyDescent="0.3">
      <c r="A712">
        <v>720</v>
      </c>
      <c r="B712">
        <v>27</v>
      </c>
      <c r="C712">
        <v>1310</v>
      </c>
      <c r="D712">
        <v>4.99</v>
      </c>
      <c r="E712" s="1">
        <v>38518.424305555556</v>
      </c>
    </row>
    <row r="713" spans="1:5" x14ac:dyDescent="0.3">
      <c r="A713">
        <v>721</v>
      </c>
      <c r="B713">
        <v>27</v>
      </c>
      <c r="C713">
        <v>1480</v>
      </c>
      <c r="D713">
        <v>4.99</v>
      </c>
      <c r="E713" s="1">
        <v>38518.886805555558</v>
      </c>
    </row>
    <row r="714" spans="1:5" x14ac:dyDescent="0.3">
      <c r="A714">
        <v>722</v>
      </c>
      <c r="B714">
        <v>27</v>
      </c>
      <c r="C714">
        <v>1699</v>
      </c>
      <c r="D714">
        <v>2.99</v>
      </c>
      <c r="E714" s="1">
        <v>38519.545138888891</v>
      </c>
    </row>
    <row r="715" spans="1:5" x14ac:dyDescent="0.3">
      <c r="A715">
        <v>723</v>
      </c>
      <c r="B715">
        <v>27</v>
      </c>
      <c r="C715">
        <v>1960</v>
      </c>
      <c r="D715">
        <v>3.99</v>
      </c>
      <c r="E715" s="1">
        <v>38520.374305555553</v>
      </c>
    </row>
    <row r="716" spans="1:5" x14ac:dyDescent="0.3">
      <c r="A716">
        <v>724</v>
      </c>
      <c r="B716">
        <v>27</v>
      </c>
      <c r="C716">
        <v>2512</v>
      </c>
      <c r="D716">
        <v>2.99</v>
      </c>
      <c r="E716" s="1">
        <v>38521.991666666669</v>
      </c>
    </row>
    <row r="717" spans="1:5" x14ac:dyDescent="0.3">
      <c r="A717">
        <v>725</v>
      </c>
      <c r="B717">
        <v>27</v>
      </c>
      <c r="C717">
        <v>2815</v>
      </c>
      <c r="D717">
        <v>4.99</v>
      </c>
      <c r="E717" s="1">
        <v>38522.835416666669</v>
      </c>
    </row>
    <row r="718" spans="1:5" x14ac:dyDescent="0.3">
      <c r="A718">
        <v>726</v>
      </c>
      <c r="B718">
        <v>27</v>
      </c>
      <c r="C718">
        <v>3038</v>
      </c>
      <c r="D718">
        <v>1.99</v>
      </c>
      <c r="E718" s="1">
        <v>38523.519444444442</v>
      </c>
    </row>
    <row r="719" spans="1:5" x14ac:dyDescent="0.3">
      <c r="A719">
        <v>727</v>
      </c>
      <c r="B719">
        <v>27</v>
      </c>
      <c r="C719">
        <v>3420</v>
      </c>
      <c r="D719">
        <v>3.99</v>
      </c>
      <c r="E719" s="1">
        <v>38524.723611111112</v>
      </c>
    </row>
    <row r="720" spans="1:5" x14ac:dyDescent="0.3">
      <c r="A720">
        <v>728</v>
      </c>
      <c r="B720">
        <v>27</v>
      </c>
      <c r="C720">
        <v>4038</v>
      </c>
      <c r="D720">
        <v>0.98999999999999899</v>
      </c>
      <c r="E720" s="1">
        <v>38540.119444444441</v>
      </c>
    </row>
    <row r="721" spans="1:5" x14ac:dyDescent="0.3">
      <c r="A721">
        <v>729</v>
      </c>
      <c r="B721">
        <v>27</v>
      </c>
      <c r="C721">
        <v>4510</v>
      </c>
      <c r="D721">
        <v>5.99</v>
      </c>
      <c r="E721" s="1">
        <v>38541.106944444444</v>
      </c>
    </row>
    <row r="722" spans="1:5" x14ac:dyDescent="0.3">
      <c r="A722">
        <v>730</v>
      </c>
      <c r="B722">
        <v>27</v>
      </c>
      <c r="C722">
        <v>5552</v>
      </c>
      <c r="D722">
        <v>0.98999999999999899</v>
      </c>
      <c r="E722" s="1">
        <v>38543.125694444447</v>
      </c>
    </row>
    <row r="723" spans="1:5" x14ac:dyDescent="0.3">
      <c r="A723">
        <v>731</v>
      </c>
      <c r="B723">
        <v>27</v>
      </c>
      <c r="C723">
        <v>5736</v>
      </c>
      <c r="D723">
        <v>4.99</v>
      </c>
      <c r="E723" s="1">
        <v>38543.489583333336</v>
      </c>
    </row>
    <row r="724" spans="1:5" x14ac:dyDescent="0.3">
      <c r="A724">
        <v>732</v>
      </c>
      <c r="B724">
        <v>27</v>
      </c>
      <c r="C724">
        <v>6115</v>
      </c>
      <c r="D724">
        <v>0.98999999999999899</v>
      </c>
      <c r="E724" s="1">
        <v>38544.316666666666</v>
      </c>
    </row>
    <row r="725" spans="1:5" x14ac:dyDescent="0.3">
      <c r="A725">
        <v>733</v>
      </c>
      <c r="B725">
        <v>27</v>
      </c>
      <c r="C725">
        <v>6562</v>
      </c>
      <c r="D725">
        <v>5.99</v>
      </c>
      <c r="E725" s="1">
        <v>38545.226388888892</v>
      </c>
    </row>
    <row r="726" spans="1:5" x14ac:dyDescent="0.3">
      <c r="A726">
        <v>734</v>
      </c>
      <c r="B726">
        <v>27</v>
      </c>
      <c r="C726">
        <v>6658</v>
      </c>
      <c r="D726">
        <v>4.99</v>
      </c>
      <c r="E726" s="1">
        <v>38545.467361111114</v>
      </c>
    </row>
    <row r="727" spans="1:5" x14ac:dyDescent="0.3">
      <c r="A727">
        <v>735</v>
      </c>
      <c r="B727">
        <v>27</v>
      </c>
      <c r="C727">
        <v>7927</v>
      </c>
      <c r="D727">
        <v>1.99</v>
      </c>
      <c r="E727" s="1">
        <v>38561.509027777778</v>
      </c>
    </row>
    <row r="728" spans="1:5" x14ac:dyDescent="0.3">
      <c r="A728">
        <v>736</v>
      </c>
      <c r="B728">
        <v>27</v>
      </c>
      <c r="C728">
        <v>9244</v>
      </c>
      <c r="D728">
        <v>0.98999999999999899</v>
      </c>
      <c r="E728" s="1">
        <v>38563.587500000001</v>
      </c>
    </row>
    <row r="729" spans="1:5" x14ac:dyDescent="0.3">
      <c r="A729">
        <v>737</v>
      </c>
      <c r="B729">
        <v>27</v>
      </c>
      <c r="C729">
        <v>9636</v>
      </c>
      <c r="D729">
        <v>5.99</v>
      </c>
      <c r="E729" s="1">
        <v>38564.216666666667</v>
      </c>
    </row>
    <row r="730" spans="1:5" x14ac:dyDescent="0.3">
      <c r="A730">
        <v>738</v>
      </c>
      <c r="B730">
        <v>27</v>
      </c>
      <c r="C730">
        <v>9673</v>
      </c>
      <c r="D730">
        <v>7.99</v>
      </c>
      <c r="E730" s="1">
        <v>38564.273611111108</v>
      </c>
    </row>
    <row r="731" spans="1:5" x14ac:dyDescent="0.3">
      <c r="A731">
        <v>739</v>
      </c>
      <c r="B731">
        <v>27</v>
      </c>
      <c r="C731">
        <v>9908</v>
      </c>
      <c r="D731">
        <v>4.99</v>
      </c>
      <c r="E731" s="1">
        <v>38564.61041666667</v>
      </c>
    </row>
    <row r="732" spans="1:5" x14ac:dyDescent="0.3">
      <c r="A732">
        <v>740</v>
      </c>
      <c r="B732">
        <v>27</v>
      </c>
      <c r="C732">
        <v>10794</v>
      </c>
      <c r="D732">
        <v>7.99</v>
      </c>
      <c r="E732" s="1">
        <v>38565.910416666666</v>
      </c>
    </row>
    <row r="733" spans="1:5" x14ac:dyDescent="0.3">
      <c r="A733">
        <v>741</v>
      </c>
      <c r="B733">
        <v>27</v>
      </c>
      <c r="C733">
        <v>10852</v>
      </c>
      <c r="D733">
        <v>4.99</v>
      </c>
      <c r="E733" s="1">
        <v>38566</v>
      </c>
    </row>
    <row r="734" spans="1:5" x14ac:dyDescent="0.3">
      <c r="A734">
        <v>742</v>
      </c>
      <c r="B734">
        <v>27</v>
      </c>
      <c r="C734">
        <v>11234</v>
      </c>
      <c r="D734">
        <v>0.98999999999999899</v>
      </c>
      <c r="E734" s="1">
        <v>38566.550000000003</v>
      </c>
    </row>
    <row r="735" spans="1:5" x14ac:dyDescent="0.3">
      <c r="A735">
        <v>743</v>
      </c>
      <c r="B735">
        <v>27</v>
      </c>
      <c r="C735">
        <v>11661</v>
      </c>
      <c r="D735">
        <v>8.99</v>
      </c>
      <c r="E735" s="1">
        <v>38581.225694444445</v>
      </c>
    </row>
    <row r="736" spans="1:5" x14ac:dyDescent="0.3">
      <c r="A736">
        <v>744</v>
      </c>
      <c r="B736">
        <v>27</v>
      </c>
      <c r="C736">
        <v>11740</v>
      </c>
      <c r="D736">
        <v>6.99</v>
      </c>
      <c r="E736" s="1">
        <v>38581.366666666669</v>
      </c>
    </row>
    <row r="737" spans="1:5" x14ac:dyDescent="0.3">
      <c r="A737">
        <v>745</v>
      </c>
      <c r="B737">
        <v>27</v>
      </c>
      <c r="C737">
        <v>12021</v>
      </c>
      <c r="D737">
        <v>5.99</v>
      </c>
      <c r="E737" s="1">
        <v>38581.827777777777</v>
      </c>
    </row>
    <row r="738" spans="1:5" x14ac:dyDescent="0.3">
      <c r="A738">
        <v>746</v>
      </c>
      <c r="B738">
        <v>27</v>
      </c>
      <c r="C738">
        <v>12461</v>
      </c>
      <c r="D738">
        <v>0.98999999999999899</v>
      </c>
      <c r="E738" s="1">
        <v>38582.477777777778</v>
      </c>
    </row>
    <row r="739" spans="1:5" x14ac:dyDescent="0.3">
      <c r="A739">
        <v>747</v>
      </c>
      <c r="B739">
        <v>27</v>
      </c>
      <c r="C739">
        <v>12531</v>
      </c>
      <c r="D739">
        <v>2.99</v>
      </c>
      <c r="E739" s="1">
        <v>38582.581250000003</v>
      </c>
    </row>
    <row r="740" spans="1:5" x14ac:dyDescent="0.3">
      <c r="A740">
        <v>748</v>
      </c>
      <c r="B740">
        <v>27</v>
      </c>
      <c r="C740">
        <v>13816</v>
      </c>
      <c r="D740">
        <v>4.99</v>
      </c>
      <c r="E740" s="1">
        <v>38584.550694444442</v>
      </c>
    </row>
    <row r="741" spans="1:5" x14ac:dyDescent="0.3">
      <c r="A741">
        <v>749</v>
      </c>
      <c r="B741">
        <v>27</v>
      </c>
      <c r="C741">
        <v>15048</v>
      </c>
      <c r="D741">
        <v>0.98999999999999899</v>
      </c>
      <c r="E741" s="1">
        <v>38586.416666666664</v>
      </c>
    </row>
    <row r="742" spans="1:5" x14ac:dyDescent="0.3">
      <c r="A742">
        <v>750</v>
      </c>
      <c r="B742">
        <v>28</v>
      </c>
      <c r="C742">
        <v>388</v>
      </c>
      <c r="D742">
        <v>2.99</v>
      </c>
      <c r="E742" s="1">
        <v>38499.442361111112</v>
      </c>
    </row>
    <row r="743" spans="1:5" x14ac:dyDescent="0.3">
      <c r="A743">
        <v>751</v>
      </c>
      <c r="B743">
        <v>28</v>
      </c>
      <c r="C743">
        <v>868</v>
      </c>
      <c r="D743">
        <v>2.99</v>
      </c>
      <c r="E743" s="1">
        <v>38502.179861111108</v>
      </c>
    </row>
    <row r="744" spans="1:5" x14ac:dyDescent="0.3">
      <c r="A744">
        <v>752</v>
      </c>
      <c r="B744">
        <v>28</v>
      </c>
      <c r="C744">
        <v>1240</v>
      </c>
      <c r="D744">
        <v>2.99</v>
      </c>
      <c r="E744" s="1">
        <v>38518.206944444442</v>
      </c>
    </row>
    <row r="745" spans="1:5" x14ac:dyDescent="0.3">
      <c r="A745">
        <v>753</v>
      </c>
      <c r="B745">
        <v>28</v>
      </c>
      <c r="C745">
        <v>1543</v>
      </c>
      <c r="D745">
        <v>4.99</v>
      </c>
      <c r="E745" s="1">
        <v>38519.058333333334</v>
      </c>
    </row>
    <row r="746" spans="1:5" x14ac:dyDescent="0.3">
      <c r="A746">
        <v>754</v>
      </c>
      <c r="B746">
        <v>28</v>
      </c>
      <c r="C746">
        <v>2299</v>
      </c>
      <c r="D746">
        <v>3.99</v>
      </c>
      <c r="E746" s="1">
        <v>38521.345833333333</v>
      </c>
    </row>
    <row r="747" spans="1:5" x14ac:dyDescent="0.3">
      <c r="A747">
        <v>755</v>
      </c>
      <c r="B747">
        <v>28</v>
      </c>
      <c r="C747">
        <v>2604</v>
      </c>
      <c r="D747">
        <v>0.98999999999999899</v>
      </c>
      <c r="E747" s="1">
        <v>38522.270833333336</v>
      </c>
    </row>
    <row r="748" spans="1:5" x14ac:dyDescent="0.3">
      <c r="A748">
        <v>756</v>
      </c>
      <c r="B748">
        <v>28</v>
      </c>
      <c r="C748">
        <v>3231</v>
      </c>
      <c r="D748">
        <v>0.98999999999999899</v>
      </c>
      <c r="E748" s="1">
        <v>38524.100694444445</v>
      </c>
    </row>
    <row r="749" spans="1:5" x14ac:dyDescent="0.3">
      <c r="A749">
        <v>757</v>
      </c>
      <c r="B749">
        <v>28</v>
      </c>
      <c r="C749">
        <v>3845</v>
      </c>
      <c r="D749">
        <v>0.98999999999999899</v>
      </c>
      <c r="E749" s="1">
        <v>38539.693055555559</v>
      </c>
    </row>
    <row r="750" spans="1:5" x14ac:dyDescent="0.3">
      <c r="A750">
        <v>758</v>
      </c>
      <c r="B750">
        <v>28</v>
      </c>
      <c r="C750">
        <v>4704</v>
      </c>
      <c r="D750">
        <v>0.98999999999999899</v>
      </c>
      <c r="E750" s="1">
        <v>38541.489583333336</v>
      </c>
    </row>
    <row r="751" spans="1:5" x14ac:dyDescent="0.3">
      <c r="A751">
        <v>759</v>
      </c>
      <c r="B751">
        <v>28</v>
      </c>
      <c r="C751">
        <v>4951</v>
      </c>
      <c r="D751">
        <v>4.99</v>
      </c>
      <c r="E751" s="1">
        <v>38541.956944444442</v>
      </c>
    </row>
    <row r="752" spans="1:5" x14ac:dyDescent="0.3">
      <c r="A752">
        <v>760</v>
      </c>
      <c r="B752">
        <v>28</v>
      </c>
      <c r="C752">
        <v>5653</v>
      </c>
      <c r="D752">
        <v>2.99</v>
      </c>
      <c r="E752" s="1">
        <v>38543.306250000001</v>
      </c>
    </row>
    <row r="753" spans="1:5" x14ac:dyDescent="0.3">
      <c r="A753">
        <v>761</v>
      </c>
      <c r="B753">
        <v>28</v>
      </c>
      <c r="C753">
        <v>5817</v>
      </c>
      <c r="D753">
        <v>5.99</v>
      </c>
      <c r="E753" s="1">
        <v>38543.65902777778</v>
      </c>
    </row>
    <row r="754" spans="1:5" x14ac:dyDescent="0.3">
      <c r="A754">
        <v>762</v>
      </c>
      <c r="B754">
        <v>28</v>
      </c>
      <c r="C754">
        <v>6032</v>
      </c>
      <c r="D754">
        <v>0.98999999999999899</v>
      </c>
      <c r="E754" s="1">
        <v>38544.117361111108</v>
      </c>
    </row>
    <row r="755" spans="1:5" x14ac:dyDescent="0.3">
      <c r="A755">
        <v>763</v>
      </c>
      <c r="B755">
        <v>28</v>
      </c>
      <c r="C755">
        <v>6476</v>
      </c>
      <c r="D755">
        <v>0.98999999999999899</v>
      </c>
      <c r="E755" s="1">
        <v>38545.067361111112</v>
      </c>
    </row>
    <row r="756" spans="1:5" x14ac:dyDescent="0.3">
      <c r="A756">
        <v>764</v>
      </c>
      <c r="B756">
        <v>28</v>
      </c>
      <c r="C756">
        <v>7580</v>
      </c>
      <c r="D756">
        <v>9.99</v>
      </c>
      <c r="E756" s="1">
        <v>38560.963194444441</v>
      </c>
    </row>
    <row r="757" spans="1:5" x14ac:dyDescent="0.3">
      <c r="A757">
        <v>765</v>
      </c>
      <c r="B757">
        <v>28</v>
      </c>
      <c r="C757">
        <v>8464</v>
      </c>
      <c r="D757">
        <v>4.99</v>
      </c>
      <c r="E757" s="1">
        <v>38562.345833333333</v>
      </c>
    </row>
    <row r="758" spans="1:5" x14ac:dyDescent="0.3">
      <c r="A758">
        <v>766</v>
      </c>
      <c r="B758">
        <v>28</v>
      </c>
      <c r="C758">
        <v>8901</v>
      </c>
      <c r="D758">
        <v>2.99</v>
      </c>
      <c r="E758" s="1">
        <v>38563.046527777777</v>
      </c>
    </row>
    <row r="759" spans="1:5" x14ac:dyDescent="0.3">
      <c r="A759">
        <v>767</v>
      </c>
      <c r="B759">
        <v>28</v>
      </c>
      <c r="C759">
        <v>9544</v>
      </c>
      <c r="D759">
        <v>2.99</v>
      </c>
      <c r="E759" s="1">
        <v>38564.072222222225</v>
      </c>
    </row>
    <row r="760" spans="1:5" x14ac:dyDescent="0.3">
      <c r="A760">
        <v>768</v>
      </c>
      <c r="B760">
        <v>28</v>
      </c>
      <c r="C760">
        <v>9593</v>
      </c>
      <c r="D760">
        <v>4.99</v>
      </c>
      <c r="E760" s="1">
        <v>38564.140277777777</v>
      </c>
    </row>
    <row r="761" spans="1:5" x14ac:dyDescent="0.3">
      <c r="A761">
        <v>769</v>
      </c>
      <c r="B761">
        <v>28</v>
      </c>
      <c r="C761">
        <v>9705</v>
      </c>
      <c r="D761">
        <v>4.99</v>
      </c>
      <c r="E761" s="1">
        <v>38564.319444444445</v>
      </c>
    </row>
    <row r="762" spans="1:5" x14ac:dyDescent="0.3">
      <c r="A762">
        <v>770</v>
      </c>
      <c r="B762">
        <v>28</v>
      </c>
      <c r="C762">
        <v>10116</v>
      </c>
      <c r="D762">
        <v>2.99</v>
      </c>
      <c r="E762" s="1">
        <v>38564.884722222225</v>
      </c>
    </row>
    <row r="763" spans="1:5" x14ac:dyDescent="0.3">
      <c r="A763">
        <v>771</v>
      </c>
      <c r="B763">
        <v>28</v>
      </c>
      <c r="C763">
        <v>10294</v>
      </c>
      <c r="D763">
        <v>6.99</v>
      </c>
      <c r="E763" s="1">
        <v>38565.158333333333</v>
      </c>
    </row>
    <row r="764" spans="1:5" x14ac:dyDescent="0.3">
      <c r="A764">
        <v>772</v>
      </c>
      <c r="B764">
        <v>28</v>
      </c>
      <c r="C764">
        <v>11444</v>
      </c>
      <c r="D764">
        <v>2.99</v>
      </c>
      <c r="E764" s="1">
        <v>38566.855555555558</v>
      </c>
    </row>
    <row r="765" spans="1:5" x14ac:dyDescent="0.3">
      <c r="A765">
        <v>773</v>
      </c>
      <c r="B765">
        <v>28</v>
      </c>
      <c r="C765">
        <v>11856</v>
      </c>
      <c r="D765">
        <v>3.99</v>
      </c>
      <c r="E765" s="1">
        <v>38581.572222222225</v>
      </c>
    </row>
    <row r="766" spans="1:5" x14ac:dyDescent="0.3">
      <c r="A766">
        <v>774</v>
      </c>
      <c r="B766">
        <v>28</v>
      </c>
      <c r="C766">
        <v>12190</v>
      </c>
      <c r="D766">
        <v>2.99</v>
      </c>
      <c r="E766" s="1">
        <v>38582.07916666667</v>
      </c>
    </row>
    <row r="767" spans="1:5" x14ac:dyDescent="0.3">
      <c r="A767">
        <v>775</v>
      </c>
      <c r="B767">
        <v>28</v>
      </c>
      <c r="C767">
        <v>12359</v>
      </c>
      <c r="D767">
        <v>0.98999999999999899</v>
      </c>
      <c r="E767" s="1">
        <v>38582.322222222225</v>
      </c>
    </row>
    <row r="768" spans="1:5" x14ac:dyDescent="0.3">
      <c r="A768">
        <v>776</v>
      </c>
      <c r="B768">
        <v>28</v>
      </c>
      <c r="C768">
        <v>12708</v>
      </c>
      <c r="D768">
        <v>2.99</v>
      </c>
      <c r="E768" s="1">
        <v>38582.874305555553</v>
      </c>
    </row>
    <row r="769" spans="1:5" x14ac:dyDescent="0.3">
      <c r="A769">
        <v>777</v>
      </c>
      <c r="B769">
        <v>28</v>
      </c>
      <c r="C769">
        <v>13783</v>
      </c>
      <c r="D769">
        <v>4.99</v>
      </c>
      <c r="E769" s="1">
        <v>38584.507638888892</v>
      </c>
    </row>
    <row r="770" spans="1:5" x14ac:dyDescent="0.3">
      <c r="A770">
        <v>778</v>
      </c>
      <c r="B770">
        <v>28</v>
      </c>
      <c r="C770">
        <v>14540</v>
      </c>
      <c r="D770">
        <v>2.99</v>
      </c>
      <c r="E770" s="1">
        <v>38585.648611111108</v>
      </c>
    </row>
    <row r="771" spans="1:5" x14ac:dyDescent="0.3">
      <c r="A771">
        <v>779</v>
      </c>
      <c r="B771">
        <v>28</v>
      </c>
      <c r="C771">
        <v>15445</v>
      </c>
      <c r="D771">
        <v>4.99</v>
      </c>
      <c r="E771" s="1">
        <v>38587.033333333333</v>
      </c>
    </row>
    <row r="772" spans="1:5" x14ac:dyDescent="0.3">
      <c r="A772">
        <v>780</v>
      </c>
      <c r="B772">
        <v>28</v>
      </c>
      <c r="C772">
        <v>15491</v>
      </c>
      <c r="D772">
        <v>2.99</v>
      </c>
      <c r="E772" s="1">
        <v>38587.088888888888</v>
      </c>
    </row>
    <row r="773" spans="1:5" x14ac:dyDescent="0.3">
      <c r="A773">
        <v>782</v>
      </c>
      <c r="B773">
        <v>29</v>
      </c>
      <c r="C773">
        <v>194</v>
      </c>
      <c r="D773">
        <v>1.99</v>
      </c>
      <c r="E773" s="1">
        <v>38498.286111111112</v>
      </c>
    </row>
    <row r="774" spans="1:5" x14ac:dyDescent="0.3">
      <c r="A774">
        <v>783</v>
      </c>
      <c r="B774">
        <v>29</v>
      </c>
      <c r="C774">
        <v>2655</v>
      </c>
      <c r="D774">
        <v>0.98999999999999899</v>
      </c>
      <c r="E774" s="1">
        <v>38522.443055555559</v>
      </c>
    </row>
    <row r="775" spans="1:5" x14ac:dyDescent="0.3">
      <c r="A775">
        <v>784</v>
      </c>
      <c r="B775">
        <v>29</v>
      </c>
      <c r="C775">
        <v>2673</v>
      </c>
      <c r="D775">
        <v>0.98999999999999899</v>
      </c>
      <c r="E775" s="1">
        <v>38522.487500000003</v>
      </c>
    </row>
    <row r="776" spans="1:5" x14ac:dyDescent="0.3">
      <c r="A776">
        <v>785</v>
      </c>
      <c r="B776">
        <v>29</v>
      </c>
      <c r="C776">
        <v>2701</v>
      </c>
      <c r="D776">
        <v>7.99</v>
      </c>
      <c r="E776" s="1">
        <v>38522.564583333333</v>
      </c>
    </row>
    <row r="777" spans="1:5" x14ac:dyDescent="0.3">
      <c r="A777">
        <v>786</v>
      </c>
      <c r="B777">
        <v>29</v>
      </c>
      <c r="C777">
        <v>2735</v>
      </c>
      <c r="D777">
        <v>2.99</v>
      </c>
      <c r="E777" s="1">
        <v>38522.654166666667</v>
      </c>
    </row>
    <row r="778" spans="1:5" x14ac:dyDescent="0.3">
      <c r="A778">
        <v>787</v>
      </c>
      <c r="B778">
        <v>29</v>
      </c>
      <c r="C778">
        <v>2801</v>
      </c>
      <c r="D778">
        <v>2.99</v>
      </c>
      <c r="E778" s="1">
        <v>38522.804166666669</v>
      </c>
    </row>
    <row r="779" spans="1:5" x14ac:dyDescent="0.3">
      <c r="A779">
        <v>788</v>
      </c>
      <c r="B779">
        <v>29</v>
      </c>
      <c r="C779">
        <v>2923</v>
      </c>
      <c r="D779">
        <v>2.99</v>
      </c>
      <c r="E779" s="1">
        <v>38523.177777777775</v>
      </c>
    </row>
    <row r="780" spans="1:5" x14ac:dyDescent="0.3">
      <c r="A780">
        <v>789</v>
      </c>
      <c r="B780">
        <v>29</v>
      </c>
      <c r="C780">
        <v>3324</v>
      </c>
      <c r="D780">
        <v>2.99</v>
      </c>
      <c r="E780" s="1">
        <v>38524.367361111108</v>
      </c>
    </row>
    <row r="781" spans="1:5" x14ac:dyDescent="0.3">
      <c r="A781">
        <v>790</v>
      </c>
      <c r="B781">
        <v>29</v>
      </c>
      <c r="C781">
        <v>4262</v>
      </c>
      <c r="D781">
        <v>6.99</v>
      </c>
      <c r="E781" s="1">
        <v>38540.6</v>
      </c>
    </row>
    <row r="782" spans="1:5" x14ac:dyDescent="0.3">
      <c r="A782">
        <v>791</v>
      </c>
      <c r="B782">
        <v>29</v>
      </c>
      <c r="C782">
        <v>4313</v>
      </c>
      <c r="D782">
        <v>0.98999999999999899</v>
      </c>
      <c r="E782" s="1">
        <v>38540.73333333333</v>
      </c>
    </row>
    <row r="783" spans="1:5" x14ac:dyDescent="0.3">
      <c r="A783">
        <v>792</v>
      </c>
      <c r="B783">
        <v>29</v>
      </c>
      <c r="C783">
        <v>4535</v>
      </c>
      <c r="D783">
        <v>0.98999999999999899</v>
      </c>
      <c r="E783" s="1">
        <v>38541.152777777781</v>
      </c>
    </row>
    <row r="784" spans="1:5" x14ac:dyDescent="0.3">
      <c r="A784">
        <v>793</v>
      </c>
      <c r="B784">
        <v>29</v>
      </c>
      <c r="C784">
        <v>5442</v>
      </c>
      <c r="D784">
        <v>10.99</v>
      </c>
      <c r="E784" s="1">
        <v>38542.913194444445</v>
      </c>
    </row>
    <row r="785" spans="1:5" x14ac:dyDescent="0.3">
      <c r="A785">
        <v>794</v>
      </c>
      <c r="B785">
        <v>29</v>
      </c>
      <c r="C785">
        <v>5857</v>
      </c>
      <c r="D785">
        <v>1.99</v>
      </c>
      <c r="E785" s="1">
        <v>38543.749305555553</v>
      </c>
    </row>
    <row r="786" spans="1:5" x14ac:dyDescent="0.3">
      <c r="A786">
        <v>795</v>
      </c>
      <c r="B786">
        <v>29</v>
      </c>
      <c r="C786">
        <v>7237</v>
      </c>
      <c r="D786">
        <v>3.99</v>
      </c>
      <c r="E786" s="1">
        <v>38560.425000000003</v>
      </c>
    </row>
    <row r="787" spans="1:5" x14ac:dyDescent="0.3">
      <c r="A787">
        <v>796</v>
      </c>
      <c r="B787">
        <v>29</v>
      </c>
      <c r="C787">
        <v>7451</v>
      </c>
      <c r="D787">
        <v>6.99</v>
      </c>
      <c r="E787" s="1">
        <v>38560.762499999997</v>
      </c>
    </row>
    <row r="788" spans="1:5" x14ac:dyDescent="0.3">
      <c r="A788">
        <v>797</v>
      </c>
      <c r="B788">
        <v>29</v>
      </c>
      <c r="C788">
        <v>7453</v>
      </c>
      <c r="D788">
        <v>0.98999999999999899</v>
      </c>
      <c r="E788" s="1">
        <v>38560.768750000003</v>
      </c>
    </row>
    <row r="789" spans="1:5" x14ac:dyDescent="0.3">
      <c r="A789">
        <v>798</v>
      </c>
      <c r="B789">
        <v>29</v>
      </c>
      <c r="C789">
        <v>8673</v>
      </c>
      <c r="D789">
        <v>2.99</v>
      </c>
      <c r="E789" s="1">
        <v>38562.659722222219</v>
      </c>
    </row>
    <row r="790" spans="1:5" x14ac:dyDescent="0.3">
      <c r="A790">
        <v>799</v>
      </c>
      <c r="B790">
        <v>29</v>
      </c>
      <c r="C790">
        <v>9392</v>
      </c>
      <c r="D790">
        <v>4.99</v>
      </c>
      <c r="E790" s="1">
        <v>38563.826388888891</v>
      </c>
    </row>
    <row r="791" spans="1:5" x14ac:dyDescent="0.3">
      <c r="A791">
        <v>800</v>
      </c>
      <c r="B791">
        <v>29</v>
      </c>
      <c r="C791">
        <v>9946</v>
      </c>
      <c r="D791">
        <v>4.99</v>
      </c>
      <c r="E791" s="1">
        <v>38564.658333333333</v>
      </c>
    </row>
    <row r="792" spans="1:5" x14ac:dyDescent="0.3">
      <c r="A792">
        <v>801</v>
      </c>
      <c r="B792">
        <v>29</v>
      </c>
      <c r="C792">
        <v>10543</v>
      </c>
      <c r="D792">
        <v>5.99</v>
      </c>
      <c r="E792" s="1">
        <v>38565.525000000001</v>
      </c>
    </row>
    <row r="793" spans="1:5" x14ac:dyDescent="0.3">
      <c r="A793">
        <v>802</v>
      </c>
      <c r="B793">
        <v>29</v>
      </c>
      <c r="C793">
        <v>10899</v>
      </c>
      <c r="D793">
        <v>1.99</v>
      </c>
      <c r="E793" s="1">
        <v>38566.0625</v>
      </c>
    </row>
    <row r="794" spans="1:5" x14ac:dyDescent="0.3">
      <c r="A794">
        <v>803</v>
      </c>
      <c r="B794">
        <v>29</v>
      </c>
      <c r="C794">
        <v>11079</v>
      </c>
      <c r="D794">
        <v>4.99</v>
      </c>
      <c r="E794" s="1">
        <v>38566.311805555553</v>
      </c>
    </row>
    <row r="795" spans="1:5" x14ac:dyDescent="0.3">
      <c r="A795">
        <v>804</v>
      </c>
      <c r="B795">
        <v>29</v>
      </c>
      <c r="C795">
        <v>11962</v>
      </c>
      <c r="D795">
        <v>2.99</v>
      </c>
      <c r="E795" s="1">
        <v>38581.731944444444</v>
      </c>
    </row>
    <row r="796" spans="1:5" x14ac:dyDescent="0.3">
      <c r="A796">
        <v>805</v>
      </c>
      <c r="B796">
        <v>29</v>
      </c>
      <c r="C796">
        <v>12488</v>
      </c>
      <c r="D796">
        <v>4.99</v>
      </c>
      <c r="E796" s="1">
        <v>38582.533333333333</v>
      </c>
    </row>
    <row r="797" spans="1:5" x14ac:dyDescent="0.3">
      <c r="A797">
        <v>806</v>
      </c>
      <c r="B797">
        <v>29</v>
      </c>
      <c r="C797">
        <v>12508</v>
      </c>
      <c r="D797">
        <v>2.99</v>
      </c>
      <c r="E797" s="1">
        <v>38582.555555555555</v>
      </c>
    </row>
    <row r="798" spans="1:5" x14ac:dyDescent="0.3">
      <c r="A798">
        <v>807</v>
      </c>
      <c r="B798">
        <v>29</v>
      </c>
      <c r="C798">
        <v>12569</v>
      </c>
      <c r="D798">
        <v>6.99</v>
      </c>
      <c r="E798" s="1">
        <v>38582.638888888891</v>
      </c>
    </row>
    <row r="799" spans="1:5" x14ac:dyDescent="0.3">
      <c r="A799">
        <v>808</v>
      </c>
      <c r="B799">
        <v>29</v>
      </c>
      <c r="C799">
        <v>12615</v>
      </c>
      <c r="D799">
        <v>6.99</v>
      </c>
      <c r="E799" s="1">
        <v>38582.719444444447</v>
      </c>
    </row>
    <row r="800" spans="1:5" x14ac:dyDescent="0.3">
      <c r="A800">
        <v>809</v>
      </c>
      <c r="B800">
        <v>29</v>
      </c>
      <c r="C800">
        <v>13173</v>
      </c>
      <c r="D800">
        <v>2.99</v>
      </c>
      <c r="E800" s="1">
        <v>38583.576388888891</v>
      </c>
    </row>
    <row r="801" spans="1:5" x14ac:dyDescent="0.3">
      <c r="A801">
        <v>810</v>
      </c>
      <c r="B801">
        <v>29</v>
      </c>
      <c r="C801">
        <v>13436</v>
      </c>
      <c r="D801">
        <v>0.98999999999999899</v>
      </c>
      <c r="E801" s="1">
        <v>38583.98333333333</v>
      </c>
    </row>
    <row r="802" spans="1:5" x14ac:dyDescent="0.3">
      <c r="A802">
        <v>811</v>
      </c>
      <c r="B802">
        <v>29</v>
      </c>
      <c r="C802">
        <v>13777</v>
      </c>
      <c r="D802">
        <v>2.99</v>
      </c>
      <c r="E802" s="1">
        <v>38584.502083333333</v>
      </c>
    </row>
    <row r="803" spans="1:5" x14ac:dyDescent="0.3">
      <c r="A803">
        <v>812</v>
      </c>
      <c r="B803">
        <v>29</v>
      </c>
      <c r="C803">
        <v>13832</v>
      </c>
      <c r="D803">
        <v>3.99</v>
      </c>
      <c r="E803" s="1">
        <v>38584.583333333336</v>
      </c>
    </row>
    <row r="804" spans="1:5" x14ac:dyDescent="0.3">
      <c r="A804">
        <v>813</v>
      </c>
      <c r="B804">
        <v>29</v>
      </c>
      <c r="C804">
        <v>14174</v>
      </c>
      <c r="D804">
        <v>0.98999999999999899</v>
      </c>
      <c r="E804" s="1">
        <v>38585.125694444447</v>
      </c>
    </row>
    <row r="805" spans="1:5" x14ac:dyDescent="0.3">
      <c r="A805">
        <v>814</v>
      </c>
      <c r="B805">
        <v>29</v>
      </c>
      <c r="C805">
        <v>14703</v>
      </c>
      <c r="D805">
        <v>4.99</v>
      </c>
      <c r="E805" s="1">
        <v>38585.875694444447</v>
      </c>
    </row>
    <row r="806" spans="1:5" x14ac:dyDescent="0.3">
      <c r="A806">
        <v>815</v>
      </c>
      <c r="B806">
        <v>29</v>
      </c>
      <c r="C806">
        <v>14985</v>
      </c>
      <c r="D806">
        <v>7.99</v>
      </c>
      <c r="E806" s="1">
        <v>38586.315972222219</v>
      </c>
    </row>
    <row r="807" spans="1:5" x14ac:dyDescent="0.3">
      <c r="A807">
        <v>816</v>
      </c>
      <c r="B807">
        <v>29</v>
      </c>
      <c r="C807">
        <v>14997</v>
      </c>
      <c r="D807">
        <v>5.99</v>
      </c>
      <c r="E807" s="1">
        <v>38586.328472222223</v>
      </c>
    </row>
    <row r="808" spans="1:5" x14ac:dyDescent="0.3">
      <c r="A808">
        <v>818</v>
      </c>
      <c r="B808">
        <v>30</v>
      </c>
      <c r="C808">
        <v>1874</v>
      </c>
      <c r="D808">
        <v>1.99</v>
      </c>
      <c r="E808" s="1">
        <v>38520.11041666667</v>
      </c>
    </row>
    <row r="809" spans="1:5" x14ac:dyDescent="0.3">
      <c r="A809">
        <v>819</v>
      </c>
      <c r="B809">
        <v>30</v>
      </c>
      <c r="C809">
        <v>1895</v>
      </c>
      <c r="D809">
        <v>2.99</v>
      </c>
      <c r="E809" s="1">
        <v>38520.184027777781</v>
      </c>
    </row>
    <row r="810" spans="1:5" x14ac:dyDescent="0.3">
      <c r="A810">
        <v>820</v>
      </c>
      <c r="B810">
        <v>30</v>
      </c>
      <c r="C810">
        <v>2154</v>
      </c>
      <c r="D810">
        <v>4.99</v>
      </c>
      <c r="E810" s="1">
        <v>38520.957638888889</v>
      </c>
    </row>
    <row r="811" spans="1:5" x14ac:dyDescent="0.3">
      <c r="A811">
        <v>821</v>
      </c>
      <c r="B811">
        <v>30</v>
      </c>
      <c r="C811">
        <v>2730</v>
      </c>
      <c r="D811">
        <v>2.99</v>
      </c>
      <c r="E811" s="1">
        <v>38522.631944444445</v>
      </c>
    </row>
    <row r="812" spans="1:5" x14ac:dyDescent="0.3">
      <c r="A812">
        <v>822</v>
      </c>
      <c r="B812">
        <v>30</v>
      </c>
      <c r="C812">
        <v>3964</v>
      </c>
      <c r="D812">
        <v>4.99</v>
      </c>
      <c r="E812" s="1">
        <v>38539.932638888888</v>
      </c>
    </row>
    <row r="813" spans="1:5" x14ac:dyDescent="0.3">
      <c r="A813">
        <v>823</v>
      </c>
      <c r="B813">
        <v>30</v>
      </c>
      <c r="C813">
        <v>4471</v>
      </c>
      <c r="D813">
        <v>2.99</v>
      </c>
      <c r="E813" s="1">
        <v>38541.01458333333</v>
      </c>
    </row>
    <row r="814" spans="1:5" x14ac:dyDescent="0.3">
      <c r="A814">
        <v>824</v>
      </c>
      <c r="B814">
        <v>30</v>
      </c>
      <c r="C814">
        <v>4642</v>
      </c>
      <c r="D814">
        <v>2.99</v>
      </c>
      <c r="E814" s="1">
        <v>38541.384027777778</v>
      </c>
    </row>
    <row r="815" spans="1:5" x14ac:dyDescent="0.3">
      <c r="A815">
        <v>825</v>
      </c>
      <c r="B815">
        <v>30</v>
      </c>
      <c r="C815">
        <v>5028</v>
      </c>
      <c r="D815">
        <v>5.99</v>
      </c>
      <c r="E815" s="1">
        <v>38542.106944444444</v>
      </c>
    </row>
    <row r="816" spans="1:5" x14ac:dyDescent="0.3">
      <c r="A816">
        <v>826</v>
      </c>
      <c r="B816">
        <v>30</v>
      </c>
      <c r="C816">
        <v>5108</v>
      </c>
      <c r="D816">
        <v>9.99</v>
      </c>
      <c r="E816" s="1">
        <v>38542.280555555553</v>
      </c>
    </row>
    <row r="817" spans="1:5" x14ac:dyDescent="0.3">
      <c r="A817">
        <v>827</v>
      </c>
      <c r="B817">
        <v>30</v>
      </c>
      <c r="C817">
        <v>5289</v>
      </c>
      <c r="D817">
        <v>0.98999999999999899</v>
      </c>
      <c r="E817" s="1">
        <v>38542.634722222225</v>
      </c>
    </row>
    <row r="818" spans="1:5" x14ac:dyDescent="0.3">
      <c r="A818">
        <v>828</v>
      </c>
      <c r="B818">
        <v>30</v>
      </c>
      <c r="C818">
        <v>5972</v>
      </c>
      <c r="D818">
        <v>7.99</v>
      </c>
      <c r="E818" s="1">
        <v>38544.005555555559</v>
      </c>
    </row>
    <row r="819" spans="1:5" x14ac:dyDescent="0.3">
      <c r="A819">
        <v>829</v>
      </c>
      <c r="B819">
        <v>30</v>
      </c>
      <c r="C819">
        <v>6249</v>
      </c>
      <c r="D819">
        <v>0.98999999999999899</v>
      </c>
      <c r="E819" s="1">
        <v>38544.626388888886</v>
      </c>
    </row>
    <row r="820" spans="1:5" x14ac:dyDescent="0.3">
      <c r="A820">
        <v>830</v>
      </c>
      <c r="B820">
        <v>30</v>
      </c>
      <c r="C820">
        <v>6359</v>
      </c>
      <c r="D820">
        <v>2.99</v>
      </c>
      <c r="E820" s="1">
        <v>38544.879166666666</v>
      </c>
    </row>
    <row r="821" spans="1:5" x14ac:dyDescent="0.3">
      <c r="A821">
        <v>831</v>
      </c>
      <c r="B821">
        <v>30</v>
      </c>
      <c r="C821">
        <v>7394</v>
      </c>
      <c r="D821">
        <v>2.99</v>
      </c>
      <c r="E821" s="1">
        <v>38560.668749999997</v>
      </c>
    </row>
    <row r="822" spans="1:5" x14ac:dyDescent="0.3">
      <c r="A822">
        <v>832</v>
      </c>
      <c r="B822">
        <v>30</v>
      </c>
      <c r="C822">
        <v>7769</v>
      </c>
      <c r="D822">
        <v>4.99</v>
      </c>
      <c r="E822" s="1">
        <v>38561.28125</v>
      </c>
    </row>
    <row r="823" spans="1:5" x14ac:dyDescent="0.3">
      <c r="A823">
        <v>833</v>
      </c>
      <c r="B823">
        <v>30</v>
      </c>
      <c r="C823">
        <v>8030</v>
      </c>
      <c r="D823">
        <v>4.99</v>
      </c>
      <c r="E823" s="1">
        <v>38561.675000000003</v>
      </c>
    </row>
    <row r="824" spans="1:5" x14ac:dyDescent="0.3">
      <c r="A824">
        <v>834</v>
      </c>
      <c r="B824">
        <v>30</v>
      </c>
      <c r="C824">
        <v>8038</v>
      </c>
      <c r="D824">
        <v>4.99</v>
      </c>
      <c r="E824" s="1">
        <v>38561.688888888886</v>
      </c>
    </row>
    <row r="825" spans="1:5" x14ac:dyDescent="0.3">
      <c r="A825">
        <v>835</v>
      </c>
      <c r="B825">
        <v>30</v>
      </c>
      <c r="C825">
        <v>8083</v>
      </c>
      <c r="D825">
        <v>4.99</v>
      </c>
      <c r="E825" s="1">
        <v>38561.756249999999</v>
      </c>
    </row>
    <row r="826" spans="1:5" x14ac:dyDescent="0.3">
      <c r="A826">
        <v>836</v>
      </c>
      <c r="B826">
        <v>30</v>
      </c>
      <c r="C826">
        <v>8641</v>
      </c>
      <c r="D826">
        <v>2.99</v>
      </c>
      <c r="E826" s="1">
        <v>38562.609027777777</v>
      </c>
    </row>
    <row r="827" spans="1:5" x14ac:dyDescent="0.3">
      <c r="A827">
        <v>837</v>
      </c>
      <c r="B827">
        <v>30</v>
      </c>
      <c r="C827">
        <v>9309</v>
      </c>
      <c r="D827">
        <v>2.99</v>
      </c>
      <c r="E827" s="1">
        <v>38563.704861111109</v>
      </c>
    </row>
    <row r="828" spans="1:5" x14ac:dyDescent="0.3">
      <c r="A828">
        <v>838</v>
      </c>
      <c r="B828">
        <v>30</v>
      </c>
      <c r="C828">
        <v>9551</v>
      </c>
      <c r="D828">
        <v>0.98999999999999899</v>
      </c>
      <c r="E828" s="1">
        <v>38564.086111111108</v>
      </c>
    </row>
    <row r="829" spans="1:5" x14ac:dyDescent="0.3">
      <c r="A829">
        <v>839</v>
      </c>
      <c r="B829">
        <v>30</v>
      </c>
      <c r="C829">
        <v>9641</v>
      </c>
      <c r="D829">
        <v>0.98999999999999899</v>
      </c>
      <c r="E829" s="1">
        <v>38564.231249999997</v>
      </c>
    </row>
    <row r="830" spans="1:5" x14ac:dyDescent="0.3">
      <c r="A830">
        <v>840</v>
      </c>
      <c r="B830">
        <v>30</v>
      </c>
      <c r="C830">
        <v>9998</v>
      </c>
      <c r="D830">
        <v>2.99</v>
      </c>
      <c r="E830" s="1">
        <v>38564.736111111109</v>
      </c>
    </row>
    <row r="831" spans="1:5" x14ac:dyDescent="0.3">
      <c r="A831">
        <v>841</v>
      </c>
      <c r="B831">
        <v>30</v>
      </c>
      <c r="C831">
        <v>10235</v>
      </c>
      <c r="D831">
        <v>6.99</v>
      </c>
      <c r="E831" s="1">
        <v>38565.081250000003</v>
      </c>
    </row>
    <row r="832" spans="1:5" x14ac:dyDescent="0.3">
      <c r="A832">
        <v>842</v>
      </c>
      <c r="B832">
        <v>30</v>
      </c>
      <c r="C832">
        <v>12240</v>
      </c>
      <c r="D832">
        <v>2.99</v>
      </c>
      <c r="E832" s="1">
        <v>38582.143750000003</v>
      </c>
    </row>
    <row r="833" spans="1:5" x14ac:dyDescent="0.3">
      <c r="A833">
        <v>843</v>
      </c>
      <c r="B833">
        <v>30</v>
      </c>
      <c r="C833">
        <v>12546</v>
      </c>
      <c r="D833">
        <v>2.99</v>
      </c>
      <c r="E833" s="1">
        <v>38582.603472222225</v>
      </c>
    </row>
    <row r="834" spans="1:5" x14ac:dyDescent="0.3">
      <c r="A834">
        <v>844</v>
      </c>
      <c r="B834">
        <v>30</v>
      </c>
      <c r="C834">
        <v>12758</v>
      </c>
      <c r="D834">
        <v>0.98999999999999899</v>
      </c>
      <c r="E834" s="1">
        <v>38582.956944444442</v>
      </c>
    </row>
    <row r="835" spans="1:5" x14ac:dyDescent="0.3">
      <c r="A835">
        <v>845</v>
      </c>
      <c r="B835">
        <v>30</v>
      </c>
      <c r="C835">
        <v>13435</v>
      </c>
      <c r="D835">
        <v>0.98999999999999899</v>
      </c>
      <c r="E835" s="1">
        <v>38583.982638888891</v>
      </c>
    </row>
    <row r="836" spans="1:5" x14ac:dyDescent="0.3">
      <c r="A836">
        <v>846</v>
      </c>
      <c r="B836">
        <v>30</v>
      </c>
      <c r="C836">
        <v>13682</v>
      </c>
      <c r="D836">
        <v>4.99</v>
      </c>
      <c r="E836" s="1">
        <v>38584.368055555555</v>
      </c>
    </row>
    <row r="837" spans="1:5" x14ac:dyDescent="0.3">
      <c r="A837">
        <v>847</v>
      </c>
      <c r="B837">
        <v>30</v>
      </c>
      <c r="C837">
        <v>14339</v>
      </c>
      <c r="D837">
        <v>0.98999999999999899</v>
      </c>
      <c r="E837" s="1">
        <v>38585.359027777777</v>
      </c>
    </row>
    <row r="838" spans="1:5" x14ac:dyDescent="0.3">
      <c r="A838">
        <v>848</v>
      </c>
      <c r="B838">
        <v>30</v>
      </c>
      <c r="C838">
        <v>14585</v>
      </c>
      <c r="D838">
        <v>2.99</v>
      </c>
      <c r="E838" s="1">
        <v>38585.720833333333</v>
      </c>
    </row>
    <row r="839" spans="1:5" x14ac:dyDescent="0.3">
      <c r="A839">
        <v>849</v>
      </c>
      <c r="B839">
        <v>30</v>
      </c>
      <c r="C839">
        <v>15063</v>
      </c>
      <c r="D839">
        <v>4.99</v>
      </c>
      <c r="E839" s="1">
        <v>38586.443749999999</v>
      </c>
    </row>
    <row r="840" spans="1:5" x14ac:dyDescent="0.3">
      <c r="A840">
        <v>850</v>
      </c>
      <c r="B840">
        <v>30</v>
      </c>
      <c r="C840">
        <v>15544</v>
      </c>
      <c r="D840">
        <v>4.99</v>
      </c>
      <c r="E840" s="1">
        <v>38587.178472222222</v>
      </c>
    </row>
    <row r="841" spans="1:5" x14ac:dyDescent="0.3">
      <c r="A841">
        <v>851</v>
      </c>
      <c r="B841">
        <v>30</v>
      </c>
      <c r="C841">
        <v>15829</v>
      </c>
      <c r="D841">
        <v>2.99</v>
      </c>
      <c r="E841" s="1">
        <v>38587.636805555558</v>
      </c>
    </row>
    <row r="842" spans="1:5" x14ac:dyDescent="0.3">
      <c r="A842">
        <v>852</v>
      </c>
      <c r="B842">
        <v>31</v>
      </c>
      <c r="C842">
        <v>1656</v>
      </c>
      <c r="D842">
        <v>4.99</v>
      </c>
      <c r="E842" s="1">
        <v>38519.420138888891</v>
      </c>
    </row>
    <row r="843" spans="1:5" x14ac:dyDescent="0.3">
      <c r="A843">
        <v>853</v>
      </c>
      <c r="B843">
        <v>31</v>
      </c>
      <c r="C843">
        <v>1838</v>
      </c>
      <c r="D843">
        <v>1.99</v>
      </c>
      <c r="E843" s="1">
        <v>38519.972222222219</v>
      </c>
    </row>
    <row r="844" spans="1:5" x14ac:dyDescent="0.3">
      <c r="A844">
        <v>854</v>
      </c>
      <c r="B844">
        <v>31</v>
      </c>
      <c r="C844">
        <v>2233</v>
      </c>
      <c r="D844">
        <v>0.98999999999999899</v>
      </c>
      <c r="E844" s="1">
        <v>38521.164583333331</v>
      </c>
    </row>
    <row r="845" spans="1:5" x14ac:dyDescent="0.3">
      <c r="A845">
        <v>855</v>
      </c>
      <c r="B845">
        <v>31</v>
      </c>
      <c r="C845">
        <v>2341</v>
      </c>
      <c r="D845">
        <v>6.99</v>
      </c>
      <c r="E845" s="1">
        <v>38521.482638888891</v>
      </c>
    </row>
    <row r="846" spans="1:5" x14ac:dyDescent="0.3">
      <c r="A846">
        <v>856</v>
      </c>
      <c r="B846">
        <v>31</v>
      </c>
      <c r="C846">
        <v>2396</v>
      </c>
      <c r="D846">
        <v>7.99</v>
      </c>
      <c r="E846" s="1">
        <v>38521.65902777778</v>
      </c>
    </row>
    <row r="847" spans="1:5" x14ac:dyDescent="0.3">
      <c r="A847">
        <v>857</v>
      </c>
      <c r="B847">
        <v>31</v>
      </c>
      <c r="C847">
        <v>2438</v>
      </c>
      <c r="D847">
        <v>0.98999999999999899</v>
      </c>
      <c r="E847" s="1">
        <v>38521.773611111108</v>
      </c>
    </row>
    <row r="848" spans="1:5" x14ac:dyDescent="0.3">
      <c r="A848">
        <v>858</v>
      </c>
      <c r="B848">
        <v>31</v>
      </c>
      <c r="C848">
        <v>2530</v>
      </c>
      <c r="D848">
        <v>0.98999999999999899</v>
      </c>
      <c r="E848" s="1">
        <v>38522.055555555555</v>
      </c>
    </row>
    <row r="849" spans="1:5" x14ac:dyDescent="0.3">
      <c r="A849">
        <v>859</v>
      </c>
      <c r="B849">
        <v>31</v>
      </c>
      <c r="C849">
        <v>2648</v>
      </c>
      <c r="D849">
        <v>4.99</v>
      </c>
      <c r="E849" s="1">
        <v>38522.42083333333</v>
      </c>
    </row>
    <row r="850" spans="1:5" x14ac:dyDescent="0.3">
      <c r="A850">
        <v>860</v>
      </c>
      <c r="B850">
        <v>31</v>
      </c>
      <c r="C850">
        <v>3117</v>
      </c>
      <c r="D850">
        <v>2.99</v>
      </c>
      <c r="E850" s="1">
        <v>38523.753472222219</v>
      </c>
    </row>
    <row r="851" spans="1:5" x14ac:dyDescent="0.3">
      <c r="A851">
        <v>861</v>
      </c>
      <c r="B851">
        <v>31</v>
      </c>
      <c r="C851">
        <v>3172</v>
      </c>
      <c r="D851">
        <v>1.99</v>
      </c>
      <c r="E851" s="1">
        <v>38523.929861111108</v>
      </c>
    </row>
    <row r="852" spans="1:5" x14ac:dyDescent="0.3">
      <c r="A852">
        <v>862</v>
      </c>
      <c r="B852">
        <v>31</v>
      </c>
      <c r="C852">
        <v>3205</v>
      </c>
      <c r="D852">
        <v>0.98999999999999899</v>
      </c>
      <c r="E852" s="1">
        <v>38524.026388888888</v>
      </c>
    </row>
    <row r="853" spans="1:5" x14ac:dyDescent="0.3">
      <c r="A853">
        <v>863</v>
      </c>
      <c r="B853">
        <v>31</v>
      </c>
      <c r="C853">
        <v>3701</v>
      </c>
      <c r="D853">
        <v>4.99</v>
      </c>
      <c r="E853" s="1">
        <v>38539.425000000003</v>
      </c>
    </row>
    <row r="854" spans="1:5" x14ac:dyDescent="0.3">
      <c r="A854">
        <v>864</v>
      </c>
      <c r="B854">
        <v>31</v>
      </c>
      <c r="C854">
        <v>3967</v>
      </c>
      <c r="D854">
        <v>4.99</v>
      </c>
      <c r="E854" s="1">
        <v>38539.947916666664</v>
      </c>
    </row>
    <row r="855" spans="1:5" x14ac:dyDescent="0.3">
      <c r="A855">
        <v>865</v>
      </c>
      <c r="B855">
        <v>31</v>
      </c>
      <c r="C855">
        <v>4122</v>
      </c>
      <c r="D855">
        <v>6.99</v>
      </c>
      <c r="E855" s="1">
        <v>38540.302083333336</v>
      </c>
    </row>
    <row r="856" spans="1:5" x14ac:dyDescent="0.3">
      <c r="A856">
        <v>866</v>
      </c>
      <c r="B856">
        <v>31</v>
      </c>
      <c r="C856">
        <v>4738</v>
      </c>
      <c r="D856">
        <v>9.99</v>
      </c>
      <c r="E856" s="1">
        <v>38541.558333333334</v>
      </c>
    </row>
    <row r="857" spans="1:5" x14ac:dyDescent="0.3">
      <c r="A857">
        <v>867</v>
      </c>
      <c r="B857">
        <v>31</v>
      </c>
      <c r="C857">
        <v>6208</v>
      </c>
      <c r="D857">
        <v>3.99</v>
      </c>
      <c r="E857" s="1">
        <v>38544.523611111108</v>
      </c>
    </row>
    <row r="858" spans="1:5" x14ac:dyDescent="0.3">
      <c r="A858">
        <v>868</v>
      </c>
      <c r="B858">
        <v>31</v>
      </c>
      <c r="C858">
        <v>6580</v>
      </c>
      <c r="D858">
        <v>4.99</v>
      </c>
      <c r="E858" s="1">
        <v>38545.268055555556</v>
      </c>
    </row>
    <row r="859" spans="1:5" x14ac:dyDescent="0.3">
      <c r="A859">
        <v>869</v>
      </c>
      <c r="B859">
        <v>31</v>
      </c>
      <c r="C859">
        <v>7000</v>
      </c>
      <c r="D859">
        <v>1.99</v>
      </c>
      <c r="E859" s="1">
        <v>38560.057638888888</v>
      </c>
    </row>
    <row r="860" spans="1:5" x14ac:dyDescent="0.3">
      <c r="A860">
        <v>870</v>
      </c>
      <c r="B860">
        <v>31</v>
      </c>
      <c r="C860">
        <v>7138</v>
      </c>
      <c r="D860">
        <v>3.99</v>
      </c>
      <c r="E860" s="1">
        <v>38560.282638888886</v>
      </c>
    </row>
    <row r="861" spans="1:5" x14ac:dyDescent="0.3">
      <c r="A861">
        <v>871</v>
      </c>
      <c r="B861">
        <v>31</v>
      </c>
      <c r="C861">
        <v>7178</v>
      </c>
      <c r="D861">
        <v>2.99</v>
      </c>
      <c r="E861" s="1">
        <v>38560.339583333334</v>
      </c>
    </row>
    <row r="862" spans="1:5" x14ac:dyDescent="0.3">
      <c r="A862">
        <v>872</v>
      </c>
      <c r="B862">
        <v>31</v>
      </c>
      <c r="C862">
        <v>7464</v>
      </c>
      <c r="D862">
        <v>2.99</v>
      </c>
      <c r="E862" s="1">
        <v>38560.78402777778</v>
      </c>
    </row>
    <row r="863" spans="1:5" x14ac:dyDescent="0.3">
      <c r="A863">
        <v>873</v>
      </c>
      <c r="B863">
        <v>31</v>
      </c>
      <c r="C863">
        <v>8997</v>
      </c>
      <c r="D863">
        <v>0.98999999999999899</v>
      </c>
      <c r="E863" s="1">
        <v>38563.203472222223</v>
      </c>
    </row>
    <row r="864" spans="1:5" x14ac:dyDescent="0.3">
      <c r="A864">
        <v>874</v>
      </c>
      <c r="B864">
        <v>31</v>
      </c>
      <c r="C864">
        <v>12085</v>
      </c>
      <c r="D864">
        <v>4.99</v>
      </c>
      <c r="E864" s="1">
        <v>38581.928472222222</v>
      </c>
    </row>
    <row r="865" spans="1:5" x14ac:dyDescent="0.3">
      <c r="A865">
        <v>875</v>
      </c>
      <c r="B865">
        <v>31</v>
      </c>
      <c r="C865">
        <v>12377</v>
      </c>
      <c r="D865">
        <v>0.98999999999999899</v>
      </c>
      <c r="E865" s="1">
        <v>38582.351388888892</v>
      </c>
    </row>
    <row r="866" spans="1:5" x14ac:dyDescent="0.3">
      <c r="A866">
        <v>876</v>
      </c>
      <c r="B866">
        <v>31</v>
      </c>
      <c r="C866">
        <v>15682</v>
      </c>
      <c r="D866">
        <v>6.99</v>
      </c>
      <c r="E866" s="1">
        <v>38587.400694444441</v>
      </c>
    </row>
    <row r="867" spans="1:5" x14ac:dyDescent="0.3">
      <c r="A867">
        <v>877</v>
      </c>
      <c r="B867">
        <v>31</v>
      </c>
      <c r="C867">
        <v>15816</v>
      </c>
      <c r="D867">
        <v>6.99</v>
      </c>
      <c r="E867" s="1">
        <v>38587.623611111114</v>
      </c>
    </row>
    <row r="868" spans="1:5" x14ac:dyDescent="0.3">
      <c r="A868">
        <v>878</v>
      </c>
      <c r="B868">
        <v>32</v>
      </c>
      <c r="C868">
        <v>483</v>
      </c>
      <c r="D868">
        <v>4.99</v>
      </c>
      <c r="E868" s="1">
        <v>38499.958333333336</v>
      </c>
    </row>
    <row r="869" spans="1:5" x14ac:dyDescent="0.3">
      <c r="A869">
        <v>879</v>
      </c>
      <c r="B869">
        <v>32</v>
      </c>
      <c r="C869">
        <v>803</v>
      </c>
      <c r="D869">
        <v>4.99</v>
      </c>
      <c r="E869" s="1">
        <v>38501.744444444441</v>
      </c>
    </row>
    <row r="870" spans="1:5" x14ac:dyDescent="0.3">
      <c r="A870">
        <v>880</v>
      </c>
      <c r="B870">
        <v>32</v>
      </c>
      <c r="C870">
        <v>1067</v>
      </c>
      <c r="D870">
        <v>4.99</v>
      </c>
      <c r="E870" s="1">
        <v>38503.383333333331</v>
      </c>
    </row>
    <row r="871" spans="1:5" x14ac:dyDescent="0.3">
      <c r="A871">
        <v>881</v>
      </c>
      <c r="B871">
        <v>32</v>
      </c>
      <c r="C871">
        <v>1887</v>
      </c>
      <c r="D871">
        <v>6.99</v>
      </c>
      <c r="E871" s="1">
        <v>38520.161805555559</v>
      </c>
    </row>
    <row r="872" spans="1:5" x14ac:dyDescent="0.3">
      <c r="A872">
        <v>882</v>
      </c>
      <c r="B872">
        <v>32</v>
      </c>
      <c r="C872">
        <v>2160</v>
      </c>
      <c r="D872">
        <v>0.98999999999999899</v>
      </c>
      <c r="E872" s="1">
        <v>38520.98541666667</v>
      </c>
    </row>
    <row r="873" spans="1:5" x14ac:dyDescent="0.3">
      <c r="A873">
        <v>883</v>
      </c>
      <c r="B873">
        <v>32</v>
      </c>
      <c r="C873">
        <v>2624</v>
      </c>
      <c r="D873">
        <v>5.99</v>
      </c>
      <c r="E873" s="1">
        <v>38522.348611111112</v>
      </c>
    </row>
    <row r="874" spans="1:5" x14ac:dyDescent="0.3">
      <c r="A874">
        <v>884</v>
      </c>
      <c r="B874">
        <v>32</v>
      </c>
      <c r="C874">
        <v>2891</v>
      </c>
      <c r="D874">
        <v>1.99</v>
      </c>
      <c r="E874" s="1">
        <v>38523.084722222222</v>
      </c>
    </row>
    <row r="875" spans="1:5" x14ac:dyDescent="0.3">
      <c r="A875">
        <v>885</v>
      </c>
      <c r="B875">
        <v>32</v>
      </c>
      <c r="C875">
        <v>3500</v>
      </c>
      <c r="D875">
        <v>2.99</v>
      </c>
      <c r="E875" s="1">
        <v>38539.007638888892</v>
      </c>
    </row>
    <row r="876" spans="1:5" x14ac:dyDescent="0.3">
      <c r="A876">
        <v>886</v>
      </c>
      <c r="B876">
        <v>32</v>
      </c>
      <c r="C876">
        <v>4434</v>
      </c>
      <c r="D876">
        <v>2.99</v>
      </c>
      <c r="E876" s="1">
        <v>38540.949999999997</v>
      </c>
    </row>
    <row r="877" spans="1:5" x14ac:dyDescent="0.3">
      <c r="A877">
        <v>887</v>
      </c>
      <c r="B877">
        <v>32</v>
      </c>
      <c r="C877">
        <v>4771</v>
      </c>
      <c r="D877">
        <v>2.99</v>
      </c>
      <c r="E877" s="1">
        <v>38541.647916666669</v>
      </c>
    </row>
    <row r="878" spans="1:5" x14ac:dyDescent="0.3">
      <c r="A878">
        <v>888</v>
      </c>
      <c r="B878">
        <v>32</v>
      </c>
      <c r="C878">
        <v>4899</v>
      </c>
      <c r="D878">
        <v>0.98999999999999899</v>
      </c>
      <c r="E878" s="1">
        <v>38541.859027777777</v>
      </c>
    </row>
    <row r="879" spans="1:5" x14ac:dyDescent="0.3">
      <c r="A879">
        <v>889</v>
      </c>
      <c r="B879">
        <v>32</v>
      </c>
      <c r="C879">
        <v>5307</v>
      </c>
      <c r="D879">
        <v>9.99</v>
      </c>
      <c r="E879" s="1">
        <v>38542.664583333331</v>
      </c>
    </row>
    <row r="880" spans="1:5" x14ac:dyDescent="0.3">
      <c r="A880">
        <v>890</v>
      </c>
      <c r="B880">
        <v>32</v>
      </c>
      <c r="C880">
        <v>5767</v>
      </c>
      <c r="D880">
        <v>0.98999999999999899</v>
      </c>
      <c r="E880" s="1">
        <v>38543.550694444442</v>
      </c>
    </row>
    <row r="881" spans="1:5" x14ac:dyDescent="0.3">
      <c r="A881">
        <v>891</v>
      </c>
      <c r="B881">
        <v>32</v>
      </c>
      <c r="C881">
        <v>5954</v>
      </c>
      <c r="D881">
        <v>2.99</v>
      </c>
      <c r="E881" s="1">
        <v>38543.973611111112</v>
      </c>
    </row>
    <row r="882" spans="1:5" x14ac:dyDescent="0.3">
      <c r="A882">
        <v>892</v>
      </c>
      <c r="B882">
        <v>32</v>
      </c>
      <c r="C882">
        <v>6122</v>
      </c>
      <c r="D882">
        <v>3.99</v>
      </c>
      <c r="E882" s="1">
        <v>38544.331944444442</v>
      </c>
    </row>
    <row r="883" spans="1:5" x14ac:dyDescent="0.3">
      <c r="A883">
        <v>893</v>
      </c>
      <c r="B883">
        <v>32</v>
      </c>
      <c r="C883">
        <v>6450</v>
      </c>
      <c r="D883">
        <v>2.99</v>
      </c>
      <c r="E883" s="1">
        <v>38545.03402777778</v>
      </c>
    </row>
    <row r="884" spans="1:5" x14ac:dyDescent="0.3">
      <c r="A884">
        <v>894</v>
      </c>
      <c r="B884">
        <v>32</v>
      </c>
      <c r="C884">
        <v>7084</v>
      </c>
      <c r="D884">
        <v>6.99</v>
      </c>
      <c r="E884" s="1">
        <v>38560.19027777778</v>
      </c>
    </row>
    <row r="885" spans="1:5" x14ac:dyDescent="0.3">
      <c r="A885">
        <v>895</v>
      </c>
      <c r="B885">
        <v>32</v>
      </c>
      <c r="C885">
        <v>7589</v>
      </c>
      <c r="D885">
        <v>5.99</v>
      </c>
      <c r="E885" s="1">
        <v>38560.974305555559</v>
      </c>
    </row>
    <row r="886" spans="1:5" x14ac:dyDescent="0.3">
      <c r="A886">
        <v>896</v>
      </c>
      <c r="B886">
        <v>32</v>
      </c>
      <c r="C886">
        <v>7793</v>
      </c>
      <c r="D886">
        <v>2.99</v>
      </c>
      <c r="E886" s="1">
        <v>38561.30972222222</v>
      </c>
    </row>
    <row r="887" spans="1:5" x14ac:dyDescent="0.3">
      <c r="A887">
        <v>897</v>
      </c>
      <c r="B887">
        <v>32</v>
      </c>
      <c r="C887">
        <v>8390</v>
      </c>
      <c r="D887">
        <v>5.99</v>
      </c>
      <c r="E887" s="1">
        <v>38562.244444444441</v>
      </c>
    </row>
    <row r="888" spans="1:5" x14ac:dyDescent="0.3">
      <c r="A888">
        <v>898</v>
      </c>
      <c r="B888">
        <v>32</v>
      </c>
      <c r="C888">
        <v>8453</v>
      </c>
      <c r="D888">
        <v>2.99</v>
      </c>
      <c r="E888" s="1">
        <v>38562.323611111111</v>
      </c>
    </row>
    <row r="889" spans="1:5" x14ac:dyDescent="0.3">
      <c r="A889">
        <v>899</v>
      </c>
      <c r="B889">
        <v>32</v>
      </c>
      <c r="C889">
        <v>8914</v>
      </c>
      <c r="D889">
        <v>2.99</v>
      </c>
      <c r="E889" s="1">
        <v>38563.070833333331</v>
      </c>
    </row>
    <row r="890" spans="1:5" x14ac:dyDescent="0.3">
      <c r="A890">
        <v>900</v>
      </c>
      <c r="B890">
        <v>32</v>
      </c>
      <c r="C890">
        <v>11135</v>
      </c>
      <c r="D890">
        <v>4.99</v>
      </c>
      <c r="E890" s="1">
        <v>38566.390277777777</v>
      </c>
    </row>
    <row r="891" spans="1:5" x14ac:dyDescent="0.3">
      <c r="A891">
        <v>901</v>
      </c>
      <c r="B891">
        <v>32</v>
      </c>
      <c r="C891">
        <v>11831</v>
      </c>
      <c r="D891">
        <v>4.99</v>
      </c>
      <c r="E891" s="1">
        <v>38581.537499999999</v>
      </c>
    </row>
    <row r="892" spans="1:5" x14ac:dyDescent="0.3">
      <c r="A892">
        <v>902</v>
      </c>
      <c r="B892">
        <v>32</v>
      </c>
      <c r="C892">
        <v>12414</v>
      </c>
      <c r="D892">
        <v>9.99</v>
      </c>
      <c r="E892" s="1">
        <v>38582.409722222219</v>
      </c>
    </row>
    <row r="893" spans="1:5" x14ac:dyDescent="0.3">
      <c r="A893">
        <v>903</v>
      </c>
      <c r="B893">
        <v>32</v>
      </c>
      <c r="C893">
        <v>13736</v>
      </c>
      <c r="D893">
        <v>8.99</v>
      </c>
      <c r="E893" s="1">
        <v>38584.438194444447</v>
      </c>
    </row>
    <row r="894" spans="1:5" x14ac:dyDescent="0.3">
      <c r="A894">
        <v>904</v>
      </c>
      <c r="B894">
        <v>32</v>
      </c>
      <c r="C894">
        <v>13931</v>
      </c>
      <c r="D894">
        <v>1.99</v>
      </c>
      <c r="E894" s="1">
        <v>38584.719444444447</v>
      </c>
    </row>
    <row r="895" spans="1:5" x14ac:dyDescent="0.3">
      <c r="A895">
        <v>905</v>
      </c>
      <c r="B895">
        <v>32</v>
      </c>
      <c r="C895">
        <v>14075</v>
      </c>
      <c r="D895">
        <v>0.98999999999999899</v>
      </c>
      <c r="E895" s="1">
        <v>38584.970833333333</v>
      </c>
    </row>
    <row r="896" spans="1:5" x14ac:dyDescent="0.3">
      <c r="A896">
        <v>906</v>
      </c>
      <c r="B896">
        <v>32</v>
      </c>
      <c r="C896">
        <v>14570</v>
      </c>
      <c r="D896">
        <v>5.99</v>
      </c>
      <c r="E896" s="1">
        <v>38585.688888888886</v>
      </c>
    </row>
    <row r="897" spans="1:5" x14ac:dyDescent="0.3">
      <c r="A897">
        <v>907</v>
      </c>
      <c r="B897">
        <v>33</v>
      </c>
      <c r="C897">
        <v>165</v>
      </c>
      <c r="D897">
        <v>2.99</v>
      </c>
      <c r="E897" s="1">
        <v>38498.102777777778</v>
      </c>
    </row>
    <row r="898" spans="1:5" x14ac:dyDescent="0.3">
      <c r="A898">
        <v>908</v>
      </c>
      <c r="B898">
        <v>33</v>
      </c>
      <c r="C898">
        <v>1301</v>
      </c>
      <c r="D898">
        <v>10.99</v>
      </c>
      <c r="E898" s="1">
        <v>38518.406944444447</v>
      </c>
    </row>
    <row r="899" spans="1:5" x14ac:dyDescent="0.3">
      <c r="A899">
        <v>909</v>
      </c>
      <c r="B899">
        <v>33</v>
      </c>
      <c r="C899">
        <v>3173</v>
      </c>
      <c r="D899">
        <v>8.99</v>
      </c>
      <c r="E899" s="1">
        <v>38523.931250000001</v>
      </c>
    </row>
    <row r="900" spans="1:5" x14ac:dyDescent="0.3">
      <c r="A900">
        <v>910</v>
      </c>
      <c r="B900">
        <v>33</v>
      </c>
      <c r="C900">
        <v>4095</v>
      </c>
      <c r="D900">
        <v>5.99</v>
      </c>
      <c r="E900" s="1">
        <v>38540.250694444447</v>
      </c>
    </row>
    <row r="901" spans="1:5" x14ac:dyDescent="0.3">
      <c r="A901">
        <v>911</v>
      </c>
      <c r="B901">
        <v>33</v>
      </c>
      <c r="C901">
        <v>5421</v>
      </c>
      <c r="D901">
        <v>0.98999999999999899</v>
      </c>
      <c r="E901" s="1">
        <v>38542.867361111108</v>
      </c>
    </row>
    <row r="902" spans="1:5" x14ac:dyDescent="0.3">
      <c r="A902">
        <v>912</v>
      </c>
      <c r="B902">
        <v>33</v>
      </c>
      <c r="C902">
        <v>5723</v>
      </c>
      <c r="D902">
        <v>4.99</v>
      </c>
      <c r="E902" s="1">
        <v>38543.468055555553</v>
      </c>
    </row>
    <row r="903" spans="1:5" x14ac:dyDescent="0.3">
      <c r="A903">
        <v>913</v>
      </c>
      <c r="B903">
        <v>33</v>
      </c>
      <c r="C903">
        <v>6280</v>
      </c>
      <c r="D903">
        <v>0.98999999999999899</v>
      </c>
      <c r="E903" s="1">
        <v>38544.691666666666</v>
      </c>
    </row>
    <row r="904" spans="1:5" x14ac:dyDescent="0.3">
      <c r="A904">
        <v>914</v>
      </c>
      <c r="B904">
        <v>33</v>
      </c>
      <c r="C904">
        <v>7992</v>
      </c>
      <c r="D904">
        <v>4.99</v>
      </c>
      <c r="E904" s="1">
        <v>38561.620138888888</v>
      </c>
    </row>
    <row r="905" spans="1:5" x14ac:dyDescent="0.3">
      <c r="A905">
        <v>915</v>
      </c>
      <c r="B905">
        <v>33</v>
      </c>
      <c r="C905">
        <v>9040</v>
      </c>
      <c r="D905">
        <v>4.99</v>
      </c>
      <c r="E905" s="1">
        <v>38563.271527777775</v>
      </c>
    </row>
    <row r="906" spans="1:5" x14ac:dyDescent="0.3">
      <c r="A906">
        <v>916</v>
      </c>
      <c r="B906">
        <v>33</v>
      </c>
      <c r="C906">
        <v>9085</v>
      </c>
      <c r="D906">
        <v>4.99</v>
      </c>
      <c r="E906" s="1">
        <v>38563.345138888886</v>
      </c>
    </row>
    <row r="907" spans="1:5" x14ac:dyDescent="0.3">
      <c r="A907">
        <v>917</v>
      </c>
      <c r="B907">
        <v>33</v>
      </c>
      <c r="C907">
        <v>9254</v>
      </c>
      <c r="D907">
        <v>1.99</v>
      </c>
      <c r="E907" s="1">
        <v>38563.601388888892</v>
      </c>
    </row>
    <row r="908" spans="1:5" x14ac:dyDescent="0.3">
      <c r="A908">
        <v>918</v>
      </c>
      <c r="B908">
        <v>33</v>
      </c>
      <c r="C908">
        <v>10335</v>
      </c>
      <c r="D908">
        <v>2.99</v>
      </c>
      <c r="E908" s="1">
        <v>38565.207638888889</v>
      </c>
    </row>
    <row r="909" spans="1:5" x14ac:dyDescent="0.3">
      <c r="A909">
        <v>919</v>
      </c>
      <c r="B909">
        <v>33</v>
      </c>
      <c r="C909">
        <v>10870</v>
      </c>
      <c r="D909">
        <v>4.99</v>
      </c>
      <c r="E909" s="1">
        <v>38566.018750000003</v>
      </c>
    </row>
    <row r="910" spans="1:5" x14ac:dyDescent="0.3">
      <c r="A910">
        <v>920</v>
      </c>
      <c r="B910">
        <v>33</v>
      </c>
      <c r="C910">
        <v>13241</v>
      </c>
      <c r="D910">
        <v>7.99</v>
      </c>
      <c r="E910" s="1">
        <v>38583.684027777781</v>
      </c>
    </row>
    <row r="911" spans="1:5" x14ac:dyDescent="0.3">
      <c r="A911">
        <v>921</v>
      </c>
      <c r="B911">
        <v>33</v>
      </c>
      <c r="C911">
        <v>13858</v>
      </c>
      <c r="D911">
        <v>2.99</v>
      </c>
      <c r="E911" s="1">
        <v>38584.618055555555</v>
      </c>
    </row>
    <row r="912" spans="1:5" x14ac:dyDescent="0.3">
      <c r="A912">
        <v>922</v>
      </c>
      <c r="B912">
        <v>33</v>
      </c>
      <c r="C912">
        <v>13958</v>
      </c>
      <c r="D912">
        <v>7.99</v>
      </c>
      <c r="E912" s="1">
        <v>38584.757638888892</v>
      </c>
    </row>
    <row r="913" spans="1:5" x14ac:dyDescent="0.3">
      <c r="A913">
        <v>923</v>
      </c>
      <c r="B913">
        <v>33</v>
      </c>
      <c r="C913">
        <v>14002</v>
      </c>
      <c r="D913">
        <v>0.98999999999999899</v>
      </c>
      <c r="E913" s="1">
        <v>38584.841666666667</v>
      </c>
    </row>
    <row r="914" spans="1:5" x14ac:dyDescent="0.3">
      <c r="A914">
        <v>924</v>
      </c>
      <c r="B914">
        <v>33</v>
      </c>
      <c r="C914">
        <v>14623</v>
      </c>
      <c r="D914">
        <v>0.98999999999999899</v>
      </c>
      <c r="E914" s="1">
        <v>38585.770138888889</v>
      </c>
    </row>
    <row r="915" spans="1:5" x14ac:dyDescent="0.3">
      <c r="A915">
        <v>925</v>
      </c>
      <c r="B915">
        <v>33</v>
      </c>
      <c r="C915">
        <v>15096</v>
      </c>
      <c r="D915">
        <v>5.99</v>
      </c>
      <c r="E915" s="1">
        <v>38586.488194444442</v>
      </c>
    </row>
    <row r="916" spans="1:5" x14ac:dyDescent="0.3">
      <c r="A916">
        <v>926</v>
      </c>
      <c r="B916">
        <v>33</v>
      </c>
      <c r="C916">
        <v>15115</v>
      </c>
      <c r="D916">
        <v>2.99</v>
      </c>
      <c r="E916" s="1">
        <v>38586.519444444442</v>
      </c>
    </row>
    <row r="917" spans="1:5" x14ac:dyDescent="0.3">
      <c r="A917">
        <v>928</v>
      </c>
      <c r="B917">
        <v>34</v>
      </c>
      <c r="C917">
        <v>1900</v>
      </c>
      <c r="D917">
        <v>4.99</v>
      </c>
      <c r="E917" s="1">
        <v>38520.186805555553</v>
      </c>
    </row>
    <row r="918" spans="1:5" x14ac:dyDescent="0.3">
      <c r="A918">
        <v>929</v>
      </c>
      <c r="B918">
        <v>34</v>
      </c>
      <c r="C918">
        <v>2257</v>
      </c>
      <c r="D918">
        <v>5.99</v>
      </c>
      <c r="E918" s="1">
        <v>38521.228472222225</v>
      </c>
    </row>
    <row r="919" spans="1:5" x14ac:dyDescent="0.3">
      <c r="A919">
        <v>930</v>
      </c>
      <c r="B919">
        <v>34</v>
      </c>
      <c r="C919">
        <v>3150</v>
      </c>
      <c r="D919">
        <v>0.98999999999999899</v>
      </c>
      <c r="E919" s="1">
        <v>38523.857638888891</v>
      </c>
    </row>
    <row r="920" spans="1:5" x14ac:dyDescent="0.3">
      <c r="A920">
        <v>931</v>
      </c>
      <c r="B920">
        <v>34</v>
      </c>
      <c r="C920">
        <v>3508</v>
      </c>
      <c r="D920">
        <v>3.99</v>
      </c>
      <c r="E920" s="1">
        <v>38539.01666666667</v>
      </c>
    </row>
    <row r="921" spans="1:5" x14ac:dyDescent="0.3">
      <c r="A921">
        <v>932</v>
      </c>
      <c r="B921">
        <v>34</v>
      </c>
      <c r="C921">
        <v>3911</v>
      </c>
      <c r="D921">
        <v>2.99</v>
      </c>
      <c r="E921" s="1">
        <v>38539.839583333334</v>
      </c>
    </row>
    <row r="922" spans="1:5" x14ac:dyDescent="0.3">
      <c r="A922">
        <v>933</v>
      </c>
      <c r="B922">
        <v>34</v>
      </c>
      <c r="C922">
        <v>5188</v>
      </c>
      <c r="D922">
        <v>4.99</v>
      </c>
      <c r="E922" s="1">
        <v>38542.431944444441</v>
      </c>
    </row>
    <row r="923" spans="1:5" x14ac:dyDescent="0.3">
      <c r="A923">
        <v>934</v>
      </c>
      <c r="B923">
        <v>34</v>
      </c>
      <c r="C923">
        <v>5643</v>
      </c>
      <c r="D923">
        <v>4.99</v>
      </c>
      <c r="E923" s="1">
        <v>38543.28402777778</v>
      </c>
    </row>
    <row r="924" spans="1:5" x14ac:dyDescent="0.3">
      <c r="A924">
        <v>935</v>
      </c>
      <c r="B924">
        <v>34</v>
      </c>
      <c r="C924">
        <v>5918</v>
      </c>
      <c r="D924">
        <v>5.99</v>
      </c>
      <c r="E924" s="1">
        <v>38543.897222222222</v>
      </c>
    </row>
    <row r="925" spans="1:5" x14ac:dyDescent="0.3">
      <c r="A925">
        <v>936</v>
      </c>
      <c r="B925">
        <v>34</v>
      </c>
      <c r="C925">
        <v>7015</v>
      </c>
      <c r="D925">
        <v>2.99</v>
      </c>
      <c r="E925" s="1">
        <v>38560.09375</v>
      </c>
    </row>
    <row r="926" spans="1:5" x14ac:dyDescent="0.3">
      <c r="A926">
        <v>937</v>
      </c>
      <c r="B926">
        <v>34</v>
      </c>
      <c r="C926">
        <v>7124</v>
      </c>
      <c r="D926">
        <v>2.99</v>
      </c>
      <c r="E926" s="1">
        <v>38560.256249999999</v>
      </c>
    </row>
    <row r="927" spans="1:5" x14ac:dyDescent="0.3">
      <c r="A927">
        <v>938</v>
      </c>
      <c r="B927">
        <v>34</v>
      </c>
      <c r="C927">
        <v>7532</v>
      </c>
      <c r="D927">
        <v>0.98999999999999899</v>
      </c>
      <c r="E927" s="1">
        <v>38560.888888888891</v>
      </c>
    </row>
    <row r="928" spans="1:5" x14ac:dyDescent="0.3">
      <c r="A928">
        <v>939</v>
      </c>
      <c r="B928">
        <v>34</v>
      </c>
      <c r="C928">
        <v>9160</v>
      </c>
      <c r="D928">
        <v>3.99</v>
      </c>
      <c r="E928" s="1">
        <v>38563.470138888886</v>
      </c>
    </row>
    <row r="929" spans="1:5" x14ac:dyDescent="0.3">
      <c r="A929">
        <v>940</v>
      </c>
      <c r="B929">
        <v>34</v>
      </c>
      <c r="C929">
        <v>10523</v>
      </c>
      <c r="D929">
        <v>0.98999999999999899</v>
      </c>
      <c r="E929" s="1">
        <v>38565.494444444441</v>
      </c>
    </row>
    <row r="930" spans="1:5" x14ac:dyDescent="0.3">
      <c r="A930">
        <v>941</v>
      </c>
      <c r="B930">
        <v>34</v>
      </c>
      <c r="C930">
        <v>10615</v>
      </c>
      <c r="D930">
        <v>4.99</v>
      </c>
      <c r="E930" s="1">
        <v>38565.623611111114</v>
      </c>
    </row>
    <row r="931" spans="1:5" x14ac:dyDescent="0.3">
      <c r="A931">
        <v>942</v>
      </c>
      <c r="B931">
        <v>34</v>
      </c>
      <c r="C931">
        <v>11096</v>
      </c>
      <c r="D931">
        <v>0.98999999999999899</v>
      </c>
      <c r="E931" s="1">
        <v>38566.336805555555</v>
      </c>
    </row>
    <row r="932" spans="1:5" x14ac:dyDescent="0.3">
      <c r="A932">
        <v>943</v>
      </c>
      <c r="B932">
        <v>34</v>
      </c>
      <c r="C932">
        <v>11505</v>
      </c>
      <c r="D932">
        <v>2.99</v>
      </c>
      <c r="E932" s="1">
        <v>38580.970833333333</v>
      </c>
    </row>
    <row r="933" spans="1:5" x14ac:dyDescent="0.3">
      <c r="A933">
        <v>944</v>
      </c>
      <c r="B933">
        <v>34</v>
      </c>
      <c r="C933">
        <v>11701</v>
      </c>
      <c r="D933">
        <v>4.99</v>
      </c>
      <c r="E933" s="1">
        <v>38581.302083333336</v>
      </c>
    </row>
    <row r="934" spans="1:5" x14ac:dyDescent="0.3">
      <c r="A934">
        <v>945</v>
      </c>
      <c r="B934">
        <v>34</v>
      </c>
      <c r="C934">
        <v>12286</v>
      </c>
      <c r="D934">
        <v>2.99</v>
      </c>
      <c r="E934" s="1">
        <v>38582.206250000003</v>
      </c>
    </row>
    <row r="935" spans="1:5" x14ac:dyDescent="0.3">
      <c r="A935">
        <v>946</v>
      </c>
      <c r="B935">
        <v>34</v>
      </c>
      <c r="C935">
        <v>12599</v>
      </c>
      <c r="D935">
        <v>2.99</v>
      </c>
      <c r="E935" s="1">
        <v>38582.695833333331</v>
      </c>
    </row>
    <row r="936" spans="1:5" x14ac:dyDescent="0.3">
      <c r="A936">
        <v>947</v>
      </c>
      <c r="B936">
        <v>34</v>
      </c>
      <c r="C936">
        <v>12651</v>
      </c>
      <c r="D936">
        <v>0.98999999999999899</v>
      </c>
      <c r="E936" s="1">
        <v>38582.775000000001</v>
      </c>
    </row>
    <row r="937" spans="1:5" x14ac:dyDescent="0.3">
      <c r="A937">
        <v>948</v>
      </c>
      <c r="B937">
        <v>34</v>
      </c>
      <c r="C937">
        <v>13371</v>
      </c>
      <c r="D937">
        <v>4.99</v>
      </c>
      <c r="E937" s="1">
        <v>38583.88958333333</v>
      </c>
    </row>
    <row r="938" spans="1:5" x14ac:dyDescent="0.3">
      <c r="A938">
        <v>949</v>
      </c>
      <c r="B938">
        <v>34</v>
      </c>
      <c r="C938">
        <v>13949</v>
      </c>
      <c r="D938">
        <v>2.99</v>
      </c>
      <c r="E938" s="1">
        <v>38584.746527777781</v>
      </c>
    </row>
    <row r="939" spans="1:5" x14ac:dyDescent="0.3">
      <c r="A939">
        <v>950</v>
      </c>
      <c r="B939">
        <v>34</v>
      </c>
      <c r="C939">
        <v>14686</v>
      </c>
      <c r="D939">
        <v>5.99</v>
      </c>
      <c r="E939" s="1">
        <v>38585.855555555558</v>
      </c>
    </row>
    <row r="940" spans="1:5" x14ac:dyDescent="0.3">
      <c r="A940">
        <v>951</v>
      </c>
      <c r="B940">
        <v>34</v>
      </c>
      <c r="C940">
        <v>14701</v>
      </c>
      <c r="D940">
        <v>7.99</v>
      </c>
      <c r="E940" s="1">
        <v>38585.870833333334</v>
      </c>
    </row>
    <row r="941" spans="1:5" x14ac:dyDescent="0.3">
      <c r="A941">
        <v>952</v>
      </c>
      <c r="B941">
        <v>35</v>
      </c>
      <c r="C941">
        <v>47</v>
      </c>
      <c r="D941">
        <v>3.99</v>
      </c>
      <c r="E941" s="1">
        <v>38497.253472222219</v>
      </c>
    </row>
    <row r="942" spans="1:5" x14ac:dyDescent="0.3">
      <c r="A942">
        <v>953</v>
      </c>
      <c r="B942">
        <v>35</v>
      </c>
      <c r="C942">
        <v>424</v>
      </c>
      <c r="D942">
        <v>6.99</v>
      </c>
      <c r="E942" s="1">
        <v>38499.648611111108</v>
      </c>
    </row>
    <row r="943" spans="1:5" x14ac:dyDescent="0.3">
      <c r="A943">
        <v>954</v>
      </c>
      <c r="B943">
        <v>35</v>
      </c>
      <c r="C943">
        <v>1579</v>
      </c>
      <c r="D943">
        <v>0.98999999999999899</v>
      </c>
      <c r="E943" s="1">
        <v>38519.17291666667</v>
      </c>
    </row>
    <row r="944" spans="1:5" x14ac:dyDescent="0.3">
      <c r="A944">
        <v>955</v>
      </c>
      <c r="B944">
        <v>35</v>
      </c>
      <c r="C944">
        <v>1989</v>
      </c>
      <c r="D944">
        <v>2.99</v>
      </c>
      <c r="E944" s="1">
        <v>38520.449305555558</v>
      </c>
    </row>
    <row r="945" spans="1:5" x14ac:dyDescent="0.3">
      <c r="A945">
        <v>956</v>
      </c>
      <c r="B945">
        <v>35</v>
      </c>
      <c r="C945">
        <v>2229</v>
      </c>
      <c r="D945">
        <v>4.99</v>
      </c>
      <c r="E945" s="1">
        <v>38521.159722222219</v>
      </c>
    </row>
    <row r="946" spans="1:5" x14ac:dyDescent="0.3">
      <c r="A946">
        <v>957</v>
      </c>
      <c r="B946">
        <v>35</v>
      </c>
      <c r="C946">
        <v>2231</v>
      </c>
      <c r="D946">
        <v>0.98999999999999899</v>
      </c>
      <c r="E946" s="1">
        <v>38521.161111111112</v>
      </c>
    </row>
    <row r="947" spans="1:5" x14ac:dyDescent="0.3">
      <c r="A947">
        <v>958</v>
      </c>
      <c r="B947">
        <v>35</v>
      </c>
      <c r="C947">
        <v>2743</v>
      </c>
      <c r="D947">
        <v>2.99</v>
      </c>
      <c r="E947" s="1">
        <v>38522.677083333336</v>
      </c>
    </row>
    <row r="948" spans="1:5" x14ac:dyDescent="0.3">
      <c r="A948">
        <v>959</v>
      </c>
      <c r="B948">
        <v>35</v>
      </c>
      <c r="C948">
        <v>3112</v>
      </c>
      <c r="D948">
        <v>4.99</v>
      </c>
      <c r="E948" s="1">
        <v>38523.745138888888</v>
      </c>
    </row>
    <row r="949" spans="1:5" x14ac:dyDescent="0.3">
      <c r="A949">
        <v>960</v>
      </c>
      <c r="B949">
        <v>35</v>
      </c>
      <c r="C949">
        <v>3597</v>
      </c>
      <c r="D949">
        <v>2.99</v>
      </c>
      <c r="E949" s="1">
        <v>38539.210416666669</v>
      </c>
    </row>
    <row r="950" spans="1:5" x14ac:dyDescent="0.3">
      <c r="A950">
        <v>961</v>
      </c>
      <c r="B950">
        <v>35</v>
      </c>
      <c r="C950">
        <v>4098</v>
      </c>
      <c r="D950">
        <v>4.99</v>
      </c>
      <c r="E950" s="1">
        <v>38540.259722222225</v>
      </c>
    </row>
    <row r="951" spans="1:5" x14ac:dyDescent="0.3">
      <c r="A951">
        <v>962</v>
      </c>
      <c r="B951">
        <v>35</v>
      </c>
      <c r="C951">
        <v>4990</v>
      </c>
      <c r="D951">
        <v>0.98999999999999899</v>
      </c>
      <c r="E951" s="1">
        <v>38542.033333333333</v>
      </c>
    </row>
    <row r="952" spans="1:5" x14ac:dyDescent="0.3">
      <c r="A952">
        <v>963</v>
      </c>
      <c r="B952">
        <v>35</v>
      </c>
      <c r="C952">
        <v>5013</v>
      </c>
      <c r="D952">
        <v>2.99</v>
      </c>
      <c r="E952" s="1">
        <v>38542.073611111111</v>
      </c>
    </row>
    <row r="953" spans="1:5" x14ac:dyDescent="0.3">
      <c r="A953">
        <v>964</v>
      </c>
      <c r="B953">
        <v>35</v>
      </c>
      <c r="C953">
        <v>5323</v>
      </c>
      <c r="D953">
        <v>0.98999999999999899</v>
      </c>
      <c r="E953" s="1">
        <v>38542.69027777778</v>
      </c>
    </row>
    <row r="954" spans="1:5" x14ac:dyDescent="0.3">
      <c r="A954">
        <v>965</v>
      </c>
      <c r="B954">
        <v>35</v>
      </c>
      <c r="C954">
        <v>5916</v>
      </c>
      <c r="D954">
        <v>5.99</v>
      </c>
      <c r="E954" s="1">
        <v>38543.893055555556</v>
      </c>
    </row>
    <row r="955" spans="1:5" x14ac:dyDescent="0.3">
      <c r="A955">
        <v>966</v>
      </c>
      <c r="B955">
        <v>35</v>
      </c>
      <c r="C955">
        <v>5963</v>
      </c>
      <c r="D955">
        <v>0.98999999999999899</v>
      </c>
      <c r="E955" s="1">
        <v>38543.990972222222</v>
      </c>
    </row>
    <row r="956" spans="1:5" x14ac:dyDescent="0.3">
      <c r="A956">
        <v>967</v>
      </c>
      <c r="B956">
        <v>35</v>
      </c>
      <c r="C956">
        <v>6147</v>
      </c>
      <c r="D956">
        <v>5.99</v>
      </c>
      <c r="E956" s="1">
        <v>38544.384027777778</v>
      </c>
    </row>
    <row r="957" spans="1:5" x14ac:dyDescent="0.3">
      <c r="A957">
        <v>968</v>
      </c>
      <c r="B957">
        <v>35</v>
      </c>
      <c r="C957">
        <v>6401</v>
      </c>
      <c r="D957">
        <v>4.99</v>
      </c>
      <c r="E957" s="1">
        <v>38544.947222222225</v>
      </c>
    </row>
    <row r="958" spans="1:5" x14ac:dyDescent="0.3">
      <c r="A958">
        <v>969</v>
      </c>
      <c r="B958">
        <v>35</v>
      </c>
      <c r="C958">
        <v>6565</v>
      </c>
      <c r="D958">
        <v>4.99</v>
      </c>
      <c r="E958" s="1">
        <v>38545.23541666667</v>
      </c>
    </row>
    <row r="959" spans="1:5" x14ac:dyDescent="0.3">
      <c r="A959">
        <v>970</v>
      </c>
      <c r="B959">
        <v>35</v>
      </c>
      <c r="C959">
        <v>6572</v>
      </c>
      <c r="D959">
        <v>4.99</v>
      </c>
      <c r="E959" s="1">
        <v>38545.24722222222</v>
      </c>
    </row>
    <row r="960" spans="1:5" x14ac:dyDescent="0.3">
      <c r="A960">
        <v>971</v>
      </c>
      <c r="B960">
        <v>35</v>
      </c>
      <c r="C960">
        <v>7140</v>
      </c>
      <c r="D960">
        <v>4.99</v>
      </c>
      <c r="E960" s="1">
        <v>38560.287499999999</v>
      </c>
    </row>
    <row r="961" spans="1:5" x14ac:dyDescent="0.3">
      <c r="A961">
        <v>972</v>
      </c>
      <c r="B961">
        <v>35</v>
      </c>
      <c r="C961">
        <v>8822</v>
      </c>
      <c r="D961">
        <v>6.99</v>
      </c>
      <c r="E961" s="1">
        <v>38562.930555555555</v>
      </c>
    </row>
    <row r="962" spans="1:5" x14ac:dyDescent="0.3">
      <c r="A962">
        <v>973</v>
      </c>
      <c r="B962">
        <v>35</v>
      </c>
      <c r="C962">
        <v>8971</v>
      </c>
      <c r="D962">
        <v>5.99</v>
      </c>
      <c r="E962" s="1">
        <v>38563.168749999997</v>
      </c>
    </row>
    <row r="963" spans="1:5" x14ac:dyDescent="0.3">
      <c r="A963">
        <v>974</v>
      </c>
      <c r="B963">
        <v>35</v>
      </c>
      <c r="C963">
        <v>9033</v>
      </c>
      <c r="D963">
        <v>2.99</v>
      </c>
      <c r="E963" s="1">
        <v>38563.254861111112</v>
      </c>
    </row>
    <row r="964" spans="1:5" x14ac:dyDescent="0.3">
      <c r="A964">
        <v>975</v>
      </c>
      <c r="B964">
        <v>35</v>
      </c>
      <c r="C964">
        <v>9579</v>
      </c>
      <c r="D964">
        <v>6.99</v>
      </c>
      <c r="E964" s="1">
        <v>38564.124305555553</v>
      </c>
    </row>
    <row r="965" spans="1:5" x14ac:dyDescent="0.3">
      <c r="A965">
        <v>976</v>
      </c>
      <c r="B965">
        <v>35</v>
      </c>
      <c r="C965">
        <v>11298</v>
      </c>
      <c r="D965">
        <v>1.99</v>
      </c>
      <c r="E965" s="1">
        <v>38566.647222222222</v>
      </c>
    </row>
    <row r="966" spans="1:5" x14ac:dyDescent="0.3">
      <c r="A966">
        <v>977</v>
      </c>
      <c r="B966">
        <v>35</v>
      </c>
      <c r="C966">
        <v>11452</v>
      </c>
      <c r="D966">
        <v>7.99</v>
      </c>
      <c r="E966" s="1">
        <v>38566.874305555553</v>
      </c>
    </row>
    <row r="967" spans="1:5" x14ac:dyDescent="0.3">
      <c r="A967">
        <v>978</v>
      </c>
      <c r="B967">
        <v>35</v>
      </c>
      <c r="C967">
        <v>11645</v>
      </c>
      <c r="D967">
        <v>4.99</v>
      </c>
      <c r="E967" s="1">
        <v>38581.201388888891</v>
      </c>
    </row>
    <row r="968" spans="1:5" x14ac:dyDescent="0.3">
      <c r="A968">
        <v>979</v>
      </c>
      <c r="B968">
        <v>35</v>
      </c>
      <c r="C968">
        <v>12055</v>
      </c>
      <c r="D968">
        <v>4.99</v>
      </c>
      <c r="E968" s="1">
        <v>38581.876388888886</v>
      </c>
    </row>
    <row r="969" spans="1:5" x14ac:dyDescent="0.3">
      <c r="A969">
        <v>980</v>
      </c>
      <c r="B969">
        <v>35</v>
      </c>
      <c r="C969">
        <v>13735</v>
      </c>
      <c r="D969">
        <v>2.99</v>
      </c>
      <c r="E969" s="1">
        <v>38584.438194444447</v>
      </c>
    </row>
    <row r="970" spans="1:5" x14ac:dyDescent="0.3">
      <c r="A970">
        <v>981</v>
      </c>
      <c r="B970">
        <v>35</v>
      </c>
      <c r="C970">
        <v>14110</v>
      </c>
      <c r="D970">
        <v>0.98999999999999899</v>
      </c>
      <c r="E970" s="1">
        <v>38585.036805555559</v>
      </c>
    </row>
    <row r="971" spans="1:5" x14ac:dyDescent="0.3">
      <c r="A971">
        <v>982</v>
      </c>
      <c r="B971">
        <v>35</v>
      </c>
      <c r="C971">
        <v>14124</v>
      </c>
      <c r="D971">
        <v>2.99</v>
      </c>
      <c r="E971" s="1">
        <v>38585.063194444447</v>
      </c>
    </row>
    <row r="972" spans="1:5" x14ac:dyDescent="0.3">
      <c r="A972">
        <v>983</v>
      </c>
      <c r="B972">
        <v>35</v>
      </c>
      <c r="C972">
        <v>14735</v>
      </c>
      <c r="D972">
        <v>4.99</v>
      </c>
      <c r="E972" s="1">
        <v>38585.934027777781</v>
      </c>
    </row>
    <row r="973" spans="1:5" x14ac:dyDescent="0.3">
      <c r="A973">
        <v>984</v>
      </c>
      <c r="B973">
        <v>36</v>
      </c>
      <c r="C973">
        <v>349</v>
      </c>
      <c r="D973">
        <v>0.98999999999999899</v>
      </c>
      <c r="E973" s="1">
        <v>38499.203472222223</v>
      </c>
    </row>
    <row r="974" spans="1:5" x14ac:dyDescent="0.3">
      <c r="A974">
        <v>985</v>
      </c>
      <c r="B974">
        <v>36</v>
      </c>
      <c r="C974">
        <v>716</v>
      </c>
      <c r="D974">
        <v>0.98999999999999899</v>
      </c>
      <c r="E974" s="1">
        <v>38501.190972222219</v>
      </c>
    </row>
    <row r="975" spans="1:5" x14ac:dyDescent="0.3">
      <c r="A975">
        <v>986</v>
      </c>
      <c r="B975">
        <v>36</v>
      </c>
      <c r="C975">
        <v>2741</v>
      </c>
      <c r="D975">
        <v>0.98999999999999899</v>
      </c>
      <c r="E975" s="1">
        <v>38522.670138888891</v>
      </c>
    </row>
    <row r="976" spans="1:5" x14ac:dyDescent="0.3">
      <c r="A976">
        <v>987</v>
      </c>
      <c r="B976">
        <v>36</v>
      </c>
      <c r="C976">
        <v>4135</v>
      </c>
      <c r="D976">
        <v>0.98999999999999899</v>
      </c>
      <c r="E976" s="1">
        <v>38540.34375</v>
      </c>
    </row>
    <row r="977" spans="1:5" x14ac:dyDescent="0.3">
      <c r="A977">
        <v>988</v>
      </c>
      <c r="B977">
        <v>36</v>
      </c>
      <c r="C977">
        <v>4560</v>
      </c>
      <c r="D977">
        <v>4.99</v>
      </c>
      <c r="E977" s="1">
        <v>38541.206944444442</v>
      </c>
    </row>
    <row r="978" spans="1:5" x14ac:dyDescent="0.3">
      <c r="A978">
        <v>989</v>
      </c>
      <c r="B978">
        <v>36</v>
      </c>
      <c r="C978">
        <v>4762</v>
      </c>
      <c r="D978">
        <v>4.99</v>
      </c>
      <c r="E978" s="1">
        <v>38541.620833333334</v>
      </c>
    </row>
    <row r="979" spans="1:5" x14ac:dyDescent="0.3">
      <c r="A979">
        <v>990</v>
      </c>
      <c r="B979">
        <v>36</v>
      </c>
      <c r="C979">
        <v>5403</v>
      </c>
      <c r="D979">
        <v>0.98999999999999899</v>
      </c>
      <c r="E979" s="1">
        <v>38542.838194444441</v>
      </c>
    </row>
    <row r="980" spans="1:5" x14ac:dyDescent="0.3">
      <c r="A980">
        <v>991</v>
      </c>
      <c r="B980">
        <v>36</v>
      </c>
      <c r="C980">
        <v>6030</v>
      </c>
      <c r="D980">
        <v>0.98999999999999899</v>
      </c>
      <c r="E980" s="1">
        <v>38544.109027777777</v>
      </c>
    </row>
    <row r="981" spans="1:5" x14ac:dyDescent="0.3">
      <c r="A981">
        <v>992</v>
      </c>
      <c r="B981">
        <v>36</v>
      </c>
      <c r="C981">
        <v>7205</v>
      </c>
      <c r="D981">
        <v>6.99</v>
      </c>
      <c r="E981" s="1">
        <v>38560.379166666666</v>
      </c>
    </row>
    <row r="982" spans="1:5" x14ac:dyDescent="0.3">
      <c r="A982">
        <v>993</v>
      </c>
      <c r="B982">
        <v>36</v>
      </c>
      <c r="C982">
        <v>7647</v>
      </c>
      <c r="D982">
        <v>0.98999999999999899</v>
      </c>
      <c r="E982" s="1">
        <v>38561.065972222219</v>
      </c>
    </row>
    <row r="983" spans="1:5" x14ac:dyDescent="0.3">
      <c r="A983">
        <v>994</v>
      </c>
      <c r="B983">
        <v>36</v>
      </c>
      <c r="C983">
        <v>7919</v>
      </c>
      <c r="D983">
        <v>6.99</v>
      </c>
      <c r="E983" s="1">
        <v>38561.499305555553</v>
      </c>
    </row>
    <row r="984" spans="1:5" x14ac:dyDescent="0.3">
      <c r="A984">
        <v>995</v>
      </c>
      <c r="B984">
        <v>36</v>
      </c>
      <c r="C984">
        <v>8099</v>
      </c>
      <c r="D984">
        <v>0.98999999999999899</v>
      </c>
      <c r="E984" s="1">
        <v>38561.774305555555</v>
      </c>
    </row>
    <row r="985" spans="1:5" x14ac:dyDescent="0.3">
      <c r="A985">
        <v>996</v>
      </c>
      <c r="B985">
        <v>36</v>
      </c>
      <c r="C985">
        <v>8391</v>
      </c>
      <c r="D985">
        <v>2.99</v>
      </c>
      <c r="E985" s="1">
        <v>38562.244444444441</v>
      </c>
    </row>
    <row r="986" spans="1:5" x14ac:dyDescent="0.3">
      <c r="A986">
        <v>997</v>
      </c>
      <c r="B986">
        <v>36</v>
      </c>
      <c r="C986">
        <v>8952</v>
      </c>
      <c r="D986">
        <v>4.99</v>
      </c>
      <c r="E986" s="1">
        <v>38563.138888888891</v>
      </c>
    </row>
    <row r="987" spans="1:5" x14ac:dyDescent="0.3">
      <c r="A987">
        <v>998</v>
      </c>
      <c r="B987">
        <v>36</v>
      </c>
      <c r="C987">
        <v>9369</v>
      </c>
      <c r="D987">
        <v>2.99</v>
      </c>
      <c r="E987" s="1">
        <v>38563.786111111112</v>
      </c>
    </row>
    <row r="988" spans="1:5" x14ac:dyDescent="0.3">
      <c r="A988">
        <v>999</v>
      </c>
      <c r="B988">
        <v>36</v>
      </c>
      <c r="C988">
        <v>9805</v>
      </c>
      <c r="D988">
        <v>0.98999999999999899</v>
      </c>
      <c r="E988" s="1">
        <v>38564.46597222222</v>
      </c>
    </row>
    <row r="989" spans="1:5" x14ac:dyDescent="0.3">
      <c r="A989">
        <v>1000</v>
      </c>
      <c r="B989">
        <v>36</v>
      </c>
      <c r="C989">
        <v>10525</v>
      </c>
      <c r="D989">
        <v>2.99</v>
      </c>
      <c r="E989" s="1">
        <v>38565.495138888888</v>
      </c>
    </row>
    <row r="990" spans="1:5" x14ac:dyDescent="0.3">
      <c r="A990">
        <v>1001</v>
      </c>
      <c r="B990">
        <v>36</v>
      </c>
      <c r="C990">
        <v>10761</v>
      </c>
      <c r="D990">
        <v>2.99</v>
      </c>
      <c r="E990" s="1">
        <v>38565.850694444445</v>
      </c>
    </row>
    <row r="991" spans="1:5" x14ac:dyDescent="0.3">
      <c r="A991">
        <v>1002</v>
      </c>
      <c r="B991">
        <v>36</v>
      </c>
      <c r="C991">
        <v>10963</v>
      </c>
      <c r="D991">
        <v>0.98999999999999899</v>
      </c>
      <c r="E991" s="1">
        <v>38566.158333333333</v>
      </c>
    </row>
    <row r="992" spans="1:5" x14ac:dyDescent="0.3">
      <c r="A992">
        <v>1003</v>
      </c>
      <c r="B992">
        <v>36</v>
      </c>
      <c r="C992">
        <v>10964</v>
      </c>
      <c r="D992">
        <v>6.99</v>
      </c>
      <c r="E992" s="1">
        <v>38566.163888888892</v>
      </c>
    </row>
    <row r="993" spans="1:5" x14ac:dyDescent="0.3">
      <c r="A993">
        <v>1004</v>
      </c>
      <c r="B993">
        <v>36</v>
      </c>
      <c r="C993">
        <v>11616</v>
      </c>
      <c r="D993">
        <v>4.99</v>
      </c>
      <c r="E993" s="1">
        <v>38581.166666666664</v>
      </c>
    </row>
    <row r="994" spans="1:5" x14ac:dyDescent="0.3">
      <c r="A994">
        <v>1005</v>
      </c>
      <c r="B994">
        <v>36</v>
      </c>
      <c r="C994">
        <v>11813</v>
      </c>
      <c r="D994">
        <v>4.99</v>
      </c>
      <c r="E994" s="1">
        <v>38581.504166666666</v>
      </c>
    </row>
    <row r="995" spans="1:5" x14ac:dyDescent="0.3">
      <c r="A995">
        <v>1006</v>
      </c>
      <c r="B995">
        <v>36</v>
      </c>
      <c r="C995">
        <v>13562</v>
      </c>
      <c r="D995">
        <v>2.99</v>
      </c>
      <c r="E995" s="1">
        <v>38584.188194444447</v>
      </c>
    </row>
    <row r="996" spans="1:5" x14ac:dyDescent="0.3">
      <c r="A996">
        <v>1007</v>
      </c>
      <c r="B996">
        <v>36</v>
      </c>
      <c r="C996">
        <v>13564</v>
      </c>
      <c r="D996">
        <v>1.99</v>
      </c>
      <c r="E996" s="1">
        <v>38584.19027777778</v>
      </c>
    </row>
    <row r="997" spans="1:5" x14ac:dyDescent="0.3">
      <c r="A997">
        <v>1008</v>
      </c>
      <c r="B997">
        <v>36</v>
      </c>
      <c r="C997">
        <v>13674</v>
      </c>
      <c r="D997">
        <v>4.99</v>
      </c>
      <c r="E997" s="1">
        <v>38584.354166666664</v>
      </c>
    </row>
    <row r="998" spans="1:5" x14ac:dyDescent="0.3">
      <c r="A998">
        <v>1009</v>
      </c>
      <c r="B998">
        <v>36</v>
      </c>
      <c r="C998">
        <v>14647</v>
      </c>
      <c r="D998">
        <v>9.99</v>
      </c>
      <c r="E998" s="1">
        <v>38585.802083333336</v>
      </c>
    </row>
    <row r="999" spans="1:5" x14ac:dyDescent="0.3">
      <c r="A999">
        <v>1010</v>
      </c>
      <c r="B999">
        <v>36</v>
      </c>
      <c r="C999">
        <v>15657</v>
      </c>
      <c r="D999">
        <v>4.99</v>
      </c>
      <c r="E999" s="1">
        <v>38587.362500000003</v>
      </c>
    </row>
    <row r="1000" spans="1:5" x14ac:dyDescent="0.3">
      <c r="A1000">
        <v>1011</v>
      </c>
      <c r="B1000">
        <v>37</v>
      </c>
      <c r="C1000">
        <v>25</v>
      </c>
      <c r="D1000">
        <v>0.98999999999999899</v>
      </c>
      <c r="E1000" s="1">
        <v>38497.13958333333</v>
      </c>
    </row>
    <row r="1001" spans="1:5" x14ac:dyDescent="0.3">
      <c r="A1001">
        <v>1012</v>
      </c>
      <c r="B1001">
        <v>37</v>
      </c>
      <c r="C1001">
        <v>923</v>
      </c>
      <c r="D1001">
        <v>2.99</v>
      </c>
      <c r="E1001" s="1">
        <v>38502.498611111114</v>
      </c>
    </row>
    <row r="1002" spans="1:5" x14ac:dyDescent="0.3">
      <c r="A1002">
        <v>1013</v>
      </c>
      <c r="B1002">
        <v>37</v>
      </c>
      <c r="C1002">
        <v>1583</v>
      </c>
      <c r="D1002">
        <v>4.99</v>
      </c>
      <c r="E1002" s="1">
        <v>38519.197222222225</v>
      </c>
    </row>
    <row r="1003" spans="1:5" x14ac:dyDescent="0.3">
      <c r="A1003">
        <v>1014</v>
      </c>
      <c r="B1003">
        <v>37</v>
      </c>
      <c r="C1003">
        <v>1812</v>
      </c>
      <c r="D1003">
        <v>1.99</v>
      </c>
      <c r="E1003" s="1">
        <v>38519.880555555559</v>
      </c>
    </row>
    <row r="1004" spans="1:5" x14ac:dyDescent="0.3">
      <c r="A1004">
        <v>1015</v>
      </c>
      <c r="B1004">
        <v>37</v>
      </c>
      <c r="C1004">
        <v>1854</v>
      </c>
      <c r="D1004">
        <v>3.99</v>
      </c>
      <c r="E1004" s="1">
        <v>38520.029861111114</v>
      </c>
    </row>
    <row r="1005" spans="1:5" x14ac:dyDescent="0.3">
      <c r="A1005">
        <v>1016</v>
      </c>
      <c r="B1005">
        <v>37</v>
      </c>
      <c r="C1005">
        <v>3472</v>
      </c>
      <c r="D1005">
        <v>7.99</v>
      </c>
      <c r="E1005" s="1">
        <v>38538.955555555556</v>
      </c>
    </row>
    <row r="1006" spans="1:5" x14ac:dyDescent="0.3">
      <c r="A1006">
        <v>1017</v>
      </c>
      <c r="B1006">
        <v>37</v>
      </c>
      <c r="C1006">
        <v>3734</v>
      </c>
      <c r="D1006">
        <v>5.99</v>
      </c>
      <c r="E1006" s="1">
        <v>38539.486111111109</v>
      </c>
    </row>
    <row r="1007" spans="1:5" x14ac:dyDescent="0.3">
      <c r="A1007">
        <v>1018</v>
      </c>
      <c r="B1007">
        <v>37</v>
      </c>
      <c r="C1007">
        <v>5425</v>
      </c>
      <c r="D1007">
        <v>5.99</v>
      </c>
      <c r="E1007" s="1">
        <v>38542.876388888886</v>
      </c>
    </row>
    <row r="1008" spans="1:5" x14ac:dyDescent="0.3">
      <c r="A1008">
        <v>1019</v>
      </c>
      <c r="B1008">
        <v>37</v>
      </c>
      <c r="C1008">
        <v>7939</v>
      </c>
      <c r="D1008">
        <v>0.98999999999999899</v>
      </c>
      <c r="E1008" s="1">
        <v>38561.53125</v>
      </c>
    </row>
    <row r="1009" spans="1:5" x14ac:dyDescent="0.3">
      <c r="A1009">
        <v>1020</v>
      </c>
      <c r="B1009">
        <v>37</v>
      </c>
      <c r="C1009">
        <v>8419</v>
      </c>
      <c r="D1009">
        <v>9.99</v>
      </c>
      <c r="E1009" s="1">
        <v>38562.287499999999</v>
      </c>
    </row>
    <row r="1010" spans="1:5" x14ac:dyDescent="0.3">
      <c r="A1010">
        <v>1021</v>
      </c>
      <c r="B1010">
        <v>37</v>
      </c>
      <c r="C1010">
        <v>9567</v>
      </c>
      <c r="D1010">
        <v>5.99</v>
      </c>
      <c r="E1010" s="1">
        <v>38564.10833333333</v>
      </c>
    </row>
    <row r="1011" spans="1:5" x14ac:dyDescent="0.3">
      <c r="A1011">
        <v>1022</v>
      </c>
      <c r="B1011">
        <v>37</v>
      </c>
      <c r="C1011">
        <v>10538</v>
      </c>
      <c r="D1011">
        <v>2.99</v>
      </c>
      <c r="E1011" s="1">
        <v>38565.515277777777</v>
      </c>
    </row>
    <row r="1012" spans="1:5" x14ac:dyDescent="0.3">
      <c r="A1012">
        <v>1023</v>
      </c>
      <c r="B1012">
        <v>37</v>
      </c>
      <c r="C1012">
        <v>11176</v>
      </c>
      <c r="D1012">
        <v>3.99</v>
      </c>
      <c r="E1012" s="1">
        <v>38566.443749999999</v>
      </c>
    </row>
    <row r="1013" spans="1:5" x14ac:dyDescent="0.3">
      <c r="A1013">
        <v>1024</v>
      </c>
      <c r="B1013">
        <v>37</v>
      </c>
      <c r="C1013">
        <v>13046</v>
      </c>
      <c r="D1013">
        <v>7.99</v>
      </c>
      <c r="E1013" s="1">
        <v>38583.38958333333</v>
      </c>
    </row>
    <row r="1014" spans="1:5" x14ac:dyDescent="0.3">
      <c r="A1014">
        <v>1025</v>
      </c>
      <c r="B1014">
        <v>37</v>
      </c>
      <c r="C1014">
        <v>13147</v>
      </c>
      <c r="D1014">
        <v>4.99</v>
      </c>
      <c r="E1014" s="1">
        <v>38583.538194444445</v>
      </c>
    </row>
    <row r="1015" spans="1:5" x14ac:dyDescent="0.3">
      <c r="A1015">
        <v>1026</v>
      </c>
      <c r="B1015">
        <v>37</v>
      </c>
      <c r="C1015">
        <v>13444</v>
      </c>
      <c r="D1015">
        <v>0.98999999999999899</v>
      </c>
      <c r="E1015" s="1">
        <v>38584</v>
      </c>
    </row>
    <row r="1016" spans="1:5" x14ac:dyDescent="0.3">
      <c r="A1016">
        <v>1027</v>
      </c>
      <c r="B1016">
        <v>37</v>
      </c>
      <c r="C1016">
        <v>13493</v>
      </c>
      <c r="D1016">
        <v>3.99</v>
      </c>
      <c r="E1016" s="1">
        <v>38584.064583333333</v>
      </c>
    </row>
    <row r="1017" spans="1:5" x14ac:dyDescent="0.3">
      <c r="A1017">
        <v>1028</v>
      </c>
      <c r="B1017">
        <v>37</v>
      </c>
      <c r="C1017">
        <v>14025</v>
      </c>
      <c r="D1017">
        <v>8.99</v>
      </c>
      <c r="E1017" s="1">
        <v>38584.888194444444</v>
      </c>
    </row>
    <row r="1018" spans="1:5" x14ac:dyDescent="0.3">
      <c r="A1018">
        <v>1029</v>
      </c>
      <c r="B1018">
        <v>37</v>
      </c>
      <c r="C1018">
        <v>14084</v>
      </c>
      <c r="D1018">
        <v>0.98999999999999899</v>
      </c>
      <c r="E1018" s="1">
        <v>38584.987500000003</v>
      </c>
    </row>
    <row r="1019" spans="1:5" x14ac:dyDescent="0.3">
      <c r="A1019">
        <v>1030</v>
      </c>
      <c r="B1019">
        <v>37</v>
      </c>
      <c r="C1019">
        <v>14532</v>
      </c>
      <c r="D1019">
        <v>2.99</v>
      </c>
      <c r="E1019" s="1">
        <v>38585.635416666664</v>
      </c>
    </row>
    <row r="1020" spans="1:5" x14ac:dyDescent="0.3">
      <c r="A1020">
        <v>1031</v>
      </c>
      <c r="B1020">
        <v>37</v>
      </c>
      <c r="C1020">
        <v>15028</v>
      </c>
      <c r="D1020">
        <v>3.99</v>
      </c>
      <c r="E1020" s="1">
        <v>38586.377083333333</v>
      </c>
    </row>
    <row r="1021" spans="1:5" x14ac:dyDescent="0.3">
      <c r="A1021">
        <v>1032</v>
      </c>
      <c r="B1021">
        <v>37</v>
      </c>
      <c r="C1021">
        <v>15904</v>
      </c>
      <c r="D1021">
        <v>0.98999999999999899</v>
      </c>
      <c r="E1021" s="1">
        <v>38587.730555555558</v>
      </c>
    </row>
    <row r="1022" spans="1:5" x14ac:dyDescent="0.3">
      <c r="A1022">
        <v>1033</v>
      </c>
      <c r="B1022">
        <v>37</v>
      </c>
      <c r="C1022">
        <v>16035</v>
      </c>
      <c r="D1022">
        <v>0.98999999999999899</v>
      </c>
      <c r="E1022" s="1">
        <v>38587.922222222223</v>
      </c>
    </row>
    <row r="1023" spans="1:5" x14ac:dyDescent="0.3">
      <c r="A1023">
        <v>1034</v>
      </c>
      <c r="B1023">
        <v>38</v>
      </c>
      <c r="C1023">
        <v>1250</v>
      </c>
      <c r="D1023">
        <v>2.99</v>
      </c>
      <c r="E1023" s="1">
        <v>38518.246527777781</v>
      </c>
    </row>
    <row r="1024" spans="1:5" x14ac:dyDescent="0.3">
      <c r="A1024">
        <v>1035</v>
      </c>
      <c r="B1024">
        <v>38</v>
      </c>
      <c r="C1024">
        <v>2550</v>
      </c>
      <c r="D1024">
        <v>1.99</v>
      </c>
      <c r="E1024" s="1">
        <v>38522.117361111108</v>
      </c>
    </row>
    <row r="1025" spans="1:5" x14ac:dyDescent="0.3">
      <c r="A1025">
        <v>1036</v>
      </c>
      <c r="B1025">
        <v>38</v>
      </c>
      <c r="C1025">
        <v>2605</v>
      </c>
      <c r="D1025">
        <v>1.99</v>
      </c>
      <c r="E1025" s="1">
        <v>38522.283333333333</v>
      </c>
    </row>
    <row r="1026" spans="1:5" x14ac:dyDescent="0.3">
      <c r="A1026">
        <v>1037</v>
      </c>
      <c r="B1026">
        <v>38</v>
      </c>
      <c r="C1026">
        <v>3003</v>
      </c>
      <c r="D1026">
        <v>4.99</v>
      </c>
      <c r="E1026" s="1">
        <v>38523.416666666664</v>
      </c>
    </row>
    <row r="1027" spans="1:5" x14ac:dyDescent="0.3">
      <c r="A1027">
        <v>1038</v>
      </c>
      <c r="B1027">
        <v>38</v>
      </c>
      <c r="C1027">
        <v>3392</v>
      </c>
      <c r="D1027">
        <v>3.99</v>
      </c>
      <c r="E1027" s="1">
        <v>38524.633333333331</v>
      </c>
    </row>
    <row r="1028" spans="1:5" x14ac:dyDescent="0.3">
      <c r="A1028">
        <v>1039</v>
      </c>
      <c r="B1028">
        <v>38</v>
      </c>
      <c r="C1028">
        <v>4202</v>
      </c>
      <c r="D1028">
        <v>5.99</v>
      </c>
      <c r="E1028" s="1">
        <v>38540.474305555559</v>
      </c>
    </row>
    <row r="1029" spans="1:5" x14ac:dyDescent="0.3">
      <c r="A1029">
        <v>1040</v>
      </c>
      <c r="B1029">
        <v>38</v>
      </c>
      <c r="C1029">
        <v>4228</v>
      </c>
      <c r="D1029">
        <v>1.99</v>
      </c>
      <c r="E1029" s="1">
        <v>38540.529166666667</v>
      </c>
    </row>
    <row r="1030" spans="1:5" x14ac:dyDescent="0.3">
      <c r="A1030">
        <v>1041</v>
      </c>
      <c r="B1030">
        <v>38</v>
      </c>
      <c r="C1030">
        <v>4300</v>
      </c>
      <c r="D1030">
        <v>4.99</v>
      </c>
      <c r="E1030" s="1">
        <v>38540.691666666666</v>
      </c>
    </row>
    <row r="1031" spans="1:5" x14ac:dyDescent="0.3">
      <c r="A1031">
        <v>1042</v>
      </c>
      <c r="B1031">
        <v>38</v>
      </c>
      <c r="C1031">
        <v>4644</v>
      </c>
      <c r="D1031">
        <v>4.99</v>
      </c>
      <c r="E1031" s="1">
        <v>38541.384722222225</v>
      </c>
    </row>
    <row r="1032" spans="1:5" x14ac:dyDescent="0.3">
      <c r="A1032">
        <v>1043</v>
      </c>
      <c r="B1032">
        <v>38</v>
      </c>
      <c r="C1032">
        <v>5273</v>
      </c>
      <c r="D1032">
        <v>2.99</v>
      </c>
      <c r="E1032" s="1">
        <v>38542.604861111111</v>
      </c>
    </row>
    <row r="1033" spans="1:5" x14ac:dyDescent="0.3">
      <c r="A1033">
        <v>1044</v>
      </c>
      <c r="B1033">
        <v>38</v>
      </c>
      <c r="C1033">
        <v>5460</v>
      </c>
      <c r="D1033">
        <v>2.99</v>
      </c>
      <c r="E1033" s="1">
        <v>38542.948611111111</v>
      </c>
    </row>
    <row r="1034" spans="1:5" x14ac:dyDescent="0.3">
      <c r="A1034">
        <v>1045</v>
      </c>
      <c r="B1034">
        <v>38</v>
      </c>
      <c r="C1034">
        <v>5822</v>
      </c>
      <c r="D1034">
        <v>2.99</v>
      </c>
      <c r="E1034" s="1">
        <v>38543.673611111109</v>
      </c>
    </row>
    <row r="1035" spans="1:5" x14ac:dyDescent="0.3">
      <c r="A1035">
        <v>1046</v>
      </c>
      <c r="B1035">
        <v>38</v>
      </c>
      <c r="C1035">
        <v>6864</v>
      </c>
      <c r="D1035">
        <v>5.99</v>
      </c>
      <c r="E1035" s="1">
        <v>38545.832638888889</v>
      </c>
    </row>
    <row r="1036" spans="1:5" x14ac:dyDescent="0.3">
      <c r="A1036">
        <v>1047</v>
      </c>
      <c r="B1036">
        <v>38</v>
      </c>
      <c r="C1036">
        <v>6961</v>
      </c>
      <c r="D1036">
        <v>0.98999999999999899</v>
      </c>
      <c r="E1036" s="1">
        <v>38560.006944444445</v>
      </c>
    </row>
    <row r="1037" spans="1:5" x14ac:dyDescent="0.3">
      <c r="A1037">
        <v>1048</v>
      </c>
      <c r="B1037">
        <v>38</v>
      </c>
      <c r="C1037">
        <v>7158</v>
      </c>
      <c r="D1037">
        <v>4.99</v>
      </c>
      <c r="E1037" s="1">
        <v>38560.307638888888</v>
      </c>
    </row>
    <row r="1038" spans="1:5" x14ac:dyDescent="0.3">
      <c r="A1038">
        <v>1049</v>
      </c>
      <c r="B1038">
        <v>38</v>
      </c>
      <c r="C1038">
        <v>7163</v>
      </c>
      <c r="D1038">
        <v>5.99</v>
      </c>
      <c r="E1038" s="1">
        <v>38560.316666666666</v>
      </c>
    </row>
    <row r="1039" spans="1:5" x14ac:dyDescent="0.3">
      <c r="A1039">
        <v>1050</v>
      </c>
      <c r="B1039">
        <v>38</v>
      </c>
      <c r="C1039">
        <v>7321</v>
      </c>
      <c r="D1039">
        <v>5.99</v>
      </c>
      <c r="E1039" s="1">
        <v>38560.564583333333</v>
      </c>
    </row>
    <row r="1040" spans="1:5" x14ac:dyDescent="0.3">
      <c r="A1040">
        <v>1051</v>
      </c>
      <c r="B1040">
        <v>38</v>
      </c>
      <c r="C1040">
        <v>7795</v>
      </c>
      <c r="D1040">
        <v>0.98999999999999899</v>
      </c>
      <c r="E1040" s="1">
        <v>38561.311111111114</v>
      </c>
    </row>
    <row r="1041" spans="1:5" x14ac:dyDescent="0.3">
      <c r="A1041">
        <v>1052</v>
      </c>
      <c r="B1041">
        <v>38</v>
      </c>
      <c r="C1041">
        <v>8924</v>
      </c>
      <c r="D1041">
        <v>3.99</v>
      </c>
      <c r="E1041" s="1">
        <v>38563.088888888888</v>
      </c>
    </row>
    <row r="1042" spans="1:5" x14ac:dyDescent="0.3">
      <c r="A1042">
        <v>1053</v>
      </c>
      <c r="B1042">
        <v>38</v>
      </c>
      <c r="C1042">
        <v>9216</v>
      </c>
      <c r="D1042">
        <v>0.98999999999999899</v>
      </c>
      <c r="E1042" s="1">
        <v>38563.549305555556</v>
      </c>
    </row>
    <row r="1043" spans="1:5" x14ac:dyDescent="0.3">
      <c r="A1043">
        <v>1054</v>
      </c>
      <c r="B1043">
        <v>38</v>
      </c>
      <c r="C1043">
        <v>9284</v>
      </c>
      <c r="D1043">
        <v>0.98999999999999899</v>
      </c>
      <c r="E1043" s="1">
        <v>38563.642361111109</v>
      </c>
    </row>
    <row r="1044" spans="1:5" x14ac:dyDescent="0.3">
      <c r="A1044">
        <v>1055</v>
      </c>
      <c r="B1044">
        <v>38</v>
      </c>
      <c r="C1044">
        <v>9621</v>
      </c>
      <c r="D1044">
        <v>4.99</v>
      </c>
      <c r="E1044" s="1">
        <v>38564.181250000001</v>
      </c>
    </row>
    <row r="1045" spans="1:5" x14ac:dyDescent="0.3">
      <c r="A1045">
        <v>1056</v>
      </c>
      <c r="B1045">
        <v>38</v>
      </c>
      <c r="C1045">
        <v>10111</v>
      </c>
      <c r="D1045">
        <v>2.99</v>
      </c>
      <c r="E1045" s="1">
        <v>38564.880555555559</v>
      </c>
    </row>
    <row r="1046" spans="1:5" x14ac:dyDescent="0.3">
      <c r="A1046">
        <v>1057</v>
      </c>
      <c r="B1046">
        <v>38</v>
      </c>
      <c r="C1046">
        <v>10524</v>
      </c>
      <c r="D1046">
        <v>6.99</v>
      </c>
      <c r="E1046" s="1">
        <v>38565.495138888888</v>
      </c>
    </row>
    <row r="1047" spans="1:5" x14ac:dyDescent="0.3">
      <c r="A1047">
        <v>1058</v>
      </c>
      <c r="B1047">
        <v>38</v>
      </c>
      <c r="C1047">
        <v>11049</v>
      </c>
      <c r="D1047">
        <v>3.99</v>
      </c>
      <c r="E1047" s="1">
        <v>38566.260416666664</v>
      </c>
    </row>
    <row r="1048" spans="1:5" x14ac:dyDescent="0.3">
      <c r="A1048">
        <v>1059</v>
      </c>
      <c r="B1048">
        <v>38</v>
      </c>
      <c r="C1048">
        <v>11344</v>
      </c>
      <c r="D1048">
        <v>2.99</v>
      </c>
      <c r="E1048" s="1">
        <v>38566.717361111114</v>
      </c>
    </row>
    <row r="1049" spans="1:5" x14ac:dyDescent="0.3">
      <c r="A1049">
        <v>1060</v>
      </c>
      <c r="B1049">
        <v>38</v>
      </c>
      <c r="C1049">
        <v>11817</v>
      </c>
      <c r="D1049">
        <v>4.99</v>
      </c>
      <c r="E1049" s="1">
        <v>38581.513888888891</v>
      </c>
    </row>
    <row r="1050" spans="1:5" x14ac:dyDescent="0.3">
      <c r="A1050">
        <v>1061</v>
      </c>
      <c r="B1050">
        <v>38</v>
      </c>
      <c r="C1050">
        <v>12092</v>
      </c>
      <c r="D1050">
        <v>0.98999999999999899</v>
      </c>
      <c r="E1050" s="1">
        <v>38581.936111111114</v>
      </c>
    </row>
    <row r="1051" spans="1:5" x14ac:dyDescent="0.3">
      <c r="A1051">
        <v>1062</v>
      </c>
      <c r="B1051">
        <v>38</v>
      </c>
      <c r="C1051">
        <v>12187</v>
      </c>
      <c r="D1051">
        <v>1.99</v>
      </c>
      <c r="E1051" s="1">
        <v>38582.072916666664</v>
      </c>
    </row>
    <row r="1052" spans="1:5" x14ac:dyDescent="0.3">
      <c r="A1052">
        <v>1063</v>
      </c>
      <c r="B1052">
        <v>38</v>
      </c>
      <c r="C1052">
        <v>14554</v>
      </c>
      <c r="D1052">
        <v>4.99</v>
      </c>
      <c r="E1052" s="1">
        <v>38585.668749999997</v>
      </c>
    </row>
    <row r="1053" spans="1:5" x14ac:dyDescent="0.3">
      <c r="A1053">
        <v>1064</v>
      </c>
      <c r="B1053">
        <v>38</v>
      </c>
      <c r="C1053">
        <v>14632</v>
      </c>
      <c r="D1053">
        <v>2.99</v>
      </c>
      <c r="E1053" s="1">
        <v>38585.783333333333</v>
      </c>
    </row>
    <row r="1054" spans="1:5" x14ac:dyDescent="0.3">
      <c r="A1054">
        <v>1065</v>
      </c>
      <c r="B1054">
        <v>38</v>
      </c>
      <c r="C1054">
        <v>14787</v>
      </c>
      <c r="D1054">
        <v>6.99</v>
      </c>
      <c r="E1054" s="1">
        <v>38586.017361111109</v>
      </c>
    </row>
    <row r="1055" spans="1:5" x14ac:dyDescent="0.3">
      <c r="A1055">
        <v>1066</v>
      </c>
      <c r="B1055">
        <v>38</v>
      </c>
      <c r="C1055">
        <v>15668</v>
      </c>
      <c r="D1055">
        <v>2.99</v>
      </c>
      <c r="E1055" s="1">
        <v>38587.376388888886</v>
      </c>
    </row>
    <row r="1056" spans="1:5" x14ac:dyDescent="0.3">
      <c r="A1056">
        <v>1067</v>
      </c>
      <c r="B1056">
        <v>38</v>
      </c>
      <c r="C1056">
        <v>15738</v>
      </c>
      <c r="D1056">
        <v>5.99</v>
      </c>
      <c r="E1056" s="1">
        <v>38587.496527777781</v>
      </c>
    </row>
    <row r="1057" spans="1:5" x14ac:dyDescent="0.3">
      <c r="A1057">
        <v>1068</v>
      </c>
      <c r="B1057">
        <v>39</v>
      </c>
      <c r="C1057">
        <v>1625</v>
      </c>
      <c r="D1057">
        <v>5.99</v>
      </c>
      <c r="E1057" s="1">
        <v>38519.325694444444</v>
      </c>
    </row>
    <row r="1058" spans="1:5" x14ac:dyDescent="0.3">
      <c r="A1058">
        <v>1069</v>
      </c>
      <c r="B1058">
        <v>39</v>
      </c>
      <c r="C1058">
        <v>1905</v>
      </c>
      <c r="D1058">
        <v>4.99</v>
      </c>
      <c r="E1058" s="1">
        <v>38520.20208333333</v>
      </c>
    </row>
    <row r="1059" spans="1:5" x14ac:dyDescent="0.3">
      <c r="A1059">
        <v>1070</v>
      </c>
      <c r="B1059">
        <v>39</v>
      </c>
      <c r="C1059">
        <v>2135</v>
      </c>
      <c r="D1059">
        <v>0.98999999999999899</v>
      </c>
      <c r="E1059" s="1">
        <v>38520.884722222225</v>
      </c>
    </row>
    <row r="1060" spans="1:5" x14ac:dyDescent="0.3">
      <c r="A1060">
        <v>1071</v>
      </c>
      <c r="B1060">
        <v>39</v>
      </c>
      <c r="C1060">
        <v>2439</v>
      </c>
      <c r="D1060">
        <v>4.99</v>
      </c>
      <c r="E1060" s="1">
        <v>38521.774305555555</v>
      </c>
    </row>
    <row r="1061" spans="1:5" x14ac:dyDescent="0.3">
      <c r="A1061">
        <v>1072</v>
      </c>
      <c r="B1061">
        <v>39</v>
      </c>
      <c r="C1061">
        <v>2631</v>
      </c>
      <c r="D1061">
        <v>4.99</v>
      </c>
      <c r="E1061" s="1">
        <v>38522.367361111108</v>
      </c>
    </row>
    <row r="1062" spans="1:5" x14ac:dyDescent="0.3">
      <c r="A1062">
        <v>1073</v>
      </c>
      <c r="B1062">
        <v>39</v>
      </c>
      <c r="C1062">
        <v>2876</v>
      </c>
      <c r="D1062">
        <v>4.99</v>
      </c>
      <c r="E1062" s="1">
        <v>38523.04583333333</v>
      </c>
    </row>
    <row r="1063" spans="1:5" x14ac:dyDescent="0.3">
      <c r="A1063">
        <v>1074</v>
      </c>
      <c r="B1063">
        <v>39</v>
      </c>
      <c r="C1063">
        <v>4419</v>
      </c>
      <c r="D1063">
        <v>5.99</v>
      </c>
      <c r="E1063" s="1">
        <v>38540.92083333333</v>
      </c>
    </row>
    <row r="1064" spans="1:5" x14ac:dyDescent="0.3">
      <c r="A1064">
        <v>1075</v>
      </c>
      <c r="B1064">
        <v>39</v>
      </c>
      <c r="C1064">
        <v>4695</v>
      </c>
      <c r="D1064">
        <v>8.99</v>
      </c>
      <c r="E1064" s="1">
        <v>38541.463194444441</v>
      </c>
    </row>
    <row r="1065" spans="1:5" x14ac:dyDescent="0.3">
      <c r="A1065">
        <v>1076</v>
      </c>
      <c r="B1065">
        <v>39</v>
      </c>
      <c r="C1065">
        <v>4712</v>
      </c>
      <c r="D1065">
        <v>6.99</v>
      </c>
      <c r="E1065" s="1">
        <v>38541.506944444445</v>
      </c>
    </row>
    <row r="1066" spans="1:5" x14ac:dyDescent="0.3">
      <c r="A1066">
        <v>1077</v>
      </c>
      <c r="B1066">
        <v>39</v>
      </c>
      <c r="C1066">
        <v>4727</v>
      </c>
      <c r="D1066">
        <v>7.99</v>
      </c>
      <c r="E1066" s="1">
        <v>38541.537499999999</v>
      </c>
    </row>
    <row r="1067" spans="1:5" x14ac:dyDescent="0.3">
      <c r="A1067">
        <v>1078</v>
      </c>
      <c r="B1067">
        <v>39</v>
      </c>
      <c r="C1067">
        <v>5451</v>
      </c>
      <c r="D1067">
        <v>4.99</v>
      </c>
      <c r="E1067" s="1">
        <v>38542.931944444441</v>
      </c>
    </row>
    <row r="1068" spans="1:5" x14ac:dyDescent="0.3">
      <c r="A1068">
        <v>1079</v>
      </c>
      <c r="B1068">
        <v>39</v>
      </c>
      <c r="C1068">
        <v>5515</v>
      </c>
      <c r="D1068">
        <v>2.99</v>
      </c>
      <c r="E1068" s="1">
        <v>38543.050000000003</v>
      </c>
    </row>
    <row r="1069" spans="1:5" x14ac:dyDescent="0.3">
      <c r="A1069">
        <v>1080</v>
      </c>
      <c r="B1069">
        <v>39</v>
      </c>
      <c r="C1069">
        <v>6045</v>
      </c>
      <c r="D1069">
        <v>2.99</v>
      </c>
      <c r="E1069" s="1">
        <v>38544.13958333333</v>
      </c>
    </row>
    <row r="1070" spans="1:5" x14ac:dyDescent="0.3">
      <c r="A1070">
        <v>1081</v>
      </c>
      <c r="B1070">
        <v>39</v>
      </c>
      <c r="C1070">
        <v>8307</v>
      </c>
      <c r="D1070">
        <v>6.99</v>
      </c>
      <c r="E1070" s="1">
        <v>38562.137499999997</v>
      </c>
    </row>
    <row r="1071" spans="1:5" x14ac:dyDescent="0.3">
      <c r="A1071">
        <v>1082</v>
      </c>
      <c r="B1071">
        <v>39</v>
      </c>
      <c r="C1071">
        <v>8366</v>
      </c>
      <c r="D1071">
        <v>1.99</v>
      </c>
      <c r="E1071" s="1">
        <v>38562.21597222222</v>
      </c>
    </row>
    <row r="1072" spans="1:5" x14ac:dyDescent="0.3">
      <c r="A1072">
        <v>1083</v>
      </c>
      <c r="B1072">
        <v>39</v>
      </c>
      <c r="C1072">
        <v>8723</v>
      </c>
      <c r="D1072">
        <v>7.99</v>
      </c>
      <c r="E1072" s="1">
        <v>38562.752083333333</v>
      </c>
    </row>
    <row r="1073" spans="1:5" x14ac:dyDescent="0.3">
      <c r="A1073">
        <v>1084</v>
      </c>
      <c r="B1073">
        <v>39</v>
      </c>
      <c r="C1073">
        <v>8805</v>
      </c>
      <c r="D1073">
        <v>2.99</v>
      </c>
      <c r="E1073" s="1">
        <v>38562.895138888889</v>
      </c>
    </row>
    <row r="1074" spans="1:5" x14ac:dyDescent="0.3">
      <c r="A1074">
        <v>1085</v>
      </c>
      <c r="B1074">
        <v>39</v>
      </c>
      <c r="C1074">
        <v>9431</v>
      </c>
      <c r="D1074">
        <v>1.99</v>
      </c>
      <c r="E1074" s="1">
        <v>38563.89166666667</v>
      </c>
    </row>
    <row r="1075" spans="1:5" x14ac:dyDescent="0.3">
      <c r="A1075">
        <v>1086</v>
      </c>
      <c r="B1075">
        <v>39</v>
      </c>
      <c r="C1075">
        <v>9656</v>
      </c>
      <c r="D1075">
        <v>4.99</v>
      </c>
      <c r="E1075" s="1">
        <v>38564.25</v>
      </c>
    </row>
    <row r="1076" spans="1:5" x14ac:dyDescent="0.3">
      <c r="A1076">
        <v>1087</v>
      </c>
      <c r="B1076">
        <v>39</v>
      </c>
      <c r="C1076">
        <v>10052</v>
      </c>
      <c r="D1076">
        <v>4.99</v>
      </c>
      <c r="E1076" s="1">
        <v>38564.802083333336</v>
      </c>
    </row>
    <row r="1077" spans="1:5" x14ac:dyDescent="0.3">
      <c r="A1077">
        <v>1088</v>
      </c>
      <c r="B1077">
        <v>39</v>
      </c>
      <c r="C1077">
        <v>10126</v>
      </c>
      <c r="D1077">
        <v>0.98999999999999899</v>
      </c>
      <c r="E1077" s="1">
        <v>38564.9</v>
      </c>
    </row>
    <row r="1078" spans="1:5" x14ac:dyDescent="0.3">
      <c r="A1078">
        <v>1089</v>
      </c>
      <c r="B1078">
        <v>39</v>
      </c>
      <c r="C1078">
        <v>10251</v>
      </c>
      <c r="D1078">
        <v>4.99</v>
      </c>
      <c r="E1078" s="1">
        <v>38565.11041666667</v>
      </c>
    </row>
    <row r="1079" spans="1:5" x14ac:dyDescent="0.3">
      <c r="A1079">
        <v>1090</v>
      </c>
      <c r="B1079">
        <v>39</v>
      </c>
      <c r="C1079">
        <v>10269</v>
      </c>
      <c r="D1079">
        <v>4.99</v>
      </c>
      <c r="E1079" s="1">
        <v>38565.131249999999</v>
      </c>
    </row>
    <row r="1080" spans="1:5" x14ac:dyDescent="0.3">
      <c r="A1080">
        <v>1091</v>
      </c>
      <c r="B1080">
        <v>39</v>
      </c>
      <c r="C1080">
        <v>10630</v>
      </c>
      <c r="D1080">
        <v>0.98999999999999899</v>
      </c>
      <c r="E1080" s="1">
        <v>38565.648611111108</v>
      </c>
    </row>
    <row r="1081" spans="1:5" x14ac:dyDescent="0.3">
      <c r="A1081">
        <v>1092</v>
      </c>
      <c r="B1081">
        <v>39</v>
      </c>
      <c r="C1081">
        <v>10639</v>
      </c>
      <c r="D1081">
        <v>9.99</v>
      </c>
      <c r="E1081" s="1">
        <v>38565.655555555553</v>
      </c>
    </row>
    <row r="1082" spans="1:5" x14ac:dyDescent="0.3">
      <c r="A1082">
        <v>1093</v>
      </c>
      <c r="B1082">
        <v>39</v>
      </c>
      <c r="C1082">
        <v>12268</v>
      </c>
      <c r="D1082">
        <v>0.98999999999999899</v>
      </c>
      <c r="E1082" s="1">
        <v>38582.18472222222</v>
      </c>
    </row>
    <row r="1083" spans="1:5" x14ac:dyDescent="0.3">
      <c r="A1083">
        <v>1094</v>
      </c>
      <c r="B1083">
        <v>39</v>
      </c>
      <c r="C1083">
        <v>12459</v>
      </c>
      <c r="D1083">
        <v>4.99</v>
      </c>
      <c r="E1083" s="1">
        <v>38582.475694444445</v>
      </c>
    </row>
    <row r="1084" spans="1:5" x14ac:dyDescent="0.3">
      <c r="A1084">
        <v>1095</v>
      </c>
      <c r="B1084">
        <v>39</v>
      </c>
      <c r="C1084">
        <v>13101</v>
      </c>
      <c r="D1084">
        <v>7.99</v>
      </c>
      <c r="E1084" s="1">
        <v>38583.459027777775</v>
      </c>
    </row>
    <row r="1085" spans="1:5" x14ac:dyDescent="0.3">
      <c r="A1085">
        <v>1096</v>
      </c>
      <c r="B1085">
        <v>39</v>
      </c>
      <c r="C1085">
        <v>15124</v>
      </c>
      <c r="D1085">
        <v>5.99</v>
      </c>
      <c r="E1085" s="1">
        <v>38586.535416666666</v>
      </c>
    </row>
    <row r="1086" spans="1:5" x14ac:dyDescent="0.3">
      <c r="A1086">
        <v>1097</v>
      </c>
      <c r="B1086">
        <v>40</v>
      </c>
      <c r="C1086">
        <v>128</v>
      </c>
      <c r="D1086">
        <v>4.99</v>
      </c>
      <c r="E1086" s="1">
        <v>38497.888194444444</v>
      </c>
    </row>
    <row r="1087" spans="1:5" x14ac:dyDescent="0.3">
      <c r="A1087">
        <v>1098</v>
      </c>
      <c r="B1087">
        <v>40</v>
      </c>
      <c r="C1087">
        <v>2470</v>
      </c>
      <c r="D1087">
        <v>7.99</v>
      </c>
      <c r="E1087" s="1">
        <v>38521.852777777778</v>
      </c>
    </row>
    <row r="1088" spans="1:5" x14ac:dyDescent="0.3">
      <c r="A1088">
        <v>1099</v>
      </c>
      <c r="B1088">
        <v>40</v>
      </c>
      <c r="C1088">
        <v>2896</v>
      </c>
      <c r="D1088">
        <v>2.99</v>
      </c>
      <c r="E1088" s="1">
        <v>38523.106249999997</v>
      </c>
    </row>
    <row r="1089" spans="1:5" x14ac:dyDescent="0.3">
      <c r="A1089">
        <v>1100</v>
      </c>
      <c r="B1089">
        <v>40</v>
      </c>
      <c r="C1089">
        <v>2993</v>
      </c>
      <c r="D1089">
        <v>4.99</v>
      </c>
      <c r="E1089" s="1">
        <v>38523.383333333331</v>
      </c>
    </row>
    <row r="1090" spans="1:5" x14ac:dyDescent="0.3">
      <c r="A1090">
        <v>1101</v>
      </c>
      <c r="B1090">
        <v>40</v>
      </c>
      <c r="C1090">
        <v>3428</v>
      </c>
      <c r="D1090">
        <v>0.98999999999999899</v>
      </c>
      <c r="E1090" s="1">
        <v>38524.777083333334</v>
      </c>
    </row>
    <row r="1091" spans="1:5" x14ac:dyDescent="0.3">
      <c r="A1091">
        <v>1102</v>
      </c>
      <c r="B1091">
        <v>40</v>
      </c>
      <c r="C1091">
        <v>5001</v>
      </c>
      <c r="D1091">
        <v>1.99</v>
      </c>
      <c r="E1091" s="1">
        <v>38542.053472222222</v>
      </c>
    </row>
    <row r="1092" spans="1:5" x14ac:dyDescent="0.3">
      <c r="A1092">
        <v>1103</v>
      </c>
      <c r="B1092">
        <v>40</v>
      </c>
      <c r="C1092">
        <v>5777</v>
      </c>
      <c r="D1092">
        <v>2.99</v>
      </c>
      <c r="E1092" s="1">
        <v>38543.568055555559</v>
      </c>
    </row>
    <row r="1093" spans="1:5" x14ac:dyDescent="0.3">
      <c r="A1093">
        <v>1104</v>
      </c>
      <c r="B1093">
        <v>40</v>
      </c>
      <c r="C1093">
        <v>5869</v>
      </c>
      <c r="D1093">
        <v>5.99</v>
      </c>
      <c r="E1093" s="1">
        <v>38543.777777777781</v>
      </c>
    </row>
    <row r="1094" spans="1:5" x14ac:dyDescent="0.3">
      <c r="A1094">
        <v>1105</v>
      </c>
      <c r="B1094">
        <v>40</v>
      </c>
      <c r="C1094">
        <v>6502</v>
      </c>
      <c r="D1094">
        <v>0.98999999999999899</v>
      </c>
      <c r="E1094" s="1">
        <v>38545.135416666664</v>
      </c>
    </row>
    <row r="1095" spans="1:5" x14ac:dyDescent="0.3">
      <c r="A1095">
        <v>1106</v>
      </c>
      <c r="B1095">
        <v>40</v>
      </c>
      <c r="C1095">
        <v>7684</v>
      </c>
      <c r="D1095">
        <v>0.98999999999999899</v>
      </c>
      <c r="E1095" s="1">
        <v>38561.132638888892</v>
      </c>
    </row>
    <row r="1096" spans="1:5" x14ac:dyDescent="0.3">
      <c r="A1096">
        <v>1107</v>
      </c>
      <c r="B1096">
        <v>40</v>
      </c>
      <c r="C1096">
        <v>8031</v>
      </c>
      <c r="D1096">
        <v>0.98999999999999899</v>
      </c>
      <c r="E1096" s="1">
        <v>38561.677083333336</v>
      </c>
    </row>
    <row r="1097" spans="1:5" x14ac:dyDescent="0.3">
      <c r="A1097">
        <v>1108</v>
      </c>
      <c r="B1097">
        <v>40</v>
      </c>
      <c r="C1097">
        <v>8170</v>
      </c>
      <c r="D1097">
        <v>3.99</v>
      </c>
      <c r="E1097" s="1">
        <v>38561.897222222222</v>
      </c>
    </row>
    <row r="1098" spans="1:5" x14ac:dyDescent="0.3">
      <c r="A1098">
        <v>1109</v>
      </c>
      <c r="B1098">
        <v>40</v>
      </c>
      <c r="C1098">
        <v>9050</v>
      </c>
      <c r="D1098">
        <v>8.99</v>
      </c>
      <c r="E1098" s="1">
        <v>38563.290972222225</v>
      </c>
    </row>
    <row r="1099" spans="1:5" x14ac:dyDescent="0.3">
      <c r="A1099">
        <v>1110</v>
      </c>
      <c r="B1099">
        <v>40</v>
      </c>
      <c r="C1099">
        <v>9700</v>
      </c>
      <c r="D1099">
        <v>4.99</v>
      </c>
      <c r="E1099" s="1">
        <v>38564.311805555553</v>
      </c>
    </row>
    <row r="1100" spans="1:5" x14ac:dyDescent="0.3">
      <c r="A1100">
        <v>1111</v>
      </c>
      <c r="B1100">
        <v>40</v>
      </c>
      <c r="C1100">
        <v>9961</v>
      </c>
      <c r="D1100">
        <v>6.99</v>
      </c>
      <c r="E1100" s="1">
        <v>38564.671527777777</v>
      </c>
    </row>
    <row r="1101" spans="1:5" x14ac:dyDescent="0.3">
      <c r="A1101">
        <v>1112</v>
      </c>
      <c r="B1101">
        <v>40</v>
      </c>
      <c r="C1101">
        <v>9975</v>
      </c>
      <c r="D1101">
        <v>1.99</v>
      </c>
      <c r="E1101" s="1">
        <v>38564.703472222223</v>
      </c>
    </row>
    <row r="1102" spans="1:5" x14ac:dyDescent="0.3">
      <c r="A1102">
        <v>1113</v>
      </c>
      <c r="B1102">
        <v>40</v>
      </c>
      <c r="C1102">
        <v>10442</v>
      </c>
      <c r="D1102">
        <v>2.99</v>
      </c>
      <c r="E1102" s="1">
        <v>38565.373611111114</v>
      </c>
    </row>
    <row r="1103" spans="1:5" x14ac:dyDescent="0.3">
      <c r="A1103">
        <v>1114</v>
      </c>
      <c r="B1103">
        <v>40</v>
      </c>
      <c r="C1103">
        <v>11919</v>
      </c>
      <c r="D1103">
        <v>0.98999999999999899</v>
      </c>
      <c r="E1103" s="1">
        <v>38581.672222222223</v>
      </c>
    </row>
    <row r="1104" spans="1:5" x14ac:dyDescent="0.3">
      <c r="A1104">
        <v>1115</v>
      </c>
      <c r="B1104">
        <v>40</v>
      </c>
      <c r="C1104">
        <v>11948</v>
      </c>
      <c r="D1104">
        <v>3.99</v>
      </c>
      <c r="E1104" s="1">
        <v>38581.71597222222</v>
      </c>
    </row>
    <row r="1105" spans="1:5" x14ac:dyDescent="0.3">
      <c r="A1105">
        <v>1116</v>
      </c>
      <c r="B1105">
        <v>40</v>
      </c>
      <c r="C1105">
        <v>12396</v>
      </c>
      <c r="D1105">
        <v>9.99</v>
      </c>
      <c r="E1105" s="1">
        <v>38582.382638888892</v>
      </c>
    </row>
    <row r="1106" spans="1:5" x14ac:dyDescent="0.3">
      <c r="A1106">
        <v>1117</v>
      </c>
      <c r="B1106">
        <v>40</v>
      </c>
      <c r="C1106">
        <v>12877</v>
      </c>
      <c r="D1106">
        <v>2.99</v>
      </c>
      <c r="E1106" s="1">
        <v>38583.136111111111</v>
      </c>
    </row>
    <row r="1107" spans="1:5" x14ac:dyDescent="0.3">
      <c r="A1107">
        <v>1118</v>
      </c>
      <c r="B1107">
        <v>40</v>
      </c>
      <c r="C1107">
        <v>13149</v>
      </c>
      <c r="D1107">
        <v>6.99</v>
      </c>
      <c r="E1107" s="1">
        <v>38583.546527777777</v>
      </c>
    </row>
    <row r="1108" spans="1:5" x14ac:dyDescent="0.3">
      <c r="A1108">
        <v>1119</v>
      </c>
      <c r="B1108">
        <v>40</v>
      </c>
      <c r="C1108">
        <v>13376</v>
      </c>
      <c r="D1108">
        <v>0.98999999999999899</v>
      </c>
      <c r="E1108" s="1">
        <v>38583.896527777775</v>
      </c>
    </row>
    <row r="1109" spans="1:5" x14ac:dyDescent="0.3">
      <c r="A1109">
        <v>1120</v>
      </c>
      <c r="B1109">
        <v>40</v>
      </c>
      <c r="C1109">
        <v>13840</v>
      </c>
      <c r="D1109">
        <v>5.99</v>
      </c>
      <c r="E1109" s="1">
        <v>38584.599305555559</v>
      </c>
    </row>
    <row r="1110" spans="1:5" x14ac:dyDescent="0.3">
      <c r="A1110">
        <v>1121</v>
      </c>
      <c r="B1110">
        <v>40</v>
      </c>
      <c r="C1110">
        <v>13951</v>
      </c>
      <c r="D1110">
        <v>2.99</v>
      </c>
      <c r="E1110" s="1">
        <v>38584.748611111114</v>
      </c>
    </row>
    <row r="1111" spans="1:5" x14ac:dyDescent="0.3">
      <c r="A1111">
        <v>1122</v>
      </c>
      <c r="B1111">
        <v>40</v>
      </c>
      <c r="C1111">
        <v>14260</v>
      </c>
      <c r="D1111">
        <v>6.99</v>
      </c>
      <c r="E1111" s="1">
        <v>38585.250694444447</v>
      </c>
    </row>
    <row r="1112" spans="1:5" x14ac:dyDescent="0.3">
      <c r="A1112">
        <v>1123</v>
      </c>
      <c r="B1112">
        <v>40</v>
      </c>
      <c r="C1112">
        <v>15193</v>
      </c>
      <c r="D1112">
        <v>2.99</v>
      </c>
      <c r="E1112" s="1">
        <v>38586.67083333333</v>
      </c>
    </row>
    <row r="1113" spans="1:5" x14ac:dyDescent="0.3">
      <c r="A1113">
        <v>1124</v>
      </c>
      <c r="B1113">
        <v>41</v>
      </c>
      <c r="C1113">
        <v>2563</v>
      </c>
      <c r="D1113">
        <v>4.99</v>
      </c>
      <c r="E1113" s="1">
        <v>38522.14166666667</v>
      </c>
    </row>
    <row r="1114" spans="1:5" x14ac:dyDescent="0.3">
      <c r="A1114">
        <v>1125</v>
      </c>
      <c r="B1114">
        <v>41</v>
      </c>
      <c r="C1114">
        <v>3246</v>
      </c>
      <c r="D1114">
        <v>7.99</v>
      </c>
      <c r="E1114" s="1">
        <v>38524.131944444445</v>
      </c>
    </row>
    <row r="1115" spans="1:5" x14ac:dyDescent="0.3">
      <c r="A1115">
        <v>1126</v>
      </c>
      <c r="B1115">
        <v>41</v>
      </c>
      <c r="C1115">
        <v>3827</v>
      </c>
      <c r="D1115">
        <v>2.99</v>
      </c>
      <c r="E1115" s="1">
        <v>38539.661111111112</v>
      </c>
    </row>
    <row r="1116" spans="1:5" x14ac:dyDescent="0.3">
      <c r="A1116">
        <v>1127</v>
      </c>
      <c r="B1116">
        <v>41</v>
      </c>
      <c r="C1116">
        <v>4294</v>
      </c>
      <c r="D1116">
        <v>9.99</v>
      </c>
      <c r="E1116" s="1">
        <v>38540.663888888892</v>
      </c>
    </row>
    <row r="1117" spans="1:5" x14ac:dyDescent="0.3">
      <c r="A1117">
        <v>1128</v>
      </c>
      <c r="B1117">
        <v>41</v>
      </c>
      <c r="C1117">
        <v>4543</v>
      </c>
      <c r="D1117">
        <v>4.99</v>
      </c>
      <c r="E1117" s="1">
        <v>38541.17083333333</v>
      </c>
    </row>
    <row r="1118" spans="1:5" x14ac:dyDescent="0.3">
      <c r="A1118">
        <v>1129</v>
      </c>
      <c r="B1118">
        <v>41</v>
      </c>
      <c r="C1118">
        <v>4575</v>
      </c>
      <c r="D1118">
        <v>2.99</v>
      </c>
      <c r="E1118" s="1">
        <v>38541.242361111108</v>
      </c>
    </row>
    <row r="1119" spans="1:5" x14ac:dyDescent="0.3">
      <c r="A1119">
        <v>1130</v>
      </c>
      <c r="B1119">
        <v>41</v>
      </c>
      <c r="C1119">
        <v>6976</v>
      </c>
      <c r="D1119">
        <v>4.99</v>
      </c>
      <c r="E1119" s="1">
        <v>38560.027777777781</v>
      </c>
    </row>
    <row r="1120" spans="1:5" x14ac:dyDescent="0.3">
      <c r="A1120">
        <v>1131</v>
      </c>
      <c r="B1120">
        <v>41</v>
      </c>
      <c r="C1120">
        <v>7153</v>
      </c>
      <c r="D1120">
        <v>4.99</v>
      </c>
      <c r="E1120" s="1">
        <v>38560.302083333336</v>
      </c>
    </row>
    <row r="1121" spans="1:5" x14ac:dyDescent="0.3">
      <c r="A1121">
        <v>1132</v>
      </c>
      <c r="B1121">
        <v>41</v>
      </c>
      <c r="C1121">
        <v>7517</v>
      </c>
      <c r="D1121">
        <v>1.99</v>
      </c>
      <c r="E1121" s="1">
        <v>38560.872916666667</v>
      </c>
    </row>
    <row r="1122" spans="1:5" x14ac:dyDescent="0.3">
      <c r="A1122">
        <v>1133</v>
      </c>
      <c r="B1122">
        <v>41</v>
      </c>
      <c r="C1122">
        <v>8008</v>
      </c>
      <c r="D1122">
        <v>6.99</v>
      </c>
      <c r="E1122" s="1">
        <v>38561.642361111109</v>
      </c>
    </row>
    <row r="1123" spans="1:5" x14ac:dyDescent="0.3">
      <c r="A1123">
        <v>1134</v>
      </c>
      <c r="B1123">
        <v>41</v>
      </c>
      <c r="C1123">
        <v>8098</v>
      </c>
      <c r="D1123">
        <v>0.98999999999999899</v>
      </c>
      <c r="E1123" s="1">
        <v>38561.773611111108</v>
      </c>
    </row>
    <row r="1124" spans="1:5" x14ac:dyDescent="0.3">
      <c r="A1124">
        <v>1135</v>
      </c>
      <c r="B1124">
        <v>41</v>
      </c>
      <c r="C1124">
        <v>8134</v>
      </c>
      <c r="D1124">
        <v>6.99</v>
      </c>
      <c r="E1124" s="1">
        <v>38561.834027777775</v>
      </c>
    </row>
    <row r="1125" spans="1:5" x14ac:dyDescent="0.3">
      <c r="A1125">
        <v>1136</v>
      </c>
      <c r="B1125">
        <v>41</v>
      </c>
      <c r="C1125">
        <v>8225</v>
      </c>
      <c r="D1125">
        <v>2.99</v>
      </c>
      <c r="E1125" s="1">
        <v>38561.999305555553</v>
      </c>
    </row>
    <row r="1126" spans="1:5" x14ac:dyDescent="0.3">
      <c r="A1126">
        <v>1137</v>
      </c>
      <c r="B1126">
        <v>41</v>
      </c>
      <c r="C1126">
        <v>8712</v>
      </c>
      <c r="D1126">
        <v>2.99</v>
      </c>
      <c r="E1126" s="1">
        <v>38562.729166666664</v>
      </c>
    </row>
    <row r="1127" spans="1:5" x14ac:dyDescent="0.3">
      <c r="A1127">
        <v>1138</v>
      </c>
      <c r="B1127">
        <v>41</v>
      </c>
      <c r="C1127">
        <v>9313</v>
      </c>
      <c r="D1127">
        <v>5.99</v>
      </c>
      <c r="E1127" s="1">
        <v>38563.707638888889</v>
      </c>
    </row>
    <row r="1128" spans="1:5" x14ac:dyDescent="0.3">
      <c r="A1128">
        <v>1139</v>
      </c>
      <c r="B1128">
        <v>41</v>
      </c>
      <c r="C1128">
        <v>10064</v>
      </c>
      <c r="D1128">
        <v>2.99</v>
      </c>
      <c r="E1128" s="1">
        <v>38564.810416666667</v>
      </c>
    </row>
    <row r="1129" spans="1:5" x14ac:dyDescent="0.3">
      <c r="A1129">
        <v>1140</v>
      </c>
      <c r="B1129">
        <v>41</v>
      </c>
      <c r="C1129">
        <v>10170</v>
      </c>
      <c r="D1129">
        <v>7.99</v>
      </c>
      <c r="E1129" s="1">
        <v>38564.977083333331</v>
      </c>
    </row>
    <row r="1130" spans="1:5" x14ac:dyDescent="0.3">
      <c r="A1130">
        <v>1141</v>
      </c>
      <c r="B1130">
        <v>41</v>
      </c>
      <c r="C1130">
        <v>10495</v>
      </c>
      <c r="D1130">
        <v>4.99</v>
      </c>
      <c r="E1130" s="1">
        <v>38565.447916666664</v>
      </c>
    </row>
    <row r="1131" spans="1:5" x14ac:dyDescent="0.3">
      <c r="A1131">
        <v>1142</v>
      </c>
      <c r="B1131">
        <v>41</v>
      </c>
      <c r="C1131">
        <v>10853</v>
      </c>
      <c r="D1131">
        <v>5.99</v>
      </c>
      <c r="E1131" s="1">
        <v>38566</v>
      </c>
    </row>
    <row r="1132" spans="1:5" x14ac:dyDescent="0.3">
      <c r="A1132">
        <v>1143</v>
      </c>
      <c r="B1132">
        <v>41</v>
      </c>
      <c r="C1132">
        <v>12147</v>
      </c>
      <c r="D1132">
        <v>2.99</v>
      </c>
      <c r="E1132" s="1">
        <v>38582.006944444445</v>
      </c>
    </row>
    <row r="1133" spans="1:5" x14ac:dyDescent="0.3">
      <c r="A1133">
        <v>1144</v>
      </c>
      <c r="B1133">
        <v>41</v>
      </c>
      <c r="C1133">
        <v>12173</v>
      </c>
      <c r="D1133">
        <v>3.99</v>
      </c>
      <c r="E1133" s="1">
        <v>38582.047222222223</v>
      </c>
    </row>
    <row r="1134" spans="1:5" x14ac:dyDescent="0.3">
      <c r="A1134">
        <v>1145</v>
      </c>
      <c r="B1134">
        <v>41</v>
      </c>
      <c r="C1134">
        <v>12821</v>
      </c>
      <c r="D1134">
        <v>0.98999999999999899</v>
      </c>
      <c r="E1134" s="1">
        <v>38583.046527777777</v>
      </c>
    </row>
    <row r="1135" spans="1:5" x14ac:dyDescent="0.3">
      <c r="A1135">
        <v>1146</v>
      </c>
      <c r="B1135">
        <v>41</v>
      </c>
      <c r="C1135">
        <v>14539</v>
      </c>
      <c r="D1135">
        <v>7.99</v>
      </c>
      <c r="E1135" s="1">
        <v>38585.645138888889</v>
      </c>
    </row>
    <row r="1136" spans="1:5" x14ac:dyDescent="0.3">
      <c r="A1136">
        <v>1147</v>
      </c>
      <c r="B1136">
        <v>41</v>
      </c>
      <c r="C1136">
        <v>15860</v>
      </c>
      <c r="D1136">
        <v>4.99</v>
      </c>
      <c r="E1136" s="1">
        <v>38587.672222222223</v>
      </c>
    </row>
    <row r="1137" spans="1:5" x14ac:dyDescent="0.3">
      <c r="A1137">
        <v>1149</v>
      </c>
      <c r="B1137">
        <v>42</v>
      </c>
      <c r="C1137">
        <v>635</v>
      </c>
      <c r="D1137">
        <v>5.99</v>
      </c>
      <c r="E1137" s="1">
        <v>38500.740277777775</v>
      </c>
    </row>
    <row r="1138" spans="1:5" x14ac:dyDescent="0.3">
      <c r="A1138">
        <v>1150</v>
      </c>
      <c r="B1138">
        <v>42</v>
      </c>
      <c r="C1138">
        <v>1534</v>
      </c>
      <c r="D1138">
        <v>0.98999999999999899</v>
      </c>
      <c r="E1138" s="1">
        <v>38519.03402777778</v>
      </c>
    </row>
    <row r="1139" spans="1:5" x14ac:dyDescent="0.3">
      <c r="A1139">
        <v>1151</v>
      </c>
      <c r="B1139">
        <v>42</v>
      </c>
      <c r="C1139">
        <v>2056</v>
      </c>
      <c r="D1139">
        <v>2.99</v>
      </c>
      <c r="E1139" s="1">
        <v>38520.643750000003</v>
      </c>
    </row>
    <row r="1140" spans="1:5" x14ac:dyDescent="0.3">
      <c r="A1140">
        <v>1152</v>
      </c>
      <c r="B1140">
        <v>42</v>
      </c>
      <c r="C1140">
        <v>2170</v>
      </c>
      <c r="D1140">
        <v>3.99</v>
      </c>
      <c r="E1140" s="1">
        <v>38520.997916666667</v>
      </c>
    </row>
    <row r="1141" spans="1:5" x14ac:dyDescent="0.3">
      <c r="A1141">
        <v>1153</v>
      </c>
      <c r="B1141">
        <v>42</v>
      </c>
      <c r="C1141">
        <v>2302</v>
      </c>
      <c r="D1141">
        <v>4.99</v>
      </c>
      <c r="E1141" s="1">
        <v>38521.352083333331</v>
      </c>
    </row>
    <row r="1142" spans="1:5" x14ac:dyDescent="0.3">
      <c r="A1142">
        <v>1154</v>
      </c>
      <c r="B1142">
        <v>42</v>
      </c>
      <c r="C1142">
        <v>4391</v>
      </c>
      <c r="D1142">
        <v>2.99</v>
      </c>
      <c r="E1142" s="1">
        <v>38540.881249999999</v>
      </c>
    </row>
    <row r="1143" spans="1:5" x14ac:dyDescent="0.3">
      <c r="A1143">
        <v>1155</v>
      </c>
      <c r="B1143">
        <v>42</v>
      </c>
      <c r="C1143">
        <v>5199</v>
      </c>
      <c r="D1143">
        <v>4.99</v>
      </c>
      <c r="E1143" s="1">
        <v>38542.451388888891</v>
      </c>
    </row>
    <row r="1144" spans="1:5" x14ac:dyDescent="0.3">
      <c r="A1144">
        <v>1156</v>
      </c>
      <c r="B1144">
        <v>42</v>
      </c>
      <c r="C1144">
        <v>5517</v>
      </c>
      <c r="D1144">
        <v>5.99</v>
      </c>
      <c r="E1144" s="1">
        <v>38543.052083333336</v>
      </c>
    </row>
    <row r="1145" spans="1:5" x14ac:dyDescent="0.3">
      <c r="A1145">
        <v>1157</v>
      </c>
      <c r="B1145">
        <v>42</v>
      </c>
      <c r="C1145">
        <v>5652</v>
      </c>
      <c r="D1145">
        <v>3.99</v>
      </c>
      <c r="E1145" s="1">
        <v>38543.304166666669</v>
      </c>
    </row>
    <row r="1146" spans="1:5" x14ac:dyDescent="0.3">
      <c r="A1146">
        <v>1158</v>
      </c>
      <c r="B1146">
        <v>42</v>
      </c>
      <c r="C1146">
        <v>6179</v>
      </c>
      <c r="D1146">
        <v>2.99</v>
      </c>
      <c r="E1146" s="1">
        <v>38544.457638888889</v>
      </c>
    </row>
    <row r="1147" spans="1:5" x14ac:dyDescent="0.3">
      <c r="A1147">
        <v>1159</v>
      </c>
      <c r="B1147">
        <v>42</v>
      </c>
      <c r="C1147">
        <v>6799</v>
      </c>
      <c r="D1147">
        <v>2.99</v>
      </c>
      <c r="E1147" s="1">
        <v>38545.702777777777</v>
      </c>
    </row>
    <row r="1148" spans="1:5" x14ac:dyDescent="0.3">
      <c r="A1148">
        <v>1160</v>
      </c>
      <c r="B1148">
        <v>42</v>
      </c>
      <c r="C1148">
        <v>6925</v>
      </c>
      <c r="D1148">
        <v>0.98999999999999899</v>
      </c>
      <c r="E1148" s="1">
        <v>38559.952777777777</v>
      </c>
    </row>
    <row r="1149" spans="1:5" x14ac:dyDescent="0.3">
      <c r="A1149">
        <v>1161</v>
      </c>
      <c r="B1149">
        <v>42</v>
      </c>
      <c r="C1149">
        <v>7405</v>
      </c>
      <c r="D1149">
        <v>3.99</v>
      </c>
      <c r="E1149" s="1">
        <v>38560.684027777781</v>
      </c>
    </row>
    <row r="1150" spans="1:5" x14ac:dyDescent="0.3">
      <c r="A1150">
        <v>1162</v>
      </c>
      <c r="B1150">
        <v>42</v>
      </c>
      <c r="C1150">
        <v>8049</v>
      </c>
      <c r="D1150">
        <v>0.98999999999999899</v>
      </c>
      <c r="E1150" s="1">
        <v>38561.70208333333</v>
      </c>
    </row>
    <row r="1151" spans="1:5" x14ac:dyDescent="0.3">
      <c r="A1151">
        <v>1163</v>
      </c>
      <c r="B1151">
        <v>42</v>
      </c>
      <c r="C1151">
        <v>8095</v>
      </c>
      <c r="D1151">
        <v>6.99</v>
      </c>
      <c r="E1151" s="1">
        <v>38561.772222222222</v>
      </c>
    </row>
    <row r="1152" spans="1:5" x14ac:dyDescent="0.3">
      <c r="A1152">
        <v>1164</v>
      </c>
      <c r="B1152">
        <v>42</v>
      </c>
      <c r="C1152">
        <v>8166</v>
      </c>
      <c r="D1152">
        <v>2.99</v>
      </c>
      <c r="E1152" s="1">
        <v>38561.890972222223</v>
      </c>
    </row>
    <row r="1153" spans="1:5" x14ac:dyDescent="0.3">
      <c r="A1153">
        <v>1165</v>
      </c>
      <c r="B1153">
        <v>42</v>
      </c>
      <c r="C1153">
        <v>8499</v>
      </c>
      <c r="D1153">
        <v>3.99</v>
      </c>
      <c r="E1153" s="1">
        <v>38562.381944444445</v>
      </c>
    </row>
    <row r="1154" spans="1:5" x14ac:dyDescent="0.3">
      <c r="A1154">
        <v>1166</v>
      </c>
      <c r="B1154">
        <v>42</v>
      </c>
      <c r="C1154">
        <v>8785</v>
      </c>
      <c r="D1154">
        <v>2.99</v>
      </c>
      <c r="E1154" s="1">
        <v>38562.85833333333</v>
      </c>
    </row>
    <row r="1155" spans="1:5" x14ac:dyDescent="0.3">
      <c r="A1155">
        <v>1167</v>
      </c>
      <c r="B1155">
        <v>42</v>
      </c>
      <c r="C1155">
        <v>8852</v>
      </c>
      <c r="D1155">
        <v>3.99</v>
      </c>
      <c r="E1155" s="1">
        <v>38562.979166666664</v>
      </c>
    </row>
    <row r="1156" spans="1:5" x14ac:dyDescent="0.3">
      <c r="A1156">
        <v>1168</v>
      </c>
      <c r="B1156">
        <v>42</v>
      </c>
      <c r="C1156">
        <v>8915</v>
      </c>
      <c r="D1156">
        <v>3.99</v>
      </c>
      <c r="E1156" s="1">
        <v>38563.070833333331</v>
      </c>
    </row>
    <row r="1157" spans="1:5" x14ac:dyDescent="0.3">
      <c r="A1157">
        <v>1169</v>
      </c>
      <c r="B1157">
        <v>42</v>
      </c>
      <c r="C1157">
        <v>10060</v>
      </c>
      <c r="D1157">
        <v>6.99</v>
      </c>
      <c r="E1157" s="1">
        <v>38564.807638888888</v>
      </c>
    </row>
    <row r="1158" spans="1:5" x14ac:dyDescent="0.3">
      <c r="A1158">
        <v>1170</v>
      </c>
      <c r="B1158">
        <v>42</v>
      </c>
      <c r="C1158">
        <v>10345</v>
      </c>
      <c r="D1158">
        <v>2.99</v>
      </c>
      <c r="E1158" s="1">
        <v>38565.220833333333</v>
      </c>
    </row>
    <row r="1159" spans="1:5" x14ac:dyDescent="0.3">
      <c r="A1159">
        <v>1171</v>
      </c>
      <c r="B1159">
        <v>42</v>
      </c>
      <c r="C1159">
        <v>10845</v>
      </c>
      <c r="D1159">
        <v>2.99</v>
      </c>
      <c r="E1159" s="1">
        <v>38565.990972222222</v>
      </c>
    </row>
    <row r="1160" spans="1:5" x14ac:dyDescent="0.3">
      <c r="A1160">
        <v>1172</v>
      </c>
      <c r="B1160">
        <v>42</v>
      </c>
      <c r="C1160">
        <v>10935</v>
      </c>
      <c r="D1160">
        <v>5.99</v>
      </c>
      <c r="E1160" s="1">
        <v>38566.120833333334</v>
      </c>
    </row>
    <row r="1161" spans="1:5" x14ac:dyDescent="0.3">
      <c r="A1161">
        <v>1173</v>
      </c>
      <c r="B1161">
        <v>42</v>
      </c>
      <c r="C1161">
        <v>12478</v>
      </c>
      <c r="D1161">
        <v>4.99</v>
      </c>
      <c r="E1161" s="1">
        <v>38582.517361111109</v>
      </c>
    </row>
    <row r="1162" spans="1:5" x14ac:dyDescent="0.3">
      <c r="A1162">
        <v>1174</v>
      </c>
      <c r="B1162">
        <v>42</v>
      </c>
      <c r="C1162">
        <v>12499</v>
      </c>
      <c r="D1162">
        <v>2.99</v>
      </c>
      <c r="E1162" s="1">
        <v>38582.545138888891</v>
      </c>
    </row>
    <row r="1163" spans="1:5" x14ac:dyDescent="0.3">
      <c r="A1163">
        <v>1175</v>
      </c>
      <c r="B1163">
        <v>42</v>
      </c>
      <c r="C1163">
        <v>14461</v>
      </c>
      <c r="D1163">
        <v>7.99</v>
      </c>
      <c r="E1163" s="1">
        <v>38585.534722222219</v>
      </c>
    </row>
    <row r="1164" spans="1:5" x14ac:dyDescent="0.3">
      <c r="A1164">
        <v>1176</v>
      </c>
      <c r="B1164">
        <v>42</v>
      </c>
      <c r="C1164">
        <v>15442</v>
      </c>
      <c r="D1164">
        <v>2.99</v>
      </c>
      <c r="E1164" s="1">
        <v>38587.029166666667</v>
      </c>
    </row>
    <row r="1165" spans="1:5" x14ac:dyDescent="0.3">
      <c r="A1165">
        <v>1179</v>
      </c>
      <c r="B1165">
        <v>43</v>
      </c>
      <c r="C1165">
        <v>123</v>
      </c>
      <c r="D1165">
        <v>4.99</v>
      </c>
      <c r="E1165" s="1">
        <v>38497.851388888892</v>
      </c>
    </row>
    <row r="1166" spans="1:5" x14ac:dyDescent="0.3">
      <c r="A1166">
        <v>1180</v>
      </c>
      <c r="B1166">
        <v>43</v>
      </c>
      <c r="C1166">
        <v>652</v>
      </c>
      <c r="D1166">
        <v>4.99</v>
      </c>
      <c r="E1166" s="1">
        <v>38500.838888888888</v>
      </c>
    </row>
    <row r="1167" spans="1:5" x14ac:dyDescent="0.3">
      <c r="A1167">
        <v>1181</v>
      </c>
      <c r="B1167">
        <v>43</v>
      </c>
      <c r="C1167">
        <v>1544</v>
      </c>
      <c r="D1167">
        <v>4.99</v>
      </c>
      <c r="E1167" s="1">
        <v>38519.061111111114</v>
      </c>
    </row>
    <row r="1168" spans="1:5" x14ac:dyDescent="0.3">
      <c r="A1168">
        <v>1182</v>
      </c>
      <c r="B1168">
        <v>43</v>
      </c>
      <c r="C1168">
        <v>3683</v>
      </c>
      <c r="D1168">
        <v>1.99</v>
      </c>
      <c r="E1168" s="1">
        <v>38539.392361111109</v>
      </c>
    </row>
    <row r="1169" spans="1:5" x14ac:dyDescent="0.3">
      <c r="A1169">
        <v>1183</v>
      </c>
      <c r="B1169">
        <v>43</v>
      </c>
      <c r="C1169">
        <v>4498</v>
      </c>
      <c r="D1169">
        <v>2.99</v>
      </c>
      <c r="E1169" s="1">
        <v>38541.088194444441</v>
      </c>
    </row>
    <row r="1170" spans="1:5" x14ac:dyDescent="0.3">
      <c r="A1170">
        <v>1184</v>
      </c>
      <c r="B1170">
        <v>43</v>
      </c>
      <c r="C1170">
        <v>5162</v>
      </c>
      <c r="D1170">
        <v>4.99</v>
      </c>
      <c r="E1170" s="1">
        <v>38542.375</v>
      </c>
    </row>
    <row r="1171" spans="1:5" x14ac:dyDescent="0.3">
      <c r="A1171">
        <v>1185</v>
      </c>
      <c r="B1171">
        <v>43</v>
      </c>
      <c r="C1171">
        <v>5401</v>
      </c>
      <c r="D1171">
        <v>4.99</v>
      </c>
      <c r="E1171" s="1">
        <v>38542.832638888889</v>
      </c>
    </row>
    <row r="1172" spans="1:5" x14ac:dyDescent="0.3">
      <c r="A1172">
        <v>1186</v>
      </c>
      <c r="B1172">
        <v>43</v>
      </c>
      <c r="C1172">
        <v>5831</v>
      </c>
      <c r="D1172">
        <v>2.99</v>
      </c>
      <c r="E1172" s="1">
        <v>38543.69027777778</v>
      </c>
    </row>
    <row r="1173" spans="1:5" x14ac:dyDescent="0.3">
      <c r="A1173">
        <v>1187</v>
      </c>
      <c r="B1173">
        <v>43</v>
      </c>
      <c r="C1173">
        <v>5941</v>
      </c>
      <c r="D1173">
        <v>4.99</v>
      </c>
      <c r="E1173" s="1">
        <v>38543.944444444445</v>
      </c>
    </row>
    <row r="1174" spans="1:5" x14ac:dyDescent="0.3">
      <c r="A1174">
        <v>1188</v>
      </c>
      <c r="B1174">
        <v>43</v>
      </c>
      <c r="C1174">
        <v>6474</v>
      </c>
      <c r="D1174">
        <v>3.99</v>
      </c>
      <c r="E1174" s="1">
        <v>38545.066666666666</v>
      </c>
    </row>
    <row r="1175" spans="1:5" x14ac:dyDescent="0.3">
      <c r="A1175">
        <v>1189</v>
      </c>
      <c r="B1175">
        <v>43</v>
      </c>
      <c r="C1175">
        <v>6680</v>
      </c>
      <c r="D1175">
        <v>0.98999999999999899</v>
      </c>
      <c r="E1175" s="1">
        <v>38545.500694444447</v>
      </c>
    </row>
    <row r="1176" spans="1:5" x14ac:dyDescent="0.3">
      <c r="A1176">
        <v>1190</v>
      </c>
      <c r="B1176">
        <v>43</v>
      </c>
      <c r="C1176">
        <v>7348</v>
      </c>
      <c r="D1176">
        <v>4.99</v>
      </c>
      <c r="E1176" s="1">
        <v>38560.605555555558</v>
      </c>
    </row>
    <row r="1177" spans="1:5" x14ac:dyDescent="0.3">
      <c r="A1177">
        <v>1191</v>
      </c>
      <c r="B1177">
        <v>43</v>
      </c>
      <c r="C1177">
        <v>7868</v>
      </c>
      <c r="D1177">
        <v>4.99</v>
      </c>
      <c r="E1177" s="1">
        <v>38561.422222222223</v>
      </c>
    </row>
    <row r="1178" spans="1:5" x14ac:dyDescent="0.3">
      <c r="A1178">
        <v>1192</v>
      </c>
      <c r="B1178">
        <v>43</v>
      </c>
      <c r="C1178">
        <v>8376</v>
      </c>
      <c r="D1178">
        <v>4.99</v>
      </c>
      <c r="E1178" s="1">
        <v>38562.225694444445</v>
      </c>
    </row>
    <row r="1179" spans="1:5" x14ac:dyDescent="0.3">
      <c r="A1179">
        <v>1193</v>
      </c>
      <c r="B1179">
        <v>43</v>
      </c>
      <c r="C1179">
        <v>9204</v>
      </c>
      <c r="D1179">
        <v>4.99</v>
      </c>
      <c r="E1179" s="1">
        <v>38563.529861111114</v>
      </c>
    </row>
    <row r="1180" spans="1:5" x14ac:dyDescent="0.3">
      <c r="A1180">
        <v>1194</v>
      </c>
      <c r="B1180">
        <v>43</v>
      </c>
      <c r="C1180">
        <v>11753</v>
      </c>
      <c r="D1180">
        <v>4.99</v>
      </c>
      <c r="E1180" s="1">
        <v>38581.382638888892</v>
      </c>
    </row>
    <row r="1181" spans="1:5" x14ac:dyDescent="0.3">
      <c r="A1181">
        <v>1195</v>
      </c>
      <c r="B1181">
        <v>43</v>
      </c>
      <c r="C1181">
        <v>14244</v>
      </c>
      <c r="D1181">
        <v>2.99</v>
      </c>
      <c r="E1181" s="1">
        <v>38585.228472222225</v>
      </c>
    </row>
    <row r="1182" spans="1:5" x14ac:dyDescent="0.3">
      <c r="A1182">
        <v>1196</v>
      </c>
      <c r="B1182">
        <v>43</v>
      </c>
      <c r="C1182">
        <v>14649</v>
      </c>
      <c r="D1182">
        <v>4.99</v>
      </c>
      <c r="E1182" s="1">
        <v>38585.804861111108</v>
      </c>
    </row>
    <row r="1183" spans="1:5" x14ac:dyDescent="0.3">
      <c r="A1183">
        <v>1197</v>
      </c>
      <c r="B1183">
        <v>43</v>
      </c>
      <c r="C1183">
        <v>14837</v>
      </c>
      <c r="D1183">
        <v>4.99</v>
      </c>
      <c r="E1183" s="1">
        <v>38586.07916666667</v>
      </c>
    </row>
    <row r="1184" spans="1:5" x14ac:dyDescent="0.3">
      <c r="A1184">
        <v>1198</v>
      </c>
      <c r="B1184">
        <v>43</v>
      </c>
      <c r="C1184">
        <v>15155</v>
      </c>
      <c r="D1184">
        <v>4.99</v>
      </c>
      <c r="E1184" s="1">
        <v>38586.602083333331</v>
      </c>
    </row>
    <row r="1185" spans="1:5" x14ac:dyDescent="0.3">
      <c r="A1185">
        <v>1199</v>
      </c>
      <c r="B1185">
        <v>43</v>
      </c>
      <c r="C1185">
        <v>15800</v>
      </c>
      <c r="D1185">
        <v>6.99</v>
      </c>
      <c r="E1185" s="1">
        <v>38587.599305555559</v>
      </c>
    </row>
    <row r="1186" spans="1:5" x14ac:dyDescent="0.3">
      <c r="A1186">
        <v>1200</v>
      </c>
      <c r="B1186">
        <v>43</v>
      </c>
      <c r="C1186">
        <v>15945</v>
      </c>
      <c r="D1186">
        <v>2.99</v>
      </c>
      <c r="E1186" s="1">
        <v>38587.785416666666</v>
      </c>
    </row>
    <row r="1187" spans="1:5" x14ac:dyDescent="0.3">
      <c r="A1187">
        <v>1203</v>
      </c>
      <c r="B1187">
        <v>44</v>
      </c>
      <c r="C1187">
        <v>29</v>
      </c>
      <c r="D1187">
        <v>0.98999999999999899</v>
      </c>
      <c r="E1187" s="1">
        <v>38497.157638888886</v>
      </c>
    </row>
    <row r="1188" spans="1:5" x14ac:dyDescent="0.3">
      <c r="A1188">
        <v>1204</v>
      </c>
      <c r="B1188">
        <v>44</v>
      </c>
      <c r="C1188">
        <v>99</v>
      </c>
      <c r="D1188">
        <v>4.99</v>
      </c>
      <c r="E1188" s="1">
        <v>38497.701388888891</v>
      </c>
    </row>
    <row r="1189" spans="1:5" x14ac:dyDescent="0.3">
      <c r="A1189">
        <v>1205</v>
      </c>
      <c r="B1189">
        <v>44</v>
      </c>
      <c r="C1189">
        <v>407</v>
      </c>
      <c r="D1189">
        <v>2.99</v>
      </c>
      <c r="E1189" s="1">
        <v>38499.581250000003</v>
      </c>
    </row>
    <row r="1190" spans="1:5" x14ac:dyDescent="0.3">
      <c r="A1190">
        <v>1206</v>
      </c>
      <c r="B1190">
        <v>44</v>
      </c>
      <c r="C1190">
        <v>721</v>
      </c>
      <c r="D1190">
        <v>0.98999999999999899</v>
      </c>
      <c r="E1190" s="1">
        <v>38501.227777777778</v>
      </c>
    </row>
    <row r="1191" spans="1:5" x14ac:dyDescent="0.3">
      <c r="A1191">
        <v>1207</v>
      </c>
      <c r="B1191">
        <v>44</v>
      </c>
      <c r="C1191">
        <v>904</v>
      </c>
      <c r="D1191">
        <v>2.99</v>
      </c>
      <c r="E1191" s="1">
        <v>38502.429861111108</v>
      </c>
    </row>
    <row r="1192" spans="1:5" x14ac:dyDescent="0.3">
      <c r="A1192">
        <v>1208</v>
      </c>
      <c r="B1192">
        <v>44</v>
      </c>
      <c r="C1192">
        <v>1497</v>
      </c>
      <c r="D1192">
        <v>3.99</v>
      </c>
      <c r="E1192" s="1">
        <v>38518.913888888892</v>
      </c>
    </row>
    <row r="1193" spans="1:5" x14ac:dyDescent="0.3">
      <c r="A1193">
        <v>1209</v>
      </c>
      <c r="B1193">
        <v>44</v>
      </c>
      <c r="C1193">
        <v>2369</v>
      </c>
      <c r="D1193">
        <v>2.99</v>
      </c>
      <c r="E1193" s="1">
        <v>38521.600694444445</v>
      </c>
    </row>
    <row r="1194" spans="1:5" x14ac:dyDescent="0.3">
      <c r="A1194">
        <v>1210</v>
      </c>
      <c r="B1194">
        <v>44</v>
      </c>
      <c r="C1194">
        <v>2809</v>
      </c>
      <c r="D1194">
        <v>3.99</v>
      </c>
      <c r="E1194" s="1">
        <v>38522.819444444445</v>
      </c>
    </row>
    <row r="1195" spans="1:5" x14ac:dyDescent="0.3">
      <c r="A1195">
        <v>1211</v>
      </c>
      <c r="B1195">
        <v>44</v>
      </c>
      <c r="C1195">
        <v>2866</v>
      </c>
      <c r="D1195">
        <v>4.99</v>
      </c>
      <c r="E1195" s="1">
        <v>38523.000694444447</v>
      </c>
    </row>
    <row r="1196" spans="1:5" x14ac:dyDescent="0.3">
      <c r="A1196">
        <v>1212</v>
      </c>
      <c r="B1196">
        <v>44</v>
      </c>
      <c r="C1196">
        <v>4390</v>
      </c>
      <c r="D1196">
        <v>0.98999999999999899</v>
      </c>
      <c r="E1196" s="1">
        <v>38540.874305555553</v>
      </c>
    </row>
    <row r="1197" spans="1:5" x14ac:dyDescent="0.3">
      <c r="A1197">
        <v>1213</v>
      </c>
      <c r="B1197">
        <v>44</v>
      </c>
      <c r="C1197">
        <v>4723</v>
      </c>
      <c r="D1197">
        <v>9.99</v>
      </c>
      <c r="E1197" s="1">
        <v>38541.530555555553</v>
      </c>
    </row>
    <row r="1198" spans="1:5" x14ac:dyDescent="0.3">
      <c r="A1198">
        <v>1214</v>
      </c>
      <c r="B1198">
        <v>44</v>
      </c>
      <c r="C1198">
        <v>5551</v>
      </c>
      <c r="D1198">
        <v>3.99</v>
      </c>
      <c r="E1198" s="1">
        <v>38543.125694444447</v>
      </c>
    </row>
    <row r="1199" spans="1:5" x14ac:dyDescent="0.3">
      <c r="A1199">
        <v>1215</v>
      </c>
      <c r="B1199">
        <v>44</v>
      </c>
      <c r="C1199">
        <v>5787</v>
      </c>
      <c r="D1199">
        <v>8.99</v>
      </c>
      <c r="E1199" s="1">
        <v>38543.588888888888</v>
      </c>
    </row>
    <row r="1200" spans="1:5" x14ac:dyDescent="0.3">
      <c r="A1200">
        <v>1216</v>
      </c>
      <c r="B1200">
        <v>44</v>
      </c>
      <c r="C1200">
        <v>5849</v>
      </c>
      <c r="D1200">
        <v>6.99</v>
      </c>
      <c r="E1200" s="1">
        <v>38543.730555555558</v>
      </c>
    </row>
    <row r="1201" spans="1:5" x14ac:dyDescent="0.3">
      <c r="A1201">
        <v>1217</v>
      </c>
      <c r="B1201">
        <v>44</v>
      </c>
      <c r="C1201">
        <v>5909</v>
      </c>
      <c r="D1201">
        <v>4.99</v>
      </c>
      <c r="E1201" s="1">
        <v>38543.865277777775</v>
      </c>
    </row>
    <row r="1202" spans="1:5" x14ac:dyDescent="0.3">
      <c r="A1202">
        <v>1218</v>
      </c>
      <c r="B1202">
        <v>44</v>
      </c>
      <c r="C1202">
        <v>7514</v>
      </c>
      <c r="D1202">
        <v>0.98999999999999899</v>
      </c>
      <c r="E1202" s="1">
        <v>38560.868750000001</v>
      </c>
    </row>
    <row r="1203" spans="1:5" x14ac:dyDescent="0.3">
      <c r="A1203">
        <v>1219</v>
      </c>
      <c r="B1203">
        <v>44</v>
      </c>
      <c r="C1203">
        <v>7526</v>
      </c>
      <c r="D1203">
        <v>6.99</v>
      </c>
      <c r="E1203" s="1">
        <v>38560.884027777778</v>
      </c>
    </row>
    <row r="1204" spans="1:5" x14ac:dyDescent="0.3">
      <c r="A1204">
        <v>1220</v>
      </c>
      <c r="B1204">
        <v>44</v>
      </c>
      <c r="C1204">
        <v>8775</v>
      </c>
      <c r="D1204">
        <v>4.99</v>
      </c>
      <c r="E1204" s="1">
        <v>38562.836805555555</v>
      </c>
    </row>
    <row r="1205" spans="1:5" x14ac:dyDescent="0.3">
      <c r="A1205">
        <v>1221</v>
      </c>
      <c r="B1205">
        <v>44</v>
      </c>
      <c r="C1205">
        <v>8866</v>
      </c>
      <c r="D1205">
        <v>4.99</v>
      </c>
      <c r="E1205" s="1">
        <v>38562.998611111114</v>
      </c>
    </row>
    <row r="1206" spans="1:5" x14ac:dyDescent="0.3">
      <c r="A1206">
        <v>1222</v>
      </c>
      <c r="B1206">
        <v>44</v>
      </c>
      <c r="C1206">
        <v>11364</v>
      </c>
      <c r="D1206">
        <v>2.99</v>
      </c>
      <c r="E1206" s="1">
        <v>38566.745138888888</v>
      </c>
    </row>
    <row r="1207" spans="1:5" x14ac:dyDescent="0.3">
      <c r="A1207">
        <v>1223</v>
      </c>
      <c r="B1207">
        <v>44</v>
      </c>
      <c r="C1207">
        <v>12345</v>
      </c>
      <c r="D1207">
        <v>3.99</v>
      </c>
      <c r="E1207" s="1">
        <v>38582.302777777775</v>
      </c>
    </row>
    <row r="1208" spans="1:5" x14ac:dyDescent="0.3">
      <c r="A1208">
        <v>1224</v>
      </c>
      <c r="B1208">
        <v>44</v>
      </c>
      <c r="C1208">
        <v>12504</v>
      </c>
      <c r="D1208">
        <v>4.99</v>
      </c>
      <c r="E1208" s="1">
        <v>38582.553472222222</v>
      </c>
    </row>
    <row r="1209" spans="1:5" x14ac:dyDescent="0.3">
      <c r="A1209">
        <v>1225</v>
      </c>
      <c r="B1209">
        <v>44</v>
      </c>
      <c r="C1209">
        <v>12790</v>
      </c>
      <c r="D1209">
        <v>6.99</v>
      </c>
      <c r="E1209" s="1">
        <v>38583.011111111111</v>
      </c>
    </row>
    <row r="1210" spans="1:5" x14ac:dyDescent="0.3">
      <c r="A1210">
        <v>1226</v>
      </c>
      <c r="B1210">
        <v>44</v>
      </c>
      <c r="C1210">
        <v>12982</v>
      </c>
      <c r="D1210">
        <v>4.99</v>
      </c>
      <c r="E1210" s="1">
        <v>38583.29583333333</v>
      </c>
    </row>
    <row r="1211" spans="1:5" x14ac:dyDescent="0.3">
      <c r="A1211">
        <v>1227</v>
      </c>
      <c r="B1211">
        <v>44</v>
      </c>
      <c r="C1211">
        <v>15054</v>
      </c>
      <c r="D1211">
        <v>2.99</v>
      </c>
      <c r="E1211" s="1">
        <v>38586.426388888889</v>
      </c>
    </row>
    <row r="1212" spans="1:5" x14ac:dyDescent="0.3">
      <c r="A1212">
        <v>1229</v>
      </c>
      <c r="B1212">
        <v>45</v>
      </c>
      <c r="C1212">
        <v>277</v>
      </c>
      <c r="D1212">
        <v>2.99</v>
      </c>
      <c r="E1212" s="1">
        <v>38498.730555555558</v>
      </c>
    </row>
    <row r="1213" spans="1:5" x14ac:dyDescent="0.3">
      <c r="A1213">
        <v>1230</v>
      </c>
      <c r="B1213">
        <v>45</v>
      </c>
      <c r="C1213">
        <v>1806</v>
      </c>
      <c r="D1213">
        <v>4.99</v>
      </c>
      <c r="E1213" s="1">
        <v>38519.861805555556</v>
      </c>
    </row>
    <row r="1214" spans="1:5" x14ac:dyDescent="0.3">
      <c r="A1214">
        <v>1231</v>
      </c>
      <c r="B1214">
        <v>45</v>
      </c>
      <c r="C1214">
        <v>1979</v>
      </c>
      <c r="D1214">
        <v>2.99</v>
      </c>
      <c r="E1214" s="1">
        <v>38520.40625</v>
      </c>
    </row>
    <row r="1215" spans="1:5" x14ac:dyDescent="0.3">
      <c r="A1215">
        <v>1232</v>
      </c>
      <c r="B1215">
        <v>45</v>
      </c>
      <c r="C1215">
        <v>2722</v>
      </c>
      <c r="D1215">
        <v>4.99</v>
      </c>
      <c r="E1215" s="1">
        <v>38522.621527777781</v>
      </c>
    </row>
    <row r="1216" spans="1:5" x14ac:dyDescent="0.3">
      <c r="A1216">
        <v>1233</v>
      </c>
      <c r="B1216">
        <v>45</v>
      </c>
      <c r="C1216">
        <v>3391</v>
      </c>
      <c r="D1216">
        <v>3.99</v>
      </c>
      <c r="E1216" s="1">
        <v>38524.632638888892</v>
      </c>
    </row>
    <row r="1217" spans="1:5" x14ac:dyDescent="0.3">
      <c r="A1217">
        <v>1234</v>
      </c>
      <c r="B1217">
        <v>45</v>
      </c>
      <c r="C1217">
        <v>3444</v>
      </c>
      <c r="D1217">
        <v>0.98999999999999899</v>
      </c>
      <c r="E1217" s="1">
        <v>38524.86041666667</v>
      </c>
    </row>
    <row r="1218" spans="1:5" x14ac:dyDescent="0.3">
      <c r="A1218">
        <v>1235</v>
      </c>
      <c r="B1218">
        <v>45</v>
      </c>
      <c r="C1218">
        <v>4843</v>
      </c>
      <c r="D1218">
        <v>0.98999999999999899</v>
      </c>
      <c r="E1218" s="1">
        <v>38541.768750000003</v>
      </c>
    </row>
    <row r="1219" spans="1:5" x14ac:dyDescent="0.3">
      <c r="A1219">
        <v>1236</v>
      </c>
      <c r="B1219">
        <v>45</v>
      </c>
      <c r="C1219">
        <v>5181</v>
      </c>
      <c r="D1219">
        <v>6.99</v>
      </c>
      <c r="E1219" s="1">
        <v>38542.421527777777</v>
      </c>
    </row>
    <row r="1220" spans="1:5" x14ac:dyDescent="0.3">
      <c r="A1220">
        <v>1237</v>
      </c>
      <c r="B1220">
        <v>45</v>
      </c>
      <c r="C1220">
        <v>5405</v>
      </c>
      <c r="D1220">
        <v>7.99</v>
      </c>
      <c r="E1220" s="1">
        <v>38542.84097222222</v>
      </c>
    </row>
    <row r="1221" spans="1:5" x14ac:dyDescent="0.3">
      <c r="A1221">
        <v>1238</v>
      </c>
      <c r="B1221">
        <v>45</v>
      </c>
      <c r="C1221">
        <v>5637</v>
      </c>
      <c r="D1221">
        <v>0.98999999999999899</v>
      </c>
      <c r="E1221" s="1">
        <v>38543.271527777775</v>
      </c>
    </row>
    <row r="1222" spans="1:5" x14ac:dyDescent="0.3">
      <c r="A1222">
        <v>1239</v>
      </c>
      <c r="B1222">
        <v>45</v>
      </c>
      <c r="C1222">
        <v>6001</v>
      </c>
      <c r="D1222">
        <v>0.98999999999999899</v>
      </c>
      <c r="E1222" s="1">
        <v>38544.058333333334</v>
      </c>
    </row>
    <row r="1223" spans="1:5" x14ac:dyDescent="0.3">
      <c r="A1223">
        <v>1240</v>
      </c>
      <c r="B1223">
        <v>45</v>
      </c>
      <c r="C1223">
        <v>6002</v>
      </c>
      <c r="D1223">
        <v>2.99</v>
      </c>
      <c r="E1223" s="1">
        <v>38544.060416666667</v>
      </c>
    </row>
    <row r="1224" spans="1:5" x14ac:dyDescent="0.3">
      <c r="A1224">
        <v>1241</v>
      </c>
      <c r="B1224">
        <v>45</v>
      </c>
      <c r="C1224">
        <v>6966</v>
      </c>
      <c r="D1224">
        <v>9.99</v>
      </c>
      <c r="E1224" s="1">
        <v>38560.010416666664</v>
      </c>
    </row>
    <row r="1225" spans="1:5" x14ac:dyDescent="0.3">
      <c r="A1225">
        <v>1242</v>
      </c>
      <c r="B1225">
        <v>45</v>
      </c>
      <c r="C1225">
        <v>7436</v>
      </c>
      <c r="D1225">
        <v>2.99</v>
      </c>
      <c r="E1225" s="1">
        <v>38560.73541666667</v>
      </c>
    </row>
    <row r="1226" spans="1:5" x14ac:dyDescent="0.3">
      <c r="A1226">
        <v>1243</v>
      </c>
      <c r="B1226">
        <v>45</v>
      </c>
      <c r="C1226">
        <v>7961</v>
      </c>
      <c r="D1226">
        <v>3.99</v>
      </c>
      <c r="E1226" s="1">
        <v>38561.574305555558</v>
      </c>
    </row>
    <row r="1227" spans="1:5" x14ac:dyDescent="0.3">
      <c r="A1227">
        <v>1244</v>
      </c>
      <c r="B1227">
        <v>45</v>
      </c>
      <c r="C1227">
        <v>10507</v>
      </c>
      <c r="D1227">
        <v>2.99</v>
      </c>
      <c r="E1227" s="1">
        <v>38565.473611111112</v>
      </c>
    </row>
    <row r="1228" spans="1:5" x14ac:dyDescent="0.3">
      <c r="A1228">
        <v>1245</v>
      </c>
      <c r="B1228">
        <v>45</v>
      </c>
      <c r="C1228">
        <v>10878</v>
      </c>
      <c r="D1228">
        <v>6.99</v>
      </c>
      <c r="E1228" s="1">
        <v>38566.022916666669</v>
      </c>
    </row>
    <row r="1229" spans="1:5" x14ac:dyDescent="0.3">
      <c r="A1229">
        <v>1246</v>
      </c>
      <c r="B1229">
        <v>45</v>
      </c>
      <c r="C1229">
        <v>11004</v>
      </c>
      <c r="D1229">
        <v>8.99</v>
      </c>
      <c r="E1229" s="1">
        <v>38566.211111111108</v>
      </c>
    </row>
    <row r="1230" spans="1:5" x14ac:dyDescent="0.3">
      <c r="A1230">
        <v>1247</v>
      </c>
      <c r="B1230">
        <v>45</v>
      </c>
      <c r="C1230">
        <v>11029</v>
      </c>
      <c r="D1230">
        <v>4.99</v>
      </c>
      <c r="E1230" s="1">
        <v>38566.243750000001</v>
      </c>
    </row>
    <row r="1231" spans="1:5" x14ac:dyDescent="0.3">
      <c r="A1231">
        <v>1248</v>
      </c>
      <c r="B1231">
        <v>45</v>
      </c>
      <c r="C1231">
        <v>11483</v>
      </c>
      <c r="D1231">
        <v>2.99</v>
      </c>
      <c r="E1231" s="1">
        <v>38566.936111111114</v>
      </c>
    </row>
    <row r="1232" spans="1:5" x14ac:dyDescent="0.3">
      <c r="A1232">
        <v>1249</v>
      </c>
      <c r="B1232">
        <v>45</v>
      </c>
      <c r="C1232">
        <v>11488</v>
      </c>
      <c r="D1232">
        <v>3.99</v>
      </c>
      <c r="E1232" s="1">
        <v>38566.940972222219</v>
      </c>
    </row>
    <row r="1233" spans="1:5" x14ac:dyDescent="0.3">
      <c r="A1233">
        <v>1250</v>
      </c>
      <c r="B1233">
        <v>45</v>
      </c>
      <c r="C1233">
        <v>11725</v>
      </c>
      <c r="D1233">
        <v>2.99</v>
      </c>
      <c r="E1233" s="1">
        <v>38581.339583333334</v>
      </c>
    </row>
    <row r="1234" spans="1:5" x14ac:dyDescent="0.3">
      <c r="A1234">
        <v>1251</v>
      </c>
      <c r="B1234">
        <v>45</v>
      </c>
      <c r="C1234">
        <v>13340</v>
      </c>
      <c r="D1234">
        <v>3.99</v>
      </c>
      <c r="E1234" s="1">
        <v>38583.845833333333</v>
      </c>
    </row>
    <row r="1235" spans="1:5" x14ac:dyDescent="0.3">
      <c r="A1235">
        <v>1252</v>
      </c>
      <c r="B1235">
        <v>45</v>
      </c>
      <c r="C1235">
        <v>13394</v>
      </c>
      <c r="D1235">
        <v>4.99</v>
      </c>
      <c r="E1235" s="1">
        <v>38583.920138888891</v>
      </c>
    </row>
    <row r="1236" spans="1:5" x14ac:dyDescent="0.3">
      <c r="A1236">
        <v>1253</v>
      </c>
      <c r="B1236">
        <v>45</v>
      </c>
      <c r="C1236">
        <v>14576</v>
      </c>
      <c r="D1236">
        <v>6.99</v>
      </c>
      <c r="E1236" s="1">
        <v>38585.702777777777</v>
      </c>
    </row>
    <row r="1237" spans="1:5" x14ac:dyDescent="0.3">
      <c r="A1237">
        <v>1254</v>
      </c>
      <c r="B1237">
        <v>45</v>
      </c>
      <c r="C1237">
        <v>15812</v>
      </c>
      <c r="D1237">
        <v>10.99</v>
      </c>
      <c r="E1237" s="1">
        <v>38587.615972222222</v>
      </c>
    </row>
    <row r="1238" spans="1:5" x14ac:dyDescent="0.3">
      <c r="A1238">
        <v>1255</v>
      </c>
      <c r="B1238">
        <v>45</v>
      </c>
      <c r="C1238">
        <v>16037</v>
      </c>
      <c r="D1238">
        <v>7.99</v>
      </c>
      <c r="E1238" s="1">
        <v>38587.925694444442</v>
      </c>
    </row>
    <row r="1239" spans="1:5" x14ac:dyDescent="0.3">
      <c r="A1239">
        <v>1256</v>
      </c>
      <c r="B1239">
        <v>46</v>
      </c>
      <c r="C1239">
        <v>401</v>
      </c>
      <c r="D1239">
        <v>2.99</v>
      </c>
      <c r="E1239" s="1">
        <v>38499.539583333331</v>
      </c>
    </row>
    <row r="1240" spans="1:5" x14ac:dyDescent="0.3">
      <c r="A1240">
        <v>1257</v>
      </c>
      <c r="B1240">
        <v>46</v>
      </c>
      <c r="C1240">
        <v>432</v>
      </c>
      <c r="D1240">
        <v>4.99</v>
      </c>
      <c r="E1240" s="1">
        <v>38499.694444444445</v>
      </c>
    </row>
    <row r="1241" spans="1:5" x14ac:dyDescent="0.3">
      <c r="A1241">
        <v>1258</v>
      </c>
      <c r="B1241">
        <v>46</v>
      </c>
      <c r="C1241">
        <v>938</v>
      </c>
      <c r="D1241">
        <v>2.99</v>
      </c>
      <c r="E1241" s="1">
        <v>38502.615972222222</v>
      </c>
    </row>
    <row r="1242" spans="1:5" x14ac:dyDescent="0.3">
      <c r="A1242">
        <v>1259</v>
      </c>
      <c r="B1242">
        <v>46</v>
      </c>
      <c r="C1242">
        <v>1166</v>
      </c>
      <c r="D1242">
        <v>4.99</v>
      </c>
      <c r="E1242" s="1">
        <v>38517.970138888886</v>
      </c>
    </row>
    <row r="1243" spans="1:5" x14ac:dyDescent="0.3">
      <c r="A1243">
        <v>1260</v>
      </c>
      <c r="B1243">
        <v>46</v>
      </c>
      <c r="C1243">
        <v>1214</v>
      </c>
      <c r="D1243">
        <v>4.99</v>
      </c>
      <c r="E1243" s="1">
        <v>38518.137499999997</v>
      </c>
    </row>
    <row r="1244" spans="1:5" x14ac:dyDescent="0.3">
      <c r="A1244">
        <v>1261</v>
      </c>
      <c r="B1244">
        <v>46</v>
      </c>
      <c r="C1244">
        <v>2144</v>
      </c>
      <c r="D1244">
        <v>0.98999999999999899</v>
      </c>
      <c r="E1244" s="1">
        <v>38520.920138888891</v>
      </c>
    </row>
    <row r="1245" spans="1:5" x14ac:dyDescent="0.3">
      <c r="A1245">
        <v>1262</v>
      </c>
      <c r="B1245">
        <v>46</v>
      </c>
      <c r="C1245">
        <v>2203</v>
      </c>
      <c r="D1245">
        <v>2.99</v>
      </c>
      <c r="E1245" s="1">
        <v>38521.090277777781</v>
      </c>
    </row>
    <row r="1246" spans="1:5" x14ac:dyDescent="0.3">
      <c r="A1246">
        <v>1263</v>
      </c>
      <c r="B1246">
        <v>46</v>
      </c>
      <c r="C1246">
        <v>2965</v>
      </c>
      <c r="D1246">
        <v>8.99</v>
      </c>
      <c r="E1246" s="1">
        <v>38523.314583333333</v>
      </c>
    </row>
    <row r="1247" spans="1:5" x14ac:dyDescent="0.3">
      <c r="A1247">
        <v>1264</v>
      </c>
      <c r="B1247">
        <v>46</v>
      </c>
      <c r="C1247">
        <v>2975</v>
      </c>
      <c r="D1247">
        <v>4.99</v>
      </c>
      <c r="E1247" s="1">
        <v>38523.337500000001</v>
      </c>
    </row>
    <row r="1248" spans="1:5" x14ac:dyDescent="0.3">
      <c r="A1248">
        <v>1265</v>
      </c>
      <c r="B1248">
        <v>46</v>
      </c>
      <c r="C1248">
        <v>3439</v>
      </c>
      <c r="D1248">
        <v>4.99</v>
      </c>
      <c r="E1248" s="1">
        <v>38524.816666666666</v>
      </c>
    </row>
    <row r="1249" spans="1:5" x14ac:dyDescent="0.3">
      <c r="A1249">
        <v>1266</v>
      </c>
      <c r="B1249">
        <v>46</v>
      </c>
      <c r="C1249">
        <v>3855</v>
      </c>
      <c r="D1249">
        <v>2.99</v>
      </c>
      <c r="E1249" s="1">
        <v>38539.710416666669</v>
      </c>
    </row>
    <row r="1250" spans="1:5" x14ac:dyDescent="0.3">
      <c r="A1250">
        <v>1267</v>
      </c>
      <c r="B1250">
        <v>46</v>
      </c>
      <c r="C1250">
        <v>3916</v>
      </c>
      <c r="D1250">
        <v>4.99</v>
      </c>
      <c r="E1250" s="1">
        <v>38539.845833333333</v>
      </c>
    </row>
    <row r="1251" spans="1:5" x14ac:dyDescent="0.3">
      <c r="A1251">
        <v>1268</v>
      </c>
      <c r="B1251">
        <v>46</v>
      </c>
      <c r="C1251">
        <v>5698</v>
      </c>
      <c r="D1251">
        <v>4.99</v>
      </c>
      <c r="E1251" s="1">
        <v>38543.407638888886</v>
      </c>
    </row>
    <row r="1252" spans="1:5" x14ac:dyDescent="0.3">
      <c r="A1252">
        <v>1269</v>
      </c>
      <c r="B1252">
        <v>46</v>
      </c>
      <c r="C1252">
        <v>7336</v>
      </c>
      <c r="D1252">
        <v>0.98999999999999899</v>
      </c>
      <c r="E1252" s="1">
        <v>38560.59097222222</v>
      </c>
    </row>
    <row r="1253" spans="1:5" x14ac:dyDescent="0.3">
      <c r="A1253">
        <v>1270</v>
      </c>
      <c r="B1253">
        <v>46</v>
      </c>
      <c r="C1253">
        <v>8152</v>
      </c>
      <c r="D1253">
        <v>3.99</v>
      </c>
      <c r="E1253" s="1">
        <v>38561.870138888888</v>
      </c>
    </row>
    <row r="1254" spans="1:5" x14ac:dyDescent="0.3">
      <c r="A1254">
        <v>1271</v>
      </c>
      <c r="B1254">
        <v>46</v>
      </c>
      <c r="C1254">
        <v>9045</v>
      </c>
      <c r="D1254">
        <v>8.99</v>
      </c>
      <c r="E1254" s="1">
        <v>38563.275000000001</v>
      </c>
    </row>
    <row r="1255" spans="1:5" x14ac:dyDescent="0.3">
      <c r="A1255">
        <v>1272</v>
      </c>
      <c r="B1255">
        <v>46</v>
      </c>
      <c r="C1255">
        <v>9806</v>
      </c>
      <c r="D1255">
        <v>2.99</v>
      </c>
      <c r="E1255" s="1">
        <v>38564.467361111114</v>
      </c>
    </row>
    <row r="1256" spans="1:5" x14ac:dyDescent="0.3">
      <c r="A1256">
        <v>1273</v>
      </c>
      <c r="B1256">
        <v>46</v>
      </c>
      <c r="C1256">
        <v>10088</v>
      </c>
      <c r="D1256">
        <v>2.99</v>
      </c>
      <c r="E1256" s="1">
        <v>38564.844444444447</v>
      </c>
    </row>
    <row r="1257" spans="1:5" x14ac:dyDescent="0.3">
      <c r="A1257">
        <v>1274</v>
      </c>
      <c r="B1257">
        <v>46</v>
      </c>
      <c r="C1257">
        <v>10428</v>
      </c>
      <c r="D1257">
        <v>4.99</v>
      </c>
      <c r="E1257" s="1">
        <v>38565.354166666664</v>
      </c>
    </row>
    <row r="1258" spans="1:5" x14ac:dyDescent="0.3">
      <c r="A1258">
        <v>1275</v>
      </c>
      <c r="B1258">
        <v>46</v>
      </c>
      <c r="C1258">
        <v>10803</v>
      </c>
      <c r="D1258">
        <v>4.99</v>
      </c>
      <c r="E1258" s="1">
        <v>38565.931944444441</v>
      </c>
    </row>
    <row r="1259" spans="1:5" x14ac:dyDescent="0.3">
      <c r="A1259">
        <v>1276</v>
      </c>
      <c r="B1259">
        <v>46</v>
      </c>
      <c r="C1259">
        <v>10827</v>
      </c>
      <c r="D1259">
        <v>5.99</v>
      </c>
      <c r="E1259" s="1">
        <v>38565.967361111114</v>
      </c>
    </row>
    <row r="1260" spans="1:5" x14ac:dyDescent="0.3">
      <c r="A1260">
        <v>1277</v>
      </c>
      <c r="B1260">
        <v>46</v>
      </c>
      <c r="C1260">
        <v>11721</v>
      </c>
      <c r="D1260">
        <v>0.98999999999999899</v>
      </c>
      <c r="E1260" s="1">
        <v>38581.325694444444</v>
      </c>
    </row>
    <row r="1261" spans="1:5" x14ac:dyDescent="0.3">
      <c r="A1261">
        <v>1278</v>
      </c>
      <c r="B1261">
        <v>46</v>
      </c>
      <c r="C1261">
        <v>12095</v>
      </c>
      <c r="D1261">
        <v>4.99</v>
      </c>
      <c r="E1261" s="1">
        <v>38581.938888888886</v>
      </c>
    </row>
    <row r="1262" spans="1:5" x14ac:dyDescent="0.3">
      <c r="A1262">
        <v>1279</v>
      </c>
      <c r="B1262">
        <v>46</v>
      </c>
      <c r="C1262">
        <v>12238</v>
      </c>
      <c r="D1262">
        <v>2.99</v>
      </c>
      <c r="E1262" s="1">
        <v>38582.142361111109</v>
      </c>
    </row>
    <row r="1263" spans="1:5" x14ac:dyDescent="0.3">
      <c r="A1263">
        <v>1280</v>
      </c>
      <c r="B1263">
        <v>46</v>
      </c>
      <c r="C1263">
        <v>12280</v>
      </c>
      <c r="D1263">
        <v>4.99</v>
      </c>
      <c r="E1263" s="1">
        <v>38582.200694444444</v>
      </c>
    </row>
    <row r="1264" spans="1:5" x14ac:dyDescent="0.3">
      <c r="A1264">
        <v>1281</v>
      </c>
      <c r="B1264">
        <v>46</v>
      </c>
      <c r="C1264">
        <v>12298</v>
      </c>
      <c r="D1264">
        <v>2.99</v>
      </c>
      <c r="E1264" s="1">
        <v>38582.229166666664</v>
      </c>
    </row>
    <row r="1265" spans="1:5" x14ac:dyDescent="0.3">
      <c r="A1265">
        <v>1282</v>
      </c>
      <c r="B1265">
        <v>46</v>
      </c>
      <c r="C1265">
        <v>12455</v>
      </c>
      <c r="D1265">
        <v>4.99</v>
      </c>
      <c r="E1265" s="1">
        <v>38582.47152777778</v>
      </c>
    </row>
    <row r="1266" spans="1:5" x14ac:dyDescent="0.3">
      <c r="A1266">
        <v>1283</v>
      </c>
      <c r="B1266">
        <v>46</v>
      </c>
      <c r="C1266">
        <v>13226</v>
      </c>
      <c r="D1266">
        <v>0.98999999999999899</v>
      </c>
      <c r="E1266" s="1">
        <v>38583.670138888891</v>
      </c>
    </row>
    <row r="1267" spans="1:5" x14ac:dyDescent="0.3">
      <c r="A1267">
        <v>1284</v>
      </c>
      <c r="B1267">
        <v>46</v>
      </c>
      <c r="C1267">
        <v>14144</v>
      </c>
      <c r="D1267">
        <v>4.99</v>
      </c>
      <c r="E1267" s="1">
        <v>38585.090277777781</v>
      </c>
    </row>
    <row r="1268" spans="1:5" x14ac:dyDescent="0.3">
      <c r="A1268">
        <v>1285</v>
      </c>
      <c r="B1268">
        <v>46</v>
      </c>
      <c r="C1268">
        <v>14528</v>
      </c>
      <c r="D1268">
        <v>6.99</v>
      </c>
      <c r="E1268" s="1">
        <v>38585.630555555559</v>
      </c>
    </row>
    <row r="1269" spans="1:5" x14ac:dyDescent="0.3">
      <c r="A1269">
        <v>1286</v>
      </c>
      <c r="B1269">
        <v>46</v>
      </c>
      <c r="C1269">
        <v>14940</v>
      </c>
      <c r="D1269">
        <v>4.99</v>
      </c>
      <c r="E1269" s="1">
        <v>38586.245833333334</v>
      </c>
    </row>
    <row r="1270" spans="1:5" x14ac:dyDescent="0.3">
      <c r="A1270">
        <v>1287</v>
      </c>
      <c r="B1270">
        <v>46</v>
      </c>
      <c r="C1270">
        <v>15438</v>
      </c>
      <c r="D1270">
        <v>2.99</v>
      </c>
      <c r="E1270" s="1">
        <v>38587.021527777775</v>
      </c>
    </row>
    <row r="1271" spans="1:5" x14ac:dyDescent="0.3">
      <c r="A1271">
        <v>1288</v>
      </c>
      <c r="B1271">
        <v>46</v>
      </c>
      <c r="C1271">
        <v>15708</v>
      </c>
      <c r="D1271">
        <v>0.98999999999999899</v>
      </c>
      <c r="E1271" s="1">
        <v>38587.440972222219</v>
      </c>
    </row>
    <row r="1272" spans="1:5" x14ac:dyDescent="0.3">
      <c r="A1272">
        <v>1289</v>
      </c>
      <c r="B1272">
        <v>46</v>
      </c>
      <c r="C1272">
        <v>15758</v>
      </c>
      <c r="D1272">
        <v>5.99</v>
      </c>
      <c r="E1272" s="1">
        <v>38587.532638888886</v>
      </c>
    </row>
    <row r="1273" spans="1:5" x14ac:dyDescent="0.3">
      <c r="A1273">
        <v>1290</v>
      </c>
      <c r="B1273">
        <v>47</v>
      </c>
      <c r="C1273">
        <v>175</v>
      </c>
      <c r="D1273">
        <v>3.99</v>
      </c>
      <c r="E1273" s="1">
        <v>38498.156944444447</v>
      </c>
    </row>
    <row r="1274" spans="1:5" x14ac:dyDescent="0.3">
      <c r="A1274">
        <v>1291</v>
      </c>
      <c r="B1274">
        <v>47</v>
      </c>
      <c r="C1274">
        <v>207</v>
      </c>
      <c r="D1274">
        <v>4.99</v>
      </c>
      <c r="E1274" s="1">
        <v>38498.336111111108</v>
      </c>
    </row>
    <row r="1275" spans="1:5" x14ac:dyDescent="0.3">
      <c r="A1275">
        <v>1292</v>
      </c>
      <c r="B1275">
        <v>47</v>
      </c>
      <c r="C1275">
        <v>300</v>
      </c>
      <c r="D1275">
        <v>6.99</v>
      </c>
      <c r="E1275" s="1">
        <v>38498.872916666667</v>
      </c>
    </row>
    <row r="1276" spans="1:5" x14ac:dyDescent="0.3">
      <c r="A1276">
        <v>1293</v>
      </c>
      <c r="B1276">
        <v>47</v>
      </c>
      <c r="C1276">
        <v>1882</v>
      </c>
      <c r="D1276">
        <v>4.99</v>
      </c>
      <c r="E1276" s="1">
        <v>38520.136805555558</v>
      </c>
    </row>
    <row r="1277" spans="1:5" x14ac:dyDescent="0.3">
      <c r="A1277">
        <v>1294</v>
      </c>
      <c r="B1277">
        <v>47</v>
      </c>
      <c r="C1277">
        <v>2307</v>
      </c>
      <c r="D1277">
        <v>6.99</v>
      </c>
      <c r="E1277" s="1">
        <v>38521.356944444444</v>
      </c>
    </row>
    <row r="1278" spans="1:5" x14ac:dyDescent="0.3">
      <c r="A1278">
        <v>1295</v>
      </c>
      <c r="B1278">
        <v>47</v>
      </c>
      <c r="C1278">
        <v>3320</v>
      </c>
      <c r="D1278">
        <v>5.99</v>
      </c>
      <c r="E1278" s="1">
        <v>38524.353472222225</v>
      </c>
    </row>
    <row r="1279" spans="1:5" x14ac:dyDescent="0.3">
      <c r="A1279">
        <v>1296</v>
      </c>
      <c r="B1279">
        <v>47</v>
      </c>
      <c r="C1279">
        <v>3631</v>
      </c>
      <c r="D1279">
        <v>4.99</v>
      </c>
      <c r="E1279" s="1">
        <v>38539.275000000001</v>
      </c>
    </row>
    <row r="1280" spans="1:5" x14ac:dyDescent="0.3">
      <c r="A1280">
        <v>1297</v>
      </c>
      <c r="B1280">
        <v>47</v>
      </c>
      <c r="C1280">
        <v>4064</v>
      </c>
      <c r="D1280">
        <v>5.99</v>
      </c>
      <c r="E1280" s="1">
        <v>38540.186805555553</v>
      </c>
    </row>
    <row r="1281" spans="1:5" x14ac:dyDescent="0.3">
      <c r="A1281">
        <v>1298</v>
      </c>
      <c r="B1281">
        <v>47</v>
      </c>
      <c r="C1281">
        <v>5174</v>
      </c>
      <c r="D1281">
        <v>0.98999999999999899</v>
      </c>
      <c r="E1281" s="1">
        <v>38542.396527777775</v>
      </c>
    </row>
    <row r="1282" spans="1:5" x14ac:dyDescent="0.3">
      <c r="A1282">
        <v>1299</v>
      </c>
      <c r="B1282">
        <v>47</v>
      </c>
      <c r="C1282">
        <v>6153</v>
      </c>
      <c r="D1282">
        <v>9.99</v>
      </c>
      <c r="E1282" s="1">
        <v>38544.396527777775</v>
      </c>
    </row>
    <row r="1283" spans="1:5" x14ac:dyDescent="0.3">
      <c r="A1283">
        <v>1300</v>
      </c>
      <c r="B1283">
        <v>47</v>
      </c>
      <c r="C1283">
        <v>6164</v>
      </c>
      <c r="D1283">
        <v>0.98999999999999899</v>
      </c>
      <c r="E1283" s="1">
        <v>38544.427777777775</v>
      </c>
    </row>
    <row r="1284" spans="1:5" x14ac:dyDescent="0.3">
      <c r="A1284">
        <v>1301</v>
      </c>
      <c r="B1284">
        <v>47</v>
      </c>
      <c r="C1284">
        <v>6337</v>
      </c>
      <c r="D1284">
        <v>3.99</v>
      </c>
      <c r="E1284" s="1">
        <v>38544.8125</v>
      </c>
    </row>
    <row r="1285" spans="1:5" x14ac:dyDescent="0.3">
      <c r="A1285">
        <v>1302</v>
      </c>
      <c r="B1285">
        <v>47</v>
      </c>
      <c r="C1285">
        <v>8159</v>
      </c>
      <c r="D1285">
        <v>4.99</v>
      </c>
      <c r="E1285" s="1">
        <v>38561.881249999999</v>
      </c>
    </row>
    <row r="1286" spans="1:5" x14ac:dyDescent="0.3">
      <c r="A1286">
        <v>1303</v>
      </c>
      <c r="B1286">
        <v>47</v>
      </c>
      <c r="C1286">
        <v>8402</v>
      </c>
      <c r="D1286">
        <v>6.99</v>
      </c>
      <c r="E1286" s="1">
        <v>38562.267361111109</v>
      </c>
    </row>
    <row r="1287" spans="1:5" x14ac:dyDescent="0.3">
      <c r="A1287">
        <v>1304</v>
      </c>
      <c r="B1287">
        <v>47</v>
      </c>
      <c r="C1287">
        <v>8863</v>
      </c>
      <c r="D1287">
        <v>3.99</v>
      </c>
      <c r="E1287" s="1">
        <v>38562.994444444441</v>
      </c>
    </row>
    <row r="1288" spans="1:5" x14ac:dyDescent="0.3">
      <c r="A1288">
        <v>1305</v>
      </c>
      <c r="B1288">
        <v>47</v>
      </c>
      <c r="C1288">
        <v>9274</v>
      </c>
      <c r="D1288">
        <v>4.99</v>
      </c>
      <c r="E1288" s="1">
        <v>38563.629861111112</v>
      </c>
    </row>
    <row r="1289" spans="1:5" x14ac:dyDescent="0.3">
      <c r="A1289">
        <v>1306</v>
      </c>
      <c r="B1289">
        <v>47</v>
      </c>
      <c r="C1289">
        <v>11126</v>
      </c>
      <c r="D1289">
        <v>0.98999999999999899</v>
      </c>
      <c r="E1289" s="1">
        <v>38566.374305555553</v>
      </c>
    </row>
    <row r="1290" spans="1:5" x14ac:dyDescent="0.3">
      <c r="A1290">
        <v>1307</v>
      </c>
      <c r="B1290">
        <v>47</v>
      </c>
      <c r="C1290">
        <v>11477</v>
      </c>
      <c r="D1290">
        <v>5.99</v>
      </c>
      <c r="E1290" s="1">
        <v>38566.92291666667</v>
      </c>
    </row>
    <row r="1291" spans="1:5" x14ac:dyDescent="0.3">
      <c r="A1291">
        <v>1308</v>
      </c>
      <c r="B1291">
        <v>47</v>
      </c>
      <c r="C1291">
        <v>12215</v>
      </c>
      <c r="D1291">
        <v>7.99</v>
      </c>
      <c r="E1291" s="1">
        <v>38582.107638888891</v>
      </c>
    </row>
    <row r="1292" spans="1:5" x14ac:dyDescent="0.3">
      <c r="A1292">
        <v>1309</v>
      </c>
      <c r="B1292">
        <v>47</v>
      </c>
      <c r="C1292">
        <v>12274</v>
      </c>
      <c r="D1292">
        <v>7.99</v>
      </c>
      <c r="E1292" s="1">
        <v>38582.195138888892</v>
      </c>
    </row>
    <row r="1293" spans="1:5" x14ac:dyDescent="0.3">
      <c r="A1293">
        <v>1310</v>
      </c>
      <c r="B1293">
        <v>47</v>
      </c>
      <c r="C1293">
        <v>14397</v>
      </c>
      <c r="D1293">
        <v>0.98999999999999899</v>
      </c>
      <c r="E1293" s="1">
        <v>38585.434027777781</v>
      </c>
    </row>
    <row r="1294" spans="1:5" x14ac:dyDescent="0.3">
      <c r="A1294">
        <v>1311</v>
      </c>
      <c r="B1294">
        <v>47</v>
      </c>
      <c r="C1294">
        <v>15846</v>
      </c>
      <c r="D1294">
        <v>2.99</v>
      </c>
      <c r="E1294" s="1">
        <v>38587.652083333334</v>
      </c>
    </row>
    <row r="1295" spans="1:5" x14ac:dyDescent="0.3">
      <c r="A1295">
        <v>1312</v>
      </c>
      <c r="B1295">
        <v>48</v>
      </c>
      <c r="C1295">
        <v>72</v>
      </c>
      <c r="D1295">
        <v>0.98999999999999899</v>
      </c>
      <c r="E1295" s="1">
        <v>38497.452777777777</v>
      </c>
    </row>
    <row r="1296" spans="1:5" x14ac:dyDescent="0.3">
      <c r="A1296">
        <v>1313</v>
      </c>
      <c r="B1296">
        <v>48</v>
      </c>
      <c r="C1296">
        <v>297</v>
      </c>
      <c r="D1296">
        <v>2.99</v>
      </c>
      <c r="E1296" s="1">
        <v>38498.866666666669</v>
      </c>
    </row>
    <row r="1297" spans="1:5" x14ac:dyDescent="0.3">
      <c r="A1297">
        <v>1314</v>
      </c>
      <c r="B1297">
        <v>48</v>
      </c>
      <c r="C1297">
        <v>390</v>
      </c>
      <c r="D1297">
        <v>4.99</v>
      </c>
      <c r="E1297" s="1">
        <v>38499.459722222222</v>
      </c>
    </row>
    <row r="1298" spans="1:5" x14ac:dyDescent="0.3">
      <c r="A1298">
        <v>1315</v>
      </c>
      <c r="B1298">
        <v>48</v>
      </c>
      <c r="C1298">
        <v>1689</v>
      </c>
      <c r="D1298">
        <v>9.99</v>
      </c>
      <c r="E1298" s="1">
        <v>38519.512499999997</v>
      </c>
    </row>
    <row r="1299" spans="1:5" x14ac:dyDescent="0.3">
      <c r="A1299">
        <v>1316</v>
      </c>
      <c r="B1299">
        <v>48</v>
      </c>
      <c r="C1299">
        <v>2822</v>
      </c>
      <c r="D1299">
        <v>0.98999999999999899</v>
      </c>
      <c r="E1299" s="1">
        <v>38522.853472222225</v>
      </c>
    </row>
    <row r="1300" spans="1:5" x14ac:dyDescent="0.3">
      <c r="A1300">
        <v>1317</v>
      </c>
      <c r="B1300">
        <v>48</v>
      </c>
      <c r="C1300">
        <v>3758</v>
      </c>
      <c r="D1300">
        <v>4.99</v>
      </c>
      <c r="E1300" s="1">
        <v>38539.529861111114</v>
      </c>
    </row>
    <row r="1301" spans="1:5" x14ac:dyDescent="0.3">
      <c r="A1301">
        <v>1318</v>
      </c>
      <c r="B1301">
        <v>48</v>
      </c>
      <c r="C1301">
        <v>4367</v>
      </c>
      <c r="D1301">
        <v>2.99</v>
      </c>
      <c r="E1301" s="1">
        <v>38540.827777777777</v>
      </c>
    </row>
    <row r="1302" spans="1:5" x14ac:dyDescent="0.3">
      <c r="A1302">
        <v>1319</v>
      </c>
      <c r="B1302">
        <v>48</v>
      </c>
      <c r="C1302">
        <v>5148</v>
      </c>
      <c r="D1302">
        <v>6.99</v>
      </c>
      <c r="E1302" s="1">
        <v>38542.348611111112</v>
      </c>
    </row>
    <row r="1303" spans="1:5" x14ac:dyDescent="0.3">
      <c r="A1303">
        <v>1320</v>
      </c>
      <c r="B1303">
        <v>48</v>
      </c>
      <c r="C1303">
        <v>6498</v>
      </c>
      <c r="D1303">
        <v>3.99</v>
      </c>
      <c r="E1303" s="1">
        <v>38545.128472222219</v>
      </c>
    </row>
    <row r="1304" spans="1:5" x14ac:dyDescent="0.3">
      <c r="A1304">
        <v>1321</v>
      </c>
      <c r="B1304">
        <v>48</v>
      </c>
      <c r="C1304">
        <v>7920</v>
      </c>
      <c r="D1304">
        <v>2.99</v>
      </c>
      <c r="E1304" s="1">
        <v>38561.500694444447</v>
      </c>
    </row>
    <row r="1305" spans="1:5" x14ac:dyDescent="0.3">
      <c r="A1305">
        <v>1322</v>
      </c>
      <c r="B1305">
        <v>48</v>
      </c>
      <c r="C1305">
        <v>8716</v>
      </c>
      <c r="D1305">
        <v>6.99</v>
      </c>
      <c r="E1305" s="1">
        <v>38562.73541666667</v>
      </c>
    </row>
    <row r="1306" spans="1:5" x14ac:dyDescent="0.3">
      <c r="A1306">
        <v>1323</v>
      </c>
      <c r="B1306">
        <v>48</v>
      </c>
      <c r="C1306">
        <v>9402</v>
      </c>
      <c r="D1306">
        <v>7.99</v>
      </c>
      <c r="E1306" s="1">
        <v>38563.845833333333</v>
      </c>
    </row>
    <row r="1307" spans="1:5" x14ac:dyDescent="0.3">
      <c r="A1307">
        <v>1324</v>
      </c>
      <c r="B1307">
        <v>48</v>
      </c>
      <c r="C1307">
        <v>9742</v>
      </c>
      <c r="D1307">
        <v>7.99</v>
      </c>
      <c r="E1307" s="1">
        <v>38564.381944444445</v>
      </c>
    </row>
    <row r="1308" spans="1:5" x14ac:dyDescent="0.3">
      <c r="A1308">
        <v>1325</v>
      </c>
      <c r="B1308">
        <v>48</v>
      </c>
      <c r="C1308">
        <v>10276</v>
      </c>
      <c r="D1308">
        <v>2.99</v>
      </c>
      <c r="E1308" s="1">
        <v>38565.140277777777</v>
      </c>
    </row>
    <row r="1309" spans="1:5" x14ac:dyDescent="0.3">
      <c r="A1309">
        <v>1326</v>
      </c>
      <c r="B1309">
        <v>48</v>
      </c>
      <c r="C1309">
        <v>14450</v>
      </c>
      <c r="D1309">
        <v>1.99</v>
      </c>
      <c r="E1309" s="1">
        <v>38585.51458333333</v>
      </c>
    </row>
    <row r="1310" spans="1:5" x14ac:dyDescent="0.3">
      <c r="A1310">
        <v>1327</v>
      </c>
      <c r="B1310">
        <v>48</v>
      </c>
      <c r="C1310">
        <v>14536</v>
      </c>
      <c r="D1310">
        <v>2.99</v>
      </c>
      <c r="E1310" s="1">
        <v>38585.640277777777</v>
      </c>
    </row>
    <row r="1311" spans="1:5" x14ac:dyDescent="0.3">
      <c r="A1311">
        <v>1328</v>
      </c>
      <c r="B1311">
        <v>48</v>
      </c>
      <c r="C1311">
        <v>15228</v>
      </c>
      <c r="D1311">
        <v>3.99</v>
      </c>
      <c r="E1311" s="1">
        <v>38586.727083333331</v>
      </c>
    </row>
    <row r="1312" spans="1:5" x14ac:dyDescent="0.3">
      <c r="A1312">
        <v>1329</v>
      </c>
      <c r="B1312">
        <v>49</v>
      </c>
      <c r="C1312">
        <v>96</v>
      </c>
      <c r="D1312">
        <v>1.99</v>
      </c>
      <c r="E1312" s="1">
        <v>38497.688888888886</v>
      </c>
    </row>
    <row r="1313" spans="1:5" x14ac:dyDescent="0.3">
      <c r="A1313">
        <v>1330</v>
      </c>
      <c r="B1313">
        <v>49</v>
      </c>
      <c r="C1313">
        <v>239</v>
      </c>
      <c r="D1313">
        <v>3.99</v>
      </c>
      <c r="E1313" s="1">
        <v>38498.520833333336</v>
      </c>
    </row>
    <row r="1314" spans="1:5" x14ac:dyDescent="0.3">
      <c r="A1314">
        <v>1331</v>
      </c>
      <c r="B1314">
        <v>49</v>
      </c>
      <c r="C1314">
        <v>846</v>
      </c>
      <c r="D1314">
        <v>2.99</v>
      </c>
      <c r="E1314" s="1">
        <v>38502.053472222222</v>
      </c>
    </row>
    <row r="1315" spans="1:5" x14ac:dyDescent="0.3">
      <c r="A1315">
        <v>1332</v>
      </c>
      <c r="B1315">
        <v>49</v>
      </c>
      <c r="C1315">
        <v>1010</v>
      </c>
      <c r="D1315">
        <v>4.99</v>
      </c>
      <c r="E1315" s="1">
        <v>38503.081250000003</v>
      </c>
    </row>
    <row r="1316" spans="1:5" x14ac:dyDescent="0.3">
      <c r="A1316">
        <v>1333</v>
      </c>
      <c r="B1316">
        <v>49</v>
      </c>
      <c r="C1316">
        <v>1164</v>
      </c>
      <c r="D1316">
        <v>0.98999999999999899</v>
      </c>
      <c r="E1316" s="1">
        <v>38517.969444444447</v>
      </c>
    </row>
    <row r="1317" spans="1:5" x14ac:dyDescent="0.3">
      <c r="A1317">
        <v>1334</v>
      </c>
      <c r="B1317">
        <v>49</v>
      </c>
      <c r="C1317">
        <v>1237</v>
      </c>
      <c r="D1317">
        <v>9.99</v>
      </c>
      <c r="E1317" s="1">
        <v>38518.197222222225</v>
      </c>
    </row>
    <row r="1318" spans="1:5" x14ac:dyDescent="0.3">
      <c r="A1318">
        <v>1335</v>
      </c>
      <c r="B1318">
        <v>49</v>
      </c>
      <c r="C1318">
        <v>1688</v>
      </c>
      <c r="D1318">
        <v>0.98999999999999899</v>
      </c>
      <c r="E1318" s="1">
        <v>38519.507638888892</v>
      </c>
    </row>
    <row r="1319" spans="1:5" x14ac:dyDescent="0.3">
      <c r="A1319">
        <v>1336</v>
      </c>
      <c r="B1319">
        <v>49</v>
      </c>
      <c r="C1319">
        <v>1777</v>
      </c>
      <c r="D1319">
        <v>6.99</v>
      </c>
      <c r="E1319" s="1">
        <v>38519.786111111112</v>
      </c>
    </row>
    <row r="1320" spans="1:5" x14ac:dyDescent="0.3">
      <c r="A1320">
        <v>1337</v>
      </c>
      <c r="B1320">
        <v>49</v>
      </c>
      <c r="C1320">
        <v>3235</v>
      </c>
      <c r="D1320">
        <v>4.99</v>
      </c>
      <c r="E1320" s="1">
        <v>38524.115277777775</v>
      </c>
    </row>
    <row r="1321" spans="1:5" x14ac:dyDescent="0.3">
      <c r="A1321">
        <v>1338</v>
      </c>
      <c r="B1321">
        <v>49</v>
      </c>
      <c r="C1321">
        <v>3575</v>
      </c>
      <c r="D1321">
        <v>4.99</v>
      </c>
      <c r="E1321" s="1">
        <v>38539.15</v>
      </c>
    </row>
    <row r="1322" spans="1:5" x14ac:dyDescent="0.3">
      <c r="A1322">
        <v>1339</v>
      </c>
      <c r="B1322">
        <v>49</v>
      </c>
      <c r="C1322">
        <v>3615</v>
      </c>
      <c r="D1322">
        <v>0.98999999999999899</v>
      </c>
      <c r="E1322" s="1">
        <v>38539.240972222222</v>
      </c>
    </row>
    <row r="1323" spans="1:5" x14ac:dyDescent="0.3">
      <c r="A1323">
        <v>1340</v>
      </c>
      <c r="B1323">
        <v>49</v>
      </c>
      <c r="C1323">
        <v>5491</v>
      </c>
      <c r="D1323">
        <v>2.99</v>
      </c>
      <c r="E1323" s="1">
        <v>38543.006249999999</v>
      </c>
    </row>
    <row r="1324" spans="1:5" x14ac:dyDescent="0.3">
      <c r="A1324">
        <v>1341</v>
      </c>
      <c r="B1324">
        <v>49</v>
      </c>
      <c r="C1324">
        <v>6214</v>
      </c>
      <c r="D1324">
        <v>4.99</v>
      </c>
      <c r="E1324" s="1">
        <v>38544.53402777778</v>
      </c>
    </row>
    <row r="1325" spans="1:5" x14ac:dyDescent="0.3">
      <c r="A1325">
        <v>1342</v>
      </c>
      <c r="B1325">
        <v>49</v>
      </c>
      <c r="C1325">
        <v>6279</v>
      </c>
      <c r="D1325">
        <v>6.99</v>
      </c>
      <c r="E1325" s="1">
        <v>38544.68472222222</v>
      </c>
    </row>
    <row r="1326" spans="1:5" x14ac:dyDescent="0.3">
      <c r="A1326">
        <v>1343</v>
      </c>
      <c r="B1326">
        <v>49</v>
      </c>
      <c r="C1326">
        <v>6521</v>
      </c>
      <c r="D1326">
        <v>7.99</v>
      </c>
      <c r="E1326" s="1">
        <v>38545.17083333333</v>
      </c>
    </row>
    <row r="1327" spans="1:5" x14ac:dyDescent="0.3">
      <c r="A1327">
        <v>1344</v>
      </c>
      <c r="B1327">
        <v>49</v>
      </c>
      <c r="C1327">
        <v>6759</v>
      </c>
      <c r="D1327">
        <v>4.99</v>
      </c>
      <c r="E1327" s="1">
        <v>38545.634722222225</v>
      </c>
    </row>
    <row r="1328" spans="1:5" x14ac:dyDescent="0.3">
      <c r="A1328">
        <v>1345</v>
      </c>
      <c r="B1328">
        <v>49</v>
      </c>
      <c r="C1328">
        <v>7209</v>
      </c>
      <c r="D1328">
        <v>4.99</v>
      </c>
      <c r="E1328" s="1">
        <v>38560.386111111111</v>
      </c>
    </row>
    <row r="1329" spans="1:5" x14ac:dyDescent="0.3">
      <c r="A1329">
        <v>1346</v>
      </c>
      <c r="B1329">
        <v>49</v>
      </c>
      <c r="C1329">
        <v>7742</v>
      </c>
      <c r="D1329">
        <v>8.99</v>
      </c>
      <c r="E1329" s="1">
        <v>38561.231249999997</v>
      </c>
    </row>
    <row r="1330" spans="1:5" x14ac:dyDescent="0.3">
      <c r="A1330">
        <v>1347</v>
      </c>
      <c r="B1330">
        <v>49</v>
      </c>
      <c r="C1330">
        <v>8553</v>
      </c>
      <c r="D1330">
        <v>10.99</v>
      </c>
      <c r="E1330" s="1">
        <v>38562.46875</v>
      </c>
    </row>
    <row r="1331" spans="1:5" x14ac:dyDescent="0.3">
      <c r="A1331">
        <v>1348</v>
      </c>
      <c r="B1331">
        <v>49</v>
      </c>
      <c r="C1331">
        <v>9006</v>
      </c>
      <c r="D1331">
        <v>0.98999999999999899</v>
      </c>
      <c r="E1331" s="1">
        <v>38563.212500000001</v>
      </c>
    </row>
    <row r="1332" spans="1:5" x14ac:dyDescent="0.3">
      <c r="A1332">
        <v>1349</v>
      </c>
      <c r="B1332">
        <v>49</v>
      </c>
      <c r="C1332">
        <v>9851</v>
      </c>
      <c r="D1332">
        <v>4.99</v>
      </c>
      <c r="E1332" s="1">
        <v>38564.534722222219</v>
      </c>
    </row>
    <row r="1333" spans="1:5" x14ac:dyDescent="0.3">
      <c r="A1333">
        <v>1350</v>
      </c>
      <c r="B1333">
        <v>49</v>
      </c>
      <c r="C1333">
        <v>10144</v>
      </c>
      <c r="D1333">
        <v>4.99</v>
      </c>
      <c r="E1333" s="1">
        <v>38564.925694444442</v>
      </c>
    </row>
    <row r="1334" spans="1:5" x14ac:dyDescent="0.3">
      <c r="A1334">
        <v>1351</v>
      </c>
      <c r="B1334">
        <v>49</v>
      </c>
      <c r="C1334">
        <v>10266</v>
      </c>
      <c r="D1334">
        <v>0.98999999999999899</v>
      </c>
      <c r="E1334" s="1">
        <v>38565.128472222219</v>
      </c>
    </row>
    <row r="1335" spans="1:5" x14ac:dyDescent="0.3">
      <c r="A1335">
        <v>1352</v>
      </c>
      <c r="B1335">
        <v>49</v>
      </c>
      <c r="C1335">
        <v>10588</v>
      </c>
      <c r="D1335">
        <v>2.99</v>
      </c>
      <c r="E1335" s="1">
        <v>38565.590277777781</v>
      </c>
    </row>
    <row r="1336" spans="1:5" x14ac:dyDescent="0.3">
      <c r="A1336">
        <v>1353</v>
      </c>
      <c r="B1336">
        <v>49</v>
      </c>
      <c r="C1336">
        <v>10814</v>
      </c>
      <c r="D1336">
        <v>2.99</v>
      </c>
      <c r="E1336" s="1">
        <v>38565.946527777778</v>
      </c>
    </row>
    <row r="1337" spans="1:5" x14ac:dyDescent="0.3">
      <c r="A1337">
        <v>1354</v>
      </c>
      <c r="B1337">
        <v>49</v>
      </c>
      <c r="C1337">
        <v>14168</v>
      </c>
      <c r="D1337">
        <v>5.99</v>
      </c>
      <c r="E1337" s="1">
        <v>38585.125</v>
      </c>
    </row>
    <row r="1338" spans="1:5" x14ac:dyDescent="0.3">
      <c r="A1338">
        <v>1355</v>
      </c>
      <c r="B1338">
        <v>49</v>
      </c>
      <c r="C1338">
        <v>14627</v>
      </c>
      <c r="D1338">
        <v>6.99</v>
      </c>
      <c r="E1338" s="1">
        <v>38585.774305555555</v>
      </c>
    </row>
    <row r="1339" spans="1:5" x14ac:dyDescent="0.3">
      <c r="A1339">
        <v>1356</v>
      </c>
      <c r="B1339">
        <v>49</v>
      </c>
      <c r="C1339">
        <v>14676</v>
      </c>
      <c r="D1339">
        <v>2.99</v>
      </c>
      <c r="E1339" s="1">
        <v>38585.834722222222</v>
      </c>
    </row>
    <row r="1340" spans="1:5" x14ac:dyDescent="0.3">
      <c r="A1340">
        <v>1357</v>
      </c>
      <c r="B1340">
        <v>50</v>
      </c>
      <c r="C1340">
        <v>763</v>
      </c>
      <c r="D1340">
        <v>4.99</v>
      </c>
      <c r="E1340" s="1">
        <v>38501.480555555558</v>
      </c>
    </row>
    <row r="1341" spans="1:5" x14ac:dyDescent="0.3">
      <c r="A1341">
        <v>1358</v>
      </c>
      <c r="B1341">
        <v>50</v>
      </c>
      <c r="C1341">
        <v>794</v>
      </c>
      <c r="D1341">
        <v>4.99</v>
      </c>
      <c r="E1341" s="1">
        <v>38501.697222222225</v>
      </c>
    </row>
    <row r="1342" spans="1:5" x14ac:dyDescent="0.3">
      <c r="A1342">
        <v>1359</v>
      </c>
      <c r="B1342">
        <v>50</v>
      </c>
      <c r="C1342">
        <v>905</v>
      </c>
      <c r="D1342">
        <v>4.99</v>
      </c>
      <c r="E1342" s="1">
        <v>38502.434027777781</v>
      </c>
    </row>
    <row r="1343" spans="1:5" x14ac:dyDescent="0.3">
      <c r="A1343">
        <v>1360</v>
      </c>
      <c r="B1343">
        <v>50</v>
      </c>
      <c r="C1343">
        <v>1029</v>
      </c>
      <c r="D1343">
        <v>4.99</v>
      </c>
      <c r="E1343" s="1">
        <v>38503.161111111112</v>
      </c>
    </row>
    <row r="1344" spans="1:5" x14ac:dyDescent="0.3">
      <c r="A1344">
        <v>1361</v>
      </c>
      <c r="B1344">
        <v>50</v>
      </c>
      <c r="C1344">
        <v>1136</v>
      </c>
      <c r="D1344">
        <v>4.99</v>
      </c>
      <c r="E1344" s="1">
        <v>38503.804861111108</v>
      </c>
    </row>
    <row r="1345" spans="1:5" x14ac:dyDescent="0.3">
      <c r="A1345">
        <v>1362</v>
      </c>
      <c r="B1345">
        <v>50</v>
      </c>
      <c r="C1345">
        <v>1223</v>
      </c>
      <c r="D1345">
        <v>2.99</v>
      </c>
      <c r="E1345" s="1">
        <v>38518.151388888888</v>
      </c>
    </row>
    <row r="1346" spans="1:5" x14ac:dyDescent="0.3">
      <c r="A1346">
        <v>1363</v>
      </c>
      <c r="B1346">
        <v>50</v>
      </c>
      <c r="C1346">
        <v>1785</v>
      </c>
      <c r="D1346">
        <v>4.99</v>
      </c>
      <c r="E1346" s="1">
        <v>38519.810416666667</v>
      </c>
    </row>
    <row r="1347" spans="1:5" x14ac:dyDescent="0.3">
      <c r="A1347">
        <v>1364</v>
      </c>
      <c r="B1347">
        <v>50</v>
      </c>
      <c r="C1347">
        <v>3000</v>
      </c>
      <c r="D1347">
        <v>0.98999999999999899</v>
      </c>
      <c r="E1347" s="1">
        <v>38523.397222222222</v>
      </c>
    </row>
    <row r="1348" spans="1:5" x14ac:dyDescent="0.3">
      <c r="A1348">
        <v>1365</v>
      </c>
      <c r="B1348">
        <v>50</v>
      </c>
      <c r="C1348">
        <v>3169</v>
      </c>
      <c r="D1348">
        <v>2.99</v>
      </c>
      <c r="E1348" s="1">
        <v>38523.913194444445</v>
      </c>
    </row>
    <row r="1349" spans="1:5" x14ac:dyDescent="0.3">
      <c r="A1349">
        <v>1366</v>
      </c>
      <c r="B1349">
        <v>50</v>
      </c>
      <c r="C1349">
        <v>4149</v>
      </c>
      <c r="D1349">
        <v>2.99</v>
      </c>
      <c r="E1349" s="1">
        <v>38540.361111111109</v>
      </c>
    </row>
    <row r="1350" spans="1:5" x14ac:dyDescent="0.3">
      <c r="A1350">
        <v>1367</v>
      </c>
      <c r="B1350">
        <v>50</v>
      </c>
      <c r="C1350">
        <v>5290</v>
      </c>
      <c r="D1350">
        <v>4.99</v>
      </c>
      <c r="E1350" s="1">
        <v>38542.634722222225</v>
      </c>
    </row>
    <row r="1351" spans="1:5" x14ac:dyDescent="0.3">
      <c r="A1351">
        <v>1368</v>
      </c>
      <c r="B1351">
        <v>50</v>
      </c>
      <c r="C1351">
        <v>5641</v>
      </c>
      <c r="D1351">
        <v>4.99</v>
      </c>
      <c r="E1351" s="1">
        <v>38543.279861111114</v>
      </c>
    </row>
    <row r="1352" spans="1:5" x14ac:dyDescent="0.3">
      <c r="A1352">
        <v>1369</v>
      </c>
      <c r="B1352">
        <v>50</v>
      </c>
      <c r="C1352">
        <v>5681</v>
      </c>
      <c r="D1352">
        <v>9.99</v>
      </c>
      <c r="E1352" s="1">
        <v>38543.366666666669</v>
      </c>
    </row>
    <row r="1353" spans="1:5" x14ac:dyDescent="0.3">
      <c r="A1353">
        <v>1370</v>
      </c>
      <c r="B1353">
        <v>50</v>
      </c>
      <c r="C1353">
        <v>5928</v>
      </c>
      <c r="D1353">
        <v>6.99</v>
      </c>
      <c r="E1353" s="1">
        <v>38543.915277777778</v>
      </c>
    </row>
    <row r="1354" spans="1:5" x14ac:dyDescent="0.3">
      <c r="A1354">
        <v>1371</v>
      </c>
      <c r="B1354">
        <v>50</v>
      </c>
      <c r="C1354">
        <v>6634</v>
      </c>
      <c r="D1354">
        <v>0.98999999999999899</v>
      </c>
      <c r="E1354" s="1">
        <v>38545.400694444441</v>
      </c>
    </row>
    <row r="1355" spans="1:5" x14ac:dyDescent="0.3">
      <c r="A1355">
        <v>1372</v>
      </c>
      <c r="B1355">
        <v>50</v>
      </c>
      <c r="C1355">
        <v>6667</v>
      </c>
      <c r="D1355">
        <v>8.99</v>
      </c>
      <c r="E1355" s="1">
        <v>38545.48333333333</v>
      </c>
    </row>
    <row r="1356" spans="1:5" x14ac:dyDescent="0.3">
      <c r="A1356">
        <v>1373</v>
      </c>
      <c r="B1356">
        <v>50</v>
      </c>
      <c r="C1356">
        <v>7383</v>
      </c>
      <c r="D1356">
        <v>4.99</v>
      </c>
      <c r="E1356" s="1">
        <v>38560.656944444447</v>
      </c>
    </row>
    <row r="1357" spans="1:5" x14ac:dyDescent="0.3">
      <c r="A1357">
        <v>1374</v>
      </c>
      <c r="B1357">
        <v>50</v>
      </c>
      <c r="C1357">
        <v>8089</v>
      </c>
      <c r="D1357">
        <v>0.98999999999999899</v>
      </c>
      <c r="E1357" s="1">
        <v>38561.768055555556</v>
      </c>
    </row>
    <row r="1358" spans="1:5" x14ac:dyDescent="0.3">
      <c r="A1358">
        <v>1375</v>
      </c>
      <c r="B1358">
        <v>50</v>
      </c>
      <c r="C1358">
        <v>8261</v>
      </c>
      <c r="D1358">
        <v>0.98999999999999899</v>
      </c>
      <c r="E1358" s="1">
        <v>38562.049305555556</v>
      </c>
    </row>
    <row r="1359" spans="1:5" x14ac:dyDescent="0.3">
      <c r="A1359">
        <v>1376</v>
      </c>
      <c r="B1359">
        <v>50</v>
      </c>
      <c r="C1359">
        <v>8619</v>
      </c>
      <c r="D1359">
        <v>5.99</v>
      </c>
      <c r="E1359" s="1">
        <v>38562.576388888891</v>
      </c>
    </row>
    <row r="1360" spans="1:5" x14ac:dyDescent="0.3">
      <c r="A1360">
        <v>1377</v>
      </c>
      <c r="B1360">
        <v>50</v>
      </c>
      <c r="C1360">
        <v>9179</v>
      </c>
      <c r="D1360">
        <v>0.98999999999999899</v>
      </c>
      <c r="E1360" s="1">
        <v>38563.501388888886</v>
      </c>
    </row>
    <row r="1361" spans="1:5" x14ac:dyDescent="0.3">
      <c r="A1361">
        <v>1378</v>
      </c>
      <c r="B1361">
        <v>50</v>
      </c>
      <c r="C1361">
        <v>9615</v>
      </c>
      <c r="D1361">
        <v>4.99</v>
      </c>
      <c r="E1361" s="1">
        <v>38564.165972222225</v>
      </c>
    </row>
    <row r="1362" spans="1:5" x14ac:dyDescent="0.3">
      <c r="A1362">
        <v>1379</v>
      </c>
      <c r="B1362">
        <v>50</v>
      </c>
      <c r="C1362">
        <v>9691</v>
      </c>
      <c r="D1362">
        <v>10.99</v>
      </c>
      <c r="E1362" s="1">
        <v>38564.29791666667</v>
      </c>
    </row>
    <row r="1363" spans="1:5" x14ac:dyDescent="0.3">
      <c r="A1363">
        <v>1380</v>
      </c>
      <c r="B1363">
        <v>50</v>
      </c>
      <c r="C1363">
        <v>10046</v>
      </c>
      <c r="D1363">
        <v>2.99</v>
      </c>
      <c r="E1363" s="1">
        <v>38564.796527777777</v>
      </c>
    </row>
    <row r="1364" spans="1:5" x14ac:dyDescent="0.3">
      <c r="A1364">
        <v>1381</v>
      </c>
      <c r="B1364">
        <v>50</v>
      </c>
      <c r="C1364">
        <v>10165</v>
      </c>
      <c r="D1364">
        <v>0.98999999999999899</v>
      </c>
      <c r="E1364" s="1">
        <v>38564.972916666666</v>
      </c>
    </row>
    <row r="1365" spans="1:5" x14ac:dyDescent="0.3">
      <c r="A1365">
        <v>1382</v>
      </c>
      <c r="B1365">
        <v>50</v>
      </c>
      <c r="C1365">
        <v>10180</v>
      </c>
      <c r="D1365">
        <v>6.99</v>
      </c>
      <c r="E1365" s="1">
        <v>38564.997916666667</v>
      </c>
    </row>
    <row r="1366" spans="1:5" x14ac:dyDescent="0.3">
      <c r="A1366">
        <v>1383</v>
      </c>
      <c r="B1366">
        <v>50</v>
      </c>
      <c r="C1366">
        <v>10261</v>
      </c>
      <c r="D1366">
        <v>4.99</v>
      </c>
      <c r="E1366" s="1">
        <v>38565.123611111114</v>
      </c>
    </row>
    <row r="1367" spans="1:5" x14ac:dyDescent="0.3">
      <c r="A1367">
        <v>1384</v>
      </c>
      <c r="B1367">
        <v>50</v>
      </c>
      <c r="C1367">
        <v>10485</v>
      </c>
      <c r="D1367">
        <v>7.99</v>
      </c>
      <c r="E1367" s="1">
        <v>38565.430555555555</v>
      </c>
    </row>
    <row r="1368" spans="1:5" x14ac:dyDescent="0.3">
      <c r="A1368">
        <v>1385</v>
      </c>
      <c r="B1368">
        <v>50</v>
      </c>
      <c r="C1368">
        <v>11053</v>
      </c>
      <c r="D1368">
        <v>3.99</v>
      </c>
      <c r="E1368" s="1">
        <v>38566.268750000003</v>
      </c>
    </row>
    <row r="1369" spans="1:5" x14ac:dyDescent="0.3">
      <c r="A1369">
        <v>1386</v>
      </c>
      <c r="B1369">
        <v>50</v>
      </c>
      <c r="C1369">
        <v>12766</v>
      </c>
      <c r="D1369">
        <v>6.99</v>
      </c>
      <c r="E1369" s="1">
        <v>38582.975694444445</v>
      </c>
    </row>
    <row r="1370" spans="1:5" x14ac:dyDescent="0.3">
      <c r="A1370">
        <v>1387</v>
      </c>
      <c r="B1370">
        <v>50</v>
      </c>
      <c r="C1370">
        <v>13136</v>
      </c>
      <c r="D1370">
        <v>7.99</v>
      </c>
      <c r="E1370" s="1">
        <v>38583.51666666667</v>
      </c>
    </row>
    <row r="1371" spans="1:5" x14ac:dyDescent="0.3">
      <c r="A1371">
        <v>1388</v>
      </c>
      <c r="B1371">
        <v>50</v>
      </c>
      <c r="C1371">
        <v>14054</v>
      </c>
      <c r="D1371">
        <v>4.99</v>
      </c>
      <c r="E1371" s="1">
        <v>38584.928472222222</v>
      </c>
    </row>
    <row r="1372" spans="1:5" x14ac:dyDescent="0.3">
      <c r="A1372">
        <v>1389</v>
      </c>
      <c r="B1372">
        <v>50</v>
      </c>
      <c r="C1372">
        <v>15138</v>
      </c>
      <c r="D1372">
        <v>2.99</v>
      </c>
      <c r="E1372" s="1">
        <v>38586.566666666666</v>
      </c>
    </row>
    <row r="1373" spans="1:5" x14ac:dyDescent="0.3">
      <c r="A1373">
        <v>1390</v>
      </c>
      <c r="B1373">
        <v>50</v>
      </c>
      <c r="C1373">
        <v>15388</v>
      </c>
      <c r="D1373">
        <v>6.99</v>
      </c>
      <c r="E1373" s="1">
        <v>38586.950694444444</v>
      </c>
    </row>
    <row r="1374" spans="1:5" x14ac:dyDescent="0.3">
      <c r="A1374">
        <v>1391</v>
      </c>
      <c r="B1374">
        <v>50</v>
      </c>
      <c r="C1374">
        <v>16015</v>
      </c>
      <c r="D1374">
        <v>4.99</v>
      </c>
      <c r="E1374" s="1">
        <v>38587.892361111109</v>
      </c>
    </row>
    <row r="1375" spans="1:5" x14ac:dyDescent="0.3">
      <c r="A1375">
        <v>1392</v>
      </c>
      <c r="B1375">
        <v>51</v>
      </c>
      <c r="C1375">
        <v>119</v>
      </c>
      <c r="D1375">
        <v>4.99</v>
      </c>
      <c r="E1375" s="1">
        <v>38497.817361111112</v>
      </c>
    </row>
    <row r="1376" spans="1:5" x14ac:dyDescent="0.3">
      <c r="A1376">
        <v>1393</v>
      </c>
      <c r="B1376">
        <v>51</v>
      </c>
      <c r="C1376">
        <v>661</v>
      </c>
      <c r="D1376">
        <v>4.99</v>
      </c>
      <c r="E1376" s="1">
        <v>38500.875694444447</v>
      </c>
    </row>
    <row r="1377" spans="1:5" x14ac:dyDescent="0.3">
      <c r="A1377">
        <v>1394</v>
      </c>
      <c r="B1377">
        <v>51</v>
      </c>
      <c r="C1377">
        <v>1028</v>
      </c>
      <c r="D1377">
        <v>4.99</v>
      </c>
      <c r="E1377" s="1">
        <v>38503.158333333333</v>
      </c>
    </row>
    <row r="1378" spans="1:5" x14ac:dyDescent="0.3">
      <c r="A1378">
        <v>1395</v>
      </c>
      <c r="B1378">
        <v>51</v>
      </c>
      <c r="C1378">
        <v>1373</v>
      </c>
      <c r="D1378">
        <v>1.99</v>
      </c>
      <c r="E1378" s="1">
        <v>38518.616666666669</v>
      </c>
    </row>
    <row r="1379" spans="1:5" x14ac:dyDescent="0.3">
      <c r="A1379">
        <v>1396</v>
      </c>
      <c r="B1379">
        <v>51</v>
      </c>
      <c r="C1379">
        <v>1477</v>
      </c>
      <c r="D1379">
        <v>0.98999999999999899</v>
      </c>
      <c r="E1379" s="1">
        <v>38518.882638888892</v>
      </c>
    </row>
    <row r="1380" spans="1:5" x14ac:dyDescent="0.3">
      <c r="A1380">
        <v>1397</v>
      </c>
      <c r="B1380">
        <v>51</v>
      </c>
      <c r="C1380">
        <v>3525</v>
      </c>
      <c r="D1380">
        <v>9.99</v>
      </c>
      <c r="E1380" s="1">
        <v>38539.043055555558</v>
      </c>
    </row>
    <row r="1381" spans="1:5" x14ac:dyDescent="0.3">
      <c r="A1381">
        <v>1398</v>
      </c>
      <c r="B1381">
        <v>51</v>
      </c>
      <c r="C1381">
        <v>5230</v>
      </c>
      <c r="D1381">
        <v>2.99</v>
      </c>
      <c r="E1381" s="1">
        <v>38542.520833333336</v>
      </c>
    </row>
    <row r="1382" spans="1:5" x14ac:dyDescent="0.3">
      <c r="A1382">
        <v>1399</v>
      </c>
      <c r="B1382">
        <v>51</v>
      </c>
      <c r="C1382">
        <v>5304</v>
      </c>
      <c r="D1382">
        <v>5.99</v>
      </c>
      <c r="E1382" s="1">
        <v>38542.658333333333</v>
      </c>
    </row>
    <row r="1383" spans="1:5" x14ac:dyDescent="0.3">
      <c r="A1383">
        <v>1400</v>
      </c>
      <c r="B1383">
        <v>51</v>
      </c>
      <c r="C1383">
        <v>5473</v>
      </c>
      <c r="D1383">
        <v>7.99</v>
      </c>
      <c r="E1383" s="1">
        <v>38542.97152777778</v>
      </c>
    </row>
    <row r="1384" spans="1:5" x14ac:dyDescent="0.3">
      <c r="A1384">
        <v>1401</v>
      </c>
      <c r="B1384">
        <v>51</v>
      </c>
      <c r="C1384">
        <v>5606</v>
      </c>
      <c r="D1384">
        <v>4.99</v>
      </c>
      <c r="E1384" s="1">
        <v>38543.213194444441</v>
      </c>
    </row>
    <row r="1385" spans="1:5" x14ac:dyDescent="0.3">
      <c r="A1385">
        <v>1402</v>
      </c>
      <c r="B1385">
        <v>51</v>
      </c>
      <c r="C1385">
        <v>7207</v>
      </c>
      <c r="D1385">
        <v>5.99</v>
      </c>
      <c r="E1385" s="1">
        <v>38560.384027777778</v>
      </c>
    </row>
    <row r="1386" spans="1:5" x14ac:dyDescent="0.3">
      <c r="A1386">
        <v>1403</v>
      </c>
      <c r="B1386">
        <v>51</v>
      </c>
      <c r="C1386">
        <v>7398</v>
      </c>
      <c r="D1386">
        <v>6.99</v>
      </c>
      <c r="E1386" s="1">
        <v>38560.671527777777</v>
      </c>
    </row>
    <row r="1387" spans="1:5" x14ac:dyDescent="0.3">
      <c r="A1387">
        <v>1404</v>
      </c>
      <c r="B1387">
        <v>51</v>
      </c>
      <c r="C1387">
        <v>7636</v>
      </c>
      <c r="D1387">
        <v>5.99</v>
      </c>
      <c r="E1387" s="1">
        <v>38561.047222222223</v>
      </c>
    </row>
    <row r="1388" spans="1:5" x14ac:dyDescent="0.3">
      <c r="A1388">
        <v>1405</v>
      </c>
      <c r="B1388">
        <v>51</v>
      </c>
      <c r="C1388">
        <v>8495</v>
      </c>
      <c r="D1388">
        <v>4.99</v>
      </c>
      <c r="E1388" s="1">
        <v>38562.378472222219</v>
      </c>
    </row>
    <row r="1389" spans="1:5" x14ac:dyDescent="0.3">
      <c r="A1389">
        <v>1406</v>
      </c>
      <c r="B1389">
        <v>51</v>
      </c>
      <c r="C1389">
        <v>8693</v>
      </c>
      <c r="D1389">
        <v>0.98999999999999899</v>
      </c>
      <c r="E1389" s="1">
        <v>38562.697222222225</v>
      </c>
    </row>
    <row r="1390" spans="1:5" x14ac:dyDescent="0.3">
      <c r="A1390">
        <v>1407</v>
      </c>
      <c r="B1390">
        <v>51</v>
      </c>
      <c r="C1390">
        <v>8880</v>
      </c>
      <c r="D1390">
        <v>0.98999999999999899</v>
      </c>
      <c r="E1390" s="1">
        <v>38563.011111111111</v>
      </c>
    </row>
    <row r="1391" spans="1:5" x14ac:dyDescent="0.3">
      <c r="A1391">
        <v>1408</v>
      </c>
      <c r="B1391">
        <v>51</v>
      </c>
      <c r="C1391">
        <v>9649</v>
      </c>
      <c r="D1391">
        <v>0.98999999999999899</v>
      </c>
      <c r="E1391" s="1">
        <v>38564.240277777775</v>
      </c>
    </row>
    <row r="1392" spans="1:5" x14ac:dyDescent="0.3">
      <c r="A1392">
        <v>1409</v>
      </c>
      <c r="B1392">
        <v>51</v>
      </c>
      <c r="C1392">
        <v>10244</v>
      </c>
      <c r="D1392">
        <v>4.99</v>
      </c>
      <c r="E1392" s="1">
        <v>38565.097222222219</v>
      </c>
    </row>
    <row r="1393" spans="1:5" x14ac:dyDescent="0.3">
      <c r="A1393">
        <v>1410</v>
      </c>
      <c r="B1393">
        <v>51</v>
      </c>
      <c r="C1393">
        <v>10780</v>
      </c>
      <c r="D1393">
        <v>2.99</v>
      </c>
      <c r="E1393" s="1">
        <v>38565.884722222225</v>
      </c>
    </row>
    <row r="1394" spans="1:5" x14ac:dyDescent="0.3">
      <c r="A1394">
        <v>1411</v>
      </c>
      <c r="B1394">
        <v>51</v>
      </c>
      <c r="C1394">
        <v>10894</v>
      </c>
      <c r="D1394">
        <v>0.98999999999999899</v>
      </c>
      <c r="E1394" s="1">
        <v>38566.050000000003</v>
      </c>
    </row>
    <row r="1395" spans="1:5" x14ac:dyDescent="0.3">
      <c r="A1395">
        <v>1412</v>
      </c>
      <c r="B1395">
        <v>51</v>
      </c>
      <c r="C1395">
        <v>11302</v>
      </c>
      <c r="D1395">
        <v>2.99</v>
      </c>
      <c r="E1395" s="1">
        <v>38566.651388888888</v>
      </c>
    </row>
    <row r="1396" spans="1:5" x14ac:dyDescent="0.3">
      <c r="A1396">
        <v>1413</v>
      </c>
      <c r="B1396">
        <v>51</v>
      </c>
      <c r="C1396">
        <v>11685</v>
      </c>
      <c r="D1396">
        <v>4.99</v>
      </c>
      <c r="E1396" s="1">
        <v>38581.277083333334</v>
      </c>
    </row>
    <row r="1397" spans="1:5" x14ac:dyDescent="0.3">
      <c r="A1397">
        <v>1414</v>
      </c>
      <c r="B1397">
        <v>51</v>
      </c>
      <c r="C1397">
        <v>11751</v>
      </c>
      <c r="D1397">
        <v>6.99</v>
      </c>
      <c r="E1397" s="1">
        <v>38581.379861111112</v>
      </c>
    </row>
    <row r="1398" spans="1:5" x14ac:dyDescent="0.3">
      <c r="A1398">
        <v>1415</v>
      </c>
      <c r="B1398">
        <v>51</v>
      </c>
      <c r="C1398">
        <v>12184</v>
      </c>
      <c r="D1398">
        <v>0.98999999999999899</v>
      </c>
      <c r="E1398" s="1">
        <v>38582.066666666666</v>
      </c>
    </row>
    <row r="1399" spans="1:5" x14ac:dyDescent="0.3">
      <c r="A1399">
        <v>1416</v>
      </c>
      <c r="B1399">
        <v>51</v>
      </c>
      <c r="C1399">
        <v>12725</v>
      </c>
      <c r="D1399">
        <v>4.99</v>
      </c>
      <c r="E1399" s="1">
        <v>38582.904861111114</v>
      </c>
    </row>
    <row r="1400" spans="1:5" x14ac:dyDescent="0.3">
      <c r="A1400">
        <v>1417</v>
      </c>
      <c r="B1400">
        <v>51</v>
      </c>
      <c r="C1400">
        <v>13098</v>
      </c>
      <c r="D1400">
        <v>2.99</v>
      </c>
      <c r="E1400" s="1">
        <v>38583.45208333333</v>
      </c>
    </row>
    <row r="1401" spans="1:5" x14ac:dyDescent="0.3">
      <c r="A1401">
        <v>1418</v>
      </c>
      <c r="B1401">
        <v>51</v>
      </c>
      <c r="C1401">
        <v>13302</v>
      </c>
      <c r="D1401">
        <v>2.99</v>
      </c>
      <c r="E1401" s="1">
        <v>38583.787499999999</v>
      </c>
    </row>
    <row r="1402" spans="1:5" x14ac:dyDescent="0.3">
      <c r="A1402">
        <v>1419</v>
      </c>
      <c r="B1402">
        <v>51</v>
      </c>
      <c r="C1402">
        <v>13868</v>
      </c>
      <c r="D1402">
        <v>0.98999999999999899</v>
      </c>
      <c r="E1402" s="1">
        <v>38584.629166666666</v>
      </c>
    </row>
    <row r="1403" spans="1:5" x14ac:dyDescent="0.3">
      <c r="A1403">
        <v>1420</v>
      </c>
      <c r="B1403">
        <v>51</v>
      </c>
      <c r="C1403">
        <v>13882</v>
      </c>
      <c r="D1403">
        <v>2.99</v>
      </c>
      <c r="E1403" s="1">
        <v>38584.640972222223</v>
      </c>
    </row>
    <row r="1404" spans="1:5" x14ac:dyDescent="0.3">
      <c r="A1404">
        <v>1421</v>
      </c>
      <c r="B1404">
        <v>51</v>
      </c>
      <c r="C1404">
        <v>14221</v>
      </c>
      <c r="D1404">
        <v>6.99</v>
      </c>
      <c r="E1404" s="1">
        <v>38585.200694444444</v>
      </c>
    </row>
    <row r="1405" spans="1:5" x14ac:dyDescent="0.3">
      <c r="A1405">
        <v>1422</v>
      </c>
      <c r="B1405">
        <v>51</v>
      </c>
      <c r="C1405">
        <v>14512</v>
      </c>
      <c r="D1405">
        <v>4.99</v>
      </c>
      <c r="E1405" s="1">
        <v>38585.615972222222</v>
      </c>
    </row>
    <row r="1406" spans="1:5" x14ac:dyDescent="0.3">
      <c r="A1406">
        <v>1423</v>
      </c>
      <c r="B1406">
        <v>51</v>
      </c>
      <c r="C1406">
        <v>14617</v>
      </c>
      <c r="D1406">
        <v>4.99</v>
      </c>
      <c r="E1406" s="1">
        <v>38585.754861111112</v>
      </c>
    </row>
    <row r="1407" spans="1:5" x14ac:dyDescent="0.3">
      <c r="A1407">
        <v>1424</v>
      </c>
      <c r="B1407">
        <v>51</v>
      </c>
      <c r="C1407">
        <v>14903</v>
      </c>
      <c r="D1407">
        <v>4.99</v>
      </c>
      <c r="E1407" s="1">
        <v>38586.188194444447</v>
      </c>
    </row>
    <row r="1408" spans="1:5" x14ac:dyDescent="0.3">
      <c r="A1408">
        <v>1425</v>
      </c>
      <c r="B1408">
        <v>52</v>
      </c>
      <c r="C1408">
        <v>874</v>
      </c>
      <c r="D1408">
        <v>0.98999999999999899</v>
      </c>
      <c r="E1408" s="1">
        <v>38502.23333333333</v>
      </c>
    </row>
    <row r="1409" spans="1:5" x14ac:dyDescent="0.3">
      <c r="A1409">
        <v>1426</v>
      </c>
      <c r="B1409">
        <v>52</v>
      </c>
      <c r="C1409">
        <v>1196</v>
      </c>
      <c r="D1409">
        <v>4.99</v>
      </c>
      <c r="E1409" s="1">
        <v>38518.068055555559</v>
      </c>
    </row>
    <row r="1410" spans="1:5" x14ac:dyDescent="0.3">
      <c r="A1410">
        <v>1427</v>
      </c>
      <c r="B1410">
        <v>52</v>
      </c>
      <c r="C1410">
        <v>2232</v>
      </c>
      <c r="D1410">
        <v>0.98999999999999899</v>
      </c>
      <c r="E1410" s="1">
        <v>38521.162499999999</v>
      </c>
    </row>
    <row r="1411" spans="1:5" x14ac:dyDescent="0.3">
      <c r="A1411">
        <v>1428</v>
      </c>
      <c r="B1411">
        <v>52</v>
      </c>
      <c r="C1411">
        <v>2862</v>
      </c>
      <c r="D1411">
        <v>2.99</v>
      </c>
      <c r="E1411" s="1">
        <v>38522.990972222222</v>
      </c>
    </row>
    <row r="1412" spans="1:5" x14ac:dyDescent="0.3">
      <c r="A1412">
        <v>1429</v>
      </c>
      <c r="B1412">
        <v>52</v>
      </c>
      <c r="C1412">
        <v>3196</v>
      </c>
      <c r="D1412">
        <v>4.99</v>
      </c>
      <c r="E1412" s="1">
        <v>38524.001388888886</v>
      </c>
    </row>
    <row r="1413" spans="1:5" x14ac:dyDescent="0.3">
      <c r="A1413">
        <v>1430</v>
      </c>
      <c r="B1413">
        <v>52</v>
      </c>
      <c r="C1413">
        <v>3997</v>
      </c>
      <c r="D1413">
        <v>1.99</v>
      </c>
      <c r="E1413" s="1">
        <v>38539.990277777775</v>
      </c>
    </row>
    <row r="1414" spans="1:5" x14ac:dyDescent="0.3">
      <c r="A1414">
        <v>1431</v>
      </c>
      <c r="B1414">
        <v>52</v>
      </c>
      <c r="C1414">
        <v>5308</v>
      </c>
      <c r="D1414">
        <v>0.98999999999999899</v>
      </c>
      <c r="E1414" s="1">
        <v>38542.665277777778</v>
      </c>
    </row>
    <row r="1415" spans="1:5" x14ac:dyDescent="0.3">
      <c r="A1415">
        <v>1432</v>
      </c>
      <c r="B1415">
        <v>52</v>
      </c>
      <c r="C1415">
        <v>5313</v>
      </c>
      <c r="D1415">
        <v>3.99</v>
      </c>
      <c r="E1415" s="1">
        <v>38542.669444444444</v>
      </c>
    </row>
    <row r="1416" spans="1:5" x14ac:dyDescent="0.3">
      <c r="A1416">
        <v>1433</v>
      </c>
      <c r="B1416">
        <v>52</v>
      </c>
      <c r="C1416">
        <v>5607</v>
      </c>
      <c r="D1416">
        <v>2.99</v>
      </c>
      <c r="E1416" s="1">
        <v>38543.213888888888</v>
      </c>
    </row>
    <row r="1417" spans="1:5" x14ac:dyDescent="0.3">
      <c r="A1417">
        <v>1434</v>
      </c>
      <c r="B1417">
        <v>52</v>
      </c>
      <c r="C1417">
        <v>6394</v>
      </c>
      <c r="D1417">
        <v>7.99</v>
      </c>
      <c r="E1417" s="1">
        <v>38544.936805555553</v>
      </c>
    </row>
    <row r="1418" spans="1:5" x14ac:dyDescent="0.3">
      <c r="A1418">
        <v>1435</v>
      </c>
      <c r="B1418">
        <v>52</v>
      </c>
      <c r="C1418">
        <v>7284</v>
      </c>
      <c r="D1418">
        <v>0.98999999999999899</v>
      </c>
      <c r="E1418" s="1">
        <v>38560.508333333331</v>
      </c>
    </row>
    <row r="1419" spans="1:5" x14ac:dyDescent="0.3">
      <c r="A1419">
        <v>1436</v>
      </c>
      <c r="B1419">
        <v>52</v>
      </c>
      <c r="C1419">
        <v>7438</v>
      </c>
      <c r="D1419">
        <v>5.99</v>
      </c>
      <c r="E1419" s="1">
        <v>38560.736111111109</v>
      </c>
    </row>
    <row r="1420" spans="1:5" x14ac:dyDescent="0.3">
      <c r="A1420">
        <v>1437</v>
      </c>
      <c r="B1420">
        <v>52</v>
      </c>
      <c r="C1420">
        <v>7627</v>
      </c>
      <c r="D1420">
        <v>4.99</v>
      </c>
      <c r="E1420" s="1">
        <v>38561.038888888892</v>
      </c>
    </row>
    <row r="1421" spans="1:5" x14ac:dyDescent="0.3">
      <c r="A1421">
        <v>1438</v>
      </c>
      <c r="B1421">
        <v>52</v>
      </c>
      <c r="C1421">
        <v>8686</v>
      </c>
      <c r="D1421">
        <v>4.99</v>
      </c>
      <c r="E1421" s="1">
        <v>38562.678472222222</v>
      </c>
    </row>
    <row r="1422" spans="1:5" x14ac:dyDescent="0.3">
      <c r="A1422">
        <v>1439</v>
      </c>
      <c r="B1422">
        <v>52</v>
      </c>
      <c r="C1422">
        <v>9029</v>
      </c>
      <c r="D1422">
        <v>4.99</v>
      </c>
      <c r="E1422" s="1">
        <v>38563.252083333333</v>
      </c>
    </row>
    <row r="1423" spans="1:5" x14ac:dyDescent="0.3">
      <c r="A1423">
        <v>1440</v>
      </c>
      <c r="B1423">
        <v>52</v>
      </c>
      <c r="C1423">
        <v>9749</v>
      </c>
      <c r="D1423">
        <v>3.99</v>
      </c>
      <c r="E1423" s="1">
        <v>38564.387499999997</v>
      </c>
    </row>
    <row r="1424" spans="1:5" x14ac:dyDescent="0.3">
      <c r="A1424">
        <v>1441</v>
      </c>
      <c r="B1424">
        <v>52</v>
      </c>
      <c r="C1424">
        <v>9797</v>
      </c>
      <c r="D1424">
        <v>4.99</v>
      </c>
      <c r="E1424" s="1">
        <v>38564.453472222223</v>
      </c>
    </row>
    <row r="1425" spans="1:5" x14ac:dyDescent="0.3">
      <c r="A1425">
        <v>1442</v>
      </c>
      <c r="B1425">
        <v>52</v>
      </c>
      <c r="C1425">
        <v>10591</v>
      </c>
      <c r="D1425">
        <v>0.98999999999999899</v>
      </c>
      <c r="E1425" s="1">
        <v>38565.591666666667</v>
      </c>
    </row>
    <row r="1426" spans="1:5" x14ac:dyDescent="0.3">
      <c r="A1426">
        <v>1443</v>
      </c>
      <c r="B1426">
        <v>52</v>
      </c>
      <c r="C1426">
        <v>10635</v>
      </c>
      <c r="D1426">
        <v>0.98999999999999899</v>
      </c>
      <c r="E1426" s="1">
        <v>38565.650694444441</v>
      </c>
    </row>
    <row r="1427" spans="1:5" x14ac:dyDescent="0.3">
      <c r="A1427">
        <v>1444</v>
      </c>
      <c r="B1427">
        <v>52</v>
      </c>
      <c r="C1427">
        <v>11068</v>
      </c>
      <c r="D1427">
        <v>0.98999999999999899</v>
      </c>
      <c r="E1427" s="1">
        <v>38566.297222222223</v>
      </c>
    </row>
    <row r="1428" spans="1:5" x14ac:dyDescent="0.3">
      <c r="A1428">
        <v>1445</v>
      </c>
      <c r="B1428">
        <v>52</v>
      </c>
      <c r="C1428">
        <v>11731</v>
      </c>
      <c r="D1428">
        <v>3.99</v>
      </c>
      <c r="E1428" s="1">
        <v>38581.35</v>
      </c>
    </row>
    <row r="1429" spans="1:5" x14ac:dyDescent="0.3">
      <c r="A1429">
        <v>1446</v>
      </c>
      <c r="B1429">
        <v>52</v>
      </c>
      <c r="C1429">
        <v>12200</v>
      </c>
      <c r="D1429">
        <v>2.99</v>
      </c>
      <c r="E1429" s="1">
        <v>38582.091666666667</v>
      </c>
    </row>
    <row r="1430" spans="1:5" x14ac:dyDescent="0.3">
      <c r="A1430">
        <v>1447</v>
      </c>
      <c r="B1430">
        <v>52</v>
      </c>
      <c r="C1430">
        <v>12520</v>
      </c>
      <c r="D1430">
        <v>0.98999999999999899</v>
      </c>
      <c r="E1430" s="1">
        <v>38582.570833333331</v>
      </c>
    </row>
    <row r="1431" spans="1:5" x14ac:dyDescent="0.3">
      <c r="A1431">
        <v>1448</v>
      </c>
      <c r="B1431">
        <v>52</v>
      </c>
      <c r="C1431">
        <v>13090</v>
      </c>
      <c r="D1431">
        <v>5.99</v>
      </c>
      <c r="E1431" s="1">
        <v>38583.443749999999</v>
      </c>
    </row>
    <row r="1432" spans="1:5" x14ac:dyDescent="0.3">
      <c r="A1432">
        <v>1449</v>
      </c>
      <c r="B1432">
        <v>52</v>
      </c>
      <c r="C1432">
        <v>14820</v>
      </c>
      <c r="D1432">
        <v>2.99</v>
      </c>
      <c r="E1432" s="1">
        <v>38586.054166666669</v>
      </c>
    </row>
    <row r="1433" spans="1:5" x14ac:dyDescent="0.3">
      <c r="A1433">
        <v>1450</v>
      </c>
      <c r="B1433">
        <v>52</v>
      </c>
      <c r="C1433">
        <v>14822</v>
      </c>
      <c r="D1433">
        <v>5.99</v>
      </c>
      <c r="E1433" s="1">
        <v>38586.056250000001</v>
      </c>
    </row>
    <row r="1434" spans="1:5" x14ac:dyDescent="0.3">
      <c r="A1434">
        <v>1451</v>
      </c>
      <c r="B1434">
        <v>52</v>
      </c>
      <c r="C1434">
        <v>14961</v>
      </c>
      <c r="D1434">
        <v>6.99</v>
      </c>
      <c r="E1434" s="1">
        <v>38586.274305555555</v>
      </c>
    </row>
    <row r="1435" spans="1:5" x14ac:dyDescent="0.3">
      <c r="A1435">
        <v>1452</v>
      </c>
      <c r="B1435">
        <v>52</v>
      </c>
      <c r="C1435">
        <v>15891</v>
      </c>
      <c r="D1435">
        <v>5.99</v>
      </c>
      <c r="E1435" s="1">
        <v>38587.708333333336</v>
      </c>
    </row>
    <row r="1436" spans="1:5" x14ac:dyDescent="0.3">
      <c r="A1436">
        <v>1454</v>
      </c>
      <c r="B1436">
        <v>53</v>
      </c>
      <c r="C1436">
        <v>88</v>
      </c>
      <c r="D1436">
        <v>3.99</v>
      </c>
      <c r="E1436" s="1">
        <v>38497.592361111114</v>
      </c>
    </row>
    <row r="1437" spans="1:5" x14ac:dyDescent="0.3">
      <c r="A1437">
        <v>1455</v>
      </c>
      <c r="B1437">
        <v>53</v>
      </c>
      <c r="C1437">
        <v>378</v>
      </c>
      <c r="D1437">
        <v>2.99</v>
      </c>
      <c r="E1437" s="1">
        <v>38499.390972222223</v>
      </c>
    </row>
    <row r="1438" spans="1:5" x14ac:dyDescent="0.3">
      <c r="A1438">
        <v>1456</v>
      </c>
      <c r="B1438">
        <v>53</v>
      </c>
      <c r="C1438">
        <v>751</v>
      </c>
      <c r="D1438">
        <v>0.98999999999999899</v>
      </c>
      <c r="E1438" s="1">
        <v>38501.413194444445</v>
      </c>
    </row>
    <row r="1439" spans="1:5" x14ac:dyDescent="0.3">
      <c r="A1439">
        <v>1457</v>
      </c>
      <c r="B1439">
        <v>53</v>
      </c>
      <c r="C1439">
        <v>783</v>
      </c>
      <c r="D1439">
        <v>5.99</v>
      </c>
      <c r="E1439" s="1">
        <v>38501.611805555556</v>
      </c>
    </row>
    <row r="1440" spans="1:5" x14ac:dyDescent="0.3">
      <c r="A1440">
        <v>1458</v>
      </c>
      <c r="B1440">
        <v>53</v>
      </c>
      <c r="C1440">
        <v>856</v>
      </c>
      <c r="D1440">
        <v>9.99</v>
      </c>
      <c r="E1440" s="1">
        <v>38502.084027777775</v>
      </c>
    </row>
    <row r="1441" spans="1:5" x14ac:dyDescent="0.3">
      <c r="A1441">
        <v>1459</v>
      </c>
      <c r="B1441">
        <v>53</v>
      </c>
      <c r="C1441">
        <v>1107</v>
      </c>
      <c r="D1441">
        <v>2.99</v>
      </c>
      <c r="E1441" s="1">
        <v>38503.62777777778</v>
      </c>
    </row>
    <row r="1442" spans="1:5" x14ac:dyDescent="0.3">
      <c r="A1442">
        <v>1460</v>
      </c>
      <c r="B1442">
        <v>53</v>
      </c>
      <c r="C1442">
        <v>1964</v>
      </c>
      <c r="D1442">
        <v>0.98999999999999899</v>
      </c>
      <c r="E1442" s="1">
        <v>38520.381944444445</v>
      </c>
    </row>
    <row r="1443" spans="1:5" x14ac:dyDescent="0.3">
      <c r="A1443">
        <v>1461</v>
      </c>
      <c r="B1443">
        <v>53</v>
      </c>
      <c r="C1443">
        <v>2388</v>
      </c>
      <c r="D1443">
        <v>2.99</v>
      </c>
      <c r="E1443" s="1">
        <v>38521.643055555556</v>
      </c>
    </row>
    <row r="1444" spans="1:5" x14ac:dyDescent="0.3">
      <c r="A1444">
        <v>1462</v>
      </c>
      <c r="B1444">
        <v>53</v>
      </c>
      <c r="C1444">
        <v>2903</v>
      </c>
      <c r="D1444">
        <v>2.99</v>
      </c>
      <c r="E1444" s="1">
        <v>38523.117361111108</v>
      </c>
    </row>
    <row r="1445" spans="1:5" x14ac:dyDescent="0.3">
      <c r="A1445">
        <v>1463</v>
      </c>
      <c r="B1445">
        <v>53</v>
      </c>
      <c r="C1445">
        <v>3140</v>
      </c>
      <c r="D1445">
        <v>2.99</v>
      </c>
      <c r="E1445" s="1">
        <v>38523.824305555558</v>
      </c>
    </row>
    <row r="1446" spans="1:5" x14ac:dyDescent="0.3">
      <c r="A1446">
        <v>1464</v>
      </c>
      <c r="B1446">
        <v>53</v>
      </c>
      <c r="C1446">
        <v>3244</v>
      </c>
      <c r="D1446">
        <v>0.98999999999999899</v>
      </c>
      <c r="E1446" s="1">
        <v>38524.125694444447</v>
      </c>
    </row>
    <row r="1447" spans="1:5" x14ac:dyDescent="0.3">
      <c r="A1447">
        <v>1465</v>
      </c>
      <c r="B1447">
        <v>53</v>
      </c>
      <c r="C1447">
        <v>3591</v>
      </c>
      <c r="D1447">
        <v>2.99</v>
      </c>
      <c r="E1447" s="1">
        <v>38539.192361111112</v>
      </c>
    </row>
    <row r="1448" spans="1:5" x14ac:dyDescent="0.3">
      <c r="A1448">
        <v>1466</v>
      </c>
      <c r="B1448">
        <v>53</v>
      </c>
      <c r="C1448">
        <v>3898</v>
      </c>
      <c r="D1448">
        <v>4.99</v>
      </c>
      <c r="E1448" s="1">
        <v>38539.800000000003</v>
      </c>
    </row>
    <row r="1449" spans="1:5" x14ac:dyDescent="0.3">
      <c r="A1449">
        <v>1467</v>
      </c>
      <c r="B1449">
        <v>53</v>
      </c>
      <c r="C1449">
        <v>5185</v>
      </c>
      <c r="D1449">
        <v>2.99</v>
      </c>
      <c r="E1449" s="1">
        <v>38542.426388888889</v>
      </c>
    </row>
    <row r="1450" spans="1:5" x14ac:dyDescent="0.3">
      <c r="A1450">
        <v>1468</v>
      </c>
      <c r="B1450">
        <v>53</v>
      </c>
      <c r="C1450">
        <v>7466</v>
      </c>
      <c r="D1450">
        <v>2.99</v>
      </c>
      <c r="E1450" s="1">
        <v>38560.785416666666</v>
      </c>
    </row>
    <row r="1451" spans="1:5" x14ac:dyDescent="0.3">
      <c r="A1451">
        <v>1469</v>
      </c>
      <c r="B1451">
        <v>53</v>
      </c>
      <c r="C1451">
        <v>7699</v>
      </c>
      <c r="D1451">
        <v>4.99</v>
      </c>
      <c r="E1451" s="1">
        <v>38561.161111111112</v>
      </c>
    </row>
    <row r="1452" spans="1:5" x14ac:dyDescent="0.3">
      <c r="A1452">
        <v>1470</v>
      </c>
      <c r="B1452">
        <v>53</v>
      </c>
      <c r="C1452">
        <v>9343</v>
      </c>
      <c r="D1452">
        <v>4.99</v>
      </c>
      <c r="E1452" s="1">
        <v>38563.759027777778</v>
      </c>
    </row>
    <row r="1453" spans="1:5" x14ac:dyDescent="0.3">
      <c r="A1453">
        <v>1471</v>
      </c>
      <c r="B1453">
        <v>53</v>
      </c>
      <c r="C1453">
        <v>9928</v>
      </c>
      <c r="D1453">
        <v>7.99</v>
      </c>
      <c r="E1453" s="1">
        <v>38564.634027777778</v>
      </c>
    </row>
    <row r="1454" spans="1:5" x14ac:dyDescent="0.3">
      <c r="A1454">
        <v>1472</v>
      </c>
      <c r="B1454">
        <v>53</v>
      </c>
      <c r="C1454">
        <v>10594</v>
      </c>
      <c r="D1454">
        <v>3.99</v>
      </c>
      <c r="E1454" s="1">
        <v>38565.593055555553</v>
      </c>
    </row>
    <row r="1455" spans="1:5" x14ac:dyDescent="0.3">
      <c r="A1455">
        <v>1473</v>
      </c>
      <c r="B1455">
        <v>53</v>
      </c>
      <c r="C1455">
        <v>12054</v>
      </c>
      <c r="D1455">
        <v>5.99</v>
      </c>
      <c r="E1455" s="1">
        <v>38581.874305555553</v>
      </c>
    </row>
    <row r="1456" spans="1:5" x14ac:dyDescent="0.3">
      <c r="A1456">
        <v>1474</v>
      </c>
      <c r="B1456">
        <v>53</v>
      </c>
      <c r="C1456">
        <v>12580</v>
      </c>
      <c r="D1456">
        <v>2.99</v>
      </c>
      <c r="E1456" s="1">
        <v>38582.65902777778</v>
      </c>
    </row>
    <row r="1457" spans="1:5" x14ac:dyDescent="0.3">
      <c r="A1457">
        <v>1475</v>
      </c>
      <c r="B1457">
        <v>53</v>
      </c>
      <c r="C1457">
        <v>13049</v>
      </c>
      <c r="D1457">
        <v>5.99</v>
      </c>
      <c r="E1457" s="1">
        <v>38583.392361111109</v>
      </c>
    </row>
    <row r="1458" spans="1:5" x14ac:dyDescent="0.3">
      <c r="A1458">
        <v>1476</v>
      </c>
      <c r="B1458">
        <v>53</v>
      </c>
      <c r="C1458">
        <v>13789</v>
      </c>
      <c r="D1458">
        <v>2.99</v>
      </c>
      <c r="E1458" s="1">
        <v>38584.511111111111</v>
      </c>
    </row>
    <row r="1459" spans="1:5" x14ac:dyDescent="0.3">
      <c r="A1459">
        <v>1477</v>
      </c>
      <c r="B1459">
        <v>53</v>
      </c>
      <c r="C1459">
        <v>14061</v>
      </c>
      <c r="D1459">
        <v>2.99</v>
      </c>
      <c r="E1459" s="1">
        <v>38584.938888888886</v>
      </c>
    </row>
    <row r="1460" spans="1:5" x14ac:dyDescent="0.3">
      <c r="A1460">
        <v>1478</v>
      </c>
      <c r="B1460">
        <v>53</v>
      </c>
      <c r="C1460">
        <v>14091</v>
      </c>
      <c r="D1460">
        <v>0.98999999999999899</v>
      </c>
      <c r="E1460" s="1">
        <v>38585.007638888892</v>
      </c>
    </row>
    <row r="1461" spans="1:5" x14ac:dyDescent="0.3">
      <c r="A1461">
        <v>1479</v>
      </c>
      <c r="B1461">
        <v>53</v>
      </c>
      <c r="C1461">
        <v>14119</v>
      </c>
      <c r="D1461">
        <v>5.99</v>
      </c>
      <c r="E1461" s="1">
        <v>38585.052083333336</v>
      </c>
    </row>
    <row r="1462" spans="1:5" x14ac:dyDescent="0.3">
      <c r="A1462">
        <v>1480</v>
      </c>
      <c r="B1462">
        <v>53</v>
      </c>
      <c r="C1462">
        <v>14671</v>
      </c>
      <c r="D1462">
        <v>4.99</v>
      </c>
      <c r="E1462" s="1">
        <v>38585.832638888889</v>
      </c>
    </row>
    <row r="1463" spans="1:5" x14ac:dyDescent="0.3">
      <c r="A1463">
        <v>1481</v>
      </c>
      <c r="B1463">
        <v>53</v>
      </c>
      <c r="C1463">
        <v>14811</v>
      </c>
      <c r="D1463">
        <v>0.98999999999999899</v>
      </c>
      <c r="E1463" s="1">
        <v>38586.04791666667</v>
      </c>
    </row>
    <row r="1464" spans="1:5" x14ac:dyDescent="0.3">
      <c r="A1464">
        <v>1484</v>
      </c>
      <c r="B1464">
        <v>54</v>
      </c>
      <c r="C1464">
        <v>198</v>
      </c>
      <c r="D1464">
        <v>4.99</v>
      </c>
      <c r="E1464" s="1">
        <v>38498.293749999997</v>
      </c>
    </row>
    <row r="1465" spans="1:5" x14ac:dyDescent="0.3">
      <c r="A1465">
        <v>1485</v>
      </c>
      <c r="B1465">
        <v>54</v>
      </c>
      <c r="C1465">
        <v>441</v>
      </c>
      <c r="D1465">
        <v>4.99</v>
      </c>
      <c r="E1465" s="1">
        <v>38499.757638888892</v>
      </c>
    </row>
    <row r="1466" spans="1:5" x14ac:dyDescent="0.3">
      <c r="A1466">
        <v>1486</v>
      </c>
      <c r="B1466">
        <v>54</v>
      </c>
      <c r="C1466">
        <v>545</v>
      </c>
      <c r="D1466">
        <v>3.99</v>
      </c>
      <c r="E1466" s="1">
        <v>38500.298611111109</v>
      </c>
    </row>
    <row r="1467" spans="1:5" x14ac:dyDescent="0.3">
      <c r="A1467">
        <v>1487</v>
      </c>
      <c r="B1467">
        <v>54</v>
      </c>
      <c r="C1467">
        <v>1556</v>
      </c>
      <c r="D1467">
        <v>4.99</v>
      </c>
      <c r="E1467" s="1">
        <v>38519.09652777778</v>
      </c>
    </row>
    <row r="1468" spans="1:5" x14ac:dyDescent="0.3">
      <c r="A1468">
        <v>1488</v>
      </c>
      <c r="B1468">
        <v>54</v>
      </c>
      <c r="C1468">
        <v>1571</v>
      </c>
      <c r="D1468">
        <v>2.99</v>
      </c>
      <c r="E1468" s="1">
        <v>38519.140277777777</v>
      </c>
    </row>
    <row r="1469" spans="1:5" x14ac:dyDescent="0.3">
      <c r="A1469">
        <v>1489</v>
      </c>
      <c r="B1469">
        <v>54</v>
      </c>
      <c r="C1469">
        <v>2323</v>
      </c>
      <c r="D1469">
        <v>6.99</v>
      </c>
      <c r="E1469" s="1">
        <v>38521.413194444445</v>
      </c>
    </row>
    <row r="1470" spans="1:5" x14ac:dyDescent="0.3">
      <c r="A1470">
        <v>1490</v>
      </c>
      <c r="B1470">
        <v>54</v>
      </c>
      <c r="C1470">
        <v>2647</v>
      </c>
      <c r="D1470">
        <v>4.99</v>
      </c>
      <c r="E1470" s="1">
        <v>38522.414583333331</v>
      </c>
    </row>
    <row r="1471" spans="1:5" x14ac:dyDescent="0.3">
      <c r="A1471">
        <v>1491</v>
      </c>
      <c r="B1471">
        <v>54</v>
      </c>
      <c r="C1471">
        <v>4657</v>
      </c>
      <c r="D1471">
        <v>4.99</v>
      </c>
      <c r="E1471" s="1">
        <v>38541.410416666666</v>
      </c>
    </row>
    <row r="1472" spans="1:5" x14ac:dyDescent="0.3">
      <c r="A1472">
        <v>1492</v>
      </c>
      <c r="B1472">
        <v>54</v>
      </c>
      <c r="C1472">
        <v>5055</v>
      </c>
      <c r="D1472">
        <v>1.99</v>
      </c>
      <c r="E1472" s="1">
        <v>38542.170138888891</v>
      </c>
    </row>
    <row r="1473" spans="1:5" x14ac:dyDescent="0.3">
      <c r="A1473">
        <v>1493</v>
      </c>
      <c r="B1473">
        <v>54</v>
      </c>
      <c r="C1473">
        <v>5929</v>
      </c>
      <c r="D1473">
        <v>2.99</v>
      </c>
      <c r="E1473" s="1">
        <v>38543.915972222225</v>
      </c>
    </row>
    <row r="1474" spans="1:5" x14ac:dyDescent="0.3">
      <c r="A1474">
        <v>1494</v>
      </c>
      <c r="B1474">
        <v>54</v>
      </c>
      <c r="C1474">
        <v>5992</v>
      </c>
      <c r="D1474">
        <v>2.99</v>
      </c>
      <c r="E1474" s="1">
        <v>38544.04583333333</v>
      </c>
    </row>
    <row r="1475" spans="1:5" x14ac:dyDescent="0.3">
      <c r="A1475">
        <v>1495</v>
      </c>
      <c r="B1475">
        <v>54</v>
      </c>
      <c r="C1475">
        <v>6338</v>
      </c>
      <c r="D1475">
        <v>7.99</v>
      </c>
      <c r="E1475" s="1">
        <v>38544.818749999999</v>
      </c>
    </row>
    <row r="1476" spans="1:5" x14ac:dyDescent="0.3">
      <c r="A1476">
        <v>1496</v>
      </c>
      <c r="B1476">
        <v>54</v>
      </c>
      <c r="C1476">
        <v>6560</v>
      </c>
      <c r="D1476">
        <v>2.99</v>
      </c>
      <c r="E1476" s="1">
        <v>38545.223611111112</v>
      </c>
    </row>
    <row r="1477" spans="1:5" x14ac:dyDescent="0.3">
      <c r="A1477">
        <v>1497</v>
      </c>
      <c r="B1477">
        <v>54</v>
      </c>
      <c r="C1477">
        <v>6813</v>
      </c>
      <c r="D1477">
        <v>0.98999999999999899</v>
      </c>
      <c r="E1477" s="1">
        <v>38545.752083333333</v>
      </c>
    </row>
    <row r="1478" spans="1:5" x14ac:dyDescent="0.3">
      <c r="A1478">
        <v>1498</v>
      </c>
      <c r="B1478">
        <v>54</v>
      </c>
      <c r="C1478">
        <v>8992</v>
      </c>
      <c r="D1478">
        <v>4.99</v>
      </c>
      <c r="E1478" s="1">
        <v>38563.197222222225</v>
      </c>
    </row>
    <row r="1479" spans="1:5" x14ac:dyDescent="0.3">
      <c r="A1479">
        <v>1499</v>
      </c>
      <c r="B1479">
        <v>54</v>
      </c>
      <c r="C1479">
        <v>10489</v>
      </c>
      <c r="D1479">
        <v>5.99</v>
      </c>
      <c r="E1479" s="1">
        <v>38565.435416666667</v>
      </c>
    </row>
    <row r="1480" spans="1:5" x14ac:dyDescent="0.3">
      <c r="A1480">
        <v>1500</v>
      </c>
      <c r="B1480">
        <v>54</v>
      </c>
      <c r="C1480">
        <v>10882</v>
      </c>
      <c r="D1480">
        <v>5.99</v>
      </c>
      <c r="E1480" s="1">
        <v>38566.032638888886</v>
      </c>
    </row>
    <row r="1481" spans="1:5" x14ac:dyDescent="0.3">
      <c r="A1481">
        <v>1501</v>
      </c>
      <c r="B1481">
        <v>54</v>
      </c>
      <c r="C1481">
        <v>10956</v>
      </c>
      <c r="D1481">
        <v>4.99</v>
      </c>
      <c r="E1481" s="1">
        <v>38566.147916666669</v>
      </c>
    </row>
    <row r="1482" spans="1:5" x14ac:dyDescent="0.3">
      <c r="A1482">
        <v>1502</v>
      </c>
      <c r="B1482">
        <v>54</v>
      </c>
      <c r="C1482">
        <v>11182</v>
      </c>
      <c r="D1482">
        <v>4.99</v>
      </c>
      <c r="E1482" s="1">
        <v>38566.454861111109</v>
      </c>
    </row>
    <row r="1483" spans="1:5" x14ac:dyDescent="0.3">
      <c r="A1483">
        <v>1503</v>
      </c>
      <c r="B1483">
        <v>54</v>
      </c>
      <c r="C1483">
        <v>11887</v>
      </c>
      <c r="D1483">
        <v>2.99</v>
      </c>
      <c r="E1483" s="1">
        <v>38581.627083333333</v>
      </c>
    </row>
    <row r="1484" spans="1:5" x14ac:dyDescent="0.3">
      <c r="A1484">
        <v>1504</v>
      </c>
      <c r="B1484">
        <v>54</v>
      </c>
      <c r="C1484">
        <v>12526</v>
      </c>
      <c r="D1484">
        <v>2.99</v>
      </c>
      <c r="E1484" s="1">
        <v>38582.574999999997</v>
      </c>
    </row>
    <row r="1485" spans="1:5" x14ac:dyDescent="0.3">
      <c r="A1485">
        <v>1505</v>
      </c>
      <c r="B1485">
        <v>54</v>
      </c>
      <c r="C1485">
        <v>12775</v>
      </c>
      <c r="D1485">
        <v>5.99</v>
      </c>
      <c r="E1485" s="1">
        <v>38582.982638888891</v>
      </c>
    </row>
    <row r="1486" spans="1:5" x14ac:dyDescent="0.3">
      <c r="A1486">
        <v>1506</v>
      </c>
      <c r="B1486">
        <v>54</v>
      </c>
      <c r="C1486">
        <v>12811</v>
      </c>
      <c r="D1486">
        <v>4.99</v>
      </c>
      <c r="E1486" s="1">
        <v>38583.035416666666</v>
      </c>
    </row>
    <row r="1487" spans="1:5" x14ac:dyDescent="0.3">
      <c r="A1487">
        <v>1507</v>
      </c>
      <c r="B1487">
        <v>54</v>
      </c>
      <c r="C1487">
        <v>12872</v>
      </c>
      <c r="D1487">
        <v>0.98999999999999899</v>
      </c>
      <c r="E1487" s="1">
        <v>38583.122916666667</v>
      </c>
    </row>
    <row r="1488" spans="1:5" x14ac:dyDescent="0.3">
      <c r="A1488">
        <v>1508</v>
      </c>
      <c r="B1488">
        <v>54</v>
      </c>
      <c r="C1488">
        <v>13315</v>
      </c>
      <c r="D1488">
        <v>2.99</v>
      </c>
      <c r="E1488" s="1">
        <v>38583.802777777775</v>
      </c>
    </row>
    <row r="1489" spans="1:5" x14ac:dyDescent="0.3">
      <c r="A1489">
        <v>1509</v>
      </c>
      <c r="B1489">
        <v>54</v>
      </c>
      <c r="C1489">
        <v>13890</v>
      </c>
      <c r="D1489">
        <v>0.98999999999999899</v>
      </c>
      <c r="E1489" s="1">
        <v>38584.65347222222</v>
      </c>
    </row>
    <row r="1490" spans="1:5" x14ac:dyDescent="0.3">
      <c r="A1490">
        <v>1510</v>
      </c>
      <c r="B1490">
        <v>54</v>
      </c>
      <c r="C1490">
        <v>14215</v>
      </c>
      <c r="D1490">
        <v>4.99</v>
      </c>
      <c r="E1490" s="1">
        <v>38585.19027777778</v>
      </c>
    </row>
    <row r="1491" spans="1:5" x14ac:dyDescent="0.3">
      <c r="A1491">
        <v>1511</v>
      </c>
      <c r="B1491">
        <v>54</v>
      </c>
      <c r="C1491">
        <v>15226</v>
      </c>
      <c r="D1491">
        <v>10.99</v>
      </c>
      <c r="E1491" s="1">
        <v>38586.722222222219</v>
      </c>
    </row>
    <row r="1492" spans="1:5" x14ac:dyDescent="0.3">
      <c r="A1492">
        <v>1512</v>
      </c>
      <c r="B1492">
        <v>54</v>
      </c>
      <c r="C1492">
        <v>15567</v>
      </c>
      <c r="D1492">
        <v>4.99</v>
      </c>
      <c r="E1492" s="1">
        <v>38587.222222222219</v>
      </c>
    </row>
    <row r="1493" spans="1:5" x14ac:dyDescent="0.3">
      <c r="A1493">
        <v>1513</v>
      </c>
      <c r="B1493">
        <v>55</v>
      </c>
      <c r="C1493">
        <v>555</v>
      </c>
      <c r="D1493">
        <v>4.99</v>
      </c>
      <c r="E1493" s="1">
        <v>38500.354861111111</v>
      </c>
    </row>
    <row r="1494" spans="1:5" x14ac:dyDescent="0.3">
      <c r="A1494">
        <v>1514</v>
      </c>
      <c r="B1494">
        <v>55</v>
      </c>
      <c r="C1494">
        <v>1027</v>
      </c>
      <c r="D1494">
        <v>9.99</v>
      </c>
      <c r="E1494" s="1">
        <v>38503.156944444447</v>
      </c>
    </row>
    <row r="1495" spans="1:5" x14ac:dyDescent="0.3">
      <c r="A1495">
        <v>1515</v>
      </c>
      <c r="B1495">
        <v>55</v>
      </c>
      <c r="C1495">
        <v>1048</v>
      </c>
      <c r="D1495">
        <v>0.98999999999999899</v>
      </c>
      <c r="E1495" s="1">
        <v>38503.28402777778</v>
      </c>
    </row>
    <row r="1496" spans="1:5" x14ac:dyDescent="0.3">
      <c r="A1496">
        <v>1516</v>
      </c>
      <c r="B1496">
        <v>55</v>
      </c>
      <c r="C1496">
        <v>1825</v>
      </c>
      <c r="D1496">
        <v>2.99</v>
      </c>
      <c r="E1496" s="1">
        <v>38519.911805555559</v>
      </c>
    </row>
    <row r="1497" spans="1:5" x14ac:dyDescent="0.3">
      <c r="A1497">
        <v>1517</v>
      </c>
      <c r="B1497">
        <v>55</v>
      </c>
      <c r="C1497">
        <v>2062</v>
      </c>
      <c r="D1497">
        <v>2.99</v>
      </c>
      <c r="E1497" s="1">
        <v>38520.663888888892</v>
      </c>
    </row>
    <row r="1498" spans="1:5" x14ac:dyDescent="0.3">
      <c r="A1498">
        <v>1518</v>
      </c>
      <c r="B1498">
        <v>55</v>
      </c>
      <c r="C1498">
        <v>2904</v>
      </c>
      <c r="D1498">
        <v>2.99</v>
      </c>
      <c r="E1498" s="1">
        <v>38523.120833333334</v>
      </c>
    </row>
    <row r="1499" spans="1:5" x14ac:dyDescent="0.3">
      <c r="A1499">
        <v>1519</v>
      </c>
      <c r="B1499">
        <v>55</v>
      </c>
      <c r="C1499">
        <v>2976</v>
      </c>
      <c r="D1499">
        <v>4.99</v>
      </c>
      <c r="E1499" s="1">
        <v>38523.339583333334</v>
      </c>
    </row>
    <row r="1500" spans="1:5" x14ac:dyDescent="0.3">
      <c r="A1500">
        <v>1520</v>
      </c>
      <c r="B1500">
        <v>55</v>
      </c>
      <c r="C1500">
        <v>3149</v>
      </c>
      <c r="D1500">
        <v>4.99</v>
      </c>
      <c r="E1500" s="1">
        <v>38523.856944444444</v>
      </c>
    </row>
    <row r="1501" spans="1:5" x14ac:dyDescent="0.3">
      <c r="A1501">
        <v>1521</v>
      </c>
      <c r="B1501">
        <v>55</v>
      </c>
      <c r="C1501">
        <v>4671</v>
      </c>
      <c r="D1501">
        <v>4.99</v>
      </c>
      <c r="E1501" s="1">
        <v>38541.427083333336</v>
      </c>
    </row>
    <row r="1502" spans="1:5" x14ac:dyDescent="0.3">
      <c r="A1502">
        <v>1522</v>
      </c>
      <c r="B1502">
        <v>55</v>
      </c>
      <c r="C1502">
        <v>6314</v>
      </c>
      <c r="D1502">
        <v>7.99</v>
      </c>
      <c r="E1502" s="1">
        <v>38544.772222222222</v>
      </c>
    </row>
    <row r="1503" spans="1:5" x14ac:dyDescent="0.3">
      <c r="A1503">
        <v>1523</v>
      </c>
      <c r="B1503">
        <v>55</v>
      </c>
      <c r="C1503">
        <v>7050</v>
      </c>
      <c r="D1503">
        <v>4.99</v>
      </c>
      <c r="E1503" s="1">
        <v>38560.147916666669</v>
      </c>
    </row>
    <row r="1504" spans="1:5" x14ac:dyDescent="0.3">
      <c r="A1504">
        <v>1524</v>
      </c>
      <c r="B1504">
        <v>55</v>
      </c>
      <c r="C1504">
        <v>8288</v>
      </c>
      <c r="D1504">
        <v>6.99</v>
      </c>
      <c r="E1504" s="1">
        <v>38562.086111111108</v>
      </c>
    </row>
    <row r="1505" spans="1:5" x14ac:dyDescent="0.3">
      <c r="A1505">
        <v>1525</v>
      </c>
      <c r="B1505">
        <v>55</v>
      </c>
      <c r="C1505">
        <v>9302</v>
      </c>
      <c r="D1505">
        <v>2.99</v>
      </c>
      <c r="E1505" s="1">
        <v>38563.69027777778</v>
      </c>
    </row>
    <row r="1506" spans="1:5" x14ac:dyDescent="0.3">
      <c r="A1506">
        <v>1526</v>
      </c>
      <c r="B1506">
        <v>55</v>
      </c>
      <c r="C1506">
        <v>9596</v>
      </c>
      <c r="D1506">
        <v>5.99</v>
      </c>
      <c r="E1506" s="1">
        <v>38564.144444444442</v>
      </c>
    </row>
    <row r="1507" spans="1:5" x14ac:dyDescent="0.3">
      <c r="A1507">
        <v>1527</v>
      </c>
      <c r="B1507">
        <v>55</v>
      </c>
      <c r="C1507">
        <v>9798</v>
      </c>
      <c r="D1507">
        <v>2.99</v>
      </c>
      <c r="E1507" s="1">
        <v>38564.454861111109</v>
      </c>
    </row>
    <row r="1508" spans="1:5" x14ac:dyDescent="0.3">
      <c r="A1508">
        <v>1528</v>
      </c>
      <c r="B1508">
        <v>55</v>
      </c>
      <c r="C1508">
        <v>11287</v>
      </c>
      <c r="D1508">
        <v>1.99</v>
      </c>
      <c r="E1508" s="1">
        <v>38566.617361111108</v>
      </c>
    </row>
    <row r="1509" spans="1:5" x14ac:dyDescent="0.3">
      <c r="A1509">
        <v>1529</v>
      </c>
      <c r="B1509">
        <v>55</v>
      </c>
      <c r="C1509">
        <v>12776</v>
      </c>
      <c r="D1509">
        <v>4.99</v>
      </c>
      <c r="E1509" s="1">
        <v>38582.984027777777</v>
      </c>
    </row>
    <row r="1510" spans="1:5" x14ac:dyDescent="0.3">
      <c r="A1510">
        <v>1530</v>
      </c>
      <c r="B1510">
        <v>55</v>
      </c>
      <c r="C1510">
        <v>12808</v>
      </c>
      <c r="D1510">
        <v>4.99</v>
      </c>
      <c r="E1510" s="1">
        <v>38583.027777777781</v>
      </c>
    </row>
    <row r="1511" spans="1:5" x14ac:dyDescent="0.3">
      <c r="A1511">
        <v>1531</v>
      </c>
      <c r="B1511">
        <v>55</v>
      </c>
      <c r="C1511">
        <v>12972</v>
      </c>
      <c r="D1511">
        <v>1.99</v>
      </c>
      <c r="E1511" s="1">
        <v>38583.279861111114</v>
      </c>
    </row>
    <row r="1512" spans="1:5" x14ac:dyDescent="0.3">
      <c r="A1512">
        <v>1532</v>
      </c>
      <c r="B1512">
        <v>55</v>
      </c>
      <c r="C1512">
        <v>13345</v>
      </c>
      <c r="D1512">
        <v>6.99</v>
      </c>
      <c r="E1512" s="1">
        <v>38583.850694444445</v>
      </c>
    </row>
    <row r="1513" spans="1:5" x14ac:dyDescent="0.3">
      <c r="A1513">
        <v>1533</v>
      </c>
      <c r="B1513">
        <v>55</v>
      </c>
      <c r="C1513">
        <v>14667</v>
      </c>
      <c r="D1513">
        <v>2.99</v>
      </c>
      <c r="E1513" s="1">
        <v>38585.82708333333</v>
      </c>
    </row>
    <row r="1514" spans="1:5" x14ac:dyDescent="0.3">
      <c r="A1514">
        <v>1534</v>
      </c>
      <c r="B1514">
        <v>55</v>
      </c>
      <c r="C1514">
        <v>15296</v>
      </c>
      <c r="D1514">
        <v>4.99</v>
      </c>
      <c r="E1514" s="1">
        <v>38586.817361111112</v>
      </c>
    </row>
    <row r="1515" spans="1:5" x14ac:dyDescent="0.3">
      <c r="A1515">
        <v>1535</v>
      </c>
      <c r="B1515">
        <v>56</v>
      </c>
      <c r="C1515">
        <v>130</v>
      </c>
      <c r="D1515">
        <v>3.99</v>
      </c>
      <c r="E1515" s="1">
        <v>38497.88958333333</v>
      </c>
    </row>
    <row r="1516" spans="1:5" x14ac:dyDescent="0.3">
      <c r="A1516">
        <v>1536</v>
      </c>
      <c r="B1516">
        <v>56</v>
      </c>
      <c r="C1516">
        <v>341</v>
      </c>
      <c r="D1516">
        <v>5.99</v>
      </c>
      <c r="E1516" s="1">
        <v>38499.167361111111</v>
      </c>
    </row>
    <row r="1517" spans="1:5" x14ac:dyDescent="0.3">
      <c r="A1517">
        <v>1537</v>
      </c>
      <c r="B1517">
        <v>56</v>
      </c>
      <c r="C1517">
        <v>496</v>
      </c>
      <c r="D1517">
        <v>2.99</v>
      </c>
      <c r="E1517" s="1">
        <v>38500.029861111114</v>
      </c>
    </row>
    <row r="1518" spans="1:5" x14ac:dyDescent="0.3">
      <c r="A1518">
        <v>1538</v>
      </c>
      <c r="B1518">
        <v>56</v>
      </c>
      <c r="C1518">
        <v>569</v>
      </c>
      <c r="D1518">
        <v>6.99</v>
      </c>
      <c r="E1518" s="1">
        <v>38500.425000000003</v>
      </c>
    </row>
    <row r="1519" spans="1:5" x14ac:dyDescent="0.3">
      <c r="A1519">
        <v>1539</v>
      </c>
      <c r="B1519">
        <v>56</v>
      </c>
      <c r="C1519">
        <v>1795</v>
      </c>
      <c r="D1519">
        <v>6.99</v>
      </c>
      <c r="E1519" s="1">
        <v>38519.839583333334</v>
      </c>
    </row>
    <row r="1520" spans="1:5" x14ac:dyDescent="0.3">
      <c r="A1520">
        <v>1540</v>
      </c>
      <c r="B1520">
        <v>56</v>
      </c>
      <c r="C1520">
        <v>2140</v>
      </c>
      <c r="D1520">
        <v>0.98999999999999899</v>
      </c>
      <c r="E1520" s="1">
        <v>38520.902777777781</v>
      </c>
    </row>
    <row r="1521" spans="1:5" x14ac:dyDescent="0.3">
      <c r="A1521">
        <v>1541</v>
      </c>
      <c r="B1521">
        <v>56</v>
      </c>
      <c r="C1521">
        <v>2485</v>
      </c>
      <c r="D1521">
        <v>4.99</v>
      </c>
      <c r="E1521" s="1">
        <v>38521.893055555556</v>
      </c>
    </row>
    <row r="1522" spans="1:5" x14ac:dyDescent="0.3">
      <c r="A1522">
        <v>1542</v>
      </c>
      <c r="B1522">
        <v>56</v>
      </c>
      <c r="C1522">
        <v>2989</v>
      </c>
      <c r="D1522">
        <v>0.98999999999999899</v>
      </c>
      <c r="E1522" s="1">
        <v>38523.374305555553</v>
      </c>
    </row>
    <row r="1523" spans="1:5" x14ac:dyDescent="0.3">
      <c r="A1523">
        <v>1543</v>
      </c>
      <c r="B1523">
        <v>56</v>
      </c>
      <c r="C1523">
        <v>3718</v>
      </c>
      <c r="D1523">
        <v>7.99</v>
      </c>
      <c r="E1523" s="1">
        <v>38539.456250000003</v>
      </c>
    </row>
    <row r="1524" spans="1:5" x14ac:dyDescent="0.3">
      <c r="A1524">
        <v>1544</v>
      </c>
      <c r="B1524">
        <v>56</v>
      </c>
      <c r="C1524">
        <v>3771</v>
      </c>
      <c r="D1524">
        <v>2.99</v>
      </c>
      <c r="E1524" s="1">
        <v>38539.554861111108</v>
      </c>
    </row>
    <row r="1525" spans="1:5" x14ac:dyDescent="0.3">
      <c r="A1525">
        <v>1545</v>
      </c>
      <c r="B1525">
        <v>56</v>
      </c>
      <c r="C1525">
        <v>4097</v>
      </c>
      <c r="D1525">
        <v>3.99</v>
      </c>
      <c r="E1525" s="1">
        <v>38540.256944444445</v>
      </c>
    </row>
    <row r="1526" spans="1:5" x14ac:dyDescent="0.3">
      <c r="A1526">
        <v>1546</v>
      </c>
      <c r="B1526">
        <v>56</v>
      </c>
      <c r="C1526">
        <v>4702</v>
      </c>
      <c r="D1526">
        <v>4.99</v>
      </c>
      <c r="E1526" s="1">
        <v>38541.486805555556</v>
      </c>
    </row>
    <row r="1527" spans="1:5" x14ac:dyDescent="0.3">
      <c r="A1527">
        <v>1547</v>
      </c>
      <c r="B1527">
        <v>56</v>
      </c>
      <c r="C1527">
        <v>5142</v>
      </c>
      <c r="D1527">
        <v>4.99</v>
      </c>
      <c r="E1527" s="1">
        <v>38542.336805555555</v>
      </c>
    </row>
    <row r="1528" spans="1:5" x14ac:dyDescent="0.3">
      <c r="A1528">
        <v>1548</v>
      </c>
      <c r="B1528">
        <v>56</v>
      </c>
      <c r="C1528">
        <v>7385</v>
      </c>
      <c r="D1528">
        <v>2.99</v>
      </c>
      <c r="E1528" s="1">
        <v>38560.65902777778</v>
      </c>
    </row>
    <row r="1529" spans="1:5" x14ac:dyDescent="0.3">
      <c r="A1529">
        <v>1549</v>
      </c>
      <c r="B1529">
        <v>56</v>
      </c>
      <c r="C1529">
        <v>7696</v>
      </c>
      <c r="D1529">
        <v>7.99</v>
      </c>
      <c r="E1529" s="1">
        <v>38561.15347222222</v>
      </c>
    </row>
    <row r="1530" spans="1:5" x14ac:dyDescent="0.3">
      <c r="A1530">
        <v>1550</v>
      </c>
      <c r="B1530">
        <v>56</v>
      </c>
      <c r="C1530">
        <v>7942</v>
      </c>
      <c r="D1530">
        <v>0.98999999999999899</v>
      </c>
      <c r="E1530" s="1">
        <v>38561.53402777778</v>
      </c>
    </row>
    <row r="1531" spans="1:5" x14ac:dyDescent="0.3">
      <c r="A1531">
        <v>1551</v>
      </c>
      <c r="B1531">
        <v>56</v>
      </c>
      <c r="C1531">
        <v>8285</v>
      </c>
      <c r="D1531">
        <v>0.98999999999999899</v>
      </c>
      <c r="E1531" s="1">
        <v>38562.083333333336</v>
      </c>
    </row>
    <row r="1532" spans="1:5" x14ac:dyDescent="0.3">
      <c r="A1532">
        <v>1552</v>
      </c>
      <c r="B1532">
        <v>56</v>
      </c>
      <c r="C1532">
        <v>10356</v>
      </c>
      <c r="D1532">
        <v>6.99</v>
      </c>
      <c r="E1532" s="1">
        <v>38565.242361111108</v>
      </c>
    </row>
    <row r="1533" spans="1:5" x14ac:dyDescent="0.3">
      <c r="A1533">
        <v>1553</v>
      </c>
      <c r="B1533">
        <v>56</v>
      </c>
      <c r="C1533">
        <v>10678</v>
      </c>
      <c r="D1533">
        <v>0.98999999999999899</v>
      </c>
      <c r="E1533" s="1">
        <v>38565.726388888892</v>
      </c>
    </row>
    <row r="1534" spans="1:5" x14ac:dyDescent="0.3">
      <c r="A1534">
        <v>1554</v>
      </c>
      <c r="B1534">
        <v>56</v>
      </c>
      <c r="C1534">
        <v>10946</v>
      </c>
      <c r="D1534">
        <v>4.99</v>
      </c>
      <c r="E1534" s="1">
        <v>38566.138888888891</v>
      </c>
    </row>
    <row r="1535" spans="1:5" x14ac:dyDescent="0.3">
      <c r="A1535">
        <v>1555</v>
      </c>
      <c r="B1535">
        <v>56</v>
      </c>
      <c r="C1535">
        <v>11358</v>
      </c>
      <c r="D1535">
        <v>5.99</v>
      </c>
      <c r="E1535" s="1">
        <v>38566.739583333336</v>
      </c>
    </row>
    <row r="1536" spans="1:5" x14ac:dyDescent="0.3">
      <c r="A1536">
        <v>1556</v>
      </c>
      <c r="B1536">
        <v>56</v>
      </c>
      <c r="C1536">
        <v>11656</v>
      </c>
      <c r="D1536">
        <v>4.99</v>
      </c>
      <c r="E1536" s="1">
        <v>38581.21597222222</v>
      </c>
    </row>
    <row r="1537" spans="1:5" x14ac:dyDescent="0.3">
      <c r="A1537">
        <v>1557</v>
      </c>
      <c r="B1537">
        <v>56</v>
      </c>
      <c r="C1537">
        <v>12537</v>
      </c>
      <c r="D1537">
        <v>1.99</v>
      </c>
      <c r="E1537" s="1">
        <v>38582.587500000001</v>
      </c>
    </row>
    <row r="1538" spans="1:5" x14ac:dyDescent="0.3">
      <c r="A1538">
        <v>1558</v>
      </c>
      <c r="B1538">
        <v>56</v>
      </c>
      <c r="C1538">
        <v>12713</v>
      </c>
      <c r="D1538">
        <v>4.99</v>
      </c>
      <c r="E1538" s="1">
        <v>38582.879861111112</v>
      </c>
    </row>
    <row r="1539" spans="1:5" x14ac:dyDescent="0.3">
      <c r="A1539">
        <v>1559</v>
      </c>
      <c r="B1539">
        <v>56</v>
      </c>
      <c r="C1539">
        <v>13560</v>
      </c>
      <c r="D1539">
        <v>8.99</v>
      </c>
      <c r="E1539" s="1">
        <v>38584.178472222222</v>
      </c>
    </row>
    <row r="1540" spans="1:5" x14ac:dyDescent="0.3">
      <c r="A1540">
        <v>1560</v>
      </c>
      <c r="B1540">
        <v>56</v>
      </c>
      <c r="C1540">
        <v>13769</v>
      </c>
      <c r="D1540">
        <v>5.99</v>
      </c>
      <c r="E1540" s="1">
        <v>38584.488194444442</v>
      </c>
    </row>
    <row r="1541" spans="1:5" x14ac:dyDescent="0.3">
      <c r="A1541">
        <v>1561</v>
      </c>
      <c r="B1541">
        <v>56</v>
      </c>
      <c r="C1541">
        <v>14291</v>
      </c>
      <c r="D1541">
        <v>3.99</v>
      </c>
      <c r="E1541" s="1">
        <v>38585.293749999997</v>
      </c>
    </row>
    <row r="1542" spans="1:5" x14ac:dyDescent="0.3">
      <c r="A1542">
        <v>1562</v>
      </c>
      <c r="B1542">
        <v>56</v>
      </c>
      <c r="C1542">
        <v>14534</v>
      </c>
      <c r="D1542">
        <v>0.98999999999999899</v>
      </c>
      <c r="E1542" s="1">
        <v>38585.636111111111</v>
      </c>
    </row>
    <row r="1543" spans="1:5" x14ac:dyDescent="0.3">
      <c r="A1543">
        <v>1563</v>
      </c>
      <c r="B1543">
        <v>56</v>
      </c>
      <c r="C1543">
        <v>15702</v>
      </c>
      <c r="D1543">
        <v>7.99</v>
      </c>
      <c r="E1543" s="1">
        <v>38587.432638888888</v>
      </c>
    </row>
    <row r="1544" spans="1:5" x14ac:dyDescent="0.3">
      <c r="A1544">
        <v>1565</v>
      </c>
      <c r="B1544">
        <v>57</v>
      </c>
      <c r="C1544">
        <v>152</v>
      </c>
      <c r="D1544">
        <v>9.99</v>
      </c>
      <c r="E1544" s="1">
        <v>38498.02847222222</v>
      </c>
    </row>
    <row r="1545" spans="1:5" x14ac:dyDescent="0.3">
      <c r="A1545">
        <v>1566</v>
      </c>
      <c r="B1545">
        <v>57</v>
      </c>
      <c r="C1545">
        <v>943</v>
      </c>
      <c r="D1545">
        <v>4.99</v>
      </c>
      <c r="E1545" s="1">
        <v>38502.638888888891</v>
      </c>
    </row>
    <row r="1546" spans="1:5" x14ac:dyDescent="0.3">
      <c r="A1546">
        <v>1567</v>
      </c>
      <c r="B1546">
        <v>57</v>
      </c>
      <c r="C1546">
        <v>2058</v>
      </c>
      <c r="D1546">
        <v>5.99</v>
      </c>
      <c r="E1546" s="1">
        <v>38520.648611111108</v>
      </c>
    </row>
    <row r="1547" spans="1:5" x14ac:dyDescent="0.3">
      <c r="A1547">
        <v>1568</v>
      </c>
      <c r="B1547">
        <v>57</v>
      </c>
      <c r="C1547">
        <v>2105</v>
      </c>
      <c r="D1547">
        <v>0.98999999999999899</v>
      </c>
      <c r="E1547" s="1">
        <v>38520.802083333336</v>
      </c>
    </row>
    <row r="1548" spans="1:5" x14ac:dyDescent="0.3">
      <c r="A1548">
        <v>1569</v>
      </c>
      <c r="B1548">
        <v>57</v>
      </c>
      <c r="C1548">
        <v>2360</v>
      </c>
      <c r="D1548">
        <v>4.99</v>
      </c>
      <c r="E1548" s="1">
        <v>38521.549305555556</v>
      </c>
    </row>
    <row r="1549" spans="1:5" x14ac:dyDescent="0.3">
      <c r="A1549">
        <v>1570</v>
      </c>
      <c r="B1549">
        <v>57</v>
      </c>
      <c r="C1549">
        <v>2910</v>
      </c>
      <c r="D1549">
        <v>7.99</v>
      </c>
      <c r="E1549" s="1">
        <v>38523.146527777775</v>
      </c>
    </row>
    <row r="1550" spans="1:5" x14ac:dyDescent="0.3">
      <c r="A1550">
        <v>1571</v>
      </c>
      <c r="B1550">
        <v>57</v>
      </c>
      <c r="C1550">
        <v>3357</v>
      </c>
      <c r="D1550">
        <v>0.98999999999999899</v>
      </c>
      <c r="E1550" s="1">
        <v>38524.496527777781</v>
      </c>
    </row>
    <row r="1551" spans="1:5" x14ac:dyDescent="0.3">
      <c r="A1551">
        <v>1572</v>
      </c>
      <c r="B1551">
        <v>57</v>
      </c>
      <c r="C1551">
        <v>3727</v>
      </c>
      <c r="D1551">
        <v>4.99</v>
      </c>
      <c r="E1551" s="1">
        <v>38539.469444444447</v>
      </c>
    </row>
    <row r="1552" spans="1:5" x14ac:dyDescent="0.3">
      <c r="A1552">
        <v>1573</v>
      </c>
      <c r="B1552">
        <v>57</v>
      </c>
      <c r="C1552">
        <v>4226</v>
      </c>
      <c r="D1552">
        <v>4.99</v>
      </c>
      <c r="E1552" s="1">
        <v>38540.525694444441</v>
      </c>
    </row>
    <row r="1553" spans="1:5" x14ac:dyDescent="0.3">
      <c r="A1553">
        <v>1574</v>
      </c>
      <c r="B1553">
        <v>57</v>
      </c>
      <c r="C1553">
        <v>5060</v>
      </c>
      <c r="D1553">
        <v>4.99</v>
      </c>
      <c r="E1553" s="1">
        <v>38542.186111111114</v>
      </c>
    </row>
    <row r="1554" spans="1:5" x14ac:dyDescent="0.3">
      <c r="A1554">
        <v>1575</v>
      </c>
      <c r="B1554">
        <v>57</v>
      </c>
      <c r="C1554">
        <v>5694</v>
      </c>
      <c r="D1554">
        <v>0.98999999999999899</v>
      </c>
      <c r="E1554" s="1">
        <v>38543.402777777781</v>
      </c>
    </row>
    <row r="1555" spans="1:5" x14ac:dyDescent="0.3">
      <c r="A1555">
        <v>1576</v>
      </c>
      <c r="B1555">
        <v>57</v>
      </c>
      <c r="C1555">
        <v>5948</v>
      </c>
      <c r="D1555">
        <v>2.99</v>
      </c>
      <c r="E1555" s="1">
        <v>38543.966666666667</v>
      </c>
    </row>
    <row r="1556" spans="1:5" x14ac:dyDescent="0.3">
      <c r="A1556">
        <v>1577</v>
      </c>
      <c r="B1556">
        <v>57</v>
      </c>
      <c r="C1556">
        <v>6482</v>
      </c>
      <c r="D1556">
        <v>4.99</v>
      </c>
      <c r="E1556" s="1">
        <v>38545.076388888891</v>
      </c>
    </row>
    <row r="1557" spans="1:5" x14ac:dyDescent="0.3">
      <c r="A1557">
        <v>1578</v>
      </c>
      <c r="B1557">
        <v>57</v>
      </c>
      <c r="C1557">
        <v>6494</v>
      </c>
      <c r="D1557">
        <v>1.99</v>
      </c>
      <c r="E1557" s="1">
        <v>38545.112500000003</v>
      </c>
    </row>
    <row r="1558" spans="1:5" x14ac:dyDescent="0.3">
      <c r="A1558">
        <v>1579</v>
      </c>
      <c r="B1558">
        <v>57</v>
      </c>
      <c r="C1558">
        <v>6649</v>
      </c>
      <c r="D1558">
        <v>4.99</v>
      </c>
      <c r="E1558" s="1">
        <v>38545.45208333333</v>
      </c>
    </row>
    <row r="1559" spans="1:5" x14ac:dyDescent="0.3">
      <c r="A1559">
        <v>1580</v>
      </c>
      <c r="B1559">
        <v>57</v>
      </c>
      <c r="C1559">
        <v>8249</v>
      </c>
      <c r="D1559">
        <v>5.99</v>
      </c>
      <c r="E1559" s="1">
        <v>38562.033333333333</v>
      </c>
    </row>
    <row r="1560" spans="1:5" x14ac:dyDescent="0.3">
      <c r="A1560">
        <v>1581</v>
      </c>
      <c r="B1560">
        <v>57</v>
      </c>
      <c r="C1560">
        <v>9086</v>
      </c>
      <c r="D1560">
        <v>0.98999999999999899</v>
      </c>
      <c r="E1560" s="1">
        <v>38563.345833333333</v>
      </c>
    </row>
    <row r="1561" spans="1:5" x14ac:dyDescent="0.3">
      <c r="A1561">
        <v>1582</v>
      </c>
      <c r="B1561">
        <v>57</v>
      </c>
      <c r="C1561">
        <v>9136</v>
      </c>
      <c r="D1561">
        <v>0.98999999999999899</v>
      </c>
      <c r="E1561" s="1">
        <v>38563.421527777777</v>
      </c>
    </row>
    <row r="1562" spans="1:5" x14ac:dyDescent="0.3">
      <c r="A1562">
        <v>1583</v>
      </c>
      <c r="B1562">
        <v>57</v>
      </c>
      <c r="C1562">
        <v>9211</v>
      </c>
      <c r="D1562">
        <v>1.99</v>
      </c>
      <c r="E1562" s="1">
        <v>38563.540972222225</v>
      </c>
    </row>
    <row r="1563" spans="1:5" x14ac:dyDescent="0.3">
      <c r="A1563">
        <v>1584</v>
      </c>
      <c r="B1563">
        <v>57</v>
      </c>
      <c r="C1563">
        <v>9703</v>
      </c>
      <c r="D1563">
        <v>0.98999999999999899</v>
      </c>
      <c r="E1563" s="1">
        <v>38564.31527777778</v>
      </c>
    </row>
    <row r="1564" spans="1:5" x14ac:dyDescent="0.3">
      <c r="A1564">
        <v>1585</v>
      </c>
      <c r="B1564">
        <v>57</v>
      </c>
      <c r="C1564">
        <v>9812</v>
      </c>
      <c r="D1564">
        <v>2.99</v>
      </c>
      <c r="E1564" s="1">
        <v>38564.477777777778</v>
      </c>
    </row>
    <row r="1565" spans="1:5" x14ac:dyDescent="0.3">
      <c r="A1565">
        <v>1586</v>
      </c>
      <c r="B1565">
        <v>57</v>
      </c>
      <c r="C1565">
        <v>10169</v>
      </c>
      <c r="D1565">
        <v>4.99</v>
      </c>
      <c r="E1565" s="1">
        <v>38564.977083333331</v>
      </c>
    </row>
    <row r="1566" spans="1:5" x14ac:dyDescent="0.3">
      <c r="A1566">
        <v>1587</v>
      </c>
      <c r="B1566">
        <v>57</v>
      </c>
      <c r="C1566">
        <v>12925</v>
      </c>
      <c r="D1566">
        <v>5.99</v>
      </c>
      <c r="E1566" s="1">
        <v>38583.207638888889</v>
      </c>
    </row>
    <row r="1567" spans="1:5" x14ac:dyDescent="0.3">
      <c r="A1567">
        <v>1588</v>
      </c>
      <c r="B1567">
        <v>57</v>
      </c>
      <c r="C1567">
        <v>13163</v>
      </c>
      <c r="D1567">
        <v>0.98999999999999899</v>
      </c>
      <c r="E1567" s="1">
        <v>38583.561805555553</v>
      </c>
    </row>
    <row r="1568" spans="1:5" x14ac:dyDescent="0.3">
      <c r="A1568">
        <v>1589</v>
      </c>
      <c r="B1568">
        <v>57</v>
      </c>
      <c r="C1568">
        <v>13743</v>
      </c>
      <c r="D1568">
        <v>0.98999999999999899</v>
      </c>
      <c r="E1568" s="1">
        <v>38584.45208333333</v>
      </c>
    </row>
    <row r="1569" spans="1:5" x14ac:dyDescent="0.3">
      <c r="A1569">
        <v>1590</v>
      </c>
      <c r="B1569">
        <v>57</v>
      </c>
      <c r="C1569">
        <v>13929</v>
      </c>
      <c r="D1569">
        <v>9.99</v>
      </c>
      <c r="E1569" s="1">
        <v>38584.717361111114</v>
      </c>
    </row>
    <row r="1570" spans="1:5" x14ac:dyDescent="0.3">
      <c r="A1570">
        <v>1591</v>
      </c>
      <c r="B1570">
        <v>57</v>
      </c>
      <c r="C1570">
        <v>15571</v>
      </c>
      <c r="D1570">
        <v>0.98999999999999899</v>
      </c>
      <c r="E1570" s="1">
        <v>38587.226388888892</v>
      </c>
    </row>
    <row r="1571" spans="1:5" x14ac:dyDescent="0.3">
      <c r="A1571">
        <v>1592</v>
      </c>
      <c r="B1571">
        <v>57</v>
      </c>
      <c r="C1571">
        <v>15871</v>
      </c>
      <c r="D1571">
        <v>9.99</v>
      </c>
      <c r="E1571" s="1">
        <v>38587.683333333334</v>
      </c>
    </row>
    <row r="1572" spans="1:5" x14ac:dyDescent="0.3">
      <c r="A1572">
        <v>1593</v>
      </c>
      <c r="B1572">
        <v>58</v>
      </c>
      <c r="C1572">
        <v>230</v>
      </c>
      <c r="D1572">
        <v>0.98999999999999899</v>
      </c>
      <c r="E1572" s="1">
        <v>38498.479861111111</v>
      </c>
    </row>
    <row r="1573" spans="1:5" x14ac:dyDescent="0.3">
      <c r="A1573">
        <v>1594</v>
      </c>
      <c r="B1573">
        <v>58</v>
      </c>
      <c r="C1573">
        <v>276</v>
      </c>
      <c r="D1573">
        <v>7.99</v>
      </c>
      <c r="E1573" s="1">
        <v>38498.719444444447</v>
      </c>
    </row>
    <row r="1574" spans="1:5" x14ac:dyDescent="0.3">
      <c r="A1574">
        <v>1595</v>
      </c>
      <c r="B1574">
        <v>58</v>
      </c>
      <c r="C1574">
        <v>761</v>
      </c>
      <c r="D1574">
        <v>0.98999999999999899</v>
      </c>
      <c r="E1574" s="1">
        <v>38501.464583333334</v>
      </c>
    </row>
    <row r="1575" spans="1:5" x14ac:dyDescent="0.3">
      <c r="A1575">
        <v>1596</v>
      </c>
      <c r="B1575">
        <v>58</v>
      </c>
      <c r="C1575">
        <v>2191</v>
      </c>
      <c r="D1575">
        <v>4.99</v>
      </c>
      <c r="E1575" s="1">
        <v>38521.064583333333</v>
      </c>
    </row>
    <row r="1576" spans="1:5" x14ac:dyDescent="0.3">
      <c r="A1576">
        <v>1597</v>
      </c>
      <c r="B1576">
        <v>58</v>
      </c>
      <c r="C1576">
        <v>2543</v>
      </c>
      <c r="D1576">
        <v>0.98999999999999899</v>
      </c>
      <c r="E1576" s="1">
        <v>38522.093055555553</v>
      </c>
    </row>
    <row r="1577" spans="1:5" x14ac:dyDescent="0.3">
      <c r="A1577">
        <v>1598</v>
      </c>
      <c r="B1577">
        <v>58</v>
      </c>
      <c r="C1577">
        <v>2906</v>
      </c>
      <c r="D1577">
        <v>0.98999999999999899</v>
      </c>
      <c r="E1577" s="1">
        <v>38523.12777777778</v>
      </c>
    </row>
    <row r="1578" spans="1:5" x14ac:dyDescent="0.3">
      <c r="A1578">
        <v>1599</v>
      </c>
      <c r="B1578">
        <v>58</v>
      </c>
      <c r="C1578">
        <v>3685</v>
      </c>
      <c r="D1578">
        <v>4.99</v>
      </c>
      <c r="E1578" s="1">
        <v>38539.395833333336</v>
      </c>
    </row>
    <row r="1579" spans="1:5" x14ac:dyDescent="0.3">
      <c r="A1579">
        <v>1600</v>
      </c>
      <c r="B1579">
        <v>58</v>
      </c>
      <c r="C1579">
        <v>4131</v>
      </c>
      <c r="D1579">
        <v>4.99</v>
      </c>
      <c r="E1579" s="1">
        <v>38540.328472222223</v>
      </c>
    </row>
    <row r="1580" spans="1:5" x14ac:dyDescent="0.3">
      <c r="A1580">
        <v>1601</v>
      </c>
      <c r="B1580">
        <v>58</v>
      </c>
      <c r="C1580">
        <v>5439</v>
      </c>
      <c r="D1580">
        <v>1.99</v>
      </c>
      <c r="E1580" s="1">
        <v>38542.902083333334</v>
      </c>
    </row>
    <row r="1581" spans="1:5" x14ac:dyDescent="0.3">
      <c r="A1581">
        <v>1602</v>
      </c>
      <c r="B1581">
        <v>58</v>
      </c>
      <c r="C1581">
        <v>7063</v>
      </c>
      <c r="D1581">
        <v>9.99</v>
      </c>
      <c r="E1581" s="1">
        <v>38560.161111111112</v>
      </c>
    </row>
    <row r="1582" spans="1:5" x14ac:dyDescent="0.3">
      <c r="A1582">
        <v>1603</v>
      </c>
      <c r="B1582">
        <v>58</v>
      </c>
      <c r="C1582">
        <v>7487</v>
      </c>
      <c r="D1582">
        <v>4.99</v>
      </c>
      <c r="E1582" s="1">
        <v>38560.813888888886</v>
      </c>
    </row>
    <row r="1583" spans="1:5" x14ac:dyDescent="0.3">
      <c r="A1583">
        <v>1604</v>
      </c>
      <c r="B1583">
        <v>58</v>
      </c>
      <c r="C1583">
        <v>8853</v>
      </c>
      <c r="D1583">
        <v>0.98999999999999899</v>
      </c>
      <c r="E1583" s="1">
        <v>38562.981944444444</v>
      </c>
    </row>
    <row r="1584" spans="1:5" x14ac:dyDescent="0.3">
      <c r="A1584">
        <v>1605</v>
      </c>
      <c r="B1584">
        <v>58</v>
      </c>
      <c r="C1584">
        <v>9561</v>
      </c>
      <c r="D1584">
        <v>2.99</v>
      </c>
      <c r="E1584" s="1">
        <v>38564.098611111112</v>
      </c>
    </row>
    <row r="1585" spans="1:5" x14ac:dyDescent="0.3">
      <c r="A1585">
        <v>1606</v>
      </c>
      <c r="B1585">
        <v>58</v>
      </c>
      <c r="C1585">
        <v>10037</v>
      </c>
      <c r="D1585">
        <v>2.99</v>
      </c>
      <c r="E1585" s="1">
        <v>38564.783333333333</v>
      </c>
    </row>
    <row r="1586" spans="1:5" x14ac:dyDescent="0.3">
      <c r="A1586">
        <v>1607</v>
      </c>
      <c r="B1586">
        <v>58</v>
      </c>
      <c r="C1586">
        <v>10068</v>
      </c>
      <c r="D1586">
        <v>4.99</v>
      </c>
      <c r="E1586" s="1">
        <v>38564.818749999999</v>
      </c>
    </row>
    <row r="1587" spans="1:5" x14ac:dyDescent="0.3">
      <c r="A1587">
        <v>1608</v>
      </c>
      <c r="B1587">
        <v>58</v>
      </c>
      <c r="C1587">
        <v>10256</v>
      </c>
      <c r="D1587">
        <v>4.99</v>
      </c>
      <c r="E1587" s="1">
        <v>38565.115972222222</v>
      </c>
    </row>
    <row r="1588" spans="1:5" x14ac:dyDescent="0.3">
      <c r="A1588">
        <v>1609</v>
      </c>
      <c r="B1588">
        <v>58</v>
      </c>
      <c r="C1588">
        <v>10668</v>
      </c>
      <c r="D1588">
        <v>0.98999999999999899</v>
      </c>
      <c r="E1588" s="1">
        <v>38565.708333333336</v>
      </c>
    </row>
    <row r="1589" spans="1:5" x14ac:dyDescent="0.3">
      <c r="A1589">
        <v>1610</v>
      </c>
      <c r="B1589">
        <v>58</v>
      </c>
      <c r="C1589">
        <v>11416</v>
      </c>
      <c r="D1589">
        <v>6.99</v>
      </c>
      <c r="E1589" s="1">
        <v>38566.822222222225</v>
      </c>
    </row>
    <row r="1590" spans="1:5" x14ac:dyDescent="0.3">
      <c r="A1590">
        <v>1611</v>
      </c>
      <c r="B1590">
        <v>58</v>
      </c>
      <c r="C1590">
        <v>12292</v>
      </c>
      <c r="D1590">
        <v>8.99</v>
      </c>
      <c r="E1590" s="1">
        <v>38582.213888888888</v>
      </c>
    </row>
    <row r="1591" spans="1:5" x14ac:dyDescent="0.3">
      <c r="A1591">
        <v>1612</v>
      </c>
      <c r="B1591">
        <v>58</v>
      </c>
      <c r="C1591">
        <v>13194</v>
      </c>
      <c r="D1591">
        <v>6.99</v>
      </c>
      <c r="E1591" s="1">
        <v>38583.606944444444</v>
      </c>
    </row>
    <row r="1592" spans="1:5" x14ac:dyDescent="0.3">
      <c r="A1592">
        <v>1613</v>
      </c>
      <c r="B1592">
        <v>58</v>
      </c>
      <c r="C1592">
        <v>13207</v>
      </c>
      <c r="D1592">
        <v>3.99</v>
      </c>
      <c r="E1592" s="1">
        <v>38583.634722222225</v>
      </c>
    </row>
    <row r="1593" spans="1:5" x14ac:dyDescent="0.3">
      <c r="A1593">
        <v>1614</v>
      </c>
      <c r="B1593">
        <v>58</v>
      </c>
      <c r="C1593">
        <v>13930</v>
      </c>
      <c r="D1593">
        <v>2.99</v>
      </c>
      <c r="E1593" s="1">
        <v>38584.71875</v>
      </c>
    </row>
    <row r="1594" spans="1:5" x14ac:dyDescent="0.3">
      <c r="A1594">
        <v>1615</v>
      </c>
      <c r="B1594">
        <v>58</v>
      </c>
      <c r="C1594">
        <v>13973</v>
      </c>
      <c r="D1594">
        <v>4.99</v>
      </c>
      <c r="E1594" s="1">
        <v>38584.786111111112</v>
      </c>
    </row>
    <row r="1595" spans="1:5" x14ac:dyDescent="0.3">
      <c r="A1595">
        <v>1616</v>
      </c>
      <c r="B1595">
        <v>58</v>
      </c>
      <c r="C1595">
        <v>14305</v>
      </c>
      <c r="D1595">
        <v>5.99</v>
      </c>
      <c r="E1595" s="1">
        <v>38585.311805555553</v>
      </c>
    </row>
    <row r="1596" spans="1:5" x14ac:dyDescent="0.3">
      <c r="A1596">
        <v>1617</v>
      </c>
      <c r="B1596">
        <v>58</v>
      </c>
      <c r="C1596">
        <v>14665</v>
      </c>
      <c r="D1596">
        <v>6.99</v>
      </c>
      <c r="E1596" s="1">
        <v>38585.825694444444</v>
      </c>
    </row>
    <row r="1597" spans="1:5" x14ac:dyDescent="0.3">
      <c r="A1597">
        <v>1618</v>
      </c>
      <c r="B1597">
        <v>58</v>
      </c>
      <c r="C1597">
        <v>14989</v>
      </c>
      <c r="D1597">
        <v>4.99</v>
      </c>
      <c r="E1597" s="1">
        <v>38586.324305555558</v>
      </c>
    </row>
    <row r="1598" spans="1:5" x14ac:dyDescent="0.3">
      <c r="A1598">
        <v>1620</v>
      </c>
      <c r="B1598">
        <v>59</v>
      </c>
      <c r="C1598">
        <v>212</v>
      </c>
      <c r="D1598">
        <v>4.99</v>
      </c>
      <c r="E1598" s="1">
        <v>38498.356944444444</v>
      </c>
    </row>
    <row r="1599" spans="1:5" x14ac:dyDescent="0.3">
      <c r="A1599">
        <v>1621</v>
      </c>
      <c r="B1599">
        <v>59</v>
      </c>
      <c r="C1599">
        <v>951</v>
      </c>
      <c r="D1599">
        <v>2.99</v>
      </c>
      <c r="E1599" s="1">
        <v>38502.673611111109</v>
      </c>
    </row>
    <row r="1600" spans="1:5" x14ac:dyDescent="0.3">
      <c r="A1600">
        <v>1622</v>
      </c>
      <c r="B1600">
        <v>59</v>
      </c>
      <c r="C1600">
        <v>1154</v>
      </c>
      <c r="D1600">
        <v>5.99</v>
      </c>
      <c r="E1600" s="1">
        <v>38503.904166666667</v>
      </c>
    </row>
    <row r="1601" spans="1:5" x14ac:dyDescent="0.3">
      <c r="A1601">
        <v>1623</v>
      </c>
      <c r="B1601">
        <v>59</v>
      </c>
      <c r="C1601">
        <v>1269</v>
      </c>
      <c r="D1601">
        <v>2.99</v>
      </c>
      <c r="E1601" s="1">
        <v>38518.311805555553</v>
      </c>
    </row>
    <row r="1602" spans="1:5" x14ac:dyDescent="0.3">
      <c r="A1602">
        <v>1624</v>
      </c>
      <c r="B1602">
        <v>59</v>
      </c>
      <c r="C1602">
        <v>1728</v>
      </c>
      <c r="D1602">
        <v>3.99</v>
      </c>
      <c r="E1602" s="1">
        <v>38519.645138888889</v>
      </c>
    </row>
    <row r="1603" spans="1:5" x14ac:dyDescent="0.3">
      <c r="A1603">
        <v>1625</v>
      </c>
      <c r="B1603">
        <v>59</v>
      </c>
      <c r="C1603">
        <v>2921</v>
      </c>
      <c r="D1603">
        <v>3.99</v>
      </c>
      <c r="E1603" s="1">
        <v>38523.175694444442</v>
      </c>
    </row>
    <row r="1604" spans="1:5" x14ac:dyDescent="0.3">
      <c r="A1604">
        <v>1626</v>
      </c>
      <c r="B1604">
        <v>59</v>
      </c>
      <c r="C1604">
        <v>4148</v>
      </c>
      <c r="D1604">
        <v>2.99</v>
      </c>
      <c r="E1604" s="1">
        <v>38540.35833333333</v>
      </c>
    </row>
    <row r="1605" spans="1:5" x14ac:dyDescent="0.3">
      <c r="A1605">
        <v>1627</v>
      </c>
      <c r="B1605">
        <v>59</v>
      </c>
      <c r="C1605">
        <v>4384</v>
      </c>
      <c r="D1605">
        <v>4.99</v>
      </c>
      <c r="E1605" s="1">
        <v>38540.865277777775</v>
      </c>
    </row>
    <row r="1606" spans="1:5" x14ac:dyDescent="0.3">
      <c r="A1606">
        <v>1628</v>
      </c>
      <c r="B1606">
        <v>59</v>
      </c>
      <c r="C1606">
        <v>4631</v>
      </c>
      <c r="D1606">
        <v>4.99</v>
      </c>
      <c r="E1606" s="1">
        <v>38541.359722222223</v>
      </c>
    </row>
    <row r="1607" spans="1:5" x14ac:dyDescent="0.3">
      <c r="A1607">
        <v>1629</v>
      </c>
      <c r="B1607">
        <v>59</v>
      </c>
      <c r="C1607">
        <v>4891</v>
      </c>
      <c r="D1607">
        <v>3.99</v>
      </c>
      <c r="E1607" s="1">
        <v>38541.837500000001</v>
      </c>
    </row>
    <row r="1608" spans="1:5" x14ac:dyDescent="0.3">
      <c r="A1608">
        <v>1630</v>
      </c>
      <c r="B1608">
        <v>59</v>
      </c>
      <c r="C1608">
        <v>5195</v>
      </c>
      <c r="D1608">
        <v>8.99</v>
      </c>
      <c r="E1608" s="1">
        <v>38542.443749999999</v>
      </c>
    </row>
    <row r="1609" spans="1:5" x14ac:dyDescent="0.3">
      <c r="A1609">
        <v>1631</v>
      </c>
      <c r="B1609">
        <v>59</v>
      </c>
      <c r="C1609">
        <v>5207</v>
      </c>
      <c r="D1609">
        <v>3.99</v>
      </c>
      <c r="E1609" s="1">
        <v>38542.46875</v>
      </c>
    </row>
    <row r="1610" spans="1:5" x14ac:dyDescent="0.3">
      <c r="A1610">
        <v>1632</v>
      </c>
      <c r="B1610">
        <v>59</v>
      </c>
      <c r="C1610">
        <v>5830</v>
      </c>
      <c r="D1610">
        <v>4.99</v>
      </c>
      <c r="E1610" s="1">
        <v>38543.69027777778</v>
      </c>
    </row>
    <row r="1611" spans="1:5" x14ac:dyDescent="0.3">
      <c r="A1611">
        <v>1633</v>
      </c>
      <c r="B1611">
        <v>59</v>
      </c>
      <c r="C1611">
        <v>7991</v>
      </c>
      <c r="D1611">
        <v>4.99</v>
      </c>
      <c r="E1611" s="1">
        <v>38561.614583333336</v>
      </c>
    </row>
    <row r="1612" spans="1:5" x14ac:dyDescent="0.3">
      <c r="A1612">
        <v>1634</v>
      </c>
      <c r="B1612">
        <v>59</v>
      </c>
      <c r="C1612">
        <v>8643</v>
      </c>
      <c r="D1612">
        <v>4.99</v>
      </c>
      <c r="E1612" s="1">
        <v>38562.614583333336</v>
      </c>
    </row>
    <row r="1613" spans="1:5" x14ac:dyDescent="0.3">
      <c r="A1613">
        <v>1635</v>
      </c>
      <c r="B1613">
        <v>59</v>
      </c>
      <c r="C1613">
        <v>9469</v>
      </c>
      <c r="D1613">
        <v>8.99</v>
      </c>
      <c r="E1613" s="1">
        <v>38563.955555555556</v>
      </c>
    </row>
    <row r="1614" spans="1:5" x14ac:dyDescent="0.3">
      <c r="A1614">
        <v>1636</v>
      </c>
      <c r="B1614">
        <v>59</v>
      </c>
      <c r="C1614">
        <v>9573</v>
      </c>
      <c r="D1614">
        <v>6.99</v>
      </c>
      <c r="E1614" s="1">
        <v>38564.114583333336</v>
      </c>
    </row>
    <row r="1615" spans="1:5" x14ac:dyDescent="0.3">
      <c r="A1615">
        <v>1637</v>
      </c>
      <c r="B1615">
        <v>59</v>
      </c>
      <c r="C1615">
        <v>11396</v>
      </c>
      <c r="D1615">
        <v>4.99</v>
      </c>
      <c r="E1615" s="1">
        <v>38566.783333333333</v>
      </c>
    </row>
    <row r="1616" spans="1:5" x14ac:dyDescent="0.3">
      <c r="A1616">
        <v>1638</v>
      </c>
      <c r="B1616">
        <v>59</v>
      </c>
      <c r="C1616">
        <v>12833</v>
      </c>
      <c r="D1616">
        <v>5.99</v>
      </c>
      <c r="E1616" s="1">
        <v>38583.070833333331</v>
      </c>
    </row>
    <row r="1617" spans="1:5" x14ac:dyDescent="0.3">
      <c r="A1617">
        <v>1639</v>
      </c>
      <c r="B1617">
        <v>59</v>
      </c>
      <c r="C1617">
        <v>13282</v>
      </c>
      <c r="D1617">
        <v>2.99</v>
      </c>
      <c r="E1617" s="1">
        <v>38583.755555555559</v>
      </c>
    </row>
    <row r="1618" spans="1:5" x14ac:dyDescent="0.3">
      <c r="A1618">
        <v>1640</v>
      </c>
      <c r="B1618">
        <v>59</v>
      </c>
      <c r="C1618">
        <v>13573</v>
      </c>
      <c r="D1618">
        <v>2.99</v>
      </c>
      <c r="E1618" s="1">
        <v>38584.215277777781</v>
      </c>
    </row>
    <row r="1619" spans="1:5" x14ac:dyDescent="0.3">
      <c r="A1619">
        <v>1641</v>
      </c>
      <c r="B1619">
        <v>59</v>
      </c>
      <c r="C1619">
        <v>13921</v>
      </c>
      <c r="D1619">
        <v>4.99</v>
      </c>
      <c r="E1619" s="1">
        <v>38584.706250000003</v>
      </c>
    </row>
    <row r="1620" spans="1:5" x14ac:dyDescent="0.3">
      <c r="A1620">
        <v>1642</v>
      </c>
      <c r="B1620">
        <v>59</v>
      </c>
      <c r="C1620">
        <v>14135</v>
      </c>
      <c r="D1620">
        <v>5.99</v>
      </c>
      <c r="E1620" s="1">
        <v>38585.078472222223</v>
      </c>
    </row>
    <row r="1621" spans="1:5" x14ac:dyDescent="0.3">
      <c r="A1621">
        <v>1643</v>
      </c>
      <c r="B1621">
        <v>59</v>
      </c>
      <c r="C1621">
        <v>14977</v>
      </c>
      <c r="D1621">
        <v>5.99</v>
      </c>
      <c r="E1621" s="1">
        <v>38586.300000000003</v>
      </c>
    </row>
    <row r="1622" spans="1:5" x14ac:dyDescent="0.3">
      <c r="A1622">
        <v>1644</v>
      </c>
      <c r="B1622">
        <v>59</v>
      </c>
      <c r="C1622">
        <v>15271</v>
      </c>
      <c r="D1622">
        <v>5.99</v>
      </c>
      <c r="E1622" s="1">
        <v>38586.783333333333</v>
      </c>
    </row>
    <row r="1623" spans="1:5" x14ac:dyDescent="0.3">
      <c r="A1623">
        <v>1645</v>
      </c>
      <c r="B1623">
        <v>59</v>
      </c>
      <c r="C1623">
        <v>15744</v>
      </c>
      <c r="D1623">
        <v>4.99</v>
      </c>
      <c r="E1623" s="1">
        <v>38587.510416666664</v>
      </c>
    </row>
    <row r="1624" spans="1:5" x14ac:dyDescent="0.3">
      <c r="A1624">
        <v>1646</v>
      </c>
      <c r="B1624">
        <v>59</v>
      </c>
      <c r="C1624">
        <v>15905</v>
      </c>
      <c r="D1624">
        <v>2.99</v>
      </c>
      <c r="E1624" s="1">
        <v>38587.731249999997</v>
      </c>
    </row>
    <row r="1625" spans="1:5" x14ac:dyDescent="0.3">
      <c r="A1625">
        <v>1647</v>
      </c>
      <c r="B1625">
        <v>60</v>
      </c>
      <c r="C1625">
        <v>318</v>
      </c>
      <c r="D1625">
        <v>4.99</v>
      </c>
      <c r="E1625" s="1">
        <v>38498.984027777777</v>
      </c>
    </row>
    <row r="1626" spans="1:5" x14ac:dyDescent="0.3">
      <c r="A1626">
        <v>1648</v>
      </c>
      <c r="B1626">
        <v>60</v>
      </c>
      <c r="C1626">
        <v>706</v>
      </c>
      <c r="D1626">
        <v>1.99</v>
      </c>
      <c r="E1626" s="1">
        <v>38501.128472222219</v>
      </c>
    </row>
    <row r="1627" spans="1:5" x14ac:dyDescent="0.3">
      <c r="A1627">
        <v>1649</v>
      </c>
      <c r="B1627">
        <v>60</v>
      </c>
      <c r="C1627">
        <v>934</v>
      </c>
      <c r="D1627">
        <v>2.99</v>
      </c>
      <c r="E1627" s="1">
        <v>38502.558333333334</v>
      </c>
    </row>
    <row r="1628" spans="1:5" x14ac:dyDescent="0.3">
      <c r="A1628">
        <v>1650</v>
      </c>
      <c r="B1628">
        <v>60</v>
      </c>
      <c r="C1628">
        <v>1482</v>
      </c>
      <c r="D1628">
        <v>4.99</v>
      </c>
      <c r="E1628" s="1">
        <v>38518.887499999997</v>
      </c>
    </row>
    <row r="1629" spans="1:5" x14ac:dyDescent="0.3">
      <c r="A1629">
        <v>1651</v>
      </c>
      <c r="B1629">
        <v>60</v>
      </c>
      <c r="C1629">
        <v>2394</v>
      </c>
      <c r="D1629">
        <v>4.99</v>
      </c>
      <c r="E1629" s="1">
        <v>38521.654166666667</v>
      </c>
    </row>
    <row r="1630" spans="1:5" x14ac:dyDescent="0.3">
      <c r="A1630">
        <v>1652</v>
      </c>
      <c r="B1630">
        <v>60</v>
      </c>
      <c r="C1630">
        <v>3473</v>
      </c>
      <c r="D1630">
        <v>2.99</v>
      </c>
      <c r="E1630" s="1">
        <v>38538.956250000003</v>
      </c>
    </row>
    <row r="1631" spans="1:5" x14ac:dyDescent="0.3">
      <c r="A1631">
        <v>1653</v>
      </c>
      <c r="B1631">
        <v>60</v>
      </c>
      <c r="C1631">
        <v>3849</v>
      </c>
      <c r="D1631">
        <v>2.99</v>
      </c>
      <c r="E1631" s="1">
        <v>38539.700694444444</v>
      </c>
    </row>
    <row r="1632" spans="1:5" x14ac:dyDescent="0.3">
      <c r="A1632">
        <v>1654</v>
      </c>
      <c r="B1632">
        <v>60</v>
      </c>
      <c r="C1632">
        <v>6282</v>
      </c>
      <c r="D1632">
        <v>5.99</v>
      </c>
      <c r="E1632" s="1">
        <v>38544.698611111111</v>
      </c>
    </row>
    <row r="1633" spans="1:5" x14ac:dyDescent="0.3">
      <c r="A1633">
        <v>1655</v>
      </c>
      <c r="B1633">
        <v>60</v>
      </c>
      <c r="C1633">
        <v>7067</v>
      </c>
      <c r="D1633">
        <v>0.98999999999999899</v>
      </c>
      <c r="E1633" s="1">
        <v>38560.163194444445</v>
      </c>
    </row>
    <row r="1634" spans="1:5" x14ac:dyDescent="0.3">
      <c r="A1634">
        <v>1656</v>
      </c>
      <c r="B1634">
        <v>60</v>
      </c>
      <c r="C1634">
        <v>7331</v>
      </c>
      <c r="D1634">
        <v>3.99</v>
      </c>
      <c r="E1634" s="1">
        <v>38560.581250000003</v>
      </c>
    </row>
    <row r="1635" spans="1:5" x14ac:dyDescent="0.3">
      <c r="A1635">
        <v>1657</v>
      </c>
      <c r="B1635">
        <v>60</v>
      </c>
      <c r="C1635">
        <v>7494</v>
      </c>
      <c r="D1635">
        <v>0.98999999999999899</v>
      </c>
      <c r="E1635" s="1">
        <v>38560.830555555556</v>
      </c>
    </row>
    <row r="1636" spans="1:5" x14ac:dyDescent="0.3">
      <c r="A1636">
        <v>1658</v>
      </c>
      <c r="B1636">
        <v>60</v>
      </c>
      <c r="C1636">
        <v>9356</v>
      </c>
      <c r="D1636">
        <v>4.99</v>
      </c>
      <c r="E1636" s="1">
        <v>38563.775000000001</v>
      </c>
    </row>
    <row r="1637" spans="1:5" x14ac:dyDescent="0.3">
      <c r="A1637">
        <v>1659</v>
      </c>
      <c r="B1637">
        <v>60</v>
      </c>
      <c r="C1637">
        <v>9761</v>
      </c>
      <c r="D1637">
        <v>4.99</v>
      </c>
      <c r="E1637" s="1">
        <v>38564.396527777775</v>
      </c>
    </row>
    <row r="1638" spans="1:5" x14ac:dyDescent="0.3">
      <c r="A1638">
        <v>1660</v>
      </c>
      <c r="B1638">
        <v>60</v>
      </c>
      <c r="C1638">
        <v>10680</v>
      </c>
      <c r="D1638">
        <v>0.98999999999999899</v>
      </c>
      <c r="E1638" s="1">
        <v>38565.727777777778</v>
      </c>
    </row>
    <row r="1639" spans="1:5" x14ac:dyDescent="0.3">
      <c r="A1639">
        <v>1661</v>
      </c>
      <c r="B1639">
        <v>60</v>
      </c>
      <c r="C1639">
        <v>11092</v>
      </c>
      <c r="D1639">
        <v>4.99</v>
      </c>
      <c r="E1639" s="1">
        <v>38566.331944444442</v>
      </c>
    </row>
    <row r="1640" spans="1:5" x14ac:dyDescent="0.3">
      <c r="A1640">
        <v>1662</v>
      </c>
      <c r="B1640">
        <v>60</v>
      </c>
      <c r="C1640">
        <v>11404</v>
      </c>
      <c r="D1640">
        <v>8.99</v>
      </c>
      <c r="E1640" s="1">
        <v>38566.800000000003</v>
      </c>
    </row>
    <row r="1641" spans="1:5" x14ac:dyDescent="0.3">
      <c r="A1641">
        <v>1663</v>
      </c>
      <c r="B1641">
        <v>60</v>
      </c>
      <c r="C1641">
        <v>12084</v>
      </c>
      <c r="D1641">
        <v>1.99</v>
      </c>
      <c r="E1641" s="1">
        <v>38581.927777777775</v>
      </c>
    </row>
    <row r="1642" spans="1:5" x14ac:dyDescent="0.3">
      <c r="A1642">
        <v>1664</v>
      </c>
      <c r="B1642">
        <v>60</v>
      </c>
      <c r="C1642">
        <v>12614</v>
      </c>
      <c r="D1642">
        <v>7.99</v>
      </c>
      <c r="E1642" s="1">
        <v>38582.719444444447</v>
      </c>
    </row>
    <row r="1643" spans="1:5" x14ac:dyDescent="0.3">
      <c r="A1643">
        <v>1665</v>
      </c>
      <c r="B1643">
        <v>60</v>
      </c>
      <c r="C1643">
        <v>15093</v>
      </c>
      <c r="D1643">
        <v>2.99</v>
      </c>
      <c r="E1643" s="1">
        <v>38586.48541666667</v>
      </c>
    </row>
    <row r="1644" spans="1:5" x14ac:dyDescent="0.3">
      <c r="A1644">
        <v>1666</v>
      </c>
      <c r="B1644">
        <v>60</v>
      </c>
      <c r="C1644">
        <v>15318</v>
      </c>
      <c r="D1644">
        <v>2.99</v>
      </c>
      <c r="E1644" s="1">
        <v>38586.84375</v>
      </c>
    </row>
    <row r="1645" spans="1:5" x14ac:dyDescent="0.3">
      <c r="A1645">
        <v>1667</v>
      </c>
      <c r="B1645">
        <v>60</v>
      </c>
      <c r="C1645">
        <v>15618</v>
      </c>
      <c r="D1645">
        <v>5.99</v>
      </c>
      <c r="E1645" s="1">
        <v>38587.296527777777</v>
      </c>
    </row>
    <row r="1646" spans="1:5" x14ac:dyDescent="0.3">
      <c r="A1646">
        <v>1668</v>
      </c>
      <c r="B1646">
        <v>60</v>
      </c>
      <c r="C1646">
        <v>15632</v>
      </c>
      <c r="D1646">
        <v>0.98999999999999899</v>
      </c>
      <c r="E1646" s="1">
        <v>38587.3125</v>
      </c>
    </row>
    <row r="1647" spans="1:5" x14ac:dyDescent="0.3">
      <c r="A1647">
        <v>1669</v>
      </c>
      <c r="B1647">
        <v>60</v>
      </c>
      <c r="C1647">
        <v>15649</v>
      </c>
      <c r="D1647">
        <v>2.99</v>
      </c>
      <c r="E1647" s="1">
        <v>38587.352777777778</v>
      </c>
    </row>
    <row r="1648" spans="1:5" x14ac:dyDescent="0.3">
      <c r="A1648">
        <v>1672</v>
      </c>
      <c r="B1648">
        <v>61</v>
      </c>
      <c r="C1648">
        <v>1157</v>
      </c>
      <c r="D1648">
        <v>0.98999999999999899</v>
      </c>
      <c r="E1648" s="1">
        <v>38503.949305555558</v>
      </c>
    </row>
    <row r="1649" spans="1:5" x14ac:dyDescent="0.3">
      <c r="A1649">
        <v>1673</v>
      </c>
      <c r="B1649">
        <v>61</v>
      </c>
      <c r="C1649">
        <v>7027</v>
      </c>
      <c r="D1649">
        <v>7.99</v>
      </c>
      <c r="E1649" s="1">
        <v>38560.118055555555</v>
      </c>
    </row>
    <row r="1650" spans="1:5" x14ac:dyDescent="0.3">
      <c r="A1650">
        <v>1674</v>
      </c>
      <c r="B1650">
        <v>61</v>
      </c>
      <c r="C1650">
        <v>7071</v>
      </c>
      <c r="D1650">
        <v>1.99</v>
      </c>
      <c r="E1650" s="1">
        <v>38560.167361111111</v>
      </c>
    </row>
    <row r="1651" spans="1:5" x14ac:dyDescent="0.3">
      <c r="A1651">
        <v>1675</v>
      </c>
      <c r="B1651">
        <v>61</v>
      </c>
      <c r="C1651">
        <v>8029</v>
      </c>
      <c r="D1651">
        <v>6.99</v>
      </c>
      <c r="E1651" s="1">
        <v>38561.674305555556</v>
      </c>
    </row>
    <row r="1652" spans="1:5" x14ac:dyDescent="0.3">
      <c r="A1652">
        <v>1676</v>
      </c>
      <c r="B1652">
        <v>61</v>
      </c>
      <c r="C1652">
        <v>8075</v>
      </c>
      <c r="D1652">
        <v>4.99</v>
      </c>
      <c r="E1652" s="1">
        <v>38561.734027777777</v>
      </c>
    </row>
    <row r="1653" spans="1:5" x14ac:dyDescent="0.3">
      <c r="A1653">
        <v>1677</v>
      </c>
      <c r="B1653">
        <v>61</v>
      </c>
      <c r="C1653">
        <v>8651</v>
      </c>
      <c r="D1653">
        <v>3.99</v>
      </c>
      <c r="E1653" s="1">
        <v>38562.626388888886</v>
      </c>
    </row>
    <row r="1654" spans="1:5" x14ac:dyDescent="0.3">
      <c r="A1654">
        <v>1678</v>
      </c>
      <c r="B1654">
        <v>61</v>
      </c>
      <c r="C1654">
        <v>9597</v>
      </c>
      <c r="D1654">
        <v>6.99</v>
      </c>
      <c r="E1654" s="1">
        <v>38564.145138888889</v>
      </c>
    </row>
    <row r="1655" spans="1:5" x14ac:dyDescent="0.3">
      <c r="A1655">
        <v>1679</v>
      </c>
      <c r="B1655">
        <v>61</v>
      </c>
      <c r="C1655">
        <v>10549</v>
      </c>
      <c r="D1655">
        <v>0.98999999999999899</v>
      </c>
      <c r="E1655" s="1">
        <v>38565.531944444447</v>
      </c>
    </row>
    <row r="1656" spans="1:5" x14ac:dyDescent="0.3">
      <c r="A1656">
        <v>1680</v>
      </c>
      <c r="B1656">
        <v>61</v>
      </c>
      <c r="C1656">
        <v>11379</v>
      </c>
      <c r="D1656">
        <v>2.99</v>
      </c>
      <c r="E1656" s="1">
        <v>38566.761111111111</v>
      </c>
    </row>
    <row r="1657" spans="1:5" x14ac:dyDescent="0.3">
      <c r="A1657">
        <v>1681</v>
      </c>
      <c r="B1657">
        <v>61</v>
      </c>
      <c r="C1657">
        <v>12072</v>
      </c>
      <c r="D1657">
        <v>9.99</v>
      </c>
      <c r="E1657" s="1">
        <v>38581.909722222219</v>
      </c>
    </row>
    <row r="1658" spans="1:5" x14ac:dyDescent="0.3">
      <c r="A1658">
        <v>1682</v>
      </c>
      <c r="B1658">
        <v>61</v>
      </c>
      <c r="C1658">
        <v>13450</v>
      </c>
      <c r="D1658">
        <v>0.98999999999999899</v>
      </c>
      <c r="E1658" s="1">
        <v>38584.012499999997</v>
      </c>
    </row>
    <row r="1659" spans="1:5" x14ac:dyDescent="0.3">
      <c r="A1659">
        <v>1683</v>
      </c>
      <c r="B1659">
        <v>61</v>
      </c>
      <c r="C1659">
        <v>13830</v>
      </c>
      <c r="D1659">
        <v>0.98999999999999899</v>
      </c>
      <c r="E1659" s="1">
        <v>38584.581250000003</v>
      </c>
    </row>
    <row r="1660" spans="1:5" x14ac:dyDescent="0.3">
      <c r="A1660">
        <v>1684</v>
      </c>
      <c r="B1660">
        <v>61</v>
      </c>
      <c r="C1660">
        <v>15089</v>
      </c>
      <c r="D1660">
        <v>6.99</v>
      </c>
      <c r="E1660" s="1">
        <v>38586.481944444444</v>
      </c>
    </row>
    <row r="1661" spans="1:5" x14ac:dyDescent="0.3">
      <c r="A1661">
        <v>1685</v>
      </c>
      <c r="B1661">
        <v>61</v>
      </c>
      <c r="C1661">
        <v>15681</v>
      </c>
      <c r="D1661">
        <v>1.99</v>
      </c>
      <c r="E1661" s="1">
        <v>38587.399305555555</v>
      </c>
    </row>
    <row r="1662" spans="1:5" x14ac:dyDescent="0.3">
      <c r="A1662">
        <v>1686</v>
      </c>
      <c r="B1662">
        <v>62</v>
      </c>
      <c r="C1662">
        <v>885</v>
      </c>
      <c r="D1662">
        <v>0.98999999999999899</v>
      </c>
      <c r="E1662" s="1">
        <v>38502.287499999999</v>
      </c>
    </row>
    <row r="1663" spans="1:5" x14ac:dyDescent="0.3">
      <c r="A1663">
        <v>1687</v>
      </c>
      <c r="B1663">
        <v>62</v>
      </c>
      <c r="C1663">
        <v>947</v>
      </c>
      <c r="D1663">
        <v>4.99</v>
      </c>
      <c r="E1663" s="1">
        <v>38502.65</v>
      </c>
    </row>
    <row r="1664" spans="1:5" x14ac:dyDescent="0.3">
      <c r="A1664">
        <v>1688</v>
      </c>
      <c r="B1664">
        <v>62</v>
      </c>
      <c r="C1664">
        <v>1241</v>
      </c>
      <c r="D1664">
        <v>6.99</v>
      </c>
      <c r="E1664" s="1">
        <v>38518.207638888889</v>
      </c>
    </row>
    <row r="1665" spans="1:5" x14ac:dyDescent="0.3">
      <c r="A1665">
        <v>1689</v>
      </c>
      <c r="B1665">
        <v>62</v>
      </c>
      <c r="C1665">
        <v>1486</v>
      </c>
      <c r="D1665">
        <v>0.98999999999999899</v>
      </c>
      <c r="E1665" s="1">
        <v>38518.892361111109</v>
      </c>
    </row>
    <row r="1666" spans="1:5" x14ac:dyDescent="0.3">
      <c r="A1666">
        <v>1690</v>
      </c>
      <c r="B1666">
        <v>62</v>
      </c>
      <c r="C1666">
        <v>1587</v>
      </c>
      <c r="D1666">
        <v>0.98999999999999899</v>
      </c>
      <c r="E1666" s="1">
        <v>38519.202777777777</v>
      </c>
    </row>
    <row r="1667" spans="1:5" x14ac:dyDescent="0.3">
      <c r="A1667">
        <v>1691</v>
      </c>
      <c r="B1667">
        <v>62</v>
      </c>
      <c r="C1667">
        <v>3021</v>
      </c>
      <c r="D1667">
        <v>4.99</v>
      </c>
      <c r="E1667" s="1">
        <v>38523.467361111114</v>
      </c>
    </row>
    <row r="1668" spans="1:5" x14ac:dyDescent="0.3">
      <c r="A1668">
        <v>1692</v>
      </c>
      <c r="B1668">
        <v>62</v>
      </c>
      <c r="C1668">
        <v>3035</v>
      </c>
      <c r="D1668">
        <v>5.99</v>
      </c>
      <c r="E1668" s="1">
        <v>38523.511805555558</v>
      </c>
    </row>
    <row r="1669" spans="1:5" x14ac:dyDescent="0.3">
      <c r="A1669">
        <v>1693</v>
      </c>
      <c r="B1669">
        <v>62</v>
      </c>
      <c r="C1669">
        <v>3287</v>
      </c>
      <c r="D1669">
        <v>0.98999999999999899</v>
      </c>
      <c r="E1669" s="1">
        <v>38524.272222222222</v>
      </c>
    </row>
    <row r="1670" spans="1:5" x14ac:dyDescent="0.3">
      <c r="A1670">
        <v>1694</v>
      </c>
      <c r="B1670">
        <v>62</v>
      </c>
      <c r="C1670">
        <v>3327</v>
      </c>
      <c r="D1670">
        <v>3.99</v>
      </c>
      <c r="E1670" s="1">
        <v>38524.37777777778</v>
      </c>
    </row>
    <row r="1671" spans="1:5" x14ac:dyDescent="0.3">
      <c r="A1671">
        <v>1695</v>
      </c>
      <c r="B1671">
        <v>62</v>
      </c>
      <c r="C1671">
        <v>3843</v>
      </c>
      <c r="D1671">
        <v>2.99</v>
      </c>
      <c r="E1671" s="1">
        <v>38539.690972222219</v>
      </c>
    </row>
    <row r="1672" spans="1:5" x14ac:dyDescent="0.3">
      <c r="A1672">
        <v>1696</v>
      </c>
      <c r="B1672">
        <v>62</v>
      </c>
      <c r="C1672">
        <v>4159</v>
      </c>
      <c r="D1672">
        <v>4.99</v>
      </c>
      <c r="E1672" s="1">
        <v>38540.381944444445</v>
      </c>
    </row>
    <row r="1673" spans="1:5" x14ac:dyDescent="0.3">
      <c r="A1673">
        <v>1697</v>
      </c>
      <c r="B1673">
        <v>62</v>
      </c>
      <c r="C1673">
        <v>5292</v>
      </c>
      <c r="D1673">
        <v>2.99</v>
      </c>
      <c r="E1673" s="1">
        <v>38542.636111111111</v>
      </c>
    </row>
    <row r="1674" spans="1:5" x14ac:dyDescent="0.3">
      <c r="A1674">
        <v>1698</v>
      </c>
      <c r="B1674">
        <v>62</v>
      </c>
      <c r="C1674">
        <v>8360</v>
      </c>
      <c r="D1674">
        <v>4.99</v>
      </c>
      <c r="E1674" s="1">
        <v>38562.213888888888</v>
      </c>
    </row>
    <row r="1675" spans="1:5" x14ac:dyDescent="0.3">
      <c r="A1675">
        <v>1699</v>
      </c>
      <c r="B1675">
        <v>62</v>
      </c>
      <c r="C1675">
        <v>10080</v>
      </c>
      <c r="D1675">
        <v>0.98999999999999899</v>
      </c>
      <c r="E1675" s="1">
        <v>38564.838194444441</v>
      </c>
    </row>
    <row r="1676" spans="1:5" x14ac:dyDescent="0.3">
      <c r="A1676">
        <v>1700</v>
      </c>
      <c r="B1676">
        <v>62</v>
      </c>
      <c r="C1676">
        <v>10815</v>
      </c>
      <c r="D1676">
        <v>2.99</v>
      </c>
      <c r="E1676" s="1">
        <v>38565.948611111111</v>
      </c>
    </row>
    <row r="1677" spans="1:5" x14ac:dyDescent="0.3">
      <c r="A1677">
        <v>1701</v>
      </c>
      <c r="B1677">
        <v>62</v>
      </c>
      <c r="C1677">
        <v>11297</v>
      </c>
      <c r="D1677">
        <v>5.99</v>
      </c>
      <c r="E1677" s="1">
        <v>38566.640277777777</v>
      </c>
    </row>
    <row r="1678" spans="1:5" x14ac:dyDescent="0.3">
      <c r="A1678">
        <v>1702</v>
      </c>
      <c r="B1678">
        <v>62</v>
      </c>
      <c r="C1678">
        <v>11988</v>
      </c>
      <c r="D1678">
        <v>0.98999999999999899</v>
      </c>
      <c r="E1678" s="1">
        <v>38581.765972222223</v>
      </c>
    </row>
    <row r="1679" spans="1:5" x14ac:dyDescent="0.3">
      <c r="A1679">
        <v>1703</v>
      </c>
      <c r="B1679">
        <v>62</v>
      </c>
      <c r="C1679">
        <v>13512</v>
      </c>
      <c r="D1679">
        <v>8.99</v>
      </c>
      <c r="E1679" s="1">
        <v>38584.102083333331</v>
      </c>
    </row>
    <row r="1680" spans="1:5" x14ac:dyDescent="0.3">
      <c r="A1680">
        <v>1704</v>
      </c>
      <c r="B1680">
        <v>62</v>
      </c>
      <c r="C1680">
        <v>14574</v>
      </c>
      <c r="D1680">
        <v>1.99</v>
      </c>
      <c r="E1680" s="1">
        <v>38585.701388888891</v>
      </c>
    </row>
    <row r="1681" spans="1:5" x14ac:dyDescent="0.3">
      <c r="A1681">
        <v>1705</v>
      </c>
      <c r="B1681">
        <v>62</v>
      </c>
      <c r="C1681">
        <v>14594</v>
      </c>
      <c r="D1681">
        <v>2.99</v>
      </c>
      <c r="E1681" s="1">
        <v>38585.731944444444</v>
      </c>
    </row>
    <row r="1682" spans="1:5" x14ac:dyDescent="0.3">
      <c r="A1682">
        <v>1706</v>
      </c>
      <c r="B1682">
        <v>62</v>
      </c>
      <c r="C1682">
        <v>14821</v>
      </c>
      <c r="D1682">
        <v>4.99</v>
      </c>
      <c r="E1682" s="1">
        <v>38586.055555555555</v>
      </c>
    </row>
    <row r="1683" spans="1:5" x14ac:dyDescent="0.3">
      <c r="A1683">
        <v>1707</v>
      </c>
      <c r="B1683">
        <v>62</v>
      </c>
      <c r="C1683">
        <v>15464</v>
      </c>
      <c r="D1683">
        <v>6.99</v>
      </c>
      <c r="E1683" s="1">
        <v>38587.052083333336</v>
      </c>
    </row>
    <row r="1684" spans="1:5" x14ac:dyDescent="0.3">
      <c r="A1684">
        <v>1708</v>
      </c>
      <c r="B1684">
        <v>62</v>
      </c>
      <c r="C1684">
        <v>15591</v>
      </c>
      <c r="D1684">
        <v>0.98999999999999899</v>
      </c>
      <c r="E1684" s="1">
        <v>38587.257638888892</v>
      </c>
    </row>
    <row r="1685" spans="1:5" x14ac:dyDescent="0.3">
      <c r="A1685">
        <v>1709</v>
      </c>
      <c r="B1685">
        <v>63</v>
      </c>
      <c r="C1685">
        <v>1818</v>
      </c>
      <c r="D1685">
        <v>0.98999999999999899</v>
      </c>
      <c r="E1685" s="1">
        <v>38519.895833333336</v>
      </c>
    </row>
    <row r="1686" spans="1:5" x14ac:dyDescent="0.3">
      <c r="A1686">
        <v>1710</v>
      </c>
      <c r="B1686">
        <v>63</v>
      </c>
      <c r="C1686">
        <v>3923</v>
      </c>
      <c r="D1686">
        <v>8.99</v>
      </c>
      <c r="E1686" s="1">
        <v>38539.856944444444</v>
      </c>
    </row>
    <row r="1687" spans="1:5" x14ac:dyDescent="0.3">
      <c r="A1687">
        <v>1711</v>
      </c>
      <c r="B1687">
        <v>63</v>
      </c>
      <c r="C1687">
        <v>4587</v>
      </c>
      <c r="D1687">
        <v>4.99</v>
      </c>
      <c r="E1687" s="1">
        <v>38541.261111111111</v>
      </c>
    </row>
    <row r="1688" spans="1:5" x14ac:dyDescent="0.3">
      <c r="A1688">
        <v>1712</v>
      </c>
      <c r="B1688">
        <v>63</v>
      </c>
      <c r="C1688">
        <v>5585</v>
      </c>
      <c r="D1688">
        <v>6.99</v>
      </c>
      <c r="E1688" s="1">
        <v>38543.177083333336</v>
      </c>
    </row>
    <row r="1689" spans="1:5" x14ac:dyDescent="0.3">
      <c r="A1689">
        <v>1713</v>
      </c>
      <c r="B1689">
        <v>63</v>
      </c>
      <c r="C1689">
        <v>5788</v>
      </c>
      <c r="D1689">
        <v>4.99</v>
      </c>
      <c r="E1689" s="1">
        <v>38543.590277777781</v>
      </c>
    </row>
    <row r="1690" spans="1:5" x14ac:dyDescent="0.3">
      <c r="A1690">
        <v>1714</v>
      </c>
      <c r="B1690">
        <v>63</v>
      </c>
      <c r="C1690">
        <v>5832</v>
      </c>
      <c r="D1690">
        <v>4.99</v>
      </c>
      <c r="E1690" s="1">
        <v>38543.69027777778</v>
      </c>
    </row>
    <row r="1691" spans="1:5" x14ac:dyDescent="0.3">
      <c r="A1691">
        <v>1715</v>
      </c>
      <c r="B1691">
        <v>63</v>
      </c>
      <c r="C1691">
        <v>6769</v>
      </c>
      <c r="D1691">
        <v>3.99</v>
      </c>
      <c r="E1691" s="1">
        <v>38545.658333333333</v>
      </c>
    </row>
    <row r="1692" spans="1:5" x14ac:dyDescent="0.3">
      <c r="A1692">
        <v>1716</v>
      </c>
      <c r="B1692">
        <v>63</v>
      </c>
      <c r="C1692">
        <v>6847</v>
      </c>
      <c r="D1692">
        <v>8.99</v>
      </c>
      <c r="E1692" s="1">
        <v>38545.806944444441</v>
      </c>
    </row>
    <row r="1693" spans="1:5" x14ac:dyDescent="0.3">
      <c r="A1693">
        <v>1717</v>
      </c>
      <c r="B1693">
        <v>63</v>
      </c>
      <c r="C1693">
        <v>8311</v>
      </c>
      <c r="D1693">
        <v>5.99</v>
      </c>
      <c r="E1693" s="1">
        <v>38562.143055555556</v>
      </c>
    </row>
    <row r="1694" spans="1:5" x14ac:dyDescent="0.3">
      <c r="A1694">
        <v>1718</v>
      </c>
      <c r="B1694">
        <v>63</v>
      </c>
      <c r="C1694">
        <v>9007</v>
      </c>
      <c r="D1694">
        <v>0.98999999999999899</v>
      </c>
      <c r="E1694" s="1">
        <v>38563.214583333334</v>
      </c>
    </row>
    <row r="1695" spans="1:5" x14ac:dyDescent="0.3">
      <c r="A1695">
        <v>1719</v>
      </c>
      <c r="B1695">
        <v>63</v>
      </c>
      <c r="C1695">
        <v>9546</v>
      </c>
      <c r="D1695">
        <v>4.99</v>
      </c>
      <c r="E1695" s="1">
        <v>38564.074305555558</v>
      </c>
    </row>
    <row r="1696" spans="1:5" x14ac:dyDescent="0.3">
      <c r="A1696">
        <v>1720</v>
      </c>
      <c r="B1696">
        <v>63</v>
      </c>
      <c r="C1696">
        <v>9549</v>
      </c>
      <c r="D1696">
        <v>3.99</v>
      </c>
      <c r="E1696" s="1">
        <v>38564.081250000003</v>
      </c>
    </row>
    <row r="1697" spans="1:5" x14ac:dyDescent="0.3">
      <c r="A1697">
        <v>1721</v>
      </c>
      <c r="B1697">
        <v>63</v>
      </c>
      <c r="C1697">
        <v>9795</v>
      </c>
      <c r="D1697">
        <v>0.98999999999999899</v>
      </c>
      <c r="E1697" s="1">
        <v>38564.449305555558</v>
      </c>
    </row>
    <row r="1698" spans="1:5" x14ac:dyDescent="0.3">
      <c r="A1698">
        <v>1722</v>
      </c>
      <c r="B1698">
        <v>63</v>
      </c>
      <c r="C1698">
        <v>9938</v>
      </c>
      <c r="D1698">
        <v>2.99</v>
      </c>
      <c r="E1698" s="1">
        <v>38564.644444444442</v>
      </c>
    </row>
    <row r="1699" spans="1:5" x14ac:dyDescent="0.3">
      <c r="A1699">
        <v>1723</v>
      </c>
      <c r="B1699">
        <v>63</v>
      </c>
      <c r="C1699">
        <v>10148</v>
      </c>
      <c r="D1699">
        <v>0.98999999999999899</v>
      </c>
      <c r="E1699" s="1">
        <v>38564.929861111108</v>
      </c>
    </row>
    <row r="1700" spans="1:5" x14ac:dyDescent="0.3">
      <c r="A1700">
        <v>1724</v>
      </c>
      <c r="B1700">
        <v>63</v>
      </c>
      <c r="C1700">
        <v>10288</v>
      </c>
      <c r="D1700">
        <v>6.99</v>
      </c>
      <c r="E1700" s="1">
        <v>38565.151388888888</v>
      </c>
    </row>
    <row r="1701" spans="1:5" x14ac:dyDescent="0.3">
      <c r="A1701">
        <v>1725</v>
      </c>
      <c r="B1701">
        <v>63</v>
      </c>
      <c r="C1701">
        <v>11902</v>
      </c>
      <c r="D1701">
        <v>4.99</v>
      </c>
      <c r="E1701" s="1">
        <v>38581.650694444441</v>
      </c>
    </row>
    <row r="1702" spans="1:5" x14ac:dyDescent="0.3">
      <c r="A1702">
        <v>1726</v>
      </c>
      <c r="B1702">
        <v>63</v>
      </c>
      <c r="C1702">
        <v>12342</v>
      </c>
      <c r="D1702">
        <v>2.99</v>
      </c>
      <c r="E1702" s="1">
        <v>38582.300000000003</v>
      </c>
    </row>
    <row r="1703" spans="1:5" x14ac:dyDescent="0.3">
      <c r="A1703">
        <v>1727</v>
      </c>
      <c r="B1703">
        <v>63</v>
      </c>
      <c r="C1703">
        <v>12515</v>
      </c>
      <c r="D1703">
        <v>0.98999999999999899</v>
      </c>
      <c r="E1703" s="1">
        <v>38582.568749999999</v>
      </c>
    </row>
    <row r="1704" spans="1:5" x14ac:dyDescent="0.3">
      <c r="A1704">
        <v>1728</v>
      </c>
      <c r="B1704">
        <v>63</v>
      </c>
      <c r="C1704">
        <v>12954</v>
      </c>
      <c r="D1704">
        <v>7.99</v>
      </c>
      <c r="E1704" s="1">
        <v>38583.25277777778</v>
      </c>
    </row>
    <row r="1705" spans="1:5" x14ac:dyDescent="0.3">
      <c r="A1705">
        <v>1729</v>
      </c>
      <c r="B1705">
        <v>63</v>
      </c>
      <c r="C1705">
        <v>13089</v>
      </c>
      <c r="D1705">
        <v>0.98999999999999899</v>
      </c>
      <c r="E1705" s="1">
        <v>38583.443055555559</v>
      </c>
    </row>
    <row r="1706" spans="1:5" x14ac:dyDescent="0.3">
      <c r="A1706">
        <v>1730</v>
      </c>
      <c r="B1706">
        <v>63</v>
      </c>
      <c r="C1706">
        <v>13624</v>
      </c>
      <c r="D1706">
        <v>8.99</v>
      </c>
      <c r="E1706" s="1">
        <v>38584.285416666666</v>
      </c>
    </row>
    <row r="1707" spans="1:5" x14ac:dyDescent="0.3">
      <c r="A1707">
        <v>1731</v>
      </c>
      <c r="B1707">
        <v>63</v>
      </c>
      <c r="C1707">
        <v>14931</v>
      </c>
      <c r="D1707">
        <v>3.99</v>
      </c>
      <c r="E1707" s="1">
        <v>38586.234722222223</v>
      </c>
    </row>
    <row r="1708" spans="1:5" x14ac:dyDescent="0.3">
      <c r="A1708">
        <v>1732</v>
      </c>
      <c r="B1708">
        <v>63</v>
      </c>
      <c r="C1708">
        <v>15060</v>
      </c>
      <c r="D1708">
        <v>5.99</v>
      </c>
      <c r="E1708" s="1">
        <v>38586.433333333334</v>
      </c>
    </row>
    <row r="1709" spans="1:5" x14ac:dyDescent="0.3">
      <c r="A1709">
        <v>1733</v>
      </c>
      <c r="B1709">
        <v>63</v>
      </c>
      <c r="C1709">
        <v>15229</v>
      </c>
      <c r="D1709">
        <v>2.99</v>
      </c>
      <c r="E1709" s="1">
        <v>38586.729166666664</v>
      </c>
    </row>
    <row r="1710" spans="1:5" x14ac:dyDescent="0.3">
      <c r="A1710">
        <v>1734</v>
      </c>
      <c r="B1710">
        <v>64</v>
      </c>
      <c r="C1710">
        <v>494</v>
      </c>
      <c r="D1710">
        <v>4.99</v>
      </c>
      <c r="E1710" s="1">
        <v>38500.027083333334</v>
      </c>
    </row>
    <row r="1711" spans="1:5" x14ac:dyDescent="0.3">
      <c r="A1711">
        <v>1735</v>
      </c>
      <c r="B1711">
        <v>64</v>
      </c>
      <c r="C1711">
        <v>587</v>
      </c>
      <c r="D1711">
        <v>0.98999999999999899</v>
      </c>
      <c r="E1711" s="1">
        <v>38500.503472222219</v>
      </c>
    </row>
    <row r="1712" spans="1:5" x14ac:dyDescent="0.3">
      <c r="A1712">
        <v>1736</v>
      </c>
      <c r="B1712">
        <v>64</v>
      </c>
      <c r="C1712">
        <v>1001</v>
      </c>
      <c r="D1712">
        <v>2.99</v>
      </c>
      <c r="E1712" s="1">
        <v>38503.031944444447</v>
      </c>
    </row>
    <row r="1713" spans="1:5" x14ac:dyDescent="0.3">
      <c r="A1713">
        <v>1737</v>
      </c>
      <c r="B1713">
        <v>64</v>
      </c>
      <c r="C1713">
        <v>1335</v>
      </c>
      <c r="D1713">
        <v>0.98999999999999899</v>
      </c>
      <c r="E1713" s="1">
        <v>38518.493750000001</v>
      </c>
    </row>
    <row r="1714" spans="1:5" x14ac:dyDescent="0.3">
      <c r="A1714">
        <v>1738</v>
      </c>
      <c r="B1714">
        <v>64</v>
      </c>
      <c r="C1714">
        <v>2060</v>
      </c>
      <c r="D1714">
        <v>2.99</v>
      </c>
      <c r="E1714" s="1">
        <v>38520.654166666667</v>
      </c>
    </row>
    <row r="1715" spans="1:5" x14ac:dyDescent="0.3">
      <c r="A1715">
        <v>1739</v>
      </c>
      <c r="B1715">
        <v>64</v>
      </c>
      <c r="C1715">
        <v>3982</v>
      </c>
      <c r="D1715">
        <v>0.98999999999999899</v>
      </c>
      <c r="E1715" s="1">
        <v>38539.968055555553</v>
      </c>
    </row>
    <row r="1716" spans="1:5" x14ac:dyDescent="0.3">
      <c r="A1716">
        <v>1740</v>
      </c>
      <c r="B1716">
        <v>64</v>
      </c>
      <c r="C1716">
        <v>4288</v>
      </c>
      <c r="D1716">
        <v>4.99</v>
      </c>
      <c r="E1716" s="1">
        <v>38540.651388888888</v>
      </c>
    </row>
    <row r="1717" spans="1:5" x14ac:dyDescent="0.3">
      <c r="A1717">
        <v>1741</v>
      </c>
      <c r="B1717">
        <v>64</v>
      </c>
      <c r="C1717">
        <v>4690</v>
      </c>
      <c r="D1717">
        <v>1.99</v>
      </c>
      <c r="E1717" s="1">
        <v>38541.461111111108</v>
      </c>
    </row>
    <row r="1718" spans="1:5" x14ac:dyDescent="0.3">
      <c r="A1718">
        <v>1742</v>
      </c>
      <c r="B1718">
        <v>64</v>
      </c>
      <c r="C1718">
        <v>4819</v>
      </c>
      <c r="D1718">
        <v>5.99</v>
      </c>
      <c r="E1718" s="1">
        <v>38541.72152777778</v>
      </c>
    </row>
    <row r="1719" spans="1:5" x14ac:dyDescent="0.3">
      <c r="A1719">
        <v>1743</v>
      </c>
      <c r="B1719">
        <v>64</v>
      </c>
      <c r="C1719">
        <v>4971</v>
      </c>
      <c r="D1719">
        <v>5.99</v>
      </c>
      <c r="E1719" s="1">
        <v>38541.995833333334</v>
      </c>
    </row>
    <row r="1720" spans="1:5" x14ac:dyDescent="0.3">
      <c r="A1720">
        <v>1744</v>
      </c>
      <c r="B1720">
        <v>64</v>
      </c>
      <c r="C1720">
        <v>5114</v>
      </c>
      <c r="D1720">
        <v>3.99</v>
      </c>
      <c r="E1720" s="1">
        <v>38542.296527777777</v>
      </c>
    </row>
    <row r="1721" spans="1:5" x14ac:dyDescent="0.3">
      <c r="A1721">
        <v>1745</v>
      </c>
      <c r="B1721">
        <v>64</v>
      </c>
      <c r="C1721">
        <v>5279</v>
      </c>
      <c r="D1721">
        <v>2.99</v>
      </c>
      <c r="E1721" s="1">
        <v>38542.615277777775</v>
      </c>
    </row>
    <row r="1722" spans="1:5" x14ac:dyDescent="0.3">
      <c r="A1722">
        <v>1746</v>
      </c>
      <c r="B1722">
        <v>64</v>
      </c>
      <c r="C1722">
        <v>5432</v>
      </c>
      <c r="D1722">
        <v>0.98999999999999899</v>
      </c>
      <c r="E1722" s="1">
        <v>38542.88958333333</v>
      </c>
    </row>
    <row r="1723" spans="1:5" x14ac:dyDescent="0.3">
      <c r="A1723">
        <v>1747</v>
      </c>
      <c r="B1723">
        <v>64</v>
      </c>
      <c r="C1723">
        <v>6372</v>
      </c>
      <c r="D1723">
        <v>2.99</v>
      </c>
      <c r="E1723" s="1">
        <v>38544.899305555555</v>
      </c>
    </row>
    <row r="1724" spans="1:5" x14ac:dyDescent="0.3">
      <c r="A1724">
        <v>1748</v>
      </c>
      <c r="B1724">
        <v>64</v>
      </c>
      <c r="C1724">
        <v>6457</v>
      </c>
      <c r="D1724">
        <v>0.98999999999999899</v>
      </c>
      <c r="E1724" s="1">
        <v>38545.04583333333</v>
      </c>
    </row>
    <row r="1725" spans="1:5" x14ac:dyDescent="0.3">
      <c r="A1725">
        <v>1749</v>
      </c>
      <c r="B1725">
        <v>64</v>
      </c>
      <c r="C1725">
        <v>6698</v>
      </c>
      <c r="D1725">
        <v>1.99</v>
      </c>
      <c r="E1725" s="1">
        <v>38545.53125</v>
      </c>
    </row>
    <row r="1726" spans="1:5" x14ac:dyDescent="0.3">
      <c r="A1726">
        <v>1750</v>
      </c>
      <c r="B1726">
        <v>64</v>
      </c>
      <c r="C1726">
        <v>6744</v>
      </c>
      <c r="D1726">
        <v>0.98999999999999899</v>
      </c>
      <c r="E1726" s="1">
        <v>38545.604166666664</v>
      </c>
    </row>
    <row r="1727" spans="1:5" x14ac:dyDescent="0.3">
      <c r="A1727">
        <v>1751</v>
      </c>
      <c r="B1727">
        <v>64</v>
      </c>
      <c r="C1727">
        <v>7045</v>
      </c>
      <c r="D1727">
        <v>0.98999999999999899</v>
      </c>
      <c r="E1727" s="1">
        <v>38560.143750000003</v>
      </c>
    </row>
    <row r="1728" spans="1:5" x14ac:dyDescent="0.3">
      <c r="A1728">
        <v>1752</v>
      </c>
      <c r="B1728">
        <v>64</v>
      </c>
      <c r="C1728">
        <v>7082</v>
      </c>
      <c r="D1728">
        <v>2.99</v>
      </c>
      <c r="E1728" s="1">
        <v>38560.185416666667</v>
      </c>
    </row>
    <row r="1729" spans="1:5" x14ac:dyDescent="0.3">
      <c r="A1729">
        <v>1753</v>
      </c>
      <c r="B1729">
        <v>64</v>
      </c>
      <c r="C1729">
        <v>7476</v>
      </c>
      <c r="D1729">
        <v>1.99</v>
      </c>
      <c r="E1729" s="1">
        <v>38560.797222222223</v>
      </c>
    </row>
    <row r="1730" spans="1:5" x14ac:dyDescent="0.3">
      <c r="A1730">
        <v>1754</v>
      </c>
      <c r="B1730">
        <v>64</v>
      </c>
      <c r="C1730">
        <v>8602</v>
      </c>
      <c r="D1730">
        <v>4.99</v>
      </c>
      <c r="E1730" s="1">
        <v>38562.544444444444</v>
      </c>
    </row>
    <row r="1731" spans="1:5" x14ac:dyDescent="0.3">
      <c r="A1731">
        <v>1755</v>
      </c>
      <c r="B1731">
        <v>64</v>
      </c>
      <c r="C1731">
        <v>9832</v>
      </c>
      <c r="D1731">
        <v>2.99</v>
      </c>
      <c r="E1731" s="1">
        <v>38564.500694444447</v>
      </c>
    </row>
    <row r="1732" spans="1:5" x14ac:dyDescent="0.3">
      <c r="A1732">
        <v>1756</v>
      </c>
      <c r="B1732">
        <v>64</v>
      </c>
      <c r="C1732">
        <v>9880</v>
      </c>
      <c r="D1732">
        <v>6.99</v>
      </c>
      <c r="E1732" s="1">
        <v>38564.575694444444</v>
      </c>
    </row>
    <row r="1733" spans="1:5" x14ac:dyDescent="0.3">
      <c r="A1733">
        <v>1757</v>
      </c>
      <c r="B1733">
        <v>64</v>
      </c>
      <c r="C1733">
        <v>9924</v>
      </c>
      <c r="D1733">
        <v>3.99</v>
      </c>
      <c r="E1733" s="1">
        <v>38564.62777777778</v>
      </c>
    </row>
    <row r="1734" spans="1:5" x14ac:dyDescent="0.3">
      <c r="A1734">
        <v>1758</v>
      </c>
      <c r="B1734">
        <v>64</v>
      </c>
      <c r="C1734">
        <v>10185</v>
      </c>
      <c r="D1734">
        <v>0.98999999999999899</v>
      </c>
      <c r="E1734" s="1">
        <v>38565.008333333331</v>
      </c>
    </row>
    <row r="1735" spans="1:5" x14ac:dyDescent="0.3">
      <c r="A1735">
        <v>1759</v>
      </c>
      <c r="B1735">
        <v>64</v>
      </c>
      <c r="C1735">
        <v>10714</v>
      </c>
      <c r="D1735">
        <v>4.99</v>
      </c>
      <c r="E1735" s="1">
        <v>38565.785416666666</v>
      </c>
    </row>
    <row r="1736" spans="1:5" x14ac:dyDescent="0.3">
      <c r="A1736">
        <v>1760</v>
      </c>
      <c r="B1736">
        <v>64</v>
      </c>
      <c r="C1736">
        <v>10889</v>
      </c>
      <c r="D1736">
        <v>4.99</v>
      </c>
      <c r="E1736" s="1">
        <v>38566.037499999999</v>
      </c>
    </row>
    <row r="1737" spans="1:5" x14ac:dyDescent="0.3">
      <c r="A1737">
        <v>1761</v>
      </c>
      <c r="B1737">
        <v>64</v>
      </c>
      <c r="C1737">
        <v>12409</v>
      </c>
      <c r="D1737">
        <v>0.98999999999999899</v>
      </c>
      <c r="E1737" s="1">
        <v>38582.404861111114</v>
      </c>
    </row>
    <row r="1738" spans="1:5" x14ac:dyDescent="0.3">
      <c r="A1738">
        <v>1762</v>
      </c>
      <c r="B1738">
        <v>64</v>
      </c>
      <c r="C1738">
        <v>13773</v>
      </c>
      <c r="D1738">
        <v>2.99</v>
      </c>
      <c r="E1738" s="1">
        <v>38584.493055555555</v>
      </c>
    </row>
    <row r="1739" spans="1:5" x14ac:dyDescent="0.3">
      <c r="A1739">
        <v>1763</v>
      </c>
      <c r="B1739">
        <v>64</v>
      </c>
      <c r="C1739">
        <v>13971</v>
      </c>
      <c r="D1739">
        <v>0.98999999999999899</v>
      </c>
      <c r="E1739" s="1">
        <v>38584.780555555553</v>
      </c>
    </row>
    <row r="1740" spans="1:5" x14ac:dyDescent="0.3">
      <c r="A1740">
        <v>1764</v>
      </c>
      <c r="B1740">
        <v>64</v>
      </c>
      <c r="C1740">
        <v>14167</v>
      </c>
      <c r="D1740">
        <v>5.99</v>
      </c>
      <c r="E1740" s="1">
        <v>38585.124305555553</v>
      </c>
    </row>
    <row r="1741" spans="1:5" x14ac:dyDescent="0.3">
      <c r="A1741">
        <v>1765</v>
      </c>
      <c r="B1741">
        <v>64</v>
      </c>
      <c r="C1741">
        <v>14316</v>
      </c>
      <c r="D1741">
        <v>0.98999999999999899</v>
      </c>
      <c r="E1741" s="1">
        <v>38585.332638888889</v>
      </c>
    </row>
    <row r="1742" spans="1:5" x14ac:dyDescent="0.3">
      <c r="A1742">
        <v>1767</v>
      </c>
      <c r="B1742">
        <v>65</v>
      </c>
      <c r="C1742">
        <v>295</v>
      </c>
      <c r="D1742">
        <v>4.99</v>
      </c>
      <c r="E1742" s="1">
        <v>38498.856249999997</v>
      </c>
    </row>
    <row r="1743" spans="1:5" x14ac:dyDescent="0.3">
      <c r="A1743">
        <v>1768</v>
      </c>
      <c r="B1743">
        <v>65</v>
      </c>
      <c r="C1743">
        <v>657</v>
      </c>
      <c r="D1743">
        <v>0.98999999999999899</v>
      </c>
      <c r="E1743" s="1">
        <v>38500.849305555559</v>
      </c>
    </row>
    <row r="1744" spans="1:5" x14ac:dyDescent="0.3">
      <c r="A1744">
        <v>1769</v>
      </c>
      <c r="B1744">
        <v>65</v>
      </c>
      <c r="C1744">
        <v>2173</v>
      </c>
      <c r="D1744">
        <v>7.99</v>
      </c>
      <c r="E1744" s="1">
        <v>38521.005555555559</v>
      </c>
    </row>
    <row r="1745" spans="1:5" x14ac:dyDescent="0.3">
      <c r="A1745">
        <v>1770</v>
      </c>
      <c r="B1745">
        <v>65</v>
      </c>
      <c r="C1745">
        <v>3051</v>
      </c>
      <c r="D1745">
        <v>4.99</v>
      </c>
      <c r="E1745" s="1">
        <v>38523.54583333333</v>
      </c>
    </row>
    <row r="1746" spans="1:5" x14ac:dyDescent="0.3">
      <c r="A1746">
        <v>1771</v>
      </c>
      <c r="B1746">
        <v>65</v>
      </c>
      <c r="C1746">
        <v>3535</v>
      </c>
      <c r="D1746">
        <v>4.99</v>
      </c>
      <c r="E1746" s="1">
        <v>38539.063888888886</v>
      </c>
    </row>
    <row r="1747" spans="1:5" x14ac:dyDescent="0.3">
      <c r="A1747">
        <v>1772</v>
      </c>
      <c r="B1747">
        <v>65</v>
      </c>
      <c r="C1747">
        <v>4240</v>
      </c>
      <c r="D1747">
        <v>4.99</v>
      </c>
      <c r="E1747" s="1">
        <v>38540.564583333333</v>
      </c>
    </row>
    <row r="1748" spans="1:5" x14ac:dyDescent="0.3">
      <c r="A1748">
        <v>1773</v>
      </c>
      <c r="B1748">
        <v>65</v>
      </c>
      <c r="C1748">
        <v>4635</v>
      </c>
      <c r="D1748">
        <v>3.99</v>
      </c>
      <c r="E1748" s="1">
        <v>38541.362500000003</v>
      </c>
    </row>
    <row r="1749" spans="1:5" x14ac:dyDescent="0.3">
      <c r="A1749">
        <v>1774</v>
      </c>
      <c r="B1749">
        <v>65</v>
      </c>
      <c r="C1749">
        <v>5735</v>
      </c>
      <c r="D1749">
        <v>3.99</v>
      </c>
      <c r="E1749" s="1">
        <v>38543.48541666667</v>
      </c>
    </row>
    <row r="1750" spans="1:5" x14ac:dyDescent="0.3">
      <c r="A1750">
        <v>1775</v>
      </c>
      <c r="B1750">
        <v>65</v>
      </c>
      <c r="C1750">
        <v>6527</v>
      </c>
      <c r="D1750">
        <v>0.98999999999999899</v>
      </c>
      <c r="E1750" s="1">
        <v>38545.182638888888</v>
      </c>
    </row>
    <row r="1751" spans="1:5" x14ac:dyDescent="0.3">
      <c r="A1751">
        <v>1776</v>
      </c>
      <c r="B1751">
        <v>65</v>
      </c>
      <c r="C1751">
        <v>7877</v>
      </c>
      <c r="D1751">
        <v>6.99</v>
      </c>
      <c r="E1751" s="1">
        <v>38561.434027777781</v>
      </c>
    </row>
    <row r="1752" spans="1:5" x14ac:dyDescent="0.3">
      <c r="A1752">
        <v>1777</v>
      </c>
      <c r="B1752">
        <v>65</v>
      </c>
      <c r="C1752">
        <v>8392</v>
      </c>
      <c r="D1752">
        <v>1.99</v>
      </c>
      <c r="E1752" s="1">
        <v>38562.25</v>
      </c>
    </row>
    <row r="1753" spans="1:5" x14ac:dyDescent="0.3">
      <c r="A1753">
        <v>1778</v>
      </c>
      <c r="B1753">
        <v>65</v>
      </c>
      <c r="C1753">
        <v>8404</v>
      </c>
      <c r="D1753">
        <v>5.99</v>
      </c>
      <c r="E1753" s="1">
        <v>38562.268750000003</v>
      </c>
    </row>
    <row r="1754" spans="1:5" x14ac:dyDescent="0.3">
      <c r="A1754">
        <v>1779</v>
      </c>
      <c r="B1754">
        <v>65</v>
      </c>
      <c r="C1754">
        <v>9293</v>
      </c>
      <c r="D1754">
        <v>3.99</v>
      </c>
      <c r="E1754" s="1">
        <v>38563.675000000003</v>
      </c>
    </row>
    <row r="1755" spans="1:5" x14ac:dyDescent="0.3">
      <c r="A1755">
        <v>1780</v>
      </c>
      <c r="B1755">
        <v>65</v>
      </c>
      <c r="C1755">
        <v>11100</v>
      </c>
      <c r="D1755">
        <v>5.99</v>
      </c>
      <c r="E1755" s="1">
        <v>38566.338888888888</v>
      </c>
    </row>
    <row r="1756" spans="1:5" x14ac:dyDescent="0.3">
      <c r="A1756">
        <v>1781</v>
      </c>
      <c r="B1756">
        <v>65</v>
      </c>
      <c r="C1756">
        <v>11227</v>
      </c>
      <c r="D1756">
        <v>8.99</v>
      </c>
      <c r="E1756" s="1">
        <v>38566.533333333333</v>
      </c>
    </row>
    <row r="1757" spans="1:5" x14ac:dyDescent="0.3">
      <c r="A1757">
        <v>1782</v>
      </c>
      <c r="B1757">
        <v>65</v>
      </c>
      <c r="C1757">
        <v>11461</v>
      </c>
      <c r="D1757">
        <v>4.99</v>
      </c>
      <c r="E1757" s="1">
        <v>38566.899305555555</v>
      </c>
    </row>
    <row r="1758" spans="1:5" x14ac:dyDescent="0.3">
      <c r="A1758">
        <v>1783</v>
      </c>
      <c r="B1758">
        <v>65</v>
      </c>
      <c r="C1758">
        <v>11845</v>
      </c>
      <c r="D1758">
        <v>2.99</v>
      </c>
      <c r="E1758" s="1">
        <v>38581.552777777775</v>
      </c>
    </row>
    <row r="1759" spans="1:5" x14ac:dyDescent="0.3">
      <c r="A1759">
        <v>1784</v>
      </c>
      <c r="B1759">
        <v>65</v>
      </c>
      <c r="C1759">
        <v>12114</v>
      </c>
      <c r="D1759">
        <v>7.99</v>
      </c>
      <c r="E1759" s="1">
        <v>38581.959722222222</v>
      </c>
    </row>
    <row r="1760" spans="1:5" x14ac:dyDescent="0.3">
      <c r="A1760">
        <v>1785</v>
      </c>
      <c r="B1760">
        <v>65</v>
      </c>
      <c r="C1760">
        <v>12688</v>
      </c>
      <c r="D1760">
        <v>6.99</v>
      </c>
      <c r="E1760" s="1">
        <v>38582.832638888889</v>
      </c>
    </row>
    <row r="1761" spans="1:5" x14ac:dyDescent="0.3">
      <c r="A1761">
        <v>1786</v>
      </c>
      <c r="B1761">
        <v>65</v>
      </c>
      <c r="C1761">
        <v>13692</v>
      </c>
      <c r="D1761">
        <v>0.98999999999999899</v>
      </c>
      <c r="E1761" s="1">
        <v>38584.379861111112</v>
      </c>
    </row>
    <row r="1762" spans="1:5" x14ac:dyDescent="0.3">
      <c r="A1762">
        <v>1787</v>
      </c>
      <c r="B1762">
        <v>65</v>
      </c>
      <c r="C1762">
        <v>14140</v>
      </c>
      <c r="D1762">
        <v>6.99</v>
      </c>
      <c r="E1762" s="1">
        <v>38585.086111111108</v>
      </c>
    </row>
    <row r="1763" spans="1:5" x14ac:dyDescent="0.3">
      <c r="A1763">
        <v>1788</v>
      </c>
      <c r="B1763">
        <v>65</v>
      </c>
      <c r="C1763">
        <v>14356</v>
      </c>
      <c r="D1763">
        <v>0.98999999999999899</v>
      </c>
      <c r="E1763" s="1">
        <v>38585.380555555559</v>
      </c>
    </row>
    <row r="1764" spans="1:5" x14ac:dyDescent="0.3">
      <c r="A1764">
        <v>1789</v>
      </c>
      <c r="B1764">
        <v>66</v>
      </c>
      <c r="C1764">
        <v>933</v>
      </c>
      <c r="D1764">
        <v>4.99</v>
      </c>
      <c r="E1764" s="1">
        <v>38502.547222222223</v>
      </c>
    </row>
    <row r="1765" spans="1:5" x14ac:dyDescent="0.3">
      <c r="A1765">
        <v>1790</v>
      </c>
      <c r="B1765">
        <v>66</v>
      </c>
      <c r="C1765">
        <v>1236</v>
      </c>
      <c r="D1765">
        <v>2.99</v>
      </c>
      <c r="E1765" s="1">
        <v>38518.19027777778</v>
      </c>
    </row>
    <row r="1766" spans="1:5" x14ac:dyDescent="0.3">
      <c r="A1766">
        <v>1791</v>
      </c>
      <c r="B1766">
        <v>66</v>
      </c>
      <c r="C1766">
        <v>1907</v>
      </c>
      <c r="D1766">
        <v>2.99</v>
      </c>
      <c r="E1766" s="1">
        <v>38520.213888888888</v>
      </c>
    </row>
    <row r="1767" spans="1:5" x14ac:dyDescent="0.3">
      <c r="A1767">
        <v>1792</v>
      </c>
      <c r="B1767">
        <v>66</v>
      </c>
      <c r="C1767">
        <v>2106</v>
      </c>
      <c r="D1767">
        <v>4.99</v>
      </c>
      <c r="E1767" s="1">
        <v>38520.811805555553</v>
      </c>
    </row>
    <row r="1768" spans="1:5" x14ac:dyDescent="0.3">
      <c r="A1768">
        <v>1793</v>
      </c>
      <c r="B1768">
        <v>66</v>
      </c>
      <c r="C1768">
        <v>2571</v>
      </c>
      <c r="D1768">
        <v>2.99</v>
      </c>
      <c r="E1768" s="1">
        <v>38522.180555555555</v>
      </c>
    </row>
    <row r="1769" spans="1:5" x14ac:dyDescent="0.3">
      <c r="A1769">
        <v>1794</v>
      </c>
      <c r="B1769">
        <v>66</v>
      </c>
      <c r="C1769">
        <v>2577</v>
      </c>
      <c r="D1769">
        <v>4.99</v>
      </c>
      <c r="E1769" s="1">
        <v>38522.191666666666</v>
      </c>
    </row>
    <row r="1770" spans="1:5" x14ac:dyDescent="0.3">
      <c r="A1770">
        <v>1795</v>
      </c>
      <c r="B1770">
        <v>66</v>
      </c>
      <c r="C1770">
        <v>3334</v>
      </c>
      <c r="D1770">
        <v>3.99</v>
      </c>
      <c r="E1770" s="1">
        <v>38524.419444444444</v>
      </c>
    </row>
    <row r="1771" spans="1:5" x14ac:dyDescent="0.3">
      <c r="A1771">
        <v>1796</v>
      </c>
      <c r="B1771">
        <v>66</v>
      </c>
      <c r="C1771">
        <v>3395</v>
      </c>
      <c r="D1771">
        <v>6.99</v>
      </c>
      <c r="E1771" s="1">
        <v>38524.638194444444</v>
      </c>
    </row>
    <row r="1772" spans="1:5" x14ac:dyDescent="0.3">
      <c r="A1772">
        <v>1797</v>
      </c>
      <c r="B1772">
        <v>66</v>
      </c>
      <c r="C1772">
        <v>3573</v>
      </c>
      <c r="D1772">
        <v>4.99</v>
      </c>
      <c r="E1772" s="1">
        <v>38539.147916666669</v>
      </c>
    </row>
    <row r="1773" spans="1:5" x14ac:dyDescent="0.3">
      <c r="A1773">
        <v>1798</v>
      </c>
      <c r="B1773">
        <v>66</v>
      </c>
      <c r="C1773">
        <v>3757</v>
      </c>
      <c r="D1773">
        <v>2.99</v>
      </c>
      <c r="E1773" s="1">
        <v>38539.529166666667</v>
      </c>
    </row>
    <row r="1774" spans="1:5" x14ac:dyDescent="0.3">
      <c r="A1774">
        <v>1799</v>
      </c>
      <c r="B1774">
        <v>66</v>
      </c>
      <c r="C1774">
        <v>4088</v>
      </c>
      <c r="D1774">
        <v>2.99</v>
      </c>
      <c r="E1774" s="1">
        <v>38540.229861111111</v>
      </c>
    </row>
    <row r="1775" spans="1:5" x14ac:dyDescent="0.3">
      <c r="A1775">
        <v>1800</v>
      </c>
      <c r="B1775">
        <v>66</v>
      </c>
      <c r="C1775">
        <v>4108</v>
      </c>
      <c r="D1775">
        <v>4.99</v>
      </c>
      <c r="E1775" s="1">
        <v>38540.276388888888</v>
      </c>
    </row>
    <row r="1776" spans="1:5" x14ac:dyDescent="0.3">
      <c r="A1776">
        <v>1801</v>
      </c>
      <c r="B1776">
        <v>66</v>
      </c>
      <c r="C1776">
        <v>4165</v>
      </c>
      <c r="D1776">
        <v>6.99</v>
      </c>
      <c r="E1776" s="1">
        <v>38540.390972222223</v>
      </c>
    </row>
    <row r="1777" spans="1:5" x14ac:dyDescent="0.3">
      <c r="A1777">
        <v>1802</v>
      </c>
      <c r="B1777">
        <v>66</v>
      </c>
      <c r="C1777">
        <v>4911</v>
      </c>
      <c r="D1777">
        <v>5.99</v>
      </c>
      <c r="E1777" s="1">
        <v>38541.888888888891</v>
      </c>
    </row>
    <row r="1778" spans="1:5" x14ac:dyDescent="0.3">
      <c r="A1778">
        <v>1803</v>
      </c>
      <c r="B1778">
        <v>66</v>
      </c>
      <c r="C1778">
        <v>5915</v>
      </c>
      <c r="D1778">
        <v>0.98999999999999899</v>
      </c>
      <c r="E1778" s="1">
        <v>38543.883333333331</v>
      </c>
    </row>
    <row r="1779" spans="1:5" x14ac:dyDescent="0.3">
      <c r="A1779">
        <v>1804</v>
      </c>
      <c r="B1779">
        <v>66</v>
      </c>
      <c r="C1779">
        <v>6290</v>
      </c>
      <c r="D1779">
        <v>8.99</v>
      </c>
      <c r="E1779" s="1">
        <v>38544.716666666667</v>
      </c>
    </row>
    <row r="1780" spans="1:5" x14ac:dyDescent="0.3">
      <c r="A1780">
        <v>1805</v>
      </c>
      <c r="B1780">
        <v>66</v>
      </c>
      <c r="C1780">
        <v>6348</v>
      </c>
      <c r="D1780">
        <v>5.99</v>
      </c>
      <c r="E1780" s="1">
        <v>38544.847916666666</v>
      </c>
    </row>
    <row r="1781" spans="1:5" x14ac:dyDescent="0.3">
      <c r="A1781">
        <v>1806</v>
      </c>
      <c r="B1781">
        <v>66</v>
      </c>
      <c r="C1781">
        <v>6402</v>
      </c>
      <c r="D1781">
        <v>3.99</v>
      </c>
      <c r="E1781" s="1">
        <v>38544.948611111111</v>
      </c>
    </row>
    <row r="1782" spans="1:5" x14ac:dyDescent="0.3">
      <c r="A1782">
        <v>1807</v>
      </c>
      <c r="B1782">
        <v>66</v>
      </c>
      <c r="C1782">
        <v>6995</v>
      </c>
      <c r="D1782">
        <v>2.99</v>
      </c>
      <c r="E1782" s="1">
        <v>38560.050000000003</v>
      </c>
    </row>
    <row r="1783" spans="1:5" x14ac:dyDescent="0.3">
      <c r="A1783">
        <v>1808</v>
      </c>
      <c r="B1783">
        <v>66</v>
      </c>
      <c r="C1783">
        <v>7872</v>
      </c>
      <c r="D1783">
        <v>2.99</v>
      </c>
      <c r="E1783" s="1">
        <v>38561.429166666669</v>
      </c>
    </row>
    <row r="1784" spans="1:5" x14ac:dyDescent="0.3">
      <c r="A1784">
        <v>1809</v>
      </c>
      <c r="B1784">
        <v>66</v>
      </c>
      <c r="C1784">
        <v>9091</v>
      </c>
      <c r="D1784">
        <v>5.99</v>
      </c>
      <c r="E1784" s="1">
        <v>38563.354166666664</v>
      </c>
    </row>
    <row r="1785" spans="1:5" x14ac:dyDescent="0.3">
      <c r="A1785">
        <v>1810</v>
      </c>
      <c r="B1785">
        <v>66</v>
      </c>
      <c r="C1785">
        <v>10419</v>
      </c>
      <c r="D1785">
        <v>0.98999999999999899</v>
      </c>
      <c r="E1785" s="1">
        <v>38565.342361111114</v>
      </c>
    </row>
    <row r="1786" spans="1:5" x14ac:dyDescent="0.3">
      <c r="A1786">
        <v>1811</v>
      </c>
      <c r="B1786">
        <v>66</v>
      </c>
      <c r="C1786">
        <v>11028</v>
      </c>
      <c r="D1786">
        <v>5.99</v>
      </c>
      <c r="E1786" s="1">
        <v>38566.241666666669</v>
      </c>
    </row>
    <row r="1787" spans="1:5" x14ac:dyDescent="0.3">
      <c r="A1787">
        <v>1812</v>
      </c>
      <c r="B1787">
        <v>66</v>
      </c>
      <c r="C1787">
        <v>11360</v>
      </c>
      <c r="D1787">
        <v>2.99</v>
      </c>
      <c r="E1787" s="1">
        <v>38566.740277777775</v>
      </c>
    </row>
    <row r="1788" spans="1:5" x14ac:dyDescent="0.3">
      <c r="A1788">
        <v>1813</v>
      </c>
      <c r="B1788">
        <v>66</v>
      </c>
      <c r="C1788">
        <v>11683</v>
      </c>
      <c r="D1788">
        <v>5.99</v>
      </c>
      <c r="E1788" s="1">
        <v>38581.260416666664</v>
      </c>
    </row>
    <row r="1789" spans="1:5" x14ac:dyDescent="0.3">
      <c r="A1789">
        <v>1814</v>
      </c>
      <c r="B1789">
        <v>66</v>
      </c>
      <c r="C1789">
        <v>11935</v>
      </c>
      <c r="D1789">
        <v>0.98999999999999899</v>
      </c>
      <c r="E1789" s="1">
        <v>38581.695833333331</v>
      </c>
    </row>
    <row r="1790" spans="1:5" x14ac:dyDescent="0.3">
      <c r="A1790">
        <v>1815</v>
      </c>
      <c r="B1790">
        <v>66</v>
      </c>
      <c r="C1790">
        <v>12699</v>
      </c>
      <c r="D1790">
        <v>0.98999999999999899</v>
      </c>
      <c r="E1790" s="1">
        <v>38582.847222222219</v>
      </c>
    </row>
    <row r="1791" spans="1:5" x14ac:dyDescent="0.3">
      <c r="A1791">
        <v>1816</v>
      </c>
      <c r="B1791">
        <v>66</v>
      </c>
      <c r="C1791">
        <v>13900</v>
      </c>
      <c r="D1791">
        <v>2.99</v>
      </c>
      <c r="E1791" s="1">
        <v>38584.670138888891</v>
      </c>
    </row>
    <row r="1792" spans="1:5" x14ac:dyDescent="0.3">
      <c r="A1792">
        <v>1817</v>
      </c>
      <c r="B1792">
        <v>66</v>
      </c>
      <c r="C1792">
        <v>14123</v>
      </c>
      <c r="D1792">
        <v>2.99</v>
      </c>
      <c r="E1792" s="1">
        <v>38585.063194444447</v>
      </c>
    </row>
    <row r="1793" spans="1:5" x14ac:dyDescent="0.3">
      <c r="A1793">
        <v>1818</v>
      </c>
      <c r="B1793">
        <v>66</v>
      </c>
      <c r="C1793">
        <v>14217</v>
      </c>
      <c r="D1793">
        <v>6.99</v>
      </c>
      <c r="E1793" s="1">
        <v>38585.192361111112</v>
      </c>
    </row>
    <row r="1794" spans="1:5" x14ac:dyDescent="0.3">
      <c r="A1794">
        <v>1819</v>
      </c>
      <c r="B1794">
        <v>66</v>
      </c>
      <c r="C1794">
        <v>14351</v>
      </c>
      <c r="D1794">
        <v>2.99</v>
      </c>
      <c r="E1794" s="1">
        <v>38585.37777777778</v>
      </c>
    </row>
    <row r="1795" spans="1:5" x14ac:dyDescent="0.3">
      <c r="A1795">
        <v>1820</v>
      </c>
      <c r="B1795">
        <v>66</v>
      </c>
      <c r="C1795">
        <v>14429</v>
      </c>
      <c r="D1795">
        <v>0.98999999999999899</v>
      </c>
      <c r="E1795" s="1">
        <v>38585.478472222225</v>
      </c>
    </row>
    <row r="1796" spans="1:5" x14ac:dyDescent="0.3">
      <c r="A1796">
        <v>1821</v>
      </c>
      <c r="B1796">
        <v>66</v>
      </c>
      <c r="C1796">
        <v>15026</v>
      </c>
      <c r="D1796">
        <v>4.99</v>
      </c>
      <c r="E1796" s="1">
        <v>38586.375694444447</v>
      </c>
    </row>
    <row r="1797" spans="1:5" x14ac:dyDescent="0.3">
      <c r="A1797">
        <v>1822</v>
      </c>
      <c r="B1797">
        <v>66</v>
      </c>
      <c r="C1797">
        <v>15598</v>
      </c>
      <c r="D1797">
        <v>8.99</v>
      </c>
      <c r="E1797" s="1">
        <v>38587.265972222223</v>
      </c>
    </row>
    <row r="1798" spans="1:5" x14ac:dyDescent="0.3">
      <c r="A1798">
        <v>1823</v>
      </c>
      <c r="B1798">
        <v>67</v>
      </c>
      <c r="C1798">
        <v>331</v>
      </c>
      <c r="D1798">
        <v>9.99</v>
      </c>
      <c r="E1798" s="1">
        <v>38499.098611111112</v>
      </c>
    </row>
    <row r="1799" spans="1:5" x14ac:dyDescent="0.3">
      <c r="A1799">
        <v>1824</v>
      </c>
      <c r="B1799">
        <v>67</v>
      </c>
      <c r="C1799">
        <v>767</v>
      </c>
      <c r="D1799">
        <v>2.99</v>
      </c>
      <c r="E1799" s="1">
        <v>38501.513888888891</v>
      </c>
    </row>
    <row r="1800" spans="1:5" x14ac:dyDescent="0.3">
      <c r="A1800">
        <v>1825</v>
      </c>
      <c r="B1800">
        <v>67</v>
      </c>
      <c r="C1800">
        <v>2064</v>
      </c>
      <c r="D1800">
        <v>3.99</v>
      </c>
      <c r="E1800" s="1">
        <v>38520.664583333331</v>
      </c>
    </row>
    <row r="1801" spans="1:5" x14ac:dyDescent="0.3">
      <c r="A1801">
        <v>1826</v>
      </c>
      <c r="B1801">
        <v>67</v>
      </c>
      <c r="C1801">
        <v>2542</v>
      </c>
      <c r="D1801">
        <v>3.99</v>
      </c>
      <c r="E1801" s="1">
        <v>38522.088888888888</v>
      </c>
    </row>
    <row r="1802" spans="1:5" x14ac:dyDescent="0.3">
      <c r="A1802">
        <v>1827</v>
      </c>
      <c r="B1802">
        <v>67</v>
      </c>
      <c r="C1802">
        <v>2810</v>
      </c>
      <c r="D1802">
        <v>0.98999999999999899</v>
      </c>
      <c r="E1802" s="1">
        <v>38522.822222222225</v>
      </c>
    </row>
    <row r="1803" spans="1:5" x14ac:dyDescent="0.3">
      <c r="A1803">
        <v>1828</v>
      </c>
      <c r="B1803">
        <v>67</v>
      </c>
      <c r="C1803">
        <v>3359</v>
      </c>
      <c r="D1803">
        <v>4.99</v>
      </c>
      <c r="E1803" s="1">
        <v>38524.505555555559</v>
      </c>
    </row>
    <row r="1804" spans="1:5" x14ac:dyDescent="0.3">
      <c r="A1804">
        <v>1829</v>
      </c>
      <c r="B1804">
        <v>67</v>
      </c>
      <c r="C1804">
        <v>4090</v>
      </c>
      <c r="D1804">
        <v>4.99</v>
      </c>
      <c r="E1804" s="1">
        <v>38540.240972222222</v>
      </c>
    </row>
    <row r="1805" spans="1:5" x14ac:dyDescent="0.3">
      <c r="A1805">
        <v>1830</v>
      </c>
      <c r="B1805">
        <v>67</v>
      </c>
      <c r="C1805">
        <v>5399</v>
      </c>
      <c r="D1805">
        <v>2.99</v>
      </c>
      <c r="E1805" s="1">
        <v>38542.827777777777</v>
      </c>
    </row>
    <row r="1806" spans="1:5" x14ac:dyDescent="0.3">
      <c r="A1806">
        <v>1831</v>
      </c>
      <c r="B1806">
        <v>67</v>
      </c>
      <c r="C1806">
        <v>5510</v>
      </c>
      <c r="D1806">
        <v>2.99</v>
      </c>
      <c r="E1806" s="1">
        <v>38543.040277777778</v>
      </c>
    </row>
    <row r="1807" spans="1:5" x14ac:dyDescent="0.3">
      <c r="A1807">
        <v>1832</v>
      </c>
      <c r="B1807">
        <v>67</v>
      </c>
      <c r="C1807">
        <v>6137</v>
      </c>
      <c r="D1807">
        <v>2.99</v>
      </c>
      <c r="E1807" s="1">
        <v>38544.356944444444</v>
      </c>
    </row>
    <row r="1808" spans="1:5" x14ac:dyDescent="0.3">
      <c r="A1808">
        <v>1833</v>
      </c>
      <c r="B1808">
        <v>67</v>
      </c>
      <c r="C1808">
        <v>7277</v>
      </c>
      <c r="D1808">
        <v>5.99</v>
      </c>
      <c r="E1808" s="1">
        <v>38560.491666666669</v>
      </c>
    </row>
    <row r="1809" spans="1:5" x14ac:dyDescent="0.3">
      <c r="A1809">
        <v>1834</v>
      </c>
      <c r="B1809">
        <v>67</v>
      </c>
      <c r="C1809">
        <v>7895</v>
      </c>
      <c r="D1809">
        <v>0.98999999999999899</v>
      </c>
      <c r="E1809" s="1">
        <v>38561.456250000003</v>
      </c>
    </row>
    <row r="1810" spans="1:5" x14ac:dyDescent="0.3">
      <c r="A1810">
        <v>1835</v>
      </c>
      <c r="B1810">
        <v>67</v>
      </c>
      <c r="C1810">
        <v>8563</v>
      </c>
      <c r="D1810">
        <v>1.99</v>
      </c>
      <c r="E1810" s="1">
        <v>38562.480555555558</v>
      </c>
    </row>
    <row r="1811" spans="1:5" x14ac:dyDescent="0.3">
      <c r="A1811">
        <v>1836</v>
      </c>
      <c r="B1811">
        <v>67</v>
      </c>
      <c r="C1811">
        <v>9640</v>
      </c>
      <c r="D1811">
        <v>7.99</v>
      </c>
      <c r="E1811" s="1">
        <v>38564.231249999997</v>
      </c>
    </row>
    <row r="1812" spans="1:5" x14ac:dyDescent="0.3">
      <c r="A1812">
        <v>1837</v>
      </c>
      <c r="B1812">
        <v>67</v>
      </c>
      <c r="C1812">
        <v>11295</v>
      </c>
      <c r="D1812">
        <v>8.99</v>
      </c>
      <c r="E1812" s="1">
        <v>38566.631944444445</v>
      </c>
    </row>
    <row r="1813" spans="1:5" x14ac:dyDescent="0.3">
      <c r="A1813">
        <v>1838</v>
      </c>
      <c r="B1813">
        <v>67</v>
      </c>
      <c r="C1813">
        <v>11894</v>
      </c>
      <c r="D1813">
        <v>8.99</v>
      </c>
      <c r="E1813" s="1">
        <v>38581.635416666664</v>
      </c>
    </row>
    <row r="1814" spans="1:5" x14ac:dyDescent="0.3">
      <c r="A1814">
        <v>1839</v>
      </c>
      <c r="B1814">
        <v>67</v>
      </c>
      <c r="C1814">
        <v>13437</v>
      </c>
      <c r="D1814">
        <v>4.99</v>
      </c>
      <c r="E1814" s="1">
        <v>38583.984027777777</v>
      </c>
    </row>
    <row r="1815" spans="1:5" x14ac:dyDescent="0.3">
      <c r="A1815">
        <v>1840</v>
      </c>
      <c r="B1815">
        <v>67</v>
      </c>
      <c r="C1815">
        <v>13652</v>
      </c>
      <c r="D1815">
        <v>2.99</v>
      </c>
      <c r="E1815" s="1">
        <v>38584.327777777777</v>
      </c>
    </row>
    <row r="1816" spans="1:5" x14ac:dyDescent="0.3">
      <c r="A1816">
        <v>1841</v>
      </c>
      <c r="B1816">
        <v>67</v>
      </c>
      <c r="C1816">
        <v>13791</v>
      </c>
      <c r="D1816">
        <v>4.99</v>
      </c>
      <c r="E1816" s="1">
        <v>38584.51458333333</v>
      </c>
    </row>
    <row r="1817" spans="1:5" x14ac:dyDescent="0.3">
      <c r="A1817">
        <v>1842</v>
      </c>
      <c r="B1817">
        <v>67</v>
      </c>
      <c r="C1817">
        <v>13837</v>
      </c>
      <c r="D1817">
        <v>2.99</v>
      </c>
      <c r="E1817" s="1">
        <v>38584.59652777778</v>
      </c>
    </row>
    <row r="1818" spans="1:5" x14ac:dyDescent="0.3">
      <c r="A1818">
        <v>1843</v>
      </c>
      <c r="B1818">
        <v>67</v>
      </c>
      <c r="C1818">
        <v>14967</v>
      </c>
      <c r="D1818">
        <v>4.99</v>
      </c>
      <c r="E1818" s="1">
        <v>38586.281944444447</v>
      </c>
    </row>
    <row r="1819" spans="1:5" x14ac:dyDescent="0.3">
      <c r="A1819">
        <v>1844</v>
      </c>
      <c r="B1819">
        <v>67</v>
      </c>
      <c r="C1819">
        <v>15085</v>
      </c>
      <c r="D1819">
        <v>2.99</v>
      </c>
      <c r="E1819" s="1">
        <v>38586.47152777778</v>
      </c>
    </row>
    <row r="1820" spans="1:5" x14ac:dyDescent="0.3">
      <c r="A1820">
        <v>1845</v>
      </c>
      <c r="B1820">
        <v>68</v>
      </c>
      <c r="C1820">
        <v>1828</v>
      </c>
      <c r="D1820">
        <v>5.99</v>
      </c>
      <c r="E1820" s="1">
        <v>38519.919444444444</v>
      </c>
    </row>
    <row r="1821" spans="1:5" x14ac:dyDescent="0.3">
      <c r="A1821">
        <v>1846</v>
      </c>
      <c r="B1821">
        <v>68</v>
      </c>
      <c r="C1821">
        <v>1957</v>
      </c>
      <c r="D1821">
        <v>8.99</v>
      </c>
      <c r="E1821" s="1">
        <v>38520.368055555555</v>
      </c>
    </row>
    <row r="1822" spans="1:5" x14ac:dyDescent="0.3">
      <c r="A1822">
        <v>1847</v>
      </c>
      <c r="B1822">
        <v>68</v>
      </c>
      <c r="C1822">
        <v>2633</v>
      </c>
      <c r="D1822">
        <v>2.99</v>
      </c>
      <c r="E1822" s="1">
        <v>38522.370138888888</v>
      </c>
    </row>
    <row r="1823" spans="1:5" x14ac:dyDescent="0.3">
      <c r="A1823">
        <v>1848</v>
      </c>
      <c r="B1823">
        <v>68</v>
      </c>
      <c r="C1823">
        <v>2662</v>
      </c>
      <c r="D1823">
        <v>4.99</v>
      </c>
      <c r="E1823" s="1">
        <v>38522.453472222223</v>
      </c>
    </row>
    <row r="1824" spans="1:5" x14ac:dyDescent="0.3">
      <c r="A1824">
        <v>1849</v>
      </c>
      <c r="B1824">
        <v>68</v>
      </c>
      <c r="C1824">
        <v>2686</v>
      </c>
      <c r="D1824">
        <v>2.99</v>
      </c>
      <c r="E1824" s="1">
        <v>38522.530555555553</v>
      </c>
    </row>
    <row r="1825" spans="1:5" x14ac:dyDescent="0.3">
      <c r="A1825">
        <v>1850</v>
      </c>
      <c r="B1825">
        <v>68</v>
      </c>
      <c r="C1825">
        <v>3598</v>
      </c>
      <c r="D1825">
        <v>0.98999999999999899</v>
      </c>
      <c r="E1825" s="1">
        <v>38539.21597222222</v>
      </c>
    </row>
    <row r="1826" spans="1:5" x14ac:dyDescent="0.3">
      <c r="A1826">
        <v>1851</v>
      </c>
      <c r="B1826">
        <v>68</v>
      </c>
      <c r="C1826">
        <v>3801</v>
      </c>
      <c r="D1826">
        <v>4.99</v>
      </c>
      <c r="E1826" s="1">
        <v>38539.628472222219</v>
      </c>
    </row>
    <row r="1827" spans="1:5" x14ac:dyDescent="0.3">
      <c r="A1827">
        <v>1852</v>
      </c>
      <c r="B1827">
        <v>68</v>
      </c>
      <c r="C1827">
        <v>3864</v>
      </c>
      <c r="D1827">
        <v>0.98999999999999899</v>
      </c>
      <c r="E1827" s="1">
        <v>38539.736805555556</v>
      </c>
    </row>
    <row r="1828" spans="1:5" x14ac:dyDescent="0.3">
      <c r="A1828">
        <v>1853</v>
      </c>
      <c r="B1828">
        <v>68</v>
      </c>
      <c r="C1828">
        <v>4555</v>
      </c>
      <c r="D1828">
        <v>6.99</v>
      </c>
      <c r="E1828" s="1">
        <v>38541.199999999997</v>
      </c>
    </row>
    <row r="1829" spans="1:5" x14ac:dyDescent="0.3">
      <c r="A1829">
        <v>1854</v>
      </c>
      <c r="B1829">
        <v>68</v>
      </c>
      <c r="C1829">
        <v>4925</v>
      </c>
      <c r="D1829">
        <v>3.99</v>
      </c>
      <c r="E1829" s="1">
        <v>38541.913888888892</v>
      </c>
    </row>
    <row r="1830" spans="1:5" x14ac:dyDescent="0.3">
      <c r="A1830">
        <v>1855</v>
      </c>
      <c r="B1830">
        <v>68</v>
      </c>
      <c r="C1830">
        <v>6512</v>
      </c>
      <c r="D1830">
        <v>4.99</v>
      </c>
      <c r="E1830" s="1">
        <v>38545.154166666667</v>
      </c>
    </row>
    <row r="1831" spans="1:5" x14ac:dyDescent="0.3">
      <c r="A1831">
        <v>1856</v>
      </c>
      <c r="B1831">
        <v>68</v>
      </c>
      <c r="C1831">
        <v>9339</v>
      </c>
      <c r="D1831">
        <v>3.99</v>
      </c>
      <c r="E1831" s="1">
        <v>38563.752083333333</v>
      </c>
    </row>
    <row r="1832" spans="1:5" x14ac:dyDescent="0.3">
      <c r="A1832">
        <v>1857</v>
      </c>
      <c r="B1832">
        <v>68</v>
      </c>
      <c r="C1832">
        <v>9538</v>
      </c>
      <c r="D1832">
        <v>3.99</v>
      </c>
      <c r="E1832" s="1">
        <v>38564.059027777781</v>
      </c>
    </row>
    <row r="1833" spans="1:5" x14ac:dyDescent="0.3">
      <c r="A1833">
        <v>1858</v>
      </c>
      <c r="B1833">
        <v>68</v>
      </c>
      <c r="C1833">
        <v>9642</v>
      </c>
      <c r="D1833">
        <v>4.99</v>
      </c>
      <c r="E1833" s="1">
        <v>38564.231249999997</v>
      </c>
    </row>
    <row r="1834" spans="1:5" x14ac:dyDescent="0.3">
      <c r="A1834">
        <v>1859</v>
      </c>
      <c r="B1834">
        <v>68</v>
      </c>
      <c r="C1834">
        <v>10115</v>
      </c>
      <c r="D1834">
        <v>7.99</v>
      </c>
      <c r="E1834" s="1">
        <v>38564.884027777778</v>
      </c>
    </row>
    <row r="1835" spans="1:5" x14ac:dyDescent="0.3">
      <c r="A1835">
        <v>1860</v>
      </c>
      <c r="B1835">
        <v>68</v>
      </c>
      <c r="C1835">
        <v>11277</v>
      </c>
      <c r="D1835">
        <v>2.99</v>
      </c>
      <c r="E1835" s="1">
        <v>38566.602777777778</v>
      </c>
    </row>
    <row r="1836" spans="1:5" x14ac:dyDescent="0.3">
      <c r="A1836">
        <v>1861</v>
      </c>
      <c r="B1836">
        <v>68</v>
      </c>
      <c r="C1836">
        <v>12742</v>
      </c>
      <c r="D1836">
        <v>2.99</v>
      </c>
      <c r="E1836" s="1">
        <v>38582.931944444441</v>
      </c>
    </row>
    <row r="1837" spans="1:5" x14ac:dyDescent="0.3">
      <c r="A1837">
        <v>1862</v>
      </c>
      <c r="B1837">
        <v>68</v>
      </c>
      <c r="C1837">
        <v>13475</v>
      </c>
      <c r="D1837">
        <v>4.99</v>
      </c>
      <c r="E1837" s="1">
        <v>38584.045138888891</v>
      </c>
    </row>
    <row r="1838" spans="1:5" x14ac:dyDescent="0.3">
      <c r="A1838">
        <v>1863</v>
      </c>
      <c r="B1838">
        <v>68</v>
      </c>
      <c r="C1838">
        <v>14242</v>
      </c>
      <c r="D1838">
        <v>0.98999999999999899</v>
      </c>
      <c r="E1838" s="1">
        <v>38585.225694444445</v>
      </c>
    </row>
    <row r="1839" spans="1:5" x14ac:dyDescent="0.3">
      <c r="A1839">
        <v>1864</v>
      </c>
      <c r="B1839">
        <v>68</v>
      </c>
      <c r="C1839">
        <v>14455</v>
      </c>
      <c r="D1839">
        <v>5.99</v>
      </c>
      <c r="E1839" s="1">
        <v>38585.525000000001</v>
      </c>
    </row>
    <row r="1840" spans="1:5" x14ac:dyDescent="0.3">
      <c r="A1840">
        <v>1865</v>
      </c>
      <c r="B1840">
        <v>68</v>
      </c>
      <c r="C1840">
        <v>14947</v>
      </c>
      <c r="D1840">
        <v>1.99</v>
      </c>
      <c r="E1840" s="1">
        <v>38586.254861111112</v>
      </c>
    </row>
    <row r="1841" spans="1:5" x14ac:dyDescent="0.3">
      <c r="A1841">
        <v>1866</v>
      </c>
      <c r="B1841">
        <v>68</v>
      </c>
      <c r="C1841">
        <v>15524</v>
      </c>
      <c r="D1841">
        <v>4.99</v>
      </c>
      <c r="E1841" s="1">
        <v>38587.15</v>
      </c>
    </row>
    <row r="1842" spans="1:5" x14ac:dyDescent="0.3">
      <c r="A1842">
        <v>1867</v>
      </c>
      <c r="B1842">
        <v>69</v>
      </c>
      <c r="C1842">
        <v>584</v>
      </c>
      <c r="D1842">
        <v>4.99</v>
      </c>
      <c r="E1842" s="1">
        <v>38500.492361111108</v>
      </c>
    </row>
    <row r="1843" spans="1:5" x14ac:dyDescent="0.3">
      <c r="A1843">
        <v>1868</v>
      </c>
      <c r="B1843">
        <v>69</v>
      </c>
      <c r="C1843">
        <v>765</v>
      </c>
      <c r="D1843">
        <v>1.99</v>
      </c>
      <c r="E1843" s="1">
        <v>38501.484722222223</v>
      </c>
    </row>
    <row r="1844" spans="1:5" x14ac:dyDescent="0.3">
      <c r="A1844">
        <v>1869</v>
      </c>
      <c r="B1844">
        <v>69</v>
      </c>
      <c r="C1844">
        <v>1549</v>
      </c>
      <c r="D1844">
        <v>2.99</v>
      </c>
      <c r="E1844" s="1">
        <v>38519.081250000003</v>
      </c>
    </row>
    <row r="1845" spans="1:5" x14ac:dyDescent="0.3">
      <c r="A1845">
        <v>1870</v>
      </c>
      <c r="B1845">
        <v>69</v>
      </c>
      <c r="C1845">
        <v>3358</v>
      </c>
      <c r="D1845">
        <v>4.99</v>
      </c>
      <c r="E1845" s="1">
        <v>38524.49722222222</v>
      </c>
    </row>
    <row r="1846" spans="1:5" x14ac:dyDescent="0.3">
      <c r="A1846">
        <v>1871</v>
      </c>
      <c r="B1846">
        <v>69</v>
      </c>
      <c r="C1846">
        <v>3883</v>
      </c>
      <c r="D1846">
        <v>8.99</v>
      </c>
      <c r="E1846" s="1">
        <v>38539.777083333334</v>
      </c>
    </row>
    <row r="1847" spans="1:5" x14ac:dyDescent="0.3">
      <c r="A1847">
        <v>1872</v>
      </c>
      <c r="B1847">
        <v>69</v>
      </c>
      <c r="C1847">
        <v>4265</v>
      </c>
      <c r="D1847">
        <v>0.98999999999999899</v>
      </c>
      <c r="E1847" s="1">
        <v>38540.602083333331</v>
      </c>
    </row>
    <row r="1848" spans="1:5" x14ac:dyDescent="0.3">
      <c r="A1848">
        <v>1873</v>
      </c>
      <c r="B1848">
        <v>69</v>
      </c>
      <c r="C1848">
        <v>4427</v>
      </c>
      <c r="D1848">
        <v>0.98999999999999899</v>
      </c>
      <c r="E1848" s="1">
        <v>38540.936111111114</v>
      </c>
    </row>
    <row r="1849" spans="1:5" x14ac:dyDescent="0.3">
      <c r="A1849">
        <v>1874</v>
      </c>
      <c r="B1849">
        <v>69</v>
      </c>
      <c r="C1849">
        <v>5569</v>
      </c>
      <c r="D1849">
        <v>3.99</v>
      </c>
      <c r="E1849" s="1">
        <v>38543.151388888888</v>
      </c>
    </row>
    <row r="1850" spans="1:5" x14ac:dyDescent="0.3">
      <c r="A1850">
        <v>1875</v>
      </c>
      <c r="B1850">
        <v>69</v>
      </c>
      <c r="C1850">
        <v>6297</v>
      </c>
      <c r="D1850">
        <v>4.99</v>
      </c>
      <c r="E1850" s="1">
        <v>38544.734027777777</v>
      </c>
    </row>
    <row r="1851" spans="1:5" x14ac:dyDescent="0.3">
      <c r="A1851">
        <v>1876</v>
      </c>
      <c r="B1851">
        <v>69</v>
      </c>
      <c r="C1851">
        <v>6385</v>
      </c>
      <c r="D1851">
        <v>6.99</v>
      </c>
      <c r="E1851" s="1">
        <v>38544.921527777777</v>
      </c>
    </row>
    <row r="1852" spans="1:5" x14ac:dyDescent="0.3">
      <c r="A1852">
        <v>1877</v>
      </c>
      <c r="B1852">
        <v>69</v>
      </c>
      <c r="C1852">
        <v>6785</v>
      </c>
      <c r="D1852">
        <v>6.99</v>
      </c>
      <c r="E1852" s="1">
        <v>38545.6875</v>
      </c>
    </row>
    <row r="1853" spans="1:5" x14ac:dyDescent="0.3">
      <c r="A1853">
        <v>1878</v>
      </c>
      <c r="B1853">
        <v>69</v>
      </c>
      <c r="C1853">
        <v>8649</v>
      </c>
      <c r="D1853">
        <v>6.99</v>
      </c>
      <c r="E1853" s="1">
        <v>38562.622916666667</v>
      </c>
    </row>
    <row r="1854" spans="1:5" x14ac:dyDescent="0.3">
      <c r="A1854">
        <v>1879</v>
      </c>
      <c r="B1854">
        <v>69</v>
      </c>
      <c r="C1854">
        <v>9193</v>
      </c>
      <c r="D1854">
        <v>2.99</v>
      </c>
      <c r="E1854" s="1">
        <v>38563.519444444442</v>
      </c>
    </row>
    <row r="1855" spans="1:5" x14ac:dyDescent="0.3">
      <c r="A1855">
        <v>1880</v>
      </c>
      <c r="B1855">
        <v>69</v>
      </c>
      <c r="C1855">
        <v>9612</v>
      </c>
      <c r="D1855">
        <v>2.99</v>
      </c>
      <c r="E1855" s="1">
        <v>38564.165277777778</v>
      </c>
    </row>
    <row r="1856" spans="1:5" x14ac:dyDescent="0.3">
      <c r="A1856">
        <v>1881</v>
      </c>
      <c r="B1856">
        <v>69</v>
      </c>
      <c r="C1856">
        <v>10074</v>
      </c>
      <c r="D1856">
        <v>0.98999999999999899</v>
      </c>
      <c r="E1856" s="1">
        <v>38564.831250000003</v>
      </c>
    </row>
    <row r="1857" spans="1:5" x14ac:dyDescent="0.3">
      <c r="A1857">
        <v>1882</v>
      </c>
      <c r="B1857">
        <v>69</v>
      </c>
      <c r="C1857">
        <v>11943</v>
      </c>
      <c r="D1857">
        <v>3.99</v>
      </c>
      <c r="E1857" s="1">
        <v>38581.708333333336</v>
      </c>
    </row>
    <row r="1858" spans="1:5" x14ac:dyDescent="0.3">
      <c r="A1858">
        <v>1883</v>
      </c>
      <c r="B1858">
        <v>69</v>
      </c>
      <c r="C1858">
        <v>12012</v>
      </c>
      <c r="D1858">
        <v>2.99</v>
      </c>
      <c r="E1858" s="1">
        <v>38581.805555555555</v>
      </c>
    </row>
    <row r="1859" spans="1:5" x14ac:dyDescent="0.3">
      <c r="A1859">
        <v>1884</v>
      </c>
      <c r="B1859">
        <v>69</v>
      </c>
      <c r="C1859">
        <v>12121</v>
      </c>
      <c r="D1859">
        <v>2.99</v>
      </c>
      <c r="E1859" s="1">
        <v>38581.972222222219</v>
      </c>
    </row>
    <row r="1860" spans="1:5" x14ac:dyDescent="0.3">
      <c r="A1860">
        <v>1885</v>
      </c>
      <c r="B1860">
        <v>69</v>
      </c>
      <c r="C1860">
        <v>12966</v>
      </c>
      <c r="D1860">
        <v>5.99</v>
      </c>
      <c r="E1860" s="1">
        <v>38583.275694444441</v>
      </c>
    </row>
    <row r="1861" spans="1:5" x14ac:dyDescent="0.3">
      <c r="A1861">
        <v>1886</v>
      </c>
      <c r="B1861">
        <v>69</v>
      </c>
      <c r="C1861">
        <v>13023</v>
      </c>
      <c r="D1861">
        <v>5.99</v>
      </c>
      <c r="E1861" s="1">
        <v>38583.342361111114</v>
      </c>
    </row>
    <row r="1862" spans="1:5" x14ac:dyDescent="0.3">
      <c r="A1862">
        <v>1887</v>
      </c>
      <c r="B1862">
        <v>69</v>
      </c>
      <c r="C1862">
        <v>14311</v>
      </c>
      <c r="D1862">
        <v>3.99</v>
      </c>
      <c r="E1862" s="1">
        <v>38585.322916666664</v>
      </c>
    </row>
    <row r="1863" spans="1:5" x14ac:dyDescent="0.3">
      <c r="A1863">
        <v>1888</v>
      </c>
      <c r="B1863">
        <v>69</v>
      </c>
      <c r="C1863">
        <v>14685</v>
      </c>
      <c r="D1863">
        <v>0.98999999999999899</v>
      </c>
      <c r="E1863" s="1">
        <v>38585.854861111111</v>
      </c>
    </row>
    <row r="1864" spans="1:5" x14ac:dyDescent="0.3">
      <c r="A1864">
        <v>1889</v>
      </c>
      <c r="B1864">
        <v>69</v>
      </c>
      <c r="C1864">
        <v>14767</v>
      </c>
      <c r="D1864">
        <v>2.99</v>
      </c>
      <c r="E1864" s="1">
        <v>38585.988194444442</v>
      </c>
    </row>
    <row r="1865" spans="1:5" x14ac:dyDescent="0.3">
      <c r="A1865">
        <v>1890</v>
      </c>
      <c r="B1865">
        <v>69</v>
      </c>
      <c r="C1865">
        <v>15547</v>
      </c>
      <c r="D1865">
        <v>2.99</v>
      </c>
      <c r="E1865" s="1">
        <v>38587.184027777781</v>
      </c>
    </row>
    <row r="1866" spans="1:5" x14ac:dyDescent="0.3">
      <c r="A1866">
        <v>1892</v>
      </c>
      <c r="B1866">
        <v>70</v>
      </c>
      <c r="C1866">
        <v>1044</v>
      </c>
      <c r="D1866">
        <v>4.99</v>
      </c>
      <c r="E1866" s="1">
        <v>38503.26666666667</v>
      </c>
    </row>
    <row r="1867" spans="1:5" x14ac:dyDescent="0.3">
      <c r="A1867">
        <v>1893</v>
      </c>
      <c r="B1867">
        <v>70</v>
      </c>
      <c r="C1867">
        <v>2472</v>
      </c>
      <c r="D1867">
        <v>4.99</v>
      </c>
      <c r="E1867" s="1">
        <v>38521.855555555558</v>
      </c>
    </row>
    <row r="1868" spans="1:5" x14ac:dyDescent="0.3">
      <c r="A1868">
        <v>1894</v>
      </c>
      <c r="B1868">
        <v>70</v>
      </c>
      <c r="C1868">
        <v>4061</v>
      </c>
      <c r="D1868">
        <v>0.98999999999999899</v>
      </c>
      <c r="E1868" s="1">
        <v>38540.175694444442</v>
      </c>
    </row>
    <row r="1869" spans="1:5" x14ac:dyDescent="0.3">
      <c r="A1869">
        <v>1895</v>
      </c>
      <c r="B1869">
        <v>70</v>
      </c>
      <c r="C1869">
        <v>5927</v>
      </c>
      <c r="D1869">
        <v>5.99</v>
      </c>
      <c r="E1869" s="1">
        <v>38543.914583333331</v>
      </c>
    </row>
    <row r="1870" spans="1:5" x14ac:dyDescent="0.3">
      <c r="A1870">
        <v>1896</v>
      </c>
      <c r="B1870">
        <v>70</v>
      </c>
      <c r="C1870">
        <v>7036</v>
      </c>
      <c r="D1870">
        <v>4.99</v>
      </c>
      <c r="E1870" s="1">
        <v>38560.129166666666</v>
      </c>
    </row>
    <row r="1871" spans="1:5" x14ac:dyDescent="0.3">
      <c r="A1871">
        <v>1897</v>
      </c>
      <c r="B1871">
        <v>70</v>
      </c>
      <c r="C1871">
        <v>7421</v>
      </c>
      <c r="D1871">
        <v>7.99</v>
      </c>
      <c r="E1871" s="1">
        <v>38560.715277777781</v>
      </c>
    </row>
    <row r="1872" spans="1:5" x14ac:dyDescent="0.3">
      <c r="A1872">
        <v>1898</v>
      </c>
      <c r="B1872">
        <v>70</v>
      </c>
      <c r="C1872">
        <v>7714</v>
      </c>
      <c r="D1872">
        <v>2.99</v>
      </c>
      <c r="E1872" s="1">
        <v>38561.188888888886</v>
      </c>
    </row>
    <row r="1873" spans="1:5" x14ac:dyDescent="0.3">
      <c r="A1873">
        <v>1899</v>
      </c>
      <c r="B1873">
        <v>70</v>
      </c>
      <c r="C1873">
        <v>8550</v>
      </c>
      <c r="D1873">
        <v>0.98999999999999899</v>
      </c>
      <c r="E1873" s="1">
        <v>38562.466666666667</v>
      </c>
    </row>
    <row r="1874" spans="1:5" x14ac:dyDescent="0.3">
      <c r="A1874">
        <v>1900</v>
      </c>
      <c r="B1874">
        <v>70</v>
      </c>
      <c r="C1874">
        <v>8747</v>
      </c>
      <c r="D1874">
        <v>2.99</v>
      </c>
      <c r="E1874" s="1">
        <v>38562.796527777777</v>
      </c>
    </row>
    <row r="1875" spans="1:5" x14ac:dyDescent="0.3">
      <c r="A1875">
        <v>1901</v>
      </c>
      <c r="B1875">
        <v>70</v>
      </c>
      <c r="C1875">
        <v>11274</v>
      </c>
      <c r="D1875">
        <v>9.99</v>
      </c>
      <c r="E1875" s="1">
        <v>38566.6</v>
      </c>
    </row>
    <row r="1876" spans="1:5" x14ac:dyDescent="0.3">
      <c r="A1876">
        <v>1902</v>
      </c>
      <c r="B1876">
        <v>70</v>
      </c>
      <c r="C1876">
        <v>11901</v>
      </c>
      <c r="D1876">
        <v>2.99</v>
      </c>
      <c r="E1876" s="1">
        <v>38581.649305555555</v>
      </c>
    </row>
    <row r="1877" spans="1:5" x14ac:dyDescent="0.3">
      <c r="A1877">
        <v>1903</v>
      </c>
      <c r="B1877">
        <v>70</v>
      </c>
      <c r="C1877">
        <v>12003</v>
      </c>
      <c r="D1877">
        <v>4.99</v>
      </c>
      <c r="E1877" s="1">
        <v>38581.788888888892</v>
      </c>
    </row>
    <row r="1878" spans="1:5" x14ac:dyDescent="0.3">
      <c r="A1878">
        <v>1904</v>
      </c>
      <c r="B1878">
        <v>70</v>
      </c>
      <c r="C1878">
        <v>12218</v>
      </c>
      <c r="D1878">
        <v>4.99</v>
      </c>
      <c r="E1878" s="1">
        <v>38582.116666666669</v>
      </c>
    </row>
    <row r="1879" spans="1:5" x14ac:dyDescent="0.3">
      <c r="A1879">
        <v>1905</v>
      </c>
      <c r="B1879">
        <v>70</v>
      </c>
      <c r="C1879">
        <v>12581</v>
      </c>
      <c r="D1879">
        <v>6.99</v>
      </c>
      <c r="E1879" s="1">
        <v>38582.65902777778</v>
      </c>
    </row>
    <row r="1880" spans="1:5" x14ac:dyDescent="0.3">
      <c r="A1880">
        <v>1906</v>
      </c>
      <c r="B1880">
        <v>70</v>
      </c>
      <c r="C1880">
        <v>12951</v>
      </c>
      <c r="D1880">
        <v>3.99</v>
      </c>
      <c r="E1880" s="1">
        <v>38583.24722222222</v>
      </c>
    </row>
    <row r="1881" spans="1:5" x14ac:dyDescent="0.3">
      <c r="A1881">
        <v>1907</v>
      </c>
      <c r="B1881">
        <v>70</v>
      </c>
      <c r="C1881">
        <v>13680</v>
      </c>
      <c r="D1881">
        <v>4.99</v>
      </c>
      <c r="E1881" s="1">
        <v>38584.363888888889</v>
      </c>
    </row>
    <row r="1882" spans="1:5" x14ac:dyDescent="0.3">
      <c r="A1882">
        <v>1908</v>
      </c>
      <c r="B1882">
        <v>70</v>
      </c>
      <c r="C1882">
        <v>15238</v>
      </c>
      <c r="D1882">
        <v>0.98999999999999899</v>
      </c>
      <c r="E1882" s="1">
        <v>38586.740277777775</v>
      </c>
    </row>
    <row r="1883" spans="1:5" x14ac:dyDescent="0.3">
      <c r="A1883">
        <v>1909</v>
      </c>
      <c r="B1883">
        <v>70</v>
      </c>
      <c r="C1883">
        <v>15616</v>
      </c>
      <c r="D1883">
        <v>3.99</v>
      </c>
      <c r="E1883" s="1">
        <v>38587.29583333333</v>
      </c>
    </row>
    <row r="1884" spans="1:5" x14ac:dyDescent="0.3">
      <c r="A1884">
        <v>1910</v>
      </c>
      <c r="B1884">
        <v>71</v>
      </c>
      <c r="C1884">
        <v>199</v>
      </c>
      <c r="D1884">
        <v>2.99</v>
      </c>
      <c r="E1884" s="1">
        <v>38498.299305555556</v>
      </c>
    </row>
    <row r="1885" spans="1:5" x14ac:dyDescent="0.3">
      <c r="A1885">
        <v>1911</v>
      </c>
      <c r="B1885">
        <v>71</v>
      </c>
      <c r="C1885">
        <v>272</v>
      </c>
      <c r="D1885">
        <v>9.99</v>
      </c>
      <c r="E1885" s="1">
        <v>38498.685416666667</v>
      </c>
    </row>
    <row r="1886" spans="1:5" x14ac:dyDescent="0.3">
      <c r="A1886">
        <v>1912</v>
      </c>
      <c r="B1886">
        <v>71</v>
      </c>
      <c r="C1886">
        <v>1873</v>
      </c>
      <c r="D1886">
        <v>2.99</v>
      </c>
      <c r="E1886" s="1">
        <v>38520.109722222223</v>
      </c>
    </row>
    <row r="1887" spans="1:5" x14ac:dyDescent="0.3">
      <c r="A1887">
        <v>1913</v>
      </c>
      <c r="B1887">
        <v>71</v>
      </c>
      <c r="C1887">
        <v>2374</v>
      </c>
      <c r="D1887">
        <v>4.99</v>
      </c>
      <c r="E1887" s="1">
        <v>38521.613888888889</v>
      </c>
    </row>
    <row r="1888" spans="1:5" x14ac:dyDescent="0.3">
      <c r="A1888">
        <v>1914</v>
      </c>
      <c r="B1888">
        <v>71</v>
      </c>
      <c r="C1888">
        <v>3345</v>
      </c>
      <c r="D1888">
        <v>5.99</v>
      </c>
      <c r="E1888" s="1">
        <v>38524.461805555555</v>
      </c>
    </row>
    <row r="1889" spans="1:5" x14ac:dyDescent="0.3">
      <c r="A1889">
        <v>1915</v>
      </c>
      <c r="B1889">
        <v>71</v>
      </c>
      <c r="C1889">
        <v>4614</v>
      </c>
      <c r="D1889">
        <v>4.99</v>
      </c>
      <c r="E1889" s="1">
        <v>38541.322916666664</v>
      </c>
    </row>
    <row r="1890" spans="1:5" x14ac:dyDescent="0.3">
      <c r="A1890">
        <v>1916</v>
      </c>
      <c r="B1890">
        <v>71</v>
      </c>
      <c r="C1890">
        <v>5281</v>
      </c>
      <c r="D1890">
        <v>1.99</v>
      </c>
      <c r="E1890" s="1">
        <v>38542.621527777781</v>
      </c>
    </row>
    <row r="1891" spans="1:5" x14ac:dyDescent="0.3">
      <c r="A1891">
        <v>1917</v>
      </c>
      <c r="B1891">
        <v>71</v>
      </c>
      <c r="C1891">
        <v>5358</v>
      </c>
      <c r="D1891">
        <v>3.99</v>
      </c>
      <c r="E1891" s="1">
        <v>38542.756249999999</v>
      </c>
    </row>
    <row r="1892" spans="1:5" x14ac:dyDescent="0.3">
      <c r="A1892">
        <v>1918</v>
      </c>
      <c r="B1892">
        <v>71</v>
      </c>
      <c r="C1892">
        <v>5543</v>
      </c>
      <c r="D1892">
        <v>8.99</v>
      </c>
      <c r="E1892" s="1">
        <v>38543.116666666669</v>
      </c>
    </row>
    <row r="1893" spans="1:5" x14ac:dyDescent="0.3">
      <c r="A1893">
        <v>1919</v>
      </c>
      <c r="B1893">
        <v>71</v>
      </c>
      <c r="C1893">
        <v>5770</v>
      </c>
      <c r="D1893">
        <v>4.99</v>
      </c>
      <c r="E1893" s="1">
        <v>38543.556250000001</v>
      </c>
    </row>
    <row r="1894" spans="1:5" x14ac:dyDescent="0.3">
      <c r="A1894">
        <v>1920</v>
      </c>
      <c r="B1894">
        <v>71</v>
      </c>
      <c r="C1894">
        <v>5814</v>
      </c>
      <c r="D1894">
        <v>4.99</v>
      </c>
      <c r="E1894" s="1">
        <v>38543.656944444447</v>
      </c>
    </row>
    <row r="1895" spans="1:5" x14ac:dyDescent="0.3">
      <c r="A1895">
        <v>1921</v>
      </c>
      <c r="B1895">
        <v>71</v>
      </c>
      <c r="C1895">
        <v>6020</v>
      </c>
      <c r="D1895">
        <v>0.98999999999999899</v>
      </c>
      <c r="E1895" s="1">
        <v>38544.088888888888</v>
      </c>
    </row>
    <row r="1896" spans="1:5" x14ac:dyDescent="0.3">
      <c r="A1896">
        <v>1922</v>
      </c>
      <c r="B1896">
        <v>71</v>
      </c>
      <c r="C1896">
        <v>6739</v>
      </c>
      <c r="D1896">
        <v>5.99</v>
      </c>
      <c r="E1896" s="1">
        <v>38545.598611111112</v>
      </c>
    </row>
    <row r="1897" spans="1:5" x14ac:dyDescent="0.3">
      <c r="A1897">
        <v>1923</v>
      </c>
      <c r="B1897">
        <v>71</v>
      </c>
      <c r="C1897">
        <v>7160</v>
      </c>
      <c r="D1897">
        <v>0.98999999999999899</v>
      </c>
      <c r="E1897" s="1">
        <v>38560.30972222222</v>
      </c>
    </row>
    <row r="1898" spans="1:5" x14ac:dyDescent="0.3">
      <c r="A1898">
        <v>1924</v>
      </c>
      <c r="B1898">
        <v>71</v>
      </c>
      <c r="C1898">
        <v>7550</v>
      </c>
      <c r="D1898">
        <v>4.99</v>
      </c>
      <c r="E1898" s="1">
        <v>38560.913194444445</v>
      </c>
    </row>
    <row r="1899" spans="1:5" x14ac:dyDescent="0.3">
      <c r="A1899">
        <v>1925</v>
      </c>
      <c r="B1899">
        <v>71</v>
      </c>
      <c r="C1899">
        <v>7982</v>
      </c>
      <c r="D1899">
        <v>4.99</v>
      </c>
      <c r="E1899" s="1">
        <v>38561.59652777778</v>
      </c>
    </row>
    <row r="1900" spans="1:5" x14ac:dyDescent="0.3">
      <c r="A1900">
        <v>1926</v>
      </c>
      <c r="B1900">
        <v>71</v>
      </c>
      <c r="C1900">
        <v>8128</v>
      </c>
      <c r="D1900">
        <v>2.99</v>
      </c>
      <c r="E1900" s="1">
        <v>38561.823611111111</v>
      </c>
    </row>
    <row r="1901" spans="1:5" x14ac:dyDescent="0.3">
      <c r="A1901">
        <v>1927</v>
      </c>
      <c r="B1901">
        <v>71</v>
      </c>
      <c r="C1901">
        <v>8293</v>
      </c>
      <c r="D1901">
        <v>2.99</v>
      </c>
      <c r="E1901" s="1">
        <v>38562.104166666664</v>
      </c>
    </row>
    <row r="1902" spans="1:5" x14ac:dyDescent="0.3">
      <c r="A1902">
        <v>1928</v>
      </c>
      <c r="B1902">
        <v>71</v>
      </c>
      <c r="C1902">
        <v>8574</v>
      </c>
      <c r="D1902">
        <v>1.99</v>
      </c>
      <c r="E1902" s="1">
        <v>38562.493750000001</v>
      </c>
    </row>
    <row r="1903" spans="1:5" x14ac:dyDescent="0.3">
      <c r="A1903">
        <v>1929</v>
      </c>
      <c r="B1903">
        <v>71</v>
      </c>
      <c r="C1903">
        <v>8668</v>
      </c>
      <c r="D1903">
        <v>4.99</v>
      </c>
      <c r="E1903" s="1">
        <v>38562.65347222222</v>
      </c>
    </row>
    <row r="1904" spans="1:5" x14ac:dyDescent="0.3">
      <c r="A1904">
        <v>1930</v>
      </c>
      <c r="B1904">
        <v>71</v>
      </c>
      <c r="C1904">
        <v>8783</v>
      </c>
      <c r="D1904">
        <v>3.99</v>
      </c>
      <c r="E1904" s="1">
        <v>38562.854861111111</v>
      </c>
    </row>
    <row r="1905" spans="1:5" x14ac:dyDescent="0.3">
      <c r="A1905">
        <v>1931</v>
      </c>
      <c r="B1905">
        <v>71</v>
      </c>
      <c r="C1905">
        <v>8789</v>
      </c>
      <c r="D1905">
        <v>4.99</v>
      </c>
      <c r="E1905" s="1">
        <v>38562.865972222222</v>
      </c>
    </row>
    <row r="1906" spans="1:5" x14ac:dyDescent="0.3">
      <c r="A1906">
        <v>1932</v>
      </c>
      <c r="B1906">
        <v>71</v>
      </c>
      <c r="C1906">
        <v>8956</v>
      </c>
      <c r="D1906">
        <v>0.98999999999999899</v>
      </c>
      <c r="E1906" s="1">
        <v>38563.147222222222</v>
      </c>
    </row>
    <row r="1907" spans="1:5" x14ac:dyDescent="0.3">
      <c r="A1907">
        <v>1933</v>
      </c>
      <c r="B1907">
        <v>71</v>
      </c>
      <c r="C1907">
        <v>12417</v>
      </c>
      <c r="D1907">
        <v>4.99</v>
      </c>
      <c r="E1907" s="1">
        <v>38582.414583333331</v>
      </c>
    </row>
    <row r="1908" spans="1:5" x14ac:dyDescent="0.3">
      <c r="A1908">
        <v>1934</v>
      </c>
      <c r="B1908">
        <v>71</v>
      </c>
      <c r="C1908">
        <v>14105</v>
      </c>
      <c r="D1908">
        <v>7.99</v>
      </c>
      <c r="E1908" s="1">
        <v>38585.030555555553</v>
      </c>
    </row>
    <row r="1909" spans="1:5" x14ac:dyDescent="0.3">
      <c r="A1909">
        <v>1935</v>
      </c>
      <c r="B1909">
        <v>71</v>
      </c>
      <c r="C1909">
        <v>14228</v>
      </c>
      <c r="D1909">
        <v>3.99</v>
      </c>
      <c r="E1909" s="1">
        <v>38585.206250000003</v>
      </c>
    </row>
    <row r="1910" spans="1:5" x14ac:dyDescent="0.3">
      <c r="A1910">
        <v>1936</v>
      </c>
      <c r="B1910">
        <v>71</v>
      </c>
      <c r="C1910">
        <v>14781</v>
      </c>
      <c r="D1910">
        <v>4.99</v>
      </c>
      <c r="E1910" s="1">
        <v>38586.010416666664</v>
      </c>
    </row>
    <row r="1911" spans="1:5" x14ac:dyDescent="0.3">
      <c r="A1911">
        <v>1937</v>
      </c>
      <c r="B1911">
        <v>71</v>
      </c>
      <c r="C1911">
        <v>14904</v>
      </c>
      <c r="D1911">
        <v>3.99</v>
      </c>
      <c r="E1911" s="1">
        <v>38586.188888888886</v>
      </c>
    </row>
    <row r="1912" spans="1:5" x14ac:dyDescent="0.3">
      <c r="A1912">
        <v>1938</v>
      </c>
      <c r="B1912">
        <v>71</v>
      </c>
      <c r="C1912">
        <v>15704</v>
      </c>
      <c r="D1912">
        <v>4.99</v>
      </c>
      <c r="E1912" s="1">
        <v>38587.434027777781</v>
      </c>
    </row>
    <row r="1913" spans="1:5" x14ac:dyDescent="0.3">
      <c r="A1913">
        <v>1939</v>
      </c>
      <c r="B1913">
        <v>71</v>
      </c>
      <c r="C1913">
        <v>16000</v>
      </c>
      <c r="D1913">
        <v>0.98999999999999899</v>
      </c>
      <c r="E1913" s="1">
        <v>38587.863888888889</v>
      </c>
    </row>
    <row r="1914" spans="1:5" x14ac:dyDescent="0.3">
      <c r="A1914">
        <v>1940</v>
      </c>
      <c r="B1914">
        <v>72</v>
      </c>
      <c r="C1914">
        <v>785</v>
      </c>
      <c r="D1914">
        <v>4.99</v>
      </c>
      <c r="E1914" s="1">
        <v>38501.630555555559</v>
      </c>
    </row>
    <row r="1915" spans="1:5" x14ac:dyDescent="0.3">
      <c r="A1915">
        <v>1941</v>
      </c>
      <c r="B1915">
        <v>72</v>
      </c>
      <c r="C1915">
        <v>845</v>
      </c>
      <c r="D1915">
        <v>4.99</v>
      </c>
      <c r="E1915" s="1">
        <v>38502.053472222222</v>
      </c>
    </row>
    <row r="1916" spans="1:5" x14ac:dyDescent="0.3">
      <c r="A1916">
        <v>1942</v>
      </c>
      <c r="B1916">
        <v>72</v>
      </c>
      <c r="C1916">
        <v>1047</v>
      </c>
      <c r="D1916">
        <v>0.98999999999999899</v>
      </c>
      <c r="E1916" s="1">
        <v>38503.28125</v>
      </c>
    </row>
    <row r="1917" spans="1:5" x14ac:dyDescent="0.3">
      <c r="A1917">
        <v>1943</v>
      </c>
      <c r="B1917">
        <v>72</v>
      </c>
      <c r="C1917">
        <v>2294</v>
      </c>
      <c r="D1917">
        <v>4.99</v>
      </c>
      <c r="E1917" s="1">
        <v>38521.323611111111</v>
      </c>
    </row>
    <row r="1918" spans="1:5" x14ac:dyDescent="0.3">
      <c r="A1918">
        <v>1944</v>
      </c>
      <c r="B1918">
        <v>72</v>
      </c>
      <c r="C1918">
        <v>3700</v>
      </c>
      <c r="D1918">
        <v>0.98999999999999899</v>
      </c>
      <c r="E1918" s="1">
        <v>38539.425000000003</v>
      </c>
    </row>
    <row r="1919" spans="1:5" x14ac:dyDescent="0.3">
      <c r="A1919">
        <v>1945</v>
      </c>
      <c r="B1919">
        <v>72</v>
      </c>
      <c r="C1919">
        <v>5223</v>
      </c>
      <c r="D1919">
        <v>4.99</v>
      </c>
      <c r="E1919" s="1">
        <v>38542.504166666666</v>
      </c>
    </row>
    <row r="1920" spans="1:5" x14ac:dyDescent="0.3">
      <c r="A1920">
        <v>1946</v>
      </c>
      <c r="B1920">
        <v>72</v>
      </c>
      <c r="C1920">
        <v>5302</v>
      </c>
      <c r="D1920">
        <v>4.99</v>
      </c>
      <c r="E1920" s="1">
        <v>38542.654166666667</v>
      </c>
    </row>
    <row r="1921" spans="1:5" x14ac:dyDescent="0.3">
      <c r="A1921">
        <v>1947</v>
      </c>
      <c r="B1921">
        <v>72</v>
      </c>
      <c r="C1921">
        <v>5424</v>
      </c>
      <c r="D1921">
        <v>0.98999999999999899</v>
      </c>
      <c r="E1921" s="1">
        <v>38542.874305555553</v>
      </c>
    </row>
    <row r="1922" spans="1:5" x14ac:dyDescent="0.3">
      <c r="A1922">
        <v>1948</v>
      </c>
      <c r="B1922">
        <v>72</v>
      </c>
      <c r="C1922">
        <v>5840</v>
      </c>
      <c r="D1922">
        <v>4.99</v>
      </c>
      <c r="E1922" s="1">
        <v>38543.714583333334</v>
      </c>
    </row>
    <row r="1923" spans="1:5" x14ac:dyDescent="0.3">
      <c r="A1923">
        <v>1949</v>
      </c>
      <c r="B1923">
        <v>72</v>
      </c>
      <c r="C1923">
        <v>6081</v>
      </c>
      <c r="D1923">
        <v>0.98999999999999899</v>
      </c>
      <c r="E1923" s="1">
        <v>38544.21597222222</v>
      </c>
    </row>
    <row r="1924" spans="1:5" x14ac:dyDescent="0.3">
      <c r="A1924">
        <v>1950</v>
      </c>
      <c r="B1924">
        <v>72</v>
      </c>
      <c r="C1924">
        <v>8228</v>
      </c>
      <c r="D1924">
        <v>4.99</v>
      </c>
      <c r="E1924" s="1">
        <v>38562.005555555559</v>
      </c>
    </row>
    <row r="1925" spans="1:5" x14ac:dyDescent="0.3">
      <c r="A1925">
        <v>1951</v>
      </c>
      <c r="B1925">
        <v>72</v>
      </c>
      <c r="C1925">
        <v>9027</v>
      </c>
      <c r="D1925">
        <v>2.99</v>
      </c>
      <c r="E1925" s="1">
        <v>38563.248611111114</v>
      </c>
    </row>
    <row r="1926" spans="1:5" x14ac:dyDescent="0.3">
      <c r="A1926">
        <v>1952</v>
      </c>
      <c r="B1926">
        <v>72</v>
      </c>
      <c r="C1926">
        <v>9420</v>
      </c>
      <c r="D1926">
        <v>5.99</v>
      </c>
      <c r="E1926" s="1">
        <v>38563.878472222219</v>
      </c>
    </row>
    <row r="1927" spans="1:5" x14ac:dyDescent="0.3">
      <c r="A1927">
        <v>1953</v>
      </c>
      <c r="B1927">
        <v>72</v>
      </c>
      <c r="C1927">
        <v>9648</v>
      </c>
      <c r="D1927">
        <v>4.99</v>
      </c>
      <c r="E1927" s="1">
        <v>38564.240277777775</v>
      </c>
    </row>
    <row r="1928" spans="1:5" x14ac:dyDescent="0.3">
      <c r="A1928">
        <v>1954</v>
      </c>
      <c r="B1928">
        <v>72</v>
      </c>
      <c r="C1928">
        <v>10267</v>
      </c>
      <c r="D1928">
        <v>0.98999999999999899</v>
      </c>
      <c r="E1928" s="1">
        <v>38565.129861111112</v>
      </c>
    </row>
    <row r="1929" spans="1:5" x14ac:dyDescent="0.3">
      <c r="A1929">
        <v>1955</v>
      </c>
      <c r="B1929">
        <v>72</v>
      </c>
      <c r="C1929">
        <v>11206</v>
      </c>
      <c r="D1929">
        <v>6.99</v>
      </c>
      <c r="E1929" s="1">
        <v>38566.498611111114</v>
      </c>
    </row>
    <row r="1930" spans="1:5" x14ac:dyDescent="0.3">
      <c r="A1930">
        <v>1956</v>
      </c>
      <c r="B1930">
        <v>72</v>
      </c>
      <c r="C1930">
        <v>11422</v>
      </c>
      <c r="D1930">
        <v>5.99</v>
      </c>
      <c r="E1930" s="1">
        <v>38566.827777777777</v>
      </c>
    </row>
    <row r="1931" spans="1:5" x14ac:dyDescent="0.3">
      <c r="A1931">
        <v>1957</v>
      </c>
      <c r="B1931">
        <v>72</v>
      </c>
      <c r="C1931">
        <v>11630</v>
      </c>
      <c r="D1931">
        <v>2.99</v>
      </c>
      <c r="E1931" s="1">
        <v>38581.185416666667</v>
      </c>
    </row>
    <row r="1932" spans="1:5" x14ac:dyDescent="0.3">
      <c r="A1932">
        <v>1958</v>
      </c>
      <c r="B1932">
        <v>72</v>
      </c>
      <c r="C1932">
        <v>11679</v>
      </c>
      <c r="D1932">
        <v>4.99</v>
      </c>
      <c r="E1932" s="1">
        <v>38581.255555555559</v>
      </c>
    </row>
    <row r="1933" spans="1:5" x14ac:dyDescent="0.3">
      <c r="A1933">
        <v>1959</v>
      </c>
      <c r="B1933">
        <v>72</v>
      </c>
      <c r="C1933">
        <v>11923</v>
      </c>
      <c r="D1933">
        <v>2.99</v>
      </c>
      <c r="E1933" s="1">
        <v>38581.681250000001</v>
      </c>
    </row>
    <row r="1934" spans="1:5" x14ac:dyDescent="0.3">
      <c r="A1934">
        <v>1960</v>
      </c>
      <c r="B1934">
        <v>72</v>
      </c>
      <c r="C1934">
        <v>12020</v>
      </c>
      <c r="D1934">
        <v>2.99</v>
      </c>
      <c r="E1934" s="1">
        <v>38581.826388888891</v>
      </c>
    </row>
    <row r="1935" spans="1:5" x14ac:dyDescent="0.3">
      <c r="A1935">
        <v>1961</v>
      </c>
      <c r="B1935">
        <v>72</v>
      </c>
      <c r="C1935">
        <v>12448</v>
      </c>
      <c r="D1935">
        <v>0.98999999999999899</v>
      </c>
      <c r="E1935" s="1">
        <v>38582.457638888889</v>
      </c>
    </row>
    <row r="1936" spans="1:5" x14ac:dyDescent="0.3">
      <c r="A1936">
        <v>1962</v>
      </c>
      <c r="B1936">
        <v>72</v>
      </c>
      <c r="C1936">
        <v>12593</v>
      </c>
      <c r="D1936">
        <v>0.98999999999999899</v>
      </c>
      <c r="E1936" s="1">
        <v>38582.678472222222</v>
      </c>
    </row>
    <row r="1937" spans="1:5" x14ac:dyDescent="0.3">
      <c r="A1937">
        <v>1963</v>
      </c>
      <c r="B1937">
        <v>72</v>
      </c>
      <c r="C1937">
        <v>13145</v>
      </c>
      <c r="D1937">
        <v>0.98999999999999899</v>
      </c>
      <c r="E1937" s="1">
        <v>38583.536805555559</v>
      </c>
    </row>
    <row r="1938" spans="1:5" x14ac:dyDescent="0.3">
      <c r="A1938">
        <v>1964</v>
      </c>
      <c r="B1938">
        <v>72</v>
      </c>
      <c r="C1938">
        <v>13327</v>
      </c>
      <c r="D1938">
        <v>4.99</v>
      </c>
      <c r="E1938" s="1">
        <v>38583.829861111109</v>
      </c>
    </row>
    <row r="1939" spans="1:5" x14ac:dyDescent="0.3">
      <c r="A1939">
        <v>1965</v>
      </c>
      <c r="B1939">
        <v>72</v>
      </c>
      <c r="C1939">
        <v>13597</v>
      </c>
      <c r="D1939">
        <v>0.98999999999999899</v>
      </c>
      <c r="E1939" s="1">
        <v>38584.249305555553</v>
      </c>
    </row>
    <row r="1940" spans="1:5" x14ac:dyDescent="0.3">
      <c r="A1940">
        <v>1966</v>
      </c>
      <c r="B1940">
        <v>72</v>
      </c>
      <c r="C1940">
        <v>13660</v>
      </c>
      <c r="D1940">
        <v>4.99</v>
      </c>
      <c r="E1940" s="1">
        <v>38584.336805555555</v>
      </c>
    </row>
    <row r="1941" spans="1:5" x14ac:dyDescent="0.3">
      <c r="A1941">
        <v>1967</v>
      </c>
      <c r="B1941">
        <v>72</v>
      </c>
      <c r="C1941">
        <v>14020</v>
      </c>
      <c r="D1941">
        <v>0.98999999999999899</v>
      </c>
      <c r="E1941" s="1">
        <v>38584.874305555553</v>
      </c>
    </row>
    <row r="1942" spans="1:5" x14ac:dyDescent="0.3">
      <c r="A1942">
        <v>1968</v>
      </c>
      <c r="B1942">
        <v>72</v>
      </c>
      <c r="C1942">
        <v>15110</v>
      </c>
      <c r="D1942">
        <v>0.98999999999999899</v>
      </c>
      <c r="E1942" s="1">
        <v>38586.511111111111</v>
      </c>
    </row>
    <row r="1943" spans="1:5" x14ac:dyDescent="0.3">
      <c r="A1943">
        <v>1969</v>
      </c>
      <c r="B1943">
        <v>72</v>
      </c>
      <c r="C1943">
        <v>15146</v>
      </c>
      <c r="D1943">
        <v>2.99</v>
      </c>
      <c r="E1943" s="1">
        <v>38586.581250000003</v>
      </c>
    </row>
    <row r="1944" spans="1:5" x14ac:dyDescent="0.3">
      <c r="A1944">
        <v>1970</v>
      </c>
      <c r="B1944">
        <v>73</v>
      </c>
      <c r="C1944">
        <v>70</v>
      </c>
      <c r="D1944">
        <v>2.99</v>
      </c>
      <c r="E1944" s="1">
        <v>38497.427083333336</v>
      </c>
    </row>
    <row r="1945" spans="1:5" x14ac:dyDescent="0.3">
      <c r="A1945">
        <v>1971</v>
      </c>
      <c r="B1945">
        <v>73</v>
      </c>
      <c r="C1945">
        <v>1133</v>
      </c>
      <c r="D1945">
        <v>4.99</v>
      </c>
      <c r="E1945" s="1">
        <v>38503.800000000003</v>
      </c>
    </row>
    <row r="1946" spans="1:5" x14ac:dyDescent="0.3">
      <c r="A1946">
        <v>1972</v>
      </c>
      <c r="B1946">
        <v>73</v>
      </c>
      <c r="C1946">
        <v>1669</v>
      </c>
      <c r="D1946">
        <v>0.98999999999999899</v>
      </c>
      <c r="E1946" s="1">
        <v>38519.430555555555</v>
      </c>
    </row>
    <row r="1947" spans="1:5" x14ac:dyDescent="0.3">
      <c r="A1947">
        <v>1973</v>
      </c>
      <c r="B1947">
        <v>73</v>
      </c>
      <c r="C1947">
        <v>2940</v>
      </c>
      <c r="D1947">
        <v>4.99</v>
      </c>
      <c r="E1947" s="1">
        <v>38523.222222222219</v>
      </c>
    </row>
    <row r="1948" spans="1:5" x14ac:dyDescent="0.3">
      <c r="A1948">
        <v>1974</v>
      </c>
      <c r="B1948">
        <v>73</v>
      </c>
      <c r="C1948">
        <v>4327</v>
      </c>
      <c r="D1948">
        <v>2.99</v>
      </c>
      <c r="E1948" s="1">
        <v>38540.750694444447</v>
      </c>
    </row>
    <row r="1949" spans="1:5" x14ac:dyDescent="0.3">
      <c r="A1949">
        <v>1975</v>
      </c>
      <c r="B1949">
        <v>73</v>
      </c>
      <c r="C1949">
        <v>4789</v>
      </c>
      <c r="D1949">
        <v>4.99</v>
      </c>
      <c r="E1949" s="1">
        <v>38541.681944444441</v>
      </c>
    </row>
    <row r="1950" spans="1:5" x14ac:dyDescent="0.3">
      <c r="A1950">
        <v>1976</v>
      </c>
      <c r="B1950">
        <v>73</v>
      </c>
      <c r="C1950">
        <v>5021</v>
      </c>
      <c r="D1950">
        <v>4.99</v>
      </c>
      <c r="E1950" s="1">
        <v>38542.089583333334</v>
      </c>
    </row>
    <row r="1951" spans="1:5" x14ac:dyDescent="0.3">
      <c r="A1951">
        <v>1977</v>
      </c>
      <c r="B1951">
        <v>73</v>
      </c>
      <c r="C1951">
        <v>6514</v>
      </c>
      <c r="D1951">
        <v>9.99</v>
      </c>
      <c r="E1951" s="1">
        <v>38545.157638888886</v>
      </c>
    </row>
    <row r="1952" spans="1:5" x14ac:dyDescent="0.3">
      <c r="A1952">
        <v>1978</v>
      </c>
      <c r="B1952">
        <v>73</v>
      </c>
      <c r="C1952">
        <v>6645</v>
      </c>
      <c r="D1952">
        <v>2.99</v>
      </c>
      <c r="E1952" s="1">
        <v>38545.443749999999</v>
      </c>
    </row>
    <row r="1953" spans="1:5" x14ac:dyDescent="0.3">
      <c r="A1953">
        <v>1979</v>
      </c>
      <c r="B1953">
        <v>73</v>
      </c>
      <c r="C1953">
        <v>7590</v>
      </c>
      <c r="D1953">
        <v>4.99</v>
      </c>
      <c r="E1953" s="1">
        <v>38560.974999999999</v>
      </c>
    </row>
    <row r="1954" spans="1:5" x14ac:dyDescent="0.3">
      <c r="A1954">
        <v>1980</v>
      </c>
      <c r="B1954">
        <v>73</v>
      </c>
      <c r="C1954">
        <v>7683</v>
      </c>
      <c r="D1954">
        <v>4.99</v>
      </c>
      <c r="E1954" s="1">
        <v>38561.132638888892</v>
      </c>
    </row>
    <row r="1955" spans="1:5" x14ac:dyDescent="0.3">
      <c r="A1955">
        <v>1981</v>
      </c>
      <c r="B1955">
        <v>73</v>
      </c>
      <c r="C1955">
        <v>8377</v>
      </c>
      <c r="D1955">
        <v>4.99</v>
      </c>
      <c r="E1955" s="1">
        <v>38562.227083333331</v>
      </c>
    </row>
    <row r="1956" spans="1:5" x14ac:dyDescent="0.3">
      <c r="A1956">
        <v>1982</v>
      </c>
      <c r="B1956">
        <v>73</v>
      </c>
      <c r="C1956">
        <v>9212</v>
      </c>
      <c r="D1956">
        <v>2.99</v>
      </c>
      <c r="E1956" s="1">
        <v>38563.543749999997</v>
      </c>
    </row>
    <row r="1957" spans="1:5" x14ac:dyDescent="0.3">
      <c r="A1957">
        <v>1983</v>
      </c>
      <c r="B1957">
        <v>73</v>
      </c>
      <c r="C1957">
        <v>9776</v>
      </c>
      <c r="D1957">
        <v>2.99</v>
      </c>
      <c r="E1957" s="1">
        <v>38564.417361111111</v>
      </c>
    </row>
    <row r="1958" spans="1:5" x14ac:dyDescent="0.3">
      <c r="A1958">
        <v>1984</v>
      </c>
      <c r="B1958">
        <v>73</v>
      </c>
      <c r="C1958">
        <v>10434</v>
      </c>
      <c r="D1958">
        <v>4.99</v>
      </c>
      <c r="E1958" s="1">
        <v>38565.365972222222</v>
      </c>
    </row>
    <row r="1959" spans="1:5" x14ac:dyDescent="0.3">
      <c r="A1959">
        <v>1985</v>
      </c>
      <c r="B1959">
        <v>73</v>
      </c>
      <c r="C1959">
        <v>11102</v>
      </c>
      <c r="D1959">
        <v>4.99</v>
      </c>
      <c r="E1959" s="1">
        <v>38566.338888888888</v>
      </c>
    </row>
    <row r="1960" spans="1:5" x14ac:dyDescent="0.3">
      <c r="A1960">
        <v>1986</v>
      </c>
      <c r="B1960">
        <v>73</v>
      </c>
      <c r="C1960">
        <v>11155</v>
      </c>
      <c r="D1960">
        <v>0.98999999999999899</v>
      </c>
      <c r="E1960" s="1">
        <v>38566.413194444445</v>
      </c>
    </row>
    <row r="1961" spans="1:5" x14ac:dyDescent="0.3">
      <c r="A1961">
        <v>1987</v>
      </c>
      <c r="B1961">
        <v>73</v>
      </c>
      <c r="C1961">
        <v>11349</v>
      </c>
      <c r="D1961">
        <v>4.99</v>
      </c>
      <c r="E1961" s="1">
        <v>38566.722916666666</v>
      </c>
    </row>
    <row r="1962" spans="1:5" x14ac:dyDescent="0.3">
      <c r="A1962">
        <v>1988</v>
      </c>
      <c r="B1962">
        <v>73</v>
      </c>
      <c r="C1962">
        <v>11609</v>
      </c>
      <c r="D1962">
        <v>3.99</v>
      </c>
      <c r="E1962" s="1">
        <v>38581.15347222222</v>
      </c>
    </row>
    <row r="1963" spans="1:5" x14ac:dyDescent="0.3">
      <c r="A1963">
        <v>1989</v>
      </c>
      <c r="B1963">
        <v>73</v>
      </c>
      <c r="C1963">
        <v>12291</v>
      </c>
      <c r="D1963">
        <v>4.99</v>
      </c>
      <c r="E1963" s="1">
        <v>38582.213888888888</v>
      </c>
    </row>
    <row r="1964" spans="1:5" x14ac:dyDescent="0.3">
      <c r="A1964">
        <v>1990</v>
      </c>
      <c r="B1964">
        <v>73</v>
      </c>
      <c r="C1964">
        <v>13886</v>
      </c>
      <c r="D1964">
        <v>4.99</v>
      </c>
      <c r="E1964" s="1">
        <v>38584.648611111108</v>
      </c>
    </row>
    <row r="1965" spans="1:5" x14ac:dyDescent="0.3">
      <c r="A1965">
        <v>1991</v>
      </c>
      <c r="B1965">
        <v>73</v>
      </c>
      <c r="C1965">
        <v>15667</v>
      </c>
      <c r="D1965">
        <v>0.98999999999999899</v>
      </c>
      <c r="E1965" s="1">
        <v>38587.376388888886</v>
      </c>
    </row>
    <row r="1966" spans="1:5" x14ac:dyDescent="0.3">
      <c r="A1966">
        <v>1992</v>
      </c>
      <c r="B1966">
        <v>73</v>
      </c>
      <c r="C1966">
        <v>16002</v>
      </c>
      <c r="D1966">
        <v>2.99</v>
      </c>
      <c r="E1966" s="1">
        <v>38587.865972222222</v>
      </c>
    </row>
    <row r="1967" spans="1:5" x14ac:dyDescent="0.3">
      <c r="A1967">
        <v>1994</v>
      </c>
      <c r="B1967">
        <v>74</v>
      </c>
      <c r="C1967">
        <v>1121</v>
      </c>
      <c r="D1967">
        <v>6.99</v>
      </c>
      <c r="E1967" s="1">
        <v>38503.692361111112</v>
      </c>
    </row>
    <row r="1968" spans="1:5" x14ac:dyDescent="0.3">
      <c r="A1968">
        <v>1995</v>
      </c>
      <c r="B1968">
        <v>74</v>
      </c>
      <c r="C1968">
        <v>2498</v>
      </c>
      <c r="D1968">
        <v>1.99</v>
      </c>
      <c r="E1968" s="1">
        <v>38521.955555555556</v>
      </c>
    </row>
    <row r="1969" spans="1:5" x14ac:dyDescent="0.3">
      <c r="A1969">
        <v>1996</v>
      </c>
      <c r="B1969">
        <v>74</v>
      </c>
      <c r="C1969">
        <v>2517</v>
      </c>
      <c r="D1969">
        <v>0.98999999999999899</v>
      </c>
      <c r="E1969" s="1">
        <v>38522.007638888892</v>
      </c>
    </row>
    <row r="1970" spans="1:5" x14ac:dyDescent="0.3">
      <c r="A1970">
        <v>1997</v>
      </c>
      <c r="B1970">
        <v>74</v>
      </c>
      <c r="C1970">
        <v>3020</v>
      </c>
      <c r="D1970">
        <v>1.99</v>
      </c>
      <c r="E1970" s="1">
        <v>38523.466666666667</v>
      </c>
    </row>
    <row r="1971" spans="1:5" x14ac:dyDescent="0.3">
      <c r="A1971">
        <v>1998</v>
      </c>
      <c r="B1971">
        <v>74</v>
      </c>
      <c r="C1971">
        <v>3445</v>
      </c>
      <c r="D1971">
        <v>7.99</v>
      </c>
      <c r="E1971" s="1">
        <v>38524.861111111109</v>
      </c>
    </row>
    <row r="1972" spans="1:5" x14ac:dyDescent="0.3">
      <c r="A1972">
        <v>1999</v>
      </c>
      <c r="B1972">
        <v>74</v>
      </c>
      <c r="C1972">
        <v>3819</v>
      </c>
      <c r="D1972">
        <v>3.99</v>
      </c>
      <c r="E1972" s="1">
        <v>38539.649305555555</v>
      </c>
    </row>
    <row r="1973" spans="1:5" x14ac:dyDescent="0.3">
      <c r="A1973">
        <v>2000</v>
      </c>
      <c r="B1973">
        <v>74</v>
      </c>
      <c r="C1973">
        <v>5530</v>
      </c>
      <c r="D1973">
        <v>2.99</v>
      </c>
      <c r="E1973" s="1">
        <v>38543.092361111114</v>
      </c>
    </row>
    <row r="1974" spans="1:5" x14ac:dyDescent="0.3">
      <c r="A1974">
        <v>2001</v>
      </c>
      <c r="B1974">
        <v>74</v>
      </c>
      <c r="C1974">
        <v>5603</v>
      </c>
      <c r="D1974">
        <v>2.99</v>
      </c>
      <c r="E1974" s="1">
        <v>38543.211111111108</v>
      </c>
    </row>
    <row r="1975" spans="1:5" x14ac:dyDescent="0.3">
      <c r="A1975">
        <v>2002</v>
      </c>
      <c r="B1975">
        <v>74</v>
      </c>
      <c r="C1975">
        <v>5917</v>
      </c>
      <c r="D1975">
        <v>4.99</v>
      </c>
      <c r="E1975" s="1">
        <v>38543.895833333336</v>
      </c>
    </row>
    <row r="1976" spans="1:5" x14ac:dyDescent="0.3">
      <c r="A1976">
        <v>2003</v>
      </c>
      <c r="B1976">
        <v>74</v>
      </c>
      <c r="C1976">
        <v>6241</v>
      </c>
      <c r="D1976">
        <v>7.99</v>
      </c>
      <c r="E1976" s="1">
        <v>38544.611111111109</v>
      </c>
    </row>
    <row r="1977" spans="1:5" x14ac:dyDescent="0.3">
      <c r="A1977">
        <v>2004</v>
      </c>
      <c r="B1977">
        <v>74</v>
      </c>
      <c r="C1977">
        <v>6475</v>
      </c>
      <c r="D1977">
        <v>2.99</v>
      </c>
      <c r="E1977" s="1">
        <v>38545.066666666666</v>
      </c>
    </row>
    <row r="1978" spans="1:5" x14ac:dyDescent="0.3">
      <c r="A1978">
        <v>2005</v>
      </c>
      <c r="B1978">
        <v>74</v>
      </c>
      <c r="C1978">
        <v>7304</v>
      </c>
      <c r="D1978">
        <v>6.99</v>
      </c>
      <c r="E1978" s="1">
        <v>38560.538888888892</v>
      </c>
    </row>
    <row r="1979" spans="1:5" x14ac:dyDescent="0.3">
      <c r="A1979">
        <v>2006</v>
      </c>
      <c r="B1979">
        <v>74</v>
      </c>
      <c r="C1979">
        <v>8796</v>
      </c>
      <c r="D1979">
        <v>5.99</v>
      </c>
      <c r="E1979" s="1">
        <v>38562.881249999999</v>
      </c>
    </row>
    <row r="1980" spans="1:5" x14ac:dyDescent="0.3">
      <c r="A1980">
        <v>2007</v>
      </c>
      <c r="B1980">
        <v>74</v>
      </c>
      <c r="C1980">
        <v>9112</v>
      </c>
      <c r="D1980">
        <v>4.99</v>
      </c>
      <c r="E1980" s="1">
        <v>38563.379166666666</v>
      </c>
    </row>
    <row r="1981" spans="1:5" x14ac:dyDescent="0.3">
      <c r="A1981">
        <v>2008</v>
      </c>
      <c r="B1981">
        <v>74</v>
      </c>
      <c r="C1981">
        <v>10051</v>
      </c>
      <c r="D1981">
        <v>3.99</v>
      </c>
      <c r="E1981" s="1">
        <v>38564.801388888889</v>
      </c>
    </row>
    <row r="1982" spans="1:5" x14ac:dyDescent="0.3">
      <c r="A1982">
        <v>2009</v>
      </c>
      <c r="B1982">
        <v>74</v>
      </c>
      <c r="C1982">
        <v>10624</v>
      </c>
      <c r="D1982">
        <v>0.98999999999999899</v>
      </c>
      <c r="E1982" s="1">
        <v>38565.643750000003</v>
      </c>
    </row>
    <row r="1983" spans="1:5" x14ac:dyDescent="0.3">
      <c r="A1983">
        <v>2010</v>
      </c>
      <c r="B1983">
        <v>74</v>
      </c>
      <c r="C1983">
        <v>12374</v>
      </c>
      <c r="D1983">
        <v>3.99</v>
      </c>
      <c r="E1983" s="1">
        <v>38582.338194444441</v>
      </c>
    </row>
    <row r="1984" spans="1:5" x14ac:dyDescent="0.3">
      <c r="A1984">
        <v>2011</v>
      </c>
      <c r="B1984">
        <v>74</v>
      </c>
      <c r="C1984">
        <v>12477</v>
      </c>
      <c r="D1984">
        <v>3.99</v>
      </c>
      <c r="E1984" s="1">
        <v>38582.517361111109</v>
      </c>
    </row>
    <row r="1985" spans="1:5" x14ac:dyDescent="0.3">
      <c r="A1985">
        <v>2012</v>
      </c>
      <c r="B1985">
        <v>74</v>
      </c>
      <c r="C1985">
        <v>13335</v>
      </c>
      <c r="D1985">
        <v>0.98999999999999899</v>
      </c>
      <c r="E1985" s="1">
        <v>38583.835416666669</v>
      </c>
    </row>
    <row r="1986" spans="1:5" x14ac:dyDescent="0.3">
      <c r="A1986">
        <v>2013</v>
      </c>
      <c r="B1986">
        <v>74</v>
      </c>
      <c r="C1986">
        <v>13520</v>
      </c>
      <c r="D1986">
        <v>0.98999999999999899</v>
      </c>
      <c r="E1986" s="1">
        <v>38584.111805555556</v>
      </c>
    </row>
    <row r="1987" spans="1:5" x14ac:dyDescent="0.3">
      <c r="A1987">
        <v>2014</v>
      </c>
      <c r="B1987">
        <v>74</v>
      </c>
      <c r="C1987">
        <v>13583</v>
      </c>
      <c r="D1987">
        <v>1.99</v>
      </c>
      <c r="E1987" s="1">
        <v>38584.228472222225</v>
      </c>
    </row>
    <row r="1988" spans="1:5" x14ac:dyDescent="0.3">
      <c r="A1988">
        <v>2015</v>
      </c>
      <c r="B1988">
        <v>74</v>
      </c>
      <c r="C1988">
        <v>13747</v>
      </c>
      <c r="D1988">
        <v>5.99</v>
      </c>
      <c r="E1988" s="1">
        <v>38584.455555555556</v>
      </c>
    </row>
    <row r="1989" spans="1:5" x14ac:dyDescent="0.3">
      <c r="A1989">
        <v>2016</v>
      </c>
      <c r="B1989">
        <v>74</v>
      </c>
      <c r="C1989">
        <v>15286</v>
      </c>
      <c r="D1989">
        <v>4.99</v>
      </c>
      <c r="E1989" s="1">
        <v>38586.803472222222</v>
      </c>
    </row>
    <row r="1990" spans="1:5" x14ac:dyDescent="0.3">
      <c r="A1990">
        <v>2017</v>
      </c>
      <c r="B1990">
        <v>74</v>
      </c>
      <c r="C1990">
        <v>15325</v>
      </c>
      <c r="D1990">
        <v>4.99</v>
      </c>
      <c r="E1990" s="1">
        <v>38586.852083333331</v>
      </c>
    </row>
    <row r="1991" spans="1:5" x14ac:dyDescent="0.3">
      <c r="A1991">
        <v>2018</v>
      </c>
      <c r="B1991">
        <v>74</v>
      </c>
      <c r="C1991">
        <v>15500</v>
      </c>
      <c r="D1991">
        <v>0.98999999999999899</v>
      </c>
      <c r="E1991" s="1">
        <v>38587.11041666667</v>
      </c>
    </row>
    <row r="1992" spans="1:5" x14ac:dyDescent="0.3">
      <c r="A1992">
        <v>2019</v>
      </c>
      <c r="B1992">
        <v>74</v>
      </c>
      <c r="C1992">
        <v>15739</v>
      </c>
      <c r="D1992">
        <v>4.99</v>
      </c>
      <c r="E1992" s="1">
        <v>38587.49722222222</v>
      </c>
    </row>
    <row r="1993" spans="1:5" x14ac:dyDescent="0.3">
      <c r="A1993">
        <v>2020</v>
      </c>
      <c r="B1993">
        <v>74</v>
      </c>
      <c r="C1993">
        <v>16046</v>
      </c>
      <c r="D1993">
        <v>0.98999999999999899</v>
      </c>
      <c r="E1993" s="1">
        <v>38587.93472222222</v>
      </c>
    </row>
    <row r="1994" spans="1:5" x14ac:dyDescent="0.3">
      <c r="A1994">
        <v>2021</v>
      </c>
      <c r="B1994">
        <v>75</v>
      </c>
      <c r="C1994">
        <v>180</v>
      </c>
      <c r="D1994">
        <v>4.99</v>
      </c>
      <c r="E1994" s="1">
        <v>38498.198611111111</v>
      </c>
    </row>
    <row r="1995" spans="1:5" x14ac:dyDescent="0.3">
      <c r="A1995">
        <v>2022</v>
      </c>
      <c r="B1995">
        <v>75</v>
      </c>
      <c r="C1995">
        <v>268</v>
      </c>
      <c r="D1995">
        <v>0.98999999999999899</v>
      </c>
      <c r="E1995" s="1">
        <v>38498.679861111108</v>
      </c>
    </row>
    <row r="1996" spans="1:5" x14ac:dyDescent="0.3">
      <c r="A1996">
        <v>2023</v>
      </c>
      <c r="B1996">
        <v>75</v>
      </c>
      <c r="C1996">
        <v>1920</v>
      </c>
      <c r="D1996">
        <v>4.99</v>
      </c>
      <c r="E1996" s="1">
        <v>38520.25</v>
      </c>
    </row>
    <row r="1997" spans="1:5" x14ac:dyDescent="0.3">
      <c r="A1997">
        <v>2024</v>
      </c>
      <c r="B1997">
        <v>75</v>
      </c>
      <c r="C1997">
        <v>2161</v>
      </c>
      <c r="D1997">
        <v>7.99</v>
      </c>
      <c r="E1997" s="1">
        <v>38520.98541666667</v>
      </c>
    </row>
    <row r="1998" spans="1:5" x14ac:dyDescent="0.3">
      <c r="A1998">
        <v>2025</v>
      </c>
      <c r="B1998">
        <v>75</v>
      </c>
      <c r="C1998">
        <v>2738</v>
      </c>
      <c r="D1998">
        <v>4.99</v>
      </c>
      <c r="E1998" s="1">
        <v>38522.663888888892</v>
      </c>
    </row>
    <row r="1999" spans="1:5" x14ac:dyDescent="0.3">
      <c r="A1999">
        <v>2026</v>
      </c>
      <c r="B1999">
        <v>75</v>
      </c>
      <c r="C1999">
        <v>3062</v>
      </c>
      <c r="D1999">
        <v>6.99</v>
      </c>
      <c r="E1999" s="1">
        <v>38523.576388888891</v>
      </c>
    </row>
    <row r="2000" spans="1:5" x14ac:dyDescent="0.3">
      <c r="A2000">
        <v>2027</v>
      </c>
      <c r="B2000">
        <v>75</v>
      </c>
      <c r="C2000">
        <v>3210</v>
      </c>
      <c r="D2000">
        <v>4.99</v>
      </c>
      <c r="E2000" s="1">
        <v>38524.041666666664</v>
      </c>
    </row>
    <row r="2001" spans="1:5" x14ac:dyDescent="0.3">
      <c r="A2001">
        <v>2028</v>
      </c>
      <c r="B2001">
        <v>75</v>
      </c>
      <c r="C2001">
        <v>3711</v>
      </c>
      <c r="D2001">
        <v>0.98999999999999899</v>
      </c>
      <c r="E2001" s="1">
        <v>38539.448611111111</v>
      </c>
    </row>
    <row r="2002" spans="1:5" x14ac:dyDescent="0.3">
      <c r="A2002">
        <v>2029</v>
      </c>
      <c r="B2002">
        <v>75</v>
      </c>
      <c r="C2002">
        <v>4179</v>
      </c>
      <c r="D2002">
        <v>2.99</v>
      </c>
      <c r="E2002" s="1">
        <v>38540.428472222222</v>
      </c>
    </row>
    <row r="2003" spans="1:5" x14ac:dyDescent="0.3">
      <c r="A2003">
        <v>2030</v>
      </c>
      <c r="B2003">
        <v>75</v>
      </c>
      <c r="C2003">
        <v>4511</v>
      </c>
      <c r="D2003">
        <v>0.98999999999999899</v>
      </c>
      <c r="E2003" s="1">
        <v>38541.10833333333</v>
      </c>
    </row>
    <row r="2004" spans="1:5" x14ac:dyDescent="0.3">
      <c r="A2004">
        <v>2031</v>
      </c>
      <c r="B2004">
        <v>75</v>
      </c>
      <c r="C2004">
        <v>4639</v>
      </c>
      <c r="D2004">
        <v>5.99</v>
      </c>
      <c r="E2004" s="1">
        <v>38541.372916666667</v>
      </c>
    </row>
    <row r="2005" spans="1:5" x14ac:dyDescent="0.3">
      <c r="A2005">
        <v>2032</v>
      </c>
      <c r="B2005">
        <v>75</v>
      </c>
      <c r="C2005">
        <v>5260</v>
      </c>
      <c r="D2005">
        <v>2.99</v>
      </c>
      <c r="E2005" s="1">
        <v>38542.586805555555</v>
      </c>
    </row>
    <row r="2006" spans="1:5" x14ac:dyDescent="0.3">
      <c r="A2006">
        <v>2033</v>
      </c>
      <c r="B2006">
        <v>75</v>
      </c>
      <c r="C2006">
        <v>6052</v>
      </c>
      <c r="D2006">
        <v>0.98999999999999899</v>
      </c>
      <c r="E2006" s="1">
        <v>38544.160416666666</v>
      </c>
    </row>
    <row r="2007" spans="1:5" x14ac:dyDescent="0.3">
      <c r="A2007">
        <v>2034</v>
      </c>
      <c r="B2007">
        <v>75</v>
      </c>
      <c r="C2007">
        <v>6092</v>
      </c>
      <c r="D2007">
        <v>3.99</v>
      </c>
      <c r="E2007" s="1">
        <v>38544.243750000001</v>
      </c>
    </row>
    <row r="2008" spans="1:5" x14ac:dyDescent="0.3">
      <c r="A2008">
        <v>2035</v>
      </c>
      <c r="B2008">
        <v>75</v>
      </c>
      <c r="C2008">
        <v>6486</v>
      </c>
      <c r="D2008">
        <v>0.98999999999999899</v>
      </c>
      <c r="E2008" s="1">
        <v>38545.089583333334</v>
      </c>
    </row>
    <row r="2009" spans="1:5" x14ac:dyDescent="0.3">
      <c r="A2009">
        <v>2036</v>
      </c>
      <c r="B2009">
        <v>75</v>
      </c>
      <c r="C2009">
        <v>6530</v>
      </c>
      <c r="D2009">
        <v>0.98999999999999899</v>
      </c>
      <c r="E2009" s="1">
        <v>38545.189583333333</v>
      </c>
    </row>
    <row r="2010" spans="1:5" x14ac:dyDescent="0.3">
      <c r="A2010">
        <v>2037</v>
      </c>
      <c r="B2010">
        <v>75</v>
      </c>
      <c r="C2010">
        <v>6852</v>
      </c>
      <c r="D2010">
        <v>2.99</v>
      </c>
      <c r="E2010" s="1">
        <v>38545.814583333333</v>
      </c>
    </row>
    <row r="2011" spans="1:5" x14ac:dyDescent="0.3">
      <c r="A2011">
        <v>2038</v>
      </c>
      <c r="B2011">
        <v>75</v>
      </c>
      <c r="C2011">
        <v>7052</v>
      </c>
      <c r="D2011">
        <v>2.99</v>
      </c>
      <c r="E2011" s="1">
        <v>38560.15</v>
      </c>
    </row>
    <row r="2012" spans="1:5" x14ac:dyDescent="0.3">
      <c r="A2012">
        <v>2039</v>
      </c>
      <c r="B2012">
        <v>75</v>
      </c>
      <c r="C2012">
        <v>7454</v>
      </c>
      <c r="D2012">
        <v>4.99</v>
      </c>
      <c r="E2012" s="1">
        <v>38560.768750000003</v>
      </c>
    </row>
    <row r="2013" spans="1:5" x14ac:dyDescent="0.3">
      <c r="A2013">
        <v>2040</v>
      </c>
      <c r="B2013">
        <v>75</v>
      </c>
      <c r="C2013">
        <v>7843</v>
      </c>
      <c r="D2013">
        <v>0.98999999999999899</v>
      </c>
      <c r="E2013" s="1">
        <v>38561.381944444445</v>
      </c>
    </row>
    <row r="2014" spans="1:5" x14ac:dyDescent="0.3">
      <c r="A2014">
        <v>2041</v>
      </c>
      <c r="B2014">
        <v>75</v>
      </c>
      <c r="C2014">
        <v>7897</v>
      </c>
      <c r="D2014">
        <v>2.99</v>
      </c>
      <c r="E2014" s="1">
        <v>38561.459027777775</v>
      </c>
    </row>
    <row r="2015" spans="1:5" x14ac:dyDescent="0.3">
      <c r="A2015">
        <v>2042</v>
      </c>
      <c r="B2015">
        <v>75</v>
      </c>
      <c r="C2015">
        <v>8202</v>
      </c>
      <c r="D2015">
        <v>1.99</v>
      </c>
      <c r="E2015" s="1">
        <v>38561.96597222222</v>
      </c>
    </row>
    <row r="2016" spans="1:5" x14ac:dyDescent="0.3">
      <c r="A2016">
        <v>2043</v>
      </c>
      <c r="B2016">
        <v>75</v>
      </c>
      <c r="C2016">
        <v>8823</v>
      </c>
      <c r="D2016">
        <v>6.99</v>
      </c>
      <c r="E2016" s="1">
        <v>38562.931944444441</v>
      </c>
    </row>
    <row r="2017" spans="1:5" x14ac:dyDescent="0.3">
      <c r="A2017">
        <v>2044</v>
      </c>
      <c r="B2017">
        <v>75</v>
      </c>
      <c r="C2017">
        <v>9168</v>
      </c>
      <c r="D2017">
        <v>5.99</v>
      </c>
      <c r="E2017" s="1">
        <v>38563.479861111111</v>
      </c>
    </row>
    <row r="2018" spans="1:5" x14ac:dyDescent="0.3">
      <c r="A2018">
        <v>2045</v>
      </c>
      <c r="B2018">
        <v>75</v>
      </c>
      <c r="C2018">
        <v>9442</v>
      </c>
      <c r="D2018">
        <v>4.99</v>
      </c>
      <c r="E2018" s="1">
        <v>38563.905555555553</v>
      </c>
    </row>
    <row r="2019" spans="1:5" x14ac:dyDescent="0.3">
      <c r="A2019">
        <v>2046</v>
      </c>
      <c r="B2019">
        <v>75</v>
      </c>
      <c r="C2019">
        <v>9501</v>
      </c>
      <c r="D2019">
        <v>4.99</v>
      </c>
      <c r="E2019" s="1">
        <v>38563.999305555553</v>
      </c>
    </row>
    <row r="2020" spans="1:5" x14ac:dyDescent="0.3">
      <c r="A2020">
        <v>2047</v>
      </c>
      <c r="B2020">
        <v>75</v>
      </c>
      <c r="C2020">
        <v>9783</v>
      </c>
      <c r="D2020">
        <v>9.99</v>
      </c>
      <c r="E2020" s="1">
        <v>38564.427083333336</v>
      </c>
    </row>
    <row r="2021" spans="1:5" x14ac:dyDescent="0.3">
      <c r="A2021">
        <v>2048</v>
      </c>
      <c r="B2021">
        <v>75</v>
      </c>
      <c r="C2021">
        <v>10653</v>
      </c>
      <c r="D2021">
        <v>5.99</v>
      </c>
      <c r="E2021" s="1">
        <v>38565.686111111114</v>
      </c>
    </row>
    <row r="2022" spans="1:5" x14ac:dyDescent="0.3">
      <c r="A2022">
        <v>2049</v>
      </c>
      <c r="B2022">
        <v>75</v>
      </c>
      <c r="C2022">
        <v>10726</v>
      </c>
      <c r="D2022">
        <v>3.99</v>
      </c>
      <c r="E2022" s="1">
        <v>38565.801388888889</v>
      </c>
    </row>
    <row r="2023" spans="1:5" x14ac:dyDescent="0.3">
      <c r="A2023">
        <v>2050</v>
      </c>
      <c r="B2023">
        <v>75</v>
      </c>
      <c r="C2023">
        <v>10871</v>
      </c>
      <c r="D2023">
        <v>4.99</v>
      </c>
      <c r="E2023" s="1">
        <v>38566.018750000003</v>
      </c>
    </row>
    <row r="2024" spans="1:5" x14ac:dyDescent="0.3">
      <c r="A2024">
        <v>2051</v>
      </c>
      <c r="B2024">
        <v>75</v>
      </c>
      <c r="C2024">
        <v>11330</v>
      </c>
      <c r="D2024">
        <v>0.98999999999999899</v>
      </c>
      <c r="E2024" s="1">
        <v>38566.697916666664</v>
      </c>
    </row>
    <row r="2025" spans="1:5" x14ac:dyDescent="0.3">
      <c r="A2025">
        <v>2052</v>
      </c>
      <c r="B2025">
        <v>75</v>
      </c>
      <c r="C2025">
        <v>12002</v>
      </c>
      <c r="D2025">
        <v>2.99</v>
      </c>
      <c r="E2025" s="1">
        <v>38581.788888888892</v>
      </c>
    </row>
    <row r="2026" spans="1:5" x14ac:dyDescent="0.3">
      <c r="A2026">
        <v>2053</v>
      </c>
      <c r="B2026">
        <v>75</v>
      </c>
      <c r="C2026">
        <v>12239</v>
      </c>
      <c r="D2026">
        <v>0.98999999999999899</v>
      </c>
      <c r="E2026" s="1">
        <v>38582.143055555556</v>
      </c>
    </row>
    <row r="2027" spans="1:5" x14ac:dyDescent="0.3">
      <c r="A2027">
        <v>2054</v>
      </c>
      <c r="B2027">
        <v>75</v>
      </c>
      <c r="C2027">
        <v>12336</v>
      </c>
      <c r="D2027">
        <v>1.99</v>
      </c>
      <c r="E2027" s="1">
        <v>38582.290972222225</v>
      </c>
    </row>
    <row r="2028" spans="1:5" x14ac:dyDescent="0.3">
      <c r="A2028">
        <v>2055</v>
      </c>
      <c r="B2028">
        <v>75</v>
      </c>
      <c r="C2028">
        <v>12412</v>
      </c>
      <c r="D2028">
        <v>5.99</v>
      </c>
      <c r="E2028" s="1">
        <v>38582.40902777778</v>
      </c>
    </row>
    <row r="2029" spans="1:5" x14ac:dyDescent="0.3">
      <c r="A2029">
        <v>2056</v>
      </c>
      <c r="B2029">
        <v>75</v>
      </c>
      <c r="C2029">
        <v>12426</v>
      </c>
      <c r="D2029">
        <v>4.99</v>
      </c>
      <c r="E2029" s="1">
        <v>38582.433333333334</v>
      </c>
    </row>
    <row r="2030" spans="1:5" x14ac:dyDescent="0.3">
      <c r="A2030">
        <v>2057</v>
      </c>
      <c r="B2030">
        <v>75</v>
      </c>
      <c r="C2030">
        <v>12662</v>
      </c>
      <c r="D2030">
        <v>0.98999999999999899</v>
      </c>
      <c r="E2030" s="1">
        <v>38582.798611111109</v>
      </c>
    </row>
    <row r="2031" spans="1:5" x14ac:dyDescent="0.3">
      <c r="A2031">
        <v>2058</v>
      </c>
      <c r="B2031">
        <v>75</v>
      </c>
      <c r="C2031">
        <v>15928</v>
      </c>
      <c r="D2031">
        <v>5.99</v>
      </c>
      <c r="E2031" s="1">
        <v>38587.765972222223</v>
      </c>
    </row>
    <row r="2032" spans="1:5" x14ac:dyDescent="0.3">
      <c r="A2032">
        <v>2062</v>
      </c>
      <c r="B2032">
        <v>76</v>
      </c>
      <c r="C2032">
        <v>574</v>
      </c>
      <c r="D2032">
        <v>1.99</v>
      </c>
      <c r="E2032" s="1">
        <v>38500.447222222225</v>
      </c>
    </row>
    <row r="2033" spans="1:5" x14ac:dyDescent="0.3">
      <c r="A2033">
        <v>2063</v>
      </c>
      <c r="B2033">
        <v>76</v>
      </c>
      <c r="C2033">
        <v>926</v>
      </c>
      <c r="D2033">
        <v>0.98999999999999899</v>
      </c>
      <c r="E2033" s="1">
        <v>38502.510416666664</v>
      </c>
    </row>
    <row r="2034" spans="1:5" x14ac:dyDescent="0.3">
      <c r="A2034">
        <v>2064</v>
      </c>
      <c r="B2034">
        <v>76</v>
      </c>
      <c r="C2034">
        <v>1487</v>
      </c>
      <c r="D2034">
        <v>0.98999999999999899</v>
      </c>
      <c r="E2034" s="1">
        <v>38518.893750000003</v>
      </c>
    </row>
    <row r="2035" spans="1:5" x14ac:dyDescent="0.3">
      <c r="A2035">
        <v>2065</v>
      </c>
      <c r="B2035">
        <v>76</v>
      </c>
      <c r="C2035">
        <v>1791</v>
      </c>
      <c r="D2035">
        <v>6.99</v>
      </c>
      <c r="E2035" s="1">
        <v>38519.836111111108</v>
      </c>
    </row>
    <row r="2036" spans="1:5" x14ac:dyDescent="0.3">
      <c r="A2036">
        <v>2066</v>
      </c>
      <c r="B2036">
        <v>76</v>
      </c>
      <c r="C2036">
        <v>2111</v>
      </c>
      <c r="D2036">
        <v>0.98999999999999899</v>
      </c>
      <c r="E2036" s="1">
        <v>38520.824305555558</v>
      </c>
    </row>
    <row r="2037" spans="1:5" x14ac:dyDescent="0.3">
      <c r="A2037">
        <v>2067</v>
      </c>
      <c r="B2037">
        <v>76</v>
      </c>
      <c r="C2037">
        <v>2397</v>
      </c>
      <c r="D2037">
        <v>1.99</v>
      </c>
      <c r="E2037" s="1">
        <v>38521.660416666666</v>
      </c>
    </row>
    <row r="2038" spans="1:5" x14ac:dyDescent="0.3">
      <c r="A2038">
        <v>2068</v>
      </c>
      <c r="B2038">
        <v>76</v>
      </c>
      <c r="C2038">
        <v>2894</v>
      </c>
      <c r="D2038">
        <v>0.98999999999999899</v>
      </c>
      <c r="E2038" s="1">
        <v>38523.098611111112</v>
      </c>
    </row>
    <row r="2039" spans="1:5" x14ac:dyDescent="0.3">
      <c r="A2039">
        <v>2069</v>
      </c>
      <c r="B2039">
        <v>76</v>
      </c>
      <c r="C2039">
        <v>3416</v>
      </c>
      <c r="D2039">
        <v>0.98999999999999899</v>
      </c>
      <c r="E2039" s="1">
        <v>38524.711805555555</v>
      </c>
    </row>
    <row r="2040" spans="1:5" x14ac:dyDescent="0.3">
      <c r="A2040">
        <v>2070</v>
      </c>
      <c r="B2040">
        <v>76</v>
      </c>
      <c r="C2040">
        <v>4099</v>
      </c>
      <c r="D2040">
        <v>4.99</v>
      </c>
      <c r="E2040" s="1">
        <v>38540.263888888891</v>
      </c>
    </row>
    <row r="2041" spans="1:5" x14ac:dyDescent="0.3">
      <c r="A2041">
        <v>2071</v>
      </c>
      <c r="B2041">
        <v>76</v>
      </c>
      <c r="C2041">
        <v>5571</v>
      </c>
      <c r="D2041">
        <v>0.98999999999999899</v>
      </c>
      <c r="E2041" s="1">
        <v>38543.158333333333</v>
      </c>
    </row>
    <row r="2042" spans="1:5" x14ac:dyDescent="0.3">
      <c r="A2042">
        <v>2072</v>
      </c>
      <c r="B2042">
        <v>76</v>
      </c>
      <c r="C2042">
        <v>6789</v>
      </c>
      <c r="D2042">
        <v>0.98999999999999899</v>
      </c>
      <c r="E2042" s="1">
        <v>38545.69027777778</v>
      </c>
    </row>
    <row r="2043" spans="1:5" x14ac:dyDescent="0.3">
      <c r="A2043">
        <v>2073</v>
      </c>
      <c r="B2043">
        <v>76</v>
      </c>
      <c r="C2043">
        <v>8253</v>
      </c>
      <c r="D2043">
        <v>6.99</v>
      </c>
      <c r="E2043" s="1">
        <v>38562.039583333331</v>
      </c>
    </row>
    <row r="2044" spans="1:5" x14ac:dyDescent="0.3">
      <c r="A2044">
        <v>2074</v>
      </c>
      <c r="B2044">
        <v>76</v>
      </c>
      <c r="C2044">
        <v>8357</v>
      </c>
      <c r="D2044">
        <v>2.99</v>
      </c>
      <c r="E2044" s="1">
        <v>38562.207638888889</v>
      </c>
    </row>
    <row r="2045" spans="1:5" x14ac:dyDescent="0.3">
      <c r="A2045">
        <v>2075</v>
      </c>
      <c r="B2045">
        <v>76</v>
      </c>
      <c r="C2045">
        <v>8405</v>
      </c>
      <c r="D2045">
        <v>3.99</v>
      </c>
      <c r="E2045" s="1">
        <v>38562.269444444442</v>
      </c>
    </row>
    <row r="2046" spans="1:5" x14ac:dyDescent="0.3">
      <c r="A2046">
        <v>2076</v>
      </c>
      <c r="B2046">
        <v>76</v>
      </c>
      <c r="C2046">
        <v>8935</v>
      </c>
      <c r="D2046">
        <v>0.98999999999999899</v>
      </c>
      <c r="E2046" s="1">
        <v>38563.109722222223</v>
      </c>
    </row>
    <row r="2047" spans="1:5" x14ac:dyDescent="0.3">
      <c r="A2047">
        <v>2077</v>
      </c>
      <c r="B2047">
        <v>76</v>
      </c>
      <c r="C2047">
        <v>9312</v>
      </c>
      <c r="D2047">
        <v>2.99</v>
      </c>
      <c r="E2047" s="1">
        <v>38563.707638888889</v>
      </c>
    </row>
    <row r="2048" spans="1:5" x14ac:dyDescent="0.3">
      <c r="A2048">
        <v>2078</v>
      </c>
      <c r="B2048">
        <v>76</v>
      </c>
      <c r="C2048">
        <v>10082</v>
      </c>
      <c r="D2048">
        <v>0.98999999999999899</v>
      </c>
      <c r="E2048" s="1">
        <v>38564.839583333334</v>
      </c>
    </row>
    <row r="2049" spans="1:5" x14ac:dyDescent="0.3">
      <c r="A2049">
        <v>2079</v>
      </c>
      <c r="B2049">
        <v>76</v>
      </c>
      <c r="C2049">
        <v>10795</v>
      </c>
      <c r="D2049">
        <v>4.99</v>
      </c>
      <c r="E2049" s="1">
        <v>38565.913888888892</v>
      </c>
    </row>
    <row r="2050" spans="1:5" x14ac:dyDescent="0.3">
      <c r="A2050">
        <v>2080</v>
      </c>
      <c r="B2050">
        <v>76</v>
      </c>
      <c r="C2050">
        <v>11172</v>
      </c>
      <c r="D2050">
        <v>7.99</v>
      </c>
      <c r="E2050" s="1">
        <v>38566.435416666667</v>
      </c>
    </row>
    <row r="2051" spans="1:5" x14ac:dyDescent="0.3">
      <c r="A2051">
        <v>2081</v>
      </c>
      <c r="B2051">
        <v>76</v>
      </c>
      <c r="C2051">
        <v>13697</v>
      </c>
      <c r="D2051">
        <v>3.99</v>
      </c>
      <c r="E2051" s="1">
        <v>38584.38958333333</v>
      </c>
    </row>
    <row r="2052" spans="1:5" x14ac:dyDescent="0.3">
      <c r="A2052">
        <v>2082</v>
      </c>
      <c r="B2052">
        <v>76</v>
      </c>
      <c r="C2052">
        <v>14637</v>
      </c>
      <c r="D2052">
        <v>2.99</v>
      </c>
      <c r="E2052" s="1">
        <v>38585.792361111111</v>
      </c>
    </row>
    <row r="2053" spans="1:5" x14ac:dyDescent="0.3">
      <c r="A2053">
        <v>2083</v>
      </c>
      <c r="B2053">
        <v>76</v>
      </c>
      <c r="C2053">
        <v>15169</v>
      </c>
      <c r="D2053">
        <v>4.99</v>
      </c>
      <c r="E2053" s="1">
        <v>38586.63958333333</v>
      </c>
    </row>
    <row r="2054" spans="1:5" x14ac:dyDescent="0.3">
      <c r="A2054">
        <v>2084</v>
      </c>
      <c r="B2054">
        <v>76</v>
      </c>
      <c r="C2054">
        <v>15566</v>
      </c>
      <c r="D2054">
        <v>10.99</v>
      </c>
      <c r="E2054" s="1">
        <v>38587.220138888886</v>
      </c>
    </row>
    <row r="2055" spans="1:5" x14ac:dyDescent="0.3">
      <c r="A2055">
        <v>2085</v>
      </c>
      <c r="B2055">
        <v>77</v>
      </c>
      <c r="C2055">
        <v>319</v>
      </c>
      <c r="D2055">
        <v>2.99</v>
      </c>
      <c r="E2055" s="1">
        <v>38498.994444444441</v>
      </c>
    </row>
    <row r="2056" spans="1:5" x14ac:dyDescent="0.3">
      <c r="A2056">
        <v>2086</v>
      </c>
      <c r="B2056">
        <v>77</v>
      </c>
      <c r="C2056">
        <v>419</v>
      </c>
      <c r="D2056">
        <v>1.99</v>
      </c>
      <c r="E2056" s="1">
        <v>38499.635416666664</v>
      </c>
    </row>
    <row r="2057" spans="1:5" x14ac:dyDescent="0.3">
      <c r="A2057">
        <v>2087</v>
      </c>
      <c r="B2057">
        <v>77</v>
      </c>
      <c r="C2057">
        <v>561</v>
      </c>
      <c r="D2057">
        <v>2.99</v>
      </c>
      <c r="E2057" s="1">
        <v>38500.370833333334</v>
      </c>
    </row>
    <row r="2058" spans="1:5" x14ac:dyDescent="0.3">
      <c r="A2058">
        <v>2088</v>
      </c>
      <c r="B2058">
        <v>77</v>
      </c>
      <c r="C2058">
        <v>586</v>
      </c>
      <c r="D2058">
        <v>0.98999999999999899</v>
      </c>
      <c r="E2058" s="1">
        <v>38500.502083333333</v>
      </c>
    </row>
    <row r="2059" spans="1:5" x14ac:dyDescent="0.3">
      <c r="A2059">
        <v>2089</v>
      </c>
      <c r="B2059">
        <v>77</v>
      </c>
      <c r="C2059">
        <v>760</v>
      </c>
      <c r="D2059">
        <v>5.99</v>
      </c>
      <c r="E2059" s="1">
        <v>38501.463194444441</v>
      </c>
    </row>
    <row r="2060" spans="1:5" x14ac:dyDescent="0.3">
      <c r="A2060">
        <v>2090</v>
      </c>
      <c r="B2060">
        <v>77</v>
      </c>
      <c r="C2060">
        <v>1710</v>
      </c>
      <c r="D2060">
        <v>4.99</v>
      </c>
      <c r="E2060" s="1">
        <v>38519.59097222222</v>
      </c>
    </row>
    <row r="2061" spans="1:5" x14ac:dyDescent="0.3">
      <c r="A2061">
        <v>2091</v>
      </c>
      <c r="B2061">
        <v>77</v>
      </c>
      <c r="C2061">
        <v>2354</v>
      </c>
      <c r="D2061">
        <v>3.99</v>
      </c>
      <c r="E2061" s="1">
        <v>38521.537499999999</v>
      </c>
    </row>
    <row r="2062" spans="1:5" x14ac:dyDescent="0.3">
      <c r="A2062">
        <v>2092</v>
      </c>
      <c r="B2062">
        <v>77</v>
      </c>
      <c r="C2062">
        <v>2452</v>
      </c>
      <c r="D2062">
        <v>8.99</v>
      </c>
      <c r="E2062" s="1">
        <v>38521.811805555553</v>
      </c>
    </row>
    <row r="2063" spans="1:5" x14ac:dyDescent="0.3">
      <c r="A2063">
        <v>2093</v>
      </c>
      <c r="B2063">
        <v>77</v>
      </c>
      <c r="C2063">
        <v>3151</v>
      </c>
      <c r="D2063">
        <v>2.99</v>
      </c>
      <c r="E2063" s="1">
        <v>38523.85833333333</v>
      </c>
    </row>
    <row r="2064" spans="1:5" x14ac:dyDescent="0.3">
      <c r="A2064">
        <v>2094</v>
      </c>
      <c r="B2064">
        <v>77</v>
      </c>
      <c r="C2064">
        <v>3238</v>
      </c>
      <c r="D2064">
        <v>0.98999999999999899</v>
      </c>
      <c r="E2064" s="1">
        <v>38524.116666666669</v>
      </c>
    </row>
    <row r="2065" spans="1:5" x14ac:dyDescent="0.3">
      <c r="A2065">
        <v>2095</v>
      </c>
      <c r="B2065">
        <v>77</v>
      </c>
      <c r="C2065">
        <v>4928</v>
      </c>
      <c r="D2065">
        <v>0.98999999999999899</v>
      </c>
      <c r="E2065" s="1">
        <v>38541.920138888891</v>
      </c>
    </row>
    <row r="2066" spans="1:5" x14ac:dyDescent="0.3">
      <c r="A2066">
        <v>2096</v>
      </c>
      <c r="B2066">
        <v>77</v>
      </c>
      <c r="C2066">
        <v>6168</v>
      </c>
      <c r="D2066">
        <v>0.98999999999999899</v>
      </c>
      <c r="E2066" s="1">
        <v>38544.431250000001</v>
      </c>
    </row>
    <row r="2067" spans="1:5" x14ac:dyDescent="0.3">
      <c r="A2067">
        <v>2097</v>
      </c>
      <c r="B2067">
        <v>77</v>
      </c>
      <c r="C2067">
        <v>6390</v>
      </c>
      <c r="D2067">
        <v>2.99</v>
      </c>
      <c r="E2067" s="1">
        <v>38544.929861111108</v>
      </c>
    </row>
    <row r="2068" spans="1:5" x14ac:dyDescent="0.3">
      <c r="A2068">
        <v>2098</v>
      </c>
      <c r="B2068">
        <v>77</v>
      </c>
      <c r="C2068">
        <v>7406</v>
      </c>
      <c r="D2068">
        <v>3.99</v>
      </c>
      <c r="E2068" s="1">
        <v>38560.684027777781</v>
      </c>
    </row>
    <row r="2069" spans="1:5" x14ac:dyDescent="0.3">
      <c r="A2069">
        <v>2099</v>
      </c>
      <c r="B2069">
        <v>77</v>
      </c>
      <c r="C2069">
        <v>7710</v>
      </c>
      <c r="D2069">
        <v>0.98999999999999899</v>
      </c>
      <c r="E2069" s="1">
        <v>38561.183333333334</v>
      </c>
    </row>
    <row r="2070" spans="1:5" x14ac:dyDescent="0.3">
      <c r="A2070">
        <v>2100</v>
      </c>
      <c r="B2070">
        <v>77</v>
      </c>
      <c r="C2070">
        <v>8942</v>
      </c>
      <c r="D2070">
        <v>4.99</v>
      </c>
      <c r="E2070" s="1">
        <v>38563.125694444447</v>
      </c>
    </row>
    <row r="2071" spans="1:5" x14ac:dyDescent="0.3">
      <c r="A2071">
        <v>2101</v>
      </c>
      <c r="B2071">
        <v>77</v>
      </c>
      <c r="C2071">
        <v>9811</v>
      </c>
      <c r="D2071">
        <v>0.98999999999999899</v>
      </c>
      <c r="E2071" s="1">
        <v>38564.474305555559</v>
      </c>
    </row>
    <row r="2072" spans="1:5" x14ac:dyDescent="0.3">
      <c r="A2072">
        <v>2102</v>
      </c>
      <c r="B2072">
        <v>77</v>
      </c>
      <c r="C2072">
        <v>10184</v>
      </c>
      <c r="D2072">
        <v>4.99</v>
      </c>
      <c r="E2072" s="1">
        <v>38565.006249999999</v>
      </c>
    </row>
    <row r="2073" spans="1:5" x14ac:dyDescent="0.3">
      <c r="A2073">
        <v>2103</v>
      </c>
      <c r="B2073">
        <v>77</v>
      </c>
      <c r="C2073">
        <v>10886</v>
      </c>
      <c r="D2073">
        <v>2.99</v>
      </c>
      <c r="E2073" s="1">
        <v>38566.036111111112</v>
      </c>
    </row>
    <row r="2074" spans="1:5" x14ac:dyDescent="0.3">
      <c r="A2074">
        <v>2104</v>
      </c>
      <c r="B2074">
        <v>77</v>
      </c>
      <c r="C2074">
        <v>10895</v>
      </c>
      <c r="D2074">
        <v>0.98999999999999899</v>
      </c>
      <c r="E2074" s="1">
        <v>38566.052777777775</v>
      </c>
    </row>
    <row r="2075" spans="1:5" x14ac:dyDescent="0.3">
      <c r="A2075">
        <v>2105</v>
      </c>
      <c r="B2075">
        <v>77</v>
      </c>
      <c r="C2075">
        <v>10991</v>
      </c>
      <c r="D2075">
        <v>0.98999999999999899</v>
      </c>
      <c r="E2075" s="1">
        <v>38566.195138888892</v>
      </c>
    </row>
    <row r="2076" spans="1:5" x14ac:dyDescent="0.3">
      <c r="A2076">
        <v>2106</v>
      </c>
      <c r="B2076">
        <v>77</v>
      </c>
      <c r="C2076">
        <v>11469</v>
      </c>
      <c r="D2076">
        <v>2.99</v>
      </c>
      <c r="E2076" s="1">
        <v>38566.908333333333</v>
      </c>
    </row>
    <row r="2077" spans="1:5" x14ac:dyDescent="0.3">
      <c r="A2077">
        <v>2107</v>
      </c>
      <c r="B2077">
        <v>77</v>
      </c>
      <c r="C2077">
        <v>11767</v>
      </c>
      <c r="D2077">
        <v>7.99</v>
      </c>
      <c r="E2077" s="1">
        <v>38581.416666666664</v>
      </c>
    </row>
    <row r="2078" spans="1:5" x14ac:dyDescent="0.3">
      <c r="A2078">
        <v>2108</v>
      </c>
      <c r="B2078">
        <v>77</v>
      </c>
      <c r="C2078">
        <v>12065</v>
      </c>
      <c r="D2078">
        <v>6.99</v>
      </c>
      <c r="E2078" s="1">
        <v>38581.896527777775</v>
      </c>
    </row>
    <row r="2079" spans="1:5" x14ac:dyDescent="0.3">
      <c r="A2079">
        <v>2109</v>
      </c>
      <c r="B2079">
        <v>77</v>
      </c>
      <c r="C2079">
        <v>12328</v>
      </c>
      <c r="D2079">
        <v>1.99</v>
      </c>
      <c r="E2079" s="1">
        <v>38582.279861111114</v>
      </c>
    </row>
    <row r="2080" spans="1:5" x14ac:dyDescent="0.3">
      <c r="A2080">
        <v>2110</v>
      </c>
      <c r="B2080">
        <v>77</v>
      </c>
      <c r="C2080">
        <v>13752</v>
      </c>
      <c r="D2080">
        <v>9.99</v>
      </c>
      <c r="E2080" s="1">
        <v>38584.470138888886</v>
      </c>
    </row>
    <row r="2081" spans="1:5" x14ac:dyDescent="0.3">
      <c r="A2081">
        <v>2111</v>
      </c>
      <c r="B2081">
        <v>77</v>
      </c>
      <c r="C2081">
        <v>14530</v>
      </c>
      <c r="D2081">
        <v>4.99</v>
      </c>
      <c r="E2081" s="1">
        <v>38585.631944444445</v>
      </c>
    </row>
    <row r="2082" spans="1:5" x14ac:dyDescent="0.3">
      <c r="A2082">
        <v>2112</v>
      </c>
      <c r="B2082">
        <v>77</v>
      </c>
      <c r="C2082">
        <v>15359</v>
      </c>
      <c r="D2082">
        <v>2.99</v>
      </c>
      <c r="E2082" s="1">
        <v>38586.898611111108</v>
      </c>
    </row>
    <row r="2083" spans="1:5" x14ac:dyDescent="0.3">
      <c r="A2083">
        <v>2113</v>
      </c>
      <c r="B2083">
        <v>78</v>
      </c>
      <c r="C2083">
        <v>2207</v>
      </c>
      <c r="D2083">
        <v>2.99</v>
      </c>
      <c r="E2083" s="1">
        <v>38521.09652777778</v>
      </c>
    </row>
    <row r="2084" spans="1:5" x14ac:dyDescent="0.3">
      <c r="A2084">
        <v>2114</v>
      </c>
      <c r="B2084">
        <v>78</v>
      </c>
      <c r="C2084">
        <v>2949</v>
      </c>
      <c r="D2084">
        <v>6.99</v>
      </c>
      <c r="E2084" s="1">
        <v>38523.253472222219</v>
      </c>
    </row>
    <row r="2085" spans="1:5" x14ac:dyDescent="0.3">
      <c r="A2085">
        <v>2115</v>
      </c>
      <c r="B2085">
        <v>78</v>
      </c>
      <c r="C2085">
        <v>3248</v>
      </c>
      <c r="D2085">
        <v>7.99</v>
      </c>
      <c r="E2085" s="1">
        <v>38524.133333333331</v>
      </c>
    </row>
    <row r="2086" spans="1:5" x14ac:dyDescent="0.3">
      <c r="A2086">
        <v>2116</v>
      </c>
      <c r="B2086">
        <v>78</v>
      </c>
      <c r="C2086">
        <v>3593</v>
      </c>
      <c r="D2086">
        <v>4.99</v>
      </c>
      <c r="E2086" s="1">
        <v>38539.193749999999</v>
      </c>
    </row>
    <row r="2087" spans="1:5" x14ac:dyDescent="0.3">
      <c r="A2087">
        <v>2117</v>
      </c>
      <c r="B2087">
        <v>78</v>
      </c>
      <c r="C2087">
        <v>4227</v>
      </c>
      <c r="D2087">
        <v>5.99</v>
      </c>
      <c r="E2087" s="1">
        <v>38540.52847222222</v>
      </c>
    </row>
    <row r="2088" spans="1:5" x14ac:dyDescent="0.3">
      <c r="A2088">
        <v>2118</v>
      </c>
      <c r="B2088">
        <v>78</v>
      </c>
      <c r="C2088">
        <v>4627</v>
      </c>
      <c r="D2088">
        <v>2.99</v>
      </c>
      <c r="E2088" s="1">
        <v>38541.35</v>
      </c>
    </row>
    <row r="2089" spans="1:5" x14ac:dyDescent="0.3">
      <c r="A2089">
        <v>2119</v>
      </c>
      <c r="B2089">
        <v>78</v>
      </c>
      <c r="C2089">
        <v>4778</v>
      </c>
      <c r="D2089">
        <v>0.98999999999999899</v>
      </c>
      <c r="E2089" s="1">
        <v>38541.660416666666</v>
      </c>
    </row>
    <row r="2090" spans="1:5" x14ac:dyDescent="0.3">
      <c r="A2090">
        <v>2120</v>
      </c>
      <c r="B2090">
        <v>78</v>
      </c>
      <c r="C2090">
        <v>5078</v>
      </c>
      <c r="D2090">
        <v>1.99</v>
      </c>
      <c r="E2090" s="1">
        <v>38542.222222222219</v>
      </c>
    </row>
    <row r="2091" spans="1:5" x14ac:dyDescent="0.3">
      <c r="A2091">
        <v>2121</v>
      </c>
      <c r="B2091">
        <v>78</v>
      </c>
      <c r="C2091">
        <v>5604</v>
      </c>
      <c r="D2091">
        <v>0.98999999999999899</v>
      </c>
      <c r="E2091" s="1">
        <v>38543.211805555555</v>
      </c>
    </row>
    <row r="2092" spans="1:5" x14ac:dyDescent="0.3">
      <c r="A2092">
        <v>2122</v>
      </c>
      <c r="B2092">
        <v>78</v>
      </c>
      <c r="C2092">
        <v>6005</v>
      </c>
      <c r="D2092">
        <v>0.98999999999999899</v>
      </c>
      <c r="E2092" s="1">
        <v>38544.066666666666</v>
      </c>
    </row>
    <row r="2093" spans="1:5" x14ac:dyDescent="0.3">
      <c r="A2093">
        <v>2123</v>
      </c>
      <c r="B2093">
        <v>78</v>
      </c>
      <c r="C2093">
        <v>6344</v>
      </c>
      <c r="D2093">
        <v>4.99</v>
      </c>
      <c r="E2093" s="1">
        <v>38544.836111111108</v>
      </c>
    </row>
    <row r="2094" spans="1:5" x14ac:dyDescent="0.3">
      <c r="A2094">
        <v>2124</v>
      </c>
      <c r="B2094">
        <v>78</v>
      </c>
      <c r="C2094">
        <v>7200</v>
      </c>
      <c r="D2094">
        <v>1.99</v>
      </c>
      <c r="E2094" s="1">
        <v>38560.372916666667</v>
      </c>
    </row>
    <row r="2095" spans="1:5" x14ac:dyDescent="0.3">
      <c r="A2095">
        <v>2125</v>
      </c>
      <c r="B2095">
        <v>78</v>
      </c>
      <c r="C2095">
        <v>7747</v>
      </c>
      <c r="D2095">
        <v>4.99</v>
      </c>
      <c r="E2095" s="1">
        <v>38561.243055555555</v>
      </c>
    </row>
    <row r="2096" spans="1:5" x14ac:dyDescent="0.3">
      <c r="A2096">
        <v>2126</v>
      </c>
      <c r="B2096">
        <v>78</v>
      </c>
      <c r="C2096">
        <v>7926</v>
      </c>
      <c r="D2096">
        <v>3.99</v>
      </c>
      <c r="E2096" s="1">
        <v>38561.509027777778</v>
      </c>
    </row>
    <row r="2097" spans="1:5" x14ac:dyDescent="0.3">
      <c r="A2097">
        <v>2127</v>
      </c>
      <c r="B2097">
        <v>78</v>
      </c>
      <c r="C2097">
        <v>7957</v>
      </c>
      <c r="D2097">
        <v>6.99</v>
      </c>
      <c r="E2097" s="1">
        <v>38561.56527777778</v>
      </c>
    </row>
    <row r="2098" spans="1:5" x14ac:dyDescent="0.3">
      <c r="A2098">
        <v>2128</v>
      </c>
      <c r="B2098">
        <v>78</v>
      </c>
      <c r="C2098">
        <v>8920</v>
      </c>
      <c r="D2098">
        <v>4.99</v>
      </c>
      <c r="E2098" s="1">
        <v>38563.082638888889</v>
      </c>
    </row>
    <row r="2099" spans="1:5" x14ac:dyDescent="0.3">
      <c r="A2099">
        <v>2129</v>
      </c>
      <c r="B2099">
        <v>78</v>
      </c>
      <c r="C2099">
        <v>9068</v>
      </c>
      <c r="D2099">
        <v>5.99</v>
      </c>
      <c r="E2099" s="1">
        <v>38563.313194444447</v>
      </c>
    </row>
    <row r="2100" spans="1:5" x14ac:dyDescent="0.3">
      <c r="A2100">
        <v>2130</v>
      </c>
      <c r="B2100">
        <v>78</v>
      </c>
      <c r="C2100">
        <v>10350</v>
      </c>
      <c r="D2100">
        <v>3.99</v>
      </c>
      <c r="E2100" s="1">
        <v>38565.229166666664</v>
      </c>
    </row>
    <row r="2101" spans="1:5" x14ac:dyDescent="0.3">
      <c r="A2101">
        <v>2131</v>
      </c>
      <c r="B2101">
        <v>78</v>
      </c>
      <c r="C2101">
        <v>10590</v>
      </c>
      <c r="D2101">
        <v>2.99</v>
      </c>
      <c r="E2101" s="1">
        <v>38565.59097222222</v>
      </c>
    </row>
    <row r="2102" spans="1:5" x14ac:dyDescent="0.3">
      <c r="A2102">
        <v>2132</v>
      </c>
      <c r="B2102">
        <v>78</v>
      </c>
      <c r="C2102">
        <v>10831</v>
      </c>
      <c r="D2102">
        <v>7.99</v>
      </c>
      <c r="E2102" s="1">
        <v>38565.973611111112</v>
      </c>
    </row>
    <row r="2103" spans="1:5" x14ac:dyDescent="0.3">
      <c r="A2103">
        <v>2133</v>
      </c>
      <c r="B2103">
        <v>78</v>
      </c>
      <c r="C2103">
        <v>10942</v>
      </c>
      <c r="D2103">
        <v>10.99</v>
      </c>
      <c r="E2103" s="1">
        <v>38566.136111111111</v>
      </c>
    </row>
    <row r="2104" spans="1:5" x14ac:dyDescent="0.3">
      <c r="A2104">
        <v>2134</v>
      </c>
      <c r="B2104">
        <v>78</v>
      </c>
      <c r="C2104">
        <v>12474</v>
      </c>
      <c r="D2104">
        <v>8.99</v>
      </c>
      <c r="E2104" s="1">
        <v>38582.506944444445</v>
      </c>
    </row>
    <row r="2105" spans="1:5" x14ac:dyDescent="0.3">
      <c r="A2105">
        <v>2135</v>
      </c>
      <c r="B2105">
        <v>78</v>
      </c>
      <c r="C2105">
        <v>12653</v>
      </c>
      <c r="D2105">
        <v>4.99</v>
      </c>
      <c r="E2105" s="1">
        <v>38582.786805555559</v>
      </c>
    </row>
    <row r="2106" spans="1:5" x14ac:dyDescent="0.3">
      <c r="A2106">
        <v>2136</v>
      </c>
      <c r="B2106">
        <v>78</v>
      </c>
      <c r="C2106">
        <v>13124</v>
      </c>
      <c r="D2106">
        <v>5.99</v>
      </c>
      <c r="E2106" s="1">
        <v>38583.496527777781</v>
      </c>
    </row>
    <row r="2107" spans="1:5" x14ac:dyDescent="0.3">
      <c r="A2107">
        <v>2137</v>
      </c>
      <c r="B2107">
        <v>78</v>
      </c>
      <c r="C2107">
        <v>13432</v>
      </c>
      <c r="D2107">
        <v>0.98999999999999899</v>
      </c>
      <c r="E2107" s="1">
        <v>38583.978472222225</v>
      </c>
    </row>
    <row r="2108" spans="1:5" x14ac:dyDescent="0.3">
      <c r="A2108">
        <v>2138</v>
      </c>
      <c r="B2108">
        <v>78</v>
      </c>
      <c r="C2108">
        <v>13792</v>
      </c>
      <c r="D2108">
        <v>5.99</v>
      </c>
      <c r="E2108" s="1">
        <v>38584.51458333333</v>
      </c>
    </row>
    <row r="2109" spans="1:5" x14ac:dyDescent="0.3">
      <c r="A2109">
        <v>2139</v>
      </c>
      <c r="B2109">
        <v>78</v>
      </c>
      <c r="C2109">
        <v>14620</v>
      </c>
      <c r="D2109">
        <v>2.99</v>
      </c>
      <c r="E2109" s="1">
        <v>38585.756944444445</v>
      </c>
    </row>
    <row r="2110" spans="1:5" x14ac:dyDescent="0.3">
      <c r="A2110">
        <v>2140</v>
      </c>
      <c r="B2110">
        <v>78</v>
      </c>
      <c r="C2110">
        <v>14716</v>
      </c>
      <c r="D2110">
        <v>0.98999999999999899</v>
      </c>
      <c r="E2110" s="1">
        <v>38585.895138888889</v>
      </c>
    </row>
    <row r="2111" spans="1:5" x14ac:dyDescent="0.3">
      <c r="A2111">
        <v>2141</v>
      </c>
      <c r="B2111">
        <v>78</v>
      </c>
      <c r="C2111">
        <v>14810</v>
      </c>
      <c r="D2111">
        <v>2.99</v>
      </c>
      <c r="E2111" s="1">
        <v>38586.047222222223</v>
      </c>
    </row>
    <row r="2112" spans="1:5" x14ac:dyDescent="0.3">
      <c r="A2112">
        <v>2142</v>
      </c>
      <c r="B2112">
        <v>78</v>
      </c>
      <c r="C2112">
        <v>14862</v>
      </c>
      <c r="D2112">
        <v>7.99</v>
      </c>
      <c r="E2112" s="1">
        <v>38586.118750000001</v>
      </c>
    </row>
    <row r="2113" spans="1:5" x14ac:dyDescent="0.3">
      <c r="A2113">
        <v>2143</v>
      </c>
      <c r="B2113">
        <v>78</v>
      </c>
      <c r="C2113">
        <v>16039</v>
      </c>
      <c r="D2113">
        <v>2.99</v>
      </c>
      <c r="E2113" s="1">
        <v>38587.929166666669</v>
      </c>
    </row>
    <row r="2114" spans="1:5" x14ac:dyDescent="0.3">
      <c r="A2114">
        <v>2144</v>
      </c>
      <c r="B2114">
        <v>79</v>
      </c>
      <c r="C2114">
        <v>840</v>
      </c>
      <c r="D2114">
        <v>4.99</v>
      </c>
      <c r="E2114" s="1">
        <v>38502.019444444442</v>
      </c>
    </row>
    <row r="2115" spans="1:5" x14ac:dyDescent="0.3">
      <c r="A2115">
        <v>2145</v>
      </c>
      <c r="B2115">
        <v>79</v>
      </c>
      <c r="C2115">
        <v>859</v>
      </c>
      <c r="D2115">
        <v>2.99</v>
      </c>
      <c r="E2115" s="1">
        <v>38502.10833333333</v>
      </c>
    </row>
    <row r="2116" spans="1:5" x14ac:dyDescent="0.3">
      <c r="A2116">
        <v>2146</v>
      </c>
      <c r="B2116">
        <v>79</v>
      </c>
      <c r="C2116">
        <v>928</v>
      </c>
      <c r="D2116">
        <v>2.99</v>
      </c>
      <c r="E2116" s="1">
        <v>38502.518750000003</v>
      </c>
    </row>
    <row r="2117" spans="1:5" x14ac:dyDescent="0.3">
      <c r="A2117">
        <v>2147</v>
      </c>
      <c r="B2117">
        <v>79</v>
      </c>
      <c r="C2117">
        <v>3096</v>
      </c>
      <c r="D2117">
        <v>4.99</v>
      </c>
      <c r="E2117" s="1">
        <v>38523.678472222222</v>
      </c>
    </row>
    <row r="2118" spans="1:5" x14ac:dyDescent="0.3">
      <c r="A2118">
        <v>2148</v>
      </c>
      <c r="B2118">
        <v>79</v>
      </c>
      <c r="C2118">
        <v>3178</v>
      </c>
      <c r="D2118">
        <v>2.99</v>
      </c>
      <c r="E2118" s="1">
        <v>38523.940972222219</v>
      </c>
    </row>
    <row r="2119" spans="1:5" x14ac:dyDescent="0.3">
      <c r="A2119">
        <v>2149</v>
      </c>
      <c r="B2119">
        <v>79</v>
      </c>
      <c r="C2119">
        <v>3641</v>
      </c>
      <c r="D2119">
        <v>0.98999999999999899</v>
      </c>
      <c r="E2119" s="1">
        <v>38539.303472222222</v>
      </c>
    </row>
    <row r="2120" spans="1:5" x14ac:dyDescent="0.3">
      <c r="A2120">
        <v>2150</v>
      </c>
      <c r="B2120">
        <v>79</v>
      </c>
      <c r="C2120">
        <v>3748</v>
      </c>
      <c r="D2120">
        <v>2.99</v>
      </c>
      <c r="E2120" s="1">
        <v>38539.507638888892</v>
      </c>
    </row>
    <row r="2121" spans="1:5" x14ac:dyDescent="0.3">
      <c r="A2121">
        <v>2151</v>
      </c>
      <c r="B2121">
        <v>79</v>
      </c>
      <c r="C2121">
        <v>4049</v>
      </c>
      <c r="D2121">
        <v>4.99</v>
      </c>
      <c r="E2121" s="1">
        <v>38540.148611111108</v>
      </c>
    </row>
    <row r="2122" spans="1:5" x14ac:dyDescent="0.3">
      <c r="A2122">
        <v>2152</v>
      </c>
      <c r="B2122">
        <v>79</v>
      </c>
      <c r="C2122">
        <v>4530</v>
      </c>
      <c r="D2122">
        <v>4.99</v>
      </c>
      <c r="E2122" s="1">
        <v>38541.143750000003</v>
      </c>
    </row>
    <row r="2123" spans="1:5" x14ac:dyDescent="0.3">
      <c r="A2123">
        <v>2153</v>
      </c>
      <c r="B2123">
        <v>79</v>
      </c>
      <c r="C2123">
        <v>4736</v>
      </c>
      <c r="D2123">
        <v>4.99</v>
      </c>
      <c r="E2123" s="1">
        <v>38541.556944444441</v>
      </c>
    </row>
    <row r="2124" spans="1:5" x14ac:dyDescent="0.3">
      <c r="A2124">
        <v>2154</v>
      </c>
      <c r="B2124">
        <v>79</v>
      </c>
      <c r="C2124">
        <v>5205</v>
      </c>
      <c r="D2124">
        <v>2.99</v>
      </c>
      <c r="E2124" s="1">
        <v>38542.455555555556</v>
      </c>
    </row>
    <row r="2125" spans="1:5" x14ac:dyDescent="0.3">
      <c r="A2125">
        <v>2155</v>
      </c>
      <c r="B2125">
        <v>79</v>
      </c>
      <c r="C2125">
        <v>5555</v>
      </c>
      <c r="D2125">
        <v>2.99</v>
      </c>
      <c r="E2125" s="1">
        <v>38543.130555555559</v>
      </c>
    </row>
    <row r="2126" spans="1:5" x14ac:dyDescent="0.3">
      <c r="A2126">
        <v>2156</v>
      </c>
      <c r="B2126">
        <v>79</v>
      </c>
      <c r="C2126">
        <v>6162</v>
      </c>
      <c r="D2126">
        <v>5.99</v>
      </c>
      <c r="E2126" s="1">
        <v>38544.425000000003</v>
      </c>
    </row>
    <row r="2127" spans="1:5" x14ac:dyDescent="0.3">
      <c r="A2127">
        <v>2157</v>
      </c>
      <c r="B2127">
        <v>79</v>
      </c>
      <c r="C2127">
        <v>7220</v>
      </c>
      <c r="D2127">
        <v>9.99</v>
      </c>
      <c r="E2127" s="1">
        <v>38560.399305555555</v>
      </c>
    </row>
    <row r="2128" spans="1:5" x14ac:dyDescent="0.3">
      <c r="A2128">
        <v>2158</v>
      </c>
      <c r="B2128">
        <v>79</v>
      </c>
      <c r="C2128">
        <v>8849</v>
      </c>
      <c r="D2128">
        <v>2.99</v>
      </c>
      <c r="E2128" s="1">
        <v>38562.972916666666</v>
      </c>
    </row>
    <row r="2129" spans="1:5" x14ac:dyDescent="0.3">
      <c r="A2129">
        <v>2159</v>
      </c>
      <c r="B2129">
        <v>79</v>
      </c>
      <c r="C2129">
        <v>9814</v>
      </c>
      <c r="D2129">
        <v>1.99</v>
      </c>
      <c r="E2129" s="1">
        <v>38564.478472222225</v>
      </c>
    </row>
    <row r="2130" spans="1:5" x14ac:dyDescent="0.3">
      <c r="A2130">
        <v>2160</v>
      </c>
      <c r="B2130">
        <v>79</v>
      </c>
      <c r="C2130">
        <v>9845</v>
      </c>
      <c r="D2130">
        <v>6.99</v>
      </c>
      <c r="E2130" s="1">
        <v>38564.519444444442</v>
      </c>
    </row>
    <row r="2131" spans="1:5" x14ac:dyDescent="0.3">
      <c r="A2131">
        <v>2161</v>
      </c>
      <c r="B2131">
        <v>79</v>
      </c>
      <c r="C2131">
        <v>9989</v>
      </c>
      <c r="D2131">
        <v>0.98999999999999899</v>
      </c>
      <c r="E2131" s="1">
        <v>38564.723611111112</v>
      </c>
    </row>
    <row r="2132" spans="1:5" x14ac:dyDescent="0.3">
      <c r="A2132">
        <v>2162</v>
      </c>
      <c r="B2132">
        <v>79</v>
      </c>
      <c r="C2132">
        <v>10676</v>
      </c>
      <c r="D2132">
        <v>2.99</v>
      </c>
      <c r="E2132" s="1">
        <v>38565.718055555553</v>
      </c>
    </row>
    <row r="2133" spans="1:5" x14ac:dyDescent="0.3">
      <c r="A2133">
        <v>2163</v>
      </c>
      <c r="B2133">
        <v>79</v>
      </c>
      <c r="C2133">
        <v>11641</v>
      </c>
      <c r="D2133">
        <v>4.99</v>
      </c>
      <c r="E2133" s="1">
        <v>38581.197916666664</v>
      </c>
    </row>
    <row r="2134" spans="1:5" x14ac:dyDescent="0.3">
      <c r="A2134">
        <v>2164</v>
      </c>
      <c r="B2134">
        <v>79</v>
      </c>
      <c r="C2134">
        <v>13026</v>
      </c>
      <c r="D2134">
        <v>2.99</v>
      </c>
      <c r="E2134" s="1">
        <v>38583.348611111112</v>
      </c>
    </row>
    <row r="2135" spans="1:5" x14ac:dyDescent="0.3">
      <c r="A2135">
        <v>2165</v>
      </c>
      <c r="B2135">
        <v>79</v>
      </c>
      <c r="C2135">
        <v>14179</v>
      </c>
      <c r="D2135">
        <v>0.98999999999999899</v>
      </c>
      <c r="E2135" s="1">
        <v>38585.134722222225</v>
      </c>
    </row>
    <row r="2136" spans="1:5" x14ac:dyDescent="0.3">
      <c r="A2136">
        <v>2166</v>
      </c>
      <c r="B2136">
        <v>80</v>
      </c>
      <c r="C2136">
        <v>2596</v>
      </c>
      <c r="D2136">
        <v>2.99</v>
      </c>
      <c r="E2136" s="1">
        <v>38522.241666666669</v>
      </c>
    </row>
    <row r="2137" spans="1:5" x14ac:dyDescent="0.3">
      <c r="A2137">
        <v>2167</v>
      </c>
      <c r="B2137">
        <v>80</v>
      </c>
      <c r="C2137">
        <v>2805</v>
      </c>
      <c r="D2137">
        <v>8.99</v>
      </c>
      <c r="E2137" s="1">
        <v>38522.811805555553</v>
      </c>
    </row>
    <row r="2138" spans="1:5" x14ac:dyDescent="0.3">
      <c r="A2138">
        <v>2168</v>
      </c>
      <c r="B2138">
        <v>80</v>
      </c>
      <c r="C2138">
        <v>3367</v>
      </c>
      <c r="D2138">
        <v>3.99</v>
      </c>
      <c r="E2138" s="1">
        <v>38524.547222222223</v>
      </c>
    </row>
    <row r="2139" spans="1:5" x14ac:dyDescent="0.3">
      <c r="A2139">
        <v>2169</v>
      </c>
      <c r="B2139">
        <v>80</v>
      </c>
      <c r="C2139">
        <v>3623</v>
      </c>
      <c r="D2139">
        <v>4.99</v>
      </c>
      <c r="E2139" s="1">
        <v>38539.253472222219</v>
      </c>
    </row>
    <row r="2140" spans="1:5" x14ac:dyDescent="0.3">
      <c r="A2140">
        <v>2170</v>
      </c>
      <c r="B2140">
        <v>80</v>
      </c>
      <c r="C2140">
        <v>4268</v>
      </c>
      <c r="D2140">
        <v>8.99</v>
      </c>
      <c r="E2140" s="1">
        <v>38540.60833333333</v>
      </c>
    </row>
    <row r="2141" spans="1:5" x14ac:dyDescent="0.3">
      <c r="A2141">
        <v>2171</v>
      </c>
      <c r="B2141">
        <v>80</v>
      </c>
      <c r="C2141">
        <v>4299</v>
      </c>
      <c r="D2141">
        <v>3.99</v>
      </c>
      <c r="E2141" s="1">
        <v>38540.689583333333</v>
      </c>
    </row>
    <row r="2142" spans="1:5" x14ac:dyDescent="0.3">
      <c r="A2142">
        <v>2172</v>
      </c>
      <c r="B2142">
        <v>80</v>
      </c>
      <c r="C2142">
        <v>4688</v>
      </c>
      <c r="D2142">
        <v>5.99</v>
      </c>
      <c r="E2142" s="1">
        <v>38541.460416666669</v>
      </c>
    </row>
    <row r="2143" spans="1:5" x14ac:dyDescent="0.3">
      <c r="A2143">
        <v>2173</v>
      </c>
      <c r="B2143">
        <v>80</v>
      </c>
      <c r="C2143">
        <v>5420</v>
      </c>
      <c r="D2143">
        <v>3.99</v>
      </c>
      <c r="E2143" s="1">
        <v>38542.866666666669</v>
      </c>
    </row>
    <row r="2144" spans="1:5" x14ac:dyDescent="0.3">
      <c r="A2144">
        <v>2174</v>
      </c>
      <c r="B2144">
        <v>80</v>
      </c>
      <c r="C2144">
        <v>5452</v>
      </c>
      <c r="D2144">
        <v>4.99</v>
      </c>
      <c r="E2144" s="1">
        <v>38542.932638888888</v>
      </c>
    </row>
    <row r="2145" spans="1:5" x14ac:dyDescent="0.3">
      <c r="A2145">
        <v>2175</v>
      </c>
      <c r="B2145">
        <v>80</v>
      </c>
      <c r="C2145">
        <v>6199</v>
      </c>
      <c r="D2145">
        <v>5.99</v>
      </c>
      <c r="E2145" s="1">
        <v>38544.511111111111</v>
      </c>
    </row>
    <row r="2146" spans="1:5" x14ac:dyDescent="0.3">
      <c r="A2146">
        <v>2176</v>
      </c>
      <c r="B2146">
        <v>80</v>
      </c>
      <c r="C2146">
        <v>6417</v>
      </c>
      <c r="D2146">
        <v>6.99</v>
      </c>
      <c r="E2146" s="1">
        <v>38544.982638888891</v>
      </c>
    </row>
    <row r="2147" spans="1:5" x14ac:dyDescent="0.3">
      <c r="A2147">
        <v>2177</v>
      </c>
      <c r="B2147">
        <v>80</v>
      </c>
      <c r="C2147">
        <v>6707</v>
      </c>
      <c r="D2147">
        <v>1.99</v>
      </c>
      <c r="E2147" s="1">
        <v>38545.546527777777</v>
      </c>
    </row>
    <row r="2148" spans="1:5" x14ac:dyDescent="0.3">
      <c r="A2148">
        <v>2178</v>
      </c>
      <c r="B2148">
        <v>80</v>
      </c>
      <c r="C2148">
        <v>7558</v>
      </c>
      <c r="D2148">
        <v>0.98999999999999899</v>
      </c>
      <c r="E2148" s="1">
        <v>38560.929861111108</v>
      </c>
    </row>
    <row r="2149" spans="1:5" x14ac:dyDescent="0.3">
      <c r="A2149">
        <v>2179</v>
      </c>
      <c r="B2149">
        <v>80</v>
      </c>
      <c r="C2149">
        <v>8509</v>
      </c>
      <c r="D2149">
        <v>5.99</v>
      </c>
      <c r="E2149" s="1">
        <v>38562.401388888888</v>
      </c>
    </row>
    <row r="2150" spans="1:5" x14ac:dyDescent="0.3">
      <c r="A2150">
        <v>2180</v>
      </c>
      <c r="B2150">
        <v>80</v>
      </c>
      <c r="C2150">
        <v>8884</v>
      </c>
      <c r="D2150">
        <v>6.99</v>
      </c>
      <c r="E2150" s="1">
        <v>38563.018055555556</v>
      </c>
    </row>
    <row r="2151" spans="1:5" x14ac:dyDescent="0.3">
      <c r="A2151">
        <v>2181</v>
      </c>
      <c r="B2151">
        <v>80</v>
      </c>
      <c r="C2151">
        <v>10313</v>
      </c>
      <c r="D2151">
        <v>0.98999999999999899</v>
      </c>
      <c r="E2151" s="1">
        <v>38565.186805555553</v>
      </c>
    </row>
    <row r="2152" spans="1:5" x14ac:dyDescent="0.3">
      <c r="A2152">
        <v>2182</v>
      </c>
      <c r="B2152">
        <v>80</v>
      </c>
      <c r="C2152">
        <v>10656</v>
      </c>
      <c r="D2152">
        <v>6.99</v>
      </c>
      <c r="E2152" s="1">
        <v>38565.693055555559</v>
      </c>
    </row>
    <row r="2153" spans="1:5" x14ac:dyDescent="0.3">
      <c r="A2153">
        <v>2183</v>
      </c>
      <c r="B2153">
        <v>80</v>
      </c>
      <c r="C2153">
        <v>10690</v>
      </c>
      <c r="D2153">
        <v>8.99</v>
      </c>
      <c r="E2153" s="1">
        <v>38565.753472222219</v>
      </c>
    </row>
    <row r="2154" spans="1:5" x14ac:dyDescent="0.3">
      <c r="A2154">
        <v>2184</v>
      </c>
      <c r="B2154">
        <v>80</v>
      </c>
      <c r="C2154">
        <v>11101</v>
      </c>
      <c r="D2154">
        <v>5.99</v>
      </c>
      <c r="E2154" s="1">
        <v>38566.338888888888</v>
      </c>
    </row>
    <row r="2155" spans="1:5" x14ac:dyDescent="0.3">
      <c r="A2155">
        <v>2185</v>
      </c>
      <c r="B2155">
        <v>80</v>
      </c>
      <c r="C2155">
        <v>11839</v>
      </c>
      <c r="D2155">
        <v>0.98999999999999899</v>
      </c>
      <c r="E2155" s="1">
        <v>38581.547222222223</v>
      </c>
    </row>
    <row r="2156" spans="1:5" x14ac:dyDescent="0.3">
      <c r="A2156">
        <v>2186</v>
      </c>
      <c r="B2156">
        <v>80</v>
      </c>
      <c r="C2156">
        <v>11850</v>
      </c>
      <c r="D2156">
        <v>1.99</v>
      </c>
      <c r="E2156" s="1">
        <v>38581.5625</v>
      </c>
    </row>
    <row r="2157" spans="1:5" x14ac:dyDescent="0.3">
      <c r="A2157">
        <v>2187</v>
      </c>
      <c r="B2157">
        <v>80</v>
      </c>
      <c r="C2157">
        <v>12468</v>
      </c>
      <c r="D2157">
        <v>2.99</v>
      </c>
      <c r="E2157" s="1">
        <v>38582.486805555556</v>
      </c>
    </row>
    <row r="2158" spans="1:5" x14ac:dyDescent="0.3">
      <c r="A2158">
        <v>2188</v>
      </c>
      <c r="B2158">
        <v>80</v>
      </c>
      <c r="C2158">
        <v>13352</v>
      </c>
      <c r="D2158">
        <v>4.99</v>
      </c>
      <c r="E2158" s="1">
        <v>38583.868750000001</v>
      </c>
    </row>
    <row r="2159" spans="1:5" x14ac:dyDescent="0.3">
      <c r="A2159">
        <v>2189</v>
      </c>
      <c r="B2159">
        <v>80</v>
      </c>
      <c r="C2159">
        <v>13395</v>
      </c>
      <c r="D2159">
        <v>0.98999999999999899</v>
      </c>
      <c r="E2159" s="1">
        <v>38583.920138888891</v>
      </c>
    </row>
    <row r="2160" spans="1:5" x14ac:dyDescent="0.3">
      <c r="A2160">
        <v>2190</v>
      </c>
      <c r="B2160">
        <v>80</v>
      </c>
      <c r="C2160">
        <v>13724</v>
      </c>
      <c r="D2160">
        <v>4.99</v>
      </c>
      <c r="E2160" s="1">
        <v>38584.421527777777</v>
      </c>
    </row>
    <row r="2161" spans="1:5" x14ac:dyDescent="0.3">
      <c r="A2161">
        <v>2191</v>
      </c>
      <c r="B2161">
        <v>80</v>
      </c>
      <c r="C2161">
        <v>13851</v>
      </c>
      <c r="D2161">
        <v>0.98999999999999899</v>
      </c>
      <c r="E2161" s="1">
        <v>38584.613888888889</v>
      </c>
    </row>
    <row r="2162" spans="1:5" x14ac:dyDescent="0.3">
      <c r="A2162">
        <v>2192</v>
      </c>
      <c r="B2162">
        <v>80</v>
      </c>
      <c r="C2162">
        <v>14916</v>
      </c>
      <c r="D2162">
        <v>0.98999999999999899</v>
      </c>
      <c r="E2162" s="1">
        <v>38586.205555555556</v>
      </c>
    </row>
    <row r="2163" spans="1:5" x14ac:dyDescent="0.3">
      <c r="A2163">
        <v>2193</v>
      </c>
      <c r="B2163">
        <v>80</v>
      </c>
      <c r="C2163">
        <v>15648</v>
      </c>
      <c r="D2163">
        <v>8.99</v>
      </c>
      <c r="E2163" s="1">
        <v>38587.352083333331</v>
      </c>
    </row>
    <row r="2164" spans="1:5" x14ac:dyDescent="0.3">
      <c r="A2164">
        <v>2194</v>
      </c>
      <c r="B2164">
        <v>80</v>
      </c>
      <c r="C2164">
        <v>16012</v>
      </c>
      <c r="D2164">
        <v>5.99</v>
      </c>
      <c r="E2164" s="1">
        <v>38587.884027777778</v>
      </c>
    </row>
    <row r="2165" spans="1:5" x14ac:dyDescent="0.3">
      <c r="A2165">
        <v>2196</v>
      </c>
      <c r="B2165">
        <v>81</v>
      </c>
      <c r="C2165">
        <v>289</v>
      </c>
      <c r="D2165">
        <v>0.98999999999999899</v>
      </c>
      <c r="E2165" s="1">
        <v>38498.834027777775</v>
      </c>
    </row>
    <row r="2166" spans="1:5" x14ac:dyDescent="0.3">
      <c r="A2166">
        <v>2197</v>
      </c>
      <c r="B2166">
        <v>81</v>
      </c>
      <c r="C2166">
        <v>2714</v>
      </c>
      <c r="D2166">
        <v>1.99</v>
      </c>
      <c r="E2166" s="1">
        <v>38522.601388888892</v>
      </c>
    </row>
    <row r="2167" spans="1:5" x14ac:dyDescent="0.3">
      <c r="A2167">
        <v>2198</v>
      </c>
      <c r="B2167">
        <v>81</v>
      </c>
      <c r="C2167">
        <v>2854</v>
      </c>
      <c r="D2167">
        <v>5.99</v>
      </c>
      <c r="E2167" s="1">
        <v>38522.96597222222</v>
      </c>
    </row>
    <row r="2168" spans="1:5" x14ac:dyDescent="0.3">
      <c r="A2168">
        <v>2199</v>
      </c>
      <c r="B2168">
        <v>81</v>
      </c>
      <c r="C2168">
        <v>3229</v>
      </c>
      <c r="D2168">
        <v>4.99</v>
      </c>
      <c r="E2168" s="1">
        <v>38524.097222222219</v>
      </c>
    </row>
    <row r="2169" spans="1:5" x14ac:dyDescent="0.3">
      <c r="A2169">
        <v>2200</v>
      </c>
      <c r="B2169">
        <v>81</v>
      </c>
      <c r="C2169">
        <v>3879</v>
      </c>
      <c r="D2169">
        <v>2.99</v>
      </c>
      <c r="E2169" s="1">
        <v>38539.771527777775</v>
      </c>
    </row>
    <row r="2170" spans="1:5" x14ac:dyDescent="0.3">
      <c r="A2170">
        <v>2201</v>
      </c>
      <c r="B2170">
        <v>81</v>
      </c>
      <c r="C2170">
        <v>4983</v>
      </c>
      <c r="D2170">
        <v>9.99</v>
      </c>
      <c r="E2170" s="1">
        <v>38542.023611111108</v>
      </c>
    </row>
    <row r="2171" spans="1:5" x14ac:dyDescent="0.3">
      <c r="A2171">
        <v>2202</v>
      </c>
      <c r="B2171">
        <v>81</v>
      </c>
      <c r="C2171">
        <v>5468</v>
      </c>
      <c r="D2171">
        <v>0.98999999999999899</v>
      </c>
      <c r="E2171" s="1">
        <v>38542.962500000001</v>
      </c>
    </row>
    <row r="2172" spans="1:5" x14ac:dyDescent="0.3">
      <c r="A2172">
        <v>2203</v>
      </c>
      <c r="B2172">
        <v>81</v>
      </c>
      <c r="C2172">
        <v>7130</v>
      </c>
      <c r="D2172">
        <v>4.99</v>
      </c>
      <c r="E2172" s="1">
        <v>38560.265972222223</v>
      </c>
    </row>
    <row r="2173" spans="1:5" x14ac:dyDescent="0.3">
      <c r="A2173">
        <v>2204</v>
      </c>
      <c r="B2173">
        <v>81</v>
      </c>
      <c r="C2173">
        <v>7709</v>
      </c>
      <c r="D2173">
        <v>0.98999999999999899</v>
      </c>
      <c r="E2173" s="1">
        <v>38561.181944444441</v>
      </c>
    </row>
    <row r="2174" spans="1:5" x14ac:dyDescent="0.3">
      <c r="A2174">
        <v>2205</v>
      </c>
      <c r="B2174">
        <v>81</v>
      </c>
      <c r="C2174">
        <v>9454</v>
      </c>
      <c r="D2174">
        <v>3.99</v>
      </c>
      <c r="E2174" s="1">
        <v>38563.930555555555</v>
      </c>
    </row>
    <row r="2175" spans="1:5" x14ac:dyDescent="0.3">
      <c r="A2175">
        <v>2206</v>
      </c>
      <c r="B2175">
        <v>81</v>
      </c>
      <c r="C2175">
        <v>10456</v>
      </c>
      <c r="D2175">
        <v>0.98999999999999899</v>
      </c>
      <c r="E2175" s="1">
        <v>38565.386805555558</v>
      </c>
    </row>
    <row r="2176" spans="1:5" x14ac:dyDescent="0.3">
      <c r="A2176">
        <v>2207</v>
      </c>
      <c r="B2176">
        <v>81</v>
      </c>
      <c r="C2176">
        <v>11837</v>
      </c>
      <c r="D2176">
        <v>5.99</v>
      </c>
      <c r="E2176" s="1">
        <v>38581.544444444444</v>
      </c>
    </row>
    <row r="2177" spans="1:5" x14ac:dyDescent="0.3">
      <c r="A2177">
        <v>2208</v>
      </c>
      <c r="B2177">
        <v>81</v>
      </c>
      <c r="C2177">
        <v>12181</v>
      </c>
      <c r="D2177">
        <v>4.99</v>
      </c>
      <c r="E2177" s="1">
        <v>38582.061111111114</v>
      </c>
    </row>
    <row r="2178" spans="1:5" x14ac:dyDescent="0.3">
      <c r="A2178">
        <v>2209</v>
      </c>
      <c r="B2178">
        <v>81</v>
      </c>
      <c r="C2178">
        <v>13820</v>
      </c>
      <c r="D2178">
        <v>5.99</v>
      </c>
      <c r="E2178" s="1">
        <v>38584.55972222222</v>
      </c>
    </row>
    <row r="2179" spans="1:5" x14ac:dyDescent="0.3">
      <c r="A2179">
        <v>2210</v>
      </c>
      <c r="B2179">
        <v>81</v>
      </c>
      <c r="C2179">
        <v>14128</v>
      </c>
      <c r="D2179">
        <v>4.99</v>
      </c>
      <c r="E2179" s="1">
        <v>38585.065972222219</v>
      </c>
    </row>
    <row r="2180" spans="1:5" x14ac:dyDescent="0.3">
      <c r="A2180">
        <v>2211</v>
      </c>
      <c r="B2180">
        <v>81</v>
      </c>
      <c r="C2180">
        <v>14642</v>
      </c>
      <c r="D2180">
        <v>3.99</v>
      </c>
      <c r="E2180" s="1">
        <v>38585.79791666667</v>
      </c>
    </row>
    <row r="2181" spans="1:5" x14ac:dyDescent="0.3">
      <c r="A2181">
        <v>2212</v>
      </c>
      <c r="B2181">
        <v>81</v>
      </c>
      <c r="C2181">
        <v>14748</v>
      </c>
      <c r="D2181">
        <v>7.99</v>
      </c>
      <c r="E2181" s="1">
        <v>38585.959722222222</v>
      </c>
    </row>
    <row r="2182" spans="1:5" x14ac:dyDescent="0.3">
      <c r="A2182">
        <v>2213</v>
      </c>
      <c r="B2182">
        <v>81</v>
      </c>
      <c r="C2182">
        <v>15224</v>
      </c>
      <c r="D2182">
        <v>5.99</v>
      </c>
      <c r="E2182" s="1">
        <v>38586.720833333333</v>
      </c>
    </row>
    <row r="2183" spans="1:5" x14ac:dyDescent="0.3">
      <c r="A2183">
        <v>2214</v>
      </c>
      <c r="B2183">
        <v>81</v>
      </c>
      <c r="C2183">
        <v>15602</v>
      </c>
      <c r="D2183">
        <v>4.99</v>
      </c>
      <c r="E2183" s="1">
        <v>38587.27847222222</v>
      </c>
    </row>
    <row r="2184" spans="1:5" x14ac:dyDescent="0.3">
      <c r="A2184">
        <v>2215</v>
      </c>
      <c r="B2184">
        <v>81</v>
      </c>
      <c r="C2184">
        <v>15823</v>
      </c>
      <c r="D2184">
        <v>4.99</v>
      </c>
      <c r="E2184" s="1">
        <v>38587.630555555559</v>
      </c>
    </row>
    <row r="2185" spans="1:5" x14ac:dyDescent="0.3">
      <c r="A2185">
        <v>2216</v>
      </c>
      <c r="B2185">
        <v>81</v>
      </c>
      <c r="C2185">
        <v>15858</v>
      </c>
      <c r="D2185">
        <v>2.99</v>
      </c>
      <c r="E2185" s="1">
        <v>38587.671527777777</v>
      </c>
    </row>
    <row r="2186" spans="1:5" x14ac:dyDescent="0.3">
      <c r="A2186">
        <v>2217</v>
      </c>
      <c r="B2186">
        <v>81</v>
      </c>
      <c r="C2186">
        <v>15884</v>
      </c>
      <c r="D2186">
        <v>1.99</v>
      </c>
      <c r="E2186" s="1">
        <v>38587.697916666664</v>
      </c>
    </row>
    <row r="2187" spans="1:5" x14ac:dyDescent="0.3">
      <c r="A2187">
        <v>2218</v>
      </c>
      <c r="B2187">
        <v>82</v>
      </c>
      <c r="C2187">
        <v>145</v>
      </c>
      <c r="D2187">
        <v>2.99</v>
      </c>
      <c r="E2187" s="1">
        <v>38497.999305555553</v>
      </c>
    </row>
    <row r="2188" spans="1:5" x14ac:dyDescent="0.3">
      <c r="A2188">
        <v>2219</v>
      </c>
      <c r="B2188">
        <v>82</v>
      </c>
      <c r="C2188">
        <v>288</v>
      </c>
      <c r="D2188">
        <v>8.99</v>
      </c>
      <c r="E2188" s="1">
        <v>38498.824305555558</v>
      </c>
    </row>
    <row r="2189" spans="1:5" x14ac:dyDescent="0.3">
      <c r="A2189">
        <v>2220</v>
      </c>
      <c r="B2189">
        <v>82</v>
      </c>
      <c r="C2189">
        <v>1438</v>
      </c>
      <c r="D2189">
        <v>0.98999999999999899</v>
      </c>
      <c r="E2189" s="1">
        <v>38518.776388888888</v>
      </c>
    </row>
    <row r="2190" spans="1:5" x14ac:dyDescent="0.3">
      <c r="A2190">
        <v>2221</v>
      </c>
      <c r="B2190">
        <v>82</v>
      </c>
      <c r="C2190">
        <v>1570</v>
      </c>
      <c r="D2190">
        <v>0.98999999999999899</v>
      </c>
      <c r="E2190" s="1">
        <v>38519.13958333333</v>
      </c>
    </row>
    <row r="2191" spans="1:5" x14ac:dyDescent="0.3">
      <c r="A2191">
        <v>2222</v>
      </c>
      <c r="B2191">
        <v>82</v>
      </c>
      <c r="C2191">
        <v>2506</v>
      </c>
      <c r="D2191">
        <v>8.99</v>
      </c>
      <c r="E2191" s="1">
        <v>38521.978472222225</v>
      </c>
    </row>
    <row r="2192" spans="1:5" x14ac:dyDescent="0.3">
      <c r="A2192">
        <v>2223</v>
      </c>
      <c r="B2192">
        <v>82</v>
      </c>
      <c r="C2192">
        <v>2819</v>
      </c>
      <c r="D2192">
        <v>8.99</v>
      </c>
      <c r="E2192" s="1">
        <v>38522.842361111114</v>
      </c>
    </row>
    <row r="2193" spans="1:5" x14ac:dyDescent="0.3">
      <c r="A2193">
        <v>2224</v>
      </c>
      <c r="B2193">
        <v>82</v>
      </c>
      <c r="C2193">
        <v>3332</v>
      </c>
      <c r="D2193">
        <v>0.98999999999999899</v>
      </c>
      <c r="E2193" s="1">
        <v>38524.413194444445</v>
      </c>
    </row>
    <row r="2194" spans="1:5" x14ac:dyDescent="0.3">
      <c r="A2194">
        <v>2225</v>
      </c>
      <c r="B2194">
        <v>82</v>
      </c>
      <c r="C2194">
        <v>3680</v>
      </c>
      <c r="D2194">
        <v>2.99</v>
      </c>
      <c r="E2194" s="1">
        <v>38539.386111111111</v>
      </c>
    </row>
    <row r="2195" spans="1:5" x14ac:dyDescent="0.3">
      <c r="A2195">
        <v>2226</v>
      </c>
      <c r="B2195">
        <v>82</v>
      </c>
      <c r="C2195">
        <v>4598</v>
      </c>
      <c r="D2195">
        <v>6.99</v>
      </c>
      <c r="E2195" s="1">
        <v>38541.281944444447</v>
      </c>
    </row>
    <row r="2196" spans="1:5" x14ac:dyDescent="0.3">
      <c r="A2196">
        <v>2227</v>
      </c>
      <c r="B2196">
        <v>82</v>
      </c>
      <c r="C2196">
        <v>5746</v>
      </c>
      <c r="D2196">
        <v>4.99</v>
      </c>
      <c r="E2196" s="1">
        <v>38543.510416666664</v>
      </c>
    </row>
    <row r="2197" spans="1:5" x14ac:dyDescent="0.3">
      <c r="A2197">
        <v>2228</v>
      </c>
      <c r="B2197">
        <v>82</v>
      </c>
      <c r="C2197">
        <v>6082</v>
      </c>
      <c r="D2197">
        <v>6.99</v>
      </c>
      <c r="E2197" s="1">
        <v>38544.216666666667</v>
      </c>
    </row>
    <row r="2198" spans="1:5" x14ac:dyDescent="0.3">
      <c r="A2198">
        <v>2229</v>
      </c>
      <c r="B2198">
        <v>82</v>
      </c>
      <c r="C2198">
        <v>6708</v>
      </c>
      <c r="D2198">
        <v>6.99</v>
      </c>
      <c r="E2198" s="1">
        <v>38545.548611111109</v>
      </c>
    </row>
    <row r="2199" spans="1:5" x14ac:dyDescent="0.3">
      <c r="A2199">
        <v>2230</v>
      </c>
      <c r="B2199">
        <v>82</v>
      </c>
      <c r="C2199">
        <v>7733</v>
      </c>
      <c r="D2199">
        <v>9.99</v>
      </c>
      <c r="E2199" s="1">
        <v>38561.211111111108</v>
      </c>
    </row>
    <row r="2200" spans="1:5" x14ac:dyDescent="0.3">
      <c r="A2200">
        <v>2231</v>
      </c>
      <c r="B2200">
        <v>82</v>
      </c>
      <c r="C2200">
        <v>7873</v>
      </c>
      <c r="D2200">
        <v>0.98999999999999899</v>
      </c>
      <c r="E2200" s="1">
        <v>38561.429861111108</v>
      </c>
    </row>
    <row r="2201" spans="1:5" x14ac:dyDescent="0.3">
      <c r="A2201">
        <v>2232</v>
      </c>
      <c r="B2201">
        <v>82</v>
      </c>
      <c r="C2201">
        <v>8487</v>
      </c>
      <c r="D2201">
        <v>4.99</v>
      </c>
      <c r="E2201" s="1">
        <v>38562.370138888888</v>
      </c>
    </row>
    <row r="2202" spans="1:5" x14ac:dyDescent="0.3">
      <c r="A2202">
        <v>2233</v>
      </c>
      <c r="B2202">
        <v>82</v>
      </c>
      <c r="C2202">
        <v>9277</v>
      </c>
      <c r="D2202">
        <v>3.99</v>
      </c>
      <c r="E2202" s="1">
        <v>38563.634027777778</v>
      </c>
    </row>
    <row r="2203" spans="1:5" x14ac:dyDescent="0.3">
      <c r="A2203">
        <v>2234</v>
      </c>
      <c r="B2203">
        <v>82</v>
      </c>
      <c r="C2203">
        <v>9305</v>
      </c>
      <c r="D2203">
        <v>8.99</v>
      </c>
      <c r="E2203" s="1">
        <v>38563.697916666664</v>
      </c>
    </row>
    <row r="2204" spans="1:5" x14ac:dyDescent="0.3">
      <c r="A2204">
        <v>2235</v>
      </c>
      <c r="B2204">
        <v>82</v>
      </c>
      <c r="C2204">
        <v>9447</v>
      </c>
      <c r="D2204">
        <v>6.99</v>
      </c>
      <c r="E2204" s="1">
        <v>38563.912499999999</v>
      </c>
    </row>
    <row r="2205" spans="1:5" x14ac:dyDescent="0.3">
      <c r="A2205">
        <v>2236</v>
      </c>
      <c r="B2205">
        <v>82</v>
      </c>
      <c r="C2205">
        <v>11093</v>
      </c>
      <c r="D2205">
        <v>4.99</v>
      </c>
      <c r="E2205" s="1">
        <v>38566.332638888889</v>
      </c>
    </row>
    <row r="2206" spans="1:5" x14ac:dyDescent="0.3">
      <c r="A2206">
        <v>2237</v>
      </c>
      <c r="B2206">
        <v>82</v>
      </c>
      <c r="C2206">
        <v>11688</v>
      </c>
      <c r="D2206">
        <v>5.99</v>
      </c>
      <c r="E2206" s="1">
        <v>38581.27847222222</v>
      </c>
    </row>
    <row r="2207" spans="1:5" x14ac:dyDescent="0.3">
      <c r="A2207">
        <v>2238</v>
      </c>
      <c r="B2207">
        <v>82</v>
      </c>
      <c r="C2207">
        <v>12470</v>
      </c>
      <c r="D2207">
        <v>3.99</v>
      </c>
      <c r="E2207" s="1">
        <v>38582.496527777781</v>
      </c>
    </row>
    <row r="2208" spans="1:5" x14ac:dyDescent="0.3">
      <c r="A2208">
        <v>2239</v>
      </c>
      <c r="B2208">
        <v>82</v>
      </c>
      <c r="C2208">
        <v>13032</v>
      </c>
      <c r="D2208">
        <v>0.98999999999999899</v>
      </c>
      <c r="E2208" s="1">
        <v>38583.354861111111</v>
      </c>
    </row>
    <row r="2209" spans="1:5" x14ac:dyDescent="0.3">
      <c r="A2209">
        <v>2240</v>
      </c>
      <c r="B2209">
        <v>82</v>
      </c>
      <c r="C2209">
        <v>13847</v>
      </c>
      <c r="D2209">
        <v>6.99</v>
      </c>
      <c r="E2209" s="1">
        <v>38584.606249999997</v>
      </c>
    </row>
    <row r="2210" spans="1:5" x14ac:dyDescent="0.3">
      <c r="A2210">
        <v>2241</v>
      </c>
      <c r="B2210">
        <v>82</v>
      </c>
      <c r="C2210">
        <v>14518</v>
      </c>
      <c r="D2210">
        <v>0.98999999999999899</v>
      </c>
      <c r="E2210" s="1">
        <v>38585.623611111114</v>
      </c>
    </row>
    <row r="2211" spans="1:5" x14ac:dyDescent="0.3">
      <c r="A2211">
        <v>2242</v>
      </c>
      <c r="B2211">
        <v>82</v>
      </c>
      <c r="C2211">
        <v>14892</v>
      </c>
      <c r="D2211">
        <v>4.99</v>
      </c>
      <c r="E2211" s="1">
        <v>38586.177083333336</v>
      </c>
    </row>
    <row r="2212" spans="1:5" x14ac:dyDescent="0.3">
      <c r="A2212">
        <v>2243</v>
      </c>
      <c r="B2212">
        <v>82</v>
      </c>
      <c r="C2212">
        <v>15516</v>
      </c>
      <c r="D2212">
        <v>3.99</v>
      </c>
      <c r="E2212" s="1">
        <v>38587.133333333331</v>
      </c>
    </row>
    <row r="2213" spans="1:5" x14ac:dyDescent="0.3">
      <c r="A2213">
        <v>2244</v>
      </c>
      <c r="B2213">
        <v>83</v>
      </c>
      <c r="C2213">
        <v>222</v>
      </c>
      <c r="D2213">
        <v>0.98999999999999899</v>
      </c>
      <c r="E2213" s="1">
        <v>38498.426388888889</v>
      </c>
    </row>
    <row r="2214" spans="1:5" x14ac:dyDescent="0.3">
      <c r="A2214">
        <v>2245</v>
      </c>
      <c r="B2214">
        <v>83</v>
      </c>
      <c r="C2214">
        <v>950</v>
      </c>
      <c r="D2214">
        <v>0.98999999999999899</v>
      </c>
      <c r="E2214" s="1">
        <v>38502.67083333333</v>
      </c>
    </row>
    <row r="2215" spans="1:5" x14ac:dyDescent="0.3">
      <c r="A2215">
        <v>2246</v>
      </c>
      <c r="B2215">
        <v>83</v>
      </c>
      <c r="C2215">
        <v>989</v>
      </c>
      <c r="D2215">
        <v>2.99</v>
      </c>
      <c r="E2215" s="1">
        <v>38502.96597222222</v>
      </c>
    </row>
    <row r="2216" spans="1:5" x14ac:dyDescent="0.3">
      <c r="A2216">
        <v>2247</v>
      </c>
      <c r="B2216">
        <v>83</v>
      </c>
      <c r="C2216">
        <v>1354</v>
      </c>
      <c r="D2216">
        <v>5.99</v>
      </c>
      <c r="E2216" s="1">
        <v>38518.550694444442</v>
      </c>
    </row>
    <row r="2217" spans="1:5" x14ac:dyDescent="0.3">
      <c r="A2217">
        <v>2248</v>
      </c>
      <c r="B2217">
        <v>83</v>
      </c>
      <c r="C2217">
        <v>1591</v>
      </c>
      <c r="D2217">
        <v>5.99</v>
      </c>
      <c r="E2217" s="1">
        <v>38519.216666666667</v>
      </c>
    </row>
    <row r="2218" spans="1:5" x14ac:dyDescent="0.3">
      <c r="A2218">
        <v>2249</v>
      </c>
      <c r="B2218">
        <v>83</v>
      </c>
      <c r="C2218">
        <v>1617</v>
      </c>
      <c r="D2218">
        <v>3.99</v>
      </c>
      <c r="E2218" s="1">
        <v>38519.29583333333</v>
      </c>
    </row>
    <row r="2219" spans="1:5" x14ac:dyDescent="0.3">
      <c r="A2219">
        <v>2250</v>
      </c>
      <c r="B2219">
        <v>83</v>
      </c>
      <c r="C2219">
        <v>3230</v>
      </c>
      <c r="D2219">
        <v>4.99</v>
      </c>
      <c r="E2219" s="1">
        <v>38524.099305555559</v>
      </c>
    </row>
    <row r="2220" spans="1:5" x14ac:dyDescent="0.3">
      <c r="A2220">
        <v>2251</v>
      </c>
      <c r="B2220">
        <v>83</v>
      </c>
      <c r="C2220">
        <v>3722</v>
      </c>
      <c r="D2220">
        <v>6.99</v>
      </c>
      <c r="E2220" s="1">
        <v>38539.465277777781</v>
      </c>
    </row>
    <row r="2221" spans="1:5" x14ac:dyDescent="0.3">
      <c r="A2221">
        <v>2252</v>
      </c>
      <c r="B2221">
        <v>83</v>
      </c>
      <c r="C2221">
        <v>3754</v>
      </c>
      <c r="D2221">
        <v>2.99</v>
      </c>
      <c r="E2221" s="1">
        <v>38539.524305555555</v>
      </c>
    </row>
    <row r="2222" spans="1:5" x14ac:dyDescent="0.3">
      <c r="A2222">
        <v>2253</v>
      </c>
      <c r="B2222">
        <v>83</v>
      </c>
      <c r="C2222">
        <v>5218</v>
      </c>
      <c r="D2222">
        <v>0.98999999999999899</v>
      </c>
      <c r="E2222" s="1">
        <v>38542.497916666667</v>
      </c>
    </row>
    <row r="2223" spans="1:5" x14ac:dyDescent="0.3">
      <c r="A2223">
        <v>2254</v>
      </c>
      <c r="B2223">
        <v>83</v>
      </c>
      <c r="C2223">
        <v>5394</v>
      </c>
      <c r="D2223">
        <v>6.99</v>
      </c>
      <c r="E2223" s="1">
        <v>38542.816666666666</v>
      </c>
    </row>
    <row r="2224" spans="1:5" x14ac:dyDescent="0.3">
      <c r="A2224">
        <v>2255</v>
      </c>
      <c r="B2224">
        <v>83</v>
      </c>
      <c r="C2224">
        <v>6194</v>
      </c>
      <c r="D2224">
        <v>2.99</v>
      </c>
      <c r="E2224" s="1">
        <v>38544.493750000001</v>
      </c>
    </row>
    <row r="2225" spans="1:5" x14ac:dyDescent="0.3">
      <c r="A2225">
        <v>2256</v>
      </c>
      <c r="B2225">
        <v>83</v>
      </c>
      <c r="C2225">
        <v>6861</v>
      </c>
      <c r="D2225">
        <v>2.99</v>
      </c>
      <c r="E2225" s="1">
        <v>38545.830555555556</v>
      </c>
    </row>
    <row r="2226" spans="1:5" x14ac:dyDescent="0.3">
      <c r="A2226">
        <v>2257</v>
      </c>
      <c r="B2226">
        <v>83</v>
      </c>
      <c r="C2226">
        <v>7721</v>
      </c>
      <c r="D2226">
        <v>0.98999999999999899</v>
      </c>
      <c r="E2226" s="1">
        <v>38561.195833333331</v>
      </c>
    </row>
    <row r="2227" spans="1:5" x14ac:dyDescent="0.3">
      <c r="A2227">
        <v>2258</v>
      </c>
      <c r="B2227">
        <v>83</v>
      </c>
      <c r="C2227">
        <v>8729</v>
      </c>
      <c r="D2227">
        <v>4.99</v>
      </c>
      <c r="E2227" s="1">
        <v>38562.765972222223</v>
      </c>
    </row>
    <row r="2228" spans="1:5" x14ac:dyDescent="0.3">
      <c r="A2228">
        <v>2259</v>
      </c>
      <c r="B2228">
        <v>83</v>
      </c>
      <c r="C2228">
        <v>9867</v>
      </c>
      <c r="D2228">
        <v>1.99</v>
      </c>
      <c r="E2228" s="1">
        <v>38564.553472222222</v>
      </c>
    </row>
    <row r="2229" spans="1:5" x14ac:dyDescent="0.3">
      <c r="A2229">
        <v>2260</v>
      </c>
      <c r="B2229">
        <v>83</v>
      </c>
      <c r="C2229">
        <v>11408</v>
      </c>
      <c r="D2229">
        <v>0.98999999999999899</v>
      </c>
      <c r="E2229" s="1">
        <v>38566.809027777781</v>
      </c>
    </row>
    <row r="2230" spans="1:5" x14ac:dyDescent="0.3">
      <c r="A2230">
        <v>2261</v>
      </c>
      <c r="B2230">
        <v>83</v>
      </c>
      <c r="C2230">
        <v>11565</v>
      </c>
      <c r="D2230">
        <v>5.99</v>
      </c>
      <c r="E2230" s="1">
        <v>38581.061111111114</v>
      </c>
    </row>
    <row r="2231" spans="1:5" x14ac:dyDescent="0.3">
      <c r="A2231">
        <v>2262</v>
      </c>
      <c r="B2231">
        <v>83</v>
      </c>
      <c r="C2231">
        <v>11777</v>
      </c>
      <c r="D2231">
        <v>4.99</v>
      </c>
      <c r="E2231" s="1">
        <v>38581.435416666667</v>
      </c>
    </row>
    <row r="2232" spans="1:5" x14ac:dyDescent="0.3">
      <c r="A2232">
        <v>2263</v>
      </c>
      <c r="B2232">
        <v>83</v>
      </c>
      <c r="C2232">
        <v>12258</v>
      </c>
      <c r="D2232">
        <v>4.99</v>
      </c>
      <c r="E2232" s="1">
        <v>38582.174305555556</v>
      </c>
    </row>
    <row r="2233" spans="1:5" x14ac:dyDescent="0.3">
      <c r="A2233">
        <v>2264</v>
      </c>
      <c r="B2233">
        <v>83</v>
      </c>
      <c r="C2233">
        <v>12985</v>
      </c>
      <c r="D2233">
        <v>5.99</v>
      </c>
      <c r="E2233" s="1">
        <v>38583.297222222223</v>
      </c>
    </row>
    <row r="2234" spans="1:5" x14ac:dyDescent="0.3">
      <c r="A2234">
        <v>2265</v>
      </c>
      <c r="B2234">
        <v>83</v>
      </c>
      <c r="C2234">
        <v>13875</v>
      </c>
      <c r="D2234">
        <v>4.99</v>
      </c>
      <c r="E2234" s="1">
        <v>38584.634027777778</v>
      </c>
    </row>
    <row r="2235" spans="1:5" x14ac:dyDescent="0.3">
      <c r="A2235">
        <v>2266</v>
      </c>
      <c r="B2235">
        <v>83</v>
      </c>
      <c r="C2235">
        <v>15498</v>
      </c>
      <c r="D2235">
        <v>4.99</v>
      </c>
      <c r="E2235" s="1">
        <v>38587.106249999997</v>
      </c>
    </row>
    <row r="2236" spans="1:5" x14ac:dyDescent="0.3">
      <c r="A2236">
        <v>2267</v>
      </c>
      <c r="B2236">
        <v>83</v>
      </c>
      <c r="C2236">
        <v>15737</v>
      </c>
      <c r="D2236">
        <v>5.99</v>
      </c>
      <c r="E2236" s="1">
        <v>38587.494444444441</v>
      </c>
    </row>
    <row r="2237" spans="1:5" x14ac:dyDescent="0.3">
      <c r="A2237">
        <v>2269</v>
      </c>
      <c r="B2237">
        <v>84</v>
      </c>
      <c r="C2237">
        <v>408</v>
      </c>
      <c r="D2237">
        <v>0.98999999999999899</v>
      </c>
      <c r="E2237" s="1">
        <v>38499.581250000003</v>
      </c>
    </row>
    <row r="2238" spans="1:5" x14ac:dyDescent="0.3">
      <c r="A2238">
        <v>2270</v>
      </c>
      <c r="B2238">
        <v>84</v>
      </c>
      <c r="C2238">
        <v>739</v>
      </c>
      <c r="D2238">
        <v>6.99</v>
      </c>
      <c r="E2238" s="1">
        <v>38501.352777777778</v>
      </c>
    </row>
    <row r="2239" spans="1:5" x14ac:dyDescent="0.3">
      <c r="A2239">
        <v>2271</v>
      </c>
      <c r="B2239">
        <v>84</v>
      </c>
      <c r="C2239">
        <v>834</v>
      </c>
      <c r="D2239">
        <v>4.99</v>
      </c>
      <c r="E2239" s="1">
        <v>38501.974999999999</v>
      </c>
    </row>
    <row r="2240" spans="1:5" x14ac:dyDescent="0.3">
      <c r="A2240">
        <v>2272</v>
      </c>
      <c r="B2240">
        <v>84</v>
      </c>
      <c r="C2240">
        <v>1195</v>
      </c>
      <c r="D2240">
        <v>0.98999999999999899</v>
      </c>
      <c r="E2240" s="1">
        <v>38518.067361111112</v>
      </c>
    </row>
    <row r="2241" spans="1:5" x14ac:dyDescent="0.3">
      <c r="A2241">
        <v>2273</v>
      </c>
      <c r="B2241">
        <v>84</v>
      </c>
      <c r="C2241">
        <v>1320</v>
      </c>
      <c r="D2241">
        <v>4.99</v>
      </c>
      <c r="E2241" s="1">
        <v>38518.445833333331</v>
      </c>
    </row>
    <row r="2242" spans="1:5" x14ac:dyDescent="0.3">
      <c r="A2242">
        <v>2274</v>
      </c>
      <c r="B2242">
        <v>84</v>
      </c>
      <c r="C2242">
        <v>1815</v>
      </c>
      <c r="D2242">
        <v>0.98999999999999899</v>
      </c>
      <c r="E2242" s="1">
        <v>38519.886111111111</v>
      </c>
    </row>
    <row r="2243" spans="1:5" x14ac:dyDescent="0.3">
      <c r="A2243">
        <v>2275</v>
      </c>
      <c r="B2243">
        <v>84</v>
      </c>
      <c r="C2243">
        <v>2012</v>
      </c>
      <c r="D2243">
        <v>5.99</v>
      </c>
      <c r="E2243" s="1">
        <v>38520.497916666667</v>
      </c>
    </row>
    <row r="2244" spans="1:5" x14ac:dyDescent="0.3">
      <c r="A2244">
        <v>2276</v>
      </c>
      <c r="B2244">
        <v>84</v>
      </c>
      <c r="C2244">
        <v>2042</v>
      </c>
      <c r="D2244">
        <v>0.98999999999999899</v>
      </c>
      <c r="E2244" s="1">
        <v>38520.604861111111</v>
      </c>
    </row>
    <row r="2245" spans="1:5" x14ac:dyDescent="0.3">
      <c r="A2245">
        <v>2277</v>
      </c>
      <c r="B2245">
        <v>84</v>
      </c>
      <c r="C2245">
        <v>2409</v>
      </c>
      <c r="D2245">
        <v>0.98999999999999899</v>
      </c>
      <c r="E2245" s="1">
        <v>38521.703472222223</v>
      </c>
    </row>
    <row r="2246" spans="1:5" x14ac:dyDescent="0.3">
      <c r="A2246">
        <v>2278</v>
      </c>
      <c r="B2246">
        <v>84</v>
      </c>
      <c r="C2246">
        <v>4079</v>
      </c>
      <c r="D2246">
        <v>6.99</v>
      </c>
      <c r="E2246" s="1">
        <v>38540.212500000001</v>
      </c>
    </row>
    <row r="2247" spans="1:5" x14ac:dyDescent="0.3">
      <c r="A2247">
        <v>2279</v>
      </c>
      <c r="B2247">
        <v>84</v>
      </c>
      <c r="C2247">
        <v>4838</v>
      </c>
      <c r="D2247">
        <v>6.99</v>
      </c>
      <c r="E2247" s="1">
        <v>38541.757638888892</v>
      </c>
    </row>
    <row r="2248" spans="1:5" x14ac:dyDescent="0.3">
      <c r="A2248">
        <v>2280</v>
      </c>
      <c r="B2248">
        <v>84</v>
      </c>
      <c r="C2248">
        <v>5221</v>
      </c>
      <c r="D2248">
        <v>5.99</v>
      </c>
      <c r="E2248" s="1">
        <v>38542.501388888886</v>
      </c>
    </row>
    <row r="2249" spans="1:5" x14ac:dyDescent="0.3">
      <c r="A2249">
        <v>2281</v>
      </c>
      <c r="B2249">
        <v>84</v>
      </c>
      <c r="C2249">
        <v>5237</v>
      </c>
      <c r="D2249">
        <v>0.98999999999999899</v>
      </c>
      <c r="E2249" s="1">
        <v>38542.538888888892</v>
      </c>
    </row>
    <row r="2250" spans="1:5" x14ac:dyDescent="0.3">
      <c r="A2250">
        <v>2282</v>
      </c>
      <c r="B2250">
        <v>84</v>
      </c>
      <c r="C2250">
        <v>5971</v>
      </c>
      <c r="D2250">
        <v>5.99</v>
      </c>
      <c r="E2250" s="1">
        <v>38544.003472222219</v>
      </c>
    </row>
    <row r="2251" spans="1:5" x14ac:dyDescent="0.3">
      <c r="A2251">
        <v>2283</v>
      </c>
      <c r="B2251">
        <v>84</v>
      </c>
      <c r="C2251">
        <v>6259</v>
      </c>
      <c r="D2251">
        <v>2.99</v>
      </c>
      <c r="E2251" s="1">
        <v>38544.642361111109</v>
      </c>
    </row>
    <row r="2252" spans="1:5" x14ac:dyDescent="0.3">
      <c r="A2252">
        <v>2284</v>
      </c>
      <c r="B2252">
        <v>84</v>
      </c>
      <c r="C2252">
        <v>6415</v>
      </c>
      <c r="D2252">
        <v>9.99</v>
      </c>
      <c r="E2252" s="1">
        <v>38544.977083333331</v>
      </c>
    </row>
    <row r="2253" spans="1:5" x14ac:dyDescent="0.3">
      <c r="A2253">
        <v>2285</v>
      </c>
      <c r="B2253">
        <v>84</v>
      </c>
      <c r="C2253">
        <v>7854</v>
      </c>
      <c r="D2253">
        <v>2.99</v>
      </c>
      <c r="E2253" s="1">
        <v>38561.404166666667</v>
      </c>
    </row>
    <row r="2254" spans="1:5" x14ac:dyDescent="0.3">
      <c r="A2254">
        <v>2286</v>
      </c>
      <c r="B2254">
        <v>84</v>
      </c>
      <c r="C2254">
        <v>8019</v>
      </c>
      <c r="D2254">
        <v>4.99</v>
      </c>
      <c r="E2254" s="1">
        <v>38561.650694444441</v>
      </c>
    </row>
    <row r="2255" spans="1:5" x14ac:dyDescent="0.3">
      <c r="A2255">
        <v>2287</v>
      </c>
      <c r="B2255">
        <v>84</v>
      </c>
      <c r="C2255">
        <v>8654</v>
      </c>
      <c r="D2255">
        <v>8.99</v>
      </c>
      <c r="E2255" s="1">
        <v>38562.62777777778</v>
      </c>
    </row>
    <row r="2256" spans="1:5" x14ac:dyDescent="0.3">
      <c r="A2256">
        <v>2288</v>
      </c>
      <c r="B2256">
        <v>84</v>
      </c>
      <c r="C2256">
        <v>9074</v>
      </c>
      <c r="D2256">
        <v>2.99</v>
      </c>
      <c r="E2256" s="1">
        <v>38563.326388888891</v>
      </c>
    </row>
    <row r="2257" spans="1:5" x14ac:dyDescent="0.3">
      <c r="A2257">
        <v>2289</v>
      </c>
      <c r="B2257">
        <v>84</v>
      </c>
      <c r="C2257">
        <v>9680</v>
      </c>
      <c r="D2257">
        <v>4.99</v>
      </c>
      <c r="E2257" s="1">
        <v>38564.27847222222</v>
      </c>
    </row>
    <row r="2258" spans="1:5" x14ac:dyDescent="0.3">
      <c r="A2258">
        <v>2290</v>
      </c>
      <c r="B2258">
        <v>84</v>
      </c>
      <c r="C2258">
        <v>10540</v>
      </c>
      <c r="D2258">
        <v>0.98999999999999899</v>
      </c>
      <c r="E2258" s="1">
        <v>38565.51666666667</v>
      </c>
    </row>
    <row r="2259" spans="1:5" x14ac:dyDescent="0.3">
      <c r="A2259">
        <v>2291</v>
      </c>
      <c r="B2259">
        <v>84</v>
      </c>
      <c r="C2259">
        <v>10872</v>
      </c>
      <c r="D2259">
        <v>2.99</v>
      </c>
      <c r="E2259" s="1">
        <v>38566.018750000003</v>
      </c>
    </row>
    <row r="2260" spans="1:5" x14ac:dyDescent="0.3">
      <c r="A2260">
        <v>2292</v>
      </c>
      <c r="B2260">
        <v>84</v>
      </c>
      <c r="C2260">
        <v>11220</v>
      </c>
      <c r="D2260">
        <v>4.99</v>
      </c>
      <c r="E2260" s="1">
        <v>38566.521527777775</v>
      </c>
    </row>
    <row r="2261" spans="1:5" x14ac:dyDescent="0.3">
      <c r="A2261">
        <v>2293</v>
      </c>
      <c r="B2261">
        <v>84</v>
      </c>
      <c r="C2261">
        <v>11424</v>
      </c>
      <c r="D2261">
        <v>3.99</v>
      </c>
      <c r="E2261" s="1">
        <v>38566.831250000003</v>
      </c>
    </row>
    <row r="2262" spans="1:5" x14ac:dyDescent="0.3">
      <c r="A2262">
        <v>2294</v>
      </c>
      <c r="B2262">
        <v>84</v>
      </c>
      <c r="C2262">
        <v>11453</v>
      </c>
      <c r="D2262">
        <v>7.99</v>
      </c>
      <c r="E2262" s="1">
        <v>38566.875</v>
      </c>
    </row>
    <row r="2263" spans="1:5" x14ac:dyDescent="0.3">
      <c r="A2263">
        <v>2295</v>
      </c>
      <c r="B2263">
        <v>84</v>
      </c>
      <c r="C2263">
        <v>11899</v>
      </c>
      <c r="D2263">
        <v>0.98999999999999899</v>
      </c>
      <c r="E2263" s="1">
        <v>38581.645138888889</v>
      </c>
    </row>
    <row r="2264" spans="1:5" x14ac:dyDescent="0.3">
      <c r="A2264">
        <v>2296</v>
      </c>
      <c r="B2264">
        <v>84</v>
      </c>
      <c r="C2264">
        <v>11960</v>
      </c>
      <c r="D2264">
        <v>4.99</v>
      </c>
      <c r="E2264" s="1">
        <v>38581.724999999999</v>
      </c>
    </row>
    <row r="2265" spans="1:5" x14ac:dyDescent="0.3">
      <c r="A2265">
        <v>2297</v>
      </c>
      <c r="B2265">
        <v>84</v>
      </c>
      <c r="C2265">
        <v>12364</v>
      </c>
      <c r="D2265">
        <v>4.99</v>
      </c>
      <c r="E2265" s="1">
        <v>38582.329861111109</v>
      </c>
    </row>
    <row r="2266" spans="1:5" x14ac:dyDescent="0.3">
      <c r="A2266">
        <v>2298</v>
      </c>
      <c r="B2266">
        <v>84</v>
      </c>
      <c r="C2266">
        <v>13115</v>
      </c>
      <c r="D2266">
        <v>2.99</v>
      </c>
      <c r="E2266" s="1">
        <v>38583.477083333331</v>
      </c>
    </row>
    <row r="2267" spans="1:5" x14ac:dyDescent="0.3">
      <c r="A2267">
        <v>2299</v>
      </c>
      <c r="B2267">
        <v>84</v>
      </c>
      <c r="C2267">
        <v>14330</v>
      </c>
      <c r="D2267">
        <v>5.99</v>
      </c>
      <c r="E2267" s="1">
        <v>38585.353472222225</v>
      </c>
    </row>
    <row r="2268" spans="1:5" x14ac:dyDescent="0.3">
      <c r="A2268">
        <v>2300</v>
      </c>
      <c r="B2268">
        <v>84</v>
      </c>
      <c r="C2268">
        <v>15190</v>
      </c>
      <c r="D2268">
        <v>4.99</v>
      </c>
      <c r="E2268" s="1">
        <v>38586.664583333331</v>
      </c>
    </row>
    <row r="2269" spans="1:5" x14ac:dyDescent="0.3">
      <c r="A2269">
        <v>2301</v>
      </c>
      <c r="B2269">
        <v>84</v>
      </c>
      <c r="C2269">
        <v>15255</v>
      </c>
      <c r="D2269">
        <v>2.99</v>
      </c>
      <c r="E2269" s="1">
        <v>38586.761111111111</v>
      </c>
    </row>
    <row r="2270" spans="1:5" x14ac:dyDescent="0.3">
      <c r="A2270">
        <v>2302</v>
      </c>
      <c r="B2270">
        <v>85</v>
      </c>
      <c r="C2270">
        <v>690</v>
      </c>
      <c r="D2270">
        <v>9.99</v>
      </c>
      <c r="E2270" s="1">
        <v>38501.037499999999</v>
      </c>
    </row>
    <row r="2271" spans="1:5" x14ac:dyDescent="0.3">
      <c r="A2271">
        <v>2303</v>
      </c>
      <c r="B2271">
        <v>85</v>
      </c>
      <c r="C2271">
        <v>908</v>
      </c>
      <c r="D2271">
        <v>4.99</v>
      </c>
      <c r="E2271" s="1">
        <v>38502.443055555559</v>
      </c>
    </row>
    <row r="2272" spans="1:5" x14ac:dyDescent="0.3">
      <c r="A2272">
        <v>2304</v>
      </c>
      <c r="B2272">
        <v>85</v>
      </c>
      <c r="C2272">
        <v>1685</v>
      </c>
      <c r="D2272">
        <v>1.99</v>
      </c>
      <c r="E2272" s="1">
        <v>38519.504166666666</v>
      </c>
    </row>
    <row r="2273" spans="1:5" x14ac:dyDescent="0.3">
      <c r="A2273">
        <v>2305</v>
      </c>
      <c r="B2273">
        <v>85</v>
      </c>
      <c r="C2273">
        <v>2131</v>
      </c>
      <c r="D2273">
        <v>5.99</v>
      </c>
      <c r="E2273" s="1">
        <v>38520.876388888886</v>
      </c>
    </row>
    <row r="2274" spans="1:5" x14ac:dyDescent="0.3">
      <c r="A2274">
        <v>2306</v>
      </c>
      <c r="B2274">
        <v>85</v>
      </c>
      <c r="C2274">
        <v>2794</v>
      </c>
      <c r="D2274">
        <v>0.98999999999999899</v>
      </c>
      <c r="E2274" s="1">
        <v>38522.786805555559</v>
      </c>
    </row>
    <row r="2275" spans="1:5" x14ac:dyDescent="0.3">
      <c r="A2275">
        <v>2307</v>
      </c>
      <c r="B2275">
        <v>85</v>
      </c>
      <c r="C2275">
        <v>3165</v>
      </c>
      <c r="D2275">
        <v>4.99</v>
      </c>
      <c r="E2275" s="1">
        <v>38523.895138888889</v>
      </c>
    </row>
    <row r="2276" spans="1:5" x14ac:dyDescent="0.3">
      <c r="A2276">
        <v>2308</v>
      </c>
      <c r="B2276">
        <v>85</v>
      </c>
      <c r="C2276">
        <v>3307</v>
      </c>
      <c r="D2276">
        <v>1.99</v>
      </c>
      <c r="E2276" s="1">
        <v>38524.327777777777</v>
      </c>
    </row>
    <row r="2277" spans="1:5" x14ac:dyDescent="0.3">
      <c r="A2277">
        <v>2309</v>
      </c>
      <c r="B2277">
        <v>85</v>
      </c>
      <c r="C2277">
        <v>3418</v>
      </c>
      <c r="D2277">
        <v>3.99</v>
      </c>
      <c r="E2277" s="1">
        <v>38524.712500000001</v>
      </c>
    </row>
    <row r="2278" spans="1:5" x14ac:dyDescent="0.3">
      <c r="A2278">
        <v>2310</v>
      </c>
      <c r="B2278">
        <v>85</v>
      </c>
      <c r="C2278">
        <v>4451</v>
      </c>
      <c r="D2278">
        <v>0.98999999999999899</v>
      </c>
      <c r="E2278" s="1">
        <v>38540.978472222225</v>
      </c>
    </row>
    <row r="2279" spans="1:5" x14ac:dyDescent="0.3">
      <c r="A2279">
        <v>2311</v>
      </c>
      <c r="B2279">
        <v>85</v>
      </c>
      <c r="C2279">
        <v>4705</v>
      </c>
      <c r="D2279">
        <v>2.99</v>
      </c>
      <c r="E2279" s="1">
        <v>38541.493055555555</v>
      </c>
    </row>
    <row r="2280" spans="1:5" x14ac:dyDescent="0.3">
      <c r="A2280">
        <v>2312</v>
      </c>
      <c r="B2280">
        <v>85</v>
      </c>
      <c r="C2280">
        <v>5051</v>
      </c>
      <c r="D2280">
        <v>4.99</v>
      </c>
      <c r="E2280" s="1">
        <v>38542.164583333331</v>
      </c>
    </row>
    <row r="2281" spans="1:5" x14ac:dyDescent="0.3">
      <c r="A2281">
        <v>2313</v>
      </c>
      <c r="B2281">
        <v>85</v>
      </c>
      <c r="C2281">
        <v>5519</v>
      </c>
      <c r="D2281">
        <v>0.98999999999999899</v>
      </c>
      <c r="E2281" s="1">
        <v>38543.054166666669</v>
      </c>
    </row>
    <row r="2282" spans="1:5" x14ac:dyDescent="0.3">
      <c r="A2282">
        <v>2314</v>
      </c>
      <c r="B2282">
        <v>85</v>
      </c>
      <c r="C2282">
        <v>7906</v>
      </c>
      <c r="D2282">
        <v>0.98999999999999899</v>
      </c>
      <c r="E2282" s="1">
        <v>38561.479861111111</v>
      </c>
    </row>
    <row r="2283" spans="1:5" x14ac:dyDescent="0.3">
      <c r="A2283">
        <v>2315</v>
      </c>
      <c r="B2283">
        <v>85</v>
      </c>
      <c r="C2283">
        <v>9427</v>
      </c>
      <c r="D2283">
        <v>7.99</v>
      </c>
      <c r="E2283" s="1">
        <v>38563.886111111111</v>
      </c>
    </row>
    <row r="2284" spans="1:5" x14ac:dyDescent="0.3">
      <c r="A2284">
        <v>2316</v>
      </c>
      <c r="B2284">
        <v>85</v>
      </c>
      <c r="C2284">
        <v>9957</v>
      </c>
      <c r="D2284">
        <v>4.99</v>
      </c>
      <c r="E2284" s="1">
        <v>38564.668749999997</v>
      </c>
    </row>
    <row r="2285" spans="1:5" x14ac:dyDescent="0.3">
      <c r="A2285">
        <v>2317</v>
      </c>
      <c r="B2285">
        <v>85</v>
      </c>
      <c r="C2285">
        <v>9985</v>
      </c>
      <c r="D2285">
        <v>2.99</v>
      </c>
      <c r="E2285" s="1">
        <v>38564.718055555553</v>
      </c>
    </row>
    <row r="2286" spans="1:5" x14ac:dyDescent="0.3">
      <c r="A2286">
        <v>2318</v>
      </c>
      <c r="B2286">
        <v>85</v>
      </c>
      <c r="C2286">
        <v>10328</v>
      </c>
      <c r="D2286">
        <v>4.99</v>
      </c>
      <c r="E2286" s="1">
        <v>38565.205555555556</v>
      </c>
    </row>
    <row r="2287" spans="1:5" x14ac:dyDescent="0.3">
      <c r="A2287">
        <v>2319</v>
      </c>
      <c r="B2287">
        <v>85</v>
      </c>
      <c r="C2287">
        <v>10548</v>
      </c>
      <c r="D2287">
        <v>0.98999999999999899</v>
      </c>
      <c r="E2287" s="1">
        <v>38565.530555555553</v>
      </c>
    </row>
    <row r="2288" spans="1:5" x14ac:dyDescent="0.3">
      <c r="A2288">
        <v>2320</v>
      </c>
      <c r="B2288">
        <v>85</v>
      </c>
      <c r="C2288">
        <v>11067</v>
      </c>
      <c r="D2288">
        <v>8.99</v>
      </c>
      <c r="E2288" s="1">
        <v>38566.293749999997</v>
      </c>
    </row>
    <row r="2289" spans="1:5" x14ac:dyDescent="0.3">
      <c r="A2289">
        <v>2321</v>
      </c>
      <c r="B2289">
        <v>85</v>
      </c>
      <c r="C2289">
        <v>12036</v>
      </c>
      <c r="D2289">
        <v>0.98999999999999899</v>
      </c>
      <c r="E2289" s="1">
        <v>38581.84652777778</v>
      </c>
    </row>
    <row r="2290" spans="1:5" x14ac:dyDescent="0.3">
      <c r="A2290">
        <v>2322</v>
      </c>
      <c r="B2290">
        <v>85</v>
      </c>
      <c r="C2290">
        <v>12456</v>
      </c>
      <c r="D2290">
        <v>4.99</v>
      </c>
      <c r="E2290" s="1">
        <v>38582.472916666666</v>
      </c>
    </row>
    <row r="2291" spans="1:5" x14ac:dyDescent="0.3">
      <c r="A2291">
        <v>2323</v>
      </c>
      <c r="B2291">
        <v>85</v>
      </c>
      <c r="C2291">
        <v>13727</v>
      </c>
      <c r="D2291">
        <v>3.99</v>
      </c>
      <c r="E2291" s="1">
        <v>38584.422222222223</v>
      </c>
    </row>
    <row r="2292" spans="1:5" x14ac:dyDescent="0.3">
      <c r="A2292">
        <v>2324</v>
      </c>
      <c r="B2292">
        <v>85</v>
      </c>
      <c r="C2292">
        <v>13733</v>
      </c>
      <c r="D2292">
        <v>0.98999999999999899</v>
      </c>
      <c r="E2292" s="1">
        <v>38584.434027777781</v>
      </c>
    </row>
    <row r="2293" spans="1:5" x14ac:dyDescent="0.3">
      <c r="A2293">
        <v>2325</v>
      </c>
      <c r="B2293">
        <v>86</v>
      </c>
      <c r="C2293">
        <v>66</v>
      </c>
      <c r="D2293">
        <v>1.99</v>
      </c>
      <c r="E2293" s="1">
        <v>38497.399305555555</v>
      </c>
    </row>
    <row r="2294" spans="1:5" x14ac:dyDescent="0.3">
      <c r="A2294">
        <v>2326</v>
      </c>
      <c r="B2294">
        <v>86</v>
      </c>
      <c r="C2294">
        <v>1640</v>
      </c>
      <c r="D2294">
        <v>4.99</v>
      </c>
      <c r="E2294" s="1">
        <v>38519.357638888891</v>
      </c>
    </row>
    <row r="2295" spans="1:5" x14ac:dyDescent="0.3">
      <c r="A2295">
        <v>2327</v>
      </c>
      <c r="B2295">
        <v>86</v>
      </c>
      <c r="C2295">
        <v>1822</v>
      </c>
      <c r="D2295">
        <v>0.98999999999999899</v>
      </c>
      <c r="E2295" s="1">
        <v>38519.904861111114</v>
      </c>
    </row>
    <row r="2296" spans="1:5" x14ac:dyDescent="0.3">
      <c r="A2296">
        <v>2328</v>
      </c>
      <c r="B2296">
        <v>86</v>
      </c>
      <c r="C2296">
        <v>1924</v>
      </c>
      <c r="D2296">
        <v>2.99</v>
      </c>
      <c r="E2296" s="1">
        <v>38520.259027777778</v>
      </c>
    </row>
    <row r="2297" spans="1:5" x14ac:dyDescent="0.3">
      <c r="A2297">
        <v>2329</v>
      </c>
      <c r="B2297">
        <v>86</v>
      </c>
      <c r="C2297">
        <v>2141</v>
      </c>
      <c r="D2297">
        <v>4.99</v>
      </c>
      <c r="E2297" s="1">
        <v>38520.90347222222</v>
      </c>
    </row>
    <row r="2298" spans="1:5" x14ac:dyDescent="0.3">
      <c r="A2298">
        <v>2330</v>
      </c>
      <c r="B2298">
        <v>86</v>
      </c>
      <c r="C2298">
        <v>2518</v>
      </c>
      <c r="D2298">
        <v>4.99</v>
      </c>
      <c r="E2298" s="1">
        <v>38522.011111111111</v>
      </c>
    </row>
    <row r="2299" spans="1:5" x14ac:dyDescent="0.3">
      <c r="A2299">
        <v>2331</v>
      </c>
      <c r="B2299">
        <v>86</v>
      </c>
      <c r="C2299">
        <v>3207</v>
      </c>
      <c r="D2299">
        <v>0.98999999999999899</v>
      </c>
      <c r="E2299" s="1">
        <v>38524.029861111114</v>
      </c>
    </row>
    <row r="2300" spans="1:5" x14ac:dyDescent="0.3">
      <c r="A2300">
        <v>2332</v>
      </c>
      <c r="B2300">
        <v>86</v>
      </c>
      <c r="C2300">
        <v>3270</v>
      </c>
      <c r="D2300">
        <v>4.99</v>
      </c>
      <c r="E2300" s="1">
        <v>38524.213194444441</v>
      </c>
    </row>
    <row r="2301" spans="1:5" x14ac:dyDescent="0.3">
      <c r="A2301">
        <v>2333</v>
      </c>
      <c r="B2301">
        <v>86</v>
      </c>
      <c r="C2301">
        <v>3611</v>
      </c>
      <c r="D2301">
        <v>0.98999999999999899</v>
      </c>
      <c r="E2301" s="1">
        <v>38539.234027777777</v>
      </c>
    </row>
    <row r="2302" spans="1:5" x14ac:dyDescent="0.3">
      <c r="A2302">
        <v>2334</v>
      </c>
      <c r="B2302">
        <v>86</v>
      </c>
      <c r="C2302">
        <v>3945</v>
      </c>
      <c r="D2302">
        <v>4.99</v>
      </c>
      <c r="E2302" s="1">
        <v>38539.899305555555</v>
      </c>
    </row>
    <row r="2303" spans="1:5" x14ac:dyDescent="0.3">
      <c r="A2303">
        <v>2335</v>
      </c>
      <c r="B2303">
        <v>86</v>
      </c>
      <c r="C2303">
        <v>4235</v>
      </c>
      <c r="D2303">
        <v>2.99</v>
      </c>
      <c r="E2303" s="1">
        <v>38540.545138888891</v>
      </c>
    </row>
    <row r="2304" spans="1:5" x14ac:dyDescent="0.3">
      <c r="A2304">
        <v>2336</v>
      </c>
      <c r="B2304">
        <v>86</v>
      </c>
      <c r="C2304">
        <v>4571</v>
      </c>
      <c r="D2304">
        <v>9.99</v>
      </c>
      <c r="E2304" s="1">
        <v>38541.231944444444</v>
      </c>
    </row>
    <row r="2305" spans="1:5" x14ac:dyDescent="0.3">
      <c r="A2305">
        <v>2337</v>
      </c>
      <c r="B2305">
        <v>86</v>
      </c>
      <c r="C2305">
        <v>5295</v>
      </c>
      <c r="D2305">
        <v>0.98999999999999899</v>
      </c>
      <c r="E2305" s="1">
        <v>38542.642361111109</v>
      </c>
    </row>
    <row r="2306" spans="1:5" x14ac:dyDescent="0.3">
      <c r="A2306">
        <v>2338</v>
      </c>
      <c r="B2306">
        <v>86</v>
      </c>
      <c r="C2306">
        <v>5752</v>
      </c>
      <c r="D2306">
        <v>8.99</v>
      </c>
      <c r="E2306" s="1">
        <v>38543.518750000003</v>
      </c>
    </row>
    <row r="2307" spans="1:5" x14ac:dyDescent="0.3">
      <c r="A2307">
        <v>2339</v>
      </c>
      <c r="B2307">
        <v>86</v>
      </c>
      <c r="C2307">
        <v>6872</v>
      </c>
      <c r="D2307">
        <v>7.99</v>
      </c>
      <c r="E2307" s="1">
        <v>38545.84375</v>
      </c>
    </row>
    <row r="2308" spans="1:5" x14ac:dyDescent="0.3">
      <c r="A2308">
        <v>2340</v>
      </c>
      <c r="B2308">
        <v>86</v>
      </c>
      <c r="C2308">
        <v>7231</v>
      </c>
      <c r="D2308">
        <v>2.99</v>
      </c>
      <c r="E2308" s="1">
        <v>38560.417361111111</v>
      </c>
    </row>
    <row r="2309" spans="1:5" x14ac:dyDescent="0.3">
      <c r="A2309">
        <v>2341</v>
      </c>
      <c r="B2309">
        <v>86</v>
      </c>
      <c r="C2309">
        <v>7874</v>
      </c>
      <c r="D2309">
        <v>10.99</v>
      </c>
      <c r="E2309" s="1">
        <v>38561.431250000001</v>
      </c>
    </row>
    <row r="2310" spans="1:5" x14ac:dyDescent="0.3">
      <c r="A2310">
        <v>2342</v>
      </c>
      <c r="B2310">
        <v>86</v>
      </c>
      <c r="C2310">
        <v>8803</v>
      </c>
      <c r="D2310">
        <v>5.99</v>
      </c>
      <c r="E2310" s="1">
        <v>38562.893055555556</v>
      </c>
    </row>
    <row r="2311" spans="1:5" x14ac:dyDescent="0.3">
      <c r="A2311">
        <v>2343</v>
      </c>
      <c r="B2311">
        <v>86</v>
      </c>
      <c r="C2311">
        <v>8850</v>
      </c>
      <c r="D2311">
        <v>2.99</v>
      </c>
      <c r="E2311" s="1">
        <v>38562.974999999999</v>
      </c>
    </row>
    <row r="2312" spans="1:5" x14ac:dyDescent="0.3">
      <c r="A2312">
        <v>2344</v>
      </c>
      <c r="B2312">
        <v>86</v>
      </c>
      <c r="C2312">
        <v>9376</v>
      </c>
      <c r="D2312">
        <v>4.99</v>
      </c>
      <c r="E2312" s="1">
        <v>38563.799305555556</v>
      </c>
    </row>
    <row r="2313" spans="1:5" x14ac:dyDescent="0.3">
      <c r="A2313">
        <v>2345</v>
      </c>
      <c r="B2313">
        <v>86</v>
      </c>
      <c r="C2313">
        <v>10252</v>
      </c>
      <c r="D2313">
        <v>8.99</v>
      </c>
      <c r="E2313" s="1">
        <v>38565.11041666667</v>
      </c>
    </row>
    <row r="2314" spans="1:5" x14ac:dyDescent="0.3">
      <c r="A2314">
        <v>2346</v>
      </c>
      <c r="B2314">
        <v>86</v>
      </c>
      <c r="C2314">
        <v>10536</v>
      </c>
      <c r="D2314">
        <v>4.99</v>
      </c>
      <c r="E2314" s="1">
        <v>38565.51458333333</v>
      </c>
    </row>
    <row r="2315" spans="1:5" x14ac:dyDescent="0.3">
      <c r="A2315">
        <v>2347</v>
      </c>
      <c r="B2315">
        <v>86</v>
      </c>
      <c r="C2315">
        <v>10584</v>
      </c>
      <c r="D2315">
        <v>6.99</v>
      </c>
      <c r="E2315" s="1">
        <v>38565.581944444442</v>
      </c>
    </row>
    <row r="2316" spans="1:5" x14ac:dyDescent="0.3">
      <c r="A2316">
        <v>2348</v>
      </c>
      <c r="B2316">
        <v>86</v>
      </c>
      <c r="C2316">
        <v>11916</v>
      </c>
      <c r="D2316">
        <v>0.98999999999999899</v>
      </c>
      <c r="E2316" s="1">
        <v>38581.670138888891</v>
      </c>
    </row>
    <row r="2317" spans="1:5" x14ac:dyDescent="0.3">
      <c r="A2317">
        <v>2349</v>
      </c>
      <c r="B2317">
        <v>86</v>
      </c>
      <c r="C2317">
        <v>12198</v>
      </c>
      <c r="D2317">
        <v>2.99</v>
      </c>
      <c r="E2317" s="1">
        <v>38582.089583333334</v>
      </c>
    </row>
    <row r="2318" spans="1:5" x14ac:dyDescent="0.3">
      <c r="A2318">
        <v>2350</v>
      </c>
      <c r="B2318">
        <v>86</v>
      </c>
      <c r="C2318">
        <v>12870</v>
      </c>
      <c r="D2318">
        <v>3.99</v>
      </c>
      <c r="E2318" s="1">
        <v>38583.120833333334</v>
      </c>
    </row>
    <row r="2319" spans="1:5" x14ac:dyDescent="0.3">
      <c r="A2319">
        <v>2351</v>
      </c>
      <c r="B2319">
        <v>86</v>
      </c>
      <c r="C2319">
        <v>13338</v>
      </c>
      <c r="D2319">
        <v>4.99</v>
      </c>
      <c r="E2319" s="1">
        <v>38583.839583333334</v>
      </c>
    </row>
    <row r="2320" spans="1:5" x14ac:dyDescent="0.3">
      <c r="A2320">
        <v>2352</v>
      </c>
      <c r="B2320">
        <v>86</v>
      </c>
      <c r="C2320">
        <v>13535</v>
      </c>
      <c r="D2320">
        <v>4.99</v>
      </c>
      <c r="E2320" s="1">
        <v>38584.145833333336</v>
      </c>
    </row>
    <row r="2321" spans="1:5" x14ac:dyDescent="0.3">
      <c r="A2321">
        <v>2353</v>
      </c>
      <c r="B2321">
        <v>86</v>
      </c>
      <c r="C2321">
        <v>13874</v>
      </c>
      <c r="D2321">
        <v>2.99</v>
      </c>
      <c r="E2321" s="1">
        <v>38584.632638888892</v>
      </c>
    </row>
    <row r="2322" spans="1:5" x14ac:dyDescent="0.3">
      <c r="A2322">
        <v>2354</v>
      </c>
      <c r="B2322">
        <v>86</v>
      </c>
      <c r="C2322">
        <v>14122</v>
      </c>
      <c r="D2322">
        <v>1.99</v>
      </c>
      <c r="E2322" s="1">
        <v>38585.061805555553</v>
      </c>
    </row>
    <row r="2323" spans="1:5" x14ac:dyDescent="0.3">
      <c r="A2323">
        <v>2355</v>
      </c>
      <c r="B2323">
        <v>86</v>
      </c>
      <c r="C2323">
        <v>15099</v>
      </c>
      <c r="D2323">
        <v>4.99</v>
      </c>
      <c r="E2323" s="1">
        <v>38586.492361111108</v>
      </c>
    </row>
    <row r="2324" spans="1:5" x14ac:dyDescent="0.3">
      <c r="A2324">
        <v>2356</v>
      </c>
      <c r="B2324">
        <v>86</v>
      </c>
      <c r="C2324">
        <v>15715</v>
      </c>
      <c r="D2324">
        <v>1.99</v>
      </c>
      <c r="E2324" s="1">
        <v>38587.456250000003</v>
      </c>
    </row>
    <row r="2325" spans="1:5" x14ac:dyDescent="0.3">
      <c r="A2325">
        <v>2357</v>
      </c>
      <c r="B2325">
        <v>86</v>
      </c>
      <c r="C2325">
        <v>15940</v>
      </c>
      <c r="D2325">
        <v>5.99</v>
      </c>
      <c r="E2325" s="1">
        <v>38587.78125</v>
      </c>
    </row>
    <row r="2326" spans="1:5" x14ac:dyDescent="0.3">
      <c r="A2326">
        <v>2358</v>
      </c>
      <c r="B2326">
        <v>87</v>
      </c>
      <c r="C2326">
        <v>451</v>
      </c>
      <c r="D2326">
        <v>4.99</v>
      </c>
      <c r="E2326" s="1">
        <v>38499.810416666667</v>
      </c>
    </row>
    <row r="2327" spans="1:5" x14ac:dyDescent="0.3">
      <c r="A2327">
        <v>2359</v>
      </c>
      <c r="B2327">
        <v>87</v>
      </c>
      <c r="C2327">
        <v>674</v>
      </c>
      <c r="D2327">
        <v>2.99</v>
      </c>
      <c r="E2327" s="1">
        <v>38500.924305555556</v>
      </c>
    </row>
    <row r="2328" spans="1:5" x14ac:dyDescent="0.3">
      <c r="A2328">
        <v>2360</v>
      </c>
      <c r="B2328">
        <v>87</v>
      </c>
      <c r="C2328">
        <v>1580</v>
      </c>
      <c r="D2328">
        <v>4.99</v>
      </c>
      <c r="E2328" s="1">
        <v>38519.175000000003</v>
      </c>
    </row>
    <row r="2329" spans="1:5" x14ac:dyDescent="0.3">
      <c r="A2329">
        <v>2361</v>
      </c>
      <c r="B2329">
        <v>87</v>
      </c>
      <c r="C2329">
        <v>1904</v>
      </c>
      <c r="D2329">
        <v>2.99</v>
      </c>
      <c r="E2329" s="1">
        <v>38520.197916666664</v>
      </c>
    </row>
    <row r="2330" spans="1:5" x14ac:dyDescent="0.3">
      <c r="A2330">
        <v>2362</v>
      </c>
      <c r="B2330">
        <v>87</v>
      </c>
      <c r="C2330">
        <v>2408</v>
      </c>
      <c r="D2330">
        <v>2.99</v>
      </c>
      <c r="E2330" s="1">
        <v>38521.701388888891</v>
      </c>
    </row>
    <row r="2331" spans="1:5" x14ac:dyDescent="0.3">
      <c r="A2331">
        <v>2363</v>
      </c>
      <c r="B2331">
        <v>87</v>
      </c>
      <c r="C2331">
        <v>2516</v>
      </c>
      <c r="D2331">
        <v>4.99</v>
      </c>
      <c r="E2331" s="1">
        <v>38522.002083333333</v>
      </c>
    </row>
    <row r="2332" spans="1:5" x14ac:dyDescent="0.3">
      <c r="A2332">
        <v>2364</v>
      </c>
      <c r="B2332">
        <v>87</v>
      </c>
      <c r="C2332">
        <v>3122</v>
      </c>
      <c r="D2332">
        <v>9.99</v>
      </c>
      <c r="E2332" s="1">
        <v>38523.767361111109</v>
      </c>
    </row>
    <row r="2333" spans="1:5" x14ac:dyDescent="0.3">
      <c r="A2333">
        <v>2365</v>
      </c>
      <c r="B2333">
        <v>87</v>
      </c>
      <c r="C2333">
        <v>5084</v>
      </c>
      <c r="D2333">
        <v>7.99</v>
      </c>
      <c r="E2333" s="1">
        <v>38542.231249999997</v>
      </c>
    </row>
    <row r="2334" spans="1:5" x14ac:dyDescent="0.3">
      <c r="A2334">
        <v>2366</v>
      </c>
      <c r="B2334">
        <v>87</v>
      </c>
      <c r="C2334">
        <v>5628</v>
      </c>
      <c r="D2334">
        <v>3.99</v>
      </c>
      <c r="E2334" s="1">
        <v>38543.24722222222</v>
      </c>
    </row>
    <row r="2335" spans="1:5" x14ac:dyDescent="0.3">
      <c r="A2335">
        <v>2367</v>
      </c>
      <c r="B2335">
        <v>87</v>
      </c>
      <c r="C2335">
        <v>5700</v>
      </c>
      <c r="D2335">
        <v>4.99</v>
      </c>
      <c r="E2335" s="1">
        <v>38543.40902777778</v>
      </c>
    </row>
    <row r="2336" spans="1:5" x14ac:dyDescent="0.3">
      <c r="A2336">
        <v>2368</v>
      </c>
      <c r="B2336">
        <v>87</v>
      </c>
      <c r="C2336">
        <v>6638</v>
      </c>
      <c r="D2336">
        <v>4.99</v>
      </c>
      <c r="E2336" s="1">
        <v>38545.415277777778</v>
      </c>
    </row>
    <row r="2337" spans="1:5" x14ac:dyDescent="0.3">
      <c r="A2337">
        <v>2369</v>
      </c>
      <c r="B2337">
        <v>87</v>
      </c>
      <c r="C2337">
        <v>7599</v>
      </c>
      <c r="D2337">
        <v>2.99</v>
      </c>
      <c r="E2337" s="1">
        <v>38560.984722222223</v>
      </c>
    </row>
    <row r="2338" spans="1:5" x14ac:dyDescent="0.3">
      <c r="A2338">
        <v>2370</v>
      </c>
      <c r="B2338">
        <v>87</v>
      </c>
      <c r="C2338">
        <v>8187</v>
      </c>
      <c r="D2338">
        <v>7.99</v>
      </c>
      <c r="E2338" s="1">
        <v>38561.939583333333</v>
      </c>
    </row>
    <row r="2339" spans="1:5" x14ac:dyDescent="0.3">
      <c r="A2339">
        <v>2371</v>
      </c>
      <c r="B2339">
        <v>87</v>
      </c>
      <c r="C2339">
        <v>8286</v>
      </c>
      <c r="D2339">
        <v>5.99</v>
      </c>
      <c r="E2339" s="1">
        <v>38562.084722222222</v>
      </c>
    </row>
    <row r="2340" spans="1:5" x14ac:dyDescent="0.3">
      <c r="A2340">
        <v>2372</v>
      </c>
      <c r="B2340">
        <v>87</v>
      </c>
      <c r="C2340">
        <v>8323</v>
      </c>
      <c r="D2340">
        <v>4.99</v>
      </c>
      <c r="E2340" s="1">
        <v>38562.161111111112</v>
      </c>
    </row>
    <row r="2341" spans="1:5" x14ac:dyDescent="0.3">
      <c r="A2341">
        <v>2373</v>
      </c>
      <c r="B2341">
        <v>87</v>
      </c>
      <c r="C2341">
        <v>9060</v>
      </c>
      <c r="D2341">
        <v>0.98999999999999899</v>
      </c>
      <c r="E2341" s="1">
        <v>38563.305555555555</v>
      </c>
    </row>
    <row r="2342" spans="1:5" x14ac:dyDescent="0.3">
      <c r="A2342">
        <v>2374</v>
      </c>
      <c r="B2342">
        <v>87</v>
      </c>
      <c r="C2342">
        <v>9348</v>
      </c>
      <c r="D2342">
        <v>2.99</v>
      </c>
      <c r="E2342" s="1">
        <v>38563.761805555558</v>
      </c>
    </row>
    <row r="2343" spans="1:5" x14ac:dyDescent="0.3">
      <c r="A2343">
        <v>2375</v>
      </c>
      <c r="B2343">
        <v>87</v>
      </c>
      <c r="C2343">
        <v>9364</v>
      </c>
      <c r="D2343">
        <v>8.99</v>
      </c>
      <c r="E2343" s="1">
        <v>38563.780555555553</v>
      </c>
    </row>
    <row r="2344" spans="1:5" x14ac:dyDescent="0.3">
      <c r="A2344">
        <v>2376</v>
      </c>
      <c r="B2344">
        <v>87</v>
      </c>
      <c r="C2344">
        <v>10205</v>
      </c>
      <c r="D2344">
        <v>4.99</v>
      </c>
      <c r="E2344" s="1">
        <v>38565.033333333333</v>
      </c>
    </row>
    <row r="2345" spans="1:5" x14ac:dyDescent="0.3">
      <c r="A2345">
        <v>2377</v>
      </c>
      <c r="B2345">
        <v>87</v>
      </c>
      <c r="C2345">
        <v>10387</v>
      </c>
      <c r="D2345">
        <v>4.99</v>
      </c>
      <c r="E2345" s="1">
        <v>38565.279166666667</v>
      </c>
    </row>
    <row r="2346" spans="1:5" x14ac:dyDescent="0.3">
      <c r="A2346">
        <v>2378</v>
      </c>
      <c r="B2346">
        <v>87</v>
      </c>
      <c r="C2346">
        <v>12232</v>
      </c>
      <c r="D2346">
        <v>0.98999999999999899</v>
      </c>
      <c r="E2346" s="1">
        <v>38582.134722222225</v>
      </c>
    </row>
    <row r="2347" spans="1:5" x14ac:dyDescent="0.3">
      <c r="A2347">
        <v>2379</v>
      </c>
      <c r="B2347">
        <v>87</v>
      </c>
      <c r="C2347">
        <v>12257</v>
      </c>
      <c r="D2347">
        <v>8.99</v>
      </c>
      <c r="E2347" s="1">
        <v>38582.174305555556</v>
      </c>
    </row>
    <row r="2348" spans="1:5" x14ac:dyDescent="0.3">
      <c r="A2348">
        <v>2380</v>
      </c>
      <c r="B2348">
        <v>87</v>
      </c>
      <c r="C2348">
        <v>12264</v>
      </c>
      <c r="D2348">
        <v>5.99</v>
      </c>
      <c r="E2348" s="1">
        <v>38582.178472222222</v>
      </c>
    </row>
    <row r="2349" spans="1:5" x14ac:dyDescent="0.3">
      <c r="A2349">
        <v>2381</v>
      </c>
      <c r="B2349">
        <v>87</v>
      </c>
      <c r="C2349">
        <v>13479</v>
      </c>
      <c r="D2349">
        <v>0.98999999999999899</v>
      </c>
      <c r="E2349" s="1">
        <v>38584.04791666667</v>
      </c>
    </row>
    <row r="2350" spans="1:5" x14ac:dyDescent="0.3">
      <c r="A2350">
        <v>2382</v>
      </c>
      <c r="B2350">
        <v>87</v>
      </c>
      <c r="C2350">
        <v>13906</v>
      </c>
      <c r="D2350">
        <v>0.98999999999999899</v>
      </c>
      <c r="E2350" s="1">
        <v>38584.677777777775</v>
      </c>
    </row>
    <row r="2351" spans="1:5" x14ac:dyDescent="0.3">
      <c r="A2351">
        <v>2383</v>
      </c>
      <c r="B2351">
        <v>87</v>
      </c>
      <c r="C2351">
        <v>14024</v>
      </c>
      <c r="D2351">
        <v>10.99</v>
      </c>
      <c r="E2351" s="1">
        <v>38584.884027777778</v>
      </c>
    </row>
    <row r="2352" spans="1:5" x14ac:dyDescent="0.3">
      <c r="A2352">
        <v>2384</v>
      </c>
      <c r="B2352">
        <v>87</v>
      </c>
      <c r="C2352">
        <v>14566</v>
      </c>
      <c r="D2352">
        <v>2.99</v>
      </c>
      <c r="E2352" s="1">
        <v>38585.684027777781</v>
      </c>
    </row>
    <row r="2353" spans="1:5" x14ac:dyDescent="0.3">
      <c r="A2353">
        <v>2385</v>
      </c>
      <c r="B2353">
        <v>87</v>
      </c>
      <c r="C2353">
        <v>15876</v>
      </c>
      <c r="D2353">
        <v>2.99</v>
      </c>
      <c r="E2353" s="1">
        <v>38587.688888888886</v>
      </c>
    </row>
    <row r="2354" spans="1:5" x14ac:dyDescent="0.3">
      <c r="A2354">
        <v>2386</v>
      </c>
      <c r="B2354">
        <v>87</v>
      </c>
      <c r="C2354">
        <v>15890</v>
      </c>
      <c r="D2354">
        <v>4.99</v>
      </c>
      <c r="E2354" s="1">
        <v>38587.706944444442</v>
      </c>
    </row>
    <row r="2355" spans="1:5" x14ac:dyDescent="0.3">
      <c r="A2355">
        <v>2388</v>
      </c>
      <c r="B2355">
        <v>88</v>
      </c>
      <c r="C2355">
        <v>36</v>
      </c>
      <c r="D2355">
        <v>2.99</v>
      </c>
      <c r="E2355" s="1">
        <v>38497.191666666666</v>
      </c>
    </row>
    <row r="2356" spans="1:5" x14ac:dyDescent="0.3">
      <c r="A2356">
        <v>2389</v>
      </c>
      <c r="B2356">
        <v>88</v>
      </c>
      <c r="C2356">
        <v>1433</v>
      </c>
      <c r="D2356">
        <v>2.99</v>
      </c>
      <c r="E2356" s="1">
        <v>38518.770833333336</v>
      </c>
    </row>
    <row r="2357" spans="1:5" x14ac:dyDescent="0.3">
      <c r="A2357">
        <v>2390</v>
      </c>
      <c r="B2357">
        <v>88</v>
      </c>
      <c r="C2357">
        <v>2483</v>
      </c>
      <c r="D2357">
        <v>7.99</v>
      </c>
      <c r="E2357" s="1">
        <v>38521.890277777777</v>
      </c>
    </row>
    <row r="2358" spans="1:5" x14ac:dyDescent="0.3">
      <c r="A2358">
        <v>2391</v>
      </c>
      <c r="B2358">
        <v>88</v>
      </c>
      <c r="C2358">
        <v>2878</v>
      </c>
      <c r="D2358">
        <v>2.99</v>
      </c>
      <c r="E2358" s="1">
        <v>38523.04791666667</v>
      </c>
    </row>
    <row r="2359" spans="1:5" x14ac:dyDescent="0.3">
      <c r="A2359">
        <v>2392</v>
      </c>
      <c r="B2359">
        <v>88</v>
      </c>
      <c r="C2359">
        <v>3524</v>
      </c>
      <c r="D2359">
        <v>0.98999999999999899</v>
      </c>
      <c r="E2359" s="1">
        <v>38539.042361111111</v>
      </c>
    </row>
    <row r="2360" spans="1:5" x14ac:dyDescent="0.3">
      <c r="A2360">
        <v>2393</v>
      </c>
      <c r="B2360">
        <v>88</v>
      </c>
      <c r="C2360">
        <v>3620</v>
      </c>
      <c r="D2360">
        <v>0.98999999999999899</v>
      </c>
      <c r="E2360" s="1">
        <v>38539.250694444447</v>
      </c>
    </row>
    <row r="2361" spans="1:5" x14ac:dyDescent="0.3">
      <c r="A2361">
        <v>2394</v>
      </c>
      <c r="B2361">
        <v>88</v>
      </c>
      <c r="C2361">
        <v>3673</v>
      </c>
      <c r="D2361">
        <v>5.99</v>
      </c>
      <c r="E2361" s="1">
        <v>38539.376388888886</v>
      </c>
    </row>
    <row r="2362" spans="1:5" x14ac:dyDescent="0.3">
      <c r="A2362">
        <v>2395</v>
      </c>
      <c r="B2362">
        <v>88</v>
      </c>
      <c r="C2362">
        <v>3846</v>
      </c>
      <c r="D2362">
        <v>5.99</v>
      </c>
      <c r="E2362" s="1">
        <v>38539.696527777778</v>
      </c>
    </row>
    <row r="2363" spans="1:5" x14ac:dyDescent="0.3">
      <c r="A2363">
        <v>2396</v>
      </c>
      <c r="B2363">
        <v>88</v>
      </c>
      <c r="C2363">
        <v>6643</v>
      </c>
      <c r="D2363">
        <v>1.99</v>
      </c>
      <c r="E2363" s="1">
        <v>38545.443749999999</v>
      </c>
    </row>
    <row r="2364" spans="1:5" x14ac:dyDescent="0.3">
      <c r="A2364">
        <v>2397</v>
      </c>
      <c r="B2364">
        <v>88</v>
      </c>
      <c r="C2364">
        <v>6916</v>
      </c>
      <c r="D2364">
        <v>4.99</v>
      </c>
      <c r="E2364" s="1">
        <v>38545.936805555553</v>
      </c>
    </row>
    <row r="2365" spans="1:5" x14ac:dyDescent="0.3">
      <c r="A2365">
        <v>2398</v>
      </c>
      <c r="B2365">
        <v>88</v>
      </c>
      <c r="C2365">
        <v>7088</v>
      </c>
      <c r="D2365">
        <v>5.99</v>
      </c>
      <c r="E2365" s="1">
        <v>38560.195833333331</v>
      </c>
    </row>
    <row r="2366" spans="1:5" x14ac:dyDescent="0.3">
      <c r="A2366">
        <v>2399</v>
      </c>
      <c r="B2366">
        <v>88</v>
      </c>
      <c r="C2366">
        <v>7621</v>
      </c>
      <c r="D2366">
        <v>8.99</v>
      </c>
      <c r="E2366" s="1">
        <v>38561.023611111108</v>
      </c>
    </row>
    <row r="2367" spans="1:5" x14ac:dyDescent="0.3">
      <c r="A2367">
        <v>2400</v>
      </c>
      <c r="B2367">
        <v>88</v>
      </c>
      <c r="C2367">
        <v>8296</v>
      </c>
      <c r="D2367">
        <v>2.99</v>
      </c>
      <c r="E2367" s="1">
        <v>38562.113194444442</v>
      </c>
    </row>
    <row r="2368" spans="1:5" x14ac:dyDescent="0.3">
      <c r="A2368">
        <v>2401</v>
      </c>
      <c r="B2368">
        <v>88</v>
      </c>
      <c r="C2368">
        <v>8526</v>
      </c>
      <c r="D2368">
        <v>2.99</v>
      </c>
      <c r="E2368" s="1">
        <v>38562.430555555555</v>
      </c>
    </row>
    <row r="2369" spans="1:5" x14ac:dyDescent="0.3">
      <c r="A2369">
        <v>2402</v>
      </c>
      <c r="B2369">
        <v>88</v>
      </c>
      <c r="C2369">
        <v>8692</v>
      </c>
      <c r="D2369">
        <v>2.99</v>
      </c>
      <c r="E2369" s="1">
        <v>38562.696527777778</v>
      </c>
    </row>
    <row r="2370" spans="1:5" x14ac:dyDescent="0.3">
      <c r="A2370">
        <v>2403</v>
      </c>
      <c r="B2370">
        <v>88</v>
      </c>
      <c r="C2370">
        <v>10424</v>
      </c>
      <c r="D2370">
        <v>0.98999999999999899</v>
      </c>
      <c r="E2370" s="1">
        <v>38565.348611111112</v>
      </c>
    </row>
    <row r="2371" spans="1:5" x14ac:dyDescent="0.3">
      <c r="A2371">
        <v>2404</v>
      </c>
      <c r="B2371">
        <v>88</v>
      </c>
      <c r="C2371">
        <v>11056</v>
      </c>
      <c r="D2371">
        <v>6.99</v>
      </c>
      <c r="E2371" s="1">
        <v>38566.275000000001</v>
      </c>
    </row>
    <row r="2372" spans="1:5" x14ac:dyDescent="0.3">
      <c r="A2372">
        <v>2405</v>
      </c>
      <c r="B2372">
        <v>88</v>
      </c>
      <c r="C2372">
        <v>14097</v>
      </c>
      <c r="D2372">
        <v>2.99</v>
      </c>
      <c r="E2372" s="1">
        <v>38585.019444444442</v>
      </c>
    </row>
    <row r="2373" spans="1:5" x14ac:dyDescent="0.3">
      <c r="A2373">
        <v>2406</v>
      </c>
      <c r="B2373">
        <v>88</v>
      </c>
      <c r="C2373">
        <v>14827</v>
      </c>
      <c r="D2373">
        <v>5.99</v>
      </c>
      <c r="E2373" s="1">
        <v>38586.063888888886</v>
      </c>
    </row>
    <row r="2374" spans="1:5" x14ac:dyDescent="0.3">
      <c r="A2374">
        <v>2407</v>
      </c>
      <c r="B2374">
        <v>88</v>
      </c>
      <c r="C2374">
        <v>15098</v>
      </c>
      <c r="D2374">
        <v>3.99</v>
      </c>
      <c r="E2374" s="1">
        <v>38586.491666666669</v>
      </c>
    </row>
    <row r="2375" spans="1:5" x14ac:dyDescent="0.3">
      <c r="A2375">
        <v>2408</v>
      </c>
      <c r="B2375">
        <v>88</v>
      </c>
      <c r="C2375">
        <v>15898</v>
      </c>
      <c r="D2375">
        <v>4.99</v>
      </c>
      <c r="E2375" s="1">
        <v>38587.717361111114</v>
      </c>
    </row>
    <row r="2376" spans="1:5" x14ac:dyDescent="0.3">
      <c r="A2376">
        <v>2409</v>
      </c>
      <c r="B2376">
        <v>89</v>
      </c>
      <c r="C2376">
        <v>141</v>
      </c>
      <c r="D2376">
        <v>2.99</v>
      </c>
      <c r="E2376" s="1">
        <v>38497.981944444444</v>
      </c>
    </row>
    <row r="2377" spans="1:5" x14ac:dyDescent="0.3">
      <c r="A2377">
        <v>2410</v>
      </c>
      <c r="B2377">
        <v>89</v>
      </c>
      <c r="C2377">
        <v>588</v>
      </c>
      <c r="D2377">
        <v>0.98999999999999899</v>
      </c>
      <c r="E2377" s="1">
        <v>38500.505555555559</v>
      </c>
    </row>
    <row r="2378" spans="1:5" x14ac:dyDescent="0.3">
      <c r="A2378">
        <v>2411</v>
      </c>
      <c r="B2378">
        <v>89</v>
      </c>
      <c r="C2378">
        <v>740</v>
      </c>
      <c r="D2378">
        <v>5.99</v>
      </c>
      <c r="E2378" s="1">
        <v>38501.354166666664</v>
      </c>
    </row>
    <row r="2379" spans="1:5" x14ac:dyDescent="0.3">
      <c r="A2379">
        <v>2412</v>
      </c>
      <c r="B2379">
        <v>89</v>
      </c>
      <c r="C2379">
        <v>1252</v>
      </c>
      <c r="D2379">
        <v>8.99</v>
      </c>
      <c r="E2379" s="1">
        <v>38518.253472222219</v>
      </c>
    </row>
    <row r="2380" spans="1:5" x14ac:dyDescent="0.3">
      <c r="A2380">
        <v>2413</v>
      </c>
      <c r="B2380">
        <v>89</v>
      </c>
      <c r="C2380">
        <v>1407</v>
      </c>
      <c r="D2380">
        <v>7.99</v>
      </c>
      <c r="E2380" s="1">
        <v>38518.697916666664</v>
      </c>
    </row>
    <row r="2381" spans="1:5" x14ac:dyDescent="0.3">
      <c r="A2381">
        <v>2414</v>
      </c>
      <c r="B2381">
        <v>89</v>
      </c>
      <c r="C2381">
        <v>1948</v>
      </c>
      <c r="D2381">
        <v>4.99</v>
      </c>
      <c r="E2381" s="1">
        <v>38520.337500000001</v>
      </c>
    </row>
    <row r="2382" spans="1:5" x14ac:dyDescent="0.3">
      <c r="A2382">
        <v>2415</v>
      </c>
      <c r="B2382">
        <v>89</v>
      </c>
      <c r="C2382">
        <v>2523</v>
      </c>
      <c r="D2382">
        <v>0.98999999999999899</v>
      </c>
      <c r="E2382" s="1">
        <v>38522.03125</v>
      </c>
    </row>
    <row r="2383" spans="1:5" x14ac:dyDescent="0.3">
      <c r="A2383">
        <v>2416</v>
      </c>
      <c r="B2383">
        <v>89</v>
      </c>
      <c r="C2383">
        <v>2835</v>
      </c>
      <c r="D2383">
        <v>7.99</v>
      </c>
      <c r="E2383" s="1">
        <v>38522.905555555553</v>
      </c>
    </row>
    <row r="2384" spans="1:5" x14ac:dyDescent="0.3">
      <c r="A2384">
        <v>2417</v>
      </c>
      <c r="B2384">
        <v>89</v>
      </c>
      <c r="C2384">
        <v>4152</v>
      </c>
      <c r="D2384">
        <v>4.99</v>
      </c>
      <c r="E2384" s="1">
        <v>38540.368055555555</v>
      </c>
    </row>
    <row r="2385" spans="1:5" x14ac:dyDescent="0.3">
      <c r="A2385">
        <v>2418</v>
      </c>
      <c r="B2385">
        <v>89</v>
      </c>
      <c r="C2385">
        <v>4488</v>
      </c>
      <c r="D2385">
        <v>0.98999999999999899</v>
      </c>
      <c r="E2385" s="1">
        <v>38541.056944444441</v>
      </c>
    </row>
    <row r="2386" spans="1:5" x14ac:dyDescent="0.3">
      <c r="A2386">
        <v>2419</v>
      </c>
      <c r="B2386">
        <v>89</v>
      </c>
      <c r="C2386">
        <v>4764</v>
      </c>
      <c r="D2386">
        <v>8.99</v>
      </c>
      <c r="E2386" s="1">
        <v>38541.625694444447</v>
      </c>
    </row>
    <row r="2387" spans="1:5" x14ac:dyDescent="0.3">
      <c r="A2387">
        <v>2420</v>
      </c>
      <c r="B2387">
        <v>89</v>
      </c>
      <c r="C2387">
        <v>5144</v>
      </c>
      <c r="D2387">
        <v>7.99</v>
      </c>
      <c r="E2387" s="1">
        <v>38542.339583333334</v>
      </c>
    </row>
    <row r="2388" spans="1:5" x14ac:dyDescent="0.3">
      <c r="A2388">
        <v>2421</v>
      </c>
      <c r="B2388">
        <v>89</v>
      </c>
      <c r="C2388">
        <v>5436</v>
      </c>
      <c r="D2388">
        <v>2.99</v>
      </c>
      <c r="E2388" s="1">
        <v>38542.896527777775</v>
      </c>
    </row>
    <row r="2389" spans="1:5" x14ac:dyDescent="0.3">
      <c r="A2389">
        <v>2422</v>
      </c>
      <c r="B2389">
        <v>89</v>
      </c>
      <c r="C2389">
        <v>5483</v>
      </c>
      <c r="D2389">
        <v>2.99</v>
      </c>
      <c r="E2389" s="1">
        <v>38542.995833333334</v>
      </c>
    </row>
    <row r="2390" spans="1:5" x14ac:dyDescent="0.3">
      <c r="A2390">
        <v>2423</v>
      </c>
      <c r="B2390">
        <v>89</v>
      </c>
      <c r="C2390">
        <v>6772</v>
      </c>
      <c r="D2390">
        <v>2.99</v>
      </c>
      <c r="E2390" s="1">
        <v>38545.663194444445</v>
      </c>
    </row>
    <row r="2391" spans="1:5" x14ac:dyDescent="0.3">
      <c r="A2391">
        <v>2424</v>
      </c>
      <c r="B2391">
        <v>89</v>
      </c>
      <c r="C2391">
        <v>7370</v>
      </c>
      <c r="D2391">
        <v>7.99</v>
      </c>
      <c r="E2391" s="1">
        <v>38560.635416666664</v>
      </c>
    </row>
    <row r="2392" spans="1:5" x14ac:dyDescent="0.3">
      <c r="A2392">
        <v>2425</v>
      </c>
      <c r="B2392">
        <v>89</v>
      </c>
      <c r="C2392">
        <v>7729</v>
      </c>
      <c r="D2392">
        <v>4.99</v>
      </c>
      <c r="E2392" s="1">
        <v>38561.206250000003</v>
      </c>
    </row>
    <row r="2393" spans="1:5" x14ac:dyDescent="0.3">
      <c r="A2393">
        <v>2426</v>
      </c>
      <c r="B2393">
        <v>89</v>
      </c>
      <c r="C2393">
        <v>7995</v>
      </c>
      <c r="D2393">
        <v>4.99</v>
      </c>
      <c r="E2393" s="1">
        <v>38561.625</v>
      </c>
    </row>
    <row r="2394" spans="1:5" x14ac:dyDescent="0.3">
      <c r="A2394">
        <v>2427</v>
      </c>
      <c r="B2394">
        <v>89</v>
      </c>
      <c r="C2394">
        <v>8003</v>
      </c>
      <c r="D2394">
        <v>2.99</v>
      </c>
      <c r="E2394" s="1">
        <v>38561.632638888892</v>
      </c>
    </row>
    <row r="2395" spans="1:5" x14ac:dyDescent="0.3">
      <c r="A2395">
        <v>2428</v>
      </c>
      <c r="B2395">
        <v>89</v>
      </c>
      <c r="C2395">
        <v>8070</v>
      </c>
      <c r="D2395">
        <v>2.99</v>
      </c>
      <c r="E2395" s="1">
        <v>38561.726388888892</v>
      </c>
    </row>
    <row r="2396" spans="1:5" x14ac:dyDescent="0.3">
      <c r="A2396">
        <v>2429</v>
      </c>
      <c r="B2396">
        <v>89</v>
      </c>
      <c r="C2396">
        <v>8972</v>
      </c>
      <c r="D2396">
        <v>0.98999999999999899</v>
      </c>
      <c r="E2396" s="1">
        <v>38563.17083333333</v>
      </c>
    </row>
    <row r="2397" spans="1:5" x14ac:dyDescent="0.3">
      <c r="A2397">
        <v>2430</v>
      </c>
      <c r="B2397">
        <v>89</v>
      </c>
      <c r="C2397">
        <v>9328</v>
      </c>
      <c r="D2397">
        <v>2.99</v>
      </c>
      <c r="E2397" s="1">
        <v>38563.730555555558</v>
      </c>
    </row>
    <row r="2398" spans="1:5" x14ac:dyDescent="0.3">
      <c r="A2398">
        <v>2431</v>
      </c>
      <c r="B2398">
        <v>89</v>
      </c>
      <c r="C2398">
        <v>9646</v>
      </c>
      <c r="D2398">
        <v>2.99</v>
      </c>
      <c r="E2398" s="1">
        <v>38564.238194444442</v>
      </c>
    </row>
    <row r="2399" spans="1:5" x14ac:dyDescent="0.3">
      <c r="A2399">
        <v>2432</v>
      </c>
      <c r="B2399">
        <v>89</v>
      </c>
      <c r="C2399">
        <v>9767</v>
      </c>
      <c r="D2399">
        <v>0.98999999999999899</v>
      </c>
      <c r="E2399" s="1">
        <v>38564.406944444447</v>
      </c>
    </row>
    <row r="2400" spans="1:5" x14ac:dyDescent="0.3">
      <c r="A2400">
        <v>2433</v>
      </c>
      <c r="B2400">
        <v>89</v>
      </c>
      <c r="C2400">
        <v>10164</v>
      </c>
      <c r="D2400">
        <v>4.99</v>
      </c>
      <c r="E2400" s="1">
        <v>38564.970138888886</v>
      </c>
    </row>
    <row r="2401" spans="1:5" x14ac:dyDescent="0.3">
      <c r="A2401">
        <v>2434</v>
      </c>
      <c r="B2401">
        <v>89</v>
      </c>
      <c r="C2401">
        <v>10806</v>
      </c>
      <c r="D2401">
        <v>4.99</v>
      </c>
      <c r="E2401" s="1">
        <v>38565.934027777781</v>
      </c>
    </row>
    <row r="2402" spans="1:5" x14ac:dyDescent="0.3">
      <c r="A2402">
        <v>2435</v>
      </c>
      <c r="B2402">
        <v>89</v>
      </c>
      <c r="C2402">
        <v>11090</v>
      </c>
      <c r="D2402">
        <v>3.99</v>
      </c>
      <c r="E2402" s="1">
        <v>38566.330555555556</v>
      </c>
    </row>
    <row r="2403" spans="1:5" x14ac:dyDescent="0.3">
      <c r="A2403">
        <v>2436</v>
      </c>
      <c r="B2403">
        <v>89</v>
      </c>
      <c r="C2403">
        <v>12118</v>
      </c>
      <c r="D2403">
        <v>3.99</v>
      </c>
      <c r="E2403" s="1">
        <v>38581.968055555553</v>
      </c>
    </row>
    <row r="2404" spans="1:5" x14ac:dyDescent="0.3">
      <c r="A2404">
        <v>2437</v>
      </c>
      <c r="B2404">
        <v>89</v>
      </c>
      <c r="C2404">
        <v>12431</v>
      </c>
      <c r="D2404">
        <v>2.99</v>
      </c>
      <c r="E2404" s="1">
        <v>38582.44027777778</v>
      </c>
    </row>
    <row r="2405" spans="1:5" x14ac:dyDescent="0.3">
      <c r="A2405">
        <v>2438</v>
      </c>
      <c r="B2405">
        <v>89</v>
      </c>
      <c r="C2405">
        <v>12756</v>
      </c>
      <c r="D2405">
        <v>2.99</v>
      </c>
      <c r="E2405" s="1">
        <v>38582.952777777777</v>
      </c>
    </row>
    <row r="2406" spans="1:5" x14ac:dyDescent="0.3">
      <c r="A2406">
        <v>2439</v>
      </c>
      <c r="B2406">
        <v>89</v>
      </c>
      <c r="C2406">
        <v>13823</v>
      </c>
      <c r="D2406">
        <v>2.99</v>
      </c>
      <c r="E2406" s="1">
        <v>38584.570833333331</v>
      </c>
    </row>
    <row r="2407" spans="1:5" x14ac:dyDescent="0.3">
      <c r="A2407">
        <v>2440</v>
      </c>
      <c r="B2407">
        <v>89</v>
      </c>
      <c r="C2407">
        <v>15845</v>
      </c>
      <c r="D2407">
        <v>2.99</v>
      </c>
      <c r="E2407" s="1">
        <v>38587.651388888888</v>
      </c>
    </row>
    <row r="2408" spans="1:5" x14ac:dyDescent="0.3">
      <c r="A2408">
        <v>2441</v>
      </c>
      <c r="B2408">
        <v>90</v>
      </c>
      <c r="C2408">
        <v>2033</v>
      </c>
      <c r="D2408">
        <v>0.98999999999999899</v>
      </c>
      <c r="E2408" s="1">
        <v>38520.558333333334</v>
      </c>
    </row>
    <row r="2409" spans="1:5" x14ac:dyDescent="0.3">
      <c r="A2409">
        <v>2442</v>
      </c>
      <c r="B2409">
        <v>90</v>
      </c>
      <c r="C2409">
        <v>2584</v>
      </c>
      <c r="D2409">
        <v>6.99</v>
      </c>
      <c r="E2409" s="1">
        <v>38522.209722222222</v>
      </c>
    </row>
    <row r="2410" spans="1:5" x14ac:dyDescent="0.3">
      <c r="A2410">
        <v>2443</v>
      </c>
      <c r="B2410">
        <v>90</v>
      </c>
      <c r="C2410">
        <v>3132</v>
      </c>
      <c r="D2410">
        <v>0.98999999999999899</v>
      </c>
      <c r="E2410" s="1">
        <v>38523.79791666667</v>
      </c>
    </row>
    <row r="2411" spans="1:5" x14ac:dyDescent="0.3">
      <c r="A2411">
        <v>2444</v>
      </c>
      <c r="B2411">
        <v>90</v>
      </c>
      <c r="C2411">
        <v>3729</v>
      </c>
      <c r="D2411">
        <v>3.99</v>
      </c>
      <c r="E2411" s="1">
        <v>38539.479166666664</v>
      </c>
    </row>
    <row r="2412" spans="1:5" x14ac:dyDescent="0.3">
      <c r="A2412">
        <v>2445</v>
      </c>
      <c r="B2412">
        <v>90</v>
      </c>
      <c r="C2412">
        <v>4371</v>
      </c>
      <c r="D2412">
        <v>4.99</v>
      </c>
      <c r="E2412" s="1">
        <v>38540.837500000001</v>
      </c>
    </row>
    <row r="2413" spans="1:5" x14ac:dyDescent="0.3">
      <c r="A2413">
        <v>2446</v>
      </c>
      <c r="B2413">
        <v>90</v>
      </c>
      <c r="C2413">
        <v>5272</v>
      </c>
      <c r="D2413">
        <v>0.98999999999999899</v>
      </c>
      <c r="E2413" s="1">
        <v>38542.601388888892</v>
      </c>
    </row>
    <row r="2414" spans="1:5" x14ac:dyDescent="0.3">
      <c r="A2414">
        <v>2447</v>
      </c>
      <c r="B2414">
        <v>90</v>
      </c>
      <c r="C2414">
        <v>5539</v>
      </c>
      <c r="D2414">
        <v>3.99</v>
      </c>
      <c r="E2414" s="1">
        <v>38543.112500000003</v>
      </c>
    </row>
    <row r="2415" spans="1:5" x14ac:dyDescent="0.3">
      <c r="A2415">
        <v>2448</v>
      </c>
      <c r="B2415">
        <v>90</v>
      </c>
      <c r="C2415">
        <v>7035</v>
      </c>
      <c r="D2415">
        <v>5.99</v>
      </c>
      <c r="E2415" s="1">
        <v>38560.129166666666</v>
      </c>
    </row>
    <row r="2416" spans="1:5" x14ac:dyDescent="0.3">
      <c r="A2416">
        <v>2449</v>
      </c>
      <c r="B2416">
        <v>90</v>
      </c>
      <c r="C2416">
        <v>7058</v>
      </c>
      <c r="D2416">
        <v>1.99</v>
      </c>
      <c r="E2416" s="1">
        <v>38560.159722222219</v>
      </c>
    </row>
    <row r="2417" spans="1:5" x14ac:dyDescent="0.3">
      <c r="A2417">
        <v>2450</v>
      </c>
      <c r="B2417">
        <v>90</v>
      </c>
      <c r="C2417">
        <v>7428</v>
      </c>
      <c r="D2417">
        <v>5.99</v>
      </c>
      <c r="E2417" s="1">
        <v>38560.722916666666</v>
      </c>
    </row>
    <row r="2418" spans="1:5" x14ac:dyDescent="0.3">
      <c r="A2418">
        <v>2451</v>
      </c>
      <c r="B2418">
        <v>90</v>
      </c>
      <c r="C2418">
        <v>7946</v>
      </c>
      <c r="D2418">
        <v>6.99</v>
      </c>
      <c r="E2418" s="1">
        <v>38561.542361111111</v>
      </c>
    </row>
    <row r="2419" spans="1:5" x14ac:dyDescent="0.3">
      <c r="A2419">
        <v>2452</v>
      </c>
      <c r="B2419">
        <v>90</v>
      </c>
      <c r="C2419">
        <v>8024</v>
      </c>
      <c r="D2419">
        <v>2.99</v>
      </c>
      <c r="E2419" s="1">
        <v>38561.663194444445</v>
      </c>
    </row>
    <row r="2420" spans="1:5" x14ac:dyDescent="0.3">
      <c r="A2420">
        <v>2453</v>
      </c>
      <c r="B2420">
        <v>90</v>
      </c>
      <c r="C2420">
        <v>8408</v>
      </c>
      <c r="D2420">
        <v>0.98999999999999899</v>
      </c>
      <c r="E2420" s="1">
        <v>38562.277777777781</v>
      </c>
    </row>
    <row r="2421" spans="1:5" x14ac:dyDescent="0.3">
      <c r="A2421">
        <v>2454</v>
      </c>
      <c r="B2421">
        <v>90</v>
      </c>
      <c r="C2421">
        <v>8870</v>
      </c>
      <c r="D2421">
        <v>9.99</v>
      </c>
      <c r="E2421" s="1">
        <v>38563.005555555559</v>
      </c>
    </row>
    <row r="2422" spans="1:5" x14ac:dyDescent="0.3">
      <c r="A2422">
        <v>2455</v>
      </c>
      <c r="B2422">
        <v>90</v>
      </c>
      <c r="C2422">
        <v>9337</v>
      </c>
      <c r="D2422">
        <v>2.99</v>
      </c>
      <c r="E2422" s="1">
        <v>38563.751388888886</v>
      </c>
    </row>
    <row r="2423" spans="1:5" x14ac:dyDescent="0.3">
      <c r="A2423">
        <v>2456</v>
      </c>
      <c r="B2423">
        <v>90</v>
      </c>
      <c r="C2423">
        <v>10206</v>
      </c>
      <c r="D2423">
        <v>7.99</v>
      </c>
      <c r="E2423" s="1">
        <v>38565.036111111112</v>
      </c>
    </row>
    <row r="2424" spans="1:5" x14ac:dyDescent="0.3">
      <c r="A2424">
        <v>2457</v>
      </c>
      <c r="B2424">
        <v>90</v>
      </c>
      <c r="C2424">
        <v>10722</v>
      </c>
      <c r="D2424">
        <v>4.99</v>
      </c>
      <c r="E2424" s="1">
        <v>38565.796527777777</v>
      </c>
    </row>
    <row r="2425" spans="1:5" x14ac:dyDescent="0.3">
      <c r="A2425">
        <v>2458</v>
      </c>
      <c r="B2425">
        <v>90</v>
      </c>
      <c r="C2425">
        <v>10835</v>
      </c>
      <c r="D2425">
        <v>4.99</v>
      </c>
      <c r="E2425" s="1">
        <v>38565.977777777778</v>
      </c>
    </row>
    <row r="2426" spans="1:5" x14ac:dyDescent="0.3">
      <c r="A2426">
        <v>2459</v>
      </c>
      <c r="B2426">
        <v>90</v>
      </c>
      <c r="C2426">
        <v>11231</v>
      </c>
      <c r="D2426">
        <v>4.99</v>
      </c>
      <c r="E2426" s="1">
        <v>38566.543055555558</v>
      </c>
    </row>
    <row r="2427" spans="1:5" x14ac:dyDescent="0.3">
      <c r="A2427">
        <v>2460</v>
      </c>
      <c r="B2427">
        <v>90</v>
      </c>
      <c r="C2427">
        <v>11516</v>
      </c>
      <c r="D2427">
        <v>0.98999999999999899</v>
      </c>
      <c r="E2427" s="1">
        <v>38580.995833333334</v>
      </c>
    </row>
    <row r="2428" spans="1:5" x14ac:dyDescent="0.3">
      <c r="A2428">
        <v>2461</v>
      </c>
      <c r="B2428">
        <v>90</v>
      </c>
      <c r="C2428">
        <v>12019</v>
      </c>
      <c r="D2428">
        <v>0.98999999999999899</v>
      </c>
      <c r="E2428" s="1">
        <v>38581.824999999997</v>
      </c>
    </row>
    <row r="2429" spans="1:5" x14ac:dyDescent="0.3">
      <c r="A2429">
        <v>2462</v>
      </c>
      <c r="B2429">
        <v>90</v>
      </c>
      <c r="C2429">
        <v>12788</v>
      </c>
      <c r="D2429">
        <v>2.99</v>
      </c>
      <c r="E2429" s="1">
        <v>38583.010416666664</v>
      </c>
    </row>
    <row r="2430" spans="1:5" x14ac:dyDescent="0.3">
      <c r="A2430">
        <v>2463</v>
      </c>
      <c r="B2430">
        <v>90</v>
      </c>
      <c r="C2430">
        <v>13051</v>
      </c>
      <c r="D2430">
        <v>4.99</v>
      </c>
      <c r="E2430" s="1">
        <v>38583.396527777775</v>
      </c>
    </row>
    <row r="2431" spans="1:5" x14ac:dyDescent="0.3">
      <c r="A2431">
        <v>2464</v>
      </c>
      <c r="B2431">
        <v>90</v>
      </c>
      <c r="C2431">
        <v>14608</v>
      </c>
      <c r="D2431">
        <v>1.99</v>
      </c>
      <c r="E2431" s="1">
        <v>38585.747916666667</v>
      </c>
    </row>
    <row r="2432" spans="1:5" x14ac:dyDescent="0.3">
      <c r="A2432">
        <v>2465</v>
      </c>
      <c r="B2432">
        <v>90</v>
      </c>
      <c r="C2432">
        <v>14807</v>
      </c>
      <c r="D2432">
        <v>4.99</v>
      </c>
      <c r="E2432" s="1">
        <v>38586.039583333331</v>
      </c>
    </row>
    <row r="2433" spans="1:5" x14ac:dyDescent="0.3">
      <c r="A2433">
        <v>2466</v>
      </c>
      <c r="B2433">
        <v>90</v>
      </c>
      <c r="C2433">
        <v>15061</v>
      </c>
      <c r="D2433">
        <v>0.98999999999999899</v>
      </c>
      <c r="E2433" s="1">
        <v>38586.436805555553</v>
      </c>
    </row>
    <row r="2434" spans="1:5" x14ac:dyDescent="0.3">
      <c r="A2434">
        <v>2467</v>
      </c>
      <c r="B2434">
        <v>90</v>
      </c>
      <c r="C2434">
        <v>15217</v>
      </c>
      <c r="D2434">
        <v>0.98999999999999899</v>
      </c>
      <c r="E2434" s="1">
        <v>38586.706944444442</v>
      </c>
    </row>
    <row r="2435" spans="1:5" x14ac:dyDescent="0.3">
      <c r="A2435">
        <v>2468</v>
      </c>
      <c r="B2435">
        <v>90</v>
      </c>
      <c r="C2435">
        <v>15674</v>
      </c>
      <c r="D2435">
        <v>7.99</v>
      </c>
      <c r="E2435" s="1">
        <v>38587.386111111111</v>
      </c>
    </row>
    <row r="2436" spans="1:5" x14ac:dyDescent="0.3">
      <c r="A2436">
        <v>2469</v>
      </c>
      <c r="B2436">
        <v>91</v>
      </c>
      <c r="C2436">
        <v>216</v>
      </c>
      <c r="D2436">
        <v>5.99</v>
      </c>
      <c r="E2436" s="1">
        <v>38498.386805555558</v>
      </c>
    </row>
    <row r="2437" spans="1:5" x14ac:dyDescent="0.3">
      <c r="A2437">
        <v>2470</v>
      </c>
      <c r="B2437">
        <v>91</v>
      </c>
      <c r="C2437">
        <v>1299</v>
      </c>
      <c r="D2437">
        <v>4.99</v>
      </c>
      <c r="E2437" s="1">
        <v>38518.398611111108</v>
      </c>
    </row>
    <row r="2438" spans="1:5" x14ac:dyDescent="0.3">
      <c r="A2438">
        <v>2471</v>
      </c>
      <c r="B2438">
        <v>91</v>
      </c>
      <c r="C2438">
        <v>2457</v>
      </c>
      <c r="D2438">
        <v>3.99</v>
      </c>
      <c r="E2438" s="1">
        <v>38521.818055555559</v>
      </c>
    </row>
    <row r="2439" spans="1:5" x14ac:dyDescent="0.3">
      <c r="A2439">
        <v>2472</v>
      </c>
      <c r="B2439">
        <v>91</v>
      </c>
      <c r="C2439">
        <v>2908</v>
      </c>
      <c r="D2439">
        <v>0.98999999999999899</v>
      </c>
      <c r="E2439" s="1">
        <v>38523.136111111111</v>
      </c>
    </row>
    <row r="2440" spans="1:5" x14ac:dyDescent="0.3">
      <c r="A2440">
        <v>2473</v>
      </c>
      <c r="B2440">
        <v>91</v>
      </c>
      <c r="C2440">
        <v>3384</v>
      </c>
      <c r="D2440">
        <v>2.99</v>
      </c>
      <c r="E2440" s="1">
        <v>38524.588194444441</v>
      </c>
    </row>
    <row r="2441" spans="1:5" x14ac:dyDescent="0.3">
      <c r="A2441">
        <v>2474</v>
      </c>
      <c r="B2441">
        <v>91</v>
      </c>
      <c r="C2441">
        <v>3802</v>
      </c>
      <c r="D2441">
        <v>0.98999999999999899</v>
      </c>
      <c r="E2441" s="1">
        <v>38539.629166666666</v>
      </c>
    </row>
    <row r="2442" spans="1:5" x14ac:dyDescent="0.3">
      <c r="A2442">
        <v>2475</v>
      </c>
      <c r="B2442">
        <v>91</v>
      </c>
      <c r="C2442">
        <v>4103</v>
      </c>
      <c r="D2442">
        <v>2.99</v>
      </c>
      <c r="E2442" s="1">
        <v>38540.267361111109</v>
      </c>
    </row>
    <row r="2443" spans="1:5" x14ac:dyDescent="0.3">
      <c r="A2443">
        <v>2476</v>
      </c>
      <c r="B2443">
        <v>91</v>
      </c>
      <c r="C2443">
        <v>4245</v>
      </c>
      <c r="D2443">
        <v>4.99</v>
      </c>
      <c r="E2443" s="1">
        <v>38540.574999999997</v>
      </c>
    </row>
    <row r="2444" spans="1:5" x14ac:dyDescent="0.3">
      <c r="A2444">
        <v>2477</v>
      </c>
      <c r="B2444">
        <v>91</v>
      </c>
      <c r="C2444">
        <v>4321</v>
      </c>
      <c r="D2444">
        <v>4.99</v>
      </c>
      <c r="E2444" s="1">
        <v>38540.744444444441</v>
      </c>
    </row>
    <row r="2445" spans="1:5" x14ac:dyDescent="0.3">
      <c r="A2445">
        <v>2478</v>
      </c>
      <c r="B2445">
        <v>91</v>
      </c>
      <c r="C2445">
        <v>4673</v>
      </c>
      <c r="D2445">
        <v>4.99</v>
      </c>
      <c r="E2445" s="1">
        <v>38541.427777777775</v>
      </c>
    </row>
    <row r="2446" spans="1:5" x14ac:dyDescent="0.3">
      <c r="A2446">
        <v>2479</v>
      </c>
      <c r="B2446">
        <v>91</v>
      </c>
      <c r="C2446">
        <v>5025</v>
      </c>
      <c r="D2446">
        <v>4.99</v>
      </c>
      <c r="E2446" s="1">
        <v>38542.102777777778</v>
      </c>
    </row>
    <row r="2447" spans="1:5" x14ac:dyDescent="0.3">
      <c r="A2447">
        <v>2480</v>
      </c>
      <c r="B2447">
        <v>91</v>
      </c>
      <c r="C2447">
        <v>5187</v>
      </c>
      <c r="D2447">
        <v>1.99</v>
      </c>
      <c r="E2447" s="1">
        <v>38542.429861111108</v>
      </c>
    </row>
    <row r="2448" spans="1:5" x14ac:dyDescent="0.3">
      <c r="A2448">
        <v>2481</v>
      </c>
      <c r="B2448">
        <v>91</v>
      </c>
      <c r="C2448">
        <v>5701</v>
      </c>
      <c r="D2448">
        <v>0.98999999999999899</v>
      </c>
      <c r="E2448" s="1">
        <v>38543.413888888892</v>
      </c>
    </row>
    <row r="2449" spans="1:5" x14ac:dyDescent="0.3">
      <c r="A2449">
        <v>2482</v>
      </c>
      <c r="B2449">
        <v>91</v>
      </c>
      <c r="C2449">
        <v>6078</v>
      </c>
      <c r="D2449">
        <v>4.99</v>
      </c>
      <c r="E2449" s="1">
        <v>38544.212500000001</v>
      </c>
    </row>
    <row r="2450" spans="1:5" x14ac:dyDescent="0.3">
      <c r="A2450">
        <v>2483</v>
      </c>
      <c r="B2450">
        <v>91</v>
      </c>
      <c r="C2450">
        <v>6178</v>
      </c>
      <c r="D2450">
        <v>2.99</v>
      </c>
      <c r="E2450" s="1">
        <v>38544.457638888889</v>
      </c>
    </row>
    <row r="2451" spans="1:5" x14ac:dyDescent="0.3">
      <c r="A2451">
        <v>2484</v>
      </c>
      <c r="B2451">
        <v>91</v>
      </c>
      <c r="C2451">
        <v>6860</v>
      </c>
      <c r="D2451">
        <v>2.99</v>
      </c>
      <c r="E2451" s="1">
        <v>38545.82916666667</v>
      </c>
    </row>
    <row r="2452" spans="1:5" x14ac:dyDescent="0.3">
      <c r="A2452">
        <v>2485</v>
      </c>
      <c r="B2452">
        <v>91</v>
      </c>
      <c r="C2452">
        <v>7143</v>
      </c>
      <c r="D2452">
        <v>0.98999999999999899</v>
      </c>
      <c r="E2452" s="1">
        <v>38560.288888888892</v>
      </c>
    </row>
    <row r="2453" spans="1:5" x14ac:dyDescent="0.3">
      <c r="A2453">
        <v>2486</v>
      </c>
      <c r="B2453">
        <v>91</v>
      </c>
      <c r="C2453">
        <v>7637</v>
      </c>
      <c r="D2453">
        <v>0.98999999999999899</v>
      </c>
      <c r="E2453" s="1">
        <v>38561.050000000003</v>
      </c>
    </row>
    <row r="2454" spans="1:5" x14ac:dyDescent="0.3">
      <c r="A2454">
        <v>2487</v>
      </c>
      <c r="B2454">
        <v>91</v>
      </c>
      <c r="C2454">
        <v>7966</v>
      </c>
      <c r="D2454">
        <v>4.99</v>
      </c>
      <c r="E2454" s="1">
        <v>38561.578472222223</v>
      </c>
    </row>
    <row r="2455" spans="1:5" x14ac:dyDescent="0.3">
      <c r="A2455">
        <v>2488</v>
      </c>
      <c r="B2455">
        <v>91</v>
      </c>
      <c r="C2455">
        <v>8313</v>
      </c>
      <c r="D2455">
        <v>0.98999999999999899</v>
      </c>
      <c r="E2455" s="1">
        <v>38562.148611111108</v>
      </c>
    </row>
    <row r="2456" spans="1:5" x14ac:dyDescent="0.3">
      <c r="A2456">
        <v>2489</v>
      </c>
      <c r="B2456">
        <v>91</v>
      </c>
      <c r="C2456">
        <v>8873</v>
      </c>
      <c r="D2456">
        <v>0.98999999999999899</v>
      </c>
      <c r="E2456" s="1">
        <v>38563.009722222225</v>
      </c>
    </row>
    <row r="2457" spans="1:5" x14ac:dyDescent="0.3">
      <c r="A2457">
        <v>2490</v>
      </c>
      <c r="B2457">
        <v>91</v>
      </c>
      <c r="C2457">
        <v>9228</v>
      </c>
      <c r="D2457">
        <v>2.99</v>
      </c>
      <c r="E2457" s="1">
        <v>38563.566666666666</v>
      </c>
    </row>
    <row r="2458" spans="1:5" x14ac:dyDescent="0.3">
      <c r="A2458">
        <v>2491</v>
      </c>
      <c r="B2458">
        <v>91</v>
      </c>
      <c r="C2458">
        <v>9396</v>
      </c>
      <c r="D2458">
        <v>4.99</v>
      </c>
      <c r="E2458" s="1">
        <v>38563.838194444441</v>
      </c>
    </row>
    <row r="2459" spans="1:5" x14ac:dyDescent="0.3">
      <c r="A2459">
        <v>2492</v>
      </c>
      <c r="B2459">
        <v>91</v>
      </c>
      <c r="C2459">
        <v>10008</v>
      </c>
      <c r="D2459">
        <v>4.99</v>
      </c>
      <c r="E2459" s="1">
        <v>38564.749305555553</v>
      </c>
    </row>
    <row r="2460" spans="1:5" x14ac:dyDescent="0.3">
      <c r="A2460">
        <v>2493</v>
      </c>
      <c r="B2460">
        <v>91</v>
      </c>
      <c r="C2460">
        <v>11418</v>
      </c>
      <c r="D2460">
        <v>0.98999999999999899</v>
      </c>
      <c r="E2460" s="1">
        <v>38566.822916666664</v>
      </c>
    </row>
    <row r="2461" spans="1:5" x14ac:dyDescent="0.3">
      <c r="A2461">
        <v>2494</v>
      </c>
      <c r="B2461">
        <v>91</v>
      </c>
      <c r="C2461">
        <v>12847</v>
      </c>
      <c r="D2461">
        <v>0.98999999999999899</v>
      </c>
      <c r="E2461" s="1">
        <v>38583.086111111108</v>
      </c>
    </row>
    <row r="2462" spans="1:5" x14ac:dyDescent="0.3">
      <c r="A2462">
        <v>2495</v>
      </c>
      <c r="B2462">
        <v>91</v>
      </c>
      <c r="C2462">
        <v>13222</v>
      </c>
      <c r="D2462">
        <v>4.99</v>
      </c>
      <c r="E2462" s="1">
        <v>38583.657638888886</v>
      </c>
    </row>
    <row r="2463" spans="1:5" x14ac:dyDescent="0.3">
      <c r="A2463">
        <v>2496</v>
      </c>
      <c r="B2463">
        <v>91</v>
      </c>
      <c r="C2463">
        <v>13309</v>
      </c>
      <c r="D2463">
        <v>4.99</v>
      </c>
      <c r="E2463" s="1">
        <v>38583.794444444444</v>
      </c>
    </row>
    <row r="2464" spans="1:5" x14ac:dyDescent="0.3">
      <c r="A2464">
        <v>2497</v>
      </c>
      <c r="B2464">
        <v>91</v>
      </c>
      <c r="C2464">
        <v>14132</v>
      </c>
      <c r="D2464">
        <v>0.98999999999999899</v>
      </c>
      <c r="E2464" s="1">
        <v>38585.071527777778</v>
      </c>
    </row>
    <row r="2465" spans="1:5" x14ac:dyDescent="0.3">
      <c r="A2465">
        <v>2498</v>
      </c>
      <c r="B2465">
        <v>91</v>
      </c>
      <c r="C2465">
        <v>14888</v>
      </c>
      <c r="D2465">
        <v>2.99</v>
      </c>
      <c r="E2465" s="1">
        <v>38586.17291666667</v>
      </c>
    </row>
    <row r="2466" spans="1:5" x14ac:dyDescent="0.3">
      <c r="A2466">
        <v>2499</v>
      </c>
      <c r="B2466">
        <v>91</v>
      </c>
      <c r="C2466">
        <v>15122</v>
      </c>
      <c r="D2466">
        <v>1.99</v>
      </c>
      <c r="E2466" s="1">
        <v>38586.532638888886</v>
      </c>
    </row>
    <row r="2467" spans="1:5" x14ac:dyDescent="0.3">
      <c r="A2467">
        <v>2500</v>
      </c>
      <c r="B2467">
        <v>91</v>
      </c>
      <c r="C2467">
        <v>15341</v>
      </c>
      <c r="D2467">
        <v>4.99</v>
      </c>
      <c r="E2467" s="1">
        <v>38586.87222222222</v>
      </c>
    </row>
    <row r="2468" spans="1:5" x14ac:dyDescent="0.3">
      <c r="A2468">
        <v>2501</v>
      </c>
      <c r="B2468">
        <v>91</v>
      </c>
      <c r="C2468">
        <v>15707</v>
      </c>
      <c r="D2468">
        <v>1.99</v>
      </c>
      <c r="E2468" s="1">
        <v>38587.440972222219</v>
      </c>
    </row>
    <row r="2469" spans="1:5" x14ac:dyDescent="0.3">
      <c r="A2469">
        <v>2502</v>
      </c>
      <c r="B2469">
        <v>91</v>
      </c>
      <c r="C2469">
        <v>15886</v>
      </c>
      <c r="D2469">
        <v>4.99</v>
      </c>
      <c r="E2469" s="1">
        <v>38587.701388888891</v>
      </c>
    </row>
    <row r="2470" spans="1:5" x14ac:dyDescent="0.3">
      <c r="A2470">
        <v>2504</v>
      </c>
      <c r="B2470">
        <v>92</v>
      </c>
      <c r="C2470">
        <v>271</v>
      </c>
      <c r="D2470">
        <v>5.99</v>
      </c>
      <c r="E2470" s="1">
        <v>38498.681944444441</v>
      </c>
    </row>
    <row r="2471" spans="1:5" x14ac:dyDescent="0.3">
      <c r="A2471">
        <v>2505</v>
      </c>
      <c r="B2471">
        <v>92</v>
      </c>
      <c r="C2471">
        <v>456</v>
      </c>
      <c r="D2471">
        <v>4.99</v>
      </c>
      <c r="E2471" s="1">
        <v>38499.826388888891</v>
      </c>
    </row>
    <row r="2472" spans="1:5" x14ac:dyDescent="0.3">
      <c r="A2472">
        <v>2506</v>
      </c>
      <c r="B2472">
        <v>92</v>
      </c>
      <c r="C2472">
        <v>2084</v>
      </c>
      <c r="D2472">
        <v>4.99</v>
      </c>
      <c r="E2472" s="1">
        <v>38520.720138888886</v>
      </c>
    </row>
    <row r="2473" spans="1:5" x14ac:dyDescent="0.3">
      <c r="A2473">
        <v>2507</v>
      </c>
      <c r="B2473">
        <v>92</v>
      </c>
      <c r="C2473">
        <v>2521</v>
      </c>
      <c r="D2473">
        <v>0.98999999999999899</v>
      </c>
      <c r="E2473" s="1">
        <v>38522.02847222222</v>
      </c>
    </row>
    <row r="2474" spans="1:5" x14ac:dyDescent="0.3">
      <c r="A2474">
        <v>2508</v>
      </c>
      <c r="B2474">
        <v>92</v>
      </c>
      <c r="C2474">
        <v>2740</v>
      </c>
      <c r="D2474">
        <v>8.99</v>
      </c>
      <c r="E2474" s="1">
        <v>38522.665972222225</v>
      </c>
    </row>
    <row r="2475" spans="1:5" x14ac:dyDescent="0.3">
      <c r="A2475">
        <v>2509</v>
      </c>
      <c r="B2475">
        <v>92</v>
      </c>
      <c r="C2475">
        <v>3595</v>
      </c>
      <c r="D2475">
        <v>8.99</v>
      </c>
      <c r="E2475" s="1">
        <v>38539.207638888889</v>
      </c>
    </row>
    <row r="2476" spans="1:5" x14ac:dyDescent="0.3">
      <c r="A2476">
        <v>2510</v>
      </c>
      <c r="B2476">
        <v>92</v>
      </c>
      <c r="C2476">
        <v>3716</v>
      </c>
      <c r="D2476">
        <v>7.99</v>
      </c>
      <c r="E2476" s="1">
        <v>38539.452777777777</v>
      </c>
    </row>
    <row r="2477" spans="1:5" x14ac:dyDescent="0.3">
      <c r="A2477">
        <v>2511</v>
      </c>
      <c r="B2477">
        <v>92</v>
      </c>
      <c r="C2477">
        <v>4360</v>
      </c>
      <c r="D2477">
        <v>2.99</v>
      </c>
      <c r="E2477" s="1">
        <v>38540.813194444447</v>
      </c>
    </row>
    <row r="2478" spans="1:5" x14ac:dyDescent="0.3">
      <c r="A2478">
        <v>2512</v>
      </c>
      <c r="B2478">
        <v>92</v>
      </c>
      <c r="C2478">
        <v>4828</v>
      </c>
      <c r="D2478">
        <v>4.99</v>
      </c>
      <c r="E2478" s="1">
        <v>38541.744444444441</v>
      </c>
    </row>
    <row r="2479" spans="1:5" x14ac:dyDescent="0.3">
      <c r="A2479">
        <v>2513</v>
      </c>
      <c r="B2479">
        <v>92</v>
      </c>
      <c r="C2479">
        <v>5497</v>
      </c>
      <c r="D2479">
        <v>5.99</v>
      </c>
      <c r="E2479" s="1">
        <v>38543.015972222223</v>
      </c>
    </row>
    <row r="2480" spans="1:5" x14ac:dyDescent="0.3">
      <c r="A2480">
        <v>2514</v>
      </c>
      <c r="B2480">
        <v>92</v>
      </c>
      <c r="C2480">
        <v>5620</v>
      </c>
      <c r="D2480">
        <v>7.99</v>
      </c>
      <c r="E2480" s="1">
        <v>38543.229166666664</v>
      </c>
    </row>
    <row r="2481" spans="1:5" x14ac:dyDescent="0.3">
      <c r="A2481">
        <v>2515</v>
      </c>
      <c r="B2481">
        <v>92</v>
      </c>
      <c r="C2481">
        <v>5792</v>
      </c>
      <c r="D2481">
        <v>6.99</v>
      </c>
      <c r="E2481" s="1">
        <v>38543.598611111112</v>
      </c>
    </row>
    <row r="2482" spans="1:5" x14ac:dyDescent="0.3">
      <c r="A2482">
        <v>2516</v>
      </c>
      <c r="B2482">
        <v>92</v>
      </c>
      <c r="C2482">
        <v>5919</v>
      </c>
      <c r="D2482">
        <v>2.99</v>
      </c>
      <c r="E2482" s="1">
        <v>38543.897222222222</v>
      </c>
    </row>
    <row r="2483" spans="1:5" x14ac:dyDescent="0.3">
      <c r="A2483">
        <v>2517</v>
      </c>
      <c r="B2483">
        <v>92</v>
      </c>
      <c r="C2483">
        <v>6158</v>
      </c>
      <c r="D2483">
        <v>0.98999999999999899</v>
      </c>
      <c r="E2483" s="1">
        <v>38544.409722222219</v>
      </c>
    </row>
    <row r="2484" spans="1:5" x14ac:dyDescent="0.3">
      <c r="A2484">
        <v>2518</v>
      </c>
      <c r="B2484">
        <v>92</v>
      </c>
      <c r="C2484">
        <v>6277</v>
      </c>
      <c r="D2484">
        <v>6.99</v>
      </c>
      <c r="E2484" s="1">
        <v>38544.679861111108</v>
      </c>
    </row>
    <row r="2485" spans="1:5" x14ac:dyDescent="0.3">
      <c r="A2485">
        <v>2519</v>
      </c>
      <c r="B2485">
        <v>92</v>
      </c>
      <c r="C2485">
        <v>7073</v>
      </c>
      <c r="D2485">
        <v>4.99</v>
      </c>
      <c r="E2485" s="1">
        <v>38560.168749999997</v>
      </c>
    </row>
    <row r="2486" spans="1:5" x14ac:dyDescent="0.3">
      <c r="A2486">
        <v>2520</v>
      </c>
      <c r="B2486">
        <v>92</v>
      </c>
      <c r="C2486">
        <v>7832</v>
      </c>
      <c r="D2486">
        <v>1.99</v>
      </c>
      <c r="E2486" s="1">
        <v>38561.365277777775</v>
      </c>
    </row>
    <row r="2487" spans="1:5" x14ac:dyDescent="0.3">
      <c r="A2487">
        <v>2521</v>
      </c>
      <c r="B2487">
        <v>92</v>
      </c>
      <c r="C2487">
        <v>8494</v>
      </c>
      <c r="D2487">
        <v>4.99</v>
      </c>
      <c r="E2487" s="1">
        <v>38562.37777777778</v>
      </c>
    </row>
    <row r="2488" spans="1:5" x14ac:dyDescent="0.3">
      <c r="A2488">
        <v>2522</v>
      </c>
      <c r="B2488">
        <v>92</v>
      </c>
      <c r="C2488">
        <v>8938</v>
      </c>
      <c r="D2488">
        <v>4.99</v>
      </c>
      <c r="E2488" s="1">
        <v>38563.12222222222</v>
      </c>
    </row>
    <row r="2489" spans="1:5" x14ac:dyDescent="0.3">
      <c r="A2489">
        <v>2523</v>
      </c>
      <c r="B2489">
        <v>92</v>
      </c>
      <c r="C2489">
        <v>9240</v>
      </c>
      <c r="D2489">
        <v>4.99</v>
      </c>
      <c r="E2489" s="1">
        <v>38563.581250000003</v>
      </c>
    </row>
    <row r="2490" spans="1:5" x14ac:dyDescent="0.3">
      <c r="A2490">
        <v>2524</v>
      </c>
      <c r="B2490">
        <v>92</v>
      </c>
      <c r="C2490">
        <v>11203</v>
      </c>
      <c r="D2490">
        <v>4.99</v>
      </c>
      <c r="E2490" s="1">
        <v>38566.494444444441</v>
      </c>
    </row>
    <row r="2491" spans="1:5" x14ac:dyDescent="0.3">
      <c r="A2491">
        <v>2525</v>
      </c>
      <c r="B2491">
        <v>92</v>
      </c>
      <c r="C2491">
        <v>11245</v>
      </c>
      <c r="D2491">
        <v>2.99</v>
      </c>
      <c r="E2491" s="1">
        <v>38566.564583333333</v>
      </c>
    </row>
    <row r="2492" spans="1:5" x14ac:dyDescent="0.3">
      <c r="A2492">
        <v>2526</v>
      </c>
      <c r="B2492">
        <v>92</v>
      </c>
      <c r="C2492">
        <v>11849</v>
      </c>
      <c r="D2492">
        <v>4.99</v>
      </c>
      <c r="E2492" s="1">
        <v>38581.558333333334</v>
      </c>
    </row>
    <row r="2493" spans="1:5" x14ac:dyDescent="0.3">
      <c r="A2493">
        <v>2527</v>
      </c>
      <c r="B2493">
        <v>92</v>
      </c>
      <c r="C2493">
        <v>13020</v>
      </c>
      <c r="D2493">
        <v>5.99</v>
      </c>
      <c r="E2493" s="1">
        <v>38583.338194444441</v>
      </c>
    </row>
    <row r="2494" spans="1:5" x14ac:dyDescent="0.3">
      <c r="A2494">
        <v>2528</v>
      </c>
      <c r="B2494">
        <v>92</v>
      </c>
      <c r="C2494">
        <v>13495</v>
      </c>
      <c r="D2494">
        <v>0.98999999999999899</v>
      </c>
      <c r="E2494" s="1">
        <v>38584.069444444445</v>
      </c>
    </row>
    <row r="2495" spans="1:5" x14ac:dyDescent="0.3">
      <c r="A2495">
        <v>2529</v>
      </c>
      <c r="B2495">
        <v>92</v>
      </c>
      <c r="C2495">
        <v>13620</v>
      </c>
      <c r="D2495">
        <v>2.99</v>
      </c>
      <c r="E2495" s="1">
        <v>38584.27847222222</v>
      </c>
    </row>
    <row r="2496" spans="1:5" x14ac:dyDescent="0.3">
      <c r="A2496">
        <v>2530</v>
      </c>
      <c r="B2496">
        <v>92</v>
      </c>
      <c r="C2496">
        <v>14798</v>
      </c>
      <c r="D2496">
        <v>0.98999999999999899</v>
      </c>
      <c r="E2496" s="1">
        <v>38586.030555555553</v>
      </c>
    </row>
    <row r="2497" spans="1:5" x14ac:dyDescent="0.3">
      <c r="A2497">
        <v>2531</v>
      </c>
      <c r="B2497">
        <v>92</v>
      </c>
      <c r="C2497">
        <v>14998</v>
      </c>
      <c r="D2497">
        <v>4.99</v>
      </c>
      <c r="E2497" s="1">
        <v>38586.328472222223</v>
      </c>
    </row>
    <row r="2498" spans="1:5" x14ac:dyDescent="0.3">
      <c r="A2498">
        <v>2532</v>
      </c>
      <c r="B2498">
        <v>93</v>
      </c>
      <c r="C2498">
        <v>113</v>
      </c>
      <c r="D2498">
        <v>2.99</v>
      </c>
      <c r="E2498" s="1">
        <v>38497.796527777777</v>
      </c>
    </row>
    <row r="2499" spans="1:5" x14ac:dyDescent="0.3">
      <c r="A2499">
        <v>2533</v>
      </c>
      <c r="B2499">
        <v>93</v>
      </c>
      <c r="C2499">
        <v>420</v>
      </c>
      <c r="D2499">
        <v>6.99</v>
      </c>
      <c r="E2499" s="1">
        <v>38499.638194444444</v>
      </c>
    </row>
    <row r="2500" spans="1:5" x14ac:dyDescent="0.3">
      <c r="A2500">
        <v>2534</v>
      </c>
      <c r="B2500">
        <v>93</v>
      </c>
      <c r="C2500">
        <v>1025</v>
      </c>
      <c r="D2500">
        <v>4.99</v>
      </c>
      <c r="E2500" s="1">
        <v>38503.15347222222</v>
      </c>
    </row>
    <row r="2501" spans="1:5" x14ac:dyDescent="0.3">
      <c r="A2501">
        <v>2535</v>
      </c>
      <c r="B2501">
        <v>93</v>
      </c>
      <c r="C2501">
        <v>2256</v>
      </c>
      <c r="D2501">
        <v>4.99</v>
      </c>
      <c r="E2501" s="1">
        <v>38521.222916666666</v>
      </c>
    </row>
    <row r="2502" spans="1:5" x14ac:dyDescent="0.3">
      <c r="A2502">
        <v>2536</v>
      </c>
      <c r="B2502">
        <v>93</v>
      </c>
      <c r="C2502">
        <v>3109</v>
      </c>
      <c r="D2502">
        <v>0.98999999999999899</v>
      </c>
      <c r="E2502" s="1">
        <v>38523.731249999997</v>
      </c>
    </row>
    <row r="2503" spans="1:5" x14ac:dyDescent="0.3">
      <c r="A2503">
        <v>2537</v>
      </c>
      <c r="B2503">
        <v>93</v>
      </c>
      <c r="C2503">
        <v>4733</v>
      </c>
      <c r="D2503">
        <v>2.99</v>
      </c>
      <c r="E2503" s="1">
        <v>38541.550000000003</v>
      </c>
    </row>
    <row r="2504" spans="1:5" x14ac:dyDescent="0.3">
      <c r="A2504">
        <v>2538</v>
      </c>
      <c r="B2504">
        <v>93</v>
      </c>
      <c r="C2504">
        <v>5130</v>
      </c>
      <c r="D2504">
        <v>4.99</v>
      </c>
      <c r="E2504" s="1">
        <v>38542.311805555553</v>
      </c>
    </row>
    <row r="2505" spans="1:5" x14ac:dyDescent="0.3">
      <c r="A2505">
        <v>2539</v>
      </c>
      <c r="B2505">
        <v>93</v>
      </c>
      <c r="C2505">
        <v>6287</v>
      </c>
      <c r="D2505">
        <v>4.99</v>
      </c>
      <c r="E2505" s="1">
        <v>38544.708333333336</v>
      </c>
    </row>
    <row r="2506" spans="1:5" x14ac:dyDescent="0.3">
      <c r="A2506">
        <v>2540</v>
      </c>
      <c r="B2506">
        <v>93</v>
      </c>
      <c r="C2506">
        <v>6586</v>
      </c>
      <c r="D2506">
        <v>4.99</v>
      </c>
      <c r="E2506" s="1">
        <v>38545.288888888892</v>
      </c>
    </row>
    <row r="2507" spans="1:5" x14ac:dyDescent="0.3">
      <c r="A2507">
        <v>2541</v>
      </c>
      <c r="B2507">
        <v>93</v>
      </c>
      <c r="C2507">
        <v>7301</v>
      </c>
      <c r="D2507">
        <v>2.99</v>
      </c>
      <c r="E2507" s="1">
        <v>38560.534722222219</v>
      </c>
    </row>
    <row r="2508" spans="1:5" x14ac:dyDescent="0.3">
      <c r="A2508">
        <v>2542</v>
      </c>
      <c r="B2508">
        <v>93</v>
      </c>
      <c r="C2508">
        <v>8233</v>
      </c>
      <c r="D2508">
        <v>0.98999999999999899</v>
      </c>
      <c r="E2508" s="1">
        <v>38562.011111111111</v>
      </c>
    </row>
    <row r="2509" spans="1:5" x14ac:dyDescent="0.3">
      <c r="A2509">
        <v>2543</v>
      </c>
      <c r="B2509">
        <v>93</v>
      </c>
      <c r="C2509">
        <v>11271</v>
      </c>
      <c r="D2509">
        <v>5.99</v>
      </c>
      <c r="E2509" s="1">
        <v>38566.595833333333</v>
      </c>
    </row>
    <row r="2510" spans="1:5" x14ac:dyDescent="0.3">
      <c r="A2510">
        <v>2544</v>
      </c>
      <c r="B2510">
        <v>93</v>
      </c>
      <c r="C2510">
        <v>12704</v>
      </c>
      <c r="D2510">
        <v>4.99</v>
      </c>
      <c r="E2510" s="1">
        <v>38582.863194444442</v>
      </c>
    </row>
    <row r="2511" spans="1:5" x14ac:dyDescent="0.3">
      <c r="A2511">
        <v>2545</v>
      </c>
      <c r="B2511">
        <v>93</v>
      </c>
      <c r="C2511">
        <v>13555</v>
      </c>
      <c r="D2511">
        <v>2.99</v>
      </c>
      <c r="E2511" s="1">
        <v>38584.17291666667</v>
      </c>
    </row>
    <row r="2512" spans="1:5" x14ac:dyDescent="0.3">
      <c r="A2512">
        <v>2546</v>
      </c>
      <c r="B2512">
        <v>93</v>
      </c>
      <c r="C2512">
        <v>13904</v>
      </c>
      <c r="D2512">
        <v>2.99</v>
      </c>
      <c r="E2512" s="1">
        <v>38584.674305555556</v>
      </c>
    </row>
    <row r="2513" spans="1:5" x14ac:dyDescent="0.3">
      <c r="A2513">
        <v>2547</v>
      </c>
      <c r="B2513">
        <v>93</v>
      </c>
      <c r="C2513">
        <v>13950</v>
      </c>
      <c r="D2513">
        <v>8.99</v>
      </c>
      <c r="E2513" s="1">
        <v>38584.748611111114</v>
      </c>
    </row>
    <row r="2514" spans="1:5" x14ac:dyDescent="0.3">
      <c r="A2514">
        <v>2548</v>
      </c>
      <c r="B2514">
        <v>93</v>
      </c>
      <c r="C2514">
        <v>13993</v>
      </c>
      <c r="D2514">
        <v>4.99</v>
      </c>
      <c r="E2514" s="1">
        <v>38584.813888888886</v>
      </c>
    </row>
    <row r="2515" spans="1:5" x14ac:dyDescent="0.3">
      <c r="A2515">
        <v>2549</v>
      </c>
      <c r="B2515">
        <v>93</v>
      </c>
      <c r="C2515">
        <v>14195</v>
      </c>
      <c r="D2515">
        <v>0.98999999999999899</v>
      </c>
      <c r="E2515" s="1">
        <v>38585.152777777781</v>
      </c>
    </row>
    <row r="2516" spans="1:5" x14ac:dyDescent="0.3">
      <c r="A2516">
        <v>2550</v>
      </c>
      <c r="B2516">
        <v>93</v>
      </c>
      <c r="C2516">
        <v>14333</v>
      </c>
      <c r="D2516">
        <v>4.99</v>
      </c>
      <c r="E2516" s="1">
        <v>38585.354861111111</v>
      </c>
    </row>
    <row r="2517" spans="1:5" x14ac:dyDescent="0.3">
      <c r="A2517">
        <v>2551</v>
      </c>
      <c r="B2517">
        <v>93</v>
      </c>
      <c r="C2517">
        <v>15324</v>
      </c>
      <c r="D2517">
        <v>5.99</v>
      </c>
      <c r="E2517" s="1">
        <v>38586.849305555559</v>
      </c>
    </row>
    <row r="2518" spans="1:5" x14ac:dyDescent="0.3">
      <c r="A2518">
        <v>2552</v>
      </c>
      <c r="B2518">
        <v>93</v>
      </c>
      <c r="C2518">
        <v>15631</v>
      </c>
      <c r="D2518">
        <v>2.99</v>
      </c>
      <c r="E2518" s="1">
        <v>38587.3125</v>
      </c>
    </row>
    <row r="2519" spans="1:5" x14ac:dyDescent="0.3">
      <c r="A2519">
        <v>2553</v>
      </c>
      <c r="B2519">
        <v>93</v>
      </c>
      <c r="C2519">
        <v>15696</v>
      </c>
      <c r="D2519">
        <v>0.98999999999999899</v>
      </c>
      <c r="E2519" s="1">
        <v>38587.419444444444</v>
      </c>
    </row>
    <row r="2520" spans="1:5" x14ac:dyDescent="0.3">
      <c r="A2520">
        <v>2554</v>
      </c>
      <c r="B2520">
        <v>93</v>
      </c>
      <c r="C2520">
        <v>15913</v>
      </c>
      <c r="D2520">
        <v>1.99</v>
      </c>
      <c r="E2520" s="1">
        <v>38587.741666666669</v>
      </c>
    </row>
    <row r="2521" spans="1:5" x14ac:dyDescent="0.3">
      <c r="A2521">
        <v>2555</v>
      </c>
      <c r="B2521">
        <v>94</v>
      </c>
      <c r="C2521">
        <v>127</v>
      </c>
      <c r="D2521">
        <v>2.99</v>
      </c>
      <c r="E2521" s="1">
        <v>38497.881944444445</v>
      </c>
    </row>
    <row r="2522" spans="1:5" x14ac:dyDescent="0.3">
      <c r="A2522">
        <v>2556</v>
      </c>
      <c r="B2522">
        <v>94</v>
      </c>
      <c r="C2522">
        <v>629</v>
      </c>
      <c r="D2522">
        <v>4.99</v>
      </c>
      <c r="E2522" s="1">
        <v>38500.72152777778</v>
      </c>
    </row>
    <row r="2523" spans="1:5" x14ac:dyDescent="0.3">
      <c r="A2523">
        <v>2557</v>
      </c>
      <c r="B2523">
        <v>94</v>
      </c>
      <c r="C2523">
        <v>1213</v>
      </c>
      <c r="D2523">
        <v>2.99</v>
      </c>
      <c r="E2523" s="1">
        <v>38518.134722222225</v>
      </c>
    </row>
    <row r="2524" spans="1:5" x14ac:dyDescent="0.3">
      <c r="A2524">
        <v>2558</v>
      </c>
      <c r="B2524">
        <v>94</v>
      </c>
      <c r="C2524">
        <v>1367</v>
      </c>
      <c r="D2524">
        <v>4.99</v>
      </c>
      <c r="E2524" s="1">
        <v>38518.600694444445</v>
      </c>
    </row>
    <row r="2525" spans="1:5" x14ac:dyDescent="0.3">
      <c r="A2525">
        <v>2559</v>
      </c>
      <c r="B2525">
        <v>94</v>
      </c>
      <c r="C2525">
        <v>1734</v>
      </c>
      <c r="D2525">
        <v>3.99</v>
      </c>
      <c r="E2525" s="1">
        <v>38519.65902777778</v>
      </c>
    </row>
    <row r="2526" spans="1:5" x14ac:dyDescent="0.3">
      <c r="A2526">
        <v>2560</v>
      </c>
      <c r="B2526">
        <v>94</v>
      </c>
      <c r="C2526">
        <v>2620</v>
      </c>
      <c r="D2526">
        <v>4.99</v>
      </c>
      <c r="E2526" s="1">
        <v>38522.337500000001</v>
      </c>
    </row>
    <row r="2527" spans="1:5" x14ac:dyDescent="0.3">
      <c r="A2527">
        <v>2561</v>
      </c>
      <c r="B2527">
        <v>94</v>
      </c>
      <c r="C2527">
        <v>2816</v>
      </c>
      <c r="D2527">
        <v>2.99</v>
      </c>
      <c r="E2527" s="1">
        <v>38522.836111111108</v>
      </c>
    </row>
    <row r="2528" spans="1:5" x14ac:dyDescent="0.3">
      <c r="A2528">
        <v>2562</v>
      </c>
      <c r="B2528">
        <v>94</v>
      </c>
      <c r="C2528">
        <v>4044</v>
      </c>
      <c r="D2528">
        <v>0.98999999999999899</v>
      </c>
      <c r="E2528" s="1">
        <v>38540.140277777777</v>
      </c>
    </row>
    <row r="2529" spans="1:5" x14ac:dyDescent="0.3">
      <c r="A2529">
        <v>2563</v>
      </c>
      <c r="B2529">
        <v>94</v>
      </c>
      <c r="C2529">
        <v>4287</v>
      </c>
      <c r="D2529">
        <v>8.99</v>
      </c>
      <c r="E2529" s="1">
        <v>38540.650694444441</v>
      </c>
    </row>
    <row r="2530" spans="1:5" x14ac:dyDescent="0.3">
      <c r="A2530">
        <v>2564</v>
      </c>
      <c r="B2530">
        <v>94</v>
      </c>
      <c r="C2530">
        <v>5719</v>
      </c>
      <c r="D2530">
        <v>4.99</v>
      </c>
      <c r="E2530" s="1">
        <v>38543.463194444441</v>
      </c>
    </row>
    <row r="2531" spans="1:5" x14ac:dyDescent="0.3">
      <c r="A2531">
        <v>2565</v>
      </c>
      <c r="B2531">
        <v>94</v>
      </c>
      <c r="C2531">
        <v>5970</v>
      </c>
      <c r="D2531">
        <v>4.99</v>
      </c>
      <c r="E2531" s="1">
        <v>38544.00277777778</v>
      </c>
    </row>
    <row r="2532" spans="1:5" x14ac:dyDescent="0.3">
      <c r="A2532">
        <v>2566</v>
      </c>
      <c r="B2532">
        <v>94</v>
      </c>
      <c r="C2532">
        <v>7809</v>
      </c>
      <c r="D2532">
        <v>2.99</v>
      </c>
      <c r="E2532" s="1">
        <v>38561.332638888889</v>
      </c>
    </row>
    <row r="2533" spans="1:5" x14ac:dyDescent="0.3">
      <c r="A2533">
        <v>2567</v>
      </c>
      <c r="B2533">
        <v>94</v>
      </c>
      <c r="C2533">
        <v>7979</v>
      </c>
      <c r="D2533">
        <v>0.98999999999999899</v>
      </c>
      <c r="E2533" s="1">
        <v>38561.594444444447</v>
      </c>
    </row>
    <row r="2534" spans="1:5" x14ac:dyDescent="0.3">
      <c r="A2534">
        <v>2568</v>
      </c>
      <c r="B2534">
        <v>94</v>
      </c>
      <c r="C2534">
        <v>9605</v>
      </c>
      <c r="D2534">
        <v>4.99</v>
      </c>
      <c r="E2534" s="1">
        <v>38564.159722222219</v>
      </c>
    </row>
    <row r="2535" spans="1:5" x14ac:dyDescent="0.3">
      <c r="A2535">
        <v>2569</v>
      </c>
      <c r="B2535">
        <v>94</v>
      </c>
      <c r="C2535">
        <v>12316</v>
      </c>
      <c r="D2535">
        <v>2.99</v>
      </c>
      <c r="E2535" s="1">
        <v>38582.261111111111</v>
      </c>
    </row>
    <row r="2536" spans="1:5" x14ac:dyDescent="0.3">
      <c r="A2536">
        <v>2570</v>
      </c>
      <c r="B2536">
        <v>94</v>
      </c>
      <c r="C2536">
        <v>13786</v>
      </c>
      <c r="D2536">
        <v>5.99</v>
      </c>
      <c r="E2536" s="1">
        <v>38584.509027777778</v>
      </c>
    </row>
    <row r="2537" spans="1:5" x14ac:dyDescent="0.3">
      <c r="A2537">
        <v>2571</v>
      </c>
      <c r="B2537">
        <v>94</v>
      </c>
      <c r="C2537">
        <v>14804</v>
      </c>
      <c r="D2537">
        <v>1.99</v>
      </c>
      <c r="E2537" s="1">
        <v>38586.035416666666</v>
      </c>
    </row>
    <row r="2538" spans="1:5" x14ac:dyDescent="0.3">
      <c r="A2538">
        <v>2572</v>
      </c>
      <c r="B2538">
        <v>94</v>
      </c>
      <c r="C2538">
        <v>14865</v>
      </c>
      <c r="D2538">
        <v>4.99</v>
      </c>
      <c r="E2538" s="1">
        <v>38586.129166666666</v>
      </c>
    </row>
    <row r="2539" spans="1:5" x14ac:dyDescent="0.3">
      <c r="A2539">
        <v>2573</v>
      </c>
      <c r="B2539">
        <v>94</v>
      </c>
      <c r="C2539">
        <v>14978</v>
      </c>
      <c r="D2539">
        <v>0.98999999999999899</v>
      </c>
      <c r="E2539" s="1">
        <v>38586.300694444442</v>
      </c>
    </row>
    <row r="2540" spans="1:5" x14ac:dyDescent="0.3">
      <c r="A2540">
        <v>2574</v>
      </c>
      <c r="B2540">
        <v>94</v>
      </c>
      <c r="C2540">
        <v>15693</v>
      </c>
      <c r="D2540">
        <v>0.98999999999999899</v>
      </c>
      <c r="E2540" s="1">
        <v>38587.416666666664</v>
      </c>
    </row>
    <row r="2541" spans="1:5" x14ac:dyDescent="0.3">
      <c r="A2541">
        <v>2576</v>
      </c>
      <c r="B2541">
        <v>95</v>
      </c>
      <c r="C2541">
        <v>490</v>
      </c>
      <c r="D2541">
        <v>4.99</v>
      </c>
      <c r="E2541" s="1">
        <v>38500.006249999999</v>
      </c>
    </row>
    <row r="2542" spans="1:5" x14ac:dyDescent="0.3">
      <c r="A2542">
        <v>2577</v>
      </c>
      <c r="B2542">
        <v>95</v>
      </c>
      <c r="C2542">
        <v>1174</v>
      </c>
      <c r="D2542">
        <v>2.99</v>
      </c>
      <c r="E2542" s="1">
        <v>38518.008333333331</v>
      </c>
    </row>
    <row r="2543" spans="1:5" x14ac:dyDescent="0.3">
      <c r="A2543">
        <v>2578</v>
      </c>
      <c r="B2543">
        <v>95</v>
      </c>
      <c r="C2543">
        <v>1261</v>
      </c>
      <c r="D2543">
        <v>1.99</v>
      </c>
      <c r="E2543" s="1">
        <v>38518.286111111112</v>
      </c>
    </row>
    <row r="2544" spans="1:5" x14ac:dyDescent="0.3">
      <c r="A2544">
        <v>2579</v>
      </c>
      <c r="B2544">
        <v>95</v>
      </c>
      <c r="C2544">
        <v>3056</v>
      </c>
      <c r="D2544">
        <v>2.99</v>
      </c>
      <c r="E2544" s="1">
        <v>38523.555555555555</v>
      </c>
    </row>
    <row r="2545" spans="1:5" x14ac:dyDescent="0.3">
      <c r="A2545">
        <v>2580</v>
      </c>
      <c r="B2545">
        <v>95</v>
      </c>
      <c r="C2545">
        <v>3426</v>
      </c>
      <c r="D2545">
        <v>0.98999999999999899</v>
      </c>
      <c r="E2545" s="1">
        <v>38524.758333333331</v>
      </c>
    </row>
    <row r="2546" spans="1:5" x14ac:dyDescent="0.3">
      <c r="A2546">
        <v>2581</v>
      </c>
      <c r="B2546">
        <v>95</v>
      </c>
      <c r="C2546">
        <v>3633</v>
      </c>
      <c r="D2546">
        <v>1.99</v>
      </c>
      <c r="E2546" s="1">
        <v>38539.279861111114</v>
      </c>
    </row>
    <row r="2547" spans="1:5" x14ac:dyDescent="0.3">
      <c r="A2547">
        <v>2582</v>
      </c>
      <c r="B2547">
        <v>95</v>
      </c>
      <c r="C2547">
        <v>4000</v>
      </c>
      <c r="D2547">
        <v>4.99</v>
      </c>
      <c r="E2547" s="1">
        <v>38539.998611111114</v>
      </c>
    </row>
    <row r="2548" spans="1:5" x14ac:dyDescent="0.3">
      <c r="A2548">
        <v>2583</v>
      </c>
      <c r="B2548">
        <v>95</v>
      </c>
      <c r="C2548">
        <v>4835</v>
      </c>
      <c r="D2548">
        <v>5.99</v>
      </c>
      <c r="E2548" s="1">
        <v>38541.755555555559</v>
      </c>
    </row>
    <row r="2549" spans="1:5" x14ac:dyDescent="0.3">
      <c r="A2549">
        <v>2584</v>
      </c>
      <c r="B2549">
        <v>95</v>
      </c>
      <c r="C2549">
        <v>7245</v>
      </c>
      <c r="D2549">
        <v>5.99</v>
      </c>
      <c r="E2549" s="1">
        <v>38560.436805555553</v>
      </c>
    </row>
    <row r="2550" spans="1:5" x14ac:dyDescent="0.3">
      <c r="A2550">
        <v>2585</v>
      </c>
      <c r="B2550">
        <v>95</v>
      </c>
      <c r="C2550">
        <v>7471</v>
      </c>
      <c r="D2550">
        <v>4.99</v>
      </c>
      <c r="E2550" s="1">
        <v>38560.793055555558</v>
      </c>
    </row>
    <row r="2551" spans="1:5" x14ac:dyDescent="0.3">
      <c r="A2551">
        <v>2586</v>
      </c>
      <c r="B2551">
        <v>95</v>
      </c>
      <c r="C2551">
        <v>9222</v>
      </c>
      <c r="D2551">
        <v>6.99</v>
      </c>
      <c r="E2551" s="1">
        <v>38563.556250000001</v>
      </c>
    </row>
    <row r="2552" spans="1:5" x14ac:dyDescent="0.3">
      <c r="A2552">
        <v>2587</v>
      </c>
      <c r="B2552">
        <v>95</v>
      </c>
      <c r="C2552">
        <v>9695</v>
      </c>
      <c r="D2552">
        <v>6.99</v>
      </c>
      <c r="E2552" s="1">
        <v>38564.300694444442</v>
      </c>
    </row>
    <row r="2553" spans="1:5" x14ac:dyDescent="0.3">
      <c r="A2553">
        <v>2588</v>
      </c>
      <c r="B2553">
        <v>95</v>
      </c>
      <c r="C2553">
        <v>9951</v>
      </c>
      <c r="D2553">
        <v>4.99</v>
      </c>
      <c r="E2553" s="1">
        <v>38564.660416666666</v>
      </c>
    </row>
    <row r="2554" spans="1:5" x14ac:dyDescent="0.3">
      <c r="A2554">
        <v>2589</v>
      </c>
      <c r="B2554">
        <v>95</v>
      </c>
      <c r="C2554">
        <v>10130</v>
      </c>
      <c r="D2554">
        <v>0.98999999999999899</v>
      </c>
      <c r="E2554" s="1">
        <v>38564.905555555553</v>
      </c>
    </row>
    <row r="2555" spans="1:5" x14ac:dyDescent="0.3">
      <c r="A2555">
        <v>2590</v>
      </c>
      <c r="B2555">
        <v>95</v>
      </c>
      <c r="C2555">
        <v>10446</v>
      </c>
      <c r="D2555">
        <v>0.98999999999999899</v>
      </c>
      <c r="E2555" s="1">
        <v>38565.376388888886</v>
      </c>
    </row>
    <row r="2556" spans="1:5" x14ac:dyDescent="0.3">
      <c r="A2556">
        <v>2591</v>
      </c>
      <c r="B2556">
        <v>95</v>
      </c>
      <c r="C2556">
        <v>12351</v>
      </c>
      <c r="D2556">
        <v>5.99</v>
      </c>
      <c r="E2556" s="1">
        <v>38582.313888888886</v>
      </c>
    </row>
    <row r="2557" spans="1:5" x14ac:dyDescent="0.3">
      <c r="A2557">
        <v>2592</v>
      </c>
      <c r="B2557">
        <v>95</v>
      </c>
      <c r="C2557">
        <v>13516</v>
      </c>
      <c r="D2557">
        <v>7.99</v>
      </c>
      <c r="E2557" s="1">
        <v>38584.105555555558</v>
      </c>
    </row>
    <row r="2558" spans="1:5" x14ac:dyDescent="0.3">
      <c r="A2558">
        <v>2593</v>
      </c>
      <c r="B2558">
        <v>95</v>
      </c>
      <c r="C2558">
        <v>14203</v>
      </c>
      <c r="D2558">
        <v>4.99</v>
      </c>
      <c r="E2558" s="1">
        <v>38585.160416666666</v>
      </c>
    </row>
    <row r="2559" spans="1:5" x14ac:dyDescent="0.3">
      <c r="A2559">
        <v>2594</v>
      </c>
      <c r="B2559">
        <v>96</v>
      </c>
      <c r="C2559">
        <v>1266</v>
      </c>
      <c r="D2559">
        <v>3.99</v>
      </c>
      <c r="E2559" s="1">
        <v>38518.299305555556</v>
      </c>
    </row>
    <row r="2560" spans="1:5" x14ac:dyDescent="0.3">
      <c r="A2560">
        <v>2595</v>
      </c>
      <c r="B2560">
        <v>96</v>
      </c>
      <c r="C2560">
        <v>1413</v>
      </c>
      <c r="D2560">
        <v>7.99</v>
      </c>
      <c r="E2560" s="1">
        <v>38518.725694444445</v>
      </c>
    </row>
    <row r="2561" spans="1:5" x14ac:dyDescent="0.3">
      <c r="A2561">
        <v>2596</v>
      </c>
      <c r="B2561">
        <v>96</v>
      </c>
      <c r="C2561">
        <v>1437</v>
      </c>
      <c r="D2561">
        <v>0.98999999999999899</v>
      </c>
      <c r="E2561" s="1">
        <v>38518.775694444441</v>
      </c>
    </row>
    <row r="2562" spans="1:5" x14ac:dyDescent="0.3">
      <c r="A2562">
        <v>2597</v>
      </c>
      <c r="B2562">
        <v>96</v>
      </c>
      <c r="C2562">
        <v>2372</v>
      </c>
      <c r="D2562">
        <v>0.98999999999999899</v>
      </c>
      <c r="E2562" s="1">
        <v>38521.609027777777</v>
      </c>
    </row>
    <row r="2563" spans="1:5" x14ac:dyDescent="0.3">
      <c r="A2563">
        <v>2598</v>
      </c>
      <c r="B2563">
        <v>96</v>
      </c>
      <c r="C2563">
        <v>2973</v>
      </c>
      <c r="D2563">
        <v>5.99</v>
      </c>
      <c r="E2563" s="1">
        <v>38523.332638888889</v>
      </c>
    </row>
    <row r="2564" spans="1:5" x14ac:dyDescent="0.3">
      <c r="A2564">
        <v>2599</v>
      </c>
      <c r="B2564">
        <v>96</v>
      </c>
      <c r="C2564">
        <v>3308</v>
      </c>
      <c r="D2564">
        <v>0.98999999999999899</v>
      </c>
      <c r="E2564" s="1">
        <v>38524.331944444442</v>
      </c>
    </row>
    <row r="2565" spans="1:5" x14ac:dyDescent="0.3">
      <c r="A2565">
        <v>2600</v>
      </c>
      <c r="B2565">
        <v>96</v>
      </c>
      <c r="C2565">
        <v>3463</v>
      </c>
      <c r="D2565">
        <v>0.98999999999999899</v>
      </c>
      <c r="E2565" s="1">
        <v>38524.916666666664</v>
      </c>
    </row>
    <row r="2566" spans="1:5" x14ac:dyDescent="0.3">
      <c r="A2566">
        <v>2601</v>
      </c>
      <c r="B2566">
        <v>96</v>
      </c>
      <c r="C2566">
        <v>3720</v>
      </c>
      <c r="D2566">
        <v>2.99</v>
      </c>
      <c r="E2566" s="1">
        <v>38539.462500000001</v>
      </c>
    </row>
    <row r="2567" spans="1:5" x14ac:dyDescent="0.3">
      <c r="A2567">
        <v>2602</v>
      </c>
      <c r="B2567">
        <v>96</v>
      </c>
      <c r="C2567">
        <v>3742</v>
      </c>
      <c r="D2567">
        <v>2.99</v>
      </c>
      <c r="E2567" s="1">
        <v>38539.500694444447</v>
      </c>
    </row>
    <row r="2568" spans="1:5" x14ac:dyDescent="0.3">
      <c r="A2568">
        <v>2603</v>
      </c>
      <c r="B2568">
        <v>96</v>
      </c>
      <c r="C2568">
        <v>4961</v>
      </c>
      <c r="D2568">
        <v>4.99</v>
      </c>
      <c r="E2568" s="1">
        <v>38541.982638888891</v>
      </c>
    </row>
    <row r="2569" spans="1:5" x14ac:dyDescent="0.3">
      <c r="A2569">
        <v>2604</v>
      </c>
      <c r="B2569">
        <v>96</v>
      </c>
      <c r="C2569">
        <v>5558</v>
      </c>
      <c r="D2569">
        <v>0.98999999999999899</v>
      </c>
      <c r="E2569" s="1">
        <v>38543.133333333331</v>
      </c>
    </row>
    <row r="2570" spans="1:5" x14ac:dyDescent="0.3">
      <c r="A2570">
        <v>2605</v>
      </c>
      <c r="B2570">
        <v>96</v>
      </c>
      <c r="C2570">
        <v>5678</v>
      </c>
      <c r="D2570">
        <v>4.99</v>
      </c>
      <c r="E2570" s="1">
        <v>38543.362500000003</v>
      </c>
    </row>
    <row r="2571" spans="1:5" x14ac:dyDescent="0.3">
      <c r="A2571">
        <v>2606</v>
      </c>
      <c r="B2571">
        <v>96</v>
      </c>
      <c r="C2571">
        <v>5696</v>
      </c>
      <c r="D2571">
        <v>2.99</v>
      </c>
      <c r="E2571" s="1">
        <v>38543.405555555553</v>
      </c>
    </row>
    <row r="2572" spans="1:5" x14ac:dyDescent="0.3">
      <c r="A2572">
        <v>2607</v>
      </c>
      <c r="B2572">
        <v>96</v>
      </c>
      <c r="C2572">
        <v>8125</v>
      </c>
      <c r="D2572">
        <v>4.99</v>
      </c>
      <c r="E2572" s="1">
        <v>38561.813194444447</v>
      </c>
    </row>
    <row r="2573" spans="1:5" x14ac:dyDescent="0.3">
      <c r="A2573">
        <v>2608</v>
      </c>
      <c r="B2573">
        <v>96</v>
      </c>
      <c r="C2573">
        <v>8437</v>
      </c>
      <c r="D2573">
        <v>6.99</v>
      </c>
      <c r="E2573" s="1">
        <v>38562.307638888888</v>
      </c>
    </row>
    <row r="2574" spans="1:5" x14ac:dyDescent="0.3">
      <c r="A2574">
        <v>2609</v>
      </c>
      <c r="B2574">
        <v>96</v>
      </c>
      <c r="C2574">
        <v>9093</v>
      </c>
      <c r="D2574">
        <v>3.99</v>
      </c>
      <c r="E2574" s="1">
        <v>38563.356249999997</v>
      </c>
    </row>
    <row r="2575" spans="1:5" x14ac:dyDescent="0.3">
      <c r="A2575">
        <v>2610</v>
      </c>
      <c r="B2575">
        <v>96</v>
      </c>
      <c r="C2575">
        <v>9315</v>
      </c>
      <c r="D2575">
        <v>4.99</v>
      </c>
      <c r="E2575" s="1">
        <v>38563.711805555555</v>
      </c>
    </row>
    <row r="2576" spans="1:5" x14ac:dyDescent="0.3">
      <c r="A2576">
        <v>2611</v>
      </c>
      <c r="B2576">
        <v>96</v>
      </c>
      <c r="C2576">
        <v>9662</v>
      </c>
      <c r="D2576">
        <v>3.99</v>
      </c>
      <c r="E2576" s="1">
        <v>38564.256249999999</v>
      </c>
    </row>
    <row r="2577" spans="1:5" x14ac:dyDescent="0.3">
      <c r="A2577">
        <v>2612</v>
      </c>
      <c r="B2577">
        <v>96</v>
      </c>
      <c r="C2577">
        <v>10031</v>
      </c>
      <c r="D2577">
        <v>4.99</v>
      </c>
      <c r="E2577" s="1">
        <v>38564.777777777781</v>
      </c>
    </row>
    <row r="2578" spans="1:5" x14ac:dyDescent="0.3">
      <c r="A2578">
        <v>2613</v>
      </c>
      <c r="B2578">
        <v>96</v>
      </c>
      <c r="C2578">
        <v>11864</v>
      </c>
      <c r="D2578">
        <v>4.99</v>
      </c>
      <c r="E2578" s="1">
        <v>38581.584722222222</v>
      </c>
    </row>
    <row r="2579" spans="1:5" x14ac:dyDescent="0.3">
      <c r="A2579">
        <v>2614</v>
      </c>
      <c r="B2579">
        <v>96</v>
      </c>
      <c r="C2579">
        <v>11984</v>
      </c>
      <c r="D2579">
        <v>3.99</v>
      </c>
      <c r="E2579" s="1">
        <v>38581.761111111111</v>
      </c>
    </row>
    <row r="2580" spans="1:5" x14ac:dyDescent="0.3">
      <c r="A2580">
        <v>2615</v>
      </c>
      <c r="B2580">
        <v>96</v>
      </c>
      <c r="C2580">
        <v>12199</v>
      </c>
      <c r="D2580">
        <v>4.99</v>
      </c>
      <c r="E2580" s="1">
        <v>38582.089583333334</v>
      </c>
    </row>
    <row r="2581" spans="1:5" x14ac:dyDescent="0.3">
      <c r="A2581">
        <v>2616</v>
      </c>
      <c r="B2581">
        <v>96</v>
      </c>
      <c r="C2581">
        <v>12525</v>
      </c>
      <c r="D2581">
        <v>4.99</v>
      </c>
      <c r="E2581" s="1">
        <v>38582.574999999997</v>
      </c>
    </row>
    <row r="2582" spans="1:5" x14ac:dyDescent="0.3">
      <c r="A2582">
        <v>2617</v>
      </c>
      <c r="B2582">
        <v>96</v>
      </c>
      <c r="C2582">
        <v>13514</v>
      </c>
      <c r="D2582">
        <v>0.98999999999999899</v>
      </c>
      <c r="E2582" s="1">
        <v>38584.102777777778</v>
      </c>
    </row>
    <row r="2583" spans="1:5" x14ac:dyDescent="0.3">
      <c r="A2583">
        <v>2618</v>
      </c>
      <c r="B2583">
        <v>96</v>
      </c>
      <c r="C2583">
        <v>13855</v>
      </c>
      <c r="D2583">
        <v>4.99</v>
      </c>
      <c r="E2583" s="1">
        <v>38584.616666666669</v>
      </c>
    </row>
    <row r="2584" spans="1:5" x14ac:dyDescent="0.3">
      <c r="A2584">
        <v>2619</v>
      </c>
      <c r="B2584">
        <v>96</v>
      </c>
      <c r="C2584">
        <v>14462</v>
      </c>
      <c r="D2584">
        <v>3.99</v>
      </c>
      <c r="E2584" s="1">
        <v>38585.534722222219</v>
      </c>
    </row>
    <row r="2585" spans="1:5" x14ac:dyDescent="0.3">
      <c r="A2585">
        <v>2620</v>
      </c>
      <c r="B2585">
        <v>96</v>
      </c>
      <c r="C2585">
        <v>15989</v>
      </c>
      <c r="D2585">
        <v>4.99</v>
      </c>
      <c r="E2585" s="1">
        <v>38587.85</v>
      </c>
    </row>
    <row r="2586" spans="1:5" x14ac:dyDescent="0.3">
      <c r="A2586">
        <v>2621</v>
      </c>
      <c r="B2586">
        <v>97</v>
      </c>
      <c r="C2586">
        <v>2083</v>
      </c>
      <c r="D2586">
        <v>2.99</v>
      </c>
      <c r="E2586" s="1">
        <v>38520.718055555553</v>
      </c>
    </row>
    <row r="2587" spans="1:5" x14ac:dyDescent="0.3">
      <c r="A2587">
        <v>2622</v>
      </c>
      <c r="B2587">
        <v>97</v>
      </c>
      <c r="C2587">
        <v>2790</v>
      </c>
      <c r="D2587">
        <v>4.99</v>
      </c>
      <c r="E2587" s="1">
        <v>38522.78402777778</v>
      </c>
    </row>
    <row r="2588" spans="1:5" x14ac:dyDescent="0.3">
      <c r="A2588">
        <v>2623</v>
      </c>
      <c r="B2588">
        <v>97</v>
      </c>
      <c r="C2588">
        <v>3459</v>
      </c>
      <c r="D2588">
        <v>0.98999999999999899</v>
      </c>
      <c r="E2588" s="1">
        <v>38524.90625</v>
      </c>
    </row>
    <row r="2589" spans="1:5" x14ac:dyDescent="0.3">
      <c r="A2589">
        <v>2624</v>
      </c>
      <c r="B2589">
        <v>97</v>
      </c>
      <c r="C2589">
        <v>3540</v>
      </c>
      <c r="D2589">
        <v>2.99</v>
      </c>
      <c r="E2589" s="1">
        <v>38539.074305555558</v>
      </c>
    </row>
    <row r="2590" spans="1:5" x14ac:dyDescent="0.3">
      <c r="A2590">
        <v>2625</v>
      </c>
      <c r="B2590">
        <v>97</v>
      </c>
      <c r="C2590">
        <v>3565</v>
      </c>
      <c r="D2590">
        <v>0.98999999999999899</v>
      </c>
      <c r="E2590" s="1">
        <v>38539.126388888886</v>
      </c>
    </row>
    <row r="2591" spans="1:5" x14ac:dyDescent="0.3">
      <c r="A2591">
        <v>2626</v>
      </c>
      <c r="B2591">
        <v>97</v>
      </c>
      <c r="C2591">
        <v>3818</v>
      </c>
      <c r="D2591">
        <v>4.99</v>
      </c>
      <c r="E2591" s="1">
        <v>38539.647916666669</v>
      </c>
    </row>
    <row r="2592" spans="1:5" x14ac:dyDescent="0.3">
      <c r="A2592">
        <v>2627</v>
      </c>
      <c r="B2592">
        <v>97</v>
      </c>
      <c r="C2592">
        <v>4312</v>
      </c>
      <c r="D2592">
        <v>4.99</v>
      </c>
      <c r="E2592" s="1">
        <v>38540.731944444444</v>
      </c>
    </row>
    <row r="2593" spans="1:5" x14ac:dyDescent="0.3">
      <c r="A2593">
        <v>2628</v>
      </c>
      <c r="B2593">
        <v>97</v>
      </c>
      <c r="C2593">
        <v>4508</v>
      </c>
      <c r="D2593">
        <v>4.99</v>
      </c>
      <c r="E2593" s="1">
        <v>38541.102777777778</v>
      </c>
    </row>
    <row r="2594" spans="1:5" x14ac:dyDescent="0.3">
      <c r="A2594">
        <v>2629</v>
      </c>
      <c r="B2594">
        <v>97</v>
      </c>
      <c r="C2594">
        <v>5454</v>
      </c>
      <c r="D2594">
        <v>4.99</v>
      </c>
      <c r="E2594" s="1">
        <v>38542.933333333334</v>
      </c>
    </row>
    <row r="2595" spans="1:5" x14ac:dyDescent="0.3">
      <c r="A2595">
        <v>2630</v>
      </c>
      <c r="B2595">
        <v>97</v>
      </c>
      <c r="C2595">
        <v>6544</v>
      </c>
      <c r="D2595">
        <v>0.98999999999999899</v>
      </c>
      <c r="E2595" s="1">
        <v>38545.205555555556</v>
      </c>
    </row>
    <row r="2596" spans="1:5" x14ac:dyDescent="0.3">
      <c r="A2596">
        <v>2631</v>
      </c>
      <c r="B2596">
        <v>97</v>
      </c>
      <c r="C2596">
        <v>6726</v>
      </c>
      <c r="D2596">
        <v>0.98999999999999899</v>
      </c>
      <c r="E2596" s="1">
        <v>38545.574999999997</v>
      </c>
    </row>
    <row r="2597" spans="1:5" x14ac:dyDescent="0.3">
      <c r="A2597">
        <v>2632</v>
      </c>
      <c r="B2597">
        <v>97</v>
      </c>
      <c r="C2597">
        <v>7182</v>
      </c>
      <c r="D2597">
        <v>5.99</v>
      </c>
      <c r="E2597" s="1">
        <v>38560.34375</v>
      </c>
    </row>
    <row r="2598" spans="1:5" x14ac:dyDescent="0.3">
      <c r="A2598">
        <v>2633</v>
      </c>
      <c r="B2598">
        <v>97</v>
      </c>
      <c r="C2598">
        <v>7924</v>
      </c>
      <c r="D2598">
        <v>0.98999999999999899</v>
      </c>
      <c r="E2598" s="1">
        <v>38561.505555555559</v>
      </c>
    </row>
    <row r="2599" spans="1:5" x14ac:dyDescent="0.3">
      <c r="A2599">
        <v>2634</v>
      </c>
      <c r="B2599">
        <v>97</v>
      </c>
      <c r="C2599">
        <v>8438</v>
      </c>
      <c r="D2599">
        <v>2.99</v>
      </c>
      <c r="E2599" s="1">
        <v>38562.309027777781</v>
      </c>
    </row>
    <row r="2600" spans="1:5" x14ac:dyDescent="0.3">
      <c r="A2600">
        <v>2635</v>
      </c>
      <c r="B2600">
        <v>97</v>
      </c>
      <c r="C2600">
        <v>9591</v>
      </c>
      <c r="D2600">
        <v>4.99</v>
      </c>
      <c r="E2600" s="1">
        <v>38564.138194444444</v>
      </c>
    </row>
    <row r="2601" spans="1:5" x14ac:dyDescent="0.3">
      <c r="A2601">
        <v>2636</v>
      </c>
      <c r="B2601">
        <v>97</v>
      </c>
      <c r="C2601">
        <v>10820</v>
      </c>
      <c r="D2601">
        <v>2.99</v>
      </c>
      <c r="E2601" s="1">
        <v>38565.953472222223</v>
      </c>
    </row>
    <row r="2602" spans="1:5" x14ac:dyDescent="0.3">
      <c r="A2602">
        <v>2637</v>
      </c>
      <c r="B2602">
        <v>97</v>
      </c>
      <c r="C2602">
        <v>14323</v>
      </c>
      <c r="D2602">
        <v>4.99</v>
      </c>
      <c r="E2602" s="1">
        <v>38585.338888888888</v>
      </c>
    </row>
    <row r="2603" spans="1:5" x14ac:dyDescent="0.3">
      <c r="A2603">
        <v>2638</v>
      </c>
      <c r="B2603">
        <v>97</v>
      </c>
      <c r="C2603">
        <v>15006</v>
      </c>
      <c r="D2603">
        <v>0.98999999999999899</v>
      </c>
      <c r="E2603" s="1">
        <v>38586.347222222219</v>
      </c>
    </row>
    <row r="2604" spans="1:5" x14ac:dyDescent="0.3">
      <c r="A2604">
        <v>2639</v>
      </c>
      <c r="B2604">
        <v>98</v>
      </c>
      <c r="C2604">
        <v>214</v>
      </c>
      <c r="D2604">
        <v>3.99</v>
      </c>
      <c r="E2604" s="1">
        <v>38498.366666666669</v>
      </c>
    </row>
    <row r="2605" spans="1:5" x14ac:dyDescent="0.3">
      <c r="A2605">
        <v>2640</v>
      </c>
      <c r="B2605">
        <v>98</v>
      </c>
      <c r="C2605">
        <v>1362</v>
      </c>
      <c r="D2605">
        <v>3.99</v>
      </c>
      <c r="E2605" s="1">
        <v>38518.578472222223</v>
      </c>
    </row>
    <row r="2606" spans="1:5" x14ac:dyDescent="0.3">
      <c r="A2606">
        <v>2641</v>
      </c>
      <c r="B2606">
        <v>98</v>
      </c>
      <c r="C2606">
        <v>1590</v>
      </c>
      <c r="D2606">
        <v>5.99</v>
      </c>
      <c r="E2606" s="1">
        <v>38519.21597222222</v>
      </c>
    </row>
    <row r="2607" spans="1:5" x14ac:dyDescent="0.3">
      <c r="A2607">
        <v>2642</v>
      </c>
      <c r="B2607">
        <v>98</v>
      </c>
      <c r="C2607">
        <v>2213</v>
      </c>
      <c r="D2607">
        <v>4.99</v>
      </c>
      <c r="E2607" s="1">
        <v>38521.10833333333</v>
      </c>
    </row>
    <row r="2608" spans="1:5" x14ac:dyDescent="0.3">
      <c r="A2608">
        <v>2643</v>
      </c>
      <c r="B2608">
        <v>98</v>
      </c>
      <c r="C2608">
        <v>2445</v>
      </c>
      <c r="D2608">
        <v>0.98999999999999899</v>
      </c>
      <c r="E2608" s="1">
        <v>38521.793055555558</v>
      </c>
    </row>
    <row r="2609" spans="1:5" x14ac:dyDescent="0.3">
      <c r="A2609">
        <v>2644</v>
      </c>
      <c r="B2609">
        <v>98</v>
      </c>
      <c r="C2609">
        <v>2601</v>
      </c>
      <c r="D2609">
        <v>4.99</v>
      </c>
      <c r="E2609" s="1">
        <v>38522.256249999999</v>
      </c>
    </row>
    <row r="2610" spans="1:5" x14ac:dyDescent="0.3">
      <c r="A2610">
        <v>2645</v>
      </c>
      <c r="B2610">
        <v>98</v>
      </c>
      <c r="C2610">
        <v>3399</v>
      </c>
      <c r="D2610">
        <v>4.99</v>
      </c>
      <c r="E2610" s="1">
        <v>38524.657638888886</v>
      </c>
    </row>
    <row r="2611" spans="1:5" x14ac:dyDescent="0.3">
      <c r="A2611">
        <v>2646</v>
      </c>
      <c r="B2611">
        <v>98</v>
      </c>
      <c r="C2611">
        <v>3682</v>
      </c>
      <c r="D2611">
        <v>7.99</v>
      </c>
      <c r="E2611" s="1">
        <v>38539.390277777777</v>
      </c>
    </row>
    <row r="2612" spans="1:5" x14ac:dyDescent="0.3">
      <c r="A2612">
        <v>2647</v>
      </c>
      <c r="B2612">
        <v>98</v>
      </c>
      <c r="C2612">
        <v>4549</v>
      </c>
      <c r="D2612">
        <v>4.99</v>
      </c>
      <c r="E2612" s="1">
        <v>38541.184027777781</v>
      </c>
    </row>
    <row r="2613" spans="1:5" x14ac:dyDescent="0.3">
      <c r="A2613">
        <v>2648</v>
      </c>
      <c r="B2613">
        <v>98</v>
      </c>
      <c r="C2613">
        <v>6951</v>
      </c>
      <c r="D2613">
        <v>2.99</v>
      </c>
      <c r="E2613" s="1">
        <v>38559.990972222222</v>
      </c>
    </row>
    <row r="2614" spans="1:5" x14ac:dyDescent="0.3">
      <c r="A2614">
        <v>2649</v>
      </c>
      <c r="B2614">
        <v>98</v>
      </c>
      <c r="C2614">
        <v>7120</v>
      </c>
      <c r="D2614">
        <v>3.99</v>
      </c>
      <c r="E2614" s="1">
        <v>38560.24722222222</v>
      </c>
    </row>
    <row r="2615" spans="1:5" x14ac:dyDescent="0.3">
      <c r="A2615">
        <v>2650</v>
      </c>
      <c r="B2615">
        <v>98</v>
      </c>
      <c r="C2615">
        <v>7530</v>
      </c>
      <c r="D2615">
        <v>0.98999999999999899</v>
      </c>
      <c r="E2615" s="1">
        <v>38560.887499999997</v>
      </c>
    </row>
    <row r="2616" spans="1:5" x14ac:dyDescent="0.3">
      <c r="A2616">
        <v>2651</v>
      </c>
      <c r="B2616">
        <v>98</v>
      </c>
      <c r="C2616">
        <v>8324</v>
      </c>
      <c r="D2616">
        <v>5.99</v>
      </c>
      <c r="E2616" s="1">
        <v>38562.163888888892</v>
      </c>
    </row>
    <row r="2617" spans="1:5" x14ac:dyDescent="0.3">
      <c r="A2617">
        <v>2652</v>
      </c>
      <c r="B2617">
        <v>98</v>
      </c>
      <c r="C2617">
        <v>8622</v>
      </c>
      <c r="D2617">
        <v>4.99</v>
      </c>
      <c r="E2617" s="1">
        <v>38562.578472222223</v>
      </c>
    </row>
    <row r="2618" spans="1:5" x14ac:dyDescent="0.3">
      <c r="A2618">
        <v>2653</v>
      </c>
      <c r="B2618">
        <v>98</v>
      </c>
      <c r="C2618">
        <v>8818</v>
      </c>
      <c r="D2618">
        <v>5.99</v>
      </c>
      <c r="E2618" s="1">
        <v>38562.926388888889</v>
      </c>
    </row>
    <row r="2619" spans="1:5" x14ac:dyDescent="0.3">
      <c r="A2619">
        <v>2654</v>
      </c>
      <c r="B2619">
        <v>98</v>
      </c>
      <c r="C2619">
        <v>9753</v>
      </c>
      <c r="D2619">
        <v>2.99</v>
      </c>
      <c r="E2619" s="1">
        <v>38564.390277777777</v>
      </c>
    </row>
    <row r="2620" spans="1:5" x14ac:dyDescent="0.3">
      <c r="A2620">
        <v>2655</v>
      </c>
      <c r="B2620">
        <v>98</v>
      </c>
      <c r="C2620">
        <v>10694</v>
      </c>
      <c r="D2620">
        <v>3.99</v>
      </c>
      <c r="E2620" s="1">
        <v>38565.760416666664</v>
      </c>
    </row>
    <row r="2621" spans="1:5" x14ac:dyDescent="0.3">
      <c r="A2621">
        <v>2656</v>
      </c>
      <c r="B2621">
        <v>98</v>
      </c>
      <c r="C2621">
        <v>10925</v>
      </c>
      <c r="D2621">
        <v>2.99</v>
      </c>
      <c r="E2621" s="1">
        <v>38566.1</v>
      </c>
    </row>
    <row r="2622" spans="1:5" x14ac:dyDescent="0.3">
      <c r="A2622">
        <v>2657</v>
      </c>
      <c r="B2622">
        <v>98</v>
      </c>
      <c r="C2622">
        <v>11007</v>
      </c>
      <c r="D2622">
        <v>0.98999999999999899</v>
      </c>
      <c r="E2622" s="1">
        <v>38566.211805555555</v>
      </c>
    </row>
    <row r="2623" spans="1:5" x14ac:dyDescent="0.3">
      <c r="A2623">
        <v>2658</v>
      </c>
      <c r="B2623">
        <v>98</v>
      </c>
      <c r="C2623">
        <v>11200</v>
      </c>
      <c r="D2623">
        <v>2.99</v>
      </c>
      <c r="E2623" s="1">
        <v>38566.491666666669</v>
      </c>
    </row>
    <row r="2624" spans="1:5" x14ac:dyDescent="0.3">
      <c r="A2624">
        <v>2659</v>
      </c>
      <c r="B2624">
        <v>98</v>
      </c>
      <c r="C2624">
        <v>11635</v>
      </c>
      <c r="D2624">
        <v>5.99</v>
      </c>
      <c r="E2624" s="1">
        <v>38581.189583333333</v>
      </c>
    </row>
    <row r="2625" spans="1:5" x14ac:dyDescent="0.3">
      <c r="A2625">
        <v>2660</v>
      </c>
      <c r="B2625">
        <v>98</v>
      </c>
      <c r="C2625">
        <v>11730</v>
      </c>
      <c r="D2625">
        <v>2.99</v>
      </c>
      <c r="E2625" s="1">
        <v>38581.348611111112</v>
      </c>
    </row>
    <row r="2626" spans="1:5" x14ac:dyDescent="0.3">
      <c r="A2626">
        <v>2661</v>
      </c>
      <c r="B2626">
        <v>98</v>
      </c>
      <c r="C2626">
        <v>12221</v>
      </c>
      <c r="D2626">
        <v>5.99</v>
      </c>
      <c r="E2626" s="1">
        <v>38582.118055555555</v>
      </c>
    </row>
    <row r="2627" spans="1:5" x14ac:dyDescent="0.3">
      <c r="A2627">
        <v>2662</v>
      </c>
      <c r="B2627">
        <v>98</v>
      </c>
      <c r="C2627">
        <v>14459</v>
      </c>
      <c r="D2627">
        <v>1.99</v>
      </c>
      <c r="E2627" s="1">
        <v>38585.533333333333</v>
      </c>
    </row>
    <row r="2628" spans="1:5" x14ac:dyDescent="0.3">
      <c r="A2628">
        <v>2663</v>
      </c>
      <c r="B2628">
        <v>98</v>
      </c>
      <c r="C2628">
        <v>15536</v>
      </c>
      <c r="D2628">
        <v>7.99</v>
      </c>
      <c r="E2628" s="1">
        <v>38587.165277777778</v>
      </c>
    </row>
    <row r="2629" spans="1:5" x14ac:dyDescent="0.3">
      <c r="A2629">
        <v>2664</v>
      </c>
      <c r="B2629">
        <v>99</v>
      </c>
      <c r="C2629">
        <v>867</v>
      </c>
      <c r="D2629">
        <v>0.98999999999999899</v>
      </c>
      <c r="E2629" s="1">
        <v>38502.162499999999</v>
      </c>
    </row>
    <row r="2630" spans="1:5" x14ac:dyDescent="0.3">
      <c r="A2630">
        <v>2665</v>
      </c>
      <c r="B2630">
        <v>99</v>
      </c>
      <c r="C2630">
        <v>1858</v>
      </c>
      <c r="D2630">
        <v>4.99</v>
      </c>
      <c r="E2630" s="1">
        <v>38520.050694444442</v>
      </c>
    </row>
    <row r="2631" spans="1:5" x14ac:dyDescent="0.3">
      <c r="A2631">
        <v>2666</v>
      </c>
      <c r="B2631">
        <v>99</v>
      </c>
      <c r="C2631">
        <v>2368</v>
      </c>
      <c r="D2631">
        <v>2.99</v>
      </c>
      <c r="E2631" s="1">
        <v>38521.590277777781</v>
      </c>
    </row>
    <row r="2632" spans="1:5" x14ac:dyDescent="0.3">
      <c r="A2632">
        <v>2667</v>
      </c>
      <c r="B2632">
        <v>99</v>
      </c>
      <c r="C2632">
        <v>3780</v>
      </c>
      <c r="D2632">
        <v>6.99</v>
      </c>
      <c r="E2632" s="1">
        <v>38539.577777777777</v>
      </c>
    </row>
    <row r="2633" spans="1:5" x14ac:dyDescent="0.3">
      <c r="A2633">
        <v>2668</v>
      </c>
      <c r="B2633">
        <v>99</v>
      </c>
      <c r="C2633">
        <v>4170</v>
      </c>
      <c r="D2633">
        <v>2.99</v>
      </c>
      <c r="E2633" s="1">
        <v>38540.405555555553</v>
      </c>
    </row>
    <row r="2634" spans="1:5" x14ac:dyDescent="0.3">
      <c r="A2634">
        <v>2669</v>
      </c>
      <c r="B2634">
        <v>99</v>
      </c>
      <c r="C2634">
        <v>4344</v>
      </c>
      <c r="D2634">
        <v>4.99</v>
      </c>
      <c r="E2634" s="1">
        <v>38540.784722222219</v>
      </c>
    </row>
    <row r="2635" spans="1:5" x14ac:dyDescent="0.3">
      <c r="A2635">
        <v>2670</v>
      </c>
      <c r="B2635">
        <v>99</v>
      </c>
      <c r="C2635">
        <v>4589</v>
      </c>
      <c r="D2635">
        <v>0.98999999999999899</v>
      </c>
      <c r="E2635" s="1">
        <v>38541.268055555556</v>
      </c>
    </row>
    <row r="2636" spans="1:5" x14ac:dyDescent="0.3">
      <c r="A2636">
        <v>2671</v>
      </c>
      <c r="B2636">
        <v>99</v>
      </c>
      <c r="C2636">
        <v>4800</v>
      </c>
      <c r="D2636">
        <v>4.99</v>
      </c>
      <c r="E2636" s="1">
        <v>38541.70208333333</v>
      </c>
    </row>
    <row r="2637" spans="1:5" x14ac:dyDescent="0.3">
      <c r="A2637">
        <v>2672</v>
      </c>
      <c r="B2637">
        <v>99</v>
      </c>
      <c r="C2637">
        <v>4954</v>
      </c>
      <c r="D2637">
        <v>2.99</v>
      </c>
      <c r="E2637" s="1">
        <v>38541.968055555553</v>
      </c>
    </row>
    <row r="2638" spans="1:5" x14ac:dyDescent="0.3">
      <c r="A2638">
        <v>2673</v>
      </c>
      <c r="B2638">
        <v>99</v>
      </c>
      <c r="C2638">
        <v>5035</v>
      </c>
      <c r="D2638">
        <v>2.99</v>
      </c>
      <c r="E2638" s="1">
        <v>38542.118750000001</v>
      </c>
    </row>
    <row r="2639" spans="1:5" x14ac:dyDescent="0.3">
      <c r="A2639">
        <v>2674</v>
      </c>
      <c r="B2639">
        <v>99</v>
      </c>
      <c r="C2639">
        <v>5748</v>
      </c>
      <c r="D2639">
        <v>2.99</v>
      </c>
      <c r="E2639" s="1">
        <v>38543.513194444444</v>
      </c>
    </row>
    <row r="2640" spans="1:5" x14ac:dyDescent="0.3">
      <c r="A2640">
        <v>2675</v>
      </c>
      <c r="B2640">
        <v>99</v>
      </c>
      <c r="C2640">
        <v>6289</v>
      </c>
      <c r="D2640">
        <v>2.99</v>
      </c>
      <c r="E2640" s="1">
        <v>38544.712500000001</v>
      </c>
    </row>
    <row r="2641" spans="1:5" x14ac:dyDescent="0.3">
      <c r="A2641">
        <v>2676</v>
      </c>
      <c r="B2641">
        <v>99</v>
      </c>
      <c r="C2641">
        <v>6370</v>
      </c>
      <c r="D2641">
        <v>3.99</v>
      </c>
      <c r="E2641" s="1">
        <v>38544.894444444442</v>
      </c>
    </row>
    <row r="2642" spans="1:5" x14ac:dyDescent="0.3">
      <c r="A2642">
        <v>2677</v>
      </c>
      <c r="B2642">
        <v>99</v>
      </c>
      <c r="C2642">
        <v>6662</v>
      </c>
      <c r="D2642">
        <v>4.99</v>
      </c>
      <c r="E2642" s="1">
        <v>38545.472916666666</v>
      </c>
    </row>
    <row r="2643" spans="1:5" x14ac:dyDescent="0.3">
      <c r="A2643">
        <v>2678</v>
      </c>
      <c r="B2643">
        <v>99</v>
      </c>
      <c r="C2643">
        <v>7039</v>
      </c>
      <c r="D2643">
        <v>4.99</v>
      </c>
      <c r="E2643" s="1">
        <v>38560.132638888892</v>
      </c>
    </row>
    <row r="2644" spans="1:5" x14ac:dyDescent="0.3">
      <c r="A2644">
        <v>2679</v>
      </c>
      <c r="B2644">
        <v>99</v>
      </c>
      <c r="C2644">
        <v>8072</v>
      </c>
      <c r="D2644">
        <v>0.98999999999999899</v>
      </c>
      <c r="E2644" s="1">
        <v>38561.727083333331</v>
      </c>
    </row>
    <row r="2645" spans="1:5" x14ac:dyDescent="0.3">
      <c r="A2645">
        <v>2680</v>
      </c>
      <c r="B2645">
        <v>99</v>
      </c>
      <c r="C2645">
        <v>8242</v>
      </c>
      <c r="D2645">
        <v>7.99</v>
      </c>
      <c r="E2645" s="1">
        <v>38562.023611111108</v>
      </c>
    </row>
    <row r="2646" spans="1:5" x14ac:dyDescent="0.3">
      <c r="A2646">
        <v>2681</v>
      </c>
      <c r="B2646">
        <v>99</v>
      </c>
      <c r="C2646">
        <v>8514</v>
      </c>
      <c r="D2646">
        <v>0.98999999999999899</v>
      </c>
      <c r="E2646" s="1">
        <v>38562.411805555559</v>
      </c>
    </row>
    <row r="2647" spans="1:5" x14ac:dyDescent="0.3">
      <c r="A2647">
        <v>2682</v>
      </c>
      <c r="B2647">
        <v>99</v>
      </c>
      <c r="C2647">
        <v>10388</v>
      </c>
      <c r="D2647">
        <v>7.99</v>
      </c>
      <c r="E2647" s="1">
        <v>38565.279166666667</v>
      </c>
    </row>
    <row r="2648" spans="1:5" x14ac:dyDescent="0.3">
      <c r="A2648">
        <v>2683</v>
      </c>
      <c r="B2648">
        <v>99</v>
      </c>
      <c r="C2648">
        <v>10455</v>
      </c>
      <c r="D2648">
        <v>1.99</v>
      </c>
      <c r="E2648" s="1">
        <v>38565.385416666664</v>
      </c>
    </row>
    <row r="2649" spans="1:5" x14ac:dyDescent="0.3">
      <c r="A2649">
        <v>2684</v>
      </c>
      <c r="B2649">
        <v>99</v>
      </c>
      <c r="C2649">
        <v>11266</v>
      </c>
      <c r="D2649">
        <v>4.99</v>
      </c>
      <c r="E2649" s="1">
        <v>38566.588194444441</v>
      </c>
    </row>
    <row r="2650" spans="1:5" x14ac:dyDescent="0.3">
      <c r="A2650">
        <v>2685</v>
      </c>
      <c r="B2650">
        <v>99</v>
      </c>
      <c r="C2650">
        <v>12379</v>
      </c>
      <c r="D2650">
        <v>0.98999999999999899</v>
      </c>
      <c r="E2650" s="1">
        <v>38582.351388888892</v>
      </c>
    </row>
    <row r="2651" spans="1:5" x14ac:dyDescent="0.3">
      <c r="A2651">
        <v>2686</v>
      </c>
      <c r="B2651">
        <v>99</v>
      </c>
      <c r="C2651">
        <v>12869</v>
      </c>
      <c r="D2651">
        <v>8.99</v>
      </c>
      <c r="E2651" s="1">
        <v>38583.118055555555</v>
      </c>
    </row>
    <row r="2652" spans="1:5" x14ac:dyDescent="0.3">
      <c r="A2652">
        <v>2688</v>
      </c>
      <c r="B2652">
        <v>100</v>
      </c>
      <c r="C2652">
        <v>71</v>
      </c>
      <c r="D2652">
        <v>0.98999999999999899</v>
      </c>
      <c r="E2652" s="1">
        <v>38497.43472222222</v>
      </c>
    </row>
    <row r="2653" spans="1:5" x14ac:dyDescent="0.3">
      <c r="A2653">
        <v>2689</v>
      </c>
      <c r="B2653">
        <v>100</v>
      </c>
      <c r="C2653">
        <v>1216</v>
      </c>
      <c r="D2653">
        <v>4.99</v>
      </c>
      <c r="E2653" s="1">
        <v>38518.140972222223</v>
      </c>
    </row>
    <row r="2654" spans="1:5" x14ac:dyDescent="0.3">
      <c r="A2654">
        <v>2690</v>
      </c>
      <c r="B2654">
        <v>100</v>
      </c>
      <c r="C2654">
        <v>1340</v>
      </c>
      <c r="D2654">
        <v>3.99</v>
      </c>
      <c r="E2654" s="1">
        <v>38518.51666666667</v>
      </c>
    </row>
    <row r="2655" spans="1:5" x14ac:dyDescent="0.3">
      <c r="A2655">
        <v>2691</v>
      </c>
      <c r="B2655">
        <v>100</v>
      </c>
      <c r="C2655">
        <v>1427</v>
      </c>
      <c r="D2655">
        <v>2.99</v>
      </c>
      <c r="E2655" s="1">
        <v>38518.761805555558</v>
      </c>
    </row>
    <row r="2656" spans="1:5" x14ac:dyDescent="0.3">
      <c r="A2656">
        <v>2692</v>
      </c>
      <c r="B2656">
        <v>100</v>
      </c>
      <c r="C2656">
        <v>3468</v>
      </c>
      <c r="D2656">
        <v>6.99</v>
      </c>
      <c r="E2656" s="1">
        <v>38524.946527777778</v>
      </c>
    </row>
    <row r="2657" spans="1:5" x14ac:dyDescent="0.3">
      <c r="A2657">
        <v>2693</v>
      </c>
      <c r="B2657">
        <v>100</v>
      </c>
      <c r="C2657">
        <v>3602</v>
      </c>
      <c r="D2657">
        <v>5.99</v>
      </c>
      <c r="E2657" s="1">
        <v>38539.224305555559</v>
      </c>
    </row>
    <row r="2658" spans="1:5" x14ac:dyDescent="0.3">
      <c r="A2658">
        <v>2694</v>
      </c>
      <c r="B2658">
        <v>100</v>
      </c>
      <c r="C2658">
        <v>3800</v>
      </c>
      <c r="D2658">
        <v>8.99</v>
      </c>
      <c r="E2658" s="1">
        <v>38539.625694444447</v>
      </c>
    </row>
    <row r="2659" spans="1:5" x14ac:dyDescent="0.3">
      <c r="A2659">
        <v>2695</v>
      </c>
      <c r="B2659">
        <v>100</v>
      </c>
      <c r="C2659">
        <v>4209</v>
      </c>
      <c r="D2659">
        <v>2.99</v>
      </c>
      <c r="E2659" s="1">
        <v>38540.482638888891</v>
      </c>
    </row>
    <row r="2660" spans="1:5" x14ac:dyDescent="0.3">
      <c r="A2660">
        <v>2696</v>
      </c>
      <c r="B2660">
        <v>100</v>
      </c>
      <c r="C2660">
        <v>4970</v>
      </c>
      <c r="D2660">
        <v>8.99</v>
      </c>
      <c r="E2660" s="1">
        <v>38541.995833333334</v>
      </c>
    </row>
    <row r="2661" spans="1:5" x14ac:dyDescent="0.3">
      <c r="A2661">
        <v>2697</v>
      </c>
      <c r="B2661">
        <v>100</v>
      </c>
      <c r="C2661">
        <v>4980</v>
      </c>
      <c r="D2661">
        <v>6.99</v>
      </c>
      <c r="E2661" s="1">
        <v>38542.018055555556</v>
      </c>
    </row>
    <row r="2662" spans="1:5" x14ac:dyDescent="0.3">
      <c r="A2662">
        <v>2698</v>
      </c>
      <c r="B2662">
        <v>100</v>
      </c>
      <c r="C2662">
        <v>5238</v>
      </c>
      <c r="D2662">
        <v>4.99</v>
      </c>
      <c r="E2662" s="1">
        <v>38542.549305555556</v>
      </c>
    </row>
    <row r="2663" spans="1:5" x14ac:dyDescent="0.3">
      <c r="A2663">
        <v>2699</v>
      </c>
      <c r="B2663">
        <v>100</v>
      </c>
      <c r="C2663">
        <v>5355</v>
      </c>
      <c r="D2663">
        <v>6.99</v>
      </c>
      <c r="E2663" s="1">
        <v>38542.754861111112</v>
      </c>
    </row>
    <row r="2664" spans="1:5" x14ac:dyDescent="0.3">
      <c r="A2664">
        <v>2700</v>
      </c>
      <c r="B2664">
        <v>100</v>
      </c>
      <c r="C2664">
        <v>6655</v>
      </c>
      <c r="D2664">
        <v>4.99</v>
      </c>
      <c r="E2664" s="1">
        <v>38545.463888888888</v>
      </c>
    </row>
    <row r="2665" spans="1:5" x14ac:dyDescent="0.3">
      <c r="A2665">
        <v>2701</v>
      </c>
      <c r="B2665">
        <v>100</v>
      </c>
      <c r="C2665">
        <v>7819</v>
      </c>
      <c r="D2665">
        <v>4.99</v>
      </c>
      <c r="E2665" s="1">
        <v>38561.352083333331</v>
      </c>
    </row>
    <row r="2666" spans="1:5" x14ac:dyDescent="0.3">
      <c r="A2666">
        <v>2702</v>
      </c>
      <c r="B2666">
        <v>100</v>
      </c>
      <c r="C2666">
        <v>7921</v>
      </c>
      <c r="D2666">
        <v>1.99</v>
      </c>
      <c r="E2666" s="1">
        <v>38561.501388888886</v>
      </c>
    </row>
    <row r="2667" spans="1:5" x14ac:dyDescent="0.3">
      <c r="A2667">
        <v>2703</v>
      </c>
      <c r="B2667">
        <v>100</v>
      </c>
      <c r="C2667">
        <v>8203</v>
      </c>
      <c r="D2667">
        <v>0.98999999999999899</v>
      </c>
      <c r="E2667" s="1">
        <v>38561.968055555553</v>
      </c>
    </row>
    <row r="2668" spans="1:5" x14ac:dyDescent="0.3">
      <c r="A2668">
        <v>2704</v>
      </c>
      <c r="B2668">
        <v>100</v>
      </c>
      <c r="C2668">
        <v>9048</v>
      </c>
      <c r="D2668">
        <v>5.99</v>
      </c>
      <c r="E2668" s="1">
        <v>38563.289583333331</v>
      </c>
    </row>
    <row r="2669" spans="1:5" x14ac:dyDescent="0.3">
      <c r="A2669">
        <v>2705</v>
      </c>
      <c r="B2669">
        <v>100</v>
      </c>
      <c r="C2669">
        <v>9271</v>
      </c>
      <c r="D2669">
        <v>4.99</v>
      </c>
      <c r="E2669" s="1">
        <v>38563.62777777778</v>
      </c>
    </row>
    <row r="2670" spans="1:5" x14ac:dyDescent="0.3">
      <c r="A2670">
        <v>2706</v>
      </c>
      <c r="B2670">
        <v>100</v>
      </c>
      <c r="C2670">
        <v>11143</v>
      </c>
      <c r="D2670">
        <v>0.98999999999999899</v>
      </c>
      <c r="E2670" s="1">
        <v>38566.397222222222</v>
      </c>
    </row>
    <row r="2671" spans="1:5" x14ac:dyDescent="0.3">
      <c r="A2671">
        <v>2707</v>
      </c>
      <c r="B2671">
        <v>100</v>
      </c>
      <c r="C2671">
        <v>11346</v>
      </c>
      <c r="D2671">
        <v>4.99</v>
      </c>
      <c r="E2671" s="1">
        <v>38566.71875</v>
      </c>
    </row>
    <row r="2672" spans="1:5" x14ac:dyDescent="0.3">
      <c r="A2672">
        <v>2708</v>
      </c>
      <c r="B2672">
        <v>100</v>
      </c>
      <c r="C2672">
        <v>12657</v>
      </c>
      <c r="D2672">
        <v>0.98999999999999899</v>
      </c>
      <c r="E2672" s="1">
        <v>38582.793055555558</v>
      </c>
    </row>
    <row r="2673" spans="1:5" x14ac:dyDescent="0.3">
      <c r="A2673">
        <v>2709</v>
      </c>
      <c r="B2673">
        <v>100</v>
      </c>
      <c r="C2673">
        <v>15163</v>
      </c>
      <c r="D2673">
        <v>0.98999999999999899</v>
      </c>
      <c r="E2673" s="1">
        <v>38586.613194444442</v>
      </c>
    </row>
    <row r="2674" spans="1:5" x14ac:dyDescent="0.3">
      <c r="A2674">
        <v>2710</v>
      </c>
      <c r="B2674">
        <v>100</v>
      </c>
      <c r="C2674">
        <v>15246</v>
      </c>
      <c r="D2674">
        <v>3.99</v>
      </c>
      <c r="E2674" s="1">
        <v>38586.743055555555</v>
      </c>
    </row>
    <row r="2675" spans="1:5" x14ac:dyDescent="0.3">
      <c r="A2675">
        <v>2712</v>
      </c>
      <c r="B2675">
        <v>101</v>
      </c>
      <c r="C2675">
        <v>468</v>
      </c>
      <c r="D2675">
        <v>9.99</v>
      </c>
      <c r="E2675" s="1">
        <v>38499.884027777778</v>
      </c>
    </row>
    <row r="2676" spans="1:5" x14ac:dyDescent="0.3">
      <c r="A2676">
        <v>2713</v>
      </c>
      <c r="B2676">
        <v>101</v>
      </c>
      <c r="C2676">
        <v>4975</v>
      </c>
      <c r="D2676">
        <v>2.99</v>
      </c>
      <c r="E2676" s="1">
        <v>38542.001388888886</v>
      </c>
    </row>
    <row r="2677" spans="1:5" x14ac:dyDescent="0.3">
      <c r="A2677">
        <v>2714</v>
      </c>
      <c r="B2677">
        <v>101</v>
      </c>
      <c r="C2677">
        <v>5100</v>
      </c>
      <c r="D2677">
        <v>2.99</v>
      </c>
      <c r="E2677" s="1">
        <v>38542.261111111111</v>
      </c>
    </row>
    <row r="2678" spans="1:5" x14ac:dyDescent="0.3">
      <c r="A2678">
        <v>2715</v>
      </c>
      <c r="B2678">
        <v>101</v>
      </c>
      <c r="C2678">
        <v>5132</v>
      </c>
      <c r="D2678">
        <v>5.99</v>
      </c>
      <c r="E2678" s="1">
        <v>38542.319444444445</v>
      </c>
    </row>
    <row r="2679" spans="1:5" x14ac:dyDescent="0.3">
      <c r="A2679">
        <v>2716</v>
      </c>
      <c r="B2679">
        <v>101</v>
      </c>
      <c r="C2679">
        <v>5198</v>
      </c>
      <c r="D2679">
        <v>2.99</v>
      </c>
      <c r="E2679" s="1">
        <v>38542.450694444444</v>
      </c>
    </row>
    <row r="2680" spans="1:5" x14ac:dyDescent="0.3">
      <c r="A2680">
        <v>2717</v>
      </c>
      <c r="B2680">
        <v>101</v>
      </c>
      <c r="C2680">
        <v>5757</v>
      </c>
      <c r="D2680">
        <v>2.99</v>
      </c>
      <c r="E2680" s="1">
        <v>38543.527777777781</v>
      </c>
    </row>
    <row r="2681" spans="1:5" x14ac:dyDescent="0.3">
      <c r="A2681">
        <v>2718</v>
      </c>
      <c r="B2681">
        <v>101</v>
      </c>
      <c r="C2681">
        <v>6433</v>
      </c>
      <c r="D2681">
        <v>5.99</v>
      </c>
      <c r="E2681" s="1">
        <v>38545.008333333331</v>
      </c>
    </row>
    <row r="2682" spans="1:5" x14ac:dyDescent="0.3">
      <c r="A2682">
        <v>2719</v>
      </c>
      <c r="B2682">
        <v>101</v>
      </c>
      <c r="C2682">
        <v>7112</v>
      </c>
      <c r="D2682">
        <v>5.99</v>
      </c>
      <c r="E2682" s="1">
        <v>38560.234722222223</v>
      </c>
    </row>
    <row r="2683" spans="1:5" x14ac:dyDescent="0.3">
      <c r="A2683">
        <v>2720</v>
      </c>
      <c r="B2683">
        <v>101</v>
      </c>
      <c r="C2683">
        <v>7866</v>
      </c>
      <c r="D2683">
        <v>8.99</v>
      </c>
      <c r="E2683" s="1">
        <v>38561.422222222223</v>
      </c>
    </row>
    <row r="2684" spans="1:5" x14ac:dyDescent="0.3">
      <c r="A2684">
        <v>2721</v>
      </c>
      <c r="B2684">
        <v>101</v>
      </c>
      <c r="C2684">
        <v>8301</v>
      </c>
      <c r="D2684">
        <v>0.98999999999999899</v>
      </c>
      <c r="E2684" s="1">
        <v>38562.125</v>
      </c>
    </row>
    <row r="2685" spans="1:5" x14ac:dyDescent="0.3">
      <c r="A2685">
        <v>2722</v>
      </c>
      <c r="B2685">
        <v>101</v>
      </c>
      <c r="C2685">
        <v>8825</v>
      </c>
      <c r="D2685">
        <v>1.99</v>
      </c>
      <c r="E2685" s="1">
        <v>38562.933333333334</v>
      </c>
    </row>
    <row r="2686" spans="1:5" x14ac:dyDescent="0.3">
      <c r="A2686">
        <v>2723</v>
      </c>
      <c r="B2686">
        <v>101</v>
      </c>
      <c r="C2686">
        <v>8833</v>
      </c>
      <c r="D2686">
        <v>4.99</v>
      </c>
      <c r="E2686" s="1">
        <v>38562.943749999999</v>
      </c>
    </row>
    <row r="2687" spans="1:5" x14ac:dyDescent="0.3">
      <c r="A2687">
        <v>2724</v>
      </c>
      <c r="B2687">
        <v>101</v>
      </c>
      <c r="C2687">
        <v>9965</v>
      </c>
      <c r="D2687">
        <v>6.99</v>
      </c>
      <c r="E2687" s="1">
        <v>38564.679861111108</v>
      </c>
    </row>
    <row r="2688" spans="1:5" x14ac:dyDescent="0.3">
      <c r="A2688">
        <v>2725</v>
      </c>
      <c r="B2688">
        <v>101</v>
      </c>
      <c r="C2688">
        <v>10218</v>
      </c>
      <c r="D2688">
        <v>0.98999999999999899</v>
      </c>
      <c r="E2688" s="1">
        <v>38565.04791666667</v>
      </c>
    </row>
    <row r="2689" spans="1:5" x14ac:dyDescent="0.3">
      <c r="A2689">
        <v>2726</v>
      </c>
      <c r="B2689">
        <v>101</v>
      </c>
      <c r="C2689">
        <v>10253</v>
      </c>
      <c r="D2689">
        <v>6.99</v>
      </c>
      <c r="E2689" s="1">
        <v>38565.11041666667</v>
      </c>
    </row>
    <row r="2690" spans="1:5" x14ac:dyDescent="0.3">
      <c r="A2690">
        <v>2727</v>
      </c>
      <c r="B2690">
        <v>101</v>
      </c>
      <c r="C2690">
        <v>10407</v>
      </c>
      <c r="D2690">
        <v>0.98999999999999899</v>
      </c>
      <c r="E2690" s="1">
        <v>38565.318055555559</v>
      </c>
    </row>
    <row r="2691" spans="1:5" x14ac:dyDescent="0.3">
      <c r="A2691">
        <v>2728</v>
      </c>
      <c r="B2691">
        <v>101</v>
      </c>
      <c r="C2691">
        <v>11959</v>
      </c>
      <c r="D2691">
        <v>4.99</v>
      </c>
      <c r="E2691" s="1">
        <v>38581.724305555559</v>
      </c>
    </row>
    <row r="2692" spans="1:5" x14ac:dyDescent="0.3">
      <c r="A2692">
        <v>2729</v>
      </c>
      <c r="B2692">
        <v>101</v>
      </c>
      <c r="C2692">
        <v>12174</v>
      </c>
      <c r="D2692">
        <v>2.99</v>
      </c>
      <c r="E2692" s="1">
        <v>38582.047222222223</v>
      </c>
    </row>
    <row r="2693" spans="1:5" x14ac:dyDescent="0.3">
      <c r="A2693">
        <v>2730</v>
      </c>
      <c r="B2693">
        <v>101</v>
      </c>
      <c r="C2693">
        <v>12471</v>
      </c>
      <c r="D2693">
        <v>4.99</v>
      </c>
      <c r="E2693" s="1">
        <v>38582.497916666667</v>
      </c>
    </row>
    <row r="2694" spans="1:5" x14ac:dyDescent="0.3">
      <c r="A2694">
        <v>2731</v>
      </c>
      <c r="B2694">
        <v>101</v>
      </c>
      <c r="C2694">
        <v>13370</v>
      </c>
      <c r="D2694">
        <v>1.99</v>
      </c>
      <c r="E2694" s="1">
        <v>38583.888888888891</v>
      </c>
    </row>
    <row r="2695" spans="1:5" x14ac:dyDescent="0.3">
      <c r="A2695">
        <v>2732</v>
      </c>
      <c r="B2695">
        <v>101</v>
      </c>
      <c r="C2695">
        <v>14476</v>
      </c>
      <c r="D2695">
        <v>0.98999999999999899</v>
      </c>
      <c r="E2695" s="1">
        <v>38585.563194444447</v>
      </c>
    </row>
    <row r="2696" spans="1:5" x14ac:dyDescent="0.3">
      <c r="A2696">
        <v>2733</v>
      </c>
      <c r="B2696">
        <v>101</v>
      </c>
      <c r="C2696">
        <v>14542</v>
      </c>
      <c r="D2696">
        <v>3.99</v>
      </c>
      <c r="E2696" s="1">
        <v>38585.65</v>
      </c>
    </row>
    <row r="2697" spans="1:5" x14ac:dyDescent="0.3">
      <c r="A2697">
        <v>2734</v>
      </c>
      <c r="B2697">
        <v>101</v>
      </c>
      <c r="C2697">
        <v>15103</v>
      </c>
      <c r="D2697">
        <v>2.99</v>
      </c>
      <c r="E2697" s="1">
        <v>38586.500694444447</v>
      </c>
    </row>
    <row r="2698" spans="1:5" x14ac:dyDescent="0.3">
      <c r="A2698">
        <v>2736</v>
      </c>
      <c r="B2698">
        <v>102</v>
      </c>
      <c r="C2698">
        <v>247</v>
      </c>
      <c r="D2698">
        <v>4.99</v>
      </c>
      <c r="E2698" s="1">
        <v>38498.584027777775</v>
      </c>
    </row>
    <row r="2699" spans="1:5" x14ac:dyDescent="0.3">
      <c r="A2699">
        <v>2737</v>
      </c>
      <c r="B2699">
        <v>102</v>
      </c>
      <c r="C2699">
        <v>358</v>
      </c>
      <c r="D2699">
        <v>0.98999999999999899</v>
      </c>
      <c r="E2699" s="1">
        <v>38499.279861111114</v>
      </c>
    </row>
    <row r="2700" spans="1:5" x14ac:dyDescent="0.3">
      <c r="A2700">
        <v>2738</v>
      </c>
      <c r="B2700">
        <v>102</v>
      </c>
      <c r="C2700">
        <v>562</v>
      </c>
      <c r="D2700">
        <v>1.99</v>
      </c>
      <c r="E2700" s="1">
        <v>38500.375694444447</v>
      </c>
    </row>
    <row r="2701" spans="1:5" x14ac:dyDescent="0.3">
      <c r="A2701">
        <v>2739</v>
      </c>
      <c r="B2701">
        <v>102</v>
      </c>
      <c r="C2701">
        <v>1215</v>
      </c>
      <c r="D2701">
        <v>2.99</v>
      </c>
      <c r="E2701" s="1">
        <v>38518.13958333333</v>
      </c>
    </row>
    <row r="2702" spans="1:5" x14ac:dyDescent="0.3">
      <c r="A2702">
        <v>2740</v>
      </c>
      <c r="B2702">
        <v>102</v>
      </c>
      <c r="C2702">
        <v>2419</v>
      </c>
      <c r="D2702">
        <v>8.99</v>
      </c>
      <c r="E2702" s="1">
        <v>38521.722916666666</v>
      </c>
    </row>
    <row r="2703" spans="1:5" x14ac:dyDescent="0.3">
      <c r="A2703">
        <v>2741</v>
      </c>
      <c r="B2703">
        <v>102</v>
      </c>
      <c r="C2703">
        <v>3520</v>
      </c>
      <c r="D2703">
        <v>1.99</v>
      </c>
      <c r="E2703" s="1">
        <v>38539.040277777778</v>
      </c>
    </row>
    <row r="2704" spans="1:5" x14ac:dyDescent="0.3">
      <c r="A2704">
        <v>2742</v>
      </c>
      <c r="B2704">
        <v>102</v>
      </c>
      <c r="C2704">
        <v>3630</v>
      </c>
      <c r="D2704">
        <v>1.99</v>
      </c>
      <c r="E2704" s="1">
        <v>38539.268750000003</v>
      </c>
    </row>
    <row r="2705" spans="1:5" x14ac:dyDescent="0.3">
      <c r="A2705">
        <v>2743</v>
      </c>
      <c r="B2705">
        <v>102</v>
      </c>
      <c r="C2705">
        <v>3665</v>
      </c>
      <c r="D2705">
        <v>4.99</v>
      </c>
      <c r="E2705" s="1">
        <v>38539.349305555559</v>
      </c>
    </row>
    <row r="2706" spans="1:5" x14ac:dyDescent="0.3">
      <c r="A2706">
        <v>2744</v>
      </c>
      <c r="B2706">
        <v>102</v>
      </c>
      <c r="C2706">
        <v>4089</v>
      </c>
      <c r="D2706">
        <v>6.99</v>
      </c>
      <c r="E2706" s="1">
        <v>38540.239583333336</v>
      </c>
    </row>
    <row r="2707" spans="1:5" x14ac:dyDescent="0.3">
      <c r="A2707">
        <v>2745</v>
      </c>
      <c r="B2707">
        <v>102</v>
      </c>
      <c r="C2707">
        <v>4777</v>
      </c>
      <c r="D2707">
        <v>3.99</v>
      </c>
      <c r="E2707" s="1">
        <v>38541.658333333333</v>
      </c>
    </row>
    <row r="2708" spans="1:5" x14ac:dyDescent="0.3">
      <c r="A2708">
        <v>2746</v>
      </c>
      <c r="B2708">
        <v>102</v>
      </c>
      <c r="C2708">
        <v>4997</v>
      </c>
      <c r="D2708">
        <v>6.99</v>
      </c>
      <c r="E2708" s="1">
        <v>38542.04583333333</v>
      </c>
    </row>
    <row r="2709" spans="1:5" x14ac:dyDescent="0.3">
      <c r="A2709">
        <v>2747</v>
      </c>
      <c r="B2709">
        <v>102</v>
      </c>
      <c r="C2709">
        <v>5009</v>
      </c>
      <c r="D2709">
        <v>5.99</v>
      </c>
      <c r="E2709" s="1">
        <v>38542.063888888886</v>
      </c>
    </row>
    <row r="2710" spans="1:5" x14ac:dyDescent="0.3">
      <c r="A2710">
        <v>2748</v>
      </c>
      <c r="B2710">
        <v>102</v>
      </c>
      <c r="C2710">
        <v>5109</v>
      </c>
      <c r="D2710">
        <v>4.99</v>
      </c>
      <c r="E2710" s="1">
        <v>38542.283333333333</v>
      </c>
    </row>
    <row r="2711" spans="1:5" x14ac:dyDescent="0.3">
      <c r="A2711">
        <v>2749</v>
      </c>
      <c r="B2711">
        <v>102</v>
      </c>
      <c r="C2711">
        <v>5509</v>
      </c>
      <c r="D2711">
        <v>5.99</v>
      </c>
      <c r="E2711" s="1">
        <v>38543.037499999999</v>
      </c>
    </row>
    <row r="2712" spans="1:5" x14ac:dyDescent="0.3">
      <c r="A2712">
        <v>2750</v>
      </c>
      <c r="B2712">
        <v>102</v>
      </c>
      <c r="C2712">
        <v>5716</v>
      </c>
      <c r="D2712">
        <v>2.99</v>
      </c>
      <c r="E2712" s="1">
        <v>38543.457638888889</v>
      </c>
    </row>
    <row r="2713" spans="1:5" x14ac:dyDescent="0.3">
      <c r="A2713">
        <v>2751</v>
      </c>
      <c r="B2713">
        <v>102</v>
      </c>
      <c r="C2713">
        <v>6434</v>
      </c>
      <c r="D2713">
        <v>5.99</v>
      </c>
      <c r="E2713" s="1">
        <v>38545.009722222225</v>
      </c>
    </row>
    <row r="2714" spans="1:5" x14ac:dyDescent="0.3">
      <c r="A2714">
        <v>2752</v>
      </c>
      <c r="B2714">
        <v>102</v>
      </c>
      <c r="C2714">
        <v>7119</v>
      </c>
      <c r="D2714">
        <v>0.98999999999999899</v>
      </c>
      <c r="E2714" s="1">
        <v>38560.246527777781</v>
      </c>
    </row>
    <row r="2715" spans="1:5" x14ac:dyDescent="0.3">
      <c r="A2715">
        <v>2753</v>
      </c>
      <c r="B2715">
        <v>102</v>
      </c>
      <c r="C2715">
        <v>7247</v>
      </c>
      <c r="D2715">
        <v>0.98999999999999899</v>
      </c>
      <c r="E2715" s="1">
        <v>38560.438888888886</v>
      </c>
    </row>
    <row r="2716" spans="1:5" x14ac:dyDescent="0.3">
      <c r="A2716">
        <v>2754</v>
      </c>
      <c r="B2716">
        <v>102</v>
      </c>
      <c r="C2716">
        <v>7439</v>
      </c>
      <c r="D2716">
        <v>6.99</v>
      </c>
      <c r="E2716" s="1">
        <v>38560.737500000003</v>
      </c>
    </row>
    <row r="2717" spans="1:5" x14ac:dyDescent="0.3">
      <c r="A2717">
        <v>2755</v>
      </c>
      <c r="B2717">
        <v>102</v>
      </c>
      <c r="C2717">
        <v>8186</v>
      </c>
      <c r="D2717">
        <v>0.98999999999999899</v>
      </c>
      <c r="E2717" s="1">
        <v>38561.9375</v>
      </c>
    </row>
    <row r="2718" spans="1:5" x14ac:dyDescent="0.3">
      <c r="A2718">
        <v>2756</v>
      </c>
      <c r="B2718">
        <v>102</v>
      </c>
      <c r="C2718">
        <v>8664</v>
      </c>
      <c r="D2718">
        <v>5.99</v>
      </c>
      <c r="E2718" s="1">
        <v>38562.65</v>
      </c>
    </row>
    <row r="2719" spans="1:5" x14ac:dyDescent="0.3">
      <c r="A2719">
        <v>2757</v>
      </c>
      <c r="B2719">
        <v>102</v>
      </c>
      <c r="C2719">
        <v>9151</v>
      </c>
      <c r="D2719">
        <v>3.99</v>
      </c>
      <c r="E2719" s="1">
        <v>38563.451388888891</v>
      </c>
    </row>
    <row r="2720" spans="1:5" x14ac:dyDescent="0.3">
      <c r="A2720">
        <v>2758</v>
      </c>
      <c r="B2720">
        <v>102</v>
      </c>
      <c r="C2720">
        <v>9192</v>
      </c>
      <c r="D2720">
        <v>2.99</v>
      </c>
      <c r="E2720" s="1">
        <v>38563.518055555556</v>
      </c>
    </row>
    <row r="2721" spans="1:5" x14ac:dyDescent="0.3">
      <c r="A2721">
        <v>2759</v>
      </c>
      <c r="B2721">
        <v>102</v>
      </c>
      <c r="C2721">
        <v>9295</v>
      </c>
      <c r="D2721">
        <v>0.98999999999999899</v>
      </c>
      <c r="E2721" s="1">
        <v>38563.679166666669</v>
      </c>
    </row>
    <row r="2722" spans="1:5" x14ac:dyDescent="0.3">
      <c r="A2722">
        <v>2760</v>
      </c>
      <c r="B2722">
        <v>102</v>
      </c>
      <c r="C2722">
        <v>9617</v>
      </c>
      <c r="D2722">
        <v>2.99</v>
      </c>
      <c r="E2722" s="1">
        <v>38564.177083333336</v>
      </c>
    </row>
    <row r="2723" spans="1:5" x14ac:dyDescent="0.3">
      <c r="A2723">
        <v>2761</v>
      </c>
      <c r="B2723">
        <v>102</v>
      </c>
      <c r="C2723">
        <v>9780</v>
      </c>
      <c r="D2723">
        <v>4.99</v>
      </c>
      <c r="E2723" s="1">
        <v>38564.423611111109</v>
      </c>
    </row>
    <row r="2724" spans="1:5" x14ac:dyDescent="0.3">
      <c r="A2724">
        <v>2762</v>
      </c>
      <c r="B2724">
        <v>102</v>
      </c>
      <c r="C2724">
        <v>10841</v>
      </c>
      <c r="D2724">
        <v>1.99</v>
      </c>
      <c r="E2724" s="1">
        <v>38565.98541666667</v>
      </c>
    </row>
    <row r="2725" spans="1:5" x14ac:dyDescent="0.3">
      <c r="A2725">
        <v>2763</v>
      </c>
      <c r="B2725">
        <v>102</v>
      </c>
      <c r="C2725">
        <v>11099</v>
      </c>
      <c r="D2725">
        <v>4.99</v>
      </c>
      <c r="E2725" s="1">
        <v>38566.338194444441</v>
      </c>
    </row>
    <row r="2726" spans="1:5" x14ac:dyDescent="0.3">
      <c r="A2726">
        <v>2764</v>
      </c>
      <c r="B2726">
        <v>102</v>
      </c>
      <c r="C2726">
        <v>11183</v>
      </c>
      <c r="D2726">
        <v>4.99</v>
      </c>
      <c r="E2726" s="1">
        <v>38566.458333333336</v>
      </c>
    </row>
    <row r="2727" spans="1:5" x14ac:dyDescent="0.3">
      <c r="A2727">
        <v>2765</v>
      </c>
      <c r="B2727">
        <v>102</v>
      </c>
      <c r="C2727">
        <v>12495</v>
      </c>
      <c r="D2727">
        <v>4.99</v>
      </c>
      <c r="E2727" s="1">
        <v>38582.538888888892</v>
      </c>
    </row>
    <row r="2728" spans="1:5" x14ac:dyDescent="0.3">
      <c r="A2728">
        <v>2766</v>
      </c>
      <c r="B2728">
        <v>102</v>
      </c>
      <c r="C2728">
        <v>13420</v>
      </c>
      <c r="D2728">
        <v>9.99</v>
      </c>
      <c r="E2728" s="1">
        <v>38583.956250000003</v>
      </c>
    </row>
    <row r="2729" spans="1:5" x14ac:dyDescent="0.3">
      <c r="A2729">
        <v>2767</v>
      </c>
      <c r="B2729">
        <v>102</v>
      </c>
      <c r="C2729">
        <v>15049</v>
      </c>
      <c r="D2729">
        <v>1.99</v>
      </c>
      <c r="E2729" s="1">
        <v>38586.42083333333</v>
      </c>
    </row>
    <row r="2730" spans="1:5" x14ac:dyDescent="0.3">
      <c r="A2730">
        <v>2768</v>
      </c>
      <c r="B2730">
        <v>102</v>
      </c>
      <c r="C2730">
        <v>16031</v>
      </c>
      <c r="D2730">
        <v>3.99</v>
      </c>
      <c r="E2730" s="1">
        <v>38587.915972222225</v>
      </c>
    </row>
    <row r="2731" spans="1:5" x14ac:dyDescent="0.3">
      <c r="A2731">
        <v>2769</v>
      </c>
      <c r="B2731">
        <v>103</v>
      </c>
      <c r="C2731">
        <v>240</v>
      </c>
      <c r="D2731">
        <v>7.99</v>
      </c>
      <c r="E2731" s="1">
        <v>38498.527777777781</v>
      </c>
    </row>
    <row r="2732" spans="1:5" x14ac:dyDescent="0.3">
      <c r="A2732">
        <v>2770</v>
      </c>
      <c r="B2732">
        <v>103</v>
      </c>
      <c r="C2732">
        <v>658</v>
      </c>
      <c r="D2732">
        <v>9.99</v>
      </c>
      <c r="E2732" s="1">
        <v>38500.849305555559</v>
      </c>
    </row>
    <row r="2733" spans="1:5" x14ac:dyDescent="0.3">
      <c r="A2733">
        <v>2771</v>
      </c>
      <c r="B2733">
        <v>103</v>
      </c>
      <c r="C2733">
        <v>1396</v>
      </c>
      <c r="D2733">
        <v>4.99</v>
      </c>
      <c r="E2733" s="1">
        <v>38518.681944444441</v>
      </c>
    </row>
    <row r="2734" spans="1:5" x14ac:dyDescent="0.3">
      <c r="A2734">
        <v>2772</v>
      </c>
      <c r="B2734">
        <v>103</v>
      </c>
      <c r="C2734">
        <v>2118</v>
      </c>
      <c r="D2734">
        <v>0.98999999999999899</v>
      </c>
      <c r="E2734" s="1">
        <v>38520.852777777778</v>
      </c>
    </row>
    <row r="2735" spans="1:5" x14ac:dyDescent="0.3">
      <c r="A2735">
        <v>2773</v>
      </c>
      <c r="B2735">
        <v>103</v>
      </c>
      <c r="C2735">
        <v>2197</v>
      </c>
      <c r="D2735">
        <v>0.98999999999999899</v>
      </c>
      <c r="E2735" s="1">
        <v>38521.076388888891</v>
      </c>
    </row>
    <row r="2736" spans="1:5" x14ac:dyDescent="0.3">
      <c r="A2736">
        <v>2774</v>
      </c>
      <c r="B2736">
        <v>103</v>
      </c>
      <c r="C2736">
        <v>2724</v>
      </c>
      <c r="D2736">
        <v>0.98999999999999899</v>
      </c>
      <c r="E2736" s="1">
        <v>38522.622916666667</v>
      </c>
    </row>
    <row r="2737" spans="1:5" x14ac:dyDescent="0.3">
      <c r="A2737">
        <v>2775</v>
      </c>
      <c r="B2737">
        <v>103</v>
      </c>
      <c r="C2737">
        <v>3750</v>
      </c>
      <c r="D2737">
        <v>6.99</v>
      </c>
      <c r="E2737" s="1">
        <v>38539.513194444444</v>
      </c>
    </row>
    <row r="2738" spans="1:5" x14ac:dyDescent="0.3">
      <c r="A2738">
        <v>2776</v>
      </c>
      <c r="B2738">
        <v>103</v>
      </c>
      <c r="C2738">
        <v>3850</v>
      </c>
      <c r="D2738">
        <v>4.99</v>
      </c>
      <c r="E2738" s="1">
        <v>38539.70208333333</v>
      </c>
    </row>
    <row r="2739" spans="1:5" x14ac:dyDescent="0.3">
      <c r="A2739">
        <v>2777</v>
      </c>
      <c r="B2739">
        <v>103</v>
      </c>
      <c r="C2739">
        <v>4040</v>
      </c>
      <c r="D2739">
        <v>6.99</v>
      </c>
      <c r="E2739" s="1">
        <v>38540.126388888886</v>
      </c>
    </row>
    <row r="2740" spans="1:5" x14ac:dyDescent="0.3">
      <c r="A2740">
        <v>2778</v>
      </c>
      <c r="B2740">
        <v>103</v>
      </c>
      <c r="C2740">
        <v>4213</v>
      </c>
      <c r="D2740">
        <v>2.99</v>
      </c>
      <c r="E2740" s="1">
        <v>38540.495138888888</v>
      </c>
    </row>
    <row r="2741" spans="1:5" x14ac:dyDescent="0.3">
      <c r="A2741">
        <v>2779</v>
      </c>
      <c r="B2741">
        <v>103</v>
      </c>
      <c r="C2741">
        <v>4357</v>
      </c>
      <c r="D2741">
        <v>1.99</v>
      </c>
      <c r="E2741" s="1">
        <v>38540.808333333334</v>
      </c>
    </row>
    <row r="2742" spans="1:5" x14ac:dyDescent="0.3">
      <c r="A2742">
        <v>2780</v>
      </c>
      <c r="B2742">
        <v>103</v>
      </c>
      <c r="C2742">
        <v>4872</v>
      </c>
      <c r="D2742">
        <v>4.99</v>
      </c>
      <c r="E2742" s="1">
        <v>38541.807638888888</v>
      </c>
    </row>
    <row r="2743" spans="1:5" x14ac:dyDescent="0.3">
      <c r="A2743">
        <v>2781</v>
      </c>
      <c r="B2743">
        <v>103</v>
      </c>
      <c r="C2743">
        <v>5163</v>
      </c>
      <c r="D2743">
        <v>4.99</v>
      </c>
      <c r="E2743" s="1">
        <v>38542.375</v>
      </c>
    </row>
    <row r="2744" spans="1:5" x14ac:dyDescent="0.3">
      <c r="A2744">
        <v>2782</v>
      </c>
      <c r="B2744">
        <v>103</v>
      </c>
      <c r="C2744">
        <v>6525</v>
      </c>
      <c r="D2744">
        <v>5.99</v>
      </c>
      <c r="E2744" s="1">
        <v>38545.178472222222</v>
      </c>
    </row>
    <row r="2745" spans="1:5" x14ac:dyDescent="0.3">
      <c r="A2745">
        <v>2783</v>
      </c>
      <c r="B2745">
        <v>103</v>
      </c>
      <c r="C2745">
        <v>6697</v>
      </c>
      <c r="D2745">
        <v>6.99</v>
      </c>
      <c r="E2745" s="1">
        <v>38545.530555555553</v>
      </c>
    </row>
    <row r="2746" spans="1:5" x14ac:dyDescent="0.3">
      <c r="A2746">
        <v>2784</v>
      </c>
      <c r="B2746">
        <v>103</v>
      </c>
      <c r="C2746">
        <v>6949</v>
      </c>
      <c r="D2746">
        <v>2.99</v>
      </c>
      <c r="E2746" s="1">
        <v>38559.988888888889</v>
      </c>
    </row>
    <row r="2747" spans="1:5" x14ac:dyDescent="0.3">
      <c r="A2747">
        <v>2785</v>
      </c>
      <c r="B2747">
        <v>103</v>
      </c>
      <c r="C2747">
        <v>7310</v>
      </c>
      <c r="D2747">
        <v>0.98999999999999899</v>
      </c>
      <c r="E2747" s="1">
        <v>38560.541666666664</v>
      </c>
    </row>
    <row r="2748" spans="1:5" x14ac:dyDescent="0.3">
      <c r="A2748">
        <v>2786</v>
      </c>
      <c r="B2748">
        <v>103</v>
      </c>
      <c r="C2748">
        <v>7472</v>
      </c>
      <c r="D2748">
        <v>6.99</v>
      </c>
      <c r="E2748" s="1">
        <v>38560.794444444444</v>
      </c>
    </row>
    <row r="2749" spans="1:5" x14ac:dyDescent="0.3">
      <c r="A2749">
        <v>2787</v>
      </c>
      <c r="B2749">
        <v>103</v>
      </c>
      <c r="C2749">
        <v>8302</v>
      </c>
      <c r="D2749">
        <v>0.98999999999999899</v>
      </c>
      <c r="E2749" s="1">
        <v>38562.125694444447</v>
      </c>
    </row>
    <row r="2750" spans="1:5" x14ac:dyDescent="0.3">
      <c r="A2750">
        <v>2788</v>
      </c>
      <c r="B2750">
        <v>103</v>
      </c>
      <c r="C2750">
        <v>8520</v>
      </c>
      <c r="D2750">
        <v>4.99</v>
      </c>
      <c r="E2750" s="1">
        <v>38562.423611111109</v>
      </c>
    </row>
    <row r="2751" spans="1:5" x14ac:dyDescent="0.3">
      <c r="A2751">
        <v>2789</v>
      </c>
      <c r="B2751">
        <v>103</v>
      </c>
      <c r="C2751">
        <v>9390</v>
      </c>
      <c r="D2751">
        <v>4.99</v>
      </c>
      <c r="E2751" s="1">
        <v>38563.820833333331</v>
      </c>
    </row>
    <row r="2752" spans="1:5" x14ac:dyDescent="0.3">
      <c r="A2752">
        <v>2790</v>
      </c>
      <c r="B2752">
        <v>103</v>
      </c>
      <c r="C2752">
        <v>12942</v>
      </c>
      <c r="D2752">
        <v>7.99</v>
      </c>
      <c r="E2752" s="1">
        <v>38583.236111111109</v>
      </c>
    </row>
    <row r="2753" spans="1:5" x14ac:dyDescent="0.3">
      <c r="A2753">
        <v>2791</v>
      </c>
      <c r="B2753">
        <v>103</v>
      </c>
      <c r="C2753">
        <v>13676</v>
      </c>
      <c r="D2753">
        <v>0.98999999999999899</v>
      </c>
      <c r="E2753" s="1">
        <v>38584.356249999997</v>
      </c>
    </row>
    <row r="2754" spans="1:5" x14ac:dyDescent="0.3">
      <c r="A2754">
        <v>2792</v>
      </c>
      <c r="B2754">
        <v>103</v>
      </c>
      <c r="C2754">
        <v>14064</v>
      </c>
      <c r="D2754">
        <v>2.99</v>
      </c>
      <c r="E2754" s="1">
        <v>38584.943749999999</v>
      </c>
    </row>
    <row r="2755" spans="1:5" x14ac:dyDescent="0.3">
      <c r="A2755">
        <v>2793</v>
      </c>
      <c r="B2755">
        <v>103</v>
      </c>
      <c r="C2755">
        <v>14289</v>
      </c>
      <c r="D2755">
        <v>4.99</v>
      </c>
      <c r="E2755" s="1">
        <v>38585.290277777778</v>
      </c>
    </row>
    <row r="2756" spans="1:5" x14ac:dyDescent="0.3">
      <c r="A2756">
        <v>2794</v>
      </c>
      <c r="B2756">
        <v>103</v>
      </c>
      <c r="C2756">
        <v>15401</v>
      </c>
      <c r="D2756">
        <v>8.99</v>
      </c>
      <c r="E2756" s="1">
        <v>38586.967361111114</v>
      </c>
    </row>
    <row r="2757" spans="1:5" x14ac:dyDescent="0.3">
      <c r="A2757">
        <v>2795</v>
      </c>
      <c r="B2757">
        <v>103</v>
      </c>
      <c r="C2757">
        <v>15461</v>
      </c>
      <c r="D2757">
        <v>5.99</v>
      </c>
      <c r="E2757" s="1">
        <v>38587.050694444442</v>
      </c>
    </row>
    <row r="2758" spans="1:5" x14ac:dyDescent="0.3">
      <c r="A2758">
        <v>2796</v>
      </c>
      <c r="B2758">
        <v>103</v>
      </c>
      <c r="C2758">
        <v>15467</v>
      </c>
      <c r="D2758">
        <v>3.99</v>
      </c>
      <c r="E2758" s="1">
        <v>38587.056944444441</v>
      </c>
    </row>
    <row r="2759" spans="1:5" x14ac:dyDescent="0.3">
      <c r="A2759">
        <v>2797</v>
      </c>
      <c r="B2759">
        <v>103</v>
      </c>
      <c r="C2759">
        <v>15599</v>
      </c>
      <c r="D2759">
        <v>5.99</v>
      </c>
      <c r="E2759" s="1">
        <v>38587.267361111109</v>
      </c>
    </row>
    <row r="2760" spans="1:5" x14ac:dyDescent="0.3">
      <c r="A2760">
        <v>2798</v>
      </c>
      <c r="B2760">
        <v>103</v>
      </c>
      <c r="C2760">
        <v>15679</v>
      </c>
      <c r="D2760">
        <v>0.98999999999999899</v>
      </c>
      <c r="E2760" s="1">
        <v>38587.393750000003</v>
      </c>
    </row>
    <row r="2761" spans="1:5" x14ac:dyDescent="0.3">
      <c r="A2761">
        <v>2799</v>
      </c>
      <c r="B2761">
        <v>103</v>
      </c>
      <c r="C2761">
        <v>16048</v>
      </c>
      <c r="D2761">
        <v>8.99</v>
      </c>
      <c r="E2761" s="1">
        <v>38587.946527777778</v>
      </c>
    </row>
    <row r="2762" spans="1:5" x14ac:dyDescent="0.3">
      <c r="A2762">
        <v>2800</v>
      </c>
      <c r="B2762">
        <v>104</v>
      </c>
      <c r="C2762">
        <v>163</v>
      </c>
      <c r="D2762">
        <v>10.99</v>
      </c>
      <c r="E2762" s="1">
        <v>38498.101388888892</v>
      </c>
    </row>
    <row r="2763" spans="1:5" x14ac:dyDescent="0.3">
      <c r="A2763">
        <v>2801</v>
      </c>
      <c r="B2763">
        <v>104</v>
      </c>
      <c r="C2763">
        <v>808</v>
      </c>
      <c r="D2763">
        <v>3.99</v>
      </c>
      <c r="E2763" s="1">
        <v>38501.797222222223</v>
      </c>
    </row>
    <row r="2764" spans="1:5" x14ac:dyDescent="0.3">
      <c r="A2764">
        <v>2802</v>
      </c>
      <c r="B2764">
        <v>104</v>
      </c>
      <c r="C2764">
        <v>1287</v>
      </c>
      <c r="D2764">
        <v>3.99</v>
      </c>
      <c r="E2764" s="1">
        <v>38518.361805555556</v>
      </c>
    </row>
    <row r="2765" spans="1:5" x14ac:dyDescent="0.3">
      <c r="A2765">
        <v>2803</v>
      </c>
      <c r="B2765">
        <v>104</v>
      </c>
      <c r="C2765">
        <v>2107</v>
      </c>
      <c r="D2765">
        <v>0.98999999999999899</v>
      </c>
      <c r="E2765" s="1">
        <v>38520.813194444447</v>
      </c>
    </row>
    <row r="2766" spans="1:5" x14ac:dyDescent="0.3">
      <c r="A2766">
        <v>2804</v>
      </c>
      <c r="B2766">
        <v>104</v>
      </c>
      <c r="C2766">
        <v>2928</v>
      </c>
      <c r="D2766">
        <v>0.98999999999999899</v>
      </c>
      <c r="E2766" s="1">
        <v>38523.196527777778</v>
      </c>
    </row>
    <row r="2767" spans="1:5" x14ac:dyDescent="0.3">
      <c r="A2767">
        <v>2805</v>
      </c>
      <c r="B2767">
        <v>104</v>
      </c>
      <c r="C2767">
        <v>3273</v>
      </c>
      <c r="D2767">
        <v>2.99</v>
      </c>
      <c r="E2767" s="1">
        <v>38524.224999999999</v>
      </c>
    </row>
    <row r="2768" spans="1:5" x14ac:dyDescent="0.3">
      <c r="A2768">
        <v>2806</v>
      </c>
      <c r="B2768">
        <v>104</v>
      </c>
      <c r="C2768">
        <v>4012</v>
      </c>
      <c r="D2768">
        <v>4.99</v>
      </c>
      <c r="E2768" s="1">
        <v>38540.038888888892</v>
      </c>
    </row>
    <row r="2769" spans="1:5" x14ac:dyDescent="0.3">
      <c r="A2769">
        <v>2807</v>
      </c>
      <c r="B2769">
        <v>104</v>
      </c>
      <c r="C2769">
        <v>4438</v>
      </c>
      <c r="D2769">
        <v>6.99</v>
      </c>
      <c r="E2769" s="1">
        <v>38540.955555555556</v>
      </c>
    </row>
    <row r="2770" spans="1:5" x14ac:dyDescent="0.3">
      <c r="A2770">
        <v>2808</v>
      </c>
      <c r="B2770">
        <v>104</v>
      </c>
      <c r="C2770">
        <v>4520</v>
      </c>
      <c r="D2770">
        <v>4.99</v>
      </c>
      <c r="E2770" s="1">
        <v>38541.120138888888</v>
      </c>
    </row>
    <row r="2771" spans="1:5" x14ac:dyDescent="0.3">
      <c r="A2771">
        <v>2809</v>
      </c>
      <c r="B2771">
        <v>104</v>
      </c>
      <c r="C2771">
        <v>4529</v>
      </c>
      <c r="D2771">
        <v>7.99</v>
      </c>
      <c r="E2771" s="1">
        <v>38541.143055555556</v>
      </c>
    </row>
    <row r="2772" spans="1:5" x14ac:dyDescent="0.3">
      <c r="A2772">
        <v>2810</v>
      </c>
      <c r="B2772">
        <v>104</v>
      </c>
      <c r="C2772">
        <v>4917</v>
      </c>
      <c r="D2772">
        <v>2.99</v>
      </c>
      <c r="E2772" s="1">
        <v>38541.897222222222</v>
      </c>
    </row>
    <row r="2773" spans="1:5" x14ac:dyDescent="0.3">
      <c r="A2773">
        <v>2811</v>
      </c>
      <c r="B2773">
        <v>104</v>
      </c>
      <c r="C2773">
        <v>5376</v>
      </c>
      <c r="D2773">
        <v>1.99</v>
      </c>
      <c r="E2773" s="1">
        <v>38542.787499999999</v>
      </c>
    </row>
    <row r="2774" spans="1:5" x14ac:dyDescent="0.3">
      <c r="A2774">
        <v>2812</v>
      </c>
      <c r="B2774">
        <v>104</v>
      </c>
      <c r="C2774">
        <v>7107</v>
      </c>
      <c r="D2774">
        <v>2.99</v>
      </c>
      <c r="E2774" s="1">
        <v>38560.223611111112</v>
      </c>
    </row>
    <row r="2775" spans="1:5" x14ac:dyDescent="0.3">
      <c r="A2775">
        <v>2813</v>
      </c>
      <c r="B2775">
        <v>104</v>
      </c>
      <c r="C2775">
        <v>8413</v>
      </c>
      <c r="D2775">
        <v>1.99</v>
      </c>
      <c r="E2775" s="1">
        <v>38562.282638888886</v>
      </c>
    </row>
    <row r="2776" spans="1:5" x14ac:dyDescent="0.3">
      <c r="A2776">
        <v>2814</v>
      </c>
      <c r="B2776">
        <v>104</v>
      </c>
      <c r="C2776">
        <v>9090</v>
      </c>
      <c r="D2776">
        <v>3.99</v>
      </c>
      <c r="E2776" s="1">
        <v>38563.35</v>
      </c>
    </row>
    <row r="2777" spans="1:5" x14ac:dyDescent="0.3">
      <c r="A2777">
        <v>2815</v>
      </c>
      <c r="B2777">
        <v>104</v>
      </c>
      <c r="C2777">
        <v>9996</v>
      </c>
      <c r="D2777">
        <v>5.99</v>
      </c>
      <c r="E2777" s="1">
        <v>38564.730555555558</v>
      </c>
    </row>
    <row r="2778" spans="1:5" x14ac:dyDescent="0.3">
      <c r="A2778">
        <v>2816</v>
      </c>
      <c r="B2778">
        <v>104</v>
      </c>
      <c r="C2778">
        <v>11700</v>
      </c>
      <c r="D2778">
        <v>2.99</v>
      </c>
      <c r="E2778" s="1">
        <v>38581.300000000003</v>
      </c>
    </row>
    <row r="2779" spans="1:5" x14ac:dyDescent="0.3">
      <c r="A2779">
        <v>2817</v>
      </c>
      <c r="B2779">
        <v>104</v>
      </c>
      <c r="C2779">
        <v>12453</v>
      </c>
      <c r="D2779">
        <v>3.99</v>
      </c>
      <c r="E2779" s="1">
        <v>38582.470138888886</v>
      </c>
    </row>
    <row r="2780" spans="1:5" x14ac:dyDescent="0.3">
      <c r="A2780">
        <v>2818</v>
      </c>
      <c r="B2780">
        <v>104</v>
      </c>
      <c r="C2780">
        <v>13005</v>
      </c>
      <c r="D2780">
        <v>0.98999999999999899</v>
      </c>
      <c r="E2780" s="1">
        <v>38583.322916666664</v>
      </c>
    </row>
    <row r="2781" spans="1:5" x14ac:dyDescent="0.3">
      <c r="A2781">
        <v>2819</v>
      </c>
      <c r="B2781">
        <v>104</v>
      </c>
      <c r="C2781">
        <v>13017</v>
      </c>
      <c r="D2781">
        <v>1.99</v>
      </c>
      <c r="E2781" s="1">
        <v>38583.334722222222</v>
      </c>
    </row>
    <row r="2782" spans="1:5" x14ac:dyDescent="0.3">
      <c r="A2782">
        <v>2820</v>
      </c>
      <c r="B2782">
        <v>104</v>
      </c>
      <c r="C2782">
        <v>13179</v>
      </c>
      <c r="D2782">
        <v>4.99</v>
      </c>
      <c r="E2782" s="1">
        <v>38583.582638888889</v>
      </c>
    </row>
    <row r="2783" spans="1:5" x14ac:dyDescent="0.3">
      <c r="A2783">
        <v>2821</v>
      </c>
      <c r="B2783">
        <v>104</v>
      </c>
      <c r="C2783">
        <v>13410</v>
      </c>
      <c r="D2783">
        <v>3.99</v>
      </c>
      <c r="E2783" s="1">
        <v>38583.945138888892</v>
      </c>
    </row>
    <row r="2784" spans="1:5" x14ac:dyDescent="0.3">
      <c r="A2784">
        <v>2822</v>
      </c>
      <c r="B2784">
        <v>104</v>
      </c>
      <c r="C2784">
        <v>14218</v>
      </c>
      <c r="D2784">
        <v>3.99</v>
      </c>
      <c r="E2784" s="1">
        <v>38585.196527777778</v>
      </c>
    </row>
    <row r="2785" spans="1:5" x14ac:dyDescent="0.3">
      <c r="A2785">
        <v>2823</v>
      </c>
      <c r="B2785">
        <v>104</v>
      </c>
      <c r="C2785">
        <v>15186</v>
      </c>
      <c r="D2785">
        <v>0.98999999999999899</v>
      </c>
      <c r="E2785" s="1">
        <v>38586.661111111112</v>
      </c>
    </row>
    <row r="2786" spans="1:5" x14ac:dyDescent="0.3">
      <c r="A2786">
        <v>2824</v>
      </c>
      <c r="B2786">
        <v>105</v>
      </c>
      <c r="C2786">
        <v>327</v>
      </c>
      <c r="D2786">
        <v>8.99</v>
      </c>
      <c r="E2786" s="1">
        <v>38499.054166666669</v>
      </c>
    </row>
    <row r="2787" spans="1:5" x14ac:dyDescent="0.3">
      <c r="A2787">
        <v>2825</v>
      </c>
      <c r="B2787">
        <v>105</v>
      </c>
      <c r="C2787">
        <v>473</v>
      </c>
      <c r="D2787">
        <v>7.99</v>
      </c>
      <c r="E2787" s="1">
        <v>38499.9</v>
      </c>
    </row>
    <row r="2788" spans="1:5" x14ac:dyDescent="0.3">
      <c r="A2788">
        <v>2826</v>
      </c>
      <c r="B2788">
        <v>105</v>
      </c>
      <c r="C2788">
        <v>485</v>
      </c>
      <c r="D2788">
        <v>2.99</v>
      </c>
      <c r="E2788" s="1">
        <v>38499.986111111109</v>
      </c>
    </row>
    <row r="2789" spans="1:5" x14ac:dyDescent="0.3">
      <c r="A2789">
        <v>2827</v>
      </c>
      <c r="B2789">
        <v>105</v>
      </c>
      <c r="C2789">
        <v>779</v>
      </c>
      <c r="D2789">
        <v>6.99</v>
      </c>
      <c r="E2789" s="1">
        <v>38501.595138888886</v>
      </c>
    </row>
    <row r="2790" spans="1:5" x14ac:dyDescent="0.3">
      <c r="A2790">
        <v>2828</v>
      </c>
      <c r="B2790">
        <v>105</v>
      </c>
      <c r="C2790">
        <v>1789</v>
      </c>
      <c r="D2790">
        <v>3.99</v>
      </c>
      <c r="E2790" s="1">
        <v>38519.825694444444</v>
      </c>
    </row>
    <row r="2791" spans="1:5" x14ac:dyDescent="0.3">
      <c r="A2791">
        <v>2829</v>
      </c>
      <c r="B2791">
        <v>105</v>
      </c>
      <c r="C2791">
        <v>1991</v>
      </c>
      <c r="D2791">
        <v>3.99</v>
      </c>
      <c r="E2791" s="1">
        <v>38520.450694444444</v>
      </c>
    </row>
    <row r="2792" spans="1:5" x14ac:dyDescent="0.3">
      <c r="A2792">
        <v>2830</v>
      </c>
      <c r="B2792">
        <v>105</v>
      </c>
      <c r="C2792">
        <v>2635</v>
      </c>
      <c r="D2792">
        <v>3.99</v>
      </c>
      <c r="E2792" s="1">
        <v>38522.380555555559</v>
      </c>
    </row>
    <row r="2793" spans="1:5" x14ac:dyDescent="0.3">
      <c r="A2793">
        <v>2831</v>
      </c>
      <c r="B2793">
        <v>105</v>
      </c>
      <c r="C2793">
        <v>5261</v>
      </c>
      <c r="D2793">
        <v>4.99</v>
      </c>
      <c r="E2793" s="1">
        <v>38542.587500000001</v>
      </c>
    </row>
    <row r="2794" spans="1:5" x14ac:dyDescent="0.3">
      <c r="A2794">
        <v>2832</v>
      </c>
      <c r="B2794">
        <v>105</v>
      </c>
      <c r="C2794">
        <v>5429</v>
      </c>
      <c r="D2794">
        <v>4.99</v>
      </c>
      <c r="E2794" s="1">
        <v>38542.884722222225</v>
      </c>
    </row>
    <row r="2795" spans="1:5" x14ac:dyDescent="0.3">
      <c r="A2795">
        <v>2833</v>
      </c>
      <c r="B2795">
        <v>105</v>
      </c>
      <c r="C2795">
        <v>5542</v>
      </c>
      <c r="D2795">
        <v>2.99</v>
      </c>
      <c r="E2795" s="1">
        <v>38543.114583333336</v>
      </c>
    </row>
    <row r="2796" spans="1:5" x14ac:dyDescent="0.3">
      <c r="A2796">
        <v>2834</v>
      </c>
      <c r="B2796">
        <v>105</v>
      </c>
      <c r="C2796">
        <v>5677</v>
      </c>
      <c r="D2796">
        <v>4.99</v>
      </c>
      <c r="E2796" s="1">
        <v>38543.361805555556</v>
      </c>
    </row>
    <row r="2797" spans="1:5" x14ac:dyDescent="0.3">
      <c r="A2797">
        <v>2835</v>
      </c>
      <c r="B2797">
        <v>105</v>
      </c>
      <c r="C2797">
        <v>6546</v>
      </c>
      <c r="D2797">
        <v>4.99</v>
      </c>
      <c r="E2797" s="1">
        <v>38545.206250000003</v>
      </c>
    </row>
    <row r="2798" spans="1:5" x14ac:dyDescent="0.3">
      <c r="A2798">
        <v>2836</v>
      </c>
      <c r="B2798">
        <v>105</v>
      </c>
      <c r="C2798">
        <v>7442</v>
      </c>
      <c r="D2798">
        <v>2.99</v>
      </c>
      <c r="E2798" s="1">
        <v>38560.740972222222</v>
      </c>
    </row>
    <row r="2799" spans="1:5" x14ac:dyDescent="0.3">
      <c r="A2799">
        <v>2837</v>
      </c>
      <c r="B2799">
        <v>105</v>
      </c>
      <c r="C2799">
        <v>8980</v>
      </c>
      <c r="D2799">
        <v>2.99</v>
      </c>
      <c r="E2799" s="1">
        <v>38563.181944444441</v>
      </c>
    </row>
    <row r="2800" spans="1:5" x14ac:dyDescent="0.3">
      <c r="A2800">
        <v>2838</v>
      </c>
      <c r="B2800">
        <v>105</v>
      </c>
      <c r="C2800">
        <v>9124</v>
      </c>
      <c r="D2800">
        <v>3.99</v>
      </c>
      <c r="E2800" s="1">
        <v>38563.404861111114</v>
      </c>
    </row>
    <row r="2801" spans="1:5" x14ac:dyDescent="0.3">
      <c r="A2801">
        <v>2839</v>
      </c>
      <c r="B2801">
        <v>105</v>
      </c>
      <c r="C2801">
        <v>9198</v>
      </c>
      <c r="D2801">
        <v>5.99</v>
      </c>
      <c r="E2801" s="1">
        <v>38563.525694444441</v>
      </c>
    </row>
    <row r="2802" spans="1:5" x14ac:dyDescent="0.3">
      <c r="A2802">
        <v>2840</v>
      </c>
      <c r="B2802">
        <v>105</v>
      </c>
      <c r="C2802">
        <v>9210</v>
      </c>
      <c r="D2802">
        <v>9.99</v>
      </c>
      <c r="E2802" s="1">
        <v>38563.538888888892</v>
      </c>
    </row>
    <row r="2803" spans="1:5" x14ac:dyDescent="0.3">
      <c r="A2803">
        <v>2841</v>
      </c>
      <c r="B2803">
        <v>105</v>
      </c>
      <c r="C2803">
        <v>10513</v>
      </c>
      <c r="D2803">
        <v>4.99</v>
      </c>
      <c r="E2803" s="1">
        <v>38565.484027777777</v>
      </c>
    </row>
    <row r="2804" spans="1:5" x14ac:dyDescent="0.3">
      <c r="A2804">
        <v>2842</v>
      </c>
      <c r="B2804">
        <v>105</v>
      </c>
      <c r="C2804">
        <v>12217</v>
      </c>
      <c r="D2804">
        <v>0.98999999999999899</v>
      </c>
      <c r="E2804" s="1">
        <v>38582.113888888889</v>
      </c>
    </row>
    <row r="2805" spans="1:5" x14ac:dyDescent="0.3">
      <c r="A2805">
        <v>2843</v>
      </c>
      <c r="B2805">
        <v>105</v>
      </c>
      <c r="C2805">
        <v>12899</v>
      </c>
      <c r="D2805">
        <v>2.99</v>
      </c>
      <c r="E2805" s="1">
        <v>38583.168749999997</v>
      </c>
    </row>
    <row r="2806" spans="1:5" x14ac:dyDescent="0.3">
      <c r="A2806">
        <v>2844</v>
      </c>
      <c r="B2806">
        <v>105</v>
      </c>
      <c r="C2806">
        <v>13057</v>
      </c>
      <c r="D2806">
        <v>6.99</v>
      </c>
      <c r="E2806" s="1">
        <v>38583.402777777781</v>
      </c>
    </row>
    <row r="2807" spans="1:5" x14ac:dyDescent="0.3">
      <c r="A2807">
        <v>2845</v>
      </c>
      <c r="B2807">
        <v>105</v>
      </c>
      <c r="C2807">
        <v>13751</v>
      </c>
      <c r="D2807">
        <v>2.99</v>
      </c>
      <c r="E2807" s="1">
        <v>38584.470138888886</v>
      </c>
    </row>
    <row r="2808" spans="1:5" x14ac:dyDescent="0.3">
      <c r="A2808">
        <v>2846</v>
      </c>
      <c r="B2808">
        <v>105</v>
      </c>
      <c r="C2808">
        <v>14048</v>
      </c>
      <c r="D2808">
        <v>0.98999999999999899</v>
      </c>
      <c r="E2808" s="1">
        <v>38584.918749999997</v>
      </c>
    </row>
    <row r="2809" spans="1:5" x14ac:dyDescent="0.3">
      <c r="A2809">
        <v>2847</v>
      </c>
      <c r="B2809">
        <v>105</v>
      </c>
      <c r="C2809">
        <v>15624</v>
      </c>
      <c r="D2809">
        <v>4.99</v>
      </c>
      <c r="E2809" s="1">
        <v>38587.308333333334</v>
      </c>
    </row>
    <row r="2810" spans="1:5" x14ac:dyDescent="0.3">
      <c r="A2810">
        <v>2848</v>
      </c>
      <c r="B2810">
        <v>105</v>
      </c>
      <c r="C2810">
        <v>15688</v>
      </c>
      <c r="D2810">
        <v>4.99</v>
      </c>
      <c r="E2810" s="1">
        <v>38587.408333333333</v>
      </c>
    </row>
    <row r="2811" spans="1:5" x14ac:dyDescent="0.3">
      <c r="A2811">
        <v>2849</v>
      </c>
      <c r="B2811">
        <v>105</v>
      </c>
      <c r="C2811">
        <v>15803</v>
      </c>
      <c r="D2811">
        <v>2.99</v>
      </c>
      <c r="E2811" s="1">
        <v>38587.602083333331</v>
      </c>
    </row>
    <row r="2812" spans="1:5" x14ac:dyDescent="0.3">
      <c r="A2812">
        <v>2850</v>
      </c>
      <c r="B2812">
        <v>106</v>
      </c>
      <c r="C2812">
        <v>552</v>
      </c>
      <c r="D2812">
        <v>3.99</v>
      </c>
      <c r="E2812" s="1">
        <v>38500.328472222223</v>
      </c>
    </row>
    <row r="2813" spans="1:5" x14ac:dyDescent="0.3">
      <c r="A2813">
        <v>2851</v>
      </c>
      <c r="B2813">
        <v>106</v>
      </c>
      <c r="C2813">
        <v>1156</v>
      </c>
      <c r="D2813">
        <v>0.98999999999999899</v>
      </c>
      <c r="E2813" s="1">
        <v>38503.942361111112</v>
      </c>
    </row>
    <row r="2814" spans="1:5" x14ac:dyDescent="0.3">
      <c r="A2814">
        <v>2852</v>
      </c>
      <c r="B2814">
        <v>106</v>
      </c>
      <c r="C2814">
        <v>2295</v>
      </c>
      <c r="D2814">
        <v>4.99</v>
      </c>
      <c r="E2814" s="1">
        <v>38521.330555555556</v>
      </c>
    </row>
    <row r="2815" spans="1:5" x14ac:dyDescent="0.3">
      <c r="A2815">
        <v>2853</v>
      </c>
      <c r="B2815">
        <v>106</v>
      </c>
      <c r="C2815">
        <v>3023</v>
      </c>
      <c r="D2815">
        <v>4.99</v>
      </c>
      <c r="E2815" s="1">
        <v>38523.470833333333</v>
      </c>
    </row>
    <row r="2816" spans="1:5" x14ac:dyDescent="0.3">
      <c r="A2816">
        <v>2854</v>
      </c>
      <c r="B2816">
        <v>106</v>
      </c>
      <c r="C2816">
        <v>4229</v>
      </c>
      <c r="D2816">
        <v>4.99</v>
      </c>
      <c r="E2816" s="1">
        <v>38540.529861111114</v>
      </c>
    </row>
    <row r="2817" spans="1:5" x14ac:dyDescent="0.3">
      <c r="A2817">
        <v>2855</v>
      </c>
      <c r="B2817">
        <v>106</v>
      </c>
      <c r="C2817">
        <v>4277</v>
      </c>
      <c r="D2817">
        <v>2.99</v>
      </c>
      <c r="E2817" s="1">
        <v>38540.619444444441</v>
      </c>
    </row>
    <row r="2818" spans="1:5" x14ac:dyDescent="0.3">
      <c r="A2818">
        <v>2856</v>
      </c>
      <c r="B2818">
        <v>106</v>
      </c>
      <c r="C2818">
        <v>4665</v>
      </c>
      <c r="D2818">
        <v>3.99</v>
      </c>
      <c r="E2818" s="1">
        <v>38541.419444444444</v>
      </c>
    </row>
    <row r="2819" spans="1:5" x14ac:dyDescent="0.3">
      <c r="A2819">
        <v>2857</v>
      </c>
      <c r="B2819">
        <v>106</v>
      </c>
      <c r="C2819">
        <v>5453</v>
      </c>
      <c r="D2819">
        <v>3.99</v>
      </c>
      <c r="E2819" s="1">
        <v>38542.933333333334</v>
      </c>
    </row>
    <row r="2820" spans="1:5" x14ac:dyDescent="0.3">
      <c r="A2820">
        <v>2858</v>
      </c>
      <c r="B2820">
        <v>106</v>
      </c>
      <c r="C2820">
        <v>6992</v>
      </c>
      <c r="D2820">
        <v>0.98999999999999899</v>
      </c>
      <c r="E2820" s="1">
        <v>38560.044444444444</v>
      </c>
    </row>
    <row r="2821" spans="1:5" x14ac:dyDescent="0.3">
      <c r="A2821">
        <v>2859</v>
      </c>
      <c r="B2821">
        <v>106</v>
      </c>
      <c r="C2821">
        <v>7224</v>
      </c>
      <c r="D2821">
        <v>3.99</v>
      </c>
      <c r="E2821" s="1">
        <v>38560.405555555553</v>
      </c>
    </row>
    <row r="2822" spans="1:5" x14ac:dyDescent="0.3">
      <c r="A2822">
        <v>2860</v>
      </c>
      <c r="B2822">
        <v>106</v>
      </c>
      <c r="C2822">
        <v>7483</v>
      </c>
      <c r="D2822">
        <v>4.99</v>
      </c>
      <c r="E2822" s="1">
        <v>38560.809027777781</v>
      </c>
    </row>
    <row r="2823" spans="1:5" x14ac:dyDescent="0.3">
      <c r="A2823">
        <v>2861</v>
      </c>
      <c r="B2823">
        <v>106</v>
      </c>
      <c r="C2823">
        <v>8115</v>
      </c>
      <c r="D2823">
        <v>4.99</v>
      </c>
      <c r="E2823" s="1">
        <v>38561.801388888889</v>
      </c>
    </row>
    <row r="2824" spans="1:5" x14ac:dyDescent="0.3">
      <c r="A2824">
        <v>2862</v>
      </c>
      <c r="B2824">
        <v>106</v>
      </c>
      <c r="C2824">
        <v>9072</v>
      </c>
      <c r="D2824">
        <v>2.99</v>
      </c>
      <c r="E2824" s="1">
        <v>38563.322916666664</v>
      </c>
    </row>
    <row r="2825" spans="1:5" x14ac:dyDescent="0.3">
      <c r="A2825">
        <v>2863</v>
      </c>
      <c r="B2825">
        <v>106</v>
      </c>
      <c r="C2825">
        <v>9747</v>
      </c>
      <c r="D2825">
        <v>7.99</v>
      </c>
      <c r="E2825" s="1">
        <v>38564.386111111111</v>
      </c>
    </row>
    <row r="2826" spans="1:5" x14ac:dyDescent="0.3">
      <c r="A2826">
        <v>2864</v>
      </c>
      <c r="B2826">
        <v>106</v>
      </c>
      <c r="C2826">
        <v>10213</v>
      </c>
      <c r="D2826">
        <v>8.99</v>
      </c>
      <c r="E2826" s="1">
        <v>38565.043749999997</v>
      </c>
    </row>
    <row r="2827" spans="1:5" x14ac:dyDescent="0.3">
      <c r="A2827">
        <v>2865</v>
      </c>
      <c r="B2827">
        <v>106</v>
      </c>
      <c r="C2827">
        <v>10228</v>
      </c>
      <c r="D2827">
        <v>2.99</v>
      </c>
      <c r="E2827" s="1">
        <v>38565.071527777778</v>
      </c>
    </row>
    <row r="2828" spans="1:5" x14ac:dyDescent="0.3">
      <c r="A2828">
        <v>2866</v>
      </c>
      <c r="B2828">
        <v>106</v>
      </c>
      <c r="C2828">
        <v>10444</v>
      </c>
      <c r="D2828">
        <v>8.99</v>
      </c>
      <c r="E2828" s="1">
        <v>38565.375694444447</v>
      </c>
    </row>
    <row r="2829" spans="1:5" x14ac:dyDescent="0.3">
      <c r="A2829">
        <v>2867</v>
      </c>
      <c r="B2829">
        <v>106</v>
      </c>
      <c r="C2829">
        <v>11436</v>
      </c>
      <c r="D2829">
        <v>0.98999999999999899</v>
      </c>
      <c r="E2829" s="1">
        <v>38566.844444444447</v>
      </c>
    </row>
    <row r="2830" spans="1:5" x14ac:dyDescent="0.3">
      <c r="A2830">
        <v>2868</v>
      </c>
      <c r="B2830">
        <v>106</v>
      </c>
      <c r="C2830">
        <v>12159</v>
      </c>
      <c r="D2830">
        <v>7.99</v>
      </c>
      <c r="E2830" s="1">
        <v>38582.025000000001</v>
      </c>
    </row>
    <row r="2831" spans="1:5" x14ac:dyDescent="0.3">
      <c r="A2831">
        <v>2869</v>
      </c>
      <c r="B2831">
        <v>106</v>
      </c>
      <c r="C2831">
        <v>12845</v>
      </c>
      <c r="D2831">
        <v>2.99</v>
      </c>
      <c r="E2831" s="1">
        <v>38583.084722222222</v>
      </c>
    </row>
    <row r="2832" spans="1:5" x14ac:dyDescent="0.3">
      <c r="A2832">
        <v>2870</v>
      </c>
      <c r="B2832">
        <v>106</v>
      </c>
      <c r="C2832">
        <v>14431</v>
      </c>
      <c r="D2832">
        <v>2.99</v>
      </c>
      <c r="E2832" s="1">
        <v>38585.479861111111</v>
      </c>
    </row>
    <row r="2833" spans="1:5" x14ac:dyDescent="0.3">
      <c r="A2833">
        <v>2871</v>
      </c>
      <c r="B2833">
        <v>106</v>
      </c>
      <c r="C2833">
        <v>14920</v>
      </c>
      <c r="D2833">
        <v>0.98999999999999899</v>
      </c>
      <c r="E2833" s="1">
        <v>38586.213888888888</v>
      </c>
    </row>
    <row r="2834" spans="1:5" x14ac:dyDescent="0.3">
      <c r="A2834">
        <v>2872</v>
      </c>
      <c r="B2834">
        <v>106</v>
      </c>
      <c r="C2834">
        <v>15154</v>
      </c>
      <c r="D2834">
        <v>6.99</v>
      </c>
      <c r="E2834" s="1">
        <v>38586.602083333331</v>
      </c>
    </row>
    <row r="2835" spans="1:5" x14ac:dyDescent="0.3">
      <c r="A2835">
        <v>2873</v>
      </c>
      <c r="B2835">
        <v>107</v>
      </c>
      <c r="C2835">
        <v>170</v>
      </c>
      <c r="D2835">
        <v>5.99</v>
      </c>
      <c r="E2835" s="1">
        <v>38498.132638888892</v>
      </c>
    </row>
    <row r="2836" spans="1:5" x14ac:dyDescent="0.3">
      <c r="A2836">
        <v>2874</v>
      </c>
      <c r="B2836">
        <v>107</v>
      </c>
      <c r="C2836">
        <v>1026</v>
      </c>
      <c r="D2836">
        <v>5.99</v>
      </c>
      <c r="E2836" s="1">
        <v>38503.15625</v>
      </c>
    </row>
    <row r="2837" spans="1:5" x14ac:dyDescent="0.3">
      <c r="A2837">
        <v>2875</v>
      </c>
      <c r="B2837">
        <v>107</v>
      </c>
      <c r="C2837">
        <v>1243</v>
      </c>
      <c r="D2837">
        <v>2.99</v>
      </c>
      <c r="E2837" s="1">
        <v>38518.213194444441</v>
      </c>
    </row>
    <row r="2838" spans="1:5" x14ac:dyDescent="0.3">
      <c r="A2838">
        <v>2876</v>
      </c>
      <c r="B2838">
        <v>107</v>
      </c>
      <c r="C2838">
        <v>2693</v>
      </c>
      <c r="D2838">
        <v>6.99</v>
      </c>
      <c r="E2838" s="1">
        <v>38522.549305555556</v>
      </c>
    </row>
    <row r="2839" spans="1:5" x14ac:dyDescent="0.3">
      <c r="A2839">
        <v>2877</v>
      </c>
      <c r="B2839">
        <v>107</v>
      </c>
      <c r="C2839">
        <v>2860</v>
      </c>
      <c r="D2839">
        <v>4.99</v>
      </c>
      <c r="E2839" s="1">
        <v>38522.972222222219</v>
      </c>
    </row>
    <row r="2840" spans="1:5" x14ac:dyDescent="0.3">
      <c r="A2840">
        <v>2878</v>
      </c>
      <c r="B2840">
        <v>107</v>
      </c>
      <c r="C2840">
        <v>2897</v>
      </c>
      <c r="D2840">
        <v>3.99</v>
      </c>
      <c r="E2840" s="1">
        <v>38523.106944444444</v>
      </c>
    </row>
    <row r="2841" spans="1:5" x14ac:dyDescent="0.3">
      <c r="A2841">
        <v>2879</v>
      </c>
      <c r="B2841">
        <v>107</v>
      </c>
      <c r="C2841">
        <v>3033</v>
      </c>
      <c r="D2841">
        <v>3.99</v>
      </c>
      <c r="E2841" s="1">
        <v>38523.501388888886</v>
      </c>
    </row>
    <row r="2842" spans="1:5" x14ac:dyDescent="0.3">
      <c r="A2842">
        <v>2880</v>
      </c>
      <c r="B2842">
        <v>107</v>
      </c>
      <c r="C2842">
        <v>3120</v>
      </c>
      <c r="D2842">
        <v>0.98999999999999899</v>
      </c>
      <c r="E2842" s="1">
        <v>38523.763194444444</v>
      </c>
    </row>
    <row r="2843" spans="1:5" x14ac:dyDescent="0.3">
      <c r="A2843">
        <v>2881</v>
      </c>
      <c r="B2843">
        <v>107</v>
      </c>
      <c r="C2843">
        <v>3174</v>
      </c>
      <c r="D2843">
        <v>0.98999999999999899</v>
      </c>
      <c r="E2843" s="1">
        <v>38523.933333333334</v>
      </c>
    </row>
    <row r="2844" spans="1:5" x14ac:dyDescent="0.3">
      <c r="A2844">
        <v>2882</v>
      </c>
      <c r="B2844">
        <v>107</v>
      </c>
      <c r="C2844">
        <v>3824</v>
      </c>
      <c r="D2844">
        <v>6.99</v>
      </c>
      <c r="E2844" s="1">
        <v>38539.654861111114</v>
      </c>
    </row>
    <row r="2845" spans="1:5" x14ac:dyDescent="0.3">
      <c r="A2845">
        <v>2883</v>
      </c>
      <c r="B2845">
        <v>107</v>
      </c>
      <c r="C2845">
        <v>5311</v>
      </c>
      <c r="D2845">
        <v>4.99</v>
      </c>
      <c r="E2845" s="1">
        <v>38542.668055555558</v>
      </c>
    </row>
    <row r="2846" spans="1:5" x14ac:dyDescent="0.3">
      <c r="A2846">
        <v>2884</v>
      </c>
      <c r="B2846">
        <v>107</v>
      </c>
      <c r="C2846">
        <v>5575</v>
      </c>
      <c r="D2846">
        <v>2.99</v>
      </c>
      <c r="E2846" s="1">
        <v>38543.163194444445</v>
      </c>
    </row>
    <row r="2847" spans="1:5" x14ac:dyDescent="0.3">
      <c r="A2847">
        <v>2885</v>
      </c>
      <c r="B2847">
        <v>107</v>
      </c>
      <c r="C2847">
        <v>5798</v>
      </c>
      <c r="D2847">
        <v>3.99</v>
      </c>
      <c r="E2847" s="1">
        <v>38543.614583333336</v>
      </c>
    </row>
    <row r="2848" spans="1:5" x14ac:dyDescent="0.3">
      <c r="A2848">
        <v>2886</v>
      </c>
      <c r="B2848">
        <v>107</v>
      </c>
      <c r="C2848">
        <v>6131</v>
      </c>
      <c r="D2848">
        <v>2.99</v>
      </c>
      <c r="E2848" s="1">
        <v>38544.348611111112</v>
      </c>
    </row>
    <row r="2849" spans="1:5" x14ac:dyDescent="0.3">
      <c r="A2849">
        <v>2887</v>
      </c>
      <c r="B2849">
        <v>107</v>
      </c>
      <c r="C2849">
        <v>6133</v>
      </c>
      <c r="D2849">
        <v>0.98999999999999899</v>
      </c>
      <c r="E2849" s="1">
        <v>38544.350694444445</v>
      </c>
    </row>
    <row r="2850" spans="1:5" x14ac:dyDescent="0.3">
      <c r="A2850">
        <v>2888</v>
      </c>
      <c r="B2850">
        <v>107</v>
      </c>
      <c r="C2850">
        <v>6811</v>
      </c>
      <c r="D2850">
        <v>5.99</v>
      </c>
      <c r="E2850" s="1">
        <v>38545.745833333334</v>
      </c>
    </row>
    <row r="2851" spans="1:5" x14ac:dyDescent="0.3">
      <c r="A2851">
        <v>2889</v>
      </c>
      <c r="B2851">
        <v>107</v>
      </c>
      <c r="C2851">
        <v>6934</v>
      </c>
      <c r="D2851">
        <v>6.99</v>
      </c>
      <c r="E2851" s="1">
        <v>38559.96597222222</v>
      </c>
    </row>
    <row r="2852" spans="1:5" x14ac:dyDescent="0.3">
      <c r="A2852">
        <v>2890</v>
      </c>
      <c r="B2852">
        <v>107</v>
      </c>
      <c r="C2852">
        <v>7447</v>
      </c>
      <c r="D2852">
        <v>4.99</v>
      </c>
      <c r="E2852" s="1">
        <v>38560.751388888886</v>
      </c>
    </row>
    <row r="2853" spans="1:5" x14ac:dyDescent="0.3">
      <c r="A2853">
        <v>2891</v>
      </c>
      <c r="B2853">
        <v>107</v>
      </c>
      <c r="C2853">
        <v>7600</v>
      </c>
      <c r="D2853">
        <v>7.99</v>
      </c>
      <c r="E2853" s="1">
        <v>38560.986805555556</v>
      </c>
    </row>
    <row r="2854" spans="1:5" x14ac:dyDescent="0.3">
      <c r="A2854">
        <v>2892</v>
      </c>
      <c r="B2854">
        <v>107</v>
      </c>
      <c r="C2854">
        <v>8162</v>
      </c>
      <c r="D2854">
        <v>4.99</v>
      </c>
      <c r="E2854" s="1">
        <v>38561.882638888892</v>
      </c>
    </row>
    <row r="2855" spans="1:5" x14ac:dyDescent="0.3">
      <c r="A2855">
        <v>2893</v>
      </c>
      <c r="B2855">
        <v>107</v>
      </c>
      <c r="C2855">
        <v>8704</v>
      </c>
      <c r="D2855">
        <v>1.99</v>
      </c>
      <c r="E2855" s="1">
        <v>38562.717361111114</v>
      </c>
    </row>
    <row r="2856" spans="1:5" x14ac:dyDescent="0.3">
      <c r="A2856">
        <v>2894</v>
      </c>
      <c r="B2856">
        <v>107</v>
      </c>
      <c r="C2856">
        <v>9155</v>
      </c>
      <c r="D2856">
        <v>2.99</v>
      </c>
      <c r="E2856" s="1">
        <v>38563.458333333336</v>
      </c>
    </row>
    <row r="2857" spans="1:5" x14ac:dyDescent="0.3">
      <c r="A2857">
        <v>2895</v>
      </c>
      <c r="B2857">
        <v>107</v>
      </c>
      <c r="C2857">
        <v>9351</v>
      </c>
      <c r="D2857">
        <v>2.99</v>
      </c>
      <c r="E2857" s="1">
        <v>38563.769444444442</v>
      </c>
    </row>
    <row r="2858" spans="1:5" x14ac:dyDescent="0.3">
      <c r="A2858">
        <v>2896</v>
      </c>
      <c r="B2858">
        <v>107</v>
      </c>
      <c r="C2858">
        <v>10226</v>
      </c>
      <c r="D2858">
        <v>4.99</v>
      </c>
      <c r="E2858" s="1">
        <v>38565.069444444445</v>
      </c>
    </row>
    <row r="2859" spans="1:5" x14ac:dyDescent="0.3">
      <c r="A2859">
        <v>2897</v>
      </c>
      <c r="B2859">
        <v>107</v>
      </c>
      <c r="C2859">
        <v>13361</v>
      </c>
      <c r="D2859">
        <v>4.99</v>
      </c>
      <c r="E2859" s="1">
        <v>38583.879861111112</v>
      </c>
    </row>
    <row r="2860" spans="1:5" x14ac:dyDescent="0.3">
      <c r="A2860">
        <v>2898</v>
      </c>
      <c r="B2860">
        <v>107</v>
      </c>
      <c r="C2860">
        <v>13510</v>
      </c>
      <c r="D2860">
        <v>6.99</v>
      </c>
      <c r="E2860" s="1">
        <v>38584.095833333333</v>
      </c>
    </row>
    <row r="2861" spans="1:5" x14ac:dyDescent="0.3">
      <c r="A2861">
        <v>2899</v>
      </c>
      <c r="B2861">
        <v>107</v>
      </c>
      <c r="C2861">
        <v>14562</v>
      </c>
      <c r="D2861">
        <v>4.99</v>
      </c>
      <c r="E2861" s="1">
        <v>38585.681944444441</v>
      </c>
    </row>
    <row r="2862" spans="1:5" x14ac:dyDescent="0.3">
      <c r="A2862">
        <v>2900</v>
      </c>
      <c r="B2862">
        <v>107</v>
      </c>
      <c r="C2862">
        <v>15560</v>
      </c>
      <c r="D2862">
        <v>3.99</v>
      </c>
      <c r="E2862" s="1">
        <v>38587.209027777775</v>
      </c>
    </row>
    <row r="2863" spans="1:5" x14ac:dyDescent="0.3">
      <c r="A2863">
        <v>2903</v>
      </c>
      <c r="B2863">
        <v>108</v>
      </c>
      <c r="C2863">
        <v>105</v>
      </c>
      <c r="D2863">
        <v>4.99</v>
      </c>
      <c r="E2863" s="1">
        <v>38497.745833333334</v>
      </c>
    </row>
    <row r="2864" spans="1:5" x14ac:dyDescent="0.3">
      <c r="A2864">
        <v>2904</v>
      </c>
      <c r="B2864">
        <v>108</v>
      </c>
      <c r="C2864">
        <v>1055</v>
      </c>
      <c r="D2864">
        <v>0.98999999999999899</v>
      </c>
      <c r="E2864" s="1">
        <v>38503.324305555558</v>
      </c>
    </row>
    <row r="2865" spans="1:5" x14ac:dyDescent="0.3">
      <c r="A2865">
        <v>2905</v>
      </c>
      <c r="B2865">
        <v>108</v>
      </c>
      <c r="C2865">
        <v>1372</v>
      </c>
      <c r="D2865">
        <v>4.99</v>
      </c>
      <c r="E2865" s="1">
        <v>38518.614583333336</v>
      </c>
    </row>
    <row r="2866" spans="1:5" x14ac:dyDescent="0.3">
      <c r="A2866">
        <v>2906</v>
      </c>
      <c r="B2866">
        <v>108</v>
      </c>
      <c r="C2866">
        <v>1425</v>
      </c>
      <c r="D2866">
        <v>2.99</v>
      </c>
      <c r="E2866" s="1">
        <v>38518.759027777778</v>
      </c>
    </row>
    <row r="2867" spans="1:5" x14ac:dyDescent="0.3">
      <c r="A2867">
        <v>2907</v>
      </c>
      <c r="B2867">
        <v>108</v>
      </c>
      <c r="C2867">
        <v>2061</v>
      </c>
      <c r="D2867">
        <v>8.99</v>
      </c>
      <c r="E2867" s="1">
        <v>38520.657638888886</v>
      </c>
    </row>
    <row r="2868" spans="1:5" x14ac:dyDescent="0.3">
      <c r="A2868">
        <v>2908</v>
      </c>
      <c r="B2868">
        <v>108</v>
      </c>
      <c r="C2868">
        <v>2210</v>
      </c>
      <c r="D2868">
        <v>2.99</v>
      </c>
      <c r="E2868" s="1">
        <v>38521.102083333331</v>
      </c>
    </row>
    <row r="2869" spans="1:5" x14ac:dyDescent="0.3">
      <c r="A2869">
        <v>2909</v>
      </c>
      <c r="B2869">
        <v>108</v>
      </c>
      <c r="C2869">
        <v>3116</v>
      </c>
      <c r="D2869">
        <v>4.99</v>
      </c>
      <c r="E2869" s="1">
        <v>38523.75277777778</v>
      </c>
    </row>
    <row r="2870" spans="1:5" x14ac:dyDescent="0.3">
      <c r="A2870">
        <v>2910</v>
      </c>
      <c r="B2870">
        <v>108</v>
      </c>
      <c r="C2870">
        <v>3875</v>
      </c>
      <c r="D2870">
        <v>0.98999999999999899</v>
      </c>
      <c r="E2870" s="1">
        <v>38539.760416666664</v>
      </c>
    </row>
    <row r="2871" spans="1:5" x14ac:dyDescent="0.3">
      <c r="A2871">
        <v>2911</v>
      </c>
      <c r="B2871">
        <v>108</v>
      </c>
      <c r="C2871">
        <v>4082</v>
      </c>
      <c r="D2871">
        <v>2.99</v>
      </c>
      <c r="E2871" s="1">
        <v>38540.21597222222</v>
      </c>
    </row>
    <row r="2872" spans="1:5" x14ac:dyDescent="0.3">
      <c r="A2872">
        <v>2912</v>
      </c>
      <c r="B2872">
        <v>108</v>
      </c>
      <c r="C2872">
        <v>4303</v>
      </c>
      <c r="D2872">
        <v>1.99</v>
      </c>
      <c r="E2872" s="1">
        <v>38540.706250000003</v>
      </c>
    </row>
    <row r="2873" spans="1:5" x14ac:dyDescent="0.3">
      <c r="A2873">
        <v>2913</v>
      </c>
      <c r="B2873">
        <v>108</v>
      </c>
      <c r="C2873">
        <v>4650</v>
      </c>
      <c r="D2873">
        <v>4.99</v>
      </c>
      <c r="E2873" s="1">
        <v>38541.397222222222</v>
      </c>
    </row>
    <row r="2874" spans="1:5" x14ac:dyDescent="0.3">
      <c r="A2874">
        <v>2914</v>
      </c>
      <c r="B2874">
        <v>108</v>
      </c>
      <c r="C2874">
        <v>4754</v>
      </c>
      <c r="D2874">
        <v>0.98999999999999899</v>
      </c>
      <c r="E2874" s="1">
        <v>38541.597222222219</v>
      </c>
    </row>
    <row r="2875" spans="1:5" x14ac:dyDescent="0.3">
      <c r="A2875">
        <v>2915</v>
      </c>
      <c r="B2875">
        <v>108</v>
      </c>
      <c r="C2875">
        <v>5274</v>
      </c>
      <c r="D2875">
        <v>6.99</v>
      </c>
      <c r="E2875" s="1">
        <v>38542.606944444444</v>
      </c>
    </row>
    <row r="2876" spans="1:5" x14ac:dyDescent="0.3">
      <c r="A2876">
        <v>2916</v>
      </c>
      <c r="B2876">
        <v>108</v>
      </c>
      <c r="C2876">
        <v>5661</v>
      </c>
      <c r="D2876">
        <v>5.99</v>
      </c>
      <c r="E2876" s="1">
        <v>38543.328472222223</v>
      </c>
    </row>
    <row r="2877" spans="1:5" x14ac:dyDescent="0.3">
      <c r="A2877">
        <v>2917</v>
      </c>
      <c r="B2877">
        <v>108</v>
      </c>
      <c r="C2877">
        <v>5806</v>
      </c>
      <c r="D2877">
        <v>4.99</v>
      </c>
      <c r="E2877" s="1">
        <v>38543.632638888892</v>
      </c>
    </row>
    <row r="2878" spans="1:5" x14ac:dyDescent="0.3">
      <c r="A2878">
        <v>2918</v>
      </c>
      <c r="B2878">
        <v>108</v>
      </c>
      <c r="C2878">
        <v>6841</v>
      </c>
      <c r="D2878">
        <v>0.98999999999999899</v>
      </c>
      <c r="E2878" s="1">
        <v>38545.794444444444</v>
      </c>
    </row>
    <row r="2879" spans="1:5" x14ac:dyDescent="0.3">
      <c r="A2879">
        <v>2919</v>
      </c>
      <c r="B2879">
        <v>108</v>
      </c>
      <c r="C2879">
        <v>8329</v>
      </c>
      <c r="D2879">
        <v>5.99</v>
      </c>
      <c r="E2879" s="1">
        <v>38562.17083333333</v>
      </c>
    </row>
    <row r="2880" spans="1:5" x14ac:dyDescent="0.3">
      <c r="A2880">
        <v>2920</v>
      </c>
      <c r="B2880">
        <v>108</v>
      </c>
      <c r="C2880">
        <v>8587</v>
      </c>
      <c r="D2880">
        <v>4.99</v>
      </c>
      <c r="E2880" s="1">
        <v>38562.512499999997</v>
      </c>
    </row>
    <row r="2881" spans="1:5" x14ac:dyDescent="0.3">
      <c r="A2881">
        <v>2921</v>
      </c>
      <c r="B2881">
        <v>108</v>
      </c>
      <c r="C2881">
        <v>8846</v>
      </c>
      <c r="D2881">
        <v>4.99</v>
      </c>
      <c r="E2881" s="1">
        <v>38562.965277777781</v>
      </c>
    </row>
    <row r="2882" spans="1:5" x14ac:dyDescent="0.3">
      <c r="A2882">
        <v>2922</v>
      </c>
      <c r="B2882">
        <v>108</v>
      </c>
      <c r="C2882">
        <v>9755</v>
      </c>
      <c r="D2882">
        <v>4.99</v>
      </c>
      <c r="E2882" s="1">
        <v>38564.39166666667</v>
      </c>
    </row>
    <row r="2883" spans="1:5" x14ac:dyDescent="0.3">
      <c r="A2883">
        <v>2923</v>
      </c>
      <c r="B2883">
        <v>108</v>
      </c>
      <c r="C2883">
        <v>11316</v>
      </c>
      <c r="D2883">
        <v>5.99</v>
      </c>
      <c r="E2883" s="1">
        <v>38566.671527777777</v>
      </c>
    </row>
    <row r="2884" spans="1:5" x14ac:dyDescent="0.3">
      <c r="A2884">
        <v>2924</v>
      </c>
      <c r="B2884">
        <v>108</v>
      </c>
      <c r="C2884">
        <v>11445</v>
      </c>
      <c r="D2884">
        <v>6.99</v>
      </c>
      <c r="E2884" s="1">
        <v>38566.856249999997</v>
      </c>
    </row>
    <row r="2885" spans="1:5" x14ac:dyDescent="0.3">
      <c r="A2885">
        <v>2925</v>
      </c>
      <c r="B2885">
        <v>108</v>
      </c>
      <c r="C2885">
        <v>11759</v>
      </c>
      <c r="D2885">
        <v>2.99</v>
      </c>
      <c r="E2885" s="1">
        <v>38581.40347222222</v>
      </c>
    </row>
    <row r="2886" spans="1:5" x14ac:dyDescent="0.3">
      <c r="A2886">
        <v>2926</v>
      </c>
      <c r="B2886">
        <v>108</v>
      </c>
      <c r="C2886">
        <v>12583</v>
      </c>
      <c r="D2886">
        <v>2.99</v>
      </c>
      <c r="E2886" s="1">
        <v>38582.660416666666</v>
      </c>
    </row>
    <row r="2887" spans="1:5" x14ac:dyDescent="0.3">
      <c r="A2887">
        <v>2927</v>
      </c>
      <c r="B2887">
        <v>108</v>
      </c>
      <c r="C2887">
        <v>12625</v>
      </c>
      <c r="D2887">
        <v>6.99</v>
      </c>
      <c r="E2887" s="1">
        <v>38582.73333333333</v>
      </c>
    </row>
    <row r="2888" spans="1:5" x14ac:dyDescent="0.3">
      <c r="A2888">
        <v>2928</v>
      </c>
      <c r="B2888">
        <v>108</v>
      </c>
      <c r="C2888">
        <v>13754</v>
      </c>
      <c r="D2888">
        <v>2.99</v>
      </c>
      <c r="E2888" s="1">
        <v>38584.470833333333</v>
      </c>
    </row>
    <row r="2889" spans="1:5" x14ac:dyDescent="0.3">
      <c r="A2889">
        <v>2929</v>
      </c>
      <c r="B2889">
        <v>108</v>
      </c>
      <c r="C2889">
        <v>14635</v>
      </c>
      <c r="D2889">
        <v>3.99</v>
      </c>
      <c r="E2889" s="1">
        <v>38585.785416666666</v>
      </c>
    </row>
    <row r="2890" spans="1:5" x14ac:dyDescent="0.3">
      <c r="A2890">
        <v>2930</v>
      </c>
      <c r="B2890">
        <v>108</v>
      </c>
      <c r="C2890">
        <v>15556</v>
      </c>
      <c r="D2890">
        <v>8.99</v>
      </c>
      <c r="E2890" s="1">
        <v>38587.202777777777</v>
      </c>
    </row>
    <row r="2891" spans="1:5" x14ac:dyDescent="0.3">
      <c r="A2891">
        <v>2931</v>
      </c>
      <c r="B2891">
        <v>108</v>
      </c>
      <c r="C2891">
        <v>16001</v>
      </c>
      <c r="D2891">
        <v>2.99</v>
      </c>
      <c r="E2891" s="1">
        <v>38587.864583333336</v>
      </c>
    </row>
    <row r="2892" spans="1:5" x14ac:dyDescent="0.3">
      <c r="A2892">
        <v>2933</v>
      </c>
      <c r="B2892">
        <v>109</v>
      </c>
      <c r="C2892">
        <v>203</v>
      </c>
      <c r="D2892">
        <v>5.99</v>
      </c>
      <c r="E2892" s="1">
        <v>38498.310416666667</v>
      </c>
    </row>
    <row r="2893" spans="1:5" x14ac:dyDescent="0.3">
      <c r="A2893">
        <v>2934</v>
      </c>
      <c r="B2893">
        <v>109</v>
      </c>
      <c r="C2893">
        <v>386</v>
      </c>
      <c r="D2893">
        <v>0.98999999999999899</v>
      </c>
      <c r="E2893" s="1">
        <v>38499.43472222222</v>
      </c>
    </row>
    <row r="2894" spans="1:5" x14ac:dyDescent="0.3">
      <c r="A2894">
        <v>2935</v>
      </c>
      <c r="B2894">
        <v>109</v>
      </c>
      <c r="C2894">
        <v>622</v>
      </c>
      <c r="D2894">
        <v>3.99</v>
      </c>
      <c r="E2894" s="1">
        <v>38500.665277777778</v>
      </c>
    </row>
    <row r="2895" spans="1:5" x14ac:dyDescent="0.3">
      <c r="A2895">
        <v>2936</v>
      </c>
      <c r="B2895">
        <v>109</v>
      </c>
      <c r="C2895">
        <v>698</v>
      </c>
      <c r="D2895">
        <v>0.98999999999999899</v>
      </c>
      <c r="E2895" s="1">
        <v>38501.090277777781</v>
      </c>
    </row>
    <row r="2896" spans="1:5" x14ac:dyDescent="0.3">
      <c r="A2896">
        <v>2937</v>
      </c>
      <c r="B2896">
        <v>109</v>
      </c>
      <c r="C2896">
        <v>1061</v>
      </c>
      <c r="D2896">
        <v>7.99</v>
      </c>
      <c r="E2896" s="1">
        <v>38503.352083333331</v>
      </c>
    </row>
    <row r="2897" spans="1:5" x14ac:dyDescent="0.3">
      <c r="A2897">
        <v>2938</v>
      </c>
      <c r="B2897">
        <v>109</v>
      </c>
      <c r="C2897">
        <v>1106</v>
      </c>
      <c r="D2897">
        <v>4.99</v>
      </c>
      <c r="E2897" s="1">
        <v>38503.60833333333</v>
      </c>
    </row>
    <row r="2898" spans="1:5" x14ac:dyDescent="0.3">
      <c r="A2898">
        <v>2939</v>
      </c>
      <c r="B2898">
        <v>109</v>
      </c>
      <c r="C2898">
        <v>1115</v>
      </c>
      <c r="D2898">
        <v>2.99</v>
      </c>
      <c r="E2898" s="1">
        <v>38503.671527777777</v>
      </c>
    </row>
    <row r="2899" spans="1:5" x14ac:dyDescent="0.3">
      <c r="A2899">
        <v>2940</v>
      </c>
      <c r="B2899">
        <v>109</v>
      </c>
      <c r="C2899">
        <v>1581</v>
      </c>
      <c r="D2899">
        <v>2.99</v>
      </c>
      <c r="E2899" s="1">
        <v>38519.186111111114</v>
      </c>
    </row>
    <row r="2900" spans="1:5" x14ac:dyDescent="0.3">
      <c r="A2900">
        <v>2941</v>
      </c>
      <c r="B2900">
        <v>109</v>
      </c>
      <c r="C2900">
        <v>1891</v>
      </c>
      <c r="D2900">
        <v>3.99</v>
      </c>
      <c r="E2900" s="1">
        <v>38520.177777777775</v>
      </c>
    </row>
    <row r="2901" spans="1:5" x14ac:dyDescent="0.3">
      <c r="A2901">
        <v>2942</v>
      </c>
      <c r="B2901">
        <v>109</v>
      </c>
      <c r="C2901">
        <v>2198</v>
      </c>
      <c r="D2901">
        <v>6.99</v>
      </c>
      <c r="E2901" s="1">
        <v>38521.07708333333</v>
      </c>
    </row>
    <row r="2902" spans="1:5" x14ac:dyDescent="0.3">
      <c r="A2902">
        <v>2943</v>
      </c>
      <c r="B2902">
        <v>109</v>
      </c>
      <c r="C2902">
        <v>2679</v>
      </c>
      <c r="D2902">
        <v>5.99</v>
      </c>
      <c r="E2902" s="1">
        <v>38522.508333333331</v>
      </c>
    </row>
    <row r="2903" spans="1:5" x14ac:dyDescent="0.3">
      <c r="A2903">
        <v>2944</v>
      </c>
      <c r="B2903">
        <v>109</v>
      </c>
      <c r="C2903">
        <v>3076</v>
      </c>
      <c r="D2903">
        <v>5.99</v>
      </c>
      <c r="E2903" s="1">
        <v>38523.625694444447</v>
      </c>
    </row>
    <row r="2904" spans="1:5" x14ac:dyDescent="0.3">
      <c r="A2904">
        <v>2945</v>
      </c>
      <c r="B2904">
        <v>109</v>
      </c>
      <c r="C2904">
        <v>4921</v>
      </c>
      <c r="D2904">
        <v>4.99</v>
      </c>
      <c r="E2904" s="1">
        <v>38541.904861111114</v>
      </c>
    </row>
    <row r="2905" spans="1:5" x14ac:dyDescent="0.3">
      <c r="A2905">
        <v>2946</v>
      </c>
      <c r="B2905">
        <v>109</v>
      </c>
      <c r="C2905">
        <v>5027</v>
      </c>
      <c r="D2905">
        <v>2.99</v>
      </c>
      <c r="E2905" s="1">
        <v>38542.105555555558</v>
      </c>
    </row>
    <row r="2906" spans="1:5" x14ac:dyDescent="0.3">
      <c r="A2906">
        <v>2947</v>
      </c>
      <c r="B2906">
        <v>109</v>
      </c>
      <c r="C2906">
        <v>5296</v>
      </c>
      <c r="D2906">
        <v>2.99</v>
      </c>
      <c r="E2906" s="1">
        <v>38542.643055555556</v>
      </c>
    </row>
    <row r="2907" spans="1:5" x14ac:dyDescent="0.3">
      <c r="A2907">
        <v>2948</v>
      </c>
      <c r="B2907">
        <v>109</v>
      </c>
      <c r="C2907">
        <v>6920</v>
      </c>
      <c r="D2907">
        <v>6.99</v>
      </c>
      <c r="E2907" s="1">
        <v>38545.938888888886</v>
      </c>
    </row>
    <row r="2908" spans="1:5" x14ac:dyDescent="0.3">
      <c r="A2908">
        <v>2949</v>
      </c>
      <c r="B2908">
        <v>109</v>
      </c>
      <c r="C2908">
        <v>7145</v>
      </c>
      <c r="D2908">
        <v>0.98999999999999899</v>
      </c>
      <c r="E2908" s="1">
        <v>38560.292361111111</v>
      </c>
    </row>
    <row r="2909" spans="1:5" x14ac:dyDescent="0.3">
      <c r="A2909">
        <v>2950</v>
      </c>
      <c r="B2909">
        <v>109</v>
      </c>
      <c r="C2909">
        <v>8006</v>
      </c>
      <c r="D2909">
        <v>3.99</v>
      </c>
      <c r="E2909" s="1">
        <v>38561.635416666664</v>
      </c>
    </row>
    <row r="2910" spans="1:5" x14ac:dyDescent="0.3">
      <c r="A2910">
        <v>2951</v>
      </c>
      <c r="B2910">
        <v>109</v>
      </c>
      <c r="C2910">
        <v>9230</v>
      </c>
      <c r="D2910">
        <v>0.98999999999999899</v>
      </c>
      <c r="E2910" s="1">
        <v>38563.568749999999</v>
      </c>
    </row>
    <row r="2911" spans="1:5" x14ac:dyDescent="0.3">
      <c r="A2911">
        <v>2952</v>
      </c>
      <c r="B2911">
        <v>109</v>
      </c>
      <c r="C2911">
        <v>9871</v>
      </c>
      <c r="D2911">
        <v>2.99</v>
      </c>
      <c r="E2911" s="1">
        <v>38564.559027777781</v>
      </c>
    </row>
    <row r="2912" spans="1:5" x14ac:dyDescent="0.3">
      <c r="A2912">
        <v>2953</v>
      </c>
      <c r="B2912">
        <v>109</v>
      </c>
      <c r="C2912">
        <v>10240</v>
      </c>
      <c r="D2912">
        <v>0.98999999999999899</v>
      </c>
      <c r="E2912" s="1">
        <v>38565.089583333334</v>
      </c>
    </row>
    <row r="2913" spans="1:5" x14ac:dyDescent="0.3">
      <c r="A2913">
        <v>2954</v>
      </c>
      <c r="B2913">
        <v>109</v>
      </c>
      <c r="C2913">
        <v>10892</v>
      </c>
      <c r="D2913">
        <v>3.99</v>
      </c>
      <c r="E2913" s="1">
        <v>38566.050000000003</v>
      </c>
    </row>
    <row r="2914" spans="1:5" x14ac:dyDescent="0.3">
      <c r="A2914">
        <v>2955</v>
      </c>
      <c r="B2914">
        <v>109</v>
      </c>
      <c r="C2914">
        <v>12137</v>
      </c>
      <c r="D2914">
        <v>6.99</v>
      </c>
      <c r="E2914" s="1">
        <v>38581.994444444441</v>
      </c>
    </row>
    <row r="2915" spans="1:5" x14ac:dyDescent="0.3">
      <c r="A2915">
        <v>2956</v>
      </c>
      <c r="B2915">
        <v>109</v>
      </c>
      <c r="C2915">
        <v>13264</v>
      </c>
      <c r="D2915">
        <v>3.99</v>
      </c>
      <c r="E2915" s="1">
        <v>38583.727083333331</v>
      </c>
    </row>
    <row r="2916" spans="1:5" x14ac:dyDescent="0.3">
      <c r="A2916">
        <v>2957</v>
      </c>
      <c r="B2916">
        <v>109</v>
      </c>
      <c r="C2916">
        <v>15398</v>
      </c>
      <c r="D2916">
        <v>7.99</v>
      </c>
      <c r="E2916" s="1">
        <v>38586.965277777781</v>
      </c>
    </row>
    <row r="2917" spans="1:5" x14ac:dyDescent="0.3">
      <c r="A2917">
        <v>2958</v>
      </c>
      <c r="B2917">
        <v>109</v>
      </c>
      <c r="C2917">
        <v>15677</v>
      </c>
      <c r="D2917">
        <v>2.99</v>
      </c>
      <c r="E2917" s="1">
        <v>38587.390972222223</v>
      </c>
    </row>
    <row r="2918" spans="1:5" x14ac:dyDescent="0.3">
      <c r="A2918">
        <v>2959</v>
      </c>
      <c r="B2918">
        <v>110</v>
      </c>
      <c r="C2918">
        <v>515</v>
      </c>
      <c r="D2918">
        <v>7.99</v>
      </c>
      <c r="E2918" s="1">
        <v>38500.131944444445</v>
      </c>
    </row>
    <row r="2919" spans="1:5" x14ac:dyDescent="0.3">
      <c r="A2919">
        <v>2960</v>
      </c>
      <c r="B2919">
        <v>110</v>
      </c>
      <c r="C2919">
        <v>538</v>
      </c>
      <c r="D2919">
        <v>1.99</v>
      </c>
      <c r="E2919" s="1">
        <v>38500.26458333333</v>
      </c>
    </row>
    <row r="2920" spans="1:5" x14ac:dyDescent="0.3">
      <c r="A2920">
        <v>2961</v>
      </c>
      <c r="B2920">
        <v>110</v>
      </c>
      <c r="C2920">
        <v>1528</v>
      </c>
      <c r="D2920">
        <v>8.99</v>
      </c>
      <c r="E2920" s="1">
        <v>38519.022222222222</v>
      </c>
    </row>
    <row r="2921" spans="1:5" x14ac:dyDescent="0.3">
      <c r="A2921">
        <v>2962</v>
      </c>
      <c r="B2921">
        <v>110</v>
      </c>
      <c r="C2921">
        <v>3587</v>
      </c>
      <c r="D2921">
        <v>4.99</v>
      </c>
      <c r="E2921" s="1">
        <v>38539.185416666667</v>
      </c>
    </row>
    <row r="2922" spans="1:5" x14ac:dyDescent="0.3">
      <c r="A2922">
        <v>2963</v>
      </c>
      <c r="B2922">
        <v>110</v>
      </c>
      <c r="C2922">
        <v>4317</v>
      </c>
      <c r="D2922">
        <v>2.99</v>
      </c>
      <c r="E2922" s="1">
        <v>38540.738888888889</v>
      </c>
    </row>
    <row r="2923" spans="1:5" x14ac:dyDescent="0.3">
      <c r="A2923">
        <v>2964</v>
      </c>
      <c r="B2923">
        <v>110</v>
      </c>
      <c r="C2923">
        <v>4827</v>
      </c>
      <c r="D2923">
        <v>4.99</v>
      </c>
      <c r="E2923" s="1">
        <v>38541.740277777775</v>
      </c>
    </row>
    <row r="2924" spans="1:5" x14ac:dyDescent="0.3">
      <c r="A2924">
        <v>2965</v>
      </c>
      <c r="B2924">
        <v>110</v>
      </c>
      <c r="C2924">
        <v>6160</v>
      </c>
      <c r="D2924">
        <v>4.99</v>
      </c>
      <c r="E2924" s="1">
        <v>38544.422222222223</v>
      </c>
    </row>
    <row r="2925" spans="1:5" x14ac:dyDescent="0.3">
      <c r="A2925">
        <v>2966</v>
      </c>
      <c r="B2925">
        <v>110</v>
      </c>
      <c r="C2925">
        <v>7474</v>
      </c>
      <c r="D2925">
        <v>0.98999999999999899</v>
      </c>
      <c r="E2925" s="1">
        <v>38560.796527777777</v>
      </c>
    </row>
    <row r="2926" spans="1:5" x14ac:dyDescent="0.3">
      <c r="A2926">
        <v>2967</v>
      </c>
      <c r="B2926">
        <v>110</v>
      </c>
      <c r="C2926">
        <v>7542</v>
      </c>
      <c r="D2926">
        <v>0.98999999999999899</v>
      </c>
      <c r="E2926" s="1">
        <v>38560.904861111114</v>
      </c>
    </row>
    <row r="2927" spans="1:5" x14ac:dyDescent="0.3">
      <c r="A2927">
        <v>2968</v>
      </c>
      <c r="B2927">
        <v>110</v>
      </c>
      <c r="C2927">
        <v>7570</v>
      </c>
      <c r="D2927">
        <v>2.99</v>
      </c>
      <c r="E2927" s="1">
        <v>38560.944444444445</v>
      </c>
    </row>
    <row r="2928" spans="1:5" x14ac:dyDescent="0.3">
      <c r="A2928">
        <v>2969</v>
      </c>
      <c r="B2928">
        <v>110</v>
      </c>
      <c r="C2928">
        <v>11647</v>
      </c>
      <c r="D2928">
        <v>7.99</v>
      </c>
      <c r="E2928" s="1">
        <v>38581.20416666667</v>
      </c>
    </row>
    <row r="2929" spans="1:5" x14ac:dyDescent="0.3">
      <c r="A2929">
        <v>2970</v>
      </c>
      <c r="B2929">
        <v>110</v>
      </c>
      <c r="C2929">
        <v>12585</v>
      </c>
      <c r="D2929">
        <v>3.99</v>
      </c>
      <c r="E2929" s="1">
        <v>38582.661111111112</v>
      </c>
    </row>
    <row r="2930" spans="1:5" x14ac:dyDescent="0.3">
      <c r="A2930">
        <v>2971</v>
      </c>
      <c r="B2930">
        <v>110</v>
      </c>
      <c r="C2930">
        <v>13723</v>
      </c>
      <c r="D2930">
        <v>2.99</v>
      </c>
      <c r="E2930" s="1">
        <v>38584.420138888891</v>
      </c>
    </row>
    <row r="2931" spans="1:5" x14ac:dyDescent="0.3">
      <c r="A2931">
        <v>2972</v>
      </c>
      <c r="B2931">
        <v>110</v>
      </c>
      <c r="C2931">
        <v>15381</v>
      </c>
      <c r="D2931">
        <v>2.99</v>
      </c>
      <c r="E2931" s="1">
        <v>38586.936111111114</v>
      </c>
    </row>
    <row r="2932" spans="1:5" x14ac:dyDescent="0.3">
      <c r="A2932">
        <v>2973</v>
      </c>
      <c r="B2932">
        <v>111</v>
      </c>
      <c r="C2932">
        <v>505</v>
      </c>
      <c r="D2932">
        <v>2.99</v>
      </c>
      <c r="E2932" s="1">
        <v>38500.087500000001</v>
      </c>
    </row>
    <row r="2933" spans="1:5" x14ac:dyDescent="0.3">
      <c r="A2933">
        <v>2974</v>
      </c>
      <c r="B2933">
        <v>111</v>
      </c>
      <c r="C2933">
        <v>1593</v>
      </c>
      <c r="D2933">
        <v>6.99</v>
      </c>
      <c r="E2933" s="1">
        <v>38519.218055555553</v>
      </c>
    </row>
    <row r="2934" spans="1:5" x14ac:dyDescent="0.3">
      <c r="A2934">
        <v>2975</v>
      </c>
      <c r="B2934">
        <v>111</v>
      </c>
      <c r="C2934">
        <v>1974</v>
      </c>
      <c r="D2934">
        <v>2.99</v>
      </c>
      <c r="E2934" s="1">
        <v>38520.395833333336</v>
      </c>
    </row>
    <row r="2935" spans="1:5" x14ac:dyDescent="0.3">
      <c r="A2935">
        <v>2976</v>
      </c>
      <c r="B2935">
        <v>111</v>
      </c>
      <c r="C2935">
        <v>1999</v>
      </c>
      <c r="D2935">
        <v>1.99</v>
      </c>
      <c r="E2935" s="1">
        <v>38520.479166666664</v>
      </c>
    </row>
    <row r="2936" spans="1:5" x14ac:dyDescent="0.3">
      <c r="A2936">
        <v>2977</v>
      </c>
      <c r="B2936">
        <v>111</v>
      </c>
      <c r="C2936">
        <v>2297</v>
      </c>
      <c r="D2936">
        <v>4.99</v>
      </c>
      <c r="E2936" s="1">
        <v>38521.345138888886</v>
      </c>
    </row>
    <row r="2937" spans="1:5" x14ac:dyDescent="0.3">
      <c r="A2937">
        <v>2978</v>
      </c>
      <c r="B2937">
        <v>111</v>
      </c>
      <c r="C2937">
        <v>3087</v>
      </c>
      <c r="D2937">
        <v>2.99</v>
      </c>
      <c r="E2937" s="1">
        <v>38523.661805555559</v>
      </c>
    </row>
    <row r="2938" spans="1:5" x14ac:dyDescent="0.3">
      <c r="A2938">
        <v>2979</v>
      </c>
      <c r="B2938">
        <v>111</v>
      </c>
      <c r="C2938">
        <v>3333</v>
      </c>
      <c r="D2938">
        <v>2.99</v>
      </c>
      <c r="E2938" s="1">
        <v>38524.417361111111</v>
      </c>
    </row>
    <row r="2939" spans="1:5" x14ac:dyDescent="0.3">
      <c r="A2939">
        <v>2980</v>
      </c>
      <c r="B2939">
        <v>111</v>
      </c>
      <c r="C2939">
        <v>3485</v>
      </c>
      <c r="D2939">
        <v>1.99</v>
      </c>
      <c r="E2939" s="1">
        <v>38538.975694444445</v>
      </c>
    </row>
    <row r="2940" spans="1:5" x14ac:dyDescent="0.3">
      <c r="A2940">
        <v>2981</v>
      </c>
      <c r="B2940">
        <v>111</v>
      </c>
      <c r="C2940">
        <v>3551</v>
      </c>
      <c r="D2940">
        <v>3.99</v>
      </c>
      <c r="E2940" s="1">
        <v>38539.106249999997</v>
      </c>
    </row>
    <row r="2941" spans="1:5" x14ac:dyDescent="0.3">
      <c r="A2941">
        <v>2982</v>
      </c>
      <c r="B2941">
        <v>111</v>
      </c>
      <c r="C2941">
        <v>3963</v>
      </c>
      <c r="D2941">
        <v>9.99</v>
      </c>
      <c r="E2941" s="1">
        <v>38539.929861111108</v>
      </c>
    </row>
    <row r="2942" spans="1:5" x14ac:dyDescent="0.3">
      <c r="A2942">
        <v>2983</v>
      </c>
      <c r="B2942">
        <v>111</v>
      </c>
      <c r="C2942">
        <v>4249</v>
      </c>
      <c r="D2942">
        <v>4.99</v>
      </c>
      <c r="E2942" s="1">
        <v>38540.586805555555</v>
      </c>
    </row>
    <row r="2943" spans="1:5" x14ac:dyDescent="0.3">
      <c r="A2943">
        <v>2984</v>
      </c>
      <c r="B2943">
        <v>111</v>
      </c>
      <c r="C2943">
        <v>4286</v>
      </c>
      <c r="D2943">
        <v>0.98999999999999899</v>
      </c>
      <c r="E2943" s="1">
        <v>38540.65</v>
      </c>
    </row>
    <row r="2944" spans="1:5" x14ac:dyDescent="0.3">
      <c r="A2944">
        <v>2985</v>
      </c>
      <c r="B2944">
        <v>111</v>
      </c>
      <c r="C2944">
        <v>6896</v>
      </c>
      <c r="D2944">
        <v>2.99</v>
      </c>
      <c r="E2944" s="1">
        <v>38545.892361111109</v>
      </c>
    </row>
    <row r="2945" spans="1:5" x14ac:dyDescent="0.3">
      <c r="A2945">
        <v>2986</v>
      </c>
      <c r="B2945">
        <v>111</v>
      </c>
      <c r="C2945">
        <v>8525</v>
      </c>
      <c r="D2945">
        <v>0.98999999999999899</v>
      </c>
      <c r="E2945" s="1">
        <v>38562.430555555555</v>
      </c>
    </row>
    <row r="2946" spans="1:5" x14ac:dyDescent="0.3">
      <c r="A2946">
        <v>2987</v>
      </c>
      <c r="B2946">
        <v>111</v>
      </c>
      <c r="C2946">
        <v>9933</v>
      </c>
      <c r="D2946">
        <v>0.98999999999999899</v>
      </c>
      <c r="E2946" s="1">
        <v>38564.64166666667</v>
      </c>
    </row>
    <row r="2947" spans="1:5" x14ac:dyDescent="0.3">
      <c r="A2947">
        <v>2988</v>
      </c>
      <c r="B2947">
        <v>111</v>
      </c>
      <c r="C2947">
        <v>10039</v>
      </c>
      <c r="D2947">
        <v>2.99</v>
      </c>
      <c r="E2947" s="1">
        <v>38564.784722222219</v>
      </c>
    </row>
    <row r="2948" spans="1:5" x14ac:dyDescent="0.3">
      <c r="A2948">
        <v>2989</v>
      </c>
      <c r="B2948">
        <v>111</v>
      </c>
      <c r="C2948">
        <v>10602</v>
      </c>
      <c r="D2948">
        <v>4.99</v>
      </c>
      <c r="E2948" s="1">
        <v>38565.604166666664</v>
      </c>
    </row>
    <row r="2949" spans="1:5" x14ac:dyDescent="0.3">
      <c r="A2949">
        <v>2990</v>
      </c>
      <c r="B2949">
        <v>111</v>
      </c>
      <c r="C2949">
        <v>10952</v>
      </c>
      <c r="D2949">
        <v>4.99</v>
      </c>
      <c r="E2949" s="1">
        <v>38566.144444444442</v>
      </c>
    </row>
    <row r="2950" spans="1:5" x14ac:dyDescent="0.3">
      <c r="A2950">
        <v>2991</v>
      </c>
      <c r="B2950">
        <v>111</v>
      </c>
      <c r="C2950">
        <v>10990</v>
      </c>
      <c r="D2950">
        <v>4.99</v>
      </c>
      <c r="E2950" s="1">
        <v>38566.195138888892</v>
      </c>
    </row>
    <row r="2951" spans="1:5" x14ac:dyDescent="0.3">
      <c r="A2951">
        <v>2992</v>
      </c>
      <c r="B2951">
        <v>111</v>
      </c>
      <c r="C2951">
        <v>11239</v>
      </c>
      <c r="D2951">
        <v>2.99</v>
      </c>
      <c r="E2951" s="1">
        <v>38566.560416666667</v>
      </c>
    </row>
    <row r="2952" spans="1:5" x14ac:dyDescent="0.3">
      <c r="A2952">
        <v>2993</v>
      </c>
      <c r="B2952">
        <v>111</v>
      </c>
      <c r="C2952">
        <v>12196</v>
      </c>
      <c r="D2952">
        <v>3.99</v>
      </c>
      <c r="E2952" s="1">
        <v>38582.088888888888</v>
      </c>
    </row>
    <row r="2953" spans="1:5" x14ac:dyDescent="0.3">
      <c r="A2953">
        <v>2994</v>
      </c>
      <c r="B2953">
        <v>111</v>
      </c>
      <c r="C2953">
        <v>13251</v>
      </c>
      <c r="D2953">
        <v>2.99</v>
      </c>
      <c r="E2953" s="1">
        <v>38583.699999999997</v>
      </c>
    </row>
    <row r="2954" spans="1:5" x14ac:dyDescent="0.3">
      <c r="A2954">
        <v>2995</v>
      </c>
      <c r="B2954">
        <v>111</v>
      </c>
      <c r="C2954">
        <v>13525</v>
      </c>
      <c r="D2954">
        <v>5.99</v>
      </c>
      <c r="E2954" s="1">
        <v>38584.118055555555</v>
      </c>
    </row>
    <row r="2955" spans="1:5" x14ac:dyDescent="0.3">
      <c r="A2955">
        <v>2996</v>
      </c>
      <c r="B2955">
        <v>111</v>
      </c>
      <c r="C2955">
        <v>14949</v>
      </c>
      <c r="D2955">
        <v>0.98999999999999899</v>
      </c>
      <c r="E2955" s="1">
        <v>38586.258333333331</v>
      </c>
    </row>
    <row r="2956" spans="1:5" x14ac:dyDescent="0.3">
      <c r="A2956">
        <v>2997</v>
      </c>
      <c r="B2956">
        <v>111</v>
      </c>
      <c r="C2956">
        <v>15174</v>
      </c>
      <c r="D2956">
        <v>6.99</v>
      </c>
      <c r="E2956" s="1">
        <v>38586.643055555556</v>
      </c>
    </row>
    <row r="2957" spans="1:5" x14ac:dyDescent="0.3">
      <c r="A2957">
        <v>2999</v>
      </c>
      <c r="B2957">
        <v>112</v>
      </c>
      <c r="C2957">
        <v>396</v>
      </c>
      <c r="D2957">
        <v>0.98999999999999899</v>
      </c>
      <c r="E2957" s="1">
        <v>38499.490972222222</v>
      </c>
    </row>
    <row r="2958" spans="1:5" x14ac:dyDescent="0.3">
      <c r="A2958">
        <v>3000</v>
      </c>
      <c r="B2958">
        <v>112</v>
      </c>
      <c r="C2958">
        <v>701</v>
      </c>
      <c r="D2958">
        <v>2.99</v>
      </c>
      <c r="E2958" s="1">
        <v>38501.101388888892</v>
      </c>
    </row>
    <row r="2959" spans="1:5" x14ac:dyDescent="0.3">
      <c r="A2959">
        <v>3001</v>
      </c>
      <c r="B2959">
        <v>112</v>
      </c>
      <c r="C2959">
        <v>1835</v>
      </c>
      <c r="D2959">
        <v>4.99</v>
      </c>
      <c r="E2959" s="1">
        <v>38519.961805555555</v>
      </c>
    </row>
    <row r="2960" spans="1:5" x14ac:dyDescent="0.3">
      <c r="A2960">
        <v>3002</v>
      </c>
      <c r="B2960">
        <v>112</v>
      </c>
      <c r="C2960">
        <v>1930</v>
      </c>
      <c r="D2960">
        <v>2.99</v>
      </c>
      <c r="E2960" s="1">
        <v>38520.284722222219</v>
      </c>
    </row>
    <row r="2961" spans="1:5" x14ac:dyDescent="0.3">
      <c r="A2961">
        <v>3003</v>
      </c>
      <c r="B2961">
        <v>112</v>
      </c>
      <c r="C2961">
        <v>2193</v>
      </c>
      <c r="D2961">
        <v>4.99</v>
      </c>
      <c r="E2961" s="1">
        <v>38521.068055555559</v>
      </c>
    </row>
    <row r="2962" spans="1:5" x14ac:dyDescent="0.3">
      <c r="A2962">
        <v>3004</v>
      </c>
      <c r="B2962">
        <v>112</v>
      </c>
      <c r="C2962">
        <v>3018</v>
      </c>
      <c r="D2962">
        <v>2.99</v>
      </c>
      <c r="E2962" s="1">
        <v>38523.465277777781</v>
      </c>
    </row>
    <row r="2963" spans="1:5" x14ac:dyDescent="0.3">
      <c r="A2963">
        <v>3005</v>
      </c>
      <c r="B2963">
        <v>112</v>
      </c>
      <c r="C2963">
        <v>5351</v>
      </c>
      <c r="D2963">
        <v>4.99</v>
      </c>
      <c r="E2963" s="1">
        <v>38542.736111111109</v>
      </c>
    </row>
    <row r="2964" spans="1:5" x14ac:dyDescent="0.3">
      <c r="A2964">
        <v>3006</v>
      </c>
      <c r="B2964">
        <v>112</v>
      </c>
      <c r="C2964">
        <v>5385</v>
      </c>
      <c r="D2964">
        <v>2.99</v>
      </c>
      <c r="E2964" s="1">
        <v>38542.804166666669</v>
      </c>
    </row>
    <row r="2965" spans="1:5" x14ac:dyDescent="0.3">
      <c r="A2965">
        <v>3007</v>
      </c>
      <c r="B2965">
        <v>112</v>
      </c>
      <c r="C2965">
        <v>6550</v>
      </c>
      <c r="D2965">
        <v>2.99</v>
      </c>
      <c r="E2965" s="1">
        <v>38545.210416666669</v>
      </c>
    </row>
    <row r="2966" spans="1:5" x14ac:dyDescent="0.3">
      <c r="A2966">
        <v>3008</v>
      </c>
      <c r="B2966">
        <v>112</v>
      </c>
      <c r="C2966">
        <v>7691</v>
      </c>
      <c r="D2966">
        <v>4.99</v>
      </c>
      <c r="E2966" s="1">
        <v>38561.145833333336</v>
      </c>
    </row>
    <row r="2967" spans="1:5" x14ac:dyDescent="0.3">
      <c r="A2967">
        <v>3009</v>
      </c>
      <c r="B2967">
        <v>112</v>
      </c>
      <c r="C2967">
        <v>7761</v>
      </c>
      <c r="D2967">
        <v>4.99</v>
      </c>
      <c r="E2967" s="1">
        <v>38561.271527777775</v>
      </c>
    </row>
    <row r="2968" spans="1:5" x14ac:dyDescent="0.3">
      <c r="A2968">
        <v>3010</v>
      </c>
      <c r="B2968">
        <v>112</v>
      </c>
      <c r="C2968">
        <v>9217</v>
      </c>
      <c r="D2968">
        <v>4.99</v>
      </c>
      <c r="E2968" s="1">
        <v>38563.550694444442</v>
      </c>
    </row>
    <row r="2969" spans="1:5" x14ac:dyDescent="0.3">
      <c r="A2969">
        <v>3011</v>
      </c>
      <c r="B2969">
        <v>112</v>
      </c>
      <c r="C2969">
        <v>9321</v>
      </c>
      <c r="D2969">
        <v>6.99</v>
      </c>
      <c r="E2969" s="1">
        <v>38563.72152777778</v>
      </c>
    </row>
    <row r="2970" spans="1:5" x14ac:dyDescent="0.3">
      <c r="A2970">
        <v>3012</v>
      </c>
      <c r="B2970">
        <v>112</v>
      </c>
      <c r="C2970">
        <v>9609</v>
      </c>
      <c r="D2970">
        <v>4.99</v>
      </c>
      <c r="E2970" s="1">
        <v>38564.161805555559</v>
      </c>
    </row>
    <row r="2971" spans="1:5" x14ac:dyDescent="0.3">
      <c r="A2971">
        <v>3013</v>
      </c>
      <c r="B2971">
        <v>112</v>
      </c>
      <c r="C2971">
        <v>9830</v>
      </c>
      <c r="D2971">
        <v>5.99</v>
      </c>
      <c r="E2971" s="1">
        <v>38564.499305555553</v>
      </c>
    </row>
    <row r="2972" spans="1:5" x14ac:dyDescent="0.3">
      <c r="A2972">
        <v>3014</v>
      </c>
      <c r="B2972">
        <v>112</v>
      </c>
      <c r="C2972">
        <v>9911</v>
      </c>
      <c r="D2972">
        <v>3.99</v>
      </c>
      <c r="E2972" s="1">
        <v>38564.616666666669</v>
      </c>
    </row>
    <row r="2973" spans="1:5" x14ac:dyDescent="0.3">
      <c r="A2973">
        <v>3015</v>
      </c>
      <c r="B2973">
        <v>112</v>
      </c>
      <c r="C2973">
        <v>10038</v>
      </c>
      <c r="D2973">
        <v>2.99</v>
      </c>
      <c r="E2973" s="1">
        <v>38564.78402777778</v>
      </c>
    </row>
    <row r="2974" spans="1:5" x14ac:dyDescent="0.3">
      <c r="A2974">
        <v>3016</v>
      </c>
      <c r="B2974">
        <v>112</v>
      </c>
      <c r="C2974">
        <v>10596</v>
      </c>
      <c r="D2974">
        <v>5.99</v>
      </c>
      <c r="E2974" s="1">
        <v>38565.595833333333</v>
      </c>
    </row>
    <row r="2975" spans="1:5" x14ac:dyDescent="0.3">
      <c r="A2975">
        <v>3017</v>
      </c>
      <c r="B2975">
        <v>112</v>
      </c>
      <c r="C2975">
        <v>11019</v>
      </c>
      <c r="D2975">
        <v>2.99</v>
      </c>
      <c r="E2975" s="1">
        <v>38566.228472222225</v>
      </c>
    </row>
    <row r="2976" spans="1:5" x14ac:dyDescent="0.3">
      <c r="A2976">
        <v>3018</v>
      </c>
      <c r="B2976">
        <v>112</v>
      </c>
      <c r="C2976">
        <v>11599</v>
      </c>
      <c r="D2976">
        <v>7.99</v>
      </c>
      <c r="E2976" s="1">
        <v>38581.130555555559</v>
      </c>
    </row>
    <row r="2977" spans="1:5" x14ac:dyDescent="0.3">
      <c r="A2977">
        <v>3019</v>
      </c>
      <c r="B2977">
        <v>112</v>
      </c>
      <c r="C2977">
        <v>11659</v>
      </c>
      <c r="D2977">
        <v>4.99</v>
      </c>
      <c r="E2977" s="1">
        <v>38581.222222222219</v>
      </c>
    </row>
    <row r="2978" spans="1:5" x14ac:dyDescent="0.3">
      <c r="A2978">
        <v>3020</v>
      </c>
      <c r="B2978">
        <v>112</v>
      </c>
      <c r="C2978">
        <v>11863</v>
      </c>
      <c r="D2978">
        <v>3.99</v>
      </c>
      <c r="E2978" s="1">
        <v>38581.580555555556</v>
      </c>
    </row>
    <row r="2979" spans="1:5" x14ac:dyDescent="0.3">
      <c r="A2979">
        <v>3021</v>
      </c>
      <c r="B2979">
        <v>112</v>
      </c>
      <c r="C2979">
        <v>13611</v>
      </c>
      <c r="D2979">
        <v>8.99</v>
      </c>
      <c r="E2979" s="1">
        <v>38584.263888888891</v>
      </c>
    </row>
    <row r="2980" spans="1:5" x14ac:dyDescent="0.3">
      <c r="A2980">
        <v>3022</v>
      </c>
      <c r="B2980">
        <v>112</v>
      </c>
      <c r="C2980">
        <v>13879</v>
      </c>
      <c r="D2980">
        <v>2.99</v>
      </c>
      <c r="E2980" s="1">
        <v>38584.637499999997</v>
      </c>
    </row>
    <row r="2981" spans="1:5" x14ac:dyDescent="0.3">
      <c r="A2981">
        <v>3023</v>
      </c>
      <c r="B2981">
        <v>112</v>
      </c>
      <c r="C2981">
        <v>14049</v>
      </c>
      <c r="D2981">
        <v>5.99</v>
      </c>
      <c r="E2981" s="1">
        <v>38584.922222222223</v>
      </c>
    </row>
    <row r="2982" spans="1:5" x14ac:dyDescent="0.3">
      <c r="A2982">
        <v>3024</v>
      </c>
      <c r="B2982">
        <v>112</v>
      </c>
      <c r="C2982">
        <v>14358</v>
      </c>
      <c r="D2982">
        <v>0.98999999999999899</v>
      </c>
      <c r="E2982" s="1">
        <v>38585.384722222225</v>
      </c>
    </row>
    <row r="2983" spans="1:5" x14ac:dyDescent="0.3">
      <c r="A2983">
        <v>3025</v>
      </c>
      <c r="B2983">
        <v>112</v>
      </c>
      <c r="C2983">
        <v>15304</v>
      </c>
      <c r="D2983">
        <v>4.99</v>
      </c>
      <c r="E2983" s="1">
        <v>38586.822916666664</v>
      </c>
    </row>
    <row r="2984" spans="1:5" x14ac:dyDescent="0.3">
      <c r="A2984">
        <v>3026</v>
      </c>
      <c r="B2984">
        <v>112</v>
      </c>
      <c r="C2984">
        <v>15671</v>
      </c>
      <c r="D2984">
        <v>0.98999999999999899</v>
      </c>
      <c r="E2984" s="1">
        <v>38587.380555555559</v>
      </c>
    </row>
    <row r="2985" spans="1:5" x14ac:dyDescent="0.3">
      <c r="A2985">
        <v>3027</v>
      </c>
      <c r="B2985">
        <v>112</v>
      </c>
      <c r="C2985">
        <v>15687</v>
      </c>
      <c r="D2985">
        <v>8.99</v>
      </c>
      <c r="E2985" s="1">
        <v>38587.406944444447</v>
      </c>
    </row>
    <row r="2986" spans="1:5" x14ac:dyDescent="0.3">
      <c r="A2986">
        <v>3028</v>
      </c>
      <c r="B2986">
        <v>112</v>
      </c>
      <c r="C2986">
        <v>15756</v>
      </c>
      <c r="D2986">
        <v>2.99</v>
      </c>
      <c r="E2986" s="1">
        <v>38587.532638888886</v>
      </c>
    </row>
    <row r="2987" spans="1:5" x14ac:dyDescent="0.3">
      <c r="A2987">
        <v>3029</v>
      </c>
      <c r="B2987">
        <v>113</v>
      </c>
      <c r="C2987">
        <v>510</v>
      </c>
      <c r="D2987">
        <v>0.98999999999999899</v>
      </c>
      <c r="E2987" s="1">
        <v>38500.119444444441</v>
      </c>
    </row>
    <row r="2988" spans="1:5" x14ac:dyDescent="0.3">
      <c r="A2988">
        <v>3030</v>
      </c>
      <c r="B2988">
        <v>113</v>
      </c>
      <c r="C2988">
        <v>776</v>
      </c>
      <c r="D2988">
        <v>0.98999999999999899</v>
      </c>
      <c r="E2988" s="1">
        <v>38501.565972222219</v>
      </c>
    </row>
    <row r="2989" spans="1:5" x14ac:dyDescent="0.3">
      <c r="A2989">
        <v>3031</v>
      </c>
      <c r="B2989">
        <v>113</v>
      </c>
      <c r="C2989">
        <v>2077</v>
      </c>
      <c r="D2989">
        <v>4.99</v>
      </c>
      <c r="E2989" s="1">
        <v>38520.698611111111</v>
      </c>
    </row>
    <row r="2990" spans="1:5" x14ac:dyDescent="0.3">
      <c r="A2990">
        <v>3032</v>
      </c>
      <c r="B2990">
        <v>113</v>
      </c>
      <c r="C2990">
        <v>2282</v>
      </c>
      <c r="D2990">
        <v>2.99</v>
      </c>
      <c r="E2990" s="1">
        <v>38521.283333333333</v>
      </c>
    </row>
    <row r="2991" spans="1:5" x14ac:dyDescent="0.3">
      <c r="A2991">
        <v>3033</v>
      </c>
      <c r="B2991">
        <v>113</v>
      </c>
      <c r="C2991">
        <v>2783</v>
      </c>
      <c r="D2991">
        <v>2.99</v>
      </c>
      <c r="E2991" s="1">
        <v>38522.770138888889</v>
      </c>
    </row>
    <row r="2992" spans="1:5" x14ac:dyDescent="0.3">
      <c r="A2992">
        <v>3034</v>
      </c>
      <c r="B2992">
        <v>113</v>
      </c>
      <c r="C2992">
        <v>3004</v>
      </c>
      <c r="D2992">
        <v>0.98999999999999899</v>
      </c>
      <c r="E2992" s="1">
        <v>38523.419444444444</v>
      </c>
    </row>
    <row r="2993" spans="1:5" x14ac:dyDescent="0.3">
      <c r="A2993">
        <v>3035</v>
      </c>
      <c r="B2993">
        <v>113</v>
      </c>
      <c r="C2993">
        <v>3124</v>
      </c>
      <c r="D2993">
        <v>8.99</v>
      </c>
      <c r="E2993" s="1">
        <v>38523.769444444442</v>
      </c>
    </row>
    <row r="2994" spans="1:5" x14ac:dyDescent="0.3">
      <c r="A2994">
        <v>3036</v>
      </c>
      <c r="B2994">
        <v>113</v>
      </c>
      <c r="C2994">
        <v>3162</v>
      </c>
      <c r="D2994">
        <v>6.99</v>
      </c>
      <c r="E2994" s="1">
        <v>38523.88958333333</v>
      </c>
    </row>
    <row r="2995" spans="1:5" x14ac:dyDescent="0.3">
      <c r="A2995">
        <v>3037</v>
      </c>
      <c r="B2995">
        <v>113</v>
      </c>
      <c r="C2995">
        <v>3657</v>
      </c>
      <c r="D2995">
        <v>5.99</v>
      </c>
      <c r="E2995" s="1">
        <v>38539.329861111109</v>
      </c>
    </row>
    <row r="2996" spans="1:5" x14ac:dyDescent="0.3">
      <c r="A2996">
        <v>3038</v>
      </c>
      <c r="B2996">
        <v>113</v>
      </c>
      <c r="C2996">
        <v>4333</v>
      </c>
      <c r="D2996">
        <v>2.99</v>
      </c>
      <c r="E2996" s="1">
        <v>38540.771527777775</v>
      </c>
    </row>
    <row r="2997" spans="1:5" x14ac:dyDescent="0.3">
      <c r="A2997">
        <v>3039</v>
      </c>
      <c r="B2997">
        <v>113</v>
      </c>
      <c r="C2997">
        <v>5189</v>
      </c>
      <c r="D2997">
        <v>2.99</v>
      </c>
      <c r="E2997" s="1">
        <v>38542.432638888888</v>
      </c>
    </row>
    <row r="2998" spans="1:5" x14ac:dyDescent="0.3">
      <c r="A2998">
        <v>3040</v>
      </c>
      <c r="B2998">
        <v>113</v>
      </c>
      <c r="C2998">
        <v>5324</v>
      </c>
      <c r="D2998">
        <v>2.99</v>
      </c>
      <c r="E2998" s="1">
        <v>38542.69027777778</v>
      </c>
    </row>
    <row r="2999" spans="1:5" x14ac:dyDescent="0.3">
      <c r="A2999">
        <v>3041</v>
      </c>
      <c r="B2999">
        <v>113</v>
      </c>
      <c r="C2999">
        <v>5655</v>
      </c>
      <c r="D2999">
        <v>4.99</v>
      </c>
      <c r="E2999" s="1">
        <v>38543.313194444447</v>
      </c>
    </row>
    <row r="3000" spans="1:5" x14ac:dyDescent="0.3">
      <c r="A3000">
        <v>3042</v>
      </c>
      <c r="B3000">
        <v>113</v>
      </c>
      <c r="C3000">
        <v>5774</v>
      </c>
      <c r="D3000">
        <v>5.99</v>
      </c>
      <c r="E3000" s="1">
        <v>38543.563194444447</v>
      </c>
    </row>
    <row r="3001" spans="1:5" x14ac:dyDescent="0.3">
      <c r="A3001">
        <v>3043</v>
      </c>
      <c r="B3001">
        <v>113</v>
      </c>
      <c r="C3001">
        <v>6025</v>
      </c>
      <c r="D3001">
        <v>0.98999999999999899</v>
      </c>
      <c r="E3001" s="1">
        <v>38544.095833333333</v>
      </c>
    </row>
    <row r="3002" spans="1:5" x14ac:dyDescent="0.3">
      <c r="A3002">
        <v>3044</v>
      </c>
      <c r="B3002">
        <v>113</v>
      </c>
      <c r="C3002">
        <v>6836</v>
      </c>
      <c r="D3002">
        <v>0.98999999999999899</v>
      </c>
      <c r="E3002" s="1">
        <v>38545.790277777778</v>
      </c>
    </row>
    <row r="3003" spans="1:5" x14ac:dyDescent="0.3">
      <c r="A3003">
        <v>3045</v>
      </c>
      <c r="B3003">
        <v>113</v>
      </c>
      <c r="C3003">
        <v>7468</v>
      </c>
      <c r="D3003">
        <v>5.99</v>
      </c>
      <c r="E3003" s="1">
        <v>38560.786111111112</v>
      </c>
    </row>
    <row r="3004" spans="1:5" x14ac:dyDescent="0.3">
      <c r="A3004">
        <v>3046</v>
      </c>
      <c r="B3004">
        <v>113</v>
      </c>
      <c r="C3004">
        <v>7587</v>
      </c>
      <c r="D3004">
        <v>2.99</v>
      </c>
      <c r="E3004" s="1">
        <v>38560.974305555559</v>
      </c>
    </row>
    <row r="3005" spans="1:5" x14ac:dyDescent="0.3">
      <c r="A3005">
        <v>3047</v>
      </c>
      <c r="B3005">
        <v>113</v>
      </c>
      <c r="C3005">
        <v>9221</v>
      </c>
      <c r="D3005">
        <v>6.99</v>
      </c>
      <c r="E3005" s="1">
        <v>38563.555555555555</v>
      </c>
    </row>
    <row r="3006" spans="1:5" x14ac:dyDescent="0.3">
      <c r="A3006">
        <v>3048</v>
      </c>
      <c r="B3006">
        <v>113</v>
      </c>
      <c r="C3006">
        <v>10181</v>
      </c>
      <c r="D3006">
        <v>4.99</v>
      </c>
      <c r="E3006" s="1">
        <v>38565</v>
      </c>
    </row>
    <row r="3007" spans="1:5" x14ac:dyDescent="0.3">
      <c r="A3007">
        <v>3049</v>
      </c>
      <c r="B3007">
        <v>113</v>
      </c>
      <c r="C3007">
        <v>10378</v>
      </c>
      <c r="D3007">
        <v>0.98999999999999899</v>
      </c>
      <c r="E3007" s="1">
        <v>38565.270833333336</v>
      </c>
    </row>
    <row r="3008" spans="1:5" x14ac:dyDescent="0.3">
      <c r="A3008">
        <v>3050</v>
      </c>
      <c r="B3008">
        <v>113</v>
      </c>
      <c r="C3008">
        <v>10578</v>
      </c>
      <c r="D3008">
        <v>1.99</v>
      </c>
      <c r="E3008" s="1">
        <v>38565.574999999997</v>
      </c>
    </row>
    <row r="3009" spans="1:5" x14ac:dyDescent="0.3">
      <c r="A3009">
        <v>3051</v>
      </c>
      <c r="B3009">
        <v>113</v>
      </c>
      <c r="C3009">
        <v>11655</v>
      </c>
      <c r="D3009">
        <v>7.99</v>
      </c>
      <c r="E3009" s="1">
        <v>38581.21597222222</v>
      </c>
    </row>
    <row r="3010" spans="1:5" x14ac:dyDescent="0.3">
      <c r="A3010">
        <v>3052</v>
      </c>
      <c r="B3010">
        <v>113</v>
      </c>
      <c r="C3010">
        <v>11872</v>
      </c>
      <c r="D3010">
        <v>5.99</v>
      </c>
      <c r="E3010" s="1">
        <v>38581.59097222222</v>
      </c>
    </row>
    <row r="3011" spans="1:5" x14ac:dyDescent="0.3">
      <c r="A3011">
        <v>3053</v>
      </c>
      <c r="B3011">
        <v>113</v>
      </c>
      <c r="C3011">
        <v>12392</v>
      </c>
      <c r="D3011">
        <v>5.99</v>
      </c>
      <c r="E3011" s="1">
        <v>38582.372916666667</v>
      </c>
    </row>
    <row r="3012" spans="1:5" x14ac:dyDescent="0.3">
      <c r="A3012">
        <v>3054</v>
      </c>
      <c r="B3012">
        <v>113</v>
      </c>
      <c r="C3012">
        <v>12817</v>
      </c>
      <c r="D3012">
        <v>3.99</v>
      </c>
      <c r="E3012" s="1">
        <v>38583.044444444444</v>
      </c>
    </row>
    <row r="3013" spans="1:5" x14ac:dyDescent="0.3">
      <c r="A3013">
        <v>3055</v>
      </c>
      <c r="B3013">
        <v>113</v>
      </c>
      <c r="C3013">
        <v>13406</v>
      </c>
      <c r="D3013">
        <v>2.99</v>
      </c>
      <c r="E3013" s="1">
        <v>38583.931944444441</v>
      </c>
    </row>
    <row r="3014" spans="1:5" x14ac:dyDescent="0.3">
      <c r="A3014">
        <v>3056</v>
      </c>
      <c r="B3014">
        <v>113</v>
      </c>
      <c r="C3014">
        <v>15600</v>
      </c>
      <c r="D3014">
        <v>1.99</v>
      </c>
      <c r="E3014" s="1">
        <v>38587.271527777775</v>
      </c>
    </row>
    <row r="3015" spans="1:5" x14ac:dyDescent="0.3">
      <c r="A3015">
        <v>3057</v>
      </c>
      <c r="B3015">
        <v>113</v>
      </c>
      <c r="C3015">
        <v>15770</v>
      </c>
      <c r="D3015">
        <v>2.99</v>
      </c>
      <c r="E3015" s="1">
        <v>38587.554166666669</v>
      </c>
    </row>
    <row r="3016" spans="1:5" x14ac:dyDescent="0.3">
      <c r="A3016">
        <v>3058</v>
      </c>
      <c r="B3016">
        <v>114</v>
      </c>
      <c r="C3016">
        <v>205</v>
      </c>
      <c r="D3016">
        <v>4.99</v>
      </c>
      <c r="E3016" s="1">
        <v>38498.332638888889</v>
      </c>
    </row>
    <row r="3017" spans="1:5" x14ac:dyDescent="0.3">
      <c r="A3017">
        <v>3059</v>
      </c>
      <c r="B3017">
        <v>114</v>
      </c>
      <c r="C3017">
        <v>255</v>
      </c>
      <c r="D3017">
        <v>4.99</v>
      </c>
      <c r="E3017" s="1">
        <v>38498.619444444441</v>
      </c>
    </row>
    <row r="3018" spans="1:5" x14ac:dyDescent="0.3">
      <c r="A3018">
        <v>3060</v>
      </c>
      <c r="B3018">
        <v>114</v>
      </c>
      <c r="C3018">
        <v>889</v>
      </c>
      <c r="D3018">
        <v>2.99</v>
      </c>
      <c r="E3018" s="1">
        <v>38502.301388888889</v>
      </c>
    </row>
    <row r="3019" spans="1:5" x14ac:dyDescent="0.3">
      <c r="A3019">
        <v>3061</v>
      </c>
      <c r="B3019">
        <v>114</v>
      </c>
      <c r="C3019">
        <v>2059</v>
      </c>
      <c r="D3019">
        <v>2.99</v>
      </c>
      <c r="E3019" s="1">
        <v>38520.65</v>
      </c>
    </row>
    <row r="3020" spans="1:5" x14ac:dyDescent="0.3">
      <c r="A3020">
        <v>3062</v>
      </c>
      <c r="B3020">
        <v>114</v>
      </c>
      <c r="C3020">
        <v>2680</v>
      </c>
      <c r="D3020">
        <v>7.99</v>
      </c>
      <c r="E3020" s="1">
        <v>38522.509027777778</v>
      </c>
    </row>
    <row r="3021" spans="1:5" x14ac:dyDescent="0.3">
      <c r="A3021">
        <v>3063</v>
      </c>
      <c r="B3021">
        <v>114</v>
      </c>
      <c r="C3021">
        <v>3094</v>
      </c>
      <c r="D3021">
        <v>2.99</v>
      </c>
      <c r="E3021" s="1">
        <v>38523.67083333333</v>
      </c>
    </row>
    <row r="3022" spans="1:5" x14ac:dyDescent="0.3">
      <c r="A3022">
        <v>3064</v>
      </c>
      <c r="B3022">
        <v>114</v>
      </c>
      <c r="C3022">
        <v>3144</v>
      </c>
      <c r="D3022">
        <v>5.99</v>
      </c>
      <c r="E3022" s="1">
        <v>38523.843055555553</v>
      </c>
    </row>
    <row r="3023" spans="1:5" x14ac:dyDescent="0.3">
      <c r="A3023">
        <v>3065</v>
      </c>
      <c r="B3023">
        <v>114</v>
      </c>
      <c r="C3023">
        <v>3484</v>
      </c>
      <c r="D3023">
        <v>4.99</v>
      </c>
      <c r="E3023" s="1">
        <v>38538.974305555559</v>
      </c>
    </row>
    <row r="3024" spans="1:5" x14ac:dyDescent="0.3">
      <c r="A3024">
        <v>3066</v>
      </c>
      <c r="B3024">
        <v>114</v>
      </c>
      <c r="C3024">
        <v>3924</v>
      </c>
      <c r="D3024">
        <v>2.99</v>
      </c>
      <c r="E3024" s="1">
        <v>38539.859722222223</v>
      </c>
    </row>
    <row r="3025" spans="1:5" x14ac:dyDescent="0.3">
      <c r="A3025">
        <v>3067</v>
      </c>
      <c r="B3025">
        <v>114</v>
      </c>
      <c r="C3025">
        <v>4025</v>
      </c>
      <c r="D3025">
        <v>0.98999999999999899</v>
      </c>
      <c r="E3025" s="1">
        <v>38540.092361111114</v>
      </c>
    </row>
    <row r="3026" spans="1:5" x14ac:dyDescent="0.3">
      <c r="A3026">
        <v>3068</v>
      </c>
      <c r="B3026">
        <v>114</v>
      </c>
      <c r="C3026">
        <v>5418</v>
      </c>
      <c r="D3026">
        <v>0.98999999999999899</v>
      </c>
      <c r="E3026" s="1">
        <v>38542.861805555556</v>
      </c>
    </row>
    <row r="3027" spans="1:5" x14ac:dyDescent="0.3">
      <c r="A3027">
        <v>3069</v>
      </c>
      <c r="B3027">
        <v>114</v>
      </c>
      <c r="C3027">
        <v>5624</v>
      </c>
      <c r="D3027">
        <v>4.99</v>
      </c>
      <c r="E3027" s="1">
        <v>38543.238194444442</v>
      </c>
    </row>
    <row r="3028" spans="1:5" x14ac:dyDescent="0.3">
      <c r="A3028">
        <v>3070</v>
      </c>
      <c r="B3028">
        <v>114</v>
      </c>
      <c r="C3028">
        <v>5625</v>
      </c>
      <c r="D3028">
        <v>2.99</v>
      </c>
      <c r="E3028" s="1">
        <v>38543.238888888889</v>
      </c>
    </row>
    <row r="3029" spans="1:5" x14ac:dyDescent="0.3">
      <c r="A3029">
        <v>3071</v>
      </c>
      <c r="B3029">
        <v>114</v>
      </c>
      <c r="C3029">
        <v>6188</v>
      </c>
      <c r="D3029">
        <v>2.99</v>
      </c>
      <c r="E3029" s="1">
        <v>38544.479861111111</v>
      </c>
    </row>
    <row r="3030" spans="1:5" x14ac:dyDescent="0.3">
      <c r="A3030">
        <v>3072</v>
      </c>
      <c r="B3030">
        <v>114</v>
      </c>
      <c r="C3030">
        <v>6754</v>
      </c>
      <c r="D3030">
        <v>4.99</v>
      </c>
      <c r="E3030" s="1">
        <v>38545.624305555553</v>
      </c>
    </row>
    <row r="3031" spans="1:5" x14ac:dyDescent="0.3">
      <c r="A3031">
        <v>3073</v>
      </c>
      <c r="B3031">
        <v>114</v>
      </c>
      <c r="C3031">
        <v>7316</v>
      </c>
      <c r="D3031">
        <v>2.99</v>
      </c>
      <c r="E3031" s="1">
        <v>38560.554861111108</v>
      </c>
    </row>
    <row r="3032" spans="1:5" x14ac:dyDescent="0.3">
      <c r="A3032">
        <v>3074</v>
      </c>
      <c r="B3032">
        <v>114</v>
      </c>
      <c r="C3032">
        <v>7462</v>
      </c>
      <c r="D3032">
        <v>2.99</v>
      </c>
      <c r="E3032" s="1">
        <v>38560.782638888886</v>
      </c>
    </row>
    <row r="3033" spans="1:5" x14ac:dyDescent="0.3">
      <c r="A3033">
        <v>3075</v>
      </c>
      <c r="B3033">
        <v>114</v>
      </c>
      <c r="C3033">
        <v>7565</v>
      </c>
      <c r="D3033">
        <v>2.99</v>
      </c>
      <c r="E3033" s="1">
        <v>38560.939583333333</v>
      </c>
    </row>
    <row r="3034" spans="1:5" x14ac:dyDescent="0.3">
      <c r="A3034">
        <v>3076</v>
      </c>
      <c r="B3034">
        <v>114</v>
      </c>
      <c r="C3034">
        <v>7938</v>
      </c>
      <c r="D3034">
        <v>5.99</v>
      </c>
      <c r="E3034" s="1">
        <v>38561.527083333334</v>
      </c>
    </row>
    <row r="3035" spans="1:5" x14ac:dyDescent="0.3">
      <c r="A3035">
        <v>3077</v>
      </c>
      <c r="B3035">
        <v>114</v>
      </c>
      <c r="C3035">
        <v>8496</v>
      </c>
      <c r="D3035">
        <v>4.99</v>
      </c>
      <c r="E3035" s="1">
        <v>38562.378472222219</v>
      </c>
    </row>
    <row r="3036" spans="1:5" x14ac:dyDescent="0.3">
      <c r="A3036">
        <v>3078</v>
      </c>
      <c r="B3036">
        <v>114</v>
      </c>
      <c r="C3036">
        <v>8590</v>
      </c>
      <c r="D3036">
        <v>10.99</v>
      </c>
      <c r="E3036" s="1">
        <v>38562.522222222222</v>
      </c>
    </row>
    <row r="3037" spans="1:5" x14ac:dyDescent="0.3">
      <c r="A3037">
        <v>3079</v>
      </c>
      <c r="B3037">
        <v>114</v>
      </c>
      <c r="C3037">
        <v>9717</v>
      </c>
      <c r="D3037">
        <v>4.99</v>
      </c>
      <c r="E3037" s="1">
        <v>38564.35</v>
      </c>
    </row>
    <row r="3038" spans="1:5" x14ac:dyDescent="0.3">
      <c r="A3038">
        <v>3080</v>
      </c>
      <c r="B3038">
        <v>114</v>
      </c>
      <c r="C3038">
        <v>11547</v>
      </c>
      <c r="D3038">
        <v>4.99</v>
      </c>
      <c r="E3038" s="1">
        <v>38581.040972222225</v>
      </c>
    </row>
    <row r="3039" spans="1:5" x14ac:dyDescent="0.3">
      <c r="A3039">
        <v>3081</v>
      </c>
      <c r="B3039">
        <v>114</v>
      </c>
      <c r="C3039">
        <v>12326</v>
      </c>
      <c r="D3039">
        <v>0.98999999999999899</v>
      </c>
      <c r="E3039" s="1">
        <v>38582.27847222222</v>
      </c>
    </row>
    <row r="3040" spans="1:5" x14ac:dyDescent="0.3">
      <c r="A3040">
        <v>3082</v>
      </c>
      <c r="B3040">
        <v>114</v>
      </c>
      <c r="C3040">
        <v>12685</v>
      </c>
      <c r="D3040">
        <v>6.99</v>
      </c>
      <c r="E3040" s="1">
        <v>38582.82708333333</v>
      </c>
    </row>
    <row r="3041" spans="1:5" x14ac:dyDescent="0.3">
      <c r="A3041">
        <v>3083</v>
      </c>
      <c r="B3041">
        <v>114</v>
      </c>
      <c r="C3041">
        <v>13459</v>
      </c>
      <c r="D3041">
        <v>6.99</v>
      </c>
      <c r="E3041" s="1">
        <v>38584.03125</v>
      </c>
    </row>
    <row r="3042" spans="1:5" x14ac:dyDescent="0.3">
      <c r="A3042">
        <v>3084</v>
      </c>
      <c r="B3042">
        <v>114</v>
      </c>
      <c r="C3042">
        <v>14158</v>
      </c>
      <c r="D3042">
        <v>5.99</v>
      </c>
      <c r="E3042" s="1">
        <v>38585.113194444442</v>
      </c>
    </row>
    <row r="3043" spans="1:5" x14ac:dyDescent="0.3">
      <c r="A3043">
        <v>3085</v>
      </c>
      <c r="B3043">
        <v>114</v>
      </c>
      <c r="C3043">
        <v>14867</v>
      </c>
      <c r="D3043">
        <v>4.99</v>
      </c>
      <c r="E3043" s="1">
        <v>38586.134722222225</v>
      </c>
    </row>
    <row r="3044" spans="1:5" x14ac:dyDescent="0.3">
      <c r="A3044">
        <v>3086</v>
      </c>
      <c r="B3044">
        <v>114</v>
      </c>
      <c r="C3044">
        <v>15485</v>
      </c>
      <c r="D3044">
        <v>0.98999999999999899</v>
      </c>
      <c r="E3044" s="1">
        <v>38587.086111111108</v>
      </c>
    </row>
    <row r="3045" spans="1:5" x14ac:dyDescent="0.3">
      <c r="A3045">
        <v>3087</v>
      </c>
      <c r="B3045">
        <v>114</v>
      </c>
      <c r="C3045">
        <v>15528</v>
      </c>
      <c r="D3045">
        <v>2.99</v>
      </c>
      <c r="E3045" s="1">
        <v>38587.15625</v>
      </c>
    </row>
    <row r="3046" spans="1:5" x14ac:dyDescent="0.3">
      <c r="A3046">
        <v>3088</v>
      </c>
      <c r="B3046">
        <v>114</v>
      </c>
      <c r="C3046">
        <v>15646</v>
      </c>
      <c r="D3046">
        <v>3.99</v>
      </c>
      <c r="E3046" s="1">
        <v>38587.34652777778</v>
      </c>
    </row>
    <row r="3047" spans="1:5" x14ac:dyDescent="0.3">
      <c r="A3047">
        <v>3089</v>
      </c>
      <c r="B3047">
        <v>114</v>
      </c>
      <c r="C3047">
        <v>16047</v>
      </c>
      <c r="D3047">
        <v>0.98999999999999899</v>
      </c>
      <c r="E3047" s="1">
        <v>38587.945833333331</v>
      </c>
    </row>
    <row r="3048" spans="1:5" x14ac:dyDescent="0.3">
      <c r="A3048">
        <v>3091</v>
      </c>
      <c r="B3048">
        <v>115</v>
      </c>
      <c r="C3048">
        <v>915</v>
      </c>
      <c r="D3048">
        <v>0.98999999999999899</v>
      </c>
      <c r="E3048" s="1">
        <v>38502.472222222219</v>
      </c>
    </row>
    <row r="3049" spans="1:5" x14ac:dyDescent="0.3">
      <c r="A3049">
        <v>3092</v>
      </c>
      <c r="B3049">
        <v>115</v>
      </c>
      <c r="C3049">
        <v>983</v>
      </c>
      <c r="D3049">
        <v>0.98999999999999899</v>
      </c>
      <c r="E3049" s="1">
        <v>38502.927083333336</v>
      </c>
    </row>
    <row r="3050" spans="1:5" x14ac:dyDescent="0.3">
      <c r="A3050">
        <v>3093</v>
      </c>
      <c r="B3050">
        <v>115</v>
      </c>
      <c r="C3050">
        <v>1102</v>
      </c>
      <c r="D3050">
        <v>2.99</v>
      </c>
      <c r="E3050" s="1">
        <v>38503.597222222219</v>
      </c>
    </row>
    <row r="3051" spans="1:5" x14ac:dyDescent="0.3">
      <c r="A3051">
        <v>3094</v>
      </c>
      <c r="B3051">
        <v>115</v>
      </c>
      <c r="C3051">
        <v>1361</v>
      </c>
      <c r="D3051">
        <v>0.98999999999999899</v>
      </c>
      <c r="E3051" s="1">
        <v>38518.567361111112</v>
      </c>
    </row>
    <row r="3052" spans="1:5" x14ac:dyDescent="0.3">
      <c r="A3052">
        <v>3095</v>
      </c>
      <c r="B3052">
        <v>115</v>
      </c>
      <c r="C3052">
        <v>1515</v>
      </c>
      <c r="D3052">
        <v>2.99</v>
      </c>
      <c r="E3052" s="1">
        <v>38518.963194444441</v>
      </c>
    </row>
    <row r="3053" spans="1:5" x14ac:dyDescent="0.3">
      <c r="A3053">
        <v>3096</v>
      </c>
      <c r="B3053">
        <v>115</v>
      </c>
      <c r="C3053">
        <v>3289</v>
      </c>
      <c r="D3053">
        <v>6.99</v>
      </c>
      <c r="E3053" s="1">
        <v>38524.27847222222</v>
      </c>
    </row>
    <row r="3054" spans="1:5" x14ac:dyDescent="0.3">
      <c r="A3054">
        <v>3097</v>
      </c>
      <c r="B3054">
        <v>115</v>
      </c>
      <c r="C3054">
        <v>3544</v>
      </c>
      <c r="D3054">
        <v>0.98999999999999899</v>
      </c>
      <c r="E3054" s="1">
        <v>38539.087500000001</v>
      </c>
    </row>
    <row r="3055" spans="1:5" x14ac:dyDescent="0.3">
      <c r="A3055">
        <v>3098</v>
      </c>
      <c r="B3055">
        <v>115</v>
      </c>
      <c r="C3055">
        <v>3624</v>
      </c>
      <c r="D3055">
        <v>0.98999999999999899</v>
      </c>
      <c r="E3055" s="1">
        <v>38539.254166666666</v>
      </c>
    </row>
    <row r="3056" spans="1:5" x14ac:dyDescent="0.3">
      <c r="A3056">
        <v>3099</v>
      </c>
      <c r="B3056">
        <v>115</v>
      </c>
      <c r="C3056">
        <v>4780</v>
      </c>
      <c r="D3056">
        <v>1.99</v>
      </c>
      <c r="E3056" s="1">
        <v>38541.67083333333</v>
      </c>
    </row>
    <row r="3057" spans="1:5" x14ac:dyDescent="0.3">
      <c r="A3057">
        <v>3100</v>
      </c>
      <c r="B3057">
        <v>115</v>
      </c>
      <c r="C3057">
        <v>5245</v>
      </c>
      <c r="D3057">
        <v>4.99</v>
      </c>
      <c r="E3057" s="1">
        <v>38542.558333333334</v>
      </c>
    </row>
    <row r="3058" spans="1:5" x14ac:dyDescent="0.3">
      <c r="A3058">
        <v>3101</v>
      </c>
      <c r="B3058">
        <v>115</v>
      </c>
      <c r="C3058">
        <v>6080</v>
      </c>
      <c r="D3058">
        <v>2.99</v>
      </c>
      <c r="E3058" s="1">
        <v>38544.213888888888</v>
      </c>
    </row>
    <row r="3059" spans="1:5" x14ac:dyDescent="0.3">
      <c r="A3059">
        <v>3102</v>
      </c>
      <c r="B3059">
        <v>115</v>
      </c>
      <c r="C3059">
        <v>6113</v>
      </c>
      <c r="D3059">
        <v>2.99</v>
      </c>
      <c r="E3059" s="1">
        <v>38544.313194444447</v>
      </c>
    </row>
    <row r="3060" spans="1:5" x14ac:dyDescent="0.3">
      <c r="A3060">
        <v>3103</v>
      </c>
      <c r="B3060">
        <v>115</v>
      </c>
      <c r="C3060">
        <v>6373</v>
      </c>
      <c r="D3060">
        <v>0.98999999999999899</v>
      </c>
      <c r="E3060" s="1">
        <v>38544.899305555555</v>
      </c>
    </row>
    <row r="3061" spans="1:5" x14ac:dyDescent="0.3">
      <c r="A3061">
        <v>3104</v>
      </c>
      <c r="B3061">
        <v>115</v>
      </c>
      <c r="C3061">
        <v>6574</v>
      </c>
      <c r="D3061">
        <v>5.99</v>
      </c>
      <c r="E3061" s="1">
        <v>38545.25277777778</v>
      </c>
    </row>
    <row r="3062" spans="1:5" x14ac:dyDescent="0.3">
      <c r="A3062">
        <v>3105</v>
      </c>
      <c r="B3062">
        <v>115</v>
      </c>
      <c r="C3062">
        <v>6798</v>
      </c>
      <c r="D3062">
        <v>6.99</v>
      </c>
      <c r="E3062" s="1">
        <v>38545.700694444444</v>
      </c>
    </row>
    <row r="3063" spans="1:5" x14ac:dyDescent="0.3">
      <c r="A3063">
        <v>3106</v>
      </c>
      <c r="B3063">
        <v>115</v>
      </c>
      <c r="C3063">
        <v>7355</v>
      </c>
      <c r="D3063">
        <v>1.99</v>
      </c>
      <c r="E3063" s="1">
        <v>38560.614583333336</v>
      </c>
    </row>
    <row r="3064" spans="1:5" x14ac:dyDescent="0.3">
      <c r="A3064">
        <v>3107</v>
      </c>
      <c r="B3064">
        <v>115</v>
      </c>
      <c r="C3064">
        <v>7465</v>
      </c>
      <c r="D3064">
        <v>4.99</v>
      </c>
      <c r="E3064" s="1">
        <v>38560.784722222219</v>
      </c>
    </row>
    <row r="3065" spans="1:5" x14ac:dyDescent="0.3">
      <c r="A3065">
        <v>3108</v>
      </c>
      <c r="B3065">
        <v>115</v>
      </c>
      <c r="C3065">
        <v>7983</v>
      </c>
      <c r="D3065">
        <v>4.99</v>
      </c>
      <c r="E3065" s="1">
        <v>38561.599305555559</v>
      </c>
    </row>
    <row r="3066" spans="1:5" x14ac:dyDescent="0.3">
      <c r="A3066">
        <v>3109</v>
      </c>
      <c r="B3066">
        <v>115</v>
      </c>
      <c r="C3066">
        <v>8594</v>
      </c>
      <c r="D3066">
        <v>4.99</v>
      </c>
      <c r="E3066" s="1">
        <v>38562.529166666667</v>
      </c>
    </row>
    <row r="3067" spans="1:5" x14ac:dyDescent="0.3">
      <c r="A3067">
        <v>3110</v>
      </c>
      <c r="B3067">
        <v>115</v>
      </c>
      <c r="C3067">
        <v>9578</v>
      </c>
      <c r="D3067">
        <v>0.98999999999999899</v>
      </c>
      <c r="E3067" s="1">
        <v>38564.120833333334</v>
      </c>
    </row>
    <row r="3068" spans="1:5" x14ac:dyDescent="0.3">
      <c r="A3068">
        <v>3111</v>
      </c>
      <c r="B3068">
        <v>115</v>
      </c>
      <c r="C3068">
        <v>10022</v>
      </c>
      <c r="D3068">
        <v>3.99</v>
      </c>
      <c r="E3068" s="1">
        <v>38564.767361111109</v>
      </c>
    </row>
    <row r="3069" spans="1:5" x14ac:dyDescent="0.3">
      <c r="A3069">
        <v>3112</v>
      </c>
      <c r="B3069">
        <v>115</v>
      </c>
      <c r="C3069">
        <v>10475</v>
      </c>
      <c r="D3069">
        <v>4.99</v>
      </c>
      <c r="E3069" s="1">
        <v>38565.418749999997</v>
      </c>
    </row>
    <row r="3070" spans="1:5" x14ac:dyDescent="0.3">
      <c r="A3070">
        <v>3113</v>
      </c>
      <c r="B3070">
        <v>115</v>
      </c>
      <c r="C3070">
        <v>10647</v>
      </c>
      <c r="D3070">
        <v>2.99</v>
      </c>
      <c r="E3070" s="1">
        <v>38565.672222222223</v>
      </c>
    </row>
    <row r="3071" spans="1:5" x14ac:dyDescent="0.3">
      <c r="A3071">
        <v>3114</v>
      </c>
      <c r="B3071">
        <v>115</v>
      </c>
      <c r="C3071">
        <v>10919</v>
      </c>
      <c r="D3071">
        <v>0.98999999999999899</v>
      </c>
      <c r="E3071" s="1">
        <v>38566.09097222222</v>
      </c>
    </row>
    <row r="3072" spans="1:5" x14ac:dyDescent="0.3">
      <c r="A3072">
        <v>3115</v>
      </c>
      <c r="B3072">
        <v>115</v>
      </c>
      <c r="C3072">
        <v>11891</v>
      </c>
      <c r="D3072">
        <v>2.99</v>
      </c>
      <c r="E3072" s="1">
        <v>38581.632638888892</v>
      </c>
    </row>
    <row r="3073" spans="1:5" x14ac:dyDescent="0.3">
      <c r="A3073">
        <v>3116</v>
      </c>
      <c r="B3073">
        <v>115</v>
      </c>
      <c r="C3073">
        <v>12366</v>
      </c>
      <c r="D3073">
        <v>0.98999999999999899</v>
      </c>
      <c r="E3073" s="1">
        <v>38582.329861111109</v>
      </c>
    </row>
    <row r="3074" spans="1:5" x14ac:dyDescent="0.3">
      <c r="A3074">
        <v>3117</v>
      </c>
      <c r="B3074">
        <v>115</v>
      </c>
      <c r="C3074">
        <v>13977</v>
      </c>
      <c r="D3074">
        <v>0.98999999999999899</v>
      </c>
      <c r="E3074" s="1">
        <v>38584.793055555558</v>
      </c>
    </row>
    <row r="3075" spans="1:5" x14ac:dyDescent="0.3">
      <c r="A3075">
        <v>3118</v>
      </c>
      <c r="B3075">
        <v>115</v>
      </c>
      <c r="C3075">
        <v>15176</v>
      </c>
      <c r="D3075">
        <v>6.99</v>
      </c>
      <c r="E3075" s="1">
        <v>38586.645833333336</v>
      </c>
    </row>
    <row r="3076" spans="1:5" x14ac:dyDescent="0.3">
      <c r="A3076">
        <v>3119</v>
      </c>
      <c r="B3076">
        <v>115</v>
      </c>
      <c r="C3076">
        <v>15452</v>
      </c>
      <c r="D3076">
        <v>0.98999999999999899</v>
      </c>
      <c r="E3076" s="1">
        <v>38587.039583333331</v>
      </c>
    </row>
    <row r="3077" spans="1:5" x14ac:dyDescent="0.3">
      <c r="A3077">
        <v>3121</v>
      </c>
      <c r="B3077">
        <v>116</v>
      </c>
      <c r="C3077">
        <v>1058</v>
      </c>
      <c r="D3077">
        <v>4.99</v>
      </c>
      <c r="E3077" s="1">
        <v>38503.336111111108</v>
      </c>
    </row>
    <row r="3078" spans="1:5" x14ac:dyDescent="0.3">
      <c r="A3078">
        <v>3122</v>
      </c>
      <c r="B3078">
        <v>116</v>
      </c>
      <c r="C3078">
        <v>1332</v>
      </c>
      <c r="D3078">
        <v>0.98999999999999899</v>
      </c>
      <c r="E3078" s="1">
        <v>38518.48333333333</v>
      </c>
    </row>
    <row r="3079" spans="1:5" x14ac:dyDescent="0.3">
      <c r="A3079">
        <v>3123</v>
      </c>
      <c r="B3079">
        <v>116</v>
      </c>
      <c r="C3079">
        <v>1533</v>
      </c>
      <c r="D3079">
        <v>0.98999999999999899</v>
      </c>
      <c r="E3079" s="1">
        <v>38519.031944444447</v>
      </c>
    </row>
    <row r="3080" spans="1:5" x14ac:dyDescent="0.3">
      <c r="A3080">
        <v>3124</v>
      </c>
      <c r="B3080">
        <v>116</v>
      </c>
      <c r="C3080">
        <v>1762</v>
      </c>
      <c r="D3080">
        <v>4.99</v>
      </c>
      <c r="E3080" s="1">
        <v>38519.743055555555</v>
      </c>
    </row>
    <row r="3081" spans="1:5" x14ac:dyDescent="0.3">
      <c r="A3081">
        <v>3125</v>
      </c>
      <c r="B3081">
        <v>116</v>
      </c>
      <c r="C3081">
        <v>1913</v>
      </c>
      <c r="D3081">
        <v>4.99</v>
      </c>
      <c r="E3081" s="1">
        <v>38520.22152777778</v>
      </c>
    </row>
    <row r="3082" spans="1:5" x14ac:dyDescent="0.3">
      <c r="A3082">
        <v>3126</v>
      </c>
      <c r="B3082">
        <v>116</v>
      </c>
      <c r="C3082">
        <v>2639</v>
      </c>
      <c r="D3082">
        <v>4.99</v>
      </c>
      <c r="E3082" s="1">
        <v>38522.39166666667</v>
      </c>
    </row>
    <row r="3083" spans="1:5" x14ac:dyDescent="0.3">
      <c r="A3083">
        <v>3127</v>
      </c>
      <c r="B3083">
        <v>116</v>
      </c>
      <c r="C3083">
        <v>2861</v>
      </c>
      <c r="D3083">
        <v>3.99</v>
      </c>
      <c r="E3083" s="1">
        <v>38522.972916666666</v>
      </c>
    </row>
    <row r="3084" spans="1:5" x14ac:dyDescent="0.3">
      <c r="A3084">
        <v>3128</v>
      </c>
      <c r="B3084">
        <v>116</v>
      </c>
      <c r="C3084">
        <v>3908</v>
      </c>
      <c r="D3084">
        <v>6.99</v>
      </c>
      <c r="E3084" s="1">
        <v>38539.824305555558</v>
      </c>
    </row>
    <row r="3085" spans="1:5" x14ac:dyDescent="0.3">
      <c r="A3085">
        <v>3129</v>
      </c>
      <c r="B3085">
        <v>116</v>
      </c>
      <c r="C3085">
        <v>3940</v>
      </c>
      <c r="D3085">
        <v>2.99</v>
      </c>
      <c r="E3085" s="1">
        <v>38539.886111111111</v>
      </c>
    </row>
    <row r="3086" spans="1:5" x14ac:dyDescent="0.3">
      <c r="A3086">
        <v>3130</v>
      </c>
      <c r="B3086">
        <v>116</v>
      </c>
      <c r="C3086">
        <v>4027</v>
      </c>
      <c r="D3086">
        <v>0.98999999999999899</v>
      </c>
      <c r="E3086" s="1">
        <v>38540.09652777778</v>
      </c>
    </row>
    <row r="3087" spans="1:5" x14ac:dyDescent="0.3">
      <c r="A3087">
        <v>3131</v>
      </c>
      <c r="B3087">
        <v>116</v>
      </c>
      <c r="C3087">
        <v>4737</v>
      </c>
      <c r="D3087">
        <v>4.99</v>
      </c>
      <c r="E3087" s="1">
        <v>38541.557638888888</v>
      </c>
    </row>
    <row r="3088" spans="1:5" x14ac:dyDescent="0.3">
      <c r="A3088">
        <v>3132</v>
      </c>
      <c r="B3088">
        <v>116</v>
      </c>
      <c r="C3088">
        <v>5169</v>
      </c>
      <c r="D3088">
        <v>2.99</v>
      </c>
      <c r="E3088" s="1">
        <v>38542.390277777777</v>
      </c>
    </row>
    <row r="3089" spans="1:5" x14ac:dyDescent="0.3">
      <c r="A3089">
        <v>3133</v>
      </c>
      <c r="B3089">
        <v>116</v>
      </c>
      <c r="C3089">
        <v>6557</v>
      </c>
      <c r="D3089">
        <v>4.99</v>
      </c>
      <c r="E3089" s="1">
        <v>38545.216666666667</v>
      </c>
    </row>
    <row r="3090" spans="1:5" x14ac:dyDescent="0.3">
      <c r="A3090">
        <v>3134</v>
      </c>
      <c r="B3090">
        <v>116</v>
      </c>
      <c r="C3090">
        <v>7238</v>
      </c>
      <c r="D3090">
        <v>0.98999999999999899</v>
      </c>
      <c r="E3090" s="1">
        <v>38560.425694444442</v>
      </c>
    </row>
    <row r="3091" spans="1:5" x14ac:dyDescent="0.3">
      <c r="A3091">
        <v>3135</v>
      </c>
      <c r="B3091">
        <v>116</v>
      </c>
      <c r="C3091">
        <v>7763</v>
      </c>
      <c r="D3091">
        <v>5.99</v>
      </c>
      <c r="E3091" s="1">
        <v>38561.274305555555</v>
      </c>
    </row>
    <row r="3092" spans="1:5" x14ac:dyDescent="0.3">
      <c r="A3092">
        <v>3136</v>
      </c>
      <c r="B3092">
        <v>116</v>
      </c>
      <c r="C3092">
        <v>9245</v>
      </c>
      <c r="D3092">
        <v>6.99</v>
      </c>
      <c r="E3092" s="1">
        <v>38563.588194444441</v>
      </c>
    </row>
    <row r="3093" spans="1:5" x14ac:dyDescent="0.3">
      <c r="A3093">
        <v>3137</v>
      </c>
      <c r="B3093">
        <v>116</v>
      </c>
      <c r="C3093">
        <v>9562</v>
      </c>
      <c r="D3093">
        <v>3.99</v>
      </c>
      <c r="E3093" s="1">
        <v>38564.099305555559</v>
      </c>
    </row>
    <row r="3094" spans="1:5" x14ac:dyDescent="0.3">
      <c r="A3094">
        <v>3138</v>
      </c>
      <c r="B3094">
        <v>116</v>
      </c>
      <c r="C3094">
        <v>10250</v>
      </c>
      <c r="D3094">
        <v>1.99</v>
      </c>
      <c r="E3094" s="1">
        <v>38565.109722222223</v>
      </c>
    </row>
    <row r="3095" spans="1:5" x14ac:dyDescent="0.3">
      <c r="A3095">
        <v>3139</v>
      </c>
      <c r="B3095">
        <v>116</v>
      </c>
      <c r="C3095">
        <v>10801</v>
      </c>
      <c r="D3095">
        <v>1.99</v>
      </c>
      <c r="E3095" s="1">
        <v>38565.92291666667</v>
      </c>
    </row>
    <row r="3096" spans="1:5" x14ac:dyDescent="0.3">
      <c r="A3096">
        <v>3140</v>
      </c>
      <c r="B3096">
        <v>116</v>
      </c>
      <c r="C3096">
        <v>11016</v>
      </c>
      <c r="D3096">
        <v>4.99</v>
      </c>
      <c r="E3096" s="1">
        <v>38566.22152777778</v>
      </c>
    </row>
    <row r="3097" spans="1:5" x14ac:dyDescent="0.3">
      <c r="A3097">
        <v>3141</v>
      </c>
      <c r="B3097">
        <v>116</v>
      </c>
      <c r="C3097">
        <v>12376</v>
      </c>
      <c r="D3097">
        <v>2.99</v>
      </c>
      <c r="E3097" s="1">
        <v>38582.347222222219</v>
      </c>
    </row>
    <row r="3098" spans="1:5" x14ac:dyDescent="0.3">
      <c r="A3098">
        <v>3142</v>
      </c>
      <c r="B3098">
        <v>116</v>
      </c>
      <c r="C3098">
        <v>13146</v>
      </c>
      <c r="D3098">
        <v>7.99</v>
      </c>
      <c r="E3098" s="1">
        <v>38583.537499999999</v>
      </c>
    </row>
    <row r="3099" spans="1:5" x14ac:dyDescent="0.3">
      <c r="A3099">
        <v>3143</v>
      </c>
      <c r="B3099">
        <v>116</v>
      </c>
      <c r="C3099">
        <v>13369</v>
      </c>
      <c r="D3099">
        <v>0.98999999999999899</v>
      </c>
      <c r="E3099" s="1">
        <v>38583.888194444444</v>
      </c>
    </row>
    <row r="3100" spans="1:5" x14ac:dyDescent="0.3">
      <c r="A3100">
        <v>3144</v>
      </c>
      <c r="B3100">
        <v>116</v>
      </c>
      <c r="C3100">
        <v>13474</v>
      </c>
      <c r="D3100">
        <v>0.98999999999999899</v>
      </c>
      <c r="E3100" s="1">
        <v>38584.044444444444</v>
      </c>
    </row>
    <row r="3101" spans="1:5" x14ac:dyDescent="0.3">
      <c r="A3101">
        <v>3145</v>
      </c>
      <c r="B3101">
        <v>116</v>
      </c>
      <c r="C3101">
        <v>13775</v>
      </c>
      <c r="D3101">
        <v>6.99</v>
      </c>
      <c r="E3101" s="1">
        <v>38584.49722222222</v>
      </c>
    </row>
    <row r="3102" spans="1:5" x14ac:dyDescent="0.3">
      <c r="A3102">
        <v>3146</v>
      </c>
      <c r="B3102">
        <v>116</v>
      </c>
      <c r="C3102">
        <v>14763</v>
      </c>
      <c r="D3102">
        <v>11.99</v>
      </c>
      <c r="E3102" s="1">
        <v>38585.981944444444</v>
      </c>
    </row>
    <row r="3103" spans="1:5" x14ac:dyDescent="0.3">
      <c r="A3103">
        <v>3147</v>
      </c>
      <c r="B3103">
        <v>116</v>
      </c>
      <c r="C3103">
        <v>14907</v>
      </c>
      <c r="D3103">
        <v>2.99</v>
      </c>
      <c r="E3103" s="1">
        <v>38586.197222222225</v>
      </c>
    </row>
    <row r="3104" spans="1:5" x14ac:dyDescent="0.3">
      <c r="A3104">
        <v>3148</v>
      </c>
      <c r="B3104">
        <v>117</v>
      </c>
      <c r="C3104">
        <v>700</v>
      </c>
      <c r="D3104">
        <v>0.98999999999999899</v>
      </c>
      <c r="E3104" s="1">
        <v>38501.095833333333</v>
      </c>
    </row>
    <row r="3105" spans="1:5" x14ac:dyDescent="0.3">
      <c r="A3105">
        <v>3149</v>
      </c>
      <c r="B3105">
        <v>117</v>
      </c>
      <c r="C3105">
        <v>1114</v>
      </c>
      <c r="D3105">
        <v>0.98999999999999899</v>
      </c>
      <c r="E3105" s="1">
        <v>38503.666666666664</v>
      </c>
    </row>
    <row r="3106" spans="1:5" x14ac:dyDescent="0.3">
      <c r="A3106">
        <v>3150</v>
      </c>
      <c r="B3106">
        <v>117</v>
      </c>
      <c r="C3106">
        <v>1755</v>
      </c>
      <c r="D3106">
        <v>2.99</v>
      </c>
      <c r="E3106" s="1">
        <v>38519.720833333333</v>
      </c>
    </row>
    <row r="3107" spans="1:5" x14ac:dyDescent="0.3">
      <c r="A3107">
        <v>3151</v>
      </c>
      <c r="B3107">
        <v>117</v>
      </c>
      <c r="C3107">
        <v>3218</v>
      </c>
      <c r="D3107">
        <v>2.99</v>
      </c>
      <c r="E3107" s="1">
        <v>38524.068055555559</v>
      </c>
    </row>
    <row r="3108" spans="1:5" x14ac:dyDescent="0.3">
      <c r="A3108">
        <v>3152</v>
      </c>
      <c r="B3108">
        <v>117</v>
      </c>
      <c r="C3108">
        <v>5506</v>
      </c>
      <c r="D3108">
        <v>5.99</v>
      </c>
      <c r="E3108" s="1">
        <v>38543.03125</v>
      </c>
    </row>
    <row r="3109" spans="1:5" x14ac:dyDescent="0.3">
      <c r="A3109">
        <v>3153</v>
      </c>
      <c r="B3109">
        <v>117</v>
      </c>
      <c r="C3109">
        <v>5673</v>
      </c>
      <c r="D3109">
        <v>0.98999999999999899</v>
      </c>
      <c r="E3109" s="1">
        <v>38543.347916666666</v>
      </c>
    </row>
    <row r="3110" spans="1:5" x14ac:dyDescent="0.3">
      <c r="A3110">
        <v>3154</v>
      </c>
      <c r="B3110">
        <v>117</v>
      </c>
      <c r="C3110">
        <v>6093</v>
      </c>
      <c r="D3110">
        <v>9.99</v>
      </c>
      <c r="E3110" s="1">
        <v>38544.244444444441</v>
      </c>
    </row>
    <row r="3111" spans="1:5" x14ac:dyDescent="0.3">
      <c r="A3111">
        <v>3155</v>
      </c>
      <c r="B3111">
        <v>117</v>
      </c>
      <c r="C3111">
        <v>6449</v>
      </c>
      <c r="D3111">
        <v>6.99</v>
      </c>
      <c r="E3111" s="1">
        <v>38545.033333333333</v>
      </c>
    </row>
    <row r="3112" spans="1:5" x14ac:dyDescent="0.3">
      <c r="A3112">
        <v>3156</v>
      </c>
      <c r="B3112">
        <v>117</v>
      </c>
      <c r="C3112">
        <v>8687</v>
      </c>
      <c r="D3112">
        <v>2.99</v>
      </c>
      <c r="E3112" s="1">
        <v>38562.679861111108</v>
      </c>
    </row>
    <row r="3113" spans="1:5" x14ac:dyDescent="0.3">
      <c r="A3113">
        <v>3157</v>
      </c>
      <c r="B3113">
        <v>117</v>
      </c>
      <c r="C3113">
        <v>10556</v>
      </c>
      <c r="D3113">
        <v>2.99</v>
      </c>
      <c r="E3113" s="1">
        <v>38565.540277777778</v>
      </c>
    </row>
    <row r="3114" spans="1:5" x14ac:dyDescent="0.3">
      <c r="A3114">
        <v>3158</v>
      </c>
      <c r="B3114">
        <v>117</v>
      </c>
      <c r="C3114">
        <v>10558</v>
      </c>
      <c r="D3114">
        <v>4.99</v>
      </c>
      <c r="E3114" s="1">
        <v>38565.541666666664</v>
      </c>
    </row>
    <row r="3115" spans="1:5" x14ac:dyDescent="0.3">
      <c r="A3115">
        <v>3159</v>
      </c>
      <c r="B3115">
        <v>117</v>
      </c>
      <c r="C3115">
        <v>11467</v>
      </c>
      <c r="D3115">
        <v>3.99</v>
      </c>
      <c r="E3115" s="1">
        <v>38566.907638888886</v>
      </c>
    </row>
    <row r="3116" spans="1:5" x14ac:dyDescent="0.3">
      <c r="A3116">
        <v>3160</v>
      </c>
      <c r="B3116">
        <v>117</v>
      </c>
      <c r="C3116">
        <v>12143</v>
      </c>
      <c r="D3116">
        <v>2.99</v>
      </c>
      <c r="E3116" s="1">
        <v>38582.004166666666</v>
      </c>
    </row>
    <row r="3117" spans="1:5" x14ac:dyDescent="0.3">
      <c r="A3117">
        <v>3161</v>
      </c>
      <c r="B3117">
        <v>117</v>
      </c>
      <c r="C3117">
        <v>12337</v>
      </c>
      <c r="D3117">
        <v>2.99</v>
      </c>
      <c r="E3117" s="1">
        <v>38582.293055555558</v>
      </c>
    </row>
    <row r="3118" spans="1:5" x14ac:dyDescent="0.3">
      <c r="A3118">
        <v>3162</v>
      </c>
      <c r="B3118">
        <v>117</v>
      </c>
      <c r="C3118">
        <v>12575</v>
      </c>
      <c r="D3118">
        <v>6.99</v>
      </c>
      <c r="E3118" s="1">
        <v>38582.650694444441</v>
      </c>
    </row>
    <row r="3119" spans="1:5" x14ac:dyDescent="0.3">
      <c r="A3119">
        <v>3163</v>
      </c>
      <c r="B3119">
        <v>117</v>
      </c>
      <c r="C3119">
        <v>12618</v>
      </c>
      <c r="D3119">
        <v>4.99</v>
      </c>
      <c r="E3119" s="1">
        <v>38582.724999999999</v>
      </c>
    </row>
    <row r="3120" spans="1:5" x14ac:dyDescent="0.3">
      <c r="A3120">
        <v>3164</v>
      </c>
      <c r="B3120">
        <v>117</v>
      </c>
      <c r="C3120">
        <v>14784</v>
      </c>
      <c r="D3120">
        <v>0.98999999999999899</v>
      </c>
      <c r="E3120" s="1">
        <v>38586.015972222223</v>
      </c>
    </row>
    <row r="3121" spans="1:5" x14ac:dyDescent="0.3">
      <c r="A3121">
        <v>3165</v>
      </c>
      <c r="B3121">
        <v>117</v>
      </c>
      <c r="C3121">
        <v>14854</v>
      </c>
      <c r="D3121">
        <v>2.99</v>
      </c>
      <c r="E3121" s="1">
        <v>38586.101388888892</v>
      </c>
    </row>
    <row r="3122" spans="1:5" x14ac:dyDescent="0.3">
      <c r="A3122">
        <v>3166</v>
      </c>
      <c r="B3122">
        <v>117</v>
      </c>
      <c r="C3122">
        <v>15432</v>
      </c>
      <c r="D3122">
        <v>2.99</v>
      </c>
      <c r="E3122" s="1">
        <v>38587.018055555556</v>
      </c>
    </row>
    <row r="3123" spans="1:5" x14ac:dyDescent="0.3">
      <c r="A3123">
        <v>3167</v>
      </c>
      <c r="B3123">
        <v>118</v>
      </c>
      <c r="C3123">
        <v>351</v>
      </c>
      <c r="D3123">
        <v>5.99</v>
      </c>
      <c r="E3123" s="1">
        <v>38499.23541666667</v>
      </c>
    </row>
    <row r="3124" spans="1:5" x14ac:dyDescent="0.3">
      <c r="A3124">
        <v>3168</v>
      </c>
      <c r="B3124">
        <v>118</v>
      </c>
      <c r="C3124">
        <v>1766</v>
      </c>
      <c r="D3124">
        <v>4.99</v>
      </c>
      <c r="E3124" s="1">
        <v>38519.749305555553</v>
      </c>
    </row>
    <row r="3125" spans="1:5" x14ac:dyDescent="0.3">
      <c r="A3125">
        <v>3169</v>
      </c>
      <c r="B3125">
        <v>118</v>
      </c>
      <c r="C3125">
        <v>2217</v>
      </c>
      <c r="D3125">
        <v>0.98999999999999899</v>
      </c>
      <c r="E3125" s="1">
        <v>38521.133333333331</v>
      </c>
    </row>
    <row r="3126" spans="1:5" x14ac:dyDescent="0.3">
      <c r="A3126">
        <v>3170</v>
      </c>
      <c r="B3126">
        <v>118</v>
      </c>
      <c r="C3126">
        <v>3263</v>
      </c>
      <c r="D3126">
        <v>4.99</v>
      </c>
      <c r="E3126" s="1">
        <v>38524.177083333336</v>
      </c>
    </row>
    <row r="3127" spans="1:5" x14ac:dyDescent="0.3">
      <c r="A3127">
        <v>3171</v>
      </c>
      <c r="B3127">
        <v>118</v>
      </c>
      <c r="C3127">
        <v>4966</v>
      </c>
      <c r="D3127">
        <v>0.98999999999999899</v>
      </c>
      <c r="E3127" s="1">
        <v>38541.990972222222</v>
      </c>
    </row>
    <row r="3128" spans="1:5" x14ac:dyDescent="0.3">
      <c r="A3128">
        <v>3172</v>
      </c>
      <c r="B3128">
        <v>118</v>
      </c>
      <c r="C3128">
        <v>5829</v>
      </c>
      <c r="D3128">
        <v>1.99</v>
      </c>
      <c r="E3128" s="1">
        <v>38543.686805555553</v>
      </c>
    </row>
    <row r="3129" spans="1:5" x14ac:dyDescent="0.3">
      <c r="A3129">
        <v>3173</v>
      </c>
      <c r="B3129">
        <v>118</v>
      </c>
      <c r="C3129">
        <v>6377</v>
      </c>
      <c r="D3129">
        <v>0.98999999999999899</v>
      </c>
      <c r="E3129" s="1">
        <v>38544.90347222222</v>
      </c>
    </row>
    <row r="3130" spans="1:5" x14ac:dyDescent="0.3">
      <c r="A3130">
        <v>3174</v>
      </c>
      <c r="B3130">
        <v>118</v>
      </c>
      <c r="C3130">
        <v>6507</v>
      </c>
      <c r="D3130">
        <v>1.99</v>
      </c>
      <c r="E3130" s="1">
        <v>38545.147916666669</v>
      </c>
    </row>
    <row r="3131" spans="1:5" x14ac:dyDescent="0.3">
      <c r="A3131">
        <v>3175</v>
      </c>
      <c r="B3131">
        <v>118</v>
      </c>
      <c r="C3131">
        <v>7196</v>
      </c>
      <c r="D3131">
        <v>2.99</v>
      </c>
      <c r="E3131" s="1">
        <v>38560.367361111108</v>
      </c>
    </row>
    <row r="3132" spans="1:5" x14ac:dyDescent="0.3">
      <c r="A3132">
        <v>3176</v>
      </c>
      <c r="B3132">
        <v>118</v>
      </c>
      <c r="C3132">
        <v>7850</v>
      </c>
      <c r="D3132">
        <v>4.99</v>
      </c>
      <c r="E3132" s="1">
        <v>38561.396527777775</v>
      </c>
    </row>
    <row r="3133" spans="1:5" x14ac:dyDescent="0.3">
      <c r="A3133">
        <v>3177</v>
      </c>
      <c r="B3133">
        <v>118</v>
      </c>
      <c r="C3133">
        <v>7956</v>
      </c>
      <c r="D3133">
        <v>4.99</v>
      </c>
      <c r="E3133" s="1">
        <v>38561.563888888886</v>
      </c>
    </row>
    <row r="3134" spans="1:5" x14ac:dyDescent="0.3">
      <c r="A3134">
        <v>3178</v>
      </c>
      <c r="B3134">
        <v>118</v>
      </c>
      <c r="C3134">
        <v>8314</v>
      </c>
      <c r="D3134">
        <v>3.99</v>
      </c>
      <c r="E3134" s="1">
        <v>38562.149305555555</v>
      </c>
    </row>
    <row r="3135" spans="1:5" x14ac:dyDescent="0.3">
      <c r="A3135">
        <v>3179</v>
      </c>
      <c r="B3135">
        <v>118</v>
      </c>
      <c r="C3135">
        <v>8760</v>
      </c>
      <c r="D3135">
        <v>7.99</v>
      </c>
      <c r="E3135" s="1">
        <v>38562.806944444441</v>
      </c>
    </row>
    <row r="3136" spans="1:5" x14ac:dyDescent="0.3">
      <c r="A3136">
        <v>3180</v>
      </c>
      <c r="B3136">
        <v>118</v>
      </c>
      <c r="C3136">
        <v>8881</v>
      </c>
      <c r="D3136">
        <v>4.99</v>
      </c>
      <c r="E3136" s="1">
        <v>38563.015277777777</v>
      </c>
    </row>
    <row r="3137" spans="1:5" x14ac:dyDescent="0.3">
      <c r="A3137">
        <v>3181</v>
      </c>
      <c r="B3137">
        <v>118</v>
      </c>
      <c r="C3137">
        <v>10045</v>
      </c>
      <c r="D3137">
        <v>1.99</v>
      </c>
      <c r="E3137" s="1">
        <v>38564.794444444444</v>
      </c>
    </row>
    <row r="3138" spans="1:5" x14ac:dyDescent="0.3">
      <c r="A3138">
        <v>3182</v>
      </c>
      <c r="B3138">
        <v>118</v>
      </c>
      <c r="C3138">
        <v>12538</v>
      </c>
      <c r="D3138">
        <v>2.99</v>
      </c>
      <c r="E3138" s="1">
        <v>38582.589583333334</v>
      </c>
    </row>
    <row r="3139" spans="1:5" x14ac:dyDescent="0.3">
      <c r="A3139">
        <v>3183</v>
      </c>
      <c r="B3139">
        <v>118</v>
      </c>
      <c r="C3139">
        <v>13193</v>
      </c>
      <c r="D3139">
        <v>6.99</v>
      </c>
      <c r="E3139" s="1">
        <v>38583.606249999997</v>
      </c>
    </row>
    <row r="3140" spans="1:5" x14ac:dyDescent="0.3">
      <c r="A3140">
        <v>3184</v>
      </c>
      <c r="B3140">
        <v>118</v>
      </c>
      <c r="C3140">
        <v>14394</v>
      </c>
      <c r="D3140">
        <v>5.99</v>
      </c>
      <c r="E3140" s="1">
        <v>38585.432638888888</v>
      </c>
    </row>
    <row r="3141" spans="1:5" x14ac:dyDescent="0.3">
      <c r="A3141">
        <v>3185</v>
      </c>
      <c r="B3141">
        <v>118</v>
      </c>
      <c r="C3141">
        <v>14595</v>
      </c>
      <c r="D3141">
        <v>7.99</v>
      </c>
      <c r="E3141" s="1">
        <v>38585.732638888891</v>
      </c>
    </row>
    <row r="3142" spans="1:5" x14ac:dyDescent="0.3">
      <c r="A3142">
        <v>3186</v>
      </c>
      <c r="B3142">
        <v>118</v>
      </c>
      <c r="C3142">
        <v>14924</v>
      </c>
      <c r="D3142">
        <v>2.99</v>
      </c>
      <c r="E3142" s="1">
        <v>38586.21875</v>
      </c>
    </row>
    <row r="3143" spans="1:5" x14ac:dyDescent="0.3">
      <c r="A3143">
        <v>3187</v>
      </c>
      <c r="B3143">
        <v>118</v>
      </c>
      <c r="C3143">
        <v>15731</v>
      </c>
      <c r="D3143">
        <v>0.98999999999999899</v>
      </c>
      <c r="E3143" s="1">
        <v>38587.481249999997</v>
      </c>
    </row>
    <row r="3144" spans="1:5" x14ac:dyDescent="0.3">
      <c r="A3144">
        <v>3188</v>
      </c>
      <c r="B3144">
        <v>119</v>
      </c>
      <c r="C3144">
        <v>67</v>
      </c>
      <c r="D3144">
        <v>0.98999999999999899</v>
      </c>
      <c r="E3144" s="1">
        <v>38497.40347222222</v>
      </c>
    </row>
    <row r="3145" spans="1:5" x14ac:dyDescent="0.3">
      <c r="A3145">
        <v>3189</v>
      </c>
      <c r="B3145">
        <v>119</v>
      </c>
      <c r="C3145">
        <v>235</v>
      </c>
      <c r="D3145">
        <v>5.99</v>
      </c>
      <c r="E3145" s="1">
        <v>38498.493750000001</v>
      </c>
    </row>
    <row r="3146" spans="1:5" x14ac:dyDescent="0.3">
      <c r="A3146">
        <v>3190</v>
      </c>
      <c r="B3146">
        <v>119</v>
      </c>
      <c r="C3146">
        <v>540</v>
      </c>
      <c r="D3146">
        <v>6.99</v>
      </c>
      <c r="E3146" s="1">
        <v>38500.277777777781</v>
      </c>
    </row>
    <row r="3147" spans="1:5" x14ac:dyDescent="0.3">
      <c r="A3147">
        <v>3191</v>
      </c>
      <c r="B3147">
        <v>119</v>
      </c>
      <c r="C3147">
        <v>1179</v>
      </c>
      <c r="D3147">
        <v>7.99</v>
      </c>
      <c r="E3147" s="1">
        <v>38518.025000000001</v>
      </c>
    </row>
    <row r="3148" spans="1:5" x14ac:dyDescent="0.3">
      <c r="A3148">
        <v>3192</v>
      </c>
      <c r="B3148">
        <v>119</v>
      </c>
      <c r="C3148">
        <v>2009</v>
      </c>
      <c r="D3148">
        <v>2.99</v>
      </c>
      <c r="E3148" s="1">
        <v>38520.491666666669</v>
      </c>
    </row>
    <row r="3149" spans="1:5" x14ac:dyDescent="0.3">
      <c r="A3149">
        <v>3193</v>
      </c>
      <c r="B3149">
        <v>119</v>
      </c>
      <c r="C3149">
        <v>3388</v>
      </c>
      <c r="D3149">
        <v>5.99</v>
      </c>
      <c r="E3149" s="1">
        <v>38524.606944444444</v>
      </c>
    </row>
    <row r="3150" spans="1:5" x14ac:dyDescent="0.3">
      <c r="A3150">
        <v>3194</v>
      </c>
      <c r="B3150">
        <v>119</v>
      </c>
      <c r="C3150">
        <v>4840</v>
      </c>
      <c r="D3150">
        <v>8.99</v>
      </c>
      <c r="E3150" s="1">
        <v>38541.762499999997</v>
      </c>
    </row>
    <row r="3151" spans="1:5" x14ac:dyDescent="0.3">
      <c r="A3151">
        <v>3195</v>
      </c>
      <c r="B3151">
        <v>119</v>
      </c>
      <c r="C3151">
        <v>5176</v>
      </c>
      <c r="D3151">
        <v>5.99</v>
      </c>
      <c r="E3151" s="1">
        <v>38542.402083333334</v>
      </c>
    </row>
    <row r="3152" spans="1:5" x14ac:dyDescent="0.3">
      <c r="A3152">
        <v>3196</v>
      </c>
      <c r="B3152">
        <v>119</v>
      </c>
      <c r="C3152">
        <v>5268</v>
      </c>
      <c r="D3152">
        <v>0.98999999999999899</v>
      </c>
      <c r="E3152" s="1">
        <v>38542.598611111112</v>
      </c>
    </row>
    <row r="3153" spans="1:5" x14ac:dyDescent="0.3">
      <c r="A3153">
        <v>3197</v>
      </c>
      <c r="B3153">
        <v>119</v>
      </c>
      <c r="C3153">
        <v>6079</v>
      </c>
      <c r="D3153">
        <v>7.99</v>
      </c>
      <c r="E3153" s="1">
        <v>38544.213194444441</v>
      </c>
    </row>
    <row r="3154" spans="1:5" x14ac:dyDescent="0.3">
      <c r="A3154">
        <v>3198</v>
      </c>
      <c r="B3154">
        <v>119</v>
      </c>
      <c r="C3154">
        <v>6330</v>
      </c>
      <c r="D3154">
        <v>0.98999999999999899</v>
      </c>
      <c r="E3154" s="1">
        <v>38544.802083333336</v>
      </c>
    </row>
    <row r="3155" spans="1:5" x14ac:dyDescent="0.3">
      <c r="A3155">
        <v>3199</v>
      </c>
      <c r="B3155">
        <v>119</v>
      </c>
      <c r="C3155">
        <v>8140</v>
      </c>
      <c r="D3155">
        <v>4.99</v>
      </c>
      <c r="E3155" s="1">
        <v>38561.845138888886</v>
      </c>
    </row>
    <row r="3156" spans="1:5" x14ac:dyDescent="0.3">
      <c r="A3156">
        <v>3200</v>
      </c>
      <c r="B3156">
        <v>119</v>
      </c>
      <c r="C3156">
        <v>8183</v>
      </c>
      <c r="D3156">
        <v>5.99</v>
      </c>
      <c r="E3156" s="1">
        <v>38561.931250000001</v>
      </c>
    </row>
    <row r="3157" spans="1:5" x14ac:dyDescent="0.3">
      <c r="A3157">
        <v>3201</v>
      </c>
      <c r="B3157">
        <v>119</v>
      </c>
      <c r="C3157">
        <v>8304</v>
      </c>
      <c r="D3157">
        <v>4.99</v>
      </c>
      <c r="E3157" s="1">
        <v>38562.130555555559</v>
      </c>
    </row>
    <row r="3158" spans="1:5" x14ac:dyDescent="0.3">
      <c r="A3158">
        <v>3202</v>
      </c>
      <c r="B3158">
        <v>119</v>
      </c>
      <c r="C3158">
        <v>9028</v>
      </c>
      <c r="D3158">
        <v>2.99</v>
      </c>
      <c r="E3158" s="1">
        <v>38563.25</v>
      </c>
    </row>
    <row r="3159" spans="1:5" x14ac:dyDescent="0.3">
      <c r="A3159">
        <v>3203</v>
      </c>
      <c r="B3159">
        <v>119</v>
      </c>
      <c r="C3159">
        <v>10101</v>
      </c>
      <c r="D3159">
        <v>0.98999999999999899</v>
      </c>
      <c r="E3159" s="1">
        <v>38564.865972222222</v>
      </c>
    </row>
    <row r="3160" spans="1:5" x14ac:dyDescent="0.3">
      <c r="A3160">
        <v>3204</v>
      </c>
      <c r="B3160">
        <v>119</v>
      </c>
      <c r="C3160">
        <v>10366</v>
      </c>
      <c r="D3160">
        <v>3.99</v>
      </c>
      <c r="E3160" s="1">
        <v>38565.256249999999</v>
      </c>
    </row>
    <row r="3161" spans="1:5" x14ac:dyDescent="0.3">
      <c r="A3161">
        <v>3205</v>
      </c>
      <c r="B3161">
        <v>119</v>
      </c>
      <c r="C3161">
        <v>10552</v>
      </c>
      <c r="D3161">
        <v>2.99</v>
      </c>
      <c r="E3161" s="1">
        <v>38565.53402777778</v>
      </c>
    </row>
    <row r="3162" spans="1:5" x14ac:dyDescent="0.3">
      <c r="A3162">
        <v>3206</v>
      </c>
      <c r="B3162">
        <v>119</v>
      </c>
      <c r="C3162">
        <v>10681</v>
      </c>
      <c r="D3162">
        <v>4.99</v>
      </c>
      <c r="E3162" s="1">
        <v>38565.729166666664</v>
      </c>
    </row>
    <row r="3163" spans="1:5" x14ac:dyDescent="0.3">
      <c r="A3163">
        <v>3207</v>
      </c>
      <c r="B3163">
        <v>119</v>
      </c>
      <c r="C3163">
        <v>11377</v>
      </c>
      <c r="D3163">
        <v>2.99</v>
      </c>
      <c r="E3163" s="1">
        <v>38566.761111111111</v>
      </c>
    </row>
    <row r="3164" spans="1:5" x14ac:dyDescent="0.3">
      <c r="A3164">
        <v>3208</v>
      </c>
      <c r="B3164">
        <v>119</v>
      </c>
      <c r="C3164">
        <v>11520</v>
      </c>
      <c r="D3164">
        <v>5.99</v>
      </c>
      <c r="E3164" s="1">
        <v>38581.00277777778</v>
      </c>
    </row>
    <row r="3165" spans="1:5" x14ac:dyDescent="0.3">
      <c r="A3165">
        <v>3209</v>
      </c>
      <c r="B3165">
        <v>119</v>
      </c>
      <c r="C3165">
        <v>12576</v>
      </c>
      <c r="D3165">
        <v>2.99</v>
      </c>
      <c r="E3165" s="1">
        <v>38582.651388888888</v>
      </c>
    </row>
    <row r="3166" spans="1:5" x14ac:dyDescent="0.3">
      <c r="A3166">
        <v>3210</v>
      </c>
      <c r="B3166">
        <v>119</v>
      </c>
      <c r="C3166">
        <v>12603</v>
      </c>
      <c r="D3166">
        <v>3.99</v>
      </c>
      <c r="E3166" s="1">
        <v>38582.705555555556</v>
      </c>
    </row>
    <row r="3167" spans="1:5" x14ac:dyDescent="0.3">
      <c r="A3167">
        <v>3211</v>
      </c>
      <c r="B3167">
        <v>119</v>
      </c>
      <c r="C3167">
        <v>12842</v>
      </c>
      <c r="D3167">
        <v>6.99</v>
      </c>
      <c r="E3167" s="1">
        <v>38583.081250000003</v>
      </c>
    </row>
    <row r="3168" spans="1:5" x14ac:dyDescent="0.3">
      <c r="A3168">
        <v>3212</v>
      </c>
      <c r="B3168">
        <v>119</v>
      </c>
      <c r="C3168">
        <v>13581</v>
      </c>
      <c r="D3168">
        <v>4.99</v>
      </c>
      <c r="E3168" s="1">
        <v>38584.226388888892</v>
      </c>
    </row>
    <row r="3169" spans="1:5" x14ac:dyDescent="0.3">
      <c r="A3169">
        <v>3213</v>
      </c>
      <c r="B3169">
        <v>119</v>
      </c>
      <c r="C3169">
        <v>14349</v>
      </c>
      <c r="D3169">
        <v>3.99</v>
      </c>
      <c r="E3169" s="1">
        <v>38585.370833333334</v>
      </c>
    </row>
    <row r="3170" spans="1:5" x14ac:dyDescent="0.3">
      <c r="A3170">
        <v>3214</v>
      </c>
      <c r="B3170">
        <v>119</v>
      </c>
      <c r="C3170">
        <v>14382</v>
      </c>
      <c r="D3170">
        <v>2.99</v>
      </c>
      <c r="E3170" s="1">
        <v>38585.417361111111</v>
      </c>
    </row>
    <row r="3171" spans="1:5" x14ac:dyDescent="0.3">
      <c r="A3171">
        <v>3215</v>
      </c>
      <c r="B3171">
        <v>119</v>
      </c>
      <c r="C3171">
        <v>14643</v>
      </c>
      <c r="D3171">
        <v>6.99</v>
      </c>
      <c r="E3171" s="1">
        <v>38585.799305555556</v>
      </c>
    </row>
    <row r="3172" spans="1:5" x14ac:dyDescent="0.3">
      <c r="A3172">
        <v>3216</v>
      </c>
      <c r="B3172">
        <v>119</v>
      </c>
      <c r="C3172">
        <v>14659</v>
      </c>
      <c r="D3172">
        <v>0.98999999999999899</v>
      </c>
      <c r="E3172" s="1">
        <v>38585.820833333331</v>
      </c>
    </row>
    <row r="3173" spans="1:5" x14ac:dyDescent="0.3">
      <c r="A3173">
        <v>3217</v>
      </c>
      <c r="B3173">
        <v>119</v>
      </c>
      <c r="C3173">
        <v>15111</v>
      </c>
      <c r="D3173">
        <v>4.99</v>
      </c>
      <c r="E3173" s="1">
        <v>38586.51458333333</v>
      </c>
    </row>
    <row r="3174" spans="1:5" x14ac:dyDescent="0.3">
      <c r="A3174">
        <v>3218</v>
      </c>
      <c r="B3174">
        <v>119</v>
      </c>
      <c r="C3174">
        <v>15131</v>
      </c>
      <c r="D3174">
        <v>3.99</v>
      </c>
      <c r="E3174" s="1">
        <v>38586.54583333333</v>
      </c>
    </row>
    <row r="3175" spans="1:5" x14ac:dyDescent="0.3">
      <c r="A3175">
        <v>3219</v>
      </c>
      <c r="B3175">
        <v>119</v>
      </c>
      <c r="C3175">
        <v>15171</v>
      </c>
      <c r="D3175">
        <v>6.99</v>
      </c>
      <c r="E3175" s="1">
        <v>38586.640972222223</v>
      </c>
    </row>
    <row r="3176" spans="1:5" x14ac:dyDescent="0.3">
      <c r="A3176">
        <v>3220</v>
      </c>
      <c r="B3176">
        <v>119</v>
      </c>
      <c r="C3176">
        <v>15844</v>
      </c>
      <c r="D3176">
        <v>2.99</v>
      </c>
      <c r="E3176" s="1">
        <v>38587.651388888888</v>
      </c>
    </row>
    <row r="3177" spans="1:5" x14ac:dyDescent="0.3">
      <c r="A3177">
        <v>3221</v>
      </c>
      <c r="B3177">
        <v>119</v>
      </c>
      <c r="C3177">
        <v>16028</v>
      </c>
      <c r="D3177">
        <v>3.99</v>
      </c>
      <c r="E3177" s="1">
        <v>38587.911111111112</v>
      </c>
    </row>
    <row r="3178" spans="1:5" x14ac:dyDescent="0.3">
      <c r="A3178">
        <v>3222</v>
      </c>
      <c r="B3178">
        <v>120</v>
      </c>
      <c r="C3178">
        <v>68</v>
      </c>
      <c r="D3178">
        <v>7.99</v>
      </c>
      <c r="E3178" s="1">
        <v>38497.407638888886</v>
      </c>
    </row>
    <row r="3179" spans="1:5" x14ac:dyDescent="0.3">
      <c r="A3179">
        <v>3223</v>
      </c>
      <c r="B3179">
        <v>120</v>
      </c>
      <c r="C3179">
        <v>532</v>
      </c>
      <c r="D3179">
        <v>0.98999999999999899</v>
      </c>
      <c r="E3179" s="1">
        <v>38500.23333333333</v>
      </c>
    </row>
    <row r="3180" spans="1:5" x14ac:dyDescent="0.3">
      <c r="A3180">
        <v>3224</v>
      </c>
      <c r="B3180">
        <v>120</v>
      </c>
      <c r="C3180">
        <v>1374</v>
      </c>
      <c r="D3180">
        <v>3.99</v>
      </c>
      <c r="E3180" s="1">
        <v>38518.617361111108</v>
      </c>
    </row>
    <row r="3181" spans="1:5" x14ac:dyDescent="0.3">
      <c r="A3181">
        <v>3225</v>
      </c>
      <c r="B3181">
        <v>120</v>
      </c>
      <c r="C3181">
        <v>1820</v>
      </c>
      <c r="D3181">
        <v>4.99</v>
      </c>
      <c r="E3181" s="1">
        <v>38519.898611111108</v>
      </c>
    </row>
    <row r="3182" spans="1:5" x14ac:dyDescent="0.3">
      <c r="A3182">
        <v>3226</v>
      </c>
      <c r="B3182">
        <v>120</v>
      </c>
      <c r="C3182">
        <v>1932</v>
      </c>
      <c r="D3182">
        <v>2.99</v>
      </c>
      <c r="E3182" s="1">
        <v>38520.287499999999</v>
      </c>
    </row>
    <row r="3183" spans="1:5" x14ac:dyDescent="0.3">
      <c r="A3183">
        <v>3227</v>
      </c>
      <c r="B3183">
        <v>120</v>
      </c>
      <c r="C3183">
        <v>2169</v>
      </c>
      <c r="D3183">
        <v>4.99</v>
      </c>
      <c r="E3183" s="1">
        <v>38520.997916666667</v>
      </c>
    </row>
    <row r="3184" spans="1:5" x14ac:dyDescent="0.3">
      <c r="A3184">
        <v>3228</v>
      </c>
      <c r="B3184">
        <v>120</v>
      </c>
      <c r="C3184">
        <v>2803</v>
      </c>
      <c r="D3184">
        <v>9.99</v>
      </c>
      <c r="E3184" s="1">
        <v>38522.804166666669</v>
      </c>
    </row>
    <row r="3185" spans="1:5" x14ac:dyDescent="0.3">
      <c r="A3185">
        <v>3229</v>
      </c>
      <c r="B3185">
        <v>120</v>
      </c>
      <c r="C3185">
        <v>3133</v>
      </c>
      <c r="D3185">
        <v>2.99</v>
      </c>
      <c r="E3185" s="1">
        <v>38523.804166666669</v>
      </c>
    </row>
    <row r="3186" spans="1:5" x14ac:dyDescent="0.3">
      <c r="A3186">
        <v>3230</v>
      </c>
      <c r="B3186">
        <v>120</v>
      </c>
      <c r="C3186">
        <v>4001</v>
      </c>
      <c r="D3186">
        <v>5.99</v>
      </c>
      <c r="E3186" s="1">
        <v>38540.004861111112</v>
      </c>
    </row>
    <row r="3187" spans="1:5" x14ac:dyDescent="0.3">
      <c r="A3187">
        <v>3231</v>
      </c>
      <c r="B3187">
        <v>120</v>
      </c>
      <c r="C3187">
        <v>4272</v>
      </c>
      <c r="D3187">
        <v>3.99</v>
      </c>
      <c r="E3187" s="1">
        <v>38540.61041666667</v>
      </c>
    </row>
    <row r="3188" spans="1:5" x14ac:dyDescent="0.3">
      <c r="A3188">
        <v>3232</v>
      </c>
      <c r="B3188">
        <v>120</v>
      </c>
      <c r="C3188">
        <v>4342</v>
      </c>
      <c r="D3188">
        <v>0.98999999999999899</v>
      </c>
      <c r="E3188" s="1">
        <v>38540.782638888886</v>
      </c>
    </row>
    <row r="3189" spans="1:5" x14ac:dyDescent="0.3">
      <c r="A3189">
        <v>3233</v>
      </c>
      <c r="B3189">
        <v>120</v>
      </c>
      <c r="C3189">
        <v>4666</v>
      </c>
      <c r="D3189">
        <v>9.99</v>
      </c>
      <c r="E3189" s="1">
        <v>38541.420138888891</v>
      </c>
    </row>
    <row r="3190" spans="1:5" x14ac:dyDescent="0.3">
      <c r="A3190">
        <v>3234</v>
      </c>
      <c r="B3190">
        <v>120</v>
      </c>
      <c r="C3190">
        <v>4942</v>
      </c>
      <c r="D3190">
        <v>1.99</v>
      </c>
      <c r="E3190" s="1">
        <v>38541.945833333331</v>
      </c>
    </row>
    <row r="3191" spans="1:5" x14ac:dyDescent="0.3">
      <c r="A3191">
        <v>3235</v>
      </c>
      <c r="B3191">
        <v>120</v>
      </c>
      <c r="C3191">
        <v>5288</v>
      </c>
      <c r="D3191">
        <v>1.99</v>
      </c>
      <c r="E3191" s="1">
        <v>38542.634027777778</v>
      </c>
    </row>
    <row r="3192" spans="1:5" x14ac:dyDescent="0.3">
      <c r="A3192">
        <v>3236</v>
      </c>
      <c r="B3192">
        <v>120</v>
      </c>
      <c r="C3192">
        <v>6503</v>
      </c>
      <c r="D3192">
        <v>0.98999999999999899</v>
      </c>
      <c r="E3192" s="1">
        <v>38545.137499999997</v>
      </c>
    </row>
    <row r="3193" spans="1:5" x14ac:dyDescent="0.3">
      <c r="A3193">
        <v>3237</v>
      </c>
      <c r="B3193">
        <v>120</v>
      </c>
      <c r="C3193">
        <v>6989</v>
      </c>
      <c r="D3193">
        <v>4.99</v>
      </c>
      <c r="E3193" s="1">
        <v>38560.041666666664</v>
      </c>
    </row>
    <row r="3194" spans="1:5" x14ac:dyDescent="0.3">
      <c r="A3194">
        <v>3238</v>
      </c>
      <c r="B3194">
        <v>120</v>
      </c>
      <c r="C3194">
        <v>8046</v>
      </c>
      <c r="D3194">
        <v>0.98999999999999899</v>
      </c>
      <c r="E3194" s="1">
        <v>38561.700694444444</v>
      </c>
    </row>
    <row r="3195" spans="1:5" x14ac:dyDescent="0.3">
      <c r="A3195">
        <v>3239</v>
      </c>
      <c r="B3195">
        <v>120</v>
      </c>
      <c r="C3195">
        <v>8756</v>
      </c>
      <c r="D3195">
        <v>1.99</v>
      </c>
      <c r="E3195" s="1">
        <v>38562.804166666669</v>
      </c>
    </row>
    <row r="3196" spans="1:5" x14ac:dyDescent="0.3">
      <c r="A3196">
        <v>3240</v>
      </c>
      <c r="B3196">
        <v>120</v>
      </c>
      <c r="C3196">
        <v>8998</v>
      </c>
      <c r="D3196">
        <v>6.99</v>
      </c>
      <c r="E3196" s="1">
        <v>38563.20416666667</v>
      </c>
    </row>
    <row r="3197" spans="1:5" x14ac:dyDescent="0.3">
      <c r="A3197">
        <v>3241</v>
      </c>
      <c r="B3197">
        <v>120</v>
      </c>
      <c r="C3197">
        <v>9907</v>
      </c>
      <c r="D3197">
        <v>6.99</v>
      </c>
      <c r="E3197" s="1">
        <v>38564.61041666667</v>
      </c>
    </row>
    <row r="3198" spans="1:5" x14ac:dyDescent="0.3">
      <c r="A3198">
        <v>3242</v>
      </c>
      <c r="B3198">
        <v>120</v>
      </c>
      <c r="C3198">
        <v>10161</v>
      </c>
      <c r="D3198">
        <v>0.98999999999999899</v>
      </c>
      <c r="E3198" s="1">
        <v>38564.964583333334</v>
      </c>
    </row>
    <row r="3199" spans="1:5" x14ac:dyDescent="0.3">
      <c r="A3199">
        <v>3243</v>
      </c>
      <c r="B3199">
        <v>120</v>
      </c>
      <c r="C3199">
        <v>10696</v>
      </c>
      <c r="D3199">
        <v>4.99</v>
      </c>
      <c r="E3199" s="1">
        <v>38565.762499999997</v>
      </c>
    </row>
    <row r="3200" spans="1:5" x14ac:dyDescent="0.3">
      <c r="A3200">
        <v>3244</v>
      </c>
      <c r="B3200">
        <v>120</v>
      </c>
      <c r="C3200">
        <v>10940</v>
      </c>
      <c r="D3200">
        <v>3.99</v>
      </c>
      <c r="E3200" s="1">
        <v>38566.130555555559</v>
      </c>
    </row>
    <row r="3201" spans="1:5" x14ac:dyDescent="0.3">
      <c r="A3201">
        <v>3245</v>
      </c>
      <c r="B3201">
        <v>120</v>
      </c>
      <c r="C3201">
        <v>11133</v>
      </c>
      <c r="D3201">
        <v>0.98999999999999899</v>
      </c>
      <c r="E3201" s="1">
        <v>38566.385416666664</v>
      </c>
    </row>
    <row r="3202" spans="1:5" x14ac:dyDescent="0.3">
      <c r="A3202">
        <v>3246</v>
      </c>
      <c r="B3202">
        <v>120</v>
      </c>
      <c r="C3202">
        <v>13167</v>
      </c>
      <c r="D3202">
        <v>2.99</v>
      </c>
      <c r="E3202" s="1">
        <v>38583.566666666666</v>
      </c>
    </row>
    <row r="3203" spans="1:5" x14ac:dyDescent="0.3">
      <c r="A3203">
        <v>3247</v>
      </c>
      <c r="B3203">
        <v>120</v>
      </c>
      <c r="C3203">
        <v>13375</v>
      </c>
      <c r="D3203">
        <v>7.99</v>
      </c>
      <c r="E3203" s="1">
        <v>38583.896527777775</v>
      </c>
    </row>
    <row r="3204" spans="1:5" x14ac:dyDescent="0.3">
      <c r="A3204">
        <v>3248</v>
      </c>
      <c r="B3204">
        <v>120</v>
      </c>
      <c r="C3204">
        <v>14001</v>
      </c>
      <c r="D3204">
        <v>2.99</v>
      </c>
      <c r="E3204" s="1">
        <v>38584.838194444441</v>
      </c>
    </row>
    <row r="3205" spans="1:5" x14ac:dyDescent="0.3">
      <c r="A3205">
        <v>3249</v>
      </c>
      <c r="B3205">
        <v>120</v>
      </c>
      <c r="C3205">
        <v>14153</v>
      </c>
      <c r="D3205">
        <v>4.99</v>
      </c>
      <c r="E3205" s="1">
        <v>38585.1</v>
      </c>
    </row>
    <row r="3206" spans="1:5" x14ac:dyDescent="0.3">
      <c r="A3206">
        <v>3250</v>
      </c>
      <c r="B3206">
        <v>120</v>
      </c>
      <c r="C3206">
        <v>14246</v>
      </c>
      <c r="D3206">
        <v>4.99</v>
      </c>
      <c r="E3206" s="1">
        <v>38585.231944444444</v>
      </c>
    </row>
    <row r="3207" spans="1:5" x14ac:dyDescent="0.3">
      <c r="A3207">
        <v>3251</v>
      </c>
      <c r="B3207">
        <v>120</v>
      </c>
      <c r="C3207">
        <v>14460</v>
      </c>
      <c r="D3207">
        <v>9.99</v>
      </c>
      <c r="E3207" s="1">
        <v>38585.533333333333</v>
      </c>
    </row>
    <row r="3208" spans="1:5" x14ac:dyDescent="0.3">
      <c r="A3208">
        <v>3252</v>
      </c>
      <c r="B3208">
        <v>120</v>
      </c>
      <c r="C3208">
        <v>14969</v>
      </c>
      <c r="D3208">
        <v>6.99</v>
      </c>
      <c r="E3208" s="1">
        <v>38586.28402777778</v>
      </c>
    </row>
    <row r="3209" spans="1:5" x14ac:dyDescent="0.3">
      <c r="A3209">
        <v>3254</v>
      </c>
      <c r="B3209">
        <v>121</v>
      </c>
      <c r="C3209">
        <v>217</v>
      </c>
      <c r="D3209">
        <v>4.99</v>
      </c>
      <c r="E3209" s="1">
        <v>38498.39166666667</v>
      </c>
    </row>
    <row r="3210" spans="1:5" x14ac:dyDescent="0.3">
      <c r="A3210">
        <v>3255</v>
      </c>
      <c r="B3210">
        <v>121</v>
      </c>
      <c r="C3210">
        <v>1634</v>
      </c>
      <c r="D3210">
        <v>2.99</v>
      </c>
      <c r="E3210" s="1">
        <v>38519.344444444447</v>
      </c>
    </row>
    <row r="3211" spans="1:5" x14ac:dyDescent="0.3">
      <c r="A3211">
        <v>3256</v>
      </c>
      <c r="B3211">
        <v>121</v>
      </c>
      <c r="C3211">
        <v>1833</v>
      </c>
      <c r="D3211">
        <v>1.99</v>
      </c>
      <c r="E3211" s="1">
        <v>38519.947916666664</v>
      </c>
    </row>
    <row r="3212" spans="1:5" x14ac:dyDescent="0.3">
      <c r="A3212">
        <v>3257</v>
      </c>
      <c r="B3212">
        <v>121</v>
      </c>
      <c r="C3212">
        <v>5670</v>
      </c>
      <c r="D3212">
        <v>0.98999999999999899</v>
      </c>
      <c r="E3212" s="1">
        <v>38543.343055555553</v>
      </c>
    </row>
    <row r="3213" spans="1:5" x14ac:dyDescent="0.3">
      <c r="A3213">
        <v>3258</v>
      </c>
      <c r="B3213">
        <v>121</v>
      </c>
      <c r="C3213">
        <v>6780</v>
      </c>
      <c r="D3213">
        <v>4.99</v>
      </c>
      <c r="E3213" s="1">
        <v>38545.679166666669</v>
      </c>
    </row>
    <row r="3214" spans="1:5" x14ac:dyDescent="0.3">
      <c r="A3214">
        <v>3259</v>
      </c>
      <c r="B3214">
        <v>121</v>
      </c>
      <c r="C3214">
        <v>7114</v>
      </c>
      <c r="D3214">
        <v>0.98999999999999899</v>
      </c>
      <c r="E3214" s="1">
        <v>38560.237500000003</v>
      </c>
    </row>
    <row r="3215" spans="1:5" x14ac:dyDescent="0.3">
      <c r="A3215">
        <v>3260</v>
      </c>
      <c r="B3215">
        <v>121</v>
      </c>
      <c r="C3215">
        <v>7185</v>
      </c>
      <c r="D3215">
        <v>0.98999999999999899</v>
      </c>
      <c r="E3215" s="1">
        <v>38560.349305555559</v>
      </c>
    </row>
    <row r="3216" spans="1:5" x14ac:dyDescent="0.3">
      <c r="A3216">
        <v>3261</v>
      </c>
      <c r="B3216">
        <v>121</v>
      </c>
      <c r="C3216">
        <v>7298</v>
      </c>
      <c r="D3216">
        <v>2.99</v>
      </c>
      <c r="E3216" s="1">
        <v>38560.53125</v>
      </c>
    </row>
    <row r="3217" spans="1:5" x14ac:dyDescent="0.3">
      <c r="A3217">
        <v>3262</v>
      </c>
      <c r="B3217">
        <v>121</v>
      </c>
      <c r="C3217">
        <v>8370</v>
      </c>
      <c r="D3217">
        <v>6.99</v>
      </c>
      <c r="E3217" s="1">
        <v>38562.219444444447</v>
      </c>
    </row>
    <row r="3218" spans="1:5" x14ac:dyDescent="0.3">
      <c r="A3218">
        <v>3263</v>
      </c>
      <c r="B3218">
        <v>121</v>
      </c>
      <c r="C3218">
        <v>8788</v>
      </c>
      <c r="D3218">
        <v>1.99</v>
      </c>
      <c r="E3218" s="1">
        <v>38562.865277777775</v>
      </c>
    </row>
    <row r="3219" spans="1:5" x14ac:dyDescent="0.3">
      <c r="A3219">
        <v>3264</v>
      </c>
      <c r="B3219">
        <v>121</v>
      </c>
      <c r="C3219">
        <v>8875</v>
      </c>
      <c r="D3219">
        <v>2.99</v>
      </c>
      <c r="E3219" s="1">
        <v>38563.010416666664</v>
      </c>
    </row>
    <row r="3220" spans="1:5" x14ac:dyDescent="0.3">
      <c r="A3220">
        <v>3265</v>
      </c>
      <c r="B3220">
        <v>121</v>
      </c>
      <c r="C3220">
        <v>8969</v>
      </c>
      <c r="D3220">
        <v>8.99</v>
      </c>
      <c r="E3220" s="1">
        <v>38563.166666666664</v>
      </c>
    </row>
    <row r="3221" spans="1:5" x14ac:dyDescent="0.3">
      <c r="A3221">
        <v>3266</v>
      </c>
      <c r="B3221">
        <v>121</v>
      </c>
      <c r="C3221">
        <v>10457</v>
      </c>
      <c r="D3221">
        <v>5.99</v>
      </c>
      <c r="E3221" s="1">
        <v>38565.386805555558</v>
      </c>
    </row>
    <row r="3222" spans="1:5" x14ac:dyDescent="0.3">
      <c r="A3222">
        <v>3267</v>
      </c>
      <c r="B3222">
        <v>121</v>
      </c>
      <c r="C3222">
        <v>11720</v>
      </c>
      <c r="D3222">
        <v>8.99</v>
      </c>
      <c r="E3222" s="1">
        <v>38581.323611111111</v>
      </c>
    </row>
    <row r="3223" spans="1:5" x14ac:dyDescent="0.3">
      <c r="A3223">
        <v>3268</v>
      </c>
      <c r="B3223">
        <v>121</v>
      </c>
      <c r="C3223">
        <v>12242</v>
      </c>
      <c r="D3223">
        <v>1.99</v>
      </c>
      <c r="E3223" s="1">
        <v>38582.150694444441</v>
      </c>
    </row>
    <row r="3224" spans="1:5" x14ac:dyDescent="0.3">
      <c r="A3224">
        <v>3269</v>
      </c>
      <c r="B3224">
        <v>121</v>
      </c>
      <c r="C3224">
        <v>12428</v>
      </c>
      <c r="D3224">
        <v>3.99</v>
      </c>
      <c r="E3224" s="1">
        <v>38582.433333333334</v>
      </c>
    </row>
    <row r="3225" spans="1:5" x14ac:dyDescent="0.3">
      <c r="A3225">
        <v>3270</v>
      </c>
      <c r="B3225">
        <v>121</v>
      </c>
      <c r="C3225">
        <v>12734</v>
      </c>
      <c r="D3225">
        <v>1.99</v>
      </c>
      <c r="E3225" s="1">
        <v>38582.919444444444</v>
      </c>
    </row>
    <row r="3226" spans="1:5" x14ac:dyDescent="0.3">
      <c r="A3226">
        <v>3271</v>
      </c>
      <c r="B3226">
        <v>121</v>
      </c>
      <c r="C3226">
        <v>12881</v>
      </c>
      <c r="D3226">
        <v>5.99</v>
      </c>
      <c r="E3226" s="1">
        <v>38583.144444444442</v>
      </c>
    </row>
    <row r="3227" spans="1:5" x14ac:dyDescent="0.3">
      <c r="A3227">
        <v>3272</v>
      </c>
      <c r="B3227">
        <v>121</v>
      </c>
      <c r="C3227">
        <v>12892</v>
      </c>
      <c r="D3227">
        <v>0.98999999999999899</v>
      </c>
      <c r="E3227" s="1">
        <v>38583.156944444447</v>
      </c>
    </row>
    <row r="3228" spans="1:5" x14ac:dyDescent="0.3">
      <c r="A3228">
        <v>3273</v>
      </c>
      <c r="B3228">
        <v>121</v>
      </c>
      <c r="C3228">
        <v>14138</v>
      </c>
      <c r="D3228">
        <v>7.99</v>
      </c>
      <c r="E3228" s="1">
        <v>38585.082638888889</v>
      </c>
    </row>
    <row r="3229" spans="1:5" x14ac:dyDescent="0.3">
      <c r="A3229">
        <v>3274</v>
      </c>
      <c r="B3229">
        <v>121</v>
      </c>
      <c r="C3229">
        <v>14177</v>
      </c>
      <c r="D3229">
        <v>4.99</v>
      </c>
      <c r="E3229" s="1">
        <v>38585.132638888892</v>
      </c>
    </row>
    <row r="3230" spans="1:5" x14ac:dyDescent="0.3">
      <c r="A3230">
        <v>3275</v>
      </c>
      <c r="B3230">
        <v>121</v>
      </c>
      <c r="C3230">
        <v>14412</v>
      </c>
      <c r="D3230">
        <v>9.99</v>
      </c>
      <c r="E3230" s="1">
        <v>38585.459722222222</v>
      </c>
    </row>
    <row r="3231" spans="1:5" x14ac:dyDescent="0.3">
      <c r="A3231">
        <v>3276</v>
      </c>
      <c r="B3231">
        <v>121</v>
      </c>
      <c r="C3231">
        <v>14464</v>
      </c>
      <c r="D3231">
        <v>2.99</v>
      </c>
      <c r="E3231" s="1">
        <v>38585.536111111112</v>
      </c>
    </row>
    <row r="3232" spans="1:5" x14ac:dyDescent="0.3">
      <c r="A3232">
        <v>3277</v>
      </c>
      <c r="B3232">
        <v>121</v>
      </c>
      <c r="C3232">
        <v>15114</v>
      </c>
      <c r="D3232">
        <v>7.99</v>
      </c>
      <c r="E3232" s="1">
        <v>38586.51666666667</v>
      </c>
    </row>
    <row r="3233" spans="1:5" x14ac:dyDescent="0.3">
      <c r="A3233">
        <v>3278</v>
      </c>
      <c r="B3233">
        <v>121</v>
      </c>
      <c r="C3233">
        <v>15369</v>
      </c>
      <c r="D3233">
        <v>0.98999999999999899</v>
      </c>
      <c r="E3233" s="1">
        <v>38586.915277777778</v>
      </c>
    </row>
    <row r="3234" spans="1:5" x14ac:dyDescent="0.3">
      <c r="A3234">
        <v>3279</v>
      </c>
      <c r="B3234">
        <v>121</v>
      </c>
      <c r="C3234">
        <v>16041</v>
      </c>
      <c r="D3234">
        <v>2.99</v>
      </c>
      <c r="E3234" s="1">
        <v>38587.930555555555</v>
      </c>
    </row>
    <row r="3235" spans="1:5" x14ac:dyDescent="0.3">
      <c r="A3235">
        <v>3280</v>
      </c>
      <c r="B3235">
        <v>122</v>
      </c>
      <c r="C3235">
        <v>853</v>
      </c>
      <c r="D3235">
        <v>0.98999999999999899</v>
      </c>
      <c r="E3235" s="1">
        <v>38502.071527777778</v>
      </c>
    </row>
    <row r="3236" spans="1:5" x14ac:dyDescent="0.3">
      <c r="A3236">
        <v>3281</v>
      </c>
      <c r="B3236">
        <v>122</v>
      </c>
      <c r="C3236">
        <v>1135</v>
      </c>
      <c r="D3236">
        <v>4.99</v>
      </c>
      <c r="E3236" s="1">
        <v>38503.802083333336</v>
      </c>
    </row>
    <row r="3237" spans="1:5" x14ac:dyDescent="0.3">
      <c r="A3237">
        <v>3282</v>
      </c>
      <c r="B3237">
        <v>122</v>
      </c>
      <c r="C3237">
        <v>1211</v>
      </c>
      <c r="D3237">
        <v>0.98999999999999899</v>
      </c>
      <c r="E3237" s="1">
        <v>38518.125694444447</v>
      </c>
    </row>
    <row r="3238" spans="1:5" x14ac:dyDescent="0.3">
      <c r="A3238">
        <v>3283</v>
      </c>
      <c r="B3238">
        <v>122</v>
      </c>
      <c r="C3238">
        <v>1442</v>
      </c>
      <c r="D3238">
        <v>7.99</v>
      </c>
      <c r="E3238" s="1">
        <v>38518.788194444445</v>
      </c>
    </row>
    <row r="3239" spans="1:5" x14ac:dyDescent="0.3">
      <c r="A3239">
        <v>3284</v>
      </c>
      <c r="B3239">
        <v>122</v>
      </c>
      <c r="C3239">
        <v>2240</v>
      </c>
      <c r="D3239">
        <v>3.99</v>
      </c>
      <c r="E3239" s="1">
        <v>38521.186111111114</v>
      </c>
    </row>
    <row r="3240" spans="1:5" x14ac:dyDescent="0.3">
      <c r="A3240">
        <v>3285</v>
      </c>
      <c r="B3240">
        <v>122</v>
      </c>
      <c r="C3240">
        <v>2253</v>
      </c>
      <c r="D3240">
        <v>0.98999999999999899</v>
      </c>
      <c r="E3240" s="1">
        <v>38521.21597222222</v>
      </c>
    </row>
    <row r="3241" spans="1:5" x14ac:dyDescent="0.3">
      <c r="A3241">
        <v>3286</v>
      </c>
      <c r="B3241">
        <v>122</v>
      </c>
      <c r="C3241">
        <v>2482</v>
      </c>
      <c r="D3241">
        <v>4.99</v>
      </c>
      <c r="E3241" s="1">
        <v>38521.881944444445</v>
      </c>
    </row>
    <row r="3242" spans="1:5" x14ac:dyDescent="0.3">
      <c r="A3242">
        <v>3287</v>
      </c>
      <c r="B3242">
        <v>122</v>
      </c>
      <c r="C3242">
        <v>2595</v>
      </c>
      <c r="D3242">
        <v>4.99</v>
      </c>
      <c r="E3242" s="1">
        <v>38522.238194444442</v>
      </c>
    </row>
    <row r="3243" spans="1:5" x14ac:dyDescent="0.3">
      <c r="A3243">
        <v>3288</v>
      </c>
      <c r="B3243">
        <v>122</v>
      </c>
      <c r="C3243">
        <v>2834</v>
      </c>
      <c r="D3243">
        <v>1.99</v>
      </c>
      <c r="E3243" s="1">
        <v>38522.90347222222</v>
      </c>
    </row>
    <row r="3244" spans="1:5" x14ac:dyDescent="0.3">
      <c r="A3244">
        <v>3289</v>
      </c>
      <c r="B3244">
        <v>122</v>
      </c>
      <c r="C3244">
        <v>3778</v>
      </c>
      <c r="D3244">
        <v>2.99</v>
      </c>
      <c r="E3244" s="1">
        <v>38539.572222222225</v>
      </c>
    </row>
    <row r="3245" spans="1:5" x14ac:dyDescent="0.3">
      <c r="A3245">
        <v>3290</v>
      </c>
      <c r="B3245">
        <v>122</v>
      </c>
      <c r="C3245">
        <v>3986</v>
      </c>
      <c r="D3245">
        <v>4.99</v>
      </c>
      <c r="E3245" s="1">
        <v>38539.975694444445</v>
      </c>
    </row>
    <row r="3246" spans="1:5" x14ac:dyDescent="0.3">
      <c r="A3246">
        <v>3291</v>
      </c>
      <c r="B3246">
        <v>122</v>
      </c>
      <c r="C3246">
        <v>4239</v>
      </c>
      <c r="D3246">
        <v>7.99</v>
      </c>
      <c r="E3246" s="1">
        <v>38540.557638888888</v>
      </c>
    </row>
    <row r="3247" spans="1:5" x14ac:dyDescent="0.3">
      <c r="A3247">
        <v>3292</v>
      </c>
      <c r="B3247">
        <v>122</v>
      </c>
      <c r="C3247">
        <v>4568</v>
      </c>
      <c r="D3247">
        <v>4.99</v>
      </c>
      <c r="E3247" s="1">
        <v>38541.224305555559</v>
      </c>
    </row>
    <row r="3248" spans="1:5" x14ac:dyDescent="0.3">
      <c r="A3248">
        <v>3293</v>
      </c>
      <c r="B3248">
        <v>122</v>
      </c>
      <c r="C3248">
        <v>5235</v>
      </c>
      <c r="D3248">
        <v>6.99</v>
      </c>
      <c r="E3248" s="1">
        <v>38542.537499999999</v>
      </c>
    </row>
    <row r="3249" spans="1:5" x14ac:dyDescent="0.3">
      <c r="A3249">
        <v>3294</v>
      </c>
      <c r="B3249">
        <v>122</v>
      </c>
      <c r="C3249">
        <v>6231</v>
      </c>
      <c r="D3249">
        <v>0.98999999999999899</v>
      </c>
      <c r="E3249" s="1">
        <v>38544.584722222222</v>
      </c>
    </row>
    <row r="3250" spans="1:5" x14ac:dyDescent="0.3">
      <c r="A3250">
        <v>3295</v>
      </c>
      <c r="B3250">
        <v>122</v>
      </c>
      <c r="C3250">
        <v>6427</v>
      </c>
      <c r="D3250">
        <v>0.98999999999999899</v>
      </c>
      <c r="E3250" s="1">
        <v>38544.997916666667</v>
      </c>
    </row>
    <row r="3251" spans="1:5" x14ac:dyDescent="0.3">
      <c r="A3251">
        <v>3296</v>
      </c>
      <c r="B3251">
        <v>122</v>
      </c>
      <c r="C3251">
        <v>6436</v>
      </c>
      <c r="D3251">
        <v>0.98999999999999899</v>
      </c>
      <c r="E3251" s="1">
        <v>38545.012499999997</v>
      </c>
    </row>
    <row r="3252" spans="1:5" x14ac:dyDescent="0.3">
      <c r="A3252">
        <v>3297</v>
      </c>
      <c r="B3252">
        <v>122</v>
      </c>
      <c r="C3252">
        <v>6974</v>
      </c>
      <c r="D3252">
        <v>7.99</v>
      </c>
      <c r="E3252" s="1">
        <v>38560.027083333334</v>
      </c>
    </row>
    <row r="3253" spans="1:5" x14ac:dyDescent="0.3">
      <c r="A3253">
        <v>3298</v>
      </c>
      <c r="B3253">
        <v>122</v>
      </c>
      <c r="C3253">
        <v>7267</v>
      </c>
      <c r="D3253">
        <v>2.99</v>
      </c>
      <c r="E3253" s="1">
        <v>38560.473611111112</v>
      </c>
    </row>
    <row r="3254" spans="1:5" x14ac:dyDescent="0.3">
      <c r="A3254">
        <v>3299</v>
      </c>
      <c r="B3254">
        <v>122</v>
      </c>
      <c r="C3254">
        <v>7950</v>
      </c>
      <c r="D3254">
        <v>4.99</v>
      </c>
      <c r="E3254" s="1">
        <v>38561.556250000001</v>
      </c>
    </row>
    <row r="3255" spans="1:5" x14ac:dyDescent="0.3">
      <c r="A3255">
        <v>3300</v>
      </c>
      <c r="B3255">
        <v>122</v>
      </c>
      <c r="C3255">
        <v>8077</v>
      </c>
      <c r="D3255">
        <v>2.99</v>
      </c>
      <c r="E3255" s="1">
        <v>38561.745833333334</v>
      </c>
    </row>
    <row r="3256" spans="1:5" x14ac:dyDescent="0.3">
      <c r="A3256">
        <v>3301</v>
      </c>
      <c r="B3256">
        <v>122</v>
      </c>
      <c r="C3256">
        <v>8177</v>
      </c>
      <c r="D3256">
        <v>0.98999999999999899</v>
      </c>
      <c r="E3256" s="1">
        <v>38561.904861111114</v>
      </c>
    </row>
    <row r="3257" spans="1:5" x14ac:dyDescent="0.3">
      <c r="A3257">
        <v>3302</v>
      </c>
      <c r="B3257">
        <v>122</v>
      </c>
      <c r="C3257">
        <v>8772</v>
      </c>
      <c r="D3257">
        <v>5.99</v>
      </c>
      <c r="E3257" s="1">
        <v>38562.829861111109</v>
      </c>
    </row>
    <row r="3258" spans="1:5" x14ac:dyDescent="0.3">
      <c r="A3258">
        <v>3303</v>
      </c>
      <c r="B3258">
        <v>122</v>
      </c>
      <c r="C3258">
        <v>9910</v>
      </c>
      <c r="D3258">
        <v>4.99</v>
      </c>
      <c r="E3258" s="1">
        <v>38564.615972222222</v>
      </c>
    </row>
    <row r="3259" spans="1:5" x14ac:dyDescent="0.3">
      <c r="A3259">
        <v>3304</v>
      </c>
      <c r="B3259">
        <v>122</v>
      </c>
      <c r="C3259">
        <v>10626</v>
      </c>
      <c r="D3259">
        <v>1.99</v>
      </c>
      <c r="E3259" s="1">
        <v>38565.647222222222</v>
      </c>
    </row>
    <row r="3260" spans="1:5" x14ac:dyDescent="0.3">
      <c r="A3260">
        <v>3305</v>
      </c>
      <c r="B3260">
        <v>122</v>
      </c>
      <c r="C3260">
        <v>11044</v>
      </c>
      <c r="D3260">
        <v>3.99</v>
      </c>
      <c r="E3260" s="1">
        <v>38566.253472222219</v>
      </c>
    </row>
    <row r="3261" spans="1:5" x14ac:dyDescent="0.3">
      <c r="A3261">
        <v>3306</v>
      </c>
      <c r="B3261">
        <v>122</v>
      </c>
      <c r="C3261">
        <v>11197</v>
      </c>
      <c r="D3261">
        <v>2.99</v>
      </c>
      <c r="E3261" s="1">
        <v>38566.489583333336</v>
      </c>
    </row>
    <row r="3262" spans="1:5" x14ac:dyDescent="0.3">
      <c r="A3262">
        <v>3307</v>
      </c>
      <c r="B3262">
        <v>122</v>
      </c>
      <c r="C3262">
        <v>12476</v>
      </c>
      <c r="D3262">
        <v>4.99</v>
      </c>
      <c r="E3262" s="1">
        <v>38582.515277777777</v>
      </c>
    </row>
    <row r="3263" spans="1:5" x14ac:dyDescent="0.3">
      <c r="A3263">
        <v>3308</v>
      </c>
      <c r="B3263">
        <v>122</v>
      </c>
      <c r="C3263">
        <v>12711</v>
      </c>
      <c r="D3263">
        <v>4.99</v>
      </c>
      <c r="E3263" s="1">
        <v>38582.877083333333</v>
      </c>
    </row>
    <row r="3264" spans="1:5" x14ac:dyDescent="0.3">
      <c r="A3264">
        <v>3309</v>
      </c>
      <c r="B3264">
        <v>122</v>
      </c>
      <c r="C3264">
        <v>13171</v>
      </c>
      <c r="D3264">
        <v>2.99</v>
      </c>
      <c r="E3264" s="1">
        <v>38583.574999999997</v>
      </c>
    </row>
    <row r="3265" spans="1:5" x14ac:dyDescent="0.3">
      <c r="A3265">
        <v>3310</v>
      </c>
      <c r="B3265">
        <v>122</v>
      </c>
      <c r="C3265">
        <v>13812</v>
      </c>
      <c r="D3265">
        <v>4.99</v>
      </c>
      <c r="E3265" s="1">
        <v>38584.542361111111</v>
      </c>
    </row>
    <row r="3266" spans="1:5" x14ac:dyDescent="0.3">
      <c r="A3266">
        <v>3311</v>
      </c>
      <c r="B3266">
        <v>122</v>
      </c>
      <c r="C3266">
        <v>14666</v>
      </c>
      <c r="D3266">
        <v>5.99</v>
      </c>
      <c r="E3266" s="1">
        <v>38585.82708333333</v>
      </c>
    </row>
    <row r="3267" spans="1:5" x14ac:dyDescent="0.3">
      <c r="A3267">
        <v>3312</v>
      </c>
      <c r="B3267">
        <v>123</v>
      </c>
      <c r="C3267">
        <v>992</v>
      </c>
      <c r="D3267">
        <v>2.99</v>
      </c>
      <c r="E3267" s="1">
        <v>38502.990972222222</v>
      </c>
    </row>
    <row r="3268" spans="1:5" x14ac:dyDescent="0.3">
      <c r="A3268">
        <v>3313</v>
      </c>
      <c r="B3268">
        <v>123</v>
      </c>
      <c r="C3268">
        <v>1490</v>
      </c>
      <c r="D3268">
        <v>4.99</v>
      </c>
      <c r="E3268" s="1">
        <v>38518.904166666667</v>
      </c>
    </row>
    <row r="3269" spans="1:5" x14ac:dyDescent="0.3">
      <c r="A3269">
        <v>3314</v>
      </c>
      <c r="B3269">
        <v>123</v>
      </c>
      <c r="C3269">
        <v>1751</v>
      </c>
      <c r="D3269">
        <v>0.98999999999999899</v>
      </c>
      <c r="E3269" s="1">
        <v>38519.708333333336</v>
      </c>
    </row>
    <row r="3270" spans="1:5" x14ac:dyDescent="0.3">
      <c r="A3270">
        <v>3315</v>
      </c>
      <c r="B3270">
        <v>123</v>
      </c>
      <c r="C3270">
        <v>1775</v>
      </c>
      <c r="D3270">
        <v>4.99</v>
      </c>
      <c r="E3270" s="1">
        <v>38519.769444444442</v>
      </c>
    </row>
    <row r="3271" spans="1:5" x14ac:dyDescent="0.3">
      <c r="A3271">
        <v>3316</v>
      </c>
      <c r="B3271">
        <v>123</v>
      </c>
      <c r="C3271">
        <v>1951</v>
      </c>
      <c r="D3271">
        <v>0.98999999999999899</v>
      </c>
      <c r="E3271" s="1">
        <v>38520.354166666664</v>
      </c>
    </row>
    <row r="3272" spans="1:5" x14ac:dyDescent="0.3">
      <c r="A3272">
        <v>3317</v>
      </c>
      <c r="B3272">
        <v>123</v>
      </c>
      <c r="C3272">
        <v>2594</v>
      </c>
      <c r="D3272">
        <v>2.99</v>
      </c>
      <c r="E3272" s="1">
        <v>38522.238194444442</v>
      </c>
    </row>
    <row r="3273" spans="1:5" x14ac:dyDescent="0.3">
      <c r="A3273">
        <v>3318</v>
      </c>
      <c r="B3273">
        <v>123</v>
      </c>
      <c r="C3273">
        <v>4442</v>
      </c>
      <c r="D3273">
        <v>3.99</v>
      </c>
      <c r="E3273" s="1">
        <v>38540.961805555555</v>
      </c>
    </row>
    <row r="3274" spans="1:5" x14ac:dyDescent="0.3">
      <c r="A3274">
        <v>3319</v>
      </c>
      <c r="B3274">
        <v>123</v>
      </c>
      <c r="C3274">
        <v>4860</v>
      </c>
      <c r="D3274">
        <v>8.99</v>
      </c>
      <c r="E3274" s="1">
        <v>38541.787499999999</v>
      </c>
    </row>
    <row r="3275" spans="1:5" x14ac:dyDescent="0.3">
      <c r="A3275">
        <v>3320</v>
      </c>
      <c r="B3275">
        <v>123</v>
      </c>
      <c r="C3275">
        <v>7535</v>
      </c>
      <c r="D3275">
        <v>4.99</v>
      </c>
      <c r="E3275" s="1">
        <v>38560.897222222222</v>
      </c>
    </row>
    <row r="3276" spans="1:5" x14ac:dyDescent="0.3">
      <c r="A3276">
        <v>3321</v>
      </c>
      <c r="B3276">
        <v>123</v>
      </c>
      <c r="C3276">
        <v>7727</v>
      </c>
      <c r="D3276">
        <v>2.99</v>
      </c>
      <c r="E3276" s="1">
        <v>38561.202777777777</v>
      </c>
    </row>
    <row r="3277" spans="1:5" x14ac:dyDescent="0.3">
      <c r="A3277">
        <v>3322</v>
      </c>
      <c r="B3277">
        <v>123</v>
      </c>
      <c r="C3277">
        <v>7768</v>
      </c>
      <c r="D3277">
        <v>0.98999999999999899</v>
      </c>
      <c r="E3277" s="1">
        <v>38561.280555555553</v>
      </c>
    </row>
    <row r="3278" spans="1:5" x14ac:dyDescent="0.3">
      <c r="A3278">
        <v>3323</v>
      </c>
      <c r="B3278">
        <v>123</v>
      </c>
      <c r="C3278">
        <v>7852</v>
      </c>
      <c r="D3278">
        <v>2.99</v>
      </c>
      <c r="E3278" s="1">
        <v>38561.398611111108</v>
      </c>
    </row>
    <row r="3279" spans="1:5" x14ac:dyDescent="0.3">
      <c r="A3279">
        <v>3324</v>
      </c>
      <c r="B3279">
        <v>123</v>
      </c>
      <c r="C3279">
        <v>7969</v>
      </c>
      <c r="D3279">
        <v>5.99</v>
      </c>
      <c r="E3279" s="1">
        <v>38561.581250000003</v>
      </c>
    </row>
    <row r="3280" spans="1:5" x14ac:dyDescent="0.3">
      <c r="A3280">
        <v>3325</v>
      </c>
      <c r="B3280">
        <v>123</v>
      </c>
      <c r="C3280">
        <v>8699</v>
      </c>
      <c r="D3280">
        <v>4.99</v>
      </c>
      <c r="E3280" s="1">
        <v>38562.703472222223</v>
      </c>
    </row>
    <row r="3281" spans="1:5" x14ac:dyDescent="0.3">
      <c r="A3281">
        <v>3326</v>
      </c>
      <c r="B3281">
        <v>123</v>
      </c>
      <c r="C3281">
        <v>9529</v>
      </c>
      <c r="D3281">
        <v>4.99</v>
      </c>
      <c r="E3281" s="1">
        <v>38564.045138888891</v>
      </c>
    </row>
    <row r="3282" spans="1:5" x14ac:dyDescent="0.3">
      <c r="A3282">
        <v>3327</v>
      </c>
      <c r="B3282">
        <v>123</v>
      </c>
      <c r="C3282">
        <v>10066</v>
      </c>
      <c r="D3282">
        <v>4.99</v>
      </c>
      <c r="E3282" s="1">
        <v>38564.8125</v>
      </c>
    </row>
    <row r="3283" spans="1:5" x14ac:dyDescent="0.3">
      <c r="A3283">
        <v>3328</v>
      </c>
      <c r="B3283">
        <v>123</v>
      </c>
      <c r="C3283">
        <v>10295</v>
      </c>
      <c r="D3283">
        <v>8.99</v>
      </c>
      <c r="E3283" s="1">
        <v>38565.161805555559</v>
      </c>
    </row>
    <row r="3284" spans="1:5" x14ac:dyDescent="0.3">
      <c r="A3284">
        <v>3329</v>
      </c>
      <c r="B3284">
        <v>123</v>
      </c>
      <c r="C3284">
        <v>12360</v>
      </c>
      <c r="D3284">
        <v>2.99</v>
      </c>
      <c r="E3284" s="1">
        <v>38582.323611111111</v>
      </c>
    </row>
    <row r="3285" spans="1:5" x14ac:dyDescent="0.3">
      <c r="A3285">
        <v>3330</v>
      </c>
      <c r="B3285">
        <v>123</v>
      </c>
      <c r="C3285">
        <v>12402</v>
      </c>
      <c r="D3285">
        <v>3.99</v>
      </c>
      <c r="E3285" s="1">
        <v>38582.393750000003</v>
      </c>
    </row>
    <row r="3286" spans="1:5" x14ac:dyDescent="0.3">
      <c r="A3286">
        <v>3331</v>
      </c>
      <c r="B3286">
        <v>123</v>
      </c>
      <c r="C3286">
        <v>13668</v>
      </c>
      <c r="D3286">
        <v>2.99</v>
      </c>
      <c r="E3286" s="1">
        <v>38584.351388888892</v>
      </c>
    </row>
    <row r="3287" spans="1:5" x14ac:dyDescent="0.3">
      <c r="A3287">
        <v>3332</v>
      </c>
      <c r="B3287">
        <v>123</v>
      </c>
      <c r="C3287">
        <v>15152</v>
      </c>
      <c r="D3287">
        <v>7.99</v>
      </c>
      <c r="E3287" s="1">
        <v>38586.600694444445</v>
      </c>
    </row>
    <row r="3288" spans="1:5" x14ac:dyDescent="0.3">
      <c r="A3288">
        <v>3333</v>
      </c>
      <c r="B3288">
        <v>123</v>
      </c>
      <c r="C3288">
        <v>15525</v>
      </c>
      <c r="D3288">
        <v>4.99</v>
      </c>
      <c r="E3288" s="1">
        <v>38587.154861111114</v>
      </c>
    </row>
    <row r="3289" spans="1:5" x14ac:dyDescent="0.3">
      <c r="A3289">
        <v>3334</v>
      </c>
      <c r="B3289">
        <v>123</v>
      </c>
      <c r="C3289">
        <v>15621</v>
      </c>
      <c r="D3289">
        <v>1.99</v>
      </c>
      <c r="E3289" s="1">
        <v>38587.300694444442</v>
      </c>
    </row>
    <row r="3290" spans="1:5" x14ac:dyDescent="0.3">
      <c r="A3290">
        <v>3335</v>
      </c>
      <c r="B3290">
        <v>123</v>
      </c>
      <c r="C3290">
        <v>15787</v>
      </c>
      <c r="D3290">
        <v>2.99</v>
      </c>
      <c r="E3290" s="1">
        <v>38587.57708333333</v>
      </c>
    </row>
    <row r="3291" spans="1:5" x14ac:dyDescent="0.3">
      <c r="A3291">
        <v>3336</v>
      </c>
      <c r="B3291">
        <v>124</v>
      </c>
      <c r="C3291">
        <v>775</v>
      </c>
      <c r="D3291">
        <v>0.98999999999999899</v>
      </c>
      <c r="E3291" s="1">
        <v>38501.557638888888</v>
      </c>
    </row>
    <row r="3292" spans="1:5" x14ac:dyDescent="0.3">
      <c r="A3292">
        <v>3337</v>
      </c>
      <c r="B3292">
        <v>124</v>
      </c>
      <c r="C3292">
        <v>1039</v>
      </c>
      <c r="D3292">
        <v>4.99</v>
      </c>
      <c r="E3292" s="1">
        <v>38503.230555555558</v>
      </c>
    </row>
    <row r="3293" spans="1:5" x14ac:dyDescent="0.3">
      <c r="A3293">
        <v>3338</v>
      </c>
      <c r="B3293">
        <v>124</v>
      </c>
      <c r="C3293">
        <v>1057</v>
      </c>
      <c r="D3293">
        <v>3.99</v>
      </c>
      <c r="E3293" s="1">
        <v>38503.331944444442</v>
      </c>
    </row>
    <row r="3294" spans="1:5" x14ac:dyDescent="0.3">
      <c r="A3294">
        <v>3339</v>
      </c>
      <c r="B3294">
        <v>124</v>
      </c>
      <c r="C3294">
        <v>1130</v>
      </c>
      <c r="D3294">
        <v>5.99</v>
      </c>
      <c r="E3294" s="1">
        <v>38503.759027777778</v>
      </c>
    </row>
    <row r="3295" spans="1:5" x14ac:dyDescent="0.3">
      <c r="A3295">
        <v>3340</v>
      </c>
      <c r="B3295">
        <v>124</v>
      </c>
      <c r="C3295">
        <v>2336</v>
      </c>
      <c r="D3295">
        <v>1.99</v>
      </c>
      <c r="E3295" s="1">
        <v>38521.458333333336</v>
      </c>
    </row>
    <row r="3296" spans="1:5" x14ac:dyDescent="0.3">
      <c r="A3296">
        <v>3341</v>
      </c>
      <c r="B3296">
        <v>124</v>
      </c>
      <c r="C3296">
        <v>4341</v>
      </c>
      <c r="D3296">
        <v>7.99</v>
      </c>
      <c r="E3296" s="1">
        <v>38540.780555555553</v>
      </c>
    </row>
    <row r="3297" spans="1:5" x14ac:dyDescent="0.3">
      <c r="A3297">
        <v>3342</v>
      </c>
      <c r="B3297">
        <v>124</v>
      </c>
      <c r="C3297">
        <v>4709</v>
      </c>
      <c r="D3297">
        <v>2.99</v>
      </c>
      <c r="E3297" s="1">
        <v>38541.50277777778</v>
      </c>
    </row>
    <row r="3298" spans="1:5" x14ac:dyDescent="0.3">
      <c r="A3298">
        <v>3343</v>
      </c>
      <c r="B3298">
        <v>124</v>
      </c>
      <c r="C3298">
        <v>5566</v>
      </c>
      <c r="D3298">
        <v>2.99</v>
      </c>
      <c r="E3298" s="1">
        <v>38543.145833333336</v>
      </c>
    </row>
    <row r="3299" spans="1:5" x14ac:dyDescent="0.3">
      <c r="A3299">
        <v>3344</v>
      </c>
      <c r="B3299">
        <v>124</v>
      </c>
      <c r="C3299">
        <v>6411</v>
      </c>
      <c r="D3299">
        <v>2.99</v>
      </c>
      <c r="E3299" s="1">
        <v>38544.965277777781</v>
      </c>
    </row>
    <row r="3300" spans="1:5" x14ac:dyDescent="0.3">
      <c r="A3300">
        <v>3345</v>
      </c>
      <c r="B3300">
        <v>124</v>
      </c>
      <c r="C3300">
        <v>7519</v>
      </c>
      <c r="D3300">
        <v>6.99</v>
      </c>
      <c r="E3300" s="1">
        <v>38560.875694444447</v>
      </c>
    </row>
    <row r="3301" spans="1:5" x14ac:dyDescent="0.3">
      <c r="A3301">
        <v>3346</v>
      </c>
      <c r="B3301">
        <v>124</v>
      </c>
      <c r="C3301">
        <v>7700</v>
      </c>
      <c r="D3301">
        <v>8.99</v>
      </c>
      <c r="E3301" s="1">
        <v>38561.162499999999</v>
      </c>
    </row>
    <row r="3302" spans="1:5" x14ac:dyDescent="0.3">
      <c r="A3302">
        <v>3347</v>
      </c>
      <c r="B3302">
        <v>124</v>
      </c>
      <c r="C3302">
        <v>8524</v>
      </c>
      <c r="D3302">
        <v>0.98999999999999899</v>
      </c>
      <c r="E3302" s="1">
        <v>38562.430555555555</v>
      </c>
    </row>
    <row r="3303" spans="1:5" x14ac:dyDescent="0.3">
      <c r="A3303">
        <v>3348</v>
      </c>
      <c r="B3303">
        <v>124</v>
      </c>
      <c r="C3303">
        <v>9986</v>
      </c>
      <c r="D3303">
        <v>3.99</v>
      </c>
      <c r="E3303" s="1">
        <v>38564.719444444447</v>
      </c>
    </row>
    <row r="3304" spans="1:5" x14ac:dyDescent="0.3">
      <c r="A3304">
        <v>3349</v>
      </c>
      <c r="B3304">
        <v>124</v>
      </c>
      <c r="C3304">
        <v>11493</v>
      </c>
      <c r="D3304">
        <v>5.99</v>
      </c>
      <c r="E3304" s="1">
        <v>38566.949305555558</v>
      </c>
    </row>
    <row r="3305" spans="1:5" x14ac:dyDescent="0.3">
      <c r="A3305">
        <v>3350</v>
      </c>
      <c r="B3305">
        <v>124</v>
      </c>
      <c r="C3305">
        <v>12835</v>
      </c>
      <c r="D3305">
        <v>4.99</v>
      </c>
      <c r="E3305" s="1">
        <v>38583.074305555558</v>
      </c>
    </row>
    <row r="3306" spans="1:5" x14ac:dyDescent="0.3">
      <c r="A3306">
        <v>3351</v>
      </c>
      <c r="B3306">
        <v>124</v>
      </c>
      <c r="C3306">
        <v>14737</v>
      </c>
      <c r="D3306">
        <v>0.98999999999999899</v>
      </c>
      <c r="E3306" s="1">
        <v>38585.935416666667</v>
      </c>
    </row>
    <row r="3307" spans="1:5" x14ac:dyDescent="0.3">
      <c r="A3307">
        <v>3352</v>
      </c>
      <c r="B3307">
        <v>124</v>
      </c>
      <c r="C3307">
        <v>15266</v>
      </c>
      <c r="D3307">
        <v>4.99</v>
      </c>
      <c r="E3307" s="1">
        <v>38586.775694444441</v>
      </c>
    </row>
    <row r="3308" spans="1:5" x14ac:dyDescent="0.3">
      <c r="A3308">
        <v>3353</v>
      </c>
      <c r="B3308">
        <v>124</v>
      </c>
      <c r="C3308">
        <v>16023</v>
      </c>
      <c r="D3308">
        <v>0.98999999999999899</v>
      </c>
      <c r="E3308" s="1">
        <v>38587.90625</v>
      </c>
    </row>
    <row r="3309" spans="1:5" x14ac:dyDescent="0.3">
      <c r="A3309">
        <v>3354</v>
      </c>
      <c r="B3309">
        <v>125</v>
      </c>
      <c r="C3309">
        <v>185</v>
      </c>
      <c r="D3309">
        <v>3.99</v>
      </c>
      <c r="E3309" s="1">
        <v>38498.229166666664</v>
      </c>
    </row>
    <row r="3310" spans="1:5" x14ac:dyDescent="0.3">
      <c r="A3310">
        <v>3355</v>
      </c>
      <c r="B3310">
        <v>125</v>
      </c>
      <c r="C3310">
        <v>1481</v>
      </c>
      <c r="D3310">
        <v>2.99</v>
      </c>
      <c r="E3310" s="1">
        <v>38518.886805555558</v>
      </c>
    </row>
    <row r="3311" spans="1:5" x14ac:dyDescent="0.3">
      <c r="A3311">
        <v>3356</v>
      </c>
      <c r="B3311">
        <v>125</v>
      </c>
      <c r="C3311">
        <v>2355</v>
      </c>
      <c r="D3311">
        <v>3.99</v>
      </c>
      <c r="E3311" s="1">
        <v>38521.539583333331</v>
      </c>
    </row>
    <row r="3312" spans="1:5" x14ac:dyDescent="0.3">
      <c r="A3312">
        <v>3357</v>
      </c>
      <c r="B3312">
        <v>125</v>
      </c>
      <c r="C3312">
        <v>2826</v>
      </c>
      <c r="D3312">
        <v>7.99</v>
      </c>
      <c r="E3312" s="1">
        <v>38522.861805555556</v>
      </c>
    </row>
    <row r="3313" spans="1:5" x14ac:dyDescent="0.3">
      <c r="A3313">
        <v>3358</v>
      </c>
      <c r="B3313">
        <v>125</v>
      </c>
      <c r="C3313">
        <v>3118</v>
      </c>
      <c r="D3313">
        <v>4.99</v>
      </c>
      <c r="E3313" s="1">
        <v>38523.753472222219</v>
      </c>
    </row>
    <row r="3314" spans="1:5" x14ac:dyDescent="0.3">
      <c r="A3314">
        <v>3359</v>
      </c>
      <c r="B3314">
        <v>125</v>
      </c>
      <c r="C3314">
        <v>3617</v>
      </c>
      <c r="D3314">
        <v>4.99</v>
      </c>
      <c r="E3314" s="1">
        <v>38539.248611111114</v>
      </c>
    </row>
    <row r="3315" spans="1:5" x14ac:dyDescent="0.3">
      <c r="A3315">
        <v>3360</v>
      </c>
      <c r="B3315">
        <v>125</v>
      </c>
      <c r="C3315">
        <v>5200</v>
      </c>
      <c r="D3315">
        <v>2.99</v>
      </c>
      <c r="E3315" s="1">
        <v>38542.452777777777</v>
      </c>
    </row>
    <row r="3316" spans="1:5" x14ac:dyDescent="0.3">
      <c r="A3316">
        <v>3361</v>
      </c>
      <c r="B3316">
        <v>125</v>
      </c>
      <c r="C3316">
        <v>5523</v>
      </c>
      <c r="D3316">
        <v>7.99</v>
      </c>
      <c r="E3316" s="1">
        <v>38543.074305555558</v>
      </c>
    </row>
    <row r="3317" spans="1:5" x14ac:dyDescent="0.3">
      <c r="A3317">
        <v>3362</v>
      </c>
      <c r="B3317">
        <v>125</v>
      </c>
      <c r="C3317">
        <v>6055</v>
      </c>
      <c r="D3317">
        <v>0.98999999999999899</v>
      </c>
      <c r="E3317" s="1">
        <v>38544.165972222225</v>
      </c>
    </row>
    <row r="3318" spans="1:5" x14ac:dyDescent="0.3">
      <c r="A3318">
        <v>3363</v>
      </c>
      <c r="B3318">
        <v>125</v>
      </c>
      <c r="C3318">
        <v>6268</v>
      </c>
      <c r="D3318">
        <v>6.99</v>
      </c>
      <c r="E3318" s="1">
        <v>38544.663194444445</v>
      </c>
    </row>
    <row r="3319" spans="1:5" x14ac:dyDescent="0.3">
      <c r="A3319">
        <v>3364</v>
      </c>
      <c r="B3319">
        <v>125</v>
      </c>
      <c r="C3319">
        <v>7323</v>
      </c>
      <c r="D3319">
        <v>4.99</v>
      </c>
      <c r="E3319" s="1">
        <v>38560.568749999999</v>
      </c>
    </row>
    <row r="3320" spans="1:5" x14ac:dyDescent="0.3">
      <c r="A3320">
        <v>3365</v>
      </c>
      <c r="B3320">
        <v>125</v>
      </c>
      <c r="C3320">
        <v>7879</v>
      </c>
      <c r="D3320">
        <v>0.98999999999999899</v>
      </c>
      <c r="E3320" s="1">
        <v>38561.435416666667</v>
      </c>
    </row>
    <row r="3321" spans="1:5" x14ac:dyDescent="0.3">
      <c r="A3321">
        <v>3366</v>
      </c>
      <c r="B3321">
        <v>125</v>
      </c>
      <c r="C3321">
        <v>7922</v>
      </c>
      <c r="D3321">
        <v>0.98999999999999899</v>
      </c>
      <c r="E3321" s="1">
        <v>38561.503472222219</v>
      </c>
    </row>
    <row r="3322" spans="1:5" x14ac:dyDescent="0.3">
      <c r="A3322">
        <v>3367</v>
      </c>
      <c r="B3322">
        <v>125</v>
      </c>
      <c r="C3322">
        <v>8375</v>
      </c>
      <c r="D3322">
        <v>2.99</v>
      </c>
      <c r="E3322" s="1">
        <v>38562.225694444445</v>
      </c>
    </row>
    <row r="3323" spans="1:5" x14ac:dyDescent="0.3">
      <c r="A3323">
        <v>3368</v>
      </c>
      <c r="B3323">
        <v>125</v>
      </c>
      <c r="C3323">
        <v>8433</v>
      </c>
      <c r="D3323">
        <v>2.99</v>
      </c>
      <c r="E3323" s="1">
        <v>38562.304861111108</v>
      </c>
    </row>
    <row r="3324" spans="1:5" x14ac:dyDescent="0.3">
      <c r="A3324">
        <v>3369</v>
      </c>
      <c r="B3324">
        <v>125</v>
      </c>
      <c r="C3324">
        <v>8832</v>
      </c>
      <c r="D3324">
        <v>4.99</v>
      </c>
      <c r="E3324" s="1">
        <v>38562.942361111112</v>
      </c>
    </row>
    <row r="3325" spans="1:5" x14ac:dyDescent="0.3">
      <c r="A3325">
        <v>3370</v>
      </c>
      <c r="B3325">
        <v>125</v>
      </c>
      <c r="C3325">
        <v>9129</v>
      </c>
      <c r="D3325">
        <v>9.99</v>
      </c>
      <c r="E3325" s="1">
        <v>38563.410416666666</v>
      </c>
    </row>
    <row r="3326" spans="1:5" x14ac:dyDescent="0.3">
      <c r="A3326">
        <v>3371</v>
      </c>
      <c r="B3326">
        <v>125</v>
      </c>
      <c r="C3326">
        <v>9496</v>
      </c>
      <c r="D3326">
        <v>4.99</v>
      </c>
      <c r="E3326" s="1">
        <v>38563.996527777781</v>
      </c>
    </row>
    <row r="3327" spans="1:5" x14ac:dyDescent="0.3">
      <c r="A3327">
        <v>3372</v>
      </c>
      <c r="B3327">
        <v>125</v>
      </c>
      <c r="C3327">
        <v>9504</v>
      </c>
      <c r="D3327">
        <v>0.98999999999999899</v>
      </c>
      <c r="E3327" s="1">
        <v>38564.006249999999</v>
      </c>
    </row>
    <row r="3328" spans="1:5" x14ac:dyDescent="0.3">
      <c r="A3328">
        <v>3373</v>
      </c>
      <c r="B3328">
        <v>125</v>
      </c>
      <c r="C3328">
        <v>9722</v>
      </c>
      <c r="D3328">
        <v>4.99</v>
      </c>
      <c r="E3328" s="1">
        <v>38564.353472222225</v>
      </c>
    </row>
    <row r="3329" spans="1:5" x14ac:dyDescent="0.3">
      <c r="A3329">
        <v>3374</v>
      </c>
      <c r="B3329">
        <v>125</v>
      </c>
      <c r="C3329">
        <v>9734</v>
      </c>
      <c r="D3329">
        <v>2.99</v>
      </c>
      <c r="E3329" s="1">
        <v>38564.372916666667</v>
      </c>
    </row>
    <row r="3330" spans="1:5" x14ac:dyDescent="0.3">
      <c r="A3330">
        <v>3375</v>
      </c>
      <c r="B3330">
        <v>125</v>
      </c>
      <c r="C3330">
        <v>10583</v>
      </c>
      <c r="D3330">
        <v>2.99</v>
      </c>
      <c r="E3330" s="1">
        <v>38565.57916666667</v>
      </c>
    </row>
    <row r="3331" spans="1:5" x14ac:dyDescent="0.3">
      <c r="A3331">
        <v>3376</v>
      </c>
      <c r="B3331">
        <v>125</v>
      </c>
      <c r="C3331">
        <v>10699</v>
      </c>
      <c r="D3331">
        <v>2.99</v>
      </c>
      <c r="E3331" s="1">
        <v>38565.76666666667</v>
      </c>
    </row>
    <row r="3332" spans="1:5" x14ac:dyDescent="0.3">
      <c r="A3332">
        <v>3377</v>
      </c>
      <c r="B3332">
        <v>125</v>
      </c>
      <c r="C3332">
        <v>11279</v>
      </c>
      <c r="D3332">
        <v>7.99</v>
      </c>
      <c r="E3332" s="1">
        <v>38566.604166666664</v>
      </c>
    </row>
    <row r="3333" spans="1:5" x14ac:dyDescent="0.3">
      <c r="A3333">
        <v>3378</v>
      </c>
      <c r="B3333">
        <v>125</v>
      </c>
      <c r="C3333">
        <v>11806</v>
      </c>
      <c r="D3333">
        <v>4.99</v>
      </c>
      <c r="E3333" s="1">
        <v>38581.492361111108</v>
      </c>
    </row>
    <row r="3334" spans="1:5" x14ac:dyDescent="0.3">
      <c r="A3334">
        <v>3379</v>
      </c>
      <c r="B3334">
        <v>125</v>
      </c>
      <c r="C3334">
        <v>11832</v>
      </c>
      <c r="D3334">
        <v>4.99</v>
      </c>
      <c r="E3334" s="1">
        <v>38581.538194444445</v>
      </c>
    </row>
    <row r="3335" spans="1:5" x14ac:dyDescent="0.3">
      <c r="A3335">
        <v>3380</v>
      </c>
      <c r="B3335">
        <v>125</v>
      </c>
      <c r="C3335">
        <v>11999</v>
      </c>
      <c r="D3335">
        <v>0.98999999999999899</v>
      </c>
      <c r="E3335" s="1">
        <v>38581.782638888886</v>
      </c>
    </row>
    <row r="3336" spans="1:5" x14ac:dyDescent="0.3">
      <c r="A3336">
        <v>3381</v>
      </c>
      <c r="B3336">
        <v>125</v>
      </c>
      <c r="C3336">
        <v>12075</v>
      </c>
      <c r="D3336">
        <v>4.99</v>
      </c>
      <c r="E3336" s="1">
        <v>38581.912499999999</v>
      </c>
    </row>
    <row r="3337" spans="1:5" x14ac:dyDescent="0.3">
      <c r="A3337">
        <v>3382</v>
      </c>
      <c r="B3337">
        <v>125</v>
      </c>
      <c r="C3337">
        <v>12262</v>
      </c>
      <c r="D3337">
        <v>2.99</v>
      </c>
      <c r="E3337" s="1">
        <v>38582.177777777775</v>
      </c>
    </row>
    <row r="3338" spans="1:5" x14ac:dyDescent="0.3">
      <c r="A3338">
        <v>3383</v>
      </c>
      <c r="B3338">
        <v>125</v>
      </c>
      <c r="C3338">
        <v>13441</v>
      </c>
      <c r="D3338">
        <v>6.99</v>
      </c>
      <c r="E3338" s="1">
        <v>38583.991666666669</v>
      </c>
    </row>
    <row r="3339" spans="1:5" x14ac:dyDescent="0.3">
      <c r="A3339">
        <v>3384</v>
      </c>
      <c r="B3339">
        <v>125</v>
      </c>
      <c r="C3339">
        <v>14456</v>
      </c>
      <c r="D3339">
        <v>2.99</v>
      </c>
      <c r="E3339" s="1">
        <v>38585.526388888888</v>
      </c>
    </row>
    <row r="3340" spans="1:5" x14ac:dyDescent="0.3">
      <c r="A3340">
        <v>3385</v>
      </c>
      <c r="B3340">
        <v>125</v>
      </c>
      <c r="C3340">
        <v>15055</v>
      </c>
      <c r="D3340">
        <v>2.99</v>
      </c>
      <c r="E3340" s="1">
        <v>38586.426388888889</v>
      </c>
    </row>
    <row r="3341" spans="1:5" x14ac:dyDescent="0.3">
      <c r="A3341">
        <v>3386</v>
      </c>
      <c r="B3341">
        <v>126</v>
      </c>
      <c r="C3341">
        <v>9</v>
      </c>
      <c r="D3341">
        <v>4.99</v>
      </c>
      <c r="E3341" s="1">
        <v>38497</v>
      </c>
    </row>
    <row r="3342" spans="1:5" x14ac:dyDescent="0.3">
      <c r="A3342">
        <v>3387</v>
      </c>
      <c r="B3342">
        <v>126</v>
      </c>
      <c r="C3342">
        <v>752</v>
      </c>
      <c r="D3342">
        <v>4.99</v>
      </c>
      <c r="E3342" s="1">
        <v>38501.426388888889</v>
      </c>
    </row>
    <row r="3343" spans="1:5" x14ac:dyDescent="0.3">
      <c r="A3343">
        <v>3388</v>
      </c>
      <c r="B3343">
        <v>126</v>
      </c>
      <c r="C3343">
        <v>1054</v>
      </c>
      <c r="D3343">
        <v>4.99</v>
      </c>
      <c r="E3343" s="1">
        <v>38503.314583333333</v>
      </c>
    </row>
    <row r="3344" spans="1:5" x14ac:dyDescent="0.3">
      <c r="A3344">
        <v>3389</v>
      </c>
      <c r="B3344">
        <v>126</v>
      </c>
      <c r="C3344">
        <v>3450</v>
      </c>
      <c r="D3344">
        <v>2.99</v>
      </c>
      <c r="E3344" s="1">
        <v>38524.875694444447</v>
      </c>
    </row>
    <row r="3345" spans="1:5" x14ac:dyDescent="0.3">
      <c r="A3345">
        <v>3390</v>
      </c>
      <c r="B3345">
        <v>126</v>
      </c>
      <c r="C3345">
        <v>3502</v>
      </c>
      <c r="D3345">
        <v>5.99</v>
      </c>
      <c r="E3345" s="1">
        <v>38539.010416666664</v>
      </c>
    </row>
    <row r="3346" spans="1:5" x14ac:dyDescent="0.3">
      <c r="A3346">
        <v>3391</v>
      </c>
      <c r="B3346">
        <v>126</v>
      </c>
      <c r="C3346">
        <v>3725</v>
      </c>
      <c r="D3346">
        <v>4.99</v>
      </c>
      <c r="E3346" s="1">
        <v>38539.46875</v>
      </c>
    </row>
    <row r="3347" spans="1:5" x14ac:dyDescent="0.3">
      <c r="A3347">
        <v>3392</v>
      </c>
      <c r="B3347">
        <v>126</v>
      </c>
      <c r="C3347">
        <v>3804</v>
      </c>
      <c r="D3347">
        <v>7.99</v>
      </c>
      <c r="E3347" s="1">
        <v>38539.630555555559</v>
      </c>
    </row>
    <row r="3348" spans="1:5" x14ac:dyDescent="0.3">
      <c r="A3348">
        <v>3393</v>
      </c>
      <c r="B3348">
        <v>126</v>
      </c>
      <c r="C3348">
        <v>4691</v>
      </c>
      <c r="D3348">
        <v>0.98999999999999899</v>
      </c>
      <c r="E3348" s="1">
        <v>38541.461111111108</v>
      </c>
    </row>
    <row r="3349" spans="1:5" x14ac:dyDescent="0.3">
      <c r="A3349">
        <v>3394</v>
      </c>
      <c r="B3349">
        <v>126</v>
      </c>
      <c r="C3349">
        <v>4730</v>
      </c>
      <c r="D3349">
        <v>2.99</v>
      </c>
      <c r="E3349" s="1">
        <v>38541.540972222225</v>
      </c>
    </row>
    <row r="3350" spans="1:5" x14ac:dyDescent="0.3">
      <c r="A3350">
        <v>3395</v>
      </c>
      <c r="B3350">
        <v>126</v>
      </c>
      <c r="C3350">
        <v>5137</v>
      </c>
      <c r="D3350">
        <v>0.98999999999999899</v>
      </c>
      <c r="E3350" s="1">
        <v>38542.333333333336</v>
      </c>
    </row>
    <row r="3351" spans="1:5" x14ac:dyDescent="0.3">
      <c r="A3351">
        <v>3396</v>
      </c>
      <c r="B3351">
        <v>126</v>
      </c>
      <c r="C3351">
        <v>5865</v>
      </c>
      <c r="D3351">
        <v>0.98999999999999899</v>
      </c>
      <c r="E3351" s="1">
        <v>38543.771527777775</v>
      </c>
    </row>
    <row r="3352" spans="1:5" x14ac:dyDescent="0.3">
      <c r="A3352">
        <v>3397</v>
      </c>
      <c r="B3352">
        <v>126</v>
      </c>
      <c r="C3352">
        <v>6747</v>
      </c>
      <c r="D3352">
        <v>0.98999999999999899</v>
      </c>
      <c r="E3352" s="1">
        <v>38545.606249999997</v>
      </c>
    </row>
    <row r="3353" spans="1:5" x14ac:dyDescent="0.3">
      <c r="A3353">
        <v>3398</v>
      </c>
      <c r="B3353">
        <v>126</v>
      </c>
      <c r="C3353">
        <v>6755</v>
      </c>
      <c r="D3353">
        <v>6.99</v>
      </c>
      <c r="E3353" s="1">
        <v>38545.629861111112</v>
      </c>
    </row>
    <row r="3354" spans="1:5" x14ac:dyDescent="0.3">
      <c r="A3354">
        <v>3399</v>
      </c>
      <c r="B3354">
        <v>126</v>
      </c>
      <c r="C3354">
        <v>7962</v>
      </c>
      <c r="D3354">
        <v>0.98999999999999899</v>
      </c>
      <c r="E3354" s="1">
        <v>38561.574999999997</v>
      </c>
    </row>
    <row r="3355" spans="1:5" x14ac:dyDescent="0.3">
      <c r="A3355">
        <v>3400</v>
      </c>
      <c r="B3355">
        <v>126</v>
      </c>
      <c r="C3355">
        <v>8091</v>
      </c>
      <c r="D3355">
        <v>2.99</v>
      </c>
      <c r="E3355" s="1">
        <v>38561.768750000003</v>
      </c>
    </row>
    <row r="3356" spans="1:5" x14ac:dyDescent="0.3">
      <c r="A3356">
        <v>3401</v>
      </c>
      <c r="B3356">
        <v>126</v>
      </c>
      <c r="C3356">
        <v>9492</v>
      </c>
      <c r="D3356">
        <v>6.99</v>
      </c>
      <c r="E3356" s="1">
        <v>38563.994444444441</v>
      </c>
    </row>
    <row r="3357" spans="1:5" x14ac:dyDescent="0.3">
      <c r="A3357">
        <v>3402</v>
      </c>
      <c r="B3357">
        <v>126</v>
      </c>
      <c r="C3357">
        <v>10032</v>
      </c>
      <c r="D3357">
        <v>4.99</v>
      </c>
      <c r="E3357" s="1">
        <v>38564.77847222222</v>
      </c>
    </row>
    <row r="3358" spans="1:5" x14ac:dyDescent="0.3">
      <c r="A3358">
        <v>3403</v>
      </c>
      <c r="B3358">
        <v>126</v>
      </c>
      <c r="C3358">
        <v>11196</v>
      </c>
      <c r="D3358">
        <v>9.99</v>
      </c>
      <c r="E3358" s="1">
        <v>38566.487500000003</v>
      </c>
    </row>
    <row r="3359" spans="1:5" x14ac:dyDescent="0.3">
      <c r="A3359">
        <v>3404</v>
      </c>
      <c r="B3359">
        <v>126</v>
      </c>
      <c r="C3359">
        <v>11613</v>
      </c>
      <c r="D3359">
        <v>4.99</v>
      </c>
      <c r="E3359" s="1">
        <v>38581.159722222219</v>
      </c>
    </row>
    <row r="3360" spans="1:5" x14ac:dyDescent="0.3">
      <c r="A3360">
        <v>3405</v>
      </c>
      <c r="B3360">
        <v>126</v>
      </c>
      <c r="C3360">
        <v>11779</v>
      </c>
      <c r="D3360">
        <v>3.99</v>
      </c>
      <c r="E3360" s="1">
        <v>38581.438194444447</v>
      </c>
    </row>
    <row r="3361" spans="1:5" x14ac:dyDescent="0.3">
      <c r="A3361">
        <v>3406</v>
      </c>
      <c r="B3361">
        <v>126</v>
      </c>
      <c r="C3361">
        <v>11801</v>
      </c>
      <c r="D3361">
        <v>0.98999999999999899</v>
      </c>
      <c r="E3361" s="1">
        <v>38581.479166666664</v>
      </c>
    </row>
    <row r="3362" spans="1:5" x14ac:dyDescent="0.3">
      <c r="A3362">
        <v>3407</v>
      </c>
      <c r="B3362">
        <v>126</v>
      </c>
      <c r="C3362">
        <v>12991</v>
      </c>
      <c r="D3362">
        <v>2.99</v>
      </c>
      <c r="E3362" s="1">
        <v>38583.306250000001</v>
      </c>
    </row>
    <row r="3363" spans="1:5" x14ac:dyDescent="0.3">
      <c r="A3363">
        <v>3408</v>
      </c>
      <c r="B3363">
        <v>126</v>
      </c>
      <c r="C3363">
        <v>13015</v>
      </c>
      <c r="D3363">
        <v>7.99</v>
      </c>
      <c r="E3363" s="1">
        <v>38583.330555555556</v>
      </c>
    </row>
    <row r="3364" spans="1:5" x14ac:dyDescent="0.3">
      <c r="A3364">
        <v>3409</v>
      </c>
      <c r="B3364">
        <v>126</v>
      </c>
      <c r="C3364">
        <v>13177</v>
      </c>
      <c r="D3364">
        <v>0.98999999999999899</v>
      </c>
      <c r="E3364" s="1">
        <v>38583.580555555556</v>
      </c>
    </row>
    <row r="3365" spans="1:5" x14ac:dyDescent="0.3">
      <c r="A3365">
        <v>3410</v>
      </c>
      <c r="B3365">
        <v>126</v>
      </c>
      <c r="C3365">
        <v>14477</v>
      </c>
      <c r="D3365">
        <v>2.99</v>
      </c>
      <c r="E3365" s="1">
        <v>38585.563888888886</v>
      </c>
    </row>
    <row r="3366" spans="1:5" x14ac:dyDescent="0.3">
      <c r="A3366">
        <v>3411</v>
      </c>
      <c r="B3366">
        <v>126</v>
      </c>
      <c r="C3366">
        <v>14577</v>
      </c>
      <c r="D3366">
        <v>2.99</v>
      </c>
      <c r="E3366" s="1">
        <v>38585.702777777777</v>
      </c>
    </row>
    <row r="3367" spans="1:5" x14ac:dyDescent="0.3">
      <c r="A3367">
        <v>3412</v>
      </c>
      <c r="B3367">
        <v>126</v>
      </c>
      <c r="C3367">
        <v>15741</v>
      </c>
      <c r="D3367">
        <v>4.99</v>
      </c>
      <c r="E3367" s="1">
        <v>38587.506944444445</v>
      </c>
    </row>
    <row r="3368" spans="1:5" x14ac:dyDescent="0.3">
      <c r="A3368">
        <v>3413</v>
      </c>
      <c r="B3368">
        <v>126</v>
      </c>
      <c r="C3368">
        <v>16007</v>
      </c>
      <c r="D3368">
        <v>7.99</v>
      </c>
      <c r="E3368" s="1">
        <v>38587.876388888886</v>
      </c>
    </row>
    <row r="3369" spans="1:5" x14ac:dyDescent="0.3">
      <c r="A3369">
        <v>3414</v>
      </c>
      <c r="B3369">
        <v>127</v>
      </c>
      <c r="C3369">
        <v>452</v>
      </c>
      <c r="D3369">
        <v>0.98999999999999899</v>
      </c>
      <c r="E3369" s="1">
        <v>38499.8125</v>
      </c>
    </row>
    <row r="3370" spans="1:5" x14ac:dyDescent="0.3">
      <c r="A3370">
        <v>3415</v>
      </c>
      <c r="B3370">
        <v>127</v>
      </c>
      <c r="C3370">
        <v>708</v>
      </c>
      <c r="D3370">
        <v>0.98999999999999899</v>
      </c>
      <c r="E3370" s="1">
        <v>38501.140972222223</v>
      </c>
    </row>
    <row r="3371" spans="1:5" x14ac:dyDescent="0.3">
      <c r="A3371">
        <v>3416</v>
      </c>
      <c r="B3371">
        <v>127</v>
      </c>
      <c r="C3371">
        <v>1293</v>
      </c>
      <c r="D3371">
        <v>4.99</v>
      </c>
      <c r="E3371" s="1">
        <v>38518.379166666666</v>
      </c>
    </row>
    <row r="3372" spans="1:5" x14ac:dyDescent="0.3">
      <c r="A3372">
        <v>3417</v>
      </c>
      <c r="B3372">
        <v>127</v>
      </c>
      <c r="C3372">
        <v>1803</v>
      </c>
      <c r="D3372">
        <v>2.99</v>
      </c>
      <c r="E3372" s="1">
        <v>38519.855555555558</v>
      </c>
    </row>
    <row r="3373" spans="1:5" x14ac:dyDescent="0.3">
      <c r="A3373">
        <v>3418</v>
      </c>
      <c r="B3373">
        <v>127</v>
      </c>
      <c r="C3373">
        <v>2412</v>
      </c>
      <c r="D3373">
        <v>3.99</v>
      </c>
      <c r="E3373" s="1">
        <v>38521.706944444442</v>
      </c>
    </row>
    <row r="3374" spans="1:5" x14ac:dyDescent="0.3">
      <c r="A3374">
        <v>3419</v>
      </c>
      <c r="B3374">
        <v>127</v>
      </c>
      <c r="C3374">
        <v>4652</v>
      </c>
      <c r="D3374">
        <v>5.99</v>
      </c>
      <c r="E3374" s="1">
        <v>38541.407638888886</v>
      </c>
    </row>
    <row r="3375" spans="1:5" x14ac:dyDescent="0.3">
      <c r="A3375">
        <v>3420</v>
      </c>
      <c r="B3375">
        <v>127</v>
      </c>
      <c r="C3375">
        <v>4811</v>
      </c>
      <c r="D3375">
        <v>5.99</v>
      </c>
      <c r="E3375" s="1">
        <v>38541.711111111108</v>
      </c>
    </row>
    <row r="3376" spans="1:5" x14ac:dyDescent="0.3">
      <c r="A3376">
        <v>3421</v>
      </c>
      <c r="B3376">
        <v>127</v>
      </c>
      <c r="C3376">
        <v>5499</v>
      </c>
      <c r="D3376">
        <v>2.99</v>
      </c>
      <c r="E3376" s="1">
        <v>38543.018750000003</v>
      </c>
    </row>
    <row r="3377" spans="1:5" x14ac:dyDescent="0.3">
      <c r="A3377">
        <v>3422</v>
      </c>
      <c r="B3377">
        <v>127</v>
      </c>
      <c r="C3377">
        <v>5983</v>
      </c>
      <c r="D3377">
        <v>2.99</v>
      </c>
      <c r="E3377" s="1">
        <v>38544.023611111108</v>
      </c>
    </row>
    <row r="3378" spans="1:5" x14ac:dyDescent="0.3">
      <c r="A3378">
        <v>3423</v>
      </c>
      <c r="B3378">
        <v>127</v>
      </c>
      <c r="C3378">
        <v>7912</v>
      </c>
      <c r="D3378">
        <v>4.99</v>
      </c>
      <c r="E3378" s="1">
        <v>38561.490277777775</v>
      </c>
    </row>
    <row r="3379" spans="1:5" x14ac:dyDescent="0.3">
      <c r="A3379">
        <v>3424</v>
      </c>
      <c r="B3379">
        <v>127</v>
      </c>
      <c r="C3379">
        <v>8209</v>
      </c>
      <c r="D3379">
        <v>6.99</v>
      </c>
      <c r="E3379" s="1">
        <v>38561.978472222225</v>
      </c>
    </row>
    <row r="3380" spans="1:5" x14ac:dyDescent="0.3">
      <c r="A3380">
        <v>3425</v>
      </c>
      <c r="B3380">
        <v>127</v>
      </c>
      <c r="C3380">
        <v>9859</v>
      </c>
      <c r="D3380">
        <v>6.99</v>
      </c>
      <c r="E3380" s="1">
        <v>38564.543055555558</v>
      </c>
    </row>
    <row r="3381" spans="1:5" x14ac:dyDescent="0.3">
      <c r="A3381">
        <v>3426</v>
      </c>
      <c r="B3381">
        <v>127</v>
      </c>
      <c r="C3381">
        <v>10197</v>
      </c>
      <c r="D3381">
        <v>2.99</v>
      </c>
      <c r="E3381" s="1">
        <v>38565.024305555555</v>
      </c>
    </row>
    <row r="3382" spans="1:5" x14ac:dyDescent="0.3">
      <c r="A3382">
        <v>3427</v>
      </c>
      <c r="B3382">
        <v>127</v>
      </c>
      <c r="C3382">
        <v>10787</v>
      </c>
      <c r="D3382">
        <v>10.99</v>
      </c>
      <c r="E3382" s="1">
        <v>38565.899305555555</v>
      </c>
    </row>
    <row r="3383" spans="1:5" x14ac:dyDescent="0.3">
      <c r="A3383">
        <v>3428</v>
      </c>
      <c r="B3383">
        <v>127</v>
      </c>
      <c r="C3383">
        <v>10973</v>
      </c>
      <c r="D3383">
        <v>7.99</v>
      </c>
      <c r="E3383" s="1">
        <v>38566.17291666667</v>
      </c>
    </row>
    <row r="3384" spans="1:5" x14ac:dyDescent="0.3">
      <c r="A3384">
        <v>3429</v>
      </c>
      <c r="B3384">
        <v>127</v>
      </c>
      <c r="C3384">
        <v>11235</v>
      </c>
      <c r="D3384">
        <v>0.98999999999999899</v>
      </c>
      <c r="E3384" s="1">
        <v>38566.550694444442</v>
      </c>
    </row>
    <row r="3385" spans="1:5" x14ac:dyDescent="0.3">
      <c r="A3385">
        <v>3430</v>
      </c>
      <c r="B3385">
        <v>127</v>
      </c>
      <c r="C3385">
        <v>12060</v>
      </c>
      <c r="D3385">
        <v>4.99</v>
      </c>
      <c r="E3385" s="1">
        <v>38581.882638888892</v>
      </c>
    </row>
    <row r="3386" spans="1:5" x14ac:dyDescent="0.3">
      <c r="A3386">
        <v>3431</v>
      </c>
      <c r="B3386">
        <v>127</v>
      </c>
      <c r="C3386">
        <v>12820</v>
      </c>
      <c r="D3386">
        <v>2.99</v>
      </c>
      <c r="E3386" s="1">
        <v>38583.045138888891</v>
      </c>
    </row>
    <row r="3387" spans="1:5" x14ac:dyDescent="0.3">
      <c r="A3387">
        <v>3432</v>
      </c>
      <c r="B3387">
        <v>127</v>
      </c>
      <c r="C3387">
        <v>13043</v>
      </c>
      <c r="D3387">
        <v>4.99</v>
      </c>
      <c r="E3387" s="1">
        <v>38583.379861111112</v>
      </c>
    </row>
    <row r="3388" spans="1:5" x14ac:dyDescent="0.3">
      <c r="A3388">
        <v>3433</v>
      </c>
      <c r="B3388">
        <v>127</v>
      </c>
      <c r="C3388">
        <v>13091</v>
      </c>
      <c r="D3388">
        <v>2.99</v>
      </c>
      <c r="E3388" s="1">
        <v>38583.444444444445</v>
      </c>
    </row>
    <row r="3389" spans="1:5" x14ac:dyDescent="0.3">
      <c r="A3389">
        <v>3434</v>
      </c>
      <c r="B3389">
        <v>127</v>
      </c>
      <c r="C3389">
        <v>14030</v>
      </c>
      <c r="D3389">
        <v>2.99</v>
      </c>
      <c r="E3389" s="1">
        <v>38584.890972222223</v>
      </c>
    </row>
    <row r="3390" spans="1:5" x14ac:dyDescent="0.3">
      <c r="A3390">
        <v>3435</v>
      </c>
      <c r="B3390">
        <v>127</v>
      </c>
      <c r="C3390">
        <v>14189</v>
      </c>
      <c r="D3390">
        <v>2.99</v>
      </c>
      <c r="E3390" s="1">
        <v>38585.147222222222</v>
      </c>
    </row>
    <row r="3391" spans="1:5" x14ac:dyDescent="0.3">
      <c r="A3391">
        <v>3436</v>
      </c>
      <c r="B3391">
        <v>127</v>
      </c>
      <c r="C3391">
        <v>15463</v>
      </c>
      <c r="D3391">
        <v>5.99</v>
      </c>
      <c r="E3391" s="1">
        <v>38587.052083333336</v>
      </c>
    </row>
    <row r="3392" spans="1:5" x14ac:dyDescent="0.3">
      <c r="A3392">
        <v>3437</v>
      </c>
      <c r="B3392">
        <v>127</v>
      </c>
      <c r="C3392">
        <v>15736</v>
      </c>
      <c r="D3392">
        <v>5.99</v>
      </c>
      <c r="E3392" s="1">
        <v>38587.486111111109</v>
      </c>
    </row>
    <row r="3393" spans="1:5" x14ac:dyDescent="0.3">
      <c r="A3393">
        <v>3438</v>
      </c>
      <c r="B3393">
        <v>128</v>
      </c>
      <c r="C3393">
        <v>888</v>
      </c>
      <c r="D3393">
        <v>5.99</v>
      </c>
      <c r="E3393" s="1">
        <v>38502.300694444442</v>
      </c>
    </row>
    <row r="3394" spans="1:5" x14ac:dyDescent="0.3">
      <c r="A3394">
        <v>3439</v>
      </c>
      <c r="B3394">
        <v>128</v>
      </c>
      <c r="C3394">
        <v>1131</v>
      </c>
      <c r="D3394">
        <v>2.99</v>
      </c>
      <c r="E3394" s="1">
        <v>38503.780555555553</v>
      </c>
    </row>
    <row r="3395" spans="1:5" x14ac:dyDescent="0.3">
      <c r="A3395">
        <v>3440</v>
      </c>
      <c r="B3395">
        <v>128</v>
      </c>
      <c r="C3395">
        <v>2519</v>
      </c>
      <c r="D3395">
        <v>7.99</v>
      </c>
      <c r="E3395" s="1">
        <v>38522.013194444444</v>
      </c>
    </row>
    <row r="3396" spans="1:5" x14ac:dyDescent="0.3">
      <c r="A3396">
        <v>3441</v>
      </c>
      <c r="B3396">
        <v>128</v>
      </c>
      <c r="C3396">
        <v>2565</v>
      </c>
      <c r="D3396">
        <v>0.98999999999999899</v>
      </c>
      <c r="E3396" s="1">
        <v>38522.155555555553</v>
      </c>
    </row>
    <row r="3397" spans="1:5" x14ac:dyDescent="0.3">
      <c r="A3397">
        <v>3442</v>
      </c>
      <c r="B3397">
        <v>128</v>
      </c>
      <c r="C3397">
        <v>3751</v>
      </c>
      <c r="D3397">
        <v>0.98999999999999899</v>
      </c>
      <c r="E3397" s="1">
        <v>38539.515972222223</v>
      </c>
    </row>
    <row r="3398" spans="1:5" x14ac:dyDescent="0.3">
      <c r="A3398">
        <v>3443</v>
      </c>
      <c r="B3398">
        <v>128</v>
      </c>
      <c r="C3398">
        <v>3995</v>
      </c>
      <c r="D3398">
        <v>5.99</v>
      </c>
      <c r="E3398" s="1">
        <v>38539.988194444442</v>
      </c>
    </row>
    <row r="3399" spans="1:5" x14ac:dyDescent="0.3">
      <c r="A3399">
        <v>3444</v>
      </c>
      <c r="B3399">
        <v>128</v>
      </c>
      <c r="C3399">
        <v>5270</v>
      </c>
      <c r="D3399">
        <v>2.99</v>
      </c>
      <c r="E3399" s="1">
        <v>38542.599305555559</v>
      </c>
    </row>
    <row r="3400" spans="1:5" x14ac:dyDescent="0.3">
      <c r="A3400">
        <v>3445</v>
      </c>
      <c r="B3400">
        <v>128</v>
      </c>
      <c r="C3400">
        <v>5647</v>
      </c>
      <c r="D3400">
        <v>4.99</v>
      </c>
      <c r="E3400" s="1">
        <v>38543.297222222223</v>
      </c>
    </row>
    <row r="3401" spans="1:5" x14ac:dyDescent="0.3">
      <c r="A3401">
        <v>3446</v>
      </c>
      <c r="B3401">
        <v>128</v>
      </c>
      <c r="C3401">
        <v>5997</v>
      </c>
      <c r="D3401">
        <v>4.99</v>
      </c>
      <c r="E3401" s="1">
        <v>38544.054861111108</v>
      </c>
    </row>
    <row r="3402" spans="1:5" x14ac:dyDescent="0.3">
      <c r="A3402">
        <v>3447</v>
      </c>
      <c r="B3402">
        <v>128</v>
      </c>
      <c r="C3402">
        <v>6186</v>
      </c>
      <c r="D3402">
        <v>2.99</v>
      </c>
      <c r="E3402" s="1">
        <v>38544.476388888892</v>
      </c>
    </row>
    <row r="3403" spans="1:5" x14ac:dyDescent="0.3">
      <c r="A3403">
        <v>3448</v>
      </c>
      <c r="B3403">
        <v>128</v>
      </c>
      <c r="C3403">
        <v>6481</v>
      </c>
      <c r="D3403">
        <v>6.99</v>
      </c>
      <c r="E3403" s="1">
        <v>38545.076388888891</v>
      </c>
    </row>
    <row r="3404" spans="1:5" x14ac:dyDescent="0.3">
      <c r="A3404">
        <v>3449</v>
      </c>
      <c r="B3404">
        <v>128</v>
      </c>
      <c r="C3404">
        <v>6687</v>
      </c>
      <c r="D3404">
        <v>2.99</v>
      </c>
      <c r="E3404" s="1">
        <v>38545.513194444444</v>
      </c>
    </row>
    <row r="3405" spans="1:5" x14ac:dyDescent="0.3">
      <c r="A3405">
        <v>3450</v>
      </c>
      <c r="B3405">
        <v>128</v>
      </c>
      <c r="C3405">
        <v>7582</v>
      </c>
      <c r="D3405">
        <v>4.99</v>
      </c>
      <c r="E3405" s="1">
        <v>38560.96875</v>
      </c>
    </row>
    <row r="3406" spans="1:5" x14ac:dyDescent="0.3">
      <c r="A3406">
        <v>3451</v>
      </c>
      <c r="B3406">
        <v>128</v>
      </c>
      <c r="C3406">
        <v>8415</v>
      </c>
      <c r="D3406">
        <v>2.99</v>
      </c>
      <c r="E3406" s="1">
        <v>38562.286111111112</v>
      </c>
    </row>
    <row r="3407" spans="1:5" x14ac:dyDescent="0.3">
      <c r="A3407">
        <v>3452</v>
      </c>
      <c r="B3407">
        <v>128</v>
      </c>
      <c r="C3407">
        <v>9215</v>
      </c>
      <c r="D3407">
        <v>5.99</v>
      </c>
      <c r="E3407" s="1">
        <v>38563.549305555556</v>
      </c>
    </row>
    <row r="3408" spans="1:5" x14ac:dyDescent="0.3">
      <c r="A3408">
        <v>3453</v>
      </c>
      <c r="B3408">
        <v>128</v>
      </c>
      <c r="C3408">
        <v>9234</v>
      </c>
      <c r="D3408">
        <v>2.99</v>
      </c>
      <c r="E3408" s="1">
        <v>38563.572916666664</v>
      </c>
    </row>
    <row r="3409" spans="1:5" x14ac:dyDescent="0.3">
      <c r="A3409">
        <v>3454</v>
      </c>
      <c r="B3409">
        <v>128</v>
      </c>
      <c r="C3409">
        <v>9433</v>
      </c>
      <c r="D3409">
        <v>5.99</v>
      </c>
      <c r="E3409" s="1">
        <v>38563.894444444442</v>
      </c>
    </row>
    <row r="3410" spans="1:5" x14ac:dyDescent="0.3">
      <c r="A3410">
        <v>3455</v>
      </c>
      <c r="B3410">
        <v>128</v>
      </c>
      <c r="C3410">
        <v>9858</v>
      </c>
      <c r="D3410">
        <v>2.99</v>
      </c>
      <c r="E3410" s="1">
        <v>38564.543055555558</v>
      </c>
    </row>
    <row r="3411" spans="1:5" x14ac:dyDescent="0.3">
      <c r="A3411">
        <v>3456</v>
      </c>
      <c r="B3411">
        <v>128</v>
      </c>
      <c r="C3411">
        <v>9952</v>
      </c>
      <c r="D3411">
        <v>3.99</v>
      </c>
      <c r="E3411" s="1">
        <v>38564.661111111112</v>
      </c>
    </row>
    <row r="3412" spans="1:5" x14ac:dyDescent="0.3">
      <c r="A3412">
        <v>3457</v>
      </c>
      <c r="B3412">
        <v>128</v>
      </c>
      <c r="C3412">
        <v>10011</v>
      </c>
      <c r="D3412">
        <v>2.99</v>
      </c>
      <c r="E3412" s="1">
        <v>38564.751388888886</v>
      </c>
    </row>
    <row r="3413" spans="1:5" x14ac:dyDescent="0.3">
      <c r="A3413">
        <v>3458</v>
      </c>
      <c r="B3413">
        <v>128</v>
      </c>
      <c r="C3413">
        <v>10394</v>
      </c>
      <c r="D3413">
        <v>2.99</v>
      </c>
      <c r="E3413" s="1">
        <v>38565.290277777778</v>
      </c>
    </row>
    <row r="3414" spans="1:5" x14ac:dyDescent="0.3">
      <c r="A3414">
        <v>3459</v>
      </c>
      <c r="B3414">
        <v>128</v>
      </c>
      <c r="C3414">
        <v>12731</v>
      </c>
      <c r="D3414">
        <v>2.99</v>
      </c>
      <c r="E3414" s="1">
        <v>38582.913194444445</v>
      </c>
    </row>
    <row r="3415" spans="1:5" x14ac:dyDescent="0.3">
      <c r="A3415">
        <v>3460</v>
      </c>
      <c r="B3415">
        <v>128</v>
      </c>
      <c r="C3415">
        <v>12843</v>
      </c>
      <c r="D3415">
        <v>2.99</v>
      </c>
      <c r="E3415" s="1">
        <v>38583.081944444442</v>
      </c>
    </row>
    <row r="3416" spans="1:5" x14ac:dyDescent="0.3">
      <c r="A3416">
        <v>3461</v>
      </c>
      <c r="B3416">
        <v>128</v>
      </c>
      <c r="C3416">
        <v>12910</v>
      </c>
      <c r="D3416">
        <v>0.98999999999999899</v>
      </c>
      <c r="E3416" s="1">
        <v>38583.182638888888</v>
      </c>
    </row>
    <row r="3417" spans="1:5" x14ac:dyDescent="0.3">
      <c r="A3417">
        <v>3462</v>
      </c>
      <c r="B3417">
        <v>128</v>
      </c>
      <c r="C3417">
        <v>13027</v>
      </c>
      <c r="D3417">
        <v>0.98999999999999899</v>
      </c>
      <c r="E3417" s="1">
        <v>38583.350694444445</v>
      </c>
    </row>
    <row r="3418" spans="1:5" x14ac:dyDescent="0.3">
      <c r="A3418">
        <v>3463</v>
      </c>
      <c r="B3418">
        <v>128</v>
      </c>
      <c r="C3418">
        <v>13181</v>
      </c>
      <c r="D3418">
        <v>5.99</v>
      </c>
      <c r="E3418" s="1">
        <v>38583.583333333336</v>
      </c>
    </row>
    <row r="3419" spans="1:5" x14ac:dyDescent="0.3">
      <c r="A3419">
        <v>3464</v>
      </c>
      <c r="B3419">
        <v>128</v>
      </c>
      <c r="C3419">
        <v>13509</v>
      </c>
      <c r="D3419">
        <v>0.98999999999999899</v>
      </c>
      <c r="E3419" s="1">
        <v>38584.093055555553</v>
      </c>
    </row>
    <row r="3420" spans="1:5" x14ac:dyDescent="0.3">
      <c r="A3420">
        <v>3465</v>
      </c>
      <c r="B3420">
        <v>128</v>
      </c>
      <c r="C3420">
        <v>13964</v>
      </c>
      <c r="D3420">
        <v>2.99</v>
      </c>
      <c r="E3420" s="1">
        <v>38584.76666666667</v>
      </c>
    </row>
    <row r="3421" spans="1:5" x14ac:dyDescent="0.3">
      <c r="A3421">
        <v>3466</v>
      </c>
      <c r="B3421">
        <v>128</v>
      </c>
      <c r="C3421">
        <v>14157</v>
      </c>
      <c r="D3421">
        <v>0.98999999999999899</v>
      </c>
      <c r="E3421" s="1">
        <v>38585.113194444442</v>
      </c>
    </row>
    <row r="3422" spans="1:5" x14ac:dyDescent="0.3">
      <c r="A3422">
        <v>3467</v>
      </c>
      <c r="B3422">
        <v>128</v>
      </c>
      <c r="C3422">
        <v>14925</v>
      </c>
      <c r="D3422">
        <v>8.99</v>
      </c>
      <c r="E3422" s="1">
        <v>38586.219444444447</v>
      </c>
    </row>
    <row r="3423" spans="1:5" x14ac:dyDescent="0.3">
      <c r="A3423">
        <v>3468</v>
      </c>
      <c r="B3423">
        <v>128</v>
      </c>
      <c r="C3423">
        <v>15220</v>
      </c>
      <c r="D3423">
        <v>3.99</v>
      </c>
      <c r="E3423" s="1">
        <v>38586.709722222222</v>
      </c>
    </row>
    <row r="3424" spans="1:5" x14ac:dyDescent="0.3">
      <c r="A3424">
        <v>3469</v>
      </c>
      <c r="B3424">
        <v>128</v>
      </c>
      <c r="C3424">
        <v>15835</v>
      </c>
      <c r="D3424">
        <v>8.99</v>
      </c>
      <c r="E3424" s="1">
        <v>38587.642361111109</v>
      </c>
    </row>
    <row r="3425" spans="1:5" x14ac:dyDescent="0.3">
      <c r="A3425">
        <v>3470</v>
      </c>
      <c r="B3425">
        <v>129</v>
      </c>
      <c r="C3425">
        <v>1732</v>
      </c>
      <c r="D3425">
        <v>0.98999999999999899</v>
      </c>
      <c r="E3425" s="1">
        <v>38519.648611111108</v>
      </c>
    </row>
    <row r="3426" spans="1:5" x14ac:dyDescent="0.3">
      <c r="A3426">
        <v>3471</v>
      </c>
      <c r="B3426">
        <v>129</v>
      </c>
      <c r="C3426">
        <v>2727</v>
      </c>
      <c r="D3426">
        <v>3.99</v>
      </c>
      <c r="E3426" s="1">
        <v>38522.626388888886</v>
      </c>
    </row>
    <row r="3427" spans="1:5" x14ac:dyDescent="0.3">
      <c r="A3427">
        <v>3472</v>
      </c>
      <c r="B3427">
        <v>129</v>
      </c>
      <c r="C3427">
        <v>2768</v>
      </c>
      <c r="D3427">
        <v>0.98999999999999899</v>
      </c>
      <c r="E3427" s="1">
        <v>38522.740277777775</v>
      </c>
    </row>
    <row r="3428" spans="1:5" x14ac:dyDescent="0.3">
      <c r="A3428">
        <v>3473</v>
      </c>
      <c r="B3428">
        <v>129</v>
      </c>
      <c r="C3428">
        <v>2795</v>
      </c>
      <c r="D3428">
        <v>4.99</v>
      </c>
      <c r="E3428" s="1">
        <v>38522.790277777778</v>
      </c>
    </row>
    <row r="3429" spans="1:5" x14ac:dyDescent="0.3">
      <c r="A3429">
        <v>3474</v>
      </c>
      <c r="B3429">
        <v>129</v>
      </c>
      <c r="C3429">
        <v>3183</v>
      </c>
      <c r="D3429">
        <v>4.99</v>
      </c>
      <c r="E3429" s="1">
        <v>38523.954861111109</v>
      </c>
    </row>
    <row r="3430" spans="1:5" x14ac:dyDescent="0.3">
      <c r="A3430">
        <v>3475</v>
      </c>
      <c r="B3430">
        <v>129</v>
      </c>
      <c r="C3430">
        <v>3219</v>
      </c>
      <c r="D3430">
        <v>3.99</v>
      </c>
      <c r="E3430" s="1">
        <v>38524.071527777778</v>
      </c>
    </row>
    <row r="3431" spans="1:5" x14ac:dyDescent="0.3">
      <c r="A3431">
        <v>3476</v>
      </c>
      <c r="B3431">
        <v>129</v>
      </c>
      <c r="C3431">
        <v>3689</v>
      </c>
      <c r="D3431">
        <v>0.98999999999999899</v>
      </c>
      <c r="E3431" s="1">
        <v>38539.404861111114</v>
      </c>
    </row>
    <row r="3432" spans="1:5" x14ac:dyDescent="0.3">
      <c r="A3432">
        <v>3477</v>
      </c>
      <c r="B3432">
        <v>129</v>
      </c>
      <c r="C3432">
        <v>3900</v>
      </c>
      <c r="D3432">
        <v>4.99</v>
      </c>
      <c r="E3432" s="1">
        <v>38539.806250000001</v>
      </c>
    </row>
    <row r="3433" spans="1:5" x14ac:dyDescent="0.3">
      <c r="A3433">
        <v>3478</v>
      </c>
      <c r="B3433">
        <v>129</v>
      </c>
      <c r="C3433">
        <v>3936</v>
      </c>
      <c r="D3433">
        <v>0.98999999999999899</v>
      </c>
      <c r="E3433" s="1">
        <v>38539.885416666664</v>
      </c>
    </row>
    <row r="3434" spans="1:5" x14ac:dyDescent="0.3">
      <c r="A3434">
        <v>3479</v>
      </c>
      <c r="B3434">
        <v>129</v>
      </c>
      <c r="C3434">
        <v>4256</v>
      </c>
      <c r="D3434">
        <v>2.99</v>
      </c>
      <c r="E3434" s="1">
        <v>38540.593055555553</v>
      </c>
    </row>
    <row r="3435" spans="1:5" x14ac:dyDescent="0.3">
      <c r="A3435">
        <v>3480</v>
      </c>
      <c r="B3435">
        <v>129</v>
      </c>
      <c r="C3435">
        <v>4602</v>
      </c>
      <c r="D3435">
        <v>0.98999999999999899</v>
      </c>
      <c r="E3435" s="1">
        <v>38541.286111111112</v>
      </c>
    </row>
    <row r="3436" spans="1:5" x14ac:dyDescent="0.3">
      <c r="A3436">
        <v>3481</v>
      </c>
      <c r="B3436">
        <v>129</v>
      </c>
      <c r="C3436">
        <v>4896</v>
      </c>
      <c r="D3436">
        <v>2.99</v>
      </c>
      <c r="E3436" s="1">
        <v>38541.849305555559</v>
      </c>
    </row>
    <row r="3437" spans="1:5" x14ac:dyDescent="0.3">
      <c r="A3437">
        <v>3482</v>
      </c>
      <c r="B3437">
        <v>129</v>
      </c>
      <c r="C3437">
        <v>4996</v>
      </c>
      <c r="D3437">
        <v>0.98999999999999899</v>
      </c>
      <c r="E3437" s="1">
        <v>38542.040972222225</v>
      </c>
    </row>
    <row r="3438" spans="1:5" x14ac:dyDescent="0.3">
      <c r="A3438">
        <v>3483</v>
      </c>
      <c r="B3438">
        <v>129</v>
      </c>
      <c r="C3438">
        <v>5127</v>
      </c>
      <c r="D3438">
        <v>0.98999999999999899</v>
      </c>
      <c r="E3438" s="1">
        <v>38542.309027777781</v>
      </c>
    </row>
    <row r="3439" spans="1:5" x14ac:dyDescent="0.3">
      <c r="A3439">
        <v>3484</v>
      </c>
      <c r="B3439">
        <v>129</v>
      </c>
      <c r="C3439">
        <v>5350</v>
      </c>
      <c r="D3439">
        <v>4.99</v>
      </c>
      <c r="E3439" s="1">
        <v>38542.73541666667</v>
      </c>
    </row>
    <row r="3440" spans="1:5" x14ac:dyDescent="0.3">
      <c r="A3440">
        <v>3485</v>
      </c>
      <c r="B3440">
        <v>129</v>
      </c>
      <c r="C3440">
        <v>8339</v>
      </c>
      <c r="D3440">
        <v>4.99</v>
      </c>
      <c r="E3440" s="1">
        <v>38562.195138888892</v>
      </c>
    </row>
    <row r="3441" spans="1:5" x14ac:dyDescent="0.3">
      <c r="A3441">
        <v>3486</v>
      </c>
      <c r="B3441">
        <v>129</v>
      </c>
      <c r="C3441">
        <v>8345</v>
      </c>
      <c r="D3441">
        <v>2.99</v>
      </c>
      <c r="E3441" s="1">
        <v>38562.199305555558</v>
      </c>
    </row>
    <row r="3442" spans="1:5" x14ac:dyDescent="0.3">
      <c r="A3442">
        <v>3487</v>
      </c>
      <c r="B3442">
        <v>129</v>
      </c>
      <c r="C3442">
        <v>9823</v>
      </c>
      <c r="D3442">
        <v>4.99</v>
      </c>
      <c r="E3442" s="1">
        <v>38564.492361111108</v>
      </c>
    </row>
    <row r="3443" spans="1:5" x14ac:dyDescent="0.3">
      <c r="A3443">
        <v>3488</v>
      </c>
      <c r="B3443">
        <v>129</v>
      </c>
      <c r="C3443">
        <v>9983</v>
      </c>
      <c r="D3443">
        <v>7.99</v>
      </c>
      <c r="E3443" s="1">
        <v>38564.714583333334</v>
      </c>
    </row>
    <row r="3444" spans="1:5" x14ac:dyDescent="0.3">
      <c r="A3444">
        <v>3489</v>
      </c>
      <c r="B3444">
        <v>129</v>
      </c>
      <c r="C3444">
        <v>10024</v>
      </c>
      <c r="D3444">
        <v>7.99</v>
      </c>
      <c r="E3444" s="1">
        <v>38564.768055555556</v>
      </c>
    </row>
    <row r="3445" spans="1:5" x14ac:dyDescent="0.3">
      <c r="A3445">
        <v>3490</v>
      </c>
      <c r="B3445">
        <v>129</v>
      </c>
      <c r="C3445">
        <v>10167</v>
      </c>
      <c r="D3445">
        <v>5.99</v>
      </c>
      <c r="E3445" s="1">
        <v>38564.974999999999</v>
      </c>
    </row>
    <row r="3446" spans="1:5" x14ac:dyDescent="0.3">
      <c r="A3446">
        <v>3491</v>
      </c>
      <c r="B3446">
        <v>129</v>
      </c>
      <c r="C3446">
        <v>10395</v>
      </c>
      <c r="D3446">
        <v>2.99</v>
      </c>
      <c r="E3446" s="1">
        <v>38565.297222222223</v>
      </c>
    </row>
    <row r="3447" spans="1:5" x14ac:dyDescent="0.3">
      <c r="A3447">
        <v>3492</v>
      </c>
      <c r="B3447">
        <v>129</v>
      </c>
      <c r="C3447">
        <v>10468</v>
      </c>
      <c r="D3447">
        <v>0.98999999999999899</v>
      </c>
      <c r="E3447" s="1">
        <v>38565.408333333333</v>
      </c>
    </row>
    <row r="3448" spans="1:5" x14ac:dyDescent="0.3">
      <c r="A3448">
        <v>3493</v>
      </c>
      <c r="B3448">
        <v>129</v>
      </c>
      <c r="C3448">
        <v>10483</v>
      </c>
      <c r="D3448">
        <v>2.99</v>
      </c>
      <c r="E3448" s="1">
        <v>38565.429861111108</v>
      </c>
    </row>
    <row r="3449" spans="1:5" x14ac:dyDescent="0.3">
      <c r="A3449">
        <v>3494</v>
      </c>
      <c r="B3449">
        <v>129</v>
      </c>
      <c r="C3449">
        <v>10550</v>
      </c>
      <c r="D3449">
        <v>2.99</v>
      </c>
      <c r="E3449" s="1">
        <v>38565.531944444447</v>
      </c>
    </row>
    <row r="3450" spans="1:5" x14ac:dyDescent="0.3">
      <c r="A3450">
        <v>3495</v>
      </c>
      <c r="B3450">
        <v>129</v>
      </c>
      <c r="C3450">
        <v>10816</v>
      </c>
      <c r="D3450">
        <v>4.99</v>
      </c>
      <c r="E3450" s="1">
        <v>38565.949999999997</v>
      </c>
    </row>
    <row r="3451" spans="1:5" x14ac:dyDescent="0.3">
      <c r="A3451">
        <v>3496</v>
      </c>
      <c r="B3451">
        <v>129</v>
      </c>
      <c r="C3451">
        <v>12612</v>
      </c>
      <c r="D3451">
        <v>3.99</v>
      </c>
      <c r="E3451" s="1">
        <v>38582.715277777781</v>
      </c>
    </row>
    <row r="3452" spans="1:5" x14ac:dyDescent="0.3">
      <c r="A3452">
        <v>3497</v>
      </c>
      <c r="B3452">
        <v>129</v>
      </c>
      <c r="C3452">
        <v>12728</v>
      </c>
      <c r="D3452">
        <v>4.99</v>
      </c>
      <c r="E3452" s="1">
        <v>38582.907638888886</v>
      </c>
    </row>
    <row r="3453" spans="1:5" x14ac:dyDescent="0.3">
      <c r="A3453">
        <v>3498</v>
      </c>
      <c r="B3453">
        <v>129</v>
      </c>
      <c r="C3453">
        <v>13653</v>
      </c>
      <c r="D3453">
        <v>10.99</v>
      </c>
      <c r="E3453" s="1">
        <v>38584.32916666667</v>
      </c>
    </row>
    <row r="3454" spans="1:5" x14ac:dyDescent="0.3">
      <c r="A3454">
        <v>3499</v>
      </c>
      <c r="B3454">
        <v>129</v>
      </c>
      <c r="C3454">
        <v>13915</v>
      </c>
      <c r="D3454">
        <v>4.99</v>
      </c>
      <c r="E3454" s="1">
        <v>38584.695833333331</v>
      </c>
    </row>
    <row r="3455" spans="1:5" x14ac:dyDescent="0.3">
      <c r="A3455">
        <v>3500</v>
      </c>
      <c r="B3455">
        <v>129</v>
      </c>
      <c r="C3455">
        <v>13919</v>
      </c>
      <c r="D3455">
        <v>4.99</v>
      </c>
      <c r="E3455" s="1">
        <v>38584.699305555558</v>
      </c>
    </row>
    <row r="3456" spans="1:5" x14ac:dyDescent="0.3">
      <c r="A3456">
        <v>3501</v>
      </c>
      <c r="B3456">
        <v>129</v>
      </c>
      <c r="C3456">
        <v>13961</v>
      </c>
      <c r="D3456">
        <v>0.98999999999999899</v>
      </c>
      <c r="E3456" s="1">
        <v>38584.761111111111</v>
      </c>
    </row>
    <row r="3457" spans="1:5" x14ac:dyDescent="0.3">
      <c r="A3457">
        <v>3502</v>
      </c>
      <c r="B3457">
        <v>129</v>
      </c>
      <c r="C3457">
        <v>14353</v>
      </c>
      <c r="D3457">
        <v>0.98999999999999899</v>
      </c>
      <c r="E3457" s="1">
        <v>38585.379861111112</v>
      </c>
    </row>
    <row r="3458" spans="1:5" x14ac:dyDescent="0.3">
      <c r="A3458">
        <v>3503</v>
      </c>
      <c r="B3458">
        <v>129</v>
      </c>
      <c r="C3458">
        <v>14968</v>
      </c>
      <c r="D3458">
        <v>1.99</v>
      </c>
      <c r="E3458" s="1">
        <v>38586.281944444447</v>
      </c>
    </row>
    <row r="3459" spans="1:5" x14ac:dyDescent="0.3">
      <c r="A3459">
        <v>3504</v>
      </c>
      <c r="B3459">
        <v>130</v>
      </c>
      <c r="C3459">
        <v>1</v>
      </c>
      <c r="D3459">
        <v>2.99</v>
      </c>
      <c r="E3459" s="1">
        <v>38496.953472222223</v>
      </c>
    </row>
    <row r="3460" spans="1:5" x14ac:dyDescent="0.3">
      <c r="A3460">
        <v>3505</v>
      </c>
      <c r="B3460">
        <v>130</v>
      </c>
      <c r="C3460">
        <v>746</v>
      </c>
      <c r="D3460">
        <v>2.99</v>
      </c>
      <c r="E3460" s="1">
        <v>38501.392361111109</v>
      </c>
    </row>
    <row r="3461" spans="1:5" x14ac:dyDescent="0.3">
      <c r="A3461">
        <v>3506</v>
      </c>
      <c r="B3461">
        <v>130</v>
      </c>
      <c r="C3461">
        <v>1630</v>
      </c>
      <c r="D3461">
        <v>2.99</v>
      </c>
      <c r="E3461" s="1">
        <v>38519.329861111109</v>
      </c>
    </row>
    <row r="3462" spans="1:5" x14ac:dyDescent="0.3">
      <c r="A3462">
        <v>3507</v>
      </c>
      <c r="B3462">
        <v>130</v>
      </c>
      <c r="C3462">
        <v>1864</v>
      </c>
      <c r="D3462">
        <v>2.99</v>
      </c>
      <c r="E3462" s="1">
        <v>38520.068749999999</v>
      </c>
    </row>
    <row r="3463" spans="1:5" x14ac:dyDescent="0.3">
      <c r="A3463">
        <v>3508</v>
      </c>
      <c r="B3463">
        <v>130</v>
      </c>
      <c r="C3463">
        <v>2163</v>
      </c>
      <c r="D3463">
        <v>2.99</v>
      </c>
      <c r="E3463" s="1">
        <v>38520.990277777775</v>
      </c>
    </row>
    <row r="3464" spans="1:5" x14ac:dyDescent="0.3">
      <c r="A3464">
        <v>3509</v>
      </c>
      <c r="B3464">
        <v>130</v>
      </c>
      <c r="C3464">
        <v>2292</v>
      </c>
      <c r="D3464">
        <v>2.99</v>
      </c>
      <c r="E3464" s="1">
        <v>38521.317361111112</v>
      </c>
    </row>
    <row r="3465" spans="1:5" x14ac:dyDescent="0.3">
      <c r="A3465">
        <v>3510</v>
      </c>
      <c r="B3465">
        <v>130</v>
      </c>
      <c r="C3465">
        <v>2535</v>
      </c>
      <c r="D3465">
        <v>2.99</v>
      </c>
      <c r="E3465" s="1">
        <v>38522.068749999999</v>
      </c>
    </row>
    <row r="3466" spans="1:5" x14ac:dyDescent="0.3">
      <c r="A3466">
        <v>3511</v>
      </c>
      <c r="B3466">
        <v>130</v>
      </c>
      <c r="C3466">
        <v>2982</v>
      </c>
      <c r="D3466">
        <v>6.99</v>
      </c>
      <c r="E3466" s="1">
        <v>38523.359722222223</v>
      </c>
    </row>
    <row r="3467" spans="1:5" x14ac:dyDescent="0.3">
      <c r="A3467">
        <v>3512</v>
      </c>
      <c r="B3467">
        <v>130</v>
      </c>
      <c r="C3467">
        <v>4339</v>
      </c>
      <c r="D3467">
        <v>4.99</v>
      </c>
      <c r="E3467" s="1">
        <v>38540.77847222222</v>
      </c>
    </row>
    <row r="3468" spans="1:5" x14ac:dyDescent="0.3">
      <c r="A3468">
        <v>3513</v>
      </c>
      <c r="B3468">
        <v>130</v>
      </c>
      <c r="C3468">
        <v>4485</v>
      </c>
      <c r="D3468">
        <v>4.99</v>
      </c>
      <c r="E3468" s="1">
        <v>38541.046527777777</v>
      </c>
    </row>
    <row r="3469" spans="1:5" x14ac:dyDescent="0.3">
      <c r="A3469">
        <v>3514</v>
      </c>
      <c r="B3469">
        <v>130</v>
      </c>
      <c r="C3469">
        <v>6353</v>
      </c>
      <c r="D3469">
        <v>3.99</v>
      </c>
      <c r="E3469" s="1">
        <v>38544.866666666669</v>
      </c>
    </row>
    <row r="3470" spans="1:5" x14ac:dyDescent="0.3">
      <c r="A3470">
        <v>3515</v>
      </c>
      <c r="B3470">
        <v>130</v>
      </c>
      <c r="C3470">
        <v>7181</v>
      </c>
      <c r="D3470">
        <v>4.99</v>
      </c>
      <c r="E3470" s="1">
        <v>38560.343055555553</v>
      </c>
    </row>
    <row r="3471" spans="1:5" x14ac:dyDescent="0.3">
      <c r="A3471">
        <v>3516</v>
      </c>
      <c r="B3471">
        <v>130</v>
      </c>
      <c r="C3471">
        <v>7728</v>
      </c>
      <c r="D3471">
        <v>0.98999999999999899</v>
      </c>
      <c r="E3471" s="1">
        <v>38561.205555555556</v>
      </c>
    </row>
    <row r="3472" spans="1:5" x14ac:dyDescent="0.3">
      <c r="A3472">
        <v>3517</v>
      </c>
      <c r="B3472">
        <v>130</v>
      </c>
      <c r="C3472">
        <v>9452</v>
      </c>
      <c r="D3472">
        <v>0.98999999999999899</v>
      </c>
      <c r="E3472" s="1">
        <v>38563.929861111108</v>
      </c>
    </row>
    <row r="3473" spans="1:5" x14ac:dyDescent="0.3">
      <c r="A3473">
        <v>3518</v>
      </c>
      <c r="B3473">
        <v>130</v>
      </c>
      <c r="C3473">
        <v>9637</v>
      </c>
      <c r="D3473">
        <v>4.99</v>
      </c>
      <c r="E3473" s="1">
        <v>38564.220833333333</v>
      </c>
    </row>
    <row r="3474" spans="1:5" x14ac:dyDescent="0.3">
      <c r="A3474">
        <v>3519</v>
      </c>
      <c r="B3474">
        <v>130</v>
      </c>
      <c r="C3474">
        <v>9724</v>
      </c>
      <c r="D3474">
        <v>5.99</v>
      </c>
      <c r="E3474" s="1">
        <v>38564.356249999997</v>
      </c>
    </row>
    <row r="3475" spans="1:5" x14ac:dyDescent="0.3">
      <c r="A3475">
        <v>3520</v>
      </c>
      <c r="B3475">
        <v>130</v>
      </c>
      <c r="C3475">
        <v>10568</v>
      </c>
      <c r="D3475">
        <v>2.99</v>
      </c>
      <c r="E3475" s="1">
        <v>38565.553472222222</v>
      </c>
    </row>
    <row r="3476" spans="1:5" x14ac:dyDescent="0.3">
      <c r="A3476">
        <v>3521</v>
      </c>
      <c r="B3476">
        <v>130</v>
      </c>
      <c r="C3476">
        <v>10645</v>
      </c>
      <c r="D3476">
        <v>5.99</v>
      </c>
      <c r="E3476" s="1">
        <v>38565.661111111112</v>
      </c>
    </row>
    <row r="3477" spans="1:5" x14ac:dyDescent="0.3">
      <c r="A3477">
        <v>3522</v>
      </c>
      <c r="B3477">
        <v>130</v>
      </c>
      <c r="C3477">
        <v>11811</v>
      </c>
      <c r="D3477">
        <v>2.99</v>
      </c>
      <c r="E3477" s="1">
        <v>38581.499305555553</v>
      </c>
    </row>
    <row r="3478" spans="1:5" x14ac:dyDescent="0.3">
      <c r="A3478">
        <v>3523</v>
      </c>
      <c r="B3478">
        <v>130</v>
      </c>
      <c r="C3478">
        <v>12094</v>
      </c>
      <c r="D3478">
        <v>2.99</v>
      </c>
      <c r="E3478" s="1">
        <v>38581.938194444447</v>
      </c>
    </row>
    <row r="3479" spans="1:5" x14ac:dyDescent="0.3">
      <c r="A3479">
        <v>3524</v>
      </c>
      <c r="B3479">
        <v>130</v>
      </c>
      <c r="C3479">
        <v>12777</v>
      </c>
      <c r="D3479">
        <v>6.99</v>
      </c>
      <c r="E3479" s="1">
        <v>38582.98541666667</v>
      </c>
    </row>
    <row r="3480" spans="1:5" x14ac:dyDescent="0.3">
      <c r="A3480">
        <v>3525</v>
      </c>
      <c r="B3480">
        <v>130</v>
      </c>
      <c r="C3480">
        <v>14111</v>
      </c>
      <c r="D3480">
        <v>0.98999999999999899</v>
      </c>
      <c r="E3480" s="1">
        <v>38585.040972222225</v>
      </c>
    </row>
    <row r="3481" spans="1:5" x14ac:dyDescent="0.3">
      <c r="A3481">
        <v>3526</v>
      </c>
      <c r="B3481">
        <v>130</v>
      </c>
      <c r="C3481">
        <v>15574</v>
      </c>
      <c r="D3481">
        <v>5.99</v>
      </c>
      <c r="E3481" s="1">
        <v>38587.228472222225</v>
      </c>
    </row>
    <row r="3482" spans="1:5" x14ac:dyDescent="0.3">
      <c r="A3482">
        <v>3527</v>
      </c>
      <c r="B3482">
        <v>130</v>
      </c>
      <c r="C3482">
        <v>15777</v>
      </c>
      <c r="D3482">
        <v>4.99</v>
      </c>
      <c r="E3482" s="1">
        <v>38587.561805555553</v>
      </c>
    </row>
    <row r="3483" spans="1:5" x14ac:dyDescent="0.3">
      <c r="A3483">
        <v>3528</v>
      </c>
      <c r="B3483">
        <v>131</v>
      </c>
      <c r="C3483">
        <v>55</v>
      </c>
      <c r="D3483">
        <v>2.99</v>
      </c>
      <c r="E3483" s="1">
        <v>38497.351388888892</v>
      </c>
    </row>
    <row r="3484" spans="1:5" x14ac:dyDescent="0.3">
      <c r="A3484">
        <v>3529</v>
      </c>
      <c r="B3484">
        <v>131</v>
      </c>
      <c r="C3484">
        <v>83</v>
      </c>
      <c r="D3484">
        <v>4.99</v>
      </c>
      <c r="E3484" s="1">
        <v>38497.520833333336</v>
      </c>
    </row>
    <row r="3485" spans="1:5" x14ac:dyDescent="0.3">
      <c r="A3485">
        <v>3530</v>
      </c>
      <c r="B3485">
        <v>131</v>
      </c>
      <c r="C3485">
        <v>944</v>
      </c>
      <c r="D3485">
        <v>7.99</v>
      </c>
      <c r="E3485" s="1">
        <v>38502.643055555556</v>
      </c>
    </row>
    <row r="3486" spans="1:5" x14ac:dyDescent="0.3">
      <c r="A3486">
        <v>3531</v>
      </c>
      <c r="B3486">
        <v>131</v>
      </c>
      <c r="C3486">
        <v>1646</v>
      </c>
      <c r="D3486">
        <v>9.99</v>
      </c>
      <c r="E3486" s="1">
        <v>38519.383333333331</v>
      </c>
    </row>
    <row r="3487" spans="1:5" x14ac:dyDescent="0.3">
      <c r="A3487">
        <v>3532</v>
      </c>
      <c r="B3487">
        <v>131</v>
      </c>
      <c r="C3487">
        <v>1768</v>
      </c>
      <c r="D3487">
        <v>4.99</v>
      </c>
      <c r="E3487" s="1">
        <v>38519.751388888886</v>
      </c>
    </row>
    <row r="3488" spans="1:5" x14ac:dyDescent="0.3">
      <c r="A3488">
        <v>3533</v>
      </c>
      <c r="B3488">
        <v>131</v>
      </c>
      <c r="C3488">
        <v>3515</v>
      </c>
      <c r="D3488">
        <v>2.99</v>
      </c>
      <c r="E3488" s="1">
        <v>38539.033333333333</v>
      </c>
    </row>
    <row r="3489" spans="1:5" x14ac:dyDescent="0.3">
      <c r="A3489">
        <v>3534</v>
      </c>
      <c r="B3489">
        <v>131</v>
      </c>
      <c r="C3489">
        <v>5233</v>
      </c>
      <c r="D3489">
        <v>4.99</v>
      </c>
      <c r="E3489" s="1">
        <v>38542.530555555553</v>
      </c>
    </row>
    <row r="3490" spans="1:5" x14ac:dyDescent="0.3">
      <c r="A3490">
        <v>3535</v>
      </c>
      <c r="B3490">
        <v>131</v>
      </c>
      <c r="C3490">
        <v>5395</v>
      </c>
      <c r="D3490">
        <v>4.99</v>
      </c>
      <c r="E3490" s="1">
        <v>38542.820833333331</v>
      </c>
    </row>
    <row r="3491" spans="1:5" x14ac:dyDescent="0.3">
      <c r="A3491">
        <v>3536</v>
      </c>
      <c r="B3491">
        <v>131</v>
      </c>
      <c r="C3491">
        <v>5610</v>
      </c>
      <c r="D3491">
        <v>2.99</v>
      </c>
      <c r="E3491" s="1">
        <v>38543.214583333334</v>
      </c>
    </row>
    <row r="3492" spans="1:5" x14ac:dyDescent="0.3">
      <c r="A3492">
        <v>3537</v>
      </c>
      <c r="B3492">
        <v>131</v>
      </c>
      <c r="C3492">
        <v>5726</v>
      </c>
      <c r="D3492">
        <v>2.99</v>
      </c>
      <c r="E3492" s="1">
        <v>38543.473611111112</v>
      </c>
    </row>
    <row r="3493" spans="1:5" x14ac:dyDescent="0.3">
      <c r="A3493">
        <v>3538</v>
      </c>
      <c r="B3493">
        <v>131</v>
      </c>
      <c r="C3493">
        <v>5874</v>
      </c>
      <c r="D3493">
        <v>3.99</v>
      </c>
      <c r="E3493" s="1">
        <v>38543.793055555558</v>
      </c>
    </row>
    <row r="3494" spans="1:5" x14ac:dyDescent="0.3">
      <c r="A3494">
        <v>3539</v>
      </c>
      <c r="B3494">
        <v>131</v>
      </c>
      <c r="C3494">
        <v>7557</v>
      </c>
      <c r="D3494">
        <v>2.99</v>
      </c>
      <c r="E3494" s="1">
        <v>38560.929166666669</v>
      </c>
    </row>
    <row r="3495" spans="1:5" x14ac:dyDescent="0.3">
      <c r="A3495">
        <v>3540</v>
      </c>
      <c r="B3495">
        <v>131</v>
      </c>
      <c r="C3495">
        <v>8071</v>
      </c>
      <c r="D3495">
        <v>0.98999999999999899</v>
      </c>
      <c r="E3495" s="1">
        <v>38561.727083333331</v>
      </c>
    </row>
    <row r="3496" spans="1:5" x14ac:dyDescent="0.3">
      <c r="A3496">
        <v>3541</v>
      </c>
      <c r="B3496">
        <v>131</v>
      </c>
      <c r="C3496">
        <v>8267</v>
      </c>
      <c r="D3496">
        <v>6.99</v>
      </c>
      <c r="E3496" s="1">
        <v>38562.056250000001</v>
      </c>
    </row>
    <row r="3497" spans="1:5" x14ac:dyDescent="0.3">
      <c r="A3497">
        <v>3542</v>
      </c>
      <c r="B3497">
        <v>131</v>
      </c>
      <c r="C3497">
        <v>8570</v>
      </c>
      <c r="D3497">
        <v>8.99</v>
      </c>
      <c r="E3497" s="1">
        <v>38562.486111111109</v>
      </c>
    </row>
    <row r="3498" spans="1:5" x14ac:dyDescent="0.3">
      <c r="A3498">
        <v>3543</v>
      </c>
      <c r="B3498">
        <v>131</v>
      </c>
      <c r="C3498">
        <v>9323</v>
      </c>
      <c r="D3498">
        <v>3.99</v>
      </c>
      <c r="E3498" s="1">
        <v>38563.722916666666</v>
      </c>
    </row>
    <row r="3499" spans="1:5" x14ac:dyDescent="0.3">
      <c r="A3499">
        <v>3544</v>
      </c>
      <c r="B3499">
        <v>131</v>
      </c>
      <c r="C3499">
        <v>10179</v>
      </c>
      <c r="D3499">
        <v>2.99</v>
      </c>
      <c r="E3499" s="1">
        <v>38564.992361111108</v>
      </c>
    </row>
    <row r="3500" spans="1:5" x14ac:dyDescent="0.3">
      <c r="A3500">
        <v>3545</v>
      </c>
      <c r="B3500">
        <v>131</v>
      </c>
      <c r="C3500">
        <v>10459</v>
      </c>
      <c r="D3500">
        <v>4.99</v>
      </c>
      <c r="E3500" s="1">
        <v>38565.388888888891</v>
      </c>
    </row>
    <row r="3501" spans="1:5" x14ac:dyDescent="0.3">
      <c r="A3501">
        <v>3546</v>
      </c>
      <c r="B3501">
        <v>131</v>
      </c>
      <c r="C3501">
        <v>10861</v>
      </c>
      <c r="D3501">
        <v>1.99</v>
      </c>
      <c r="E3501" s="1">
        <v>38566.008333333331</v>
      </c>
    </row>
    <row r="3502" spans="1:5" x14ac:dyDescent="0.3">
      <c r="A3502">
        <v>3547</v>
      </c>
      <c r="B3502">
        <v>131</v>
      </c>
      <c r="C3502">
        <v>11971</v>
      </c>
      <c r="D3502">
        <v>0.98999999999999899</v>
      </c>
      <c r="E3502" s="1">
        <v>38581.745138888888</v>
      </c>
    </row>
    <row r="3503" spans="1:5" x14ac:dyDescent="0.3">
      <c r="A3503">
        <v>3548</v>
      </c>
      <c r="B3503">
        <v>131</v>
      </c>
      <c r="C3503">
        <v>11973</v>
      </c>
      <c r="D3503">
        <v>2.99</v>
      </c>
      <c r="E3503" s="1">
        <v>38581.746527777781</v>
      </c>
    </row>
    <row r="3504" spans="1:5" x14ac:dyDescent="0.3">
      <c r="A3504">
        <v>3549</v>
      </c>
      <c r="B3504">
        <v>131</v>
      </c>
      <c r="C3504">
        <v>12216</v>
      </c>
      <c r="D3504">
        <v>0.98999999999999899</v>
      </c>
      <c r="E3504" s="1">
        <v>38582.109027777777</v>
      </c>
    </row>
    <row r="3505" spans="1:5" x14ac:dyDescent="0.3">
      <c r="A3505">
        <v>3550</v>
      </c>
      <c r="B3505">
        <v>131</v>
      </c>
      <c r="C3505">
        <v>12263</v>
      </c>
      <c r="D3505">
        <v>0.98999999999999899</v>
      </c>
      <c r="E3505" s="1">
        <v>38582.177777777775</v>
      </c>
    </row>
    <row r="3506" spans="1:5" x14ac:dyDescent="0.3">
      <c r="A3506">
        <v>3551</v>
      </c>
      <c r="B3506">
        <v>131</v>
      </c>
      <c r="C3506">
        <v>12372</v>
      </c>
      <c r="D3506">
        <v>9.99</v>
      </c>
      <c r="E3506" s="1">
        <v>38582.336111111108</v>
      </c>
    </row>
    <row r="3507" spans="1:5" x14ac:dyDescent="0.3">
      <c r="A3507">
        <v>3552</v>
      </c>
      <c r="B3507">
        <v>131</v>
      </c>
      <c r="C3507">
        <v>13050</v>
      </c>
      <c r="D3507">
        <v>6.99</v>
      </c>
      <c r="E3507" s="1">
        <v>38583.396527777775</v>
      </c>
    </row>
    <row r="3508" spans="1:5" x14ac:dyDescent="0.3">
      <c r="A3508">
        <v>3553</v>
      </c>
      <c r="B3508">
        <v>131</v>
      </c>
      <c r="C3508">
        <v>13346</v>
      </c>
      <c r="D3508">
        <v>7.99</v>
      </c>
      <c r="E3508" s="1">
        <v>38583.852777777778</v>
      </c>
    </row>
    <row r="3509" spans="1:5" x14ac:dyDescent="0.3">
      <c r="A3509">
        <v>3554</v>
      </c>
      <c r="B3509">
        <v>131</v>
      </c>
      <c r="C3509">
        <v>13353</v>
      </c>
      <c r="D3509">
        <v>2.99</v>
      </c>
      <c r="E3509" s="1">
        <v>38583.870138888888</v>
      </c>
    </row>
    <row r="3510" spans="1:5" x14ac:dyDescent="0.3">
      <c r="A3510">
        <v>3555</v>
      </c>
      <c r="B3510">
        <v>131</v>
      </c>
      <c r="C3510">
        <v>13407</v>
      </c>
      <c r="D3510">
        <v>0.98999999999999899</v>
      </c>
      <c r="E3510" s="1">
        <v>38583.93472222222</v>
      </c>
    </row>
    <row r="3511" spans="1:5" x14ac:dyDescent="0.3">
      <c r="A3511">
        <v>3556</v>
      </c>
      <c r="B3511">
        <v>131</v>
      </c>
      <c r="C3511">
        <v>15659</v>
      </c>
      <c r="D3511">
        <v>2.99</v>
      </c>
      <c r="E3511" s="1">
        <v>38587.366666666669</v>
      </c>
    </row>
    <row r="3512" spans="1:5" x14ac:dyDescent="0.3">
      <c r="A3512">
        <v>3557</v>
      </c>
      <c r="B3512">
        <v>131</v>
      </c>
      <c r="C3512">
        <v>16042</v>
      </c>
      <c r="D3512">
        <v>2.99</v>
      </c>
      <c r="E3512" s="1">
        <v>38587.930555555555</v>
      </c>
    </row>
    <row r="3513" spans="1:5" x14ac:dyDescent="0.3">
      <c r="A3513">
        <v>3558</v>
      </c>
      <c r="B3513">
        <v>132</v>
      </c>
      <c r="C3513">
        <v>1843</v>
      </c>
      <c r="D3513">
        <v>0.98999999999999899</v>
      </c>
      <c r="E3513" s="1">
        <v>38519.995138888888</v>
      </c>
    </row>
    <row r="3514" spans="1:5" x14ac:dyDescent="0.3">
      <c r="A3514">
        <v>3559</v>
      </c>
      <c r="B3514">
        <v>132</v>
      </c>
      <c r="C3514">
        <v>2208</v>
      </c>
      <c r="D3514">
        <v>4.99</v>
      </c>
      <c r="E3514" s="1">
        <v>38521.098611111112</v>
      </c>
    </row>
    <row r="3515" spans="1:5" x14ac:dyDescent="0.3">
      <c r="A3515">
        <v>3560</v>
      </c>
      <c r="B3515">
        <v>132</v>
      </c>
      <c r="C3515">
        <v>2384</v>
      </c>
      <c r="D3515">
        <v>0.98999999999999899</v>
      </c>
      <c r="E3515" s="1">
        <v>38521.637499999997</v>
      </c>
    </row>
    <row r="3516" spans="1:5" x14ac:dyDescent="0.3">
      <c r="A3516">
        <v>3561</v>
      </c>
      <c r="B3516">
        <v>132</v>
      </c>
      <c r="C3516">
        <v>2608</v>
      </c>
      <c r="D3516">
        <v>2.99</v>
      </c>
      <c r="E3516" s="1">
        <v>38522.298611111109</v>
      </c>
    </row>
    <row r="3517" spans="1:5" x14ac:dyDescent="0.3">
      <c r="A3517">
        <v>3562</v>
      </c>
      <c r="B3517">
        <v>132</v>
      </c>
      <c r="C3517">
        <v>2924</v>
      </c>
      <c r="D3517">
        <v>4.99</v>
      </c>
      <c r="E3517" s="1">
        <v>38523.180555555555</v>
      </c>
    </row>
    <row r="3518" spans="1:5" x14ac:dyDescent="0.3">
      <c r="A3518">
        <v>3563</v>
      </c>
      <c r="B3518">
        <v>132</v>
      </c>
      <c r="C3518">
        <v>3121</v>
      </c>
      <c r="D3518">
        <v>4.99</v>
      </c>
      <c r="E3518" s="1">
        <v>38523.765972222223</v>
      </c>
    </row>
    <row r="3519" spans="1:5" x14ac:dyDescent="0.3">
      <c r="A3519">
        <v>3564</v>
      </c>
      <c r="B3519">
        <v>132</v>
      </c>
      <c r="C3519">
        <v>3706</v>
      </c>
      <c r="D3519">
        <v>0.98999999999999899</v>
      </c>
      <c r="E3519" s="1">
        <v>38539.429166666669</v>
      </c>
    </row>
    <row r="3520" spans="1:5" x14ac:dyDescent="0.3">
      <c r="A3520">
        <v>3565</v>
      </c>
      <c r="B3520">
        <v>132</v>
      </c>
      <c r="C3520">
        <v>3825</v>
      </c>
      <c r="D3520">
        <v>2.99</v>
      </c>
      <c r="E3520" s="1">
        <v>38539.659722222219</v>
      </c>
    </row>
    <row r="3521" spans="1:5" x14ac:dyDescent="0.3">
      <c r="A3521">
        <v>3566</v>
      </c>
      <c r="B3521">
        <v>132</v>
      </c>
      <c r="C3521">
        <v>4168</v>
      </c>
      <c r="D3521">
        <v>4.99</v>
      </c>
      <c r="E3521" s="1">
        <v>38540.400694444441</v>
      </c>
    </row>
    <row r="3522" spans="1:5" x14ac:dyDescent="0.3">
      <c r="A3522">
        <v>3567</v>
      </c>
      <c r="B3522">
        <v>132</v>
      </c>
      <c r="C3522">
        <v>4534</v>
      </c>
      <c r="D3522">
        <v>4.99</v>
      </c>
      <c r="E3522" s="1">
        <v>38541.15</v>
      </c>
    </row>
    <row r="3523" spans="1:5" x14ac:dyDescent="0.3">
      <c r="A3523">
        <v>3568</v>
      </c>
      <c r="B3523">
        <v>132</v>
      </c>
      <c r="C3523">
        <v>4557</v>
      </c>
      <c r="D3523">
        <v>5.99</v>
      </c>
      <c r="E3523" s="1">
        <v>38541.200694444444</v>
      </c>
    </row>
    <row r="3524" spans="1:5" x14ac:dyDescent="0.3">
      <c r="A3524">
        <v>3569</v>
      </c>
      <c r="B3524">
        <v>132</v>
      </c>
      <c r="C3524">
        <v>4903</v>
      </c>
      <c r="D3524">
        <v>0.98999999999999899</v>
      </c>
      <c r="E3524" s="1">
        <v>38541.868055555555</v>
      </c>
    </row>
    <row r="3525" spans="1:5" x14ac:dyDescent="0.3">
      <c r="A3525">
        <v>3570</v>
      </c>
      <c r="B3525">
        <v>132</v>
      </c>
      <c r="C3525">
        <v>5391</v>
      </c>
      <c r="D3525">
        <v>2.99</v>
      </c>
      <c r="E3525" s="1">
        <v>38542.811111111114</v>
      </c>
    </row>
    <row r="3526" spans="1:5" x14ac:dyDescent="0.3">
      <c r="A3526">
        <v>3571</v>
      </c>
      <c r="B3526">
        <v>132</v>
      </c>
      <c r="C3526">
        <v>5684</v>
      </c>
      <c r="D3526">
        <v>5.99</v>
      </c>
      <c r="E3526" s="1">
        <v>38543.374305555553</v>
      </c>
    </row>
    <row r="3527" spans="1:5" x14ac:dyDescent="0.3">
      <c r="A3527">
        <v>3572</v>
      </c>
      <c r="B3527">
        <v>132</v>
      </c>
      <c r="C3527">
        <v>5703</v>
      </c>
      <c r="D3527">
        <v>0.98999999999999899</v>
      </c>
      <c r="E3527" s="1">
        <v>38543.419444444444</v>
      </c>
    </row>
    <row r="3528" spans="1:5" x14ac:dyDescent="0.3">
      <c r="A3528">
        <v>3573</v>
      </c>
      <c r="B3528">
        <v>132</v>
      </c>
      <c r="C3528">
        <v>5715</v>
      </c>
      <c r="D3528">
        <v>1.99</v>
      </c>
      <c r="E3528" s="1">
        <v>38543.449999999997</v>
      </c>
    </row>
    <row r="3529" spans="1:5" x14ac:dyDescent="0.3">
      <c r="A3529">
        <v>3574</v>
      </c>
      <c r="B3529">
        <v>132</v>
      </c>
      <c r="C3529">
        <v>6239</v>
      </c>
      <c r="D3529">
        <v>6.99</v>
      </c>
      <c r="E3529" s="1">
        <v>38544.597222222219</v>
      </c>
    </row>
    <row r="3530" spans="1:5" x14ac:dyDescent="0.3">
      <c r="A3530">
        <v>3575</v>
      </c>
      <c r="B3530">
        <v>132</v>
      </c>
      <c r="C3530">
        <v>6978</v>
      </c>
      <c r="D3530">
        <v>1.99</v>
      </c>
      <c r="E3530" s="1">
        <v>38560.032638888886</v>
      </c>
    </row>
    <row r="3531" spans="1:5" x14ac:dyDescent="0.3">
      <c r="A3531">
        <v>3576</v>
      </c>
      <c r="B3531">
        <v>132</v>
      </c>
      <c r="C3531">
        <v>7432</v>
      </c>
      <c r="D3531">
        <v>0.98999999999999899</v>
      </c>
      <c r="E3531" s="1">
        <v>38560.729861111111</v>
      </c>
    </row>
    <row r="3532" spans="1:5" x14ac:dyDescent="0.3">
      <c r="A3532">
        <v>3577</v>
      </c>
      <c r="B3532">
        <v>132</v>
      </c>
      <c r="C3532">
        <v>7631</v>
      </c>
      <c r="D3532">
        <v>1.99</v>
      </c>
      <c r="E3532" s="1">
        <v>38561.042361111111</v>
      </c>
    </row>
    <row r="3533" spans="1:5" x14ac:dyDescent="0.3">
      <c r="A3533">
        <v>3578</v>
      </c>
      <c r="B3533">
        <v>132</v>
      </c>
      <c r="C3533">
        <v>10243</v>
      </c>
      <c r="D3533">
        <v>4.99</v>
      </c>
      <c r="E3533" s="1">
        <v>38565.095833333333</v>
      </c>
    </row>
    <row r="3534" spans="1:5" x14ac:dyDescent="0.3">
      <c r="A3534">
        <v>3579</v>
      </c>
      <c r="B3534">
        <v>132</v>
      </c>
      <c r="C3534">
        <v>10400</v>
      </c>
      <c r="D3534">
        <v>6.99</v>
      </c>
      <c r="E3534" s="1">
        <v>38565.304166666669</v>
      </c>
    </row>
    <row r="3535" spans="1:5" x14ac:dyDescent="0.3">
      <c r="A3535">
        <v>3580</v>
      </c>
      <c r="B3535">
        <v>132</v>
      </c>
      <c r="C3535">
        <v>10619</v>
      </c>
      <c r="D3535">
        <v>3.99</v>
      </c>
      <c r="E3535" s="1">
        <v>38565.629861111112</v>
      </c>
    </row>
    <row r="3536" spans="1:5" x14ac:dyDescent="0.3">
      <c r="A3536">
        <v>3581</v>
      </c>
      <c r="B3536">
        <v>132</v>
      </c>
      <c r="C3536">
        <v>10638</v>
      </c>
      <c r="D3536">
        <v>6.99</v>
      </c>
      <c r="E3536" s="1">
        <v>38565.655555555553</v>
      </c>
    </row>
    <row r="3537" spans="1:5" x14ac:dyDescent="0.3">
      <c r="A3537">
        <v>3582</v>
      </c>
      <c r="B3537">
        <v>132</v>
      </c>
      <c r="C3537">
        <v>11140</v>
      </c>
      <c r="D3537">
        <v>0.98999999999999899</v>
      </c>
      <c r="E3537" s="1">
        <v>38566.393750000003</v>
      </c>
    </row>
    <row r="3538" spans="1:5" x14ac:dyDescent="0.3">
      <c r="A3538">
        <v>3583</v>
      </c>
      <c r="B3538">
        <v>132</v>
      </c>
      <c r="C3538">
        <v>11812</v>
      </c>
      <c r="D3538">
        <v>0.98999999999999899</v>
      </c>
      <c r="E3538" s="1">
        <v>38581.5</v>
      </c>
    </row>
    <row r="3539" spans="1:5" x14ac:dyDescent="0.3">
      <c r="A3539">
        <v>3584</v>
      </c>
      <c r="B3539">
        <v>132</v>
      </c>
      <c r="C3539">
        <v>12133</v>
      </c>
      <c r="D3539">
        <v>0.98999999999999899</v>
      </c>
      <c r="E3539" s="1">
        <v>38581.990972222222</v>
      </c>
    </row>
    <row r="3540" spans="1:5" x14ac:dyDescent="0.3">
      <c r="A3540">
        <v>3585</v>
      </c>
      <c r="B3540">
        <v>132</v>
      </c>
      <c r="C3540">
        <v>15874</v>
      </c>
      <c r="D3540">
        <v>4.99</v>
      </c>
      <c r="E3540" s="1">
        <v>38587.6875</v>
      </c>
    </row>
    <row r="3541" spans="1:5" x14ac:dyDescent="0.3">
      <c r="A3541">
        <v>3586</v>
      </c>
      <c r="B3541">
        <v>133</v>
      </c>
      <c r="C3541">
        <v>275</v>
      </c>
      <c r="D3541">
        <v>6.99</v>
      </c>
      <c r="E3541" s="1">
        <v>38498.714583333334</v>
      </c>
    </row>
    <row r="3542" spans="1:5" x14ac:dyDescent="0.3">
      <c r="A3542">
        <v>3587</v>
      </c>
      <c r="B3542">
        <v>133</v>
      </c>
      <c r="C3542">
        <v>447</v>
      </c>
      <c r="D3542">
        <v>2.99</v>
      </c>
      <c r="E3542" s="1">
        <v>38499.789583333331</v>
      </c>
    </row>
    <row r="3543" spans="1:5" x14ac:dyDescent="0.3">
      <c r="A3543">
        <v>3588</v>
      </c>
      <c r="B3543">
        <v>133</v>
      </c>
      <c r="C3543">
        <v>1522</v>
      </c>
      <c r="D3543">
        <v>3.99</v>
      </c>
      <c r="E3543" s="1">
        <v>38519.011805555558</v>
      </c>
    </row>
    <row r="3544" spans="1:5" x14ac:dyDescent="0.3">
      <c r="A3544">
        <v>3589</v>
      </c>
      <c r="B3544">
        <v>133</v>
      </c>
      <c r="C3544">
        <v>2665</v>
      </c>
      <c r="D3544">
        <v>7.99</v>
      </c>
      <c r="E3544" s="1">
        <v>38522.466666666667</v>
      </c>
    </row>
    <row r="3545" spans="1:5" x14ac:dyDescent="0.3">
      <c r="A3545">
        <v>3590</v>
      </c>
      <c r="B3545">
        <v>133</v>
      </c>
      <c r="C3545">
        <v>3006</v>
      </c>
      <c r="D3545">
        <v>0.98999999999999899</v>
      </c>
      <c r="E3545" s="1">
        <v>38523.423611111109</v>
      </c>
    </row>
    <row r="3546" spans="1:5" x14ac:dyDescent="0.3">
      <c r="A3546">
        <v>3591</v>
      </c>
      <c r="B3546">
        <v>133</v>
      </c>
      <c r="C3546">
        <v>3365</v>
      </c>
      <c r="D3546">
        <v>0.98999999999999899</v>
      </c>
      <c r="E3546" s="1">
        <v>38524.538194444445</v>
      </c>
    </row>
    <row r="3547" spans="1:5" x14ac:dyDescent="0.3">
      <c r="A3547">
        <v>3592</v>
      </c>
      <c r="B3547">
        <v>133</v>
      </c>
      <c r="C3547">
        <v>4506</v>
      </c>
      <c r="D3547">
        <v>6.99</v>
      </c>
      <c r="E3547" s="1">
        <v>38541.098611111112</v>
      </c>
    </row>
    <row r="3548" spans="1:5" x14ac:dyDescent="0.3">
      <c r="A3548">
        <v>3593</v>
      </c>
      <c r="B3548">
        <v>133</v>
      </c>
      <c r="C3548">
        <v>4566</v>
      </c>
      <c r="D3548">
        <v>2.99</v>
      </c>
      <c r="E3548" s="1">
        <v>38541.220833333333</v>
      </c>
    </row>
    <row r="3549" spans="1:5" x14ac:dyDescent="0.3">
      <c r="A3549">
        <v>3594</v>
      </c>
      <c r="B3549">
        <v>133</v>
      </c>
      <c r="C3549">
        <v>4681</v>
      </c>
      <c r="D3549">
        <v>6.99</v>
      </c>
      <c r="E3549" s="1">
        <v>38541.441666666666</v>
      </c>
    </row>
    <row r="3550" spans="1:5" x14ac:dyDescent="0.3">
      <c r="A3550">
        <v>3595</v>
      </c>
      <c r="B3550">
        <v>133</v>
      </c>
      <c r="C3550">
        <v>4829</v>
      </c>
      <c r="D3550">
        <v>2.99</v>
      </c>
      <c r="E3550" s="1">
        <v>38541.745833333334</v>
      </c>
    </row>
    <row r="3551" spans="1:5" x14ac:dyDescent="0.3">
      <c r="A3551">
        <v>3596</v>
      </c>
      <c r="B3551">
        <v>133</v>
      </c>
      <c r="C3551">
        <v>5063</v>
      </c>
      <c r="D3551">
        <v>2.99</v>
      </c>
      <c r="E3551" s="1">
        <v>38542.192361111112</v>
      </c>
    </row>
    <row r="3552" spans="1:5" x14ac:dyDescent="0.3">
      <c r="A3552">
        <v>3597</v>
      </c>
      <c r="B3552">
        <v>133</v>
      </c>
      <c r="C3552">
        <v>6157</v>
      </c>
      <c r="D3552">
        <v>4.99</v>
      </c>
      <c r="E3552" s="1">
        <v>38544.408333333333</v>
      </c>
    </row>
    <row r="3553" spans="1:5" x14ac:dyDescent="0.3">
      <c r="A3553">
        <v>3598</v>
      </c>
      <c r="B3553">
        <v>133</v>
      </c>
      <c r="C3553">
        <v>6609</v>
      </c>
      <c r="D3553">
        <v>3.99</v>
      </c>
      <c r="E3553" s="1">
        <v>38545.34652777778</v>
      </c>
    </row>
    <row r="3554" spans="1:5" x14ac:dyDescent="0.3">
      <c r="A3554">
        <v>3599</v>
      </c>
      <c r="B3554">
        <v>133</v>
      </c>
      <c r="C3554">
        <v>7177</v>
      </c>
      <c r="D3554">
        <v>2.99</v>
      </c>
      <c r="E3554" s="1">
        <v>38560.338194444441</v>
      </c>
    </row>
    <row r="3555" spans="1:5" x14ac:dyDescent="0.3">
      <c r="A3555">
        <v>3600</v>
      </c>
      <c r="B3555">
        <v>133</v>
      </c>
      <c r="C3555">
        <v>7400</v>
      </c>
      <c r="D3555">
        <v>0.98999999999999899</v>
      </c>
      <c r="E3555" s="1">
        <v>38560.677777777775</v>
      </c>
    </row>
    <row r="3556" spans="1:5" x14ac:dyDescent="0.3">
      <c r="A3556">
        <v>3601</v>
      </c>
      <c r="B3556">
        <v>133</v>
      </c>
      <c r="C3556">
        <v>8389</v>
      </c>
      <c r="D3556">
        <v>6.99</v>
      </c>
      <c r="E3556" s="1">
        <v>38562.243055555555</v>
      </c>
    </row>
    <row r="3557" spans="1:5" x14ac:dyDescent="0.3">
      <c r="A3557">
        <v>3602</v>
      </c>
      <c r="B3557">
        <v>133</v>
      </c>
      <c r="C3557">
        <v>9139</v>
      </c>
      <c r="D3557">
        <v>2.99</v>
      </c>
      <c r="E3557" s="1">
        <v>38563.424305555556</v>
      </c>
    </row>
    <row r="3558" spans="1:5" x14ac:dyDescent="0.3">
      <c r="A3558">
        <v>3603</v>
      </c>
      <c r="B3558">
        <v>133</v>
      </c>
      <c r="C3558">
        <v>9175</v>
      </c>
      <c r="D3558">
        <v>0.98999999999999899</v>
      </c>
      <c r="E3558" s="1">
        <v>38563.490972222222</v>
      </c>
    </row>
    <row r="3559" spans="1:5" x14ac:dyDescent="0.3">
      <c r="A3559">
        <v>3604</v>
      </c>
      <c r="B3559">
        <v>133</v>
      </c>
      <c r="C3559">
        <v>9671</v>
      </c>
      <c r="D3559">
        <v>0.98999999999999899</v>
      </c>
      <c r="E3559" s="1">
        <v>38564.272916666669</v>
      </c>
    </row>
    <row r="3560" spans="1:5" x14ac:dyDescent="0.3">
      <c r="A3560">
        <v>3605</v>
      </c>
      <c r="B3560">
        <v>133</v>
      </c>
      <c r="C3560">
        <v>10665</v>
      </c>
      <c r="D3560">
        <v>0.98999999999999899</v>
      </c>
      <c r="E3560" s="1">
        <v>38565.705555555556</v>
      </c>
    </row>
    <row r="3561" spans="1:5" x14ac:dyDescent="0.3">
      <c r="A3561">
        <v>3606</v>
      </c>
      <c r="B3561">
        <v>133</v>
      </c>
      <c r="C3561">
        <v>12419</v>
      </c>
      <c r="D3561">
        <v>4.99</v>
      </c>
      <c r="E3561" s="1">
        <v>38582.417361111111</v>
      </c>
    </row>
    <row r="3562" spans="1:5" x14ac:dyDescent="0.3">
      <c r="A3562">
        <v>3607</v>
      </c>
      <c r="B3562">
        <v>133</v>
      </c>
      <c r="C3562">
        <v>12834</v>
      </c>
      <c r="D3562">
        <v>4.99</v>
      </c>
      <c r="E3562" s="1">
        <v>38583.074305555558</v>
      </c>
    </row>
    <row r="3563" spans="1:5" x14ac:dyDescent="0.3">
      <c r="A3563">
        <v>3608</v>
      </c>
      <c r="B3563">
        <v>133</v>
      </c>
      <c r="C3563">
        <v>13323</v>
      </c>
      <c r="D3563">
        <v>2.99</v>
      </c>
      <c r="E3563" s="1">
        <v>38583.824999999997</v>
      </c>
    </row>
    <row r="3564" spans="1:5" x14ac:dyDescent="0.3">
      <c r="A3564">
        <v>3609</v>
      </c>
      <c r="B3564">
        <v>133</v>
      </c>
      <c r="C3564">
        <v>13455</v>
      </c>
      <c r="D3564">
        <v>1.99</v>
      </c>
      <c r="E3564" s="1">
        <v>38584.022222222222</v>
      </c>
    </row>
    <row r="3565" spans="1:5" x14ac:dyDescent="0.3">
      <c r="A3565">
        <v>3610</v>
      </c>
      <c r="B3565">
        <v>133</v>
      </c>
      <c r="C3565">
        <v>13910</v>
      </c>
      <c r="D3565">
        <v>2.99</v>
      </c>
      <c r="E3565" s="1">
        <v>38584.6875</v>
      </c>
    </row>
    <row r="3566" spans="1:5" x14ac:dyDescent="0.3">
      <c r="A3566">
        <v>3611</v>
      </c>
      <c r="B3566">
        <v>133</v>
      </c>
      <c r="C3566">
        <v>15080</v>
      </c>
      <c r="D3566">
        <v>0.98999999999999899</v>
      </c>
      <c r="E3566" s="1">
        <v>38586.46597222222</v>
      </c>
    </row>
    <row r="3567" spans="1:5" x14ac:dyDescent="0.3">
      <c r="A3567">
        <v>3612</v>
      </c>
      <c r="B3567">
        <v>133</v>
      </c>
      <c r="C3567">
        <v>16009</v>
      </c>
      <c r="D3567">
        <v>6.99</v>
      </c>
      <c r="E3567" s="1">
        <v>38587.879861111112</v>
      </c>
    </row>
    <row r="3568" spans="1:5" x14ac:dyDescent="0.3">
      <c r="A3568">
        <v>3613</v>
      </c>
      <c r="B3568">
        <v>134</v>
      </c>
      <c r="C3568">
        <v>366</v>
      </c>
      <c r="D3568">
        <v>3.99</v>
      </c>
      <c r="E3568" s="1">
        <v>38499.314583333333</v>
      </c>
    </row>
    <row r="3569" spans="1:5" x14ac:dyDescent="0.3">
      <c r="A3569">
        <v>3614</v>
      </c>
      <c r="B3569">
        <v>134</v>
      </c>
      <c r="C3569">
        <v>798</v>
      </c>
      <c r="D3569">
        <v>0.98999999999999899</v>
      </c>
      <c r="E3569" s="1">
        <v>38501.724305555559</v>
      </c>
    </row>
    <row r="3570" spans="1:5" x14ac:dyDescent="0.3">
      <c r="A3570">
        <v>3615</v>
      </c>
      <c r="B3570">
        <v>134</v>
      </c>
      <c r="C3570">
        <v>814</v>
      </c>
      <c r="D3570">
        <v>6.99</v>
      </c>
      <c r="E3570" s="1">
        <v>38501.844444444447</v>
      </c>
    </row>
    <row r="3571" spans="1:5" x14ac:dyDescent="0.3">
      <c r="A3571">
        <v>3616</v>
      </c>
      <c r="B3571">
        <v>134</v>
      </c>
      <c r="C3571">
        <v>1124</v>
      </c>
      <c r="D3571">
        <v>4.99</v>
      </c>
      <c r="E3571" s="1">
        <v>38503.700694444444</v>
      </c>
    </row>
    <row r="3572" spans="1:5" x14ac:dyDescent="0.3">
      <c r="A3572">
        <v>3617</v>
      </c>
      <c r="B3572">
        <v>134</v>
      </c>
      <c r="C3572">
        <v>1618</v>
      </c>
      <c r="D3572">
        <v>9.99</v>
      </c>
      <c r="E3572" s="1">
        <v>38519.297222222223</v>
      </c>
    </row>
    <row r="3573" spans="1:5" x14ac:dyDescent="0.3">
      <c r="A3573">
        <v>3618</v>
      </c>
      <c r="B3573">
        <v>134</v>
      </c>
      <c r="C3573">
        <v>1784</v>
      </c>
      <c r="D3573">
        <v>0.98999999999999899</v>
      </c>
      <c r="E3573" s="1">
        <v>38519.809027777781</v>
      </c>
    </row>
    <row r="3574" spans="1:5" x14ac:dyDescent="0.3">
      <c r="A3574">
        <v>3619</v>
      </c>
      <c r="B3574">
        <v>134</v>
      </c>
      <c r="C3574">
        <v>1881</v>
      </c>
      <c r="D3574">
        <v>0.98999999999999899</v>
      </c>
      <c r="E3574" s="1">
        <v>38520.131249999999</v>
      </c>
    </row>
    <row r="3575" spans="1:5" x14ac:dyDescent="0.3">
      <c r="A3575">
        <v>3620</v>
      </c>
      <c r="B3575">
        <v>134</v>
      </c>
      <c r="C3575">
        <v>3267</v>
      </c>
      <c r="D3575">
        <v>5.99</v>
      </c>
      <c r="E3575" s="1">
        <v>38524.204861111109</v>
      </c>
    </row>
    <row r="3576" spans="1:5" x14ac:dyDescent="0.3">
      <c r="A3576">
        <v>3621</v>
      </c>
      <c r="B3576">
        <v>134</v>
      </c>
      <c r="C3576">
        <v>5315</v>
      </c>
      <c r="D3576">
        <v>4.99</v>
      </c>
      <c r="E3576" s="1">
        <v>38542.67291666667</v>
      </c>
    </row>
    <row r="3577" spans="1:5" x14ac:dyDescent="0.3">
      <c r="A3577">
        <v>3622</v>
      </c>
      <c r="B3577">
        <v>134</v>
      </c>
      <c r="C3577">
        <v>6226</v>
      </c>
      <c r="D3577">
        <v>2.99</v>
      </c>
      <c r="E3577" s="1">
        <v>38544.574999999997</v>
      </c>
    </row>
    <row r="3578" spans="1:5" x14ac:dyDescent="0.3">
      <c r="A3578">
        <v>3623</v>
      </c>
      <c r="B3578">
        <v>134</v>
      </c>
      <c r="C3578">
        <v>6659</v>
      </c>
      <c r="D3578">
        <v>0.98999999999999899</v>
      </c>
      <c r="E3578" s="1">
        <v>38545.470833333333</v>
      </c>
    </row>
    <row r="3579" spans="1:5" x14ac:dyDescent="0.3">
      <c r="A3579">
        <v>3624</v>
      </c>
      <c r="B3579">
        <v>134</v>
      </c>
      <c r="C3579">
        <v>7516</v>
      </c>
      <c r="D3579">
        <v>2.99</v>
      </c>
      <c r="E3579" s="1">
        <v>38560.871527777781</v>
      </c>
    </row>
    <row r="3580" spans="1:5" x14ac:dyDescent="0.3">
      <c r="A3580">
        <v>3625</v>
      </c>
      <c r="B3580">
        <v>134</v>
      </c>
      <c r="C3580">
        <v>7965</v>
      </c>
      <c r="D3580">
        <v>4.99</v>
      </c>
      <c r="E3580" s="1">
        <v>38561.577777777777</v>
      </c>
    </row>
    <row r="3581" spans="1:5" x14ac:dyDescent="0.3">
      <c r="A3581">
        <v>3626</v>
      </c>
      <c r="B3581">
        <v>134</v>
      </c>
      <c r="C3581">
        <v>8650</v>
      </c>
      <c r="D3581">
        <v>1.99</v>
      </c>
      <c r="E3581" s="1">
        <v>38562.624305555553</v>
      </c>
    </row>
    <row r="3582" spans="1:5" x14ac:dyDescent="0.3">
      <c r="A3582">
        <v>3627</v>
      </c>
      <c r="B3582">
        <v>134</v>
      </c>
      <c r="C3582">
        <v>10864</v>
      </c>
      <c r="D3582">
        <v>6.99</v>
      </c>
      <c r="E3582" s="1">
        <v>38566.012499999997</v>
      </c>
    </row>
    <row r="3583" spans="1:5" x14ac:dyDescent="0.3">
      <c r="A3583">
        <v>3628</v>
      </c>
      <c r="B3583">
        <v>134</v>
      </c>
      <c r="C3583">
        <v>11280</v>
      </c>
      <c r="D3583">
        <v>3.99</v>
      </c>
      <c r="E3583" s="1">
        <v>38566.606944444444</v>
      </c>
    </row>
    <row r="3584" spans="1:5" x14ac:dyDescent="0.3">
      <c r="A3584">
        <v>3629</v>
      </c>
      <c r="B3584">
        <v>134</v>
      </c>
      <c r="C3584">
        <v>11283</v>
      </c>
      <c r="D3584">
        <v>4.99</v>
      </c>
      <c r="E3584" s="1">
        <v>38566.61041666667</v>
      </c>
    </row>
    <row r="3585" spans="1:5" x14ac:dyDescent="0.3">
      <c r="A3585">
        <v>3630</v>
      </c>
      <c r="B3585">
        <v>134</v>
      </c>
      <c r="C3585">
        <v>11482</v>
      </c>
      <c r="D3585">
        <v>4.99</v>
      </c>
      <c r="E3585" s="1">
        <v>38566.933333333334</v>
      </c>
    </row>
    <row r="3586" spans="1:5" x14ac:dyDescent="0.3">
      <c r="A3586">
        <v>3631</v>
      </c>
      <c r="B3586">
        <v>134</v>
      </c>
      <c r="C3586">
        <v>12754</v>
      </c>
      <c r="D3586">
        <v>7.99</v>
      </c>
      <c r="E3586" s="1">
        <v>38582.942361111112</v>
      </c>
    </row>
    <row r="3587" spans="1:5" x14ac:dyDescent="0.3">
      <c r="A3587">
        <v>3632</v>
      </c>
      <c r="B3587">
        <v>134</v>
      </c>
      <c r="C3587">
        <v>12987</v>
      </c>
      <c r="D3587">
        <v>2.99</v>
      </c>
      <c r="E3587" s="1">
        <v>38583.299305555556</v>
      </c>
    </row>
    <row r="3588" spans="1:5" x14ac:dyDescent="0.3">
      <c r="A3588">
        <v>3633</v>
      </c>
      <c r="B3588">
        <v>134</v>
      </c>
      <c r="C3588">
        <v>13006</v>
      </c>
      <c r="D3588">
        <v>2.99</v>
      </c>
      <c r="E3588" s="1">
        <v>38583.324305555558</v>
      </c>
    </row>
    <row r="3589" spans="1:5" x14ac:dyDescent="0.3">
      <c r="A3589">
        <v>3634</v>
      </c>
      <c r="B3589">
        <v>134</v>
      </c>
      <c r="C3589">
        <v>14265</v>
      </c>
      <c r="D3589">
        <v>2.99</v>
      </c>
      <c r="E3589" s="1">
        <v>38585.263888888891</v>
      </c>
    </row>
    <row r="3590" spans="1:5" x14ac:dyDescent="0.3">
      <c r="A3590">
        <v>3635</v>
      </c>
      <c r="B3590">
        <v>134</v>
      </c>
      <c r="C3590">
        <v>15963</v>
      </c>
      <c r="D3590">
        <v>2.99</v>
      </c>
      <c r="E3590" s="1">
        <v>38587.820833333331</v>
      </c>
    </row>
    <row r="3591" spans="1:5" x14ac:dyDescent="0.3">
      <c r="A3591">
        <v>3636</v>
      </c>
      <c r="B3591">
        <v>135</v>
      </c>
      <c r="C3591">
        <v>78</v>
      </c>
      <c r="D3591">
        <v>5.99</v>
      </c>
      <c r="E3591" s="1">
        <v>38497.482638888891</v>
      </c>
    </row>
    <row r="3592" spans="1:5" x14ac:dyDescent="0.3">
      <c r="A3592">
        <v>3637</v>
      </c>
      <c r="B3592">
        <v>135</v>
      </c>
      <c r="C3592">
        <v>753</v>
      </c>
      <c r="D3592">
        <v>3.99</v>
      </c>
      <c r="E3592" s="1">
        <v>38501.427777777775</v>
      </c>
    </row>
    <row r="3593" spans="1:5" x14ac:dyDescent="0.3">
      <c r="A3593">
        <v>3638</v>
      </c>
      <c r="B3593">
        <v>135</v>
      </c>
      <c r="C3593">
        <v>1272</v>
      </c>
      <c r="D3593">
        <v>0.98999999999999899</v>
      </c>
      <c r="E3593" s="1">
        <v>38518.320833333331</v>
      </c>
    </row>
    <row r="3594" spans="1:5" x14ac:dyDescent="0.3">
      <c r="A3594">
        <v>3639</v>
      </c>
      <c r="B3594">
        <v>135</v>
      </c>
      <c r="C3594">
        <v>1671</v>
      </c>
      <c r="D3594">
        <v>1.99</v>
      </c>
      <c r="E3594" s="1">
        <v>38519.4375</v>
      </c>
    </row>
    <row r="3595" spans="1:5" x14ac:dyDescent="0.3">
      <c r="A3595">
        <v>3640</v>
      </c>
      <c r="B3595">
        <v>135</v>
      </c>
      <c r="C3595">
        <v>2941</v>
      </c>
      <c r="D3595">
        <v>2.99</v>
      </c>
      <c r="E3595" s="1">
        <v>38523.223611111112</v>
      </c>
    </row>
    <row r="3596" spans="1:5" x14ac:dyDescent="0.3">
      <c r="A3596">
        <v>3641</v>
      </c>
      <c r="B3596">
        <v>135</v>
      </c>
      <c r="C3596">
        <v>4102</v>
      </c>
      <c r="D3596">
        <v>0.98999999999999899</v>
      </c>
      <c r="E3596" s="1">
        <v>38540.267361111109</v>
      </c>
    </row>
    <row r="3597" spans="1:5" x14ac:dyDescent="0.3">
      <c r="A3597">
        <v>3642</v>
      </c>
      <c r="B3597">
        <v>135</v>
      </c>
      <c r="C3597">
        <v>5054</v>
      </c>
      <c r="D3597">
        <v>7.99</v>
      </c>
      <c r="E3597" s="1">
        <v>38542.167361111111</v>
      </c>
    </row>
    <row r="3598" spans="1:5" x14ac:dyDescent="0.3">
      <c r="A3598">
        <v>3643</v>
      </c>
      <c r="B3598">
        <v>135</v>
      </c>
      <c r="C3598">
        <v>5541</v>
      </c>
      <c r="D3598">
        <v>0.98999999999999899</v>
      </c>
      <c r="E3598" s="1">
        <v>38543.113888888889</v>
      </c>
    </row>
    <row r="3599" spans="1:5" x14ac:dyDescent="0.3">
      <c r="A3599">
        <v>3644</v>
      </c>
      <c r="B3599">
        <v>135</v>
      </c>
      <c r="C3599">
        <v>6117</v>
      </c>
      <c r="D3599">
        <v>3.99</v>
      </c>
      <c r="E3599" s="1">
        <v>38544.318749999999</v>
      </c>
    </row>
    <row r="3600" spans="1:5" x14ac:dyDescent="0.3">
      <c r="A3600">
        <v>3645</v>
      </c>
      <c r="B3600">
        <v>135</v>
      </c>
      <c r="C3600">
        <v>6461</v>
      </c>
      <c r="D3600">
        <v>3.99</v>
      </c>
      <c r="E3600" s="1">
        <v>38545.051388888889</v>
      </c>
    </row>
    <row r="3601" spans="1:5" x14ac:dyDescent="0.3">
      <c r="A3601">
        <v>3646</v>
      </c>
      <c r="B3601">
        <v>135</v>
      </c>
      <c r="C3601">
        <v>6817</v>
      </c>
      <c r="D3601">
        <v>3.99</v>
      </c>
      <c r="E3601" s="1">
        <v>38545.763194444444</v>
      </c>
    </row>
    <row r="3602" spans="1:5" x14ac:dyDescent="0.3">
      <c r="A3602">
        <v>3647</v>
      </c>
      <c r="B3602">
        <v>135</v>
      </c>
      <c r="C3602">
        <v>7297</v>
      </c>
      <c r="D3602">
        <v>4.99</v>
      </c>
      <c r="E3602" s="1">
        <v>38560.527083333334</v>
      </c>
    </row>
    <row r="3603" spans="1:5" x14ac:dyDescent="0.3">
      <c r="A3603">
        <v>3648</v>
      </c>
      <c r="B3603">
        <v>135</v>
      </c>
      <c r="C3603">
        <v>7437</v>
      </c>
      <c r="D3603">
        <v>0.98999999999999899</v>
      </c>
      <c r="E3603" s="1">
        <v>38560.73541666667</v>
      </c>
    </row>
    <row r="3604" spans="1:5" x14ac:dyDescent="0.3">
      <c r="A3604">
        <v>3649</v>
      </c>
      <c r="B3604">
        <v>135</v>
      </c>
      <c r="C3604">
        <v>7554</v>
      </c>
      <c r="D3604">
        <v>7.99</v>
      </c>
      <c r="E3604" s="1">
        <v>38560.925000000003</v>
      </c>
    </row>
    <row r="3605" spans="1:5" x14ac:dyDescent="0.3">
      <c r="A3605">
        <v>3650</v>
      </c>
      <c r="B3605">
        <v>135</v>
      </c>
      <c r="C3605">
        <v>7734</v>
      </c>
      <c r="D3605">
        <v>0.98999999999999899</v>
      </c>
      <c r="E3605" s="1">
        <v>38561.213888888888</v>
      </c>
    </row>
    <row r="3606" spans="1:5" x14ac:dyDescent="0.3">
      <c r="A3606">
        <v>3651</v>
      </c>
      <c r="B3606">
        <v>135</v>
      </c>
      <c r="C3606">
        <v>8315</v>
      </c>
      <c r="D3606">
        <v>0.98999999999999899</v>
      </c>
      <c r="E3606" s="1">
        <v>38562.150694444441</v>
      </c>
    </row>
    <row r="3607" spans="1:5" x14ac:dyDescent="0.3">
      <c r="A3607">
        <v>3652</v>
      </c>
      <c r="B3607">
        <v>135</v>
      </c>
      <c r="C3607">
        <v>8885</v>
      </c>
      <c r="D3607">
        <v>7.99</v>
      </c>
      <c r="E3607" s="1">
        <v>38563.025000000001</v>
      </c>
    </row>
    <row r="3608" spans="1:5" x14ac:dyDescent="0.3">
      <c r="A3608">
        <v>3653</v>
      </c>
      <c r="B3608">
        <v>135</v>
      </c>
      <c r="C3608">
        <v>8987</v>
      </c>
      <c r="D3608">
        <v>6.99</v>
      </c>
      <c r="E3608" s="1">
        <v>38563.192361111112</v>
      </c>
    </row>
    <row r="3609" spans="1:5" x14ac:dyDescent="0.3">
      <c r="A3609">
        <v>3654</v>
      </c>
      <c r="B3609">
        <v>135</v>
      </c>
      <c r="C3609">
        <v>10091</v>
      </c>
      <c r="D3609">
        <v>4.99</v>
      </c>
      <c r="E3609" s="1">
        <v>38564.849305555559</v>
      </c>
    </row>
    <row r="3610" spans="1:5" x14ac:dyDescent="0.3">
      <c r="A3610">
        <v>3655</v>
      </c>
      <c r="B3610">
        <v>135</v>
      </c>
      <c r="C3610">
        <v>10471</v>
      </c>
      <c r="D3610">
        <v>0.98999999999999899</v>
      </c>
      <c r="E3610" s="1">
        <v>38565.411111111112</v>
      </c>
    </row>
    <row r="3611" spans="1:5" x14ac:dyDescent="0.3">
      <c r="A3611">
        <v>3656</v>
      </c>
      <c r="B3611">
        <v>135</v>
      </c>
      <c r="C3611">
        <v>10611</v>
      </c>
      <c r="D3611">
        <v>2.99</v>
      </c>
      <c r="E3611" s="1">
        <v>38565.620138888888</v>
      </c>
    </row>
    <row r="3612" spans="1:5" x14ac:dyDescent="0.3">
      <c r="A3612">
        <v>3657</v>
      </c>
      <c r="B3612">
        <v>135</v>
      </c>
      <c r="C3612">
        <v>10698</v>
      </c>
      <c r="D3612">
        <v>3.99</v>
      </c>
      <c r="E3612" s="1">
        <v>38565.76666666667</v>
      </c>
    </row>
    <row r="3613" spans="1:5" x14ac:dyDescent="0.3">
      <c r="A3613">
        <v>3658</v>
      </c>
      <c r="B3613">
        <v>135</v>
      </c>
      <c r="C3613">
        <v>11194</v>
      </c>
      <c r="D3613">
        <v>5.99</v>
      </c>
      <c r="E3613" s="1">
        <v>38566.482638888891</v>
      </c>
    </row>
    <row r="3614" spans="1:5" x14ac:dyDescent="0.3">
      <c r="A3614">
        <v>3659</v>
      </c>
      <c r="B3614">
        <v>135</v>
      </c>
      <c r="C3614">
        <v>11704</v>
      </c>
      <c r="D3614">
        <v>7.99</v>
      </c>
      <c r="E3614" s="1">
        <v>38581.306250000001</v>
      </c>
    </row>
    <row r="3615" spans="1:5" x14ac:dyDescent="0.3">
      <c r="A3615">
        <v>3660</v>
      </c>
      <c r="B3615">
        <v>135</v>
      </c>
      <c r="C3615">
        <v>12249</v>
      </c>
      <c r="D3615">
        <v>2.99</v>
      </c>
      <c r="E3615" s="1">
        <v>38582.161805555559</v>
      </c>
    </row>
    <row r="3616" spans="1:5" x14ac:dyDescent="0.3">
      <c r="A3616">
        <v>3661</v>
      </c>
      <c r="B3616">
        <v>135</v>
      </c>
      <c r="C3616">
        <v>13035</v>
      </c>
      <c r="D3616">
        <v>0.98999999999999899</v>
      </c>
      <c r="E3616" s="1">
        <v>38583.365277777775</v>
      </c>
    </row>
    <row r="3617" spans="1:5" x14ac:dyDescent="0.3">
      <c r="A3617">
        <v>3662</v>
      </c>
      <c r="B3617">
        <v>135</v>
      </c>
      <c r="C3617">
        <v>14005</v>
      </c>
      <c r="D3617">
        <v>0.98999999999999899</v>
      </c>
      <c r="E3617" s="1">
        <v>38584.84652777778</v>
      </c>
    </row>
    <row r="3618" spans="1:5" x14ac:dyDescent="0.3">
      <c r="A3618">
        <v>3663</v>
      </c>
      <c r="B3618">
        <v>135</v>
      </c>
      <c r="C3618">
        <v>14136</v>
      </c>
      <c r="D3618">
        <v>5.99</v>
      </c>
      <c r="E3618" s="1">
        <v>38585.081250000003</v>
      </c>
    </row>
    <row r="3619" spans="1:5" x14ac:dyDescent="0.3">
      <c r="A3619">
        <v>3664</v>
      </c>
      <c r="B3619">
        <v>135</v>
      </c>
      <c r="C3619">
        <v>15908</v>
      </c>
      <c r="D3619">
        <v>2.99</v>
      </c>
      <c r="E3619" s="1">
        <v>38587.737500000003</v>
      </c>
    </row>
    <row r="3620" spans="1:5" x14ac:dyDescent="0.3">
      <c r="A3620">
        <v>3666</v>
      </c>
      <c r="B3620">
        <v>136</v>
      </c>
      <c r="C3620">
        <v>1150</v>
      </c>
      <c r="D3620">
        <v>2.99</v>
      </c>
      <c r="E3620" s="1">
        <v>38503.888888888891</v>
      </c>
    </row>
    <row r="3621" spans="1:5" x14ac:dyDescent="0.3">
      <c r="A3621">
        <v>3667</v>
      </c>
      <c r="B3621">
        <v>136</v>
      </c>
      <c r="C3621">
        <v>2104</v>
      </c>
      <c r="D3621">
        <v>2.99</v>
      </c>
      <c r="E3621" s="1">
        <v>38520.801388888889</v>
      </c>
    </row>
    <row r="3622" spans="1:5" x14ac:dyDescent="0.3">
      <c r="A3622">
        <v>3668</v>
      </c>
      <c r="B3622">
        <v>136</v>
      </c>
      <c r="C3622">
        <v>4927</v>
      </c>
      <c r="D3622">
        <v>0.98999999999999899</v>
      </c>
      <c r="E3622" s="1">
        <v>38541.920138888891</v>
      </c>
    </row>
    <row r="3623" spans="1:5" x14ac:dyDescent="0.3">
      <c r="A3623">
        <v>3669</v>
      </c>
      <c r="B3623">
        <v>136</v>
      </c>
      <c r="C3623">
        <v>5627</v>
      </c>
      <c r="D3623">
        <v>3.99</v>
      </c>
      <c r="E3623" s="1">
        <v>38543.243750000001</v>
      </c>
    </row>
    <row r="3624" spans="1:5" x14ac:dyDescent="0.3">
      <c r="A3624">
        <v>3670</v>
      </c>
      <c r="B3624">
        <v>136</v>
      </c>
      <c r="C3624">
        <v>6142</v>
      </c>
      <c r="D3624">
        <v>3.99</v>
      </c>
      <c r="E3624" s="1">
        <v>38544.370833333334</v>
      </c>
    </row>
    <row r="3625" spans="1:5" x14ac:dyDescent="0.3">
      <c r="A3625">
        <v>3671</v>
      </c>
      <c r="B3625">
        <v>136</v>
      </c>
      <c r="C3625">
        <v>6585</v>
      </c>
      <c r="D3625">
        <v>8.99</v>
      </c>
      <c r="E3625" s="1">
        <v>38545.284722222219</v>
      </c>
    </row>
    <row r="3626" spans="1:5" x14ac:dyDescent="0.3">
      <c r="A3626">
        <v>3672</v>
      </c>
      <c r="B3626">
        <v>136</v>
      </c>
      <c r="C3626">
        <v>9319</v>
      </c>
      <c r="D3626">
        <v>0.98999999999999899</v>
      </c>
      <c r="E3626" s="1">
        <v>38563.71875</v>
      </c>
    </row>
    <row r="3627" spans="1:5" x14ac:dyDescent="0.3">
      <c r="A3627">
        <v>3673</v>
      </c>
      <c r="B3627">
        <v>136</v>
      </c>
      <c r="C3627">
        <v>9764</v>
      </c>
      <c r="D3627">
        <v>5.99</v>
      </c>
      <c r="E3627" s="1">
        <v>38564.404166666667</v>
      </c>
    </row>
    <row r="3628" spans="1:5" x14ac:dyDescent="0.3">
      <c r="A3628">
        <v>3674</v>
      </c>
      <c r="B3628">
        <v>136</v>
      </c>
      <c r="C3628">
        <v>11992</v>
      </c>
      <c r="D3628">
        <v>10.99</v>
      </c>
      <c r="E3628" s="1">
        <v>38581.768750000003</v>
      </c>
    </row>
    <row r="3629" spans="1:5" x14ac:dyDescent="0.3">
      <c r="A3629">
        <v>3675</v>
      </c>
      <c r="B3629">
        <v>136</v>
      </c>
      <c r="C3629">
        <v>12287</v>
      </c>
      <c r="D3629">
        <v>5.99</v>
      </c>
      <c r="E3629" s="1">
        <v>38582.206944444442</v>
      </c>
    </row>
    <row r="3630" spans="1:5" x14ac:dyDescent="0.3">
      <c r="A3630">
        <v>3676</v>
      </c>
      <c r="B3630">
        <v>136</v>
      </c>
      <c r="C3630">
        <v>12539</v>
      </c>
      <c r="D3630">
        <v>0.98999999999999899</v>
      </c>
      <c r="E3630" s="1">
        <v>38582.590277777781</v>
      </c>
    </row>
    <row r="3631" spans="1:5" x14ac:dyDescent="0.3">
      <c r="A3631">
        <v>3677</v>
      </c>
      <c r="B3631">
        <v>136</v>
      </c>
      <c r="C3631">
        <v>13992</v>
      </c>
      <c r="D3631">
        <v>4.99</v>
      </c>
      <c r="E3631" s="1">
        <v>38584.8125</v>
      </c>
    </row>
    <row r="3632" spans="1:5" x14ac:dyDescent="0.3">
      <c r="A3632">
        <v>3678</v>
      </c>
      <c r="B3632">
        <v>136</v>
      </c>
      <c r="C3632">
        <v>14379</v>
      </c>
      <c r="D3632">
        <v>0.98999999999999899</v>
      </c>
      <c r="E3632" s="1">
        <v>38585.411805555559</v>
      </c>
    </row>
    <row r="3633" spans="1:5" x14ac:dyDescent="0.3">
      <c r="A3633">
        <v>3679</v>
      </c>
      <c r="B3633">
        <v>136</v>
      </c>
      <c r="C3633">
        <v>14437</v>
      </c>
      <c r="D3633">
        <v>2.99</v>
      </c>
      <c r="E3633" s="1">
        <v>38585.491666666669</v>
      </c>
    </row>
    <row r="3634" spans="1:5" x14ac:dyDescent="0.3">
      <c r="A3634">
        <v>3680</v>
      </c>
      <c r="B3634">
        <v>136</v>
      </c>
      <c r="C3634">
        <v>15439</v>
      </c>
      <c r="D3634">
        <v>4.99</v>
      </c>
      <c r="E3634" s="1">
        <v>38587.023611111108</v>
      </c>
    </row>
    <row r="3635" spans="1:5" x14ac:dyDescent="0.3">
      <c r="A3635">
        <v>3681</v>
      </c>
      <c r="B3635">
        <v>137</v>
      </c>
      <c r="C3635">
        <v>925</v>
      </c>
      <c r="D3635">
        <v>2.99</v>
      </c>
      <c r="E3635" s="1">
        <v>38502.509027777778</v>
      </c>
    </row>
    <row r="3636" spans="1:5" x14ac:dyDescent="0.3">
      <c r="A3636">
        <v>3682</v>
      </c>
      <c r="B3636">
        <v>137</v>
      </c>
      <c r="C3636">
        <v>2469</v>
      </c>
      <c r="D3636">
        <v>6.99</v>
      </c>
      <c r="E3636" s="1">
        <v>38521.85</v>
      </c>
    </row>
    <row r="3637" spans="1:5" x14ac:dyDescent="0.3">
      <c r="A3637">
        <v>3683</v>
      </c>
      <c r="B3637">
        <v>137</v>
      </c>
      <c r="C3637">
        <v>2785</v>
      </c>
      <c r="D3637">
        <v>2.99</v>
      </c>
      <c r="E3637" s="1">
        <v>38522.779861111114</v>
      </c>
    </row>
    <row r="3638" spans="1:5" x14ac:dyDescent="0.3">
      <c r="A3638">
        <v>3684</v>
      </c>
      <c r="B3638">
        <v>137</v>
      </c>
      <c r="C3638">
        <v>3058</v>
      </c>
      <c r="D3638">
        <v>3.99</v>
      </c>
      <c r="E3638" s="1">
        <v>38523.561111111114</v>
      </c>
    </row>
    <row r="3639" spans="1:5" x14ac:dyDescent="0.3">
      <c r="A3639">
        <v>3685</v>
      </c>
      <c r="B3639">
        <v>137</v>
      </c>
      <c r="C3639">
        <v>3436</v>
      </c>
      <c r="D3639">
        <v>5.99</v>
      </c>
      <c r="E3639" s="1">
        <v>38524.802777777775</v>
      </c>
    </row>
    <row r="3640" spans="1:5" x14ac:dyDescent="0.3">
      <c r="A3640">
        <v>3686</v>
      </c>
      <c r="B3640">
        <v>137</v>
      </c>
      <c r="C3640">
        <v>3589</v>
      </c>
      <c r="D3640">
        <v>4.99</v>
      </c>
      <c r="E3640" s="1">
        <v>38539.1875</v>
      </c>
    </row>
    <row r="3641" spans="1:5" x14ac:dyDescent="0.3">
      <c r="A3641">
        <v>3687</v>
      </c>
      <c r="B3641">
        <v>137</v>
      </c>
      <c r="C3641">
        <v>3676</v>
      </c>
      <c r="D3641">
        <v>5.99</v>
      </c>
      <c r="E3641" s="1">
        <v>38539.381944444445</v>
      </c>
    </row>
    <row r="3642" spans="1:5" x14ac:dyDescent="0.3">
      <c r="A3642">
        <v>3688</v>
      </c>
      <c r="B3642">
        <v>137</v>
      </c>
      <c r="C3642">
        <v>3874</v>
      </c>
      <c r="D3642">
        <v>6.99</v>
      </c>
      <c r="E3642" s="1">
        <v>38539.754166666666</v>
      </c>
    </row>
    <row r="3643" spans="1:5" x14ac:dyDescent="0.3">
      <c r="A3643">
        <v>3689</v>
      </c>
      <c r="B3643">
        <v>137</v>
      </c>
      <c r="C3643">
        <v>4332</v>
      </c>
      <c r="D3643">
        <v>6.99</v>
      </c>
      <c r="E3643" s="1">
        <v>38540.767361111109</v>
      </c>
    </row>
    <row r="3644" spans="1:5" x14ac:dyDescent="0.3">
      <c r="A3644">
        <v>3690</v>
      </c>
      <c r="B3644">
        <v>137</v>
      </c>
      <c r="C3644">
        <v>4474</v>
      </c>
      <c r="D3644">
        <v>3.99</v>
      </c>
      <c r="E3644" s="1">
        <v>38541.018055555556</v>
      </c>
    </row>
    <row r="3645" spans="1:5" x14ac:dyDescent="0.3">
      <c r="A3645">
        <v>3691</v>
      </c>
      <c r="B3645">
        <v>137</v>
      </c>
      <c r="C3645">
        <v>5106</v>
      </c>
      <c r="D3645">
        <v>2.99</v>
      </c>
      <c r="E3645" s="1">
        <v>38542.277777777781</v>
      </c>
    </row>
    <row r="3646" spans="1:5" x14ac:dyDescent="0.3">
      <c r="A3646">
        <v>3692</v>
      </c>
      <c r="B3646">
        <v>137</v>
      </c>
      <c r="C3646">
        <v>5443</v>
      </c>
      <c r="D3646">
        <v>3.99</v>
      </c>
      <c r="E3646" s="1">
        <v>38542.913888888892</v>
      </c>
    </row>
    <row r="3647" spans="1:5" x14ac:dyDescent="0.3">
      <c r="A3647">
        <v>3693</v>
      </c>
      <c r="B3647">
        <v>137</v>
      </c>
      <c r="C3647">
        <v>5804</v>
      </c>
      <c r="D3647">
        <v>2.99</v>
      </c>
      <c r="E3647" s="1">
        <v>38543.629166666666</v>
      </c>
    </row>
    <row r="3648" spans="1:5" x14ac:dyDescent="0.3">
      <c r="A3648">
        <v>3694</v>
      </c>
      <c r="B3648">
        <v>137</v>
      </c>
      <c r="C3648">
        <v>6039</v>
      </c>
      <c r="D3648">
        <v>6.99</v>
      </c>
      <c r="E3648" s="1">
        <v>38544.133333333331</v>
      </c>
    </row>
    <row r="3649" spans="1:5" x14ac:dyDescent="0.3">
      <c r="A3649">
        <v>3695</v>
      </c>
      <c r="B3649">
        <v>137</v>
      </c>
      <c r="C3649">
        <v>6200</v>
      </c>
      <c r="D3649">
        <v>0.98999999999999899</v>
      </c>
      <c r="E3649" s="1">
        <v>38544.511111111111</v>
      </c>
    </row>
    <row r="3650" spans="1:5" x14ac:dyDescent="0.3">
      <c r="A3650">
        <v>3696</v>
      </c>
      <c r="B3650">
        <v>137</v>
      </c>
      <c r="C3650">
        <v>8028</v>
      </c>
      <c r="D3650">
        <v>8.99</v>
      </c>
      <c r="E3650" s="1">
        <v>38561.674305555556</v>
      </c>
    </row>
    <row r="3651" spans="1:5" x14ac:dyDescent="0.3">
      <c r="A3651">
        <v>3697</v>
      </c>
      <c r="B3651">
        <v>137</v>
      </c>
      <c r="C3651">
        <v>8106</v>
      </c>
      <c r="D3651">
        <v>4.99</v>
      </c>
      <c r="E3651" s="1">
        <v>38561.793055555558</v>
      </c>
    </row>
    <row r="3652" spans="1:5" x14ac:dyDescent="0.3">
      <c r="A3652">
        <v>3698</v>
      </c>
      <c r="B3652">
        <v>137</v>
      </c>
      <c r="C3652">
        <v>8954</v>
      </c>
      <c r="D3652">
        <v>2.99</v>
      </c>
      <c r="E3652" s="1">
        <v>38563.142361111109</v>
      </c>
    </row>
    <row r="3653" spans="1:5" x14ac:dyDescent="0.3">
      <c r="A3653">
        <v>3699</v>
      </c>
      <c r="B3653">
        <v>137</v>
      </c>
      <c r="C3653">
        <v>9002</v>
      </c>
      <c r="D3653">
        <v>4.99</v>
      </c>
      <c r="E3653" s="1">
        <v>38563.209722222222</v>
      </c>
    </row>
    <row r="3654" spans="1:5" x14ac:dyDescent="0.3">
      <c r="A3654">
        <v>3700</v>
      </c>
      <c r="B3654">
        <v>137</v>
      </c>
      <c r="C3654">
        <v>9200</v>
      </c>
      <c r="D3654">
        <v>4.99</v>
      </c>
      <c r="E3654" s="1">
        <v>38563.527083333334</v>
      </c>
    </row>
    <row r="3655" spans="1:5" x14ac:dyDescent="0.3">
      <c r="A3655">
        <v>3701</v>
      </c>
      <c r="B3655">
        <v>137</v>
      </c>
      <c r="C3655">
        <v>9466</v>
      </c>
      <c r="D3655">
        <v>7.99</v>
      </c>
      <c r="E3655" s="1">
        <v>38563.947222222225</v>
      </c>
    </row>
    <row r="3656" spans="1:5" x14ac:dyDescent="0.3">
      <c r="A3656">
        <v>3702</v>
      </c>
      <c r="B3656">
        <v>137</v>
      </c>
      <c r="C3656">
        <v>9709</v>
      </c>
      <c r="D3656">
        <v>4.99</v>
      </c>
      <c r="E3656" s="1">
        <v>38564.336111111108</v>
      </c>
    </row>
    <row r="3657" spans="1:5" x14ac:dyDescent="0.3">
      <c r="A3657">
        <v>3703</v>
      </c>
      <c r="B3657">
        <v>137</v>
      </c>
      <c r="C3657">
        <v>9789</v>
      </c>
      <c r="D3657">
        <v>2.99</v>
      </c>
      <c r="E3657" s="1">
        <v>38564.4375</v>
      </c>
    </row>
    <row r="3658" spans="1:5" x14ac:dyDescent="0.3">
      <c r="A3658">
        <v>3704</v>
      </c>
      <c r="B3658">
        <v>137</v>
      </c>
      <c r="C3658">
        <v>10175</v>
      </c>
      <c r="D3658">
        <v>6.99</v>
      </c>
      <c r="E3658" s="1">
        <v>38564.986111111109</v>
      </c>
    </row>
    <row r="3659" spans="1:5" x14ac:dyDescent="0.3">
      <c r="A3659">
        <v>3705</v>
      </c>
      <c r="B3659">
        <v>137</v>
      </c>
      <c r="C3659">
        <v>10595</v>
      </c>
      <c r="D3659">
        <v>4.99</v>
      </c>
      <c r="E3659" s="1">
        <v>38565.594444444447</v>
      </c>
    </row>
    <row r="3660" spans="1:5" x14ac:dyDescent="0.3">
      <c r="A3660">
        <v>3706</v>
      </c>
      <c r="B3660">
        <v>137</v>
      </c>
      <c r="C3660">
        <v>10842</v>
      </c>
      <c r="D3660">
        <v>5.99</v>
      </c>
      <c r="E3660" s="1">
        <v>38565.986805555556</v>
      </c>
    </row>
    <row r="3661" spans="1:5" x14ac:dyDescent="0.3">
      <c r="A3661">
        <v>3707</v>
      </c>
      <c r="B3661">
        <v>137</v>
      </c>
      <c r="C3661">
        <v>11057</v>
      </c>
      <c r="D3661">
        <v>4.99</v>
      </c>
      <c r="E3661" s="1">
        <v>38566.276388888888</v>
      </c>
    </row>
    <row r="3662" spans="1:5" x14ac:dyDescent="0.3">
      <c r="A3662">
        <v>3708</v>
      </c>
      <c r="B3662">
        <v>137</v>
      </c>
      <c r="C3662">
        <v>11281</v>
      </c>
      <c r="D3662">
        <v>3.99</v>
      </c>
      <c r="E3662" s="1">
        <v>38566.607638888891</v>
      </c>
    </row>
    <row r="3663" spans="1:5" x14ac:dyDescent="0.3">
      <c r="A3663">
        <v>3709</v>
      </c>
      <c r="B3663">
        <v>137</v>
      </c>
      <c r="C3663">
        <v>11732</v>
      </c>
      <c r="D3663">
        <v>3.99</v>
      </c>
      <c r="E3663" s="1">
        <v>38581.353472222225</v>
      </c>
    </row>
    <row r="3664" spans="1:5" x14ac:dyDescent="0.3">
      <c r="A3664">
        <v>3710</v>
      </c>
      <c r="B3664">
        <v>137</v>
      </c>
      <c r="C3664">
        <v>12078</v>
      </c>
      <c r="D3664">
        <v>2.99</v>
      </c>
      <c r="E3664" s="1">
        <v>38581.916666666664</v>
      </c>
    </row>
    <row r="3665" spans="1:5" x14ac:dyDescent="0.3">
      <c r="A3665">
        <v>3711</v>
      </c>
      <c r="B3665">
        <v>137</v>
      </c>
      <c r="C3665">
        <v>13148</v>
      </c>
      <c r="D3665">
        <v>0.98999999999999899</v>
      </c>
      <c r="E3665" s="1">
        <v>38583.538194444445</v>
      </c>
    </row>
    <row r="3666" spans="1:5" x14ac:dyDescent="0.3">
      <c r="A3666">
        <v>3712</v>
      </c>
      <c r="B3666">
        <v>137</v>
      </c>
      <c r="C3666">
        <v>13472</v>
      </c>
      <c r="D3666">
        <v>5.99</v>
      </c>
      <c r="E3666" s="1">
        <v>38584.043749999997</v>
      </c>
    </row>
    <row r="3667" spans="1:5" x14ac:dyDescent="0.3">
      <c r="A3667">
        <v>3713</v>
      </c>
      <c r="B3667">
        <v>137</v>
      </c>
      <c r="C3667">
        <v>13776</v>
      </c>
      <c r="D3667">
        <v>5.99</v>
      </c>
      <c r="E3667" s="1">
        <v>38584.497916666667</v>
      </c>
    </row>
    <row r="3668" spans="1:5" x14ac:dyDescent="0.3">
      <c r="A3668">
        <v>3714</v>
      </c>
      <c r="B3668">
        <v>137</v>
      </c>
      <c r="C3668">
        <v>14754</v>
      </c>
      <c r="D3668">
        <v>7.99</v>
      </c>
      <c r="E3668" s="1">
        <v>38585.970138888886</v>
      </c>
    </row>
    <row r="3669" spans="1:5" x14ac:dyDescent="0.3">
      <c r="A3669">
        <v>3715</v>
      </c>
      <c r="B3669">
        <v>137</v>
      </c>
      <c r="C3669">
        <v>15082</v>
      </c>
      <c r="D3669">
        <v>7.99</v>
      </c>
      <c r="E3669" s="1">
        <v>38586.470138888886</v>
      </c>
    </row>
    <row r="3670" spans="1:5" x14ac:dyDescent="0.3">
      <c r="A3670">
        <v>3716</v>
      </c>
      <c r="B3670">
        <v>137</v>
      </c>
      <c r="C3670">
        <v>15133</v>
      </c>
      <c r="D3670">
        <v>0.98999999999999899</v>
      </c>
      <c r="E3670" s="1">
        <v>38586.553472222222</v>
      </c>
    </row>
    <row r="3671" spans="1:5" x14ac:dyDescent="0.3">
      <c r="A3671">
        <v>3717</v>
      </c>
      <c r="B3671">
        <v>137</v>
      </c>
      <c r="C3671">
        <v>15537</v>
      </c>
      <c r="D3671">
        <v>2.99</v>
      </c>
      <c r="E3671" s="1">
        <v>38587.166666666664</v>
      </c>
    </row>
    <row r="3672" spans="1:5" x14ac:dyDescent="0.3">
      <c r="A3672">
        <v>3718</v>
      </c>
      <c r="B3672">
        <v>137</v>
      </c>
      <c r="C3672">
        <v>15889</v>
      </c>
      <c r="D3672">
        <v>4.99</v>
      </c>
      <c r="E3672" s="1">
        <v>38587.706250000003</v>
      </c>
    </row>
    <row r="3673" spans="1:5" x14ac:dyDescent="0.3">
      <c r="A3673">
        <v>3719</v>
      </c>
      <c r="B3673">
        <v>137</v>
      </c>
      <c r="C3673">
        <v>16030</v>
      </c>
      <c r="D3673">
        <v>9.99</v>
      </c>
      <c r="E3673" s="1">
        <v>38587.913888888892</v>
      </c>
    </row>
    <row r="3674" spans="1:5" x14ac:dyDescent="0.3">
      <c r="A3674">
        <v>3720</v>
      </c>
      <c r="B3674">
        <v>138</v>
      </c>
      <c r="C3674">
        <v>523</v>
      </c>
      <c r="D3674">
        <v>2.99</v>
      </c>
      <c r="E3674" s="1">
        <v>38500.161805555559</v>
      </c>
    </row>
    <row r="3675" spans="1:5" x14ac:dyDescent="0.3">
      <c r="A3675">
        <v>3721</v>
      </c>
      <c r="B3675">
        <v>138</v>
      </c>
      <c r="C3675">
        <v>1020</v>
      </c>
      <c r="D3675">
        <v>0.98999999999999899</v>
      </c>
      <c r="E3675" s="1">
        <v>38503.129166666666</v>
      </c>
    </row>
    <row r="3676" spans="1:5" x14ac:dyDescent="0.3">
      <c r="A3676">
        <v>3722</v>
      </c>
      <c r="B3676">
        <v>138</v>
      </c>
      <c r="C3676">
        <v>1316</v>
      </c>
      <c r="D3676">
        <v>0.98999999999999899</v>
      </c>
      <c r="E3676" s="1">
        <v>38518.43472222222</v>
      </c>
    </row>
    <row r="3677" spans="1:5" x14ac:dyDescent="0.3">
      <c r="A3677">
        <v>3723</v>
      </c>
      <c r="B3677">
        <v>138</v>
      </c>
      <c r="C3677">
        <v>2038</v>
      </c>
      <c r="D3677">
        <v>0.98999999999999899</v>
      </c>
      <c r="E3677" s="1">
        <v>38520.583333333336</v>
      </c>
    </row>
    <row r="3678" spans="1:5" x14ac:dyDescent="0.3">
      <c r="A3678">
        <v>3724</v>
      </c>
      <c r="B3678">
        <v>138</v>
      </c>
      <c r="C3678">
        <v>2731</v>
      </c>
      <c r="D3678">
        <v>7.99</v>
      </c>
      <c r="E3678" s="1">
        <v>38522.634722222225</v>
      </c>
    </row>
    <row r="3679" spans="1:5" x14ac:dyDescent="0.3">
      <c r="A3679">
        <v>3725</v>
      </c>
      <c r="B3679">
        <v>138</v>
      </c>
      <c r="C3679">
        <v>3481</v>
      </c>
      <c r="D3679">
        <v>2.99</v>
      </c>
      <c r="E3679" s="1">
        <v>38538.967361111114</v>
      </c>
    </row>
    <row r="3680" spans="1:5" x14ac:dyDescent="0.3">
      <c r="A3680">
        <v>3726</v>
      </c>
      <c r="B3680">
        <v>138</v>
      </c>
      <c r="C3680">
        <v>5378</v>
      </c>
      <c r="D3680">
        <v>0.98999999999999899</v>
      </c>
      <c r="E3680" s="1">
        <v>38542.795138888891</v>
      </c>
    </row>
    <row r="3681" spans="1:5" x14ac:dyDescent="0.3">
      <c r="A3681">
        <v>3727</v>
      </c>
      <c r="B3681">
        <v>138</v>
      </c>
      <c r="C3681">
        <v>5600</v>
      </c>
      <c r="D3681">
        <v>1.99</v>
      </c>
      <c r="E3681" s="1">
        <v>38543.204861111109</v>
      </c>
    </row>
    <row r="3682" spans="1:5" x14ac:dyDescent="0.3">
      <c r="A3682">
        <v>3728</v>
      </c>
      <c r="B3682">
        <v>138</v>
      </c>
      <c r="C3682">
        <v>5679</v>
      </c>
      <c r="D3682">
        <v>4.99</v>
      </c>
      <c r="E3682" s="1">
        <v>38543.363888888889</v>
      </c>
    </row>
    <row r="3683" spans="1:5" x14ac:dyDescent="0.3">
      <c r="A3683">
        <v>3729</v>
      </c>
      <c r="B3683">
        <v>138</v>
      </c>
      <c r="C3683">
        <v>6458</v>
      </c>
      <c r="D3683">
        <v>2.99</v>
      </c>
      <c r="E3683" s="1">
        <v>38545.047222222223</v>
      </c>
    </row>
    <row r="3684" spans="1:5" x14ac:dyDescent="0.3">
      <c r="A3684">
        <v>3730</v>
      </c>
      <c r="B3684">
        <v>138</v>
      </c>
      <c r="C3684">
        <v>6892</v>
      </c>
      <c r="D3684">
        <v>0.98999999999999899</v>
      </c>
      <c r="E3684" s="1">
        <v>38545.881944444445</v>
      </c>
    </row>
    <row r="3685" spans="1:5" x14ac:dyDescent="0.3">
      <c r="A3685">
        <v>3731</v>
      </c>
      <c r="B3685">
        <v>138</v>
      </c>
      <c r="C3685">
        <v>7208</v>
      </c>
      <c r="D3685">
        <v>2.99</v>
      </c>
      <c r="E3685" s="1">
        <v>38560.386111111111</v>
      </c>
    </row>
    <row r="3686" spans="1:5" x14ac:dyDescent="0.3">
      <c r="A3686">
        <v>3732</v>
      </c>
      <c r="B3686">
        <v>138</v>
      </c>
      <c r="C3686">
        <v>7754</v>
      </c>
      <c r="D3686">
        <v>2.99</v>
      </c>
      <c r="E3686" s="1">
        <v>38561.256944444445</v>
      </c>
    </row>
    <row r="3687" spans="1:5" x14ac:dyDescent="0.3">
      <c r="A3687">
        <v>3733</v>
      </c>
      <c r="B3687">
        <v>138</v>
      </c>
      <c r="C3687">
        <v>8123</v>
      </c>
      <c r="D3687">
        <v>4.99</v>
      </c>
      <c r="E3687" s="1">
        <v>38561.811111111114</v>
      </c>
    </row>
    <row r="3688" spans="1:5" x14ac:dyDescent="0.3">
      <c r="A3688">
        <v>3734</v>
      </c>
      <c r="B3688">
        <v>138</v>
      </c>
      <c r="C3688">
        <v>8160</v>
      </c>
      <c r="D3688">
        <v>3.99</v>
      </c>
      <c r="E3688" s="1">
        <v>38561.881944444445</v>
      </c>
    </row>
    <row r="3689" spans="1:5" x14ac:dyDescent="0.3">
      <c r="A3689">
        <v>3735</v>
      </c>
      <c r="B3689">
        <v>138</v>
      </c>
      <c r="C3689">
        <v>8424</v>
      </c>
      <c r="D3689">
        <v>3.99</v>
      </c>
      <c r="E3689" s="1">
        <v>38562.29583333333</v>
      </c>
    </row>
    <row r="3690" spans="1:5" x14ac:dyDescent="0.3">
      <c r="A3690">
        <v>3736</v>
      </c>
      <c r="B3690">
        <v>138</v>
      </c>
      <c r="C3690">
        <v>9259</v>
      </c>
      <c r="D3690">
        <v>1.99</v>
      </c>
      <c r="E3690" s="1">
        <v>38563.609027777777</v>
      </c>
    </row>
    <row r="3691" spans="1:5" x14ac:dyDescent="0.3">
      <c r="A3691">
        <v>3737</v>
      </c>
      <c r="B3691">
        <v>138</v>
      </c>
      <c r="C3691">
        <v>9619</v>
      </c>
      <c r="D3691">
        <v>0.98999999999999899</v>
      </c>
      <c r="E3691" s="1">
        <v>38564.178472222222</v>
      </c>
    </row>
    <row r="3692" spans="1:5" x14ac:dyDescent="0.3">
      <c r="A3692">
        <v>3738</v>
      </c>
      <c r="B3692">
        <v>138</v>
      </c>
      <c r="C3692">
        <v>9947</v>
      </c>
      <c r="D3692">
        <v>9.99</v>
      </c>
      <c r="E3692" s="1">
        <v>38564.65902777778</v>
      </c>
    </row>
    <row r="3693" spans="1:5" x14ac:dyDescent="0.3">
      <c r="A3693">
        <v>3739</v>
      </c>
      <c r="B3693">
        <v>138</v>
      </c>
      <c r="C3693">
        <v>10110</v>
      </c>
      <c r="D3693">
        <v>0.98999999999999899</v>
      </c>
      <c r="E3693" s="1">
        <v>38564.879166666666</v>
      </c>
    </row>
    <row r="3694" spans="1:5" x14ac:dyDescent="0.3">
      <c r="A3694">
        <v>3740</v>
      </c>
      <c r="B3694">
        <v>138</v>
      </c>
      <c r="C3694">
        <v>10190</v>
      </c>
      <c r="D3694">
        <v>4.99</v>
      </c>
      <c r="E3694" s="1">
        <v>38565.018750000003</v>
      </c>
    </row>
    <row r="3695" spans="1:5" x14ac:dyDescent="0.3">
      <c r="A3695">
        <v>3741</v>
      </c>
      <c r="B3695">
        <v>138</v>
      </c>
      <c r="C3695">
        <v>10268</v>
      </c>
      <c r="D3695">
        <v>3.99</v>
      </c>
      <c r="E3695" s="1">
        <v>38565.130555555559</v>
      </c>
    </row>
    <row r="3696" spans="1:5" x14ac:dyDescent="0.3">
      <c r="A3696">
        <v>3742</v>
      </c>
      <c r="B3696">
        <v>138</v>
      </c>
      <c r="C3696">
        <v>10431</v>
      </c>
      <c r="D3696">
        <v>5.99</v>
      </c>
      <c r="E3696" s="1">
        <v>38565.361805555556</v>
      </c>
    </row>
    <row r="3697" spans="1:5" x14ac:dyDescent="0.3">
      <c r="A3697">
        <v>3743</v>
      </c>
      <c r="B3697">
        <v>138</v>
      </c>
      <c r="C3697">
        <v>11015</v>
      </c>
      <c r="D3697">
        <v>4.99</v>
      </c>
      <c r="E3697" s="1">
        <v>38566.217361111114</v>
      </c>
    </row>
    <row r="3698" spans="1:5" x14ac:dyDescent="0.3">
      <c r="A3698">
        <v>3744</v>
      </c>
      <c r="B3698">
        <v>138</v>
      </c>
      <c r="C3698">
        <v>11088</v>
      </c>
      <c r="D3698">
        <v>0.98999999999999899</v>
      </c>
      <c r="E3698" s="1">
        <v>38566.324999999997</v>
      </c>
    </row>
    <row r="3699" spans="1:5" x14ac:dyDescent="0.3">
      <c r="A3699">
        <v>3745</v>
      </c>
      <c r="B3699">
        <v>138</v>
      </c>
      <c r="C3699">
        <v>11463</v>
      </c>
      <c r="D3699">
        <v>0.98999999999999899</v>
      </c>
      <c r="E3699" s="1">
        <v>38566.900694444441</v>
      </c>
    </row>
    <row r="3700" spans="1:5" x14ac:dyDescent="0.3">
      <c r="A3700">
        <v>3746</v>
      </c>
      <c r="B3700">
        <v>138</v>
      </c>
      <c r="C3700">
        <v>12550</v>
      </c>
      <c r="D3700">
        <v>2.99</v>
      </c>
      <c r="E3700" s="1">
        <v>38582.611111111109</v>
      </c>
    </row>
    <row r="3701" spans="1:5" x14ac:dyDescent="0.3">
      <c r="A3701">
        <v>3747</v>
      </c>
      <c r="B3701">
        <v>138</v>
      </c>
      <c r="C3701">
        <v>12873</v>
      </c>
      <c r="D3701">
        <v>2.99</v>
      </c>
      <c r="E3701" s="1">
        <v>38583.128472222219</v>
      </c>
    </row>
    <row r="3702" spans="1:5" x14ac:dyDescent="0.3">
      <c r="A3702">
        <v>3748</v>
      </c>
      <c r="B3702">
        <v>138</v>
      </c>
      <c r="C3702">
        <v>14194</v>
      </c>
      <c r="D3702">
        <v>1.99</v>
      </c>
      <c r="E3702" s="1">
        <v>38585.152777777781</v>
      </c>
    </row>
    <row r="3703" spans="1:5" x14ac:dyDescent="0.3">
      <c r="A3703">
        <v>3749</v>
      </c>
      <c r="B3703">
        <v>138</v>
      </c>
      <c r="C3703">
        <v>14432</v>
      </c>
      <c r="D3703">
        <v>4.99</v>
      </c>
      <c r="E3703" s="1">
        <v>38585.48333333333</v>
      </c>
    </row>
    <row r="3704" spans="1:5" x14ac:dyDescent="0.3">
      <c r="A3704">
        <v>3750</v>
      </c>
      <c r="B3704">
        <v>138</v>
      </c>
      <c r="C3704">
        <v>14486</v>
      </c>
      <c r="D3704">
        <v>4.99</v>
      </c>
      <c r="E3704" s="1">
        <v>38585.577777777777</v>
      </c>
    </row>
    <row r="3705" spans="1:5" x14ac:dyDescent="0.3">
      <c r="A3705">
        <v>3751</v>
      </c>
      <c r="B3705">
        <v>138</v>
      </c>
      <c r="C3705">
        <v>14987</v>
      </c>
      <c r="D3705">
        <v>4.99</v>
      </c>
      <c r="E3705" s="1">
        <v>38586.320138888892</v>
      </c>
    </row>
    <row r="3706" spans="1:5" x14ac:dyDescent="0.3">
      <c r="A3706">
        <v>3752</v>
      </c>
      <c r="B3706">
        <v>138</v>
      </c>
      <c r="C3706">
        <v>15424</v>
      </c>
      <c r="D3706">
        <v>2.99</v>
      </c>
      <c r="E3706" s="1">
        <v>38587.002083333333</v>
      </c>
    </row>
    <row r="3707" spans="1:5" x14ac:dyDescent="0.3">
      <c r="A3707">
        <v>3753</v>
      </c>
      <c r="B3707">
        <v>138</v>
      </c>
      <c r="C3707">
        <v>15501</v>
      </c>
      <c r="D3707">
        <v>0.98999999999999899</v>
      </c>
      <c r="E3707" s="1">
        <v>38587.11041666667</v>
      </c>
    </row>
    <row r="3708" spans="1:5" x14ac:dyDescent="0.3">
      <c r="A3708">
        <v>3754</v>
      </c>
      <c r="B3708">
        <v>139</v>
      </c>
      <c r="C3708">
        <v>1169</v>
      </c>
      <c r="D3708">
        <v>2.99</v>
      </c>
      <c r="E3708" s="1">
        <v>38517.987500000003</v>
      </c>
    </row>
    <row r="3709" spans="1:5" x14ac:dyDescent="0.3">
      <c r="A3709">
        <v>3755</v>
      </c>
      <c r="B3709">
        <v>139</v>
      </c>
      <c r="C3709">
        <v>1736</v>
      </c>
      <c r="D3709">
        <v>2.99</v>
      </c>
      <c r="E3709" s="1">
        <v>38519.661111111112</v>
      </c>
    </row>
    <row r="3710" spans="1:5" x14ac:dyDescent="0.3">
      <c r="A3710">
        <v>3756</v>
      </c>
      <c r="B3710">
        <v>139</v>
      </c>
      <c r="C3710">
        <v>2659</v>
      </c>
      <c r="D3710">
        <v>0.98999999999999899</v>
      </c>
      <c r="E3710" s="1">
        <v>38522.449305555558</v>
      </c>
    </row>
    <row r="3711" spans="1:5" x14ac:dyDescent="0.3">
      <c r="A3711">
        <v>3757</v>
      </c>
      <c r="B3711">
        <v>139</v>
      </c>
      <c r="C3711">
        <v>2718</v>
      </c>
      <c r="D3711">
        <v>7.99</v>
      </c>
      <c r="E3711" s="1">
        <v>38522.617361111108</v>
      </c>
    </row>
    <row r="3712" spans="1:5" x14ac:dyDescent="0.3">
      <c r="A3712">
        <v>3758</v>
      </c>
      <c r="B3712">
        <v>139</v>
      </c>
      <c r="C3712">
        <v>4660</v>
      </c>
      <c r="D3712">
        <v>0.98999999999999899</v>
      </c>
      <c r="E3712" s="1">
        <v>38541.412499999999</v>
      </c>
    </row>
    <row r="3713" spans="1:5" x14ac:dyDescent="0.3">
      <c r="A3713">
        <v>3759</v>
      </c>
      <c r="B3713">
        <v>139</v>
      </c>
      <c r="C3713">
        <v>4663</v>
      </c>
      <c r="D3713">
        <v>2.99</v>
      </c>
      <c r="E3713" s="1">
        <v>38541.415972222225</v>
      </c>
    </row>
    <row r="3714" spans="1:5" x14ac:dyDescent="0.3">
      <c r="A3714">
        <v>3760</v>
      </c>
      <c r="B3714">
        <v>139</v>
      </c>
      <c r="C3714">
        <v>5092</v>
      </c>
      <c r="D3714">
        <v>2.99</v>
      </c>
      <c r="E3714" s="1">
        <v>38542.247916666667</v>
      </c>
    </row>
    <row r="3715" spans="1:5" x14ac:dyDescent="0.3">
      <c r="A3715">
        <v>3761</v>
      </c>
      <c r="B3715">
        <v>139</v>
      </c>
      <c r="C3715">
        <v>5265</v>
      </c>
      <c r="D3715">
        <v>7.99</v>
      </c>
      <c r="E3715" s="1">
        <v>38542.59375</v>
      </c>
    </row>
    <row r="3716" spans="1:5" x14ac:dyDescent="0.3">
      <c r="A3716">
        <v>3762</v>
      </c>
      <c r="B3716">
        <v>139</v>
      </c>
      <c r="C3716">
        <v>5390</v>
      </c>
      <c r="D3716">
        <v>6.99</v>
      </c>
      <c r="E3716" s="1">
        <v>38542.80972222222</v>
      </c>
    </row>
    <row r="3717" spans="1:5" x14ac:dyDescent="0.3">
      <c r="A3717">
        <v>3763</v>
      </c>
      <c r="B3717">
        <v>139</v>
      </c>
      <c r="C3717">
        <v>5494</v>
      </c>
      <c r="D3717">
        <v>6.99</v>
      </c>
      <c r="E3717" s="1">
        <v>38543.010416666664</v>
      </c>
    </row>
    <row r="3718" spans="1:5" x14ac:dyDescent="0.3">
      <c r="A3718">
        <v>3764</v>
      </c>
      <c r="B3718">
        <v>139</v>
      </c>
      <c r="C3718">
        <v>6496</v>
      </c>
      <c r="D3718">
        <v>6.99</v>
      </c>
      <c r="E3718" s="1">
        <v>38545.122916666667</v>
      </c>
    </row>
    <row r="3719" spans="1:5" x14ac:dyDescent="0.3">
      <c r="A3719">
        <v>3765</v>
      </c>
      <c r="B3719">
        <v>139</v>
      </c>
      <c r="C3719">
        <v>6740</v>
      </c>
      <c r="D3719">
        <v>0.98999999999999899</v>
      </c>
      <c r="E3719" s="1">
        <v>38545.598611111112</v>
      </c>
    </row>
    <row r="3720" spans="1:5" x14ac:dyDescent="0.3">
      <c r="A3720">
        <v>3766</v>
      </c>
      <c r="B3720">
        <v>139</v>
      </c>
      <c r="C3720">
        <v>7369</v>
      </c>
      <c r="D3720">
        <v>0.98999999999999899</v>
      </c>
      <c r="E3720" s="1">
        <v>38560.629861111112</v>
      </c>
    </row>
    <row r="3721" spans="1:5" x14ac:dyDescent="0.3">
      <c r="A3721">
        <v>3767</v>
      </c>
      <c r="B3721">
        <v>139</v>
      </c>
      <c r="C3721">
        <v>7767</v>
      </c>
      <c r="D3721">
        <v>5.99</v>
      </c>
      <c r="E3721" s="1">
        <v>38561.279166666667</v>
      </c>
    </row>
    <row r="3722" spans="1:5" x14ac:dyDescent="0.3">
      <c r="A3722">
        <v>3768</v>
      </c>
      <c r="B3722">
        <v>139</v>
      </c>
      <c r="C3722">
        <v>9415</v>
      </c>
      <c r="D3722">
        <v>2.99</v>
      </c>
      <c r="E3722" s="1">
        <v>38563.866666666669</v>
      </c>
    </row>
    <row r="3723" spans="1:5" x14ac:dyDescent="0.3">
      <c r="A3723">
        <v>3769</v>
      </c>
      <c r="B3723">
        <v>139</v>
      </c>
      <c r="C3723">
        <v>9920</v>
      </c>
      <c r="D3723">
        <v>4.99</v>
      </c>
      <c r="E3723" s="1">
        <v>38564.622916666667</v>
      </c>
    </row>
    <row r="3724" spans="1:5" x14ac:dyDescent="0.3">
      <c r="A3724">
        <v>3770</v>
      </c>
      <c r="B3724">
        <v>139</v>
      </c>
      <c r="C3724">
        <v>10900</v>
      </c>
      <c r="D3724">
        <v>2.99</v>
      </c>
      <c r="E3724" s="1">
        <v>38566.06527777778</v>
      </c>
    </row>
    <row r="3725" spans="1:5" x14ac:dyDescent="0.3">
      <c r="A3725">
        <v>3771</v>
      </c>
      <c r="B3725">
        <v>139</v>
      </c>
      <c r="C3725">
        <v>12859</v>
      </c>
      <c r="D3725">
        <v>6.99</v>
      </c>
      <c r="E3725" s="1">
        <v>38583.099305555559</v>
      </c>
    </row>
    <row r="3726" spans="1:5" x14ac:dyDescent="0.3">
      <c r="A3726">
        <v>3772</v>
      </c>
      <c r="B3726">
        <v>139</v>
      </c>
      <c r="C3726">
        <v>13401</v>
      </c>
      <c r="D3726">
        <v>3.99</v>
      </c>
      <c r="E3726" s="1">
        <v>38583.927777777775</v>
      </c>
    </row>
    <row r="3727" spans="1:5" x14ac:dyDescent="0.3">
      <c r="A3727">
        <v>3773</v>
      </c>
      <c r="B3727">
        <v>139</v>
      </c>
      <c r="C3727">
        <v>14736</v>
      </c>
      <c r="D3727">
        <v>5.99</v>
      </c>
      <c r="E3727" s="1">
        <v>38585.934027777781</v>
      </c>
    </row>
    <row r="3728" spans="1:5" x14ac:dyDescent="0.3">
      <c r="A3728">
        <v>3774</v>
      </c>
      <c r="B3728">
        <v>139</v>
      </c>
      <c r="C3728">
        <v>14788</v>
      </c>
      <c r="D3728">
        <v>2.99</v>
      </c>
      <c r="E3728" s="1">
        <v>38586.018750000003</v>
      </c>
    </row>
    <row r="3729" spans="1:5" x14ac:dyDescent="0.3">
      <c r="A3729">
        <v>3775</v>
      </c>
      <c r="B3729">
        <v>139</v>
      </c>
      <c r="C3729">
        <v>15024</v>
      </c>
      <c r="D3729">
        <v>2.99</v>
      </c>
      <c r="E3729" s="1">
        <v>38586.372916666667</v>
      </c>
    </row>
    <row r="3730" spans="1:5" x14ac:dyDescent="0.3">
      <c r="A3730">
        <v>3776</v>
      </c>
      <c r="B3730">
        <v>139</v>
      </c>
      <c r="C3730">
        <v>15029</v>
      </c>
      <c r="D3730">
        <v>2.99</v>
      </c>
      <c r="E3730" s="1">
        <v>38586.37777777778</v>
      </c>
    </row>
    <row r="3731" spans="1:5" x14ac:dyDescent="0.3">
      <c r="A3731">
        <v>3777</v>
      </c>
      <c r="B3731">
        <v>139</v>
      </c>
      <c r="C3731">
        <v>15062</v>
      </c>
      <c r="D3731">
        <v>2.99</v>
      </c>
      <c r="E3731" s="1">
        <v>38586.44027777778</v>
      </c>
    </row>
    <row r="3732" spans="1:5" x14ac:dyDescent="0.3">
      <c r="A3732">
        <v>3778</v>
      </c>
      <c r="B3732">
        <v>139</v>
      </c>
      <c r="C3732">
        <v>15218</v>
      </c>
      <c r="D3732">
        <v>9.99</v>
      </c>
      <c r="E3732" s="1">
        <v>38586.707638888889</v>
      </c>
    </row>
    <row r="3733" spans="1:5" x14ac:dyDescent="0.3">
      <c r="A3733">
        <v>3779</v>
      </c>
      <c r="B3733">
        <v>139</v>
      </c>
      <c r="C3733">
        <v>15471</v>
      </c>
      <c r="D3733">
        <v>3.99</v>
      </c>
      <c r="E3733" s="1">
        <v>38587.068055555559</v>
      </c>
    </row>
    <row r="3734" spans="1:5" x14ac:dyDescent="0.3">
      <c r="A3734">
        <v>3780</v>
      </c>
      <c r="B3734">
        <v>139</v>
      </c>
      <c r="C3734">
        <v>15743</v>
      </c>
      <c r="D3734">
        <v>0.98999999999999899</v>
      </c>
      <c r="E3734" s="1">
        <v>38587.508333333331</v>
      </c>
    </row>
    <row r="3735" spans="1:5" x14ac:dyDescent="0.3">
      <c r="A3735">
        <v>3781</v>
      </c>
      <c r="B3735">
        <v>140</v>
      </c>
      <c r="C3735">
        <v>1586</v>
      </c>
      <c r="D3735">
        <v>4.99</v>
      </c>
      <c r="E3735" s="1">
        <v>38519.20208333333</v>
      </c>
    </row>
    <row r="3736" spans="1:5" x14ac:dyDescent="0.3">
      <c r="A3736">
        <v>3782</v>
      </c>
      <c r="B3736">
        <v>140</v>
      </c>
      <c r="C3736">
        <v>1687</v>
      </c>
      <c r="D3736">
        <v>2.99</v>
      </c>
      <c r="E3736" s="1">
        <v>38519.506249999999</v>
      </c>
    </row>
    <row r="3737" spans="1:5" x14ac:dyDescent="0.3">
      <c r="A3737">
        <v>3783</v>
      </c>
      <c r="B3737">
        <v>140</v>
      </c>
      <c r="C3737">
        <v>2332</v>
      </c>
      <c r="D3737">
        <v>6.99</v>
      </c>
      <c r="E3737" s="1">
        <v>38521.453472222223</v>
      </c>
    </row>
    <row r="3738" spans="1:5" x14ac:dyDescent="0.3">
      <c r="A3738">
        <v>3784</v>
      </c>
      <c r="B3738">
        <v>140</v>
      </c>
      <c r="C3738">
        <v>3171</v>
      </c>
      <c r="D3738">
        <v>0.98999999999999899</v>
      </c>
      <c r="E3738" s="1">
        <v>38523.927083333336</v>
      </c>
    </row>
    <row r="3739" spans="1:5" x14ac:dyDescent="0.3">
      <c r="A3739">
        <v>3785</v>
      </c>
      <c r="B3739">
        <v>140</v>
      </c>
      <c r="C3739">
        <v>6286</v>
      </c>
      <c r="D3739">
        <v>4.99</v>
      </c>
      <c r="E3739" s="1">
        <v>38544.704861111109</v>
      </c>
    </row>
    <row r="3740" spans="1:5" x14ac:dyDescent="0.3">
      <c r="A3740">
        <v>3786</v>
      </c>
      <c r="B3740">
        <v>140</v>
      </c>
      <c r="C3740">
        <v>6407</v>
      </c>
      <c r="D3740">
        <v>9.99</v>
      </c>
      <c r="E3740" s="1">
        <v>38544.959722222222</v>
      </c>
    </row>
    <row r="3741" spans="1:5" x14ac:dyDescent="0.3">
      <c r="A3741">
        <v>3787</v>
      </c>
      <c r="B3741">
        <v>140</v>
      </c>
      <c r="C3741">
        <v>6571</v>
      </c>
      <c r="D3741">
        <v>0.98999999999999899</v>
      </c>
      <c r="E3741" s="1">
        <v>38545.243750000001</v>
      </c>
    </row>
    <row r="3742" spans="1:5" x14ac:dyDescent="0.3">
      <c r="A3742">
        <v>3788</v>
      </c>
      <c r="B3742">
        <v>140</v>
      </c>
      <c r="C3742">
        <v>6918</v>
      </c>
      <c r="D3742">
        <v>2.99</v>
      </c>
      <c r="E3742" s="1">
        <v>38545.9375</v>
      </c>
    </row>
    <row r="3743" spans="1:5" x14ac:dyDescent="0.3">
      <c r="A3743">
        <v>3789</v>
      </c>
      <c r="B3743">
        <v>140</v>
      </c>
      <c r="C3743">
        <v>7170</v>
      </c>
      <c r="D3743">
        <v>4.99</v>
      </c>
      <c r="E3743" s="1">
        <v>38560.331944444442</v>
      </c>
    </row>
    <row r="3744" spans="1:5" x14ac:dyDescent="0.3">
      <c r="A3744">
        <v>3790</v>
      </c>
      <c r="B3744">
        <v>140</v>
      </c>
      <c r="C3744">
        <v>9094</v>
      </c>
      <c r="D3744">
        <v>4.99</v>
      </c>
      <c r="E3744" s="1">
        <v>38563.357638888891</v>
      </c>
    </row>
    <row r="3745" spans="1:5" x14ac:dyDescent="0.3">
      <c r="A3745">
        <v>3791</v>
      </c>
      <c r="B3745">
        <v>140</v>
      </c>
      <c r="C3745">
        <v>9404</v>
      </c>
      <c r="D3745">
        <v>0.98999999999999899</v>
      </c>
      <c r="E3745" s="1">
        <v>38563.847916666666</v>
      </c>
    </row>
    <row r="3746" spans="1:5" x14ac:dyDescent="0.3">
      <c r="A3746">
        <v>3792</v>
      </c>
      <c r="B3746">
        <v>140</v>
      </c>
      <c r="C3746">
        <v>10342</v>
      </c>
      <c r="D3746">
        <v>6.99</v>
      </c>
      <c r="E3746" s="1">
        <v>38565.21597222222</v>
      </c>
    </row>
    <row r="3747" spans="1:5" x14ac:dyDescent="0.3">
      <c r="A3747">
        <v>3793</v>
      </c>
      <c r="B3747">
        <v>140</v>
      </c>
      <c r="C3747">
        <v>11430</v>
      </c>
      <c r="D3747">
        <v>3.99</v>
      </c>
      <c r="E3747" s="1">
        <v>38566.836111111108</v>
      </c>
    </row>
    <row r="3748" spans="1:5" x14ac:dyDescent="0.3">
      <c r="A3748">
        <v>3794</v>
      </c>
      <c r="B3748">
        <v>140</v>
      </c>
      <c r="C3748">
        <v>12086</v>
      </c>
      <c r="D3748">
        <v>4.99</v>
      </c>
      <c r="E3748" s="1">
        <v>38581.930555555555</v>
      </c>
    </row>
    <row r="3749" spans="1:5" x14ac:dyDescent="0.3">
      <c r="A3749">
        <v>3795</v>
      </c>
      <c r="B3749">
        <v>140</v>
      </c>
      <c r="C3749">
        <v>12675</v>
      </c>
      <c r="D3749">
        <v>4.99</v>
      </c>
      <c r="E3749" s="1">
        <v>38582.81527777778</v>
      </c>
    </row>
    <row r="3750" spans="1:5" x14ac:dyDescent="0.3">
      <c r="A3750">
        <v>3796</v>
      </c>
      <c r="B3750">
        <v>140</v>
      </c>
      <c r="C3750">
        <v>13053</v>
      </c>
      <c r="D3750">
        <v>10.99</v>
      </c>
      <c r="E3750" s="1">
        <v>38583.396527777775</v>
      </c>
    </row>
    <row r="3751" spans="1:5" x14ac:dyDescent="0.3">
      <c r="A3751">
        <v>3797</v>
      </c>
      <c r="B3751">
        <v>140</v>
      </c>
      <c r="C3751">
        <v>15261</v>
      </c>
      <c r="D3751">
        <v>2.99</v>
      </c>
      <c r="E3751" s="1">
        <v>38586.76666666667</v>
      </c>
    </row>
    <row r="3752" spans="1:5" x14ac:dyDescent="0.3">
      <c r="A3752">
        <v>3798</v>
      </c>
      <c r="B3752">
        <v>140</v>
      </c>
      <c r="C3752">
        <v>15852</v>
      </c>
      <c r="D3752">
        <v>2.99</v>
      </c>
      <c r="E3752" s="1">
        <v>38587.657638888886</v>
      </c>
    </row>
    <row r="3753" spans="1:5" x14ac:dyDescent="0.3">
      <c r="A3753">
        <v>3799</v>
      </c>
      <c r="B3753">
        <v>141</v>
      </c>
      <c r="C3753">
        <v>930</v>
      </c>
      <c r="D3753">
        <v>2.99</v>
      </c>
      <c r="E3753" s="1">
        <v>38502.530555555553</v>
      </c>
    </row>
    <row r="3754" spans="1:5" x14ac:dyDescent="0.3">
      <c r="A3754">
        <v>3800</v>
      </c>
      <c r="B3754">
        <v>141</v>
      </c>
      <c r="C3754">
        <v>1242</v>
      </c>
      <c r="D3754">
        <v>7.99</v>
      </c>
      <c r="E3754" s="1">
        <v>38518.211805555555</v>
      </c>
    </row>
    <row r="3755" spans="1:5" x14ac:dyDescent="0.3">
      <c r="A3755">
        <v>3801</v>
      </c>
      <c r="B3755">
        <v>141</v>
      </c>
      <c r="C3755">
        <v>2895</v>
      </c>
      <c r="D3755">
        <v>7.99</v>
      </c>
      <c r="E3755" s="1">
        <v>38523.101388888892</v>
      </c>
    </row>
    <row r="3756" spans="1:5" x14ac:dyDescent="0.3">
      <c r="A3756">
        <v>3802</v>
      </c>
      <c r="B3756">
        <v>141</v>
      </c>
      <c r="C3756">
        <v>3434</v>
      </c>
      <c r="D3756">
        <v>4.99</v>
      </c>
      <c r="E3756" s="1">
        <v>38524.797222222223</v>
      </c>
    </row>
    <row r="3757" spans="1:5" x14ac:dyDescent="0.3">
      <c r="A3757">
        <v>3803</v>
      </c>
      <c r="B3757">
        <v>141</v>
      </c>
      <c r="C3757">
        <v>4057</v>
      </c>
      <c r="D3757">
        <v>1.99</v>
      </c>
      <c r="E3757" s="1">
        <v>38540.166666666664</v>
      </c>
    </row>
    <row r="3758" spans="1:5" x14ac:dyDescent="0.3">
      <c r="A3758">
        <v>3804</v>
      </c>
      <c r="B3758">
        <v>141</v>
      </c>
      <c r="C3758">
        <v>4297</v>
      </c>
      <c r="D3758">
        <v>0.98999999999999899</v>
      </c>
      <c r="E3758" s="1">
        <v>38540.683333333334</v>
      </c>
    </row>
    <row r="3759" spans="1:5" x14ac:dyDescent="0.3">
      <c r="A3759">
        <v>3805</v>
      </c>
      <c r="B3759">
        <v>141</v>
      </c>
      <c r="C3759">
        <v>4656</v>
      </c>
      <c r="D3759">
        <v>5.99</v>
      </c>
      <c r="E3759" s="1">
        <v>38541.409722222219</v>
      </c>
    </row>
    <row r="3760" spans="1:5" x14ac:dyDescent="0.3">
      <c r="A3760">
        <v>3806</v>
      </c>
      <c r="B3760">
        <v>141</v>
      </c>
      <c r="C3760">
        <v>5062</v>
      </c>
      <c r="D3760">
        <v>2.99</v>
      </c>
      <c r="E3760" s="1">
        <v>38542.191666666666</v>
      </c>
    </row>
    <row r="3761" spans="1:5" x14ac:dyDescent="0.3">
      <c r="A3761">
        <v>3807</v>
      </c>
      <c r="B3761">
        <v>141</v>
      </c>
      <c r="C3761">
        <v>5769</v>
      </c>
      <c r="D3761">
        <v>0.98999999999999899</v>
      </c>
      <c r="E3761" s="1">
        <v>38543.553472222222</v>
      </c>
    </row>
    <row r="3762" spans="1:5" x14ac:dyDescent="0.3">
      <c r="A3762">
        <v>3808</v>
      </c>
      <c r="B3762">
        <v>141</v>
      </c>
      <c r="C3762">
        <v>6979</v>
      </c>
      <c r="D3762">
        <v>4.99</v>
      </c>
      <c r="E3762" s="1">
        <v>38560.03402777778</v>
      </c>
    </row>
    <row r="3763" spans="1:5" x14ac:dyDescent="0.3">
      <c r="A3763">
        <v>3809</v>
      </c>
      <c r="B3763">
        <v>141</v>
      </c>
      <c r="C3763">
        <v>7878</v>
      </c>
      <c r="D3763">
        <v>2.99</v>
      </c>
      <c r="E3763" s="1">
        <v>38561.435416666667</v>
      </c>
    </row>
    <row r="3764" spans="1:5" x14ac:dyDescent="0.3">
      <c r="A3764">
        <v>3810</v>
      </c>
      <c r="B3764">
        <v>141</v>
      </c>
      <c r="C3764">
        <v>8434</v>
      </c>
      <c r="D3764">
        <v>4.99</v>
      </c>
      <c r="E3764" s="1">
        <v>38562.305555555555</v>
      </c>
    </row>
    <row r="3765" spans="1:5" x14ac:dyDescent="0.3">
      <c r="A3765">
        <v>3811</v>
      </c>
      <c r="B3765">
        <v>141</v>
      </c>
      <c r="C3765">
        <v>9073</v>
      </c>
      <c r="D3765">
        <v>7.99</v>
      </c>
      <c r="E3765" s="1">
        <v>38563.325694444444</v>
      </c>
    </row>
    <row r="3766" spans="1:5" x14ac:dyDescent="0.3">
      <c r="A3766">
        <v>3812</v>
      </c>
      <c r="B3766">
        <v>141</v>
      </c>
      <c r="C3766">
        <v>9584</v>
      </c>
      <c r="D3766">
        <v>4.99</v>
      </c>
      <c r="E3766" s="1">
        <v>38564.128472222219</v>
      </c>
    </row>
    <row r="3767" spans="1:5" x14ac:dyDescent="0.3">
      <c r="A3767">
        <v>3813</v>
      </c>
      <c r="B3767">
        <v>141</v>
      </c>
      <c r="C3767">
        <v>9683</v>
      </c>
      <c r="D3767">
        <v>2.99</v>
      </c>
      <c r="E3767" s="1">
        <v>38564.282638888886</v>
      </c>
    </row>
    <row r="3768" spans="1:5" x14ac:dyDescent="0.3">
      <c r="A3768">
        <v>3814</v>
      </c>
      <c r="B3768">
        <v>141</v>
      </c>
      <c r="C3768">
        <v>10287</v>
      </c>
      <c r="D3768">
        <v>3.99</v>
      </c>
      <c r="E3768" s="1">
        <v>38565.150694444441</v>
      </c>
    </row>
    <row r="3769" spans="1:5" x14ac:dyDescent="0.3">
      <c r="A3769">
        <v>3815</v>
      </c>
      <c r="B3769">
        <v>141</v>
      </c>
      <c r="C3769">
        <v>10379</v>
      </c>
      <c r="D3769">
        <v>1.99</v>
      </c>
      <c r="E3769" s="1">
        <v>38565.273611111108</v>
      </c>
    </row>
    <row r="3770" spans="1:5" x14ac:dyDescent="0.3">
      <c r="A3770">
        <v>3816</v>
      </c>
      <c r="B3770">
        <v>141</v>
      </c>
      <c r="C3770">
        <v>10798</v>
      </c>
      <c r="D3770">
        <v>4.99</v>
      </c>
      <c r="E3770" s="1">
        <v>38565.918749999997</v>
      </c>
    </row>
    <row r="3771" spans="1:5" x14ac:dyDescent="0.3">
      <c r="A3771">
        <v>3817</v>
      </c>
      <c r="B3771">
        <v>141</v>
      </c>
      <c r="C3771">
        <v>11411</v>
      </c>
      <c r="D3771">
        <v>2.99</v>
      </c>
      <c r="E3771" s="1">
        <v>38566.811805555553</v>
      </c>
    </row>
    <row r="3772" spans="1:5" x14ac:dyDescent="0.3">
      <c r="A3772">
        <v>3818</v>
      </c>
      <c r="B3772">
        <v>141</v>
      </c>
      <c r="C3772">
        <v>11412</v>
      </c>
      <c r="D3772">
        <v>5.99</v>
      </c>
      <c r="E3772" s="1">
        <v>38566.813888888886</v>
      </c>
    </row>
    <row r="3773" spans="1:5" x14ac:dyDescent="0.3">
      <c r="A3773">
        <v>3819</v>
      </c>
      <c r="B3773">
        <v>141</v>
      </c>
      <c r="C3773">
        <v>12032</v>
      </c>
      <c r="D3773">
        <v>5.99</v>
      </c>
      <c r="E3773" s="1">
        <v>38581.843055555553</v>
      </c>
    </row>
    <row r="3774" spans="1:5" x14ac:dyDescent="0.3">
      <c r="A3774">
        <v>3820</v>
      </c>
      <c r="B3774">
        <v>141</v>
      </c>
      <c r="C3774">
        <v>12093</v>
      </c>
      <c r="D3774">
        <v>2.99</v>
      </c>
      <c r="E3774" s="1">
        <v>38581.936111111114</v>
      </c>
    </row>
    <row r="3775" spans="1:5" x14ac:dyDescent="0.3">
      <c r="A3775">
        <v>3821</v>
      </c>
      <c r="B3775">
        <v>141</v>
      </c>
      <c r="C3775">
        <v>12107</v>
      </c>
      <c r="D3775">
        <v>3.99</v>
      </c>
      <c r="E3775" s="1">
        <v>38581.955555555556</v>
      </c>
    </row>
    <row r="3776" spans="1:5" x14ac:dyDescent="0.3">
      <c r="A3776">
        <v>3822</v>
      </c>
      <c r="B3776">
        <v>141</v>
      </c>
      <c r="C3776">
        <v>12353</v>
      </c>
      <c r="D3776">
        <v>2.99</v>
      </c>
      <c r="E3776" s="1">
        <v>38582.314583333333</v>
      </c>
    </row>
    <row r="3777" spans="1:5" x14ac:dyDescent="0.3">
      <c r="A3777">
        <v>3823</v>
      </c>
      <c r="B3777">
        <v>141</v>
      </c>
      <c r="C3777">
        <v>13000</v>
      </c>
      <c r="D3777">
        <v>0.98999999999999899</v>
      </c>
      <c r="E3777" s="1">
        <v>38583.316666666666</v>
      </c>
    </row>
    <row r="3778" spans="1:5" x14ac:dyDescent="0.3">
      <c r="A3778">
        <v>3824</v>
      </c>
      <c r="B3778">
        <v>141</v>
      </c>
      <c r="C3778">
        <v>13169</v>
      </c>
      <c r="D3778">
        <v>2.99</v>
      </c>
      <c r="E3778" s="1">
        <v>38583.571527777778</v>
      </c>
    </row>
    <row r="3779" spans="1:5" x14ac:dyDescent="0.3">
      <c r="A3779">
        <v>3825</v>
      </c>
      <c r="B3779">
        <v>141</v>
      </c>
      <c r="C3779">
        <v>13470</v>
      </c>
      <c r="D3779">
        <v>4.99</v>
      </c>
      <c r="E3779" s="1">
        <v>38584.042361111111</v>
      </c>
    </row>
    <row r="3780" spans="1:5" x14ac:dyDescent="0.3">
      <c r="A3780">
        <v>3826</v>
      </c>
      <c r="B3780">
        <v>141</v>
      </c>
      <c r="C3780">
        <v>14059</v>
      </c>
      <c r="D3780">
        <v>7.99</v>
      </c>
      <c r="E3780" s="1">
        <v>38584.933333333334</v>
      </c>
    </row>
    <row r="3781" spans="1:5" x14ac:dyDescent="0.3">
      <c r="A3781">
        <v>3827</v>
      </c>
      <c r="B3781">
        <v>141</v>
      </c>
      <c r="C3781">
        <v>14112</v>
      </c>
      <c r="D3781">
        <v>2.99</v>
      </c>
      <c r="E3781" s="1">
        <v>38585.041666666664</v>
      </c>
    </row>
    <row r="3782" spans="1:5" x14ac:dyDescent="0.3">
      <c r="A3782">
        <v>3828</v>
      </c>
      <c r="B3782">
        <v>141</v>
      </c>
      <c r="C3782">
        <v>15013</v>
      </c>
      <c r="D3782">
        <v>4.99</v>
      </c>
      <c r="E3782" s="1">
        <v>38586.362500000003</v>
      </c>
    </row>
    <row r="3783" spans="1:5" x14ac:dyDescent="0.3">
      <c r="A3783">
        <v>3829</v>
      </c>
      <c r="B3783">
        <v>141</v>
      </c>
      <c r="C3783">
        <v>15309</v>
      </c>
      <c r="D3783">
        <v>0.98999999999999899</v>
      </c>
      <c r="E3783" s="1">
        <v>38586.82916666667</v>
      </c>
    </row>
    <row r="3784" spans="1:5" x14ac:dyDescent="0.3">
      <c r="A3784">
        <v>3830</v>
      </c>
      <c r="B3784">
        <v>141</v>
      </c>
      <c r="C3784">
        <v>15964</v>
      </c>
      <c r="D3784">
        <v>2.99</v>
      </c>
      <c r="E3784" s="1">
        <v>38587.822916666664</v>
      </c>
    </row>
    <row r="3785" spans="1:5" x14ac:dyDescent="0.3">
      <c r="A3785">
        <v>3831</v>
      </c>
      <c r="B3785">
        <v>142</v>
      </c>
      <c r="C3785">
        <v>11</v>
      </c>
      <c r="D3785">
        <v>8.99</v>
      </c>
      <c r="E3785" s="1">
        <v>38497.006249999999</v>
      </c>
    </row>
    <row r="3786" spans="1:5" x14ac:dyDescent="0.3">
      <c r="A3786">
        <v>3832</v>
      </c>
      <c r="B3786">
        <v>142</v>
      </c>
      <c r="C3786">
        <v>148</v>
      </c>
      <c r="D3786">
        <v>0.98999999999999899</v>
      </c>
      <c r="E3786" s="1">
        <v>38498.017361111109</v>
      </c>
    </row>
    <row r="3787" spans="1:5" x14ac:dyDescent="0.3">
      <c r="A3787">
        <v>3833</v>
      </c>
      <c r="B3787">
        <v>142</v>
      </c>
      <c r="C3787">
        <v>575</v>
      </c>
      <c r="D3787">
        <v>9.99</v>
      </c>
      <c r="E3787" s="1">
        <v>38500.455555555556</v>
      </c>
    </row>
    <row r="3788" spans="1:5" x14ac:dyDescent="0.3">
      <c r="A3788">
        <v>3834</v>
      </c>
      <c r="B3788">
        <v>142</v>
      </c>
      <c r="C3788">
        <v>1268</v>
      </c>
      <c r="D3788">
        <v>1.99</v>
      </c>
      <c r="E3788" s="1">
        <v>38518.311805555553</v>
      </c>
    </row>
    <row r="3789" spans="1:5" x14ac:dyDescent="0.3">
      <c r="A3789">
        <v>3835</v>
      </c>
      <c r="B3789">
        <v>142</v>
      </c>
      <c r="C3789">
        <v>3214</v>
      </c>
      <c r="D3789">
        <v>2.99</v>
      </c>
      <c r="E3789" s="1">
        <v>38524.047222222223</v>
      </c>
    </row>
    <row r="3790" spans="1:5" x14ac:dyDescent="0.3">
      <c r="A3790">
        <v>3836</v>
      </c>
      <c r="B3790">
        <v>142</v>
      </c>
      <c r="C3790">
        <v>3492</v>
      </c>
      <c r="D3790">
        <v>2.99</v>
      </c>
      <c r="E3790" s="1">
        <v>38538.988888888889</v>
      </c>
    </row>
    <row r="3791" spans="1:5" x14ac:dyDescent="0.3">
      <c r="A3791">
        <v>3837</v>
      </c>
      <c r="B3791">
        <v>142</v>
      </c>
      <c r="C3791">
        <v>4497</v>
      </c>
      <c r="D3791">
        <v>4.99</v>
      </c>
      <c r="E3791" s="1">
        <v>38541.07708333333</v>
      </c>
    </row>
    <row r="3792" spans="1:5" x14ac:dyDescent="0.3">
      <c r="A3792">
        <v>3838</v>
      </c>
      <c r="B3792">
        <v>142</v>
      </c>
      <c r="C3792">
        <v>4531</v>
      </c>
      <c r="D3792">
        <v>4.99</v>
      </c>
      <c r="E3792" s="1">
        <v>38541.143750000003</v>
      </c>
    </row>
    <row r="3793" spans="1:5" x14ac:dyDescent="0.3">
      <c r="A3793">
        <v>3839</v>
      </c>
      <c r="B3793">
        <v>142</v>
      </c>
      <c r="C3793">
        <v>6522</v>
      </c>
      <c r="D3793">
        <v>0.98999999999999899</v>
      </c>
      <c r="E3793" s="1">
        <v>38545.174305555556</v>
      </c>
    </row>
    <row r="3794" spans="1:5" x14ac:dyDescent="0.3">
      <c r="A3794">
        <v>3840</v>
      </c>
      <c r="B3794">
        <v>142</v>
      </c>
      <c r="C3794">
        <v>7764</v>
      </c>
      <c r="D3794">
        <v>2.99</v>
      </c>
      <c r="E3794" s="1">
        <v>38561.277777777781</v>
      </c>
    </row>
    <row r="3795" spans="1:5" x14ac:dyDescent="0.3">
      <c r="A3795">
        <v>3841</v>
      </c>
      <c r="B3795">
        <v>142</v>
      </c>
      <c r="C3795">
        <v>8513</v>
      </c>
      <c r="D3795">
        <v>2.99</v>
      </c>
      <c r="E3795" s="1">
        <v>38562.411111111112</v>
      </c>
    </row>
    <row r="3796" spans="1:5" x14ac:dyDescent="0.3">
      <c r="A3796">
        <v>3842</v>
      </c>
      <c r="B3796">
        <v>142</v>
      </c>
      <c r="C3796">
        <v>8623</v>
      </c>
      <c r="D3796">
        <v>4.99</v>
      </c>
      <c r="E3796" s="1">
        <v>38562.579861111109</v>
      </c>
    </row>
    <row r="3797" spans="1:5" x14ac:dyDescent="0.3">
      <c r="A3797">
        <v>3843</v>
      </c>
      <c r="B3797">
        <v>142</v>
      </c>
      <c r="C3797">
        <v>9020</v>
      </c>
      <c r="D3797">
        <v>7.99</v>
      </c>
      <c r="E3797" s="1">
        <v>38563.229861111111</v>
      </c>
    </row>
    <row r="3798" spans="1:5" x14ac:dyDescent="0.3">
      <c r="A3798">
        <v>3844</v>
      </c>
      <c r="B3798">
        <v>142</v>
      </c>
      <c r="C3798">
        <v>9131</v>
      </c>
      <c r="D3798">
        <v>2.99</v>
      </c>
      <c r="E3798" s="1">
        <v>38563.413194444445</v>
      </c>
    </row>
    <row r="3799" spans="1:5" x14ac:dyDescent="0.3">
      <c r="A3799">
        <v>3845</v>
      </c>
      <c r="B3799">
        <v>142</v>
      </c>
      <c r="C3799">
        <v>9419</v>
      </c>
      <c r="D3799">
        <v>5.99</v>
      </c>
      <c r="E3799" s="1">
        <v>38563.87777777778</v>
      </c>
    </row>
    <row r="3800" spans="1:5" x14ac:dyDescent="0.3">
      <c r="A3800">
        <v>3846</v>
      </c>
      <c r="B3800">
        <v>142</v>
      </c>
      <c r="C3800">
        <v>10934</v>
      </c>
      <c r="D3800">
        <v>5.99</v>
      </c>
      <c r="E3800" s="1">
        <v>38566.119444444441</v>
      </c>
    </row>
    <row r="3801" spans="1:5" x14ac:dyDescent="0.3">
      <c r="A3801">
        <v>3847</v>
      </c>
      <c r="B3801">
        <v>142</v>
      </c>
      <c r="C3801">
        <v>11244</v>
      </c>
      <c r="D3801">
        <v>5.99</v>
      </c>
      <c r="E3801" s="1">
        <v>38566.564583333333</v>
      </c>
    </row>
    <row r="3802" spans="1:5" x14ac:dyDescent="0.3">
      <c r="A3802">
        <v>3848</v>
      </c>
      <c r="B3802">
        <v>142</v>
      </c>
      <c r="C3802">
        <v>12964</v>
      </c>
      <c r="D3802">
        <v>0.98999999999999899</v>
      </c>
      <c r="E3802" s="1">
        <v>38583.270138888889</v>
      </c>
    </row>
    <row r="3803" spans="1:5" x14ac:dyDescent="0.3">
      <c r="A3803">
        <v>3849</v>
      </c>
      <c r="B3803">
        <v>142</v>
      </c>
      <c r="C3803">
        <v>13044</v>
      </c>
      <c r="D3803">
        <v>0.98999999999999899</v>
      </c>
      <c r="E3803" s="1">
        <v>38583.384722222225</v>
      </c>
    </row>
    <row r="3804" spans="1:5" x14ac:dyDescent="0.3">
      <c r="A3804">
        <v>3850</v>
      </c>
      <c r="B3804">
        <v>142</v>
      </c>
      <c r="C3804">
        <v>13745</v>
      </c>
      <c r="D3804">
        <v>0.98999999999999899</v>
      </c>
      <c r="E3804" s="1">
        <v>38584.453472222223</v>
      </c>
    </row>
    <row r="3805" spans="1:5" x14ac:dyDescent="0.3">
      <c r="A3805">
        <v>3851</v>
      </c>
      <c r="B3805">
        <v>142</v>
      </c>
      <c r="C3805">
        <v>13959</v>
      </c>
      <c r="D3805">
        <v>0.98999999999999899</v>
      </c>
      <c r="E3805" s="1">
        <v>38584.761111111111</v>
      </c>
    </row>
    <row r="3806" spans="1:5" x14ac:dyDescent="0.3">
      <c r="A3806">
        <v>3852</v>
      </c>
      <c r="B3806">
        <v>142</v>
      </c>
      <c r="C3806">
        <v>14116</v>
      </c>
      <c r="D3806">
        <v>4.99</v>
      </c>
      <c r="E3806" s="1">
        <v>38585.049305555556</v>
      </c>
    </row>
    <row r="3807" spans="1:5" x14ac:dyDescent="0.3">
      <c r="A3807">
        <v>3853</v>
      </c>
      <c r="B3807">
        <v>142</v>
      </c>
      <c r="C3807">
        <v>14813</v>
      </c>
      <c r="D3807">
        <v>0.98999999999999899</v>
      </c>
      <c r="E3807" s="1">
        <v>38586.049305555556</v>
      </c>
    </row>
    <row r="3808" spans="1:5" x14ac:dyDescent="0.3">
      <c r="A3808">
        <v>3854</v>
      </c>
      <c r="B3808">
        <v>142</v>
      </c>
      <c r="C3808">
        <v>15333</v>
      </c>
      <c r="D3808">
        <v>2.99</v>
      </c>
      <c r="E3808" s="1">
        <v>38586.863888888889</v>
      </c>
    </row>
    <row r="3809" spans="1:5" x14ac:dyDescent="0.3">
      <c r="A3809">
        <v>3855</v>
      </c>
      <c r="B3809">
        <v>142</v>
      </c>
      <c r="C3809">
        <v>15477</v>
      </c>
      <c r="D3809">
        <v>1.99</v>
      </c>
      <c r="E3809" s="1">
        <v>38587.073611111111</v>
      </c>
    </row>
    <row r="3810" spans="1:5" x14ac:dyDescent="0.3">
      <c r="A3810">
        <v>3857</v>
      </c>
      <c r="B3810">
        <v>143</v>
      </c>
      <c r="C3810">
        <v>221</v>
      </c>
      <c r="D3810">
        <v>2.99</v>
      </c>
      <c r="E3810" s="1">
        <v>38498.426388888889</v>
      </c>
    </row>
    <row r="3811" spans="1:5" x14ac:dyDescent="0.3">
      <c r="A3811">
        <v>3858</v>
      </c>
      <c r="B3811">
        <v>143</v>
      </c>
      <c r="C3811">
        <v>312</v>
      </c>
      <c r="D3811">
        <v>2.99</v>
      </c>
      <c r="E3811" s="1">
        <v>38498.952777777777</v>
      </c>
    </row>
    <row r="3812" spans="1:5" x14ac:dyDescent="0.3">
      <c r="A3812">
        <v>3859</v>
      </c>
      <c r="B3812">
        <v>143</v>
      </c>
      <c r="C3812">
        <v>1898</v>
      </c>
      <c r="D3812">
        <v>1.99</v>
      </c>
      <c r="E3812" s="1">
        <v>38520.186111111114</v>
      </c>
    </row>
    <row r="3813" spans="1:5" x14ac:dyDescent="0.3">
      <c r="A3813">
        <v>3860</v>
      </c>
      <c r="B3813">
        <v>143</v>
      </c>
      <c r="C3813">
        <v>1942</v>
      </c>
      <c r="D3813">
        <v>4.99</v>
      </c>
      <c r="E3813" s="1">
        <v>38520.321527777778</v>
      </c>
    </row>
    <row r="3814" spans="1:5" x14ac:dyDescent="0.3">
      <c r="A3814">
        <v>3861</v>
      </c>
      <c r="B3814">
        <v>143</v>
      </c>
      <c r="C3814">
        <v>2251</v>
      </c>
      <c r="D3814">
        <v>3.99</v>
      </c>
      <c r="E3814" s="1">
        <v>38521.211805555555</v>
      </c>
    </row>
    <row r="3815" spans="1:5" x14ac:dyDescent="0.3">
      <c r="A3815">
        <v>3862</v>
      </c>
      <c r="B3815">
        <v>143</v>
      </c>
      <c r="C3815">
        <v>2574</v>
      </c>
      <c r="D3815">
        <v>0.98999999999999899</v>
      </c>
      <c r="E3815" s="1">
        <v>38522.182638888888</v>
      </c>
    </row>
    <row r="3816" spans="1:5" x14ac:dyDescent="0.3">
      <c r="A3816">
        <v>3863</v>
      </c>
      <c r="B3816">
        <v>143</v>
      </c>
      <c r="C3816">
        <v>2588</v>
      </c>
      <c r="D3816">
        <v>4.99</v>
      </c>
      <c r="E3816" s="1">
        <v>38522.222222222219</v>
      </c>
    </row>
    <row r="3817" spans="1:5" x14ac:dyDescent="0.3">
      <c r="A3817">
        <v>3864</v>
      </c>
      <c r="B3817">
        <v>143</v>
      </c>
      <c r="C3817">
        <v>4031</v>
      </c>
      <c r="D3817">
        <v>7.99</v>
      </c>
      <c r="E3817" s="1">
        <v>38540.105555555558</v>
      </c>
    </row>
    <row r="3818" spans="1:5" x14ac:dyDescent="0.3">
      <c r="A3818">
        <v>3865</v>
      </c>
      <c r="B3818">
        <v>143</v>
      </c>
      <c r="C3818">
        <v>4221</v>
      </c>
      <c r="D3818">
        <v>0.98999999999999899</v>
      </c>
      <c r="E3818" s="1">
        <v>38540.512499999997</v>
      </c>
    </row>
    <row r="3819" spans="1:5" x14ac:dyDescent="0.3">
      <c r="A3819">
        <v>3866</v>
      </c>
      <c r="B3819">
        <v>143</v>
      </c>
      <c r="C3819">
        <v>4585</v>
      </c>
      <c r="D3819">
        <v>7.99</v>
      </c>
      <c r="E3819" s="1">
        <v>38541.257638888892</v>
      </c>
    </row>
    <row r="3820" spans="1:5" x14ac:dyDescent="0.3">
      <c r="A3820">
        <v>3867</v>
      </c>
      <c r="B3820">
        <v>143</v>
      </c>
      <c r="C3820">
        <v>6076</v>
      </c>
      <c r="D3820">
        <v>6.99</v>
      </c>
      <c r="E3820" s="1">
        <v>38544.211805555555</v>
      </c>
    </row>
    <row r="3821" spans="1:5" x14ac:dyDescent="0.3">
      <c r="A3821">
        <v>3868</v>
      </c>
      <c r="B3821">
        <v>143</v>
      </c>
      <c r="C3821">
        <v>6207</v>
      </c>
      <c r="D3821">
        <v>4.99</v>
      </c>
      <c r="E3821" s="1">
        <v>38544.523611111108</v>
      </c>
    </row>
    <row r="3822" spans="1:5" x14ac:dyDescent="0.3">
      <c r="A3822">
        <v>3869</v>
      </c>
      <c r="B3822">
        <v>143</v>
      </c>
      <c r="C3822">
        <v>8312</v>
      </c>
      <c r="D3822">
        <v>0.98999999999999899</v>
      </c>
      <c r="E3822" s="1">
        <v>38562.147222222222</v>
      </c>
    </row>
    <row r="3823" spans="1:5" x14ac:dyDescent="0.3">
      <c r="A3823">
        <v>3870</v>
      </c>
      <c r="B3823">
        <v>143</v>
      </c>
      <c r="C3823">
        <v>8335</v>
      </c>
      <c r="D3823">
        <v>0.98999999999999899</v>
      </c>
      <c r="E3823" s="1">
        <v>38562.179166666669</v>
      </c>
    </row>
    <row r="3824" spans="1:5" x14ac:dyDescent="0.3">
      <c r="A3824">
        <v>3871</v>
      </c>
      <c r="B3824">
        <v>143</v>
      </c>
      <c r="C3824">
        <v>9889</v>
      </c>
      <c r="D3824">
        <v>1.99</v>
      </c>
      <c r="E3824" s="1">
        <v>38564.584722222222</v>
      </c>
    </row>
    <row r="3825" spans="1:5" x14ac:dyDescent="0.3">
      <c r="A3825">
        <v>3872</v>
      </c>
      <c r="B3825">
        <v>143</v>
      </c>
      <c r="C3825">
        <v>10118</v>
      </c>
      <c r="D3825">
        <v>0.98999999999999899</v>
      </c>
      <c r="E3825" s="1">
        <v>38564.886111111111</v>
      </c>
    </row>
    <row r="3826" spans="1:5" x14ac:dyDescent="0.3">
      <c r="A3826">
        <v>3873</v>
      </c>
      <c r="B3826">
        <v>143</v>
      </c>
      <c r="C3826">
        <v>11278</v>
      </c>
      <c r="D3826">
        <v>6.99</v>
      </c>
      <c r="E3826" s="1">
        <v>38566.603472222225</v>
      </c>
    </row>
    <row r="3827" spans="1:5" x14ac:dyDescent="0.3">
      <c r="A3827">
        <v>3874</v>
      </c>
      <c r="B3827">
        <v>143</v>
      </c>
      <c r="C3827">
        <v>11651</v>
      </c>
      <c r="D3827">
        <v>6.99</v>
      </c>
      <c r="E3827" s="1">
        <v>38581.209722222222</v>
      </c>
    </row>
    <row r="3828" spans="1:5" x14ac:dyDescent="0.3">
      <c r="A3828">
        <v>3875</v>
      </c>
      <c r="B3828">
        <v>143</v>
      </c>
      <c r="C3828">
        <v>12408</v>
      </c>
      <c r="D3828">
        <v>2.99</v>
      </c>
      <c r="E3828" s="1">
        <v>38582.402777777781</v>
      </c>
    </row>
    <row r="3829" spans="1:5" x14ac:dyDescent="0.3">
      <c r="A3829">
        <v>3876</v>
      </c>
      <c r="B3829">
        <v>143</v>
      </c>
      <c r="C3829">
        <v>13835</v>
      </c>
      <c r="D3829">
        <v>4.99</v>
      </c>
      <c r="E3829" s="1">
        <v>38584.587500000001</v>
      </c>
    </row>
    <row r="3830" spans="1:5" x14ac:dyDescent="0.3">
      <c r="A3830">
        <v>3877</v>
      </c>
      <c r="B3830">
        <v>143</v>
      </c>
      <c r="C3830">
        <v>15250</v>
      </c>
      <c r="D3830">
        <v>5.99</v>
      </c>
      <c r="E3830" s="1">
        <v>38586.752083333333</v>
      </c>
    </row>
    <row r="3831" spans="1:5" x14ac:dyDescent="0.3">
      <c r="A3831">
        <v>3878</v>
      </c>
      <c r="B3831">
        <v>143</v>
      </c>
      <c r="C3831">
        <v>16029</v>
      </c>
      <c r="D3831">
        <v>4.99</v>
      </c>
      <c r="E3831" s="1">
        <v>38587.912499999999</v>
      </c>
    </row>
    <row r="3832" spans="1:5" x14ac:dyDescent="0.3">
      <c r="A3832">
        <v>3879</v>
      </c>
      <c r="B3832">
        <v>144</v>
      </c>
      <c r="C3832">
        <v>323</v>
      </c>
      <c r="D3832">
        <v>2.99</v>
      </c>
      <c r="E3832" s="1">
        <v>38499.03402777778</v>
      </c>
    </row>
    <row r="3833" spans="1:5" x14ac:dyDescent="0.3">
      <c r="A3833">
        <v>3880</v>
      </c>
      <c r="B3833">
        <v>144</v>
      </c>
      <c r="C3833">
        <v>345</v>
      </c>
      <c r="D3833">
        <v>2.99</v>
      </c>
      <c r="E3833" s="1">
        <v>38499.188888888886</v>
      </c>
    </row>
    <row r="3834" spans="1:5" x14ac:dyDescent="0.3">
      <c r="A3834">
        <v>3881</v>
      </c>
      <c r="B3834">
        <v>144</v>
      </c>
      <c r="C3834">
        <v>1814</v>
      </c>
      <c r="D3834">
        <v>5.99</v>
      </c>
      <c r="E3834" s="1">
        <v>38519.885416666664</v>
      </c>
    </row>
    <row r="3835" spans="1:5" x14ac:dyDescent="0.3">
      <c r="A3835">
        <v>3882</v>
      </c>
      <c r="B3835">
        <v>144</v>
      </c>
      <c r="C3835">
        <v>1943</v>
      </c>
      <c r="D3835">
        <v>0.98999999999999899</v>
      </c>
      <c r="E3835" s="1">
        <v>38520.325694444444</v>
      </c>
    </row>
    <row r="3836" spans="1:5" x14ac:dyDescent="0.3">
      <c r="A3836">
        <v>3883</v>
      </c>
      <c r="B3836">
        <v>144</v>
      </c>
      <c r="C3836">
        <v>2756</v>
      </c>
      <c r="D3836">
        <v>4.99</v>
      </c>
      <c r="E3836" s="1">
        <v>38522.706250000003</v>
      </c>
    </row>
    <row r="3837" spans="1:5" x14ac:dyDescent="0.3">
      <c r="A3837">
        <v>3884</v>
      </c>
      <c r="B3837">
        <v>144</v>
      </c>
      <c r="C3837">
        <v>3019</v>
      </c>
      <c r="D3837">
        <v>4.99</v>
      </c>
      <c r="E3837" s="1">
        <v>38523.46597222222</v>
      </c>
    </row>
    <row r="3838" spans="1:5" x14ac:dyDescent="0.3">
      <c r="A3838">
        <v>3885</v>
      </c>
      <c r="B3838">
        <v>144</v>
      </c>
      <c r="C3838">
        <v>3145</v>
      </c>
      <c r="D3838">
        <v>2.99</v>
      </c>
      <c r="E3838" s="1">
        <v>38523.847916666666</v>
      </c>
    </row>
    <row r="3839" spans="1:5" x14ac:dyDescent="0.3">
      <c r="A3839">
        <v>3886</v>
      </c>
      <c r="B3839">
        <v>144</v>
      </c>
      <c r="C3839">
        <v>3321</v>
      </c>
      <c r="D3839">
        <v>2.99</v>
      </c>
      <c r="E3839" s="1">
        <v>38524.356249999997</v>
      </c>
    </row>
    <row r="3840" spans="1:5" x14ac:dyDescent="0.3">
      <c r="A3840">
        <v>3887</v>
      </c>
      <c r="B3840">
        <v>144</v>
      </c>
      <c r="C3840">
        <v>4726</v>
      </c>
      <c r="D3840">
        <v>6.99</v>
      </c>
      <c r="E3840" s="1">
        <v>38541.534722222219</v>
      </c>
    </row>
    <row r="3841" spans="1:5" x14ac:dyDescent="0.3">
      <c r="A3841">
        <v>3888</v>
      </c>
      <c r="B3841">
        <v>144</v>
      </c>
      <c r="C3841">
        <v>4818</v>
      </c>
      <c r="D3841">
        <v>3.99</v>
      </c>
      <c r="E3841" s="1">
        <v>38541.720833333333</v>
      </c>
    </row>
    <row r="3842" spans="1:5" x14ac:dyDescent="0.3">
      <c r="A3842">
        <v>3889</v>
      </c>
      <c r="B3842">
        <v>144</v>
      </c>
      <c r="C3842">
        <v>5049</v>
      </c>
      <c r="D3842">
        <v>0.98999999999999899</v>
      </c>
      <c r="E3842" s="1">
        <v>38542.162499999999</v>
      </c>
    </row>
    <row r="3843" spans="1:5" x14ac:dyDescent="0.3">
      <c r="A3843">
        <v>3890</v>
      </c>
      <c r="B3843">
        <v>144</v>
      </c>
      <c r="C3843">
        <v>5374</v>
      </c>
      <c r="D3843">
        <v>8.99</v>
      </c>
      <c r="E3843" s="1">
        <v>38542.786111111112</v>
      </c>
    </row>
    <row r="3844" spans="1:5" x14ac:dyDescent="0.3">
      <c r="A3844">
        <v>3891</v>
      </c>
      <c r="B3844">
        <v>144</v>
      </c>
      <c r="C3844">
        <v>5408</v>
      </c>
      <c r="D3844">
        <v>7.99</v>
      </c>
      <c r="E3844" s="1">
        <v>38542.844444444447</v>
      </c>
    </row>
    <row r="3845" spans="1:5" x14ac:dyDescent="0.3">
      <c r="A3845">
        <v>3892</v>
      </c>
      <c r="B3845">
        <v>144</v>
      </c>
      <c r="C3845">
        <v>5526</v>
      </c>
      <c r="D3845">
        <v>7.99</v>
      </c>
      <c r="E3845" s="1">
        <v>38543.086111111108</v>
      </c>
    </row>
    <row r="3846" spans="1:5" x14ac:dyDescent="0.3">
      <c r="A3846">
        <v>3893</v>
      </c>
      <c r="B3846">
        <v>144</v>
      </c>
      <c r="C3846">
        <v>6614</v>
      </c>
      <c r="D3846">
        <v>7.99</v>
      </c>
      <c r="E3846" s="1">
        <v>38545.356249999997</v>
      </c>
    </row>
    <row r="3847" spans="1:5" x14ac:dyDescent="0.3">
      <c r="A3847">
        <v>3894</v>
      </c>
      <c r="B3847">
        <v>144</v>
      </c>
      <c r="C3847">
        <v>6791</v>
      </c>
      <c r="D3847">
        <v>9.99</v>
      </c>
      <c r="E3847" s="1">
        <v>38545.690972222219</v>
      </c>
    </row>
    <row r="3848" spans="1:5" x14ac:dyDescent="0.3">
      <c r="A3848">
        <v>3895</v>
      </c>
      <c r="B3848">
        <v>144</v>
      </c>
      <c r="C3848">
        <v>7378</v>
      </c>
      <c r="D3848">
        <v>5.99</v>
      </c>
      <c r="E3848" s="1">
        <v>38560.646527777775</v>
      </c>
    </row>
    <row r="3849" spans="1:5" x14ac:dyDescent="0.3">
      <c r="A3849">
        <v>3896</v>
      </c>
      <c r="B3849">
        <v>144</v>
      </c>
      <c r="C3849">
        <v>7566</v>
      </c>
      <c r="D3849">
        <v>2.99</v>
      </c>
      <c r="E3849" s="1">
        <v>38560.94027777778</v>
      </c>
    </row>
    <row r="3850" spans="1:5" x14ac:dyDescent="0.3">
      <c r="A3850">
        <v>3897</v>
      </c>
      <c r="B3850">
        <v>144</v>
      </c>
      <c r="C3850">
        <v>7830</v>
      </c>
      <c r="D3850">
        <v>0.98999999999999899</v>
      </c>
      <c r="E3850" s="1">
        <v>38561.363194444442</v>
      </c>
    </row>
    <row r="3851" spans="1:5" x14ac:dyDescent="0.3">
      <c r="A3851">
        <v>3898</v>
      </c>
      <c r="B3851">
        <v>144</v>
      </c>
      <c r="C3851">
        <v>7858</v>
      </c>
      <c r="D3851">
        <v>3.99</v>
      </c>
      <c r="E3851" s="1">
        <v>38561.409722222219</v>
      </c>
    </row>
    <row r="3852" spans="1:5" x14ac:dyDescent="0.3">
      <c r="A3852">
        <v>3899</v>
      </c>
      <c r="B3852">
        <v>144</v>
      </c>
      <c r="C3852">
        <v>8459</v>
      </c>
      <c r="D3852">
        <v>5.99</v>
      </c>
      <c r="E3852" s="1">
        <v>38562.336805555555</v>
      </c>
    </row>
    <row r="3853" spans="1:5" x14ac:dyDescent="0.3">
      <c r="A3853">
        <v>3900</v>
      </c>
      <c r="B3853">
        <v>144</v>
      </c>
      <c r="C3853">
        <v>8983</v>
      </c>
      <c r="D3853">
        <v>0.98999999999999899</v>
      </c>
      <c r="E3853" s="1">
        <v>38563.188194444447</v>
      </c>
    </row>
    <row r="3854" spans="1:5" x14ac:dyDescent="0.3">
      <c r="A3854">
        <v>3901</v>
      </c>
      <c r="B3854">
        <v>144</v>
      </c>
      <c r="C3854">
        <v>9034</v>
      </c>
      <c r="D3854">
        <v>7.99</v>
      </c>
      <c r="E3854" s="1">
        <v>38563.256944444445</v>
      </c>
    </row>
    <row r="3855" spans="1:5" x14ac:dyDescent="0.3">
      <c r="A3855">
        <v>3902</v>
      </c>
      <c r="B3855">
        <v>144</v>
      </c>
      <c r="C3855">
        <v>9098</v>
      </c>
      <c r="D3855">
        <v>3.99</v>
      </c>
      <c r="E3855" s="1">
        <v>38563.363888888889</v>
      </c>
    </row>
    <row r="3856" spans="1:5" x14ac:dyDescent="0.3">
      <c r="A3856">
        <v>3903</v>
      </c>
      <c r="B3856">
        <v>144</v>
      </c>
      <c r="C3856">
        <v>9174</v>
      </c>
      <c r="D3856">
        <v>4.99</v>
      </c>
      <c r="E3856" s="1">
        <v>38563.487500000003</v>
      </c>
    </row>
    <row r="3857" spans="1:5" x14ac:dyDescent="0.3">
      <c r="A3857">
        <v>3904</v>
      </c>
      <c r="B3857">
        <v>144</v>
      </c>
      <c r="C3857">
        <v>9714</v>
      </c>
      <c r="D3857">
        <v>0.98999999999999899</v>
      </c>
      <c r="E3857" s="1">
        <v>38564.34375</v>
      </c>
    </row>
    <row r="3858" spans="1:5" x14ac:dyDescent="0.3">
      <c r="A3858">
        <v>3905</v>
      </c>
      <c r="B3858">
        <v>144</v>
      </c>
      <c r="C3858">
        <v>10302</v>
      </c>
      <c r="D3858">
        <v>0.98999999999999899</v>
      </c>
      <c r="E3858" s="1">
        <v>38565.175000000003</v>
      </c>
    </row>
    <row r="3859" spans="1:5" x14ac:dyDescent="0.3">
      <c r="A3859">
        <v>3906</v>
      </c>
      <c r="B3859">
        <v>144</v>
      </c>
      <c r="C3859">
        <v>10593</v>
      </c>
      <c r="D3859">
        <v>4.99</v>
      </c>
      <c r="E3859" s="1">
        <v>38565.592361111114</v>
      </c>
    </row>
    <row r="3860" spans="1:5" x14ac:dyDescent="0.3">
      <c r="A3860">
        <v>3907</v>
      </c>
      <c r="B3860">
        <v>144</v>
      </c>
      <c r="C3860">
        <v>10740</v>
      </c>
      <c r="D3860">
        <v>5.99</v>
      </c>
      <c r="E3860" s="1">
        <v>38565.826388888891</v>
      </c>
    </row>
    <row r="3861" spans="1:5" x14ac:dyDescent="0.3">
      <c r="A3861">
        <v>3908</v>
      </c>
      <c r="B3861">
        <v>144</v>
      </c>
      <c r="C3861">
        <v>10951</v>
      </c>
      <c r="D3861">
        <v>4.99</v>
      </c>
      <c r="E3861" s="1">
        <v>38566.143055555556</v>
      </c>
    </row>
    <row r="3862" spans="1:5" x14ac:dyDescent="0.3">
      <c r="A3862">
        <v>3909</v>
      </c>
      <c r="B3862">
        <v>144</v>
      </c>
      <c r="C3862">
        <v>11228</v>
      </c>
      <c r="D3862">
        <v>2.99</v>
      </c>
      <c r="E3862" s="1">
        <v>38566.538194444445</v>
      </c>
    </row>
    <row r="3863" spans="1:5" x14ac:dyDescent="0.3">
      <c r="A3863">
        <v>3910</v>
      </c>
      <c r="B3863">
        <v>144</v>
      </c>
      <c r="C3863">
        <v>11476</v>
      </c>
      <c r="D3863">
        <v>6.99</v>
      </c>
      <c r="E3863" s="1">
        <v>38566.918749999997</v>
      </c>
    </row>
    <row r="3864" spans="1:5" x14ac:dyDescent="0.3">
      <c r="A3864">
        <v>3911</v>
      </c>
      <c r="B3864">
        <v>144</v>
      </c>
      <c r="C3864">
        <v>11534</v>
      </c>
      <c r="D3864">
        <v>7.99</v>
      </c>
      <c r="E3864" s="1">
        <v>38581.024305555555</v>
      </c>
    </row>
    <row r="3865" spans="1:5" x14ac:dyDescent="0.3">
      <c r="A3865">
        <v>3912</v>
      </c>
      <c r="B3865">
        <v>144</v>
      </c>
      <c r="C3865">
        <v>11859</v>
      </c>
      <c r="D3865">
        <v>4.99</v>
      </c>
      <c r="E3865" s="1">
        <v>38581.57708333333</v>
      </c>
    </row>
    <row r="3866" spans="1:5" x14ac:dyDescent="0.3">
      <c r="A3866">
        <v>3913</v>
      </c>
      <c r="B3866">
        <v>144</v>
      </c>
      <c r="C3866">
        <v>12087</v>
      </c>
      <c r="D3866">
        <v>2.99</v>
      </c>
      <c r="E3866" s="1">
        <v>38581.930555555555</v>
      </c>
    </row>
    <row r="3867" spans="1:5" x14ac:dyDescent="0.3">
      <c r="A3867">
        <v>3914</v>
      </c>
      <c r="B3867">
        <v>144</v>
      </c>
      <c r="C3867">
        <v>12733</v>
      </c>
      <c r="D3867">
        <v>2.99</v>
      </c>
      <c r="E3867" s="1">
        <v>38582.915972222225</v>
      </c>
    </row>
    <row r="3868" spans="1:5" x14ac:dyDescent="0.3">
      <c r="A3868">
        <v>3915</v>
      </c>
      <c r="B3868">
        <v>144</v>
      </c>
      <c r="C3868">
        <v>12858</v>
      </c>
      <c r="D3868">
        <v>3.99</v>
      </c>
      <c r="E3868" s="1">
        <v>38583.098611111112</v>
      </c>
    </row>
    <row r="3869" spans="1:5" x14ac:dyDescent="0.3">
      <c r="A3869">
        <v>3916</v>
      </c>
      <c r="B3869">
        <v>144</v>
      </c>
      <c r="C3869">
        <v>12980</v>
      </c>
      <c r="D3869">
        <v>6.99</v>
      </c>
      <c r="E3869" s="1">
        <v>38583.293749999997</v>
      </c>
    </row>
    <row r="3870" spans="1:5" x14ac:dyDescent="0.3">
      <c r="A3870">
        <v>3917</v>
      </c>
      <c r="B3870">
        <v>144</v>
      </c>
      <c r="C3870">
        <v>13881</v>
      </c>
      <c r="D3870">
        <v>2.99</v>
      </c>
      <c r="E3870" s="1">
        <v>38584.637499999997</v>
      </c>
    </row>
    <row r="3871" spans="1:5" x14ac:dyDescent="0.3">
      <c r="A3871">
        <v>3918</v>
      </c>
      <c r="B3871">
        <v>144</v>
      </c>
      <c r="C3871">
        <v>14159</v>
      </c>
      <c r="D3871">
        <v>2.99</v>
      </c>
      <c r="E3871" s="1">
        <v>38585.114583333336</v>
      </c>
    </row>
    <row r="3872" spans="1:5" x14ac:dyDescent="0.3">
      <c r="A3872">
        <v>3919</v>
      </c>
      <c r="B3872">
        <v>144</v>
      </c>
      <c r="C3872">
        <v>15017</v>
      </c>
      <c r="D3872">
        <v>1.99</v>
      </c>
      <c r="E3872" s="1">
        <v>38586.365972222222</v>
      </c>
    </row>
    <row r="3873" spans="1:5" x14ac:dyDescent="0.3">
      <c r="A3873">
        <v>3920</v>
      </c>
      <c r="B3873">
        <v>144</v>
      </c>
      <c r="C3873">
        <v>15753</v>
      </c>
      <c r="D3873">
        <v>7.99</v>
      </c>
      <c r="E3873" s="1">
        <v>38587.529861111114</v>
      </c>
    </row>
    <row r="3874" spans="1:5" x14ac:dyDescent="0.3">
      <c r="A3874">
        <v>3921</v>
      </c>
      <c r="B3874">
        <v>145</v>
      </c>
      <c r="C3874">
        <v>500</v>
      </c>
      <c r="D3874">
        <v>0.98999999999999899</v>
      </c>
      <c r="E3874" s="1">
        <v>38500.045138888891</v>
      </c>
    </row>
    <row r="3875" spans="1:5" x14ac:dyDescent="0.3">
      <c r="A3875">
        <v>3922</v>
      </c>
      <c r="B3875">
        <v>145</v>
      </c>
      <c r="C3875">
        <v>2271</v>
      </c>
      <c r="D3875">
        <v>4.99</v>
      </c>
      <c r="E3875" s="1">
        <v>38521.270138888889</v>
      </c>
    </row>
    <row r="3876" spans="1:5" x14ac:dyDescent="0.3">
      <c r="A3876">
        <v>3923</v>
      </c>
      <c r="B3876">
        <v>145</v>
      </c>
      <c r="C3876">
        <v>2614</v>
      </c>
      <c r="D3876">
        <v>0.98999999999999899</v>
      </c>
      <c r="E3876" s="1">
        <v>38522.311111111114</v>
      </c>
    </row>
    <row r="3877" spans="1:5" x14ac:dyDescent="0.3">
      <c r="A3877">
        <v>3924</v>
      </c>
      <c r="B3877">
        <v>145</v>
      </c>
      <c r="C3877">
        <v>3647</v>
      </c>
      <c r="D3877">
        <v>5.99</v>
      </c>
      <c r="E3877" s="1">
        <v>38539.311805555553</v>
      </c>
    </row>
    <row r="3878" spans="1:5" x14ac:dyDescent="0.3">
      <c r="A3878">
        <v>3925</v>
      </c>
      <c r="B3878">
        <v>145</v>
      </c>
      <c r="C3878">
        <v>4201</v>
      </c>
      <c r="D3878">
        <v>8.99</v>
      </c>
      <c r="E3878" s="1">
        <v>38540.47152777778</v>
      </c>
    </row>
    <row r="3879" spans="1:5" x14ac:dyDescent="0.3">
      <c r="A3879">
        <v>3926</v>
      </c>
      <c r="B3879">
        <v>145</v>
      </c>
      <c r="C3879">
        <v>4364</v>
      </c>
      <c r="D3879">
        <v>4.99</v>
      </c>
      <c r="E3879" s="1">
        <v>38540.823611111111</v>
      </c>
    </row>
    <row r="3880" spans="1:5" x14ac:dyDescent="0.3">
      <c r="A3880">
        <v>3927</v>
      </c>
      <c r="B3880">
        <v>145</v>
      </c>
      <c r="C3880">
        <v>4405</v>
      </c>
      <c r="D3880">
        <v>6.99</v>
      </c>
      <c r="E3880" s="1">
        <v>38540.897916666669</v>
      </c>
    </row>
    <row r="3881" spans="1:5" x14ac:dyDescent="0.3">
      <c r="A3881">
        <v>3928</v>
      </c>
      <c r="B3881">
        <v>145</v>
      </c>
      <c r="C3881">
        <v>4470</v>
      </c>
      <c r="D3881">
        <v>2.99</v>
      </c>
      <c r="E3881" s="1">
        <v>38541.013888888891</v>
      </c>
    </row>
    <row r="3882" spans="1:5" x14ac:dyDescent="0.3">
      <c r="A3882">
        <v>3929</v>
      </c>
      <c r="B3882">
        <v>145</v>
      </c>
      <c r="C3882">
        <v>4817</v>
      </c>
      <c r="D3882">
        <v>2.99</v>
      </c>
      <c r="E3882" s="1">
        <v>38541.720138888886</v>
      </c>
    </row>
    <row r="3883" spans="1:5" x14ac:dyDescent="0.3">
      <c r="A3883">
        <v>3930</v>
      </c>
      <c r="B3883">
        <v>145</v>
      </c>
      <c r="C3883">
        <v>6056</v>
      </c>
      <c r="D3883">
        <v>2.99</v>
      </c>
      <c r="E3883" s="1">
        <v>38544.167361111111</v>
      </c>
    </row>
    <row r="3884" spans="1:5" x14ac:dyDescent="0.3">
      <c r="A3884">
        <v>3931</v>
      </c>
      <c r="B3884">
        <v>145</v>
      </c>
      <c r="C3884">
        <v>6339</v>
      </c>
      <c r="D3884">
        <v>1.99</v>
      </c>
      <c r="E3884" s="1">
        <v>38544.822916666664</v>
      </c>
    </row>
    <row r="3885" spans="1:5" x14ac:dyDescent="0.3">
      <c r="A3885">
        <v>3932</v>
      </c>
      <c r="B3885">
        <v>145</v>
      </c>
      <c r="C3885">
        <v>6378</v>
      </c>
      <c r="D3885">
        <v>0.98999999999999899</v>
      </c>
      <c r="E3885" s="1">
        <v>38544.90625</v>
      </c>
    </row>
    <row r="3886" spans="1:5" x14ac:dyDescent="0.3">
      <c r="A3886">
        <v>3933</v>
      </c>
      <c r="B3886">
        <v>145</v>
      </c>
      <c r="C3886">
        <v>7061</v>
      </c>
      <c r="D3886">
        <v>2.99</v>
      </c>
      <c r="E3886" s="1">
        <v>38560.160416666666</v>
      </c>
    </row>
    <row r="3887" spans="1:5" x14ac:dyDescent="0.3">
      <c r="A3887">
        <v>3934</v>
      </c>
      <c r="B3887">
        <v>145</v>
      </c>
      <c r="C3887">
        <v>7529</v>
      </c>
      <c r="D3887">
        <v>7.99</v>
      </c>
      <c r="E3887" s="1">
        <v>38560.887499999997</v>
      </c>
    </row>
    <row r="3888" spans="1:5" x14ac:dyDescent="0.3">
      <c r="A3888">
        <v>3935</v>
      </c>
      <c r="B3888">
        <v>145</v>
      </c>
      <c r="C3888">
        <v>7954</v>
      </c>
      <c r="D3888">
        <v>0.98999999999999899</v>
      </c>
      <c r="E3888" s="1">
        <v>38561.559027777781</v>
      </c>
    </row>
    <row r="3889" spans="1:5" x14ac:dyDescent="0.3">
      <c r="A3889">
        <v>3936</v>
      </c>
      <c r="B3889">
        <v>145</v>
      </c>
      <c r="C3889">
        <v>8380</v>
      </c>
      <c r="D3889">
        <v>0.98999999999999899</v>
      </c>
      <c r="E3889" s="1">
        <v>38562.229861111111</v>
      </c>
    </row>
    <row r="3890" spans="1:5" x14ac:dyDescent="0.3">
      <c r="A3890">
        <v>3937</v>
      </c>
      <c r="B3890">
        <v>145</v>
      </c>
      <c r="C3890">
        <v>9156</v>
      </c>
      <c r="D3890">
        <v>2.99</v>
      </c>
      <c r="E3890" s="1">
        <v>38563.461111111108</v>
      </c>
    </row>
    <row r="3891" spans="1:5" x14ac:dyDescent="0.3">
      <c r="A3891">
        <v>3938</v>
      </c>
      <c r="B3891">
        <v>145</v>
      </c>
      <c r="C3891">
        <v>9576</v>
      </c>
      <c r="D3891">
        <v>0.98999999999999899</v>
      </c>
      <c r="E3891" s="1">
        <v>38564.119444444441</v>
      </c>
    </row>
    <row r="3892" spans="1:5" x14ac:dyDescent="0.3">
      <c r="A3892">
        <v>3939</v>
      </c>
      <c r="B3892">
        <v>145</v>
      </c>
      <c r="C3892">
        <v>10799</v>
      </c>
      <c r="D3892">
        <v>4.99</v>
      </c>
      <c r="E3892" s="1">
        <v>38565.918749999997</v>
      </c>
    </row>
    <row r="3893" spans="1:5" x14ac:dyDescent="0.3">
      <c r="A3893">
        <v>3940</v>
      </c>
      <c r="B3893">
        <v>145</v>
      </c>
      <c r="C3893">
        <v>11904</v>
      </c>
      <c r="D3893">
        <v>5.99</v>
      </c>
      <c r="E3893" s="1">
        <v>38581.652083333334</v>
      </c>
    </row>
    <row r="3894" spans="1:5" x14ac:dyDescent="0.3">
      <c r="A3894">
        <v>3941</v>
      </c>
      <c r="B3894">
        <v>145</v>
      </c>
      <c r="C3894">
        <v>11954</v>
      </c>
      <c r="D3894">
        <v>2.99</v>
      </c>
      <c r="E3894" s="1">
        <v>38581.720833333333</v>
      </c>
    </row>
    <row r="3895" spans="1:5" x14ac:dyDescent="0.3">
      <c r="A3895">
        <v>3942</v>
      </c>
      <c r="B3895">
        <v>145</v>
      </c>
      <c r="C3895">
        <v>12637</v>
      </c>
      <c r="D3895">
        <v>2.99</v>
      </c>
      <c r="E3895" s="1">
        <v>38582.754166666666</v>
      </c>
    </row>
    <row r="3896" spans="1:5" x14ac:dyDescent="0.3">
      <c r="A3896">
        <v>3943</v>
      </c>
      <c r="B3896">
        <v>145</v>
      </c>
      <c r="C3896">
        <v>12785</v>
      </c>
      <c r="D3896">
        <v>2.99</v>
      </c>
      <c r="E3896" s="1">
        <v>38583.003472222219</v>
      </c>
    </row>
    <row r="3897" spans="1:5" x14ac:dyDescent="0.3">
      <c r="A3897">
        <v>3944</v>
      </c>
      <c r="B3897">
        <v>145</v>
      </c>
      <c r="C3897">
        <v>13012</v>
      </c>
      <c r="D3897">
        <v>7.99</v>
      </c>
      <c r="E3897" s="1">
        <v>38583.32916666667</v>
      </c>
    </row>
    <row r="3898" spans="1:5" x14ac:dyDescent="0.3">
      <c r="A3898">
        <v>3945</v>
      </c>
      <c r="B3898">
        <v>145</v>
      </c>
      <c r="C3898">
        <v>13164</v>
      </c>
      <c r="D3898">
        <v>3.99</v>
      </c>
      <c r="E3898" s="1">
        <v>38583.5625</v>
      </c>
    </row>
    <row r="3899" spans="1:5" x14ac:dyDescent="0.3">
      <c r="A3899">
        <v>3946</v>
      </c>
      <c r="B3899">
        <v>145</v>
      </c>
      <c r="C3899">
        <v>13272</v>
      </c>
      <c r="D3899">
        <v>0.98999999999999899</v>
      </c>
      <c r="E3899" s="1">
        <v>38583.742361111108</v>
      </c>
    </row>
    <row r="3900" spans="1:5" x14ac:dyDescent="0.3">
      <c r="A3900">
        <v>3947</v>
      </c>
      <c r="B3900">
        <v>145</v>
      </c>
      <c r="C3900">
        <v>14044</v>
      </c>
      <c r="D3900">
        <v>5.99</v>
      </c>
      <c r="E3900" s="1">
        <v>38584.908333333333</v>
      </c>
    </row>
    <row r="3901" spans="1:5" x14ac:dyDescent="0.3">
      <c r="A3901">
        <v>3948</v>
      </c>
      <c r="B3901">
        <v>145</v>
      </c>
      <c r="C3901">
        <v>14389</v>
      </c>
      <c r="D3901">
        <v>6.99</v>
      </c>
      <c r="E3901" s="1">
        <v>38585.427083333336</v>
      </c>
    </row>
    <row r="3902" spans="1:5" x14ac:dyDescent="0.3">
      <c r="A3902">
        <v>3949</v>
      </c>
      <c r="B3902">
        <v>146</v>
      </c>
      <c r="C3902">
        <v>762</v>
      </c>
      <c r="D3902">
        <v>7.99</v>
      </c>
      <c r="E3902" s="1">
        <v>38501.46875</v>
      </c>
    </row>
    <row r="3903" spans="1:5" x14ac:dyDescent="0.3">
      <c r="A3903">
        <v>3950</v>
      </c>
      <c r="B3903">
        <v>146</v>
      </c>
      <c r="C3903">
        <v>1073</v>
      </c>
      <c r="D3903">
        <v>4.99</v>
      </c>
      <c r="E3903" s="1">
        <v>38503.413194444445</v>
      </c>
    </row>
    <row r="3904" spans="1:5" x14ac:dyDescent="0.3">
      <c r="A3904">
        <v>3951</v>
      </c>
      <c r="B3904">
        <v>146</v>
      </c>
      <c r="C3904">
        <v>1209</v>
      </c>
      <c r="D3904">
        <v>7.99</v>
      </c>
      <c r="E3904" s="1">
        <v>38518.104861111111</v>
      </c>
    </row>
    <row r="3905" spans="1:5" x14ac:dyDescent="0.3">
      <c r="A3905">
        <v>3952</v>
      </c>
      <c r="B3905">
        <v>146</v>
      </c>
      <c r="C3905">
        <v>1724</v>
      </c>
      <c r="D3905">
        <v>1.99</v>
      </c>
      <c r="E3905" s="1">
        <v>38519.635416666664</v>
      </c>
    </row>
    <row r="3906" spans="1:5" x14ac:dyDescent="0.3">
      <c r="A3906">
        <v>3953</v>
      </c>
      <c r="B3906">
        <v>146</v>
      </c>
      <c r="C3906">
        <v>2099</v>
      </c>
      <c r="D3906">
        <v>2.99</v>
      </c>
      <c r="E3906" s="1">
        <v>38520.782638888886</v>
      </c>
    </row>
    <row r="3907" spans="1:5" x14ac:dyDescent="0.3">
      <c r="A3907">
        <v>3954</v>
      </c>
      <c r="B3907">
        <v>146</v>
      </c>
      <c r="C3907">
        <v>2242</v>
      </c>
      <c r="D3907">
        <v>3.99</v>
      </c>
      <c r="E3907" s="1">
        <v>38521.188888888886</v>
      </c>
    </row>
    <row r="3908" spans="1:5" x14ac:dyDescent="0.3">
      <c r="A3908">
        <v>3955</v>
      </c>
      <c r="B3908">
        <v>146</v>
      </c>
      <c r="C3908">
        <v>2342</v>
      </c>
      <c r="D3908">
        <v>2.99</v>
      </c>
      <c r="E3908" s="1">
        <v>38521.487500000003</v>
      </c>
    </row>
    <row r="3909" spans="1:5" x14ac:dyDescent="0.3">
      <c r="A3909">
        <v>3956</v>
      </c>
      <c r="B3909">
        <v>146</v>
      </c>
      <c r="C3909">
        <v>2800</v>
      </c>
      <c r="D3909">
        <v>0.98999999999999899</v>
      </c>
      <c r="E3909" s="1">
        <v>38522.802083333336</v>
      </c>
    </row>
    <row r="3910" spans="1:5" x14ac:dyDescent="0.3">
      <c r="A3910">
        <v>3957</v>
      </c>
      <c r="B3910">
        <v>146</v>
      </c>
      <c r="C3910">
        <v>3131</v>
      </c>
      <c r="D3910">
        <v>4.99</v>
      </c>
      <c r="E3910" s="1">
        <v>38523.797222222223</v>
      </c>
    </row>
    <row r="3911" spans="1:5" x14ac:dyDescent="0.3">
      <c r="A3911">
        <v>3958</v>
      </c>
      <c r="B3911">
        <v>146</v>
      </c>
      <c r="C3911">
        <v>4849</v>
      </c>
      <c r="D3911">
        <v>6.99</v>
      </c>
      <c r="E3911" s="1">
        <v>38541.773611111108</v>
      </c>
    </row>
    <row r="3912" spans="1:5" x14ac:dyDescent="0.3">
      <c r="A3912">
        <v>3959</v>
      </c>
      <c r="B3912">
        <v>146</v>
      </c>
      <c r="C3912">
        <v>5000</v>
      </c>
      <c r="D3912">
        <v>4.99</v>
      </c>
      <c r="E3912" s="1">
        <v>38542.052777777775</v>
      </c>
    </row>
    <row r="3913" spans="1:5" x14ac:dyDescent="0.3">
      <c r="A3913">
        <v>3960</v>
      </c>
      <c r="B3913">
        <v>146</v>
      </c>
      <c r="C3913">
        <v>6102</v>
      </c>
      <c r="D3913">
        <v>7.99</v>
      </c>
      <c r="E3913" s="1">
        <v>38544.286805555559</v>
      </c>
    </row>
    <row r="3914" spans="1:5" x14ac:dyDescent="0.3">
      <c r="A3914">
        <v>3961</v>
      </c>
      <c r="B3914">
        <v>146</v>
      </c>
      <c r="C3914">
        <v>6184</v>
      </c>
      <c r="D3914">
        <v>6.99</v>
      </c>
      <c r="E3914" s="1">
        <v>38544.47152777778</v>
      </c>
    </row>
    <row r="3915" spans="1:5" x14ac:dyDescent="0.3">
      <c r="A3915">
        <v>3962</v>
      </c>
      <c r="B3915">
        <v>146</v>
      </c>
      <c r="C3915">
        <v>6327</v>
      </c>
      <c r="D3915">
        <v>4.99</v>
      </c>
      <c r="E3915" s="1">
        <v>38544.796527777777</v>
      </c>
    </row>
    <row r="3916" spans="1:5" x14ac:dyDescent="0.3">
      <c r="A3916">
        <v>3963</v>
      </c>
      <c r="B3916">
        <v>146</v>
      </c>
      <c r="C3916">
        <v>6990</v>
      </c>
      <c r="D3916">
        <v>0.98999999999999899</v>
      </c>
      <c r="E3916" s="1">
        <v>38560.043055555558</v>
      </c>
    </row>
    <row r="3917" spans="1:5" x14ac:dyDescent="0.3">
      <c r="A3917">
        <v>3964</v>
      </c>
      <c r="B3917">
        <v>146</v>
      </c>
      <c r="C3917">
        <v>8246</v>
      </c>
      <c r="D3917">
        <v>3.99</v>
      </c>
      <c r="E3917" s="1">
        <v>38562.026388888888</v>
      </c>
    </row>
    <row r="3918" spans="1:5" x14ac:dyDescent="0.3">
      <c r="A3918">
        <v>3965</v>
      </c>
      <c r="B3918">
        <v>146</v>
      </c>
      <c r="C3918">
        <v>11173</v>
      </c>
      <c r="D3918">
        <v>7.99</v>
      </c>
      <c r="E3918" s="1">
        <v>38566.436111111114</v>
      </c>
    </row>
    <row r="3919" spans="1:5" x14ac:dyDescent="0.3">
      <c r="A3919">
        <v>3966</v>
      </c>
      <c r="B3919">
        <v>146</v>
      </c>
      <c r="C3919">
        <v>11221</v>
      </c>
      <c r="D3919">
        <v>2.99</v>
      </c>
      <c r="E3919" s="1">
        <v>38566.522222222222</v>
      </c>
    </row>
    <row r="3920" spans="1:5" x14ac:dyDescent="0.3">
      <c r="A3920">
        <v>3967</v>
      </c>
      <c r="B3920">
        <v>146</v>
      </c>
      <c r="C3920">
        <v>11370</v>
      </c>
      <c r="D3920">
        <v>0.98999999999999899</v>
      </c>
      <c r="E3920" s="1">
        <v>38566.754166666666</v>
      </c>
    </row>
    <row r="3921" spans="1:5" x14ac:dyDescent="0.3">
      <c r="A3921">
        <v>3968</v>
      </c>
      <c r="B3921">
        <v>146</v>
      </c>
      <c r="C3921">
        <v>11392</v>
      </c>
      <c r="D3921">
        <v>5.99</v>
      </c>
      <c r="E3921" s="1">
        <v>38566.77847222222</v>
      </c>
    </row>
    <row r="3922" spans="1:5" x14ac:dyDescent="0.3">
      <c r="A3922">
        <v>3969</v>
      </c>
      <c r="B3922">
        <v>146</v>
      </c>
      <c r="C3922">
        <v>11573</v>
      </c>
      <c r="D3922">
        <v>4.99</v>
      </c>
      <c r="E3922" s="1">
        <v>38581.068055555559</v>
      </c>
    </row>
    <row r="3923" spans="1:5" x14ac:dyDescent="0.3">
      <c r="A3923">
        <v>3970</v>
      </c>
      <c r="B3923">
        <v>146</v>
      </c>
      <c r="C3923">
        <v>11857</v>
      </c>
      <c r="D3923">
        <v>4.99</v>
      </c>
      <c r="E3923" s="1">
        <v>38581.574999999997</v>
      </c>
    </row>
    <row r="3924" spans="1:5" x14ac:dyDescent="0.3">
      <c r="A3924">
        <v>3971</v>
      </c>
      <c r="B3924">
        <v>146</v>
      </c>
      <c r="C3924">
        <v>12129</v>
      </c>
      <c r="D3924">
        <v>7.99</v>
      </c>
      <c r="E3924" s="1">
        <v>38581.979861111111</v>
      </c>
    </row>
    <row r="3925" spans="1:5" x14ac:dyDescent="0.3">
      <c r="A3925">
        <v>3972</v>
      </c>
      <c r="B3925">
        <v>146</v>
      </c>
      <c r="C3925">
        <v>12385</v>
      </c>
      <c r="D3925">
        <v>2.99</v>
      </c>
      <c r="E3925" s="1">
        <v>38582.36041666667</v>
      </c>
    </row>
    <row r="3926" spans="1:5" x14ac:dyDescent="0.3">
      <c r="A3926">
        <v>3973</v>
      </c>
      <c r="B3926">
        <v>146</v>
      </c>
      <c r="C3926">
        <v>12888</v>
      </c>
      <c r="D3926">
        <v>4.99</v>
      </c>
      <c r="E3926" s="1">
        <v>38583.15347222222</v>
      </c>
    </row>
    <row r="3927" spans="1:5" x14ac:dyDescent="0.3">
      <c r="A3927">
        <v>3974</v>
      </c>
      <c r="B3927">
        <v>146</v>
      </c>
      <c r="C3927">
        <v>13606</v>
      </c>
      <c r="D3927">
        <v>4.99</v>
      </c>
      <c r="E3927" s="1">
        <v>38584.254861111112</v>
      </c>
    </row>
    <row r="3928" spans="1:5" x14ac:dyDescent="0.3">
      <c r="A3928">
        <v>3975</v>
      </c>
      <c r="B3928">
        <v>146</v>
      </c>
      <c r="C3928">
        <v>13829</v>
      </c>
      <c r="D3928">
        <v>4.99</v>
      </c>
      <c r="E3928" s="1">
        <v>38584.576388888891</v>
      </c>
    </row>
    <row r="3929" spans="1:5" x14ac:dyDescent="0.3">
      <c r="A3929">
        <v>3976</v>
      </c>
      <c r="B3929">
        <v>146</v>
      </c>
      <c r="C3929">
        <v>14143</v>
      </c>
      <c r="D3929">
        <v>2.99</v>
      </c>
      <c r="E3929" s="1">
        <v>38585.090277777781</v>
      </c>
    </row>
    <row r="3930" spans="1:5" x14ac:dyDescent="0.3">
      <c r="A3930">
        <v>3977</v>
      </c>
      <c r="B3930">
        <v>146</v>
      </c>
      <c r="C3930">
        <v>15842</v>
      </c>
      <c r="D3930">
        <v>6.99</v>
      </c>
      <c r="E3930" s="1">
        <v>38587.65</v>
      </c>
    </row>
    <row r="3931" spans="1:5" x14ac:dyDescent="0.3">
      <c r="A3931">
        <v>3978</v>
      </c>
      <c r="B3931">
        <v>147</v>
      </c>
      <c r="C3931">
        <v>362</v>
      </c>
      <c r="D3931">
        <v>0.98999999999999899</v>
      </c>
      <c r="E3931" s="1">
        <v>38499.298611111109</v>
      </c>
    </row>
    <row r="3932" spans="1:5" x14ac:dyDescent="0.3">
      <c r="A3932">
        <v>3979</v>
      </c>
      <c r="B3932">
        <v>147</v>
      </c>
      <c r="C3932">
        <v>509</v>
      </c>
      <c r="D3932">
        <v>0.98999999999999899</v>
      </c>
      <c r="E3932" s="1">
        <v>38500.118750000001</v>
      </c>
    </row>
    <row r="3933" spans="1:5" x14ac:dyDescent="0.3">
      <c r="A3933">
        <v>3980</v>
      </c>
      <c r="B3933">
        <v>147</v>
      </c>
      <c r="C3933">
        <v>2171</v>
      </c>
      <c r="D3933">
        <v>0.98999999999999899</v>
      </c>
      <c r="E3933" s="1">
        <v>38521.004166666666</v>
      </c>
    </row>
    <row r="3934" spans="1:5" x14ac:dyDescent="0.3">
      <c r="A3934">
        <v>3981</v>
      </c>
      <c r="B3934">
        <v>147</v>
      </c>
      <c r="C3934">
        <v>2456</v>
      </c>
      <c r="D3934">
        <v>6.99</v>
      </c>
      <c r="E3934" s="1">
        <v>38521.816666666666</v>
      </c>
    </row>
    <row r="3935" spans="1:5" x14ac:dyDescent="0.3">
      <c r="A3935">
        <v>3982</v>
      </c>
      <c r="B3935">
        <v>147</v>
      </c>
      <c r="C3935">
        <v>2859</v>
      </c>
      <c r="D3935">
        <v>2.99</v>
      </c>
      <c r="E3935" s="1">
        <v>38522.970833333333</v>
      </c>
    </row>
    <row r="3936" spans="1:5" x14ac:dyDescent="0.3">
      <c r="A3936">
        <v>3983</v>
      </c>
      <c r="B3936">
        <v>147</v>
      </c>
      <c r="C3936">
        <v>3011</v>
      </c>
      <c r="D3936">
        <v>5.99</v>
      </c>
      <c r="E3936" s="1">
        <v>38523.443749999999</v>
      </c>
    </row>
    <row r="3937" spans="1:5" x14ac:dyDescent="0.3">
      <c r="A3937">
        <v>3984</v>
      </c>
      <c r="B3937">
        <v>147</v>
      </c>
      <c r="C3937">
        <v>3919</v>
      </c>
      <c r="D3937">
        <v>7.99</v>
      </c>
      <c r="E3937" s="1">
        <v>38539.851388888892</v>
      </c>
    </row>
    <row r="3938" spans="1:5" x14ac:dyDescent="0.3">
      <c r="A3938">
        <v>3985</v>
      </c>
      <c r="B3938">
        <v>147</v>
      </c>
      <c r="C3938">
        <v>3956</v>
      </c>
      <c r="D3938">
        <v>2.99</v>
      </c>
      <c r="E3938" s="1">
        <v>38539.917361111111</v>
      </c>
    </row>
    <row r="3939" spans="1:5" x14ac:dyDescent="0.3">
      <c r="A3939">
        <v>3986</v>
      </c>
      <c r="B3939">
        <v>147</v>
      </c>
      <c r="C3939">
        <v>4792</v>
      </c>
      <c r="D3939">
        <v>0.98999999999999899</v>
      </c>
      <c r="E3939" s="1">
        <v>38541.686805555553</v>
      </c>
    </row>
    <row r="3940" spans="1:5" x14ac:dyDescent="0.3">
      <c r="A3940">
        <v>3987</v>
      </c>
      <c r="B3940">
        <v>147</v>
      </c>
      <c r="C3940">
        <v>5044</v>
      </c>
      <c r="D3940">
        <v>0.98999999999999899</v>
      </c>
      <c r="E3940" s="1">
        <v>38542.145833333336</v>
      </c>
    </row>
    <row r="3941" spans="1:5" x14ac:dyDescent="0.3">
      <c r="A3941">
        <v>3988</v>
      </c>
      <c r="B3941">
        <v>147</v>
      </c>
      <c r="C3941">
        <v>5567</v>
      </c>
      <c r="D3941">
        <v>2.99</v>
      </c>
      <c r="E3941" s="1">
        <v>38543.15</v>
      </c>
    </row>
    <row r="3942" spans="1:5" x14ac:dyDescent="0.3">
      <c r="A3942">
        <v>3989</v>
      </c>
      <c r="B3942">
        <v>147</v>
      </c>
      <c r="C3942">
        <v>5844</v>
      </c>
      <c r="D3942">
        <v>0.98999999999999899</v>
      </c>
      <c r="E3942" s="1">
        <v>38543.718055555553</v>
      </c>
    </row>
    <row r="3943" spans="1:5" x14ac:dyDescent="0.3">
      <c r="A3943">
        <v>3990</v>
      </c>
      <c r="B3943">
        <v>147</v>
      </c>
      <c r="C3943">
        <v>6343</v>
      </c>
      <c r="D3943">
        <v>0.98999999999999899</v>
      </c>
      <c r="E3943" s="1">
        <v>38544.82708333333</v>
      </c>
    </row>
    <row r="3944" spans="1:5" x14ac:dyDescent="0.3">
      <c r="A3944">
        <v>3991</v>
      </c>
      <c r="B3944">
        <v>147</v>
      </c>
      <c r="C3944">
        <v>6469</v>
      </c>
      <c r="D3944">
        <v>4.99</v>
      </c>
      <c r="E3944" s="1">
        <v>38545.061805555553</v>
      </c>
    </row>
    <row r="3945" spans="1:5" x14ac:dyDescent="0.3">
      <c r="A3945">
        <v>3992</v>
      </c>
      <c r="B3945">
        <v>147</v>
      </c>
      <c r="C3945">
        <v>6753</v>
      </c>
      <c r="D3945">
        <v>2.99</v>
      </c>
      <c r="E3945" s="1">
        <v>38545.621527777781</v>
      </c>
    </row>
    <row r="3946" spans="1:5" x14ac:dyDescent="0.3">
      <c r="A3946">
        <v>3993</v>
      </c>
      <c r="B3946">
        <v>147</v>
      </c>
      <c r="C3946">
        <v>7044</v>
      </c>
      <c r="D3946">
        <v>0.98999999999999899</v>
      </c>
      <c r="E3946" s="1">
        <v>38560.143750000003</v>
      </c>
    </row>
    <row r="3947" spans="1:5" x14ac:dyDescent="0.3">
      <c r="A3947">
        <v>3994</v>
      </c>
      <c r="B3947">
        <v>147</v>
      </c>
      <c r="C3947">
        <v>7723</v>
      </c>
      <c r="D3947">
        <v>0.98999999999999899</v>
      </c>
      <c r="E3947" s="1">
        <v>38561.197916666664</v>
      </c>
    </row>
    <row r="3948" spans="1:5" x14ac:dyDescent="0.3">
      <c r="A3948">
        <v>3995</v>
      </c>
      <c r="B3948">
        <v>147</v>
      </c>
      <c r="C3948">
        <v>8893</v>
      </c>
      <c r="D3948">
        <v>2.99</v>
      </c>
      <c r="E3948" s="1">
        <v>38563.033333333333</v>
      </c>
    </row>
    <row r="3949" spans="1:5" x14ac:dyDescent="0.3">
      <c r="A3949">
        <v>3996</v>
      </c>
      <c r="B3949">
        <v>147</v>
      </c>
      <c r="C3949">
        <v>9772</v>
      </c>
      <c r="D3949">
        <v>0.98999999999999899</v>
      </c>
      <c r="E3949" s="1">
        <v>38564.413888888892</v>
      </c>
    </row>
    <row r="3950" spans="1:5" x14ac:dyDescent="0.3">
      <c r="A3950">
        <v>3997</v>
      </c>
      <c r="B3950">
        <v>147</v>
      </c>
      <c r="C3950">
        <v>10706</v>
      </c>
      <c r="D3950">
        <v>7.99</v>
      </c>
      <c r="E3950" s="1">
        <v>38565.77847222222</v>
      </c>
    </row>
    <row r="3951" spans="1:5" x14ac:dyDescent="0.3">
      <c r="A3951">
        <v>3998</v>
      </c>
      <c r="B3951">
        <v>147</v>
      </c>
      <c r="C3951">
        <v>10752</v>
      </c>
      <c r="D3951">
        <v>8.99</v>
      </c>
      <c r="E3951" s="1">
        <v>38565.838888888888</v>
      </c>
    </row>
    <row r="3952" spans="1:5" x14ac:dyDescent="0.3">
      <c r="A3952">
        <v>3999</v>
      </c>
      <c r="B3952">
        <v>147</v>
      </c>
      <c r="C3952">
        <v>12284</v>
      </c>
      <c r="D3952">
        <v>4.99</v>
      </c>
      <c r="E3952" s="1">
        <v>38582.204861111109</v>
      </c>
    </row>
    <row r="3953" spans="1:5" x14ac:dyDescent="0.3">
      <c r="A3953">
        <v>4000</v>
      </c>
      <c r="B3953">
        <v>147</v>
      </c>
      <c r="C3953">
        <v>12757</v>
      </c>
      <c r="D3953">
        <v>4.99</v>
      </c>
      <c r="E3953" s="1">
        <v>38582.956250000003</v>
      </c>
    </row>
    <row r="3954" spans="1:5" x14ac:dyDescent="0.3">
      <c r="A3954">
        <v>4001</v>
      </c>
      <c r="B3954">
        <v>147</v>
      </c>
      <c r="C3954">
        <v>13542</v>
      </c>
      <c r="D3954">
        <v>4.99</v>
      </c>
      <c r="E3954" s="1">
        <v>38584.15347222222</v>
      </c>
    </row>
    <row r="3955" spans="1:5" x14ac:dyDescent="0.3">
      <c r="A3955">
        <v>4002</v>
      </c>
      <c r="B3955">
        <v>147</v>
      </c>
      <c r="C3955">
        <v>13670</v>
      </c>
      <c r="D3955">
        <v>3.99</v>
      </c>
      <c r="E3955" s="1">
        <v>38584.352083333331</v>
      </c>
    </row>
    <row r="3956" spans="1:5" x14ac:dyDescent="0.3">
      <c r="A3956">
        <v>4003</v>
      </c>
      <c r="B3956">
        <v>147</v>
      </c>
      <c r="C3956">
        <v>14021</v>
      </c>
      <c r="D3956">
        <v>4.99</v>
      </c>
      <c r="E3956" s="1">
        <v>38584.876388888886</v>
      </c>
    </row>
    <row r="3957" spans="1:5" x14ac:dyDescent="0.3">
      <c r="A3957">
        <v>4004</v>
      </c>
      <c r="B3957">
        <v>147</v>
      </c>
      <c r="C3957">
        <v>14156</v>
      </c>
      <c r="D3957">
        <v>0.98999999999999899</v>
      </c>
      <c r="E3957" s="1">
        <v>38585.107638888891</v>
      </c>
    </row>
    <row r="3958" spans="1:5" x14ac:dyDescent="0.3">
      <c r="A3958">
        <v>4005</v>
      </c>
      <c r="B3958">
        <v>147</v>
      </c>
      <c r="C3958">
        <v>14641</v>
      </c>
      <c r="D3958">
        <v>0.98999999999999899</v>
      </c>
      <c r="E3958" s="1">
        <v>38585.795138888891</v>
      </c>
    </row>
    <row r="3959" spans="1:5" x14ac:dyDescent="0.3">
      <c r="A3959">
        <v>4006</v>
      </c>
      <c r="B3959">
        <v>147</v>
      </c>
      <c r="C3959">
        <v>14960</v>
      </c>
      <c r="D3959">
        <v>4.99</v>
      </c>
      <c r="E3959" s="1">
        <v>38586.271527777775</v>
      </c>
    </row>
    <row r="3960" spans="1:5" x14ac:dyDescent="0.3">
      <c r="A3960">
        <v>4007</v>
      </c>
      <c r="B3960">
        <v>147</v>
      </c>
      <c r="C3960">
        <v>15052</v>
      </c>
      <c r="D3960">
        <v>2.99</v>
      </c>
      <c r="E3960" s="1">
        <v>38586.42291666667</v>
      </c>
    </row>
    <row r="3961" spans="1:5" x14ac:dyDescent="0.3">
      <c r="A3961">
        <v>4008</v>
      </c>
      <c r="B3961">
        <v>147</v>
      </c>
      <c r="C3961">
        <v>15331</v>
      </c>
      <c r="D3961">
        <v>4.99</v>
      </c>
      <c r="E3961" s="1">
        <v>38586.859027777777</v>
      </c>
    </row>
    <row r="3962" spans="1:5" x14ac:dyDescent="0.3">
      <c r="A3962">
        <v>4009</v>
      </c>
      <c r="B3962">
        <v>147</v>
      </c>
      <c r="C3962">
        <v>15513</v>
      </c>
      <c r="D3962">
        <v>4.99</v>
      </c>
      <c r="E3962" s="1">
        <v>38587.125694444447</v>
      </c>
    </row>
    <row r="3963" spans="1:5" x14ac:dyDescent="0.3">
      <c r="A3963">
        <v>4010</v>
      </c>
      <c r="B3963">
        <v>147</v>
      </c>
      <c r="C3963">
        <v>15730</v>
      </c>
      <c r="D3963">
        <v>8.99</v>
      </c>
      <c r="E3963" s="1">
        <v>38587.480555555558</v>
      </c>
    </row>
    <row r="3964" spans="1:5" x14ac:dyDescent="0.3">
      <c r="A3964">
        <v>4011</v>
      </c>
      <c r="B3964">
        <v>147</v>
      </c>
      <c r="C3964">
        <v>16004</v>
      </c>
      <c r="D3964">
        <v>6.99</v>
      </c>
      <c r="E3964" s="1">
        <v>38587.870138888888</v>
      </c>
    </row>
    <row r="3965" spans="1:5" x14ac:dyDescent="0.3">
      <c r="A3965">
        <v>4012</v>
      </c>
      <c r="B3965">
        <v>148</v>
      </c>
      <c r="C3965">
        <v>682</v>
      </c>
      <c r="D3965">
        <v>4.99</v>
      </c>
      <c r="E3965" s="1">
        <v>38500.995138888888</v>
      </c>
    </row>
    <row r="3966" spans="1:5" x14ac:dyDescent="0.3">
      <c r="A3966">
        <v>4013</v>
      </c>
      <c r="B3966">
        <v>148</v>
      </c>
      <c r="C3966">
        <v>1501</v>
      </c>
      <c r="D3966">
        <v>1.99</v>
      </c>
      <c r="E3966" s="1">
        <v>38518.918055555558</v>
      </c>
    </row>
    <row r="3967" spans="1:5" x14ac:dyDescent="0.3">
      <c r="A3967">
        <v>4014</v>
      </c>
      <c r="B3967">
        <v>148</v>
      </c>
      <c r="C3967">
        <v>1517</v>
      </c>
      <c r="D3967">
        <v>6.99</v>
      </c>
      <c r="E3967" s="1">
        <v>38518.972222222219</v>
      </c>
    </row>
    <row r="3968" spans="1:5" x14ac:dyDescent="0.3">
      <c r="A3968">
        <v>4015</v>
      </c>
      <c r="B3968">
        <v>148</v>
      </c>
      <c r="C3968">
        <v>2751</v>
      </c>
      <c r="D3968">
        <v>3.99</v>
      </c>
      <c r="E3968" s="1">
        <v>38522.693749999999</v>
      </c>
    </row>
    <row r="3969" spans="1:5" x14ac:dyDescent="0.3">
      <c r="A3969">
        <v>4016</v>
      </c>
      <c r="B3969">
        <v>148</v>
      </c>
      <c r="C3969">
        <v>2843</v>
      </c>
      <c r="D3969">
        <v>3.99</v>
      </c>
      <c r="E3969" s="1">
        <v>38522.941666666666</v>
      </c>
    </row>
    <row r="3970" spans="1:5" x14ac:dyDescent="0.3">
      <c r="A3970">
        <v>4017</v>
      </c>
      <c r="B3970">
        <v>148</v>
      </c>
      <c r="C3970">
        <v>2847</v>
      </c>
      <c r="D3970">
        <v>5.99</v>
      </c>
      <c r="E3970" s="1">
        <v>38522.95416666667</v>
      </c>
    </row>
    <row r="3971" spans="1:5" x14ac:dyDescent="0.3">
      <c r="A3971">
        <v>4018</v>
      </c>
      <c r="B3971">
        <v>148</v>
      </c>
      <c r="C3971">
        <v>3653</v>
      </c>
      <c r="D3971">
        <v>0.98999999999999899</v>
      </c>
      <c r="E3971" s="1">
        <v>38539.322916666664</v>
      </c>
    </row>
    <row r="3972" spans="1:5" x14ac:dyDescent="0.3">
      <c r="A3972">
        <v>4019</v>
      </c>
      <c r="B3972">
        <v>148</v>
      </c>
      <c r="C3972">
        <v>4080</v>
      </c>
      <c r="D3972">
        <v>0.98999999999999899</v>
      </c>
      <c r="E3972" s="1">
        <v>38540.214583333334</v>
      </c>
    </row>
    <row r="3973" spans="1:5" x14ac:dyDescent="0.3">
      <c r="A3973">
        <v>4020</v>
      </c>
      <c r="B3973">
        <v>148</v>
      </c>
      <c r="C3973">
        <v>4746</v>
      </c>
      <c r="D3973">
        <v>2.99</v>
      </c>
      <c r="E3973" s="1">
        <v>38541.574305555558</v>
      </c>
    </row>
    <row r="3974" spans="1:5" x14ac:dyDescent="0.3">
      <c r="A3974">
        <v>4021</v>
      </c>
      <c r="B3974">
        <v>148</v>
      </c>
      <c r="C3974">
        <v>4950</v>
      </c>
      <c r="D3974">
        <v>2.99</v>
      </c>
      <c r="E3974" s="1">
        <v>38541.956944444442</v>
      </c>
    </row>
    <row r="3975" spans="1:5" x14ac:dyDescent="0.3">
      <c r="A3975">
        <v>4022</v>
      </c>
      <c r="B3975">
        <v>148</v>
      </c>
      <c r="C3975">
        <v>5034</v>
      </c>
      <c r="D3975">
        <v>4.99</v>
      </c>
      <c r="E3975" s="1">
        <v>38542.116666666669</v>
      </c>
    </row>
    <row r="3976" spans="1:5" x14ac:dyDescent="0.3">
      <c r="A3976">
        <v>4023</v>
      </c>
      <c r="B3976">
        <v>148</v>
      </c>
      <c r="C3976">
        <v>5372</v>
      </c>
      <c r="D3976">
        <v>4.99</v>
      </c>
      <c r="E3976" s="1">
        <v>38542.783333333333</v>
      </c>
    </row>
    <row r="3977" spans="1:5" x14ac:dyDescent="0.3">
      <c r="A3977">
        <v>4024</v>
      </c>
      <c r="B3977">
        <v>148</v>
      </c>
      <c r="C3977">
        <v>6169</v>
      </c>
      <c r="D3977">
        <v>1.99</v>
      </c>
      <c r="E3977" s="1">
        <v>38544.434027777781</v>
      </c>
    </row>
    <row r="3978" spans="1:5" x14ac:dyDescent="0.3">
      <c r="A3978">
        <v>4025</v>
      </c>
      <c r="B3978">
        <v>148</v>
      </c>
      <c r="C3978">
        <v>6640</v>
      </c>
      <c r="D3978">
        <v>8.99</v>
      </c>
      <c r="E3978" s="1">
        <v>38545.435416666667</v>
      </c>
    </row>
    <row r="3979" spans="1:5" x14ac:dyDescent="0.3">
      <c r="A3979">
        <v>4026</v>
      </c>
      <c r="B3979">
        <v>148</v>
      </c>
      <c r="C3979">
        <v>6793</v>
      </c>
      <c r="D3979">
        <v>10.99</v>
      </c>
      <c r="E3979" s="1">
        <v>38545.692361111112</v>
      </c>
    </row>
    <row r="3980" spans="1:5" x14ac:dyDescent="0.3">
      <c r="A3980">
        <v>4027</v>
      </c>
      <c r="B3980">
        <v>148</v>
      </c>
      <c r="C3980">
        <v>7656</v>
      </c>
      <c r="D3980">
        <v>0.98999999999999899</v>
      </c>
      <c r="E3980" s="1">
        <v>38561.088194444441</v>
      </c>
    </row>
    <row r="3981" spans="1:5" x14ac:dyDescent="0.3">
      <c r="A3981">
        <v>4028</v>
      </c>
      <c r="B3981">
        <v>148</v>
      </c>
      <c r="C3981">
        <v>7693</v>
      </c>
      <c r="D3981">
        <v>4.99</v>
      </c>
      <c r="E3981" s="1">
        <v>38561.146527777775</v>
      </c>
    </row>
    <row r="3982" spans="1:5" x14ac:dyDescent="0.3">
      <c r="A3982">
        <v>4029</v>
      </c>
      <c r="B3982">
        <v>148</v>
      </c>
      <c r="C3982">
        <v>7865</v>
      </c>
      <c r="D3982">
        <v>9.99</v>
      </c>
      <c r="E3982" s="1">
        <v>38561.421527777777</v>
      </c>
    </row>
    <row r="3983" spans="1:5" x14ac:dyDescent="0.3">
      <c r="A3983">
        <v>4030</v>
      </c>
      <c r="B3983">
        <v>148</v>
      </c>
      <c r="C3983">
        <v>8111</v>
      </c>
      <c r="D3983">
        <v>4.99</v>
      </c>
      <c r="E3983" s="1">
        <v>38561.798611111109</v>
      </c>
    </row>
    <row r="3984" spans="1:5" x14ac:dyDescent="0.3">
      <c r="A3984">
        <v>4031</v>
      </c>
      <c r="B3984">
        <v>148</v>
      </c>
      <c r="C3984">
        <v>8331</v>
      </c>
      <c r="D3984">
        <v>3.99</v>
      </c>
      <c r="E3984" s="1">
        <v>38562.175694444442</v>
      </c>
    </row>
    <row r="3985" spans="1:5" x14ac:dyDescent="0.3">
      <c r="A3985">
        <v>4032</v>
      </c>
      <c r="B3985">
        <v>148</v>
      </c>
      <c r="C3985">
        <v>8394</v>
      </c>
      <c r="D3985">
        <v>4.99</v>
      </c>
      <c r="E3985" s="1">
        <v>38562.251388888886</v>
      </c>
    </row>
    <row r="3986" spans="1:5" x14ac:dyDescent="0.3">
      <c r="A3986">
        <v>4033</v>
      </c>
      <c r="B3986">
        <v>148</v>
      </c>
      <c r="C3986">
        <v>8578</v>
      </c>
      <c r="D3986">
        <v>4.99</v>
      </c>
      <c r="E3986" s="1">
        <v>38562.498611111114</v>
      </c>
    </row>
    <row r="3987" spans="1:5" x14ac:dyDescent="0.3">
      <c r="A3987">
        <v>4034</v>
      </c>
      <c r="B3987">
        <v>148</v>
      </c>
      <c r="C3987">
        <v>8626</v>
      </c>
      <c r="D3987">
        <v>4.99</v>
      </c>
      <c r="E3987" s="1">
        <v>38562.585416666669</v>
      </c>
    </row>
    <row r="3988" spans="1:5" x14ac:dyDescent="0.3">
      <c r="A3988">
        <v>4035</v>
      </c>
      <c r="B3988">
        <v>148</v>
      </c>
      <c r="C3988">
        <v>9023</v>
      </c>
      <c r="D3988">
        <v>5.99</v>
      </c>
      <c r="E3988" s="1">
        <v>38563.23333333333</v>
      </c>
    </row>
    <row r="3989" spans="1:5" x14ac:dyDescent="0.3">
      <c r="A3989">
        <v>4036</v>
      </c>
      <c r="B3989">
        <v>148</v>
      </c>
      <c r="C3989">
        <v>9106</v>
      </c>
      <c r="D3989">
        <v>2.99</v>
      </c>
      <c r="E3989" s="1">
        <v>38563.369444444441</v>
      </c>
    </row>
    <row r="3990" spans="1:5" x14ac:dyDescent="0.3">
      <c r="A3990">
        <v>4037</v>
      </c>
      <c r="B3990">
        <v>148</v>
      </c>
      <c r="C3990">
        <v>9530</v>
      </c>
      <c r="D3990">
        <v>1.99</v>
      </c>
      <c r="E3990" s="1">
        <v>38564.04791666667</v>
      </c>
    </row>
    <row r="3991" spans="1:5" x14ac:dyDescent="0.3">
      <c r="A3991">
        <v>4038</v>
      </c>
      <c r="B3991">
        <v>148</v>
      </c>
      <c r="C3991">
        <v>9594</v>
      </c>
      <c r="D3991">
        <v>4.99</v>
      </c>
      <c r="E3991" s="1">
        <v>38564.140972222223</v>
      </c>
    </row>
    <row r="3992" spans="1:5" x14ac:dyDescent="0.3">
      <c r="A3992">
        <v>4039</v>
      </c>
      <c r="B3992">
        <v>148</v>
      </c>
      <c r="C3992">
        <v>10067</v>
      </c>
      <c r="D3992">
        <v>4.99</v>
      </c>
      <c r="E3992" s="1">
        <v>38564.817361111112</v>
      </c>
    </row>
    <row r="3993" spans="1:5" x14ac:dyDescent="0.3">
      <c r="A3993">
        <v>4040</v>
      </c>
      <c r="B3993">
        <v>148</v>
      </c>
      <c r="C3993">
        <v>10830</v>
      </c>
      <c r="D3993">
        <v>6.99</v>
      </c>
      <c r="E3993" s="1">
        <v>38565.970833333333</v>
      </c>
    </row>
    <row r="3994" spans="1:5" x14ac:dyDescent="0.3">
      <c r="A3994">
        <v>4041</v>
      </c>
      <c r="B3994">
        <v>148</v>
      </c>
      <c r="C3994">
        <v>11357</v>
      </c>
      <c r="D3994">
        <v>10.99</v>
      </c>
      <c r="E3994" s="1">
        <v>38566.737500000003</v>
      </c>
    </row>
    <row r="3995" spans="1:5" x14ac:dyDescent="0.3">
      <c r="A3995">
        <v>4042</v>
      </c>
      <c r="B3995">
        <v>148</v>
      </c>
      <c r="C3995">
        <v>12029</v>
      </c>
      <c r="D3995">
        <v>2.99</v>
      </c>
      <c r="E3995" s="1">
        <v>38581.838194444441</v>
      </c>
    </row>
    <row r="3996" spans="1:5" x14ac:dyDescent="0.3">
      <c r="A3996">
        <v>4043</v>
      </c>
      <c r="B3996">
        <v>148</v>
      </c>
      <c r="C3996">
        <v>12038</v>
      </c>
      <c r="D3996">
        <v>0.98999999999999899</v>
      </c>
      <c r="E3996" s="1">
        <v>38581.852777777778</v>
      </c>
    </row>
    <row r="3997" spans="1:5" x14ac:dyDescent="0.3">
      <c r="A3997">
        <v>4044</v>
      </c>
      <c r="B3997">
        <v>148</v>
      </c>
      <c r="C3997">
        <v>12512</v>
      </c>
      <c r="D3997">
        <v>3.99</v>
      </c>
      <c r="E3997" s="1">
        <v>38582.561111111114</v>
      </c>
    </row>
    <row r="3998" spans="1:5" x14ac:dyDescent="0.3">
      <c r="A3998">
        <v>4045</v>
      </c>
      <c r="B3998">
        <v>148</v>
      </c>
      <c r="C3998">
        <v>12944</v>
      </c>
      <c r="D3998">
        <v>6.99</v>
      </c>
      <c r="E3998" s="1">
        <v>38583.241666666669</v>
      </c>
    </row>
    <row r="3999" spans="1:5" x14ac:dyDescent="0.3">
      <c r="A3999">
        <v>4046</v>
      </c>
      <c r="B3999">
        <v>148</v>
      </c>
      <c r="C3999">
        <v>12983</v>
      </c>
      <c r="D3999">
        <v>6.99</v>
      </c>
      <c r="E3999" s="1">
        <v>38583.29583333333</v>
      </c>
    </row>
    <row r="4000" spans="1:5" x14ac:dyDescent="0.3">
      <c r="A4000">
        <v>4047</v>
      </c>
      <c r="B4000">
        <v>148</v>
      </c>
      <c r="C4000">
        <v>14055</v>
      </c>
      <c r="D4000">
        <v>0.98999999999999899</v>
      </c>
      <c r="E4000" s="1">
        <v>38584.929166666669</v>
      </c>
    </row>
    <row r="4001" spans="1:5" x14ac:dyDescent="0.3">
      <c r="A4001">
        <v>4048</v>
      </c>
      <c r="B4001">
        <v>148</v>
      </c>
      <c r="C4001">
        <v>14155</v>
      </c>
      <c r="D4001">
        <v>4.99</v>
      </c>
      <c r="E4001" s="1">
        <v>38585.104861111111</v>
      </c>
    </row>
    <row r="4002" spans="1:5" x14ac:dyDescent="0.3">
      <c r="A4002">
        <v>4049</v>
      </c>
      <c r="B4002">
        <v>148</v>
      </c>
      <c r="C4002">
        <v>14184</v>
      </c>
      <c r="D4002">
        <v>6.99</v>
      </c>
      <c r="E4002" s="1">
        <v>38585.14166666667</v>
      </c>
    </row>
    <row r="4003" spans="1:5" x14ac:dyDescent="0.3">
      <c r="A4003">
        <v>4050</v>
      </c>
      <c r="B4003">
        <v>148</v>
      </c>
      <c r="C4003">
        <v>14629</v>
      </c>
      <c r="D4003">
        <v>2.99</v>
      </c>
      <c r="E4003" s="1">
        <v>38585.777083333334</v>
      </c>
    </row>
    <row r="4004" spans="1:5" x14ac:dyDescent="0.3">
      <c r="A4004">
        <v>4051</v>
      </c>
      <c r="B4004">
        <v>148</v>
      </c>
      <c r="C4004">
        <v>14713</v>
      </c>
      <c r="D4004">
        <v>0.98999999999999899</v>
      </c>
      <c r="E4004" s="1">
        <v>38585.893750000003</v>
      </c>
    </row>
    <row r="4005" spans="1:5" x14ac:dyDescent="0.3">
      <c r="A4005">
        <v>4052</v>
      </c>
      <c r="B4005">
        <v>148</v>
      </c>
      <c r="C4005">
        <v>14879</v>
      </c>
      <c r="D4005">
        <v>5.99</v>
      </c>
      <c r="E4005" s="1">
        <v>38586.154166666667</v>
      </c>
    </row>
    <row r="4006" spans="1:5" x14ac:dyDescent="0.3">
      <c r="A4006">
        <v>4053</v>
      </c>
      <c r="B4006">
        <v>148</v>
      </c>
      <c r="C4006">
        <v>14965</v>
      </c>
      <c r="D4006">
        <v>2.99</v>
      </c>
      <c r="E4006" s="1">
        <v>38586.28125</v>
      </c>
    </row>
    <row r="4007" spans="1:5" x14ac:dyDescent="0.3">
      <c r="A4007">
        <v>4054</v>
      </c>
      <c r="B4007">
        <v>148</v>
      </c>
      <c r="C4007">
        <v>15237</v>
      </c>
      <c r="D4007">
        <v>4.99</v>
      </c>
      <c r="E4007" s="1">
        <v>38586.738888888889</v>
      </c>
    </row>
    <row r="4008" spans="1:5" x14ac:dyDescent="0.3">
      <c r="A4008">
        <v>4055</v>
      </c>
      <c r="B4008">
        <v>148</v>
      </c>
      <c r="C4008">
        <v>15379</v>
      </c>
      <c r="D4008">
        <v>8.99</v>
      </c>
      <c r="E4008" s="1">
        <v>38586.93472222222</v>
      </c>
    </row>
    <row r="4009" spans="1:5" x14ac:dyDescent="0.3">
      <c r="A4009">
        <v>4056</v>
      </c>
      <c r="B4009">
        <v>148</v>
      </c>
      <c r="C4009">
        <v>15541</v>
      </c>
      <c r="D4009">
        <v>3.99</v>
      </c>
      <c r="E4009" s="1">
        <v>38587.175694444442</v>
      </c>
    </row>
    <row r="4010" spans="1:5" x14ac:dyDescent="0.3">
      <c r="A4010">
        <v>4057</v>
      </c>
      <c r="B4010">
        <v>148</v>
      </c>
      <c r="C4010">
        <v>15586</v>
      </c>
      <c r="D4010">
        <v>3.99</v>
      </c>
      <c r="E4010" s="1">
        <v>38587.247916666667</v>
      </c>
    </row>
    <row r="4011" spans="1:5" x14ac:dyDescent="0.3">
      <c r="A4011">
        <v>4058</v>
      </c>
      <c r="B4011">
        <v>149</v>
      </c>
      <c r="C4011">
        <v>764</v>
      </c>
      <c r="D4011">
        <v>4.99</v>
      </c>
      <c r="E4011" s="1">
        <v>38501.484027777777</v>
      </c>
    </row>
    <row r="4012" spans="1:5" x14ac:dyDescent="0.3">
      <c r="A4012">
        <v>4059</v>
      </c>
      <c r="B4012">
        <v>149</v>
      </c>
      <c r="C4012">
        <v>1521</v>
      </c>
      <c r="D4012">
        <v>2.99</v>
      </c>
      <c r="E4012" s="1">
        <v>38518.998611111114</v>
      </c>
    </row>
    <row r="4013" spans="1:5" x14ac:dyDescent="0.3">
      <c r="A4013">
        <v>4060</v>
      </c>
      <c r="B4013">
        <v>149</v>
      </c>
      <c r="C4013">
        <v>1800</v>
      </c>
      <c r="D4013">
        <v>2.99</v>
      </c>
      <c r="E4013" s="1">
        <v>38519.845833333333</v>
      </c>
    </row>
    <row r="4014" spans="1:5" x14ac:dyDescent="0.3">
      <c r="A4014">
        <v>4061</v>
      </c>
      <c r="B4014">
        <v>149</v>
      </c>
      <c r="C4014">
        <v>1996</v>
      </c>
      <c r="D4014">
        <v>6.99</v>
      </c>
      <c r="E4014" s="1">
        <v>38520.470138888886</v>
      </c>
    </row>
    <row r="4015" spans="1:5" x14ac:dyDescent="0.3">
      <c r="A4015">
        <v>4062</v>
      </c>
      <c r="B4015">
        <v>149</v>
      </c>
      <c r="C4015">
        <v>2194</v>
      </c>
      <c r="D4015">
        <v>4.99</v>
      </c>
      <c r="E4015" s="1">
        <v>38521.070138888892</v>
      </c>
    </row>
    <row r="4016" spans="1:5" x14ac:dyDescent="0.3">
      <c r="A4016">
        <v>4063</v>
      </c>
      <c r="B4016">
        <v>149</v>
      </c>
      <c r="C4016">
        <v>2305</v>
      </c>
      <c r="D4016">
        <v>5.99</v>
      </c>
      <c r="E4016" s="1">
        <v>38521.354861111111</v>
      </c>
    </row>
    <row r="4017" spans="1:5" x14ac:dyDescent="0.3">
      <c r="A4017">
        <v>4064</v>
      </c>
      <c r="B4017">
        <v>149</v>
      </c>
      <c r="C4017">
        <v>2383</v>
      </c>
      <c r="D4017">
        <v>7.99</v>
      </c>
      <c r="E4017" s="1">
        <v>38521.636805555558</v>
      </c>
    </row>
    <row r="4018" spans="1:5" x14ac:dyDescent="0.3">
      <c r="A4018">
        <v>4065</v>
      </c>
      <c r="B4018">
        <v>149</v>
      </c>
      <c r="C4018">
        <v>2752</v>
      </c>
      <c r="D4018">
        <v>0.98999999999999899</v>
      </c>
      <c r="E4018" s="1">
        <v>38522.697222222225</v>
      </c>
    </row>
    <row r="4019" spans="1:5" x14ac:dyDescent="0.3">
      <c r="A4019">
        <v>4066</v>
      </c>
      <c r="B4019">
        <v>149</v>
      </c>
      <c r="C4019">
        <v>3894</v>
      </c>
      <c r="D4019">
        <v>2.99</v>
      </c>
      <c r="E4019" s="1">
        <v>38539.792361111111</v>
      </c>
    </row>
    <row r="4020" spans="1:5" x14ac:dyDescent="0.3">
      <c r="A4020">
        <v>4067</v>
      </c>
      <c r="B4020">
        <v>149</v>
      </c>
      <c r="C4020">
        <v>3939</v>
      </c>
      <c r="D4020">
        <v>6.99</v>
      </c>
      <c r="E4020" s="1">
        <v>38539.886111111111</v>
      </c>
    </row>
    <row r="4021" spans="1:5" x14ac:dyDescent="0.3">
      <c r="A4021">
        <v>4068</v>
      </c>
      <c r="B4021">
        <v>149</v>
      </c>
      <c r="C4021">
        <v>4766</v>
      </c>
      <c r="D4021">
        <v>3.99</v>
      </c>
      <c r="E4021" s="1">
        <v>38541.636111111111</v>
      </c>
    </row>
    <row r="4022" spans="1:5" x14ac:dyDescent="0.3">
      <c r="A4022">
        <v>4069</v>
      </c>
      <c r="B4022">
        <v>149</v>
      </c>
      <c r="C4022">
        <v>4837</v>
      </c>
      <c r="D4022">
        <v>0.98999999999999899</v>
      </c>
      <c r="E4022" s="1">
        <v>38541.756249999999</v>
      </c>
    </row>
    <row r="4023" spans="1:5" x14ac:dyDescent="0.3">
      <c r="A4023">
        <v>4070</v>
      </c>
      <c r="B4023">
        <v>149</v>
      </c>
      <c r="C4023">
        <v>5091</v>
      </c>
      <c r="D4023">
        <v>2.99</v>
      </c>
      <c r="E4023" s="1">
        <v>38542.244444444441</v>
      </c>
    </row>
    <row r="4024" spans="1:5" x14ac:dyDescent="0.3">
      <c r="A4024">
        <v>4071</v>
      </c>
      <c r="B4024">
        <v>149</v>
      </c>
      <c r="C4024">
        <v>5298</v>
      </c>
      <c r="D4024">
        <v>10.99</v>
      </c>
      <c r="E4024" s="1">
        <v>38542.65</v>
      </c>
    </row>
    <row r="4025" spans="1:5" x14ac:dyDescent="0.3">
      <c r="A4025">
        <v>4072</v>
      </c>
      <c r="B4025">
        <v>149</v>
      </c>
      <c r="C4025">
        <v>6356</v>
      </c>
      <c r="D4025">
        <v>4.99</v>
      </c>
      <c r="E4025" s="1">
        <v>38544.872916666667</v>
      </c>
    </row>
    <row r="4026" spans="1:5" x14ac:dyDescent="0.3">
      <c r="A4026">
        <v>4073</v>
      </c>
      <c r="B4026">
        <v>149</v>
      </c>
      <c r="C4026">
        <v>6940</v>
      </c>
      <c r="D4026">
        <v>5.99</v>
      </c>
      <c r="E4026" s="1">
        <v>38559.970833333333</v>
      </c>
    </row>
    <row r="4027" spans="1:5" x14ac:dyDescent="0.3">
      <c r="A4027">
        <v>4074</v>
      </c>
      <c r="B4027">
        <v>149</v>
      </c>
      <c r="C4027">
        <v>7559</v>
      </c>
      <c r="D4027">
        <v>4.99</v>
      </c>
      <c r="E4027" s="1">
        <v>38560.930555555555</v>
      </c>
    </row>
    <row r="4028" spans="1:5" x14ac:dyDescent="0.3">
      <c r="A4028">
        <v>4075</v>
      </c>
      <c r="B4028">
        <v>149</v>
      </c>
      <c r="C4028">
        <v>7989</v>
      </c>
      <c r="D4028">
        <v>6.99</v>
      </c>
      <c r="E4028" s="1">
        <v>38561.61041666667</v>
      </c>
    </row>
    <row r="4029" spans="1:5" x14ac:dyDescent="0.3">
      <c r="A4029">
        <v>4076</v>
      </c>
      <c r="B4029">
        <v>149</v>
      </c>
      <c r="C4029">
        <v>10154</v>
      </c>
      <c r="D4029">
        <v>2.99</v>
      </c>
      <c r="E4029" s="1">
        <v>38564.9375</v>
      </c>
    </row>
    <row r="4030" spans="1:5" x14ac:dyDescent="0.3">
      <c r="A4030">
        <v>4077</v>
      </c>
      <c r="B4030">
        <v>149</v>
      </c>
      <c r="C4030">
        <v>10737</v>
      </c>
      <c r="D4030">
        <v>7.99</v>
      </c>
      <c r="E4030" s="1">
        <v>38565.813194444447</v>
      </c>
    </row>
    <row r="4031" spans="1:5" x14ac:dyDescent="0.3">
      <c r="A4031">
        <v>4078</v>
      </c>
      <c r="B4031">
        <v>149</v>
      </c>
      <c r="C4031">
        <v>10967</v>
      </c>
      <c r="D4031">
        <v>0.98999999999999899</v>
      </c>
      <c r="E4031" s="1">
        <v>38566.168055555558</v>
      </c>
    </row>
    <row r="4032" spans="1:5" x14ac:dyDescent="0.3">
      <c r="A4032">
        <v>4079</v>
      </c>
      <c r="B4032">
        <v>149</v>
      </c>
      <c r="C4032">
        <v>11561</v>
      </c>
      <c r="D4032">
        <v>2.99</v>
      </c>
      <c r="E4032" s="1">
        <v>38581.057638888888</v>
      </c>
    </row>
    <row r="4033" spans="1:5" x14ac:dyDescent="0.3">
      <c r="A4033">
        <v>4080</v>
      </c>
      <c r="B4033">
        <v>149</v>
      </c>
      <c r="C4033">
        <v>12000</v>
      </c>
      <c r="D4033">
        <v>4.99</v>
      </c>
      <c r="E4033" s="1">
        <v>38581.78402777778</v>
      </c>
    </row>
    <row r="4034" spans="1:5" x14ac:dyDescent="0.3">
      <c r="A4034">
        <v>4081</v>
      </c>
      <c r="B4034">
        <v>149</v>
      </c>
      <c r="C4034">
        <v>14771</v>
      </c>
      <c r="D4034">
        <v>3.99</v>
      </c>
      <c r="E4034" s="1">
        <v>38585.993055555555</v>
      </c>
    </row>
    <row r="4035" spans="1:5" x14ac:dyDescent="0.3">
      <c r="A4035">
        <v>4082</v>
      </c>
      <c r="B4035">
        <v>149</v>
      </c>
      <c r="C4035">
        <v>15479</v>
      </c>
      <c r="D4035">
        <v>4.99</v>
      </c>
      <c r="E4035" s="1">
        <v>38587.076388888891</v>
      </c>
    </row>
    <row r="4036" spans="1:5" x14ac:dyDescent="0.3">
      <c r="A4036">
        <v>4083</v>
      </c>
      <c r="B4036">
        <v>149</v>
      </c>
      <c r="C4036">
        <v>15562</v>
      </c>
      <c r="D4036">
        <v>2.99</v>
      </c>
      <c r="E4036" s="1">
        <v>38587.211111111108</v>
      </c>
    </row>
    <row r="4037" spans="1:5" x14ac:dyDescent="0.3">
      <c r="A4037">
        <v>4084</v>
      </c>
      <c r="B4037">
        <v>150</v>
      </c>
      <c r="C4037">
        <v>422</v>
      </c>
      <c r="D4037">
        <v>3.99</v>
      </c>
      <c r="E4037" s="1">
        <v>38499.646527777775</v>
      </c>
    </row>
    <row r="4038" spans="1:5" x14ac:dyDescent="0.3">
      <c r="A4038">
        <v>4085</v>
      </c>
      <c r="B4038">
        <v>150</v>
      </c>
      <c r="C4038">
        <v>609</v>
      </c>
      <c r="D4038">
        <v>2.99</v>
      </c>
      <c r="E4038" s="1">
        <v>38500.62777777778</v>
      </c>
    </row>
    <row r="4039" spans="1:5" x14ac:dyDescent="0.3">
      <c r="A4039">
        <v>4086</v>
      </c>
      <c r="B4039">
        <v>150</v>
      </c>
      <c r="C4039">
        <v>995</v>
      </c>
      <c r="D4039">
        <v>3.99</v>
      </c>
      <c r="E4039" s="1">
        <v>38503.004166666666</v>
      </c>
    </row>
    <row r="4040" spans="1:5" x14ac:dyDescent="0.3">
      <c r="A4040">
        <v>4087</v>
      </c>
      <c r="B4040">
        <v>150</v>
      </c>
      <c r="C4040">
        <v>3187</v>
      </c>
      <c r="D4040">
        <v>1.99</v>
      </c>
      <c r="E4040" s="1">
        <v>38523.962500000001</v>
      </c>
    </row>
    <row r="4041" spans="1:5" x14ac:dyDescent="0.3">
      <c r="A4041">
        <v>4088</v>
      </c>
      <c r="B4041">
        <v>150</v>
      </c>
      <c r="C4041">
        <v>3456</v>
      </c>
      <c r="D4041">
        <v>5.99</v>
      </c>
      <c r="E4041" s="1">
        <v>38524.888194444444</v>
      </c>
    </row>
    <row r="4042" spans="1:5" x14ac:dyDescent="0.3">
      <c r="A4042">
        <v>4089</v>
      </c>
      <c r="B4042">
        <v>150</v>
      </c>
      <c r="C4042">
        <v>4271</v>
      </c>
      <c r="D4042">
        <v>6.99</v>
      </c>
      <c r="E4042" s="1">
        <v>38540.609722222223</v>
      </c>
    </row>
    <row r="4043" spans="1:5" x14ac:dyDescent="0.3">
      <c r="A4043">
        <v>4090</v>
      </c>
      <c r="B4043">
        <v>150</v>
      </c>
      <c r="C4043">
        <v>6633</v>
      </c>
      <c r="D4043">
        <v>2.99</v>
      </c>
      <c r="E4043" s="1">
        <v>38545.399305555555</v>
      </c>
    </row>
    <row r="4044" spans="1:5" x14ac:dyDescent="0.3">
      <c r="A4044">
        <v>4091</v>
      </c>
      <c r="B4044">
        <v>150</v>
      </c>
      <c r="C4044">
        <v>7690</v>
      </c>
      <c r="D4044">
        <v>4.99</v>
      </c>
      <c r="E4044" s="1">
        <v>38561.143055555556</v>
      </c>
    </row>
    <row r="4045" spans="1:5" x14ac:dyDescent="0.3">
      <c r="A4045">
        <v>4092</v>
      </c>
      <c r="B4045">
        <v>150</v>
      </c>
      <c r="C4045">
        <v>9121</v>
      </c>
      <c r="D4045">
        <v>2.99</v>
      </c>
      <c r="E4045" s="1">
        <v>38563.4</v>
      </c>
    </row>
    <row r="4046" spans="1:5" x14ac:dyDescent="0.3">
      <c r="A4046">
        <v>4093</v>
      </c>
      <c r="B4046">
        <v>150</v>
      </c>
      <c r="C4046">
        <v>10686</v>
      </c>
      <c r="D4046">
        <v>2.99</v>
      </c>
      <c r="E4046" s="1">
        <v>38565.743750000001</v>
      </c>
    </row>
    <row r="4047" spans="1:5" x14ac:dyDescent="0.3">
      <c r="A4047">
        <v>4094</v>
      </c>
      <c r="B4047">
        <v>150</v>
      </c>
      <c r="C4047">
        <v>11123</v>
      </c>
      <c r="D4047">
        <v>2.99</v>
      </c>
      <c r="E4047" s="1">
        <v>38566.370833333334</v>
      </c>
    </row>
    <row r="4048" spans="1:5" x14ac:dyDescent="0.3">
      <c r="A4048">
        <v>4095</v>
      </c>
      <c r="B4048">
        <v>150</v>
      </c>
      <c r="C4048">
        <v>11789</v>
      </c>
      <c r="D4048">
        <v>6.99</v>
      </c>
      <c r="E4048" s="1">
        <v>38581.457638888889</v>
      </c>
    </row>
    <row r="4049" spans="1:5" x14ac:dyDescent="0.3">
      <c r="A4049">
        <v>4096</v>
      </c>
      <c r="B4049">
        <v>150</v>
      </c>
      <c r="C4049">
        <v>12260</v>
      </c>
      <c r="D4049">
        <v>6.99</v>
      </c>
      <c r="E4049" s="1">
        <v>38582.177083333336</v>
      </c>
    </row>
    <row r="4050" spans="1:5" x14ac:dyDescent="0.3">
      <c r="A4050">
        <v>4097</v>
      </c>
      <c r="B4050">
        <v>150</v>
      </c>
      <c r="C4050">
        <v>12335</v>
      </c>
      <c r="D4050">
        <v>2.99</v>
      </c>
      <c r="E4050" s="1">
        <v>38582.290972222225</v>
      </c>
    </row>
    <row r="4051" spans="1:5" x14ac:dyDescent="0.3">
      <c r="A4051">
        <v>4098</v>
      </c>
      <c r="B4051">
        <v>150</v>
      </c>
      <c r="C4051">
        <v>12627</v>
      </c>
      <c r="D4051">
        <v>2.99</v>
      </c>
      <c r="E4051" s="1">
        <v>38582.734027777777</v>
      </c>
    </row>
    <row r="4052" spans="1:5" x14ac:dyDescent="0.3">
      <c r="A4052">
        <v>4099</v>
      </c>
      <c r="B4052">
        <v>150</v>
      </c>
      <c r="C4052">
        <v>12887</v>
      </c>
      <c r="D4052">
        <v>1.99</v>
      </c>
      <c r="E4052" s="1">
        <v>38583.151388888888</v>
      </c>
    </row>
    <row r="4053" spans="1:5" x14ac:dyDescent="0.3">
      <c r="A4053">
        <v>4100</v>
      </c>
      <c r="B4053">
        <v>150</v>
      </c>
      <c r="C4053">
        <v>12890</v>
      </c>
      <c r="D4053">
        <v>0.98999999999999899</v>
      </c>
      <c r="E4053" s="1">
        <v>38583.154166666667</v>
      </c>
    </row>
    <row r="4054" spans="1:5" x14ac:dyDescent="0.3">
      <c r="A4054">
        <v>4101</v>
      </c>
      <c r="B4054">
        <v>150</v>
      </c>
      <c r="C4054">
        <v>13116</v>
      </c>
      <c r="D4054">
        <v>6.99</v>
      </c>
      <c r="E4054" s="1">
        <v>38583.479861111111</v>
      </c>
    </row>
    <row r="4055" spans="1:5" x14ac:dyDescent="0.3">
      <c r="A4055">
        <v>4102</v>
      </c>
      <c r="B4055">
        <v>150</v>
      </c>
      <c r="C4055">
        <v>13255</v>
      </c>
      <c r="D4055">
        <v>8.99</v>
      </c>
      <c r="E4055" s="1">
        <v>38583.70416666667</v>
      </c>
    </row>
    <row r="4056" spans="1:5" x14ac:dyDescent="0.3">
      <c r="A4056">
        <v>4103</v>
      </c>
      <c r="B4056">
        <v>150</v>
      </c>
      <c r="C4056">
        <v>13372</v>
      </c>
      <c r="D4056">
        <v>2.99</v>
      </c>
      <c r="E4056" s="1">
        <v>38583.890972222223</v>
      </c>
    </row>
    <row r="4057" spans="1:5" x14ac:dyDescent="0.3">
      <c r="A4057">
        <v>4104</v>
      </c>
      <c r="B4057">
        <v>150</v>
      </c>
      <c r="C4057">
        <v>13599</v>
      </c>
      <c r="D4057">
        <v>5.99</v>
      </c>
      <c r="E4057" s="1">
        <v>38584.25</v>
      </c>
    </row>
    <row r="4058" spans="1:5" x14ac:dyDescent="0.3">
      <c r="A4058">
        <v>4105</v>
      </c>
      <c r="B4058">
        <v>150</v>
      </c>
      <c r="C4058">
        <v>14165</v>
      </c>
      <c r="D4058">
        <v>0.98999999999999899</v>
      </c>
      <c r="E4058" s="1">
        <v>38585.124305555553</v>
      </c>
    </row>
    <row r="4059" spans="1:5" x14ac:dyDescent="0.3">
      <c r="A4059">
        <v>4106</v>
      </c>
      <c r="B4059">
        <v>150</v>
      </c>
      <c r="C4059">
        <v>14454</v>
      </c>
      <c r="D4059">
        <v>2.99</v>
      </c>
      <c r="E4059" s="1">
        <v>38585.524305555555</v>
      </c>
    </row>
    <row r="4060" spans="1:5" x14ac:dyDescent="0.3">
      <c r="A4060">
        <v>4107</v>
      </c>
      <c r="B4060">
        <v>150</v>
      </c>
      <c r="C4060">
        <v>14520</v>
      </c>
      <c r="D4060">
        <v>9.99</v>
      </c>
      <c r="E4060" s="1">
        <v>38585.625</v>
      </c>
    </row>
    <row r="4061" spans="1:5" x14ac:dyDescent="0.3">
      <c r="A4061">
        <v>4108</v>
      </c>
      <c r="B4061">
        <v>150</v>
      </c>
      <c r="C4061">
        <v>14663</v>
      </c>
      <c r="D4061">
        <v>0.98999999999999899</v>
      </c>
      <c r="E4061" s="1">
        <v>38585.824305555558</v>
      </c>
    </row>
    <row r="4062" spans="1:5" x14ac:dyDescent="0.3">
      <c r="A4062">
        <v>4109</v>
      </c>
      <c r="B4062">
        <v>151</v>
      </c>
      <c r="C4062">
        <v>164</v>
      </c>
      <c r="D4062">
        <v>4.99</v>
      </c>
      <c r="E4062" s="1">
        <v>38498.101388888892</v>
      </c>
    </row>
    <row r="4063" spans="1:5" x14ac:dyDescent="0.3">
      <c r="A4063">
        <v>4110</v>
      </c>
      <c r="B4063">
        <v>151</v>
      </c>
      <c r="C4063">
        <v>418</v>
      </c>
      <c r="D4063">
        <v>5.99</v>
      </c>
      <c r="E4063" s="1">
        <v>38499.634027777778</v>
      </c>
    </row>
    <row r="4064" spans="1:5" x14ac:dyDescent="0.3">
      <c r="A4064">
        <v>4111</v>
      </c>
      <c r="B4064">
        <v>151</v>
      </c>
      <c r="C4064">
        <v>2474</v>
      </c>
      <c r="D4064">
        <v>2.99</v>
      </c>
      <c r="E4064" s="1">
        <v>38521.868750000001</v>
      </c>
    </row>
    <row r="4065" spans="1:5" x14ac:dyDescent="0.3">
      <c r="A4065">
        <v>4112</v>
      </c>
      <c r="B4065">
        <v>151</v>
      </c>
      <c r="C4065">
        <v>2947</v>
      </c>
      <c r="D4065">
        <v>2.99</v>
      </c>
      <c r="E4065" s="1">
        <v>38523.25</v>
      </c>
    </row>
    <row r="4066" spans="1:5" x14ac:dyDescent="0.3">
      <c r="A4066">
        <v>4113</v>
      </c>
      <c r="B4066">
        <v>151</v>
      </c>
      <c r="C4066">
        <v>3017</v>
      </c>
      <c r="D4066">
        <v>3.99</v>
      </c>
      <c r="E4066" s="1">
        <v>38523.463888888888</v>
      </c>
    </row>
    <row r="4067" spans="1:5" x14ac:dyDescent="0.3">
      <c r="A4067">
        <v>4114</v>
      </c>
      <c r="B4067">
        <v>151</v>
      </c>
      <c r="C4067">
        <v>3089</v>
      </c>
      <c r="D4067">
        <v>0.98999999999999899</v>
      </c>
      <c r="E4067" s="1">
        <v>38523.664583333331</v>
      </c>
    </row>
    <row r="4068" spans="1:5" x14ac:dyDescent="0.3">
      <c r="A4068">
        <v>4115</v>
      </c>
      <c r="B4068">
        <v>151</v>
      </c>
      <c r="C4068">
        <v>3390</v>
      </c>
      <c r="D4068">
        <v>2.99</v>
      </c>
      <c r="E4068" s="1">
        <v>38524.631944444445</v>
      </c>
    </row>
    <row r="4069" spans="1:5" x14ac:dyDescent="0.3">
      <c r="A4069">
        <v>4116</v>
      </c>
      <c r="B4069">
        <v>151</v>
      </c>
      <c r="C4069">
        <v>4376</v>
      </c>
      <c r="D4069">
        <v>2.99</v>
      </c>
      <c r="E4069" s="1">
        <v>38540.85</v>
      </c>
    </row>
    <row r="4070" spans="1:5" x14ac:dyDescent="0.3">
      <c r="A4070">
        <v>4117</v>
      </c>
      <c r="B4070">
        <v>151</v>
      </c>
      <c r="C4070">
        <v>6720</v>
      </c>
      <c r="D4070">
        <v>0.98999999999999899</v>
      </c>
      <c r="E4070" s="1">
        <v>38545.570138888892</v>
      </c>
    </row>
    <row r="4071" spans="1:5" x14ac:dyDescent="0.3">
      <c r="A4071">
        <v>4118</v>
      </c>
      <c r="B4071">
        <v>151</v>
      </c>
      <c r="C4071">
        <v>6768</v>
      </c>
      <c r="D4071">
        <v>3.99</v>
      </c>
      <c r="E4071" s="1">
        <v>38545.657638888886</v>
      </c>
    </row>
    <row r="4072" spans="1:5" x14ac:dyDescent="0.3">
      <c r="A4072">
        <v>4119</v>
      </c>
      <c r="B4072">
        <v>151</v>
      </c>
      <c r="C4072">
        <v>6854</v>
      </c>
      <c r="D4072">
        <v>0.98999999999999899</v>
      </c>
      <c r="E4072" s="1">
        <v>38545.818055555559</v>
      </c>
    </row>
    <row r="4073" spans="1:5" x14ac:dyDescent="0.3">
      <c r="A4073">
        <v>4120</v>
      </c>
      <c r="B4073">
        <v>151</v>
      </c>
      <c r="C4073">
        <v>7189</v>
      </c>
      <c r="D4073">
        <v>0.98999999999999899</v>
      </c>
      <c r="E4073" s="1">
        <v>38560.357638888891</v>
      </c>
    </row>
    <row r="4074" spans="1:5" x14ac:dyDescent="0.3">
      <c r="A4074">
        <v>4121</v>
      </c>
      <c r="B4074">
        <v>151</v>
      </c>
      <c r="C4074">
        <v>7332</v>
      </c>
      <c r="D4074">
        <v>3.99</v>
      </c>
      <c r="E4074" s="1">
        <v>38560.581944444442</v>
      </c>
    </row>
    <row r="4075" spans="1:5" x14ac:dyDescent="0.3">
      <c r="A4075">
        <v>4122</v>
      </c>
      <c r="B4075">
        <v>151</v>
      </c>
      <c r="C4075">
        <v>9253</v>
      </c>
      <c r="D4075">
        <v>4.99</v>
      </c>
      <c r="E4075" s="1">
        <v>38563.597222222219</v>
      </c>
    </row>
    <row r="4076" spans="1:5" x14ac:dyDescent="0.3">
      <c r="A4076">
        <v>4123</v>
      </c>
      <c r="B4076">
        <v>151</v>
      </c>
      <c r="C4076">
        <v>9890</v>
      </c>
      <c r="D4076">
        <v>4.99</v>
      </c>
      <c r="E4076" s="1">
        <v>38564.586111111108</v>
      </c>
    </row>
    <row r="4077" spans="1:5" x14ac:dyDescent="0.3">
      <c r="A4077">
        <v>4124</v>
      </c>
      <c r="B4077">
        <v>151</v>
      </c>
      <c r="C4077">
        <v>9969</v>
      </c>
      <c r="D4077">
        <v>2.99</v>
      </c>
      <c r="E4077" s="1">
        <v>38564.693055555559</v>
      </c>
    </row>
    <row r="4078" spans="1:5" x14ac:dyDescent="0.3">
      <c r="A4078">
        <v>4125</v>
      </c>
      <c r="B4078">
        <v>151</v>
      </c>
      <c r="C4078">
        <v>10078</v>
      </c>
      <c r="D4078">
        <v>2.99</v>
      </c>
      <c r="E4078" s="1">
        <v>38564.834722222222</v>
      </c>
    </row>
    <row r="4079" spans="1:5" x14ac:dyDescent="0.3">
      <c r="A4079">
        <v>4126</v>
      </c>
      <c r="B4079">
        <v>151</v>
      </c>
      <c r="C4079">
        <v>10311</v>
      </c>
      <c r="D4079">
        <v>4.99</v>
      </c>
      <c r="E4079" s="1">
        <v>38565.185416666667</v>
      </c>
    </row>
    <row r="4080" spans="1:5" x14ac:dyDescent="0.3">
      <c r="A4080">
        <v>4127</v>
      </c>
      <c r="B4080">
        <v>151</v>
      </c>
      <c r="C4080">
        <v>10662</v>
      </c>
      <c r="D4080">
        <v>2.99</v>
      </c>
      <c r="E4080" s="1">
        <v>38565.701388888891</v>
      </c>
    </row>
    <row r="4081" spans="1:5" x14ac:dyDescent="0.3">
      <c r="A4081">
        <v>4128</v>
      </c>
      <c r="B4081">
        <v>151</v>
      </c>
      <c r="C4081">
        <v>11714</v>
      </c>
      <c r="D4081">
        <v>2.99</v>
      </c>
      <c r="E4081" s="1">
        <v>38581.31527777778</v>
      </c>
    </row>
    <row r="4082" spans="1:5" x14ac:dyDescent="0.3">
      <c r="A4082">
        <v>4129</v>
      </c>
      <c r="B4082">
        <v>151</v>
      </c>
      <c r="C4082">
        <v>13230</v>
      </c>
      <c r="D4082">
        <v>0.98999999999999899</v>
      </c>
      <c r="E4082" s="1">
        <v>38583.675000000003</v>
      </c>
    </row>
    <row r="4083" spans="1:5" x14ac:dyDescent="0.3">
      <c r="A4083">
        <v>4130</v>
      </c>
      <c r="B4083">
        <v>151</v>
      </c>
      <c r="C4083">
        <v>13568</v>
      </c>
      <c r="D4083">
        <v>5.99</v>
      </c>
      <c r="E4083" s="1">
        <v>38584.209722222222</v>
      </c>
    </row>
    <row r="4084" spans="1:5" x14ac:dyDescent="0.3">
      <c r="A4084">
        <v>4131</v>
      </c>
      <c r="B4084">
        <v>151</v>
      </c>
      <c r="C4084">
        <v>14856</v>
      </c>
      <c r="D4084">
        <v>4.99</v>
      </c>
      <c r="E4084" s="1">
        <v>38586.104861111111</v>
      </c>
    </row>
    <row r="4085" spans="1:5" x14ac:dyDescent="0.3">
      <c r="A4085">
        <v>4132</v>
      </c>
      <c r="B4085">
        <v>151</v>
      </c>
      <c r="C4085">
        <v>14922</v>
      </c>
      <c r="D4085">
        <v>3.99</v>
      </c>
      <c r="E4085" s="1">
        <v>38586.217361111114</v>
      </c>
    </row>
    <row r="4086" spans="1:5" x14ac:dyDescent="0.3">
      <c r="A4086">
        <v>4133</v>
      </c>
      <c r="B4086">
        <v>151</v>
      </c>
      <c r="C4086">
        <v>15227</v>
      </c>
      <c r="D4086">
        <v>4.99</v>
      </c>
      <c r="E4086" s="1">
        <v>38586.723611111112</v>
      </c>
    </row>
    <row r="4087" spans="1:5" x14ac:dyDescent="0.3">
      <c r="A4087">
        <v>4134</v>
      </c>
      <c r="B4087">
        <v>151</v>
      </c>
      <c r="C4087">
        <v>15926</v>
      </c>
      <c r="D4087">
        <v>2.99</v>
      </c>
      <c r="E4087" s="1">
        <v>38587.763888888891</v>
      </c>
    </row>
    <row r="4088" spans="1:5" x14ac:dyDescent="0.3">
      <c r="A4088">
        <v>4135</v>
      </c>
      <c r="B4088">
        <v>151</v>
      </c>
      <c r="C4088">
        <v>15996</v>
      </c>
      <c r="D4088">
        <v>2.99</v>
      </c>
      <c r="E4088" s="1">
        <v>38587.854861111111</v>
      </c>
    </row>
    <row r="4089" spans="1:5" x14ac:dyDescent="0.3">
      <c r="A4089">
        <v>4136</v>
      </c>
      <c r="B4089">
        <v>152</v>
      </c>
      <c r="C4089">
        <v>359</v>
      </c>
      <c r="D4089">
        <v>4.99</v>
      </c>
      <c r="E4089" s="1">
        <v>38499.283333333333</v>
      </c>
    </row>
    <row r="4090" spans="1:5" x14ac:dyDescent="0.3">
      <c r="A4090">
        <v>4137</v>
      </c>
      <c r="B4090">
        <v>152</v>
      </c>
      <c r="C4090">
        <v>745</v>
      </c>
      <c r="D4090">
        <v>4.99</v>
      </c>
      <c r="E4090" s="1">
        <v>38501.390277777777</v>
      </c>
    </row>
    <row r="4091" spans="1:5" x14ac:dyDescent="0.3">
      <c r="A4091">
        <v>4138</v>
      </c>
      <c r="B4091">
        <v>152</v>
      </c>
      <c r="C4091">
        <v>2882</v>
      </c>
      <c r="D4091">
        <v>4.99</v>
      </c>
      <c r="E4091" s="1">
        <v>38523.05972222222</v>
      </c>
    </row>
    <row r="4092" spans="1:5" x14ac:dyDescent="0.3">
      <c r="A4092">
        <v>4139</v>
      </c>
      <c r="B4092">
        <v>152</v>
      </c>
      <c r="C4092">
        <v>3577</v>
      </c>
      <c r="D4092">
        <v>2.99</v>
      </c>
      <c r="E4092" s="1">
        <v>38539.152777777781</v>
      </c>
    </row>
    <row r="4093" spans="1:5" x14ac:dyDescent="0.3">
      <c r="A4093">
        <v>4140</v>
      </c>
      <c r="B4093">
        <v>152</v>
      </c>
      <c r="C4093">
        <v>3786</v>
      </c>
      <c r="D4093">
        <v>7.99</v>
      </c>
      <c r="E4093" s="1">
        <v>38539.583333333336</v>
      </c>
    </row>
    <row r="4094" spans="1:5" x14ac:dyDescent="0.3">
      <c r="A4094">
        <v>4141</v>
      </c>
      <c r="B4094">
        <v>152</v>
      </c>
      <c r="C4094">
        <v>4974</v>
      </c>
      <c r="D4094">
        <v>4.99</v>
      </c>
      <c r="E4094" s="1">
        <v>38542</v>
      </c>
    </row>
    <row r="4095" spans="1:5" x14ac:dyDescent="0.3">
      <c r="A4095">
        <v>4142</v>
      </c>
      <c r="B4095">
        <v>152</v>
      </c>
      <c r="C4095">
        <v>6273</v>
      </c>
      <c r="D4095">
        <v>0.98999999999999899</v>
      </c>
      <c r="E4095" s="1">
        <v>38544.672222222223</v>
      </c>
    </row>
    <row r="4096" spans="1:5" x14ac:dyDescent="0.3">
      <c r="A4096">
        <v>4143</v>
      </c>
      <c r="B4096">
        <v>152</v>
      </c>
      <c r="C4096">
        <v>6612</v>
      </c>
      <c r="D4096">
        <v>2.99</v>
      </c>
      <c r="E4096" s="1">
        <v>38545.352777777778</v>
      </c>
    </row>
    <row r="4097" spans="1:5" x14ac:dyDescent="0.3">
      <c r="A4097">
        <v>4144</v>
      </c>
      <c r="B4097">
        <v>152</v>
      </c>
      <c r="C4097">
        <v>9010</v>
      </c>
      <c r="D4097">
        <v>5.99</v>
      </c>
      <c r="E4097" s="1">
        <v>38563.216666666667</v>
      </c>
    </row>
    <row r="4098" spans="1:5" x14ac:dyDescent="0.3">
      <c r="A4098">
        <v>4145</v>
      </c>
      <c r="B4098">
        <v>152</v>
      </c>
      <c r="C4098">
        <v>10320</v>
      </c>
      <c r="D4098">
        <v>6.99</v>
      </c>
      <c r="E4098" s="1">
        <v>38565.193749999999</v>
      </c>
    </row>
    <row r="4099" spans="1:5" x14ac:dyDescent="0.3">
      <c r="A4099">
        <v>4146</v>
      </c>
      <c r="B4099">
        <v>152</v>
      </c>
      <c r="C4099">
        <v>11638</v>
      </c>
      <c r="D4099">
        <v>6.99</v>
      </c>
      <c r="E4099" s="1">
        <v>38581.193749999999</v>
      </c>
    </row>
    <row r="4100" spans="1:5" x14ac:dyDescent="0.3">
      <c r="A4100">
        <v>4147</v>
      </c>
      <c r="B4100">
        <v>152</v>
      </c>
      <c r="C4100">
        <v>11783</v>
      </c>
      <c r="D4100">
        <v>0.98999999999999899</v>
      </c>
      <c r="E4100" s="1">
        <v>38581.443749999999</v>
      </c>
    </row>
    <row r="4101" spans="1:5" x14ac:dyDescent="0.3">
      <c r="A4101">
        <v>4148</v>
      </c>
      <c r="B4101">
        <v>152</v>
      </c>
      <c r="C4101">
        <v>12697</v>
      </c>
      <c r="D4101">
        <v>2.99</v>
      </c>
      <c r="E4101" s="1">
        <v>38582.843055555553</v>
      </c>
    </row>
    <row r="4102" spans="1:5" x14ac:dyDescent="0.3">
      <c r="A4102">
        <v>4149</v>
      </c>
      <c r="B4102">
        <v>152</v>
      </c>
      <c r="C4102">
        <v>12917</v>
      </c>
      <c r="D4102">
        <v>4.99</v>
      </c>
      <c r="E4102" s="1">
        <v>38583.185416666667</v>
      </c>
    </row>
    <row r="4103" spans="1:5" x14ac:dyDescent="0.3">
      <c r="A4103">
        <v>4150</v>
      </c>
      <c r="B4103">
        <v>152</v>
      </c>
      <c r="C4103">
        <v>12960</v>
      </c>
      <c r="D4103">
        <v>1.99</v>
      </c>
      <c r="E4103" s="1">
        <v>38583.26458333333</v>
      </c>
    </row>
    <row r="4104" spans="1:5" x14ac:dyDescent="0.3">
      <c r="A4104">
        <v>4151</v>
      </c>
      <c r="B4104">
        <v>152</v>
      </c>
      <c r="C4104">
        <v>13204</v>
      </c>
      <c r="D4104">
        <v>4.99</v>
      </c>
      <c r="E4104" s="1">
        <v>38583.626388888886</v>
      </c>
    </row>
    <row r="4105" spans="1:5" x14ac:dyDescent="0.3">
      <c r="A4105">
        <v>4152</v>
      </c>
      <c r="B4105">
        <v>152</v>
      </c>
      <c r="C4105">
        <v>13484</v>
      </c>
      <c r="D4105">
        <v>0.98999999999999899</v>
      </c>
      <c r="E4105" s="1">
        <v>38584.052777777775</v>
      </c>
    </row>
    <row r="4106" spans="1:5" x14ac:dyDescent="0.3">
      <c r="A4106">
        <v>4153</v>
      </c>
      <c r="B4106">
        <v>152</v>
      </c>
      <c r="C4106">
        <v>13986</v>
      </c>
      <c r="D4106">
        <v>0.98999999999999899</v>
      </c>
      <c r="E4106" s="1">
        <v>38584.800694444442</v>
      </c>
    </row>
    <row r="4107" spans="1:5" x14ac:dyDescent="0.3">
      <c r="A4107">
        <v>4154</v>
      </c>
      <c r="B4107">
        <v>152</v>
      </c>
      <c r="C4107">
        <v>14173</v>
      </c>
      <c r="D4107">
        <v>0.98999999999999899</v>
      </c>
      <c r="E4107" s="1">
        <v>38585.125694444447</v>
      </c>
    </row>
    <row r="4108" spans="1:5" x14ac:dyDescent="0.3">
      <c r="A4108">
        <v>4155</v>
      </c>
      <c r="B4108">
        <v>152</v>
      </c>
      <c r="C4108">
        <v>14668</v>
      </c>
      <c r="D4108">
        <v>4.99</v>
      </c>
      <c r="E4108" s="1">
        <v>38585.82708333333</v>
      </c>
    </row>
    <row r="4109" spans="1:5" x14ac:dyDescent="0.3">
      <c r="A4109">
        <v>4157</v>
      </c>
      <c r="B4109">
        <v>153</v>
      </c>
      <c r="C4109">
        <v>2224</v>
      </c>
      <c r="D4109">
        <v>0.98999999999999899</v>
      </c>
      <c r="E4109" s="1">
        <v>38521.147916666669</v>
      </c>
    </row>
    <row r="4110" spans="1:5" x14ac:dyDescent="0.3">
      <c r="A4110">
        <v>4158</v>
      </c>
      <c r="B4110">
        <v>153</v>
      </c>
      <c r="C4110">
        <v>2649</v>
      </c>
      <c r="D4110">
        <v>0.98999999999999899</v>
      </c>
      <c r="E4110" s="1">
        <v>38522.430555555555</v>
      </c>
    </row>
    <row r="4111" spans="1:5" x14ac:dyDescent="0.3">
      <c r="A4111">
        <v>4159</v>
      </c>
      <c r="B4111">
        <v>153</v>
      </c>
      <c r="C4111">
        <v>2893</v>
      </c>
      <c r="D4111">
        <v>4.99</v>
      </c>
      <c r="E4111" s="1">
        <v>38523.098611111112</v>
      </c>
    </row>
    <row r="4112" spans="1:5" x14ac:dyDescent="0.3">
      <c r="A4112">
        <v>4160</v>
      </c>
      <c r="B4112">
        <v>153</v>
      </c>
      <c r="C4112">
        <v>2945</v>
      </c>
      <c r="D4112">
        <v>5.99</v>
      </c>
      <c r="E4112" s="1">
        <v>38523.242361111108</v>
      </c>
    </row>
    <row r="4113" spans="1:5" x14ac:dyDescent="0.3">
      <c r="A4113">
        <v>4161</v>
      </c>
      <c r="B4113">
        <v>153</v>
      </c>
      <c r="C4113">
        <v>3795</v>
      </c>
      <c r="D4113">
        <v>0.98999999999999899</v>
      </c>
      <c r="E4113" s="1">
        <v>38539.609027777777</v>
      </c>
    </row>
    <row r="4114" spans="1:5" x14ac:dyDescent="0.3">
      <c r="A4114">
        <v>4162</v>
      </c>
      <c r="B4114">
        <v>153</v>
      </c>
      <c r="C4114">
        <v>3949</v>
      </c>
      <c r="D4114">
        <v>0.98999999999999899</v>
      </c>
      <c r="E4114" s="1">
        <v>38539.906944444447</v>
      </c>
    </row>
    <row r="4115" spans="1:5" x14ac:dyDescent="0.3">
      <c r="A4115">
        <v>4163</v>
      </c>
      <c r="B4115">
        <v>153</v>
      </c>
      <c r="C4115">
        <v>4194</v>
      </c>
      <c r="D4115">
        <v>5.99</v>
      </c>
      <c r="E4115" s="1">
        <v>38540.457638888889</v>
      </c>
    </row>
    <row r="4116" spans="1:5" x14ac:dyDescent="0.3">
      <c r="A4116">
        <v>4164</v>
      </c>
      <c r="B4116">
        <v>153</v>
      </c>
      <c r="C4116">
        <v>4670</v>
      </c>
      <c r="D4116">
        <v>5.99</v>
      </c>
      <c r="E4116" s="1">
        <v>38541.426388888889</v>
      </c>
    </row>
    <row r="4117" spans="1:5" x14ac:dyDescent="0.3">
      <c r="A4117">
        <v>4165</v>
      </c>
      <c r="B4117">
        <v>153</v>
      </c>
      <c r="C4117">
        <v>5676</v>
      </c>
      <c r="D4117">
        <v>0.98999999999999899</v>
      </c>
      <c r="E4117" s="1">
        <v>38543.359722222223</v>
      </c>
    </row>
    <row r="4118" spans="1:5" x14ac:dyDescent="0.3">
      <c r="A4118">
        <v>4166</v>
      </c>
      <c r="B4118">
        <v>153</v>
      </c>
      <c r="C4118">
        <v>5771</v>
      </c>
      <c r="D4118">
        <v>0.98999999999999899</v>
      </c>
      <c r="E4118" s="1">
        <v>38543.55972222222</v>
      </c>
    </row>
    <row r="4119" spans="1:5" x14ac:dyDescent="0.3">
      <c r="A4119">
        <v>4167</v>
      </c>
      <c r="B4119">
        <v>153</v>
      </c>
      <c r="C4119">
        <v>6818</v>
      </c>
      <c r="D4119">
        <v>9.99</v>
      </c>
      <c r="E4119" s="1">
        <v>38545.763888888891</v>
      </c>
    </row>
    <row r="4120" spans="1:5" x14ac:dyDescent="0.3">
      <c r="A4120">
        <v>4168</v>
      </c>
      <c r="B4120">
        <v>153</v>
      </c>
      <c r="C4120">
        <v>7824</v>
      </c>
      <c r="D4120">
        <v>7.99</v>
      </c>
      <c r="E4120" s="1">
        <v>38561.356944444444</v>
      </c>
    </row>
    <row r="4121" spans="1:5" x14ac:dyDescent="0.3">
      <c r="A4121">
        <v>4169</v>
      </c>
      <c r="B4121">
        <v>153</v>
      </c>
      <c r="C4121">
        <v>9936</v>
      </c>
      <c r="D4121">
        <v>0.98999999999999899</v>
      </c>
      <c r="E4121" s="1">
        <v>38564.643750000003</v>
      </c>
    </row>
    <row r="4122" spans="1:5" x14ac:dyDescent="0.3">
      <c r="A4122">
        <v>4170</v>
      </c>
      <c r="B4122">
        <v>153</v>
      </c>
      <c r="C4122">
        <v>10015</v>
      </c>
      <c r="D4122">
        <v>4.99</v>
      </c>
      <c r="E4122" s="1">
        <v>38564.757638888892</v>
      </c>
    </row>
    <row r="4123" spans="1:5" x14ac:dyDescent="0.3">
      <c r="A4123">
        <v>4171</v>
      </c>
      <c r="B4123">
        <v>153</v>
      </c>
      <c r="C4123">
        <v>11368</v>
      </c>
      <c r="D4123">
        <v>4.99</v>
      </c>
      <c r="E4123" s="1">
        <v>38566.752083333333</v>
      </c>
    </row>
    <row r="4124" spans="1:5" x14ac:dyDescent="0.3">
      <c r="A4124">
        <v>4172</v>
      </c>
      <c r="B4124">
        <v>153</v>
      </c>
      <c r="C4124">
        <v>12103</v>
      </c>
      <c r="D4124">
        <v>1.99</v>
      </c>
      <c r="E4124" s="1">
        <v>38581.950694444444</v>
      </c>
    </row>
    <row r="4125" spans="1:5" x14ac:dyDescent="0.3">
      <c r="A4125">
        <v>4173</v>
      </c>
      <c r="B4125">
        <v>153</v>
      </c>
      <c r="C4125">
        <v>12439</v>
      </c>
      <c r="D4125">
        <v>3.99</v>
      </c>
      <c r="E4125" s="1">
        <v>38582.447222222225</v>
      </c>
    </row>
    <row r="4126" spans="1:5" x14ac:dyDescent="0.3">
      <c r="A4126">
        <v>4174</v>
      </c>
      <c r="B4126">
        <v>153</v>
      </c>
      <c r="C4126">
        <v>12882</v>
      </c>
      <c r="D4126">
        <v>4.99</v>
      </c>
      <c r="E4126" s="1">
        <v>38583.147916666669</v>
      </c>
    </row>
    <row r="4127" spans="1:5" x14ac:dyDescent="0.3">
      <c r="A4127">
        <v>4175</v>
      </c>
      <c r="B4127">
        <v>153</v>
      </c>
      <c r="C4127">
        <v>14664</v>
      </c>
      <c r="D4127">
        <v>4.99</v>
      </c>
      <c r="E4127" s="1">
        <v>38585.824999999997</v>
      </c>
    </row>
    <row r="4128" spans="1:5" x14ac:dyDescent="0.3">
      <c r="A4128">
        <v>4176</v>
      </c>
      <c r="B4128">
        <v>153</v>
      </c>
      <c r="C4128">
        <v>14747</v>
      </c>
      <c r="D4128">
        <v>4.99</v>
      </c>
      <c r="E4128" s="1">
        <v>38585.958333333336</v>
      </c>
    </row>
    <row r="4129" spans="1:5" x14ac:dyDescent="0.3">
      <c r="A4129">
        <v>4177</v>
      </c>
      <c r="B4129">
        <v>153</v>
      </c>
      <c r="C4129">
        <v>14944</v>
      </c>
      <c r="D4129">
        <v>4.99</v>
      </c>
      <c r="E4129" s="1">
        <v>38586.250694444447</v>
      </c>
    </row>
    <row r="4130" spans="1:5" x14ac:dyDescent="0.3">
      <c r="A4130">
        <v>4178</v>
      </c>
      <c r="B4130">
        <v>153</v>
      </c>
      <c r="C4130">
        <v>15267</v>
      </c>
      <c r="D4130">
        <v>0.98999999999999899</v>
      </c>
      <c r="E4130" s="1">
        <v>38586.775694444441</v>
      </c>
    </row>
    <row r="4131" spans="1:5" x14ac:dyDescent="0.3">
      <c r="A4131">
        <v>4179</v>
      </c>
      <c r="B4131">
        <v>153</v>
      </c>
      <c r="C4131">
        <v>15444</v>
      </c>
      <c r="D4131">
        <v>7.99</v>
      </c>
      <c r="E4131" s="1">
        <v>38587.031944444447</v>
      </c>
    </row>
    <row r="4132" spans="1:5" x14ac:dyDescent="0.3">
      <c r="A4132">
        <v>4180</v>
      </c>
      <c r="B4132">
        <v>153</v>
      </c>
      <c r="C4132">
        <v>15593</v>
      </c>
      <c r="D4132">
        <v>1.99</v>
      </c>
      <c r="E4132" s="1">
        <v>38587.260416666664</v>
      </c>
    </row>
    <row r="4133" spans="1:5" x14ac:dyDescent="0.3">
      <c r="A4133">
        <v>4181</v>
      </c>
      <c r="B4133">
        <v>154</v>
      </c>
      <c r="C4133">
        <v>469</v>
      </c>
      <c r="D4133">
        <v>5.99</v>
      </c>
      <c r="E4133" s="1">
        <v>38499.884722222225</v>
      </c>
    </row>
    <row r="4134" spans="1:5" x14ac:dyDescent="0.3">
      <c r="A4134">
        <v>4182</v>
      </c>
      <c r="B4134">
        <v>154</v>
      </c>
      <c r="C4134">
        <v>865</v>
      </c>
      <c r="D4134">
        <v>7.99</v>
      </c>
      <c r="E4134" s="1">
        <v>38502.152083333334</v>
      </c>
    </row>
    <row r="4135" spans="1:5" x14ac:dyDescent="0.3">
      <c r="A4135">
        <v>4183</v>
      </c>
      <c r="B4135">
        <v>154</v>
      </c>
      <c r="C4135">
        <v>978</v>
      </c>
      <c r="D4135">
        <v>5.99</v>
      </c>
      <c r="E4135" s="1">
        <v>38502.895833333336</v>
      </c>
    </row>
    <row r="4136" spans="1:5" x14ac:dyDescent="0.3">
      <c r="A4136">
        <v>4184</v>
      </c>
      <c r="B4136">
        <v>154</v>
      </c>
      <c r="C4136">
        <v>1963</v>
      </c>
      <c r="D4136">
        <v>0.98999999999999899</v>
      </c>
      <c r="E4136" s="1">
        <v>38520.381249999999</v>
      </c>
    </row>
    <row r="4137" spans="1:5" x14ac:dyDescent="0.3">
      <c r="A4137">
        <v>4185</v>
      </c>
      <c r="B4137">
        <v>154</v>
      </c>
      <c r="C4137">
        <v>2886</v>
      </c>
      <c r="D4137">
        <v>4.99</v>
      </c>
      <c r="E4137" s="1">
        <v>38523.068055555559</v>
      </c>
    </row>
    <row r="4138" spans="1:5" x14ac:dyDescent="0.3">
      <c r="A4138">
        <v>4186</v>
      </c>
      <c r="B4138">
        <v>154</v>
      </c>
      <c r="C4138">
        <v>2985</v>
      </c>
      <c r="D4138">
        <v>2.99</v>
      </c>
      <c r="E4138" s="1">
        <v>38523.364583333336</v>
      </c>
    </row>
    <row r="4139" spans="1:5" x14ac:dyDescent="0.3">
      <c r="A4139">
        <v>4187</v>
      </c>
      <c r="B4139">
        <v>154</v>
      </c>
      <c r="C4139">
        <v>3806</v>
      </c>
      <c r="D4139">
        <v>7.99</v>
      </c>
      <c r="E4139" s="1">
        <v>38539.631249999999</v>
      </c>
    </row>
    <row r="4140" spans="1:5" x14ac:dyDescent="0.3">
      <c r="A4140">
        <v>4188</v>
      </c>
      <c r="B4140">
        <v>154</v>
      </c>
      <c r="C4140">
        <v>3912</v>
      </c>
      <c r="D4140">
        <v>0.98999999999999899</v>
      </c>
      <c r="E4140" s="1">
        <v>38539.840277777781</v>
      </c>
    </row>
    <row r="4141" spans="1:5" x14ac:dyDescent="0.3">
      <c r="A4141">
        <v>4189</v>
      </c>
      <c r="B4141">
        <v>154</v>
      </c>
      <c r="C4141">
        <v>4132</v>
      </c>
      <c r="D4141">
        <v>4.99</v>
      </c>
      <c r="E4141" s="1">
        <v>38540.337500000001</v>
      </c>
    </row>
    <row r="4142" spans="1:5" x14ac:dyDescent="0.3">
      <c r="A4142">
        <v>4190</v>
      </c>
      <c r="B4142">
        <v>154</v>
      </c>
      <c r="C4142">
        <v>4252</v>
      </c>
      <c r="D4142">
        <v>2.99</v>
      </c>
      <c r="E4142" s="1">
        <v>38540.592361111114</v>
      </c>
    </row>
    <row r="4143" spans="1:5" x14ac:dyDescent="0.3">
      <c r="A4143">
        <v>4191</v>
      </c>
      <c r="B4143">
        <v>154</v>
      </c>
      <c r="C4143">
        <v>4850</v>
      </c>
      <c r="D4143">
        <v>5.99</v>
      </c>
      <c r="E4143" s="1">
        <v>38541.777083333334</v>
      </c>
    </row>
    <row r="4144" spans="1:5" x14ac:dyDescent="0.3">
      <c r="A4144">
        <v>4192</v>
      </c>
      <c r="B4144">
        <v>154</v>
      </c>
      <c r="C4144">
        <v>5101</v>
      </c>
      <c r="D4144">
        <v>0.98999999999999899</v>
      </c>
      <c r="E4144" s="1">
        <v>38542.26458333333</v>
      </c>
    </row>
    <row r="4145" spans="1:5" x14ac:dyDescent="0.3">
      <c r="A4145">
        <v>4193</v>
      </c>
      <c r="B4145">
        <v>154</v>
      </c>
      <c r="C4145">
        <v>5760</v>
      </c>
      <c r="D4145">
        <v>2.99</v>
      </c>
      <c r="E4145" s="1">
        <v>38543.530555555553</v>
      </c>
    </row>
    <row r="4146" spans="1:5" x14ac:dyDescent="0.3">
      <c r="A4146">
        <v>4194</v>
      </c>
      <c r="B4146">
        <v>154</v>
      </c>
      <c r="C4146">
        <v>6048</v>
      </c>
      <c r="D4146">
        <v>0.98999999999999899</v>
      </c>
      <c r="E4146" s="1">
        <v>38544.147222222222</v>
      </c>
    </row>
    <row r="4147" spans="1:5" x14ac:dyDescent="0.3">
      <c r="A4147">
        <v>4195</v>
      </c>
      <c r="B4147">
        <v>154</v>
      </c>
      <c r="C4147">
        <v>6993</v>
      </c>
      <c r="D4147">
        <v>4.99</v>
      </c>
      <c r="E4147" s="1">
        <v>38560.045138888891</v>
      </c>
    </row>
    <row r="4148" spans="1:5" x14ac:dyDescent="0.3">
      <c r="A4148">
        <v>4196</v>
      </c>
      <c r="B4148">
        <v>154</v>
      </c>
      <c r="C4148">
        <v>7055</v>
      </c>
      <c r="D4148">
        <v>4.99</v>
      </c>
      <c r="E4148" s="1">
        <v>38560.15625</v>
      </c>
    </row>
    <row r="4149" spans="1:5" x14ac:dyDescent="0.3">
      <c r="A4149">
        <v>4197</v>
      </c>
      <c r="B4149">
        <v>154</v>
      </c>
      <c r="C4149">
        <v>7156</v>
      </c>
      <c r="D4149">
        <v>4.99</v>
      </c>
      <c r="E4149" s="1">
        <v>38560.304861111108</v>
      </c>
    </row>
    <row r="4150" spans="1:5" x14ac:dyDescent="0.3">
      <c r="A4150">
        <v>4198</v>
      </c>
      <c r="B4150">
        <v>154</v>
      </c>
      <c r="C4150">
        <v>7900</v>
      </c>
      <c r="D4150">
        <v>1.99</v>
      </c>
      <c r="E4150" s="1">
        <v>38561.46597222222</v>
      </c>
    </row>
    <row r="4151" spans="1:5" x14ac:dyDescent="0.3">
      <c r="A4151">
        <v>4199</v>
      </c>
      <c r="B4151">
        <v>154</v>
      </c>
      <c r="C4151">
        <v>8334</v>
      </c>
      <c r="D4151">
        <v>7.99</v>
      </c>
      <c r="E4151" s="1">
        <v>38562.179166666669</v>
      </c>
    </row>
    <row r="4152" spans="1:5" x14ac:dyDescent="0.3">
      <c r="A4152">
        <v>4200</v>
      </c>
      <c r="B4152">
        <v>154</v>
      </c>
      <c r="C4152">
        <v>9286</v>
      </c>
      <c r="D4152">
        <v>2.99</v>
      </c>
      <c r="E4152" s="1">
        <v>38563.647222222222</v>
      </c>
    </row>
    <row r="4153" spans="1:5" x14ac:dyDescent="0.3">
      <c r="A4153">
        <v>4201</v>
      </c>
      <c r="B4153">
        <v>154</v>
      </c>
      <c r="C4153">
        <v>10278</v>
      </c>
      <c r="D4153">
        <v>6.99</v>
      </c>
      <c r="E4153" s="1">
        <v>38565.142361111109</v>
      </c>
    </row>
    <row r="4154" spans="1:5" x14ac:dyDescent="0.3">
      <c r="A4154">
        <v>4202</v>
      </c>
      <c r="B4154">
        <v>154</v>
      </c>
      <c r="C4154">
        <v>10851</v>
      </c>
      <c r="D4154">
        <v>4.99</v>
      </c>
      <c r="E4154" s="1">
        <v>38565.998611111114</v>
      </c>
    </row>
    <row r="4155" spans="1:5" x14ac:dyDescent="0.3">
      <c r="A4155">
        <v>4203</v>
      </c>
      <c r="B4155">
        <v>154</v>
      </c>
      <c r="C4155">
        <v>11296</v>
      </c>
      <c r="D4155">
        <v>5.99</v>
      </c>
      <c r="E4155" s="1">
        <v>38566.635416666664</v>
      </c>
    </row>
    <row r="4156" spans="1:5" x14ac:dyDescent="0.3">
      <c r="A4156">
        <v>4204</v>
      </c>
      <c r="B4156">
        <v>154</v>
      </c>
      <c r="C4156">
        <v>12341</v>
      </c>
      <c r="D4156">
        <v>0.98999999999999899</v>
      </c>
      <c r="E4156" s="1">
        <v>38582.29791666667</v>
      </c>
    </row>
    <row r="4157" spans="1:5" x14ac:dyDescent="0.3">
      <c r="A4157">
        <v>4205</v>
      </c>
      <c r="B4157">
        <v>154</v>
      </c>
      <c r="C4157">
        <v>13861</v>
      </c>
      <c r="D4157">
        <v>4.99</v>
      </c>
      <c r="E4157" s="1">
        <v>38584.62222222222</v>
      </c>
    </row>
    <row r="4158" spans="1:5" x14ac:dyDescent="0.3">
      <c r="A4158">
        <v>4206</v>
      </c>
      <c r="B4158">
        <v>154</v>
      </c>
      <c r="C4158">
        <v>14731</v>
      </c>
      <c r="D4158">
        <v>2.99</v>
      </c>
      <c r="E4158" s="1">
        <v>38585.931250000001</v>
      </c>
    </row>
    <row r="4159" spans="1:5" x14ac:dyDescent="0.3">
      <c r="A4159">
        <v>4207</v>
      </c>
      <c r="B4159">
        <v>154</v>
      </c>
      <c r="C4159">
        <v>14793</v>
      </c>
      <c r="D4159">
        <v>7.99</v>
      </c>
      <c r="E4159" s="1">
        <v>38586.025694444441</v>
      </c>
    </row>
    <row r="4160" spans="1:5" x14ac:dyDescent="0.3">
      <c r="A4160">
        <v>4208</v>
      </c>
      <c r="B4160">
        <v>154</v>
      </c>
      <c r="C4160">
        <v>14918</v>
      </c>
      <c r="D4160">
        <v>6.99</v>
      </c>
      <c r="E4160" s="1">
        <v>38586.212500000001</v>
      </c>
    </row>
    <row r="4161" spans="1:5" x14ac:dyDescent="0.3">
      <c r="A4161">
        <v>4209</v>
      </c>
      <c r="B4161">
        <v>154</v>
      </c>
      <c r="C4161">
        <v>15351</v>
      </c>
      <c r="D4161">
        <v>0.98999999999999899</v>
      </c>
      <c r="E4161" s="1">
        <v>38586.885416666664</v>
      </c>
    </row>
    <row r="4162" spans="1:5" x14ac:dyDescent="0.3">
      <c r="A4162">
        <v>4210</v>
      </c>
      <c r="B4162">
        <v>154</v>
      </c>
      <c r="C4162">
        <v>15721</v>
      </c>
      <c r="D4162">
        <v>2.99</v>
      </c>
      <c r="E4162" s="1">
        <v>38587.469444444447</v>
      </c>
    </row>
    <row r="4163" spans="1:5" x14ac:dyDescent="0.3">
      <c r="A4163">
        <v>4211</v>
      </c>
      <c r="B4163">
        <v>155</v>
      </c>
      <c r="C4163">
        <v>568</v>
      </c>
      <c r="D4163">
        <v>2.99</v>
      </c>
      <c r="E4163" s="1">
        <v>38500.414583333331</v>
      </c>
    </row>
    <row r="4164" spans="1:5" x14ac:dyDescent="0.3">
      <c r="A4164">
        <v>4212</v>
      </c>
      <c r="B4164">
        <v>155</v>
      </c>
      <c r="C4164">
        <v>1519</v>
      </c>
      <c r="D4164">
        <v>1.99</v>
      </c>
      <c r="E4164" s="1">
        <v>38518.996527777781</v>
      </c>
    </row>
    <row r="4165" spans="1:5" x14ac:dyDescent="0.3">
      <c r="A4165">
        <v>4213</v>
      </c>
      <c r="B4165">
        <v>155</v>
      </c>
      <c r="C4165">
        <v>1554</v>
      </c>
      <c r="D4165">
        <v>7.99</v>
      </c>
      <c r="E4165" s="1">
        <v>38519.094444444447</v>
      </c>
    </row>
    <row r="4166" spans="1:5" x14ac:dyDescent="0.3">
      <c r="A4166">
        <v>4214</v>
      </c>
      <c r="B4166">
        <v>155</v>
      </c>
      <c r="C4166">
        <v>2028</v>
      </c>
      <c r="D4166">
        <v>7.99</v>
      </c>
      <c r="E4166" s="1">
        <v>38520.547222222223</v>
      </c>
    </row>
    <row r="4167" spans="1:5" x14ac:dyDescent="0.3">
      <c r="A4167">
        <v>4215</v>
      </c>
      <c r="B4167">
        <v>155</v>
      </c>
      <c r="C4167">
        <v>2869</v>
      </c>
      <c r="D4167">
        <v>4.99</v>
      </c>
      <c r="E4167" s="1">
        <v>38523.006249999999</v>
      </c>
    </row>
    <row r="4168" spans="1:5" x14ac:dyDescent="0.3">
      <c r="A4168">
        <v>4216</v>
      </c>
      <c r="B4168">
        <v>155</v>
      </c>
      <c r="C4168">
        <v>3405</v>
      </c>
      <c r="D4168">
        <v>4.99</v>
      </c>
      <c r="E4168" s="1">
        <v>38524.665277777778</v>
      </c>
    </row>
    <row r="4169" spans="1:5" x14ac:dyDescent="0.3">
      <c r="A4169">
        <v>4217</v>
      </c>
      <c r="B4169">
        <v>155</v>
      </c>
      <c r="C4169">
        <v>5128</v>
      </c>
      <c r="D4169">
        <v>1.99</v>
      </c>
      <c r="E4169" s="1">
        <v>38542.309027777781</v>
      </c>
    </row>
    <row r="4170" spans="1:5" x14ac:dyDescent="0.3">
      <c r="A4170">
        <v>4218</v>
      </c>
      <c r="B4170">
        <v>155</v>
      </c>
      <c r="C4170">
        <v>6066</v>
      </c>
      <c r="D4170">
        <v>5.99</v>
      </c>
      <c r="E4170" s="1">
        <v>38544.188888888886</v>
      </c>
    </row>
    <row r="4171" spans="1:5" x14ac:dyDescent="0.3">
      <c r="A4171">
        <v>4219</v>
      </c>
      <c r="B4171">
        <v>155</v>
      </c>
      <c r="C4171">
        <v>6085</v>
      </c>
      <c r="D4171">
        <v>4.99</v>
      </c>
      <c r="E4171" s="1">
        <v>38544.224999999999</v>
      </c>
    </row>
    <row r="4172" spans="1:5" x14ac:dyDescent="0.3">
      <c r="A4172">
        <v>4220</v>
      </c>
      <c r="B4172">
        <v>155</v>
      </c>
      <c r="C4172">
        <v>6087</v>
      </c>
      <c r="D4172">
        <v>4.99</v>
      </c>
      <c r="E4172" s="1">
        <v>38544.228472222225</v>
      </c>
    </row>
    <row r="4173" spans="1:5" x14ac:dyDescent="0.3">
      <c r="A4173">
        <v>4221</v>
      </c>
      <c r="B4173">
        <v>155</v>
      </c>
      <c r="C4173">
        <v>6443</v>
      </c>
      <c r="D4173">
        <v>2.99</v>
      </c>
      <c r="E4173" s="1">
        <v>38545.024305555555</v>
      </c>
    </row>
    <row r="4174" spans="1:5" x14ac:dyDescent="0.3">
      <c r="A4174">
        <v>4222</v>
      </c>
      <c r="B4174">
        <v>155</v>
      </c>
      <c r="C4174">
        <v>7077</v>
      </c>
      <c r="D4174">
        <v>3.99</v>
      </c>
      <c r="E4174" s="1">
        <v>38560.175694444442</v>
      </c>
    </row>
    <row r="4175" spans="1:5" x14ac:dyDescent="0.3">
      <c r="A4175">
        <v>4223</v>
      </c>
      <c r="B4175">
        <v>155</v>
      </c>
      <c r="C4175">
        <v>7492</v>
      </c>
      <c r="D4175">
        <v>2.99</v>
      </c>
      <c r="E4175" s="1">
        <v>38560.82916666667</v>
      </c>
    </row>
    <row r="4176" spans="1:5" x14ac:dyDescent="0.3">
      <c r="A4176">
        <v>4224</v>
      </c>
      <c r="B4176">
        <v>155</v>
      </c>
      <c r="C4176">
        <v>7730</v>
      </c>
      <c r="D4176">
        <v>5.99</v>
      </c>
      <c r="E4176" s="1">
        <v>38561.207638888889</v>
      </c>
    </row>
    <row r="4177" spans="1:5" x14ac:dyDescent="0.3">
      <c r="A4177">
        <v>4225</v>
      </c>
      <c r="B4177">
        <v>155</v>
      </c>
      <c r="C4177">
        <v>9781</v>
      </c>
      <c r="D4177">
        <v>7.99</v>
      </c>
      <c r="E4177" s="1">
        <v>38564.425694444442</v>
      </c>
    </row>
    <row r="4178" spans="1:5" x14ac:dyDescent="0.3">
      <c r="A4178">
        <v>4226</v>
      </c>
      <c r="B4178">
        <v>155</v>
      </c>
      <c r="C4178">
        <v>10098</v>
      </c>
      <c r="D4178">
        <v>0.98999999999999899</v>
      </c>
      <c r="E4178" s="1">
        <v>38564.861805555556</v>
      </c>
    </row>
    <row r="4179" spans="1:5" x14ac:dyDescent="0.3">
      <c r="A4179">
        <v>4227</v>
      </c>
      <c r="B4179">
        <v>155</v>
      </c>
      <c r="C4179">
        <v>11033</v>
      </c>
      <c r="D4179">
        <v>4.99</v>
      </c>
      <c r="E4179" s="1">
        <v>38566.245833333334</v>
      </c>
    </row>
    <row r="4180" spans="1:5" x14ac:dyDescent="0.3">
      <c r="A4180">
        <v>4228</v>
      </c>
      <c r="B4180">
        <v>155</v>
      </c>
      <c r="C4180">
        <v>11951</v>
      </c>
      <c r="D4180">
        <v>5.99</v>
      </c>
      <c r="E4180" s="1">
        <v>38581.718055555553</v>
      </c>
    </row>
    <row r="4181" spans="1:5" x14ac:dyDescent="0.3">
      <c r="A4181">
        <v>4229</v>
      </c>
      <c r="B4181">
        <v>155</v>
      </c>
      <c r="C4181">
        <v>14324</v>
      </c>
      <c r="D4181">
        <v>8.99</v>
      </c>
      <c r="E4181" s="1">
        <v>38585.340277777781</v>
      </c>
    </row>
    <row r="4182" spans="1:5" x14ac:dyDescent="0.3">
      <c r="A4182">
        <v>4230</v>
      </c>
      <c r="B4182">
        <v>155</v>
      </c>
      <c r="C4182">
        <v>14549</v>
      </c>
      <c r="D4182">
        <v>2.99</v>
      </c>
      <c r="E4182" s="1">
        <v>38585.662499999999</v>
      </c>
    </row>
    <row r="4183" spans="1:5" x14ac:dyDescent="0.3">
      <c r="A4183">
        <v>4231</v>
      </c>
      <c r="B4183">
        <v>155</v>
      </c>
      <c r="C4183">
        <v>14753</v>
      </c>
      <c r="D4183">
        <v>2.99</v>
      </c>
      <c r="E4183" s="1">
        <v>38585.96597222222</v>
      </c>
    </row>
    <row r="4184" spans="1:5" x14ac:dyDescent="0.3">
      <c r="A4184">
        <v>4232</v>
      </c>
      <c r="B4184">
        <v>155</v>
      </c>
      <c r="C4184">
        <v>14909</v>
      </c>
      <c r="D4184">
        <v>0.98999999999999899</v>
      </c>
      <c r="E4184" s="1">
        <v>38586.199999999997</v>
      </c>
    </row>
    <row r="4185" spans="1:5" x14ac:dyDescent="0.3">
      <c r="A4185">
        <v>4233</v>
      </c>
      <c r="B4185">
        <v>155</v>
      </c>
      <c r="C4185">
        <v>15106</v>
      </c>
      <c r="D4185">
        <v>0.98999999999999899</v>
      </c>
      <c r="E4185" s="1">
        <v>38586.500694444447</v>
      </c>
    </row>
    <row r="4186" spans="1:5" x14ac:dyDescent="0.3">
      <c r="A4186">
        <v>4236</v>
      </c>
      <c r="B4186">
        <v>156</v>
      </c>
      <c r="C4186">
        <v>899</v>
      </c>
      <c r="D4186">
        <v>6.99</v>
      </c>
      <c r="E4186" s="1">
        <v>38502.395138888889</v>
      </c>
    </row>
    <row r="4187" spans="1:5" x14ac:dyDescent="0.3">
      <c r="A4187">
        <v>4237</v>
      </c>
      <c r="B4187">
        <v>156</v>
      </c>
      <c r="C4187">
        <v>1052</v>
      </c>
      <c r="D4187">
        <v>4.99</v>
      </c>
      <c r="E4187" s="1">
        <v>38503.296527777777</v>
      </c>
    </row>
    <row r="4188" spans="1:5" x14ac:dyDescent="0.3">
      <c r="A4188">
        <v>4238</v>
      </c>
      <c r="B4188">
        <v>156</v>
      </c>
      <c r="C4188">
        <v>2089</v>
      </c>
      <c r="D4188">
        <v>9.99</v>
      </c>
      <c r="E4188" s="1">
        <v>38520.739583333336</v>
      </c>
    </row>
    <row r="4189" spans="1:5" x14ac:dyDescent="0.3">
      <c r="A4189">
        <v>4239</v>
      </c>
      <c r="B4189">
        <v>156</v>
      </c>
      <c r="C4189">
        <v>2221</v>
      </c>
      <c r="D4189">
        <v>0.98999999999999899</v>
      </c>
      <c r="E4189" s="1">
        <v>38521.14166666667</v>
      </c>
    </row>
    <row r="4190" spans="1:5" x14ac:dyDescent="0.3">
      <c r="A4190">
        <v>4240</v>
      </c>
      <c r="B4190">
        <v>156</v>
      </c>
      <c r="C4190">
        <v>2658</v>
      </c>
      <c r="D4190">
        <v>4.99</v>
      </c>
      <c r="E4190" s="1">
        <v>38522.446527777778</v>
      </c>
    </row>
    <row r="4191" spans="1:5" x14ac:dyDescent="0.3">
      <c r="A4191">
        <v>4241</v>
      </c>
      <c r="B4191">
        <v>156</v>
      </c>
      <c r="C4191">
        <v>2782</v>
      </c>
      <c r="D4191">
        <v>0.98999999999999899</v>
      </c>
      <c r="E4191" s="1">
        <v>38522.767361111109</v>
      </c>
    </row>
    <row r="4192" spans="1:5" x14ac:dyDescent="0.3">
      <c r="A4192">
        <v>4242</v>
      </c>
      <c r="B4192">
        <v>156</v>
      </c>
      <c r="C4192">
        <v>4394</v>
      </c>
      <c r="D4192">
        <v>2.99</v>
      </c>
      <c r="E4192" s="1">
        <v>38540.883333333331</v>
      </c>
    </row>
    <row r="4193" spans="1:5" x14ac:dyDescent="0.3">
      <c r="A4193">
        <v>4243</v>
      </c>
      <c r="B4193">
        <v>156</v>
      </c>
      <c r="C4193">
        <v>5534</v>
      </c>
      <c r="D4193">
        <v>4.99</v>
      </c>
      <c r="E4193" s="1">
        <v>38543.101388888892</v>
      </c>
    </row>
    <row r="4194" spans="1:5" x14ac:dyDescent="0.3">
      <c r="A4194">
        <v>4244</v>
      </c>
      <c r="B4194">
        <v>156</v>
      </c>
      <c r="C4194">
        <v>5828</v>
      </c>
      <c r="D4194">
        <v>2.99</v>
      </c>
      <c r="E4194" s="1">
        <v>38543.685416666667</v>
      </c>
    </row>
    <row r="4195" spans="1:5" x14ac:dyDescent="0.3">
      <c r="A4195">
        <v>4245</v>
      </c>
      <c r="B4195">
        <v>156</v>
      </c>
      <c r="C4195">
        <v>5908</v>
      </c>
      <c r="D4195">
        <v>0.98999999999999899</v>
      </c>
      <c r="E4195" s="1">
        <v>38543.863888888889</v>
      </c>
    </row>
    <row r="4196" spans="1:5" x14ac:dyDescent="0.3">
      <c r="A4196">
        <v>4246</v>
      </c>
      <c r="B4196">
        <v>156</v>
      </c>
      <c r="C4196">
        <v>6540</v>
      </c>
      <c r="D4196">
        <v>6.99</v>
      </c>
      <c r="E4196" s="1">
        <v>38545.20208333333</v>
      </c>
    </row>
    <row r="4197" spans="1:5" x14ac:dyDescent="0.3">
      <c r="A4197">
        <v>4247</v>
      </c>
      <c r="B4197">
        <v>156</v>
      </c>
      <c r="C4197">
        <v>7389</v>
      </c>
      <c r="D4197">
        <v>2.99</v>
      </c>
      <c r="E4197" s="1">
        <v>38560.663888888892</v>
      </c>
    </row>
    <row r="4198" spans="1:5" x14ac:dyDescent="0.3">
      <c r="A4198">
        <v>4248</v>
      </c>
      <c r="B4198">
        <v>156</v>
      </c>
      <c r="C4198">
        <v>7822</v>
      </c>
      <c r="D4198">
        <v>4.99</v>
      </c>
      <c r="E4198" s="1">
        <v>38561.354861111111</v>
      </c>
    </row>
    <row r="4199" spans="1:5" x14ac:dyDescent="0.3">
      <c r="A4199">
        <v>4249</v>
      </c>
      <c r="B4199">
        <v>156</v>
      </c>
      <c r="C4199">
        <v>9409</v>
      </c>
      <c r="D4199">
        <v>6.99</v>
      </c>
      <c r="E4199" s="1">
        <v>38563.856249999997</v>
      </c>
    </row>
    <row r="4200" spans="1:5" x14ac:dyDescent="0.3">
      <c r="A4200">
        <v>4250</v>
      </c>
      <c r="B4200">
        <v>156</v>
      </c>
      <c r="C4200">
        <v>9696</v>
      </c>
      <c r="D4200">
        <v>0.98999999999999899</v>
      </c>
      <c r="E4200" s="1">
        <v>38564.300694444442</v>
      </c>
    </row>
    <row r="4201" spans="1:5" x14ac:dyDescent="0.3">
      <c r="A4201">
        <v>4251</v>
      </c>
      <c r="B4201">
        <v>156</v>
      </c>
      <c r="C4201">
        <v>10309</v>
      </c>
      <c r="D4201">
        <v>6.99</v>
      </c>
      <c r="E4201" s="1">
        <v>38565.183333333334</v>
      </c>
    </row>
    <row r="4202" spans="1:5" x14ac:dyDescent="0.3">
      <c r="A4202">
        <v>4252</v>
      </c>
      <c r="B4202">
        <v>156</v>
      </c>
      <c r="C4202">
        <v>11490</v>
      </c>
      <c r="D4202">
        <v>2.99</v>
      </c>
      <c r="E4202" s="1">
        <v>38566.941666666666</v>
      </c>
    </row>
    <row r="4203" spans="1:5" x14ac:dyDescent="0.3">
      <c r="A4203">
        <v>4253</v>
      </c>
      <c r="B4203">
        <v>156</v>
      </c>
      <c r="C4203">
        <v>11587</v>
      </c>
      <c r="D4203">
        <v>5.99</v>
      </c>
      <c r="E4203" s="1">
        <v>38581.097916666666</v>
      </c>
    </row>
    <row r="4204" spans="1:5" x14ac:dyDescent="0.3">
      <c r="A4204">
        <v>4254</v>
      </c>
      <c r="B4204">
        <v>156</v>
      </c>
      <c r="C4204">
        <v>13530</v>
      </c>
      <c r="D4204">
        <v>0.98999999999999899</v>
      </c>
      <c r="E4204" s="1">
        <v>38584.133333333331</v>
      </c>
    </row>
    <row r="4205" spans="1:5" x14ac:dyDescent="0.3">
      <c r="A4205">
        <v>4255</v>
      </c>
      <c r="B4205">
        <v>156</v>
      </c>
      <c r="C4205">
        <v>13531</v>
      </c>
      <c r="D4205">
        <v>2.99</v>
      </c>
      <c r="E4205" s="1">
        <v>38584.143055555556</v>
      </c>
    </row>
    <row r="4206" spans="1:5" x14ac:dyDescent="0.3">
      <c r="A4206">
        <v>4256</v>
      </c>
      <c r="B4206">
        <v>156</v>
      </c>
      <c r="C4206">
        <v>13802</v>
      </c>
      <c r="D4206">
        <v>2.99</v>
      </c>
      <c r="E4206" s="1">
        <v>38584.530555555553</v>
      </c>
    </row>
    <row r="4207" spans="1:5" x14ac:dyDescent="0.3">
      <c r="A4207">
        <v>4257</v>
      </c>
      <c r="B4207">
        <v>156</v>
      </c>
      <c r="C4207">
        <v>14794</v>
      </c>
      <c r="D4207">
        <v>1.99</v>
      </c>
      <c r="E4207" s="1">
        <v>38586.027083333334</v>
      </c>
    </row>
    <row r="4208" spans="1:5" x14ac:dyDescent="0.3">
      <c r="A4208">
        <v>4258</v>
      </c>
      <c r="B4208">
        <v>156</v>
      </c>
      <c r="C4208">
        <v>14831</v>
      </c>
      <c r="D4208">
        <v>4.99</v>
      </c>
      <c r="E4208" s="1">
        <v>38586.069444444445</v>
      </c>
    </row>
    <row r="4209" spans="1:5" x14ac:dyDescent="0.3">
      <c r="A4209">
        <v>4259</v>
      </c>
      <c r="B4209">
        <v>156</v>
      </c>
      <c r="C4209">
        <v>14914</v>
      </c>
      <c r="D4209">
        <v>0.98999999999999899</v>
      </c>
      <c r="E4209" s="1">
        <v>38586.203472222223</v>
      </c>
    </row>
    <row r="4210" spans="1:5" x14ac:dyDescent="0.3">
      <c r="A4210">
        <v>4260</v>
      </c>
      <c r="B4210">
        <v>156</v>
      </c>
      <c r="C4210">
        <v>15408</v>
      </c>
      <c r="D4210">
        <v>6.99</v>
      </c>
      <c r="E4210" s="1">
        <v>38586.976388888892</v>
      </c>
    </row>
    <row r="4211" spans="1:5" x14ac:dyDescent="0.3">
      <c r="A4211">
        <v>4261</v>
      </c>
      <c r="B4211">
        <v>157</v>
      </c>
      <c r="C4211">
        <v>352</v>
      </c>
      <c r="D4211">
        <v>0.98999999999999899</v>
      </c>
      <c r="E4211" s="1">
        <v>38499.241666666669</v>
      </c>
    </row>
    <row r="4212" spans="1:5" x14ac:dyDescent="0.3">
      <c r="A4212">
        <v>4262</v>
      </c>
      <c r="B4212">
        <v>157</v>
      </c>
      <c r="C4212">
        <v>642</v>
      </c>
      <c r="D4212">
        <v>4.99</v>
      </c>
      <c r="E4212" s="1">
        <v>38500.78402777778</v>
      </c>
    </row>
    <row r="4213" spans="1:5" x14ac:dyDescent="0.3">
      <c r="A4213">
        <v>4263</v>
      </c>
      <c r="B4213">
        <v>157</v>
      </c>
      <c r="C4213">
        <v>2340</v>
      </c>
      <c r="D4213">
        <v>0.98999999999999899</v>
      </c>
      <c r="E4213" s="1">
        <v>38521.479166666664</v>
      </c>
    </row>
    <row r="4214" spans="1:5" x14ac:dyDescent="0.3">
      <c r="A4214">
        <v>4264</v>
      </c>
      <c r="B4214">
        <v>157</v>
      </c>
      <c r="C4214">
        <v>3739</v>
      </c>
      <c r="D4214">
        <v>0.98999999999999899</v>
      </c>
      <c r="E4214" s="1">
        <v>38539.495833333334</v>
      </c>
    </row>
    <row r="4215" spans="1:5" x14ac:dyDescent="0.3">
      <c r="A4215">
        <v>4265</v>
      </c>
      <c r="B4215">
        <v>157</v>
      </c>
      <c r="C4215">
        <v>4253</v>
      </c>
      <c r="D4215">
        <v>5.99</v>
      </c>
      <c r="E4215" s="1">
        <v>38540.592361111114</v>
      </c>
    </row>
    <row r="4216" spans="1:5" x14ac:dyDescent="0.3">
      <c r="A4216">
        <v>4266</v>
      </c>
      <c r="B4216">
        <v>157</v>
      </c>
      <c r="C4216">
        <v>4435</v>
      </c>
      <c r="D4216">
        <v>3.99</v>
      </c>
      <c r="E4216" s="1">
        <v>38540.95208333333</v>
      </c>
    </row>
    <row r="4217" spans="1:5" x14ac:dyDescent="0.3">
      <c r="A4217">
        <v>4267</v>
      </c>
      <c r="B4217">
        <v>157</v>
      </c>
      <c r="C4217">
        <v>4919</v>
      </c>
      <c r="D4217">
        <v>0.98999999999999899</v>
      </c>
      <c r="E4217" s="1">
        <v>38541.90347222222</v>
      </c>
    </row>
    <row r="4218" spans="1:5" x14ac:dyDescent="0.3">
      <c r="A4218">
        <v>4268</v>
      </c>
      <c r="B4218">
        <v>157</v>
      </c>
      <c r="C4218">
        <v>5862</v>
      </c>
      <c r="D4218">
        <v>4.99</v>
      </c>
      <c r="E4218" s="1">
        <v>38543.763888888891</v>
      </c>
    </row>
    <row r="4219" spans="1:5" x14ac:dyDescent="0.3">
      <c r="A4219">
        <v>4269</v>
      </c>
      <c r="B4219">
        <v>157</v>
      </c>
      <c r="C4219">
        <v>7110</v>
      </c>
      <c r="D4219">
        <v>2.99</v>
      </c>
      <c r="E4219" s="1">
        <v>38560.229166666664</v>
      </c>
    </row>
    <row r="4220" spans="1:5" x14ac:dyDescent="0.3">
      <c r="A4220">
        <v>4270</v>
      </c>
      <c r="B4220">
        <v>157</v>
      </c>
      <c r="C4220">
        <v>7195</v>
      </c>
      <c r="D4220">
        <v>2.99</v>
      </c>
      <c r="E4220" s="1">
        <v>38560.365972222222</v>
      </c>
    </row>
    <row r="4221" spans="1:5" x14ac:dyDescent="0.3">
      <c r="A4221">
        <v>4271</v>
      </c>
      <c r="B4221">
        <v>157</v>
      </c>
      <c r="C4221">
        <v>7499</v>
      </c>
      <c r="D4221">
        <v>4.99</v>
      </c>
      <c r="E4221" s="1">
        <v>38560.840277777781</v>
      </c>
    </row>
    <row r="4222" spans="1:5" x14ac:dyDescent="0.3">
      <c r="A4222">
        <v>4272</v>
      </c>
      <c r="B4222">
        <v>157</v>
      </c>
      <c r="C4222">
        <v>8163</v>
      </c>
      <c r="D4222">
        <v>0.98999999999999899</v>
      </c>
      <c r="E4222" s="1">
        <v>38561.882638888892</v>
      </c>
    </row>
    <row r="4223" spans="1:5" x14ac:dyDescent="0.3">
      <c r="A4223">
        <v>4273</v>
      </c>
      <c r="B4223">
        <v>157</v>
      </c>
      <c r="C4223">
        <v>8337</v>
      </c>
      <c r="D4223">
        <v>0.98999999999999899</v>
      </c>
      <c r="E4223" s="1">
        <v>38562.188194444447</v>
      </c>
    </row>
    <row r="4224" spans="1:5" x14ac:dyDescent="0.3">
      <c r="A4224">
        <v>4274</v>
      </c>
      <c r="B4224">
        <v>157</v>
      </c>
      <c r="C4224">
        <v>8347</v>
      </c>
      <c r="D4224">
        <v>0.98999999999999899</v>
      </c>
      <c r="E4224" s="1">
        <v>38562.200694444444</v>
      </c>
    </row>
    <row r="4225" spans="1:5" x14ac:dyDescent="0.3">
      <c r="A4225">
        <v>4275</v>
      </c>
      <c r="B4225">
        <v>157</v>
      </c>
      <c r="C4225">
        <v>8576</v>
      </c>
      <c r="D4225">
        <v>4.99</v>
      </c>
      <c r="E4225" s="1">
        <v>38562.496527777781</v>
      </c>
    </row>
    <row r="4226" spans="1:5" x14ac:dyDescent="0.3">
      <c r="A4226">
        <v>4276</v>
      </c>
      <c r="B4226">
        <v>157</v>
      </c>
      <c r="C4226">
        <v>8707</v>
      </c>
      <c r="D4226">
        <v>0.98999999999999899</v>
      </c>
      <c r="E4226" s="1">
        <v>38562.722916666666</v>
      </c>
    </row>
    <row r="4227" spans="1:5" x14ac:dyDescent="0.3">
      <c r="A4227">
        <v>4277</v>
      </c>
      <c r="B4227">
        <v>157</v>
      </c>
      <c r="C4227">
        <v>8827</v>
      </c>
      <c r="D4227">
        <v>4.99</v>
      </c>
      <c r="E4227" s="1">
        <v>38562.938194444447</v>
      </c>
    </row>
    <row r="4228" spans="1:5" x14ac:dyDescent="0.3">
      <c r="A4228">
        <v>4278</v>
      </c>
      <c r="B4228">
        <v>157</v>
      </c>
      <c r="C4228">
        <v>9237</v>
      </c>
      <c r="D4228">
        <v>2.99</v>
      </c>
      <c r="E4228" s="1">
        <v>38563.574999999997</v>
      </c>
    </row>
    <row r="4229" spans="1:5" x14ac:dyDescent="0.3">
      <c r="A4229">
        <v>4279</v>
      </c>
      <c r="B4229">
        <v>157</v>
      </c>
      <c r="C4229">
        <v>9264</v>
      </c>
      <c r="D4229">
        <v>4.99</v>
      </c>
      <c r="E4229" s="1">
        <v>38563.618750000001</v>
      </c>
    </row>
    <row r="4230" spans="1:5" x14ac:dyDescent="0.3">
      <c r="A4230">
        <v>4280</v>
      </c>
      <c r="B4230">
        <v>157</v>
      </c>
      <c r="C4230">
        <v>9958</v>
      </c>
      <c r="D4230">
        <v>2.99</v>
      </c>
      <c r="E4230" s="1">
        <v>38564.668749999997</v>
      </c>
    </row>
    <row r="4231" spans="1:5" x14ac:dyDescent="0.3">
      <c r="A4231">
        <v>4281</v>
      </c>
      <c r="B4231">
        <v>157</v>
      </c>
      <c r="C4231">
        <v>10203</v>
      </c>
      <c r="D4231">
        <v>4.99</v>
      </c>
      <c r="E4231" s="1">
        <v>38565.03125</v>
      </c>
    </row>
    <row r="4232" spans="1:5" x14ac:dyDescent="0.3">
      <c r="A4232">
        <v>4282</v>
      </c>
      <c r="B4232">
        <v>157</v>
      </c>
      <c r="C4232">
        <v>11249</v>
      </c>
      <c r="D4232">
        <v>4.99</v>
      </c>
      <c r="E4232" s="1">
        <v>38566.565972222219</v>
      </c>
    </row>
    <row r="4233" spans="1:5" x14ac:dyDescent="0.3">
      <c r="A4233">
        <v>4283</v>
      </c>
      <c r="B4233">
        <v>157</v>
      </c>
      <c r="C4233">
        <v>11335</v>
      </c>
      <c r="D4233">
        <v>4.99</v>
      </c>
      <c r="E4233" s="1">
        <v>38566.706250000003</v>
      </c>
    </row>
    <row r="4234" spans="1:5" x14ac:dyDescent="0.3">
      <c r="A4234">
        <v>4284</v>
      </c>
      <c r="B4234">
        <v>157</v>
      </c>
      <c r="C4234">
        <v>12213</v>
      </c>
      <c r="D4234">
        <v>5.99</v>
      </c>
      <c r="E4234" s="1">
        <v>38582.106249999997</v>
      </c>
    </row>
    <row r="4235" spans="1:5" x14ac:dyDescent="0.3">
      <c r="A4235">
        <v>4285</v>
      </c>
      <c r="B4235">
        <v>157</v>
      </c>
      <c r="C4235">
        <v>12464</v>
      </c>
      <c r="D4235">
        <v>6.99</v>
      </c>
      <c r="E4235" s="1">
        <v>38582.481249999997</v>
      </c>
    </row>
    <row r="4236" spans="1:5" x14ac:dyDescent="0.3">
      <c r="A4236">
        <v>4286</v>
      </c>
      <c r="B4236">
        <v>157</v>
      </c>
      <c r="C4236">
        <v>12916</v>
      </c>
      <c r="D4236">
        <v>0.98999999999999899</v>
      </c>
      <c r="E4236" s="1">
        <v>38583.185416666667</v>
      </c>
    </row>
    <row r="4237" spans="1:5" x14ac:dyDescent="0.3">
      <c r="A4237">
        <v>4287</v>
      </c>
      <c r="B4237">
        <v>157</v>
      </c>
      <c r="C4237">
        <v>13097</v>
      </c>
      <c r="D4237">
        <v>4.99</v>
      </c>
      <c r="E4237" s="1">
        <v>38583.451388888891</v>
      </c>
    </row>
    <row r="4238" spans="1:5" x14ac:dyDescent="0.3">
      <c r="A4238">
        <v>4288</v>
      </c>
      <c r="B4238">
        <v>157</v>
      </c>
      <c r="C4238">
        <v>13214</v>
      </c>
      <c r="D4238">
        <v>4.99</v>
      </c>
      <c r="E4238" s="1">
        <v>38583.646527777775</v>
      </c>
    </row>
    <row r="4239" spans="1:5" x14ac:dyDescent="0.3">
      <c r="A4239">
        <v>4289</v>
      </c>
      <c r="B4239">
        <v>157</v>
      </c>
      <c r="C4239">
        <v>13481</v>
      </c>
      <c r="D4239">
        <v>6.99</v>
      </c>
      <c r="E4239" s="1">
        <v>38584.049305555556</v>
      </c>
    </row>
    <row r="4240" spans="1:5" x14ac:dyDescent="0.3">
      <c r="A4240">
        <v>4290</v>
      </c>
      <c r="B4240">
        <v>157</v>
      </c>
      <c r="C4240">
        <v>13728</v>
      </c>
      <c r="D4240">
        <v>2.99</v>
      </c>
      <c r="E4240" s="1">
        <v>38584.424305555556</v>
      </c>
    </row>
    <row r="4241" spans="1:5" x14ac:dyDescent="0.3">
      <c r="A4241">
        <v>4291</v>
      </c>
      <c r="B4241">
        <v>157</v>
      </c>
      <c r="C4241">
        <v>14974</v>
      </c>
      <c r="D4241">
        <v>4.99</v>
      </c>
      <c r="E4241" s="1">
        <v>38586.294444444444</v>
      </c>
    </row>
    <row r="4242" spans="1:5" x14ac:dyDescent="0.3">
      <c r="A4242">
        <v>4292</v>
      </c>
      <c r="B4242">
        <v>158</v>
      </c>
      <c r="C4242">
        <v>245</v>
      </c>
      <c r="D4242">
        <v>4.99</v>
      </c>
      <c r="E4242" s="1">
        <v>38498.573611111111</v>
      </c>
    </row>
    <row r="4243" spans="1:5" x14ac:dyDescent="0.3">
      <c r="A4243">
        <v>4293</v>
      </c>
      <c r="B4243">
        <v>158</v>
      </c>
      <c r="C4243">
        <v>293</v>
      </c>
      <c r="D4243">
        <v>5.99</v>
      </c>
      <c r="E4243" s="1">
        <v>38498.852083333331</v>
      </c>
    </row>
    <row r="4244" spans="1:5" x14ac:dyDescent="0.3">
      <c r="A4244">
        <v>4294</v>
      </c>
      <c r="B4244">
        <v>158</v>
      </c>
      <c r="C4244">
        <v>1380</v>
      </c>
      <c r="D4244">
        <v>0.98999999999999899</v>
      </c>
      <c r="E4244" s="1">
        <v>38518.634027777778</v>
      </c>
    </row>
    <row r="4245" spans="1:5" x14ac:dyDescent="0.3">
      <c r="A4245">
        <v>4295</v>
      </c>
      <c r="B4245">
        <v>158</v>
      </c>
      <c r="C4245">
        <v>1790</v>
      </c>
      <c r="D4245">
        <v>4.99</v>
      </c>
      <c r="E4245" s="1">
        <v>38519.831944444442</v>
      </c>
    </row>
    <row r="4246" spans="1:5" x14ac:dyDescent="0.3">
      <c r="A4246">
        <v>4296</v>
      </c>
      <c r="B4246">
        <v>158</v>
      </c>
      <c r="C4246">
        <v>2035</v>
      </c>
      <c r="D4246">
        <v>6.99</v>
      </c>
      <c r="E4246" s="1">
        <v>38520.572916666664</v>
      </c>
    </row>
    <row r="4247" spans="1:5" x14ac:dyDescent="0.3">
      <c r="A4247">
        <v>4297</v>
      </c>
      <c r="B4247">
        <v>158</v>
      </c>
      <c r="C4247">
        <v>3203</v>
      </c>
      <c r="D4247">
        <v>8.99</v>
      </c>
      <c r="E4247" s="1">
        <v>38524.023611111108</v>
      </c>
    </row>
    <row r="4248" spans="1:5" x14ac:dyDescent="0.3">
      <c r="A4248">
        <v>4298</v>
      </c>
      <c r="B4248">
        <v>158</v>
      </c>
      <c r="C4248">
        <v>4117</v>
      </c>
      <c r="D4248">
        <v>8.99</v>
      </c>
      <c r="E4248" s="1">
        <v>38540.290277777778</v>
      </c>
    </row>
    <row r="4249" spans="1:5" x14ac:dyDescent="0.3">
      <c r="A4249">
        <v>4299</v>
      </c>
      <c r="B4249">
        <v>158</v>
      </c>
      <c r="C4249">
        <v>5672</v>
      </c>
      <c r="D4249">
        <v>2.99</v>
      </c>
      <c r="E4249" s="1">
        <v>38543.34652777778</v>
      </c>
    </row>
    <row r="4250" spans="1:5" x14ac:dyDescent="0.3">
      <c r="A4250">
        <v>4300</v>
      </c>
      <c r="B4250">
        <v>158</v>
      </c>
      <c r="C4250">
        <v>5988</v>
      </c>
      <c r="D4250">
        <v>4.99</v>
      </c>
      <c r="E4250" s="1">
        <v>38544.038194444445</v>
      </c>
    </row>
    <row r="4251" spans="1:5" x14ac:dyDescent="0.3">
      <c r="A4251">
        <v>4301</v>
      </c>
      <c r="B4251">
        <v>158</v>
      </c>
      <c r="C4251">
        <v>6416</v>
      </c>
      <c r="D4251">
        <v>2.99</v>
      </c>
      <c r="E4251" s="1">
        <v>38544.978472222225</v>
      </c>
    </row>
    <row r="4252" spans="1:5" x14ac:dyDescent="0.3">
      <c r="A4252">
        <v>4302</v>
      </c>
      <c r="B4252">
        <v>158</v>
      </c>
      <c r="C4252">
        <v>6901</v>
      </c>
      <c r="D4252">
        <v>5.99</v>
      </c>
      <c r="E4252" s="1">
        <v>38545.906944444447</v>
      </c>
    </row>
    <row r="4253" spans="1:5" x14ac:dyDescent="0.3">
      <c r="A4253">
        <v>4303</v>
      </c>
      <c r="B4253">
        <v>158</v>
      </c>
      <c r="C4253">
        <v>7159</v>
      </c>
      <c r="D4253">
        <v>2.99</v>
      </c>
      <c r="E4253" s="1">
        <v>38560.308333333334</v>
      </c>
    </row>
    <row r="4254" spans="1:5" x14ac:dyDescent="0.3">
      <c r="A4254">
        <v>4304</v>
      </c>
      <c r="B4254">
        <v>158</v>
      </c>
      <c r="C4254">
        <v>7732</v>
      </c>
      <c r="D4254">
        <v>0.98999999999999899</v>
      </c>
      <c r="E4254" s="1">
        <v>38561.210416666669</v>
      </c>
    </row>
    <row r="4255" spans="1:5" x14ac:dyDescent="0.3">
      <c r="A4255">
        <v>4305</v>
      </c>
      <c r="B4255">
        <v>158</v>
      </c>
      <c r="C4255">
        <v>7952</v>
      </c>
      <c r="D4255">
        <v>2.99</v>
      </c>
      <c r="E4255" s="1">
        <v>38561.557638888888</v>
      </c>
    </row>
    <row r="4256" spans="1:5" x14ac:dyDescent="0.3">
      <c r="A4256">
        <v>4306</v>
      </c>
      <c r="B4256">
        <v>158</v>
      </c>
      <c r="C4256">
        <v>8750</v>
      </c>
      <c r="D4256">
        <v>2.99</v>
      </c>
      <c r="E4256" s="1">
        <v>38562.801388888889</v>
      </c>
    </row>
    <row r="4257" spans="1:5" x14ac:dyDescent="0.3">
      <c r="A4257">
        <v>4307</v>
      </c>
      <c r="B4257">
        <v>158</v>
      </c>
      <c r="C4257">
        <v>8957</v>
      </c>
      <c r="D4257">
        <v>1.99</v>
      </c>
      <c r="E4257" s="1">
        <v>38563.148611111108</v>
      </c>
    </row>
    <row r="4258" spans="1:5" x14ac:dyDescent="0.3">
      <c r="A4258">
        <v>4308</v>
      </c>
      <c r="B4258">
        <v>158</v>
      </c>
      <c r="C4258">
        <v>9393</v>
      </c>
      <c r="D4258">
        <v>2.99</v>
      </c>
      <c r="E4258" s="1">
        <v>38563.836111111108</v>
      </c>
    </row>
    <row r="4259" spans="1:5" x14ac:dyDescent="0.3">
      <c r="A4259">
        <v>4309</v>
      </c>
      <c r="B4259">
        <v>158</v>
      </c>
      <c r="C4259">
        <v>9713</v>
      </c>
      <c r="D4259">
        <v>1.99</v>
      </c>
      <c r="E4259" s="1">
        <v>38564.342361111114</v>
      </c>
    </row>
    <row r="4260" spans="1:5" x14ac:dyDescent="0.3">
      <c r="A4260">
        <v>4310</v>
      </c>
      <c r="B4260">
        <v>158</v>
      </c>
      <c r="C4260">
        <v>9801</v>
      </c>
      <c r="D4260">
        <v>2.99</v>
      </c>
      <c r="E4260" s="1">
        <v>38564.460416666669</v>
      </c>
    </row>
    <row r="4261" spans="1:5" x14ac:dyDescent="0.3">
      <c r="A4261">
        <v>4311</v>
      </c>
      <c r="B4261">
        <v>158</v>
      </c>
      <c r="C4261">
        <v>11077</v>
      </c>
      <c r="D4261">
        <v>4.99</v>
      </c>
      <c r="E4261" s="1">
        <v>38566.30972222222</v>
      </c>
    </row>
    <row r="4262" spans="1:5" x14ac:dyDescent="0.3">
      <c r="A4262">
        <v>4312</v>
      </c>
      <c r="B4262">
        <v>158</v>
      </c>
      <c r="C4262">
        <v>11103</v>
      </c>
      <c r="D4262">
        <v>6.99</v>
      </c>
      <c r="E4262" s="1">
        <v>38566.339583333334</v>
      </c>
    </row>
    <row r="4263" spans="1:5" x14ac:dyDescent="0.3">
      <c r="A4263">
        <v>4313</v>
      </c>
      <c r="B4263">
        <v>158</v>
      </c>
      <c r="C4263">
        <v>11272</v>
      </c>
      <c r="D4263">
        <v>0.98999999999999899</v>
      </c>
      <c r="E4263" s="1">
        <v>38566.597222222219</v>
      </c>
    </row>
    <row r="4264" spans="1:5" x14ac:dyDescent="0.3">
      <c r="A4264">
        <v>4314</v>
      </c>
      <c r="B4264">
        <v>158</v>
      </c>
      <c r="C4264">
        <v>11420</v>
      </c>
      <c r="D4264">
        <v>2.99</v>
      </c>
      <c r="E4264" s="1">
        <v>38566.824305555558</v>
      </c>
    </row>
    <row r="4265" spans="1:5" x14ac:dyDescent="0.3">
      <c r="A4265">
        <v>4315</v>
      </c>
      <c r="B4265">
        <v>158</v>
      </c>
      <c r="C4265">
        <v>12070</v>
      </c>
      <c r="D4265">
        <v>1.99</v>
      </c>
      <c r="E4265" s="1">
        <v>38581.906944444447</v>
      </c>
    </row>
    <row r="4266" spans="1:5" x14ac:dyDescent="0.3">
      <c r="A4266">
        <v>4316</v>
      </c>
      <c r="B4266">
        <v>158</v>
      </c>
      <c r="C4266">
        <v>12421</v>
      </c>
      <c r="D4266">
        <v>5.99</v>
      </c>
      <c r="E4266" s="1">
        <v>38582.419444444444</v>
      </c>
    </row>
    <row r="4267" spans="1:5" x14ac:dyDescent="0.3">
      <c r="A4267">
        <v>4317</v>
      </c>
      <c r="B4267">
        <v>158</v>
      </c>
      <c r="C4267">
        <v>13212</v>
      </c>
      <c r="D4267">
        <v>1.99</v>
      </c>
      <c r="E4267" s="1">
        <v>38583.64166666667</v>
      </c>
    </row>
    <row r="4268" spans="1:5" x14ac:dyDescent="0.3">
      <c r="A4268">
        <v>4318</v>
      </c>
      <c r="B4268">
        <v>158</v>
      </c>
      <c r="C4268">
        <v>13854</v>
      </c>
      <c r="D4268">
        <v>2.99</v>
      </c>
      <c r="E4268" s="1">
        <v>38584.616666666669</v>
      </c>
    </row>
    <row r="4269" spans="1:5" x14ac:dyDescent="0.3">
      <c r="A4269">
        <v>4319</v>
      </c>
      <c r="B4269">
        <v>158</v>
      </c>
      <c r="C4269">
        <v>13926</v>
      </c>
      <c r="D4269">
        <v>2.99</v>
      </c>
      <c r="E4269" s="1">
        <v>38584.714583333334</v>
      </c>
    </row>
    <row r="4270" spans="1:5" x14ac:dyDescent="0.3">
      <c r="A4270">
        <v>4320</v>
      </c>
      <c r="B4270">
        <v>158</v>
      </c>
      <c r="C4270">
        <v>14028</v>
      </c>
      <c r="D4270">
        <v>0.98999999999999899</v>
      </c>
      <c r="E4270" s="1">
        <v>38584.890972222223</v>
      </c>
    </row>
    <row r="4271" spans="1:5" x14ac:dyDescent="0.3">
      <c r="A4271">
        <v>4321</v>
      </c>
      <c r="B4271">
        <v>158</v>
      </c>
      <c r="C4271">
        <v>15763</v>
      </c>
      <c r="D4271">
        <v>2.99</v>
      </c>
      <c r="E4271" s="1">
        <v>38587.543055555558</v>
      </c>
    </row>
    <row r="4272" spans="1:5" x14ac:dyDescent="0.3">
      <c r="A4272">
        <v>4322</v>
      </c>
      <c r="B4272">
        <v>158</v>
      </c>
      <c r="C4272">
        <v>15796</v>
      </c>
      <c r="D4272">
        <v>5.99</v>
      </c>
      <c r="E4272" s="1">
        <v>38587.591666666667</v>
      </c>
    </row>
    <row r="4273" spans="1:5" x14ac:dyDescent="0.3">
      <c r="A4273">
        <v>4323</v>
      </c>
      <c r="B4273">
        <v>158</v>
      </c>
      <c r="C4273">
        <v>15802</v>
      </c>
      <c r="D4273">
        <v>5.99</v>
      </c>
      <c r="E4273" s="1">
        <v>38587.601388888892</v>
      </c>
    </row>
    <row r="4274" spans="1:5" x14ac:dyDescent="0.3">
      <c r="A4274">
        <v>4324</v>
      </c>
      <c r="B4274">
        <v>159</v>
      </c>
      <c r="C4274">
        <v>475</v>
      </c>
      <c r="D4274">
        <v>2.99</v>
      </c>
      <c r="E4274" s="1">
        <v>38499.927777777775</v>
      </c>
    </row>
    <row r="4275" spans="1:5" x14ac:dyDescent="0.3">
      <c r="A4275">
        <v>4325</v>
      </c>
      <c r="B4275">
        <v>159</v>
      </c>
      <c r="C4275">
        <v>549</v>
      </c>
      <c r="D4275">
        <v>1.99</v>
      </c>
      <c r="E4275" s="1">
        <v>38500.315972222219</v>
      </c>
    </row>
    <row r="4276" spans="1:5" x14ac:dyDescent="0.3">
      <c r="A4276">
        <v>4326</v>
      </c>
      <c r="B4276">
        <v>159</v>
      </c>
      <c r="C4276">
        <v>598</v>
      </c>
      <c r="D4276">
        <v>0.98999999999999899</v>
      </c>
      <c r="E4276" s="1">
        <v>38500.586111111108</v>
      </c>
    </row>
    <row r="4277" spans="1:5" x14ac:dyDescent="0.3">
      <c r="A4277">
        <v>4327</v>
      </c>
      <c r="B4277">
        <v>159</v>
      </c>
      <c r="C4277">
        <v>832</v>
      </c>
      <c r="D4277">
        <v>3.99</v>
      </c>
      <c r="E4277" s="1">
        <v>38501.95208333333</v>
      </c>
    </row>
    <row r="4278" spans="1:5" x14ac:dyDescent="0.3">
      <c r="A4278">
        <v>4328</v>
      </c>
      <c r="B4278">
        <v>159</v>
      </c>
      <c r="C4278">
        <v>1695</v>
      </c>
      <c r="D4278">
        <v>0.98999999999999899</v>
      </c>
      <c r="E4278" s="1">
        <v>38519.527777777781</v>
      </c>
    </row>
    <row r="4279" spans="1:5" x14ac:dyDescent="0.3">
      <c r="A4279">
        <v>4329</v>
      </c>
      <c r="B4279">
        <v>159</v>
      </c>
      <c r="C4279">
        <v>2572</v>
      </c>
      <c r="D4279">
        <v>0.98999999999999899</v>
      </c>
      <c r="E4279" s="1">
        <v>38522.181250000001</v>
      </c>
    </row>
    <row r="4280" spans="1:5" x14ac:dyDescent="0.3">
      <c r="A4280">
        <v>4330</v>
      </c>
      <c r="B4280">
        <v>159</v>
      </c>
      <c r="C4280">
        <v>3914</v>
      </c>
      <c r="D4280">
        <v>5.99</v>
      </c>
      <c r="E4280" s="1">
        <v>38539.84097222222</v>
      </c>
    </row>
    <row r="4281" spans="1:5" x14ac:dyDescent="0.3">
      <c r="A4281">
        <v>4331</v>
      </c>
      <c r="B4281">
        <v>159</v>
      </c>
      <c r="C4281">
        <v>4273</v>
      </c>
      <c r="D4281">
        <v>4.99</v>
      </c>
      <c r="E4281" s="1">
        <v>38540.611111111109</v>
      </c>
    </row>
    <row r="4282" spans="1:5" x14ac:dyDescent="0.3">
      <c r="A4282">
        <v>4332</v>
      </c>
      <c r="B4282">
        <v>159</v>
      </c>
      <c r="C4282">
        <v>5656</v>
      </c>
      <c r="D4282">
        <v>0.98999999999999899</v>
      </c>
      <c r="E4282" s="1">
        <v>38543.313194444447</v>
      </c>
    </row>
    <row r="4283" spans="1:5" x14ac:dyDescent="0.3">
      <c r="A4283">
        <v>4333</v>
      </c>
      <c r="B4283">
        <v>159</v>
      </c>
      <c r="C4283">
        <v>6885</v>
      </c>
      <c r="D4283">
        <v>4.99</v>
      </c>
      <c r="E4283" s="1">
        <v>38545.87222222222</v>
      </c>
    </row>
    <row r="4284" spans="1:5" x14ac:dyDescent="0.3">
      <c r="A4284">
        <v>4334</v>
      </c>
      <c r="B4284">
        <v>159</v>
      </c>
      <c r="C4284">
        <v>8212</v>
      </c>
      <c r="D4284">
        <v>2.99</v>
      </c>
      <c r="E4284" s="1">
        <v>38561.984027777777</v>
      </c>
    </row>
    <row r="4285" spans="1:5" x14ac:dyDescent="0.3">
      <c r="A4285">
        <v>4335</v>
      </c>
      <c r="B4285">
        <v>159</v>
      </c>
      <c r="C4285">
        <v>8470</v>
      </c>
      <c r="D4285">
        <v>0.98999999999999899</v>
      </c>
      <c r="E4285" s="1">
        <v>38562.352777777778</v>
      </c>
    </row>
    <row r="4286" spans="1:5" x14ac:dyDescent="0.3">
      <c r="A4286">
        <v>4336</v>
      </c>
      <c r="B4286">
        <v>159</v>
      </c>
      <c r="C4286">
        <v>9022</v>
      </c>
      <c r="D4286">
        <v>3.99</v>
      </c>
      <c r="E4286" s="1">
        <v>38563.231944444444</v>
      </c>
    </row>
    <row r="4287" spans="1:5" x14ac:dyDescent="0.3">
      <c r="A4287">
        <v>4337</v>
      </c>
      <c r="B4287">
        <v>159</v>
      </c>
      <c r="C4287">
        <v>9132</v>
      </c>
      <c r="D4287">
        <v>0.98999999999999899</v>
      </c>
      <c r="E4287" s="1">
        <v>38563.413888888892</v>
      </c>
    </row>
    <row r="4288" spans="1:5" x14ac:dyDescent="0.3">
      <c r="A4288">
        <v>4338</v>
      </c>
      <c r="B4288">
        <v>159</v>
      </c>
      <c r="C4288">
        <v>9559</v>
      </c>
      <c r="D4288">
        <v>7.99</v>
      </c>
      <c r="E4288" s="1">
        <v>38564.09375</v>
      </c>
    </row>
    <row r="4289" spans="1:5" x14ac:dyDescent="0.3">
      <c r="A4289">
        <v>4339</v>
      </c>
      <c r="B4289">
        <v>159</v>
      </c>
      <c r="C4289">
        <v>9917</v>
      </c>
      <c r="D4289">
        <v>4.99</v>
      </c>
      <c r="E4289" s="1">
        <v>38564.621527777781</v>
      </c>
    </row>
    <row r="4290" spans="1:5" x14ac:dyDescent="0.3">
      <c r="A4290">
        <v>4340</v>
      </c>
      <c r="B4290">
        <v>159</v>
      </c>
      <c r="C4290">
        <v>11225</v>
      </c>
      <c r="D4290">
        <v>4.99</v>
      </c>
      <c r="E4290" s="1">
        <v>38566.529861111114</v>
      </c>
    </row>
    <row r="4291" spans="1:5" x14ac:dyDescent="0.3">
      <c r="A4291">
        <v>4341</v>
      </c>
      <c r="B4291">
        <v>159</v>
      </c>
      <c r="C4291">
        <v>13270</v>
      </c>
      <c r="D4291">
        <v>1.99</v>
      </c>
      <c r="E4291" s="1">
        <v>38583.736805555556</v>
      </c>
    </row>
    <row r="4292" spans="1:5" x14ac:dyDescent="0.3">
      <c r="A4292">
        <v>4342</v>
      </c>
      <c r="B4292">
        <v>159</v>
      </c>
      <c r="C4292">
        <v>13933</v>
      </c>
      <c r="D4292">
        <v>0.98999999999999899</v>
      </c>
      <c r="E4292" s="1">
        <v>38584.720138888886</v>
      </c>
    </row>
    <row r="4293" spans="1:5" x14ac:dyDescent="0.3">
      <c r="A4293">
        <v>4343</v>
      </c>
      <c r="B4293">
        <v>159</v>
      </c>
      <c r="C4293">
        <v>14575</v>
      </c>
      <c r="D4293">
        <v>8.99</v>
      </c>
      <c r="E4293" s="1">
        <v>38585.70208333333</v>
      </c>
    </row>
    <row r="4294" spans="1:5" x14ac:dyDescent="0.3">
      <c r="A4294">
        <v>4344</v>
      </c>
      <c r="B4294">
        <v>159</v>
      </c>
      <c r="C4294">
        <v>15197</v>
      </c>
      <c r="D4294">
        <v>0.98999999999999899</v>
      </c>
      <c r="E4294" s="1">
        <v>38586.676388888889</v>
      </c>
    </row>
    <row r="4295" spans="1:5" x14ac:dyDescent="0.3">
      <c r="A4295">
        <v>4345</v>
      </c>
      <c r="B4295">
        <v>160</v>
      </c>
      <c r="C4295">
        <v>2314</v>
      </c>
      <c r="D4295">
        <v>4.99</v>
      </c>
      <c r="E4295" s="1">
        <v>38521.377083333333</v>
      </c>
    </row>
    <row r="4296" spans="1:5" x14ac:dyDescent="0.3">
      <c r="A4296">
        <v>4346</v>
      </c>
      <c r="B4296">
        <v>160</v>
      </c>
      <c r="C4296">
        <v>2465</v>
      </c>
      <c r="D4296">
        <v>2.99</v>
      </c>
      <c r="E4296" s="1">
        <v>38521.838194444441</v>
      </c>
    </row>
    <row r="4297" spans="1:5" x14ac:dyDescent="0.3">
      <c r="A4297">
        <v>4347</v>
      </c>
      <c r="B4297">
        <v>160</v>
      </c>
      <c r="C4297">
        <v>2873</v>
      </c>
      <c r="D4297">
        <v>2.99</v>
      </c>
      <c r="E4297" s="1">
        <v>38523.02847222222</v>
      </c>
    </row>
    <row r="4298" spans="1:5" x14ac:dyDescent="0.3">
      <c r="A4298">
        <v>4348</v>
      </c>
      <c r="B4298">
        <v>160</v>
      </c>
      <c r="C4298">
        <v>4842</v>
      </c>
      <c r="D4298">
        <v>0.98999999999999899</v>
      </c>
      <c r="E4298" s="1">
        <v>38541.76458333333</v>
      </c>
    </row>
    <row r="4299" spans="1:5" x14ac:dyDescent="0.3">
      <c r="A4299">
        <v>4349</v>
      </c>
      <c r="B4299">
        <v>160</v>
      </c>
      <c r="C4299">
        <v>4908</v>
      </c>
      <c r="D4299">
        <v>5.99</v>
      </c>
      <c r="E4299" s="1">
        <v>38541.878472222219</v>
      </c>
    </row>
    <row r="4300" spans="1:5" x14ac:dyDescent="0.3">
      <c r="A4300">
        <v>4350</v>
      </c>
      <c r="B4300">
        <v>160</v>
      </c>
      <c r="C4300">
        <v>6364</v>
      </c>
      <c r="D4300">
        <v>6.99</v>
      </c>
      <c r="E4300" s="1">
        <v>38544.884722222225</v>
      </c>
    </row>
    <row r="4301" spans="1:5" x14ac:dyDescent="0.3">
      <c r="A4301">
        <v>4351</v>
      </c>
      <c r="B4301">
        <v>160</v>
      </c>
      <c r="C4301">
        <v>6448</v>
      </c>
      <c r="D4301">
        <v>1.99</v>
      </c>
      <c r="E4301" s="1">
        <v>38545.03125</v>
      </c>
    </row>
    <row r="4302" spans="1:5" x14ac:dyDescent="0.3">
      <c r="A4302">
        <v>4352</v>
      </c>
      <c r="B4302">
        <v>160</v>
      </c>
      <c r="C4302">
        <v>7500</v>
      </c>
      <c r="D4302">
        <v>0.98999999999999899</v>
      </c>
      <c r="E4302" s="1">
        <v>38560.844444444447</v>
      </c>
    </row>
    <row r="4303" spans="1:5" x14ac:dyDescent="0.3">
      <c r="A4303">
        <v>4353</v>
      </c>
      <c r="B4303">
        <v>160</v>
      </c>
      <c r="C4303">
        <v>8184</v>
      </c>
      <c r="D4303">
        <v>4.99</v>
      </c>
      <c r="E4303" s="1">
        <v>38561.931944444441</v>
      </c>
    </row>
    <row r="4304" spans="1:5" x14ac:dyDescent="0.3">
      <c r="A4304">
        <v>4354</v>
      </c>
      <c r="B4304">
        <v>160</v>
      </c>
      <c r="C4304">
        <v>9681</v>
      </c>
      <c r="D4304">
        <v>0.98999999999999899</v>
      </c>
      <c r="E4304" s="1">
        <v>38564.279166666667</v>
      </c>
    </row>
    <row r="4305" spans="1:5" x14ac:dyDescent="0.3">
      <c r="A4305">
        <v>4355</v>
      </c>
      <c r="B4305">
        <v>160</v>
      </c>
      <c r="C4305">
        <v>9758</v>
      </c>
      <c r="D4305">
        <v>2.99</v>
      </c>
      <c r="E4305" s="1">
        <v>38564.392361111109</v>
      </c>
    </row>
    <row r="4306" spans="1:5" x14ac:dyDescent="0.3">
      <c r="A4306">
        <v>4356</v>
      </c>
      <c r="B4306">
        <v>160</v>
      </c>
      <c r="C4306">
        <v>10089</v>
      </c>
      <c r="D4306">
        <v>2.99</v>
      </c>
      <c r="E4306" s="1">
        <v>38564.845138888886</v>
      </c>
    </row>
    <row r="4307" spans="1:5" x14ac:dyDescent="0.3">
      <c r="A4307">
        <v>4357</v>
      </c>
      <c r="B4307">
        <v>160</v>
      </c>
      <c r="C4307">
        <v>10305</v>
      </c>
      <c r="D4307">
        <v>2.99</v>
      </c>
      <c r="E4307" s="1">
        <v>38565.177777777775</v>
      </c>
    </row>
    <row r="4308" spans="1:5" x14ac:dyDescent="0.3">
      <c r="A4308">
        <v>4358</v>
      </c>
      <c r="B4308">
        <v>160</v>
      </c>
      <c r="C4308">
        <v>10788</v>
      </c>
      <c r="D4308">
        <v>0.98999999999999899</v>
      </c>
      <c r="E4308" s="1">
        <v>38565.900694444441</v>
      </c>
    </row>
    <row r="4309" spans="1:5" x14ac:dyDescent="0.3">
      <c r="A4309">
        <v>4359</v>
      </c>
      <c r="B4309">
        <v>160</v>
      </c>
      <c r="C4309">
        <v>10958</v>
      </c>
      <c r="D4309">
        <v>4.99</v>
      </c>
      <c r="E4309" s="1">
        <v>38566.150694444441</v>
      </c>
    </row>
    <row r="4310" spans="1:5" x14ac:dyDescent="0.3">
      <c r="A4310">
        <v>4360</v>
      </c>
      <c r="B4310">
        <v>160</v>
      </c>
      <c r="C4310">
        <v>10979</v>
      </c>
      <c r="D4310">
        <v>5.99</v>
      </c>
      <c r="E4310" s="1">
        <v>38566.177777777775</v>
      </c>
    </row>
    <row r="4311" spans="1:5" x14ac:dyDescent="0.3">
      <c r="A4311">
        <v>4361</v>
      </c>
      <c r="B4311">
        <v>160</v>
      </c>
      <c r="C4311">
        <v>11154</v>
      </c>
      <c r="D4311">
        <v>2.99</v>
      </c>
      <c r="E4311" s="1">
        <v>38566.412499999999</v>
      </c>
    </row>
    <row r="4312" spans="1:5" x14ac:dyDescent="0.3">
      <c r="A4312">
        <v>4362</v>
      </c>
      <c r="B4312">
        <v>160</v>
      </c>
      <c r="C4312">
        <v>11803</v>
      </c>
      <c r="D4312">
        <v>2.99</v>
      </c>
      <c r="E4312" s="1">
        <v>38581.487500000003</v>
      </c>
    </row>
    <row r="4313" spans="1:5" x14ac:dyDescent="0.3">
      <c r="A4313">
        <v>4363</v>
      </c>
      <c r="B4313">
        <v>160</v>
      </c>
      <c r="C4313">
        <v>11888</v>
      </c>
      <c r="D4313">
        <v>7.99</v>
      </c>
      <c r="E4313" s="1">
        <v>38581.62777777778</v>
      </c>
    </row>
    <row r="4314" spans="1:5" x14ac:dyDescent="0.3">
      <c r="A4314">
        <v>4364</v>
      </c>
      <c r="B4314">
        <v>160</v>
      </c>
      <c r="C4314">
        <v>12334</v>
      </c>
      <c r="D4314">
        <v>2.99</v>
      </c>
      <c r="E4314" s="1">
        <v>38582.286111111112</v>
      </c>
    </row>
    <row r="4315" spans="1:5" x14ac:dyDescent="0.3">
      <c r="A4315">
        <v>4365</v>
      </c>
      <c r="B4315">
        <v>160</v>
      </c>
      <c r="C4315">
        <v>12435</v>
      </c>
      <c r="D4315">
        <v>7.99</v>
      </c>
      <c r="E4315" s="1">
        <v>38582.443055555559</v>
      </c>
    </row>
    <row r="4316" spans="1:5" x14ac:dyDescent="0.3">
      <c r="A4316">
        <v>4366</v>
      </c>
      <c r="B4316">
        <v>160</v>
      </c>
      <c r="C4316">
        <v>13093</v>
      </c>
      <c r="D4316">
        <v>6.99</v>
      </c>
      <c r="E4316" s="1">
        <v>38583.448611111111</v>
      </c>
    </row>
    <row r="4317" spans="1:5" x14ac:dyDescent="0.3">
      <c r="A4317">
        <v>4367</v>
      </c>
      <c r="B4317">
        <v>160</v>
      </c>
      <c r="C4317">
        <v>14868</v>
      </c>
      <c r="D4317">
        <v>4.99</v>
      </c>
      <c r="E4317" s="1">
        <v>38586.135416666664</v>
      </c>
    </row>
    <row r="4318" spans="1:5" x14ac:dyDescent="0.3">
      <c r="A4318">
        <v>4368</v>
      </c>
      <c r="B4318">
        <v>160</v>
      </c>
      <c r="C4318">
        <v>15112</v>
      </c>
      <c r="D4318">
        <v>2.99</v>
      </c>
      <c r="E4318" s="1">
        <v>38586.51458333333</v>
      </c>
    </row>
    <row r="4319" spans="1:5" x14ac:dyDescent="0.3">
      <c r="A4319">
        <v>4369</v>
      </c>
      <c r="B4319">
        <v>160</v>
      </c>
      <c r="C4319">
        <v>15642</v>
      </c>
      <c r="D4319">
        <v>2.99</v>
      </c>
      <c r="E4319" s="1">
        <v>38587.339583333334</v>
      </c>
    </row>
    <row r="4320" spans="1:5" x14ac:dyDescent="0.3">
      <c r="A4320">
        <v>4370</v>
      </c>
      <c r="B4320">
        <v>160</v>
      </c>
      <c r="C4320">
        <v>15962</v>
      </c>
      <c r="D4320">
        <v>4.99</v>
      </c>
      <c r="E4320" s="1">
        <v>38587.820833333331</v>
      </c>
    </row>
    <row r="4321" spans="1:5" x14ac:dyDescent="0.3">
      <c r="A4321">
        <v>4371</v>
      </c>
      <c r="B4321">
        <v>160</v>
      </c>
      <c r="C4321">
        <v>16027</v>
      </c>
      <c r="D4321">
        <v>3.99</v>
      </c>
      <c r="E4321" s="1">
        <v>38587.90902777778</v>
      </c>
    </row>
    <row r="4322" spans="1:5" x14ac:dyDescent="0.3">
      <c r="A4322">
        <v>4372</v>
      </c>
      <c r="B4322">
        <v>161</v>
      </c>
      <c r="C4322">
        <v>428</v>
      </c>
      <c r="D4322">
        <v>2.99</v>
      </c>
      <c r="E4322" s="1">
        <v>38499.673611111109</v>
      </c>
    </row>
    <row r="4323" spans="1:5" x14ac:dyDescent="0.3">
      <c r="A4323">
        <v>4373</v>
      </c>
      <c r="B4323">
        <v>161</v>
      </c>
      <c r="C4323">
        <v>477</v>
      </c>
      <c r="D4323">
        <v>3.99</v>
      </c>
      <c r="E4323" s="1">
        <v>38499.939583333333</v>
      </c>
    </row>
    <row r="4324" spans="1:5" x14ac:dyDescent="0.3">
      <c r="A4324">
        <v>4374</v>
      </c>
      <c r="B4324">
        <v>161</v>
      </c>
      <c r="C4324">
        <v>520</v>
      </c>
      <c r="D4324">
        <v>5.99</v>
      </c>
      <c r="E4324" s="1">
        <v>38500.143750000003</v>
      </c>
    </row>
    <row r="4325" spans="1:5" x14ac:dyDescent="0.3">
      <c r="A4325">
        <v>4375</v>
      </c>
      <c r="B4325">
        <v>161</v>
      </c>
      <c r="C4325">
        <v>539</v>
      </c>
      <c r="D4325">
        <v>0.98999999999999899</v>
      </c>
      <c r="E4325" s="1">
        <v>38500.268055555556</v>
      </c>
    </row>
    <row r="4326" spans="1:5" x14ac:dyDescent="0.3">
      <c r="A4326">
        <v>4376</v>
      </c>
      <c r="B4326">
        <v>161</v>
      </c>
      <c r="C4326">
        <v>612</v>
      </c>
      <c r="D4326">
        <v>2.99</v>
      </c>
      <c r="E4326" s="1">
        <v>38500.64166666667</v>
      </c>
    </row>
    <row r="4327" spans="1:5" x14ac:dyDescent="0.3">
      <c r="A4327">
        <v>4377</v>
      </c>
      <c r="B4327">
        <v>161</v>
      </c>
      <c r="C4327">
        <v>1003</v>
      </c>
      <c r="D4327">
        <v>0.98999999999999899</v>
      </c>
      <c r="E4327" s="1">
        <v>38503.033333333333</v>
      </c>
    </row>
    <row r="4328" spans="1:5" x14ac:dyDescent="0.3">
      <c r="A4328">
        <v>4378</v>
      </c>
      <c r="B4328">
        <v>161</v>
      </c>
      <c r="C4328">
        <v>1856</v>
      </c>
      <c r="D4328">
        <v>2.99</v>
      </c>
      <c r="E4328" s="1">
        <v>38520.043055555558</v>
      </c>
    </row>
    <row r="4329" spans="1:5" x14ac:dyDescent="0.3">
      <c r="A4329">
        <v>4379</v>
      </c>
      <c r="B4329">
        <v>161</v>
      </c>
      <c r="C4329">
        <v>3075</v>
      </c>
      <c r="D4329">
        <v>3.99</v>
      </c>
      <c r="E4329" s="1">
        <v>38523.619444444441</v>
      </c>
    </row>
    <row r="4330" spans="1:5" x14ac:dyDescent="0.3">
      <c r="A4330">
        <v>4380</v>
      </c>
      <c r="B4330">
        <v>161</v>
      </c>
      <c r="C4330">
        <v>3948</v>
      </c>
      <c r="D4330">
        <v>4.99</v>
      </c>
      <c r="E4330" s="1">
        <v>38539.90625</v>
      </c>
    </row>
    <row r="4331" spans="1:5" x14ac:dyDescent="0.3">
      <c r="A4331">
        <v>4381</v>
      </c>
      <c r="B4331">
        <v>161</v>
      </c>
      <c r="C4331">
        <v>4187</v>
      </c>
      <c r="D4331">
        <v>0.98999999999999899</v>
      </c>
      <c r="E4331" s="1">
        <v>38540.445138888892</v>
      </c>
    </row>
    <row r="4332" spans="1:5" x14ac:dyDescent="0.3">
      <c r="A4332">
        <v>4382</v>
      </c>
      <c r="B4332">
        <v>161</v>
      </c>
      <c r="C4332">
        <v>4248</v>
      </c>
      <c r="D4332">
        <v>6.99</v>
      </c>
      <c r="E4332" s="1">
        <v>38540.582638888889</v>
      </c>
    </row>
    <row r="4333" spans="1:5" x14ac:dyDescent="0.3">
      <c r="A4333">
        <v>4383</v>
      </c>
      <c r="B4333">
        <v>161</v>
      </c>
      <c r="C4333">
        <v>4490</v>
      </c>
      <c r="D4333">
        <v>2.99</v>
      </c>
      <c r="E4333" s="1">
        <v>38541.05972222222</v>
      </c>
    </row>
    <row r="4334" spans="1:5" x14ac:dyDescent="0.3">
      <c r="A4334">
        <v>4384</v>
      </c>
      <c r="B4334">
        <v>161</v>
      </c>
      <c r="C4334">
        <v>5349</v>
      </c>
      <c r="D4334">
        <v>6.99</v>
      </c>
      <c r="E4334" s="1">
        <v>38542.732638888891</v>
      </c>
    </row>
    <row r="4335" spans="1:5" x14ac:dyDescent="0.3">
      <c r="A4335">
        <v>4385</v>
      </c>
      <c r="B4335">
        <v>161</v>
      </c>
      <c r="C4335">
        <v>6873</v>
      </c>
      <c r="D4335">
        <v>4.99</v>
      </c>
      <c r="E4335" s="1">
        <v>38545.847222222219</v>
      </c>
    </row>
    <row r="4336" spans="1:5" x14ac:dyDescent="0.3">
      <c r="A4336">
        <v>4386</v>
      </c>
      <c r="B4336">
        <v>161</v>
      </c>
      <c r="C4336">
        <v>7003</v>
      </c>
      <c r="D4336">
        <v>2.99</v>
      </c>
      <c r="E4336" s="1">
        <v>38560.063888888886</v>
      </c>
    </row>
    <row r="4337" spans="1:5" x14ac:dyDescent="0.3">
      <c r="A4337">
        <v>4387</v>
      </c>
      <c r="B4337">
        <v>161</v>
      </c>
      <c r="C4337">
        <v>8774</v>
      </c>
      <c r="D4337">
        <v>4.99</v>
      </c>
      <c r="E4337" s="1">
        <v>38562.836805555555</v>
      </c>
    </row>
    <row r="4338" spans="1:5" x14ac:dyDescent="0.3">
      <c r="A4338">
        <v>4388</v>
      </c>
      <c r="B4338">
        <v>161</v>
      </c>
      <c r="C4338">
        <v>9135</v>
      </c>
      <c r="D4338">
        <v>4.99</v>
      </c>
      <c r="E4338" s="1">
        <v>38563.42083333333</v>
      </c>
    </row>
    <row r="4339" spans="1:5" x14ac:dyDescent="0.3">
      <c r="A4339">
        <v>4389</v>
      </c>
      <c r="B4339">
        <v>161</v>
      </c>
      <c r="C4339">
        <v>9421</v>
      </c>
      <c r="D4339">
        <v>0.98999999999999899</v>
      </c>
      <c r="E4339" s="1">
        <v>38563.880555555559</v>
      </c>
    </row>
    <row r="4340" spans="1:5" x14ac:dyDescent="0.3">
      <c r="A4340">
        <v>4390</v>
      </c>
      <c r="B4340">
        <v>161</v>
      </c>
      <c r="C4340">
        <v>10241</v>
      </c>
      <c r="D4340">
        <v>5.99</v>
      </c>
      <c r="E4340" s="1">
        <v>38565.091666666667</v>
      </c>
    </row>
    <row r="4341" spans="1:5" x14ac:dyDescent="0.3">
      <c r="A4341">
        <v>4391</v>
      </c>
      <c r="B4341">
        <v>161</v>
      </c>
      <c r="C4341">
        <v>10355</v>
      </c>
      <c r="D4341">
        <v>0.98999999999999899</v>
      </c>
      <c r="E4341" s="1">
        <v>38565.240972222222</v>
      </c>
    </row>
    <row r="4342" spans="1:5" x14ac:dyDescent="0.3">
      <c r="A4342">
        <v>4392</v>
      </c>
      <c r="B4342">
        <v>161</v>
      </c>
      <c r="C4342">
        <v>10637</v>
      </c>
      <c r="D4342">
        <v>2.99</v>
      </c>
      <c r="E4342" s="1">
        <v>38565.655555555553</v>
      </c>
    </row>
    <row r="4343" spans="1:5" x14ac:dyDescent="0.3">
      <c r="A4343">
        <v>4393</v>
      </c>
      <c r="B4343">
        <v>161</v>
      </c>
      <c r="C4343">
        <v>10863</v>
      </c>
      <c r="D4343">
        <v>6.99</v>
      </c>
      <c r="E4343" s="1">
        <v>38566.012499999997</v>
      </c>
    </row>
    <row r="4344" spans="1:5" x14ac:dyDescent="0.3">
      <c r="A4344">
        <v>4394</v>
      </c>
      <c r="B4344">
        <v>161</v>
      </c>
      <c r="C4344">
        <v>10939</v>
      </c>
      <c r="D4344">
        <v>0.98999999999999899</v>
      </c>
      <c r="E4344" s="1">
        <v>38566.129166666666</v>
      </c>
    </row>
    <row r="4345" spans="1:5" x14ac:dyDescent="0.3">
      <c r="A4345">
        <v>4395</v>
      </c>
      <c r="B4345">
        <v>161</v>
      </c>
      <c r="C4345">
        <v>11838</v>
      </c>
      <c r="D4345">
        <v>2.99</v>
      </c>
      <c r="E4345" s="1">
        <v>38581.54583333333</v>
      </c>
    </row>
    <row r="4346" spans="1:5" x14ac:dyDescent="0.3">
      <c r="A4346">
        <v>4396</v>
      </c>
      <c r="B4346">
        <v>161</v>
      </c>
      <c r="C4346">
        <v>14150</v>
      </c>
      <c r="D4346">
        <v>0.98999999999999899</v>
      </c>
      <c r="E4346" s="1">
        <v>38585.099305555559</v>
      </c>
    </row>
    <row r="4347" spans="1:5" x14ac:dyDescent="0.3">
      <c r="A4347">
        <v>4397</v>
      </c>
      <c r="B4347">
        <v>161</v>
      </c>
      <c r="C4347">
        <v>14370</v>
      </c>
      <c r="D4347">
        <v>7.99</v>
      </c>
      <c r="E4347" s="1">
        <v>38585.399305555555</v>
      </c>
    </row>
    <row r="4348" spans="1:5" x14ac:dyDescent="0.3">
      <c r="A4348">
        <v>4398</v>
      </c>
      <c r="B4348">
        <v>161</v>
      </c>
      <c r="C4348">
        <v>15000</v>
      </c>
      <c r="D4348">
        <v>0.98999999999999899</v>
      </c>
      <c r="E4348" s="1">
        <v>38586.32916666667</v>
      </c>
    </row>
    <row r="4349" spans="1:5" x14ac:dyDescent="0.3">
      <c r="A4349">
        <v>4399</v>
      </c>
      <c r="B4349">
        <v>161</v>
      </c>
      <c r="C4349">
        <v>15045</v>
      </c>
      <c r="D4349">
        <v>5.99</v>
      </c>
      <c r="E4349" s="1">
        <v>38586.411805555559</v>
      </c>
    </row>
    <row r="4350" spans="1:5" x14ac:dyDescent="0.3">
      <c r="A4350">
        <v>4400</v>
      </c>
      <c r="B4350">
        <v>161</v>
      </c>
      <c r="C4350">
        <v>15150</v>
      </c>
      <c r="D4350">
        <v>2.99</v>
      </c>
      <c r="E4350" s="1">
        <v>38586.591666666667</v>
      </c>
    </row>
    <row r="4351" spans="1:5" x14ac:dyDescent="0.3">
      <c r="A4351">
        <v>4401</v>
      </c>
      <c r="B4351">
        <v>161</v>
      </c>
      <c r="C4351">
        <v>15420</v>
      </c>
      <c r="D4351">
        <v>5.99</v>
      </c>
      <c r="E4351" s="1">
        <v>38586.996527777781</v>
      </c>
    </row>
    <row r="4352" spans="1:5" x14ac:dyDescent="0.3">
      <c r="A4352">
        <v>4402</v>
      </c>
      <c r="B4352">
        <v>162</v>
      </c>
      <c r="C4352">
        <v>285</v>
      </c>
      <c r="D4352">
        <v>1.99</v>
      </c>
      <c r="E4352" s="1">
        <v>38498.820138888892</v>
      </c>
    </row>
    <row r="4353" spans="1:5" x14ac:dyDescent="0.3">
      <c r="A4353">
        <v>4403</v>
      </c>
      <c r="B4353">
        <v>162</v>
      </c>
      <c r="C4353">
        <v>501</v>
      </c>
      <c r="D4353">
        <v>4.99</v>
      </c>
      <c r="E4353" s="1">
        <v>38500.04791666667</v>
      </c>
    </row>
    <row r="4354" spans="1:5" x14ac:dyDescent="0.3">
      <c r="A4354">
        <v>4404</v>
      </c>
      <c r="B4354">
        <v>162</v>
      </c>
      <c r="C4354">
        <v>688</v>
      </c>
      <c r="D4354">
        <v>4.99</v>
      </c>
      <c r="E4354" s="1">
        <v>38501.03125</v>
      </c>
    </row>
    <row r="4355" spans="1:5" x14ac:dyDescent="0.3">
      <c r="A4355">
        <v>4405</v>
      </c>
      <c r="B4355">
        <v>162</v>
      </c>
      <c r="C4355">
        <v>1339</v>
      </c>
      <c r="D4355">
        <v>4.99</v>
      </c>
      <c r="E4355" s="1">
        <v>38518.51458333333</v>
      </c>
    </row>
    <row r="4356" spans="1:5" x14ac:dyDescent="0.3">
      <c r="A4356">
        <v>4406</v>
      </c>
      <c r="B4356">
        <v>162</v>
      </c>
      <c r="C4356">
        <v>2366</v>
      </c>
      <c r="D4356">
        <v>0.98999999999999899</v>
      </c>
      <c r="E4356" s="1">
        <v>38521.573611111111</v>
      </c>
    </row>
    <row r="4357" spans="1:5" x14ac:dyDescent="0.3">
      <c r="A4357">
        <v>4407</v>
      </c>
      <c r="B4357">
        <v>162</v>
      </c>
      <c r="C4357">
        <v>2547</v>
      </c>
      <c r="D4357">
        <v>4.99</v>
      </c>
      <c r="E4357" s="1">
        <v>38522.113888888889</v>
      </c>
    </row>
    <row r="4358" spans="1:5" x14ac:dyDescent="0.3">
      <c r="A4358">
        <v>4408</v>
      </c>
      <c r="B4358">
        <v>162</v>
      </c>
      <c r="C4358">
        <v>3040</v>
      </c>
      <c r="D4358">
        <v>0.98999999999999899</v>
      </c>
      <c r="E4358" s="1">
        <v>38523.523611111108</v>
      </c>
    </row>
    <row r="4359" spans="1:5" x14ac:dyDescent="0.3">
      <c r="A4359">
        <v>4409</v>
      </c>
      <c r="B4359">
        <v>162</v>
      </c>
      <c r="C4359">
        <v>3180</v>
      </c>
      <c r="D4359">
        <v>0.98999999999999899</v>
      </c>
      <c r="E4359" s="1">
        <v>38523.949999999997</v>
      </c>
    </row>
    <row r="4360" spans="1:5" x14ac:dyDescent="0.3">
      <c r="A4360">
        <v>4410</v>
      </c>
      <c r="B4360">
        <v>162</v>
      </c>
      <c r="C4360">
        <v>4982</v>
      </c>
      <c r="D4360">
        <v>2.99</v>
      </c>
      <c r="E4360" s="1">
        <v>38542.020833333336</v>
      </c>
    </row>
    <row r="4361" spans="1:5" x14ac:dyDescent="0.3">
      <c r="A4361">
        <v>4411</v>
      </c>
      <c r="B4361">
        <v>162</v>
      </c>
      <c r="C4361">
        <v>8478</v>
      </c>
      <c r="D4361">
        <v>4.99</v>
      </c>
      <c r="E4361" s="1">
        <v>38562.361111111109</v>
      </c>
    </row>
    <row r="4362" spans="1:5" x14ac:dyDescent="0.3">
      <c r="A4362">
        <v>4412</v>
      </c>
      <c r="B4362">
        <v>162</v>
      </c>
      <c r="C4362">
        <v>8582</v>
      </c>
      <c r="D4362">
        <v>4.99</v>
      </c>
      <c r="E4362" s="1">
        <v>38562.502083333333</v>
      </c>
    </row>
    <row r="4363" spans="1:5" x14ac:dyDescent="0.3">
      <c r="A4363">
        <v>4413</v>
      </c>
      <c r="B4363">
        <v>162</v>
      </c>
      <c r="C4363">
        <v>9167</v>
      </c>
      <c r="D4363">
        <v>4.99</v>
      </c>
      <c r="E4363" s="1">
        <v>38563.479166666664</v>
      </c>
    </row>
    <row r="4364" spans="1:5" x14ac:dyDescent="0.3">
      <c r="A4364">
        <v>4414</v>
      </c>
      <c r="B4364">
        <v>162</v>
      </c>
      <c r="C4364">
        <v>9726</v>
      </c>
      <c r="D4364">
        <v>7.99</v>
      </c>
      <c r="E4364" s="1">
        <v>38564.359027777777</v>
      </c>
    </row>
    <row r="4365" spans="1:5" x14ac:dyDescent="0.3">
      <c r="A4365">
        <v>4415</v>
      </c>
      <c r="B4365">
        <v>162</v>
      </c>
      <c r="C4365">
        <v>9775</v>
      </c>
      <c r="D4365">
        <v>0.98999999999999899</v>
      </c>
      <c r="E4365" s="1">
        <v>38564.416666666664</v>
      </c>
    </row>
    <row r="4366" spans="1:5" x14ac:dyDescent="0.3">
      <c r="A4366">
        <v>4416</v>
      </c>
      <c r="B4366">
        <v>162</v>
      </c>
      <c r="C4366">
        <v>10093</v>
      </c>
      <c r="D4366">
        <v>5.99</v>
      </c>
      <c r="E4366" s="1">
        <v>38564.854166666664</v>
      </c>
    </row>
    <row r="4367" spans="1:5" x14ac:dyDescent="0.3">
      <c r="A4367">
        <v>4417</v>
      </c>
      <c r="B4367">
        <v>162</v>
      </c>
      <c r="C4367">
        <v>11012</v>
      </c>
      <c r="D4367">
        <v>0.98999999999999899</v>
      </c>
      <c r="E4367" s="1">
        <v>38566.214583333334</v>
      </c>
    </row>
    <row r="4368" spans="1:5" x14ac:dyDescent="0.3">
      <c r="A4368">
        <v>4418</v>
      </c>
      <c r="B4368">
        <v>162</v>
      </c>
      <c r="C4368">
        <v>13288</v>
      </c>
      <c r="D4368">
        <v>4.99</v>
      </c>
      <c r="E4368" s="1">
        <v>38583.770833333336</v>
      </c>
    </row>
    <row r="4369" spans="1:5" x14ac:dyDescent="0.3">
      <c r="A4369">
        <v>4419</v>
      </c>
      <c r="B4369">
        <v>162</v>
      </c>
      <c r="C4369">
        <v>14301</v>
      </c>
      <c r="D4369">
        <v>1.99</v>
      </c>
      <c r="E4369" s="1">
        <v>38585.304861111108</v>
      </c>
    </row>
    <row r="4370" spans="1:5" x14ac:dyDescent="0.3">
      <c r="A4370">
        <v>4420</v>
      </c>
      <c r="B4370">
        <v>162</v>
      </c>
      <c r="C4370">
        <v>15332</v>
      </c>
      <c r="D4370">
        <v>4.99</v>
      </c>
      <c r="E4370" s="1">
        <v>38586.861805555556</v>
      </c>
    </row>
    <row r="4371" spans="1:5" x14ac:dyDescent="0.3">
      <c r="A4371">
        <v>4422</v>
      </c>
      <c r="B4371">
        <v>163</v>
      </c>
      <c r="C4371">
        <v>1265</v>
      </c>
      <c r="D4371">
        <v>4.99</v>
      </c>
      <c r="E4371" s="1">
        <v>38518.291666666664</v>
      </c>
    </row>
    <row r="4372" spans="1:5" x14ac:dyDescent="0.3">
      <c r="A4372">
        <v>4423</v>
      </c>
      <c r="B4372">
        <v>163</v>
      </c>
      <c r="C4372">
        <v>2000</v>
      </c>
      <c r="D4372">
        <v>2.99</v>
      </c>
      <c r="E4372" s="1">
        <v>38520.480555555558</v>
      </c>
    </row>
    <row r="4373" spans="1:5" x14ac:dyDescent="0.3">
      <c r="A4373">
        <v>4424</v>
      </c>
      <c r="B4373">
        <v>163</v>
      </c>
      <c r="C4373">
        <v>2110</v>
      </c>
      <c r="D4373">
        <v>7.99</v>
      </c>
      <c r="E4373" s="1">
        <v>38520.822916666664</v>
      </c>
    </row>
    <row r="4374" spans="1:5" x14ac:dyDescent="0.3">
      <c r="A4374">
        <v>4425</v>
      </c>
      <c r="B4374">
        <v>163</v>
      </c>
      <c r="C4374">
        <v>2536</v>
      </c>
      <c r="D4374">
        <v>5.99</v>
      </c>
      <c r="E4374" s="1">
        <v>38522.070138888892</v>
      </c>
    </row>
    <row r="4375" spans="1:5" x14ac:dyDescent="0.3">
      <c r="A4375">
        <v>4426</v>
      </c>
      <c r="B4375">
        <v>163</v>
      </c>
      <c r="C4375">
        <v>2994</v>
      </c>
      <c r="D4375">
        <v>6.99</v>
      </c>
      <c r="E4375" s="1">
        <v>38523.386805555558</v>
      </c>
    </row>
    <row r="4376" spans="1:5" x14ac:dyDescent="0.3">
      <c r="A4376">
        <v>4427</v>
      </c>
      <c r="B4376">
        <v>163</v>
      </c>
      <c r="C4376">
        <v>3179</v>
      </c>
      <c r="D4376">
        <v>0.98999999999999899</v>
      </c>
      <c r="E4376" s="1">
        <v>38523.942361111112</v>
      </c>
    </row>
    <row r="4377" spans="1:5" x14ac:dyDescent="0.3">
      <c r="A4377">
        <v>4428</v>
      </c>
      <c r="B4377">
        <v>163</v>
      </c>
      <c r="C4377">
        <v>3915</v>
      </c>
      <c r="D4377">
        <v>3.99</v>
      </c>
      <c r="E4377" s="1">
        <v>38539.844444444447</v>
      </c>
    </row>
    <row r="4378" spans="1:5" x14ac:dyDescent="0.3">
      <c r="A4378">
        <v>4429</v>
      </c>
      <c r="B4378">
        <v>163</v>
      </c>
      <c r="C4378">
        <v>4126</v>
      </c>
      <c r="D4378">
        <v>1.99</v>
      </c>
      <c r="E4378" s="1">
        <v>38540.308333333334</v>
      </c>
    </row>
    <row r="4379" spans="1:5" x14ac:dyDescent="0.3">
      <c r="A4379">
        <v>4430</v>
      </c>
      <c r="B4379">
        <v>163</v>
      </c>
      <c r="C4379">
        <v>5549</v>
      </c>
      <c r="D4379">
        <v>4.99</v>
      </c>
      <c r="E4379" s="1">
        <v>38543.123611111114</v>
      </c>
    </row>
    <row r="4380" spans="1:5" x14ac:dyDescent="0.3">
      <c r="A4380">
        <v>4431</v>
      </c>
      <c r="B4380">
        <v>163</v>
      </c>
      <c r="C4380">
        <v>5574</v>
      </c>
      <c r="D4380">
        <v>10.99</v>
      </c>
      <c r="E4380" s="1">
        <v>38543.162499999999</v>
      </c>
    </row>
    <row r="4381" spans="1:5" x14ac:dyDescent="0.3">
      <c r="A4381">
        <v>4432</v>
      </c>
      <c r="B4381">
        <v>163</v>
      </c>
      <c r="C4381">
        <v>6109</v>
      </c>
      <c r="D4381">
        <v>0.98999999999999899</v>
      </c>
      <c r="E4381" s="1">
        <v>38544.305555555555</v>
      </c>
    </row>
    <row r="4382" spans="1:5" x14ac:dyDescent="0.3">
      <c r="A4382">
        <v>4433</v>
      </c>
      <c r="B4382">
        <v>163</v>
      </c>
      <c r="C4382">
        <v>6831</v>
      </c>
      <c r="D4382">
        <v>1.99</v>
      </c>
      <c r="E4382" s="1">
        <v>38545.780555555553</v>
      </c>
    </row>
    <row r="4383" spans="1:5" x14ac:dyDescent="0.3">
      <c r="A4383">
        <v>4434</v>
      </c>
      <c r="B4383">
        <v>163</v>
      </c>
      <c r="C4383">
        <v>7303</v>
      </c>
      <c r="D4383">
        <v>1.99</v>
      </c>
      <c r="E4383" s="1">
        <v>38560.537499999999</v>
      </c>
    </row>
    <row r="4384" spans="1:5" x14ac:dyDescent="0.3">
      <c r="A4384">
        <v>4435</v>
      </c>
      <c r="B4384">
        <v>163</v>
      </c>
      <c r="C4384">
        <v>7403</v>
      </c>
      <c r="D4384">
        <v>2.99</v>
      </c>
      <c r="E4384" s="1">
        <v>38560.681944444441</v>
      </c>
    </row>
    <row r="4385" spans="1:5" x14ac:dyDescent="0.3">
      <c r="A4385">
        <v>4436</v>
      </c>
      <c r="B4385">
        <v>163</v>
      </c>
      <c r="C4385">
        <v>8040</v>
      </c>
      <c r="D4385">
        <v>0.98999999999999899</v>
      </c>
      <c r="E4385" s="1">
        <v>38561.693749999999</v>
      </c>
    </row>
    <row r="4386" spans="1:5" x14ac:dyDescent="0.3">
      <c r="A4386">
        <v>4437</v>
      </c>
      <c r="B4386">
        <v>163</v>
      </c>
      <c r="C4386">
        <v>8063</v>
      </c>
      <c r="D4386">
        <v>4.99</v>
      </c>
      <c r="E4386" s="1">
        <v>38561.71875</v>
      </c>
    </row>
    <row r="4387" spans="1:5" x14ac:dyDescent="0.3">
      <c r="A4387">
        <v>4438</v>
      </c>
      <c r="B4387">
        <v>163</v>
      </c>
      <c r="C4387">
        <v>8403</v>
      </c>
      <c r="D4387">
        <v>4.99</v>
      </c>
      <c r="E4387" s="1">
        <v>38562.268055555556</v>
      </c>
    </row>
    <row r="4388" spans="1:5" x14ac:dyDescent="0.3">
      <c r="A4388">
        <v>4439</v>
      </c>
      <c r="B4388">
        <v>163</v>
      </c>
      <c r="C4388">
        <v>10245</v>
      </c>
      <c r="D4388">
        <v>0.98999999999999899</v>
      </c>
      <c r="E4388" s="1">
        <v>38565.1</v>
      </c>
    </row>
    <row r="4389" spans="1:5" x14ac:dyDescent="0.3">
      <c r="A4389">
        <v>4440</v>
      </c>
      <c r="B4389">
        <v>163</v>
      </c>
      <c r="C4389">
        <v>11623</v>
      </c>
      <c r="D4389">
        <v>2.99</v>
      </c>
      <c r="E4389" s="1">
        <v>38581.177083333336</v>
      </c>
    </row>
    <row r="4390" spans="1:5" x14ac:dyDescent="0.3">
      <c r="A4390">
        <v>4441</v>
      </c>
      <c r="B4390">
        <v>163</v>
      </c>
      <c r="C4390">
        <v>11940</v>
      </c>
      <c r="D4390">
        <v>4.99</v>
      </c>
      <c r="E4390" s="1">
        <v>38581.705555555556</v>
      </c>
    </row>
    <row r="4391" spans="1:5" x14ac:dyDescent="0.3">
      <c r="A4391">
        <v>4442</v>
      </c>
      <c r="B4391">
        <v>163</v>
      </c>
      <c r="C4391">
        <v>12154</v>
      </c>
      <c r="D4391">
        <v>2.99</v>
      </c>
      <c r="E4391" s="1">
        <v>38582.015972222223</v>
      </c>
    </row>
    <row r="4392" spans="1:5" x14ac:dyDescent="0.3">
      <c r="A4392">
        <v>4443</v>
      </c>
      <c r="B4392">
        <v>163</v>
      </c>
      <c r="C4392">
        <v>12973</v>
      </c>
      <c r="D4392">
        <v>2.99</v>
      </c>
      <c r="E4392" s="1">
        <v>38583.283333333333</v>
      </c>
    </row>
    <row r="4393" spans="1:5" x14ac:dyDescent="0.3">
      <c r="A4393">
        <v>4444</v>
      </c>
      <c r="B4393">
        <v>163</v>
      </c>
      <c r="C4393">
        <v>13543</v>
      </c>
      <c r="D4393">
        <v>7.99</v>
      </c>
      <c r="E4393" s="1">
        <v>38584.154861111114</v>
      </c>
    </row>
    <row r="4394" spans="1:5" x14ac:dyDescent="0.3">
      <c r="A4394">
        <v>4445</v>
      </c>
      <c r="B4394">
        <v>163</v>
      </c>
      <c r="C4394">
        <v>14275</v>
      </c>
      <c r="D4394">
        <v>4.99</v>
      </c>
      <c r="E4394" s="1">
        <v>38585.270833333336</v>
      </c>
    </row>
    <row r="4395" spans="1:5" x14ac:dyDescent="0.3">
      <c r="A4395">
        <v>4446</v>
      </c>
      <c r="B4395">
        <v>163</v>
      </c>
      <c r="C4395">
        <v>14427</v>
      </c>
      <c r="D4395">
        <v>5.99</v>
      </c>
      <c r="E4395" s="1">
        <v>38585.476388888892</v>
      </c>
    </row>
    <row r="4396" spans="1:5" x14ac:dyDescent="0.3">
      <c r="A4396">
        <v>4447</v>
      </c>
      <c r="B4396">
        <v>163</v>
      </c>
      <c r="C4396">
        <v>15520</v>
      </c>
      <c r="D4396">
        <v>8.99</v>
      </c>
      <c r="E4396" s="1">
        <v>38587.145833333336</v>
      </c>
    </row>
    <row r="4397" spans="1:5" x14ac:dyDescent="0.3">
      <c r="A4397">
        <v>4448</v>
      </c>
      <c r="B4397">
        <v>163</v>
      </c>
      <c r="C4397">
        <v>15847</v>
      </c>
      <c r="D4397">
        <v>0.98999999999999899</v>
      </c>
      <c r="E4397" s="1">
        <v>38587.652083333334</v>
      </c>
    </row>
    <row r="4398" spans="1:5" x14ac:dyDescent="0.3">
      <c r="A4398">
        <v>4451</v>
      </c>
      <c r="B4398">
        <v>164</v>
      </c>
      <c r="C4398">
        <v>1011</v>
      </c>
      <c r="D4398">
        <v>1.99</v>
      </c>
      <c r="E4398" s="1">
        <v>38503.086805555555</v>
      </c>
    </row>
    <row r="4399" spans="1:5" x14ac:dyDescent="0.3">
      <c r="A4399">
        <v>4452</v>
      </c>
      <c r="B4399">
        <v>164</v>
      </c>
      <c r="C4399">
        <v>1713</v>
      </c>
      <c r="D4399">
        <v>4.99</v>
      </c>
      <c r="E4399" s="1">
        <v>38519.602777777778</v>
      </c>
    </row>
    <row r="4400" spans="1:5" x14ac:dyDescent="0.3">
      <c r="A4400">
        <v>4453</v>
      </c>
      <c r="B4400">
        <v>164</v>
      </c>
      <c r="C4400">
        <v>2589</v>
      </c>
      <c r="D4400">
        <v>2.99</v>
      </c>
      <c r="E4400" s="1">
        <v>38522.222916666666</v>
      </c>
    </row>
    <row r="4401" spans="1:5" x14ac:dyDescent="0.3">
      <c r="A4401">
        <v>4454</v>
      </c>
      <c r="B4401">
        <v>164</v>
      </c>
      <c r="C4401">
        <v>3082</v>
      </c>
      <c r="D4401">
        <v>8.99</v>
      </c>
      <c r="E4401" s="1">
        <v>38523.647222222222</v>
      </c>
    </row>
    <row r="4402" spans="1:5" x14ac:dyDescent="0.3">
      <c r="A4402">
        <v>4455</v>
      </c>
      <c r="B4402">
        <v>164</v>
      </c>
      <c r="C4402">
        <v>4548</v>
      </c>
      <c r="D4402">
        <v>4.99</v>
      </c>
      <c r="E4402" s="1">
        <v>38541.181250000001</v>
      </c>
    </row>
    <row r="4403" spans="1:5" x14ac:dyDescent="0.3">
      <c r="A4403">
        <v>4456</v>
      </c>
      <c r="B4403">
        <v>164</v>
      </c>
      <c r="C4403">
        <v>5895</v>
      </c>
      <c r="D4403">
        <v>3.99</v>
      </c>
      <c r="E4403" s="1">
        <v>38543.842361111114</v>
      </c>
    </row>
    <row r="4404" spans="1:5" x14ac:dyDescent="0.3">
      <c r="A4404">
        <v>4457</v>
      </c>
      <c r="B4404">
        <v>164</v>
      </c>
      <c r="C4404">
        <v>6393</v>
      </c>
      <c r="D4404">
        <v>0.98999999999999899</v>
      </c>
      <c r="E4404" s="1">
        <v>38544.936111111114</v>
      </c>
    </row>
    <row r="4405" spans="1:5" x14ac:dyDescent="0.3">
      <c r="A4405">
        <v>4458</v>
      </c>
      <c r="B4405">
        <v>164</v>
      </c>
      <c r="C4405">
        <v>6558</v>
      </c>
      <c r="D4405">
        <v>2.99</v>
      </c>
      <c r="E4405" s="1">
        <v>38545.219444444447</v>
      </c>
    </row>
    <row r="4406" spans="1:5" x14ac:dyDescent="0.3">
      <c r="A4406">
        <v>4459</v>
      </c>
      <c r="B4406">
        <v>164</v>
      </c>
      <c r="C4406">
        <v>6637</v>
      </c>
      <c r="D4406">
        <v>4.99</v>
      </c>
      <c r="E4406" s="1">
        <v>38545.414583333331</v>
      </c>
    </row>
    <row r="4407" spans="1:5" x14ac:dyDescent="0.3">
      <c r="A4407">
        <v>4460</v>
      </c>
      <c r="B4407">
        <v>164</v>
      </c>
      <c r="C4407">
        <v>6702</v>
      </c>
      <c r="D4407">
        <v>0.98999999999999899</v>
      </c>
      <c r="E4407" s="1">
        <v>38545.533333333333</v>
      </c>
    </row>
    <row r="4408" spans="1:5" x14ac:dyDescent="0.3">
      <c r="A4408">
        <v>4461</v>
      </c>
      <c r="B4408">
        <v>164</v>
      </c>
      <c r="C4408">
        <v>6980</v>
      </c>
      <c r="D4408">
        <v>3.99</v>
      </c>
      <c r="E4408" s="1">
        <v>38560.034722222219</v>
      </c>
    </row>
    <row r="4409" spans="1:5" x14ac:dyDescent="0.3">
      <c r="A4409">
        <v>4462</v>
      </c>
      <c r="B4409">
        <v>164</v>
      </c>
      <c r="C4409">
        <v>7227</v>
      </c>
      <c r="D4409">
        <v>6.99</v>
      </c>
      <c r="E4409" s="1">
        <v>38560.411805555559</v>
      </c>
    </row>
    <row r="4410" spans="1:5" x14ac:dyDescent="0.3">
      <c r="A4410">
        <v>4463</v>
      </c>
      <c r="B4410">
        <v>164</v>
      </c>
      <c r="C4410">
        <v>8135</v>
      </c>
      <c r="D4410">
        <v>3.99</v>
      </c>
      <c r="E4410" s="1">
        <v>38561.835416666669</v>
      </c>
    </row>
    <row r="4411" spans="1:5" x14ac:dyDescent="0.3">
      <c r="A4411">
        <v>4464</v>
      </c>
      <c r="B4411">
        <v>164</v>
      </c>
      <c r="C4411">
        <v>8824</v>
      </c>
      <c r="D4411">
        <v>4.99</v>
      </c>
      <c r="E4411" s="1">
        <v>38562.931944444441</v>
      </c>
    </row>
    <row r="4412" spans="1:5" x14ac:dyDescent="0.3">
      <c r="A4412">
        <v>4465</v>
      </c>
      <c r="B4412">
        <v>164</v>
      </c>
      <c r="C4412">
        <v>11175</v>
      </c>
      <c r="D4412">
        <v>2.99</v>
      </c>
      <c r="E4412" s="1">
        <v>38566.443055555559</v>
      </c>
    </row>
    <row r="4413" spans="1:5" x14ac:dyDescent="0.3">
      <c r="A4413">
        <v>4466</v>
      </c>
      <c r="B4413">
        <v>164</v>
      </c>
      <c r="C4413">
        <v>13453</v>
      </c>
      <c r="D4413">
        <v>5.99</v>
      </c>
      <c r="E4413" s="1">
        <v>38584.020833333336</v>
      </c>
    </row>
    <row r="4414" spans="1:5" x14ac:dyDescent="0.3">
      <c r="A4414">
        <v>4467</v>
      </c>
      <c r="B4414">
        <v>165</v>
      </c>
      <c r="C4414">
        <v>338</v>
      </c>
      <c r="D4414">
        <v>4.99</v>
      </c>
      <c r="E4414" s="1">
        <v>38499.154166666667</v>
      </c>
    </row>
    <row r="4415" spans="1:5" x14ac:dyDescent="0.3">
      <c r="A4415">
        <v>4468</v>
      </c>
      <c r="B4415">
        <v>165</v>
      </c>
      <c r="C4415">
        <v>2013</v>
      </c>
      <c r="D4415">
        <v>3.99</v>
      </c>
      <c r="E4415" s="1">
        <v>38520.502083333333</v>
      </c>
    </row>
    <row r="4416" spans="1:5" x14ac:dyDescent="0.3">
      <c r="A4416">
        <v>4469</v>
      </c>
      <c r="B4416">
        <v>165</v>
      </c>
      <c r="C4416">
        <v>3195</v>
      </c>
      <c r="D4416">
        <v>2.99</v>
      </c>
      <c r="E4416" s="1">
        <v>38524.001388888886</v>
      </c>
    </row>
    <row r="4417" spans="1:5" x14ac:dyDescent="0.3">
      <c r="A4417">
        <v>4470</v>
      </c>
      <c r="B4417">
        <v>165</v>
      </c>
      <c r="C4417">
        <v>3531</v>
      </c>
      <c r="D4417">
        <v>4.99</v>
      </c>
      <c r="E4417" s="1">
        <v>38539.058333333334</v>
      </c>
    </row>
    <row r="4418" spans="1:5" x14ac:dyDescent="0.3">
      <c r="A4418">
        <v>4471</v>
      </c>
      <c r="B4418">
        <v>165</v>
      </c>
      <c r="C4418">
        <v>3784</v>
      </c>
      <c r="D4418">
        <v>5.99</v>
      </c>
      <c r="E4418" s="1">
        <v>38539.581250000003</v>
      </c>
    </row>
    <row r="4419" spans="1:5" x14ac:dyDescent="0.3">
      <c r="A4419">
        <v>4472</v>
      </c>
      <c r="B4419">
        <v>165</v>
      </c>
      <c r="C4419">
        <v>4304</v>
      </c>
      <c r="D4419">
        <v>0.98999999999999899</v>
      </c>
      <c r="E4419" s="1">
        <v>38540.709027777775</v>
      </c>
    </row>
    <row r="4420" spans="1:5" x14ac:dyDescent="0.3">
      <c r="A4420">
        <v>4473</v>
      </c>
      <c r="B4420">
        <v>165</v>
      </c>
      <c r="C4420">
        <v>4945</v>
      </c>
      <c r="D4420">
        <v>2.99</v>
      </c>
      <c r="E4420" s="1">
        <v>38541.947916666664</v>
      </c>
    </row>
    <row r="4421" spans="1:5" x14ac:dyDescent="0.3">
      <c r="A4421">
        <v>4474</v>
      </c>
      <c r="B4421">
        <v>165</v>
      </c>
      <c r="C4421">
        <v>5472</v>
      </c>
      <c r="D4421">
        <v>4.99</v>
      </c>
      <c r="E4421" s="1">
        <v>38542.969444444447</v>
      </c>
    </row>
    <row r="4422" spans="1:5" x14ac:dyDescent="0.3">
      <c r="A4422">
        <v>4475</v>
      </c>
      <c r="B4422">
        <v>165</v>
      </c>
      <c r="C4422">
        <v>5658</v>
      </c>
      <c r="D4422">
        <v>4.99</v>
      </c>
      <c r="E4422" s="1">
        <v>38543.31527777778</v>
      </c>
    </row>
    <row r="4423" spans="1:5" x14ac:dyDescent="0.3">
      <c r="A4423">
        <v>4476</v>
      </c>
      <c r="B4423">
        <v>165</v>
      </c>
      <c r="C4423">
        <v>5901</v>
      </c>
      <c r="D4423">
        <v>6.99</v>
      </c>
      <c r="E4423" s="1">
        <v>38543.848611111112</v>
      </c>
    </row>
    <row r="4424" spans="1:5" x14ac:dyDescent="0.3">
      <c r="A4424">
        <v>4477</v>
      </c>
      <c r="B4424">
        <v>165</v>
      </c>
      <c r="C4424">
        <v>5973</v>
      </c>
      <c r="D4424">
        <v>0.98999999999999899</v>
      </c>
      <c r="E4424" s="1">
        <v>38544.006249999999</v>
      </c>
    </row>
    <row r="4425" spans="1:5" x14ac:dyDescent="0.3">
      <c r="A4425">
        <v>4478</v>
      </c>
      <c r="B4425">
        <v>165</v>
      </c>
      <c r="C4425">
        <v>7074</v>
      </c>
      <c r="D4425">
        <v>2.99</v>
      </c>
      <c r="E4425" s="1">
        <v>38560.17083333333</v>
      </c>
    </row>
    <row r="4426" spans="1:5" x14ac:dyDescent="0.3">
      <c r="A4426">
        <v>4479</v>
      </c>
      <c r="B4426">
        <v>165</v>
      </c>
      <c r="C4426">
        <v>8608</v>
      </c>
      <c r="D4426">
        <v>0.98999999999999899</v>
      </c>
      <c r="E4426" s="1">
        <v>38562.554166666669</v>
      </c>
    </row>
    <row r="4427" spans="1:5" x14ac:dyDescent="0.3">
      <c r="A4427">
        <v>4480</v>
      </c>
      <c r="B4427">
        <v>165</v>
      </c>
      <c r="C4427">
        <v>9182</v>
      </c>
      <c r="D4427">
        <v>7.99</v>
      </c>
      <c r="E4427" s="1">
        <v>38563.504166666666</v>
      </c>
    </row>
    <row r="4428" spans="1:5" x14ac:dyDescent="0.3">
      <c r="A4428">
        <v>4481</v>
      </c>
      <c r="B4428">
        <v>165</v>
      </c>
      <c r="C4428">
        <v>9685</v>
      </c>
      <c r="D4428">
        <v>4.99</v>
      </c>
      <c r="E4428" s="1">
        <v>38564.28402777778</v>
      </c>
    </row>
    <row r="4429" spans="1:5" x14ac:dyDescent="0.3">
      <c r="A4429">
        <v>4482</v>
      </c>
      <c r="B4429">
        <v>165</v>
      </c>
      <c r="C4429">
        <v>10565</v>
      </c>
      <c r="D4429">
        <v>4.99</v>
      </c>
      <c r="E4429" s="1">
        <v>38565.547222222223</v>
      </c>
    </row>
    <row r="4430" spans="1:5" x14ac:dyDescent="0.3">
      <c r="A4430">
        <v>4483</v>
      </c>
      <c r="B4430">
        <v>165</v>
      </c>
      <c r="C4430">
        <v>11484</v>
      </c>
      <c r="D4430">
        <v>2.99</v>
      </c>
      <c r="E4430" s="1">
        <v>38566.936111111114</v>
      </c>
    </row>
    <row r="4431" spans="1:5" x14ac:dyDescent="0.3">
      <c r="A4431">
        <v>4484</v>
      </c>
      <c r="B4431">
        <v>165</v>
      </c>
      <c r="C4431">
        <v>12643</v>
      </c>
      <c r="D4431">
        <v>4.99</v>
      </c>
      <c r="E4431" s="1">
        <v>38582.76458333333</v>
      </c>
    </row>
    <row r="4432" spans="1:5" x14ac:dyDescent="0.3">
      <c r="A4432">
        <v>4485</v>
      </c>
      <c r="B4432">
        <v>165</v>
      </c>
      <c r="C4432">
        <v>15007</v>
      </c>
      <c r="D4432">
        <v>1.99</v>
      </c>
      <c r="E4432" s="1">
        <v>38586.347916666666</v>
      </c>
    </row>
    <row r="4433" spans="1:5" x14ac:dyDescent="0.3">
      <c r="A4433">
        <v>4486</v>
      </c>
      <c r="B4433">
        <v>165</v>
      </c>
      <c r="C4433">
        <v>15801</v>
      </c>
      <c r="D4433">
        <v>3.99</v>
      </c>
      <c r="E4433" s="1">
        <v>38587.601388888892</v>
      </c>
    </row>
    <row r="4434" spans="1:5" x14ac:dyDescent="0.3">
      <c r="A4434">
        <v>4487</v>
      </c>
      <c r="B4434">
        <v>165</v>
      </c>
      <c r="C4434">
        <v>15834</v>
      </c>
      <c r="D4434">
        <v>5.99</v>
      </c>
      <c r="E4434" s="1">
        <v>38587.640972222223</v>
      </c>
    </row>
    <row r="4435" spans="1:5" x14ac:dyDescent="0.3">
      <c r="A4435">
        <v>4488</v>
      </c>
      <c r="B4435">
        <v>166</v>
      </c>
      <c r="C4435">
        <v>662</v>
      </c>
      <c r="D4435">
        <v>1.99</v>
      </c>
      <c r="E4435" s="1">
        <v>38500.881249999999</v>
      </c>
    </row>
    <row r="4436" spans="1:5" x14ac:dyDescent="0.3">
      <c r="A4436">
        <v>4489</v>
      </c>
      <c r="B4436">
        <v>166</v>
      </c>
      <c r="C4436">
        <v>1412</v>
      </c>
      <c r="D4436">
        <v>2.99</v>
      </c>
      <c r="E4436" s="1">
        <v>38518.714583333334</v>
      </c>
    </row>
    <row r="4437" spans="1:5" x14ac:dyDescent="0.3">
      <c r="A4437">
        <v>4490</v>
      </c>
      <c r="B4437">
        <v>166</v>
      </c>
      <c r="C4437">
        <v>2211</v>
      </c>
      <c r="D4437">
        <v>3.99</v>
      </c>
      <c r="E4437" s="1">
        <v>38521.103472222225</v>
      </c>
    </row>
    <row r="4438" spans="1:5" x14ac:dyDescent="0.3">
      <c r="A4438">
        <v>4491</v>
      </c>
      <c r="B4438">
        <v>166</v>
      </c>
      <c r="C4438">
        <v>2874</v>
      </c>
      <c r="D4438">
        <v>5.99</v>
      </c>
      <c r="E4438" s="1">
        <v>38523.029166666667</v>
      </c>
    </row>
    <row r="4439" spans="1:5" x14ac:dyDescent="0.3">
      <c r="A4439">
        <v>4492</v>
      </c>
      <c r="B4439">
        <v>166</v>
      </c>
      <c r="C4439">
        <v>3085</v>
      </c>
      <c r="D4439">
        <v>0.98999999999999899</v>
      </c>
      <c r="E4439" s="1">
        <v>38523.654166666667</v>
      </c>
    </row>
    <row r="4440" spans="1:5" x14ac:dyDescent="0.3">
      <c r="A4440">
        <v>4493</v>
      </c>
      <c r="B4440">
        <v>166</v>
      </c>
      <c r="C4440">
        <v>3606</v>
      </c>
      <c r="D4440">
        <v>2.99</v>
      </c>
      <c r="E4440" s="1">
        <v>38539.227777777778</v>
      </c>
    </row>
    <row r="4441" spans="1:5" x14ac:dyDescent="0.3">
      <c r="A4441">
        <v>4494</v>
      </c>
      <c r="B4441">
        <v>166</v>
      </c>
      <c r="C4441">
        <v>3642</v>
      </c>
      <c r="D4441">
        <v>2.99</v>
      </c>
      <c r="E4441" s="1">
        <v>38539.304166666669</v>
      </c>
    </row>
    <row r="4442" spans="1:5" x14ac:dyDescent="0.3">
      <c r="A4442">
        <v>4495</v>
      </c>
      <c r="B4442">
        <v>166</v>
      </c>
      <c r="C4442">
        <v>4389</v>
      </c>
      <c r="D4442">
        <v>6.99</v>
      </c>
      <c r="E4442" s="1">
        <v>38540.873611111114</v>
      </c>
    </row>
    <row r="4443" spans="1:5" x14ac:dyDescent="0.3">
      <c r="A4443">
        <v>4496</v>
      </c>
      <c r="B4443">
        <v>166</v>
      </c>
      <c r="C4443">
        <v>4658</v>
      </c>
      <c r="D4443">
        <v>0.98999999999999899</v>
      </c>
      <c r="E4443" s="1">
        <v>38541.410416666666</v>
      </c>
    </row>
    <row r="4444" spans="1:5" x14ac:dyDescent="0.3">
      <c r="A4444">
        <v>4497</v>
      </c>
      <c r="B4444">
        <v>166</v>
      </c>
      <c r="C4444">
        <v>5184</v>
      </c>
      <c r="D4444">
        <v>4.99</v>
      </c>
      <c r="E4444" s="1">
        <v>38542.426388888889</v>
      </c>
    </row>
    <row r="4445" spans="1:5" x14ac:dyDescent="0.3">
      <c r="A4445">
        <v>4498</v>
      </c>
      <c r="B4445">
        <v>166</v>
      </c>
      <c r="C4445">
        <v>5380</v>
      </c>
      <c r="D4445">
        <v>4.99</v>
      </c>
      <c r="E4445" s="1">
        <v>38542.797222222223</v>
      </c>
    </row>
    <row r="4446" spans="1:5" x14ac:dyDescent="0.3">
      <c r="A4446">
        <v>4499</v>
      </c>
      <c r="B4446">
        <v>166</v>
      </c>
      <c r="C4446">
        <v>5646</v>
      </c>
      <c r="D4446">
        <v>2.99</v>
      </c>
      <c r="E4446" s="1">
        <v>38543.297222222223</v>
      </c>
    </row>
    <row r="4447" spans="1:5" x14ac:dyDescent="0.3">
      <c r="A4447">
        <v>4500</v>
      </c>
      <c r="B4447">
        <v>166</v>
      </c>
      <c r="C4447">
        <v>5855</v>
      </c>
      <c r="D4447">
        <v>7.99</v>
      </c>
      <c r="E4447" s="1">
        <v>38543.745833333334</v>
      </c>
    </row>
    <row r="4448" spans="1:5" x14ac:dyDescent="0.3">
      <c r="A4448">
        <v>4501</v>
      </c>
      <c r="B4448">
        <v>166</v>
      </c>
      <c r="C4448">
        <v>6237</v>
      </c>
      <c r="D4448">
        <v>0.98999999999999899</v>
      </c>
      <c r="E4448" s="1">
        <v>38544.59652777778</v>
      </c>
    </row>
    <row r="4449" spans="1:5" x14ac:dyDescent="0.3">
      <c r="A4449">
        <v>4502</v>
      </c>
      <c r="B4449">
        <v>166</v>
      </c>
      <c r="C4449">
        <v>6882</v>
      </c>
      <c r="D4449">
        <v>2.99</v>
      </c>
      <c r="E4449" s="1">
        <v>38545.868055555555</v>
      </c>
    </row>
    <row r="4450" spans="1:5" x14ac:dyDescent="0.3">
      <c r="A4450">
        <v>4503</v>
      </c>
      <c r="B4450">
        <v>166</v>
      </c>
      <c r="C4450">
        <v>7581</v>
      </c>
      <c r="D4450">
        <v>2.99</v>
      </c>
      <c r="E4450" s="1">
        <v>38560.968055555553</v>
      </c>
    </row>
    <row r="4451" spans="1:5" x14ac:dyDescent="0.3">
      <c r="A4451">
        <v>4504</v>
      </c>
      <c r="B4451">
        <v>166</v>
      </c>
      <c r="C4451">
        <v>8052</v>
      </c>
      <c r="D4451">
        <v>5.99</v>
      </c>
      <c r="E4451" s="1">
        <v>38561.706250000003</v>
      </c>
    </row>
    <row r="4452" spans="1:5" x14ac:dyDescent="0.3">
      <c r="A4452">
        <v>4505</v>
      </c>
      <c r="B4452">
        <v>166</v>
      </c>
      <c r="C4452">
        <v>9009</v>
      </c>
      <c r="D4452">
        <v>8.99</v>
      </c>
      <c r="E4452" s="1">
        <v>38563.216666666667</v>
      </c>
    </row>
    <row r="4453" spans="1:5" x14ac:dyDescent="0.3">
      <c r="A4453">
        <v>4506</v>
      </c>
      <c r="B4453">
        <v>166</v>
      </c>
      <c r="C4453">
        <v>10422</v>
      </c>
      <c r="D4453">
        <v>7.99</v>
      </c>
      <c r="E4453" s="1">
        <v>38565.345138888886</v>
      </c>
    </row>
    <row r="4454" spans="1:5" x14ac:dyDescent="0.3">
      <c r="A4454">
        <v>4507</v>
      </c>
      <c r="B4454">
        <v>166</v>
      </c>
      <c r="C4454">
        <v>12683</v>
      </c>
      <c r="D4454">
        <v>4.99</v>
      </c>
      <c r="E4454" s="1">
        <v>38582.826388888891</v>
      </c>
    </row>
    <row r="4455" spans="1:5" x14ac:dyDescent="0.3">
      <c r="A4455">
        <v>4508</v>
      </c>
      <c r="B4455">
        <v>166</v>
      </c>
      <c r="C4455">
        <v>12968</v>
      </c>
      <c r="D4455">
        <v>4.99</v>
      </c>
      <c r="E4455" s="1">
        <v>38583.276388888888</v>
      </c>
    </row>
    <row r="4456" spans="1:5" x14ac:dyDescent="0.3">
      <c r="A4456">
        <v>4509</v>
      </c>
      <c r="B4456">
        <v>166</v>
      </c>
      <c r="C4456">
        <v>13582</v>
      </c>
      <c r="D4456">
        <v>4.99</v>
      </c>
      <c r="E4456" s="1">
        <v>38584.227777777778</v>
      </c>
    </row>
    <row r="4457" spans="1:5" x14ac:dyDescent="0.3">
      <c r="A4457">
        <v>4510</v>
      </c>
      <c r="B4457">
        <v>166</v>
      </c>
      <c r="C4457">
        <v>13901</v>
      </c>
      <c r="D4457">
        <v>7.99</v>
      </c>
      <c r="E4457" s="1">
        <v>38584.67083333333</v>
      </c>
    </row>
    <row r="4458" spans="1:5" x14ac:dyDescent="0.3">
      <c r="A4458">
        <v>4511</v>
      </c>
      <c r="B4458">
        <v>166</v>
      </c>
      <c r="C4458">
        <v>14261</v>
      </c>
      <c r="D4458">
        <v>5.99</v>
      </c>
      <c r="E4458" s="1">
        <v>38585.254861111112</v>
      </c>
    </row>
    <row r="4459" spans="1:5" x14ac:dyDescent="0.3">
      <c r="A4459">
        <v>4512</v>
      </c>
      <c r="B4459">
        <v>166</v>
      </c>
      <c r="C4459">
        <v>14281</v>
      </c>
      <c r="D4459">
        <v>2.99</v>
      </c>
      <c r="E4459" s="1">
        <v>38585.277777777781</v>
      </c>
    </row>
    <row r="4460" spans="1:5" x14ac:dyDescent="0.3">
      <c r="A4460">
        <v>4513</v>
      </c>
      <c r="B4460">
        <v>166</v>
      </c>
      <c r="C4460">
        <v>15213</v>
      </c>
      <c r="D4460">
        <v>5.99</v>
      </c>
      <c r="E4460" s="1">
        <v>38586.700694444444</v>
      </c>
    </row>
    <row r="4461" spans="1:5" x14ac:dyDescent="0.3">
      <c r="A4461">
        <v>4514</v>
      </c>
      <c r="B4461">
        <v>166</v>
      </c>
      <c r="C4461">
        <v>15216</v>
      </c>
      <c r="D4461">
        <v>2.99</v>
      </c>
      <c r="E4461" s="1">
        <v>38586.706250000003</v>
      </c>
    </row>
    <row r="4462" spans="1:5" x14ac:dyDescent="0.3">
      <c r="A4462">
        <v>4515</v>
      </c>
      <c r="B4462">
        <v>166</v>
      </c>
      <c r="C4462">
        <v>15806</v>
      </c>
      <c r="D4462">
        <v>1.99</v>
      </c>
      <c r="E4462" s="1">
        <v>38587.604861111111</v>
      </c>
    </row>
    <row r="4463" spans="1:5" x14ac:dyDescent="0.3">
      <c r="A4463">
        <v>4516</v>
      </c>
      <c r="B4463">
        <v>167</v>
      </c>
      <c r="C4463">
        <v>280</v>
      </c>
      <c r="D4463">
        <v>2.99</v>
      </c>
      <c r="E4463" s="1">
        <v>38498.775000000001</v>
      </c>
    </row>
    <row r="4464" spans="1:5" x14ac:dyDescent="0.3">
      <c r="A4464">
        <v>4517</v>
      </c>
      <c r="B4464">
        <v>167</v>
      </c>
      <c r="C4464">
        <v>365</v>
      </c>
      <c r="D4464">
        <v>2.99</v>
      </c>
      <c r="E4464" s="1">
        <v>38499.313194444447</v>
      </c>
    </row>
    <row r="4465" spans="1:5" x14ac:dyDescent="0.3">
      <c r="A4465">
        <v>4518</v>
      </c>
      <c r="B4465">
        <v>167</v>
      </c>
      <c r="C4465">
        <v>927</v>
      </c>
      <c r="D4465">
        <v>4.99</v>
      </c>
      <c r="E4465" s="1">
        <v>38502.511111111111</v>
      </c>
    </row>
    <row r="4466" spans="1:5" x14ac:dyDescent="0.3">
      <c r="A4466">
        <v>4519</v>
      </c>
      <c r="B4466">
        <v>167</v>
      </c>
      <c r="C4466">
        <v>1416</v>
      </c>
      <c r="D4466">
        <v>3.99</v>
      </c>
      <c r="E4466" s="1">
        <v>38518.738888888889</v>
      </c>
    </row>
    <row r="4467" spans="1:5" x14ac:dyDescent="0.3">
      <c r="A4467">
        <v>4520</v>
      </c>
      <c r="B4467">
        <v>167</v>
      </c>
      <c r="C4467">
        <v>1509</v>
      </c>
      <c r="D4467">
        <v>5.99</v>
      </c>
      <c r="E4467" s="1">
        <v>38518.940972222219</v>
      </c>
    </row>
    <row r="4468" spans="1:5" x14ac:dyDescent="0.3">
      <c r="A4468">
        <v>4521</v>
      </c>
      <c r="B4468">
        <v>167</v>
      </c>
      <c r="C4468">
        <v>2381</v>
      </c>
      <c r="D4468">
        <v>5.99</v>
      </c>
      <c r="E4468" s="1">
        <v>38521.625</v>
      </c>
    </row>
    <row r="4469" spans="1:5" x14ac:dyDescent="0.3">
      <c r="A4469">
        <v>4522</v>
      </c>
      <c r="B4469">
        <v>167</v>
      </c>
      <c r="C4469">
        <v>3518</v>
      </c>
      <c r="D4469">
        <v>4.99</v>
      </c>
      <c r="E4469" s="1">
        <v>38539.038888888892</v>
      </c>
    </row>
    <row r="4470" spans="1:5" x14ac:dyDescent="0.3">
      <c r="A4470">
        <v>4523</v>
      </c>
      <c r="B4470">
        <v>167</v>
      </c>
      <c r="C4470">
        <v>4493</v>
      </c>
      <c r="D4470">
        <v>0.98999999999999899</v>
      </c>
      <c r="E4470" s="1">
        <v>38541.069444444445</v>
      </c>
    </row>
    <row r="4471" spans="1:5" x14ac:dyDescent="0.3">
      <c r="A4471">
        <v>4524</v>
      </c>
      <c r="B4471">
        <v>167</v>
      </c>
      <c r="C4471">
        <v>5131</v>
      </c>
      <c r="D4471">
        <v>0.98999999999999899</v>
      </c>
      <c r="E4471" s="1">
        <v>38542.315972222219</v>
      </c>
    </row>
    <row r="4472" spans="1:5" x14ac:dyDescent="0.3">
      <c r="A4472">
        <v>4525</v>
      </c>
      <c r="B4472">
        <v>167</v>
      </c>
      <c r="C4472">
        <v>5178</v>
      </c>
      <c r="D4472">
        <v>4.99</v>
      </c>
      <c r="E4472" s="1">
        <v>38542.415972222225</v>
      </c>
    </row>
    <row r="4473" spans="1:5" x14ac:dyDescent="0.3">
      <c r="A4473">
        <v>4526</v>
      </c>
      <c r="B4473">
        <v>167</v>
      </c>
      <c r="C4473">
        <v>5191</v>
      </c>
      <c r="D4473">
        <v>0.98999999999999899</v>
      </c>
      <c r="E4473" s="1">
        <v>38542.43472222222</v>
      </c>
    </row>
    <row r="4474" spans="1:5" x14ac:dyDescent="0.3">
      <c r="A4474">
        <v>4527</v>
      </c>
      <c r="B4474">
        <v>167</v>
      </c>
      <c r="C4474">
        <v>5413</v>
      </c>
      <c r="D4474">
        <v>4.99</v>
      </c>
      <c r="E4474" s="1">
        <v>38542.852777777778</v>
      </c>
    </row>
    <row r="4475" spans="1:5" x14ac:dyDescent="0.3">
      <c r="A4475">
        <v>4528</v>
      </c>
      <c r="B4475">
        <v>167</v>
      </c>
      <c r="C4475">
        <v>5781</v>
      </c>
      <c r="D4475">
        <v>2.99</v>
      </c>
      <c r="E4475" s="1">
        <v>38543.575694444444</v>
      </c>
    </row>
    <row r="4476" spans="1:5" x14ac:dyDescent="0.3">
      <c r="A4476">
        <v>4529</v>
      </c>
      <c r="B4476">
        <v>167</v>
      </c>
      <c r="C4476">
        <v>6269</v>
      </c>
      <c r="D4476">
        <v>4.99</v>
      </c>
      <c r="E4476" s="1">
        <v>38544.665277777778</v>
      </c>
    </row>
    <row r="4477" spans="1:5" x14ac:dyDescent="0.3">
      <c r="A4477">
        <v>4530</v>
      </c>
      <c r="B4477">
        <v>167</v>
      </c>
      <c r="C4477">
        <v>7608</v>
      </c>
      <c r="D4477">
        <v>4.99</v>
      </c>
      <c r="E4477" s="1">
        <v>38561.005555555559</v>
      </c>
    </row>
    <row r="4478" spans="1:5" x14ac:dyDescent="0.3">
      <c r="A4478">
        <v>4531</v>
      </c>
      <c r="B4478">
        <v>167</v>
      </c>
      <c r="C4478">
        <v>8092</v>
      </c>
      <c r="D4478">
        <v>2.99</v>
      </c>
      <c r="E4478" s="1">
        <v>38561.769444444442</v>
      </c>
    </row>
    <row r="4479" spans="1:5" x14ac:dyDescent="0.3">
      <c r="A4479">
        <v>4532</v>
      </c>
      <c r="B4479">
        <v>167</v>
      </c>
      <c r="C4479">
        <v>8227</v>
      </c>
      <c r="D4479">
        <v>4.99</v>
      </c>
      <c r="E4479" s="1">
        <v>38562.001388888886</v>
      </c>
    </row>
    <row r="4480" spans="1:5" x14ac:dyDescent="0.3">
      <c r="A4480">
        <v>4533</v>
      </c>
      <c r="B4480">
        <v>167</v>
      </c>
      <c r="C4480">
        <v>8318</v>
      </c>
      <c r="D4480">
        <v>2.99</v>
      </c>
      <c r="E4480" s="1">
        <v>38562.155555555553</v>
      </c>
    </row>
    <row r="4481" spans="1:5" x14ac:dyDescent="0.3">
      <c r="A4481">
        <v>4534</v>
      </c>
      <c r="B4481">
        <v>167</v>
      </c>
      <c r="C4481">
        <v>8793</v>
      </c>
      <c r="D4481">
        <v>0.98999999999999899</v>
      </c>
      <c r="E4481" s="1">
        <v>38562.872916666667</v>
      </c>
    </row>
    <row r="4482" spans="1:5" x14ac:dyDescent="0.3">
      <c r="A4482">
        <v>4535</v>
      </c>
      <c r="B4482">
        <v>167</v>
      </c>
      <c r="C4482">
        <v>8864</v>
      </c>
      <c r="D4482">
        <v>0.98999999999999899</v>
      </c>
      <c r="E4482" s="1">
        <v>38562.994444444441</v>
      </c>
    </row>
    <row r="4483" spans="1:5" x14ac:dyDescent="0.3">
      <c r="A4483">
        <v>4536</v>
      </c>
      <c r="B4483">
        <v>167</v>
      </c>
      <c r="C4483">
        <v>9563</v>
      </c>
      <c r="D4483">
        <v>4.99</v>
      </c>
      <c r="E4483" s="1">
        <v>38564.102777777778</v>
      </c>
    </row>
    <row r="4484" spans="1:5" x14ac:dyDescent="0.3">
      <c r="A4484">
        <v>4537</v>
      </c>
      <c r="B4484">
        <v>167</v>
      </c>
      <c r="C4484">
        <v>10285</v>
      </c>
      <c r="D4484">
        <v>3.99</v>
      </c>
      <c r="E4484" s="1">
        <v>38565.149305555555</v>
      </c>
    </row>
    <row r="4485" spans="1:5" x14ac:dyDescent="0.3">
      <c r="A4485">
        <v>4538</v>
      </c>
      <c r="B4485">
        <v>167</v>
      </c>
      <c r="C4485">
        <v>12642</v>
      </c>
      <c r="D4485">
        <v>4.99</v>
      </c>
      <c r="E4485" s="1">
        <v>38582.763194444444</v>
      </c>
    </row>
    <row r="4486" spans="1:5" x14ac:dyDescent="0.3">
      <c r="A4486">
        <v>4539</v>
      </c>
      <c r="B4486">
        <v>167</v>
      </c>
      <c r="C4486">
        <v>12717</v>
      </c>
      <c r="D4486">
        <v>4.99</v>
      </c>
      <c r="E4486" s="1">
        <v>38582.885416666664</v>
      </c>
    </row>
    <row r="4487" spans="1:5" x14ac:dyDescent="0.3">
      <c r="A4487">
        <v>4540</v>
      </c>
      <c r="B4487">
        <v>167</v>
      </c>
      <c r="C4487">
        <v>12978</v>
      </c>
      <c r="D4487">
        <v>4.99</v>
      </c>
      <c r="E4487" s="1">
        <v>38583.289583333331</v>
      </c>
    </row>
    <row r="4488" spans="1:5" x14ac:dyDescent="0.3">
      <c r="A4488">
        <v>4541</v>
      </c>
      <c r="B4488">
        <v>167</v>
      </c>
      <c r="C4488">
        <v>13825</v>
      </c>
      <c r="D4488">
        <v>6.99</v>
      </c>
      <c r="E4488" s="1">
        <v>38584.571527777778</v>
      </c>
    </row>
    <row r="4489" spans="1:5" x14ac:dyDescent="0.3">
      <c r="A4489">
        <v>4542</v>
      </c>
      <c r="B4489">
        <v>167</v>
      </c>
      <c r="C4489">
        <v>13870</v>
      </c>
      <c r="D4489">
        <v>1.99</v>
      </c>
      <c r="E4489" s="1">
        <v>38584.631249999999</v>
      </c>
    </row>
    <row r="4490" spans="1:5" x14ac:dyDescent="0.3">
      <c r="A4490">
        <v>4543</v>
      </c>
      <c r="B4490">
        <v>167</v>
      </c>
      <c r="C4490">
        <v>15003</v>
      </c>
      <c r="D4490">
        <v>3.99</v>
      </c>
      <c r="E4490" s="1">
        <v>38586.34097222222</v>
      </c>
    </row>
    <row r="4491" spans="1:5" x14ac:dyDescent="0.3">
      <c r="A4491">
        <v>4544</v>
      </c>
      <c r="B4491">
        <v>167</v>
      </c>
      <c r="C4491">
        <v>15050</v>
      </c>
      <c r="D4491">
        <v>0.98999999999999899</v>
      </c>
      <c r="E4491" s="1">
        <v>38586.421527777777</v>
      </c>
    </row>
    <row r="4492" spans="1:5" x14ac:dyDescent="0.3">
      <c r="A4492">
        <v>4545</v>
      </c>
      <c r="B4492">
        <v>167</v>
      </c>
      <c r="C4492">
        <v>15478</v>
      </c>
      <c r="D4492">
        <v>0.98999999999999899</v>
      </c>
      <c r="E4492" s="1">
        <v>38587.076388888891</v>
      </c>
    </row>
    <row r="4493" spans="1:5" x14ac:dyDescent="0.3">
      <c r="A4493">
        <v>4546</v>
      </c>
      <c r="B4493">
        <v>167</v>
      </c>
      <c r="C4493">
        <v>15530</v>
      </c>
      <c r="D4493">
        <v>4.99</v>
      </c>
      <c r="E4493" s="1">
        <v>38587.159722222219</v>
      </c>
    </row>
    <row r="4494" spans="1:5" x14ac:dyDescent="0.3">
      <c r="A4494">
        <v>4547</v>
      </c>
      <c r="B4494">
        <v>167</v>
      </c>
      <c r="C4494">
        <v>15915</v>
      </c>
      <c r="D4494">
        <v>4.99</v>
      </c>
      <c r="E4494" s="1">
        <v>38587.744444444441</v>
      </c>
    </row>
    <row r="4495" spans="1:5" x14ac:dyDescent="0.3">
      <c r="A4495">
        <v>4548</v>
      </c>
      <c r="B4495">
        <v>168</v>
      </c>
      <c r="C4495">
        <v>404</v>
      </c>
      <c r="D4495">
        <v>0.98999999999999899</v>
      </c>
      <c r="E4495" s="1">
        <v>38499.563194444447</v>
      </c>
    </row>
    <row r="4496" spans="1:5" x14ac:dyDescent="0.3">
      <c r="A4496">
        <v>4549</v>
      </c>
      <c r="B4496">
        <v>168</v>
      </c>
      <c r="C4496">
        <v>488</v>
      </c>
      <c r="D4496">
        <v>4.99</v>
      </c>
      <c r="E4496" s="1">
        <v>38500.004861111112</v>
      </c>
    </row>
    <row r="4497" spans="1:5" x14ac:dyDescent="0.3">
      <c r="A4497">
        <v>4550</v>
      </c>
      <c r="B4497">
        <v>168</v>
      </c>
      <c r="C4497">
        <v>1222</v>
      </c>
      <c r="D4497">
        <v>4.99</v>
      </c>
      <c r="E4497" s="1">
        <v>38518.151388888888</v>
      </c>
    </row>
    <row r="4498" spans="1:5" x14ac:dyDescent="0.3">
      <c r="A4498">
        <v>4551</v>
      </c>
      <c r="B4498">
        <v>168</v>
      </c>
      <c r="C4498">
        <v>3530</v>
      </c>
      <c r="D4498">
        <v>2.99</v>
      </c>
      <c r="E4498" s="1">
        <v>38539.056944444441</v>
      </c>
    </row>
    <row r="4499" spans="1:5" x14ac:dyDescent="0.3">
      <c r="A4499">
        <v>4552</v>
      </c>
      <c r="B4499">
        <v>168</v>
      </c>
      <c r="C4499">
        <v>4308</v>
      </c>
      <c r="D4499">
        <v>5.99</v>
      </c>
      <c r="E4499" s="1">
        <v>38540.728472222225</v>
      </c>
    </row>
    <row r="4500" spans="1:5" x14ac:dyDescent="0.3">
      <c r="A4500">
        <v>4553</v>
      </c>
      <c r="B4500">
        <v>168</v>
      </c>
      <c r="C4500">
        <v>4363</v>
      </c>
      <c r="D4500">
        <v>5.99</v>
      </c>
      <c r="E4500" s="1">
        <v>38540.821527777778</v>
      </c>
    </row>
    <row r="4501" spans="1:5" x14ac:dyDescent="0.3">
      <c r="A4501">
        <v>4554</v>
      </c>
      <c r="B4501">
        <v>168</v>
      </c>
      <c r="C4501">
        <v>4953</v>
      </c>
      <c r="D4501">
        <v>2.99</v>
      </c>
      <c r="E4501" s="1">
        <v>38541.964583333334</v>
      </c>
    </row>
    <row r="4502" spans="1:5" x14ac:dyDescent="0.3">
      <c r="A4502">
        <v>4555</v>
      </c>
      <c r="B4502">
        <v>168</v>
      </c>
      <c r="C4502">
        <v>5459</v>
      </c>
      <c r="D4502">
        <v>0.98999999999999899</v>
      </c>
      <c r="E4502" s="1">
        <v>38542.946527777778</v>
      </c>
    </row>
    <row r="4503" spans="1:5" x14ac:dyDescent="0.3">
      <c r="A4503">
        <v>4556</v>
      </c>
      <c r="B4503">
        <v>168</v>
      </c>
      <c r="C4503">
        <v>5907</v>
      </c>
      <c r="D4503">
        <v>5.99</v>
      </c>
      <c r="E4503" s="1">
        <v>38543.861805555556</v>
      </c>
    </row>
    <row r="4504" spans="1:5" x14ac:dyDescent="0.3">
      <c r="A4504">
        <v>4557</v>
      </c>
      <c r="B4504">
        <v>168</v>
      </c>
      <c r="C4504">
        <v>6334</v>
      </c>
      <c r="D4504">
        <v>5.99</v>
      </c>
      <c r="E4504" s="1">
        <v>38544.805555555555</v>
      </c>
    </row>
    <row r="4505" spans="1:5" x14ac:dyDescent="0.3">
      <c r="A4505">
        <v>4558</v>
      </c>
      <c r="B4505">
        <v>168</v>
      </c>
      <c r="C4505">
        <v>6444</v>
      </c>
      <c r="D4505">
        <v>0.98999999999999899</v>
      </c>
      <c r="E4505" s="1">
        <v>38545.025000000001</v>
      </c>
    </row>
    <row r="4506" spans="1:5" x14ac:dyDescent="0.3">
      <c r="A4506">
        <v>4559</v>
      </c>
      <c r="B4506">
        <v>168</v>
      </c>
      <c r="C4506">
        <v>6809</v>
      </c>
      <c r="D4506">
        <v>3.99</v>
      </c>
      <c r="E4506" s="1">
        <v>38545.743750000001</v>
      </c>
    </row>
    <row r="4507" spans="1:5" x14ac:dyDescent="0.3">
      <c r="A4507">
        <v>4560</v>
      </c>
      <c r="B4507">
        <v>168</v>
      </c>
      <c r="C4507">
        <v>8352</v>
      </c>
      <c r="D4507">
        <v>1.99</v>
      </c>
      <c r="E4507" s="1">
        <v>38562.202777777777</v>
      </c>
    </row>
    <row r="4508" spans="1:5" x14ac:dyDescent="0.3">
      <c r="A4508">
        <v>4561</v>
      </c>
      <c r="B4508">
        <v>168</v>
      </c>
      <c r="C4508">
        <v>8527</v>
      </c>
      <c r="D4508">
        <v>1.99</v>
      </c>
      <c r="E4508" s="1">
        <v>38562.431250000001</v>
      </c>
    </row>
    <row r="4509" spans="1:5" x14ac:dyDescent="0.3">
      <c r="A4509">
        <v>4562</v>
      </c>
      <c r="B4509">
        <v>168</v>
      </c>
      <c r="C4509">
        <v>8659</v>
      </c>
      <c r="D4509">
        <v>6.99</v>
      </c>
      <c r="E4509" s="1">
        <v>38562.643055555556</v>
      </c>
    </row>
    <row r="4510" spans="1:5" x14ac:dyDescent="0.3">
      <c r="A4510">
        <v>4563</v>
      </c>
      <c r="B4510">
        <v>168</v>
      </c>
      <c r="C4510">
        <v>8883</v>
      </c>
      <c r="D4510">
        <v>1.99</v>
      </c>
      <c r="E4510" s="1">
        <v>38563.01666666667</v>
      </c>
    </row>
    <row r="4511" spans="1:5" x14ac:dyDescent="0.3">
      <c r="A4511">
        <v>4564</v>
      </c>
      <c r="B4511">
        <v>168</v>
      </c>
      <c r="C4511">
        <v>9197</v>
      </c>
      <c r="D4511">
        <v>4.99</v>
      </c>
      <c r="E4511" s="1">
        <v>38563.521527777775</v>
      </c>
    </row>
    <row r="4512" spans="1:5" x14ac:dyDescent="0.3">
      <c r="A4512">
        <v>4565</v>
      </c>
      <c r="B4512">
        <v>168</v>
      </c>
      <c r="C4512">
        <v>9418</v>
      </c>
      <c r="D4512">
        <v>4.99</v>
      </c>
      <c r="E4512" s="1">
        <v>38563.875</v>
      </c>
    </row>
    <row r="4513" spans="1:5" x14ac:dyDescent="0.3">
      <c r="A4513">
        <v>4566</v>
      </c>
      <c r="B4513">
        <v>168</v>
      </c>
      <c r="C4513">
        <v>9857</v>
      </c>
      <c r="D4513">
        <v>6.99</v>
      </c>
      <c r="E4513" s="1">
        <v>38564.541666666664</v>
      </c>
    </row>
    <row r="4514" spans="1:5" x14ac:dyDescent="0.3">
      <c r="A4514">
        <v>4567</v>
      </c>
      <c r="B4514">
        <v>168</v>
      </c>
      <c r="C4514">
        <v>9899</v>
      </c>
      <c r="D4514">
        <v>4.99</v>
      </c>
      <c r="E4514" s="1">
        <v>38564.591666666667</v>
      </c>
    </row>
    <row r="4515" spans="1:5" x14ac:dyDescent="0.3">
      <c r="A4515">
        <v>4568</v>
      </c>
      <c r="B4515">
        <v>168</v>
      </c>
      <c r="C4515">
        <v>10270</v>
      </c>
      <c r="D4515">
        <v>0.98999999999999899</v>
      </c>
      <c r="E4515" s="1">
        <v>38565.131944444445</v>
      </c>
    </row>
    <row r="4516" spans="1:5" x14ac:dyDescent="0.3">
      <c r="A4516">
        <v>4569</v>
      </c>
      <c r="B4516">
        <v>168</v>
      </c>
      <c r="C4516">
        <v>11551</v>
      </c>
      <c r="D4516">
        <v>0.98999999999999899</v>
      </c>
      <c r="E4516" s="1">
        <v>38581.043749999997</v>
      </c>
    </row>
    <row r="4517" spans="1:5" x14ac:dyDescent="0.3">
      <c r="A4517">
        <v>4570</v>
      </c>
      <c r="B4517">
        <v>168</v>
      </c>
      <c r="C4517">
        <v>11627</v>
      </c>
      <c r="D4517">
        <v>10.99</v>
      </c>
      <c r="E4517" s="1">
        <v>38581.184027777781</v>
      </c>
    </row>
    <row r="4518" spans="1:5" x14ac:dyDescent="0.3">
      <c r="A4518">
        <v>4571</v>
      </c>
      <c r="B4518">
        <v>168</v>
      </c>
      <c r="C4518">
        <v>11631</v>
      </c>
      <c r="D4518">
        <v>1.99</v>
      </c>
      <c r="E4518" s="1">
        <v>38581.186111111114</v>
      </c>
    </row>
    <row r="4519" spans="1:5" x14ac:dyDescent="0.3">
      <c r="A4519">
        <v>4572</v>
      </c>
      <c r="B4519">
        <v>168</v>
      </c>
      <c r="C4519">
        <v>12545</v>
      </c>
      <c r="D4519">
        <v>6.99</v>
      </c>
      <c r="E4519" s="1">
        <v>38582.602777777778</v>
      </c>
    </row>
    <row r="4520" spans="1:5" x14ac:dyDescent="0.3">
      <c r="A4520">
        <v>4573</v>
      </c>
      <c r="B4520">
        <v>168</v>
      </c>
      <c r="C4520">
        <v>12781</v>
      </c>
      <c r="D4520">
        <v>2.99</v>
      </c>
      <c r="E4520" s="1">
        <v>38582.993055555555</v>
      </c>
    </row>
    <row r="4521" spans="1:5" x14ac:dyDescent="0.3">
      <c r="A4521">
        <v>4574</v>
      </c>
      <c r="B4521">
        <v>168</v>
      </c>
      <c r="C4521">
        <v>13018</v>
      </c>
      <c r="D4521">
        <v>8.99</v>
      </c>
      <c r="E4521" s="1">
        <v>38583.336111111108</v>
      </c>
    </row>
    <row r="4522" spans="1:5" x14ac:dyDescent="0.3">
      <c r="A4522">
        <v>4575</v>
      </c>
      <c r="B4522">
        <v>168</v>
      </c>
      <c r="C4522">
        <v>13532</v>
      </c>
      <c r="D4522">
        <v>4.99</v>
      </c>
      <c r="E4522" s="1">
        <v>38584.145138888889</v>
      </c>
    </row>
    <row r="4523" spans="1:5" x14ac:dyDescent="0.3">
      <c r="A4523">
        <v>4576</v>
      </c>
      <c r="B4523">
        <v>168</v>
      </c>
      <c r="C4523">
        <v>13811</v>
      </c>
      <c r="D4523">
        <v>0.98999999999999899</v>
      </c>
      <c r="E4523" s="1">
        <v>38584.541666666664</v>
      </c>
    </row>
    <row r="4524" spans="1:5" x14ac:dyDescent="0.3">
      <c r="A4524">
        <v>4577</v>
      </c>
      <c r="B4524">
        <v>168</v>
      </c>
      <c r="C4524">
        <v>14090</v>
      </c>
      <c r="D4524">
        <v>2.99</v>
      </c>
      <c r="E4524" s="1">
        <v>38585.007638888892</v>
      </c>
    </row>
    <row r="4525" spans="1:5" x14ac:dyDescent="0.3">
      <c r="A4525">
        <v>4578</v>
      </c>
      <c r="B4525">
        <v>168</v>
      </c>
      <c r="C4525">
        <v>15033</v>
      </c>
      <c r="D4525">
        <v>3.99</v>
      </c>
      <c r="E4525" s="1">
        <v>38586.392361111109</v>
      </c>
    </row>
    <row r="4526" spans="1:5" x14ac:dyDescent="0.3">
      <c r="A4526">
        <v>4579</v>
      </c>
      <c r="B4526">
        <v>168</v>
      </c>
      <c r="C4526">
        <v>15165</v>
      </c>
      <c r="D4526">
        <v>2.99</v>
      </c>
      <c r="E4526" s="1">
        <v>38586.624305555553</v>
      </c>
    </row>
    <row r="4527" spans="1:5" x14ac:dyDescent="0.3">
      <c r="A4527">
        <v>4580</v>
      </c>
      <c r="B4527">
        <v>168</v>
      </c>
      <c r="C4527">
        <v>15683</v>
      </c>
      <c r="D4527">
        <v>2.99</v>
      </c>
      <c r="E4527" s="1">
        <v>38587.401388888888</v>
      </c>
    </row>
    <row r="4528" spans="1:5" x14ac:dyDescent="0.3">
      <c r="A4528">
        <v>4582</v>
      </c>
      <c r="B4528">
        <v>169</v>
      </c>
      <c r="C4528">
        <v>527</v>
      </c>
      <c r="D4528">
        <v>3.99</v>
      </c>
      <c r="E4528" s="1">
        <v>38500.186111111114</v>
      </c>
    </row>
    <row r="4529" spans="1:5" x14ac:dyDescent="0.3">
      <c r="A4529">
        <v>4583</v>
      </c>
      <c r="B4529">
        <v>169</v>
      </c>
      <c r="C4529">
        <v>1087</v>
      </c>
      <c r="D4529">
        <v>4.99</v>
      </c>
      <c r="E4529" s="1">
        <v>38503.470833333333</v>
      </c>
    </row>
    <row r="4530" spans="1:5" x14ac:dyDescent="0.3">
      <c r="A4530">
        <v>4584</v>
      </c>
      <c r="B4530">
        <v>169</v>
      </c>
      <c r="C4530">
        <v>2023</v>
      </c>
      <c r="D4530">
        <v>4.99</v>
      </c>
      <c r="E4530" s="1">
        <v>38520.536111111112</v>
      </c>
    </row>
    <row r="4531" spans="1:5" x14ac:dyDescent="0.3">
      <c r="A4531">
        <v>4585</v>
      </c>
      <c r="B4531">
        <v>169</v>
      </c>
      <c r="C4531">
        <v>3261</v>
      </c>
      <c r="D4531">
        <v>2.99</v>
      </c>
      <c r="E4531" s="1">
        <v>38524.171527777777</v>
      </c>
    </row>
    <row r="4532" spans="1:5" x14ac:dyDescent="0.3">
      <c r="A4532">
        <v>4586</v>
      </c>
      <c r="B4532">
        <v>169</v>
      </c>
      <c r="C4532">
        <v>3493</v>
      </c>
      <c r="D4532">
        <v>8.99</v>
      </c>
      <c r="E4532" s="1">
        <v>38538.990277777775</v>
      </c>
    </row>
    <row r="4533" spans="1:5" x14ac:dyDescent="0.3">
      <c r="A4533">
        <v>4587</v>
      </c>
      <c r="B4533">
        <v>169</v>
      </c>
      <c r="C4533">
        <v>4687</v>
      </c>
      <c r="D4533">
        <v>4.99</v>
      </c>
      <c r="E4533" s="1">
        <v>38541.45416666667</v>
      </c>
    </row>
    <row r="4534" spans="1:5" x14ac:dyDescent="0.3">
      <c r="A4534">
        <v>4588</v>
      </c>
      <c r="B4534">
        <v>169</v>
      </c>
      <c r="C4534">
        <v>5066</v>
      </c>
      <c r="D4534">
        <v>2.99</v>
      </c>
      <c r="E4534" s="1">
        <v>38542.199999999997</v>
      </c>
    </row>
    <row r="4535" spans="1:5" x14ac:dyDescent="0.3">
      <c r="A4535">
        <v>4589</v>
      </c>
      <c r="B4535">
        <v>169</v>
      </c>
      <c r="C4535">
        <v>6143</v>
      </c>
      <c r="D4535">
        <v>3.99</v>
      </c>
      <c r="E4535" s="1">
        <v>38544.376388888886</v>
      </c>
    </row>
    <row r="4536" spans="1:5" x14ac:dyDescent="0.3">
      <c r="A4536">
        <v>4590</v>
      </c>
      <c r="B4536">
        <v>169</v>
      </c>
      <c r="C4536">
        <v>6453</v>
      </c>
      <c r="D4536">
        <v>4.99</v>
      </c>
      <c r="E4536" s="1">
        <v>38545.040972222225</v>
      </c>
    </row>
    <row r="4537" spans="1:5" x14ac:dyDescent="0.3">
      <c r="A4537">
        <v>4591</v>
      </c>
      <c r="B4537">
        <v>169</v>
      </c>
      <c r="C4537">
        <v>6488</v>
      </c>
      <c r="D4537">
        <v>9.99</v>
      </c>
      <c r="E4537" s="1">
        <v>38545.097222222219</v>
      </c>
    </row>
    <row r="4538" spans="1:5" x14ac:dyDescent="0.3">
      <c r="A4538">
        <v>4592</v>
      </c>
      <c r="B4538">
        <v>169</v>
      </c>
      <c r="C4538">
        <v>7187</v>
      </c>
      <c r="D4538">
        <v>6.99</v>
      </c>
      <c r="E4538" s="1">
        <v>38560.352083333331</v>
      </c>
    </row>
    <row r="4539" spans="1:5" x14ac:dyDescent="0.3">
      <c r="A4539">
        <v>4593</v>
      </c>
      <c r="B4539">
        <v>169</v>
      </c>
      <c r="C4539">
        <v>7597</v>
      </c>
      <c r="D4539">
        <v>0.98999999999999899</v>
      </c>
      <c r="E4539" s="1">
        <v>38560.982638888891</v>
      </c>
    </row>
    <row r="4540" spans="1:5" x14ac:dyDescent="0.3">
      <c r="A4540">
        <v>4594</v>
      </c>
      <c r="B4540">
        <v>169</v>
      </c>
      <c r="C4540">
        <v>8558</v>
      </c>
      <c r="D4540">
        <v>4.99</v>
      </c>
      <c r="E4540" s="1">
        <v>38562.474999999999</v>
      </c>
    </row>
    <row r="4541" spans="1:5" x14ac:dyDescent="0.3">
      <c r="A4541">
        <v>4595</v>
      </c>
      <c r="B4541">
        <v>169</v>
      </c>
      <c r="C4541">
        <v>9203</v>
      </c>
      <c r="D4541">
        <v>0.98999999999999899</v>
      </c>
      <c r="E4541" s="1">
        <v>38563.529861111114</v>
      </c>
    </row>
    <row r="4542" spans="1:5" x14ac:dyDescent="0.3">
      <c r="A4542">
        <v>4596</v>
      </c>
      <c r="B4542">
        <v>169</v>
      </c>
      <c r="C4542">
        <v>11687</v>
      </c>
      <c r="D4542">
        <v>5.99</v>
      </c>
      <c r="E4542" s="1">
        <v>38581.277083333334</v>
      </c>
    </row>
    <row r="4543" spans="1:5" x14ac:dyDescent="0.3">
      <c r="A4543">
        <v>4597</v>
      </c>
      <c r="B4543">
        <v>169</v>
      </c>
      <c r="C4543">
        <v>11898</v>
      </c>
      <c r="D4543">
        <v>5.99</v>
      </c>
      <c r="E4543" s="1">
        <v>38581.64166666667</v>
      </c>
    </row>
    <row r="4544" spans="1:5" x14ac:dyDescent="0.3">
      <c r="A4544">
        <v>4598</v>
      </c>
      <c r="B4544">
        <v>169</v>
      </c>
      <c r="C4544">
        <v>13198</v>
      </c>
      <c r="D4544">
        <v>2.99</v>
      </c>
      <c r="E4544" s="1">
        <v>38583.615972222222</v>
      </c>
    </row>
    <row r="4545" spans="1:5" x14ac:dyDescent="0.3">
      <c r="A4545">
        <v>4599</v>
      </c>
      <c r="B4545">
        <v>169</v>
      </c>
      <c r="C4545">
        <v>13237</v>
      </c>
      <c r="D4545">
        <v>1.99</v>
      </c>
      <c r="E4545" s="1">
        <v>38583.679166666669</v>
      </c>
    </row>
    <row r="4546" spans="1:5" x14ac:dyDescent="0.3">
      <c r="A4546">
        <v>4600</v>
      </c>
      <c r="B4546">
        <v>169</v>
      </c>
      <c r="C4546">
        <v>14435</v>
      </c>
      <c r="D4546">
        <v>0.98999999999999899</v>
      </c>
      <c r="E4546" s="1">
        <v>38585.488888888889</v>
      </c>
    </row>
    <row r="4547" spans="1:5" x14ac:dyDescent="0.3">
      <c r="A4547">
        <v>4601</v>
      </c>
      <c r="B4547">
        <v>169</v>
      </c>
      <c r="C4547">
        <v>14805</v>
      </c>
      <c r="D4547">
        <v>4.99</v>
      </c>
      <c r="E4547" s="1">
        <v>38586.036111111112</v>
      </c>
    </row>
    <row r="4548" spans="1:5" x14ac:dyDescent="0.3">
      <c r="A4548">
        <v>4602</v>
      </c>
      <c r="B4548">
        <v>169</v>
      </c>
      <c r="C4548">
        <v>15534</v>
      </c>
      <c r="D4548">
        <v>0.98999999999999899</v>
      </c>
      <c r="E4548" s="1">
        <v>38587.163194444445</v>
      </c>
    </row>
    <row r="4549" spans="1:5" x14ac:dyDescent="0.3">
      <c r="A4549">
        <v>4603</v>
      </c>
      <c r="B4549">
        <v>169</v>
      </c>
      <c r="C4549">
        <v>15680</v>
      </c>
      <c r="D4549">
        <v>4.99</v>
      </c>
      <c r="E4549" s="1">
        <v>38587.397916666669</v>
      </c>
    </row>
    <row r="4550" spans="1:5" x14ac:dyDescent="0.3">
      <c r="A4550">
        <v>4604</v>
      </c>
      <c r="B4550">
        <v>170</v>
      </c>
      <c r="C4550">
        <v>211</v>
      </c>
      <c r="D4550">
        <v>2.99</v>
      </c>
      <c r="E4550" s="1">
        <v>38498.356249999997</v>
      </c>
    </row>
    <row r="4551" spans="1:5" x14ac:dyDescent="0.3">
      <c r="A4551">
        <v>4605</v>
      </c>
      <c r="B4551">
        <v>170</v>
      </c>
      <c r="C4551">
        <v>377</v>
      </c>
      <c r="D4551">
        <v>5.99</v>
      </c>
      <c r="E4551" s="1">
        <v>38499.37777777778</v>
      </c>
    </row>
    <row r="4552" spans="1:5" x14ac:dyDescent="0.3">
      <c r="A4552">
        <v>4606</v>
      </c>
      <c r="B4552">
        <v>170</v>
      </c>
      <c r="C4552">
        <v>504</v>
      </c>
      <c r="D4552">
        <v>0.98999999999999899</v>
      </c>
      <c r="E4552" s="1">
        <v>38500.086805555555</v>
      </c>
    </row>
    <row r="4553" spans="1:5" x14ac:dyDescent="0.3">
      <c r="A4553">
        <v>4607</v>
      </c>
      <c r="B4553">
        <v>170</v>
      </c>
      <c r="C4553">
        <v>2117</v>
      </c>
      <c r="D4553">
        <v>0.98999999999999899</v>
      </c>
      <c r="E4553" s="1">
        <v>38520.85</v>
      </c>
    </row>
    <row r="4554" spans="1:5" x14ac:dyDescent="0.3">
      <c r="A4554">
        <v>4608</v>
      </c>
      <c r="B4554">
        <v>170</v>
      </c>
      <c r="C4554">
        <v>2413</v>
      </c>
      <c r="D4554">
        <v>8.99</v>
      </c>
      <c r="E4554" s="1">
        <v>38521.707638888889</v>
      </c>
    </row>
    <row r="4555" spans="1:5" x14ac:dyDescent="0.3">
      <c r="A4555">
        <v>4609</v>
      </c>
      <c r="B4555">
        <v>170</v>
      </c>
      <c r="C4555">
        <v>3651</v>
      </c>
      <c r="D4555">
        <v>4.99</v>
      </c>
      <c r="E4555" s="1">
        <v>38539.319444444445</v>
      </c>
    </row>
    <row r="4556" spans="1:5" x14ac:dyDescent="0.3">
      <c r="A4556">
        <v>4610</v>
      </c>
      <c r="B4556">
        <v>170</v>
      </c>
      <c r="C4556">
        <v>3749</v>
      </c>
      <c r="D4556">
        <v>4.99</v>
      </c>
      <c r="E4556" s="1">
        <v>38539.512499999997</v>
      </c>
    </row>
    <row r="4557" spans="1:5" x14ac:dyDescent="0.3">
      <c r="A4557">
        <v>4611</v>
      </c>
      <c r="B4557">
        <v>170</v>
      </c>
      <c r="C4557">
        <v>4113</v>
      </c>
      <c r="D4557">
        <v>4.99</v>
      </c>
      <c r="E4557" s="1">
        <v>38540.28402777778</v>
      </c>
    </row>
    <row r="4558" spans="1:5" x14ac:dyDescent="0.3">
      <c r="A4558">
        <v>4612</v>
      </c>
      <c r="B4558">
        <v>170</v>
      </c>
      <c r="C4558">
        <v>4468</v>
      </c>
      <c r="D4558">
        <v>0.98999999999999899</v>
      </c>
      <c r="E4558" s="1">
        <v>38541.011805555558</v>
      </c>
    </row>
    <row r="4559" spans="1:5" x14ac:dyDescent="0.3">
      <c r="A4559">
        <v>4613</v>
      </c>
      <c r="B4559">
        <v>170</v>
      </c>
      <c r="C4559">
        <v>5075</v>
      </c>
      <c r="D4559">
        <v>0.98999999999999899</v>
      </c>
      <c r="E4559" s="1">
        <v>38542.216666666667</v>
      </c>
    </row>
    <row r="4560" spans="1:5" x14ac:dyDescent="0.3">
      <c r="A4560">
        <v>4614</v>
      </c>
      <c r="B4560">
        <v>170</v>
      </c>
      <c r="C4560">
        <v>5573</v>
      </c>
      <c r="D4560">
        <v>4.99</v>
      </c>
      <c r="E4560" s="1">
        <v>38543.159722222219</v>
      </c>
    </row>
    <row r="4561" spans="1:5" x14ac:dyDescent="0.3">
      <c r="A4561">
        <v>4615</v>
      </c>
      <c r="B4561">
        <v>170</v>
      </c>
      <c r="C4561">
        <v>5685</v>
      </c>
      <c r="D4561">
        <v>7.99</v>
      </c>
      <c r="E4561" s="1">
        <v>38543.375694444447</v>
      </c>
    </row>
    <row r="4562" spans="1:5" x14ac:dyDescent="0.3">
      <c r="A4562">
        <v>4616</v>
      </c>
      <c r="B4562">
        <v>170</v>
      </c>
      <c r="C4562">
        <v>5808</v>
      </c>
      <c r="D4562">
        <v>2.99</v>
      </c>
      <c r="E4562" s="1">
        <v>38543.636805555558</v>
      </c>
    </row>
    <row r="4563" spans="1:5" x14ac:dyDescent="0.3">
      <c r="A4563">
        <v>4617</v>
      </c>
      <c r="B4563">
        <v>170</v>
      </c>
      <c r="C4563">
        <v>7999</v>
      </c>
      <c r="D4563">
        <v>7.99</v>
      </c>
      <c r="E4563" s="1">
        <v>38561.631944444445</v>
      </c>
    </row>
    <row r="4564" spans="1:5" x14ac:dyDescent="0.3">
      <c r="A4564">
        <v>4618</v>
      </c>
      <c r="B4564">
        <v>170</v>
      </c>
      <c r="C4564">
        <v>9517</v>
      </c>
      <c r="D4564">
        <v>2.99</v>
      </c>
      <c r="E4564" s="1">
        <v>38564.02847222222</v>
      </c>
    </row>
    <row r="4565" spans="1:5" x14ac:dyDescent="0.3">
      <c r="A4565">
        <v>4619</v>
      </c>
      <c r="B4565">
        <v>170</v>
      </c>
      <c r="C4565">
        <v>9817</v>
      </c>
      <c r="D4565">
        <v>2.99</v>
      </c>
      <c r="E4565" s="1">
        <v>38564.481249999997</v>
      </c>
    </row>
    <row r="4566" spans="1:5" x14ac:dyDescent="0.3">
      <c r="A4566">
        <v>4620</v>
      </c>
      <c r="B4566">
        <v>170</v>
      </c>
      <c r="C4566">
        <v>10102</v>
      </c>
      <c r="D4566">
        <v>9.99</v>
      </c>
      <c r="E4566" s="1">
        <v>38564.867361111108</v>
      </c>
    </row>
    <row r="4567" spans="1:5" x14ac:dyDescent="0.3">
      <c r="A4567">
        <v>4621</v>
      </c>
      <c r="B4567">
        <v>170</v>
      </c>
      <c r="C4567">
        <v>10481</v>
      </c>
      <c r="D4567">
        <v>5.99</v>
      </c>
      <c r="E4567" s="1">
        <v>38565.428472222222</v>
      </c>
    </row>
    <row r="4568" spans="1:5" x14ac:dyDescent="0.3">
      <c r="A4568">
        <v>4622</v>
      </c>
      <c r="B4568">
        <v>170</v>
      </c>
      <c r="C4568">
        <v>11039</v>
      </c>
      <c r="D4568">
        <v>0.98999999999999899</v>
      </c>
      <c r="E4568" s="1">
        <v>38566.25</v>
      </c>
    </row>
    <row r="4569" spans="1:5" x14ac:dyDescent="0.3">
      <c r="A4569">
        <v>4623</v>
      </c>
      <c r="B4569">
        <v>170</v>
      </c>
      <c r="C4569">
        <v>12706</v>
      </c>
      <c r="D4569">
        <v>3.99</v>
      </c>
      <c r="E4569" s="1">
        <v>38582.863888888889</v>
      </c>
    </row>
    <row r="4570" spans="1:5" x14ac:dyDescent="0.3">
      <c r="A4570">
        <v>4624</v>
      </c>
      <c r="B4570">
        <v>170</v>
      </c>
      <c r="C4570">
        <v>12967</v>
      </c>
      <c r="D4570">
        <v>3.99</v>
      </c>
      <c r="E4570" s="1">
        <v>38583.275694444441</v>
      </c>
    </row>
    <row r="4571" spans="1:5" x14ac:dyDescent="0.3">
      <c r="A4571">
        <v>4625</v>
      </c>
      <c r="B4571">
        <v>170</v>
      </c>
      <c r="C4571">
        <v>13081</v>
      </c>
      <c r="D4571">
        <v>0.98999999999999899</v>
      </c>
      <c r="E4571" s="1">
        <v>38583.429861111108</v>
      </c>
    </row>
    <row r="4572" spans="1:5" x14ac:dyDescent="0.3">
      <c r="A4572">
        <v>4626</v>
      </c>
      <c r="B4572">
        <v>170</v>
      </c>
      <c r="C4572">
        <v>13862</v>
      </c>
      <c r="D4572">
        <v>6.99</v>
      </c>
      <c r="E4572" s="1">
        <v>38584.622916666667</v>
      </c>
    </row>
    <row r="4573" spans="1:5" x14ac:dyDescent="0.3">
      <c r="A4573">
        <v>4627</v>
      </c>
      <c r="B4573">
        <v>170</v>
      </c>
      <c r="C4573">
        <v>14022</v>
      </c>
      <c r="D4573">
        <v>8.99</v>
      </c>
      <c r="E4573" s="1">
        <v>38584.880555555559</v>
      </c>
    </row>
    <row r="4574" spans="1:5" x14ac:dyDescent="0.3">
      <c r="A4574">
        <v>4628</v>
      </c>
      <c r="B4574">
        <v>170</v>
      </c>
      <c r="C4574">
        <v>14675</v>
      </c>
      <c r="D4574">
        <v>2.99</v>
      </c>
      <c r="E4574" s="1">
        <v>38585.834027777775</v>
      </c>
    </row>
    <row r="4575" spans="1:5" x14ac:dyDescent="0.3">
      <c r="A4575">
        <v>4629</v>
      </c>
      <c r="B4575">
        <v>170</v>
      </c>
      <c r="C4575">
        <v>15549</v>
      </c>
      <c r="D4575">
        <v>7.99</v>
      </c>
      <c r="E4575" s="1">
        <v>38587.185416666667</v>
      </c>
    </row>
    <row r="4576" spans="1:5" x14ac:dyDescent="0.3">
      <c r="A4576">
        <v>4630</v>
      </c>
      <c r="B4576">
        <v>171</v>
      </c>
      <c r="C4576">
        <v>804</v>
      </c>
      <c r="D4576">
        <v>9.99</v>
      </c>
      <c r="E4576" s="1">
        <v>38501.756944444445</v>
      </c>
    </row>
    <row r="4577" spans="1:5" x14ac:dyDescent="0.3">
      <c r="A4577">
        <v>4631</v>
      </c>
      <c r="B4577">
        <v>171</v>
      </c>
      <c r="C4577">
        <v>1676</v>
      </c>
      <c r="D4577">
        <v>0.98999999999999899</v>
      </c>
      <c r="E4577" s="1">
        <v>38519.462500000001</v>
      </c>
    </row>
    <row r="4578" spans="1:5" x14ac:dyDescent="0.3">
      <c r="A4578">
        <v>4632</v>
      </c>
      <c r="B4578">
        <v>171</v>
      </c>
      <c r="C4578">
        <v>2004</v>
      </c>
      <c r="D4578">
        <v>4.99</v>
      </c>
      <c r="E4578" s="1">
        <v>38520.488194444442</v>
      </c>
    </row>
    <row r="4579" spans="1:5" x14ac:dyDescent="0.3">
      <c r="A4579">
        <v>4633</v>
      </c>
      <c r="B4579">
        <v>171</v>
      </c>
      <c r="C4579">
        <v>2199</v>
      </c>
      <c r="D4579">
        <v>5.99</v>
      </c>
      <c r="E4579" s="1">
        <v>38521.081250000003</v>
      </c>
    </row>
    <row r="4580" spans="1:5" x14ac:dyDescent="0.3">
      <c r="A4580">
        <v>4634</v>
      </c>
      <c r="B4580">
        <v>171</v>
      </c>
      <c r="C4580">
        <v>2497</v>
      </c>
      <c r="D4580">
        <v>4.99</v>
      </c>
      <c r="E4580" s="1">
        <v>38521.951388888891</v>
      </c>
    </row>
    <row r="4581" spans="1:5" x14ac:dyDescent="0.3">
      <c r="A4581">
        <v>4635</v>
      </c>
      <c r="B4581">
        <v>171</v>
      </c>
      <c r="C4581">
        <v>2599</v>
      </c>
      <c r="D4581">
        <v>5.99</v>
      </c>
      <c r="E4581" s="1">
        <v>38522.254166666666</v>
      </c>
    </row>
    <row r="4582" spans="1:5" x14ac:dyDescent="0.3">
      <c r="A4582">
        <v>4636</v>
      </c>
      <c r="B4582">
        <v>171</v>
      </c>
      <c r="C4582">
        <v>2788</v>
      </c>
      <c r="D4582">
        <v>2.99</v>
      </c>
      <c r="E4582" s="1">
        <v>38522.783333333333</v>
      </c>
    </row>
    <row r="4583" spans="1:5" x14ac:dyDescent="0.3">
      <c r="A4583">
        <v>4637</v>
      </c>
      <c r="B4583">
        <v>171</v>
      </c>
      <c r="C4583">
        <v>3338</v>
      </c>
      <c r="D4583">
        <v>6.99</v>
      </c>
      <c r="E4583" s="1">
        <v>38524.435416666667</v>
      </c>
    </row>
    <row r="4584" spans="1:5" x14ac:dyDescent="0.3">
      <c r="A4584">
        <v>4638</v>
      </c>
      <c r="B4584">
        <v>171</v>
      </c>
      <c r="C4584">
        <v>3621</v>
      </c>
      <c r="D4584">
        <v>0.98999999999999899</v>
      </c>
      <c r="E4584" s="1">
        <v>38539.252083333333</v>
      </c>
    </row>
    <row r="4585" spans="1:5" x14ac:dyDescent="0.3">
      <c r="A4585">
        <v>4639</v>
      </c>
      <c r="B4585">
        <v>171</v>
      </c>
      <c r="C4585">
        <v>3745</v>
      </c>
      <c r="D4585">
        <v>2.99</v>
      </c>
      <c r="E4585" s="1">
        <v>38539.506944444445</v>
      </c>
    </row>
    <row r="4586" spans="1:5" x14ac:dyDescent="0.3">
      <c r="A4586">
        <v>4640</v>
      </c>
      <c r="B4586">
        <v>171</v>
      </c>
      <c r="C4586">
        <v>5660</v>
      </c>
      <c r="D4586">
        <v>5.99</v>
      </c>
      <c r="E4586" s="1">
        <v>38543.323611111111</v>
      </c>
    </row>
    <row r="4587" spans="1:5" x14ac:dyDescent="0.3">
      <c r="A4587">
        <v>4641</v>
      </c>
      <c r="B4587">
        <v>171</v>
      </c>
      <c r="C4587">
        <v>5986</v>
      </c>
      <c r="D4587">
        <v>4.99</v>
      </c>
      <c r="E4587" s="1">
        <v>38544.037499999999</v>
      </c>
    </row>
    <row r="4588" spans="1:5" x14ac:dyDescent="0.3">
      <c r="A4588">
        <v>4642</v>
      </c>
      <c r="B4588">
        <v>171</v>
      </c>
      <c r="C4588">
        <v>6766</v>
      </c>
      <c r="D4588">
        <v>2.99</v>
      </c>
      <c r="E4588" s="1">
        <v>38545.647222222222</v>
      </c>
    </row>
    <row r="4589" spans="1:5" x14ac:dyDescent="0.3">
      <c r="A4589">
        <v>4643</v>
      </c>
      <c r="B4589">
        <v>171</v>
      </c>
      <c r="C4589">
        <v>6774</v>
      </c>
      <c r="D4589">
        <v>0.98999999999999899</v>
      </c>
      <c r="E4589" s="1">
        <v>38545.663888888892</v>
      </c>
    </row>
    <row r="4590" spans="1:5" x14ac:dyDescent="0.3">
      <c r="A4590">
        <v>4644</v>
      </c>
      <c r="B4590">
        <v>171</v>
      </c>
      <c r="C4590">
        <v>7037</v>
      </c>
      <c r="D4590">
        <v>3.99</v>
      </c>
      <c r="E4590" s="1">
        <v>38560.129166666666</v>
      </c>
    </row>
    <row r="4591" spans="1:5" x14ac:dyDescent="0.3">
      <c r="A4591">
        <v>4645</v>
      </c>
      <c r="B4591">
        <v>171</v>
      </c>
      <c r="C4591">
        <v>9066</v>
      </c>
      <c r="D4591">
        <v>4.99</v>
      </c>
      <c r="E4591" s="1">
        <v>38563.311111111114</v>
      </c>
    </row>
    <row r="4592" spans="1:5" x14ac:dyDescent="0.3">
      <c r="A4592">
        <v>4646</v>
      </c>
      <c r="B4592">
        <v>171</v>
      </c>
      <c r="C4592">
        <v>9084</v>
      </c>
      <c r="D4592">
        <v>5.99</v>
      </c>
      <c r="E4592" s="1">
        <v>38563.343055555553</v>
      </c>
    </row>
    <row r="4593" spans="1:5" x14ac:dyDescent="0.3">
      <c r="A4593">
        <v>4647</v>
      </c>
      <c r="B4593">
        <v>171</v>
      </c>
      <c r="C4593">
        <v>10622</v>
      </c>
      <c r="D4593">
        <v>4.99</v>
      </c>
      <c r="E4593" s="1">
        <v>38565.633333333331</v>
      </c>
    </row>
    <row r="4594" spans="1:5" x14ac:dyDescent="0.3">
      <c r="A4594">
        <v>4648</v>
      </c>
      <c r="B4594">
        <v>171</v>
      </c>
      <c r="C4594">
        <v>12600</v>
      </c>
      <c r="D4594">
        <v>4.99</v>
      </c>
      <c r="E4594" s="1">
        <v>38582.697222222225</v>
      </c>
    </row>
    <row r="4595" spans="1:5" x14ac:dyDescent="0.3">
      <c r="A4595">
        <v>4649</v>
      </c>
      <c r="B4595">
        <v>171</v>
      </c>
      <c r="C4595">
        <v>12962</v>
      </c>
      <c r="D4595">
        <v>5.99</v>
      </c>
      <c r="E4595" s="1">
        <v>38583.265277777777</v>
      </c>
    </row>
    <row r="4596" spans="1:5" x14ac:dyDescent="0.3">
      <c r="A4596">
        <v>4650</v>
      </c>
      <c r="B4596">
        <v>171</v>
      </c>
      <c r="C4596">
        <v>13087</v>
      </c>
      <c r="D4596">
        <v>6.99</v>
      </c>
      <c r="E4596" s="1">
        <v>38583.439583333333</v>
      </c>
    </row>
    <row r="4597" spans="1:5" x14ac:dyDescent="0.3">
      <c r="A4597">
        <v>4651</v>
      </c>
      <c r="B4597">
        <v>171</v>
      </c>
      <c r="C4597">
        <v>13292</v>
      </c>
      <c r="D4597">
        <v>0.98999999999999899</v>
      </c>
      <c r="E4597" s="1">
        <v>38583.774305555555</v>
      </c>
    </row>
    <row r="4598" spans="1:5" x14ac:dyDescent="0.3">
      <c r="A4598">
        <v>4652</v>
      </c>
      <c r="B4598">
        <v>171</v>
      </c>
      <c r="C4598">
        <v>13433</v>
      </c>
      <c r="D4598">
        <v>0.98999999999999899</v>
      </c>
      <c r="E4598" s="1">
        <v>38583.979166666664</v>
      </c>
    </row>
    <row r="4599" spans="1:5" x14ac:dyDescent="0.3">
      <c r="A4599">
        <v>4653</v>
      </c>
      <c r="B4599">
        <v>171</v>
      </c>
      <c r="C4599">
        <v>14270</v>
      </c>
      <c r="D4599">
        <v>1.99</v>
      </c>
      <c r="E4599" s="1">
        <v>38585.265277777777</v>
      </c>
    </row>
    <row r="4600" spans="1:5" x14ac:dyDescent="0.3">
      <c r="A4600">
        <v>4654</v>
      </c>
      <c r="B4600">
        <v>171</v>
      </c>
      <c r="C4600">
        <v>14615</v>
      </c>
      <c r="D4600">
        <v>9.99</v>
      </c>
      <c r="E4600" s="1">
        <v>38585.754166666666</v>
      </c>
    </row>
    <row r="4601" spans="1:5" x14ac:dyDescent="0.3">
      <c r="A4601">
        <v>4655</v>
      </c>
      <c r="B4601">
        <v>171</v>
      </c>
      <c r="C4601">
        <v>15810</v>
      </c>
      <c r="D4601">
        <v>0.98999999999999899</v>
      </c>
      <c r="E4601" s="1">
        <v>38587.613194444442</v>
      </c>
    </row>
    <row r="4602" spans="1:5" x14ac:dyDescent="0.3">
      <c r="A4602">
        <v>4656</v>
      </c>
      <c r="B4602">
        <v>172</v>
      </c>
      <c r="C4602">
        <v>449</v>
      </c>
      <c r="D4602">
        <v>3.99</v>
      </c>
      <c r="E4602" s="1">
        <v>38499.800694444442</v>
      </c>
    </row>
    <row r="4603" spans="1:5" x14ac:dyDescent="0.3">
      <c r="A4603">
        <v>4657</v>
      </c>
      <c r="B4603">
        <v>172</v>
      </c>
      <c r="C4603">
        <v>685</v>
      </c>
      <c r="D4603">
        <v>6.99</v>
      </c>
      <c r="E4603" s="1">
        <v>38501.011805555558</v>
      </c>
    </row>
    <row r="4604" spans="1:5" x14ac:dyDescent="0.3">
      <c r="A4604">
        <v>4658</v>
      </c>
      <c r="B4604">
        <v>172</v>
      </c>
      <c r="C4604">
        <v>837</v>
      </c>
      <c r="D4604">
        <v>0.98999999999999899</v>
      </c>
      <c r="E4604" s="1">
        <v>38502.001388888886</v>
      </c>
    </row>
    <row r="4605" spans="1:5" x14ac:dyDescent="0.3">
      <c r="A4605">
        <v>4659</v>
      </c>
      <c r="B4605">
        <v>172</v>
      </c>
      <c r="C4605">
        <v>1507</v>
      </c>
      <c r="D4605">
        <v>0.98999999999999899</v>
      </c>
      <c r="E4605" s="1">
        <v>38518.934027777781</v>
      </c>
    </row>
    <row r="4606" spans="1:5" x14ac:dyDescent="0.3">
      <c r="A4606">
        <v>4660</v>
      </c>
      <c r="B4606">
        <v>172</v>
      </c>
      <c r="C4606">
        <v>2052</v>
      </c>
      <c r="D4606">
        <v>0.98999999999999899</v>
      </c>
      <c r="E4606" s="1">
        <v>38520.634722222225</v>
      </c>
    </row>
    <row r="4607" spans="1:5" x14ac:dyDescent="0.3">
      <c r="A4607">
        <v>4661</v>
      </c>
      <c r="B4607">
        <v>172</v>
      </c>
      <c r="C4607">
        <v>3032</v>
      </c>
      <c r="D4607">
        <v>1.99</v>
      </c>
      <c r="E4607" s="1">
        <v>38523.498611111114</v>
      </c>
    </row>
    <row r="4608" spans="1:5" x14ac:dyDescent="0.3">
      <c r="A4608">
        <v>4662</v>
      </c>
      <c r="B4608">
        <v>172</v>
      </c>
      <c r="C4608">
        <v>4820</v>
      </c>
      <c r="D4608">
        <v>5.99</v>
      </c>
      <c r="E4608" s="1">
        <v>38541.725694444445</v>
      </c>
    </row>
    <row r="4609" spans="1:5" x14ac:dyDescent="0.3">
      <c r="A4609">
        <v>4663</v>
      </c>
      <c r="B4609">
        <v>172</v>
      </c>
      <c r="C4609">
        <v>4821</v>
      </c>
      <c r="D4609">
        <v>4.99</v>
      </c>
      <c r="E4609" s="1">
        <v>38541.727777777778</v>
      </c>
    </row>
    <row r="4610" spans="1:5" x14ac:dyDescent="0.3">
      <c r="A4610">
        <v>4664</v>
      </c>
      <c r="B4610">
        <v>172</v>
      </c>
      <c r="C4610">
        <v>4878</v>
      </c>
      <c r="D4610">
        <v>6.99</v>
      </c>
      <c r="E4610" s="1">
        <v>38541.814583333333</v>
      </c>
    </row>
    <row r="4611" spans="1:5" x14ac:dyDescent="0.3">
      <c r="A4611">
        <v>4665</v>
      </c>
      <c r="B4611">
        <v>172</v>
      </c>
      <c r="C4611">
        <v>6246</v>
      </c>
      <c r="D4611">
        <v>7.99</v>
      </c>
      <c r="E4611" s="1">
        <v>38544.622916666667</v>
      </c>
    </row>
    <row r="4612" spans="1:5" x14ac:dyDescent="0.3">
      <c r="A4612">
        <v>4666</v>
      </c>
      <c r="B4612">
        <v>172</v>
      </c>
      <c r="C4612">
        <v>6380</v>
      </c>
      <c r="D4612">
        <v>0.98999999999999899</v>
      </c>
      <c r="E4612" s="1">
        <v>38544.913194444445</v>
      </c>
    </row>
    <row r="4613" spans="1:5" x14ac:dyDescent="0.3">
      <c r="A4613">
        <v>4667</v>
      </c>
      <c r="B4613">
        <v>172</v>
      </c>
      <c r="C4613">
        <v>6875</v>
      </c>
      <c r="D4613">
        <v>5.99</v>
      </c>
      <c r="E4613" s="1">
        <v>38545.849305555559</v>
      </c>
    </row>
    <row r="4614" spans="1:5" x14ac:dyDescent="0.3">
      <c r="A4614">
        <v>4668</v>
      </c>
      <c r="B4614">
        <v>172</v>
      </c>
      <c r="C4614">
        <v>7122</v>
      </c>
      <c r="D4614">
        <v>6.99</v>
      </c>
      <c r="E4614" s="1">
        <v>38560.252083333333</v>
      </c>
    </row>
    <row r="4615" spans="1:5" x14ac:dyDescent="0.3">
      <c r="A4615">
        <v>4669</v>
      </c>
      <c r="B4615">
        <v>172</v>
      </c>
      <c r="C4615">
        <v>7135</v>
      </c>
      <c r="D4615">
        <v>2.99</v>
      </c>
      <c r="E4615" s="1">
        <v>38560.273611111108</v>
      </c>
    </row>
    <row r="4616" spans="1:5" x14ac:dyDescent="0.3">
      <c r="A4616">
        <v>4670</v>
      </c>
      <c r="B4616">
        <v>172</v>
      </c>
      <c r="C4616">
        <v>7194</v>
      </c>
      <c r="D4616">
        <v>3.99</v>
      </c>
      <c r="E4616" s="1">
        <v>38560.36041666667</v>
      </c>
    </row>
    <row r="4617" spans="1:5" x14ac:dyDescent="0.3">
      <c r="A4617">
        <v>4671</v>
      </c>
      <c r="B4617">
        <v>172</v>
      </c>
      <c r="C4617">
        <v>7261</v>
      </c>
      <c r="D4617">
        <v>2.99</v>
      </c>
      <c r="E4617" s="1">
        <v>38560.46875</v>
      </c>
    </row>
    <row r="4618" spans="1:5" x14ac:dyDescent="0.3">
      <c r="A4618">
        <v>4672</v>
      </c>
      <c r="B4618">
        <v>172</v>
      </c>
      <c r="C4618">
        <v>7638</v>
      </c>
      <c r="D4618">
        <v>4.99</v>
      </c>
      <c r="E4618" s="1">
        <v>38561.050694444442</v>
      </c>
    </row>
    <row r="4619" spans="1:5" x14ac:dyDescent="0.3">
      <c r="A4619">
        <v>4673</v>
      </c>
      <c r="B4619">
        <v>172</v>
      </c>
      <c r="C4619">
        <v>8944</v>
      </c>
      <c r="D4619">
        <v>6.99</v>
      </c>
      <c r="E4619" s="1">
        <v>38563.132638888892</v>
      </c>
    </row>
    <row r="4620" spans="1:5" x14ac:dyDescent="0.3">
      <c r="A4620">
        <v>4674</v>
      </c>
      <c r="B4620">
        <v>172</v>
      </c>
      <c r="C4620">
        <v>9118</v>
      </c>
      <c r="D4620">
        <v>2.99</v>
      </c>
      <c r="E4620" s="1">
        <v>38563.39166666667</v>
      </c>
    </row>
    <row r="4621" spans="1:5" x14ac:dyDescent="0.3">
      <c r="A4621">
        <v>4675</v>
      </c>
      <c r="B4621">
        <v>172</v>
      </c>
      <c r="C4621">
        <v>9218</v>
      </c>
      <c r="D4621">
        <v>5.99</v>
      </c>
      <c r="E4621" s="1">
        <v>38563.551388888889</v>
      </c>
    </row>
    <row r="4622" spans="1:5" x14ac:dyDescent="0.3">
      <c r="A4622">
        <v>4676</v>
      </c>
      <c r="B4622">
        <v>172</v>
      </c>
      <c r="C4622">
        <v>10312</v>
      </c>
      <c r="D4622">
        <v>3.99</v>
      </c>
      <c r="E4622" s="1">
        <v>38565.186805555553</v>
      </c>
    </row>
    <row r="4623" spans="1:5" x14ac:dyDescent="0.3">
      <c r="A4623">
        <v>4677</v>
      </c>
      <c r="B4623">
        <v>172</v>
      </c>
      <c r="C4623">
        <v>10621</v>
      </c>
      <c r="D4623">
        <v>0.98999999999999899</v>
      </c>
      <c r="E4623" s="1">
        <v>38565.631944444445</v>
      </c>
    </row>
    <row r="4624" spans="1:5" x14ac:dyDescent="0.3">
      <c r="A4624">
        <v>4678</v>
      </c>
      <c r="B4624">
        <v>172</v>
      </c>
      <c r="C4624">
        <v>11499</v>
      </c>
      <c r="D4624">
        <v>6.99</v>
      </c>
      <c r="E4624" s="1">
        <v>38580.95416666667</v>
      </c>
    </row>
    <row r="4625" spans="1:5" x14ac:dyDescent="0.3">
      <c r="A4625">
        <v>4679</v>
      </c>
      <c r="B4625">
        <v>172</v>
      </c>
      <c r="C4625">
        <v>12350</v>
      </c>
      <c r="D4625">
        <v>4.99</v>
      </c>
      <c r="E4625" s="1">
        <v>38582.311805555553</v>
      </c>
    </row>
    <row r="4626" spans="1:5" x14ac:dyDescent="0.3">
      <c r="A4626">
        <v>4680</v>
      </c>
      <c r="B4626">
        <v>172</v>
      </c>
      <c r="C4626">
        <v>12638</v>
      </c>
      <c r="D4626">
        <v>8.99</v>
      </c>
      <c r="E4626" s="1">
        <v>38582.757638888892</v>
      </c>
    </row>
    <row r="4627" spans="1:5" x14ac:dyDescent="0.3">
      <c r="A4627">
        <v>4681</v>
      </c>
      <c r="B4627">
        <v>172</v>
      </c>
      <c r="C4627">
        <v>13067</v>
      </c>
      <c r="D4627">
        <v>5.99</v>
      </c>
      <c r="E4627" s="1">
        <v>38583.410416666666</v>
      </c>
    </row>
    <row r="4628" spans="1:5" x14ac:dyDescent="0.3">
      <c r="A4628">
        <v>4682</v>
      </c>
      <c r="B4628">
        <v>172</v>
      </c>
      <c r="C4628">
        <v>13320</v>
      </c>
      <c r="D4628">
        <v>4.99</v>
      </c>
      <c r="E4628" s="1">
        <v>38583.815972222219</v>
      </c>
    </row>
    <row r="4629" spans="1:5" x14ac:dyDescent="0.3">
      <c r="A4629">
        <v>4683</v>
      </c>
      <c r="B4629">
        <v>172</v>
      </c>
      <c r="C4629">
        <v>13342</v>
      </c>
      <c r="D4629">
        <v>0.98999999999999899</v>
      </c>
      <c r="E4629" s="1">
        <v>38583.847916666666</v>
      </c>
    </row>
    <row r="4630" spans="1:5" x14ac:dyDescent="0.3">
      <c r="A4630">
        <v>4684</v>
      </c>
      <c r="B4630">
        <v>172</v>
      </c>
      <c r="C4630">
        <v>13937</v>
      </c>
      <c r="D4630">
        <v>4.99</v>
      </c>
      <c r="E4630" s="1">
        <v>38584.723611111112</v>
      </c>
    </row>
    <row r="4631" spans="1:5" x14ac:dyDescent="0.3">
      <c r="A4631">
        <v>4685</v>
      </c>
      <c r="B4631">
        <v>172</v>
      </c>
      <c r="C4631">
        <v>14991</v>
      </c>
      <c r="D4631">
        <v>4.99</v>
      </c>
      <c r="E4631" s="1">
        <v>38586.326388888891</v>
      </c>
    </row>
    <row r="4632" spans="1:5" x14ac:dyDescent="0.3">
      <c r="A4632">
        <v>4686</v>
      </c>
      <c r="B4632">
        <v>172</v>
      </c>
      <c r="C4632">
        <v>15637</v>
      </c>
      <c r="D4632">
        <v>2.99</v>
      </c>
      <c r="E4632" s="1">
        <v>38587.328472222223</v>
      </c>
    </row>
    <row r="4633" spans="1:5" x14ac:dyDescent="0.3">
      <c r="A4633">
        <v>4687</v>
      </c>
      <c r="B4633">
        <v>172</v>
      </c>
      <c r="C4633">
        <v>15902</v>
      </c>
      <c r="D4633">
        <v>3.99</v>
      </c>
      <c r="E4633" s="1">
        <v>38587.727777777778</v>
      </c>
    </row>
    <row r="4634" spans="1:5" x14ac:dyDescent="0.3">
      <c r="A4634">
        <v>4688</v>
      </c>
      <c r="B4634">
        <v>172</v>
      </c>
      <c r="C4634">
        <v>16038</v>
      </c>
      <c r="D4634">
        <v>3.99</v>
      </c>
      <c r="E4634" s="1">
        <v>38587.926388888889</v>
      </c>
    </row>
    <row r="4635" spans="1:5" x14ac:dyDescent="0.3">
      <c r="A4635">
        <v>4689</v>
      </c>
      <c r="B4635">
        <v>173</v>
      </c>
      <c r="C4635">
        <v>578</v>
      </c>
      <c r="D4635">
        <v>2.99</v>
      </c>
      <c r="E4635" s="1">
        <v>38500.46875</v>
      </c>
    </row>
    <row r="4636" spans="1:5" x14ac:dyDescent="0.3">
      <c r="A4636">
        <v>4690</v>
      </c>
      <c r="B4636">
        <v>173</v>
      </c>
      <c r="C4636">
        <v>628</v>
      </c>
      <c r="D4636">
        <v>4.99</v>
      </c>
      <c r="E4636" s="1">
        <v>38500.711805555555</v>
      </c>
    </row>
    <row r="4637" spans="1:5" x14ac:dyDescent="0.3">
      <c r="A4637">
        <v>4691</v>
      </c>
      <c r="B4637">
        <v>173</v>
      </c>
      <c r="C4637">
        <v>1188</v>
      </c>
      <c r="D4637">
        <v>2.99</v>
      </c>
      <c r="E4637" s="1">
        <v>38518.044444444444</v>
      </c>
    </row>
    <row r="4638" spans="1:5" x14ac:dyDescent="0.3">
      <c r="A4638">
        <v>4692</v>
      </c>
      <c r="B4638">
        <v>173</v>
      </c>
      <c r="C4638">
        <v>2435</v>
      </c>
      <c r="D4638">
        <v>4.99</v>
      </c>
      <c r="E4638" s="1">
        <v>38521.758333333331</v>
      </c>
    </row>
    <row r="4639" spans="1:5" x14ac:dyDescent="0.3">
      <c r="A4639">
        <v>4693</v>
      </c>
      <c r="B4639">
        <v>173</v>
      </c>
      <c r="C4639">
        <v>2602</v>
      </c>
      <c r="D4639">
        <v>2.99</v>
      </c>
      <c r="E4639" s="1">
        <v>38522.256944444445</v>
      </c>
    </row>
    <row r="4640" spans="1:5" x14ac:dyDescent="0.3">
      <c r="A4640">
        <v>4694</v>
      </c>
      <c r="B4640">
        <v>173</v>
      </c>
      <c r="C4640">
        <v>3224</v>
      </c>
      <c r="D4640">
        <v>0.98999999999999899</v>
      </c>
      <c r="E4640" s="1">
        <v>38524.09097222222</v>
      </c>
    </row>
    <row r="4641" spans="1:5" x14ac:dyDescent="0.3">
      <c r="A4641">
        <v>4695</v>
      </c>
      <c r="B4641">
        <v>173</v>
      </c>
      <c r="C4641">
        <v>3336</v>
      </c>
      <c r="D4641">
        <v>4.99</v>
      </c>
      <c r="E4641" s="1">
        <v>38524.426388888889</v>
      </c>
    </row>
    <row r="4642" spans="1:5" x14ac:dyDescent="0.3">
      <c r="A4642">
        <v>4696</v>
      </c>
      <c r="B4642">
        <v>173</v>
      </c>
      <c r="C4642">
        <v>3717</v>
      </c>
      <c r="D4642">
        <v>0.98999999999999899</v>
      </c>
      <c r="E4642" s="1">
        <v>38539.453472222223</v>
      </c>
    </row>
    <row r="4643" spans="1:5" x14ac:dyDescent="0.3">
      <c r="A4643">
        <v>4697</v>
      </c>
      <c r="B4643">
        <v>173</v>
      </c>
      <c r="C4643">
        <v>4904</v>
      </c>
      <c r="D4643">
        <v>7.99</v>
      </c>
      <c r="E4643" s="1">
        <v>38541.870138888888</v>
      </c>
    </row>
    <row r="4644" spans="1:5" x14ac:dyDescent="0.3">
      <c r="A4644">
        <v>4698</v>
      </c>
      <c r="B4644">
        <v>173</v>
      </c>
      <c r="C4644">
        <v>5430</v>
      </c>
      <c r="D4644">
        <v>2.99</v>
      </c>
      <c r="E4644" s="1">
        <v>38542.888194444444</v>
      </c>
    </row>
    <row r="4645" spans="1:5" x14ac:dyDescent="0.3">
      <c r="A4645">
        <v>4699</v>
      </c>
      <c r="B4645">
        <v>173</v>
      </c>
      <c r="C4645">
        <v>5485</v>
      </c>
      <c r="D4645">
        <v>4.99</v>
      </c>
      <c r="E4645" s="1">
        <v>38542.996527777781</v>
      </c>
    </row>
    <row r="4646" spans="1:5" x14ac:dyDescent="0.3">
      <c r="A4646">
        <v>4700</v>
      </c>
      <c r="B4646">
        <v>173</v>
      </c>
      <c r="C4646">
        <v>5488</v>
      </c>
      <c r="D4646">
        <v>2.99</v>
      </c>
      <c r="E4646" s="1">
        <v>38543.001388888886</v>
      </c>
    </row>
    <row r="4647" spans="1:5" x14ac:dyDescent="0.3">
      <c r="A4647">
        <v>4701</v>
      </c>
      <c r="B4647">
        <v>173</v>
      </c>
      <c r="C4647">
        <v>5531</v>
      </c>
      <c r="D4647">
        <v>2.99</v>
      </c>
      <c r="E4647" s="1">
        <v>38543.092361111114</v>
      </c>
    </row>
    <row r="4648" spans="1:5" x14ac:dyDescent="0.3">
      <c r="A4648">
        <v>4702</v>
      </c>
      <c r="B4648">
        <v>173</v>
      </c>
      <c r="C4648">
        <v>5615</v>
      </c>
      <c r="D4648">
        <v>3.99</v>
      </c>
      <c r="E4648" s="1">
        <v>38543.220833333333</v>
      </c>
    </row>
    <row r="4649" spans="1:5" x14ac:dyDescent="0.3">
      <c r="A4649">
        <v>4703</v>
      </c>
      <c r="B4649">
        <v>173</v>
      </c>
      <c r="C4649">
        <v>6021</v>
      </c>
      <c r="D4649">
        <v>4.99</v>
      </c>
      <c r="E4649" s="1">
        <v>38544.090277777781</v>
      </c>
    </row>
    <row r="4650" spans="1:5" x14ac:dyDescent="0.3">
      <c r="A4650">
        <v>4704</v>
      </c>
      <c r="B4650">
        <v>173</v>
      </c>
      <c r="C4650">
        <v>7644</v>
      </c>
      <c r="D4650">
        <v>0.98999999999999899</v>
      </c>
      <c r="E4650" s="1">
        <v>38561.060416666667</v>
      </c>
    </row>
    <row r="4651" spans="1:5" x14ac:dyDescent="0.3">
      <c r="A4651">
        <v>4705</v>
      </c>
      <c r="B4651">
        <v>173</v>
      </c>
      <c r="C4651">
        <v>8299</v>
      </c>
      <c r="D4651">
        <v>2.99</v>
      </c>
      <c r="E4651" s="1">
        <v>38562.12222222222</v>
      </c>
    </row>
    <row r="4652" spans="1:5" x14ac:dyDescent="0.3">
      <c r="A4652">
        <v>4706</v>
      </c>
      <c r="B4652">
        <v>173</v>
      </c>
      <c r="C4652">
        <v>8808</v>
      </c>
      <c r="D4652">
        <v>4.99</v>
      </c>
      <c r="E4652" s="1">
        <v>38562.902083333334</v>
      </c>
    </row>
    <row r="4653" spans="1:5" x14ac:dyDescent="0.3">
      <c r="A4653">
        <v>4707</v>
      </c>
      <c r="B4653">
        <v>173</v>
      </c>
      <c r="C4653">
        <v>8829</v>
      </c>
      <c r="D4653">
        <v>8.99</v>
      </c>
      <c r="E4653" s="1">
        <v>38562.939583333333</v>
      </c>
    </row>
    <row r="4654" spans="1:5" x14ac:dyDescent="0.3">
      <c r="A4654">
        <v>4708</v>
      </c>
      <c r="B4654">
        <v>173</v>
      </c>
      <c r="C4654">
        <v>9097</v>
      </c>
      <c r="D4654">
        <v>4.99</v>
      </c>
      <c r="E4654" s="1">
        <v>38563.361111111109</v>
      </c>
    </row>
    <row r="4655" spans="1:5" x14ac:dyDescent="0.3">
      <c r="A4655">
        <v>4709</v>
      </c>
      <c r="B4655">
        <v>173</v>
      </c>
      <c r="C4655">
        <v>9512</v>
      </c>
      <c r="D4655">
        <v>2.99</v>
      </c>
      <c r="E4655" s="1">
        <v>38564.018055555556</v>
      </c>
    </row>
    <row r="4656" spans="1:5" x14ac:dyDescent="0.3">
      <c r="A4656">
        <v>4710</v>
      </c>
      <c r="B4656">
        <v>173</v>
      </c>
      <c r="C4656">
        <v>10351</v>
      </c>
      <c r="D4656">
        <v>5.99</v>
      </c>
      <c r="E4656" s="1">
        <v>38565.230555555558</v>
      </c>
    </row>
    <row r="4657" spans="1:5" x14ac:dyDescent="0.3">
      <c r="A4657">
        <v>4711</v>
      </c>
      <c r="B4657">
        <v>173</v>
      </c>
      <c r="C4657">
        <v>12073</v>
      </c>
      <c r="D4657">
        <v>2.99</v>
      </c>
      <c r="E4657" s="1">
        <v>38581.909722222219</v>
      </c>
    </row>
    <row r="4658" spans="1:5" x14ac:dyDescent="0.3">
      <c r="A4658">
        <v>4712</v>
      </c>
      <c r="B4658">
        <v>173</v>
      </c>
      <c r="C4658">
        <v>12282</v>
      </c>
      <c r="D4658">
        <v>6.99</v>
      </c>
      <c r="E4658" s="1">
        <v>38582.20416666667</v>
      </c>
    </row>
    <row r="4659" spans="1:5" x14ac:dyDescent="0.3">
      <c r="A4659">
        <v>4713</v>
      </c>
      <c r="B4659">
        <v>173</v>
      </c>
      <c r="C4659">
        <v>12501</v>
      </c>
      <c r="D4659">
        <v>4.99</v>
      </c>
      <c r="E4659" s="1">
        <v>38582.550694444442</v>
      </c>
    </row>
    <row r="4660" spans="1:5" x14ac:dyDescent="0.3">
      <c r="A4660">
        <v>4714</v>
      </c>
      <c r="B4660">
        <v>173</v>
      </c>
      <c r="C4660">
        <v>14654</v>
      </c>
      <c r="D4660">
        <v>2.99</v>
      </c>
      <c r="E4660" s="1">
        <v>38585.816666666666</v>
      </c>
    </row>
    <row r="4661" spans="1:5" x14ac:dyDescent="0.3">
      <c r="A4661">
        <v>4715</v>
      </c>
      <c r="B4661">
        <v>173</v>
      </c>
      <c r="C4661">
        <v>15483</v>
      </c>
      <c r="D4661">
        <v>0.98999999999999899</v>
      </c>
      <c r="E4661" s="1">
        <v>38587.084722222222</v>
      </c>
    </row>
    <row r="4662" spans="1:5" x14ac:dyDescent="0.3">
      <c r="A4662">
        <v>4716</v>
      </c>
      <c r="B4662">
        <v>173</v>
      </c>
      <c r="C4662">
        <v>15775</v>
      </c>
      <c r="D4662">
        <v>8.99</v>
      </c>
      <c r="E4662" s="1">
        <v>38587.559027777781</v>
      </c>
    </row>
    <row r="4663" spans="1:5" x14ac:dyDescent="0.3">
      <c r="A4663">
        <v>4717</v>
      </c>
      <c r="B4663">
        <v>173</v>
      </c>
      <c r="C4663">
        <v>16010</v>
      </c>
      <c r="D4663">
        <v>2.99</v>
      </c>
      <c r="E4663" s="1">
        <v>38587.881944444445</v>
      </c>
    </row>
    <row r="4664" spans="1:5" x14ac:dyDescent="0.3">
      <c r="A4664">
        <v>4718</v>
      </c>
      <c r="B4664">
        <v>174</v>
      </c>
      <c r="C4664">
        <v>41</v>
      </c>
      <c r="D4664">
        <v>5.99</v>
      </c>
      <c r="E4664" s="1">
        <v>38497.216666666667</v>
      </c>
    </row>
    <row r="4665" spans="1:5" x14ac:dyDescent="0.3">
      <c r="A4665">
        <v>4719</v>
      </c>
      <c r="B4665">
        <v>174</v>
      </c>
      <c r="C4665">
        <v>1071</v>
      </c>
      <c r="D4665">
        <v>4.99</v>
      </c>
      <c r="E4665" s="1">
        <v>38503.408333333333</v>
      </c>
    </row>
    <row r="4666" spans="1:5" x14ac:dyDescent="0.3">
      <c r="A4666">
        <v>4720</v>
      </c>
      <c r="B4666">
        <v>174</v>
      </c>
      <c r="C4666">
        <v>1566</v>
      </c>
      <c r="D4666">
        <v>7.99</v>
      </c>
      <c r="E4666" s="1">
        <v>38519.134027777778</v>
      </c>
    </row>
    <row r="4667" spans="1:5" x14ac:dyDescent="0.3">
      <c r="A4667">
        <v>4721</v>
      </c>
      <c r="B4667">
        <v>174</v>
      </c>
      <c r="C4667">
        <v>1609</v>
      </c>
      <c r="D4667">
        <v>0.98999999999999899</v>
      </c>
      <c r="E4667" s="1">
        <v>38519.273611111108</v>
      </c>
    </row>
    <row r="4668" spans="1:5" x14ac:dyDescent="0.3">
      <c r="A4668">
        <v>4722</v>
      </c>
      <c r="B4668">
        <v>174</v>
      </c>
      <c r="C4668">
        <v>2326</v>
      </c>
      <c r="D4668">
        <v>5.99</v>
      </c>
      <c r="E4668" s="1">
        <v>38521.426388888889</v>
      </c>
    </row>
    <row r="4669" spans="1:5" x14ac:dyDescent="0.3">
      <c r="A4669">
        <v>4723</v>
      </c>
      <c r="B4669">
        <v>174</v>
      </c>
      <c r="C4669">
        <v>3446</v>
      </c>
      <c r="D4669">
        <v>1.99</v>
      </c>
      <c r="E4669" s="1">
        <v>38524.864583333336</v>
      </c>
    </row>
    <row r="4670" spans="1:5" x14ac:dyDescent="0.3">
      <c r="A4670">
        <v>4724</v>
      </c>
      <c r="B4670">
        <v>174</v>
      </c>
      <c r="C4670">
        <v>4803</v>
      </c>
      <c r="D4670">
        <v>1.99</v>
      </c>
      <c r="E4670" s="1">
        <v>38541.705555555556</v>
      </c>
    </row>
    <row r="4671" spans="1:5" x14ac:dyDescent="0.3">
      <c r="A4671">
        <v>4725</v>
      </c>
      <c r="B4671">
        <v>174</v>
      </c>
      <c r="C4671">
        <v>5414</v>
      </c>
      <c r="D4671">
        <v>4.99</v>
      </c>
      <c r="E4671" s="1">
        <v>38542.853472222225</v>
      </c>
    </row>
    <row r="4672" spans="1:5" x14ac:dyDescent="0.3">
      <c r="A4672">
        <v>4726</v>
      </c>
      <c r="B4672">
        <v>174</v>
      </c>
      <c r="C4672">
        <v>6909</v>
      </c>
      <c r="D4672">
        <v>4.99</v>
      </c>
      <c r="E4672" s="1">
        <v>38545.92291666667</v>
      </c>
    </row>
    <row r="4673" spans="1:5" x14ac:dyDescent="0.3">
      <c r="A4673">
        <v>4727</v>
      </c>
      <c r="B4673">
        <v>174</v>
      </c>
      <c r="C4673">
        <v>8348</v>
      </c>
      <c r="D4673">
        <v>7.99</v>
      </c>
      <c r="E4673" s="1">
        <v>38562.200694444444</v>
      </c>
    </row>
    <row r="4674" spans="1:5" x14ac:dyDescent="0.3">
      <c r="A4674">
        <v>4728</v>
      </c>
      <c r="B4674">
        <v>174</v>
      </c>
      <c r="C4674">
        <v>8754</v>
      </c>
      <c r="D4674">
        <v>4.99</v>
      </c>
      <c r="E4674" s="1">
        <v>38562.804166666669</v>
      </c>
    </row>
    <row r="4675" spans="1:5" x14ac:dyDescent="0.3">
      <c r="A4675">
        <v>4729</v>
      </c>
      <c r="B4675">
        <v>174</v>
      </c>
      <c r="C4675">
        <v>9301</v>
      </c>
      <c r="D4675">
        <v>4.99</v>
      </c>
      <c r="E4675" s="1">
        <v>38563.69027777778</v>
      </c>
    </row>
    <row r="4676" spans="1:5" x14ac:dyDescent="0.3">
      <c r="A4676">
        <v>4730</v>
      </c>
      <c r="B4676">
        <v>174</v>
      </c>
      <c r="C4676">
        <v>9847</v>
      </c>
      <c r="D4676">
        <v>2.99</v>
      </c>
      <c r="E4676" s="1">
        <v>38564.522916666669</v>
      </c>
    </row>
    <row r="4677" spans="1:5" x14ac:dyDescent="0.3">
      <c r="A4677">
        <v>4731</v>
      </c>
      <c r="B4677">
        <v>174</v>
      </c>
      <c r="C4677">
        <v>10363</v>
      </c>
      <c r="D4677">
        <v>2.99</v>
      </c>
      <c r="E4677" s="1">
        <v>38565.250694444447</v>
      </c>
    </row>
    <row r="4678" spans="1:5" x14ac:dyDescent="0.3">
      <c r="A4678">
        <v>4732</v>
      </c>
      <c r="B4678">
        <v>174</v>
      </c>
      <c r="C4678">
        <v>10398</v>
      </c>
      <c r="D4678">
        <v>4.99</v>
      </c>
      <c r="E4678" s="1">
        <v>38565.299305555556</v>
      </c>
    </row>
    <row r="4679" spans="1:5" x14ac:dyDescent="0.3">
      <c r="A4679">
        <v>4733</v>
      </c>
      <c r="B4679">
        <v>174</v>
      </c>
      <c r="C4679">
        <v>10559</v>
      </c>
      <c r="D4679">
        <v>8.99</v>
      </c>
      <c r="E4679" s="1">
        <v>38565.543055555558</v>
      </c>
    </row>
    <row r="4680" spans="1:5" x14ac:dyDescent="0.3">
      <c r="A4680">
        <v>4734</v>
      </c>
      <c r="B4680">
        <v>174</v>
      </c>
      <c r="C4680">
        <v>11525</v>
      </c>
      <c r="D4680">
        <v>0.98999999999999899</v>
      </c>
      <c r="E4680" s="1">
        <v>38581.010416666664</v>
      </c>
    </row>
    <row r="4681" spans="1:5" x14ac:dyDescent="0.3">
      <c r="A4681">
        <v>4735</v>
      </c>
      <c r="B4681">
        <v>174</v>
      </c>
      <c r="C4681">
        <v>12886</v>
      </c>
      <c r="D4681">
        <v>5.99</v>
      </c>
      <c r="E4681" s="1">
        <v>38583.151388888888</v>
      </c>
    </row>
    <row r="4682" spans="1:5" x14ac:dyDescent="0.3">
      <c r="A4682">
        <v>4736</v>
      </c>
      <c r="B4682">
        <v>174</v>
      </c>
      <c r="C4682">
        <v>13185</v>
      </c>
      <c r="D4682">
        <v>0.98999999999999899</v>
      </c>
      <c r="E4682" s="1">
        <v>38583.598611111112</v>
      </c>
    </row>
    <row r="4683" spans="1:5" x14ac:dyDescent="0.3">
      <c r="A4683">
        <v>4737</v>
      </c>
      <c r="B4683">
        <v>174</v>
      </c>
      <c r="C4683">
        <v>15892</v>
      </c>
      <c r="D4683">
        <v>1.99</v>
      </c>
      <c r="E4683" s="1">
        <v>38587.709027777775</v>
      </c>
    </row>
    <row r="4684" spans="1:5" x14ac:dyDescent="0.3">
      <c r="A4684">
        <v>4738</v>
      </c>
      <c r="B4684">
        <v>174</v>
      </c>
      <c r="C4684">
        <v>15975</v>
      </c>
      <c r="D4684">
        <v>4.99</v>
      </c>
      <c r="E4684" s="1">
        <v>38587.837500000001</v>
      </c>
    </row>
    <row r="4685" spans="1:5" x14ac:dyDescent="0.3">
      <c r="A4685">
        <v>4739</v>
      </c>
      <c r="B4685">
        <v>175</v>
      </c>
      <c r="C4685">
        <v>1495</v>
      </c>
      <c r="D4685">
        <v>0.98999999999999899</v>
      </c>
      <c r="E4685" s="1">
        <v>38518.912499999999</v>
      </c>
    </row>
    <row r="4686" spans="1:5" x14ac:dyDescent="0.3">
      <c r="A4686">
        <v>4740</v>
      </c>
      <c r="B4686">
        <v>175</v>
      </c>
      <c r="C4686">
        <v>3266</v>
      </c>
      <c r="D4686">
        <v>4.99</v>
      </c>
      <c r="E4686" s="1">
        <v>38524.200694444444</v>
      </c>
    </row>
    <row r="4687" spans="1:5" x14ac:dyDescent="0.3">
      <c r="A4687">
        <v>4741</v>
      </c>
      <c r="B4687">
        <v>175</v>
      </c>
      <c r="C4687">
        <v>3625</v>
      </c>
      <c r="D4687">
        <v>4.99</v>
      </c>
      <c r="E4687" s="1">
        <v>38539.258333333331</v>
      </c>
    </row>
    <row r="4688" spans="1:5" x14ac:dyDescent="0.3">
      <c r="A4688">
        <v>4742</v>
      </c>
      <c r="B4688">
        <v>175</v>
      </c>
      <c r="C4688">
        <v>4167</v>
      </c>
      <c r="D4688">
        <v>5.99</v>
      </c>
      <c r="E4688" s="1">
        <v>38540.400694444441</v>
      </c>
    </row>
    <row r="4689" spans="1:5" x14ac:dyDescent="0.3">
      <c r="A4689">
        <v>4743</v>
      </c>
      <c r="B4689">
        <v>175</v>
      </c>
      <c r="C4689">
        <v>5232</v>
      </c>
      <c r="D4689">
        <v>1.99</v>
      </c>
      <c r="E4689" s="1">
        <v>38542.524305555555</v>
      </c>
    </row>
    <row r="4690" spans="1:5" x14ac:dyDescent="0.3">
      <c r="A4690">
        <v>4744</v>
      </c>
      <c r="B4690">
        <v>175</v>
      </c>
      <c r="C4690">
        <v>6865</v>
      </c>
      <c r="D4690">
        <v>7.99</v>
      </c>
      <c r="E4690" s="1">
        <v>38545.834722222222</v>
      </c>
    </row>
    <row r="4691" spans="1:5" x14ac:dyDescent="0.3">
      <c r="A4691">
        <v>4745</v>
      </c>
      <c r="B4691">
        <v>175</v>
      </c>
      <c r="C4691">
        <v>7448</v>
      </c>
      <c r="D4691">
        <v>2.99</v>
      </c>
      <c r="E4691" s="1">
        <v>38560.754166666666</v>
      </c>
    </row>
    <row r="4692" spans="1:5" x14ac:dyDescent="0.3">
      <c r="A4692">
        <v>4746</v>
      </c>
      <c r="B4692">
        <v>175</v>
      </c>
      <c r="C4692">
        <v>7771</v>
      </c>
      <c r="D4692">
        <v>0.98999999999999899</v>
      </c>
      <c r="E4692" s="1">
        <v>38561.286111111112</v>
      </c>
    </row>
    <row r="4693" spans="1:5" x14ac:dyDescent="0.3">
      <c r="A4693">
        <v>4747</v>
      </c>
      <c r="B4693">
        <v>175</v>
      </c>
      <c r="C4693">
        <v>8244</v>
      </c>
      <c r="D4693">
        <v>2.99</v>
      </c>
      <c r="E4693" s="1">
        <v>38562.024305555555</v>
      </c>
    </row>
    <row r="4694" spans="1:5" x14ac:dyDescent="0.3">
      <c r="A4694">
        <v>4748</v>
      </c>
      <c r="B4694">
        <v>175</v>
      </c>
      <c r="C4694">
        <v>8264</v>
      </c>
      <c r="D4694">
        <v>4.99</v>
      </c>
      <c r="E4694" s="1">
        <v>38562.054166666669</v>
      </c>
    </row>
    <row r="4695" spans="1:5" x14ac:dyDescent="0.3">
      <c r="A4695">
        <v>4749</v>
      </c>
      <c r="B4695">
        <v>175</v>
      </c>
      <c r="C4695">
        <v>8440</v>
      </c>
      <c r="D4695">
        <v>3.99</v>
      </c>
      <c r="E4695" s="1">
        <v>38562.313194444447</v>
      </c>
    </row>
    <row r="4696" spans="1:5" x14ac:dyDescent="0.3">
      <c r="A4696">
        <v>4750</v>
      </c>
      <c r="B4696">
        <v>175</v>
      </c>
      <c r="C4696">
        <v>8817</v>
      </c>
      <c r="D4696">
        <v>4.99</v>
      </c>
      <c r="E4696" s="1">
        <v>38562.92291666667</v>
      </c>
    </row>
    <row r="4697" spans="1:5" x14ac:dyDescent="0.3">
      <c r="A4697">
        <v>4751</v>
      </c>
      <c r="B4697">
        <v>175</v>
      </c>
      <c r="C4697">
        <v>9941</v>
      </c>
      <c r="D4697">
        <v>4.99</v>
      </c>
      <c r="E4697" s="1">
        <v>38564.646527777775</v>
      </c>
    </row>
    <row r="4698" spans="1:5" x14ac:dyDescent="0.3">
      <c r="A4698">
        <v>4752</v>
      </c>
      <c r="B4698">
        <v>175</v>
      </c>
      <c r="C4698">
        <v>10229</v>
      </c>
      <c r="D4698">
        <v>7.99</v>
      </c>
      <c r="E4698" s="1">
        <v>38565.072916666664</v>
      </c>
    </row>
    <row r="4699" spans="1:5" x14ac:dyDescent="0.3">
      <c r="A4699">
        <v>4753</v>
      </c>
      <c r="B4699">
        <v>175</v>
      </c>
      <c r="C4699">
        <v>10875</v>
      </c>
      <c r="D4699">
        <v>0.98999999999999899</v>
      </c>
      <c r="E4699" s="1">
        <v>38566.021527777775</v>
      </c>
    </row>
    <row r="4700" spans="1:5" x14ac:dyDescent="0.3">
      <c r="A4700">
        <v>4754</v>
      </c>
      <c r="B4700">
        <v>175</v>
      </c>
      <c r="C4700">
        <v>11618</v>
      </c>
      <c r="D4700">
        <v>4.99</v>
      </c>
      <c r="E4700" s="1">
        <v>38581.167361111111</v>
      </c>
    </row>
    <row r="4701" spans="1:5" x14ac:dyDescent="0.3">
      <c r="A4701">
        <v>4755</v>
      </c>
      <c r="B4701">
        <v>175</v>
      </c>
      <c r="C4701">
        <v>12509</v>
      </c>
      <c r="D4701">
        <v>0.98999999999999899</v>
      </c>
      <c r="E4701" s="1">
        <v>38582.556250000001</v>
      </c>
    </row>
    <row r="4702" spans="1:5" x14ac:dyDescent="0.3">
      <c r="A4702">
        <v>4756</v>
      </c>
      <c r="B4702">
        <v>175</v>
      </c>
      <c r="C4702">
        <v>13016</v>
      </c>
      <c r="D4702">
        <v>4.99</v>
      </c>
      <c r="E4702" s="1">
        <v>38583.331250000003</v>
      </c>
    </row>
    <row r="4703" spans="1:5" x14ac:dyDescent="0.3">
      <c r="A4703">
        <v>4757</v>
      </c>
      <c r="B4703">
        <v>175</v>
      </c>
      <c r="C4703">
        <v>13833</v>
      </c>
      <c r="D4703">
        <v>6.99</v>
      </c>
      <c r="E4703" s="1">
        <v>38584.583333333336</v>
      </c>
    </row>
    <row r="4704" spans="1:5" x14ac:dyDescent="0.3">
      <c r="A4704">
        <v>4758</v>
      </c>
      <c r="B4704">
        <v>175</v>
      </c>
      <c r="C4704">
        <v>13997</v>
      </c>
      <c r="D4704">
        <v>6.99</v>
      </c>
      <c r="E4704" s="1">
        <v>38584.82708333333</v>
      </c>
    </row>
    <row r="4705" spans="1:5" x14ac:dyDescent="0.3">
      <c r="A4705">
        <v>4759</v>
      </c>
      <c r="B4705">
        <v>175</v>
      </c>
      <c r="C4705">
        <v>14507</v>
      </c>
      <c r="D4705">
        <v>4.99</v>
      </c>
      <c r="E4705" s="1">
        <v>38585.605555555558</v>
      </c>
    </row>
    <row r="4706" spans="1:5" x14ac:dyDescent="0.3">
      <c r="A4706">
        <v>4760</v>
      </c>
      <c r="B4706">
        <v>175</v>
      </c>
      <c r="C4706">
        <v>14897</v>
      </c>
      <c r="D4706">
        <v>2.99</v>
      </c>
      <c r="E4706" s="1">
        <v>38586.181944444441</v>
      </c>
    </row>
    <row r="4707" spans="1:5" x14ac:dyDescent="0.3">
      <c r="A4707">
        <v>4763</v>
      </c>
      <c r="B4707">
        <v>176</v>
      </c>
      <c r="C4707">
        <v>172</v>
      </c>
      <c r="D4707">
        <v>0.98999999999999899</v>
      </c>
      <c r="E4707" s="1">
        <v>38498.136805555558</v>
      </c>
    </row>
    <row r="4708" spans="1:5" x14ac:dyDescent="0.3">
      <c r="A4708">
        <v>4764</v>
      </c>
      <c r="B4708">
        <v>176</v>
      </c>
      <c r="C4708">
        <v>380</v>
      </c>
      <c r="D4708">
        <v>6.99</v>
      </c>
      <c r="E4708" s="1">
        <v>38499.398611111108</v>
      </c>
    </row>
    <row r="4709" spans="1:5" x14ac:dyDescent="0.3">
      <c r="A4709">
        <v>4765</v>
      </c>
      <c r="B4709">
        <v>176</v>
      </c>
      <c r="C4709">
        <v>553</v>
      </c>
      <c r="D4709">
        <v>3.99</v>
      </c>
      <c r="E4709" s="1">
        <v>38500.343055555553</v>
      </c>
    </row>
    <row r="4710" spans="1:5" x14ac:dyDescent="0.3">
      <c r="A4710">
        <v>4766</v>
      </c>
      <c r="B4710">
        <v>176</v>
      </c>
      <c r="C4710">
        <v>663</v>
      </c>
      <c r="D4710">
        <v>1.99</v>
      </c>
      <c r="E4710" s="1">
        <v>38500.890972222223</v>
      </c>
    </row>
    <row r="4711" spans="1:5" x14ac:dyDescent="0.3">
      <c r="A4711">
        <v>4767</v>
      </c>
      <c r="B4711">
        <v>176</v>
      </c>
      <c r="C4711">
        <v>1062</v>
      </c>
      <c r="D4711">
        <v>7.99</v>
      </c>
      <c r="E4711" s="1">
        <v>38503.359722222223</v>
      </c>
    </row>
    <row r="4712" spans="1:5" x14ac:dyDescent="0.3">
      <c r="A4712">
        <v>4768</v>
      </c>
      <c r="B4712">
        <v>176</v>
      </c>
      <c r="C4712">
        <v>1291</v>
      </c>
      <c r="D4712">
        <v>5.99</v>
      </c>
      <c r="E4712" s="1">
        <v>38518.371527777781</v>
      </c>
    </row>
    <row r="4713" spans="1:5" x14ac:dyDescent="0.3">
      <c r="A4713">
        <v>4769</v>
      </c>
      <c r="B4713">
        <v>176</v>
      </c>
      <c r="C4713">
        <v>1741</v>
      </c>
      <c r="D4713">
        <v>7.99</v>
      </c>
      <c r="E4713" s="1">
        <v>38519.688194444447</v>
      </c>
    </row>
    <row r="4714" spans="1:5" x14ac:dyDescent="0.3">
      <c r="A4714">
        <v>4770</v>
      </c>
      <c r="B4714">
        <v>176</v>
      </c>
      <c r="C4714">
        <v>1836</v>
      </c>
      <c r="D4714">
        <v>6.99</v>
      </c>
      <c r="E4714" s="1">
        <v>38519.967361111114</v>
      </c>
    </row>
    <row r="4715" spans="1:5" x14ac:dyDescent="0.3">
      <c r="A4715">
        <v>4771</v>
      </c>
      <c r="B4715">
        <v>176</v>
      </c>
      <c r="C4715">
        <v>2181</v>
      </c>
      <c r="D4715">
        <v>8.99</v>
      </c>
      <c r="E4715" s="1">
        <v>38521.033333333333</v>
      </c>
    </row>
    <row r="4716" spans="1:5" x14ac:dyDescent="0.3">
      <c r="A4716">
        <v>4772</v>
      </c>
      <c r="B4716">
        <v>176</v>
      </c>
      <c r="C4716">
        <v>2218</v>
      </c>
      <c r="D4716">
        <v>2.99</v>
      </c>
      <c r="E4716" s="1">
        <v>38521.134027777778</v>
      </c>
    </row>
    <row r="4717" spans="1:5" x14ac:dyDescent="0.3">
      <c r="A4717">
        <v>4773</v>
      </c>
      <c r="B4717">
        <v>176</v>
      </c>
      <c r="C4717">
        <v>2427</v>
      </c>
      <c r="D4717">
        <v>2.99</v>
      </c>
      <c r="E4717" s="1">
        <v>38521.739583333336</v>
      </c>
    </row>
    <row r="4718" spans="1:5" x14ac:dyDescent="0.3">
      <c r="A4718">
        <v>4774</v>
      </c>
      <c r="B4718">
        <v>176</v>
      </c>
      <c r="C4718">
        <v>2503</v>
      </c>
      <c r="D4718">
        <v>1.99</v>
      </c>
      <c r="E4718" s="1">
        <v>38521.970138888886</v>
      </c>
    </row>
    <row r="4719" spans="1:5" x14ac:dyDescent="0.3">
      <c r="A4719">
        <v>4775</v>
      </c>
      <c r="B4719">
        <v>176</v>
      </c>
      <c r="C4719">
        <v>2922</v>
      </c>
      <c r="D4719">
        <v>4.99</v>
      </c>
      <c r="E4719" s="1">
        <v>38523.175694444442</v>
      </c>
    </row>
    <row r="4720" spans="1:5" x14ac:dyDescent="0.3">
      <c r="A4720">
        <v>4776</v>
      </c>
      <c r="B4720">
        <v>176</v>
      </c>
      <c r="C4720">
        <v>3643</v>
      </c>
      <c r="D4720">
        <v>4.99</v>
      </c>
      <c r="E4720" s="1">
        <v>38539.305555555555</v>
      </c>
    </row>
    <row r="4721" spans="1:5" x14ac:dyDescent="0.3">
      <c r="A4721">
        <v>4777</v>
      </c>
      <c r="B4721">
        <v>176</v>
      </c>
      <c r="C4721">
        <v>3931</v>
      </c>
      <c r="D4721">
        <v>6.99</v>
      </c>
      <c r="E4721" s="1">
        <v>38539.877083333333</v>
      </c>
    </row>
    <row r="4722" spans="1:5" x14ac:dyDescent="0.3">
      <c r="A4722">
        <v>4778</v>
      </c>
      <c r="B4722">
        <v>176</v>
      </c>
      <c r="C4722">
        <v>4121</v>
      </c>
      <c r="D4722">
        <v>3.99</v>
      </c>
      <c r="E4722" s="1">
        <v>38540.300694444442</v>
      </c>
    </row>
    <row r="4723" spans="1:5" x14ac:dyDescent="0.3">
      <c r="A4723">
        <v>4779</v>
      </c>
      <c r="B4723">
        <v>176</v>
      </c>
      <c r="C4723">
        <v>6035</v>
      </c>
      <c r="D4723">
        <v>2.99</v>
      </c>
      <c r="E4723" s="1">
        <v>38544.125694444447</v>
      </c>
    </row>
    <row r="4724" spans="1:5" x14ac:dyDescent="0.3">
      <c r="A4724">
        <v>4780</v>
      </c>
      <c r="B4724">
        <v>176</v>
      </c>
      <c r="C4724">
        <v>6354</v>
      </c>
      <c r="D4724">
        <v>6.99</v>
      </c>
      <c r="E4724" s="1">
        <v>38544.870833333334</v>
      </c>
    </row>
    <row r="4725" spans="1:5" x14ac:dyDescent="0.3">
      <c r="A4725">
        <v>4781</v>
      </c>
      <c r="B4725">
        <v>176</v>
      </c>
      <c r="C4725">
        <v>7017</v>
      </c>
      <c r="D4725">
        <v>4.99</v>
      </c>
      <c r="E4725" s="1">
        <v>38560.094444444447</v>
      </c>
    </row>
    <row r="4726" spans="1:5" x14ac:dyDescent="0.3">
      <c r="A4726">
        <v>4782</v>
      </c>
      <c r="B4726">
        <v>176</v>
      </c>
      <c r="C4726">
        <v>7025</v>
      </c>
      <c r="D4726">
        <v>2.99</v>
      </c>
      <c r="E4726" s="1">
        <v>38560.111111111109</v>
      </c>
    </row>
    <row r="4727" spans="1:5" x14ac:dyDescent="0.3">
      <c r="A4727">
        <v>4783</v>
      </c>
      <c r="B4727">
        <v>176</v>
      </c>
      <c r="C4727">
        <v>7210</v>
      </c>
      <c r="D4727">
        <v>2.99</v>
      </c>
      <c r="E4727" s="1">
        <v>38560.388194444444</v>
      </c>
    </row>
    <row r="4728" spans="1:5" x14ac:dyDescent="0.3">
      <c r="A4728">
        <v>4784</v>
      </c>
      <c r="B4728">
        <v>176</v>
      </c>
      <c r="C4728">
        <v>7521</v>
      </c>
      <c r="D4728">
        <v>2.99</v>
      </c>
      <c r="E4728" s="1">
        <v>38560.87777777778</v>
      </c>
    </row>
    <row r="4729" spans="1:5" x14ac:dyDescent="0.3">
      <c r="A4729">
        <v>4785</v>
      </c>
      <c r="B4729">
        <v>176</v>
      </c>
      <c r="C4729">
        <v>7751</v>
      </c>
      <c r="D4729">
        <v>5.99</v>
      </c>
      <c r="E4729" s="1">
        <v>38561.24722222222</v>
      </c>
    </row>
    <row r="4730" spans="1:5" x14ac:dyDescent="0.3">
      <c r="A4730">
        <v>4786</v>
      </c>
      <c r="B4730">
        <v>176</v>
      </c>
      <c r="C4730">
        <v>8279</v>
      </c>
      <c r="D4730">
        <v>2.99</v>
      </c>
      <c r="E4730" s="1">
        <v>38562.071527777778</v>
      </c>
    </row>
    <row r="4731" spans="1:5" x14ac:dyDescent="0.3">
      <c r="A4731">
        <v>4787</v>
      </c>
      <c r="B4731">
        <v>176</v>
      </c>
      <c r="C4731">
        <v>9145</v>
      </c>
      <c r="D4731">
        <v>6.99</v>
      </c>
      <c r="E4731" s="1">
        <v>38563.435416666667</v>
      </c>
    </row>
    <row r="4732" spans="1:5" x14ac:dyDescent="0.3">
      <c r="A4732">
        <v>4788</v>
      </c>
      <c r="B4732">
        <v>176</v>
      </c>
      <c r="C4732">
        <v>10277</v>
      </c>
      <c r="D4732">
        <v>2.99</v>
      </c>
      <c r="E4732" s="1">
        <v>38565.140277777777</v>
      </c>
    </row>
    <row r="4733" spans="1:5" x14ac:dyDescent="0.3">
      <c r="A4733">
        <v>4789</v>
      </c>
      <c r="B4733">
        <v>176</v>
      </c>
      <c r="C4733">
        <v>10441</v>
      </c>
      <c r="D4733">
        <v>0.98999999999999899</v>
      </c>
      <c r="E4733" s="1">
        <v>38565.371527777781</v>
      </c>
    </row>
    <row r="4734" spans="1:5" x14ac:dyDescent="0.3">
      <c r="A4734">
        <v>4790</v>
      </c>
      <c r="B4734">
        <v>176</v>
      </c>
      <c r="C4734">
        <v>10862</v>
      </c>
      <c r="D4734">
        <v>2.99</v>
      </c>
      <c r="E4734" s="1">
        <v>38566.011805555558</v>
      </c>
    </row>
    <row r="4735" spans="1:5" x14ac:dyDescent="0.3">
      <c r="A4735">
        <v>4791</v>
      </c>
      <c r="B4735">
        <v>176</v>
      </c>
      <c r="C4735">
        <v>11678</v>
      </c>
      <c r="D4735">
        <v>5.99</v>
      </c>
      <c r="E4735" s="1">
        <v>38581.254861111112</v>
      </c>
    </row>
    <row r="4736" spans="1:5" x14ac:dyDescent="0.3">
      <c r="A4736">
        <v>4792</v>
      </c>
      <c r="B4736">
        <v>176</v>
      </c>
      <c r="C4736">
        <v>12299</v>
      </c>
      <c r="D4736">
        <v>2.99</v>
      </c>
      <c r="E4736" s="1">
        <v>38582.230555555558</v>
      </c>
    </row>
    <row r="4737" spans="1:5" x14ac:dyDescent="0.3">
      <c r="A4737">
        <v>4793</v>
      </c>
      <c r="B4737">
        <v>176</v>
      </c>
      <c r="C4737">
        <v>12718</v>
      </c>
      <c r="D4737">
        <v>2.99</v>
      </c>
      <c r="E4737" s="1">
        <v>38582.88958333333</v>
      </c>
    </row>
    <row r="4738" spans="1:5" x14ac:dyDescent="0.3">
      <c r="A4738">
        <v>4794</v>
      </c>
      <c r="B4738">
        <v>176</v>
      </c>
      <c r="C4738">
        <v>13170</v>
      </c>
      <c r="D4738">
        <v>7.99</v>
      </c>
      <c r="E4738" s="1">
        <v>38583.572916666664</v>
      </c>
    </row>
    <row r="4739" spans="1:5" x14ac:dyDescent="0.3">
      <c r="A4739">
        <v>4795</v>
      </c>
      <c r="B4739">
        <v>176</v>
      </c>
      <c r="C4739">
        <v>13186</v>
      </c>
      <c r="D4739">
        <v>5.99</v>
      </c>
      <c r="E4739" s="1">
        <v>38583.599305555559</v>
      </c>
    </row>
    <row r="4740" spans="1:5" x14ac:dyDescent="0.3">
      <c r="A4740">
        <v>4796</v>
      </c>
      <c r="B4740">
        <v>176</v>
      </c>
      <c r="C4740">
        <v>14083</v>
      </c>
      <c r="D4740">
        <v>7.99</v>
      </c>
      <c r="E4740" s="1">
        <v>38584.987500000003</v>
      </c>
    </row>
    <row r="4741" spans="1:5" x14ac:dyDescent="0.3">
      <c r="A4741">
        <v>4797</v>
      </c>
      <c r="B4741">
        <v>176</v>
      </c>
      <c r="C4741">
        <v>14232</v>
      </c>
      <c r="D4741">
        <v>1.99</v>
      </c>
      <c r="E4741" s="1">
        <v>38585.213194444441</v>
      </c>
    </row>
    <row r="4742" spans="1:5" x14ac:dyDescent="0.3">
      <c r="A4742">
        <v>4798</v>
      </c>
      <c r="B4742">
        <v>176</v>
      </c>
      <c r="C4742">
        <v>15311</v>
      </c>
      <c r="D4742">
        <v>4.99</v>
      </c>
      <c r="E4742" s="1">
        <v>38586.830555555556</v>
      </c>
    </row>
    <row r="4743" spans="1:5" x14ac:dyDescent="0.3">
      <c r="A4743">
        <v>4799</v>
      </c>
      <c r="B4743">
        <v>176</v>
      </c>
      <c r="C4743">
        <v>15933</v>
      </c>
      <c r="D4743">
        <v>4.99</v>
      </c>
      <c r="E4743" s="1">
        <v>38587.775000000001</v>
      </c>
    </row>
    <row r="4744" spans="1:5" x14ac:dyDescent="0.3">
      <c r="A4744">
        <v>4800</v>
      </c>
      <c r="B4744">
        <v>177</v>
      </c>
      <c r="C4744">
        <v>1393</v>
      </c>
      <c r="D4744">
        <v>2.99</v>
      </c>
      <c r="E4744" s="1">
        <v>38518.675000000003</v>
      </c>
    </row>
    <row r="4745" spans="1:5" x14ac:dyDescent="0.3">
      <c r="A4745">
        <v>4801</v>
      </c>
      <c r="B4745">
        <v>177</v>
      </c>
      <c r="C4745">
        <v>1524</v>
      </c>
      <c r="D4745">
        <v>2.99</v>
      </c>
      <c r="E4745" s="1">
        <v>38519.017361111109</v>
      </c>
    </row>
    <row r="4746" spans="1:5" x14ac:dyDescent="0.3">
      <c r="A4746">
        <v>4802</v>
      </c>
      <c r="B4746">
        <v>177</v>
      </c>
      <c r="C4746">
        <v>1621</v>
      </c>
      <c r="D4746">
        <v>4.99</v>
      </c>
      <c r="E4746" s="1">
        <v>38519.308333333334</v>
      </c>
    </row>
    <row r="4747" spans="1:5" x14ac:dyDescent="0.3">
      <c r="A4747">
        <v>4803</v>
      </c>
      <c r="B4747">
        <v>177</v>
      </c>
      <c r="C4747">
        <v>1738</v>
      </c>
      <c r="D4747">
        <v>0.98999999999999899</v>
      </c>
      <c r="E4747" s="1">
        <v>38519.671527777777</v>
      </c>
    </row>
    <row r="4748" spans="1:5" x14ac:dyDescent="0.3">
      <c r="A4748">
        <v>4804</v>
      </c>
      <c r="B4748">
        <v>177</v>
      </c>
      <c r="C4748">
        <v>2467</v>
      </c>
      <c r="D4748">
        <v>2.99</v>
      </c>
      <c r="E4748" s="1">
        <v>38521.847222222219</v>
      </c>
    </row>
    <row r="4749" spans="1:5" x14ac:dyDescent="0.3">
      <c r="A4749">
        <v>4805</v>
      </c>
      <c r="B4749">
        <v>177</v>
      </c>
      <c r="C4749">
        <v>4760</v>
      </c>
      <c r="D4749">
        <v>0.98999999999999899</v>
      </c>
      <c r="E4749" s="1">
        <v>38541.616666666669</v>
      </c>
    </row>
    <row r="4750" spans="1:5" x14ac:dyDescent="0.3">
      <c r="A4750">
        <v>4806</v>
      </c>
      <c r="B4750">
        <v>177</v>
      </c>
      <c r="C4750">
        <v>6217</v>
      </c>
      <c r="D4750">
        <v>9.99</v>
      </c>
      <c r="E4750" s="1">
        <v>38544.550694444442</v>
      </c>
    </row>
    <row r="4751" spans="1:5" x14ac:dyDescent="0.3">
      <c r="A4751">
        <v>4807</v>
      </c>
      <c r="B4751">
        <v>177</v>
      </c>
      <c r="C4751">
        <v>6284</v>
      </c>
      <c r="D4751">
        <v>2.99</v>
      </c>
      <c r="E4751" s="1">
        <v>38544.70208333333</v>
      </c>
    </row>
    <row r="4752" spans="1:5" x14ac:dyDescent="0.3">
      <c r="A4752">
        <v>4808</v>
      </c>
      <c r="B4752">
        <v>177</v>
      </c>
      <c r="C4752">
        <v>7493</v>
      </c>
      <c r="D4752">
        <v>3.99</v>
      </c>
      <c r="E4752" s="1">
        <v>38560.829861111109</v>
      </c>
    </row>
    <row r="4753" spans="1:5" x14ac:dyDescent="0.3">
      <c r="A4753">
        <v>4809</v>
      </c>
      <c r="B4753">
        <v>177</v>
      </c>
      <c r="C4753">
        <v>7674</v>
      </c>
      <c r="D4753">
        <v>1.99</v>
      </c>
      <c r="E4753" s="1">
        <v>38561.120833333334</v>
      </c>
    </row>
    <row r="4754" spans="1:5" x14ac:dyDescent="0.3">
      <c r="A4754">
        <v>4810</v>
      </c>
      <c r="B4754">
        <v>177</v>
      </c>
      <c r="C4754">
        <v>8139</v>
      </c>
      <c r="D4754">
        <v>0.98999999999999899</v>
      </c>
      <c r="E4754" s="1">
        <v>38561.844444444447</v>
      </c>
    </row>
    <row r="4755" spans="1:5" x14ac:dyDescent="0.3">
      <c r="A4755">
        <v>4811</v>
      </c>
      <c r="B4755">
        <v>177</v>
      </c>
      <c r="C4755">
        <v>9190</v>
      </c>
      <c r="D4755">
        <v>1.99</v>
      </c>
      <c r="E4755" s="1">
        <v>38563.51666666667</v>
      </c>
    </row>
    <row r="4756" spans="1:5" x14ac:dyDescent="0.3">
      <c r="A4756">
        <v>4812</v>
      </c>
      <c r="B4756">
        <v>177</v>
      </c>
      <c r="C4756">
        <v>10321</v>
      </c>
      <c r="D4756">
        <v>4.99</v>
      </c>
      <c r="E4756" s="1">
        <v>38565.194444444445</v>
      </c>
    </row>
    <row r="4757" spans="1:5" x14ac:dyDescent="0.3">
      <c r="A4757">
        <v>4813</v>
      </c>
      <c r="B4757">
        <v>177</v>
      </c>
      <c r="C4757">
        <v>10661</v>
      </c>
      <c r="D4757">
        <v>2.99</v>
      </c>
      <c r="E4757" s="1">
        <v>38565.699999999997</v>
      </c>
    </row>
    <row r="4758" spans="1:5" x14ac:dyDescent="0.3">
      <c r="A4758">
        <v>4814</v>
      </c>
      <c r="B4758">
        <v>177</v>
      </c>
      <c r="C4758">
        <v>10710</v>
      </c>
      <c r="D4758">
        <v>0.98999999999999899</v>
      </c>
      <c r="E4758" s="1">
        <v>38565.780555555553</v>
      </c>
    </row>
    <row r="4759" spans="1:5" x14ac:dyDescent="0.3">
      <c r="A4759">
        <v>4815</v>
      </c>
      <c r="B4759">
        <v>177</v>
      </c>
      <c r="C4759">
        <v>11195</v>
      </c>
      <c r="D4759">
        <v>0.98999999999999899</v>
      </c>
      <c r="E4759" s="1">
        <v>38566.487500000003</v>
      </c>
    </row>
    <row r="4760" spans="1:5" x14ac:dyDescent="0.3">
      <c r="A4760">
        <v>4816</v>
      </c>
      <c r="B4760">
        <v>177</v>
      </c>
      <c r="C4760">
        <v>11376</v>
      </c>
      <c r="D4760">
        <v>5.99</v>
      </c>
      <c r="E4760" s="1">
        <v>38566.761111111111</v>
      </c>
    </row>
    <row r="4761" spans="1:5" x14ac:dyDescent="0.3">
      <c r="A4761">
        <v>4817</v>
      </c>
      <c r="B4761">
        <v>177</v>
      </c>
      <c r="C4761">
        <v>11662</v>
      </c>
      <c r="D4761">
        <v>6.99</v>
      </c>
      <c r="E4761" s="1">
        <v>38581.227083333331</v>
      </c>
    </row>
    <row r="4762" spans="1:5" x14ac:dyDescent="0.3">
      <c r="A4762">
        <v>4818</v>
      </c>
      <c r="B4762">
        <v>177</v>
      </c>
      <c r="C4762">
        <v>12623</v>
      </c>
      <c r="D4762">
        <v>4.99</v>
      </c>
      <c r="E4762" s="1">
        <v>38582.731944444444</v>
      </c>
    </row>
    <row r="4763" spans="1:5" x14ac:dyDescent="0.3">
      <c r="A4763">
        <v>4819</v>
      </c>
      <c r="B4763">
        <v>177</v>
      </c>
      <c r="C4763">
        <v>14093</v>
      </c>
      <c r="D4763">
        <v>0.98999999999999899</v>
      </c>
      <c r="E4763" s="1">
        <v>38585.01458333333</v>
      </c>
    </row>
    <row r="4764" spans="1:5" x14ac:dyDescent="0.3">
      <c r="A4764">
        <v>4820</v>
      </c>
      <c r="B4764">
        <v>177</v>
      </c>
      <c r="C4764">
        <v>14310</v>
      </c>
      <c r="D4764">
        <v>0.98999999999999899</v>
      </c>
      <c r="E4764" s="1">
        <v>38585.322222222225</v>
      </c>
    </row>
    <row r="4765" spans="1:5" x14ac:dyDescent="0.3">
      <c r="A4765">
        <v>4821</v>
      </c>
      <c r="B4765">
        <v>177</v>
      </c>
      <c r="C4765">
        <v>14849</v>
      </c>
      <c r="D4765">
        <v>2.99</v>
      </c>
      <c r="E4765" s="1">
        <v>38586.09375</v>
      </c>
    </row>
    <row r="4766" spans="1:5" x14ac:dyDescent="0.3">
      <c r="A4766">
        <v>4822</v>
      </c>
      <c r="B4766">
        <v>177</v>
      </c>
      <c r="C4766">
        <v>14883</v>
      </c>
      <c r="D4766">
        <v>0.98999999999999899</v>
      </c>
      <c r="E4766" s="1">
        <v>38586.163194444445</v>
      </c>
    </row>
    <row r="4767" spans="1:5" x14ac:dyDescent="0.3">
      <c r="A4767">
        <v>4823</v>
      </c>
      <c r="B4767">
        <v>178</v>
      </c>
      <c r="C4767">
        <v>1292</v>
      </c>
      <c r="D4767">
        <v>6.99</v>
      </c>
      <c r="E4767" s="1">
        <v>38518.377083333333</v>
      </c>
    </row>
    <row r="4768" spans="1:5" x14ac:dyDescent="0.3">
      <c r="A4768">
        <v>4824</v>
      </c>
      <c r="B4768">
        <v>178</v>
      </c>
      <c r="C4768">
        <v>1458</v>
      </c>
      <c r="D4768">
        <v>6.99</v>
      </c>
      <c r="E4768" s="1">
        <v>38518.85</v>
      </c>
    </row>
    <row r="4769" spans="1:5" x14ac:dyDescent="0.3">
      <c r="A4769">
        <v>4825</v>
      </c>
      <c r="B4769">
        <v>178</v>
      </c>
      <c r="C4769">
        <v>1568</v>
      </c>
      <c r="D4769">
        <v>2.99</v>
      </c>
      <c r="E4769" s="1">
        <v>38519.134722222225</v>
      </c>
    </row>
    <row r="4770" spans="1:5" x14ac:dyDescent="0.3">
      <c r="A4770">
        <v>4826</v>
      </c>
      <c r="B4770">
        <v>178</v>
      </c>
      <c r="C4770">
        <v>1745</v>
      </c>
      <c r="D4770">
        <v>3.99</v>
      </c>
      <c r="E4770" s="1">
        <v>38519.695138888892</v>
      </c>
    </row>
    <row r="4771" spans="1:5" x14ac:dyDescent="0.3">
      <c r="A4771">
        <v>4827</v>
      </c>
      <c r="B4771">
        <v>178</v>
      </c>
      <c r="C4771">
        <v>2124</v>
      </c>
      <c r="D4771">
        <v>1.99</v>
      </c>
      <c r="E4771" s="1">
        <v>38520.867361111108</v>
      </c>
    </row>
    <row r="4772" spans="1:5" x14ac:dyDescent="0.3">
      <c r="A4772">
        <v>4828</v>
      </c>
      <c r="B4772">
        <v>178</v>
      </c>
      <c r="C4772">
        <v>2293</v>
      </c>
      <c r="D4772">
        <v>4.99</v>
      </c>
      <c r="E4772" s="1">
        <v>38521.322916666664</v>
      </c>
    </row>
    <row r="4773" spans="1:5" x14ac:dyDescent="0.3">
      <c r="A4773">
        <v>4829</v>
      </c>
      <c r="B4773">
        <v>178</v>
      </c>
      <c r="C4773">
        <v>2844</v>
      </c>
      <c r="D4773">
        <v>6.99</v>
      </c>
      <c r="E4773" s="1">
        <v>38522.944444444445</v>
      </c>
    </row>
    <row r="4774" spans="1:5" x14ac:dyDescent="0.3">
      <c r="A4774">
        <v>4830</v>
      </c>
      <c r="B4774">
        <v>178</v>
      </c>
      <c r="C4774">
        <v>2898</v>
      </c>
      <c r="D4774">
        <v>9.99</v>
      </c>
      <c r="E4774" s="1">
        <v>38523.109722222223</v>
      </c>
    </row>
    <row r="4775" spans="1:5" x14ac:dyDescent="0.3">
      <c r="A4775">
        <v>4831</v>
      </c>
      <c r="B4775">
        <v>178</v>
      </c>
      <c r="C4775">
        <v>4915</v>
      </c>
      <c r="D4775">
        <v>2.99</v>
      </c>
      <c r="E4775" s="1">
        <v>38541.896527777775</v>
      </c>
    </row>
    <row r="4776" spans="1:5" x14ac:dyDescent="0.3">
      <c r="A4776">
        <v>4832</v>
      </c>
      <c r="B4776">
        <v>178</v>
      </c>
      <c r="C4776">
        <v>5015</v>
      </c>
      <c r="D4776">
        <v>2.99</v>
      </c>
      <c r="E4776" s="1">
        <v>38542.07916666667</v>
      </c>
    </row>
    <row r="4777" spans="1:5" x14ac:dyDescent="0.3">
      <c r="A4777">
        <v>4833</v>
      </c>
      <c r="B4777">
        <v>178</v>
      </c>
      <c r="C4777">
        <v>5057</v>
      </c>
      <c r="D4777">
        <v>4.99</v>
      </c>
      <c r="E4777" s="1">
        <v>38542.180555555555</v>
      </c>
    </row>
    <row r="4778" spans="1:5" x14ac:dyDescent="0.3">
      <c r="A4778">
        <v>4834</v>
      </c>
      <c r="B4778">
        <v>178</v>
      </c>
      <c r="C4778">
        <v>5094</v>
      </c>
      <c r="D4778">
        <v>10.99</v>
      </c>
      <c r="E4778" s="1">
        <v>38542.249305555553</v>
      </c>
    </row>
    <row r="4779" spans="1:5" x14ac:dyDescent="0.3">
      <c r="A4779">
        <v>4835</v>
      </c>
      <c r="B4779">
        <v>178</v>
      </c>
      <c r="C4779">
        <v>5984</v>
      </c>
      <c r="D4779">
        <v>2.99</v>
      </c>
      <c r="E4779" s="1">
        <v>38544.030555555553</v>
      </c>
    </row>
    <row r="4780" spans="1:5" x14ac:dyDescent="0.3">
      <c r="A4780">
        <v>4836</v>
      </c>
      <c r="B4780">
        <v>178</v>
      </c>
      <c r="C4780">
        <v>6347</v>
      </c>
      <c r="D4780">
        <v>4.99</v>
      </c>
      <c r="E4780" s="1">
        <v>38544.845833333333</v>
      </c>
    </row>
    <row r="4781" spans="1:5" x14ac:dyDescent="0.3">
      <c r="A4781">
        <v>4837</v>
      </c>
      <c r="B4781">
        <v>178</v>
      </c>
      <c r="C4781">
        <v>6554</v>
      </c>
      <c r="D4781">
        <v>5.99</v>
      </c>
      <c r="E4781" s="1">
        <v>38545.213194444441</v>
      </c>
    </row>
    <row r="4782" spans="1:5" x14ac:dyDescent="0.3">
      <c r="A4782">
        <v>4838</v>
      </c>
      <c r="B4782">
        <v>178</v>
      </c>
      <c r="C4782">
        <v>6566</v>
      </c>
      <c r="D4782">
        <v>6.99</v>
      </c>
      <c r="E4782" s="1">
        <v>38545.237500000003</v>
      </c>
    </row>
    <row r="4783" spans="1:5" x14ac:dyDescent="0.3">
      <c r="A4783">
        <v>4839</v>
      </c>
      <c r="B4783">
        <v>178</v>
      </c>
      <c r="C4783">
        <v>6606</v>
      </c>
      <c r="D4783">
        <v>2.99</v>
      </c>
      <c r="E4783" s="1">
        <v>38545.335416666669</v>
      </c>
    </row>
    <row r="4784" spans="1:5" x14ac:dyDescent="0.3">
      <c r="A4784">
        <v>4840</v>
      </c>
      <c r="B4784">
        <v>178</v>
      </c>
      <c r="C4784">
        <v>7959</v>
      </c>
      <c r="D4784">
        <v>4.99</v>
      </c>
      <c r="E4784" s="1">
        <v>38561.571527777778</v>
      </c>
    </row>
    <row r="4785" spans="1:5" x14ac:dyDescent="0.3">
      <c r="A4785">
        <v>4841</v>
      </c>
      <c r="B4785">
        <v>178</v>
      </c>
      <c r="C4785">
        <v>8069</v>
      </c>
      <c r="D4785">
        <v>0.98999999999999899</v>
      </c>
      <c r="E4785" s="1">
        <v>38561.724305555559</v>
      </c>
    </row>
    <row r="4786" spans="1:5" x14ac:dyDescent="0.3">
      <c r="A4786">
        <v>4842</v>
      </c>
      <c r="B4786">
        <v>178</v>
      </c>
      <c r="C4786">
        <v>8287</v>
      </c>
      <c r="D4786">
        <v>3.99</v>
      </c>
      <c r="E4786" s="1">
        <v>38562.085416666669</v>
      </c>
    </row>
    <row r="4787" spans="1:5" x14ac:dyDescent="0.3">
      <c r="A4787">
        <v>4843</v>
      </c>
      <c r="B4787">
        <v>178</v>
      </c>
      <c r="C4787">
        <v>8388</v>
      </c>
      <c r="D4787">
        <v>5.99</v>
      </c>
      <c r="E4787" s="1">
        <v>38562.241666666669</v>
      </c>
    </row>
    <row r="4788" spans="1:5" x14ac:dyDescent="0.3">
      <c r="A4788">
        <v>4844</v>
      </c>
      <c r="B4788">
        <v>178</v>
      </c>
      <c r="C4788">
        <v>8696</v>
      </c>
      <c r="D4788">
        <v>4.99</v>
      </c>
      <c r="E4788" s="1">
        <v>38562.697916666664</v>
      </c>
    </row>
    <row r="4789" spans="1:5" x14ac:dyDescent="0.3">
      <c r="A4789">
        <v>4845</v>
      </c>
      <c r="B4789">
        <v>178</v>
      </c>
      <c r="C4789">
        <v>9004</v>
      </c>
      <c r="D4789">
        <v>4.99</v>
      </c>
      <c r="E4789" s="1">
        <v>38563.211111111108</v>
      </c>
    </row>
    <row r="4790" spans="1:5" x14ac:dyDescent="0.3">
      <c r="A4790">
        <v>4846</v>
      </c>
      <c r="B4790">
        <v>178</v>
      </c>
      <c r="C4790">
        <v>9311</v>
      </c>
      <c r="D4790">
        <v>7.99</v>
      </c>
      <c r="E4790" s="1">
        <v>38563.706944444442</v>
      </c>
    </row>
    <row r="4791" spans="1:5" x14ac:dyDescent="0.3">
      <c r="A4791">
        <v>4847</v>
      </c>
      <c r="B4791">
        <v>178</v>
      </c>
      <c r="C4791">
        <v>9879</v>
      </c>
      <c r="D4791">
        <v>4.99</v>
      </c>
      <c r="E4791" s="1">
        <v>38564.572916666664</v>
      </c>
    </row>
    <row r="4792" spans="1:5" x14ac:dyDescent="0.3">
      <c r="A4792">
        <v>4848</v>
      </c>
      <c r="B4792">
        <v>178</v>
      </c>
      <c r="C4792">
        <v>10125</v>
      </c>
      <c r="D4792">
        <v>0.98999999999999899</v>
      </c>
      <c r="E4792" s="1">
        <v>38564.897916666669</v>
      </c>
    </row>
    <row r="4793" spans="1:5" x14ac:dyDescent="0.3">
      <c r="A4793">
        <v>4849</v>
      </c>
      <c r="B4793">
        <v>178</v>
      </c>
      <c r="C4793">
        <v>10562</v>
      </c>
      <c r="D4793">
        <v>0.98999999999999899</v>
      </c>
      <c r="E4793" s="1">
        <v>38565.545138888891</v>
      </c>
    </row>
    <row r="4794" spans="1:5" x14ac:dyDescent="0.3">
      <c r="A4794">
        <v>4850</v>
      </c>
      <c r="B4794">
        <v>178</v>
      </c>
      <c r="C4794">
        <v>10802</v>
      </c>
      <c r="D4794">
        <v>5.99</v>
      </c>
      <c r="E4794" s="1">
        <v>38565.929166666669</v>
      </c>
    </row>
    <row r="4795" spans="1:5" x14ac:dyDescent="0.3">
      <c r="A4795">
        <v>4851</v>
      </c>
      <c r="B4795">
        <v>178</v>
      </c>
      <c r="C4795">
        <v>11319</v>
      </c>
      <c r="D4795">
        <v>6.99</v>
      </c>
      <c r="E4795" s="1">
        <v>38566.673611111109</v>
      </c>
    </row>
    <row r="4796" spans="1:5" x14ac:dyDescent="0.3">
      <c r="A4796">
        <v>4852</v>
      </c>
      <c r="B4796">
        <v>178</v>
      </c>
      <c r="C4796">
        <v>11884</v>
      </c>
      <c r="D4796">
        <v>6.99</v>
      </c>
      <c r="E4796" s="1">
        <v>38581.613194444442</v>
      </c>
    </row>
    <row r="4797" spans="1:5" x14ac:dyDescent="0.3">
      <c r="A4797">
        <v>4853</v>
      </c>
      <c r="B4797">
        <v>178</v>
      </c>
      <c r="C4797">
        <v>11927</v>
      </c>
      <c r="D4797">
        <v>3.99</v>
      </c>
      <c r="E4797" s="1">
        <v>38581.684027777781</v>
      </c>
    </row>
    <row r="4798" spans="1:5" x14ac:dyDescent="0.3">
      <c r="A4798">
        <v>4854</v>
      </c>
      <c r="B4798">
        <v>178</v>
      </c>
      <c r="C4798">
        <v>12049</v>
      </c>
      <c r="D4798">
        <v>6.99</v>
      </c>
      <c r="E4798" s="1">
        <v>38581.870138888888</v>
      </c>
    </row>
    <row r="4799" spans="1:5" x14ac:dyDescent="0.3">
      <c r="A4799">
        <v>4855</v>
      </c>
      <c r="B4799">
        <v>178</v>
      </c>
      <c r="C4799">
        <v>12727</v>
      </c>
      <c r="D4799">
        <v>2.99</v>
      </c>
      <c r="E4799" s="1">
        <v>38582.90625</v>
      </c>
    </row>
    <row r="4800" spans="1:5" x14ac:dyDescent="0.3">
      <c r="A4800">
        <v>4856</v>
      </c>
      <c r="B4800">
        <v>178</v>
      </c>
      <c r="C4800">
        <v>13127</v>
      </c>
      <c r="D4800">
        <v>2.99</v>
      </c>
      <c r="E4800" s="1">
        <v>38583.50277777778</v>
      </c>
    </row>
    <row r="4801" spans="1:5" x14ac:dyDescent="0.3">
      <c r="A4801">
        <v>4857</v>
      </c>
      <c r="B4801">
        <v>178</v>
      </c>
      <c r="C4801">
        <v>14104</v>
      </c>
      <c r="D4801">
        <v>4.99</v>
      </c>
      <c r="E4801" s="1">
        <v>38585.025694444441</v>
      </c>
    </row>
    <row r="4802" spans="1:5" x14ac:dyDescent="0.3">
      <c r="A4802">
        <v>4858</v>
      </c>
      <c r="B4802">
        <v>178</v>
      </c>
      <c r="C4802">
        <v>14257</v>
      </c>
      <c r="D4802">
        <v>7.99</v>
      </c>
      <c r="E4802" s="1">
        <v>38585.244444444441</v>
      </c>
    </row>
    <row r="4803" spans="1:5" x14ac:dyDescent="0.3">
      <c r="A4803">
        <v>4859</v>
      </c>
      <c r="B4803">
        <v>178</v>
      </c>
      <c r="C4803">
        <v>14314</v>
      </c>
      <c r="D4803">
        <v>2.99</v>
      </c>
      <c r="E4803" s="1">
        <v>38585.326388888891</v>
      </c>
    </row>
    <row r="4804" spans="1:5" x14ac:dyDescent="0.3">
      <c r="A4804">
        <v>4860</v>
      </c>
      <c r="B4804">
        <v>178</v>
      </c>
      <c r="C4804">
        <v>15323</v>
      </c>
      <c r="D4804">
        <v>4.99</v>
      </c>
      <c r="E4804" s="1">
        <v>38586.848611111112</v>
      </c>
    </row>
    <row r="4805" spans="1:5" x14ac:dyDescent="0.3">
      <c r="A4805">
        <v>4862</v>
      </c>
      <c r="B4805">
        <v>179</v>
      </c>
      <c r="C4805">
        <v>502</v>
      </c>
      <c r="D4805">
        <v>0.98999999999999899</v>
      </c>
      <c r="E4805" s="1">
        <v>38500.06527777778</v>
      </c>
    </row>
    <row r="4806" spans="1:5" x14ac:dyDescent="0.3">
      <c r="A4806">
        <v>4863</v>
      </c>
      <c r="B4806">
        <v>179</v>
      </c>
      <c r="C4806">
        <v>759</v>
      </c>
      <c r="D4806">
        <v>6.99</v>
      </c>
      <c r="E4806" s="1">
        <v>38501.456250000003</v>
      </c>
    </row>
    <row r="4807" spans="1:5" x14ac:dyDescent="0.3">
      <c r="A4807">
        <v>4864</v>
      </c>
      <c r="B4807">
        <v>179</v>
      </c>
      <c r="C4807">
        <v>1046</v>
      </c>
      <c r="D4807">
        <v>4.99</v>
      </c>
      <c r="E4807" s="1">
        <v>38503.279166666667</v>
      </c>
    </row>
    <row r="4808" spans="1:5" x14ac:dyDescent="0.3">
      <c r="A4808">
        <v>4865</v>
      </c>
      <c r="B4808">
        <v>179</v>
      </c>
      <c r="C4808">
        <v>1286</v>
      </c>
      <c r="D4808">
        <v>7.99</v>
      </c>
      <c r="E4808" s="1">
        <v>38518.361805555556</v>
      </c>
    </row>
    <row r="4809" spans="1:5" x14ac:dyDescent="0.3">
      <c r="A4809">
        <v>4866</v>
      </c>
      <c r="B4809">
        <v>179</v>
      </c>
      <c r="C4809">
        <v>2613</v>
      </c>
      <c r="D4809">
        <v>4.99</v>
      </c>
      <c r="E4809" s="1">
        <v>38522.309027777781</v>
      </c>
    </row>
    <row r="4810" spans="1:5" x14ac:dyDescent="0.3">
      <c r="A4810">
        <v>4867</v>
      </c>
      <c r="B4810">
        <v>179</v>
      </c>
      <c r="C4810">
        <v>3671</v>
      </c>
      <c r="D4810">
        <v>6.99</v>
      </c>
      <c r="E4810" s="1">
        <v>38539.375694444447</v>
      </c>
    </row>
    <row r="4811" spans="1:5" x14ac:dyDescent="0.3">
      <c r="A4811">
        <v>4868</v>
      </c>
      <c r="B4811">
        <v>179</v>
      </c>
      <c r="C4811">
        <v>3844</v>
      </c>
      <c r="D4811">
        <v>0.98999999999999899</v>
      </c>
      <c r="E4811" s="1">
        <v>38539.692361111112</v>
      </c>
    </row>
    <row r="4812" spans="1:5" x14ac:dyDescent="0.3">
      <c r="A4812">
        <v>4869</v>
      </c>
      <c r="B4812">
        <v>179</v>
      </c>
      <c r="C4812">
        <v>4618</v>
      </c>
      <c r="D4812">
        <v>2.99</v>
      </c>
      <c r="E4812" s="1">
        <v>38541.333333333336</v>
      </c>
    </row>
    <row r="4813" spans="1:5" x14ac:dyDescent="0.3">
      <c r="A4813">
        <v>4870</v>
      </c>
      <c r="B4813">
        <v>179</v>
      </c>
      <c r="C4813">
        <v>6071</v>
      </c>
      <c r="D4813">
        <v>6.99</v>
      </c>
      <c r="E4813" s="1">
        <v>38544.201388888891</v>
      </c>
    </row>
    <row r="4814" spans="1:5" x14ac:dyDescent="0.3">
      <c r="A4814">
        <v>4871</v>
      </c>
      <c r="B4814">
        <v>179</v>
      </c>
      <c r="C4814">
        <v>6616</v>
      </c>
      <c r="D4814">
        <v>7.99</v>
      </c>
      <c r="E4814" s="1">
        <v>38545.359027777777</v>
      </c>
    </row>
    <row r="4815" spans="1:5" x14ac:dyDescent="0.3">
      <c r="A4815">
        <v>4872</v>
      </c>
      <c r="B4815">
        <v>179</v>
      </c>
      <c r="C4815">
        <v>6806</v>
      </c>
      <c r="D4815">
        <v>2.99</v>
      </c>
      <c r="E4815" s="1">
        <v>38545.729861111111</v>
      </c>
    </row>
    <row r="4816" spans="1:5" x14ac:dyDescent="0.3">
      <c r="A4816">
        <v>4873</v>
      </c>
      <c r="B4816">
        <v>179</v>
      </c>
      <c r="C4816">
        <v>7028</v>
      </c>
      <c r="D4816">
        <v>6.99</v>
      </c>
      <c r="E4816" s="1">
        <v>38560.120833333334</v>
      </c>
    </row>
    <row r="4817" spans="1:5" x14ac:dyDescent="0.3">
      <c r="A4817">
        <v>4874</v>
      </c>
      <c r="B4817">
        <v>179</v>
      </c>
      <c r="C4817">
        <v>7054</v>
      </c>
      <c r="D4817">
        <v>4.99</v>
      </c>
      <c r="E4817" s="1">
        <v>38560.154861111114</v>
      </c>
    </row>
    <row r="4818" spans="1:5" x14ac:dyDescent="0.3">
      <c r="A4818">
        <v>4875</v>
      </c>
      <c r="B4818">
        <v>179</v>
      </c>
      <c r="C4818">
        <v>7609</v>
      </c>
      <c r="D4818">
        <v>4.99</v>
      </c>
      <c r="E4818" s="1">
        <v>38561.007638888892</v>
      </c>
    </row>
    <row r="4819" spans="1:5" x14ac:dyDescent="0.3">
      <c r="A4819">
        <v>4876</v>
      </c>
      <c r="B4819">
        <v>179</v>
      </c>
      <c r="C4819">
        <v>8573</v>
      </c>
      <c r="D4819">
        <v>2.99</v>
      </c>
      <c r="E4819" s="1">
        <v>38562.493750000001</v>
      </c>
    </row>
    <row r="4820" spans="1:5" x14ac:dyDescent="0.3">
      <c r="A4820">
        <v>4877</v>
      </c>
      <c r="B4820">
        <v>179</v>
      </c>
      <c r="C4820">
        <v>8731</v>
      </c>
      <c r="D4820">
        <v>8.99</v>
      </c>
      <c r="E4820" s="1">
        <v>38562.765972222223</v>
      </c>
    </row>
    <row r="4821" spans="1:5" x14ac:dyDescent="0.3">
      <c r="A4821">
        <v>4878</v>
      </c>
      <c r="B4821">
        <v>179</v>
      </c>
      <c r="C4821">
        <v>9491</v>
      </c>
      <c r="D4821">
        <v>4.99</v>
      </c>
      <c r="E4821" s="1">
        <v>38563.989583333336</v>
      </c>
    </row>
    <row r="4822" spans="1:5" x14ac:dyDescent="0.3">
      <c r="A4822">
        <v>4879</v>
      </c>
      <c r="B4822">
        <v>179</v>
      </c>
      <c r="C4822">
        <v>9893</v>
      </c>
      <c r="D4822">
        <v>0.98999999999999899</v>
      </c>
      <c r="E4822" s="1">
        <v>38564.588194444441</v>
      </c>
    </row>
    <row r="4823" spans="1:5" x14ac:dyDescent="0.3">
      <c r="A4823">
        <v>4880</v>
      </c>
      <c r="B4823">
        <v>179</v>
      </c>
      <c r="C4823">
        <v>10156</v>
      </c>
      <c r="D4823">
        <v>4.99</v>
      </c>
      <c r="E4823" s="1">
        <v>38564.941666666666</v>
      </c>
    </row>
    <row r="4824" spans="1:5" x14ac:dyDescent="0.3">
      <c r="A4824">
        <v>4881</v>
      </c>
      <c r="B4824">
        <v>179</v>
      </c>
      <c r="C4824">
        <v>10385</v>
      </c>
      <c r="D4824">
        <v>4.99</v>
      </c>
      <c r="E4824" s="1">
        <v>38565.277083333334</v>
      </c>
    </row>
    <row r="4825" spans="1:5" x14ac:dyDescent="0.3">
      <c r="A4825">
        <v>4882</v>
      </c>
      <c r="B4825">
        <v>179</v>
      </c>
      <c r="C4825">
        <v>10569</v>
      </c>
      <c r="D4825">
        <v>3.99</v>
      </c>
      <c r="E4825" s="1">
        <v>38565.554166666669</v>
      </c>
    </row>
    <row r="4826" spans="1:5" x14ac:dyDescent="0.3">
      <c r="A4826">
        <v>4883</v>
      </c>
      <c r="B4826">
        <v>179</v>
      </c>
      <c r="C4826">
        <v>11342</v>
      </c>
      <c r="D4826">
        <v>0.98999999999999899</v>
      </c>
      <c r="E4826" s="1">
        <v>38566.71597222222</v>
      </c>
    </row>
    <row r="4827" spans="1:5" x14ac:dyDescent="0.3">
      <c r="A4827">
        <v>4884</v>
      </c>
      <c r="B4827">
        <v>179</v>
      </c>
      <c r="C4827">
        <v>13240</v>
      </c>
      <c r="D4827">
        <v>0.98999999999999899</v>
      </c>
      <c r="E4827" s="1">
        <v>38583.681944444441</v>
      </c>
    </row>
    <row r="4828" spans="1:5" x14ac:dyDescent="0.3">
      <c r="A4828">
        <v>4885</v>
      </c>
      <c r="B4828">
        <v>179</v>
      </c>
      <c r="C4828">
        <v>13400</v>
      </c>
      <c r="D4828">
        <v>4.99</v>
      </c>
      <c r="E4828" s="1">
        <v>38583.924305555556</v>
      </c>
    </row>
    <row r="4829" spans="1:5" x14ac:dyDescent="0.3">
      <c r="A4829">
        <v>4886</v>
      </c>
      <c r="B4829">
        <v>179</v>
      </c>
      <c r="C4829">
        <v>13844</v>
      </c>
      <c r="D4829">
        <v>7.99</v>
      </c>
      <c r="E4829" s="1">
        <v>38584.604166666664</v>
      </c>
    </row>
    <row r="4830" spans="1:5" x14ac:dyDescent="0.3">
      <c r="A4830">
        <v>4887</v>
      </c>
      <c r="B4830">
        <v>179</v>
      </c>
      <c r="C4830">
        <v>13957</v>
      </c>
      <c r="D4830">
        <v>0.98999999999999899</v>
      </c>
      <c r="E4830" s="1">
        <v>38584.756249999999</v>
      </c>
    </row>
    <row r="4831" spans="1:5" x14ac:dyDescent="0.3">
      <c r="A4831">
        <v>4888</v>
      </c>
      <c r="B4831">
        <v>179</v>
      </c>
      <c r="C4831">
        <v>14082</v>
      </c>
      <c r="D4831">
        <v>7.99</v>
      </c>
      <c r="E4831" s="1">
        <v>38584.987500000003</v>
      </c>
    </row>
    <row r="4832" spans="1:5" x14ac:dyDescent="0.3">
      <c r="A4832">
        <v>4889</v>
      </c>
      <c r="B4832">
        <v>179</v>
      </c>
      <c r="C4832">
        <v>14589</v>
      </c>
      <c r="D4832">
        <v>0.98999999999999899</v>
      </c>
      <c r="E4832" s="1">
        <v>38585.727777777778</v>
      </c>
    </row>
    <row r="4833" spans="1:5" x14ac:dyDescent="0.3">
      <c r="A4833">
        <v>4890</v>
      </c>
      <c r="B4833">
        <v>179</v>
      </c>
      <c r="C4833">
        <v>15985</v>
      </c>
      <c r="D4833">
        <v>4.99</v>
      </c>
      <c r="E4833" s="1">
        <v>38587.847222222219</v>
      </c>
    </row>
    <row r="4834" spans="1:5" x14ac:dyDescent="0.3">
      <c r="A4834">
        <v>4891</v>
      </c>
      <c r="B4834">
        <v>180</v>
      </c>
      <c r="C4834">
        <v>1122</v>
      </c>
      <c r="D4834">
        <v>2.99</v>
      </c>
      <c r="E4834" s="1">
        <v>38503.693749999999</v>
      </c>
    </row>
    <row r="4835" spans="1:5" x14ac:dyDescent="0.3">
      <c r="A4835">
        <v>4892</v>
      </c>
      <c r="B4835">
        <v>180</v>
      </c>
      <c r="C4835">
        <v>2700</v>
      </c>
      <c r="D4835">
        <v>2.99</v>
      </c>
      <c r="E4835" s="1">
        <v>38522.563194444447</v>
      </c>
    </row>
    <row r="4836" spans="1:5" x14ac:dyDescent="0.3">
      <c r="A4836">
        <v>4893</v>
      </c>
      <c r="B4836">
        <v>180</v>
      </c>
      <c r="C4836">
        <v>2798</v>
      </c>
      <c r="D4836">
        <v>2.99</v>
      </c>
      <c r="E4836" s="1">
        <v>38522.796527777777</v>
      </c>
    </row>
    <row r="4837" spans="1:5" x14ac:dyDescent="0.3">
      <c r="A4837">
        <v>4894</v>
      </c>
      <c r="B4837">
        <v>180</v>
      </c>
      <c r="C4837">
        <v>4826</v>
      </c>
      <c r="D4837">
        <v>7.99</v>
      </c>
      <c r="E4837" s="1">
        <v>38541.738888888889</v>
      </c>
    </row>
    <row r="4838" spans="1:5" x14ac:dyDescent="0.3">
      <c r="A4838">
        <v>4895</v>
      </c>
      <c r="B4838">
        <v>180</v>
      </c>
      <c r="C4838">
        <v>4924</v>
      </c>
      <c r="D4838">
        <v>9.99</v>
      </c>
      <c r="E4838" s="1">
        <v>38541.913194444445</v>
      </c>
    </row>
    <row r="4839" spans="1:5" x14ac:dyDescent="0.3">
      <c r="A4839">
        <v>4896</v>
      </c>
      <c r="B4839">
        <v>180</v>
      </c>
      <c r="C4839">
        <v>5384</v>
      </c>
      <c r="D4839">
        <v>0.98999999999999899</v>
      </c>
      <c r="E4839" s="1">
        <v>38542.803472222222</v>
      </c>
    </row>
    <row r="4840" spans="1:5" x14ac:dyDescent="0.3">
      <c r="A4840">
        <v>4897</v>
      </c>
      <c r="B4840">
        <v>180</v>
      </c>
      <c r="C4840">
        <v>5773</v>
      </c>
      <c r="D4840">
        <v>0.98999999999999899</v>
      </c>
      <c r="E4840" s="1">
        <v>38543.563194444447</v>
      </c>
    </row>
    <row r="4841" spans="1:5" x14ac:dyDescent="0.3">
      <c r="A4841">
        <v>4898</v>
      </c>
      <c r="B4841">
        <v>180</v>
      </c>
      <c r="C4841">
        <v>5860</v>
      </c>
      <c r="D4841">
        <v>3.99</v>
      </c>
      <c r="E4841" s="1">
        <v>38543.755555555559</v>
      </c>
    </row>
    <row r="4842" spans="1:5" x14ac:dyDescent="0.3">
      <c r="A4842">
        <v>4899</v>
      </c>
      <c r="B4842">
        <v>180</v>
      </c>
      <c r="C4842">
        <v>7274</v>
      </c>
      <c r="D4842">
        <v>2.99</v>
      </c>
      <c r="E4842" s="1">
        <v>38560.482638888891</v>
      </c>
    </row>
    <row r="4843" spans="1:5" x14ac:dyDescent="0.3">
      <c r="A4843">
        <v>4900</v>
      </c>
      <c r="B4843">
        <v>180</v>
      </c>
      <c r="C4843">
        <v>8540</v>
      </c>
      <c r="D4843">
        <v>2.99</v>
      </c>
      <c r="E4843" s="1">
        <v>38562.452777777777</v>
      </c>
    </row>
    <row r="4844" spans="1:5" x14ac:dyDescent="0.3">
      <c r="A4844">
        <v>4901</v>
      </c>
      <c r="B4844">
        <v>180</v>
      </c>
      <c r="C4844">
        <v>8720</v>
      </c>
      <c r="D4844">
        <v>5.99</v>
      </c>
      <c r="E4844" s="1">
        <v>38562.741666666669</v>
      </c>
    </row>
    <row r="4845" spans="1:5" x14ac:dyDescent="0.3">
      <c r="A4845">
        <v>4902</v>
      </c>
      <c r="B4845">
        <v>180</v>
      </c>
      <c r="C4845">
        <v>9373</v>
      </c>
      <c r="D4845">
        <v>0.98999999999999899</v>
      </c>
      <c r="E4845" s="1">
        <v>38563.795138888891</v>
      </c>
    </row>
    <row r="4846" spans="1:5" x14ac:dyDescent="0.3">
      <c r="A4846">
        <v>4903</v>
      </c>
      <c r="B4846">
        <v>180</v>
      </c>
      <c r="C4846">
        <v>9995</v>
      </c>
      <c r="D4846">
        <v>3.99</v>
      </c>
      <c r="E4846" s="1">
        <v>38564.729166666664</v>
      </c>
    </row>
    <row r="4847" spans="1:5" x14ac:dyDescent="0.3">
      <c r="A4847">
        <v>4904</v>
      </c>
      <c r="B4847">
        <v>180</v>
      </c>
      <c r="C4847">
        <v>10576</v>
      </c>
      <c r="D4847">
        <v>5.99</v>
      </c>
      <c r="E4847" s="1">
        <v>38565.573611111111</v>
      </c>
    </row>
    <row r="4848" spans="1:5" x14ac:dyDescent="0.3">
      <c r="A4848">
        <v>4905</v>
      </c>
      <c r="B4848">
        <v>180</v>
      </c>
      <c r="C4848">
        <v>10992</v>
      </c>
      <c r="D4848">
        <v>8.99</v>
      </c>
      <c r="E4848" s="1">
        <v>38566.195138888892</v>
      </c>
    </row>
    <row r="4849" spans="1:5" x14ac:dyDescent="0.3">
      <c r="A4849">
        <v>4906</v>
      </c>
      <c r="B4849">
        <v>180</v>
      </c>
      <c r="C4849">
        <v>12313</v>
      </c>
      <c r="D4849">
        <v>8.99</v>
      </c>
      <c r="E4849" s="1">
        <v>38582.254861111112</v>
      </c>
    </row>
    <row r="4850" spans="1:5" x14ac:dyDescent="0.3">
      <c r="A4850">
        <v>4907</v>
      </c>
      <c r="B4850">
        <v>180</v>
      </c>
      <c r="C4850">
        <v>13283</v>
      </c>
      <c r="D4850">
        <v>2.99</v>
      </c>
      <c r="E4850" s="1">
        <v>38583.756944444445</v>
      </c>
    </row>
    <row r="4851" spans="1:5" x14ac:dyDescent="0.3">
      <c r="A4851">
        <v>4908</v>
      </c>
      <c r="B4851">
        <v>180</v>
      </c>
      <c r="C4851">
        <v>13842</v>
      </c>
      <c r="D4851">
        <v>4.99</v>
      </c>
      <c r="E4851" s="1">
        <v>38584.603472222225</v>
      </c>
    </row>
    <row r="4852" spans="1:5" x14ac:dyDescent="0.3">
      <c r="A4852">
        <v>4909</v>
      </c>
      <c r="B4852">
        <v>180</v>
      </c>
      <c r="C4852">
        <v>13994</v>
      </c>
      <c r="D4852">
        <v>2.99</v>
      </c>
      <c r="E4852" s="1">
        <v>38584.814583333333</v>
      </c>
    </row>
    <row r="4853" spans="1:5" x14ac:dyDescent="0.3">
      <c r="A4853">
        <v>4910</v>
      </c>
      <c r="B4853">
        <v>180</v>
      </c>
      <c r="C4853">
        <v>14109</v>
      </c>
      <c r="D4853">
        <v>0.98999999999999899</v>
      </c>
      <c r="E4853" s="1">
        <v>38585.036111111112</v>
      </c>
    </row>
    <row r="4854" spans="1:5" x14ac:dyDescent="0.3">
      <c r="A4854">
        <v>4911</v>
      </c>
      <c r="B4854">
        <v>180</v>
      </c>
      <c r="C4854">
        <v>14851</v>
      </c>
      <c r="D4854">
        <v>2.99</v>
      </c>
      <c r="E4854" s="1">
        <v>38586.097222222219</v>
      </c>
    </row>
    <row r="4855" spans="1:5" x14ac:dyDescent="0.3">
      <c r="A4855">
        <v>4912</v>
      </c>
      <c r="B4855">
        <v>180</v>
      </c>
      <c r="C4855">
        <v>15039</v>
      </c>
      <c r="D4855">
        <v>4.99</v>
      </c>
      <c r="E4855" s="1">
        <v>38586.400694444441</v>
      </c>
    </row>
    <row r="4856" spans="1:5" x14ac:dyDescent="0.3">
      <c r="A4856">
        <v>4914</v>
      </c>
      <c r="B4856">
        <v>181</v>
      </c>
      <c r="C4856">
        <v>579</v>
      </c>
      <c r="D4856">
        <v>6.99</v>
      </c>
      <c r="E4856" s="1">
        <v>38500.47152777778</v>
      </c>
    </row>
    <row r="4857" spans="1:5" x14ac:dyDescent="0.3">
      <c r="A4857">
        <v>4915</v>
      </c>
      <c r="B4857">
        <v>181</v>
      </c>
      <c r="C4857">
        <v>1638</v>
      </c>
      <c r="D4857">
        <v>2.99</v>
      </c>
      <c r="E4857" s="1">
        <v>38519.355555555558</v>
      </c>
    </row>
    <row r="4858" spans="1:5" x14ac:dyDescent="0.3">
      <c r="A4858">
        <v>4916</v>
      </c>
      <c r="B4858">
        <v>181</v>
      </c>
      <c r="C4858">
        <v>2645</v>
      </c>
      <c r="D4858">
        <v>5.99</v>
      </c>
      <c r="E4858" s="1">
        <v>38522.409722222219</v>
      </c>
    </row>
    <row r="4859" spans="1:5" x14ac:dyDescent="0.3">
      <c r="A4859">
        <v>4917</v>
      </c>
      <c r="B4859">
        <v>181</v>
      </c>
      <c r="C4859">
        <v>3449</v>
      </c>
      <c r="D4859">
        <v>5.99</v>
      </c>
      <c r="E4859" s="1">
        <v>38524.875694444447</v>
      </c>
    </row>
    <row r="4860" spans="1:5" x14ac:dyDescent="0.3">
      <c r="A4860">
        <v>4918</v>
      </c>
      <c r="B4860">
        <v>181</v>
      </c>
      <c r="C4860">
        <v>3469</v>
      </c>
      <c r="D4860">
        <v>4.99</v>
      </c>
      <c r="E4860" s="1">
        <v>38524.949999999997</v>
      </c>
    </row>
    <row r="4861" spans="1:5" x14ac:dyDescent="0.3">
      <c r="A4861">
        <v>4919</v>
      </c>
      <c r="B4861">
        <v>181</v>
      </c>
      <c r="C4861">
        <v>3862</v>
      </c>
      <c r="D4861">
        <v>6.99</v>
      </c>
      <c r="E4861" s="1">
        <v>38539.732638888891</v>
      </c>
    </row>
    <row r="4862" spans="1:5" x14ac:dyDescent="0.3">
      <c r="A4862">
        <v>4920</v>
      </c>
      <c r="B4862">
        <v>181</v>
      </c>
      <c r="C4862">
        <v>4428</v>
      </c>
      <c r="D4862">
        <v>4.99</v>
      </c>
      <c r="E4862" s="1">
        <v>38540.936805555553</v>
      </c>
    </row>
    <row r="4863" spans="1:5" x14ac:dyDescent="0.3">
      <c r="A4863">
        <v>4921</v>
      </c>
      <c r="B4863">
        <v>181</v>
      </c>
      <c r="C4863">
        <v>6477</v>
      </c>
      <c r="D4863">
        <v>4.99</v>
      </c>
      <c r="E4863" s="1">
        <v>38545.068055555559</v>
      </c>
    </row>
    <row r="4864" spans="1:5" x14ac:dyDescent="0.3">
      <c r="A4864">
        <v>4922</v>
      </c>
      <c r="B4864">
        <v>181</v>
      </c>
      <c r="C4864">
        <v>6946</v>
      </c>
      <c r="D4864">
        <v>8.99</v>
      </c>
      <c r="E4864" s="1">
        <v>38559.986111111109</v>
      </c>
    </row>
    <row r="4865" spans="1:5" x14ac:dyDescent="0.3">
      <c r="A4865">
        <v>4923</v>
      </c>
      <c r="B4865">
        <v>181</v>
      </c>
      <c r="C4865">
        <v>7393</v>
      </c>
      <c r="D4865">
        <v>0.98999999999999899</v>
      </c>
      <c r="E4865" s="1">
        <v>38560.668055555558</v>
      </c>
    </row>
    <row r="4866" spans="1:5" x14ac:dyDescent="0.3">
      <c r="A4866">
        <v>4924</v>
      </c>
      <c r="B4866">
        <v>181</v>
      </c>
      <c r="C4866">
        <v>7632</v>
      </c>
      <c r="D4866">
        <v>4.99</v>
      </c>
      <c r="E4866" s="1">
        <v>38561.043055555558</v>
      </c>
    </row>
    <row r="4867" spans="1:5" x14ac:dyDescent="0.3">
      <c r="A4867">
        <v>4925</v>
      </c>
      <c r="B4867">
        <v>181</v>
      </c>
      <c r="C4867">
        <v>8593</v>
      </c>
      <c r="D4867">
        <v>5.99</v>
      </c>
      <c r="E4867" s="1">
        <v>38562.526388888888</v>
      </c>
    </row>
    <row r="4868" spans="1:5" x14ac:dyDescent="0.3">
      <c r="A4868">
        <v>4926</v>
      </c>
      <c r="B4868">
        <v>181</v>
      </c>
      <c r="C4868">
        <v>8601</v>
      </c>
      <c r="D4868">
        <v>9.99</v>
      </c>
      <c r="E4868" s="1">
        <v>38562.543749999997</v>
      </c>
    </row>
    <row r="4869" spans="1:5" x14ac:dyDescent="0.3">
      <c r="A4869">
        <v>4927</v>
      </c>
      <c r="B4869">
        <v>181</v>
      </c>
      <c r="C4869">
        <v>9214</v>
      </c>
      <c r="D4869">
        <v>4.99</v>
      </c>
      <c r="E4869" s="1">
        <v>38563.548611111109</v>
      </c>
    </row>
    <row r="4870" spans="1:5" x14ac:dyDescent="0.3">
      <c r="A4870">
        <v>4928</v>
      </c>
      <c r="B4870">
        <v>181</v>
      </c>
      <c r="C4870">
        <v>9235</v>
      </c>
      <c r="D4870">
        <v>5.99</v>
      </c>
      <c r="E4870" s="1">
        <v>38563.574305555558</v>
      </c>
    </row>
    <row r="4871" spans="1:5" x14ac:dyDescent="0.3">
      <c r="A4871">
        <v>4929</v>
      </c>
      <c r="B4871">
        <v>181</v>
      </c>
      <c r="C4871">
        <v>9357</v>
      </c>
      <c r="D4871">
        <v>8.99</v>
      </c>
      <c r="E4871" s="1">
        <v>38563.775694444441</v>
      </c>
    </row>
    <row r="4872" spans="1:5" x14ac:dyDescent="0.3">
      <c r="A4872">
        <v>4930</v>
      </c>
      <c r="B4872">
        <v>181</v>
      </c>
      <c r="C4872">
        <v>9844</v>
      </c>
      <c r="D4872">
        <v>4.99</v>
      </c>
      <c r="E4872" s="1">
        <v>38564.518055555556</v>
      </c>
    </row>
    <row r="4873" spans="1:5" x14ac:dyDescent="0.3">
      <c r="A4873">
        <v>4931</v>
      </c>
      <c r="B4873">
        <v>181</v>
      </c>
      <c r="C4873">
        <v>10262</v>
      </c>
      <c r="D4873">
        <v>4.99</v>
      </c>
      <c r="E4873" s="1">
        <v>38565.125694444447</v>
      </c>
    </row>
    <row r="4874" spans="1:5" x14ac:dyDescent="0.3">
      <c r="A4874">
        <v>4932</v>
      </c>
      <c r="B4874">
        <v>181</v>
      </c>
      <c r="C4874">
        <v>10362</v>
      </c>
      <c r="D4874">
        <v>6.99</v>
      </c>
      <c r="E4874" s="1">
        <v>38565.246527777781</v>
      </c>
    </row>
    <row r="4875" spans="1:5" x14ac:dyDescent="0.3">
      <c r="A4875">
        <v>4933</v>
      </c>
      <c r="B4875">
        <v>181</v>
      </c>
      <c r="C4875">
        <v>10703</v>
      </c>
      <c r="D4875">
        <v>2.99</v>
      </c>
      <c r="E4875" s="1">
        <v>38565.775694444441</v>
      </c>
    </row>
    <row r="4876" spans="1:5" x14ac:dyDescent="0.3">
      <c r="A4876">
        <v>4934</v>
      </c>
      <c r="B4876">
        <v>181</v>
      </c>
      <c r="C4876">
        <v>10748</v>
      </c>
      <c r="D4876">
        <v>4.99</v>
      </c>
      <c r="E4876" s="1">
        <v>38565.834027777775</v>
      </c>
    </row>
    <row r="4877" spans="1:5" x14ac:dyDescent="0.3">
      <c r="A4877">
        <v>4935</v>
      </c>
      <c r="B4877">
        <v>181</v>
      </c>
      <c r="C4877">
        <v>10773</v>
      </c>
      <c r="D4877">
        <v>6.99</v>
      </c>
      <c r="E4877" s="1">
        <v>38565.870138888888</v>
      </c>
    </row>
    <row r="4878" spans="1:5" x14ac:dyDescent="0.3">
      <c r="A4878">
        <v>4936</v>
      </c>
      <c r="B4878">
        <v>181</v>
      </c>
      <c r="C4878">
        <v>11224</v>
      </c>
      <c r="D4878">
        <v>4.99</v>
      </c>
      <c r="E4878" s="1">
        <v>38566.527777777781</v>
      </c>
    </row>
    <row r="4879" spans="1:5" x14ac:dyDescent="0.3">
      <c r="A4879">
        <v>4937</v>
      </c>
      <c r="B4879">
        <v>181</v>
      </c>
      <c r="C4879">
        <v>12363</v>
      </c>
      <c r="D4879">
        <v>7.99</v>
      </c>
      <c r="E4879" s="1">
        <v>38582.327777777777</v>
      </c>
    </row>
    <row r="4880" spans="1:5" x14ac:dyDescent="0.3">
      <c r="A4880">
        <v>4938</v>
      </c>
      <c r="B4880">
        <v>181</v>
      </c>
      <c r="C4880">
        <v>12411</v>
      </c>
      <c r="D4880">
        <v>0.98999999999999899</v>
      </c>
      <c r="E4880" s="1">
        <v>38582.407638888886</v>
      </c>
    </row>
    <row r="4881" spans="1:5" x14ac:dyDescent="0.3">
      <c r="A4881">
        <v>4939</v>
      </c>
      <c r="B4881">
        <v>181</v>
      </c>
      <c r="C4881">
        <v>12678</v>
      </c>
      <c r="D4881">
        <v>2.99</v>
      </c>
      <c r="E4881" s="1">
        <v>38582.820138888892</v>
      </c>
    </row>
    <row r="4882" spans="1:5" x14ac:dyDescent="0.3">
      <c r="A4882">
        <v>4940</v>
      </c>
      <c r="B4882">
        <v>181</v>
      </c>
      <c r="C4882">
        <v>12939</v>
      </c>
      <c r="D4882">
        <v>2.99</v>
      </c>
      <c r="E4882" s="1">
        <v>38583.234722222223</v>
      </c>
    </row>
    <row r="4883" spans="1:5" x14ac:dyDescent="0.3">
      <c r="A4883">
        <v>4941</v>
      </c>
      <c r="B4883">
        <v>181</v>
      </c>
      <c r="C4883">
        <v>13118</v>
      </c>
      <c r="D4883">
        <v>4.99</v>
      </c>
      <c r="E4883" s="1">
        <v>38583.48541666667</v>
      </c>
    </row>
    <row r="4884" spans="1:5" x14ac:dyDescent="0.3">
      <c r="A4884">
        <v>4942</v>
      </c>
      <c r="B4884">
        <v>181</v>
      </c>
      <c r="C4884">
        <v>13405</v>
      </c>
      <c r="D4884">
        <v>4.99</v>
      </c>
      <c r="E4884" s="1">
        <v>38583.930555555555</v>
      </c>
    </row>
    <row r="4885" spans="1:5" x14ac:dyDescent="0.3">
      <c r="A4885">
        <v>4943</v>
      </c>
      <c r="B4885">
        <v>181</v>
      </c>
      <c r="C4885">
        <v>13415</v>
      </c>
      <c r="D4885">
        <v>2.99</v>
      </c>
      <c r="E4885" s="1">
        <v>38583.949999999997</v>
      </c>
    </row>
    <row r="4886" spans="1:5" x14ac:dyDescent="0.3">
      <c r="A4886">
        <v>4944</v>
      </c>
      <c r="B4886">
        <v>181</v>
      </c>
      <c r="C4886">
        <v>14406</v>
      </c>
      <c r="D4886">
        <v>3.99</v>
      </c>
      <c r="E4886" s="1">
        <v>38585.448611111111</v>
      </c>
    </row>
    <row r="4887" spans="1:5" x14ac:dyDescent="0.3">
      <c r="A4887">
        <v>4945</v>
      </c>
      <c r="B4887">
        <v>181</v>
      </c>
      <c r="C4887">
        <v>15196</v>
      </c>
      <c r="D4887">
        <v>2.99</v>
      </c>
      <c r="E4887" s="1">
        <v>38586.674305555556</v>
      </c>
    </row>
    <row r="4888" spans="1:5" x14ac:dyDescent="0.3">
      <c r="A4888">
        <v>4946</v>
      </c>
      <c r="B4888">
        <v>181</v>
      </c>
      <c r="C4888">
        <v>15482</v>
      </c>
      <c r="D4888">
        <v>4.99</v>
      </c>
      <c r="E4888" s="1">
        <v>38587.084027777775</v>
      </c>
    </row>
    <row r="4889" spans="1:5" x14ac:dyDescent="0.3">
      <c r="A4889">
        <v>4948</v>
      </c>
      <c r="B4889">
        <v>182</v>
      </c>
      <c r="C4889">
        <v>161</v>
      </c>
      <c r="D4889">
        <v>0.98999999999999899</v>
      </c>
      <c r="E4889" s="1">
        <v>38498.07708333333</v>
      </c>
    </row>
    <row r="4890" spans="1:5" x14ac:dyDescent="0.3">
      <c r="A4890">
        <v>4949</v>
      </c>
      <c r="B4890">
        <v>182</v>
      </c>
      <c r="C4890">
        <v>425</v>
      </c>
      <c r="D4890">
        <v>3.99</v>
      </c>
      <c r="E4890" s="1">
        <v>38499.660416666666</v>
      </c>
    </row>
    <row r="4891" spans="1:5" x14ac:dyDescent="0.3">
      <c r="A4891">
        <v>4950</v>
      </c>
      <c r="B4891">
        <v>182</v>
      </c>
      <c r="C4891">
        <v>1542</v>
      </c>
      <c r="D4891">
        <v>3.99</v>
      </c>
      <c r="E4891" s="1">
        <v>38519.055555555555</v>
      </c>
    </row>
    <row r="4892" spans="1:5" x14ac:dyDescent="0.3">
      <c r="A4892">
        <v>4951</v>
      </c>
      <c r="B4892">
        <v>182</v>
      </c>
      <c r="C4892">
        <v>2049</v>
      </c>
      <c r="D4892">
        <v>2.99</v>
      </c>
      <c r="E4892" s="1">
        <v>38520.623611111114</v>
      </c>
    </row>
    <row r="4893" spans="1:5" x14ac:dyDescent="0.3">
      <c r="A4893">
        <v>4952</v>
      </c>
      <c r="B4893">
        <v>182</v>
      </c>
      <c r="C4893">
        <v>2120</v>
      </c>
      <c r="D4893">
        <v>5.99</v>
      </c>
      <c r="E4893" s="1">
        <v>38520.85833333333</v>
      </c>
    </row>
    <row r="4894" spans="1:5" x14ac:dyDescent="0.3">
      <c r="A4894">
        <v>4953</v>
      </c>
      <c r="B4894">
        <v>182</v>
      </c>
      <c r="C4894">
        <v>2234</v>
      </c>
      <c r="D4894">
        <v>0.98999999999999899</v>
      </c>
      <c r="E4894" s="1">
        <v>38521.167361111111</v>
      </c>
    </row>
    <row r="4895" spans="1:5" x14ac:dyDescent="0.3">
      <c r="A4895">
        <v>4954</v>
      </c>
      <c r="B4895">
        <v>182</v>
      </c>
      <c r="C4895">
        <v>3509</v>
      </c>
      <c r="D4895">
        <v>2.99</v>
      </c>
      <c r="E4895" s="1">
        <v>38539.01666666667</v>
      </c>
    </row>
    <row r="4896" spans="1:5" x14ac:dyDescent="0.3">
      <c r="A4896">
        <v>4955</v>
      </c>
      <c r="B4896">
        <v>182</v>
      </c>
      <c r="C4896">
        <v>3697</v>
      </c>
      <c r="D4896">
        <v>6.99</v>
      </c>
      <c r="E4896" s="1">
        <v>38539.421527777777</v>
      </c>
    </row>
    <row r="4897" spans="1:5" x14ac:dyDescent="0.3">
      <c r="A4897">
        <v>4956</v>
      </c>
      <c r="B4897">
        <v>182</v>
      </c>
      <c r="C4897">
        <v>4174</v>
      </c>
      <c r="D4897">
        <v>2.99</v>
      </c>
      <c r="E4897" s="1">
        <v>38540.415972222225</v>
      </c>
    </row>
    <row r="4898" spans="1:5" x14ac:dyDescent="0.3">
      <c r="A4898">
        <v>4957</v>
      </c>
      <c r="B4898">
        <v>182</v>
      </c>
      <c r="C4898">
        <v>4349</v>
      </c>
      <c r="D4898">
        <v>0.98999999999999899</v>
      </c>
      <c r="E4898" s="1">
        <v>38540.793055555558</v>
      </c>
    </row>
    <row r="4899" spans="1:5" x14ac:dyDescent="0.3">
      <c r="A4899">
        <v>4958</v>
      </c>
      <c r="B4899">
        <v>182</v>
      </c>
      <c r="C4899">
        <v>4513</v>
      </c>
      <c r="D4899">
        <v>1.99</v>
      </c>
      <c r="E4899" s="1">
        <v>38541.11041666667</v>
      </c>
    </row>
    <row r="4900" spans="1:5" x14ac:dyDescent="0.3">
      <c r="A4900">
        <v>4959</v>
      </c>
      <c r="B4900">
        <v>182</v>
      </c>
      <c r="C4900">
        <v>4591</v>
      </c>
      <c r="D4900">
        <v>3.99</v>
      </c>
      <c r="E4900" s="1">
        <v>38541.270138888889</v>
      </c>
    </row>
    <row r="4901" spans="1:5" x14ac:dyDescent="0.3">
      <c r="A4901">
        <v>4960</v>
      </c>
      <c r="B4901">
        <v>182</v>
      </c>
      <c r="C4901">
        <v>4784</v>
      </c>
      <c r="D4901">
        <v>0.98999999999999899</v>
      </c>
      <c r="E4901" s="1">
        <v>38541.67291666667</v>
      </c>
    </row>
    <row r="4902" spans="1:5" x14ac:dyDescent="0.3">
      <c r="A4902">
        <v>4961</v>
      </c>
      <c r="B4902">
        <v>182</v>
      </c>
      <c r="C4902">
        <v>5521</v>
      </c>
      <c r="D4902">
        <v>2.99</v>
      </c>
      <c r="E4902" s="1">
        <v>38543.063194444447</v>
      </c>
    </row>
    <row r="4903" spans="1:5" x14ac:dyDescent="0.3">
      <c r="A4903">
        <v>4962</v>
      </c>
      <c r="B4903">
        <v>182</v>
      </c>
      <c r="C4903">
        <v>7229</v>
      </c>
      <c r="D4903">
        <v>0.98999999999999899</v>
      </c>
      <c r="E4903" s="1">
        <v>38560.416666666664</v>
      </c>
    </row>
    <row r="4904" spans="1:5" x14ac:dyDescent="0.3">
      <c r="A4904">
        <v>4963</v>
      </c>
      <c r="B4904">
        <v>182</v>
      </c>
      <c r="C4904">
        <v>7863</v>
      </c>
      <c r="D4904">
        <v>0.98999999999999899</v>
      </c>
      <c r="E4904" s="1">
        <v>38561.420138888891</v>
      </c>
    </row>
    <row r="4905" spans="1:5" x14ac:dyDescent="0.3">
      <c r="A4905">
        <v>4964</v>
      </c>
      <c r="B4905">
        <v>182</v>
      </c>
      <c r="C4905">
        <v>7880</v>
      </c>
      <c r="D4905">
        <v>4.99</v>
      </c>
      <c r="E4905" s="1">
        <v>38561.4375</v>
      </c>
    </row>
    <row r="4906" spans="1:5" x14ac:dyDescent="0.3">
      <c r="A4906">
        <v>4965</v>
      </c>
      <c r="B4906">
        <v>182</v>
      </c>
      <c r="C4906">
        <v>8048</v>
      </c>
      <c r="D4906">
        <v>8.99</v>
      </c>
      <c r="E4906" s="1">
        <v>38561.701388888891</v>
      </c>
    </row>
    <row r="4907" spans="1:5" x14ac:dyDescent="0.3">
      <c r="A4907">
        <v>4966</v>
      </c>
      <c r="B4907">
        <v>182</v>
      </c>
      <c r="C4907">
        <v>11055</v>
      </c>
      <c r="D4907">
        <v>4.99</v>
      </c>
      <c r="E4907" s="1">
        <v>38566.275000000001</v>
      </c>
    </row>
    <row r="4908" spans="1:5" x14ac:dyDescent="0.3">
      <c r="A4908">
        <v>4967</v>
      </c>
      <c r="B4908">
        <v>182</v>
      </c>
      <c r="C4908">
        <v>11785</v>
      </c>
      <c r="D4908">
        <v>3.99</v>
      </c>
      <c r="E4908" s="1">
        <v>38581.45416666667</v>
      </c>
    </row>
    <row r="4909" spans="1:5" x14ac:dyDescent="0.3">
      <c r="A4909">
        <v>4968</v>
      </c>
      <c r="B4909">
        <v>182</v>
      </c>
      <c r="C4909">
        <v>12573</v>
      </c>
      <c r="D4909">
        <v>4.99</v>
      </c>
      <c r="E4909" s="1">
        <v>38582.647222222222</v>
      </c>
    </row>
    <row r="4910" spans="1:5" x14ac:dyDescent="0.3">
      <c r="A4910">
        <v>4969</v>
      </c>
      <c r="B4910">
        <v>182</v>
      </c>
      <c r="C4910">
        <v>12840</v>
      </c>
      <c r="D4910">
        <v>6.99</v>
      </c>
      <c r="E4910" s="1">
        <v>38583.07916666667</v>
      </c>
    </row>
    <row r="4911" spans="1:5" x14ac:dyDescent="0.3">
      <c r="A4911">
        <v>4970</v>
      </c>
      <c r="B4911">
        <v>182</v>
      </c>
      <c r="C4911">
        <v>13285</v>
      </c>
      <c r="D4911">
        <v>2.99</v>
      </c>
      <c r="E4911" s="1">
        <v>38583.762499999997</v>
      </c>
    </row>
    <row r="4912" spans="1:5" x14ac:dyDescent="0.3">
      <c r="A4912">
        <v>4971</v>
      </c>
      <c r="B4912">
        <v>182</v>
      </c>
      <c r="C4912">
        <v>14586</v>
      </c>
      <c r="D4912">
        <v>5.99</v>
      </c>
      <c r="E4912" s="1">
        <v>38585.72152777778</v>
      </c>
    </row>
    <row r="4913" spans="1:5" x14ac:dyDescent="0.3">
      <c r="A4913">
        <v>4972</v>
      </c>
      <c r="B4913">
        <v>182</v>
      </c>
      <c r="C4913">
        <v>14953</v>
      </c>
      <c r="D4913">
        <v>6.99</v>
      </c>
      <c r="E4913" s="1">
        <v>38586.265972222223</v>
      </c>
    </row>
    <row r="4914" spans="1:5" x14ac:dyDescent="0.3">
      <c r="A4914">
        <v>4973</v>
      </c>
      <c r="B4914">
        <v>182</v>
      </c>
      <c r="C4914">
        <v>15043</v>
      </c>
      <c r="D4914">
        <v>1.99</v>
      </c>
      <c r="E4914" s="1">
        <v>38586.40902777778</v>
      </c>
    </row>
    <row r="4915" spans="1:5" x14ac:dyDescent="0.3">
      <c r="A4915">
        <v>4974</v>
      </c>
      <c r="B4915">
        <v>183</v>
      </c>
      <c r="C4915">
        <v>382</v>
      </c>
      <c r="D4915">
        <v>0.98999999999999899</v>
      </c>
      <c r="E4915" s="1">
        <v>38499.425000000003</v>
      </c>
    </row>
    <row r="4916" spans="1:5" x14ac:dyDescent="0.3">
      <c r="A4916">
        <v>4975</v>
      </c>
      <c r="B4916">
        <v>183</v>
      </c>
      <c r="C4916">
        <v>1279</v>
      </c>
      <c r="D4916">
        <v>0.98999999999999899</v>
      </c>
      <c r="E4916" s="1">
        <v>38518.342361111114</v>
      </c>
    </row>
    <row r="4917" spans="1:5" x14ac:dyDescent="0.3">
      <c r="A4917">
        <v>4976</v>
      </c>
      <c r="B4917">
        <v>183</v>
      </c>
      <c r="C4917">
        <v>2188</v>
      </c>
      <c r="D4917">
        <v>1.99</v>
      </c>
      <c r="E4917" s="1">
        <v>38521.054861111108</v>
      </c>
    </row>
    <row r="4918" spans="1:5" x14ac:dyDescent="0.3">
      <c r="A4918">
        <v>4977</v>
      </c>
      <c r="B4918">
        <v>183</v>
      </c>
      <c r="C4918">
        <v>2471</v>
      </c>
      <c r="D4918">
        <v>5.99</v>
      </c>
      <c r="E4918" s="1">
        <v>38521.854861111111</v>
      </c>
    </row>
    <row r="4919" spans="1:5" x14ac:dyDescent="0.3">
      <c r="A4919">
        <v>4978</v>
      </c>
      <c r="B4919">
        <v>183</v>
      </c>
      <c r="C4919">
        <v>3381</v>
      </c>
      <c r="D4919">
        <v>5.99</v>
      </c>
      <c r="E4919" s="1">
        <v>38524.584722222222</v>
      </c>
    </row>
    <row r="4920" spans="1:5" x14ac:dyDescent="0.3">
      <c r="A4920">
        <v>4979</v>
      </c>
      <c r="B4920">
        <v>183</v>
      </c>
      <c r="C4920">
        <v>3869</v>
      </c>
      <c r="D4920">
        <v>2.99</v>
      </c>
      <c r="E4920" s="1">
        <v>38539.74722222222</v>
      </c>
    </row>
    <row r="4921" spans="1:5" x14ac:dyDescent="0.3">
      <c r="A4921">
        <v>4980</v>
      </c>
      <c r="B4921">
        <v>183</v>
      </c>
      <c r="C4921">
        <v>4134</v>
      </c>
      <c r="D4921">
        <v>0.98999999999999899</v>
      </c>
      <c r="E4921" s="1">
        <v>38540.343055555553</v>
      </c>
    </row>
    <row r="4922" spans="1:5" x14ac:dyDescent="0.3">
      <c r="A4922">
        <v>4981</v>
      </c>
      <c r="B4922">
        <v>183</v>
      </c>
      <c r="C4922">
        <v>4157</v>
      </c>
      <c r="D4922">
        <v>2.99</v>
      </c>
      <c r="E4922" s="1">
        <v>38540.37777777778</v>
      </c>
    </row>
    <row r="4923" spans="1:5" x14ac:dyDescent="0.3">
      <c r="A4923">
        <v>4982</v>
      </c>
      <c r="B4923">
        <v>183</v>
      </c>
      <c r="C4923">
        <v>5069</v>
      </c>
      <c r="D4923">
        <v>1.99</v>
      </c>
      <c r="E4923" s="1">
        <v>38542.205555555556</v>
      </c>
    </row>
    <row r="4924" spans="1:5" x14ac:dyDescent="0.3">
      <c r="A4924">
        <v>4983</v>
      </c>
      <c r="B4924">
        <v>183</v>
      </c>
      <c r="C4924">
        <v>5756</v>
      </c>
      <c r="D4924">
        <v>0.98999999999999899</v>
      </c>
      <c r="E4924" s="1">
        <v>38543.527083333334</v>
      </c>
    </row>
    <row r="4925" spans="1:5" x14ac:dyDescent="0.3">
      <c r="A4925">
        <v>4984</v>
      </c>
      <c r="B4925">
        <v>183</v>
      </c>
      <c r="C4925">
        <v>6472</v>
      </c>
      <c r="D4925">
        <v>4.99</v>
      </c>
      <c r="E4925" s="1">
        <v>38545.064583333333</v>
      </c>
    </row>
    <row r="4926" spans="1:5" x14ac:dyDescent="0.3">
      <c r="A4926">
        <v>4985</v>
      </c>
      <c r="B4926">
        <v>183</v>
      </c>
      <c r="C4926">
        <v>6569</v>
      </c>
      <c r="D4926">
        <v>4.99</v>
      </c>
      <c r="E4926" s="1">
        <v>38545.240972222222</v>
      </c>
    </row>
    <row r="4927" spans="1:5" x14ac:dyDescent="0.3">
      <c r="A4927">
        <v>4986</v>
      </c>
      <c r="B4927">
        <v>183</v>
      </c>
      <c r="C4927">
        <v>7359</v>
      </c>
      <c r="D4927">
        <v>0.98999999999999899</v>
      </c>
      <c r="E4927" s="1">
        <v>38560.618750000001</v>
      </c>
    </row>
    <row r="4928" spans="1:5" x14ac:dyDescent="0.3">
      <c r="A4928">
        <v>4987</v>
      </c>
      <c r="B4928">
        <v>183</v>
      </c>
      <c r="C4928">
        <v>9672</v>
      </c>
      <c r="D4928">
        <v>5.99</v>
      </c>
      <c r="E4928" s="1">
        <v>38564.273611111108</v>
      </c>
    </row>
    <row r="4929" spans="1:5" x14ac:dyDescent="0.3">
      <c r="A4929">
        <v>4988</v>
      </c>
      <c r="B4929">
        <v>183</v>
      </c>
      <c r="C4929">
        <v>9818</v>
      </c>
      <c r="D4929">
        <v>4.99</v>
      </c>
      <c r="E4929" s="1">
        <v>38564.481944444444</v>
      </c>
    </row>
    <row r="4930" spans="1:5" x14ac:dyDescent="0.3">
      <c r="A4930">
        <v>4989</v>
      </c>
      <c r="B4930">
        <v>183</v>
      </c>
      <c r="C4930">
        <v>9931</v>
      </c>
      <c r="D4930">
        <v>2.99</v>
      </c>
      <c r="E4930" s="1">
        <v>38564.637499999997</v>
      </c>
    </row>
    <row r="4931" spans="1:5" x14ac:dyDescent="0.3">
      <c r="A4931">
        <v>4990</v>
      </c>
      <c r="B4931">
        <v>183</v>
      </c>
      <c r="C4931">
        <v>10620</v>
      </c>
      <c r="D4931">
        <v>5.99</v>
      </c>
      <c r="E4931" s="1">
        <v>38565.631249999999</v>
      </c>
    </row>
    <row r="4932" spans="1:5" x14ac:dyDescent="0.3">
      <c r="A4932">
        <v>4991</v>
      </c>
      <c r="B4932">
        <v>183</v>
      </c>
      <c r="C4932">
        <v>11386</v>
      </c>
      <c r="D4932">
        <v>2.99</v>
      </c>
      <c r="E4932" s="1">
        <v>38566.76666666667</v>
      </c>
    </row>
    <row r="4933" spans="1:5" x14ac:dyDescent="0.3">
      <c r="A4933">
        <v>4992</v>
      </c>
      <c r="B4933">
        <v>183</v>
      </c>
      <c r="C4933">
        <v>12451</v>
      </c>
      <c r="D4933">
        <v>0.98999999999999899</v>
      </c>
      <c r="E4933" s="1">
        <v>38582.461111111108</v>
      </c>
    </row>
    <row r="4934" spans="1:5" x14ac:dyDescent="0.3">
      <c r="A4934">
        <v>4993</v>
      </c>
      <c r="B4934">
        <v>183</v>
      </c>
      <c r="C4934">
        <v>12764</v>
      </c>
      <c r="D4934">
        <v>3.99</v>
      </c>
      <c r="E4934" s="1">
        <v>38582.968055555553</v>
      </c>
    </row>
    <row r="4935" spans="1:5" x14ac:dyDescent="0.3">
      <c r="A4935">
        <v>4994</v>
      </c>
      <c r="B4935">
        <v>183</v>
      </c>
      <c r="C4935">
        <v>12831</v>
      </c>
      <c r="D4935">
        <v>3.99</v>
      </c>
      <c r="E4935" s="1">
        <v>38583.069444444445</v>
      </c>
    </row>
    <row r="4936" spans="1:5" x14ac:dyDescent="0.3">
      <c r="A4936">
        <v>4995</v>
      </c>
      <c r="B4936">
        <v>183</v>
      </c>
      <c r="C4936">
        <v>13482</v>
      </c>
      <c r="D4936">
        <v>2.99</v>
      </c>
      <c r="E4936" s="1">
        <v>38584.051388888889</v>
      </c>
    </row>
    <row r="4937" spans="1:5" x14ac:dyDescent="0.3">
      <c r="A4937">
        <v>4996</v>
      </c>
      <c r="B4937">
        <v>183</v>
      </c>
      <c r="C4937">
        <v>13536</v>
      </c>
      <c r="D4937">
        <v>4.99</v>
      </c>
      <c r="E4937" s="1">
        <v>38584.149305555555</v>
      </c>
    </row>
    <row r="4938" spans="1:5" x14ac:dyDescent="0.3">
      <c r="A4938">
        <v>4997</v>
      </c>
      <c r="B4938">
        <v>184</v>
      </c>
      <c r="C4938">
        <v>196</v>
      </c>
      <c r="D4938">
        <v>2.99</v>
      </c>
      <c r="E4938" s="1">
        <v>38498.288194444445</v>
      </c>
    </row>
    <row r="4939" spans="1:5" x14ac:dyDescent="0.3">
      <c r="A4939">
        <v>4998</v>
      </c>
      <c r="B4939">
        <v>184</v>
      </c>
      <c r="C4939">
        <v>534</v>
      </c>
      <c r="D4939">
        <v>4.99</v>
      </c>
      <c r="E4939" s="1">
        <v>38500.260416666664</v>
      </c>
    </row>
    <row r="4940" spans="1:5" x14ac:dyDescent="0.3">
      <c r="A4940">
        <v>4999</v>
      </c>
      <c r="B4940">
        <v>184</v>
      </c>
      <c r="C4940">
        <v>567</v>
      </c>
      <c r="D4940">
        <v>1.99</v>
      </c>
      <c r="E4940" s="1">
        <v>38500.413888888892</v>
      </c>
    </row>
    <row r="4941" spans="1:5" x14ac:dyDescent="0.3">
      <c r="A4941">
        <v>5000</v>
      </c>
      <c r="B4941">
        <v>184</v>
      </c>
      <c r="C4941">
        <v>1976</v>
      </c>
      <c r="D4941">
        <v>2.99</v>
      </c>
      <c r="E4941" s="1">
        <v>38520.401388888888</v>
      </c>
    </row>
    <row r="4942" spans="1:5" x14ac:dyDescent="0.3">
      <c r="A4942">
        <v>5001</v>
      </c>
      <c r="B4942">
        <v>184</v>
      </c>
      <c r="C4942">
        <v>2312</v>
      </c>
      <c r="D4942">
        <v>0.98999999999999899</v>
      </c>
      <c r="E4942" s="1">
        <v>38521.371527777781</v>
      </c>
    </row>
    <row r="4943" spans="1:5" x14ac:dyDescent="0.3">
      <c r="A4943">
        <v>5002</v>
      </c>
      <c r="B4943">
        <v>184</v>
      </c>
      <c r="C4943">
        <v>4314</v>
      </c>
      <c r="D4943">
        <v>0.98999999999999899</v>
      </c>
      <c r="E4943" s="1">
        <v>38540.734722222223</v>
      </c>
    </row>
    <row r="4944" spans="1:5" x14ac:dyDescent="0.3">
      <c r="A4944">
        <v>5003</v>
      </c>
      <c r="B4944">
        <v>184</v>
      </c>
      <c r="C4944">
        <v>4882</v>
      </c>
      <c r="D4944">
        <v>6.99</v>
      </c>
      <c r="E4944" s="1">
        <v>38541.820833333331</v>
      </c>
    </row>
    <row r="4945" spans="1:5" x14ac:dyDescent="0.3">
      <c r="A4945">
        <v>5004</v>
      </c>
      <c r="B4945">
        <v>184</v>
      </c>
      <c r="C4945">
        <v>5891</v>
      </c>
      <c r="D4945">
        <v>0.98999999999999899</v>
      </c>
      <c r="E4945" s="1">
        <v>38543.834027777775</v>
      </c>
    </row>
    <row r="4946" spans="1:5" x14ac:dyDescent="0.3">
      <c r="A4946">
        <v>5005</v>
      </c>
      <c r="B4946">
        <v>184</v>
      </c>
      <c r="C4946">
        <v>6493</v>
      </c>
      <c r="D4946">
        <v>2.99</v>
      </c>
      <c r="E4946" s="1">
        <v>38545.111111111109</v>
      </c>
    </row>
    <row r="4947" spans="1:5" x14ac:dyDescent="0.3">
      <c r="A4947">
        <v>5006</v>
      </c>
      <c r="B4947">
        <v>184</v>
      </c>
      <c r="C4947">
        <v>6700</v>
      </c>
      <c r="D4947">
        <v>6.99</v>
      </c>
      <c r="E4947" s="1">
        <v>38545.532638888886</v>
      </c>
    </row>
    <row r="4948" spans="1:5" x14ac:dyDescent="0.3">
      <c r="A4948">
        <v>5007</v>
      </c>
      <c r="B4948">
        <v>184</v>
      </c>
      <c r="C4948">
        <v>7051</v>
      </c>
      <c r="D4948">
        <v>4.99</v>
      </c>
      <c r="E4948" s="1">
        <v>38560.148611111108</v>
      </c>
    </row>
    <row r="4949" spans="1:5" x14ac:dyDescent="0.3">
      <c r="A4949">
        <v>5008</v>
      </c>
      <c r="B4949">
        <v>184</v>
      </c>
      <c r="C4949">
        <v>7686</v>
      </c>
      <c r="D4949">
        <v>6.99</v>
      </c>
      <c r="E4949" s="1">
        <v>38561.138194444444</v>
      </c>
    </row>
    <row r="4950" spans="1:5" x14ac:dyDescent="0.3">
      <c r="A4950">
        <v>5009</v>
      </c>
      <c r="B4950">
        <v>184</v>
      </c>
      <c r="C4950">
        <v>8892</v>
      </c>
      <c r="D4950">
        <v>4.99</v>
      </c>
      <c r="E4950" s="1">
        <v>38563.032638888886</v>
      </c>
    </row>
    <row r="4951" spans="1:5" x14ac:dyDescent="0.3">
      <c r="A4951">
        <v>5010</v>
      </c>
      <c r="B4951">
        <v>184</v>
      </c>
      <c r="C4951">
        <v>9162</v>
      </c>
      <c r="D4951">
        <v>0.98999999999999899</v>
      </c>
      <c r="E4951" s="1">
        <v>38563.472916666666</v>
      </c>
    </row>
    <row r="4952" spans="1:5" x14ac:dyDescent="0.3">
      <c r="A4952">
        <v>5011</v>
      </c>
      <c r="B4952">
        <v>184</v>
      </c>
      <c r="C4952">
        <v>12166</v>
      </c>
      <c r="D4952">
        <v>9.99</v>
      </c>
      <c r="E4952" s="1">
        <v>38582.039583333331</v>
      </c>
    </row>
    <row r="4953" spans="1:5" x14ac:dyDescent="0.3">
      <c r="A4953">
        <v>5012</v>
      </c>
      <c r="B4953">
        <v>184</v>
      </c>
      <c r="C4953">
        <v>12454</v>
      </c>
      <c r="D4953">
        <v>2.99</v>
      </c>
      <c r="E4953" s="1">
        <v>38582.47152777778</v>
      </c>
    </row>
    <row r="4954" spans="1:5" x14ac:dyDescent="0.3">
      <c r="A4954">
        <v>5013</v>
      </c>
      <c r="B4954">
        <v>184</v>
      </c>
      <c r="C4954">
        <v>12532</v>
      </c>
      <c r="D4954">
        <v>2.99</v>
      </c>
      <c r="E4954" s="1">
        <v>38582.581250000003</v>
      </c>
    </row>
    <row r="4955" spans="1:5" x14ac:dyDescent="0.3">
      <c r="A4955">
        <v>5014</v>
      </c>
      <c r="B4955">
        <v>184</v>
      </c>
      <c r="C4955">
        <v>13134</v>
      </c>
      <c r="D4955">
        <v>0.98999999999999899</v>
      </c>
      <c r="E4955" s="1">
        <v>38583.509722222225</v>
      </c>
    </row>
    <row r="4956" spans="1:5" x14ac:dyDescent="0.3">
      <c r="A4956">
        <v>5015</v>
      </c>
      <c r="B4956">
        <v>184</v>
      </c>
      <c r="C4956">
        <v>13262</v>
      </c>
      <c r="D4956">
        <v>5.99</v>
      </c>
      <c r="E4956" s="1">
        <v>38583.722222222219</v>
      </c>
    </row>
    <row r="4957" spans="1:5" x14ac:dyDescent="0.3">
      <c r="A4957">
        <v>5016</v>
      </c>
      <c r="B4957">
        <v>184</v>
      </c>
      <c r="C4957">
        <v>13303</v>
      </c>
      <c r="D4957">
        <v>4.99</v>
      </c>
      <c r="E4957" s="1">
        <v>38583.788194444445</v>
      </c>
    </row>
    <row r="4958" spans="1:5" x14ac:dyDescent="0.3">
      <c r="A4958">
        <v>5017</v>
      </c>
      <c r="B4958">
        <v>184</v>
      </c>
      <c r="C4958">
        <v>14472</v>
      </c>
      <c r="D4958">
        <v>4.99</v>
      </c>
      <c r="E4958" s="1">
        <v>38585.550694444442</v>
      </c>
    </row>
    <row r="4959" spans="1:5" x14ac:dyDescent="0.3">
      <c r="A4959">
        <v>5018</v>
      </c>
      <c r="B4959">
        <v>184</v>
      </c>
      <c r="C4959">
        <v>14801</v>
      </c>
      <c r="D4959">
        <v>5.99</v>
      </c>
      <c r="E4959" s="1">
        <v>38586.031944444447</v>
      </c>
    </row>
    <row r="4960" spans="1:5" x14ac:dyDescent="0.3">
      <c r="A4960">
        <v>5019</v>
      </c>
      <c r="B4960">
        <v>184</v>
      </c>
      <c r="C4960">
        <v>15611</v>
      </c>
      <c r="D4960">
        <v>0.98999999999999899</v>
      </c>
      <c r="E4960" s="1">
        <v>38587.288888888892</v>
      </c>
    </row>
    <row r="4961" spans="1:5" x14ac:dyDescent="0.3">
      <c r="A4961">
        <v>5020</v>
      </c>
      <c r="B4961">
        <v>185</v>
      </c>
      <c r="C4961">
        <v>20</v>
      </c>
      <c r="D4961">
        <v>2.99</v>
      </c>
      <c r="E4961" s="1">
        <v>38497.074999999997</v>
      </c>
    </row>
    <row r="4962" spans="1:5" x14ac:dyDescent="0.3">
      <c r="A4962">
        <v>5021</v>
      </c>
      <c r="B4962">
        <v>185</v>
      </c>
      <c r="C4962">
        <v>154</v>
      </c>
      <c r="D4962">
        <v>0.98999999999999899</v>
      </c>
      <c r="E4962" s="1">
        <v>38498.038194444445</v>
      </c>
    </row>
    <row r="4963" spans="1:5" x14ac:dyDescent="0.3">
      <c r="A4963">
        <v>5022</v>
      </c>
      <c r="B4963">
        <v>185</v>
      </c>
      <c r="C4963">
        <v>646</v>
      </c>
      <c r="D4963">
        <v>0.98999999999999899</v>
      </c>
      <c r="E4963" s="1">
        <v>38500.802777777775</v>
      </c>
    </row>
    <row r="4964" spans="1:5" x14ac:dyDescent="0.3">
      <c r="A4964">
        <v>5023</v>
      </c>
      <c r="B4964">
        <v>185</v>
      </c>
      <c r="C4964">
        <v>2459</v>
      </c>
      <c r="D4964">
        <v>4.99</v>
      </c>
      <c r="E4964" s="1">
        <v>38521.822222222225</v>
      </c>
    </row>
    <row r="4965" spans="1:5" x14ac:dyDescent="0.3">
      <c r="A4965">
        <v>5024</v>
      </c>
      <c r="B4965">
        <v>185</v>
      </c>
      <c r="C4965">
        <v>3314</v>
      </c>
      <c r="D4965">
        <v>4.99</v>
      </c>
      <c r="E4965" s="1">
        <v>38524.345138888886</v>
      </c>
    </row>
    <row r="4966" spans="1:5" x14ac:dyDescent="0.3">
      <c r="A4966">
        <v>5025</v>
      </c>
      <c r="B4966">
        <v>185</v>
      </c>
      <c r="C4966">
        <v>3325</v>
      </c>
      <c r="D4966">
        <v>4.99</v>
      </c>
      <c r="E4966" s="1">
        <v>38524.368750000001</v>
      </c>
    </row>
    <row r="4967" spans="1:5" x14ac:dyDescent="0.3">
      <c r="A4967">
        <v>5026</v>
      </c>
      <c r="B4967">
        <v>185</v>
      </c>
      <c r="C4967">
        <v>4186</v>
      </c>
      <c r="D4967">
        <v>9.99</v>
      </c>
      <c r="E4967" s="1">
        <v>38540.438888888886</v>
      </c>
    </row>
    <row r="4968" spans="1:5" x14ac:dyDescent="0.3">
      <c r="A4968">
        <v>5027</v>
      </c>
      <c r="B4968">
        <v>185</v>
      </c>
      <c r="C4968">
        <v>4524</v>
      </c>
      <c r="D4968">
        <v>2.99</v>
      </c>
      <c r="E4968" s="1">
        <v>38541.131944444445</v>
      </c>
    </row>
    <row r="4969" spans="1:5" x14ac:dyDescent="0.3">
      <c r="A4969">
        <v>5028</v>
      </c>
      <c r="B4969">
        <v>185</v>
      </c>
      <c r="C4969">
        <v>4822</v>
      </c>
      <c r="D4969">
        <v>7.99</v>
      </c>
      <c r="E4969" s="1">
        <v>38541.727777777778</v>
      </c>
    </row>
    <row r="4970" spans="1:5" x14ac:dyDescent="0.3">
      <c r="A4970">
        <v>5029</v>
      </c>
      <c r="B4970">
        <v>185</v>
      </c>
      <c r="C4970">
        <v>6106</v>
      </c>
      <c r="D4970">
        <v>2.99</v>
      </c>
      <c r="E4970" s="1">
        <v>38544.295138888891</v>
      </c>
    </row>
    <row r="4971" spans="1:5" x14ac:dyDescent="0.3">
      <c r="A4971">
        <v>5030</v>
      </c>
      <c r="B4971">
        <v>185</v>
      </c>
      <c r="C4971">
        <v>6418</v>
      </c>
      <c r="D4971">
        <v>1.99</v>
      </c>
      <c r="E4971" s="1">
        <v>38544.98333333333</v>
      </c>
    </row>
    <row r="4972" spans="1:5" x14ac:dyDescent="0.3">
      <c r="A4972">
        <v>5031</v>
      </c>
      <c r="B4972">
        <v>185</v>
      </c>
      <c r="C4972">
        <v>6965</v>
      </c>
      <c r="D4972">
        <v>2.99</v>
      </c>
      <c r="E4972" s="1">
        <v>38560.010416666664</v>
      </c>
    </row>
    <row r="4973" spans="1:5" x14ac:dyDescent="0.3">
      <c r="A4973">
        <v>5032</v>
      </c>
      <c r="B4973">
        <v>185</v>
      </c>
      <c r="C4973">
        <v>7066</v>
      </c>
      <c r="D4973">
        <v>4.99</v>
      </c>
      <c r="E4973" s="1">
        <v>38560.161805555559</v>
      </c>
    </row>
    <row r="4974" spans="1:5" x14ac:dyDescent="0.3">
      <c r="A4974">
        <v>5033</v>
      </c>
      <c r="B4974">
        <v>185</v>
      </c>
      <c r="C4974">
        <v>8200</v>
      </c>
      <c r="D4974">
        <v>2.99</v>
      </c>
      <c r="E4974" s="1">
        <v>38561.965277777781</v>
      </c>
    </row>
    <row r="4975" spans="1:5" x14ac:dyDescent="0.3">
      <c r="A4975">
        <v>5034</v>
      </c>
      <c r="B4975">
        <v>185</v>
      </c>
      <c r="C4975">
        <v>8442</v>
      </c>
      <c r="D4975">
        <v>0.98999999999999899</v>
      </c>
      <c r="E4975" s="1">
        <v>38562.314583333333</v>
      </c>
    </row>
    <row r="4976" spans="1:5" x14ac:dyDescent="0.3">
      <c r="A4976">
        <v>5035</v>
      </c>
      <c r="B4976">
        <v>185</v>
      </c>
      <c r="C4976">
        <v>8684</v>
      </c>
      <c r="D4976">
        <v>8.99</v>
      </c>
      <c r="E4976" s="1">
        <v>38562.677777777775</v>
      </c>
    </row>
    <row r="4977" spans="1:5" x14ac:dyDescent="0.3">
      <c r="A4977">
        <v>5036</v>
      </c>
      <c r="B4977">
        <v>185</v>
      </c>
      <c r="C4977">
        <v>9246</v>
      </c>
      <c r="D4977">
        <v>0.98999999999999899</v>
      </c>
      <c r="E4977" s="1">
        <v>38563.591666666667</v>
      </c>
    </row>
    <row r="4978" spans="1:5" x14ac:dyDescent="0.3">
      <c r="A4978">
        <v>5037</v>
      </c>
      <c r="B4978">
        <v>185</v>
      </c>
      <c r="C4978">
        <v>9473</v>
      </c>
      <c r="D4978">
        <v>2.99</v>
      </c>
      <c r="E4978" s="1">
        <v>38563.961111111108</v>
      </c>
    </row>
    <row r="4979" spans="1:5" x14ac:dyDescent="0.3">
      <c r="A4979">
        <v>5038</v>
      </c>
      <c r="B4979">
        <v>185</v>
      </c>
      <c r="C4979">
        <v>11355</v>
      </c>
      <c r="D4979">
        <v>0.98999999999999899</v>
      </c>
      <c r="E4979" s="1">
        <v>38566.734027777777</v>
      </c>
    </row>
    <row r="4980" spans="1:5" x14ac:dyDescent="0.3">
      <c r="A4980">
        <v>5039</v>
      </c>
      <c r="B4980">
        <v>185</v>
      </c>
      <c r="C4980">
        <v>12312</v>
      </c>
      <c r="D4980">
        <v>2.99</v>
      </c>
      <c r="E4980" s="1">
        <v>38582.254861111112</v>
      </c>
    </row>
    <row r="4981" spans="1:5" x14ac:dyDescent="0.3">
      <c r="A4981">
        <v>5040</v>
      </c>
      <c r="B4981">
        <v>185</v>
      </c>
      <c r="C4981">
        <v>12674</v>
      </c>
      <c r="D4981">
        <v>5.99</v>
      </c>
      <c r="E4981" s="1">
        <v>38582.808333333334</v>
      </c>
    </row>
    <row r="4982" spans="1:5" x14ac:dyDescent="0.3">
      <c r="A4982">
        <v>5041</v>
      </c>
      <c r="B4982">
        <v>185</v>
      </c>
      <c r="C4982">
        <v>12885</v>
      </c>
      <c r="D4982">
        <v>0.98999999999999899</v>
      </c>
      <c r="E4982" s="1">
        <v>38583.150694444441</v>
      </c>
    </row>
    <row r="4983" spans="1:5" x14ac:dyDescent="0.3">
      <c r="A4983">
        <v>5042</v>
      </c>
      <c r="B4983">
        <v>185</v>
      </c>
      <c r="C4983">
        <v>14513</v>
      </c>
      <c r="D4983">
        <v>2.99</v>
      </c>
      <c r="E4983" s="1">
        <v>38585.618750000001</v>
      </c>
    </row>
    <row r="4984" spans="1:5" x14ac:dyDescent="0.3">
      <c r="A4984">
        <v>5043</v>
      </c>
      <c r="B4984">
        <v>186</v>
      </c>
      <c r="C4984">
        <v>581</v>
      </c>
      <c r="D4984">
        <v>1.99</v>
      </c>
      <c r="E4984" s="1">
        <v>38500.472222222219</v>
      </c>
    </row>
    <row r="4985" spans="1:5" x14ac:dyDescent="0.3">
      <c r="A4985">
        <v>5044</v>
      </c>
      <c r="B4985">
        <v>186</v>
      </c>
      <c r="C4985">
        <v>958</v>
      </c>
      <c r="D4985">
        <v>0.98999999999999899</v>
      </c>
      <c r="E4985" s="1">
        <v>38502.748611111114</v>
      </c>
    </row>
    <row r="4986" spans="1:5" x14ac:dyDescent="0.3">
      <c r="A4986">
        <v>5045</v>
      </c>
      <c r="B4986">
        <v>186</v>
      </c>
      <c r="C4986">
        <v>1192</v>
      </c>
      <c r="D4986">
        <v>4.99</v>
      </c>
      <c r="E4986" s="1">
        <v>38518.054166666669</v>
      </c>
    </row>
    <row r="4987" spans="1:5" x14ac:dyDescent="0.3">
      <c r="A4987">
        <v>5046</v>
      </c>
      <c r="B4987">
        <v>186</v>
      </c>
      <c r="C4987">
        <v>1300</v>
      </c>
      <c r="D4987">
        <v>2.99</v>
      </c>
      <c r="E4987" s="1">
        <v>38518.400000000001</v>
      </c>
    </row>
    <row r="4988" spans="1:5" x14ac:dyDescent="0.3">
      <c r="A4988">
        <v>5047</v>
      </c>
      <c r="B4988">
        <v>186</v>
      </c>
      <c r="C4988">
        <v>1663</v>
      </c>
      <c r="D4988">
        <v>2.99</v>
      </c>
      <c r="E4988" s="1">
        <v>38519.426388888889</v>
      </c>
    </row>
    <row r="4989" spans="1:5" x14ac:dyDescent="0.3">
      <c r="A4989">
        <v>5048</v>
      </c>
      <c r="B4989">
        <v>186</v>
      </c>
      <c r="C4989">
        <v>2132</v>
      </c>
      <c r="D4989">
        <v>4.99</v>
      </c>
      <c r="E4989" s="1">
        <v>38520.878472222219</v>
      </c>
    </row>
    <row r="4990" spans="1:5" x14ac:dyDescent="0.3">
      <c r="A4990">
        <v>5049</v>
      </c>
      <c r="B4990">
        <v>186</v>
      </c>
      <c r="C4990">
        <v>2875</v>
      </c>
      <c r="D4990">
        <v>4.99</v>
      </c>
      <c r="E4990" s="1">
        <v>38523.032638888886</v>
      </c>
    </row>
    <row r="4991" spans="1:5" x14ac:dyDescent="0.3">
      <c r="A4991">
        <v>5050</v>
      </c>
      <c r="B4991">
        <v>186</v>
      </c>
      <c r="C4991">
        <v>3039</v>
      </c>
      <c r="D4991">
        <v>4.99</v>
      </c>
      <c r="E4991" s="1">
        <v>38523.522222222222</v>
      </c>
    </row>
    <row r="4992" spans="1:5" x14ac:dyDescent="0.3">
      <c r="A4992">
        <v>5051</v>
      </c>
      <c r="B4992">
        <v>186</v>
      </c>
      <c r="C4992">
        <v>6067</v>
      </c>
      <c r="D4992">
        <v>4.99</v>
      </c>
      <c r="E4992" s="1">
        <v>38544.19027777778</v>
      </c>
    </row>
    <row r="4993" spans="1:5" x14ac:dyDescent="0.3">
      <c r="A4993">
        <v>5052</v>
      </c>
      <c r="B4993">
        <v>186</v>
      </c>
      <c r="C4993">
        <v>7739</v>
      </c>
      <c r="D4993">
        <v>0.98999999999999899</v>
      </c>
      <c r="E4993" s="1">
        <v>38561.222916666666</v>
      </c>
    </row>
    <row r="4994" spans="1:5" x14ac:dyDescent="0.3">
      <c r="A4994">
        <v>5053</v>
      </c>
      <c r="B4994">
        <v>186</v>
      </c>
      <c r="C4994">
        <v>7915</v>
      </c>
      <c r="D4994">
        <v>3.99</v>
      </c>
      <c r="E4994" s="1">
        <v>38561.492361111108</v>
      </c>
    </row>
    <row r="4995" spans="1:5" x14ac:dyDescent="0.3">
      <c r="A4995">
        <v>5054</v>
      </c>
      <c r="B4995">
        <v>186</v>
      </c>
      <c r="C4995">
        <v>8483</v>
      </c>
      <c r="D4995">
        <v>4.99</v>
      </c>
      <c r="E4995" s="1">
        <v>38562.368055555555</v>
      </c>
    </row>
    <row r="4996" spans="1:5" x14ac:dyDescent="0.3">
      <c r="A4996">
        <v>5055</v>
      </c>
      <c r="B4996">
        <v>186</v>
      </c>
      <c r="C4996">
        <v>8872</v>
      </c>
      <c r="D4996">
        <v>0.98999999999999899</v>
      </c>
      <c r="E4996" s="1">
        <v>38563.009027777778</v>
      </c>
    </row>
    <row r="4997" spans="1:5" x14ac:dyDescent="0.3">
      <c r="A4997">
        <v>5056</v>
      </c>
      <c r="B4997">
        <v>186</v>
      </c>
      <c r="C4997">
        <v>9303</v>
      </c>
      <c r="D4997">
        <v>2.99</v>
      </c>
      <c r="E4997" s="1">
        <v>38563.690972222219</v>
      </c>
    </row>
    <row r="4998" spans="1:5" x14ac:dyDescent="0.3">
      <c r="A4998">
        <v>5057</v>
      </c>
      <c r="B4998">
        <v>186</v>
      </c>
      <c r="C4998">
        <v>9360</v>
      </c>
      <c r="D4998">
        <v>5.99</v>
      </c>
      <c r="E4998" s="1">
        <v>38563.777083333334</v>
      </c>
    </row>
    <row r="4999" spans="1:5" x14ac:dyDescent="0.3">
      <c r="A4999">
        <v>5058</v>
      </c>
      <c r="B4999">
        <v>186</v>
      </c>
      <c r="C4999">
        <v>10104</v>
      </c>
      <c r="D4999">
        <v>1.99</v>
      </c>
      <c r="E4999" s="1">
        <v>38564.867361111108</v>
      </c>
    </row>
    <row r="5000" spans="1:5" x14ac:dyDescent="0.3">
      <c r="A5000">
        <v>5059</v>
      </c>
      <c r="B5000">
        <v>186</v>
      </c>
      <c r="C5000">
        <v>10985</v>
      </c>
      <c r="D5000">
        <v>0.98999999999999899</v>
      </c>
      <c r="E5000" s="1">
        <v>38566.1875</v>
      </c>
    </row>
    <row r="5001" spans="1:5" x14ac:dyDescent="0.3">
      <c r="A5001">
        <v>5060</v>
      </c>
      <c r="B5001">
        <v>186</v>
      </c>
      <c r="C5001">
        <v>11982</v>
      </c>
      <c r="D5001">
        <v>0.98999999999999899</v>
      </c>
      <c r="E5001" s="1">
        <v>38581.759027777778</v>
      </c>
    </row>
    <row r="5002" spans="1:5" x14ac:dyDescent="0.3">
      <c r="A5002">
        <v>5061</v>
      </c>
      <c r="B5002">
        <v>186</v>
      </c>
      <c r="C5002">
        <v>12348</v>
      </c>
      <c r="D5002">
        <v>5.99</v>
      </c>
      <c r="E5002" s="1">
        <v>38582.306250000001</v>
      </c>
    </row>
    <row r="5003" spans="1:5" x14ac:dyDescent="0.3">
      <c r="A5003">
        <v>5062</v>
      </c>
      <c r="B5003">
        <v>186</v>
      </c>
      <c r="C5003">
        <v>12438</v>
      </c>
      <c r="D5003">
        <v>8.99</v>
      </c>
      <c r="E5003" s="1">
        <v>38582.445833333331</v>
      </c>
    </row>
    <row r="5004" spans="1:5" x14ac:dyDescent="0.3">
      <c r="A5004">
        <v>5063</v>
      </c>
      <c r="B5004">
        <v>186</v>
      </c>
      <c r="C5004">
        <v>13168</v>
      </c>
      <c r="D5004">
        <v>6.99</v>
      </c>
      <c r="E5004" s="1">
        <v>38583.567361111112</v>
      </c>
    </row>
    <row r="5005" spans="1:5" x14ac:dyDescent="0.3">
      <c r="A5005">
        <v>5064</v>
      </c>
      <c r="B5005">
        <v>186</v>
      </c>
      <c r="C5005">
        <v>13517</v>
      </c>
      <c r="D5005">
        <v>4.99</v>
      </c>
      <c r="E5005" s="1">
        <v>38584.106249999997</v>
      </c>
    </row>
    <row r="5006" spans="1:5" x14ac:dyDescent="0.3">
      <c r="A5006">
        <v>5065</v>
      </c>
      <c r="B5006">
        <v>186</v>
      </c>
      <c r="C5006">
        <v>13853</v>
      </c>
      <c r="D5006">
        <v>3.99</v>
      </c>
      <c r="E5006" s="1">
        <v>38584.615972222222</v>
      </c>
    </row>
    <row r="5007" spans="1:5" x14ac:dyDescent="0.3">
      <c r="A5007">
        <v>5066</v>
      </c>
      <c r="B5007">
        <v>186</v>
      </c>
      <c r="C5007">
        <v>14006</v>
      </c>
      <c r="D5007">
        <v>2.99</v>
      </c>
      <c r="E5007" s="1">
        <v>38584.847916666666</v>
      </c>
    </row>
    <row r="5008" spans="1:5" x14ac:dyDescent="0.3">
      <c r="A5008">
        <v>5067</v>
      </c>
      <c r="B5008">
        <v>186</v>
      </c>
      <c r="C5008">
        <v>14229</v>
      </c>
      <c r="D5008">
        <v>4.99</v>
      </c>
      <c r="E5008" s="1">
        <v>38585.206250000003</v>
      </c>
    </row>
    <row r="5009" spans="1:5" x14ac:dyDescent="0.3">
      <c r="A5009">
        <v>5068</v>
      </c>
      <c r="B5009">
        <v>186</v>
      </c>
      <c r="C5009">
        <v>14646</v>
      </c>
      <c r="D5009">
        <v>4.99</v>
      </c>
      <c r="E5009" s="1">
        <v>38585.801388888889</v>
      </c>
    </row>
    <row r="5010" spans="1:5" x14ac:dyDescent="0.3">
      <c r="A5010">
        <v>5069</v>
      </c>
      <c r="B5010">
        <v>186</v>
      </c>
      <c r="C5010">
        <v>14988</v>
      </c>
      <c r="D5010">
        <v>3.99</v>
      </c>
      <c r="E5010" s="1">
        <v>38586.323611111111</v>
      </c>
    </row>
    <row r="5011" spans="1:5" x14ac:dyDescent="0.3">
      <c r="A5011">
        <v>5070</v>
      </c>
      <c r="B5011">
        <v>186</v>
      </c>
      <c r="C5011">
        <v>15001</v>
      </c>
      <c r="D5011">
        <v>0.98999999999999899</v>
      </c>
      <c r="E5011" s="1">
        <v>38586.333333333336</v>
      </c>
    </row>
    <row r="5012" spans="1:5" x14ac:dyDescent="0.3">
      <c r="A5012">
        <v>5071</v>
      </c>
      <c r="B5012">
        <v>186</v>
      </c>
      <c r="C5012">
        <v>15295</v>
      </c>
      <c r="D5012">
        <v>3.99</v>
      </c>
      <c r="E5012" s="1">
        <v>38586.816666666666</v>
      </c>
    </row>
    <row r="5013" spans="1:5" x14ac:dyDescent="0.3">
      <c r="A5013">
        <v>5072</v>
      </c>
      <c r="B5013">
        <v>186</v>
      </c>
      <c r="C5013">
        <v>15596</v>
      </c>
      <c r="D5013">
        <v>0.98999999999999899</v>
      </c>
      <c r="E5013" s="1">
        <v>38587.263194444444</v>
      </c>
    </row>
    <row r="5014" spans="1:5" x14ac:dyDescent="0.3">
      <c r="A5014">
        <v>5074</v>
      </c>
      <c r="B5014">
        <v>187</v>
      </c>
      <c r="C5014">
        <v>252</v>
      </c>
      <c r="D5014">
        <v>7.99</v>
      </c>
      <c r="E5014" s="1">
        <v>38498.61041666667</v>
      </c>
    </row>
    <row r="5015" spans="1:5" x14ac:dyDescent="0.3">
      <c r="A5015">
        <v>5075</v>
      </c>
      <c r="B5015">
        <v>187</v>
      </c>
      <c r="C5015">
        <v>1323</v>
      </c>
      <c r="D5015">
        <v>6.99</v>
      </c>
      <c r="E5015" s="1">
        <v>38518.454861111109</v>
      </c>
    </row>
    <row r="5016" spans="1:5" x14ac:dyDescent="0.3">
      <c r="A5016">
        <v>5076</v>
      </c>
      <c r="B5016">
        <v>187</v>
      </c>
      <c r="C5016">
        <v>1462</v>
      </c>
      <c r="D5016">
        <v>4.99</v>
      </c>
      <c r="E5016" s="1">
        <v>38518.859027777777</v>
      </c>
    </row>
    <row r="5017" spans="1:5" x14ac:dyDescent="0.3">
      <c r="A5017">
        <v>5077</v>
      </c>
      <c r="B5017">
        <v>187</v>
      </c>
      <c r="C5017">
        <v>1592</v>
      </c>
      <c r="D5017">
        <v>0.98999999999999899</v>
      </c>
      <c r="E5017" s="1">
        <v>38519.218055555553</v>
      </c>
    </row>
    <row r="5018" spans="1:5" x14ac:dyDescent="0.3">
      <c r="A5018">
        <v>5078</v>
      </c>
      <c r="B5018">
        <v>187</v>
      </c>
      <c r="C5018">
        <v>2127</v>
      </c>
      <c r="D5018">
        <v>0.98999999999999899</v>
      </c>
      <c r="E5018" s="1">
        <v>38520.870833333334</v>
      </c>
    </row>
    <row r="5019" spans="1:5" x14ac:dyDescent="0.3">
      <c r="A5019">
        <v>5079</v>
      </c>
      <c r="B5019">
        <v>187</v>
      </c>
      <c r="C5019">
        <v>2533</v>
      </c>
      <c r="D5019">
        <v>0.98999999999999899</v>
      </c>
      <c r="E5019" s="1">
        <v>38522.06527777778</v>
      </c>
    </row>
    <row r="5020" spans="1:5" x14ac:dyDescent="0.3">
      <c r="A5020">
        <v>5080</v>
      </c>
      <c r="B5020">
        <v>187</v>
      </c>
      <c r="C5020">
        <v>2742</v>
      </c>
      <c r="D5020">
        <v>5.99</v>
      </c>
      <c r="E5020" s="1">
        <v>38522.670138888891</v>
      </c>
    </row>
    <row r="5021" spans="1:5" x14ac:dyDescent="0.3">
      <c r="A5021">
        <v>5081</v>
      </c>
      <c r="B5021">
        <v>187</v>
      </c>
      <c r="C5021">
        <v>3402</v>
      </c>
      <c r="D5021">
        <v>2.99</v>
      </c>
      <c r="E5021" s="1">
        <v>38524.662499999999</v>
      </c>
    </row>
    <row r="5022" spans="1:5" x14ac:dyDescent="0.3">
      <c r="A5022">
        <v>5082</v>
      </c>
      <c r="B5022">
        <v>187</v>
      </c>
      <c r="C5022">
        <v>3709</v>
      </c>
      <c r="D5022">
        <v>10.99</v>
      </c>
      <c r="E5022" s="1">
        <v>38539.43472222222</v>
      </c>
    </row>
    <row r="5023" spans="1:5" x14ac:dyDescent="0.3">
      <c r="A5023">
        <v>5083</v>
      </c>
      <c r="B5023">
        <v>187</v>
      </c>
      <c r="C5023">
        <v>4429</v>
      </c>
      <c r="D5023">
        <v>4.99</v>
      </c>
      <c r="E5023" s="1">
        <v>38540.938888888886</v>
      </c>
    </row>
    <row r="5024" spans="1:5" x14ac:dyDescent="0.3">
      <c r="A5024">
        <v>5084</v>
      </c>
      <c r="B5024">
        <v>187</v>
      </c>
      <c r="C5024">
        <v>5366</v>
      </c>
      <c r="D5024">
        <v>0.98999999999999899</v>
      </c>
      <c r="E5024" s="1">
        <v>38542.769444444442</v>
      </c>
    </row>
    <row r="5025" spans="1:5" x14ac:dyDescent="0.3">
      <c r="A5025">
        <v>5085</v>
      </c>
      <c r="B5025">
        <v>187</v>
      </c>
      <c r="C5025">
        <v>5738</v>
      </c>
      <c r="D5025">
        <v>8.99</v>
      </c>
      <c r="E5025" s="1">
        <v>38543.493055555555</v>
      </c>
    </row>
    <row r="5026" spans="1:5" x14ac:dyDescent="0.3">
      <c r="A5026">
        <v>5086</v>
      </c>
      <c r="B5026">
        <v>187</v>
      </c>
      <c r="C5026">
        <v>5833</v>
      </c>
      <c r="D5026">
        <v>6.99</v>
      </c>
      <c r="E5026" s="1">
        <v>38543.693749999999</v>
      </c>
    </row>
    <row r="5027" spans="1:5" x14ac:dyDescent="0.3">
      <c r="A5027">
        <v>5087</v>
      </c>
      <c r="B5027">
        <v>187</v>
      </c>
      <c r="C5027">
        <v>6057</v>
      </c>
      <c r="D5027">
        <v>3.99</v>
      </c>
      <c r="E5027" s="1">
        <v>38544.168749999997</v>
      </c>
    </row>
    <row r="5028" spans="1:5" x14ac:dyDescent="0.3">
      <c r="A5028">
        <v>5088</v>
      </c>
      <c r="B5028">
        <v>187</v>
      </c>
      <c r="C5028">
        <v>6428</v>
      </c>
      <c r="D5028">
        <v>2.99</v>
      </c>
      <c r="E5028" s="1">
        <v>38545.000694444447</v>
      </c>
    </row>
    <row r="5029" spans="1:5" x14ac:dyDescent="0.3">
      <c r="A5029">
        <v>5089</v>
      </c>
      <c r="B5029">
        <v>187</v>
      </c>
      <c r="C5029">
        <v>7289</v>
      </c>
      <c r="D5029">
        <v>4.99</v>
      </c>
      <c r="E5029" s="1">
        <v>38560.518055555556</v>
      </c>
    </row>
    <row r="5030" spans="1:5" x14ac:dyDescent="0.3">
      <c r="A5030">
        <v>5090</v>
      </c>
      <c r="B5030">
        <v>187</v>
      </c>
      <c r="C5030">
        <v>7844</v>
      </c>
      <c r="D5030">
        <v>7.99</v>
      </c>
      <c r="E5030" s="1">
        <v>38561.386111111111</v>
      </c>
    </row>
    <row r="5031" spans="1:5" x14ac:dyDescent="0.3">
      <c r="A5031">
        <v>5091</v>
      </c>
      <c r="B5031">
        <v>187</v>
      </c>
      <c r="C5031">
        <v>7967</v>
      </c>
      <c r="D5031">
        <v>7.99</v>
      </c>
      <c r="E5031" s="1">
        <v>38561.580555555556</v>
      </c>
    </row>
    <row r="5032" spans="1:5" x14ac:dyDescent="0.3">
      <c r="A5032">
        <v>5092</v>
      </c>
      <c r="B5032">
        <v>187</v>
      </c>
      <c r="C5032">
        <v>9241</v>
      </c>
      <c r="D5032">
        <v>2.99</v>
      </c>
      <c r="E5032" s="1">
        <v>38563.581944444442</v>
      </c>
    </row>
    <row r="5033" spans="1:5" x14ac:dyDescent="0.3">
      <c r="A5033">
        <v>5093</v>
      </c>
      <c r="B5033">
        <v>187</v>
      </c>
      <c r="C5033">
        <v>11843</v>
      </c>
      <c r="D5033">
        <v>2.99</v>
      </c>
      <c r="E5033" s="1">
        <v>38581.551388888889</v>
      </c>
    </row>
    <row r="5034" spans="1:5" x14ac:dyDescent="0.3">
      <c r="A5034">
        <v>5094</v>
      </c>
      <c r="B5034">
        <v>187</v>
      </c>
      <c r="C5034">
        <v>12307</v>
      </c>
      <c r="D5034">
        <v>8.99</v>
      </c>
      <c r="E5034" s="1">
        <v>38582.241666666669</v>
      </c>
    </row>
    <row r="5035" spans="1:5" x14ac:dyDescent="0.3">
      <c r="A5035">
        <v>5095</v>
      </c>
      <c r="B5035">
        <v>187</v>
      </c>
      <c r="C5035">
        <v>12490</v>
      </c>
      <c r="D5035">
        <v>9.99</v>
      </c>
      <c r="E5035" s="1">
        <v>38582.533333333333</v>
      </c>
    </row>
    <row r="5036" spans="1:5" x14ac:dyDescent="0.3">
      <c r="A5036">
        <v>5096</v>
      </c>
      <c r="B5036">
        <v>187</v>
      </c>
      <c r="C5036">
        <v>12534</v>
      </c>
      <c r="D5036">
        <v>7.99</v>
      </c>
      <c r="E5036" s="1">
        <v>38582.586111111108</v>
      </c>
    </row>
    <row r="5037" spans="1:5" x14ac:dyDescent="0.3">
      <c r="A5037">
        <v>5097</v>
      </c>
      <c r="B5037">
        <v>187</v>
      </c>
      <c r="C5037">
        <v>13940</v>
      </c>
      <c r="D5037">
        <v>8.99</v>
      </c>
      <c r="E5037" s="1">
        <v>38584.727777777778</v>
      </c>
    </row>
    <row r="5038" spans="1:5" x14ac:dyDescent="0.3">
      <c r="A5038">
        <v>5098</v>
      </c>
      <c r="B5038">
        <v>187</v>
      </c>
      <c r="C5038">
        <v>14855</v>
      </c>
      <c r="D5038">
        <v>8.99</v>
      </c>
      <c r="E5038" s="1">
        <v>38586.102083333331</v>
      </c>
    </row>
    <row r="5039" spans="1:5" x14ac:dyDescent="0.3">
      <c r="A5039">
        <v>5099</v>
      </c>
      <c r="B5039">
        <v>187</v>
      </c>
      <c r="C5039">
        <v>15231</v>
      </c>
      <c r="D5039">
        <v>4.99</v>
      </c>
      <c r="E5039" s="1">
        <v>38586.730555555558</v>
      </c>
    </row>
    <row r="5040" spans="1:5" x14ac:dyDescent="0.3">
      <c r="A5040">
        <v>5100</v>
      </c>
      <c r="B5040">
        <v>187</v>
      </c>
      <c r="C5040">
        <v>15517</v>
      </c>
      <c r="D5040">
        <v>2.99</v>
      </c>
      <c r="E5040" s="1">
        <v>38587.134027777778</v>
      </c>
    </row>
    <row r="5041" spans="1:5" x14ac:dyDescent="0.3">
      <c r="A5041">
        <v>5101</v>
      </c>
      <c r="B5041">
        <v>187</v>
      </c>
      <c r="C5041">
        <v>15971</v>
      </c>
      <c r="D5041">
        <v>7.99</v>
      </c>
      <c r="E5041" s="1">
        <v>38587.832638888889</v>
      </c>
    </row>
    <row r="5042" spans="1:5" x14ac:dyDescent="0.3">
      <c r="A5042">
        <v>5102</v>
      </c>
      <c r="B5042">
        <v>188</v>
      </c>
      <c r="C5042">
        <v>1527</v>
      </c>
      <c r="D5042">
        <v>2.99</v>
      </c>
      <c r="E5042" s="1">
        <v>38519.021527777775</v>
      </c>
    </row>
    <row r="5043" spans="1:5" x14ac:dyDescent="0.3">
      <c r="A5043">
        <v>5103</v>
      </c>
      <c r="B5043">
        <v>188</v>
      </c>
      <c r="C5043">
        <v>1927</v>
      </c>
      <c r="D5043">
        <v>0.98999999999999899</v>
      </c>
      <c r="E5043" s="1">
        <v>38520.283333333333</v>
      </c>
    </row>
    <row r="5044" spans="1:5" x14ac:dyDescent="0.3">
      <c r="A5044">
        <v>5104</v>
      </c>
      <c r="B5044">
        <v>188</v>
      </c>
      <c r="C5044">
        <v>2515</v>
      </c>
      <c r="D5044">
        <v>4.99</v>
      </c>
      <c r="E5044" s="1">
        <v>38521.997916666667</v>
      </c>
    </row>
    <row r="5045" spans="1:5" x14ac:dyDescent="0.3">
      <c r="A5045">
        <v>5105</v>
      </c>
      <c r="B5045">
        <v>188</v>
      </c>
      <c r="C5045">
        <v>2733</v>
      </c>
      <c r="D5045">
        <v>4.99</v>
      </c>
      <c r="E5045" s="1">
        <v>38522.63958333333</v>
      </c>
    </row>
    <row r="5046" spans="1:5" x14ac:dyDescent="0.3">
      <c r="A5046">
        <v>5106</v>
      </c>
      <c r="B5046">
        <v>188</v>
      </c>
      <c r="C5046">
        <v>3848</v>
      </c>
      <c r="D5046">
        <v>3.99</v>
      </c>
      <c r="E5046" s="1">
        <v>38539.699305555558</v>
      </c>
    </row>
    <row r="5047" spans="1:5" x14ac:dyDescent="0.3">
      <c r="A5047">
        <v>5107</v>
      </c>
      <c r="B5047">
        <v>188</v>
      </c>
      <c r="C5047">
        <v>4150</v>
      </c>
      <c r="D5047">
        <v>2.99</v>
      </c>
      <c r="E5047" s="1">
        <v>38540.363194444442</v>
      </c>
    </row>
    <row r="5048" spans="1:5" x14ac:dyDescent="0.3">
      <c r="A5048">
        <v>5108</v>
      </c>
      <c r="B5048">
        <v>188</v>
      </c>
      <c r="C5048">
        <v>5356</v>
      </c>
      <c r="D5048">
        <v>2.99</v>
      </c>
      <c r="E5048" s="1">
        <v>38542.755555555559</v>
      </c>
    </row>
    <row r="5049" spans="1:5" x14ac:dyDescent="0.3">
      <c r="A5049">
        <v>5109</v>
      </c>
      <c r="B5049">
        <v>188</v>
      </c>
      <c r="C5049">
        <v>5729</v>
      </c>
      <c r="D5049">
        <v>5.99</v>
      </c>
      <c r="E5049" s="1">
        <v>38543.477083333331</v>
      </c>
    </row>
    <row r="5050" spans="1:5" x14ac:dyDescent="0.3">
      <c r="A5050">
        <v>5110</v>
      </c>
      <c r="B5050">
        <v>188</v>
      </c>
      <c r="C5050">
        <v>6555</v>
      </c>
      <c r="D5050">
        <v>4.99</v>
      </c>
      <c r="E5050" s="1">
        <v>38545.213888888888</v>
      </c>
    </row>
    <row r="5051" spans="1:5" x14ac:dyDescent="0.3">
      <c r="A5051">
        <v>5111</v>
      </c>
      <c r="B5051">
        <v>188</v>
      </c>
      <c r="C5051">
        <v>7042</v>
      </c>
      <c r="D5051">
        <v>0.98999999999999899</v>
      </c>
      <c r="E5051" s="1">
        <v>38560.138888888891</v>
      </c>
    </row>
    <row r="5052" spans="1:5" x14ac:dyDescent="0.3">
      <c r="A5052">
        <v>5112</v>
      </c>
      <c r="B5052">
        <v>188</v>
      </c>
      <c r="C5052">
        <v>7556</v>
      </c>
      <c r="D5052">
        <v>4.99</v>
      </c>
      <c r="E5052" s="1">
        <v>38560.928472222222</v>
      </c>
    </row>
    <row r="5053" spans="1:5" x14ac:dyDescent="0.3">
      <c r="A5053">
        <v>5113</v>
      </c>
      <c r="B5053">
        <v>188</v>
      </c>
      <c r="C5053">
        <v>9613</v>
      </c>
      <c r="D5053">
        <v>4.99</v>
      </c>
      <c r="E5053" s="1">
        <v>38564.165277777778</v>
      </c>
    </row>
    <row r="5054" spans="1:5" x14ac:dyDescent="0.3">
      <c r="A5054">
        <v>5114</v>
      </c>
      <c r="B5054">
        <v>188</v>
      </c>
      <c r="C5054">
        <v>10453</v>
      </c>
      <c r="D5054">
        <v>5.99</v>
      </c>
      <c r="E5054" s="1">
        <v>38565.384027777778</v>
      </c>
    </row>
    <row r="5055" spans="1:5" x14ac:dyDescent="0.3">
      <c r="A5055">
        <v>5115</v>
      </c>
      <c r="B5055">
        <v>188</v>
      </c>
      <c r="C5055">
        <v>10494</v>
      </c>
      <c r="D5055">
        <v>0.98999999999999899</v>
      </c>
      <c r="E5055" s="1">
        <v>38565.447916666664</v>
      </c>
    </row>
    <row r="5056" spans="1:5" x14ac:dyDescent="0.3">
      <c r="A5056">
        <v>5116</v>
      </c>
      <c r="B5056">
        <v>188</v>
      </c>
      <c r="C5056">
        <v>10719</v>
      </c>
      <c r="D5056">
        <v>4.99</v>
      </c>
      <c r="E5056" s="1">
        <v>38565.791666666664</v>
      </c>
    </row>
    <row r="5057" spans="1:5" x14ac:dyDescent="0.3">
      <c r="A5057">
        <v>5117</v>
      </c>
      <c r="B5057">
        <v>188</v>
      </c>
      <c r="C5057">
        <v>10757</v>
      </c>
      <c r="D5057">
        <v>4.99</v>
      </c>
      <c r="E5057" s="1">
        <v>38565.848611111112</v>
      </c>
    </row>
    <row r="5058" spans="1:5" x14ac:dyDescent="0.3">
      <c r="A5058">
        <v>5118</v>
      </c>
      <c r="B5058">
        <v>188</v>
      </c>
      <c r="C5058">
        <v>11378</v>
      </c>
      <c r="D5058">
        <v>2.99</v>
      </c>
      <c r="E5058" s="1">
        <v>38566.761111111111</v>
      </c>
    </row>
    <row r="5059" spans="1:5" x14ac:dyDescent="0.3">
      <c r="A5059">
        <v>5119</v>
      </c>
      <c r="B5059">
        <v>188</v>
      </c>
      <c r="C5059">
        <v>13570</v>
      </c>
      <c r="D5059">
        <v>2.99</v>
      </c>
      <c r="E5059" s="1">
        <v>38584.211111111108</v>
      </c>
    </row>
    <row r="5060" spans="1:5" x14ac:dyDescent="0.3">
      <c r="A5060">
        <v>5120</v>
      </c>
      <c r="B5060">
        <v>188</v>
      </c>
      <c r="C5060">
        <v>13787</v>
      </c>
      <c r="D5060">
        <v>5.99</v>
      </c>
      <c r="E5060" s="1">
        <v>38584.510416666664</v>
      </c>
    </row>
    <row r="5061" spans="1:5" x14ac:dyDescent="0.3">
      <c r="A5061">
        <v>5121</v>
      </c>
      <c r="B5061">
        <v>188</v>
      </c>
      <c r="C5061">
        <v>14399</v>
      </c>
      <c r="D5061">
        <v>2.99</v>
      </c>
      <c r="E5061" s="1">
        <v>38585.439583333333</v>
      </c>
    </row>
    <row r="5062" spans="1:5" x14ac:dyDescent="0.3">
      <c r="A5062">
        <v>5122</v>
      </c>
      <c r="B5062">
        <v>188</v>
      </c>
      <c r="C5062">
        <v>14809</v>
      </c>
      <c r="D5062">
        <v>2.99</v>
      </c>
      <c r="E5062" s="1">
        <v>38586.041666666664</v>
      </c>
    </row>
    <row r="5063" spans="1:5" x14ac:dyDescent="0.3">
      <c r="A5063">
        <v>5123</v>
      </c>
      <c r="B5063">
        <v>188</v>
      </c>
      <c r="C5063">
        <v>15319</v>
      </c>
      <c r="D5063">
        <v>2.99</v>
      </c>
      <c r="E5063" s="1">
        <v>38586.845138888886</v>
      </c>
    </row>
    <row r="5064" spans="1:5" x14ac:dyDescent="0.3">
      <c r="A5064">
        <v>5124</v>
      </c>
      <c r="B5064">
        <v>188</v>
      </c>
      <c r="C5064">
        <v>15409</v>
      </c>
      <c r="D5064">
        <v>0.98999999999999899</v>
      </c>
      <c r="E5064" s="1">
        <v>38586.976388888892</v>
      </c>
    </row>
    <row r="5065" spans="1:5" x14ac:dyDescent="0.3">
      <c r="A5065">
        <v>5125</v>
      </c>
      <c r="B5065">
        <v>188</v>
      </c>
      <c r="C5065">
        <v>15474</v>
      </c>
      <c r="D5065">
        <v>4.99</v>
      </c>
      <c r="E5065" s="1">
        <v>38587.068749999999</v>
      </c>
    </row>
    <row r="5066" spans="1:5" x14ac:dyDescent="0.3">
      <c r="A5066">
        <v>5127</v>
      </c>
      <c r="B5066">
        <v>189</v>
      </c>
      <c r="C5066">
        <v>1117</v>
      </c>
      <c r="D5066">
        <v>5.99</v>
      </c>
      <c r="E5066" s="1">
        <v>38503.677083333336</v>
      </c>
    </row>
    <row r="5067" spans="1:5" x14ac:dyDescent="0.3">
      <c r="A5067">
        <v>5128</v>
      </c>
      <c r="B5067">
        <v>189</v>
      </c>
      <c r="C5067">
        <v>1541</v>
      </c>
      <c r="D5067">
        <v>0.98999999999999899</v>
      </c>
      <c r="E5067" s="1">
        <v>38519.052083333336</v>
      </c>
    </row>
    <row r="5068" spans="1:5" x14ac:dyDescent="0.3">
      <c r="A5068">
        <v>5129</v>
      </c>
      <c r="B5068">
        <v>189</v>
      </c>
      <c r="C5068">
        <v>1834</v>
      </c>
      <c r="D5068">
        <v>0.98999999999999899</v>
      </c>
      <c r="E5068" s="1">
        <v>38519.950694444444</v>
      </c>
    </row>
    <row r="5069" spans="1:5" x14ac:dyDescent="0.3">
      <c r="A5069">
        <v>5130</v>
      </c>
      <c r="B5069">
        <v>189</v>
      </c>
      <c r="C5069">
        <v>2905</v>
      </c>
      <c r="D5069">
        <v>1.99</v>
      </c>
      <c r="E5069" s="1">
        <v>38523.12222222222</v>
      </c>
    </row>
    <row r="5070" spans="1:5" x14ac:dyDescent="0.3">
      <c r="A5070">
        <v>5131</v>
      </c>
      <c r="B5070">
        <v>189</v>
      </c>
      <c r="C5070">
        <v>3108</v>
      </c>
      <c r="D5070">
        <v>6.99</v>
      </c>
      <c r="E5070" s="1">
        <v>38523.727777777778</v>
      </c>
    </row>
    <row r="5071" spans="1:5" x14ac:dyDescent="0.3">
      <c r="A5071">
        <v>5132</v>
      </c>
      <c r="B5071">
        <v>189</v>
      </c>
      <c r="C5071">
        <v>3346</v>
      </c>
      <c r="D5071">
        <v>2.99</v>
      </c>
      <c r="E5071" s="1">
        <v>38524.462500000001</v>
      </c>
    </row>
    <row r="5072" spans="1:5" x14ac:dyDescent="0.3">
      <c r="A5072">
        <v>5133</v>
      </c>
      <c r="B5072">
        <v>189</v>
      </c>
      <c r="C5072">
        <v>3763</v>
      </c>
      <c r="D5072">
        <v>0.98999999999999899</v>
      </c>
      <c r="E5072" s="1">
        <v>38539.538888888892</v>
      </c>
    </row>
    <row r="5073" spans="1:5" x14ac:dyDescent="0.3">
      <c r="A5073">
        <v>5134</v>
      </c>
      <c r="B5073">
        <v>189</v>
      </c>
      <c r="C5073">
        <v>3813</v>
      </c>
      <c r="D5073">
        <v>4.99</v>
      </c>
      <c r="E5073" s="1">
        <v>38539.640972222223</v>
      </c>
    </row>
    <row r="5074" spans="1:5" x14ac:dyDescent="0.3">
      <c r="A5074">
        <v>5135</v>
      </c>
      <c r="B5074">
        <v>189</v>
      </c>
      <c r="C5074">
        <v>4203</v>
      </c>
      <c r="D5074">
        <v>0.98999999999999899</v>
      </c>
      <c r="E5074" s="1">
        <v>38540.474999999999</v>
      </c>
    </row>
    <row r="5075" spans="1:5" x14ac:dyDescent="0.3">
      <c r="A5075">
        <v>5136</v>
      </c>
      <c r="B5075">
        <v>189</v>
      </c>
      <c r="C5075">
        <v>6193</v>
      </c>
      <c r="D5075">
        <v>5.99</v>
      </c>
      <c r="E5075" s="1">
        <v>38544.490277777775</v>
      </c>
    </row>
    <row r="5076" spans="1:5" x14ac:dyDescent="0.3">
      <c r="A5076">
        <v>5137</v>
      </c>
      <c r="B5076">
        <v>189</v>
      </c>
      <c r="C5076">
        <v>7469</v>
      </c>
      <c r="D5076">
        <v>4.99</v>
      </c>
      <c r="E5076" s="1">
        <v>38560.789583333331</v>
      </c>
    </row>
    <row r="5077" spans="1:5" x14ac:dyDescent="0.3">
      <c r="A5077">
        <v>5138</v>
      </c>
      <c r="B5077">
        <v>189</v>
      </c>
      <c r="C5077">
        <v>7675</v>
      </c>
      <c r="D5077">
        <v>4.99</v>
      </c>
      <c r="E5077" s="1">
        <v>38561.121527777781</v>
      </c>
    </row>
    <row r="5078" spans="1:5" x14ac:dyDescent="0.3">
      <c r="A5078">
        <v>5139</v>
      </c>
      <c r="B5078">
        <v>189</v>
      </c>
      <c r="C5078">
        <v>7790</v>
      </c>
      <c r="D5078">
        <v>2.99</v>
      </c>
      <c r="E5078" s="1">
        <v>38561.306944444441</v>
      </c>
    </row>
    <row r="5079" spans="1:5" x14ac:dyDescent="0.3">
      <c r="A5079">
        <v>5140</v>
      </c>
      <c r="B5079">
        <v>189</v>
      </c>
      <c r="C5079">
        <v>9171</v>
      </c>
      <c r="D5079">
        <v>5.99</v>
      </c>
      <c r="E5079" s="1">
        <v>38563.48333333333</v>
      </c>
    </row>
    <row r="5080" spans="1:5" x14ac:dyDescent="0.3">
      <c r="A5080">
        <v>5141</v>
      </c>
      <c r="B5080">
        <v>189</v>
      </c>
      <c r="C5080">
        <v>9386</v>
      </c>
      <c r="D5080">
        <v>0.98999999999999899</v>
      </c>
      <c r="E5080" s="1">
        <v>38563.80972222222</v>
      </c>
    </row>
    <row r="5081" spans="1:5" x14ac:dyDescent="0.3">
      <c r="A5081">
        <v>5142</v>
      </c>
      <c r="B5081">
        <v>189</v>
      </c>
      <c r="C5081">
        <v>9506</v>
      </c>
      <c r="D5081">
        <v>4.99</v>
      </c>
      <c r="E5081" s="1">
        <v>38564.013194444444</v>
      </c>
    </row>
    <row r="5082" spans="1:5" x14ac:dyDescent="0.3">
      <c r="A5082">
        <v>5143</v>
      </c>
      <c r="B5082">
        <v>189</v>
      </c>
      <c r="C5082">
        <v>10247</v>
      </c>
      <c r="D5082">
        <v>9.99</v>
      </c>
      <c r="E5082" s="1">
        <v>38565.106944444444</v>
      </c>
    </row>
    <row r="5083" spans="1:5" x14ac:dyDescent="0.3">
      <c r="A5083">
        <v>5144</v>
      </c>
      <c r="B5083">
        <v>189</v>
      </c>
      <c r="C5083">
        <v>11059</v>
      </c>
      <c r="D5083">
        <v>6.99</v>
      </c>
      <c r="E5083" s="1">
        <v>38566.27847222222</v>
      </c>
    </row>
    <row r="5084" spans="1:5" x14ac:dyDescent="0.3">
      <c r="A5084">
        <v>5145</v>
      </c>
      <c r="B5084">
        <v>189</v>
      </c>
      <c r="C5084">
        <v>13601</v>
      </c>
      <c r="D5084">
        <v>6.99</v>
      </c>
      <c r="E5084" s="1">
        <v>38584.250694444447</v>
      </c>
    </row>
    <row r="5085" spans="1:5" x14ac:dyDescent="0.3">
      <c r="A5085">
        <v>5146</v>
      </c>
      <c r="B5085">
        <v>189</v>
      </c>
      <c r="C5085">
        <v>13766</v>
      </c>
      <c r="D5085">
        <v>3.99</v>
      </c>
      <c r="E5085" s="1">
        <v>38584.487500000003</v>
      </c>
    </row>
    <row r="5086" spans="1:5" x14ac:dyDescent="0.3">
      <c r="A5086">
        <v>5147</v>
      </c>
      <c r="B5086">
        <v>189</v>
      </c>
      <c r="C5086">
        <v>15773</v>
      </c>
      <c r="D5086">
        <v>1.99</v>
      </c>
      <c r="E5086" s="1">
        <v>38587.558333333334</v>
      </c>
    </row>
    <row r="5087" spans="1:5" x14ac:dyDescent="0.3">
      <c r="A5087">
        <v>5148</v>
      </c>
      <c r="B5087">
        <v>189</v>
      </c>
      <c r="C5087">
        <v>16008</v>
      </c>
      <c r="D5087">
        <v>5.99</v>
      </c>
      <c r="E5087" s="1">
        <v>38587.87777777778</v>
      </c>
    </row>
    <row r="5088" spans="1:5" x14ac:dyDescent="0.3">
      <c r="A5088">
        <v>5149</v>
      </c>
      <c r="B5088">
        <v>190</v>
      </c>
      <c r="C5088">
        <v>430</v>
      </c>
      <c r="D5088">
        <v>4.99</v>
      </c>
      <c r="E5088" s="1">
        <v>38499.681944444441</v>
      </c>
    </row>
    <row r="5089" spans="1:5" x14ac:dyDescent="0.3">
      <c r="A5089">
        <v>5150</v>
      </c>
      <c r="B5089">
        <v>190</v>
      </c>
      <c r="C5089">
        <v>693</v>
      </c>
      <c r="D5089">
        <v>2.99</v>
      </c>
      <c r="E5089" s="1">
        <v>38501.070833333331</v>
      </c>
    </row>
    <row r="5090" spans="1:5" x14ac:dyDescent="0.3">
      <c r="A5090">
        <v>5151</v>
      </c>
      <c r="B5090">
        <v>190</v>
      </c>
      <c r="C5090">
        <v>1319</v>
      </c>
      <c r="D5090">
        <v>2.99</v>
      </c>
      <c r="E5090" s="1">
        <v>38518.443749999999</v>
      </c>
    </row>
    <row r="5091" spans="1:5" x14ac:dyDescent="0.3">
      <c r="A5091">
        <v>5152</v>
      </c>
      <c r="B5091">
        <v>190</v>
      </c>
      <c r="C5091">
        <v>1347</v>
      </c>
      <c r="D5091">
        <v>2.99</v>
      </c>
      <c r="E5091" s="1">
        <v>38518.529861111114</v>
      </c>
    </row>
    <row r="5092" spans="1:5" x14ac:dyDescent="0.3">
      <c r="A5092">
        <v>5153</v>
      </c>
      <c r="B5092">
        <v>190</v>
      </c>
      <c r="C5092">
        <v>2057</v>
      </c>
      <c r="D5092">
        <v>4.99</v>
      </c>
      <c r="E5092" s="1">
        <v>38520.646527777775</v>
      </c>
    </row>
    <row r="5093" spans="1:5" x14ac:dyDescent="0.3">
      <c r="A5093">
        <v>5154</v>
      </c>
      <c r="B5093">
        <v>190</v>
      </c>
      <c r="C5093">
        <v>2568</v>
      </c>
      <c r="D5093">
        <v>3.99</v>
      </c>
      <c r="E5093" s="1">
        <v>38522.17291666667</v>
      </c>
    </row>
    <row r="5094" spans="1:5" x14ac:dyDescent="0.3">
      <c r="A5094">
        <v>5155</v>
      </c>
      <c r="B5094">
        <v>190</v>
      </c>
      <c r="C5094">
        <v>3386</v>
      </c>
      <c r="D5094">
        <v>4.99</v>
      </c>
      <c r="E5094" s="1">
        <v>38524.597916666666</v>
      </c>
    </row>
    <row r="5095" spans="1:5" x14ac:dyDescent="0.3">
      <c r="A5095">
        <v>5156</v>
      </c>
      <c r="B5095">
        <v>190</v>
      </c>
      <c r="C5095">
        <v>4005</v>
      </c>
      <c r="D5095">
        <v>5.99</v>
      </c>
      <c r="E5095" s="1">
        <v>38540.015277777777</v>
      </c>
    </row>
    <row r="5096" spans="1:5" x14ac:dyDescent="0.3">
      <c r="A5096">
        <v>5157</v>
      </c>
      <c r="B5096">
        <v>190</v>
      </c>
      <c r="C5096">
        <v>4140</v>
      </c>
      <c r="D5096">
        <v>2.99</v>
      </c>
      <c r="E5096" s="1">
        <v>38540.34652777778</v>
      </c>
    </row>
    <row r="5097" spans="1:5" x14ac:dyDescent="0.3">
      <c r="A5097">
        <v>5158</v>
      </c>
      <c r="B5097">
        <v>190</v>
      </c>
      <c r="C5097">
        <v>6867</v>
      </c>
      <c r="D5097">
        <v>3.99</v>
      </c>
      <c r="E5097" s="1">
        <v>38545.837500000001</v>
      </c>
    </row>
    <row r="5098" spans="1:5" x14ac:dyDescent="0.3">
      <c r="A5098">
        <v>5159</v>
      </c>
      <c r="B5098">
        <v>190</v>
      </c>
      <c r="C5098">
        <v>7175</v>
      </c>
      <c r="D5098">
        <v>4.99</v>
      </c>
      <c r="E5098" s="1">
        <v>38560.335416666669</v>
      </c>
    </row>
    <row r="5099" spans="1:5" x14ac:dyDescent="0.3">
      <c r="A5099">
        <v>5160</v>
      </c>
      <c r="B5099">
        <v>190</v>
      </c>
      <c r="C5099">
        <v>7386</v>
      </c>
      <c r="D5099">
        <v>5.99</v>
      </c>
      <c r="E5099" s="1">
        <v>38560.661111111112</v>
      </c>
    </row>
    <row r="5100" spans="1:5" x14ac:dyDescent="0.3">
      <c r="A5100">
        <v>5161</v>
      </c>
      <c r="B5100">
        <v>190</v>
      </c>
      <c r="C5100">
        <v>7404</v>
      </c>
      <c r="D5100">
        <v>2.99</v>
      </c>
      <c r="E5100" s="1">
        <v>38560.683333333334</v>
      </c>
    </row>
    <row r="5101" spans="1:5" x14ac:dyDescent="0.3">
      <c r="A5101">
        <v>5162</v>
      </c>
      <c r="B5101">
        <v>190</v>
      </c>
      <c r="C5101">
        <v>8498</v>
      </c>
      <c r="D5101">
        <v>0.98999999999999899</v>
      </c>
      <c r="E5101" s="1">
        <v>38562.379861111112</v>
      </c>
    </row>
    <row r="5102" spans="1:5" x14ac:dyDescent="0.3">
      <c r="A5102">
        <v>5163</v>
      </c>
      <c r="B5102">
        <v>190</v>
      </c>
      <c r="C5102">
        <v>11082</v>
      </c>
      <c r="D5102">
        <v>5.99</v>
      </c>
      <c r="E5102" s="1">
        <v>38566.3125</v>
      </c>
    </row>
    <row r="5103" spans="1:5" x14ac:dyDescent="0.3">
      <c r="A5103">
        <v>5164</v>
      </c>
      <c r="B5103">
        <v>190</v>
      </c>
      <c r="C5103">
        <v>11158</v>
      </c>
      <c r="D5103">
        <v>6.99</v>
      </c>
      <c r="E5103" s="1">
        <v>38566.415277777778</v>
      </c>
    </row>
    <row r="5104" spans="1:5" x14ac:dyDescent="0.3">
      <c r="A5104">
        <v>5165</v>
      </c>
      <c r="B5104">
        <v>190</v>
      </c>
      <c r="C5104">
        <v>11276</v>
      </c>
      <c r="D5104">
        <v>4.99</v>
      </c>
      <c r="E5104" s="1">
        <v>38566.602777777778</v>
      </c>
    </row>
    <row r="5105" spans="1:5" x14ac:dyDescent="0.3">
      <c r="A5105">
        <v>5166</v>
      </c>
      <c r="B5105">
        <v>190</v>
      </c>
      <c r="C5105">
        <v>11312</v>
      </c>
      <c r="D5105">
        <v>6.99</v>
      </c>
      <c r="E5105" s="1">
        <v>38566.663888888892</v>
      </c>
    </row>
    <row r="5106" spans="1:5" x14ac:dyDescent="0.3">
      <c r="A5106">
        <v>5167</v>
      </c>
      <c r="B5106">
        <v>190</v>
      </c>
      <c r="C5106">
        <v>11750</v>
      </c>
      <c r="D5106">
        <v>0.98999999999999899</v>
      </c>
      <c r="E5106" s="1">
        <v>38581.379861111112</v>
      </c>
    </row>
    <row r="5107" spans="1:5" x14ac:dyDescent="0.3">
      <c r="A5107">
        <v>5168</v>
      </c>
      <c r="B5107">
        <v>190</v>
      </c>
      <c r="C5107">
        <v>11950</v>
      </c>
      <c r="D5107">
        <v>9.99</v>
      </c>
      <c r="E5107" s="1">
        <v>38581.717361111114</v>
      </c>
    </row>
    <row r="5108" spans="1:5" x14ac:dyDescent="0.3">
      <c r="A5108">
        <v>5169</v>
      </c>
      <c r="B5108">
        <v>190</v>
      </c>
      <c r="C5108">
        <v>12270</v>
      </c>
      <c r="D5108">
        <v>2.99</v>
      </c>
      <c r="E5108" s="1">
        <v>38582.188888888886</v>
      </c>
    </row>
    <row r="5109" spans="1:5" x14ac:dyDescent="0.3">
      <c r="A5109">
        <v>5170</v>
      </c>
      <c r="B5109">
        <v>190</v>
      </c>
      <c r="C5109">
        <v>12381</v>
      </c>
      <c r="D5109">
        <v>0.98999999999999899</v>
      </c>
      <c r="E5109" s="1">
        <v>38582.354861111111</v>
      </c>
    </row>
    <row r="5110" spans="1:5" x14ac:dyDescent="0.3">
      <c r="A5110">
        <v>5171</v>
      </c>
      <c r="B5110">
        <v>190</v>
      </c>
      <c r="C5110">
        <v>14065</v>
      </c>
      <c r="D5110">
        <v>0.98999999999999899</v>
      </c>
      <c r="E5110" s="1">
        <v>38584.944444444445</v>
      </c>
    </row>
    <row r="5111" spans="1:5" x14ac:dyDescent="0.3">
      <c r="A5111">
        <v>5172</v>
      </c>
      <c r="B5111">
        <v>190</v>
      </c>
      <c r="C5111">
        <v>14141</v>
      </c>
      <c r="D5111">
        <v>4.99</v>
      </c>
      <c r="E5111" s="1">
        <v>38585.088194444441</v>
      </c>
    </row>
    <row r="5112" spans="1:5" x14ac:dyDescent="0.3">
      <c r="A5112">
        <v>5173</v>
      </c>
      <c r="B5112">
        <v>190</v>
      </c>
      <c r="C5112">
        <v>14166</v>
      </c>
      <c r="D5112">
        <v>2.99</v>
      </c>
      <c r="E5112" s="1">
        <v>38585.124305555553</v>
      </c>
    </row>
    <row r="5113" spans="1:5" x14ac:dyDescent="0.3">
      <c r="A5113">
        <v>5174</v>
      </c>
      <c r="B5113">
        <v>190</v>
      </c>
      <c r="C5113">
        <v>14650</v>
      </c>
      <c r="D5113">
        <v>0.98999999999999899</v>
      </c>
      <c r="E5113" s="1">
        <v>38585.808333333334</v>
      </c>
    </row>
    <row r="5114" spans="1:5" x14ac:dyDescent="0.3">
      <c r="A5114">
        <v>5176</v>
      </c>
      <c r="B5114">
        <v>191</v>
      </c>
      <c r="C5114">
        <v>1134</v>
      </c>
      <c r="D5114">
        <v>2.99</v>
      </c>
      <c r="E5114" s="1">
        <v>38503.801388888889</v>
      </c>
    </row>
    <row r="5115" spans="1:5" x14ac:dyDescent="0.3">
      <c r="A5115">
        <v>5177</v>
      </c>
      <c r="B5115">
        <v>191</v>
      </c>
      <c r="C5115">
        <v>1152</v>
      </c>
      <c r="D5115">
        <v>4.99</v>
      </c>
      <c r="E5115" s="1">
        <v>38503.897222222222</v>
      </c>
    </row>
    <row r="5116" spans="1:5" x14ac:dyDescent="0.3">
      <c r="A5116">
        <v>5178</v>
      </c>
      <c r="B5116">
        <v>191</v>
      </c>
      <c r="C5116">
        <v>1173</v>
      </c>
      <c r="D5116">
        <v>2.99</v>
      </c>
      <c r="E5116" s="1">
        <v>38517.995833333334</v>
      </c>
    </row>
    <row r="5117" spans="1:5" x14ac:dyDescent="0.3">
      <c r="A5117">
        <v>5179</v>
      </c>
      <c r="B5117">
        <v>191</v>
      </c>
      <c r="C5117">
        <v>1278</v>
      </c>
      <c r="D5117">
        <v>0.98999999999999899</v>
      </c>
      <c r="E5117" s="1">
        <v>38518.339583333334</v>
      </c>
    </row>
    <row r="5118" spans="1:5" x14ac:dyDescent="0.3">
      <c r="A5118">
        <v>5180</v>
      </c>
      <c r="B5118">
        <v>191</v>
      </c>
      <c r="C5118">
        <v>1677</v>
      </c>
      <c r="D5118">
        <v>2.99</v>
      </c>
      <c r="E5118" s="1">
        <v>38519.463194444441</v>
      </c>
    </row>
    <row r="5119" spans="1:5" x14ac:dyDescent="0.3">
      <c r="A5119">
        <v>5181</v>
      </c>
      <c r="B5119">
        <v>191</v>
      </c>
      <c r="C5119">
        <v>1870</v>
      </c>
      <c r="D5119">
        <v>2.99</v>
      </c>
      <c r="E5119" s="1">
        <v>38520.1</v>
      </c>
    </row>
    <row r="5120" spans="1:5" x14ac:dyDescent="0.3">
      <c r="A5120">
        <v>5182</v>
      </c>
      <c r="B5120">
        <v>191</v>
      </c>
      <c r="C5120">
        <v>2051</v>
      </c>
      <c r="D5120">
        <v>4.99</v>
      </c>
      <c r="E5120" s="1">
        <v>38520.631944444445</v>
      </c>
    </row>
    <row r="5121" spans="1:5" x14ac:dyDescent="0.3">
      <c r="A5121">
        <v>5183</v>
      </c>
      <c r="B5121">
        <v>191</v>
      </c>
      <c r="C5121">
        <v>2555</v>
      </c>
      <c r="D5121">
        <v>2.99</v>
      </c>
      <c r="E5121" s="1">
        <v>38522.129861111112</v>
      </c>
    </row>
    <row r="5122" spans="1:5" x14ac:dyDescent="0.3">
      <c r="A5122">
        <v>5184</v>
      </c>
      <c r="B5122">
        <v>191</v>
      </c>
      <c r="C5122">
        <v>5338</v>
      </c>
      <c r="D5122">
        <v>2.99</v>
      </c>
      <c r="E5122" s="1">
        <v>38542.713194444441</v>
      </c>
    </row>
    <row r="5123" spans="1:5" x14ac:dyDescent="0.3">
      <c r="A5123">
        <v>5185</v>
      </c>
      <c r="B5123">
        <v>191</v>
      </c>
      <c r="C5123">
        <v>5397</v>
      </c>
      <c r="D5123">
        <v>5.99</v>
      </c>
      <c r="E5123" s="1">
        <v>38542.821527777778</v>
      </c>
    </row>
    <row r="5124" spans="1:5" x14ac:dyDescent="0.3">
      <c r="A5124">
        <v>5186</v>
      </c>
      <c r="B5124">
        <v>191</v>
      </c>
      <c r="C5124">
        <v>5924</v>
      </c>
      <c r="D5124">
        <v>5.99</v>
      </c>
      <c r="E5124" s="1">
        <v>38543.90347222222</v>
      </c>
    </row>
    <row r="5125" spans="1:5" x14ac:dyDescent="0.3">
      <c r="A5125">
        <v>5187</v>
      </c>
      <c r="B5125">
        <v>191</v>
      </c>
      <c r="C5125">
        <v>7150</v>
      </c>
      <c r="D5125">
        <v>6.99</v>
      </c>
      <c r="E5125" s="1">
        <v>38560.299305555556</v>
      </c>
    </row>
    <row r="5126" spans="1:5" x14ac:dyDescent="0.3">
      <c r="A5126">
        <v>5188</v>
      </c>
      <c r="B5126">
        <v>191</v>
      </c>
      <c r="C5126">
        <v>7450</v>
      </c>
      <c r="D5126">
        <v>3.99</v>
      </c>
      <c r="E5126" s="1">
        <v>38560.762499999997</v>
      </c>
    </row>
    <row r="5127" spans="1:5" x14ac:dyDescent="0.3">
      <c r="A5127">
        <v>5189</v>
      </c>
      <c r="B5127">
        <v>191</v>
      </c>
      <c r="C5127">
        <v>7520</v>
      </c>
      <c r="D5127">
        <v>2.99</v>
      </c>
      <c r="E5127" s="1">
        <v>38560.876388888886</v>
      </c>
    </row>
    <row r="5128" spans="1:5" x14ac:dyDescent="0.3">
      <c r="A5128">
        <v>5190</v>
      </c>
      <c r="B5128">
        <v>191</v>
      </c>
      <c r="C5128">
        <v>8583</v>
      </c>
      <c r="D5128">
        <v>0.98999999999999899</v>
      </c>
      <c r="E5128" s="1">
        <v>38562.50277777778</v>
      </c>
    </row>
    <row r="5129" spans="1:5" x14ac:dyDescent="0.3">
      <c r="A5129">
        <v>5191</v>
      </c>
      <c r="B5129">
        <v>191</v>
      </c>
      <c r="C5129">
        <v>9297</v>
      </c>
      <c r="D5129">
        <v>4.99</v>
      </c>
      <c r="E5129" s="1">
        <v>38563.68472222222</v>
      </c>
    </row>
    <row r="5130" spans="1:5" x14ac:dyDescent="0.3">
      <c r="A5130">
        <v>5192</v>
      </c>
      <c r="B5130">
        <v>191</v>
      </c>
      <c r="C5130">
        <v>9964</v>
      </c>
      <c r="D5130">
        <v>4.99</v>
      </c>
      <c r="E5130" s="1">
        <v>38564.678472222222</v>
      </c>
    </row>
    <row r="5131" spans="1:5" x14ac:dyDescent="0.3">
      <c r="A5131">
        <v>5193</v>
      </c>
      <c r="B5131">
        <v>191</v>
      </c>
      <c r="C5131">
        <v>10532</v>
      </c>
      <c r="D5131">
        <v>2.99</v>
      </c>
      <c r="E5131" s="1">
        <v>38565.504166666666</v>
      </c>
    </row>
    <row r="5132" spans="1:5" x14ac:dyDescent="0.3">
      <c r="A5132">
        <v>5194</v>
      </c>
      <c r="B5132">
        <v>191</v>
      </c>
      <c r="C5132">
        <v>15375</v>
      </c>
      <c r="D5132">
        <v>4.99</v>
      </c>
      <c r="E5132" s="1">
        <v>38586.925000000003</v>
      </c>
    </row>
    <row r="5133" spans="1:5" x14ac:dyDescent="0.3">
      <c r="A5133">
        <v>5196</v>
      </c>
      <c r="B5133">
        <v>192</v>
      </c>
      <c r="C5133">
        <v>895</v>
      </c>
      <c r="D5133">
        <v>1.99</v>
      </c>
      <c r="E5133" s="1">
        <v>38502.368055555555</v>
      </c>
    </row>
    <row r="5134" spans="1:5" x14ac:dyDescent="0.3">
      <c r="A5134">
        <v>5197</v>
      </c>
      <c r="B5134">
        <v>192</v>
      </c>
      <c r="C5134">
        <v>2760</v>
      </c>
      <c r="D5134">
        <v>3.99</v>
      </c>
      <c r="E5134" s="1">
        <v>38522.719444444447</v>
      </c>
    </row>
    <row r="5135" spans="1:5" x14ac:dyDescent="0.3">
      <c r="A5135">
        <v>5198</v>
      </c>
      <c r="B5135">
        <v>192</v>
      </c>
      <c r="C5135">
        <v>3902</v>
      </c>
      <c r="D5135">
        <v>2.99</v>
      </c>
      <c r="E5135" s="1">
        <v>38539.809027777781</v>
      </c>
    </row>
    <row r="5136" spans="1:5" x14ac:dyDescent="0.3">
      <c r="A5136">
        <v>5199</v>
      </c>
      <c r="B5136">
        <v>192</v>
      </c>
      <c r="C5136">
        <v>4469</v>
      </c>
      <c r="D5136">
        <v>4.99</v>
      </c>
      <c r="E5136" s="1">
        <v>38541.012499999997</v>
      </c>
    </row>
    <row r="5137" spans="1:5" x14ac:dyDescent="0.3">
      <c r="A5137">
        <v>5200</v>
      </c>
      <c r="B5137">
        <v>192</v>
      </c>
      <c r="C5137">
        <v>5400</v>
      </c>
      <c r="D5137">
        <v>2.99</v>
      </c>
      <c r="E5137" s="1">
        <v>38542.830555555556</v>
      </c>
    </row>
    <row r="5138" spans="1:5" x14ac:dyDescent="0.3">
      <c r="A5138">
        <v>5201</v>
      </c>
      <c r="B5138">
        <v>192</v>
      </c>
      <c r="C5138">
        <v>6223</v>
      </c>
      <c r="D5138">
        <v>0.98999999999999899</v>
      </c>
      <c r="E5138" s="1">
        <v>38544.560416666667</v>
      </c>
    </row>
    <row r="5139" spans="1:5" x14ac:dyDescent="0.3">
      <c r="A5139">
        <v>5202</v>
      </c>
      <c r="B5139">
        <v>192</v>
      </c>
      <c r="C5139">
        <v>6691</v>
      </c>
      <c r="D5139">
        <v>0.98999999999999899</v>
      </c>
      <c r="E5139" s="1">
        <v>38545.518055555556</v>
      </c>
    </row>
    <row r="5140" spans="1:5" x14ac:dyDescent="0.3">
      <c r="A5140">
        <v>5203</v>
      </c>
      <c r="B5140">
        <v>192</v>
      </c>
      <c r="C5140">
        <v>7147</v>
      </c>
      <c r="D5140">
        <v>2.99</v>
      </c>
      <c r="E5140" s="1">
        <v>38560.293055555558</v>
      </c>
    </row>
    <row r="5141" spans="1:5" x14ac:dyDescent="0.3">
      <c r="A5141">
        <v>5204</v>
      </c>
      <c r="B5141">
        <v>192</v>
      </c>
      <c r="C5141">
        <v>8051</v>
      </c>
      <c r="D5141">
        <v>0.98999999999999899</v>
      </c>
      <c r="E5141" s="1">
        <v>38561.705555555556</v>
      </c>
    </row>
    <row r="5142" spans="1:5" x14ac:dyDescent="0.3">
      <c r="A5142">
        <v>5205</v>
      </c>
      <c r="B5142">
        <v>192</v>
      </c>
      <c r="C5142">
        <v>8292</v>
      </c>
      <c r="D5142">
        <v>7.99</v>
      </c>
      <c r="E5142" s="1">
        <v>38562.103472222225</v>
      </c>
    </row>
    <row r="5143" spans="1:5" x14ac:dyDescent="0.3">
      <c r="A5143">
        <v>5206</v>
      </c>
      <c r="B5143">
        <v>192</v>
      </c>
      <c r="C5143">
        <v>9462</v>
      </c>
      <c r="D5143">
        <v>7.99</v>
      </c>
      <c r="E5143" s="1">
        <v>38563.9375</v>
      </c>
    </row>
    <row r="5144" spans="1:5" x14ac:dyDescent="0.3">
      <c r="A5144">
        <v>5207</v>
      </c>
      <c r="B5144">
        <v>192</v>
      </c>
      <c r="C5144">
        <v>9831</v>
      </c>
      <c r="D5144">
        <v>2.99</v>
      </c>
      <c r="E5144" s="1">
        <v>38564.499305555553</v>
      </c>
    </row>
    <row r="5145" spans="1:5" x14ac:dyDescent="0.3">
      <c r="A5145">
        <v>5208</v>
      </c>
      <c r="B5145">
        <v>192</v>
      </c>
      <c r="C5145">
        <v>10238</v>
      </c>
      <c r="D5145">
        <v>0.98999999999999899</v>
      </c>
      <c r="E5145" s="1">
        <v>38565.088888888888</v>
      </c>
    </row>
    <row r="5146" spans="1:5" x14ac:dyDescent="0.3">
      <c r="A5146">
        <v>5209</v>
      </c>
      <c r="B5146">
        <v>192</v>
      </c>
      <c r="C5146">
        <v>10843</v>
      </c>
      <c r="D5146">
        <v>7.99</v>
      </c>
      <c r="E5146" s="1">
        <v>38565.988194444442</v>
      </c>
    </row>
    <row r="5147" spans="1:5" x14ac:dyDescent="0.3">
      <c r="A5147">
        <v>5210</v>
      </c>
      <c r="B5147">
        <v>192</v>
      </c>
      <c r="C5147">
        <v>11385</v>
      </c>
      <c r="D5147">
        <v>4.99</v>
      </c>
      <c r="E5147" s="1">
        <v>38566.765972222223</v>
      </c>
    </row>
    <row r="5148" spans="1:5" x14ac:dyDescent="0.3">
      <c r="A5148">
        <v>5211</v>
      </c>
      <c r="B5148">
        <v>192</v>
      </c>
      <c r="C5148">
        <v>11815</v>
      </c>
      <c r="D5148">
        <v>4.99</v>
      </c>
      <c r="E5148" s="1">
        <v>38581.509027777778</v>
      </c>
    </row>
    <row r="5149" spans="1:5" x14ac:dyDescent="0.3">
      <c r="A5149">
        <v>5212</v>
      </c>
      <c r="B5149">
        <v>192</v>
      </c>
      <c r="C5149">
        <v>13125</v>
      </c>
      <c r="D5149">
        <v>5.99</v>
      </c>
      <c r="E5149" s="1">
        <v>38583.497916666667</v>
      </c>
    </row>
    <row r="5150" spans="1:5" x14ac:dyDescent="0.3">
      <c r="A5150">
        <v>5213</v>
      </c>
      <c r="B5150">
        <v>192</v>
      </c>
      <c r="C5150">
        <v>14146</v>
      </c>
      <c r="D5150">
        <v>4.99</v>
      </c>
      <c r="E5150" s="1">
        <v>38585.092361111114</v>
      </c>
    </row>
    <row r="5151" spans="1:5" x14ac:dyDescent="0.3">
      <c r="A5151">
        <v>5214</v>
      </c>
      <c r="B5151">
        <v>192</v>
      </c>
      <c r="C5151">
        <v>14238</v>
      </c>
      <c r="D5151">
        <v>7.99</v>
      </c>
      <c r="E5151" s="1">
        <v>38585.219444444447</v>
      </c>
    </row>
    <row r="5152" spans="1:5" x14ac:dyDescent="0.3">
      <c r="A5152">
        <v>5215</v>
      </c>
      <c r="B5152">
        <v>192</v>
      </c>
      <c r="C5152">
        <v>14404</v>
      </c>
      <c r="D5152">
        <v>4.99</v>
      </c>
      <c r="E5152" s="1">
        <v>38585.446527777778</v>
      </c>
    </row>
    <row r="5153" spans="1:5" x14ac:dyDescent="0.3">
      <c r="A5153">
        <v>5216</v>
      </c>
      <c r="B5153">
        <v>192</v>
      </c>
      <c r="C5153">
        <v>14692</v>
      </c>
      <c r="D5153">
        <v>6.99</v>
      </c>
      <c r="E5153" s="1">
        <v>38585.863194444442</v>
      </c>
    </row>
    <row r="5154" spans="1:5" x14ac:dyDescent="0.3">
      <c r="A5154">
        <v>5217</v>
      </c>
      <c r="B5154">
        <v>192</v>
      </c>
      <c r="C5154">
        <v>15855</v>
      </c>
      <c r="D5154">
        <v>2.99</v>
      </c>
      <c r="E5154" s="1">
        <v>38587.665972222225</v>
      </c>
    </row>
    <row r="5155" spans="1:5" x14ac:dyDescent="0.3">
      <c r="A5155">
        <v>5219</v>
      </c>
      <c r="B5155">
        <v>193</v>
      </c>
      <c r="C5155">
        <v>273</v>
      </c>
      <c r="D5155">
        <v>2.99</v>
      </c>
      <c r="E5155" s="1">
        <v>38498.686805555553</v>
      </c>
    </row>
    <row r="5156" spans="1:5" x14ac:dyDescent="0.3">
      <c r="A5156">
        <v>5220</v>
      </c>
      <c r="B5156">
        <v>193</v>
      </c>
      <c r="C5156">
        <v>464</v>
      </c>
      <c r="D5156">
        <v>0.98999999999999899</v>
      </c>
      <c r="E5156" s="1">
        <v>38499.862500000003</v>
      </c>
    </row>
    <row r="5157" spans="1:5" x14ac:dyDescent="0.3">
      <c r="A5157">
        <v>5221</v>
      </c>
      <c r="B5157">
        <v>193</v>
      </c>
      <c r="C5157">
        <v>1325</v>
      </c>
      <c r="D5157">
        <v>4.99</v>
      </c>
      <c r="E5157" s="1">
        <v>38518.460416666669</v>
      </c>
    </row>
    <row r="5158" spans="1:5" x14ac:dyDescent="0.3">
      <c r="A5158">
        <v>5222</v>
      </c>
      <c r="B5158">
        <v>193</v>
      </c>
      <c r="C5158">
        <v>2377</v>
      </c>
      <c r="D5158">
        <v>6.99</v>
      </c>
      <c r="E5158" s="1">
        <v>38521.62222222222</v>
      </c>
    </row>
    <row r="5159" spans="1:5" x14ac:dyDescent="0.3">
      <c r="A5159">
        <v>5223</v>
      </c>
      <c r="B5159">
        <v>193</v>
      </c>
      <c r="C5159">
        <v>2841</v>
      </c>
      <c r="D5159">
        <v>6.99</v>
      </c>
      <c r="E5159" s="1">
        <v>38522.931250000001</v>
      </c>
    </row>
    <row r="5160" spans="1:5" x14ac:dyDescent="0.3">
      <c r="A5160">
        <v>5224</v>
      </c>
      <c r="B5160">
        <v>193</v>
      </c>
      <c r="C5160">
        <v>2846</v>
      </c>
      <c r="D5160">
        <v>4.99</v>
      </c>
      <c r="E5160" s="1">
        <v>38522.952777777777</v>
      </c>
    </row>
    <row r="5161" spans="1:5" x14ac:dyDescent="0.3">
      <c r="A5161">
        <v>5225</v>
      </c>
      <c r="B5161">
        <v>193</v>
      </c>
      <c r="C5161">
        <v>2880</v>
      </c>
      <c r="D5161">
        <v>2.99</v>
      </c>
      <c r="E5161" s="1">
        <v>38523.058333333334</v>
      </c>
    </row>
    <row r="5162" spans="1:5" x14ac:dyDescent="0.3">
      <c r="A5162">
        <v>5226</v>
      </c>
      <c r="B5162">
        <v>193</v>
      </c>
      <c r="C5162">
        <v>3297</v>
      </c>
      <c r="D5162">
        <v>8.99</v>
      </c>
      <c r="E5162" s="1">
        <v>38524.297222222223</v>
      </c>
    </row>
    <row r="5163" spans="1:5" x14ac:dyDescent="0.3">
      <c r="A5163">
        <v>5227</v>
      </c>
      <c r="B5163">
        <v>193</v>
      </c>
      <c r="C5163">
        <v>4892</v>
      </c>
      <c r="D5163">
        <v>6.99</v>
      </c>
      <c r="E5163" s="1">
        <v>38541.837500000001</v>
      </c>
    </row>
    <row r="5164" spans="1:5" x14ac:dyDescent="0.3">
      <c r="A5164">
        <v>5228</v>
      </c>
      <c r="B5164">
        <v>193</v>
      </c>
      <c r="C5164">
        <v>8211</v>
      </c>
      <c r="D5164">
        <v>2.99</v>
      </c>
      <c r="E5164" s="1">
        <v>38561.981944444444</v>
      </c>
    </row>
    <row r="5165" spans="1:5" x14ac:dyDescent="0.3">
      <c r="A5165">
        <v>5229</v>
      </c>
      <c r="B5165">
        <v>193</v>
      </c>
      <c r="C5165">
        <v>8379</v>
      </c>
      <c r="D5165">
        <v>4.99</v>
      </c>
      <c r="E5165" s="1">
        <v>38562.228472222225</v>
      </c>
    </row>
    <row r="5166" spans="1:5" x14ac:dyDescent="0.3">
      <c r="A5166">
        <v>5230</v>
      </c>
      <c r="B5166">
        <v>193</v>
      </c>
      <c r="C5166">
        <v>8431</v>
      </c>
      <c r="D5166">
        <v>4.99</v>
      </c>
      <c r="E5166" s="1">
        <v>38562.300000000003</v>
      </c>
    </row>
    <row r="5167" spans="1:5" x14ac:dyDescent="0.3">
      <c r="A5167">
        <v>5231</v>
      </c>
      <c r="B5167">
        <v>193</v>
      </c>
      <c r="C5167">
        <v>9079</v>
      </c>
      <c r="D5167">
        <v>2.99</v>
      </c>
      <c r="E5167" s="1">
        <v>38563.334722222222</v>
      </c>
    </row>
    <row r="5168" spans="1:5" x14ac:dyDescent="0.3">
      <c r="A5168">
        <v>5232</v>
      </c>
      <c r="B5168">
        <v>193</v>
      </c>
      <c r="C5168">
        <v>9575</v>
      </c>
      <c r="D5168">
        <v>4.99</v>
      </c>
      <c r="E5168" s="1">
        <v>38564.118750000001</v>
      </c>
    </row>
    <row r="5169" spans="1:5" x14ac:dyDescent="0.3">
      <c r="A5169">
        <v>5233</v>
      </c>
      <c r="B5169">
        <v>193</v>
      </c>
      <c r="C5169">
        <v>10462</v>
      </c>
      <c r="D5169">
        <v>2.99</v>
      </c>
      <c r="E5169" s="1">
        <v>38565.401388888888</v>
      </c>
    </row>
    <row r="5170" spans="1:5" x14ac:dyDescent="0.3">
      <c r="A5170">
        <v>5234</v>
      </c>
      <c r="B5170">
        <v>193</v>
      </c>
      <c r="C5170">
        <v>12384</v>
      </c>
      <c r="D5170">
        <v>0.98999999999999899</v>
      </c>
      <c r="E5170" s="1">
        <v>38582.35833333333</v>
      </c>
    </row>
    <row r="5171" spans="1:5" x14ac:dyDescent="0.3">
      <c r="A5171">
        <v>5235</v>
      </c>
      <c r="B5171">
        <v>193</v>
      </c>
      <c r="C5171">
        <v>12658</v>
      </c>
      <c r="D5171">
        <v>4.99</v>
      </c>
      <c r="E5171" s="1">
        <v>38582.795138888891</v>
      </c>
    </row>
    <row r="5172" spans="1:5" x14ac:dyDescent="0.3">
      <c r="A5172">
        <v>5236</v>
      </c>
      <c r="B5172">
        <v>193</v>
      </c>
      <c r="C5172">
        <v>13529</v>
      </c>
      <c r="D5172">
        <v>2.99</v>
      </c>
      <c r="E5172" s="1">
        <v>38584.129861111112</v>
      </c>
    </row>
    <row r="5173" spans="1:5" x14ac:dyDescent="0.3">
      <c r="A5173">
        <v>5237</v>
      </c>
      <c r="B5173">
        <v>193</v>
      </c>
      <c r="C5173">
        <v>13608</v>
      </c>
      <c r="D5173">
        <v>0.98999999999999899</v>
      </c>
      <c r="E5173" s="1">
        <v>38584.256944444445</v>
      </c>
    </row>
    <row r="5174" spans="1:5" x14ac:dyDescent="0.3">
      <c r="A5174">
        <v>5238</v>
      </c>
      <c r="B5174">
        <v>193</v>
      </c>
      <c r="C5174">
        <v>14679</v>
      </c>
      <c r="D5174">
        <v>2.99</v>
      </c>
      <c r="E5174" s="1">
        <v>38585.843055555553</v>
      </c>
    </row>
    <row r="5175" spans="1:5" x14ac:dyDescent="0.3">
      <c r="A5175">
        <v>5239</v>
      </c>
      <c r="B5175">
        <v>193</v>
      </c>
      <c r="C5175">
        <v>14927</v>
      </c>
      <c r="D5175">
        <v>4.99</v>
      </c>
      <c r="E5175" s="1">
        <v>38586.229861111111</v>
      </c>
    </row>
    <row r="5176" spans="1:5" x14ac:dyDescent="0.3">
      <c r="A5176">
        <v>5240</v>
      </c>
      <c r="B5176">
        <v>193</v>
      </c>
      <c r="C5176">
        <v>15164</v>
      </c>
      <c r="D5176">
        <v>4.99</v>
      </c>
      <c r="E5176" s="1">
        <v>38586.615972222222</v>
      </c>
    </row>
    <row r="5177" spans="1:5" x14ac:dyDescent="0.3">
      <c r="A5177">
        <v>5241</v>
      </c>
      <c r="B5177">
        <v>193</v>
      </c>
      <c r="C5177">
        <v>15344</v>
      </c>
      <c r="D5177">
        <v>6.99</v>
      </c>
      <c r="E5177" s="1">
        <v>38586.875694444447</v>
      </c>
    </row>
    <row r="5178" spans="1:5" x14ac:dyDescent="0.3">
      <c r="A5178">
        <v>5242</v>
      </c>
      <c r="B5178">
        <v>193</v>
      </c>
      <c r="C5178">
        <v>15495</v>
      </c>
      <c r="D5178">
        <v>5.99</v>
      </c>
      <c r="E5178" s="1">
        <v>38587.101388888892</v>
      </c>
    </row>
    <row r="5179" spans="1:5" x14ac:dyDescent="0.3">
      <c r="A5179">
        <v>5244</v>
      </c>
      <c r="B5179">
        <v>194</v>
      </c>
      <c r="C5179">
        <v>334</v>
      </c>
      <c r="D5179">
        <v>4.99</v>
      </c>
      <c r="E5179" s="1">
        <v>38499.127083333333</v>
      </c>
    </row>
    <row r="5180" spans="1:5" x14ac:dyDescent="0.3">
      <c r="A5180">
        <v>5245</v>
      </c>
      <c r="B5180">
        <v>194</v>
      </c>
      <c r="C5180">
        <v>677</v>
      </c>
      <c r="D5180">
        <v>7.99</v>
      </c>
      <c r="E5180" s="1">
        <v>38500.958333333336</v>
      </c>
    </row>
    <row r="5181" spans="1:5" x14ac:dyDescent="0.3">
      <c r="A5181">
        <v>5246</v>
      </c>
      <c r="B5181">
        <v>194</v>
      </c>
      <c r="C5181">
        <v>1430</v>
      </c>
      <c r="D5181">
        <v>0.98999999999999899</v>
      </c>
      <c r="E5181" s="1">
        <v>38518.76666666667</v>
      </c>
    </row>
    <row r="5182" spans="1:5" x14ac:dyDescent="0.3">
      <c r="A5182">
        <v>5247</v>
      </c>
      <c r="B5182">
        <v>194</v>
      </c>
      <c r="C5182">
        <v>2245</v>
      </c>
      <c r="D5182">
        <v>7.99</v>
      </c>
      <c r="E5182" s="1">
        <v>38521.202777777777</v>
      </c>
    </row>
    <row r="5183" spans="1:5" x14ac:dyDescent="0.3">
      <c r="A5183">
        <v>5248</v>
      </c>
      <c r="B5183">
        <v>194</v>
      </c>
      <c r="C5183">
        <v>2347</v>
      </c>
      <c r="D5183">
        <v>2.99</v>
      </c>
      <c r="E5183" s="1">
        <v>38521.508333333331</v>
      </c>
    </row>
    <row r="5184" spans="1:5" x14ac:dyDescent="0.3">
      <c r="A5184">
        <v>5249</v>
      </c>
      <c r="B5184">
        <v>194</v>
      </c>
      <c r="C5184">
        <v>2463</v>
      </c>
      <c r="D5184">
        <v>3.99</v>
      </c>
      <c r="E5184" s="1">
        <v>38521.834027777775</v>
      </c>
    </row>
    <row r="5185" spans="1:5" x14ac:dyDescent="0.3">
      <c r="A5185">
        <v>5250</v>
      </c>
      <c r="B5185">
        <v>194</v>
      </c>
      <c r="C5185">
        <v>2807</v>
      </c>
      <c r="D5185">
        <v>3.99</v>
      </c>
      <c r="E5185" s="1">
        <v>38522.813888888886</v>
      </c>
    </row>
    <row r="5186" spans="1:5" x14ac:dyDescent="0.3">
      <c r="A5186">
        <v>5251</v>
      </c>
      <c r="B5186">
        <v>194</v>
      </c>
      <c r="C5186">
        <v>4231</v>
      </c>
      <c r="D5186">
        <v>7.99</v>
      </c>
      <c r="E5186" s="1">
        <v>38540.533333333333</v>
      </c>
    </row>
    <row r="5187" spans="1:5" x14ac:dyDescent="0.3">
      <c r="A5187">
        <v>5252</v>
      </c>
      <c r="B5187">
        <v>194</v>
      </c>
      <c r="C5187">
        <v>5146</v>
      </c>
      <c r="D5187">
        <v>2.99</v>
      </c>
      <c r="E5187" s="1">
        <v>38542.343055555553</v>
      </c>
    </row>
    <row r="5188" spans="1:5" x14ac:dyDescent="0.3">
      <c r="A5188">
        <v>5253</v>
      </c>
      <c r="B5188">
        <v>194</v>
      </c>
      <c r="C5188">
        <v>5291</v>
      </c>
      <c r="D5188">
        <v>2.99</v>
      </c>
      <c r="E5188" s="1">
        <v>38542.635416666664</v>
      </c>
    </row>
    <row r="5189" spans="1:5" x14ac:dyDescent="0.3">
      <c r="A5189">
        <v>5254</v>
      </c>
      <c r="B5189">
        <v>194</v>
      </c>
      <c r="C5189">
        <v>5894</v>
      </c>
      <c r="D5189">
        <v>3.99</v>
      </c>
      <c r="E5189" s="1">
        <v>38543.839583333334</v>
      </c>
    </row>
    <row r="5190" spans="1:5" x14ac:dyDescent="0.3">
      <c r="A5190">
        <v>5255</v>
      </c>
      <c r="B5190">
        <v>194</v>
      </c>
      <c r="C5190">
        <v>9064</v>
      </c>
      <c r="D5190">
        <v>7.99</v>
      </c>
      <c r="E5190" s="1">
        <v>38563.308333333334</v>
      </c>
    </row>
    <row r="5191" spans="1:5" x14ac:dyDescent="0.3">
      <c r="A5191">
        <v>5256</v>
      </c>
      <c r="B5191">
        <v>194</v>
      </c>
      <c r="C5191">
        <v>11475</v>
      </c>
      <c r="D5191">
        <v>5.99</v>
      </c>
      <c r="E5191" s="1">
        <v>38566.913194444445</v>
      </c>
    </row>
    <row r="5192" spans="1:5" x14ac:dyDescent="0.3">
      <c r="A5192">
        <v>5257</v>
      </c>
      <c r="B5192">
        <v>194</v>
      </c>
      <c r="C5192">
        <v>12851</v>
      </c>
      <c r="D5192">
        <v>3.99</v>
      </c>
      <c r="E5192" s="1">
        <v>38583.091666666667</v>
      </c>
    </row>
    <row r="5193" spans="1:5" x14ac:dyDescent="0.3">
      <c r="A5193">
        <v>5258</v>
      </c>
      <c r="B5193">
        <v>194</v>
      </c>
      <c r="C5193">
        <v>13515</v>
      </c>
      <c r="D5193">
        <v>0.98999999999999899</v>
      </c>
      <c r="E5193" s="1">
        <v>38584.103472222225</v>
      </c>
    </row>
    <row r="5194" spans="1:5" x14ac:dyDescent="0.3">
      <c r="A5194">
        <v>5259</v>
      </c>
      <c r="B5194">
        <v>194</v>
      </c>
      <c r="C5194">
        <v>13616</v>
      </c>
      <c r="D5194">
        <v>7.99</v>
      </c>
      <c r="E5194" s="1">
        <v>38584.270833333336</v>
      </c>
    </row>
    <row r="5195" spans="1:5" x14ac:dyDescent="0.3">
      <c r="A5195">
        <v>5260</v>
      </c>
      <c r="B5195">
        <v>194</v>
      </c>
      <c r="C5195">
        <v>14440</v>
      </c>
      <c r="D5195">
        <v>4.99</v>
      </c>
      <c r="E5195" s="1">
        <v>38585.499305555553</v>
      </c>
    </row>
    <row r="5196" spans="1:5" x14ac:dyDescent="0.3">
      <c r="A5196">
        <v>5261</v>
      </c>
      <c r="B5196">
        <v>194</v>
      </c>
      <c r="C5196">
        <v>15937</v>
      </c>
      <c r="D5196">
        <v>4.99</v>
      </c>
      <c r="E5196" s="1">
        <v>38587.779861111114</v>
      </c>
    </row>
    <row r="5197" spans="1:5" x14ac:dyDescent="0.3">
      <c r="A5197">
        <v>5262</v>
      </c>
      <c r="B5197">
        <v>195</v>
      </c>
      <c r="C5197">
        <v>4234</v>
      </c>
      <c r="D5197">
        <v>6.99</v>
      </c>
      <c r="E5197" s="1">
        <v>38540.542361111111</v>
      </c>
    </row>
    <row r="5198" spans="1:5" x14ac:dyDescent="0.3">
      <c r="A5198">
        <v>5263</v>
      </c>
      <c r="B5198">
        <v>195</v>
      </c>
      <c r="C5198">
        <v>4315</v>
      </c>
      <c r="D5198">
        <v>2.99</v>
      </c>
      <c r="E5198" s="1">
        <v>38540.736111111109</v>
      </c>
    </row>
    <row r="5199" spans="1:5" x14ac:dyDescent="0.3">
      <c r="A5199">
        <v>5264</v>
      </c>
      <c r="B5199">
        <v>195</v>
      </c>
      <c r="C5199">
        <v>5228</v>
      </c>
      <c r="D5199">
        <v>4.99</v>
      </c>
      <c r="E5199" s="1">
        <v>38542.518055555556</v>
      </c>
    </row>
    <row r="5200" spans="1:5" x14ac:dyDescent="0.3">
      <c r="A5200">
        <v>5265</v>
      </c>
      <c r="B5200">
        <v>195</v>
      </c>
      <c r="C5200">
        <v>5536</v>
      </c>
      <c r="D5200">
        <v>0.98999999999999899</v>
      </c>
      <c r="E5200" s="1">
        <v>38543.103472222225</v>
      </c>
    </row>
    <row r="5201" spans="1:5" x14ac:dyDescent="0.3">
      <c r="A5201">
        <v>5266</v>
      </c>
      <c r="B5201">
        <v>195</v>
      </c>
      <c r="C5201">
        <v>6175</v>
      </c>
      <c r="D5201">
        <v>4.99</v>
      </c>
      <c r="E5201" s="1">
        <v>38544.447222222225</v>
      </c>
    </row>
    <row r="5202" spans="1:5" x14ac:dyDescent="0.3">
      <c r="A5202">
        <v>5267</v>
      </c>
      <c r="B5202">
        <v>195</v>
      </c>
      <c r="C5202">
        <v>7349</v>
      </c>
      <c r="D5202">
        <v>2.99</v>
      </c>
      <c r="E5202" s="1">
        <v>38560.606249999997</v>
      </c>
    </row>
    <row r="5203" spans="1:5" x14ac:dyDescent="0.3">
      <c r="A5203">
        <v>5268</v>
      </c>
      <c r="B5203">
        <v>195</v>
      </c>
      <c r="C5203">
        <v>8280</v>
      </c>
      <c r="D5203">
        <v>4.99</v>
      </c>
      <c r="E5203" s="1">
        <v>38562.072916666664</v>
      </c>
    </row>
    <row r="5204" spans="1:5" x14ac:dyDescent="0.3">
      <c r="A5204">
        <v>5269</v>
      </c>
      <c r="B5204">
        <v>195</v>
      </c>
      <c r="C5204">
        <v>8479</v>
      </c>
      <c r="D5204">
        <v>0.98999999999999899</v>
      </c>
      <c r="E5204" s="1">
        <v>38562.362500000003</v>
      </c>
    </row>
    <row r="5205" spans="1:5" x14ac:dyDescent="0.3">
      <c r="A5205">
        <v>5270</v>
      </c>
      <c r="B5205">
        <v>195</v>
      </c>
      <c r="C5205">
        <v>9188</v>
      </c>
      <c r="D5205">
        <v>6.99</v>
      </c>
      <c r="E5205" s="1">
        <v>38563.513194444444</v>
      </c>
    </row>
    <row r="5206" spans="1:5" x14ac:dyDescent="0.3">
      <c r="A5206">
        <v>5271</v>
      </c>
      <c r="B5206">
        <v>195</v>
      </c>
      <c r="C5206">
        <v>9870</v>
      </c>
      <c r="D5206">
        <v>5.99</v>
      </c>
      <c r="E5206" s="1">
        <v>38564.556944444441</v>
      </c>
    </row>
    <row r="5207" spans="1:5" x14ac:dyDescent="0.3">
      <c r="A5207">
        <v>5272</v>
      </c>
      <c r="B5207">
        <v>195</v>
      </c>
      <c r="C5207">
        <v>9994</v>
      </c>
      <c r="D5207">
        <v>4.99</v>
      </c>
      <c r="E5207" s="1">
        <v>38564.729166666664</v>
      </c>
    </row>
    <row r="5208" spans="1:5" x14ac:dyDescent="0.3">
      <c r="A5208">
        <v>5273</v>
      </c>
      <c r="B5208">
        <v>195</v>
      </c>
      <c r="C5208">
        <v>10911</v>
      </c>
      <c r="D5208">
        <v>4.99</v>
      </c>
      <c r="E5208" s="1">
        <v>38566.081944444442</v>
      </c>
    </row>
    <row r="5209" spans="1:5" x14ac:dyDescent="0.3">
      <c r="A5209">
        <v>5274</v>
      </c>
      <c r="B5209">
        <v>195</v>
      </c>
      <c r="C5209">
        <v>11201</v>
      </c>
      <c r="D5209">
        <v>7.99</v>
      </c>
      <c r="E5209" s="1">
        <v>38566.492361111108</v>
      </c>
    </row>
    <row r="5210" spans="1:5" x14ac:dyDescent="0.3">
      <c r="A5210">
        <v>5275</v>
      </c>
      <c r="B5210">
        <v>195</v>
      </c>
      <c r="C5210">
        <v>11787</v>
      </c>
      <c r="D5210">
        <v>2.99</v>
      </c>
      <c r="E5210" s="1">
        <v>38581.457638888889</v>
      </c>
    </row>
    <row r="5211" spans="1:5" x14ac:dyDescent="0.3">
      <c r="A5211">
        <v>5276</v>
      </c>
      <c r="B5211">
        <v>195</v>
      </c>
      <c r="C5211">
        <v>12099</v>
      </c>
      <c r="D5211">
        <v>0.98999999999999899</v>
      </c>
      <c r="E5211" s="1">
        <v>38581.943055555559</v>
      </c>
    </row>
    <row r="5212" spans="1:5" x14ac:dyDescent="0.3">
      <c r="A5212">
        <v>5277</v>
      </c>
      <c r="B5212">
        <v>195</v>
      </c>
      <c r="C5212">
        <v>12941</v>
      </c>
      <c r="D5212">
        <v>0.98999999999999899</v>
      </c>
      <c r="E5212" s="1">
        <v>38583.23541666667</v>
      </c>
    </row>
    <row r="5213" spans="1:5" x14ac:dyDescent="0.3">
      <c r="A5213">
        <v>5278</v>
      </c>
      <c r="B5213">
        <v>195</v>
      </c>
      <c r="C5213">
        <v>13741</v>
      </c>
      <c r="D5213">
        <v>0.98999999999999899</v>
      </c>
      <c r="E5213" s="1">
        <v>38584.449999999997</v>
      </c>
    </row>
    <row r="5214" spans="1:5" x14ac:dyDescent="0.3">
      <c r="A5214">
        <v>5279</v>
      </c>
      <c r="B5214">
        <v>195</v>
      </c>
      <c r="C5214">
        <v>14751</v>
      </c>
      <c r="D5214">
        <v>7.99</v>
      </c>
      <c r="E5214" s="1">
        <v>38585.96597222222</v>
      </c>
    </row>
    <row r="5215" spans="1:5" x14ac:dyDescent="0.3">
      <c r="A5215">
        <v>5280</v>
      </c>
      <c r="B5215">
        <v>195</v>
      </c>
      <c r="C5215">
        <v>16040</v>
      </c>
      <c r="D5215">
        <v>11.99</v>
      </c>
      <c r="E5215" s="1">
        <v>38587.929861111108</v>
      </c>
    </row>
    <row r="5216" spans="1:5" x14ac:dyDescent="0.3">
      <c r="A5216">
        <v>5281</v>
      </c>
      <c r="B5216">
        <v>196</v>
      </c>
      <c r="C5216">
        <v>106</v>
      </c>
      <c r="D5216">
        <v>11.99</v>
      </c>
      <c r="E5216" s="1">
        <v>38497.762499999997</v>
      </c>
    </row>
    <row r="5217" spans="1:5" x14ac:dyDescent="0.3">
      <c r="A5217">
        <v>5282</v>
      </c>
      <c r="B5217">
        <v>196</v>
      </c>
      <c r="C5217">
        <v>178</v>
      </c>
      <c r="D5217">
        <v>5.99</v>
      </c>
      <c r="E5217" s="1">
        <v>38498.181250000001</v>
      </c>
    </row>
    <row r="5218" spans="1:5" x14ac:dyDescent="0.3">
      <c r="A5218">
        <v>5283</v>
      </c>
      <c r="B5218">
        <v>196</v>
      </c>
      <c r="C5218">
        <v>491</v>
      </c>
      <c r="D5218">
        <v>2.99</v>
      </c>
      <c r="E5218" s="1">
        <v>38500.009027777778</v>
      </c>
    </row>
    <row r="5219" spans="1:5" x14ac:dyDescent="0.3">
      <c r="A5219">
        <v>5284</v>
      </c>
      <c r="B5219">
        <v>196</v>
      </c>
      <c r="C5219">
        <v>1053</v>
      </c>
      <c r="D5219">
        <v>1.99</v>
      </c>
      <c r="E5219" s="1">
        <v>38503.300000000003</v>
      </c>
    </row>
    <row r="5220" spans="1:5" x14ac:dyDescent="0.3">
      <c r="A5220">
        <v>5285</v>
      </c>
      <c r="B5220">
        <v>196</v>
      </c>
      <c r="C5220">
        <v>1182</v>
      </c>
      <c r="D5220">
        <v>5.99</v>
      </c>
      <c r="E5220" s="1">
        <v>38518.03125</v>
      </c>
    </row>
    <row r="5221" spans="1:5" x14ac:dyDescent="0.3">
      <c r="A5221">
        <v>5286</v>
      </c>
      <c r="B5221">
        <v>196</v>
      </c>
      <c r="C5221">
        <v>1348</v>
      </c>
      <c r="D5221">
        <v>2.99</v>
      </c>
      <c r="E5221" s="1">
        <v>38518.53125</v>
      </c>
    </row>
    <row r="5222" spans="1:5" x14ac:dyDescent="0.3">
      <c r="A5222">
        <v>5287</v>
      </c>
      <c r="B5222">
        <v>196</v>
      </c>
      <c r="C5222">
        <v>1600</v>
      </c>
      <c r="D5222">
        <v>0.98999999999999899</v>
      </c>
      <c r="E5222" s="1">
        <v>38519.25277777778</v>
      </c>
    </row>
    <row r="5223" spans="1:5" x14ac:dyDescent="0.3">
      <c r="A5223">
        <v>5288</v>
      </c>
      <c r="B5223">
        <v>196</v>
      </c>
      <c r="C5223">
        <v>2681</v>
      </c>
      <c r="D5223">
        <v>0.98999999999999899</v>
      </c>
      <c r="E5223" s="1">
        <v>38522.510416666664</v>
      </c>
    </row>
    <row r="5224" spans="1:5" x14ac:dyDescent="0.3">
      <c r="A5224">
        <v>5289</v>
      </c>
      <c r="B5224">
        <v>196</v>
      </c>
      <c r="C5224">
        <v>2912</v>
      </c>
      <c r="D5224">
        <v>4.99</v>
      </c>
      <c r="E5224" s="1">
        <v>38523.147222222222</v>
      </c>
    </row>
    <row r="5225" spans="1:5" x14ac:dyDescent="0.3">
      <c r="A5225">
        <v>5290</v>
      </c>
      <c r="B5225">
        <v>196</v>
      </c>
      <c r="C5225">
        <v>3104</v>
      </c>
      <c r="D5225">
        <v>4.99</v>
      </c>
      <c r="E5225" s="1">
        <v>38523.712500000001</v>
      </c>
    </row>
    <row r="5226" spans="1:5" x14ac:dyDescent="0.3">
      <c r="A5226">
        <v>5291</v>
      </c>
      <c r="B5226">
        <v>196</v>
      </c>
      <c r="C5226">
        <v>3271</v>
      </c>
      <c r="D5226">
        <v>5.99</v>
      </c>
      <c r="E5226" s="1">
        <v>38524.219444444447</v>
      </c>
    </row>
    <row r="5227" spans="1:5" x14ac:dyDescent="0.3">
      <c r="A5227">
        <v>5292</v>
      </c>
      <c r="B5227">
        <v>196</v>
      </c>
      <c r="C5227">
        <v>3342</v>
      </c>
      <c r="D5227">
        <v>4.99</v>
      </c>
      <c r="E5227" s="1">
        <v>38524.448611111111</v>
      </c>
    </row>
    <row r="5228" spans="1:5" x14ac:dyDescent="0.3">
      <c r="A5228">
        <v>5293</v>
      </c>
      <c r="B5228">
        <v>196</v>
      </c>
      <c r="C5228">
        <v>4879</v>
      </c>
      <c r="D5228">
        <v>2.99</v>
      </c>
      <c r="E5228" s="1">
        <v>38541.81527777778</v>
      </c>
    </row>
    <row r="5229" spans="1:5" x14ac:dyDescent="0.3">
      <c r="A5229">
        <v>5294</v>
      </c>
      <c r="B5229">
        <v>196</v>
      </c>
      <c r="C5229">
        <v>4999</v>
      </c>
      <c r="D5229">
        <v>4.99</v>
      </c>
      <c r="E5229" s="1">
        <v>38542.050000000003</v>
      </c>
    </row>
    <row r="5230" spans="1:5" x14ac:dyDescent="0.3">
      <c r="A5230">
        <v>5295</v>
      </c>
      <c r="B5230">
        <v>196</v>
      </c>
      <c r="C5230">
        <v>5143</v>
      </c>
      <c r="D5230">
        <v>4.99</v>
      </c>
      <c r="E5230" s="1">
        <v>38542.338194444441</v>
      </c>
    </row>
    <row r="5231" spans="1:5" x14ac:dyDescent="0.3">
      <c r="A5231">
        <v>5296</v>
      </c>
      <c r="B5231">
        <v>196</v>
      </c>
      <c r="C5231">
        <v>5353</v>
      </c>
      <c r="D5231">
        <v>3.99</v>
      </c>
      <c r="E5231" s="1">
        <v>38542.75277777778</v>
      </c>
    </row>
    <row r="5232" spans="1:5" x14ac:dyDescent="0.3">
      <c r="A5232">
        <v>5297</v>
      </c>
      <c r="B5232">
        <v>196</v>
      </c>
      <c r="C5232">
        <v>5768</v>
      </c>
      <c r="D5232">
        <v>4.99</v>
      </c>
      <c r="E5232" s="1">
        <v>38543.552083333336</v>
      </c>
    </row>
    <row r="5233" spans="1:5" x14ac:dyDescent="0.3">
      <c r="A5233">
        <v>5298</v>
      </c>
      <c r="B5233">
        <v>196</v>
      </c>
      <c r="C5233">
        <v>6857</v>
      </c>
      <c r="D5233">
        <v>4.99</v>
      </c>
      <c r="E5233" s="1">
        <v>38545.828472222223</v>
      </c>
    </row>
    <row r="5234" spans="1:5" x14ac:dyDescent="0.3">
      <c r="A5234">
        <v>5299</v>
      </c>
      <c r="B5234">
        <v>196</v>
      </c>
      <c r="C5234">
        <v>7666</v>
      </c>
      <c r="D5234">
        <v>3.99</v>
      </c>
      <c r="E5234" s="1">
        <v>38561.107638888891</v>
      </c>
    </row>
    <row r="5235" spans="1:5" x14ac:dyDescent="0.3">
      <c r="A5235">
        <v>5300</v>
      </c>
      <c r="B5235">
        <v>196</v>
      </c>
      <c r="C5235">
        <v>8266</v>
      </c>
      <c r="D5235">
        <v>0.98999999999999899</v>
      </c>
      <c r="E5235" s="1">
        <v>38562.055555555555</v>
      </c>
    </row>
    <row r="5236" spans="1:5" x14ac:dyDescent="0.3">
      <c r="A5236">
        <v>5301</v>
      </c>
      <c r="B5236">
        <v>196</v>
      </c>
      <c r="C5236">
        <v>8472</v>
      </c>
      <c r="D5236">
        <v>1.99</v>
      </c>
      <c r="E5236" s="1">
        <v>38562.35833333333</v>
      </c>
    </row>
    <row r="5237" spans="1:5" x14ac:dyDescent="0.3">
      <c r="A5237">
        <v>5302</v>
      </c>
      <c r="B5237">
        <v>196</v>
      </c>
      <c r="C5237">
        <v>8700</v>
      </c>
      <c r="D5237">
        <v>0.98999999999999899</v>
      </c>
      <c r="E5237" s="1">
        <v>38562.705555555556</v>
      </c>
    </row>
    <row r="5238" spans="1:5" x14ac:dyDescent="0.3">
      <c r="A5238">
        <v>5303</v>
      </c>
      <c r="B5238">
        <v>196</v>
      </c>
      <c r="C5238">
        <v>9346</v>
      </c>
      <c r="D5238">
        <v>5.99</v>
      </c>
      <c r="E5238" s="1">
        <v>38563.759027777778</v>
      </c>
    </row>
    <row r="5239" spans="1:5" x14ac:dyDescent="0.3">
      <c r="A5239">
        <v>5304</v>
      </c>
      <c r="B5239">
        <v>196</v>
      </c>
      <c r="C5239">
        <v>9721</v>
      </c>
      <c r="D5239">
        <v>6.99</v>
      </c>
      <c r="E5239" s="1">
        <v>38564.352777777778</v>
      </c>
    </row>
    <row r="5240" spans="1:5" x14ac:dyDescent="0.3">
      <c r="A5240">
        <v>5305</v>
      </c>
      <c r="B5240">
        <v>196</v>
      </c>
      <c r="C5240">
        <v>9804</v>
      </c>
      <c r="D5240">
        <v>4.99</v>
      </c>
      <c r="E5240" s="1">
        <v>38564.463194444441</v>
      </c>
    </row>
    <row r="5241" spans="1:5" x14ac:dyDescent="0.3">
      <c r="A5241">
        <v>5306</v>
      </c>
      <c r="B5241">
        <v>196</v>
      </c>
      <c r="C5241">
        <v>10122</v>
      </c>
      <c r="D5241">
        <v>10.99</v>
      </c>
      <c r="E5241" s="1">
        <v>38564.895138888889</v>
      </c>
    </row>
    <row r="5242" spans="1:5" x14ac:dyDescent="0.3">
      <c r="A5242">
        <v>5307</v>
      </c>
      <c r="B5242">
        <v>196</v>
      </c>
      <c r="C5242">
        <v>10191</v>
      </c>
      <c r="D5242">
        <v>4.99</v>
      </c>
      <c r="E5242" s="1">
        <v>38565.019444444442</v>
      </c>
    </row>
    <row r="5243" spans="1:5" x14ac:dyDescent="0.3">
      <c r="A5243">
        <v>5308</v>
      </c>
      <c r="B5243">
        <v>196</v>
      </c>
      <c r="C5243">
        <v>11104</v>
      </c>
      <c r="D5243">
        <v>2.99</v>
      </c>
      <c r="E5243" s="1">
        <v>38566.339583333334</v>
      </c>
    </row>
    <row r="5244" spans="1:5" x14ac:dyDescent="0.3">
      <c r="A5244">
        <v>5309</v>
      </c>
      <c r="B5244">
        <v>196</v>
      </c>
      <c r="C5244">
        <v>12430</v>
      </c>
      <c r="D5244">
        <v>0.98999999999999899</v>
      </c>
      <c r="E5244" s="1">
        <v>38582.438888888886</v>
      </c>
    </row>
    <row r="5245" spans="1:5" x14ac:dyDescent="0.3">
      <c r="A5245">
        <v>5310</v>
      </c>
      <c r="B5245">
        <v>196</v>
      </c>
      <c r="C5245">
        <v>12684</v>
      </c>
      <c r="D5245">
        <v>0.98999999999999899</v>
      </c>
      <c r="E5245" s="1">
        <v>38582.82708333333</v>
      </c>
    </row>
    <row r="5246" spans="1:5" x14ac:dyDescent="0.3">
      <c r="A5246">
        <v>5311</v>
      </c>
      <c r="B5246">
        <v>196</v>
      </c>
      <c r="C5246">
        <v>12836</v>
      </c>
      <c r="D5246">
        <v>0.98999999999999899</v>
      </c>
      <c r="E5246" s="1">
        <v>38583.074999999997</v>
      </c>
    </row>
    <row r="5247" spans="1:5" x14ac:dyDescent="0.3">
      <c r="A5247">
        <v>5312</v>
      </c>
      <c r="B5247">
        <v>196</v>
      </c>
      <c r="C5247">
        <v>13799</v>
      </c>
      <c r="D5247">
        <v>8.99</v>
      </c>
      <c r="E5247" s="1">
        <v>38584.525000000001</v>
      </c>
    </row>
    <row r="5248" spans="1:5" x14ac:dyDescent="0.3">
      <c r="A5248">
        <v>5313</v>
      </c>
      <c r="B5248">
        <v>196</v>
      </c>
      <c r="C5248">
        <v>14410</v>
      </c>
      <c r="D5248">
        <v>5.99</v>
      </c>
      <c r="E5248" s="1">
        <v>38585.45416666667</v>
      </c>
    </row>
    <row r="5249" spans="1:5" x14ac:dyDescent="0.3">
      <c r="A5249">
        <v>5314</v>
      </c>
      <c r="B5249">
        <v>196</v>
      </c>
      <c r="C5249">
        <v>14698</v>
      </c>
      <c r="D5249">
        <v>5.99</v>
      </c>
      <c r="E5249" s="1">
        <v>38585.867361111108</v>
      </c>
    </row>
    <row r="5250" spans="1:5" x14ac:dyDescent="0.3">
      <c r="A5250">
        <v>5315</v>
      </c>
      <c r="B5250">
        <v>196</v>
      </c>
      <c r="C5250">
        <v>15980</v>
      </c>
      <c r="D5250">
        <v>0.98999999999999899</v>
      </c>
      <c r="E5250" s="1">
        <v>38587.840277777781</v>
      </c>
    </row>
    <row r="5251" spans="1:5" x14ac:dyDescent="0.3">
      <c r="A5251">
        <v>5316</v>
      </c>
      <c r="B5251">
        <v>197</v>
      </c>
      <c r="C5251">
        <v>94</v>
      </c>
      <c r="D5251">
        <v>2.99</v>
      </c>
      <c r="E5251" s="1">
        <v>38497.668749999997</v>
      </c>
    </row>
    <row r="5252" spans="1:5" x14ac:dyDescent="0.3">
      <c r="A5252">
        <v>5317</v>
      </c>
      <c r="B5252">
        <v>197</v>
      </c>
      <c r="C5252">
        <v>215</v>
      </c>
      <c r="D5252">
        <v>0.98999999999999899</v>
      </c>
      <c r="E5252" s="1">
        <v>38498.376388888886</v>
      </c>
    </row>
    <row r="5253" spans="1:5" x14ac:dyDescent="0.3">
      <c r="A5253">
        <v>5318</v>
      </c>
      <c r="B5253">
        <v>197</v>
      </c>
      <c r="C5253">
        <v>391</v>
      </c>
      <c r="D5253">
        <v>2.99</v>
      </c>
      <c r="E5253" s="1">
        <v>38499.460416666669</v>
      </c>
    </row>
    <row r="5254" spans="1:5" x14ac:dyDescent="0.3">
      <c r="A5254">
        <v>5319</v>
      </c>
      <c r="B5254">
        <v>197</v>
      </c>
      <c r="C5254">
        <v>649</v>
      </c>
      <c r="D5254">
        <v>1.99</v>
      </c>
      <c r="E5254" s="1">
        <v>38500.815972222219</v>
      </c>
    </row>
    <row r="5255" spans="1:5" x14ac:dyDescent="0.3">
      <c r="A5255">
        <v>5320</v>
      </c>
      <c r="B5255">
        <v>197</v>
      </c>
      <c r="C5255">
        <v>683</v>
      </c>
      <c r="D5255">
        <v>2.99</v>
      </c>
      <c r="E5255" s="1">
        <v>38501.006249999999</v>
      </c>
    </row>
    <row r="5256" spans="1:5" x14ac:dyDescent="0.3">
      <c r="A5256">
        <v>5321</v>
      </c>
      <c r="B5256">
        <v>197</v>
      </c>
      <c r="C5256">
        <v>730</v>
      </c>
      <c r="D5256">
        <v>3.99</v>
      </c>
      <c r="E5256" s="1">
        <v>38501.291666666664</v>
      </c>
    </row>
    <row r="5257" spans="1:5" x14ac:dyDescent="0.3">
      <c r="A5257">
        <v>5322</v>
      </c>
      <c r="B5257">
        <v>197</v>
      </c>
      <c r="C5257">
        <v>903</v>
      </c>
      <c r="D5257">
        <v>3.99</v>
      </c>
      <c r="E5257" s="1">
        <v>38502.424305555556</v>
      </c>
    </row>
    <row r="5258" spans="1:5" x14ac:dyDescent="0.3">
      <c r="A5258">
        <v>5323</v>
      </c>
      <c r="B5258">
        <v>197</v>
      </c>
      <c r="C5258">
        <v>918</v>
      </c>
      <c r="D5258">
        <v>0.98999999999999899</v>
      </c>
      <c r="E5258" s="1">
        <v>38502.480555555558</v>
      </c>
    </row>
    <row r="5259" spans="1:5" x14ac:dyDescent="0.3">
      <c r="A5259">
        <v>5324</v>
      </c>
      <c r="B5259">
        <v>197</v>
      </c>
      <c r="C5259">
        <v>1175</v>
      </c>
      <c r="D5259">
        <v>2.99</v>
      </c>
      <c r="E5259" s="1">
        <v>38518.010416666664</v>
      </c>
    </row>
    <row r="5260" spans="1:5" x14ac:dyDescent="0.3">
      <c r="A5260">
        <v>5325</v>
      </c>
      <c r="B5260">
        <v>197</v>
      </c>
      <c r="C5260">
        <v>1363</v>
      </c>
      <c r="D5260">
        <v>0.98999999999999899</v>
      </c>
      <c r="E5260" s="1">
        <v>38518.586805555555</v>
      </c>
    </row>
    <row r="5261" spans="1:5" x14ac:dyDescent="0.3">
      <c r="A5261">
        <v>5326</v>
      </c>
      <c r="B5261">
        <v>197</v>
      </c>
      <c r="C5261">
        <v>1503</v>
      </c>
      <c r="D5261">
        <v>2.99</v>
      </c>
      <c r="E5261" s="1">
        <v>38518.921527777777</v>
      </c>
    </row>
    <row r="5262" spans="1:5" x14ac:dyDescent="0.3">
      <c r="A5262">
        <v>5327</v>
      </c>
      <c r="B5262">
        <v>197</v>
      </c>
      <c r="C5262">
        <v>1605</v>
      </c>
      <c r="D5262">
        <v>8.99</v>
      </c>
      <c r="E5262" s="1">
        <v>38519.261805555558</v>
      </c>
    </row>
    <row r="5263" spans="1:5" x14ac:dyDescent="0.3">
      <c r="A5263">
        <v>5328</v>
      </c>
      <c r="B5263">
        <v>197</v>
      </c>
      <c r="C5263">
        <v>1919</v>
      </c>
      <c r="D5263">
        <v>4.99</v>
      </c>
      <c r="E5263" s="1">
        <v>38520.236111111109</v>
      </c>
    </row>
    <row r="5264" spans="1:5" x14ac:dyDescent="0.3">
      <c r="A5264">
        <v>5329</v>
      </c>
      <c r="B5264">
        <v>197</v>
      </c>
      <c r="C5264">
        <v>2090</v>
      </c>
      <c r="D5264">
        <v>2.99</v>
      </c>
      <c r="E5264" s="1">
        <v>38520.754166666666</v>
      </c>
    </row>
    <row r="5265" spans="1:5" x14ac:dyDescent="0.3">
      <c r="A5265">
        <v>5330</v>
      </c>
      <c r="B5265">
        <v>197</v>
      </c>
      <c r="C5265">
        <v>2750</v>
      </c>
      <c r="D5265">
        <v>4.99</v>
      </c>
      <c r="E5265" s="1">
        <v>38522.692361111112</v>
      </c>
    </row>
    <row r="5266" spans="1:5" x14ac:dyDescent="0.3">
      <c r="A5266">
        <v>5331</v>
      </c>
      <c r="B5266">
        <v>197</v>
      </c>
      <c r="C5266">
        <v>2781</v>
      </c>
      <c r="D5266">
        <v>2.99</v>
      </c>
      <c r="E5266" s="1">
        <v>38522.76666666667</v>
      </c>
    </row>
    <row r="5267" spans="1:5" x14ac:dyDescent="0.3">
      <c r="A5267">
        <v>5332</v>
      </c>
      <c r="B5267">
        <v>197</v>
      </c>
      <c r="C5267">
        <v>4486</v>
      </c>
      <c r="D5267">
        <v>8.99</v>
      </c>
      <c r="E5267" s="1">
        <v>38541.04791666667</v>
      </c>
    </row>
    <row r="5268" spans="1:5" x14ac:dyDescent="0.3">
      <c r="A5268">
        <v>5333</v>
      </c>
      <c r="B5268">
        <v>197</v>
      </c>
      <c r="C5268">
        <v>4739</v>
      </c>
      <c r="D5268">
        <v>4.99</v>
      </c>
      <c r="E5268" s="1">
        <v>38541.559027777781</v>
      </c>
    </row>
    <row r="5269" spans="1:5" x14ac:dyDescent="0.3">
      <c r="A5269">
        <v>5334</v>
      </c>
      <c r="B5269">
        <v>197</v>
      </c>
      <c r="C5269">
        <v>5182</v>
      </c>
      <c r="D5269">
        <v>6.99</v>
      </c>
      <c r="E5269" s="1">
        <v>38542.422222222223</v>
      </c>
    </row>
    <row r="5270" spans="1:5" x14ac:dyDescent="0.3">
      <c r="A5270">
        <v>5335</v>
      </c>
      <c r="B5270">
        <v>197</v>
      </c>
      <c r="C5270">
        <v>5344</v>
      </c>
      <c r="D5270">
        <v>0.98999999999999899</v>
      </c>
      <c r="E5270" s="1">
        <v>38542.727083333331</v>
      </c>
    </row>
    <row r="5271" spans="1:5" x14ac:dyDescent="0.3">
      <c r="A5271">
        <v>5336</v>
      </c>
      <c r="B5271">
        <v>197</v>
      </c>
      <c r="C5271">
        <v>8165</v>
      </c>
      <c r="D5271">
        <v>2.99</v>
      </c>
      <c r="E5271" s="1">
        <v>38561.890972222223</v>
      </c>
    </row>
    <row r="5272" spans="1:5" x14ac:dyDescent="0.3">
      <c r="A5272">
        <v>5337</v>
      </c>
      <c r="B5272">
        <v>197</v>
      </c>
      <c r="C5272">
        <v>9378</v>
      </c>
      <c r="D5272">
        <v>4.99</v>
      </c>
      <c r="E5272" s="1">
        <v>38563.800000000003</v>
      </c>
    </row>
    <row r="5273" spans="1:5" x14ac:dyDescent="0.3">
      <c r="A5273">
        <v>5338</v>
      </c>
      <c r="B5273">
        <v>197</v>
      </c>
      <c r="C5273">
        <v>9476</v>
      </c>
      <c r="D5273">
        <v>0.98999999999999899</v>
      </c>
      <c r="E5273" s="1">
        <v>38563.962500000001</v>
      </c>
    </row>
    <row r="5274" spans="1:5" x14ac:dyDescent="0.3">
      <c r="A5274">
        <v>5339</v>
      </c>
      <c r="B5274">
        <v>197</v>
      </c>
      <c r="C5274">
        <v>9585</v>
      </c>
      <c r="D5274">
        <v>4.99</v>
      </c>
      <c r="E5274" s="1">
        <v>38564.128472222219</v>
      </c>
    </row>
    <row r="5275" spans="1:5" x14ac:dyDescent="0.3">
      <c r="A5275">
        <v>5340</v>
      </c>
      <c r="B5275">
        <v>197</v>
      </c>
      <c r="C5275">
        <v>10460</v>
      </c>
      <c r="D5275">
        <v>3.99</v>
      </c>
      <c r="E5275" s="1">
        <v>38565.396527777775</v>
      </c>
    </row>
    <row r="5276" spans="1:5" x14ac:dyDescent="0.3">
      <c r="A5276">
        <v>5341</v>
      </c>
      <c r="B5276">
        <v>197</v>
      </c>
      <c r="C5276">
        <v>10666</v>
      </c>
      <c r="D5276">
        <v>0.98999999999999899</v>
      </c>
      <c r="E5276" s="1">
        <v>38565.705555555556</v>
      </c>
    </row>
    <row r="5277" spans="1:5" x14ac:dyDescent="0.3">
      <c r="A5277">
        <v>5342</v>
      </c>
      <c r="B5277">
        <v>197</v>
      </c>
      <c r="C5277">
        <v>10739</v>
      </c>
      <c r="D5277">
        <v>4.99</v>
      </c>
      <c r="E5277" s="1">
        <v>38565.823611111111</v>
      </c>
    </row>
    <row r="5278" spans="1:5" x14ac:dyDescent="0.3">
      <c r="A5278">
        <v>5343</v>
      </c>
      <c r="B5278">
        <v>197</v>
      </c>
      <c r="C5278">
        <v>10743</v>
      </c>
      <c r="D5278">
        <v>2.99</v>
      </c>
      <c r="E5278" s="1">
        <v>38565.829861111109</v>
      </c>
    </row>
    <row r="5279" spans="1:5" x14ac:dyDescent="0.3">
      <c r="A5279">
        <v>5344</v>
      </c>
      <c r="B5279">
        <v>197</v>
      </c>
      <c r="C5279">
        <v>11018</v>
      </c>
      <c r="D5279">
        <v>4.99</v>
      </c>
      <c r="E5279" s="1">
        <v>38566.227083333331</v>
      </c>
    </row>
    <row r="5280" spans="1:5" x14ac:dyDescent="0.3">
      <c r="A5280">
        <v>5345</v>
      </c>
      <c r="B5280">
        <v>197</v>
      </c>
      <c r="C5280">
        <v>11215</v>
      </c>
      <c r="D5280">
        <v>4.99</v>
      </c>
      <c r="E5280" s="1">
        <v>38566.513888888891</v>
      </c>
    </row>
    <row r="5281" spans="1:5" x14ac:dyDescent="0.3">
      <c r="A5281">
        <v>5346</v>
      </c>
      <c r="B5281">
        <v>197</v>
      </c>
      <c r="C5281">
        <v>11311</v>
      </c>
      <c r="D5281">
        <v>4.99</v>
      </c>
      <c r="E5281" s="1">
        <v>38566.661805555559</v>
      </c>
    </row>
    <row r="5282" spans="1:5" x14ac:dyDescent="0.3">
      <c r="A5282">
        <v>5347</v>
      </c>
      <c r="B5282">
        <v>197</v>
      </c>
      <c r="C5282">
        <v>11478</v>
      </c>
      <c r="D5282">
        <v>2.99</v>
      </c>
      <c r="E5282" s="1">
        <v>38566.92291666667</v>
      </c>
    </row>
    <row r="5283" spans="1:5" x14ac:dyDescent="0.3">
      <c r="A5283">
        <v>5348</v>
      </c>
      <c r="B5283">
        <v>197</v>
      </c>
      <c r="C5283">
        <v>11643</v>
      </c>
      <c r="D5283">
        <v>1.99</v>
      </c>
      <c r="E5283" s="1">
        <v>38581.200694444444</v>
      </c>
    </row>
    <row r="5284" spans="1:5" x14ac:dyDescent="0.3">
      <c r="A5284">
        <v>5349</v>
      </c>
      <c r="B5284">
        <v>197</v>
      </c>
      <c r="C5284">
        <v>12799</v>
      </c>
      <c r="D5284">
        <v>0.98999999999999899</v>
      </c>
      <c r="E5284" s="1">
        <v>38583.018750000003</v>
      </c>
    </row>
    <row r="5285" spans="1:5" x14ac:dyDescent="0.3">
      <c r="A5285">
        <v>5350</v>
      </c>
      <c r="B5285">
        <v>197</v>
      </c>
      <c r="C5285">
        <v>13913</v>
      </c>
      <c r="D5285">
        <v>3.99</v>
      </c>
      <c r="E5285" s="1">
        <v>38584.692361111112</v>
      </c>
    </row>
    <row r="5286" spans="1:5" x14ac:dyDescent="0.3">
      <c r="A5286">
        <v>5351</v>
      </c>
      <c r="B5286">
        <v>197</v>
      </c>
      <c r="C5286">
        <v>14069</v>
      </c>
      <c r="D5286">
        <v>9.99</v>
      </c>
      <c r="E5286" s="1">
        <v>38584.95208333333</v>
      </c>
    </row>
    <row r="5287" spans="1:5" x14ac:dyDescent="0.3">
      <c r="A5287">
        <v>5352</v>
      </c>
      <c r="B5287">
        <v>197</v>
      </c>
      <c r="C5287">
        <v>14951</v>
      </c>
      <c r="D5287">
        <v>4.99</v>
      </c>
      <c r="E5287" s="1">
        <v>38586.263194444444</v>
      </c>
    </row>
    <row r="5288" spans="1:5" x14ac:dyDescent="0.3">
      <c r="A5288">
        <v>5353</v>
      </c>
      <c r="B5288">
        <v>197</v>
      </c>
      <c r="C5288">
        <v>15078</v>
      </c>
      <c r="D5288">
        <v>2.99</v>
      </c>
      <c r="E5288" s="1">
        <v>38586.464583333334</v>
      </c>
    </row>
    <row r="5289" spans="1:5" x14ac:dyDescent="0.3">
      <c r="A5289">
        <v>5354</v>
      </c>
      <c r="B5289">
        <v>197</v>
      </c>
      <c r="C5289">
        <v>15233</v>
      </c>
      <c r="D5289">
        <v>0.98999999999999899</v>
      </c>
      <c r="E5289" s="1">
        <v>38586.736805555556</v>
      </c>
    </row>
    <row r="5290" spans="1:5" x14ac:dyDescent="0.3">
      <c r="A5290">
        <v>5355</v>
      </c>
      <c r="B5290">
        <v>197</v>
      </c>
      <c r="C5290">
        <v>15540</v>
      </c>
      <c r="D5290">
        <v>8.99</v>
      </c>
      <c r="E5290" s="1">
        <v>38587.175000000003</v>
      </c>
    </row>
    <row r="5291" spans="1:5" x14ac:dyDescent="0.3">
      <c r="A5291">
        <v>5356</v>
      </c>
      <c r="B5291">
        <v>198</v>
      </c>
      <c r="C5291">
        <v>357</v>
      </c>
      <c r="D5291">
        <v>0.98999999999999899</v>
      </c>
      <c r="E5291" s="1">
        <v>38499.275694444441</v>
      </c>
    </row>
    <row r="5292" spans="1:5" x14ac:dyDescent="0.3">
      <c r="A5292">
        <v>5357</v>
      </c>
      <c r="B5292">
        <v>198</v>
      </c>
      <c r="C5292">
        <v>582</v>
      </c>
      <c r="D5292">
        <v>4.99</v>
      </c>
      <c r="E5292" s="1">
        <v>38500.481249999997</v>
      </c>
    </row>
    <row r="5293" spans="1:5" x14ac:dyDescent="0.3">
      <c r="A5293">
        <v>5358</v>
      </c>
      <c r="B5293">
        <v>198</v>
      </c>
      <c r="C5293">
        <v>639</v>
      </c>
      <c r="D5293">
        <v>2.99</v>
      </c>
      <c r="E5293" s="1">
        <v>38500.767361111109</v>
      </c>
    </row>
    <row r="5294" spans="1:5" x14ac:dyDescent="0.3">
      <c r="A5294">
        <v>5359</v>
      </c>
      <c r="B5294">
        <v>198</v>
      </c>
      <c r="C5294">
        <v>932</v>
      </c>
      <c r="D5294">
        <v>2.99</v>
      </c>
      <c r="E5294" s="1">
        <v>38502.538194444445</v>
      </c>
    </row>
    <row r="5295" spans="1:5" x14ac:dyDescent="0.3">
      <c r="A5295">
        <v>5360</v>
      </c>
      <c r="B5295">
        <v>198</v>
      </c>
      <c r="C5295">
        <v>1132</v>
      </c>
      <c r="D5295">
        <v>4.99</v>
      </c>
      <c r="E5295" s="1">
        <v>38503.780555555553</v>
      </c>
    </row>
    <row r="5296" spans="1:5" x14ac:dyDescent="0.3">
      <c r="A5296">
        <v>5361</v>
      </c>
      <c r="B5296">
        <v>198</v>
      </c>
      <c r="C5296">
        <v>2185</v>
      </c>
      <c r="D5296">
        <v>0.98999999999999899</v>
      </c>
      <c r="E5296" s="1">
        <v>38521.050000000003</v>
      </c>
    </row>
    <row r="5297" spans="1:5" x14ac:dyDescent="0.3">
      <c r="A5297">
        <v>5362</v>
      </c>
      <c r="B5297">
        <v>198</v>
      </c>
      <c r="C5297">
        <v>3770</v>
      </c>
      <c r="D5297">
        <v>2.99</v>
      </c>
      <c r="E5297" s="1">
        <v>38539.551388888889</v>
      </c>
    </row>
    <row r="5298" spans="1:5" x14ac:dyDescent="0.3">
      <c r="A5298">
        <v>5363</v>
      </c>
      <c r="B5298">
        <v>198</v>
      </c>
      <c r="C5298">
        <v>4588</v>
      </c>
      <c r="D5298">
        <v>2.99</v>
      </c>
      <c r="E5298" s="1">
        <v>38541.262499999997</v>
      </c>
    </row>
    <row r="5299" spans="1:5" x14ac:dyDescent="0.3">
      <c r="A5299">
        <v>5364</v>
      </c>
      <c r="B5299">
        <v>198</v>
      </c>
      <c r="C5299">
        <v>4750</v>
      </c>
      <c r="D5299">
        <v>0.98999999999999899</v>
      </c>
      <c r="E5299" s="1">
        <v>38541.588194444441</v>
      </c>
    </row>
    <row r="5300" spans="1:5" x14ac:dyDescent="0.3">
      <c r="A5300">
        <v>5365</v>
      </c>
      <c r="B5300">
        <v>198</v>
      </c>
      <c r="C5300">
        <v>5794</v>
      </c>
      <c r="D5300">
        <v>4.99</v>
      </c>
      <c r="E5300" s="1">
        <v>38543.606944444444</v>
      </c>
    </row>
    <row r="5301" spans="1:5" x14ac:dyDescent="0.3">
      <c r="A5301">
        <v>5366</v>
      </c>
      <c r="B5301">
        <v>198</v>
      </c>
      <c r="C5301">
        <v>6567</v>
      </c>
      <c r="D5301">
        <v>4.99</v>
      </c>
      <c r="E5301" s="1">
        <v>38545.238194444442</v>
      </c>
    </row>
    <row r="5302" spans="1:5" x14ac:dyDescent="0.3">
      <c r="A5302">
        <v>5367</v>
      </c>
      <c r="B5302">
        <v>198</v>
      </c>
      <c r="C5302">
        <v>6819</v>
      </c>
      <c r="D5302">
        <v>4.99</v>
      </c>
      <c r="E5302" s="1">
        <v>38545.76458333333</v>
      </c>
    </row>
    <row r="5303" spans="1:5" x14ac:dyDescent="0.3">
      <c r="A5303">
        <v>5368</v>
      </c>
      <c r="B5303">
        <v>198</v>
      </c>
      <c r="C5303">
        <v>6889</v>
      </c>
      <c r="D5303">
        <v>4.99</v>
      </c>
      <c r="E5303" s="1">
        <v>38545.875694444447</v>
      </c>
    </row>
    <row r="5304" spans="1:5" x14ac:dyDescent="0.3">
      <c r="A5304">
        <v>5369</v>
      </c>
      <c r="B5304">
        <v>198</v>
      </c>
      <c r="C5304">
        <v>7287</v>
      </c>
      <c r="D5304">
        <v>0.98999999999999899</v>
      </c>
      <c r="E5304" s="1">
        <v>38560.51666666667</v>
      </c>
    </row>
    <row r="5305" spans="1:5" x14ac:dyDescent="0.3">
      <c r="A5305">
        <v>5370</v>
      </c>
      <c r="B5305">
        <v>198</v>
      </c>
      <c r="C5305">
        <v>7441</v>
      </c>
      <c r="D5305">
        <v>5.99</v>
      </c>
      <c r="E5305" s="1">
        <v>38560.740277777775</v>
      </c>
    </row>
    <row r="5306" spans="1:5" x14ac:dyDescent="0.3">
      <c r="A5306">
        <v>5371</v>
      </c>
      <c r="B5306">
        <v>198</v>
      </c>
      <c r="C5306">
        <v>7583</v>
      </c>
      <c r="D5306">
        <v>2.99</v>
      </c>
      <c r="E5306" s="1">
        <v>38560.96875</v>
      </c>
    </row>
    <row r="5307" spans="1:5" x14ac:dyDescent="0.3">
      <c r="A5307">
        <v>5372</v>
      </c>
      <c r="B5307">
        <v>198</v>
      </c>
      <c r="C5307">
        <v>7622</v>
      </c>
      <c r="D5307">
        <v>0.98999999999999899</v>
      </c>
      <c r="E5307" s="1">
        <v>38561.025694444441</v>
      </c>
    </row>
    <row r="5308" spans="1:5" x14ac:dyDescent="0.3">
      <c r="A5308">
        <v>5373</v>
      </c>
      <c r="B5308">
        <v>198</v>
      </c>
      <c r="C5308">
        <v>8145</v>
      </c>
      <c r="D5308">
        <v>5.99</v>
      </c>
      <c r="E5308" s="1">
        <v>38561.856944444444</v>
      </c>
    </row>
    <row r="5309" spans="1:5" x14ac:dyDescent="0.3">
      <c r="A5309">
        <v>5374</v>
      </c>
      <c r="B5309">
        <v>198</v>
      </c>
      <c r="C5309">
        <v>9389</v>
      </c>
      <c r="D5309">
        <v>0.98999999999999899</v>
      </c>
      <c r="E5309" s="1">
        <v>38563.810416666667</v>
      </c>
    </row>
    <row r="5310" spans="1:5" x14ac:dyDescent="0.3">
      <c r="A5310">
        <v>5375</v>
      </c>
      <c r="B5310">
        <v>198</v>
      </c>
      <c r="C5310">
        <v>10112</v>
      </c>
      <c r="D5310">
        <v>4.99</v>
      </c>
      <c r="E5310" s="1">
        <v>38564.880555555559</v>
      </c>
    </row>
    <row r="5311" spans="1:5" x14ac:dyDescent="0.3">
      <c r="A5311">
        <v>5376</v>
      </c>
      <c r="B5311">
        <v>198</v>
      </c>
      <c r="C5311">
        <v>10147</v>
      </c>
      <c r="D5311">
        <v>2.99</v>
      </c>
      <c r="E5311" s="1">
        <v>38564.929166666669</v>
      </c>
    </row>
    <row r="5312" spans="1:5" x14ac:dyDescent="0.3">
      <c r="A5312">
        <v>5377</v>
      </c>
      <c r="B5312">
        <v>198</v>
      </c>
      <c r="C5312">
        <v>10679</v>
      </c>
      <c r="D5312">
        <v>0.98999999999999899</v>
      </c>
      <c r="E5312" s="1">
        <v>38565.727083333331</v>
      </c>
    </row>
    <row r="5313" spans="1:5" x14ac:dyDescent="0.3">
      <c r="A5313">
        <v>5378</v>
      </c>
      <c r="B5313">
        <v>198</v>
      </c>
      <c r="C5313">
        <v>11351</v>
      </c>
      <c r="D5313">
        <v>3.99</v>
      </c>
      <c r="E5313" s="1">
        <v>38566.727777777778</v>
      </c>
    </row>
    <row r="5314" spans="1:5" x14ac:dyDescent="0.3">
      <c r="A5314">
        <v>5379</v>
      </c>
      <c r="B5314">
        <v>198</v>
      </c>
      <c r="C5314">
        <v>11594</v>
      </c>
      <c r="D5314">
        <v>6.99</v>
      </c>
      <c r="E5314" s="1">
        <v>38581.115972222222</v>
      </c>
    </row>
    <row r="5315" spans="1:5" x14ac:dyDescent="0.3">
      <c r="A5315">
        <v>5380</v>
      </c>
      <c r="B5315">
        <v>198</v>
      </c>
      <c r="C5315">
        <v>11756</v>
      </c>
      <c r="D5315">
        <v>2.99</v>
      </c>
      <c r="E5315" s="1">
        <v>38581.395138888889</v>
      </c>
    </row>
    <row r="5316" spans="1:5" x14ac:dyDescent="0.3">
      <c r="A5316">
        <v>5381</v>
      </c>
      <c r="B5316">
        <v>198</v>
      </c>
      <c r="C5316">
        <v>11836</v>
      </c>
      <c r="D5316">
        <v>4.99</v>
      </c>
      <c r="E5316" s="1">
        <v>38581.543749999997</v>
      </c>
    </row>
    <row r="5317" spans="1:5" x14ac:dyDescent="0.3">
      <c r="A5317">
        <v>5382</v>
      </c>
      <c r="B5317">
        <v>198</v>
      </c>
      <c r="C5317">
        <v>11949</v>
      </c>
      <c r="D5317">
        <v>2.99</v>
      </c>
      <c r="E5317" s="1">
        <v>38581.716666666667</v>
      </c>
    </row>
    <row r="5318" spans="1:5" x14ac:dyDescent="0.3">
      <c r="A5318">
        <v>5383</v>
      </c>
      <c r="B5318">
        <v>198</v>
      </c>
      <c r="C5318">
        <v>11957</v>
      </c>
      <c r="D5318">
        <v>1.99</v>
      </c>
      <c r="E5318" s="1">
        <v>38581.723611111112</v>
      </c>
    </row>
    <row r="5319" spans="1:5" x14ac:dyDescent="0.3">
      <c r="A5319">
        <v>5384</v>
      </c>
      <c r="B5319">
        <v>198</v>
      </c>
      <c r="C5319">
        <v>11985</v>
      </c>
      <c r="D5319">
        <v>2.99</v>
      </c>
      <c r="E5319" s="1">
        <v>38581.763194444444</v>
      </c>
    </row>
    <row r="5320" spans="1:5" x14ac:dyDescent="0.3">
      <c r="A5320">
        <v>5385</v>
      </c>
      <c r="B5320">
        <v>198</v>
      </c>
      <c r="C5320">
        <v>12594</v>
      </c>
      <c r="D5320">
        <v>4.99</v>
      </c>
      <c r="E5320" s="1">
        <v>38582.683333333334</v>
      </c>
    </row>
    <row r="5321" spans="1:5" x14ac:dyDescent="0.3">
      <c r="A5321">
        <v>5386</v>
      </c>
      <c r="B5321">
        <v>198</v>
      </c>
      <c r="C5321">
        <v>12862</v>
      </c>
      <c r="D5321">
        <v>5.99</v>
      </c>
      <c r="E5321" s="1">
        <v>38583.104861111111</v>
      </c>
    </row>
    <row r="5322" spans="1:5" x14ac:dyDescent="0.3">
      <c r="A5322">
        <v>5387</v>
      </c>
      <c r="B5322">
        <v>198</v>
      </c>
      <c r="C5322">
        <v>13768</v>
      </c>
      <c r="D5322">
        <v>5.99</v>
      </c>
      <c r="E5322" s="1">
        <v>38584.488194444442</v>
      </c>
    </row>
    <row r="5323" spans="1:5" x14ac:dyDescent="0.3">
      <c r="A5323">
        <v>5388</v>
      </c>
      <c r="B5323">
        <v>198</v>
      </c>
      <c r="C5323">
        <v>14214</v>
      </c>
      <c r="D5323">
        <v>5.99</v>
      </c>
      <c r="E5323" s="1">
        <v>38585.1875</v>
      </c>
    </row>
    <row r="5324" spans="1:5" x14ac:dyDescent="0.3">
      <c r="A5324">
        <v>5389</v>
      </c>
      <c r="B5324">
        <v>198</v>
      </c>
      <c r="C5324">
        <v>14380</v>
      </c>
      <c r="D5324">
        <v>2.99</v>
      </c>
      <c r="E5324" s="1">
        <v>38585.411805555559</v>
      </c>
    </row>
    <row r="5325" spans="1:5" x14ac:dyDescent="0.3">
      <c r="A5325">
        <v>5390</v>
      </c>
      <c r="B5325">
        <v>198</v>
      </c>
      <c r="C5325">
        <v>14990</v>
      </c>
      <c r="D5325">
        <v>4.99</v>
      </c>
      <c r="E5325" s="1">
        <v>38586.324999999997</v>
      </c>
    </row>
    <row r="5326" spans="1:5" x14ac:dyDescent="0.3">
      <c r="A5326">
        <v>5391</v>
      </c>
      <c r="B5326">
        <v>198</v>
      </c>
      <c r="C5326">
        <v>15256</v>
      </c>
      <c r="D5326">
        <v>6.99</v>
      </c>
      <c r="E5326" s="1">
        <v>38586.763888888891</v>
      </c>
    </row>
    <row r="5327" spans="1:5" x14ac:dyDescent="0.3">
      <c r="A5327">
        <v>5392</v>
      </c>
      <c r="B5327">
        <v>198</v>
      </c>
      <c r="C5327">
        <v>15433</v>
      </c>
      <c r="D5327">
        <v>4.99</v>
      </c>
      <c r="E5327" s="1">
        <v>38587.018750000003</v>
      </c>
    </row>
    <row r="5328" spans="1:5" x14ac:dyDescent="0.3">
      <c r="A5328">
        <v>5393</v>
      </c>
      <c r="B5328">
        <v>199</v>
      </c>
      <c r="C5328">
        <v>499</v>
      </c>
      <c r="D5328">
        <v>7.99</v>
      </c>
      <c r="E5328" s="1">
        <v>38500.045138888891</v>
      </c>
    </row>
    <row r="5329" spans="1:5" x14ac:dyDescent="0.3">
      <c r="A5329">
        <v>5394</v>
      </c>
      <c r="B5329">
        <v>199</v>
      </c>
      <c r="C5329">
        <v>1406</v>
      </c>
      <c r="D5329">
        <v>4.99</v>
      </c>
      <c r="E5329" s="1">
        <v>38518.697222222225</v>
      </c>
    </row>
    <row r="5330" spans="1:5" x14ac:dyDescent="0.3">
      <c r="A5330">
        <v>5395</v>
      </c>
      <c r="B5330">
        <v>199</v>
      </c>
      <c r="C5330">
        <v>1910</v>
      </c>
      <c r="D5330">
        <v>2.99</v>
      </c>
      <c r="E5330" s="1">
        <v>38520.21597222222</v>
      </c>
    </row>
    <row r="5331" spans="1:5" x14ac:dyDescent="0.3">
      <c r="A5331">
        <v>5396</v>
      </c>
      <c r="B5331">
        <v>199</v>
      </c>
      <c r="C5331">
        <v>3299</v>
      </c>
      <c r="D5331">
        <v>0.98999999999999899</v>
      </c>
      <c r="E5331" s="1">
        <v>38524.307638888888</v>
      </c>
    </row>
    <row r="5332" spans="1:5" x14ac:dyDescent="0.3">
      <c r="A5332">
        <v>5397</v>
      </c>
      <c r="B5332">
        <v>199</v>
      </c>
      <c r="C5332">
        <v>4499</v>
      </c>
      <c r="D5332">
        <v>2.99</v>
      </c>
      <c r="E5332" s="1">
        <v>38541.088888888888</v>
      </c>
    </row>
    <row r="5333" spans="1:5" x14ac:dyDescent="0.3">
      <c r="A5333">
        <v>5398</v>
      </c>
      <c r="B5333">
        <v>199</v>
      </c>
      <c r="C5333">
        <v>4580</v>
      </c>
      <c r="D5333">
        <v>8.99</v>
      </c>
      <c r="E5333" s="1">
        <v>38541.25277777778</v>
      </c>
    </row>
    <row r="5334" spans="1:5" x14ac:dyDescent="0.3">
      <c r="A5334">
        <v>5399</v>
      </c>
      <c r="B5334">
        <v>199</v>
      </c>
      <c r="C5334">
        <v>4976</v>
      </c>
      <c r="D5334">
        <v>4.99</v>
      </c>
      <c r="E5334" s="1">
        <v>38542.002083333333</v>
      </c>
    </row>
    <row r="5335" spans="1:5" x14ac:dyDescent="0.3">
      <c r="A5335">
        <v>5400</v>
      </c>
      <c r="B5335">
        <v>199</v>
      </c>
      <c r="C5335">
        <v>5398</v>
      </c>
      <c r="D5335">
        <v>2.99</v>
      </c>
      <c r="E5335" s="1">
        <v>38542.822222222225</v>
      </c>
    </row>
    <row r="5336" spans="1:5" x14ac:dyDescent="0.3">
      <c r="A5336">
        <v>5401</v>
      </c>
      <c r="B5336">
        <v>199</v>
      </c>
      <c r="C5336">
        <v>5680</v>
      </c>
      <c r="D5336">
        <v>5.99</v>
      </c>
      <c r="E5336" s="1">
        <v>38543.365972222222</v>
      </c>
    </row>
    <row r="5337" spans="1:5" x14ac:dyDescent="0.3">
      <c r="A5337">
        <v>5402</v>
      </c>
      <c r="B5337">
        <v>199</v>
      </c>
      <c r="C5337">
        <v>6668</v>
      </c>
      <c r="D5337">
        <v>2.99</v>
      </c>
      <c r="E5337" s="1">
        <v>38545.484027777777</v>
      </c>
    </row>
    <row r="5338" spans="1:5" x14ac:dyDescent="0.3">
      <c r="A5338">
        <v>5403</v>
      </c>
      <c r="B5338">
        <v>199</v>
      </c>
      <c r="C5338">
        <v>6782</v>
      </c>
      <c r="D5338">
        <v>4.99</v>
      </c>
      <c r="E5338" s="1">
        <v>38545.682638888888</v>
      </c>
    </row>
    <row r="5339" spans="1:5" x14ac:dyDescent="0.3">
      <c r="A5339">
        <v>5404</v>
      </c>
      <c r="B5339">
        <v>199</v>
      </c>
      <c r="C5339">
        <v>7782</v>
      </c>
      <c r="D5339">
        <v>4.99</v>
      </c>
      <c r="E5339" s="1">
        <v>38561.300694444442</v>
      </c>
    </row>
    <row r="5340" spans="1:5" x14ac:dyDescent="0.3">
      <c r="A5340">
        <v>5405</v>
      </c>
      <c r="B5340">
        <v>199</v>
      </c>
      <c r="C5340">
        <v>8709</v>
      </c>
      <c r="D5340">
        <v>0.98999999999999899</v>
      </c>
      <c r="E5340" s="1">
        <v>38562.725694444445</v>
      </c>
    </row>
    <row r="5341" spans="1:5" x14ac:dyDescent="0.3">
      <c r="A5341">
        <v>5406</v>
      </c>
      <c r="B5341">
        <v>199</v>
      </c>
      <c r="C5341">
        <v>9752</v>
      </c>
      <c r="D5341">
        <v>2.99</v>
      </c>
      <c r="E5341" s="1">
        <v>38564.390277777777</v>
      </c>
    </row>
    <row r="5342" spans="1:5" x14ac:dyDescent="0.3">
      <c r="A5342">
        <v>5407</v>
      </c>
      <c r="B5342">
        <v>199</v>
      </c>
      <c r="C5342">
        <v>9894</v>
      </c>
      <c r="D5342">
        <v>4.99</v>
      </c>
      <c r="E5342" s="1">
        <v>38564.588194444441</v>
      </c>
    </row>
    <row r="5343" spans="1:5" x14ac:dyDescent="0.3">
      <c r="A5343">
        <v>5408</v>
      </c>
      <c r="B5343">
        <v>199</v>
      </c>
      <c r="C5343">
        <v>9959</v>
      </c>
      <c r="D5343">
        <v>4.99</v>
      </c>
      <c r="E5343" s="1">
        <v>38564.669444444444</v>
      </c>
    </row>
    <row r="5344" spans="1:5" x14ac:dyDescent="0.3">
      <c r="A5344">
        <v>5409</v>
      </c>
      <c r="B5344">
        <v>199</v>
      </c>
      <c r="C5344">
        <v>10196</v>
      </c>
      <c r="D5344">
        <v>2.99</v>
      </c>
      <c r="E5344" s="1">
        <v>38565.023611111108</v>
      </c>
    </row>
    <row r="5345" spans="1:5" x14ac:dyDescent="0.3">
      <c r="A5345">
        <v>5410</v>
      </c>
      <c r="B5345">
        <v>199</v>
      </c>
      <c r="C5345">
        <v>10517</v>
      </c>
      <c r="D5345">
        <v>4.99</v>
      </c>
      <c r="E5345" s="1">
        <v>38565.486805555556</v>
      </c>
    </row>
    <row r="5346" spans="1:5" x14ac:dyDescent="0.3">
      <c r="A5346">
        <v>5411</v>
      </c>
      <c r="B5346">
        <v>199</v>
      </c>
      <c r="C5346">
        <v>10850</v>
      </c>
      <c r="D5346">
        <v>8.99</v>
      </c>
      <c r="E5346" s="1">
        <v>38565.995138888888</v>
      </c>
    </row>
    <row r="5347" spans="1:5" x14ac:dyDescent="0.3">
      <c r="A5347">
        <v>5412</v>
      </c>
      <c r="B5347">
        <v>199</v>
      </c>
      <c r="C5347">
        <v>11454</v>
      </c>
      <c r="D5347">
        <v>2.99</v>
      </c>
      <c r="E5347" s="1">
        <v>38566.87777777778</v>
      </c>
    </row>
    <row r="5348" spans="1:5" x14ac:dyDescent="0.3">
      <c r="A5348">
        <v>5413</v>
      </c>
      <c r="B5348">
        <v>199</v>
      </c>
      <c r="C5348">
        <v>12386</v>
      </c>
      <c r="D5348">
        <v>0.98999999999999899</v>
      </c>
      <c r="E5348" s="1">
        <v>38582.364583333336</v>
      </c>
    </row>
    <row r="5349" spans="1:5" x14ac:dyDescent="0.3">
      <c r="A5349">
        <v>5414</v>
      </c>
      <c r="B5349">
        <v>199</v>
      </c>
      <c r="C5349">
        <v>14320</v>
      </c>
      <c r="D5349">
        <v>4.99</v>
      </c>
      <c r="E5349" s="1">
        <v>38585.336111111108</v>
      </c>
    </row>
    <row r="5350" spans="1:5" x14ac:dyDescent="0.3">
      <c r="A5350">
        <v>5415</v>
      </c>
      <c r="B5350">
        <v>199</v>
      </c>
      <c r="C5350">
        <v>15412</v>
      </c>
      <c r="D5350">
        <v>0.98999999999999899</v>
      </c>
      <c r="E5350" s="1">
        <v>38586.984027777777</v>
      </c>
    </row>
    <row r="5351" spans="1:5" x14ac:dyDescent="0.3">
      <c r="A5351">
        <v>5416</v>
      </c>
      <c r="B5351">
        <v>199</v>
      </c>
      <c r="C5351">
        <v>15751</v>
      </c>
      <c r="D5351">
        <v>3.99</v>
      </c>
      <c r="E5351" s="1">
        <v>38587.52847222222</v>
      </c>
    </row>
    <row r="5352" spans="1:5" x14ac:dyDescent="0.3">
      <c r="A5352">
        <v>5418</v>
      </c>
      <c r="B5352">
        <v>200</v>
      </c>
      <c r="C5352">
        <v>270</v>
      </c>
      <c r="D5352">
        <v>9.99</v>
      </c>
      <c r="E5352" s="1">
        <v>38498.680555555555</v>
      </c>
    </row>
    <row r="5353" spans="1:5" x14ac:dyDescent="0.3">
      <c r="A5353">
        <v>5419</v>
      </c>
      <c r="B5353">
        <v>200</v>
      </c>
      <c r="C5353">
        <v>1296</v>
      </c>
      <c r="D5353">
        <v>1.99</v>
      </c>
      <c r="E5353" s="1">
        <v>38518.390972222223</v>
      </c>
    </row>
    <row r="5354" spans="1:5" x14ac:dyDescent="0.3">
      <c r="A5354">
        <v>5420</v>
      </c>
      <c r="B5354">
        <v>200</v>
      </c>
      <c r="C5354">
        <v>1309</v>
      </c>
      <c r="D5354">
        <v>4.99</v>
      </c>
      <c r="E5354" s="1">
        <v>38518.423611111109</v>
      </c>
    </row>
    <row r="5355" spans="1:5" x14ac:dyDescent="0.3">
      <c r="A5355">
        <v>5421</v>
      </c>
      <c r="B5355">
        <v>200</v>
      </c>
      <c r="C5355">
        <v>1899</v>
      </c>
      <c r="D5355">
        <v>6.99</v>
      </c>
      <c r="E5355" s="1">
        <v>38520.186805555553</v>
      </c>
    </row>
    <row r="5356" spans="1:5" x14ac:dyDescent="0.3">
      <c r="A5356">
        <v>5422</v>
      </c>
      <c r="B5356">
        <v>200</v>
      </c>
      <c r="C5356">
        <v>2227</v>
      </c>
      <c r="D5356">
        <v>4.99</v>
      </c>
      <c r="E5356" s="1">
        <v>38521.154861111114</v>
      </c>
    </row>
    <row r="5357" spans="1:5" x14ac:dyDescent="0.3">
      <c r="A5357">
        <v>5423</v>
      </c>
      <c r="B5357">
        <v>200</v>
      </c>
      <c r="C5357">
        <v>2667</v>
      </c>
      <c r="D5357">
        <v>3.99</v>
      </c>
      <c r="E5357" s="1">
        <v>38522.477777777778</v>
      </c>
    </row>
    <row r="5358" spans="1:5" x14ac:dyDescent="0.3">
      <c r="A5358">
        <v>5424</v>
      </c>
      <c r="B5358">
        <v>200</v>
      </c>
      <c r="C5358">
        <v>2717</v>
      </c>
      <c r="D5358">
        <v>4.99</v>
      </c>
      <c r="E5358" s="1">
        <v>38522.615277777775</v>
      </c>
    </row>
    <row r="5359" spans="1:5" x14ac:dyDescent="0.3">
      <c r="A5359">
        <v>5425</v>
      </c>
      <c r="B5359">
        <v>200</v>
      </c>
      <c r="C5359">
        <v>3190</v>
      </c>
      <c r="D5359">
        <v>3.99</v>
      </c>
      <c r="E5359" s="1">
        <v>38523.977083333331</v>
      </c>
    </row>
    <row r="5360" spans="1:5" x14ac:dyDescent="0.3">
      <c r="A5360">
        <v>5426</v>
      </c>
      <c r="B5360">
        <v>200</v>
      </c>
      <c r="C5360">
        <v>3580</v>
      </c>
      <c r="D5360">
        <v>4.99</v>
      </c>
      <c r="E5360" s="1">
        <v>38539.158333333333</v>
      </c>
    </row>
    <row r="5361" spans="1:5" x14ac:dyDescent="0.3">
      <c r="A5361">
        <v>5427</v>
      </c>
      <c r="B5361">
        <v>200</v>
      </c>
      <c r="C5361">
        <v>5110</v>
      </c>
      <c r="D5361">
        <v>2.99</v>
      </c>
      <c r="E5361" s="1">
        <v>38542.289583333331</v>
      </c>
    </row>
    <row r="5362" spans="1:5" x14ac:dyDescent="0.3">
      <c r="A5362">
        <v>5428</v>
      </c>
      <c r="B5362">
        <v>200</v>
      </c>
      <c r="C5362">
        <v>6123</v>
      </c>
      <c r="D5362">
        <v>0.98999999999999899</v>
      </c>
      <c r="E5362" s="1">
        <v>38544.334722222222</v>
      </c>
    </row>
    <row r="5363" spans="1:5" x14ac:dyDescent="0.3">
      <c r="A5363">
        <v>5429</v>
      </c>
      <c r="B5363">
        <v>200</v>
      </c>
      <c r="C5363">
        <v>6167</v>
      </c>
      <c r="D5363">
        <v>2.99</v>
      </c>
      <c r="E5363" s="1">
        <v>38544.431250000001</v>
      </c>
    </row>
    <row r="5364" spans="1:5" x14ac:dyDescent="0.3">
      <c r="A5364">
        <v>5430</v>
      </c>
      <c r="B5364">
        <v>200</v>
      </c>
      <c r="C5364">
        <v>6181</v>
      </c>
      <c r="D5364">
        <v>4.99</v>
      </c>
      <c r="E5364" s="1">
        <v>38544.465277777781</v>
      </c>
    </row>
    <row r="5365" spans="1:5" x14ac:dyDescent="0.3">
      <c r="A5365">
        <v>5431</v>
      </c>
      <c r="B5365">
        <v>200</v>
      </c>
      <c r="C5365">
        <v>6947</v>
      </c>
      <c r="D5365">
        <v>3.99</v>
      </c>
      <c r="E5365" s="1">
        <v>38559.987500000003</v>
      </c>
    </row>
    <row r="5366" spans="1:5" x14ac:dyDescent="0.3">
      <c r="A5366">
        <v>5432</v>
      </c>
      <c r="B5366">
        <v>200</v>
      </c>
      <c r="C5366">
        <v>7574</v>
      </c>
      <c r="D5366">
        <v>2.99</v>
      </c>
      <c r="E5366" s="1">
        <v>38560.953472222223</v>
      </c>
    </row>
    <row r="5367" spans="1:5" x14ac:dyDescent="0.3">
      <c r="A5367">
        <v>5433</v>
      </c>
      <c r="B5367">
        <v>200</v>
      </c>
      <c r="C5367">
        <v>8368</v>
      </c>
      <c r="D5367">
        <v>3.99</v>
      </c>
      <c r="E5367" s="1">
        <v>38562.21875</v>
      </c>
    </row>
    <row r="5368" spans="1:5" x14ac:dyDescent="0.3">
      <c r="A5368">
        <v>5434</v>
      </c>
      <c r="B5368">
        <v>200</v>
      </c>
      <c r="C5368">
        <v>8462</v>
      </c>
      <c r="D5368">
        <v>2.99</v>
      </c>
      <c r="E5368" s="1">
        <v>38562.34375</v>
      </c>
    </row>
    <row r="5369" spans="1:5" x14ac:dyDescent="0.3">
      <c r="A5369">
        <v>5435</v>
      </c>
      <c r="B5369">
        <v>200</v>
      </c>
      <c r="C5369">
        <v>9527</v>
      </c>
      <c r="D5369">
        <v>6.99</v>
      </c>
      <c r="E5369" s="1">
        <v>38564.043055555558</v>
      </c>
    </row>
    <row r="5370" spans="1:5" x14ac:dyDescent="0.3">
      <c r="A5370">
        <v>5436</v>
      </c>
      <c r="B5370">
        <v>200</v>
      </c>
      <c r="C5370">
        <v>10685</v>
      </c>
      <c r="D5370">
        <v>2.99</v>
      </c>
      <c r="E5370" s="1">
        <v>38565.742361111108</v>
      </c>
    </row>
    <row r="5371" spans="1:5" x14ac:dyDescent="0.3">
      <c r="A5371">
        <v>5437</v>
      </c>
      <c r="B5371">
        <v>200</v>
      </c>
      <c r="C5371">
        <v>11356</v>
      </c>
      <c r="D5371">
        <v>8.99</v>
      </c>
      <c r="E5371" s="1">
        <v>38566.737500000003</v>
      </c>
    </row>
    <row r="5372" spans="1:5" x14ac:dyDescent="0.3">
      <c r="A5372">
        <v>5438</v>
      </c>
      <c r="B5372">
        <v>200</v>
      </c>
      <c r="C5372">
        <v>13737</v>
      </c>
      <c r="D5372">
        <v>5.99</v>
      </c>
      <c r="E5372" s="1">
        <v>38584.445138888892</v>
      </c>
    </row>
    <row r="5373" spans="1:5" x14ac:dyDescent="0.3">
      <c r="A5373">
        <v>5439</v>
      </c>
      <c r="B5373">
        <v>200</v>
      </c>
      <c r="C5373">
        <v>14034</v>
      </c>
      <c r="D5373">
        <v>10.99</v>
      </c>
      <c r="E5373" s="1">
        <v>38584.896527777775</v>
      </c>
    </row>
    <row r="5374" spans="1:5" x14ac:dyDescent="0.3">
      <c r="A5374">
        <v>5440</v>
      </c>
      <c r="B5374">
        <v>200</v>
      </c>
      <c r="C5374">
        <v>14521</v>
      </c>
      <c r="D5374">
        <v>6.99</v>
      </c>
      <c r="E5374" s="1">
        <v>38585.625694444447</v>
      </c>
    </row>
    <row r="5375" spans="1:5" x14ac:dyDescent="0.3">
      <c r="A5375">
        <v>5441</v>
      </c>
      <c r="B5375">
        <v>200</v>
      </c>
      <c r="C5375">
        <v>15691</v>
      </c>
      <c r="D5375">
        <v>4.99</v>
      </c>
      <c r="E5375" s="1">
        <v>38587.411805555559</v>
      </c>
    </row>
    <row r="5376" spans="1:5" x14ac:dyDescent="0.3">
      <c r="A5376">
        <v>5442</v>
      </c>
      <c r="B5376">
        <v>200</v>
      </c>
      <c r="C5376">
        <v>15742</v>
      </c>
      <c r="D5376">
        <v>5.99</v>
      </c>
      <c r="E5376" s="1">
        <v>38587.507638888892</v>
      </c>
    </row>
    <row r="5377" spans="1:5" x14ac:dyDescent="0.3">
      <c r="A5377">
        <v>5443</v>
      </c>
      <c r="B5377">
        <v>200</v>
      </c>
      <c r="C5377">
        <v>15961</v>
      </c>
      <c r="D5377">
        <v>6.99</v>
      </c>
      <c r="E5377" s="1">
        <v>38587.815972222219</v>
      </c>
    </row>
    <row r="5378" spans="1:5" x14ac:dyDescent="0.3">
      <c r="A5378">
        <v>5445</v>
      </c>
      <c r="B5378">
        <v>201</v>
      </c>
      <c r="C5378">
        <v>311</v>
      </c>
      <c r="D5378">
        <v>3.99</v>
      </c>
      <c r="E5378" s="1">
        <v>38498.95208333333</v>
      </c>
    </row>
    <row r="5379" spans="1:5" x14ac:dyDescent="0.3">
      <c r="A5379">
        <v>5446</v>
      </c>
      <c r="B5379">
        <v>201</v>
      </c>
      <c r="C5379">
        <v>670</v>
      </c>
      <c r="D5379">
        <v>6.99</v>
      </c>
      <c r="E5379" s="1">
        <v>38500.919444444444</v>
      </c>
    </row>
    <row r="5380" spans="1:5" x14ac:dyDescent="0.3">
      <c r="A5380">
        <v>5447</v>
      </c>
      <c r="B5380">
        <v>201</v>
      </c>
      <c r="C5380">
        <v>756</v>
      </c>
      <c r="D5380">
        <v>5.99</v>
      </c>
      <c r="E5380" s="1">
        <v>38501.436111111114</v>
      </c>
    </row>
    <row r="5381" spans="1:5" x14ac:dyDescent="0.3">
      <c r="A5381">
        <v>5448</v>
      </c>
      <c r="B5381">
        <v>201</v>
      </c>
      <c r="C5381">
        <v>2047</v>
      </c>
      <c r="D5381">
        <v>1.99</v>
      </c>
      <c r="E5381" s="1">
        <v>38520.611111111109</v>
      </c>
    </row>
    <row r="5382" spans="1:5" x14ac:dyDescent="0.3">
      <c r="A5382">
        <v>5449</v>
      </c>
      <c r="B5382">
        <v>201</v>
      </c>
      <c r="C5382">
        <v>2157</v>
      </c>
      <c r="D5382">
        <v>3.99</v>
      </c>
      <c r="E5382" s="1">
        <v>38520.979166666664</v>
      </c>
    </row>
    <row r="5383" spans="1:5" x14ac:dyDescent="0.3">
      <c r="A5383">
        <v>5450</v>
      </c>
      <c r="B5383">
        <v>201</v>
      </c>
      <c r="C5383">
        <v>2359</v>
      </c>
      <c r="D5383">
        <v>6.99</v>
      </c>
      <c r="E5383" s="1">
        <v>38521.544444444444</v>
      </c>
    </row>
    <row r="5384" spans="1:5" x14ac:dyDescent="0.3">
      <c r="A5384">
        <v>5451</v>
      </c>
      <c r="B5384">
        <v>201</v>
      </c>
      <c r="C5384">
        <v>3106</v>
      </c>
      <c r="D5384">
        <v>4.99</v>
      </c>
      <c r="E5384" s="1">
        <v>38523.720833333333</v>
      </c>
    </row>
    <row r="5385" spans="1:5" x14ac:dyDescent="0.3">
      <c r="A5385">
        <v>5452</v>
      </c>
      <c r="B5385">
        <v>201</v>
      </c>
      <c r="C5385">
        <v>3364</v>
      </c>
      <c r="D5385">
        <v>7.99</v>
      </c>
      <c r="E5385" s="1">
        <v>38524.525694444441</v>
      </c>
    </row>
    <row r="5386" spans="1:5" x14ac:dyDescent="0.3">
      <c r="A5386">
        <v>5453</v>
      </c>
      <c r="B5386">
        <v>201</v>
      </c>
      <c r="C5386">
        <v>3528</v>
      </c>
      <c r="D5386">
        <v>4.99</v>
      </c>
      <c r="E5386" s="1">
        <v>38539.050694444442</v>
      </c>
    </row>
    <row r="5387" spans="1:5" x14ac:dyDescent="0.3">
      <c r="A5387">
        <v>5454</v>
      </c>
      <c r="B5387">
        <v>201</v>
      </c>
      <c r="C5387">
        <v>3708</v>
      </c>
      <c r="D5387">
        <v>6.99</v>
      </c>
      <c r="E5387" s="1">
        <v>38539.432638888888</v>
      </c>
    </row>
    <row r="5388" spans="1:5" x14ac:dyDescent="0.3">
      <c r="A5388">
        <v>5455</v>
      </c>
      <c r="B5388">
        <v>201</v>
      </c>
      <c r="C5388">
        <v>7106</v>
      </c>
      <c r="D5388">
        <v>0.98999999999999899</v>
      </c>
      <c r="E5388" s="1">
        <v>38560.222916666666</v>
      </c>
    </row>
    <row r="5389" spans="1:5" x14ac:dyDescent="0.3">
      <c r="A5389">
        <v>5456</v>
      </c>
      <c r="B5389">
        <v>201</v>
      </c>
      <c r="C5389">
        <v>7606</v>
      </c>
      <c r="D5389">
        <v>2.99</v>
      </c>
      <c r="E5389" s="1">
        <v>38561.001388888886</v>
      </c>
    </row>
    <row r="5390" spans="1:5" x14ac:dyDescent="0.3">
      <c r="A5390">
        <v>5457</v>
      </c>
      <c r="B5390">
        <v>201</v>
      </c>
      <c r="C5390">
        <v>9355</v>
      </c>
      <c r="D5390">
        <v>0.98999999999999899</v>
      </c>
      <c r="E5390" s="1">
        <v>38563.774305555555</v>
      </c>
    </row>
    <row r="5391" spans="1:5" x14ac:dyDescent="0.3">
      <c r="A5391">
        <v>5458</v>
      </c>
      <c r="B5391">
        <v>201</v>
      </c>
      <c r="C5391">
        <v>10750</v>
      </c>
      <c r="D5391">
        <v>5.99</v>
      </c>
      <c r="E5391" s="1">
        <v>38565.837500000001</v>
      </c>
    </row>
    <row r="5392" spans="1:5" x14ac:dyDescent="0.3">
      <c r="A5392">
        <v>5459</v>
      </c>
      <c r="B5392">
        <v>201</v>
      </c>
      <c r="C5392">
        <v>10865</v>
      </c>
      <c r="D5392">
        <v>3.99</v>
      </c>
      <c r="E5392" s="1">
        <v>38566.015277777777</v>
      </c>
    </row>
    <row r="5393" spans="1:5" x14ac:dyDescent="0.3">
      <c r="A5393">
        <v>5460</v>
      </c>
      <c r="B5393">
        <v>201</v>
      </c>
      <c r="C5393">
        <v>10891</v>
      </c>
      <c r="D5393">
        <v>0.98999999999999899</v>
      </c>
      <c r="E5393" s="1">
        <v>38566.04791666667</v>
      </c>
    </row>
    <row r="5394" spans="1:5" x14ac:dyDescent="0.3">
      <c r="A5394">
        <v>5461</v>
      </c>
      <c r="B5394">
        <v>201</v>
      </c>
      <c r="C5394">
        <v>11807</v>
      </c>
      <c r="D5394">
        <v>0.98999999999999899</v>
      </c>
      <c r="E5394" s="1">
        <v>38581.493750000001</v>
      </c>
    </row>
    <row r="5395" spans="1:5" x14ac:dyDescent="0.3">
      <c r="A5395">
        <v>5462</v>
      </c>
      <c r="B5395">
        <v>201</v>
      </c>
      <c r="C5395">
        <v>13076</v>
      </c>
      <c r="D5395">
        <v>4.99</v>
      </c>
      <c r="E5395" s="1">
        <v>38583.423611111109</v>
      </c>
    </row>
    <row r="5396" spans="1:5" x14ac:dyDescent="0.3">
      <c r="A5396">
        <v>5463</v>
      </c>
      <c r="B5396">
        <v>201</v>
      </c>
      <c r="C5396">
        <v>13613</v>
      </c>
      <c r="D5396">
        <v>9.99</v>
      </c>
      <c r="E5396" s="1">
        <v>38584.265972222223</v>
      </c>
    </row>
    <row r="5397" spans="1:5" x14ac:dyDescent="0.3">
      <c r="A5397">
        <v>5464</v>
      </c>
      <c r="B5397">
        <v>201</v>
      </c>
      <c r="C5397">
        <v>13671</v>
      </c>
      <c r="D5397">
        <v>3.99</v>
      </c>
      <c r="E5397" s="1">
        <v>38584.352083333331</v>
      </c>
    </row>
    <row r="5398" spans="1:5" x14ac:dyDescent="0.3">
      <c r="A5398">
        <v>5465</v>
      </c>
      <c r="B5398">
        <v>201</v>
      </c>
      <c r="C5398">
        <v>13672</v>
      </c>
      <c r="D5398">
        <v>2.99</v>
      </c>
      <c r="E5398" s="1">
        <v>38584.352083333331</v>
      </c>
    </row>
    <row r="5399" spans="1:5" x14ac:dyDescent="0.3">
      <c r="A5399">
        <v>5466</v>
      </c>
      <c r="B5399">
        <v>201</v>
      </c>
      <c r="C5399">
        <v>14656</v>
      </c>
      <c r="D5399">
        <v>2.99</v>
      </c>
      <c r="E5399" s="1">
        <v>38585.818749999999</v>
      </c>
    </row>
    <row r="5400" spans="1:5" x14ac:dyDescent="0.3">
      <c r="A5400">
        <v>5467</v>
      </c>
      <c r="B5400">
        <v>201</v>
      </c>
      <c r="C5400">
        <v>14973</v>
      </c>
      <c r="D5400">
        <v>2.99</v>
      </c>
      <c r="E5400" s="1">
        <v>38586.290972222225</v>
      </c>
    </row>
    <row r="5401" spans="1:5" x14ac:dyDescent="0.3">
      <c r="A5401">
        <v>5468</v>
      </c>
      <c r="B5401">
        <v>201</v>
      </c>
      <c r="C5401">
        <v>15887</v>
      </c>
      <c r="D5401">
        <v>2.99</v>
      </c>
      <c r="E5401" s="1">
        <v>38587.70416666667</v>
      </c>
    </row>
    <row r="5402" spans="1:5" x14ac:dyDescent="0.3">
      <c r="A5402">
        <v>5469</v>
      </c>
      <c r="B5402">
        <v>201</v>
      </c>
      <c r="C5402">
        <v>15974</v>
      </c>
      <c r="D5402">
        <v>5.99</v>
      </c>
      <c r="E5402" s="1">
        <v>38587.837500000001</v>
      </c>
    </row>
    <row r="5403" spans="1:5" x14ac:dyDescent="0.3">
      <c r="A5403">
        <v>5470</v>
      </c>
      <c r="B5403">
        <v>202</v>
      </c>
      <c r="C5403">
        <v>1474</v>
      </c>
      <c r="D5403">
        <v>2.99</v>
      </c>
      <c r="E5403" s="1">
        <v>38518.871527777781</v>
      </c>
    </row>
    <row r="5404" spans="1:5" x14ac:dyDescent="0.3">
      <c r="A5404">
        <v>5471</v>
      </c>
      <c r="B5404">
        <v>202</v>
      </c>
      <c r="C5404">
        <v>1535</v>
      </c>
      <c r="D5404">
        <v>4.99</v>
      </c>
      <c r="E5404" s="1">
        <v>38519.036111111112</v>
      </c>
    </row>
    <row r="5405" spans="1:5" x14ac:dyDescent="0.3">
      <c r="A5405">
        <v>5472</v>
      </c>
      <c r="B5405">
        <v>202</v>
      </c>
      <c r="C5405">
        <v>3008</v>
      </c>
      <c r="D5405">
        <v>0.98999999999999899</v>
      </c>
      <c r="E5405" s="1">
        <v>38523.432638888888</v>
      </c>
    </row>
    <row r="5406" spans="1:5" x14ac:dyDescent="0.3">
      <c r="A5406">
        <v>5473</v>
      </c>
      <c r="B5406">
        <v>202</v>
      </c>
      <c r="C5406">
        <v>3148</v>
      </c>
      <c r="D5406">
        <v>0.98999999999999899</v>
      </c>
      <c r="E5406" s="1">
        <v>38523.852083333331</v>
      </c>
    </row>
    <row r="5407" spans="1:5" x14ac:dyDescent="0.3">
      <c r="A5407">
        <v>5474</v>
      </c>
      <c r="B5407">
        <v>202</v>
      </c>
      <c r="C5407">
        <v>3861</v>
      </c>
      <c r="D5407">
        <v>8.99</v>
      </c>
      <c r="E5407" s="1">
        <v>38539.724999999999</v>
      </c>
    </row>
    <row r="5408" spans="1:5" x14ac:dyDescent="0.3">
      <c r="A5408">
        <v>5475</v>
      </c>
      <c r="B5408">
        <v>202</v>
      </c>
      <c r="C5408">
        <v>4567</v>
      </c>
      <c r="D5408">
        <v>4.99</v>
      </c>
      <c r="E5408" s="1">
        <v>38541.222222222219</v>
      </c>
    </row>
    <row r="5409" spans="1:5" x14ac:dyDescent="0.3">
      <c r="A5409">
        <v>5476</v>
      </c>
      <c r="B5409">
        <v>202</v>
      </c>
      <c r="C5409">
        <v>5194</v>
      </c>
      <c r="D5409">
        <v>2.99</v>
      </c>
      <c r="E5409" s="1">
        <v>38542.438194444447</v>
      </c>
    </row>
    <row r="5410" spans="1:5" x14ac:dyDescent="0.3">
      <c r="A5410">
        <v>5477</v>
      </c>
      <c r="B5410">
        <v>202</v>
      </c>
      <c r="C5410">
        <v>5297</v>
      </c>
      <c r="D5410">
        <v>2.99</v>
      </c>
      <c r="E5410" s="1">
        <v>38542.647222222222</v>
      </c>
    </row>
    <row r="5411" spans="1:5" x14ac:dyDescent="0.3">
      <c r="A5411">
        <v>5478</v>
      </c>
      <c r="B5411">
        <v>202</v>
      </c>
      <c r="C5411">
        <v>5838</v>
      </c>
      <c r="D5411">
        <v>2.99</v>
      </c>
      <c r="E5411" s="1">
        <v>38543.711111111108</v>
      </c>
    </row>
    <row r="5412" spans="1:5" x14ac:dyDescent="0.3">
      <c r="A5412">
        <v>5479</v>
      </c>
      <c r="B5412">
        <v>202</v>
      </c>
      <c r="C5412">
        <v>7613</v>
      </c>
      <c r="D5412">
        <v>2.99</v>
      </c>
      <c r="E5412" s="1">
        <v>38561.009027777778</v>
      </c>
    </row>
    <row r="5413" spans="1:5" x14ac:dyDescent="0.3">
      <c r="A5413">
        <v>5480</v>
      </c>
      <c r="B5413">
        <v>202</v>
      </c>
      <c r="C5413">
        <v>8351</v>
      </c>
      <c r="D5413">
        <v>2.99</v>
      </c>
      <c r="E5413" s="1">
        <v>38562.201388888891</v>
      </c>
    </row>
    <row r="5414" spans="1:5" x14ac:dyDescent="0.3">
      <c r="A5414">
        <v>5481</v>
      </c>
      <c r="B5414">
        <v>202</v>
      </c>
      <c r="C5414">
        <v>8779</v>
      </c>
      <c r="D5414">
        <v>2.99</v>
      </c>
      <c r="E5414" s="1">
        <v>38562.84375</v>
      </c>
    </row>
    <row r="5415" spans="1:5" x14ac:dyDescent="0.3">
      <c r="A5415">
        <v>5482</v>
      </c>
      <c r="B5415">
        <v>202</v>
      </c>
      <c r="C5415">
        <v>8830</v>
      </c>
      <c r="D5415">
        <v>2.99</v>
      </c>
      <c r="E5415" s="1">
        <v>38562.94027777778</v>
      </c>
    </row>
    <row r="5416" spans="1:5" x14ac:dyDescent="0.3">
      <c r="A5416">
        <v>5483</v>
      </c>
      <c r="B5416">
        <v>202</v>
      </c>
      <c r="C5416">
        <v>8930</v>
      </c>
      <c r="D5416">
        <v>0.98999999999999899</v>
      </c>
      <c r="E5416" s="1">
        <v>38563.102777777778</v>
      </c>
    </row>
    <row r="5417" spans="1:5" x14ac:dyDescent="0.3">
      <c r="A5417">
        <v>5484</v>
      </c>
      <c r="B5417">
        <v>202</v>
      </c>
      <c r="C5417">
        <v>9057</v>
      </c>
      <c r="D5417">
        <v>2.99</v>
      </c>
      <c r="E5417" s="1">
        <v>38563.301388888889</v>
      </c>
    </row>
    <row r="5418" spans="1:5" x14ac:dyDescent="0.3">
      <c r="A5418">
        <v>5485</v>
      </c>
      <c r="B5418">
        <v>202</v>
      </c>
      <c r="C5418">
        <v>9467</v>
      </c>
      <c r="D5418">
        <v>8.99</v>
      </c>
      <c r="E5418" s="1">
        <v>38563.947916666664</v>
      </c>
    </row>
    <row r="5419" spans="1:5" x14ac:dyDescent="0.3">
      <c r="A5419">
        <v>5486</v>
      </c>
      <c r="B5419">
        <v>202</v>
      </c>
      <c r="C5419">
        <v>9751</v>
      </c>
      <c r="D5419">
        <v>4.99</v>
      </c>
      <c r="E5419" s="1">
        <v>38564.388888888891</v>
      </c>
    </row>
    <row r="5420" spans="1:5" x14ac:dyDescent="0.3">
      <c r="A5420">
        <v>5487</v>
      </c>
      <c r="B5420">
        <v>202</v>
      </c>
      <c r="C5420">
        <v>10375</v>
      </c>
      <c r="D5420">
        <v>2.99</v>
      </c>
      <c r="E5420" s="1">
        <v>38565.268055555556</v>
      </c>
    </row>
    <row r="5421" spans="1:5" x14ac:dyDescent="0.3">
      <c r="A5421">
        <v>5488</v>
      </c>
      <c r="B5421">
        <v>202</v>
      </c>
      <c r="C5421">
        <v>11210</v>
      </c>
      <c r="D5421">
        <v>4.99</v>
      </c>
      <c r="E5421" s="1">
        <v>38566.510416666664</v>
      </c>
    </row>
    <row r="5422" spans="1:5" x14ac:dyDescent="0.3">
      <c r="A5422">
        <v>5489</v>
      </c>
      <c r="B5422">
        <v>202</v>
      </c>
      <c r="C5422">
        <v>11924</v>
      </c>
      <c r="D5422">
        <v>4.99</v>
      </c>
      <c r="E5422" s="1">
        <v>38581.681944444441</v>
      </c>
    </row>
    <row r="5423" spans="1:5" x14ac:dyDescent="0.3">
      <c r="A5423">
        <v>5490</v>
      </c>
      <c r="B5423">
        <v>202</v>
      </c>
      <c r="C5423">
        <v>12801</v>
      </c>
      <c r="D5423">
        <v>8.99</v>
      </c>
      <c r="E5423" s="1">
        <v>38583.018750000003</v>
      </c>
    </row>
    <row r="5424" spans="1:5" x14ac:dyDescent="0.3">
      <c r="A5424">
        <v>5491</v>
      </c>
      <c r="B5424">
        <v>202</v>
      </c>
      <c r="C5424">
        <v>13196</v>
      </c>
      <c r="D5424">
        <v>4.99</v>
      </c>
      <c r="E5424" s="1">
        <v>38583.611111111109</v>
      </c>
    </row>
    <row r="5425" spans="1:5" x14ac:dyDescent="0.3">
      <c r="A5425">
        <v>5492</v>
      </c>
      <c r="B5425">
        <v>202</v>
      </c>
      <c r="C5425">
        <v>13528</v>
      </c>
      <c r="D5425">
        <v>3.99</v>
      </c>
      <c r="E5425" s="1">
        <v>38584.127083333333</v>
      </c>
    </row>
    <row r="5426" spans="1:5" x14ac:dyDescent="0.3">
      <c r="A5426">
        <v>5493</v>
      </c>
      <c r="B5426">
        <v>202</v>
      </c>
      <c r="C5426">
        <v>14019</v>
      </c>
      <c r="D5426">
        <v>3.99</v>
      </c>
      <c r="E5426" s="1">
        <v>38584.874305555553</v>
      </c>
    </row>
    <row r="5427" spans="1:5" x14ac:dyDescent="0.3">
      <c r="A5427">
        <v>5494</v>
      </c>
      <c r="B5427">
        <v>202</v>
      </c>
      <c r="C5427">
        <v>15095</v>
      </c>
      <c r="D5427">
        <v>0.98999999999999899</v>
      </c>
      <c r="E5427" s="1">
        <v>38586.486805555556</v>
      </c>
    </row>
    <row r="5428" spans="1:5" x14ac:dyDescent="0.3">
      <c r="A5428">
        <v>5495</v>
      </c>
      <c r="B5428">
        <v>202</v>
      </c>
      <c r="C5428">
        <v>15772</v>
      </c>
      <c r="D5428">
        <v>4.99</v>
      </c>
      <c r="E5428" s="1">
        <v>38587.556944444441</v>
      </c>
    </row>
    <row r="5429" spans="1:5" x14ac:dyDescent="0.3">
      <c r="A5429">
        <v>5496</v>
      </c>
      <c r="B5429">
        <v>203</v>
      </c>
      <c r="C5429">
        <v>314</v>
      </c>
      <c r="D5429">
        <v>0.98999999999999899</v>
      </c>
      <c r="E5429" s="1">
        <v>38498.964583333334</v>
      </c>
    </row>
    <row r="5430" spans="1:5" x14ac:dyDescent="0.3">
      <c r="A5430">
        <v>5497</v>
      </c>
      <c r="B5430">
        <v>203</v>
      </c>
      <c r="C5430">
        <v>1217</v>
      </c>
      <c r="D5430">
        <v>4.99</v>
      </c>
      <c r="E5430" s="1">
        <v>38518.14166666667</v>
      </c>
    </row>
    <row r="5431" spans="1:5" x14ac:dyDescent="0.3">
      <c r="A5431">
        <v>5498</v>
      </c>
      <c r="B5431">
        <v>203</v>
      </c>
      <c r="C5431">
        <v>1715</v>
      </c>
      <c r="D5431">
        <v>2.99</v>
      </c>
      <c r="E5431" s="1">
        <v>38519.609027777777</v>
      </c>
    </row>
    <row r="5432" spans="1:5" x14ac:dyDescent="0.3">
      <c r="A5432">
        <v>5499</v>
      </c>
      <c r="B5432">
        <v>203</v>
      </c>
      <c r="C5432">
        <v>2939</v>
      </c>
      <c r="D5432">
        <v>7.99</v>
      </c>
      <c r="E5432" s="1">
        <v>38523.220833333333</v>
      </c>
    </row>
    <row r="5433" spans="1:5" x14ac:dyDescent="0.3">
      <c r="A5433">
        <v>5500</v>
      </c>
      <c r="B5433">
        <v>203</v>
      </c>
      <c r="C5433">
        <v>3406</v>
      </c>
      <c r="D5433">
        <v>2.99</v>
      </c>
      <c r="E5433" s="1">
        <v>38524.666666666664</v>
      </c>
    </row>
    <row r="5434" spans="1:5" x14ac:dyDescent="0.3">
      <c r="A5434">
        <v>5501</v>
      </c>
      <c r="B5434">
        <v>203</v>
      </c>
      <c r="C5434">
        <v>4136</v>
      </c>
      <c r="D5434">
        <v>2.99</v>
      </c>
      <c r="E5434" s="1">
        <v>38540.34375</v>
      </c>
    </row>
    <row r="5435" spans="1:5" x14ac:dyDescent="0.3">
      <c r="A5435">
        <v>5502</v>
      </c>
      <c r="B5435">
        <v>203</v>
      </c>
      <c r="C5435">
        <v>5579</v>
      </c>
      <c r="D5435">
        <v>5.99</v>
      </c>
      <c r="E5435" s="1">
        <v>38543.169444444444</v>
      </c>
    </row>
    <row r="5436" spans="1:5" x14ac:dyDescent="0.3">
      <c r="A5436">
        <v>5503</v>
      </c>
      <c r="B5436">
        <v>203</v>
      </c>
      <c r="C5436">
        <v>7787</v>
      </c>
      <c r="D5436">
        <v>6.99</v>
      </c>
      <c r="E5436" s="1">
        <v>38561.304861111108</v>
      </c>
    </row>
    <row r="5437" spans="1:5" x14ac:dyDescent="0.3">
      <c r="A5437">
        <v>5504</v>
      </c>
      <c r="B5437">
        <v>203</v>
      </c>
      <c r="C5437">
        <v>8039</v>
      </c>
      <c r="D5437">
        <v>0.98999999999999899</v>
      </c>
      <c r="E5437" s="1">
        <v>38561.690972222219</v>
      </c>
    </row>
    <row r="5438" spans="1:5" x14ac:dyDescent="0.3">
      <c r="A5438">
        <v>5505</v>
      </c>
      <c r="B5438">
        <v>203</v>
      </c>
      <c r="C5438">
        <v>8463</v>
      </c>
      <c r="D5438">
        <v>4.99</v>
      </c>
      <c r="E5438" s="1">
        <v>38562.345138888886</v>
      </c>
    </row>
    <row r="5439" spans="1:5" x14ac:dyDescent="0.3">
      <c r="A5439">
        <v>5506</v>
      </c>
      <c r="B5439">
        <v>203</v>
      </c>
      <c r="C5439">
        <v>8792</v>
      </c>
      <c r="D5439">
        <v>7.99</v>
      </c>
      <c r="E5439" s="1">
        <v>38562.87222222222</v>
      </c>
    </row>
    <row r="5440" spans="1:5" x14ac:dyDescent="0.3">
      <c r="A5440">
        <v>5507</v>
      </c>
      <c r="B5440">
        <v>203</v>
      </c>
      <c r="C5440">
        <v>9015</v>
      </c>
      <c r="D5440">
        <v>10.99</v>
      </c>
      <c r="E5440" s="1">
        <v>38563.222916666666</v>
      </c>
    </row>
    <row r="5441" spans="1:5" x14ac:dyDescent="0.3">
      <c r="A5441">
        <v>5508</v>
      </c>
      <c r="B5441">
        <v>203</v>
      </c>
      <c r="C5441">
        <v>10700</v>
      </c>
      <c r="D5441">
        <v>3.99</v>
      </c>
      <c r="E5441" s="1">
        <v>38565.768055555556</v>
      </c>
    </row>
    <row r="5442" spans="1:5" x14ac:dyDescent="0.3">
      <c r="A5442">
        <v>5509</v>
      </c>
      <c r="B5442">
        <v>203</v>
      </c>
      <c r="C5442">
        <v>10805</v>
      </c>
      <c r="D5442">
        <v>2.99</v>
      </c>
      <c r="E5442" s="1">
        <v>38565.932638888888</v>
      </c>
    </row>
    <row r="5443" spans="1:5" x14ac:dyDescent="0.3">
      <c r="A5443">
        <v>5510</v>
      </c>
      <c r="B5443">
        <v>203</v>
      </c>
      <c r="C5443">
        <v>11712</v>
      </c>
      <c r="D5443">
        <v>2.99</v>
      </c>
      <c r="E5443" s="1">
        <v>38581.313888888886</v>
      </c>
    </row>
    <row r="5444" spans="1:5" x14ac:dyDescent="0.3">
      <c r="A5444">
        <v>5511</v>
      </c>
      <c r="B5444">
        <v>203</v>
      </c>
      <c r="C5444">
        <v>12519</v>
      </c>
      <c r="D5444">
        <v>0.98999999999999899</v>
      </c>
      <c r="E5444" s="1">
        <v>38582.570833333331</v>
      </c>
    </row>
    <row r="5445" spans="1:5" x14ac:dyDescent="0.3">
      <c r="A5445">
        <v>5512</v>
      </c>
      <c r="B5445">
        <v>203</v>
      </c>
      <c r="C5445">
        <v>13841</v>
      </c>
      <c r="D5445">
        <v>4.99</v>
      </c>
      <c r="E5445" s="1">
        <v>38584.600694444445</v>
      </c>
    </row>
    <row r="5446" spans="1:5" x14ac:dyDescent="0.3">
      <c r="A5446">
        <v>5513</v>
      </c>
      <c r="B5446">
        <v>203</v>
      </c>
      <c r="C5446">
        <v>14505</v>
      </c>
      <c r="D5446">
        <v>5.99</v>
      </c>
      <c r="E5446" s="1">
        <v>38585.601388888892</v>
      </c>
    </row>
    <row r="5447" spans="1:5" x14ac:dyDescent="0.3">
      <c r="A5447">
        <v>5514</v>
      </c>
      <c r="B5447">
        <v>203</v>
      </c>
      <c r="C5447">
        <v>15798</v>
      </c>
      <c r="D5447">
        <v>2.99</v>
      </c>
      <c r="E5447" s="1">
        <v>38587.599305555559</v>
      </c>
    </row>
    <row r="5448" spans="1:5" x14ac:dyDescent="0.3">
      <c r="A5448">
        <v>5515</v>
      </c>
      <c r="B5448">
        <v>203</v>
      </c>
      <c r="C5448">
        <v>15991</v>
      </c>
      <c r="D5448">
        <v>2.99</v>
      </c>
      <c r="E5448" s="1">
        <v>38587.852083333331</v>
      </c>
    </row>
    <row r="5449" spans="1:5" x14ac:dyDescent="0.3">
      <c r="A5449">
        <v>5516</v>
      </c>
      <c r="B5449">
        <v>204</v>
      </c>
      <c r="C5449">
        <v>251</v>
      </c>
      <c r="D5449">
        <v>0.98999999999999899</v>
      </c>
      <c r="E5449" s="1">
        <v>38498.607638888891</v>
      </c>
    </row>
    <row r="5450" spans="1:5" x14ac:dyDescent="0.3">
      <c r="A5450">
        <v>5517</v>
      </c>
      <c r="B5450">
        <v>204</v>
      </c>
      <c r="C5450">
        <v>399</v>
      </c>
      <c r="D5450">
        <v>4.99</v>
      </c>
      <c r="E5450" s="1">
        <v>38499.533333333333</v>
      </c>
    </row>
    <row r="5451" spans="1:5" x14ac:dyDescent="0.3">
      <c r="A5451">
        <v>5518</v>
      </c>
      <c r="B5451">
        <v>204</v>
      </c>
      <c r="C5451">
        <v>857</v>
      </c>
      <c r="D5451">
        <v>4.99</v>
      </c>
      <c r="E5451" s="1">
        <v>38502.084027777775</v>
      </c>
    </row>
    <row r="5452" spans="1:5" x14ac:dyDescent="0.3">
      <c r="A5452">
        <v>5519</v>
      </c>
      <c r="B5452">
        <v>204</v>
      </c>
      <c r="C5452">
        <v>1016</v>
      </c>
      <c r="D5452">
        <v>1.99</v>
      </c>
      <c r="E5452" s="1">
        <v>38503.117361111108</v>
      </c>
    </row>
    <row r="5453" spans="1:5" x14ac:dyDescent="0.3">
      <c r="A5453">
        <v>5520</v>
      </c>
      <c r="B5453">
        <v>204</v>
      </c>
      <c r="C5453">
        <v>1321</v>
      </c>
      <c r="D5453">
        <v>2.99</v>
      </c>
      <c r="E5453" s="1">
        <v>38518.450694444444</v>
      </c>
    </row>
    <row r="5454" spans="1:5" x14ac:dyDescent="0.3">
      <c r="A5454">
        <v>5521</v>
      </c>
      <c r="B5454">
        <v>204</v>
      </c>
      <c r="C5454">
        <v>1616</v>
      </c>
      <c r="D5454">
        <v>7.99</v>
      </c>
      <c r="E5454" s="1">
        <v>38519.294444444444</v>
      </c>
    </row>
    <row r="5455" spans="1:5" x14ac:dyDescent="0.3">
      <c r="A5455">
        <v>5522</v>
      </c>
      <c r="B5455">
        <v>204</v>
      </c>
      <c r="C5455">
        <v>1871</v>
      </c>
      <c r="D5455">
        <v>4.99</v>
      </c>
      <c r="E5455" s="1">
        <v>38520.100694444445</v>
      </c>
    </row>
    <row r="5456" spans="1:5" x14ac:dyDescent="0.3">
      <c r="A5456">
        <v>5523</v>
      </c>
      <c r="B5456">
        <v>204</v>
      </c>
      <c r="C5456">
        <v>1894</v>
      </c>
      <c r="D5456">
        <v>7.99</v>
      </c>
      <c r="E5456" s="1">
        <v>38520.179166666669</v>
      </c>
    </row>
    <row r="5457" spans="1:5" x14ac:dyDescent="0.3">
      <c r="A5457">
        <v>5524</v>
      </c>
      <c r="B5457">
        <v>204</v>
      </c>
      <c r="C5457">
        <v>2186</v>
      </c>
      <c r="D5457">
        <v>2.99</v>
      </c>
      <c r="E5457" s="1">
        <v>38521.052083333336</v>
      </c>
    </row>
    <row r="5458" spans="1:5" x14ac:dyDescent="0.3">
      <c r="A5458">
        <v>5525</v>
      </c>
      <c r="B5458">
        <v>204</v>
      </c>
      <c r="C5458">
        <v>2734</v>
      </c>
      <c r="D5458">
        <v>4.99</v>
      </c>
      <c r="E5458" s="1">
        <v>38522.65</v>
      </c>
    </row>
    <row r="5459" spans="1:5" x14ac:dyDescent="0.3">
      <c r="A5459">
        <v>5526</v>
      </c>
      <c r="B5459">
        <v>204</v>
      </c>
      <c r="C5459">
        <v>4043</v>
      </c>
      <c r="D5459">
        <v>0.98999999999999899</v>
      </c>
      <c r="E5459" s="1">
        <v>38540.131249999999</v>
      </c>
    </row>
    <row r="5460" spans="1:5" x14ac:dyDescent="0.3">
      <c r="A5460">
        <v>5527</v>
      </c>
      <c r="B5460">
        <v>204</v>
      </c>
      <c r="C5460">
        <v>4979</v>
      </c>
      <c r="D5460">
        <v>4.99</v>
      </c>
      <c r="E5460" s="1">
        <v>38542.01666666667</v>
      </c>
    </row>
    <row r="5461" spans="1:5" x14ac:dyDescent="0.3">
      <c r="A5461">
        <v>5528</v>
      </c>
      <c r="B5461">
        <v>204</v>
      </c>
      <c r="C5461">
        <v>5145</v>
      </c>
      <c r="D5461">
        <v>0.98999999999999899</v>
      </c>
      <c r="E5461" s="1">
        <v>38542.342361111114</v>
      </c>
    </row>
    <row r="5462" spans="1:5" x14ac:dyDescent="0.3">
      <c r="A5462">
        <v>5529</v>
      </c>
      <c r="B5462">
        <v>204</v>
      </c>
      <c r="C5462">
        <v>5619</v>
      </c>
      <c r="D5462">
        <v>2.99</v>
      </c>
      <c r="E5462" s="1">
        <v>38543.228472222225</v>
      </c>
    </row>
    <row r="5463" spans="1:5" x14ac:dyDescent="0.3">
      <c r="A5463">
        <v>5530</v>
      </c>
      <c r="B5463">
        <v>204</v>
      </c>
      <c r="C5463">
        <v>6004</v>
      </c>
      <c r="D5463">
        <v>4.99</v>
      </c>
      <c r="E5463" s="1">
        <v>38544.06527777778</v>
      </c>
    </row>
    <row r="5464" spans="1:5" x14ac:dyDescent="0.3">
      <c r="A5464">
        <v>5531</v>
      </c>
      <c r="B5464">
        <v>204</v>
      </c>
      <c r="C5464">
        <v>6225</v>
      </c>
      <c r="D5464">
        <v>2.99</v>
      </c>
      <c r="E5464" s="1">
        <v>38544.572916666664</v>
      </c>
    </row>
    <row r="5465" spans="1:5" x14ac:dyDescent="0.3">
      <c r="A5465">
        <v>5532</v>
      </c>
      <c r="B5465">
        <v>204</v>
      </c>
      <c r="C5465">
        <v>6631</v>
      </c>
      <c r="D5465">
        <v>0.98999999999999899</v>
      </c>
      <c r="E5465" s="1">
        <v>38545.396527777775</v>
      </c>
    </row>
    <row r="5466" spans="1:5" x14ac:dyDescent="0.3">
      <c r="A5466">
        <v>5533</v>
      </c>
      <c r="B5466">
        <v>204</v>
      </c>
      <c r="C5466">
        <v>6694</v>
      </c>
      <c r="D5466">
        <v>6.99</v>
      </c>
      <c r="E5466" s="1">
        <v>38545.527083333334</v>
      </c>
    </row>
    <row r="5467" spans="1:5" x14ac:dyDescent="0.3">
      <c r="A5467">
        <v>5534</v>
      </c>
      <c r="B5467">
        <v>204</v>
      </c>
      <c r="C5467">
        <v>6871</v>
      </c>
      <c r="D5467">
        <v>2.99</v>
      </c>
      <c r="E5467" s="1">
        <v>38545.842361111114</v>
      </c>
    </row>
    <row r="5468" spans="1:5" x14ac:dyDescent="0.3">
      <c r="A5468">
        <v>5535</v>
      </c>
      <c r="B5468">
        <v>204</v>
      </c>
      <c r="C5468">
        <v>7392</v>
      </c>
      <c r="D5468">
        <v>4.99</v>
      </c>
      <c r="E5468" s="1">
        <v>38560.667361111111</v>
      </c>
    </row>
    <row r="5469" spans="1:5" x14ac:dyDescent="0.3">
      <c r="A5469">
        <v>5536</v>
      </c>
      <c r="B5469">
        <v>204</v>
      </c>
      <c r="C5469">
        <v>9005</v>
      </c>
      <c r="D5469">
        <v>0.98999999999999899</v>
      </c>
      <c r="E5469" s="1">
        <v>38563.211111111108</v>
      </c>
    </row>
    <row r="5470" spans="1:5" x14ac:dyDescent="0.3">
      <c r="A5470">
        <v>5537</v>
      </c>
      <c r="B5470">
        <v>204</v>
      </c>
      <c r="C5470">
        <v>9394</v>
      </c>
      <c r="D5470">
        <v>5.99</v>
      </c>
      <c r="E5470" s="1">
        <v>38563.837500000001</v>
      </c>
    </row>
    <row r="5471" spans="1:5" x14ac:dyDescent="0.3">
      <c r="A5471">
        <v>5538</v>
      </c>
      <c r="B5471">
        <v>204</v>
      </c>
      <c r="C5471">
        <v>9906</v>
      </c>
      <c r="D5471">
        <v>4.99</v>
      </c>
      <c r="E5471" s="1">
        <v>38564.609722222223</v>
      </c>
    </row>
    <row r="5472" spans="1:5" x14ac:dyDescent="0.3">
      <c r="A5472">
        <v>5539</v>
      </c>
      <c r="B5472">
        <v>204</v>
      </c>
      <c r="C5472">
        <v>10042</v>
      </c>
      <c r="D5472">
        <v>2.99</v>
      </c>
      <c r="E5472" s="1">
        <v>38564.792361111111</v>
      </c>
    </row>
    <row r="5473" spans="1:5" x14ac:dyDescent="0.3">
      <c r="A5473">
        <v>5540</v>
      </c>
      <c r="B5473">
        <v>204</v>
      </c>
      <c r="C5473">
        <v>10399</v>
      </c>
      <c r="D5473">
        <v>5.99</v>
      </c>
      <c r="E5473" s="1">
        <v>38565.300694444442</v>
      </c>
    </row>
    <row r="5474" spans="1:5" x14ac:dyDescent="0.3">
      <c r="A5474">
        <v>5541</v>
      </c>
      <c r="B5474">
        <v>204</v>
      </c>
      <c r="C5474">
        <v>11261</v>
      </c>
      <c r="D5474">
        <v>7.99</v>
      </c>
      <c r="E5474" s="1">
        <v>38566.57916666667</v>
      </c>
    </row>
    <row r="5475" spans="1:5" x14ac:dyDescent="0.3">
      <c r="A5475">
        <v>5542</v>
      </c>
      <c r="B5475">
        <v>204</v>
      </c>
      <c r="C5475">
        <v>11886</v>
      </c>
      <c r="D5475">
        <v>0.98999999999999899</v>
      </c>
      <c r="E5475" s="1">
        <v>38581.623611111114</v>
      </c>
    </row>
    <row r="5476" spans="1:5" x14ac:dyDescent="0.3">
      <c r="A5476">
        <v>5543</v>
      </c>
      <c r="B5476">
        <v>204</v>
      </c>
      <c r="C5476">
        <v>12737</v>
      </c>
      <c r="D5476">
        <v>6.99</v>
      </c>
      <c r="E5476" s="1">
        <v>38582.924305555556</v>
      </c>
    </row>
    <row r="5477" spans="1:5" x14ac:dyDescent="0.3">
      <c r="A5477">
        <v>5544</v>
      </c>
      <c r="B5477">
        <v>204</v>
      </c>
      <c r="C5477">
        <v>13084</v>
      </c>
      <c r="D5477">
        <v>0.98999999999999899</v>
      </c>
      <c r="E5477" s="1">
        <v>38583.435416666667</v>
      </c>
    </row>
    <row r="5478" spans="1:5" x14ac:dyDescent="0.3">
      <c r="A5478">
        <v>5545</v>
      </c>
      <c r="B5478">
        <v>204</v>
      </c>
      <c r="C5478">
        <v>13416</v>
      </c>
      <c r="D5478">
        <v>4.99</v>
      </c>
      <c r="E5478" s="1">
        <v>38583.949999999997</v>
      </c>
    </row>
    <row r="5479" spans="1:5" x14ac:dyDescent="0.3">
      <c r="A5479">
        <v>5546</v>
      </c>
      <c r="B5479">
        <v>204</v>
      </c>
      <c r="C5479">
        <v>13899</v>
      </c>
      <c r="D5479">
        <v>2.99</v>
      </c>
      <c r="E5479" s="1">
        <v>38584.670138888891</v>
      </c>
    </row>
    <row r="5480" spans="1:5" x14ac:dyDescent="0.3">
      <c r="A5480">
        <v>5547</v>
      </c>
      <c r="B5480">
        <v>204</v>
      </c>
      <c r="C5480">
        <v>14163</v>
      </c>
      <c r="D5480">
        <v>4.99</v>
      </c>
      <c r="E5480" s="1">
        <v>38585.12222222222</v>
      </c>
    </row>
    <row r="5481" spans="1:5" x14ac:dyDescent="0.3">
      <c r="A5481">
        <v>5548</v>
      </c>
      <c r="B5481">
        <v>204</v>
      </c>
      <c r="C5481">
        <v>14871</v>
      </c>
      <c r="D5481">
        <v>0.98999999999999899</v>
      </c>
      <c r="E5481" s="1">
        <v>38586.140972222223</v>
      </c>
    </row>
    <row r="5482" spans="1:5" x14ac:dyDescent="0.3">
      <c r="A5482">
        <v>5549</v>
      </c>
      <c r="B5482">
        <v>204</v>
      </c>
      <c r="C5482">
        <v>15364</v>
      </c>
      <c r="D5482">
        <v>4.99</v>
      </c>
      <c r="E5482" s="1">
        <v>38586.90347222222</v>
      </c>
    </row>
    <row r="5483" spans="1:5" x14ac:dyDescent="0.3">
      <c r="A5483">
        <v>5550</v>
      </c>
      <c r="B5483">
        <v>204</v>
      </c>
      <c r="C5483">
        <v>15415</v>
      </c>
      <c r="D5483">
        <v>11.99</v>
      </c>
      <c r="E5483" s="1">
        <v>38586.991666666669</v>
      </c>
    </row>
    <row r="5484" spans="1:5" x14ac:dyDescent="0.3">
      <c r="A5484">
        <v>5551</v>
      </c>
      <c r="B5484">
        <v>205</v>
      </c>
      <c r="C5484">
        <v>1238</v>
      </c>
      <c r="D5484">
        <v>2.99</v>
      </c>
      <c r="E5484" s="1">
        <v>38518.200694444444</v>
      </c>
    </row>
    <row r="5485" spans="1:5" x14ac:dyDescent="0.3">
      <c r="A5485">
        <v>5552</v>
      </c>
      <c r="B5485">
        <v>205</v>
      </c>
      <c r="C5485">
        <v>1357</v>
      </c>
      <c r="D5485">
        <v>4.99</v>
      </c>
      <c r="E5485" s="1">
        <v>38518.55972222222</v>
      </c>
    </row>
    <row r="5486" spans="1:5" x14ac:dyDescent="0.3">
      <c r="A5486">
        <v>5553</v>
      </c>
      <c r="B5486">
        <v>205</v>
      </c>
      <c r="C5486">
        <v>1767</v>
      </c>
      <c r="D5486">
        <v>0.98999999999999899</v>
      </c>
      <c r="E5486" s="1">
        <v>38519.750694444447</v>
      </c>
    </row>
    <row r="5487" spans="1:5" x14ac:dyDescent="0.3">
      <c r="A5487">
        <v>5554</v>
      </c>
      <c r="B5487">
        <v>205</v>
      </c>
      <c r="C5487">
        <v>2237</v>
      </c>
      <c r="D5487">
        <v>5.99</v>
      </c>
      <c r="E5487" s="1">
        <v>38521.178472222222</v>
      </c>
    </row>
    <row r="5488" spans="1:5" x14ac:dyDescent="0.3">
      <c r="A5488">
        <v>5555</v>
      </c>
      <c r="B5488">
        <v>205</v>
      </c>
      <c r="C5488">
        <v>3601</v>
      </c>
      <c r="D5488">
        <v>7.99</v>
      </c>
      <c r="E5488" s="1">
        <v>38539.222222222219</v>
      </c>
    </row>
    <row r="5489" spans="1:5" x14ac:dyDescent="0.3">
      <c r="A5489">
        <v>5556</v>
      </c>
      <c r="B5489">
        <v>205</v>
      </c>
      <c r="C5489">
        <v>4230</v>
      </c>
      <c r="D5489">
        <v>3.99</v>
      </c>
      <c r="E5489" s="1">
        <v>38540.531944444447</v>
      </c>
    </row>
    <row r="5490" spans="1:5" x14ac:dyDescent="0.3">
      <c r="A5490">
        <v>5557</v>
      </c>
      <c r="B5490">
        <v>205</v>
      </c>
      <c r="C5490">
        <v>4377</v>
      </c>
      <c r="D5490">
        <v>7.99</v>
      </c>
      <c r="E5490" s="1">
        <v>38540.852777777778</v>
      </c>
    </row>
    <row r="5491" spans="1:5" x14ac:dyDescent="0.3">
      <c r="A5491">
        <v>5558</v>
      </c>
      <c r="B5491">
        <v>205</v>
      </c>
      <c r="C5491">
        <v>4729</v>
      </c>
      <c r="D5491">
        <v>4.99</v>
      </c>
      <c r="E5491" s="1">
        <v>38541.540972222225</v>
      </c>
    </row>
    <row r="5492" spans="1:5" x14ac:dyDescent="0.3">
      <c r="A5492">
        <v>5559</v>
      </c>
      <c r="B5492">
        <v>205</v>
      </c>
      <c r="C5492">
        <v>7736</v>
      </c>
      <c r="D5492">
        <v>2.99</v>
      </c>
      <c r="E5492" s="1">
        <v>38561.216666666667</v>
      </c>
    </row>
    <row r="5493" spans="1:5" x14ac:dyDescent="0.3">
      <c r="A5493">
        <v>5560</v>
      </c>
      <c r="B5493">
        <v>205</v>
      </c>
      <c r="C5493">
        <v>7976</v>
      </c>
      <c r="D5493">
        <v>7.99</v>
      </c>
      <c r="E5493" s="1">
        <v>38561.592361111114</v>
      </c>
    </row>
    <row r="5494" spans="1:5" x14ac:dyDescent="0.3">
      <c r="A5494">
        <v>5561</v>
      </c>
      <c r="B5494">
        <v>205</v>
      </c>
      <c r="C5494">
        <v>8896</v>
      </c>
      <c r="D5494">
        <v>4.99</v>
      </c>
      <c r="E5494" s="1">
        <v>38563.035416666666</v>
      </c>
    </row>
    <row r="5495" spans="1:5" x14ac:dyDescent="0.3">
      <c r="A5495">
        <v>5562</v>
      </c>
      <c r="B5495">
        <v>205</v>
      </c>
      <c r="C5495">
        <v>10086</v>
      </c>
      <c r="D5495">
        <v>4.99</v>
      </c>
      <c r="E5495" s="1">
        <v>38564.843055555553</v>
      </c>
    </row>
    <row r="5496" spans="1:5" x14ac:dyDescent="0.3">
      <c r="A5496">
        <v>5563</v>
      </c>
      <c r="B5496">
        <v>205</v>
      </c>
      <c r="C5496">
        <v>13935</v>
      </c>
      <c r="D5496">
        <v>2.99</v>
      </c>
      <c r="E5496" s="1">
        <v>38584.722222222219</v>
      </c>
    </row>
    <row r="5497" spans="1:5" x14ac:dyDescent="0.3">
      <c r="A5497">
        <v>5564</v>
      </c>
      <c r="B5497">
        <v>205</v>
      </c>
      <c r="C5497">
        <v>14338</v>
      </c>
      <c r="D5497">
        <v>0.98999999999999899</v>
      </c>
      <c r="E5497" s="1">
        <v>38585.35833333333</v>
      </c>
    </row>
    <row r="5498" spans="1:5" x14ac:dyDescent="0.3">
      <c r="A5498">
        <v>5565</v>
      </c>
      <c r="B5498">
        <v>205</v>
      </c>
      <c r="C5498">
        <v>14391</v>
      </c>
      <c r="D5498">
        <v>4.99</v>
      </c>
      <c r="E5498" s="1">
        <v>38585.427777777775</v>
      </c>
    </row>
    <row r="5499" spans="1:5" x14ac:dyDescent="0.3">
      <c r="A5499">
        <v>5566</v>
      </c>
      <c r="B5499">
        <v>205</v>
      </c>
      <c r="C5499">
        <v>14442</v>
      </c>
      <c r="D5499">
        <v>2.99</v>
      </c>
      <c r="E5499" s="1">
        <v>38585.5</v>
      </c>
    </row>
    <row r="5500" spans="1:5" x14ac:dyDescent="0.3">
      <c r="A5500">
        <v>5567</v>
      </c>
      <c r="B5500">
        <v>205</v>
      </c>
      <c r="C5500">
        <v>14490</v>
      </c>
      <c r="D5500">
        <v>6.99</v>
      </c>
      <c r="E5500" s="1">
        <v>38585.57916666667</v>
      </c>
    </row>
    <row r="5501" spans="1:5" x14ac:dyDescent="0.3">
      <c r="A5501">
        <v>5568</v>
      </c>
      <c r="B5501">
        <v>205</v>
      </c>
      <c r="C5501">
        <v>15418</v>
      </c>
      <c r="D5501">
        <v>0.98999999999999899</v>
      </c>
      <c r="E5501" s="1">
        <v>38586.995833333334</v>
      </c>
    </row>
    <row r="5502" spans="1:5" x14ac:dyDescent="0.3">
      <c r="A5502">
        <v>5569</v>
      </c>
      <c r="B5502">
        <v>206</v>
      </c>
      <c r="C5502">
        <v>1872</v>
      </c>
      <c r="D5502">
        <v>0.98999999999999899</v>
      </c>
      <c r="E5502" s="1">
        <v>38520.102083333331</v>
      </c>
    </row>
    <row r="5503" spans="1:5" x14ac:dyDescent="0.3">
      <c r="A5503">
        <v>5570</v>
      </c>
      <c r="B5503">
        <v>206</v>
      </c>
      <c r="C5503">
        <v>2477</v>
      </c>
      <c r="D5503">
        <v>5.99</v>
      </c>
      <c r="E5503" s="1">
        <v>38521.873611111114</v>
      </c>
    </row>
    <row r="5504" spans="1:5" x14ac:dyDescent="0.3">
      <c r="A5504">
        <v>5571</v>
      </c>
      <c r="B5504">
        <v>206</v>
      </c>
      <c r="C5504">
        <v>3012</v>
      </c>
      <c r="D5504">
        <v>4.99</v>
      </c>
      <c r="E5504" s="1">
        <v>38523.446527777778</v>
      </c>
    </row>
    <row r="5505" spans="1:5" x14ac:dyDescent="0.3">
      <c r="A5505">
        <v>5572</v>
      </c>
      <c r="B5505">
        <v>206</v>
      </c>
      <c r="C5505">
        <v>3533</v>
      </c>
      <c r="D5505">
        <v>5.99</v>
      </c>
      <c r="E5505" s="1">
        <v>38539.05972222222</v>
      </c>
    </row>
    <row r="5506" spans="1:5" x14ac:dyDescent="0.3">
      <c r="A5506">
        <v>5573</v>
      </c>
      <c r="B5506">
        <v>206</v>
      </c>
      <c r="C5506">
        <v>3831</v>
      </c>
      <c r="D5506">
        <v>0.98999999999999899</v>
      </c>
      <c r="E5506" s="1">
        <v>38539.67083333333</v>
      </c>
    </row>
    <row r="5507" spans="1:5" x14ac:dyDescent="0.3">
      <c r="A5507">
        <v>5574</v>
      </c>
      <c r="B5507">
        <v>206</v>
      </c>
      <c r="C5507">
        <v>3847</v>
      </c>
      <c r="D5507">
        <v>4.99</v>
      </c>
      <c r="E5507" s="1">
        <v>38539.697222222225</v>
      </c>
    </row>
    <row r="5508" spans="1:5" x14ac:dyDescent="0.3">
      <c r="A5508">
        <v>5575</v>
      </c>
      <c r="B5508">
        <v>206</v>
      </c>
      <c r="C5508">
        <v>4068</v>
      </c>
      <c r="D5508">
        <v>4.99</v>
      </c>
      <c r="E5508" s="1">
        <v>38540.19027777778</v>
      </c>
    </row>
    <row r="5509" spans="1:5" x14ac:dyDescent="0.3">
      <c r="A5509">
        <v>5576</v>
      </c>
      <c r="B5509">
        <v>206</v>
      </c>
      <c r="C5509">
        <v>4107</v>
      </c>
      <c r="D5509">
        <v>4.99</v>
      </c>
      <c r="E5509" s="1">
        <v>38540.275000000001</v>
      </c>
    </row>
    <row r="5510" spans="1:5" x14ac:dyDescent="0.3">
      <c r="A5510">
        <v>5577</v>
      </c>
      <c r="B5510">
        <v>206</v>
      </c>
      <c r="C5510">
        <v>4823</v>
      </c>
      <c r="D5510">
        <v>4.99</v>
      </c>
      <c r="E5510" s="1">
        <v>38541.727777777778</v>
      </c>
    </row>
    <row r="5511" spans="1:5" x14ac:dyDescent="0.3">
      <c r="A5511">
        <v>5578</v>
      </c>
      <c r="B5511">
        <v>206</v>
      </c>
      <c r="C5511">
        <v>6139</v>
      </c>
      <c r="D5511">
        <v>3.99</v>
      </c>
      <c r="E5511" s="1">
        <v>38544.36041666667</v>
      </c>
    </row>
    <row r="5512" spans="1:5" x14ac:dyDescent="0.3">
      <c r="A5512">
        <v>5579</v>
      </c>
      <c r="B5512">
        <v>206</v>
      </c>
      <c r="C5512">
        <v>6420</v>
      </c>
      <c r="D5512">
        <v>6.99</v>
      </c>
      <c r="E5512" s="1">
        <v>38544.984722222223</v>
      </c>
    </row>
    <row r="5513" spans="1:5" x14ac:dyDescent="0.3">
      <c r="A5513">
        <v>5580</v>
      </c>
      <c r="B5513">
        <v>206</v>
      </c>
      <c r="C5513">
        <v>7222</v>
      </c>
      <c r="D5513">
        <v>4.99</v>
      </c>
      <c r="E5513" s="1">
        <v>38560.401388888888</v>
      </c>
    </row>
    <row r="5514" spans="1:5" x14ac:dyDescent="0.3">
      <c r="A5514">
        <v>5581</v>
      </c>
      <c r="B5514">
        <v>206</v>
      </c>
      <c r="C5514">
        <v>7541</v>
      </c>
      <c r="D5514">
        <v>4.99</v>
      </c>
      <c r="E5514" s="1">
        <v>38560.902777777781</v>
      </c>
    </row>
    <row r="5515" spans="1:5" x14ac:dyDescent="0.3">
      <c r="A5515">
        <v>5582</v>
      </c>
      <c r="B5515">
        <v>206</v>
      </c>
      <c r="C5515">
        <v>8217</v>
      </c>
      <c r="D5515">
        <v>5.99</v>
      </c>
      <c r="E5515" s="1">
        <v>38561.988888888889</v>
      </c>
    </row>
    <row r="5516" spans="1:5" x14ac:dyDescent="0.3">
      <c r="A5516">
        <v>5583</v>
      </c>
      <c r="B5516">
        <v>206</v>
      </c>
      <c r="C5516">
        <v>8549</v>
      </c>
      <c r="D5516">
        <v>3.99</v>
      </c>
      <c r="E5516" s="1">
        <v>38562.466666666667</v>
      </c>
    </row>
    <row r="5517" spans="1:5" x14ac:dyDescent="0.3">
      <c r="A5517">
        <v>5584</v>
      </c>
      <c r="B5517">
        <v>206</v>
      </c>
      <c r="C5517">
        <v>9474</v>
      </c>
      <c r="D5517">
        <v>2.99</v>
      </c>
      <c r="E5517" s="1">
        <v>38563.961805555555</v>
      </c>
    </row>
    <row r="5518" spans="1:5" x14ac:dyDescent="0.3">
      <c r="A5518">
        <v>5585</v>
      </c>
      <c r="B5518">
        <v>206</v>
      </c>
      <c r="C5518">
        <v>10930</v>
      </c>
      <c r="D5518">
        <v>3.99</v>
      </c>
      <c r="E5518" s="1">
        <v>38566.109722222223</v>
      </c>
    </row>
    <row r="5519" spans="1:5" x14ac:dyDescent="0.3">
      <c r="A5519">
        <v>5586</v>
      </c>
      <c r="B5519">
        <v>206</v>
      </c>
      <c r="C5519">
        <v>11022</v>
      </c>
      <c r="D5519">
        <v>2.99</v>
      </c>
      <c r="E5519" s="1">
        <v>38566.232638888891</v>
      </c>
    </row>
    <row r="5520" spans="1:5" x14ac:dyDescent="0.3">
      <c r="A5520">
        <v>5587</v>
      </c>
      <c r="B5520">
        <v>206</v>
      </c>
      <c r="C5520">
        <v>11634</v>
      </c>
      <c r="D5520">
        <v>2.99</v>
      </c>
      <c r="E5520" s="1">
        <v>38581.188194444447</v>
      </c>
    </row>
    <row r="5521" spans="1:5" x14ac:dyDescent="0.3">
      <c r="A5521">
        <v>5588</v>
      </c>
      <c r="B5521">
        <v>206</v>
      </c>
      <c r="C5521">
        <v>13128</v>
      </c>
      <c r="D5521">
        <v>4.99</v>
      </c>
      <c r="E5521" s="1">
        <v>38583.50277777778</v>
      </c>
    </row>
    <row r="5522" spans="1:5" x14ac:dyDescent="0.3">
      <c r="A5522">
        <v>5589</v>
      </c>
      <c r="B5522">
        <v>206</v>
      </c>
      <c r="C5522">
        <v>13232</v>
      </c>
      <c r="D5522">
        <v>2.99</v>
      </c>
      <c r="E5522" s="1">
        <v>38583.675694444442</v>
      </c>
    </row>
    <row r="5523" spans="1:5" x14ac:dyDescent="0.3">
      <c r="A5523">
        <v>5590</v>
      </c>
      <c r="B5523">
        <v>206</v>
      </c>
      <c r="C5523">
        <v>13263</v>
      </c>
      <c r="D5523">
        <v>10.99</v>
      </c>
      <c r="E5523" s="1">
        <v>38583.726388888892</v>
      </c>
    </row>
    <row r="5524" spans="1:5" x14ac:dyDescent="0.3">
      <c r="A5524">
        <v>5591</v>
      </c>
      <c r="B5524">
        <v>206</v>
      </c>
      <c r="C5524">
        <v>13550</v>
      </c>
      <c r="D5524">
        <v>9.99</v>
      </c>
      <c r="E5524" s="1">
        <v>38584.165277777778</v>
      </c>
    </row>
    <row r="5525" spans="1:5" x14ac:dyDescent="0.3">
      <c r="A5525">
        <v>5592</v>
      </c>
      <c r="B5525">
        <v>206</v>
      </c>
      <c r="C5525">
        <v>13696</v>
      </c>
      <c r="D5525">
        <v>0.98999999999999899</v>
      </c>
      <c r="E5525" s="1">
        <v>38584.386111111111</v>
      </c>
    </row>
    <row r="5526" spans="1:5" x14ac:dyDescent="0.3">
      <c r="A5526">
        <v>5593</v>
      </c>
      <c r="B5526">
        <v>206</v>
      </c>
      <c r="C5526">
        <v>14695</v>
      </c>
      <c r="D5526">
        <v>0.98999999999999899</v>
      </c>
      <c r="E5526" s="1">
        <v>38585.865277777775</v>
      </c>
    </row>
    <row r="5527" spans="1:5" x14ac:dyDescent="0.3">
      <c r="A5527">
        <v>5594</v>
      </c>
      <c r="B5527">
        <v>206</v>
      </c>
      <c r="C5527">
        <v>15686</v>
      </c>
      <c r="D5527">
        <v>7.99</v>
      </c>
      <c r="E5527" s="1">
        <v>38587.404166666667</v>
      </c>
    </row>
    <row r="5528" spans="1:5" x14ac:dyDescent="0.3">
      <c r="A5528">
        <v>5595</v>
      </c>
      <c r="B5528">
        <v>206</v>
      </c>
      <c r="C5528">
        <v>15709</v>
      </c>
      <c r="D5528">
        <v>4.99</v>
      </c>
      <c r="E5528" s="1">
        <v>38587.441666666666</v>
      </c>
    </row>
    <row r="5529" spans="1:5" x14ac:dyDescent="0.3">
      <c r="A5529">
        <v>5596</v>
      </c>
      <c r="B5529">
        <v>207</v>
      </c>
      <c r="C5529">
        <v>39</v>
      </c>
      <c r="D5529">
        <v>0.98999999999999899</v>
      </c>
      <c r="E5529" s="1">
        <v>38497.20208333333</v>
      </c>
    </row>
    <row r="5530" spans="1:5" x14ac:dyDescent="0.3">
      <c r="A5530">
        <v>5597</v>
      </c>
      <c r="B5530">
        <v>207</v>
      </c>
      <c r="C5530">
        <v>44</v>
      </c>
      <c r="D5530">
        <v>0.98999999999999899</v>
      </c>
      <c r="E5530" s="1">
        <v>38497.245138888888</v>
      </c>
    </row>
    <row r="5531" spans="1:5" x14ac:dyDescent="0.3">
      <c r="A5531">
        <v>5598</v>
      </c>
      <c r="B5531">
        <v>207</v>
      </c>
      <c r="C5531">
        <v>659</v>
      </c>
      <c r="D5531">
        <v>0.98999999999999899</v>
      </c>
      <c r="E5531" s="1">
        <v>38500.852083333331</v>
      </c>
    </row>
    <row r="5532" spans="1:5" x14ac:dyDescent="0.3">
      <c r="A5532">
        <v>5599</v>
      </c>
      <c r="B5532">
        <v>207</v>
      </c>
      <c r="C5532">
        <v>826</v>
      </c>
      <c r="D5532">
        <v>6.99</v>
      </c>
      <c r="E5532" s="1">
        <v>38501.913888888892</v>
      </c>
    </row>
    <row r="5533" spans="1:5" x14ac:dyDescent="0.3">
      <c r="A5533">
        <v>5600</v>
      </c>
      <c r="B5533">
        <v>207</v>
      </c>
      <c r="C5533">
        <v>896</v>
      </c>
      <c r="D5533">
        <v>3.99</v>
      </c>
      <c r="E5533" s="1">
        <v>38502.377083333333</v>
      </c>
    </row>
    <row r="5534" spans="1:5" x14ac:dyDescent="0.3">
      <c r="A5534">
        <v>5601</v>
      </c>
      <c r="B5534">
        <v>207</v>
      </c>
      <c r="C5534">
        <v>1144</v>
      </c>
      <c r="D5534">
        <v>3.99</v>
      </c>
      <c r="E5534" s="1">
        <v>38503.836111111108</v>
      </c>
    </row>
    <row r="5535" spans="1:5" x14ac:dyDescent="0.3">
      <c r="A5535">
        <v>5602</v>
      </c>
      <c r="B5535">
        <v>207</v>
      </c>
      <c r="C5535">
        <v>1945</v>
      </c>
      <c r="D5535">
        <v>3.99</v>
      </c>
      <c r="E5535" s="1">
        <v>38520.32708333333</v>
      </c>
    </row>
    <row r="5536" spans="1:5" x14ac:dyDescent="0.3">
      <c r="A5536">
        <v>5603</v>
      </c>
      <c r="B5536">
        <v>207</v>
      </c>
      <c r="C5536">
        <v>3584</v>
      </c>
      <c r="D5536">
        <v>2.99</v>
      </c>
      <c r="E5536" s="1">
        <v>38539.177777777775</v>
      </c>
    </row>
    <row r="5537" spans="1:5" x14ac:dyDescent="0.3">
      <c r="A5537">
        <v>5604</v>
      </c>
      <c r="B5537">
        <v>207</v>
      </c>
      <c r="C5537">
        <v>3687</v>
      </c>
      <c r="D5537">
        <v>9.99</v>
      </c>
      <c r="E5537" s="1">
        <v>38539.401388888888</v>
      </c>
    </row>
    <row r="5538" spans="1:5" x14ac:dyDescent="0.3">
      <c r="A5538">
        <v>5605</v>
      </c>
      <c r="B5538">
        <v>207</v>
      </c>
      <c r="C5538">
        <v>4018</v>
      </c>
      <c r="D5538">
        <v>2.99</v>
      </c>
      <c r="E5538" s="1">
        <v>38540.048611111109</v>
      </c>
    </row>
    <row r="5539" spans="1:5" x14ac:dyDescent="0.3">
      <c r="A5539">
        <v>5606</v>
      </c>
      <c r="B5539">
        <v>207</v>
      </c>
      <c r="C5539">
        <v>4713</v>
      </c>
      <c r="D5539">
        <v>5.99</v>
      </c>
      <c r="E5539" s="1">
        <v>38541.508333333331</v>
      </c>
    </row>
    <row r="5540" spans="1:5" x14ac:dyDescent="0.3">
      <c r="A5540">
        <v>5607</v>
      </c>
      <c r="B5540">
        <v>207</v>
      </c>
      <c r="C5540">
        <v>4816</v>
      </c>
      <c r="D5540">
        <v>0.98999999999999899</v>
      </c>
      <c r="E5540" s="1">
        <v>38541.718055555553</v>
      </c>
    </row>
    <row r="5541" spans="1:5" x14ac:dyDescent="0.3">
      <c r="A5541">
        <v>5608</v>
      </c>
      <c r="B5541">
        <v>207</v>
      </c>
      <c r="C5541">
        <v>5007</v>
      </c>
      <c r="D5541">
        <v>0.98999999999999899</v>
      </c>
      <c r="E5541" s="1">
        <v>38542.05972222222</v>
      </c>
    </row>
    <row r="5542" spans="1:5" x14ac:dyDescent="0.3">
      <c r="A5542">
        <v>5609</v>
      </c>
      <c r="B5542">
        <v>207</v>
      </c>
      <c r="C5542">
        <v>5258</v>
      </c>
      <c r="D5542">
        <v>0.98999999999999899</v>
      </c>
      <c r="E5542" s="1">
        <v>38542.580555555556</v>
      </c>
    </row>
    <row r="5543" spans="1:5" x14ac:dyDescent="0.3">
      <c r="A5543">
        <v>5610</v>
      </c>
      <c r="B5543">
        <v>207</v>
      </c>
      <c r="C5543">
        <v>5259</v>
      </c>
      <c r="D5543">
        <v>4.99</v>
      </c>
      <c r="E5543" s="1">
        <v>38542.584722222222</v>
      </c>
    </row>
    <row r="5544" spans="1:5" x14ac:dyDescent="0.3">
      <c r="A5544">
        <v>5611</v>
      </c>
      <c r="B5544">
        <v>207</v>
      </c>
      <c r="C5544">
        <v>5939</v>
      </c>
      <c r="D5544">
        <v>0.98999999999999899</v>
      </c>
      <c r="E5544" s="1">
        <v>38543.9375</v>
      </c>
    </row>
    <row r="5545" spans="1:5" x14ac:dyDescent="0.3">
      <c r="A5545">
        <v>5612</v>
      </c>
      <c r="B5545">
        <v>207</v>
      </c>
      <c r="C5545">
        <v>6465</v>
      </c>
      <c r="D5545">
        <v>5.99</v>
      </c>
      <c r="E5545" s="1">
        <v>38545.053472222222</v>
      </c>
    </row>
    <row r="5546" spans="1:5" x14ac:dyDescent="0.3">
      <c r="A5546">
        <v>5613</v>
      </c>
      <c r="B5546">
        <v>207</v>
      </c>
      <c r="C5546">
        <v>6537</v>
      </c>
      <c r="D5546">
        <v>0.98999999999999899</v>
      </c>
      <c r="E5546" s="1">
        <v>38545.198611111111</v>
      </c>
    </row>
    <row r="5547" spans="1:5" x14ac:dyDescent="0.3">
      <c r="A5547">
        <v>5614</v>
      </c>
      <c r="B5547">
        <v>207</v>
      </c>
      <c r="C5547">
        <v>7306</v>
      </c>
      <c r="D5547">
        <v>5.99</v>
      </c>
      <c r="E5547" s="1">
        <v>38560.539583333331</v>
      </c>
    </row>
    <row r="5548" spans="1:5" x14ac:dyDescent="0.3">
      <c r="A5548">
        <v>5615</v>
      </c>
      <c r="B5548">
        <v>207</v>
      </c>
      <c r="C5548">
        <v>7540</v>
      </c>
      <c r="D5548">
        <v>5.99</v>
      </c>
      <c r="E5548" s="1">
        <v>38560.902083333334</v>
      </c>
    </row>
    <row r="5549" spans="1:5" x14ac:dyDescent="0.3">
      <c r="A5549">
        <v>5616</v>
      </c>
      <c r="B5549">
        <v>207</v>
      </c>
      <c r="C5549">
        <v>8800</v>
      </c>
      <c r="D5549">
        <v>5.99</v>
      </c>
      <c r="E5549" s="1">
        <v>38562.887499999997</v>
      </c>
    </row>
    <row r="5550" spans="1:5" x14ac:dyDescent="0.3">
      <c r="A5550">
        <v>5617</v>
      </c>
      <c r="B5550">
        <v>207</v>
      </c>
      <c r="C5550">
        <v>9652</v>
      </c>
      <c r="D5550">
        <v>2.99</v>
      </c>
      <c r="E5550" s="1">
        <v>38564.242361111108</v>
      </c>
    </row>
    <row r="5551" spans="1:5" x14ac:dyDescent="0.3">
      <c r="A5551">
        <v>5618</v>
      </c>
      <c r="B5551">
        <v>207</v>
      </c>
      <c r="C5551">
        <v>10234</v>
      </c>
      <c r="D5551">
        <v>3.99</v>
      </c>
      <c r="E5551" s="1">
        <v>38565.080555555556</v>
      </c>
    </row>
    <row r="5552" spans="1:5" x14ac:dyDescent="0.3">
      <c r="A5552">
        <v>5619</v>
      </c>
      <c r="B5552">
        <v>207</v>
      </c>
      <c r="C5552">
        <v>10300</v>
      </c>
      <c r="D5552">
        <v>0.98999999999999899</v>
      </c>
      <c r="E5552" s="1">
        <v>38565.172222222223</v>
      </c>
    </row>
    <row r="5553" spans="1:5" x14ac:dyDescent="0.3">
      <c r="A5553">
        <v>5620</v>
      </c>
      <c r="B5553">
        <v>207</v>
      </c>
      <c r="C5553">
        <v>11112</v>
      </c>
      <c r="D5553">
        <v>2.99</v>
      </c>
      <c r="E5553" s="1">
        <v>38566.350694444445</v>
      </c>
    </row>
    <row r="5554" spans="1:5" x14ac:dyDescent="0.3">
      <c r="A5554">
        <v>5621</v>
      </c>
      <c r="B5554">
        <v>207</v>
      </c>
      <c r="C5554">
        <v>11260</v>
      </c>
      <c r="D5554">
        <v>0.98999999999999899</v>
      </c>
      <c r="E5554" s="1">
        <v>38566.577777777777</v>
      </c>
    </row>
    <row r="5555" spans="1:5" x14ac:dyDescent="0.3">
      <c r="A5555">
        <v>5622</v>
      </c>
      <c r="B5555">
        <v>207</v>
      </c>
      <c r="C5555">
        <v>11286</v>
      </c>
      <c r="D5555">
        <v>5.99</v>
      </c>
      <c r="E5555" s="1">
        <v>38566.613888888889</v>
      </c>
    </row>
    <row r="5556" spans="1:5" x14ac:dyDescent="0.3">
      <c r="A5556">
        <v>5623</v>
      </c>
      <c r="B5556">
        <v>207</v>
      </c>
      <c r="C5556">
        <v>11724</v>
      </c>
      <c r="D5556">
        <v>6.99</v>
      </c>
      <c r="E5556" s="1">
        <v>38581.336111111108</v>
      </c>
    </row>
    <row r="5557" spans="1:5" x14ac:dyDescent="0.3">
      <c r="A5557">
        <v>5624</v>
      </c>
      <c r="B5557">
        <v>207</v>
      </c>
      <c r="C5557">
        <v>12108</v>
      </c>
      <c r="D5557">
        <v>6.99</v>
      </c>
      <c r="E5557" s="1">
        <v>38581.955555555556</v>
      </c>
    </row>
    <row r="5558" spans="1:5" x14ac:dyDescent="0.3">
      <c r="A5558">
        <v>5625</v>
      </c>
      <c r="B5558">
        <v>207</v>
      </c>
      <c r="C5558">
        <v>13655</v>
      </c>
      <c r="D5558">
        <v>2.99</v>
      </c>
      <c r="E5558" s="1">
        <v>38584.332638888889</v>
      </c>
    </row>
    <row r="5559" spans="1:5" x14ac:dyDescent="0.3">
      <c r="A5559">
        <v>5626</v>
      </c>
      <c r="B5559">
        <v>207</v>
      </c>
      <c r="C5559">
        <v>13809</v>
      </c>
      <c r="D5559">
        <v>8.99</v>
      </c>
      <c r="E5559" s="1">
        <v>38584.538888888892</v>
      </c>
    </row>
    <row r="5560" spans="1:5" x14ac:dyDescent="0.3">
      <c r="A5560">
        <v>5627</v>
      </c>
      <c r="B5560">
        <v>207</v>
      </c>
      <c r="C5560">
        <v>13912</v>
      </c>
      <c r="D5560">
        <v>9.99</v>
      </c>
      <c r="E5560" s="1">
        <v>38584.688888888886</v>
      </c>
    </row>
    <row r="5561" spans="1:5" x14ac:dyDescent="0.3">
      <c r="A5561">
        <v>5628</v>
      </c>
      <c r="B5561">
        <v>207</v>
      </c>
      <c r="C5561">
        <v>13954</v>
      </c>
      <c r="D5561">
        <v>3.99</v>
      </c>
      <c r="E5561" s="1">
        <v>38584.751388888886</v>
      </c>
    </row>
    <row r="5562" spans="1:5" x14ac:dyDescent="0.3">
      <c r="A5562">
        <v>5629</v>
      </c>
      <c r="B5562">
        <v>207</v>
      </c>
      <c r="C5562">
        <v>15625</v>
      </c>
      <c r="D5562">
        <v>1.99</v>
      </c>
      <c r="E5562" s="1">
        <v>38587.309027777781</v>
      </c>
    </row>
    <row r="5563" spans="1:5" x14ac:dyDescent="0.3">
      <c r="A5563">
        <v>5630</v>
      </c>
      <c r="B5563">
        <v>208</v>
      </c>
      <c r="C5563">
        <v>100</v>
      </c>
      <c r="D5563">
        <v>4.99</v>
      </c>
      <c r="E5563" s="1">
        <v>38497.701388888891</v>
      </c>
    </row>
    <row r="5564" spans="1:5" x14ac:dyDescent="0.3">
      <c r="A5564">
        <v>5631</v>
      </c>
      <c r="B5564">
        <v>208</v>
      </c>
      <c r="C5564">
        <v>1805</v>
      </c>
      <c r="D5564">
        <v>0.98999999999999899</v>
      </c>
      <c r="E5564" s="1">
        <v>38519.85833333333</v>
      </c>
    </row>
    <row r="5565" spans="1:5" x14ac:dyDescent="0.3">
      <c r="A5565">
        <v>5632</v>
      </c>
      <c r="B5565">
        <v>208</v>
      </c>
      <c r="C5565">
        <v>1949</v>
      </c>
      <c r="D5565">
        <v>5.99</v>
      </c>
      <c r="E5565" s="1">
        <v>38520.34652777778</v>
      </c>
    </row>
    <row r="5566" spans="1:5" x14ac:dyDescent="0.3">
      <c r="A5566">
        <v>5633</v>
      </c>
      <c r="B5566">
        <v>208</v>
      </c>
      <c r="C5566">
        <v>2592</v>
      </c>
      <c r="D5566">
        <v>0.98999999999999899</v>
      </c>
      <c r="E5566" s="1">
        <v>38522.23333333333</v>
      </c>
    </row>
    <row r="5567" spans="1:5" x14ac:dyDescent="0.3">
      <c r="A5567">
        <v>5634</v>
      </c>
      <c r="B5567">
        <v>208</v>
      </c>
      <c r="C5567">
        <v>2695</v>
      </c>
      <c r="D5567">
        <v>2.99</v>
      </c>
      <c r="E5567" s="1">
        <v>38522.559027777781</v>
      </c>
    </row>
    <row r="5568" spans="1:5" x14ac:dyDescent="0.3">
      <c r="A5568">
        <v>5635</v>
      </c>
      <c r="B5568">
        <v>208</v>
      </c>
      <c r="C5568">
        <v>2907</v>
      </c>
      <c r="D5568">
        <v>0.98999999999999899</v>
      </c>
      <c r="E5568" s="1">
        <v>38523.135416666664</v>
      </c>
    </row>
    <row r="5569" spans="1:5" x14ac:dyDescent="0.3">
      <c r="A5569">
        <v>5636</v>
      </c>
      <c r="B5569">
        <v>208</v>
      </c>
      <c r="C5569">
        <v>3811</v>
      </c>
      <c r="D5569">
        <v>2.99</v>
      </c>
      <c r="E5569" s="1">
        <v>38539.638888888891</v>
      </c>
    </row>
    <row r="5570" spans="1:5" x14ac:dyDescent="0.3">
      <c r="A5570">
        <v>5637</v>
      </c>
      <c r="B5570">
        <v>208</v>
      </c>
      <c r="C5570">
        <v>4354</v>
      </c>
      <c r="D5570">
        <v>5.99</v>
      </c>
      <c r="E5570" s="1">
        <v>38540.806250000001</v>
      </c>
    </row>
    <row r="5571" spans="1:5" x14ac:dyDescent="0.3">
      <c r="A5571">
        <v>5638</v>
      </c>
      <c r="B5571">
        <v>208</v>
      </c>
      <c r="C5571">
        <v>4985</v>
      </c>
      <c r="D5571">
        <v>4.99</v>
      </c>
      <c r="E5571" s="1">
        <v>38542.025000000001</v>
      </c>
    </row>
    <row r="5572" spans="1:5" x14ac:dyDescent="0.3">
      <c r="A5572">
        <v>5639</v>
      </c>
      <c r="B5572">
        <v>208</v>
      </c>
      <c r="C5572">
        <v>5117</v>
      </c>
      <c r="D5572">
        <v>2.99</v>
      </c>
      <c r="E5572" s="1">
        <v>38542.299305555556</v>
      </c>
    </row>
    <row r="5573" spans="1:5" x14ac:dyDescent="0.3">
      <c r="A5573">
        <v>5640</v>
      </c>
      <c r="B5573">
        <v>208</v>
      </c>
      <c r="C5573">
        <v>5693</v>
      </c>
      <c r="D5573">
        <v>2.99</v>
      </c>
      <c r="E5573" s="1">
        <v>38543.399305555555</v>
      </c>
    </row>
    <row r="5574" spans="1:5" x14ac:dyDescent="0.3">
      <c r="A5574">
        <v>5641</v>
      </c>
      <c r="B5574">
        <v>208</v>
      </c>
      <c r="C5574">
        <v>6306</v>
      </c>
      <c r="D5574">
        <v>6.99</v>
      </c>
      <c r="E5574" s="1">
        <v>38544.75277777778</v>
      </c>
    </row>
    <row r="5575" spans="1:5" x14ac:dyDescent="0.3">
      <c r="A5575">
        <v>5642</v>
      </c>
      <c r="B5575">
        <v>208</v>
      </c>
      <c r="C5575">
        <v>6767</v>
      </c>
      <c r="D5575">
        <v>1.99</v>
      </c>
      <c r="E5575" s="1">
        <v>38545.656944444447</v>
      </c>
    </row>
    <row r="5576" spans="1:5" x14ac:dyDescent="0.3">
      <c r="A5576">
        <v>5643</v>
      </c>
      <c r="B5576">
        <v>208</v>
      </c>
      <c r="C5576">
        <v>7315</v>
      </c>
      <c r="D5576">
        <v>0.98999999999999899</v>
      </c>
      <c r="E5576" s="1">
        <v>38560.551388888889</v>
      </c>
    </row>
    <row r="5577" spans="1:5" x14ac:dyDescent="0.3">
      <c r="A5577">
        <v>5644</v>
      </c>
      <c r="B5577">
        <v>208</v>
      </c>
      <c r="C5577">
        <v>7861</v>
      </c>
      <c r="D5577">
        <v>2.99</v>
      </c>
      <c r="E5577" s="1">
        <v>38561.418055555558</v>
      </c>
    </row>
    <row r="5578" spans="1:5" x14ac:dyDescent="0.3">
      <c r="A5578">
        <v>5645</v>
      </c>
      <c r="B5578">
        <v>208</v>
      </c>
      <c r="C5578">
        <v>7984</v>
      </c>
      <c r="D5578">
        <v>2.99</v>
      </c>
      <c r="E5578" s="1">
        <v>38561.602083333331</v>
      </c>
    </row>
    <row r="5579" spans="1:5" x14ac:dyDescent="0.3">
      <c r="A5579">
        <v>5646</v>
      </c>
      <c r="B5579">
        <v>208</v>
      </c>
      <c r="C5579">
        <v>8742</v>
      </c>
      <c r="D5579">
        <v>1.99</v>
      </c>
      <c r="E5579" s="1">
        <v>38562.788888888892</v>
      </c>
    </row>
    <row r="5580" spans="1:5" x14ac:dyDescent="0.3">
      <c r="A5580">
        <v>5647</v>
      </c>
      <c r="B5580">
        <v>208</v>
      </c>
      <c r="C5580">
        <v>9298</v>
      </c>
      <c r="D5580">
        <v>3.99</v>
      </c>
      <c r="E5580" s="1">
        <v>38563.685416666667</v>
      </c>
    </row>
    <row r="5581" spans="1:5" x14ac:dyDescent="0.3">
      <c r="A5581">
        <v>5648</v>
      </c>
      <c r="B5581">
        <v>208</v>
      </c>
      <c r="C5581">
        <v>9838</v>
      </c>
      <c r="D5581">
        <v>4.99</v>
      </c>
      <c r="E5581" s="1">
        <v>38564.512499999997</v>
      </c>
    </row>
    <row r="5582" spans="1:5" x14ac:dyDescent="0.3">
      <c r="A5582">
        <v>5649</v>
      </c>
      <c r="B5582">
        <v>208</v>
      </c>
      <c r="C5582">
        <v>10762</v>
      </c>
      <c r="D5582">
        <v>4.99</v>
      </c>
      <c r="E5582" s="1">
        <v>38565.852777777778</v>
      </c>
    </row>
    <row r="5583" spans="1:5" x14ac:dyDescent="0.3">
      <c r="A5583">
        <v>5650</v>
      </c>
      <c r="B5583">
        <v>208</v>
      </c>
      <c r="C5583">
        <v>10784</v>
      </c>
      <c r="D5583">
        <v>5.99</v>
      </c>
      <c r="E5583" s="1">
        <v>38565.89166666667</v>
      </c>
    </row>
    <row r="5584" spans="1:5" x14ac:dyDescent="0.3">
      <c r="A5584">
        <v>5651</v>
      </c>
      <c r="B5584">
        <v>208</v>
      </c>
      <c r="C5584">
        <v>11442</v>
      </c>
      <c r="D5584">
        <v>2.99</v>
      </c>
      <c r="E5584" s="1">
        <v>38566.851388888892</v>
      </c>
    </row>
    <row r="5585" spans="1:5" x14ac:dyDescent="0.3">
      <c r="A5585">
        <v>5652</v>
      </c>
      <c r="B5585">
        <v>208</v>
      </c>
      <c r="C5585">
        <v>11805</v>
      </c>
      <c r="D5585">
        <v>6.99</v>
      </c>
      <c r="E5585" s="1">
        <v>38581.491666666669</v>
      </c>
    </row>
    <row r="5586" spans="1:5" x14ac:dyDescent="0.3">
      <c r="A5586">
        <v>5653</v>
      </c>
      <c r="B5586">
        <v>208</v>
      </c>
      <c r="C5586">
        <v>11819</v>
      </c>
      <c r="D5586">
        <v>0.98999999999999899</v>
      </c>
      <c r="E5586" s="1">
        <v>38581.517361111109</v>
      </c>
    </row>
    <row r="5587" spans="1:5" x14ac:dyDescent="0.3">
      <c r="A5587">
        <v>5656</v>
      </c>
      <c r="B5587">
        <v>209</v>
      </c>
      <c r="C5587">
        <v>340</v>
      </c>
      <c r="D5587">
        <v>9.99</v>
      </c>
      <c r="E5587" s="1">
        <v>38499.163194444445</v>
      </c>
    </row>
    <row r="5588" spans="1:5" x14ac:dyDescent="0.3">
      <c r="A5588">
        <v>5657</v>
      </c>
      <c r="B5588">
        <v>209</v>
      </c>
      <c r="C5588">
        <v>471</v>
      </c>
      <c r="D5588">
        <v>0.98999999999999899</v>
      </c>
      <c r="E5588" s="1">
        <v>38499.897222222222</v>
      </c>
    </row>
    <row r="5589" spans="1:5" x14ac:dyDescent="0.3">
      <c r="A5589">
        <v>5658</v>
      </c>
      <c r="B5589">
        <v>209</v>
      </c>
      <c r="C5589">
        <v>1143</v>
      </c>
      <c r="D5589">
        <v>2.99</v>
      </c>
      <c r="E5589" s="1">
        <v>38503.828472222223</v>
      </c>
    </row>
    <row r="5590" spans="1:5" x14ac:dyDescent="0.3">
      <c r="A5590">
        <v>5659</v>
      </c>
      <c r="B5590">
        <v>209</v>
      </c>
      <c r="C5590">
        <v>1201</v>
      </c>
      <c r="D5590">
        <v>4.99</v>
      </c>
      <c r="E5590" s="1">
        <v>38518.087500000001</v>
      </c>
    </row>
    <row r="5591" spans="1:5" x14ac:dyDescent="0.3">
      <c r="A5591">
        <v>5660</v>
      </c>
      <c r="B5591">
        <v>209</v>
      </c>
      <c r="C5591">
        <v>1657</v>
      </c>
      <c r="D5591">
        <v>4.99</v>
      </c>
      <c r="E5591" s="1">
        <v>38519.42083333333</v>
      </c>
    </row>
    <row r="5592" spans="1:5" x14ac:dyDescent="0.3">
      <c r="A5592">
        <v>5661</v>
      </c>
      <c r="B5592">
        <v>209</v>
      </c>
      <c r="C5592">
        <v>2650</v>
      </c>
      <c r="D5592">
        <v>4.99</v>
      </c>
      <c r="E5592" s="1">
        <v>38522.431250000001</v>
      </c>
    </row>
    <row r="5593" spans="1:5" x14ac:dyDescent="0.3">
      <c r="A5593">
        <v>5662</v>
      </c>
      <c r="B5593">
        <v>209</v>
      </c>
      <c r="C5593">
        <v>2796</v>
      </c>
      <c r="D5593">
        <v>4.99</v>
      </c>
      <c r="E5593" s="1">
        <v>38522.791666666664</v>
      </c>
    </row>
    <row r="5594" spans="1:5" x14ac:dyDescent="0.3">
      <c r="A5594">
        <v>5663</v>
      </c>
      <c r="B5594">
        <v>209</v>
      </c>
      <c r="C5594">
        <v>3504</v>
      </c>
      <c r="D5594">
        <v>2.99</v>
      </c>
      <c r="E5594" s="1">
        <v>38539.012499999997</v>
      </c>
    </row>
    <row r="5595" spans="1:5" x14ac:dyDescent="0.3">
      <c r="A5595">
        <v>5664</v>
      </c>
      <c r="B5595">
        <v>209</v>
      </c>
      <c r="C5595">
        <v>4071</v>
      </c>
      <c r="D5595">
        <v>5.99</v>
      </c>
      <c r="E5595" s="1">
        <v>38540.192361111112</v>
      </c>
    </row>
    <row r="5596" spans="1:5" x14ac:dyDescent="0.3">
      <c r="A5596">
        <v>5665</v>
      </c>
      <c r="B5596">
        <v>209</v>
      </c>
      <c r="C5596">
        <v>4309</v>
      </c>
      <c r="D5596">
        <v>5.99</v>
      </c>
      <c r="E5596" s="1">
        <v>38540.728472222225</v>
      </c>
    </row>
    <row r="5597" spans="1:5" x14ac:dyDescent="0.3">
      <c r="A5597">
        <v>5666</v>
      </c>
      <c r="B5597">
        <v>209</v>
      </c>
      <c r="C5597">
        <v>4810</v>
      </c>
      <c r="D5597">
        <v>4.99</v>
      </c>
      <c r="E5597" s="1">
        <v>38541.711111111108</v>
      </c>
    </row>
    <row r="5598" spans="1:5" x14ac:dyDescent="0.3">
      <c r="A5598">
        <v>5667</v>
      </c>
      <c r="B5598">
        <v>209</v>
      </c>
      <c r="C5598">
        <v>4907</v>
      </c>
      <c r="D5598">
        <v>4.99</v>
      </c>
      <c r="E5598" s="1">
        <v>38541.875694444447</v>
      </c>
    </row>
    <row r="5599" spans="1:5" x14ac:dyDescent="0.3">
      <c r="A5599">
        <v>5668</v>
      </c>
      <c r="B5599">
        <v>209</v>
      </c>
      <c r="C5599">
        <v>5170</v>
      </c>
      <c r="D5599">
        <v>3.99</v>
      </c>
      <c r="E5599" s="1">
        <v>38542.39166666667</v>
      </c>
    </row>
    <row r="5600" spans="1:5" x14ac:dyDescent="0.3">
      <c r="A5600">
        <v>5669</v>
      </c>
      <c r="B5600">
        <v>209</v>
      </c>
      <c r="C5600">
        <v>5219</v>
      </c>
      <c r="D5600">
        <v>5.99</v>
      </c>
      <c r="E5600" s="1">
        <v>38542.497916666667</v>
      </c>
    </row>
    <row r="5601" spans="1:5" x14ac:dyDescent="0.3">
      <c r="A5601">
        <v>5670</v>
      </c>
      <c r="B5601">
        <v>209</v>
      </c>
      <c r="C5601">
        <v>6210</v>
      </c>
      <c r="D5601">
        <v>0.98999999999999899</v>
      </c>
      <c r="E5601" s="1">
        <v>38544.525000000001</v>
      </c>
    </row>
    <row r="5602" spans="1:5" x14ac:dyDescent="0.3">
      <c r="A5602">
        <v>5671</v>
      </c>
      <c r="B5602">
        <v>209</v>
      </c>
      <c r="C5602">
        <v>7116</v>
      </c>
      <c r="D5602">
        <v>6.99</v>
      </c>
      <c r="E5602" s="1">
        <v>38560.240277777775</v>
      </c>
    </row>
    <row r="5603" spans="1:5" x14ac:dyDescent="0.3">
      <c r="A5603">
        <v>5672</v>
      </c>
      <c r="B5603">
        <v>209</v>
      </c>
      <c r="C5603">
        <v>7269</v>
      </c>
      <c r="D5603">
        <v>3.99</v>
      </c>
      <c r="E5603" s="1">
        <v>38560.474305555559</v>
      </c>
    </row>
    <row r="5604" spans="1:5" x14ac:dyDescent="0.3">
      <c r="A5604">
        <v>5673</v>
      </c>
      <c r="B5604">
        <v>209</v>
      </c>
      <c r="C5604">
        <v>7505</v>
      </c>
      <c r="D5604">
        <v>4.99</v>
      </c>
      <c r="E5604" s="1">
        <v>38560.852777777778</v>
      </c>
    </row>
    <row r="5605" spans="1:5" x14ac:dyDescent="0.3">
      <c r="A5605">
        <v>5674</v>
      </c>
      <c r="B5605">
        <v>209</v>
      </c>
      <c r="C5605">
        <v>7752</v>
      </c>
      <c r="D5605">
        <v>5.99</v>
      </c>
      <c r="E5605" s="1">
        <v>38561.250694444447</v>
      </c>
    </row>
    <row r="5606" spans="1:5" x14ac:dyDescent="0.3">
      <c r="A5606">
        <v>5675</v>
      </c>
      <c r="B5606">
        <v>209</v>
      </c>
      <c r="C5606">
        <v>8067</v>
      </c>
      <c r="D5606">
        <v>4.99</v>
      </c>
      <c r="E5606" s="1">
        <v>38561.722222222219</v>
      </c>
    </row>
    <row r="5607" spans="1:5" x14ac:dyDescent="0.3">
      <c r="A5607">
        <v>5676</v>
      </c>
      <c r="B5607">
        <v>209</v>
      </c>
      <c r="C5607">
        <v>8759</v>
      </c>
      <c r="D5607">
        <v>8.99</v>
      </c>
      <c r="E5607" s="1">
        <v>38562.806944444441</v>
      </c>
    </row>
    <row r="5608" spans="1:5" x14ac:dyDescent="0.3">
      <c r="A5608">
        <v>5677</v>
      </c>
      <c r="B5608">
        <v>209</v>
      </c>
      <c r="C5608">
        <v>8816</v>
      </c>
      <c r="D5608">
        <v>2.99</v>
      </c>
      <c r="E5608" s="1">
        <v>38562.911805555559</v>
      </c>
    </row>
    <row r="5609" spans="1:5" x14ac:dyDescent="0.3">
      <c r="A5609">
        <v>5678</v>
      </c>
      <c r="B5609">
        <v>209</v>
      </c>
      <c r="C5609">
        <v>9054</v>
      </c>
      <c r="D5609">
        <v>6.99</v>
      </c>
      <c r="E5609" s="1">
        <v>38563.299305555556</v>
      </c>
    </row>
    <row r="5610" spans="1:5" x14ac:dyDescent="0.3">
      <c r="A5610">
        <v>5679</v>
      </c>
      <c r="B5610">
        <v>209</v>
      </c>
      <c r="C5610">
        <v>9923</v>
      </c>
      <c r="D5610">
        <v>0.98999999999999899</v>
      </c>
      <c r="E5610" s="1">
        <v>38564.625</v>
      </c>
    </row>
    <row r="5611" spans="1:5" x14ac:dyDescent="0.3">
      <c r="A5611">
        <v>5680</v>
      </c>
      <c r="B5611">
        <v>209</v>
      </c>
      <c r="C5611">
        <v>10554</v>
      </c>
      <c r="D5611">
        <v>2.99</v>
      </c>
      <c r="E5611" s="1">
        <v>38565.538888888892</v>
      </c>
    </row>
    <row r="5612" spans="1:5" x14ac:dyDescent="0.3">
      <c r="A5612">
        <v>5681</v>
      </c>
      <c r="B5612">
        <v>209</v>
      </c>
      <c r="C5612">
        <v>10646</v>
      </c>
      <c r="D5612">
        <v>4.99</v>
      </c>
      <c r="E5612" s="1">
        <v>38565.664583333331</v>
      </c>
    </row>
    <row r="5613" spans="1:5" x14ac:dyDescent="0.3">
      <c r="A5613">
        <v>5682</v>
      </c>
      <c r="B5613">
        <v>209</v>
      </c>
      <c r="C5613">
        <v>10811</v>
      </c>
      <c r="D5613">
        <v>6.99</v>
      </c>
      <c r="E5613" s="1">
        <v>38565.945138888892</v>
      </c>
    </row>
    <row r="5614" spans="1:5" x14ac:dyDescent="0.3">
      <c r="A5614">
        <v>5683</v>
      </c>
      <c r="B5614">
        <v>209</v>
      </c>
      <c r="C5614">
        <v>12025</v>
      </c>
      <c r="D5614">
        <v>0.98999999999999899</v>
      </c>
      <c r="E5614" s="1">
        <v>38581.832638888889</v>
      </c>
    </row>
    <row r="5615" spans="1:5" x14ac:dyDescent="0.3">
      <c r="A5615">
        <v>5684</v>
      </c>
      <c r="B5615">
        <v>209</v>
      </c>
      <c r="C5615">
        <v>13796</v>
      </c>
      <c r="D5615">
        <v>8.99</v>
      </c>
      <c r="E5615" s="1">
        <v>38584.522222222222</v>
      </c>
    </row>
    <row r="5616" spans="1:5" x14ac:dyDescent="0.3">
      <c r="A5616">
        <v>5685</v>
      </c>
      <c r="B5616">
        <v>209</v>
      </c>
      <c r="C5616">
        <v>14631</v>
      </c>
      <c r="D5616">
        <v>6.99</v>
      </c>
      <c r="E5616" s="1">
        <v>38585.782638888886</v>
      </c>
    </row>
    <row r="5617" spans="1:5" x14ac:dyDescent="0.3">
      <c r="A5617">
        <v>5686</v>
      </c>
      <c r="B5617">
        <v>209</v>
      </c>
      <c r="C5617">
        <v>15254</v>
      </c>
      <c r="D5617">
        <v>2.99</v>
      </c>
      <c r="E5617" s="1">
        <v>38586.759027777778</v>
      </c>
    </row>
    <row r="5618" spans="1:5" x14ac:dyDescent="0.3">
      <c r="A5618">
        <v>5687</v>
      </c>
      <c r="B5618">
        <v>209</v>
      </c>
      <c r="C5618">
        <v>15510</v>
      </c>
      <c r="D5618">
        <v>9.99</v>
      </c>
      <c r="E5618" s="1">
        <v>38587.118750000001</v>
      </c>
    </row>
    <row r="5619" spans="1:5" x14ac:dyDescent="0.3">
      <c r="A5619">
        <v>5688</v>
      </c>
      <c r="B5619">
        <v>210</v>
      </c>
      <c r="C5619">
        <v>953</v>
      </c>
      <c r="D5619">
        <v>2.99</v>
      </c>
      <c r="E5619" s="1">
        <v>38502.69027777778</v>
      </c>
    </row>
    <row r="5620" spans="1:5" x14ac:dyDescent="0.3">
      <c r="A5620">
        <v>5689</v>
      </c>
      <c r="B5620">
        <v>210</v>
      </c>
      <c r="C5620">
        <v>1177</v>
      </c>
      <c r="D5620">
        <v>2.99</v>
      </c>
      <c r="E5620" s="1">
        <v>38518.022916666669</v>
      </c>
    </row>
    <row r="5621" spans="1:5" x14ac:dyDescent="0.3">
      <c r="A5621">
        <v>5690</v>
      </c>
      <c r="B5621">
        <v>210</v>
      </c>
      <c r="C5621">
        <v>2856</v>
      </c>
      <c r="D5621">
        <v>0.98999999999999899</v>
      </c>
      <c r="E5621" s="1">
        <v>38522.967361111114</v>
      </c>
    </row>
    <row r="5622" spans="1:5" x14ac:dyDescent="0.3">
      <c r="A5622">
        <v>5691</v>
      </c>
      <c r="B5622">
        <v>210</v>
      </c>
      <c r="C5622">
        <v>3563</v>
      </c>
      <c r="D5622">
        <v>4.99</v>
      </c>
      <c r="E5622" s="1">
        <v>38539.122916666667</v>
      </c>
    </row>
    <row r="5623" spans="1:5" x14ac:dyDescent="0.3">
      <c r="A5623">
        <v>5692</v>
      </c>
      <c r="B5623">
        <v>210</v>
      </c>
      <c r="C5623">
        <v>3884</v>
      </c>
      <c r="D5623">
        <v>4.99</v>
      </c>
      <c r="E5623" s="1">
        <v>38539.77847222222</v>
      </c>
    </row>
    <row r="5624" spans="1:5" x14ac:dyDescent="0.3">
      <c r="A5624">
        <v>5693</v>
      </c>
      <c r="B5624">
        <v>210</v>
      </c>
      <c r="C5624">
        <v>4270</v>
      </c>
      <c r="D5624">
        <v>0.98999999999999899</v>
      </c>
      <c r="E5624" s="1">
        <v>38540.609722222223</v>
      </c>
    </row>
    <row r="5625" spans="1:5" x14ac:dyDescent="0.3">
      <c r="A5625">
        <v>5694</v>
      </c>
      <c r="B5625">
        <v>210</v>
      </c>
      <c r="C5625">
        <v>4306</v>
      </c>
      <c r="D5625">
        <v>2.99</v>
      </c>
      <c r="E5625" s="1">
        <v>38540.716666666667</v>
      </c>
    </row>
    <row r="5626" spans="1:5" x14ac:dyDescent="0.3">
      <c r="A5626">
        <v>5695</v>
      </c>
      <c r="B5626">
        <v>210</v>
      </c>
      <c r="C5626">
        <v>4334</v>
      </c>
      <c r="D5626">
        <v>0.98999999999999899</v>
      </c>
      <c r="E5626" s="1">
        <v>38540.772222222222</v>
      </c>
    </row>
    <row r="5627" spans="1:5" x14ac:dyDescent="0.3">
      <c r="A5627">
        <v>5696</v>
      </c>
      <c r="B5627">
        <v>210</v>
      </c>
      <c r="C5627">
        <v>4388</v>
      </c>
      <c r="D5627">
        <v>7.99</v>
      </c>
      <c r="E5627" s="1">
        <v>38540.873611111114</v>
      </c>
    </row>
    <row r="5628" spans="1:5" x14ac:dyDescent="0.3">
      <c r="A5628">
        <v>5697</v>
      </c>
      <c r="B5628">
        <v>210</v>
      </c>
      <c r="C5628">
        <v>4620</v>
      </c>
      <c r="D5628">
        <v>5.99</v>
      </c>
      <c r="E5628" s="1">
        <v>38541.334027777775</v>
      </c>
    </row>
    <row r="5629" spans="1:5" x14ac:dyDescent="0.3">
      <c r="A5629">
        <v>5698</v>
      </c>
      <c r="B5629">
        <v>210</v>
      </c>
      <c r="C5629">
        <v>4871</v>
      </c>
      <c r="D5629">
        <v>6.99</v>
      </c>
      <c r="E5629" s="1">
        <v>38541.804861111108</v>
      </c>
    </row>
    <row r="5630" spans="1:5" x14ac:dyDescent="0.3">
      <c r="A5630">
        <v>5699</v>
      </c>
      <c r="B5630">
        <v>210</v>
      </c>
      <c r="C5630">
        <v>4893</v>
      </c>
      <c r="D5630">
        <v>4.99</v>
      </c>
      <c r="E5630" s="1">
        <v>38541.84652777778</v>
      </c>
    </row>
    <row r="5631" spans="1:5" x14ac:dyDescent="0.3">
      <c r="A5631">
        <v>5700</v>
      </c>
      <c r="B5631">
        <v>210</v>
      </c>
      <c r="C5631">
        <v>4989</v>
      </c>
      <c r="D5631">
        <v>3.99</v>
      </c>
      <c r="E5631" s="1">
        <v>38542.031944444447</v>
      </c>
    </row>
    <row r="5632" spans="1:5" x14ac:dyDescent="0.3">
      <c r="A5632">
        <v>5701</v>
      </c>
      <c r="B5632">
        <v>210</v>
      </c>
      <c r="C5632">
        <v>5957</v>
      </c>
      <c r="D5632">
        <v>0.98999999999999899</v>
      </c>
      <c r="E5632" s="1">
        <v>38543.974999999999</v>
      </c>
    </row>
    <row r="5633" spans="1:5" x14ac:dyDescent="0.3">
      <c r="A5633">
        <v>5702</v>
      </c>
      <c r="B5633">
        <v>210</v>
      </c>
      <c r="C5633">
        <v>6227</v>
      </c>
      <c r="D5633">
        <v>4.99</v>
      </c>
      <c r="E5633" s="1">
        <v>38544.580555555556</v>
      </c>
    </row>
    <row r="5634" spans="1:5" x14ac:dyDescent="0.3">
      <c r="A5634">
        <v>5703</v>
      </c>
      <c r="B5634">
        <v>210</v>
      </c>
      <c r="C5634">
        <v>6564</v>
      </c>
      <c r="D5634">
        <v>1.99</v>
      </c>
      <c r="E5634" s="1">
        <v>38545.231944444444</v>
      </c>
    </row>
    <row r="5635" spans="1:5" x14ac:dyDescent="0.3">
      <c r="A5635">
        <v>5704</v>
      </c>
      <c r="B5635">
        <v>210</v>
      </c>
      <c r="C5635">
        <v>7743</v>
      </c>
      <c r="D5635">
        <v>5.99</v>
      </c>
      <c r="E5635" s="1">
        <v>38561.23333333333</v>
      </c>
    </row>
    <row r="5636" spans="1:5" x14ac:dyDescent="0.3">
      <c r="A5636">
        <v>5705</v>
      </c>
      <c r="B5636">
        <v>210</v>
      </c>
      <c r="C5636">
        <v>7909</v>
      </c>
      <c r="D5636">
        <v>0.98999999999999899</v>
      </c>
      <c r="E5636" s="1">
        <v>38561.484722222223</v>
      </c>
    </row>
    <row r="5637" spans="1:5" x14ac:dyDescent="0.3">
      <c r="A5637">
        <v>5706</v>
      </c>
      <c r="B5637">
        <v>210</v>
      </c>
      <c r="C5637">
        <v>8336</v>
      </c>
      <c r="D5637">
        <v>8.99</v>
      </c>
      <c r="E5637" s="1">
        <v>38562.180555555555</v>
      </c>
    </row>
    <row r="5638" spans="1:5" x14ac:dyDescent="0.3">
      <c r="A5638">
        <v>5707</v>
      </c>
      <c r="B5638">
        <v>210</v>
      </c>
      <c r="C5638">
        <v>8678</v>
      </c>
      <c r="D5638">
        <v>3.99</v>
      </c>
      <c r="E5638" s="1">
        <v>38562.669444444444</v>
      </c>
    </row>
    <row r="5639" spans="1:5" x14ac:dyDescent="0.3">
      <c r="A5639">
        <v>5708</v>
      </c>
      <c r="B5639">
        <v>210</v>
      </c>
      <c r="C5639">
        <v>8738</v>
      </c>
      <c r="D5639">
        <v>0.98999999999999899</v>
      </c>
      <c r="E5639" s="1">
        <v>38562.772222222222</v>
      </c>
    </row>
    <row r="5640" spans="1:5" x14ac:dyDescent="0.3">
      <c r="A5640">
        <v>5709</v>
      </c>
      <c r="B5640">
        <v>210</v>
      </c>
      <c r="C5640">
        <v>10890</v>
      </c>
      <c r="D5640">
        <v>4.99</v>
      </c>
      <c r="E5640" s="1">
        <v>38566.040277777778</v>
      </c>
    </row>
    <row r="5641" spans="1:5" x14ac:dyDescent="0.3">
      <c r="A5641">
        <v>5710</v>
      </c>
      <c r="B5641">
        <v>210</v>
      </c>
      <c r="C5641">
        <v>12410</v>
      </c>
      <c r="D5641">
        <v>8.99</v>
      </c>
      <c r="E5641" s="1">
        <v>38582.40625</v>
      </c>
    </row>
    <row r="5642" spans="1:5" x14ac:dyDescent="0.3">
      <c r="A5642">
        <v>5711</v>
      </c>
      <c r="B5642">
        <v>210</v>
      </c>
      <c r="C5642">
        <v>12879</v>
      </c>
      <c r="D5642">
        <v>4.99</v>
      </c>
      <c r="E5642" s="1">
        <v>38583.140277777777</v>
      </c>
    </row>
    <row r="5643" spans="1:5" x14ac:dyDescent="0.3">
      <c r="A5643">
        <v>5712</v>
      </c>
      <c r="B5643">
        <v>210</v>
      </c>
      <c r="C5643">
        <v>12909</v>
      </c>
      <c r="D5643">
        <v>2.99</v>
      </c>
      <c r="E5643" s="1">
        <v>38583.180555555555</v>
      </c>
    </row>
    <row r="5644" spans="1:5" x14ac:dyDescent="0.3">
      <c r="A5644">
        <v>5713</v>
      </c>
      <c r="B5644">
        <v>210</v>
      </c>
      <c r="C5644">
        <v>12986</v>
      </c>
      <c r="D5644">
        <v>4.99</v>
      </c>
      <c r="E5644" s="1">
        <v>38583.29791666667</v>
      </c>
    </row>
    <row r="5645" spans="1:5" x14ac:dyDescent="0.3">
      <c r="A5645">
        <v>5714</v>
      </c>
      <c r="B5645">
        <v>210</v>
      </c>
      <c r="C5645">
        <v>14181</v>
      </c>
      <c r="D5645">
        <v>7.99</v>
      </c>
      <c r="E5645" s="1">
        <v>38585.136111111111</v>
      </c>
    </row>
    <row r="5646" spans="1:5" x14ac:dyDescent="0.3">
      <c r="A5646">
        <v>5715</v>
      </c>
      <c r="B5646">
        <v>210</v>
      </c>
      <c r="C5646">
        <v>14639</v>
      </c>
      <c r="D5646">
        <v>6.99</v>
      </c>
      <c r="E5646" s="1">
        <v>38585.792361111111</v>
      </c>
    </row>
    <row r="5647" spans="1:5" x14ac:dyDescent="0.3">
      <c r="A5647">
        <v>5716</v>
      </c>
      <c r="B5647">
        <v>210</v>
      </c>
      <c r="C5647">
        <v>14876</v>
      </c>
      <c r="D5647">
        <v>4.99</v>
      </c>
      <c r="E5647" s="1">
        <v>38586.152083333334</v>
      </c>
    </row>
    <row r="5648" spans="1:5" x14ac:dyDescent="0.3">
      <c r="A5648">
        <v>5717</v>
      </c>
      <c r="B5648">
        <v>210</v>
      </c>
      <c r="C5648">
        <v>15672</v>
      </c>
      <c r="D5648">
        <v>0.98999999999999899</v>
      </c>
      <c r="E5648" s="1">
        <v>38587.381249999999</v>
      </c>
    </row>
    <row r="5649" spans="1:5" x14ac:dyDescent="0.3">
      <c r="A5649">
        <v>5718</v>
      </c>
      <c r="B5649">
        <v>210</v>
      </c>
      <c r="C5649">
        <v>15942</v>
      </c>
      <c r="D5649">
        <v>8.99</v>
      </c>
      <c r="E5649" s="1">
        <v>38587.783333333333</v>
      </c>
    </row>
    <row r="5650" spans="1:5" x14ac:dyDescent="0.3">
      <c r="A5650">
        <v>5719</v>
      </c>
      <c r="B5650">
        <v>211</v>
      </c>
      <c r="C5650">
        <v>238</v>
      </c>
      <c r="D5650">
        <v>4.99</v>
      </c>
      <c r="E5650" s="1">
        <v>38498.520833333336</v>
      </c>
    </row>
    <row r="5651" spans="1:5" x14ac:dyDescent="0.3">
      <c r="A5651">
        <v>5720</v>
      </c>
      <c r="B5651">
        <v>211</v>
      </c>
      <c r="C5651">
        <v>2812</v>
      </c>
      <c r="D5651">
        <v>8.99</v>
      </c>
      <c r="E5651" s="1">
        <v>38522.831944444442</v>
      </c>
    </row>
    <row r="5652" spans="1:5" x14ac:dyDescent="0.3">
      <c r="A5652">
        <v>5721</v>
      </c>
      <c r="B5652">
        <v>211</v>
      </c>
      <c r="C5652">
        <v>3437</v>
      </c>
      <c r="D5652">
        <v>6.99</v>
      </c>
      <c r="E5652" s="1">
        <v>38524.805555555555</v>
      </c>
    </row>
    <row r="5653" spans="1:5" x14ac:dyDescent="0.3">
      <c r="A5653">
        <v>5722</v>
      </c>
      <c r="B5653">
        <v>211</v>
      </c>
      <c r="C5653">
        <v>3937</v>
      </c>
      <c r="D5653">
        <v>8.99</v>
      </c>
      <c r="E5653" s="1">
        <v>38539.885416666664</v>
      </c>
    </row>
    <row r="5654" spans="1:5" x14ac:dyDescent="0.3">
      <c r="A5654">
        <v>5723</v>
      </c>
      <c r="B5654">
        <v>211</v>
      </c>
      <c r="C5654">
        <v>4060</v>
      </c>
      <c r="D5654">
        <v>2.99</v>
      </c>
      <c r="E5654" s="1">
        <v>38540.173611111109</v>
      </c>
    </row>
    <row r="5655" spans="1:5" x14ac:dyDescent="0.3">
      <c r="A5655">
        <v>5724</v>
      </c>
      <c r="B5655">
        <v>211</v>
      </c>
      <c r="C5655">
        <v>4441</v>
      </c>
      <c r="D5655">
        <v>5.99</v>
      </c>
      <c r="E5655" s="1">
        <v>38540.961111111108</v>
      </c>
    </row>
    <row r="5656" spans="1:5" x14ac:dyDescent="0.3">
      <c r="A5656">
        <v>5725</v>
      </c>
      <c r="B5656">
        <v>211</v>
      </c>
      <c r="C5656">
        <v>4479</v>
      </c>
      <c r="D5656">
        <v>2.99</v>
      </c>
      <c r="E5656" s="1">
        <v>38541.036111111112</v>
      </c>
    </row>
    <row r="5657" spans="1:5" x14ac:dyDescent="0.3">
      <c r="A5657">
        <v>5726</v>
      </c>
      <c r="B5657">
        <v>211</v>
      </c>
      <c r="C5657">
        <v>4857</v>
      </c>
      <c r="D5657">
        <v>2.99</v>
      </c>
      <c r="E5657" s="1">
        <v>38541.786111111112</v>
      </c>
    </row>
    <row r="5658" spans="1:5" x14ac:dyDescent="0.3">
      <c r="A5658">
        <v>5727</v>
      </c>
      <c r="B5658">
        <v>211</v>
      </c>
      <c r="C5658">
        <v>5668</v>
      </c>
      <c r="D5658">
        <v>5.99</v>
      </c>
      <c r="E5658" s="1">
        <v>38543.34097222222</v>
      </c>
    </row>
    <row r="5659" spans="1:5" x14ac:dyDescent="0.3">
      <c r="A5659">
        <v>5728</v>
      </c>
      <c r="B5659">
        <v>211</v>
      </c>
      <c r="C5659">
        <v>5699</v>
      </c>
      <c r="D5659">
        <v>3.99</v>
      </c>
      <c r="E5659" s="1">
        <v>38543.408333333333</v>
      </c>
    </row>
    <row r="5660" spans="1:5" x14ac:dyDescent="0.3">
      <c r="A5660">
        <v>5729</v>
      </c>
      <c r="B5660">
        <v>211</v>
      </c>
      <c r="C5660">
        <v>5785</v>
      </c>
      <c r="D5660">
        <v>4.99</v>
      </c>
      <c r="E5660" s="1">
        <v>38543.587500000001</v>
      </c>
    </row>
    <row r="5661" spans="1:5" x14ac:dyDescent="0.3">
      <c r="A5661">
        <v>5730</v>
      </c>
      <c r="B5661">
        <v>211</v>
      </c>
      <c r="C5661">
        <v>6438</v>
      </c>
      <c r="D5661">
        <v>0.98999999999999899</v>
      </c>
      <c r="E5661" s="1">
        <v>38545.015972222223</v>
      </c>
    </row>
    <row r="5662" spans="1:5" x14ac:dyDescent="0.3">
      <c r="A5662">
        <v>5731</v>
      </c>
      <c r="B5662">
        <v>211</v>
      </c>
      <c r="C5662">
        <v>6628</v>
      </c>
      <c r="D5662">
        <v>4.99</v>
      </c>
      <c r="E5662" s="1">
        <v>38545.387499999997</v>
      </c>
    </row>
    <row r="5663" spans="1:5" x14ac:dyDescent="0.3">
      <c r="A5663">
        <v>5732</v>
      </c>
      <c r="B5663">
        <v>211</v>
      </c>
      <c r="C5663">
        <v>6722</v>
      </c>
      <c r="D5663">
        <v>1.99</v>
      </c>
      <c r="E5663" s="1">
        <v>38545.572222222225</v>
      </c>
    </row>
    <row r="5664" spans="1:5" x14ac:dyDescent="0.3">
      <c r="A5664">
        <v>5733</v>
      </c>
      <c r="B5664">
        <v>211</v>
      </c>
      <c r="C5664">
        <v>7484</v>
      </c>
      <c r="D5664">
        <v>0.98999999999999899</v>
      </c>
      <c r="E5664" s="1">
        <v>38560.811111111114</v>
      </c>
    </row>
    <row r="5665" spans="1:5" x14ac:dyDescent="0.3">
      <c r="A5665">
        <v>5734</v>
      </c>
      <c r="B5665">
        <v>211</v>
      </c>
      <c r="C5665">
        <v>7975</v>
      </c>
      <c r="D5665">
        <v>2.99</v>
      </c>
      <c r="E5665" s="1">
        <v>38561.591666666667</v>
      </c>
    </row>
    <row r="5666" spans="1:5" x14ac:dyDescent="0.3">
      <c r="A5666">
        <v>5735</v>
      </c>
      <c r="B5666">
        <v>211</v>
      </c>
      <c r="C5666">
        <v>8961</v>
      </c>
      <c r="D5666">
        <v>6.99</v>
      </c>
      <c r="E5666" s="1">
        <v>38563.154861111114</v>
      </c>
    </row>
    <row r="5667" spans="1:5" x14ac:dyDescent="0.3">
      <c r="A5667">
        <v>5736</v>
      </c>
      <c r="B5667">
        <v>211</v>
      </c>
      <c r="C5667">
        <v>9111</v>
      </c>
      <c r="D5667">
        <v>3.99</v>
      </c>
      <c r="E5667" s="1">
        <v>38563.378472222219</v>
      </c>
    </row>
    <row r="5668" spans="1:5" x14ac:dyDescent="0.3">
      <c r="A5668">
        <v>5737</v>
      </c>
      <c r="B5668">
        <v>211</v>
      </c>
      <c r="C5668">
        <v>9953</v>
      </c>
      <c r="D5668">
        <v>0.98999999999999899</v>
      </c>
      <c r="E5668" s="1">
        <v>38564.663888888892</v>
      </c>
    </row>
    <row r="5669" spans="1:5" x14ac:dyDescent="0.3">
      <c r="A5669">
        <v>5738</v>
      </c>
      <c r="B5669">
        <v>211</v>
      </c>
      <c r="C5669">
        <v>10445</v>
      </c>
      <c r="D5669">
        <v>2.99</v>
      </c>
      <c r="E5669" s="1">
        <v>38565.376388888886</v>
      </c>
    </row>
    <row r="5670" spans="1:5" x14ac:dyDescent="0.3">
      <c r="A5670">
        <v>5739</v>
      </c>
      <c r="B5670">
        <v>211</v>
      </c>
      <c r="C5670">
        <v>10928</v>
      </c>
      <c r="D5670">
        <v>4.99</v>
      </c>
      <c r="E5670" s="1">
        <v>38566.106944444444</v>
      </c>
    </row>
    <row r="5671" spans="1:5" x14ac:dyDescent="0.3">
      <c r="A5671">
        <v>5740</v>
      </c>
      <c r="B5671">
        <v>211</v>
      </c>
      <c r="C5671">
        <v>11076</v>
      </c>
      <c r="D5671">
        <v>8.99</v>
      </c>
      <c r="E5671" s="1">
        <v>38566.308333333334</v>
      </c>
    </row>
    <row r="5672" spans="1:5" x14ac:dyDescent="0.3">
      <c r="A5672">
        <v>5741</v>
      </c>
      <c r="B5672">
        <v>211</v>
      </c>
      <c r="C5672">
        <v>11963</v>
      </c>
      <c r="D5672">
        <v>3.99</v>
      </c>
      <c r="E5672" s="1">
        <v>38581.732638888891</v>
      </c>
    </row>
    <row r="5673" spans="1:5" x14ac:dyDescent="0.3">
      <c r="A5673">
        <v>5742</v>
      </c>
      <c r="B5673">
        <v>211</v>
      </c>
      <c r="C5673">
        <v>12311</v>
      </c>
      <c r="D5673">
        <v>0.98999999999999899</v>
      </c>
      <c r="E5673" s="1">
        <v>38582.254861111112</v>
      </c>
    </row>
    <row r="5674" spans="1:5" x14ac:dyDescent="0.3">
      <c r="A5674">
        <v>5743</v>
      </c>
      <c r="B5674">
        <v>211</v>
      </c>
      <c r="C5674">
        <v>12565</v>
      </c>
      <c r="D5674">
        <v>4.99</v>
      </c>
      <c r="E5674" s="1">
        <v>38582.633333333331</v>
      </c>
    </row>
    <row r="5675" spans="1:5" x14ac:dyDescent="0.3">
      <c r="A5675">
        <v>5744</v>
      </c>
      <c r="B5675">
        <v>211</v>
      </c>
      <c r="C5675">
        <v>12570</v>
      </c>
      <c r="D5675">
        <v>5.99</v>
      </c>
      <c r="E5675" s="1">
        <v>38582.640972222223</v>
      </c>
    </row>
    <row r="5676" spans="1:5" x14ac:dyDescent="0.3">
      <c r="A5676">
        <v>5745</v>
      </c>
      <c r="B5676">
        <v>211</v>
      </c>
      <c r="C5676">
        <v>13942</v>
      </c>
      <c r="D5676">
        <v>2.99</v>
      </c>
      <c r="E5676" s="1">
        <v>38584.729166666664</v>
      </c>
    </row>
    <row r="5677" spans="1:5" x14ac:dyDescent="0.3">
      <c r="A5677">
        <v>5746</v>
      </c>
      <c r="B5677">
        <v>211</v>
      </c>
      <c r="C5677">
        <v>13979</v>
      </c>
      <c r="D5677">
        <v>2.99</v>
      </c>
      <c r="E5677" s="1">
        <v>38584.793749999997</v>
      </c>
    </row>
    <row r="5678" spans="1:5" x14ac:dyDescent="0.3">
      <c r="A5678">
        <v>5747</v>
      </c>
      <c r="B5678">
        <v>211</v>
      </c>
      <c r="C5678">
        <v>14782</v>
      </c>
      <c r="D5678">
        <v>0.98999999999999899</v>
      </c>
      <c r="E5678" s="1">
        <v>38586.011805555558</v>
      </c>
    </row>
    <row r="5679" spans="1:5" x14ac:dyDescent="0.3">
      <c r="A5679">
        <v>5748</v>
      </c>
      <c r="B5679">
        <v>211</v>
      </c>
      <c r="C5679">
        <v>14812</v>
      </c>
      <c r="D5679">
        <v>1.99</v>
      </c>
      <c r="E5679" s="1">
        <v>38586.048611111109</v>
      </c>
    </row>
    <row r="5680" spans="1:5" x14ac:dyDescent="0.3">
      <c r="A5680">
        <v>5749</v>
      </c>
      <c r="B5680">
        <v>211</v>
      </c>
      <c r="C5680">
        <v>15404</v>
      </c>
      <c r="D5680">
        <v>7.99</v>
      </c>
      <c r="E5680" s="1">
        <v>38586.97152777778</v>
      </c>
    </row>
    <row r="5681" spans="1:5" x14ac:dyDescent="0.3">
      <c r="A5681">
        <v>5750</v>
      </c>
      <c r="B5681">
        <v>211</v>
      </c>
      <c r="C5681">
        <v>15538</v>
      </c>
      <c r="D5681">
        <v>6.99</v>
      </c>
      <c r="E5681" s="1">
        <v>38587.171527777777</v>
      </c>
    </row>
    <row r="5682" spans="1:5" x14ac:dyDescent="0.3">
      <c r="A5682">
        <v>5751</v>
      </c>
      <c r="B5682">
        <v>211</v>
      </c>
      <c r="C5682">
        <v>15670</v>
      </c>
      <c r="D5682">
        <v>5.99</v>
      </c>
      <c r="E5682" s="1">
        <v>38587.379861111112</v>
      </c>
    </row>
    <row r="5683" spans="1:5" x14ac:dyDescent="0.3">
      <c r="A5683">
        <v>5753</v>
      </c>
      <c r="B5683">
        <v>212</v>
      </c>
      <c r="C5683">
        <v>1356</v>
      </c>
      <c r="D5683">
        <v>0.98999999999999899</v>
      </c>
      <c r="E5683" s="1">
        <v>38518.553472222222</v>
      </c>
    </row>
    <row r="5684" spans="1:5" x14ac:dyDescent="0.3">
      <c r="A5684">
        <v>5754</v>
      </c>
      <c r="B5684">
        <v>212</v>
      </c>
      <c r="C5684">
        <v>1379</v>
      </c>
      <c r="D5684">
        <v>0.98999999999999899</v>
      </c>
      <c r="E5684" s="1">
        <v>38518.628472222219</v>
      </c>
    </row>
    <row r="5685" spans="1:5" x14ac:dyDescent="0.3">
      <c r="A5685">
        <v>5755</v>
      </c>
      <c r="B5685">
        <v>212</v>
      </c>
      <c r="C5685">
        <v>1637</v>
      </c>
      <c r="D5685">
        <v>2.99</v>
      </c>
      <c r="E5685" s="1">
        <v>38519.353472222225</v>
      </c>
    </row>
    <row r="5686" spans="1:5" x14ac:dyDescent="0.3">
      <c r="A5686">
        <v>5756</v>
      </c>
      <c r="B5686">
        <v>212</v>
      </c>
      <c r="C5686">
        <v>2739</v>
      </c>
      <c r="D5686">
        <v>9.99</v>
      </c>
      <c r="E5686" s="1">
        <v>38522.665277777778</v>
      </c>
    </row>
    <row r="5687" spans="1:5" x14ac:dyDescent="0.3">
      <c r="A5687">
        <v>5757</v>
      </c>
      <c r="B5687">
        <v>212</v>
      </c>
      <c r="C5687">
        <v>4708</v>
      </c>
      <c r="D5687">
        <v>10.99</v>
      </c>
      <c r="E5687" s="1">
        <v>38541.499305555553</v>
      </c>
    </row>
    <row r="5688" spans="1:5" x14ac:dyDescent="0.3">
      <c r="A5688">
        <v>5758</v>
      </c>
      <c r="B5688">
        <v>212</v>
      </c>
      <c r="C5688">
        <v>4798</v>
      </c>
      <c r="D5688">
        <v>3.99</v>
      </c>
      <c r="E5688" s="1">
        <v>38541.697916666664</v>
      </c>
    </row>
    <row r="5689" spans="1:5" x14ac:dyDescent="0.3">
      <c r="A5689">
        <v>5759</v>
      </c>
      <c r="B5689">
        <v>212</v>
      </c>
      <c r="C5689">
        <v>4916</v>
      </c>
      <c r="D5689">
        <v>6.99</v>
      </c>
      <c r="E5689" s="1">
        <v>38541.897222222222</v>
      </c>
    </row>
    <row r="5690" spans="1:5" x14ac:dyDescent="0.3">
      <c r="A5690">
        <v>5760</v>
      </c>
      <c r="B5690">
        <v>212</v>
      </c>
      <c r="C5690">
        <v>5115</v>
      </c>
      <c r="D5690">
        <v>6.99</v>
      </c>
      <c r="E5690" s="1">
        <v>38542.296527777777</v>
      </c>
    </row>
    <row r="5691" spans="1:5" x14ac:dyDescent="0.3">
      <c r="A5691">
        <v>5761</v>
      </c>
      <c r="B5691">
        <v>212</v>
      </c>
      <c r="C5691">
        <v>7828</v>
      </c>
      <c r="D5691">
        <v>2.99</v>
      </c>
      <c r="E5691" s="1">
        <v>38561.361111111109</v>
      </c>
    </row>
    <row r="5692" spans="1:5" x14ac:dyDescent="0.3">
      <c r="A5692">
        <v>5762</v>
      </c>
      <c r="B5692">
        <v>212</v>
      </c>
      <c r="C5692">
        <v>8000</v>
      </c>
      <c r="D5692">
        <v>4.99</v>
      </c>
      <c r="E5692" s="1">
        <v>38561.631944444445</v>
      </c>
    </row>
    <row r="5693" spans="1:5" x14ac:dyDescent="0.3">
      <c r="A5693">
        <v>5763</v>
      </c>
      <c r="B5693">
        <v>212</v>
      </c>
      <c r="C5693">
        <v>8940</v>
      </c>
      <c r="D5693">
        <v>3.99</v>
      </c>
      <c r="E5693" s="1">
        <v>38563.122916666667</v>
      </c>
    </row>
    <row r="5694" spans="1:5" x14ac:dyDescent="0.3">
      <c r="A5694">
        <v>5764</v>
      </c>
      <c r="B5694">
        <v>212</v>
      </c>
      <c r="C5694">
        <v>10273</v>
      </c>
      <c r="D5694">
        <v>4.99</v>
      </c>
      <c r="E5694" s="1">
        <v>38565.134722222225</v>
      </c>
    </row>
    <row r="5695" spans="1:5" x14ac:dyDescent="0.3">
      <c r="A5695">
        <v>5765</v>
      </c>
      <c r="B5695">
        <v>212</v>
      </c>
      <c r="C5695">
        <v>10567</v>
      </c>
      <c r="D5695">
        <v>0.98999999999999899</v>
      </c>
      <c r="E5695" s="1">
        <v>38565.552777777775</v>
      </c>
    </row>
    <row r="5696" spans="1:5" x14ac:dyDescent="0.3">
      <c r="A5696">
        <v>5766</v>
      </c>
      <c r="B5696">
        <v>212</v>
      </c>
      <c r="C5696">
        <v>12156</v>
      </c>
      <c r="D5696">
        <v>7.99</v>
      </c>
      <c r="E5696" s="1">
        <v>38582.018750000003</v>
      </c>
    </row>
    <row r="5697" spans="1:5" x14ac:dyDescent="0.3">
      <c r="A5697">
        <v>5767</v>
      </c>
      <c r="B5697">
        <v>212</v>
      </c>
      <c r="C5697">
        <v>12467</v>
      </c>
      <c r="D5697">
        <v>0.98999999999999899</v>
      </c>
      <c r="E5697" s="1">
        <v>38582.486111111109</v>
      </c>
    </row>
    <row r="5698" spans="1:5" x14ac:dyDescent="0.3">
      <c r="A5698">
        <v>5768</v>
      </c>
      <c r="B5698">
        <v>212</v>
      </c>
      <c r="C5698">
        <v>12562</v>
      </c>
      <c r="D5698">
        <v>3.99</v>
      </c>
      <c r="E5698" s="1">
        <v>38582.625</v>
      </c>
    </row>
    <row r="5699" spans="1:5" x14ac:dyDescent="0.3">
      <c r="A5699">
        <v>5769</v>
      </c>
      <c r="B5699">
        <v>212</v>
      </c>
      <c r="C5699">
        <v>14563</v>
      </c>
      <c r="D5699">
        <v>2.99</v>
      </c>
      <c r="E5699" s="1">
        <v>38585.682638888888</v>
      </c>
    </row>
    <row r="5700" spans="1:5" x14ac:dyDescent="0.3">
      <c r="A5700">
        <v>5770</v>
      </c>
      <c r="B5700">
        <v>212</v>
      </c>
      <c r="C5700">
        <v>14681</v>
      </c>
      <c r="D5700">
        <v>5.99</v>
      </c>
      <c r="E5700" s="1">
        <v>38585.850694444445</v>
      </c>
    </row>
    <row r="5701" spans="1:5" x14ac:dyDescent="0.3">
      <c r="A5701">
        <v>5771</v>
      </c>
      <c r="B5701">
        <v>212</v>
      </c>
      <c r="C5701">
        <v>15872</v>
      </c>
      <c r="D5701">
        <v>4.99</v>
      </c>
      <c r="E5701" s="1">
        <v>38587.685416666667</v>
      </c>
    </row>
    <row r="5702" spans="1:5" x14ac:dyDescent="0.3">
      <c r="A5702">
        <v>5772</v>
      </c>
      <c r="B5702">
        <v>212</v>
      </c>
      <c r="C5702">
        <v>15920</v>
      </c>
      <c r="D5702">
        <v>2.99</v>
      </c>
      <c r="E5702" s="1">
        <v>38587.753472222219</v>
      </c>
    </row>
    <row r="5703" spans="1:5" x14ac:dyDescent="0.3">
      <c r="A5703">
        <v>5773</v>
      </c>
      <c r="B5703">
        <v>213</v>
      </c>
      <c r="C5703">
        <v>385</v>
      </c>
      <c r="D5703">
        <v>0.98999999999999899</v>
      </c>
      <c r="E5703" s="1">
        <v>38499.432638888888</v>
      </c>
    </row>
    <row r="5704" spans="1:5" x14ac:dyDescent="0.3">
      <c r="A5704">
        <v>5774</v>
      </c>
      <c r="B5704">
        <v>213</v>
      </c>
      <c r="C5704">
        <v>1489</v>
      </c>
      <c r="D5704">
        <v>0.98999999999999899</v>
      </c>
      <c r="E5704" s="1">
        <v>38518.90347222222</v>
      </c>
    </row>
    <row r="5705" spans="1:5" x14ac:dyDescent="0.3">
      <c r="A5705">
        <v>5775</v>
      </c>
      <c r="B5705">
        <v>213</v>
      </c>
      <c r="C5705">
        <v>1936</v>
      </c>
      <c r="D5705">
        <v>4.99</v>
      </c>
      <c r="E5705" s="1">
        <v>38520.302083333336</v>
      </c>
    </row>
    <row r="5706" spans="1:5" x14ac:dyDescent="0.3">
      <c r="A5706">
        <v>5776</v>
      </c>
      <c r="B5706">
        <v>213</v>
      </c>
      <c r="C5706">
        <v>2322</v>
      </c>
      <c r="D5706">
        <v>5.99</v>
      </c>
      <c r="E5706" s="1">
        <v>38521.405555555553</v>
      </c>
    </row>
    <row r="5707" spans="1:5" x14ac:dyDescent="0.3">
      <c r="A5707">
        <v>5777</v>
      </c>
      <c r="B5707">
        <v>213</v>
      </c>
      <c r="C5707">
        <v>2509</v>
      </c>
      <c r="D5707">
        <v>0.98999999999999899</v>
      </c>
      <c r="E5707" s="1">
        <v>38521.988888888889</v>
      </c>
    </row>
    <row r="5708" spans="1:5" x14ac:dyDescent="0.3">
      <c r="A5708">
        <v>5778</v>
      </c>
      <c r="B5708">
        <v>213</v>
      </c>
      <c r="C5708">
        <v>2569</v>
      </c>
      <c r="D5708">
        <v>6.99</v>
      </c>
      <c r="E5708" s="1">
        <v>38522.179861111108</v>
      </c>
    </row>
    <row r="5709" spans="1:5" x14ac:dyDescent="0.3">
      <c r="A5709">
        <v>5779</v>
      </c>
      <c r="B5709">
        <v>213</v>
      </c>
      <c r="C5709">
        <v>2889</v>
      </c>
      <c r="D5709">
        <v>4.99</v>
      </c>
      <c r="E5709" s="1">
        <v>38523.07916666667</v>
      </c>
    </row>
    <row r="5710" spans="1:5" x14ac:dyDescent="0.3">
      <c r="A5710">
        <v>5780</v>
      </c>
      <c r="B5710">
        <v>213</v>
      </c>
      <c r="C5710">
        <v>2946</v>
      </c>
      <c r="D5710">
        <v>4.99</v>
      </c>
      <c r="E5710" s="1">
        <v>38523.243055555555</v>
      </c>
    </row>
    <row r="5711" spans="1:5" x14ac:dyDescent="0.3">
      <c r="A5711">
        <v>5781</v>
      </c>
      <c r="B5711">
        <v>213</v>
      </c>
      <c r="C5711">
        <v>3252</v>
      </c>
      <c r="D5711">
        <v>2.99</v>
      </c>
      <c r="E5711" s="1">
        <v>38524.142361111109</v>
      </c>
    </row>
    <row r="5712" spans="1:5" x14ac:dyDescent="0.3">
      <c r="A5712">
        <v>5782</v>
      </c>
      <c r="B5712">
        <v>213</v>
      </c>
      <c r="C5712">
        <v>3313</v>
      </c>
      <c r="D5712">
        <v>2.99</v>
      </c>
      <c r="E5712" s="1">
        <v>38524.34097222222</v>
      </c>
    </row>
    <row r="5713" spans="1:5" x14ac:dyDescent="0.3">
      <c r="A5713">
        <v>5783</v>
      </c>
      <c r="B5713">
        <v>213</v>
      </c>
      <c r="C5713">
        <v>3989</v>
      </c>
      <c r="D5713">
        <v>4.99</v>
      </c>
      <c r="E5713" s="1">
        <v>38539.979166666664</v>
      </c>
    </row>
    <row r="5714" spans="1:5" x14ac:dyDescent="0.3">
      <c r="A5714">
        <v>5784</v>
      </c>
      <c r="B5714">
        <v>213</v>
      </c>
      <c r="C5714">
        <v>4236</v>
      </c>
      <c r="D5714">
        <v>4.99</v>
      </c>
      <c r="E5714" s="1">
        <v>38540.550000000003</v>
      </c>
    </row>
    <row r="5715" spans="1:5" x14ac:dyDescent="0.3">
      <c r="A5715">
        <v>5785</v>
      </c>
      <c r="B5715">
        <v>213</v>
      </c>
      <c r="C5715">
        <v>4655</v>
      </c>
      <c r="D5715">
        <v>8.99</v>
      </c>
      <c r="E5715" s="1">
        <v>38541.40902777778</v>
      </c>
    </row>
    <row r="5716" spans="1:5" x14ac:dyDescent="0.3">
      <c r="A5716">
        <v>5786</v>
      </c>
      <c r="B5716">
        <v>213</v>
      </c>
      <c r="C5716">
        <v>5159</v>
      </c>
      <c r="D5716">
        <v>4.99</v>
      </c>
      <c r="E5716" s="1">
        <v>38542.371527777781</v>
      </c>
    </row>
    <row r="5717" spans="1:5" x14ac:dyDescent="0.3">
      <c r="A5717">
        <v>5787</v>
      </c>
      <c r="B5717">
        <v>213</v>
      </c>
      <c r="C5717">
        <v>5431</v>
      </c>
      <c r="D5717">
        <v>0.98999999999999899</v>
      </c>
      <c r="E5717" s="1">
        <v>38542.88958333333</v>
      </c>
    </row>
    <row r="5718" spans="1:5" x14ac:dyDescent="0.3">
      <c r="A5718">
        <v>5788</v>
      </c>
      <c r="B5718">
        <v>213</v>
      </c>
      <c r="C5718">
        <v>6725</v>
      </c>
      <c r="D5718">
        <v>2.99</v>
      </c>
      <c r="E5718" s="1">
        <v>38545.574305555558</v>
      </c>
    </row>
    <row r="5719" spans="1:5" x14ac:dyDescent="0.3">
      <c r="A5719">
        <v>5789</v>
      </c>
      <c r="B5719">
        <v>213</v>
      </c>
      <c r="C5719">
        <v>7528</v>
      </c>
      <c r="D5719">
        <v>0.98999999999999899</v>
      </c>
      <c r="E5719" s="1">
        <v>38560.885416666664</v>
      </c>
    </row>
    <row r="5720" spans="1:5" x14ac:dyDescent="0.3">
      <c r="A5720">
        <v>5790</v>
      </c>
      <c r="B5720">
        <v>213</v>
      </c>
      <c r="C5720">
        <v>8444</v>
      </c>
      <c r="D5720">
        <v>2.99</v>
      </c>
      <c r="E5720" s="1">
        <v>38562.316666666666</v>
      </c>
    </row>
    <row r="5721" spans="1:5" x14ac:dyDescent="0.3">
      <c r="A5721">
        <v>5791</v>
      </c>
      <c r="B5721">
        <v>213</v>
      </c>
      <c r="C5721">
        <v>8542</v>
      </c>
      <c r="D5721">
        <v>4.99</v>
      </c>
      <c r="E5721" s="1">
        <v>38562.459027777775</v>
      </c>
    </row>
    <row r="5722" spans="1:5" x14ac:dyDescent="0.3">
      <c r="A5722">
        <v>5792</v>
      </c>
      <c r="B5722">
        <v>213</v>
      </c>
      <c r="C5722">
        <v>9150</v>
      </c>
      <c r="D5722">
        <v>6.99</v>
      </c>
      <c r="E5722" s="1">
        <v>38563.450694444444</v>
      </c>
    </row>
    <row r="5723" spans="1:5" x14ac:dyDescent="0.3">
      <c r="A5723">
        <v>5793</v>
      </c>
      <c r="B5723">
        <v>213</v>
      </c>
      <c r="C5723">
        <v>9340</v>
      </c>
      <c r="D5723">
        <v>2.99</v>
      </c>
      <c r="E5723" s="1">
        <v>38563.754861111112</v>
      </c>
    </row>
    <row r="5724" spans="1:5" x14ac:dyDescent="0.3">
      <c r="A5724">
        <v>5794</v>
      </c>
      <c r="B5724">
        <v>213</v>
      </c>
      <c r="C5724">
        <v>9477</v>
      </c>
      <c r="D5724">
        <v>4.99</v>
      </c>
      <c r="E5724" s="1">
        <v>38563.963194444441</v>
      </c>
    </row>
    <row r="5725" spans="1:5" x14ac:dyDescent="0.3">
      <c r="A5725">
        <v>5795</v>
      </c>
      <c r="B5725">
        <v>213</v>
      </c>
      <c r="C5725">
        <v>10449</v>
      </c>
      <c r="D5725">
        <v>2.99</v>
      </c>
      <c r="E5725" s="1">
        <v>38565.381249999999</v>
      </c>
    </row>
    <row r="5726" spans="1:5" x14ac:dyDescent="0.3">
      <c r="A5726">
        <v>5796</v>
      </c>
      <c r="B5726">
        <v>213</v>
      </c>
      <c r="C5726">
        <v>11778</v>
      </c>
      <c r="D5726">
        <v>3.99</v>
      </c>
      <c r="E5726" s="1">
        <v>38581.438194444447</v>
      </c>
    </row>
    <row r="5727" spans="1:5" x14ac:dyDescent="0.3">
      <c r="A5727">
        <v>5797</v>
      </c>
      <c r="B5727">
        <v>213</v>
      </c>
      <c r="C5727">
        <v>13354</v>
      </c>
      <c r="D5727">
        <v>4.99</v>
      </c>
      <c r="E5727" s="1">
        <v>38583.871527777781</v>
      </c>
    </row>
    <row r="5728" spans="1:5" x14ac:dyDescent="0.3">
      <c r="A5728">
        <v>5798</v>
      </c>
      <c r="B5728">
        <v>213</v>
      </c>
      <c r="C5728">
        <v>13426</v>
      </c>
      <c r="D5728">
        <v>0.98999999999999899</v>
      </c>
      <c r="E5728" s="1">
        <v>38583.96875</v>
      </c>
    </row>
    <row r="5729" spans="1:5" x14ac:dyDescent="0.3">
      <c r="A5729">
        <v>5799</v>
      </c>
      <c r="B5729">
        <v>213</v>
      </c>
      <c r="C5729">
        <v>14744</v>
      </c>
      <c r="D5729">
        <v>6.99</v>
      </c>
      <c r="E5729" s="1">
        <v>38585.947916666664</v>
      </c>
    </row>
    <row r="5730" spans="1:5" x14ac:dyDescent="0.3">
      <c r="A5730">
        <v>5801</v>
      </c>
      <c r="B5730">
        <v>214</v>
      </c>
      <c r="C5730">
        <v>242</v>
      </c>
      <c r="D5730">
        <v>1.99</v>
      </c>
      <c r="E5730" s="1">
        <v>38498.545138888891</v>
      </c>
    </row>
    <row r="5731" spans="1:5" x14ac:dyDescent="0.3">
      <c r="A5731">
        <v>5802</v>
      </c>
      <c r="B5731">
        <v>214</v>
      </c>
      <c r="C5731">
        <v>278</v>
      </c>
      <c r="D5731">
        <v>3.99</v>
      </c>
      <c r="E5731" s="1">
        <v>38498.736111111109</v>
      </c>
    </row>
    <row r="5732" spans="1:5" x14ac:dyDescent="0.3">
      <c r="A5732">
        <v>5803</v>
      </c>
      <c r="B5732">
        <v>214</v>
      </c>
      <c r="C5732">
        <v>1076</v>
      </c>
      <c r="D5732">
        <v>2.99</v>
      </c>
      <c r="E5732" s="1">
        <v>38503.426388888889</v>
      </c>
    </row>
    <row r="5733" spans="1:5" x14ac:dyDescent="0.3">
      <c r="A5733">
        <v>5804</v>
      </c>
      <c r="B5733">
        <v>214</v>
      </c>
      <c r="C5733">
        <v>1093</v>
      </c>
      <c r="D5733">
        <v>2.99</v>
      </c>
      <c r="E5733" s="1">
        <v>38503.522222222222</v>
      </c>
    </row>
    <row r="5734" spans="1:5" x14ac:dyDescent="0.3">
      <c r="A5734">
        <v>5805</v>
      </c>
      <c r="B5734">
        <v>214</v>
      </c>
      <c r="C5734">
        <v>1112</v>
      </c>
      <c r="D5734">
        <v>0.98999999999999899</v>
      </c>
      <c r="E5734" s="1">
        <v>38503.660416666666</v>
      </c>
    </row>
    <row r="5735" spans="1:5" x14ac:dyDescent="0.3">
      <c r="A5735">
        <v>5806</v>
      </c>
      <c r="B5735">
        <v>214</v>
      </c>
      <c r="C5735">
        <v>1275</v>
      </c>
      <c r="D5735">
        <v>4.99</v>
      </c>
      <c r="E5735" s="1">
        <v>38518.329861111109</v>
      </c>
    </row>
    <row r="5736" spans="1:5" x14ac:dyDescent="0.3">
      <c r="A5736">
        <v>5807</v>
      </c>
      <c r="B5736">
        <v>214</v>
      </c>
      <c r="C5736">
        <v>2085</v>
      </c>
      <c r="D5736">
        <v>2.99</v>
      </c>
      <c r="E5736" s="1">
        <v>38520.729166666664</v>
      </c>
    </row>
    <row r="5737" spans="1:5" x14ac:dyDescent="0.3">
      <c r="A5737">
        <v>5808</v>
      </c>
      <c r="B5737">
        <v>214</v>
      </c>
      <c r="C5737">
        <v>2868</v>
      </c>
      <c r="D5737">
        <v>2.99</v>
      </c>
      <c r="E5737" s="1">
        <v>38523.005555555559</v>
      </c>
    </row>
    <row r="5738" spans="1:5" x14ac:dyDescent="0.3">
      <c r="A5738">
        <v>5809</v>
      </c>
      <c r="B5738">
        <v>214</v>
      </c>
      <c r="C5738">
        <v>4211</v>
      </c>
      <c r="D5738">
        <v>0.98999999999999899</v>
      </c>
      <c r="E5738" s="1">
        <v>38540.493055555555</v>
      </c>
    </row>
    <row r="5739" spans="1:5" x14ac:dyDescent="0.3">
      <c r="A5739">
        <v>5810</v>
      </c>
      <c r="B5739">
        <v>214</v>
      </c>
      <c r="C5739">
        <v>4783</v>
      </c>
      <c r="D5739">
        <v>3.99</v>
      </c>
      <c r="E5739" s="1">
        <v>38541.67291666667</v>
      </c>
    </row>
    <row r="5740" spans="1:5" x14ac:dyDescent="0.3">
      <c r="A5740">
        <v>5811</v>
      </c>
      <c r="B5740">
        <v>214</v>
      </c>
      <c r="C5740">
        <v>4984</v>
      </c>
      <c r="D5740">
        <v>3.99</v>
      </c>
      <c r="E5740" s="1">
        <v>38542.024305555555</v>
      </c>
    </row>
    <row r="5741" spans="1:5" x14ac:dyDescent="0.3">
      <c r="A5741">
        <v>5812</v>
      </c>
      <c r="B5741">
        <v>214</v>
      </c>
      <c r="C5741">
        <v>5172</v>
      </c>
      <c r="D5741">
        <v>2.99</v>
      </c>
      <c r="E5741" s="1">
        <v>38542.396527777775</v>
      </c>
    </row>
    <row r="5742" spans="1:5" x14ac:dyDescent="0.3">
      <c r="A5742">
        <v>5813</v>
      </c>
      <c r="B5742">
        <v>214</v>
      </c>
      <c r="C5742">
        <v>6602</v>
      </c>
      <c r="D5742">
        <v>7.99</v>
      </c>
      <c r="E5742" s="1">
        <v>38545.326388888891</v>
      </c>
    </row>
    <row r="5743" spans="1:5" x14ac:dyDescent="0.3">
      <c r="A5743">
        <v>5814</v>
      </c>
      <c r="B5743">
        <v>214</v>
      </c>
      <c r="C5743">
        <v>7417</v>
      </c>
      <c r="D5743">
        <v>4.99</v>
      </c>
      <c r="E5743" s="1">
        <v>38560.706944444442</v>
      </c>
    </row>
    <row r="5744" spans="1:5" x14ac:dyDescent="0.3">
      <c r="A5744">
        <v>5815</v>
      </c>
      <c r="B5744">
        <v>214</v>
      </c>
      <c r="C5744">
        <v>7826</v>
      </c>
      <c r="D5744">
        <v>5.99</v>
      </c>
      <c r="E5744" s="1">
        <v>38561.357638888891</v>
      </c>
    </row>
    <row r="5745" spans="1:5" x14ac:dyDescent="0.3">
      <c r="A5745">
        <v>5816</v>
      </c>
      <c r="B5745">
        <v>214</v>
      </c>
      <c r="C5745">
        <v>8663</v>
      </c>
      <c r="D5745">
        <v>4.99</v>
      </c>
      <c r="E5745" s="1">
        <v>38562.647916666669</v>
      </c>
    </row>
    <row r="5746" spans="1:5" x14ac:dyDescent="0.3">
      <c r="A5746">
        <v>5817</v>
      </c>
      <c r="B5746">
        <v>214</v>
      </c>
      <c r="C5746">
        <v>10563</v>
      </c>
      <c r="D5746">
        <v>3.99</v>
      </c>
      <c r="E5746" s="1">
        <v>38565.54583333333</v>
      </c>
    </row>
    <row r="5747" spans="1:5" x14ac:dyDescent="0.3">
      <c r="A5747">
        <v>5818</v>
      </c>
      <c r="B5747">
        <v>214</v>
      </c>
      <c r="C5747">
        <v>10749</v>
      </c>
      <c r="D5747">
        <v>4.99</v>
      </c>
      <c r="E5747" s="1">
        <v>38565.834722222222</v>
      </c>
    </row>
    <row r="5748" spans="1:5" x14ac:dyDescent="0.3">
      <c r="A5748">
        <v>5819</v>
      </c>
      <c r="B5748">
        <v>214</v>
      </c>
      <c r="C5748">
        <v>11450</v>
      </c>
      <c r="D5748">
        <v>2.99</v>
      </c>
      <c r="E5748" s="1">
        <v>38566.864583333336</v>
      </c>
    </row>
    <row r="5749" spans="1:5" x14ac:dyDescent="0.3">
      <c r="A5749">
        <v>5820</v>
      </c>
      <c r="B5749">
        <v>214</v>
      </c>
      <c r="C5749">
        <v>11474</v>
      </c>
      <c r="D5749">
        <v>4.99</v>
      </c>
      <c r="E5749" s="1">
        <v>38566.911805555559</v>
      </c>
    </row>
    <row r="5750" spans="1:5" x14ac:dyDescent="0.3">
      <c r="A5750">
        <v>5821</v>
      </c>
      <c r="B5750">
        <v>214</v>
      </c>
      <c r="C5750">
        <v>12463</v>
      </c>
      <c r="D5750">
        <v>4.99</v>
      </c>
      <c r="E5750" s="1">
        <v>38582.479861111111</v>
      </c>
    </row>
    <row r="5751" spans="1:5" x14ac:dyDescent="0.3">
      <c r="A5751">
        <v>5822</v>
      </c>
      <c r="B5751">
        <v>214</v>
      </c>
      <c r="C5751">
        <v>13138</v>
      </c>
      <c r="D5751">
        <v>2.99</v>
      </c>
      <c r="E5751" s="1">
        <v>38583.520833333336</v>
      </c>
    </row>
    <row r="5752" spans="1:5" x14ac:dyDescent="0.3">
      <c r="A5752">
        <v>5823</v>
      </c>
      <c r="B5752">
        <v>214</v>
      </c>
      <c r="C5752">
        <v>13350</v>
      </c>
      <c r="D5752">
        <v>9.99</v>
      </c>
      <c r="E5752" s="1">
        <v>38583.863888888889</v>
      </c>
    </row>
    <row r="5753" spans="1:5" x14ac:dyDescent="0.3">
      <c r="A5753">
        <v>5824</v>
      </c>
      <c r="B5753">
        <v>214</v>
      </c>
      <c r="C5753">
        <v>13409</v>
      </c>
      <c r="D5753">
        <v>2.99</v>
      </c>
      <c r="E5753" s="1">
        <v>38583.941666666666</v>
      </c>
    </row>
    <row r="5754" spans="1:5" x14ac:dyDescent="0.3">
      <c r="A5754">
        <v>5825</v>
      </c>
      <c r="B5754">
        <v>214</v>
      </c>
      <c r="C5754">
        <v>13565</v>
      </c>
      <c r="D5754">
        <v>0.98999999999999899</v>
      </c>
      <c r="E5754" s="1">
        <v>38584.193055555559</v>
      </c>
    </row>
    <row r="5755" spans="1:5" x14ac:dyDescent="0.3">
      <c r="A5755">
        <v>5826</v>
      </c>
      <c r="B5755">
        <v>214</v>
      </c>
      <c r="C5755">
        <v>13726</v>
      </c>
      <c r="D5755">
        <v>0.98999999999999899</v>
      </c>
      <c r="E5755" s="1">
        <v>38584.422222222223</v>
      </c>
    </row>
    <row r="5756" spans="1:5" x14ac:dyDescent="0.3">
      <c r="A5756">
        <v>5827</v>
      </c>
      <c r="B5756">
        <v>214</v>
      </c>
      <c r="C5756">
        <v>13864</v>
      </c>
      <c r="D5756">
        <v>4.99</v>
      </c>
      <c r="E5756" s="1">
        <v>38584.624305555553</v>
      </c>
    </row>
    <row r="5757" spans="1:5" x14ac:dyDescent="0.3">
      <c r="A5757">
        <v>5828</v>
      </c>
      <c r="B5757">
        <v>214</v>
      </c>
      <c r="C5757">
        <v>14347</v>
      </c>
      <c r="D5757">
        <v>4.99</v>
      </c>
      <c r="E5757" s="1">
        <v>38585.362500000003</v>
      </c>
    </row>
    <row r="5758" spans="1:5" x14ac:dyDescent="0.3">
      <c r="A5758">
        <v>5829</v>
      </c>
      <c r="B5758">
        <v>214</v>
      </c>
      <c r="C5758">
        <v>14567</v>
      </c>
      <c r="D5758">
        <v>0.98999999999999899</v>
      </c>
      <c r="E5758" s="1">
        <v>38585.685416666667</v>
      </c>
    </row>
    <row r="5759" spans="1:5" x14ac:dyDescent="0.3">
      <c r="A5759">
        <v>5830</v>
      </c>
      <c r="B5759">
        <v>214</v>
      </c>
      <c r="C5759">
        <v>15639</v>
      </c>
      <c r="D5759">
        <v>2.99</v>
      </c>
      <c r="E5759" s="1">
        <v>38587.335416666669</v>
      </c>
    </row>
    <row r="5760" spans="1:5" x14ac:dyDescent="0.3">
      <c r="A5760">
        <v>5832</v>
      </c>
      <c r="B5760">
        <v>215</v>
      </c>
      <c r="C5760">
        <v>711</v>
      </c>
      <c r="D5760">
        <v>4.99</v>
      </c>
      <c r="E5760" s="1">
        <v>38501.15902777778</v>
      </c>
    </row>
    <row r="5761" spans="1:5" x14ac:dyDescent="0.3">
      <c r="A5761">
        <v>5833</v>
      </c>
      <c r="B5761">
        <v>215</v>
      </c>
      <c r="C5761">
        <v>1080</v>
      </c>
      <c r="D5761">
        <v>4.99</v>
      </c>
      <c r="E5761" s="1">
        <v>38503.454861111109</v>
      </c>
    </row>
    <row r="5762" spans="1:5" x14ac:dyDescent="0.3">
      <c r="A5762">
        <v>5834</v>
      </c>
      <c r="B5762">
        <v>215</v>
      </c>
      <c r="C5762">
        <v>1376</v>
      </c>
      <c r="D5762">
        <v>4.99</v>
      </c>
      <c r="E5762" s="1">
        <v>38518.624305555553</v>
      </c>
    </row>
    <row r="5763" spans="1:5" x14ac:dyDescent="0.3">
      <c r="A5763">
        <v>5835</v>
      </c>
      <c r="B5763">
        <v>215</v>
      </c>
      <c r="C5763">
        <v>1599</v>
      </c>
      <c r="D5763">
        <v>4.99</v>
      </c>
      <c r="E5763" s="1">
        <v>38519.252083333333</v>
      </c>
    </row>
    <row r="5764" spans="1:5" x14ac:dyDescent="0.3">
      <c r="A5764">
        <v>5836</v>
      </c>
      <c r="B5764">
        <v>215</v>
      </c>
      <c r="C5764">
        <v>1845</v>
      </c>
      <c r="D5764">
        <v>4.99</v>
      </c>
      <c r="E5764" s="1">
        <v>38519.99722222222</v>
      </c>
    </row>
    <row r="5765" spans="1:5" x14ac:dyDescent="0.3">
      <c r="A5765">
        <v>5837</v>
      </c>
      <c r="B5765">
        <v>215</v>
      </c>
      <c r="C5765">
        <v>2006</v>
      </c>
      <c r="D5765">
        <v>2.99</v>
      </c>
      <c r="E5765" s="1">
        <v>38520.490972222222</v>
      </c>
    </row>
    <row r="5766" spans="1:5" x14ac:dyDescent="0.3">
      <c r="A5766">
        <v>5838</v>
      </c>
      <c r="B5766">
        <v>215</v>
      </c>
      <c r="C5766">
        <v>2918</v>
      </c>
      <c r="D5766">
        <v>2.99</v>
      </c>
      <c r="E5766" s="1">
        <v>38523.17291666667</v>
      </c>
    </row>
    <row r="5767" spans="1:5" x14ac:dyDescent="0.3">
      <c r="A5767">
        <v>5839</v>
      </c>
      <c r="B5767">
        <v>215</v>
      </c>
      <c r="C5767">
        <v>3143</v>
      </c>
      <c r="D5767">
        <v>2.99</v>
      </c>
      <c r="E5767" s="1">
        <v>38523.834027777775</v>
      </c>
    </row>
    <row r="5768" spans="1:5" x14ac:dyDescent="0.3">
      <c r="A5768">
        <v>5840</v>
      </c>
      <c r="B5768">
        <v>215</v>
      </c>
      <c r="C5768">
        <v>4940</v>
      </c>
      <c r="D5768">
        <v>8.99</v>
      </c>
      <c r="E5768" s="1">
        <v>38541.941666666666</v>
      </c>
    </row>
    <row r="5769" spans="1:5" x14ac:dyDescent="0.3">
      <c r="A5769">
        <v>5841</v>
      </c>
      <c r="B5769">
        <v>215</v>
      </c>
      <c r="C5769">
        <v>5886</v>
      </c>
      <c r="D5769">
        <v>2.99</v>
      </c>
      <c r="E5769" s="1">
        <v>38543.816666666666</v>
      </c>
    </row>
    <row r="5770" spans="1:5" x14ac:dyDescent="0.3">
      <c r="A5770">
        <v>5842</v>
      </c>
      <c r="B5770">
        <v>215</v>
      </c>
      <c r="C5770">
        <v>5967</v>
      </c>
      <c r="D5770">
        <v>8.99</v>
      </c>
      <c r="E5770" s="1">
        <v>38544.001388888886</v>
      </c>
    </row>
    <row r="5771" spans="1:5" x14ac:dyDescent="0.3">
      <c r="A5771">
        <v>5843</v>
      </c>
      <c r="B5771">
        <v>215</v>
      </c>
      <c r="C5771">
        <v>7180</v>
      </c>
      <c r="D5771">
        <v>1.99</v>
      </c>
      <c r="E5771" s="1">
        <v>38560.343055555553</v>
      </c>
    </row>
    <row r="5772" spans="1:5" x14ac:dyDescent="0.3">
      <c r="A5772">
        <v>5844</v>
      </c>
      <c r="B5772">
        <v>215</v>
      </c>
      <c r="C5772">
        <v>9046</v>
      </c>
      <c r="D5772">
        <v>2.99</v>
      </c>
      <c r="E5772" s="1">
        <v>38563.281944444447</v>
      </c>
    </row>
    <row r="5773" spans="1:5" x14ac:dyDescent="0.3">
      <c r="A5773">
        <v>5845</v>
      </c>
      <c r="B5773">
        <v>215</v>
      </c>
      <c r="C5773">
        <v>9518</v>
      </c>
      <c r="D5773">
        <v>0.98999999999999899</v>
      </c>
      <c r="E5773" s="1">
        <v>38564.029861111114</v>
      </c>
    </row>
    <row r="5774" spans="1:5" x14ac:dyDescent="0.3">
      <c r="A5774">
        <v>5846</v>
      </c>
      <c r="B5774">
        <v>215</v>
      </c>
      <c r="C5774">
        <v>9611</v>
      </c>
      <c r="D5774">
        <v>4.99</v>
      </c>
      <c r="E5774" s="1">
        <v>38564.162499999999</v>
      </c>
    </row>
    <row r="5775" spans="1:5" x14ac:dyDescent="0.3">
      <c r="A5775">
        <v>5847</v>
      </c>
      <c r="B5775">
        <v>215</v>
      </c>
      <c r="C5775">
        <v>11729</v>
      </c>
      <c r="D5775">
        <v>2.99</v>
      </c>
      <c r="E5775" s="1">
        <v>38581.343055555553</v>
      </c>
    </row>
    <row r="5776" spans="1:5" x14ac:dyDescent="0.3">
      <c r="A5776">
        <v>5848</v>
      </c>
      <c r="B5776">
        <v>215</v>
      </c>
      <c r="C5776">
        <v>12285</v>
      </c>
      <c r="D5776">
        <v>2.99</v>
      </c>
      <c r="E5776" s="1">
        <v>38582.205555555556</v>
      </c>
    </row>
    <row r="5777" spans="1:5" x14ac:dyDescent="0.3">
      <c r="A5777">
        <v>5849</v>
      </c>
      <c r="B5777">
        <v>215</v>
      </c>
      <c r="C5777">
        <v>12380</v>
      </c>
      <c r="D5777">
        <v>1.99</v>
      </c>
      <c r="E5777" s="1">
        <v>38582.352083333331</v>
      </c>
    </row>
    <row r="5778" spans="1:5" x14ac:dyDescent="0.3">
      <c r="A5778">
        <v>5850</v>
      </c>
      <c r="B5778">
        <v>215</v>
      </c>
      <c r="C5778">
        <v>13085</v>
      </c>
      <c r="D5778">
        <v>0.98999999999999899</v>
      </c>
      <c r="E5778" s="1">
        <v>38583.436111111114</v>
      </c>
    </row>
    <row r="5779" spans="1:5" x14ac:dyDescent="0.3">
      <c r="A5779">
        <v>5851</v>
      </c>
      <c r="B5779">
        <v>215</v>
      </c>
      <c r="C5779">
        <v>14126</v>
      </c>
      <c r="D5779">
        <v>0.98999999999999899</v>
      </c>
      <c r="E5779" s="1">
        <v>38585.063888888886</v>
      </c>
    </row>
    <row r="5780" spans="1:5" x14ac:dyDescent="0.3">
      <c r="A5780">
        <v>5852</v>
      </c>
      <c r="B5780">
        <v>215</v>
      </c>
      <c r="C5780">
        <v>14817</v>
      </c>
      <c r="D5780">
        <v>4.99</v>
      </c>
      <c r="E5780" s="1">
        <v>38586.053472222222</v>
      </c>
    </row>
    <row r="5781" spans="1:5" x14ac:dyDescent="0.3">
      <c r="A5781">
        <v>5853</v>
      </c>
      <c r="B5781">
        <v>215</v>
      </c>
      <c r="C5781">
        <v>15583</v>
      </c>
      <c r="D5781">
        <v>2.99</v>
      </c>
      <c r="E5781" s="1">
        <v>38587.240972222222</v>
      </c>
    </row>
    <row r="5782" spans="1:5" x14ac:dyDescent="0.3">
      <c r="A5782">
        <v>5854</v>
      </c>
      <c r="B5782">
        <v>215</v>
      </c>
      <c r="C5782">
        <v>15610</v>
      </c>
      <c r="D5782">
        <v>2.99</v>
      </c>
      <c r="E5782" s="1">
        <v>38587.288888888892</v>
      </c>
    </row>
    <row r="5783" spans="1:5" x14ac:dyDescent="0.3">
      <c r="A5783">
        <v>5855</v>
      </c>
      <c r="B5783">
        <v>215</v>
      </c>
      <c r="C5783">
        <v>15799</v>
      </c>
      <c r="D5783">
        <v>2.99</v>
      </c>
      <c r="E5783" s="1">
        <v>38587.599305555559</v>
      </c>
    </row>
    <row r="5784" spans="1:5" x14ac:dyDescent="0.3">
      <c r="A5784">
        <v>5856</v>
      </c>
      <c r="B5784">
        <v>215</v>
      </c>
      <c r="C5784">
        <v>15843</v>
      </c>
      <c r="D5784">
        <v>0.98999999999999899</v>
      </c>
      <c r="E5784" s="1">
        <v>38587.650694444441</v>
      </c>
    </row>
    <row r="5785" spans="1:5" x14ac:dyDescent="0.3">
      <c r="A5785">
        <v>5858</v>
      </c>
      <c r="B5785">
        <v>216</v>
      </c>
      <c r="C5785">
        <v>997</v>
      </c>
      <c r="D5785">
        <v>4.99</v>
      </c>
      <c r="E5785" s="1">
        <v>38503.005555555559</v>
      </c>
    </row>
    <row r="5786" spans="1:5" x14ac:dyDescent="0.3">
      <c r="A5786">
        <v>5859</v>
      </c>
      <c r="B5786">
        <v>216</v>
      </c>
      <c r="C5786">
        <v>1461</v>
      </c>
      <c r="D5786">
        <v>6.99</v>
      </c>
      <c r="E5786" s="1">
        <v>38518.855555555558</v>
      </c>
    </row>
    <row r="5787" spans="1:5" x14ac:dyDescent="0.3">
      <c r="A5787">
        <v>5860</v>
      </c>
      <c r="B5787">
        <v>216</v>
      </c>
      <c r="C5787">
        <v>1664</v>
      </c>
      <c r="D5787">
        <v>0.98999999999999899</v>
      </c>
      <c r="E5787" s="1">
        <v>38519.427083333336</v>
      </c>
    </row>
    <row r="5788" spans="1:5" x14ac:dyDescent="0.3">
      <c r="A5788">
        <v>5861</v>
      </c>
      <c r="B5788">
        <v>216</v>
      </c>
      <c r="C5788">
        <v>1672</v>
      </c>
      <c r="D5788">
        <v>3.99</v>
      </c>
      <c r="E5788" s="1">
        <v>38519.442361111112</v>
      </c>
    </row>
    <row r="5789" spans="1:5" x14ac:dyDescent="0.3">
      <c r="A5789">
        <v>5862</v>
      </c>
      <c r="B5789">
        <v>216</v>
      </c>
      <c r="C5789">
        <v>2351</v>
      </c>
      <c r="D5789">
        <v>0.98999999999999899</v>
      </c>
      <c r="E5789" s="1">
        <v>38521.518750000003</v>
      </c>
    </row>
    <row r="5790" spans="1:5" x14ac:dyDescent="0.3">
      <c r="A5790">
        <v>5863</v>
      </c>
      <c r="B5790">
        <v>216</v>
      </c>
      <c r="C5790">
        <v>3432</v>
      </c>
      <c r="D5790">
        <v>2.99</v>
      </c>
      <c r="E5790" s="1">
        <v>38524.793055555558</v>
      </c>
    </row>
    <row r="5791" spans="1:5" x14ac:dyDescent="0.3">
      <c r="A5791">
        <v>5864</v>
      </c>
      <c r="B5791">
        <v>216</v>
      </c>
      <c r="C5791">
        <v>4161</v>
      </c>
      <c r="D5791">
        <v>2.99</v>
      </c>
      <c r="E5791" s="1">
        <v>38540.385416666664</v>
      </c>
    </row>
    <row r="5792" spans="1:5" x14ac:dyDescent="0.3">
      <c r="A5792">
        <v>5865</v>
      </c>
      <c r="B5792">
        <v>216</v>
      </c>
      <c r="C5792">
        <v>6008</v>
      </c>
      <c r="D5792">
        <v>6.99</v>
      </c>
      <c r="E5792" s="1">
        <v>38544.07708333333</v>
      </c>
    </row>
    <row r="5793" spans="1:5" x14ac:dyDescent="0.3">
      <c r="A5793">
        <v>5866</v>
      </c>
      <c r="B5793">
        <v>216</v>
      </c>
      <c r="C5793">
        <v>6349</v>
      </c>
      <c r="D5793">
        <v>7.99</v>
      </c>
      <c r="E5793" s="1">
        <v>38544.850694444445</v>
      </c>
    </row>
    <row r="5794" spans="1:5" x14ac:dyDescent="0.3">
      <c r="A5794">
        <v>5867</v>
      </c>
      <c r="B5794">
        <v>216</v>
      </c>
      <c r="C5794">
        <v>8068</v>
      </c>
      <c r="D5794">
        <v>4.99</v>
      </c>
      <c r="E5794" s="1">
        <v>38561.723611111112</v>
      </c>
    </row>
    <row r="5795" spans="1:5" x14ac:dyDescent="0.3">
      <c r="A5795">
        <v>5868</v>
      </c>
      <c r="B5795">
        <v>216</v>
      </c>
      <c r="C5795">
        <v>8859</v>
      </c>
      <c r="D5795">
        <v>8.99</v>
      </c>
      <c r="E5795" s="1">
        <v>38562.988888888889</v>
      </c>
    </row>
    <row r="5796" spans="1:5" x14ac:dyDescent="0.3">
      <c r="A5796">
        <v>5869</v>
      </c>
      <c r="B5796">
        <v>216</v>
      </c>
      <c r="C5796">
        <v>9096</v>
      </c>
      <c r="D5796">
        <v>0.98999999999999899</v>
      </c>
      <c r="E5796" s="1">
        <v>38563.36041666667</v>
      </c>
    </row>
    <row r="5797" spans="1:5" x14ac:dyDescent="0.3">
      <c r="A5797">
        <v>5870</v>
      </c>
      <c r="B5797">
        <v>216</v>
      </c>
      <c r="C5797">
        <v>10506</v>
      </c>
      <c r="D5797">
        <v>4.99</v>
      </c>
      <c r="E5797" s="1">
        <v>38565.469444444447</v>
      </c>
    </row>
    <row r="5798" spans="1:5" x14ac:dyDescent="0.3">
      <c r="A5798">
        <v>5871</v>
      </c>
      <c r="B5798">
        <v>216</v>
      </c>
      <c r="C5798">
        <v>11005</v>
      </c>
      <c r="D5798">
        <v>0.98999999999999899</v>
      </c>
      <c r="E5798" s="1">
        <v>38566.211805555555</v>
      </c>
    </row>
    <row r="5799" spans="1:5" x14ac:dyDescent="0.3">
      <c r="A5799">
        <v>5872</v>
      </c>
      <c r="B5799">
        <v>216</v>
      </c>
      <c r="C5799">
        <v>11621</v>
      </c>
      <c r="D5799">
        <v>7.99</v>
      </c>
      <c r="E5799" s="1">
        <v>38581.175694444442</v>
      </c>
    </row>
    <row r="5800" spans="1:5" x14ac:dyDescent="0.3">
      <c r="A5800">
        <v>5873</v>
      </c>
      <c r="B5800">
        <v>216</v>
      </c>
      <c r="C5800">
        <v>13424</v>
      </c>
      <c r="D5800">
        <v>0.98999999999999899</v>
      </c>
      <c r="E5800" s="1">
        <v>38583.965277777781</v>
      </c>
    </row>
    <row r="5801" spans="1:5" x14ac:dyDescent="0.3">
      <c r="A5801">
        <v>5874</v>
      </c>
      <c r="B5801">
        <v>216</v>
      </c>
      <c r="C5801">
        <v>14638</v>
      </c>
      <c r="D5801">
        <v>2.99</v>
      </c>
      <c r="E5801" s="1">
        <v>38585.792361111111</v>
      </c>
    </row>
    <row r="5802" spans="1:5" x14ac:dyDescent="0.3">
      <c r="A5802">
        <v>5875</v>
      </c>
      <c r="B5802">
        <v>216</v>
      </c>
      <c r="C5802">
        <v>14726</v>
      </c>
      <c r="D5802">
        <v>4.99</v>
      </c>
      <c r="E5802" s="1">
        <v>38585.922222222223</v>
      </c>
    </row>
    <row r="5803" spans="1:5" x14ac:dyDescent="0.3">
      <c r="A5803">
        <v>5876</v>
      </c>
      <c r="B5803">
        <v>216</v>
      </c>
      <c r="C5803">
        <v>15192</v>
      </c>
      <c r="D5803">
        <v>4.99</v>
      </c>
      <c r="E5803" s="1">
        <v>38586.67083333333</v>
      </c>
    </row>
    <row r="5804" spans="1:5" x14ac:dyDescent="0.3">
      <c r="A5804">
        <v>5877</v>
      </c>
      <c r="B5804">
        <v>216</v>
      </c>
      <c r="C5804">
        <v>15199</v>
      </c>
      <c r="D5804">
        <v>2.99</v>
      </c>
      <c r="E5804" s="1">
        <v>38586.678472222222</v>
      </c>
    </row>
    <row r="5805" spans="1:5" x14ac:dyDescent="0.3">
      <c r="A5805">
        <v>5878</v>
      </c>
      <c r="B5805">
        <v>216</v>
      </c>
      <c r="C5805">
        <v>15934</v>
      </c>
      <c r="D5805">
        <v>4.99</v>
      </c>
      <c r="E5805" s="1">
        <v>38587.777777777781</v>
      </c>
    </row>
    <row r="5806" spans="1:5" x14ac:dyDescent="0.3">
      <c r="A5806">
        <v>5881</v>
      </c>
      <c r="B5806">
        <v>217</v>
      </c>
      <c r="C5806">
        <v>828</v>
      </c>
      <c r="D5806">
        <v>2.99</v>
      </c>
      <c r="E5806" s="1">
        <v>38501.926388888889</v>
      </c>
    </row>
    <row r="5807" spans="1:5" x14ac:dyDescent="0.3">
      <c r="A5807">
        <v>5882</v>
      </c>
      <c r="B5807">
        <v>217</v>
      </c>
      <c r="C5807">
        <v>1141</v>
      </c>
      <c r="D5807">
        <v>8.99</v>
      </c>
      <c r="E5807" s="1">
        <v>38503.820833333331</v>
      </c>
    </row>
    <row r="5808" spans="1:5" x14ac:dyDescent="0.3">
      <c r="A5808">
        <v>5883</v>
      </c>
      <c r="B5808">
        <v>217</v>
      </c>
      <c r="C5808">
        <v>1322</v>
      </c>
      <c r="D5808">
        <v>2.99</v>
      </c>
      <c r="E5808" s="1">
        <v>38518.454861111109</v>
      </c>
    </row>
    <row r="5809" spans="1:5" x14ac:dyDescent="0.3">
      <c r="A5809">
        <v>5884</v>
      </c>
      <c r="B5809">
        <v>217</v>
      </c>
      <c r="C5809">
        <v>2076</v>
      </c>
      <c r="D5809">
        <v>6.99</v>
      </c>
      <c r="E5809" s="1">
        <v>38520.696527777778</v>
      </c>
    </row>
    <row r="5810" spans="1:5" x14ac:dyDescent="0.3">
      <c r="A5810">
        <v>5885</v>
      </c>
      <c r="B5810">
        <v>217</v>
      </c>
      <c r="C5810">
        <v>2842</v>
      </c>
      <c r="D5810">
        <v>4.99</v>
      </c>
      <c r="E5810" s="1">
        <v>38522.94027777778</v>
      </c>
    </row>
    <row r="5811" spans="1:5" x14ac:dyDescent="0.3">
      <c r="A5811">
        <v>5886</v>
      </c>
      <c r="B5811">
        <v>217</v>
      </c>
      <c r="C5811">
        <v>5576</v>
      </c>
      <c r="D5811">
        <v>2.99</v>
      </c>
      <c r="E5811" s="1">
        <v>38543.164583333331</v>
      </c>
    </row>
    <row r="5812" spans="1:5" x14ac:dyDescent="0.3">
      <c r="A5812">
        <v>5887</v>
      </c>
      <c r="B5812">
        <v>217</v>
      </c>
      <c r="C5812">
        <v>5762</v>
      </c>
      <c r="D5812">
        <v>3.99</v>
      </c>
      <c r="E5812" s="1">
        <v>38543.533333333333</v>
      </c>
    </row>
    <row r="5813" spans="1:5" x14ac:dyDescent="0.3">
      <c r="A5813">
        <v>5888</v>
      </c>
      <c r="B5813">
        <v>217</v>
      </c>
      <c r="C5813">
        <v>6570</v>
      </c>
      <c r="D5813">
        <v>4.99</v>
      </c>
      <c r="E5813" s="1">
        <v>38545.243055555555</v>
      </c>
    </row>
    <row r="5814" spans="1:5" x14ac:dyDescent="0.3">
      <c r="A5814">
        <v>5889</v>
      </c>
      <c r="B5814">
        <v>217</v>
      </c>
      <c r="C5814">
        <v>7104</v>
      </c>
      <c r="D5814">
        <v>2.99</v>
      </c>
      <c r="E5814" s="1">
        <v>38560.21875</v>
      </c>
    </row>
    <row r="5815" spans="1:5" x14ac:dyDescent="0.3">
      <c r="A5815">
        <v>5890</v>
      </c>
      <c r="B5815">
        <v>217</v>
      </c>
      <c r="C5815">
        <v>8332</v>
      </c>
      <c r="D5815">
        <v>4.99</v>
      </c>
      <c r="E5815" s="1">
        <v>38562.177777777775</v>
      </c>
    </row>
    <row r="5816" spans="1:5" x14ac:dyDescent="0.3">
      <c r="A5816">
        <v>5891</v>
      </c>
      <c r="B5816">
        <v>217</v>
      </c>
      <c r="C5816">
        <v>9159</v>
      </c>
      <c r="D5816">
        <v>0.98999999999999899</v>
      </c>
      <c r="E5816" s="1">
        <v>38563.469444444447</v>
      </c>
    </row>
    <row r="5817" spans="1:5" x14ac:dyDescent="0.3">
      <c r="A5817">
        <v>5892</v>
      </c>
      <c r="B5817">
        <v>217</v>
      </c>
      <c r="C5817">
        <v>9317</v>
      </c>
      <c r="D5817">
        <v>2.99</v>
      </c>
      <c r="E5817" s="1">
        <v>38563.717361111114</v>
      </c>
    </row>
    <row r="5818" spans="1:5" x14ac:dyDescent="0.3">
      <c r="A5818">
        <v>5893</v>
      </c>
      <c r="B5818">
        <v>217</v>
      </c>
      <c r="C5818">
        <v>9632</v>
      </c>
      <c r="D5818">
        <v>6.99</v>
      </c>
      <c r="E5818" s="1">
        <v>38564.209722222222</v>
      </c>
    </row>
    <row r="5819" spans="1:5" x14ac:dyDescent="0.3">
      <c r="A5819">
        <v>5894</v>
      </c>
      <c r="B5819">
        <v>217</v>
      </c>
      <c r="C5819">
        <v>9745</v>
      </c>
      <c r="D5819">
        <v>2.99</v>
      </c>
      <c r="E5819" s="1">
        <v>38564.386111111111</v>
      </c>
    </row>
    <row r="5820" spans="1:5" x14ac:dyDescent="0.3">
      <c r="A5820">
        <v>5895</v>
      </c>
      <c r="B5820">
        <v>217</v>
      </c>
      <c r="C5820">
        <v>10581</v>
      </c>
      <c r="D5820">
        <v>5.99</v>
      </c>
      <c r="E5820" s="1">
        <v>38565.577777777777</v>
      </c>
    </row>
    <row r="5821" spans="1:5" x14ac:dyDescent="0.3">
      <c r="A5821">
        <v>5896</v>
      </c>
      <c r="B5821">
        <v>217</v>
      </c>
      <c r="C5821">
        <v>10836</v>
      </c>
      <c r="D5821">
        <v>6.99</v>
      </c>
      <c r="E5821" s="1">
        <v>38565.978472222225</v>
      </c>
    </row>
    <row r="5822" spans="1:5" x14ac:dyDescent="0.3">
      <c r="A5822">
        <v>5897</v>
      </c>
      <c r="B5822">
        <v>217</v>
      </c>
      <c r="C5822">
        <v>11347</v>
      </c>
      <c r="D5822">
        <v>2.99</v>
      </c>
      <c r="E5822" s="1">
        <v>38566.720833333333</v>
      </c>
    </row>
    <row r="5823" spans="1:5" x14ac:dyDescent="0.3">
      <c r="A5823">
        <v>5898</v>
      </c>
      <c r="B5823">
        <v>217</v>
      </c>
      <c r="C5823">
        <v>11649</v>
      </c>
      <c r="D5823">
        <v>2.99</v>
      </c>
      <c r="E5823" s="1">
        <v>38581.207638888889</v>
      </c>
    </row>
    <row r="5824" spans="1:5" x14ac:dyDescent="0.3">
      <c r="A5824">
        <v>5899</v>
      </c>
      <c r="B5824">
        <v>217</v>
      </c>
      <c r="C5824">
        <v>11958</v>
      </c>
      <c r="D5824">
        <v>4.99</v>
      </c>
      <c r="E5824" s="1">
        <v>38581.724305555559</v>
      </c>
    </row>
    <row r="5825" spans="1:5" x14ac:dyDescent="0.3">
      <c r="A5825">
        <v>5900</v>
      </c>
      <c r="B5825">
        <v>217</v>
      </c>
      <c r="C5825">
        <v>12210</v>
      </c>
      <c r="D5825">
        <v>4.99</v>
      </c>
      <c r="E5825" s="1">
        <v>38582.102083333331</v>
      </c>
    </row>
    <row r="5826" spans="1:5" x14ac:dyDescent="0.3">
      <c r="A5826">
        <v>5901</v>
      </c>
      <c r="B5826">
        <v>217</v>
      </c>
      <c r="C5826">
        <v>12871</v>
      </c>
      <c r="D5826">
        <v>4.99</v>
      </c>
      <c r="E5826" s="1">
        <v>38583.121527777781</v>
      </c>
    </row>
    <row r="5827" spans="1:5" x14ac:dyDescent="0.3">
      <c r="A5827">
        <v>5902</v>
      </c>
      <c r="B5827">
        <v>217</v>
      </c>
      <c r="C5827">
        <v>15116</v>
      </c>
      <c r="D5827">
        <v>0.98999999999999899</v>
      </c>
      <c r="E5827" s="1">
        <v>38586.524305555555</v>
      </c>
    </row>
    <row r="5828" spans="1:5" x14ac:dyDescent="0.3">
      <c r="A5828">
        <v>5903</v>
      </c>
      <c r="B5828">
        <v>217</v>
      </c>
      <c r="C5828">
        <v>15277</v>
      </c>
      <c r="D5828">
        <v>2.99</v>
      </c>
      <c r="E5828" s="1">
        <v>38586.793055555558</v>
      </c>
    </row>
    <row r="5829" spans="1:5" x14ac:dyDescent="0.3">
      <c r="A5829">
        <v>5904</v>
      </c>
      <c r="B5829">
        <v>218</v>
      </c>
      <c r="C5829">
        <v>1459</v>
      </c>
      <c r="D5829">
        <v>2.99</v>
      </c>
      <c r="E5829" s="1">
        <v>38518.850694444445</v>
      </c>
    </row>
    <row r="5830" spans="1:5" x14ac:dyDescent="0.3">
      <c r="A5830">
        <v>5905</v>
      </c>
      <c r="B5830">
        <v>218</v>
      </c>
      <c r="C5830">
        <v>2262</v>
      </c>
      <c r="D5830">
        <v>0.98999999999999899</v>
      </c>
      <c r="E5830" s="1">
        <v>38521.242361111108</v>
      </c>
    </row>
    <row r="5831" spans="1:5" x14ac:dyDescent="0.3">
      <c r="A5831">
        <v>5906</v>
      </c>
      <c r="B5831">
        <v>218</v>
      </c>
      <c r="C5831">
        <v>2267</v>
      </c>
      <c r="D5831">
        <v>0.98999999999999899</v>
      </c>
      <c r="E5831" s="1">
        <v>38521.256944444445</v>
      </c>
    </row>
    <row r="5832" spans="1:5" x14ac:dyDescent="0.3">
      <c r="A5832">
        <v>5907</v>
      </c>
      <c r="B5832">
        <v>218</v>
      </c>
      <c r="C5832">
        <v>4898</v>
      </c>
      <c r="D5832">
        <v>6.99</v>
      </c>
      <c r="E5832" s="1">
        <v>38541.854861111111</v>
      </c>
    </row>
    <row r="5833" spans="1:5" x14ac:dyDescent="0.3">
      <c r="A5833">
        <v>5908</v>
      </c>
      <c r="B5833">
        <v>218</v>
      </c>
      <c r="C5833">
        <v>5226</v>
      </c>
      <c r="D5833">
        <v>0.98999999999999899</v>
      </c>
      <c r="E5833" s="1">
        <v>38542.506944444445</v>
      </c>
    </row>
    <row r="5834" spans="1:5" x14ac:dyDescent="0.3">
      <c r="A5834">
        <v>5909</v>
      </c>
      <c r="B5834">
        <v>218</v>
      </c>
      <c r="C5834">
        <v>5737</v>
      </c>
      <c r="D5834">
        <v>0.98999999999999899</v>
      </c>
      <c r="E5834" s="1">
        <v>38543.493055555555</v>
      </c>
    </row>
    <row r="5835" spans="1:5" x14ac:dyDescent="0.3">
      <c r="A5835">
        <v>5910</v>
      </c>
      <c r="B5835">
        <v>218</v>
      </c>
      <c r="C5835">
        <v>7090</v>
      </c>
      <c r="D5835">
        <v>4.99</v>
      </c>
      <c r="E5835" s="1">
        <v>38560.196527777778</v>
      </c>
    </row>
    <row r="5836" spans="1:5" x14ac:dyDescent="0.3">
      <c r="A5836">
        <v>5911</v>
      </c>
      <c r="B5836">
        <v>218</v>
      </c>
      <c r="C5836">
        <v>7236</v>
      </c>
      <c r="D5836">
        <v>8.99</v>
      </c>
      <c r="E5836" s="1">
        <v>38560.42291666667</v>
      </c>
    </row>
    <row r="5837" spans="1:5" x14ac:dyDescent="0.3">
      <c r="A5837">
        <v>5912</v>
      </c>
      <c r="B5837">
        <v>218</v>
      </c>
      <c r="C5837">
        <v>9018</v>
      </c>
      <c r="D5837">
        <v>6.99</v>
      </c>
      <c r="E5837" s="1">
        <v>38563.227777777778</v>
      </c>
    </row>
    <row r="5838" spans="1:5" x14ac:dyDescent="0.3">
      <c r="A5838">
        <v>5913</v>
      </c>
      <c r="B5838">
        <v>218</v>
      </c>
      <c r="C5838">
        <v>9902</v>
      </c>
      <c r="D5838">
        <v>6.99</v>
      </c>
      <c r="E5838" s="1">
        <v>38564.6</v>
      </c>
    </row>
    <row r="5839" spans="1:5" x14ac:dyDescent="0.3">
      <c r="A5839">
        <v>5914</v>
      </c>
      <c r="B5839">
        <v>218</v>
      </c>
      <c r="C5839">
        <v>10114</v>
      </c>
      <c r="D5839">
        <v>0.98999999999999899</v>
      </c>
      <c r="E5839" s="1">
        <v>38564.883333333331</v>
      </c>
    </row>
    <row r="5840" spans="1:5" x14ac:dyDescent="0.3">
      <c r="A5840">
        <v>5915</v>
      </c>
      <c r="B5840">
        <v>218</v>
      </c>
      <c r="C5840">
        <v>11654</v>
      </c>
      <c r="D5840">
        <v>2.99</v>
      </c>
      <c r="E5840" s="1">
        <v>38581.212500000001</v>
      </c>
    </row>
    <row r="5841" spans="1:5" x14ac:dyDescent="0.3">
      <c r="A5841">
        <v>5916</v>
      </c>
      <c r="B5841">
        <v>218</v>
      </c>
      <c r="C5841">
        <v>12481</v>
      </c>
      <c r="D5841">
        <v>2.99</v>
      </c>
      <c r="E5841" s="1">
        <v>38582.521527777775</v>
      </c>
    </row>
    <row r="5842" spans="1:5" x14ac:dyDescent="0.3">
      <c r="A5842">
        <v>5917</v>
      </c>
      <c r="B5842">
        <v>218</v>
      </c>
      <c r="C5842">
        <v>12974</v>
      </c>
      <c r="D5842">
        <v>0.98999999999999899</v>
      </c>
      <c r="E5842" s="1">
        <v>38583.285416666666</v>
      </c>
    </row>
    <row r="5843" spans="1:5" x14ac:dyDescent="0.3">
      <c r="A5843">
        <v>5918</v>
      </c>
      <c r="B5843">
        <v>218</v>
      </c>
      <c r="C5843">
        <v>13708</v>
      </c>
      <c r="D5843">
        <v>5.99</v>
      </c>
      <c r="E5843" s="1">
        <v>38584.398611111108</v>
      </c>
    </row>
    <row r="5844" spans="1:5" x14ac:dyDescent="0.3">
      <c r="A5844">
        <v>5919</v>
      </c>
      <c r="B5844">
        <v>218</v>
      </c>
      <c r="C5844">
        <v>13947</v>
      </c>
      <c r="D5844">
        <v>5.99</v>
      </c>
      <c r="E5844" s="1">
        <v>38584.740277777775</v>
      </c>
    </row>
    <row r="5845" spans="1:5" x14ac:dyDescent="0.3">
      <c r="A5845">
        <v>5920</v>
      </c>
      <c r="B5845">
        <v>218</v>
      </c>
      <c r="C5845">
        <v>14848</v>
      </c>
      <c r="D5845">
        <v>4.99</v>
      </c>
      <c r="E5845" s="1">
        <v>38586.093055555553</v>
      </c>
    </row>
    <row r="5846" spans="1:5" x14ac:dyDescent="0.3">
      <c r="A5846">
        <v>5921</v>
      </c>
      <c r="B5846">
        <v>218</v>
      </c>
      <c r="C5846">
        <v>15575</v>
      </c>
      <c r="D5846">
        <v>0.98999999999999899</v>
      </c>
      <c r="E5846" s="1">
        <v>38587.229166666664</v>
      </c>
    </row>
    <row r="5847" spans="1:5" x14ac:dyDescent="0.3">
      <c r="A5847">
        <v>5922</v>
      </c>
      <c r="B5847">
        <v>219</v>
      </c>
      <c r="C5847">
        <v>414</v>
      </c>
      <c r="D5847">
        <v>0.98999999999999899</v>
      </c>
      <c r="E5847" s="1">
        <v>38499.616666666669</v>
      </c>
    </row>
    <row r="5848" spans="1:5" x14ac:dyDescent="0.3">
      <c r="A5848">
        <v>5923</v>
      </c>
      <c r="B5848">
        <v>219</v>
      </c>
      <c r="C5848">
        <v>2417</v>
      </c>
      <c r="D5848">
        <v>3.99</v>
      </c>
      <c r="E5848" s="1">
        <v>38521.716666666667</v>
      </c>
    </row>
    <row r="5849" spans="1:5" x14ac:dyDescent="0.3">
      <c r="A5849">
        <v>5924</v>
      </c>
      <c r="B5849">
        <v>219</v>
      </c>
      <c r="C5849">
        <v>2580</v>
      </c>
      <c r="D5849">
        <v>0.98999999999999899</v>
      </c>
      <c r="E5849" s="1">
        <v>38522.197222222225</v>
      </c>
    </row>
    <row r="5850" spans="1:5" x14ac:dyDescent="0.3">
      <c r="A5850">
        <v>5925</v>
      </c>
      <c r="B5850">
        <v>219</v>
      </c>
      <c r="C5850">
        <v>4678</v>
      </c>
      <c r="D5850">
        <v>0.98999999999999899</v>
      </c>
      <c r="E5850" s="1">
        <v>38541.4375</v>
      </c>
    </row>
    <row r="5851" spans="1:5" x14ac:dyDescent="0.3">
      <c r="A5851">
        <v>5926</v>
      </c>
      <c r="B5851">
        <v>219</v>
      </c>
      <c r="C5851">
        <v>4910</v>
      </c>
      <c r="D5851">
        <v>7.99</v>
      </c>
      <c r="E5851" s="1">
        <v>38541.884027777778</v>
      </c>
    </row>
    <row r="5852" spans="1:5" x14ac:dyDescent="0.3">
      <c r="A5852">
        <v>5927</v>
      </c>
      <c r="B5852">
        <v>219</v>
      </c>
      <c r="C5852">
        <v>5123</v>
      </c>
      <c r="D5852">
        <v>0.98999999999999899</v>
      </c>
      <c r="E5852" s="1">
        <v>38542.305555555555</v>
      </c>
    </row>
    <row r="5853" spans="1:5" x14ac:dyDescent="0.3">
      <c r="A5853">
        <v>5928</v>
      </c>
      <c r="B5853">
        <v>219</v>
      </c>
      <c r="C5853">
        <v>5416</v>
      </c>
      <c r="D5853">
        <v>4.99</v>
      </c>
      <c r="E5853" s="1">
        <v>38542.856249999997</v>
      </c>
    </row>
    <row r="5854" spans="1:5" x14ac:dyDescent="0.3">
      <c r="A5854">
        <v>5929</v>
      </c>
      <c r="B5854">
        <v>219</v>
      </c>
      <c r="C5854">
        <v>5475</v>
      </c>
      <c r="D5854">
        <v>4.99</v>
      </c>
      <c r="E5854" s="1">
        <v>38542.979861111111</v>
      </c>
    </row>
    <row r="5855" spans="1:5" x14ac:dyDescent="0.3">
      <c r="A5855">
        <v>5930</v>
      </c>
      <c r="B5855">
        <v>219</v>
      </c>
      <c r="C5855">
        <v>5739</v>
      </c>
      <c r="D5855">
        <v>7.99</v>
      </c>
      <c r="E5855" s="1">
        <v>38543.493750000001</v>
      </c>
    </row>
    <row r="5856" spans="1:5" x14ac:dyDescent="0.3">
      <c r="A5856">
        <v>5931</v>
      </c>
      <c r="B5856">
        <v>219</v>
      </c>
      <c r="C5856">
        <v>6172</v>
      </c>
      <c r="D5856">
        <v>4.99</v>
      </c>
      <c r="E5856" s="1">
        <v>38544.438888888886</v>
      </c>
    </row>
    <row r="5857" spans="1:5" x14ac:dyDescent="0.3">
      <c r="A5857">
        <v>5932</v>
      </c>
      <c r="B5857">
        <v>219</v>
      </c>
      <c r="C5857">
        <v>6209</v>
      </c>
      <c r="D5857">
        <v>2.99</v>
      </c>
      <c r="E5857" s="1">
        <v>38544.525000000001</v>
      </c>
    </row>
    <row r="5858" spans="1:5" x14ac:dyDescent="0.3">
      <c r="A5858">
        <v>5933</v>
      </c>
      <c r="B5858">
        <v>219</v>
      </c>
      <c r="C5858">
        <v>6501</v>
      </c>
      <c r="D5858">
        <v>1.99</v>
      </c>
      <c r="E5858" s="1">
        <v>38545.132638888892</v>
      </c>
    </row>
    <row r="5859" spans="1:5" x14ac:dyDescent="0.3">
      <c r="A5859">
        <v>5934</v>
      </c>
      <c r="B5859">
        <v>219</v>
      </c>
      <c r="C5859">
        <v>7335</v>
      </c>
      <c r="D5859">
        <v>2.99</v>
      </c>
      <c r="E5859" s="1">
        <v>38560.587500000001</v>
      </c>
    </row>
    <row r="5860" spans="1:5" x14ac:dyDescent="0.3">
      <c r="A5860">
        <v>5935</v>
      </c>
      <c r="B5860">
        <v>219</v>
      </c>
      <c r="C5860">
        <v>7726</v>
      </c>
      <c r="D5860">
        <v>5.99</v>
      </c>
      <c r="E5860" s="1">
        <v>38561.202777777777</v>
      </c>
    </row>
    <row r="5861" spans="1:5" x14ac:dyDescent="0.3">
      <c r="A5861">
        <v>5936</v>
      </c>
      <c r="B5861">
        <v>219</v>
      </c>
      <c r="C5861">
        <v>8430</v>
      </c>
      <c r="D5861">
        <v>0.98999999999999899</v>
      </c>
      <c r="E5861" s="1">
        <v>38562.300000000003</v>
      </c>
    </row>
    <row r="5862" spans="1:5" x14ac:dyDescent="0.3">
      <c r="A5862">
        <v>5937</v>
      </c>
      <c r="B5862">
        <v>219</v>
      </c>
      <c r="C5862">
        <v>8536</v>
      </c>
      <c r="D5862">
        <v>4.99</v>
      </c>
      <c r="E5862" s="1">
        <v>38562.442361111112</v>
      </c>
    </row>
    <row r="5863" spans="1:5" x14ac:dyDescent="0.3">
      <c r="A5863">
        <v>5938</v>
      </c>
      <c r="B5863">
        <v>219</v>
      </c>
      <c r="C5863">
        <v>8652</v>
      </c>
      <c r="D5863">
        <v>6.99</v>
      </c>
      <c r="E5863" s="1">
        <v>38562.626388888886</v>
      </c>
    </row>
    <row r="5864" spans="1:5" x14ac:dyDescent="0.3">
      <c r="A5864">
        <v>5939</v>
      </c>
      <c r="B5864">
        <v>219</v>
      </c>
      <c r="C5864">
        <v>9712</v>
      </c>
      <c r="D5864">
        <v>4.99</v>
      </c>
      <c r="E5864" s="1">
        <v>38564.342361111114</v>
      </c>
    </row>
    <row r="5865" spans="1:5" x14ac:dyDescent="0.3">
      <c r="A5865">
        <v>5940</v>
      </c>
      <c r="B5865">
        <v>219</v>
      </c>
      <c r="C5865">
        <v>11328</v>
      </c>
      <c r="D5865">
        <v>2.99</v>
      </c>
      <c r="E5865" s="1">
        <v>38566.695833333331</v>
      </c>
    </row>
    <row r="5866" spans="1:5" x14ac:dyDescent="0.3">
      <c r="A5866">
        <v>5941</v>
      </c>
      <c r="B5866">
        <v>219</v>
      </c>
      <c r="C5866">
        <v>11791</v>
      </c>
      <c r="D5866">
        <v>0.98999999999999899</v>
      </c>
      <c r="E5866" s="1">
        <v>38581.459027777775</v>
      </c>
    </row>
    <row r="5867" spans="1:5" x14ac:dyDescent="0.3">
      <c r="A5867">
        <v>5942</v>
      </c>
      <c r="B5867">
        <v>219</v>
      </c>
      <c r="C5867">
        <v>13765</v>
      </c>
      <c r="D5867">
        <v>4.99</v>
      </c>
      <c r="E5867" s="1">
        <v>38584.48541666667</v>
      </c>
    </row>
    <row r="5868" spans="1:5" x14ac:dyDescent="0.3">
      <c r="A5868">
        <v>5943</v>
      </c>
      <c r="B5868">
        <v>219</v>
      </c>
      <c r="C5868">
        <v>14029</v>
      </c>
      <c r="D5868">
        <v>0.98999999999999899</v>
      </c>
      <c r="E5868" s="1">
        <v>38584.890972222223</v>
      </c>
    </row>
    <row r="5869" spans="1:5" x14ac:dyDescent="0.3">
      <c r="A5869">
        <v>5944</v>
      </c>
      <c r="B5869">
        <v>219</v>
      </c>
      <c r="C5869">
        <v>14588</v>
      </c>
      <c r="D5869">
        <v>5.99</v>
      </c>
      <c r="E5869" s="1">
        <v>38585.725694444445</v>
      </c>
    </row>
    <row r="5870" spans="1:5" x14ac:dyDescent="0.3">
      <c r="A5870">
        <v>5945</v>
      </c>
      <c r="B5870">
        <v>219</v>
      </c>
      <c r="C5870">
        <v>14688</v>
      </c>
      <c r="D5870">
        <v>4.99</v>
      </c>
      <c r="E5870" s="1">
        <v>38585.855555555558</v>
      </c>
    </row>
    <row r="5871" spans="1:5" x14ac:dyDescent="0.3">
      <c r="A5871">
        <v>5946</v>
      </c>
      <c r="B5871">
        <v>219</v>
      </c>
      <c r="C5871">
        <v>15283</v>
      </c>
      <c r="D5871">
        <v>4.99</v>
      </c>
      <c r="E5871" s="1">
        <v>38586.802777777775</v>
      </c>
    </row>
    <row r="5872" spans="1:5" x14ac:dyDescent="0.3">
      <c r="A5872">
        <v>5948</v>
      </c>
      <c r="B5872">
        <v>220</v>
      </c>
      <c r="C5872">
        <v>409</v>
      </c>
      <c r="D5872">
        <v>0.98999999999999899</v>
      </c>
      <c r="E5872" s="1">
        <v>38499.590277777781</v>
      </c>
    </row>
    <row r="5873" spans="1:5" x14ac:dyDescent="0.3">
      <c r="A5873">
        <v>5949</v>
      </c>
      <c r="B5873">
        <v>220</v>
      </c>
      <c r="C5873">
        <v>480</v>
      </c>
      <c r="D5873">
        <v>3.99</v>
      </c>
      <c r="E5873" s="1">
        <v>38499.949305555558</v>
      </c>
    </row>
    <row r="5874" spans="1:5" x14ac:dyDescent="0.3">
      <c r="A5874">
        <v>5950</v>
      </c>
      <c r="B5874">
        <v>220</v>
      </c>
      <c r="C5874">
        <v>1832</v>
      </c>
      <c r="D5874">
        <v>0.98999999999999899</v>
      </c>
      <c r="E5874" s="1">
        <v>38519.940972222219</v>
      </c>
    </row>
    <row r="5875" spans="1:5" x14ac:dyDescent="0.3">
      <c r="A5875">
        <v>5951</v>
      </c>
      <c r="B5875">
        <v>220</v>
      </c>
      <c r="C5875">
        <v>4918</v>
      </c>
      <c r="D5875">
        <v>2.99</v>
      </c>
      <c r="E5875" s="1">
        <v>38541.900694444441</v>
      </c>
    </row>
    <row r="5876" spans="1:5" x14ac:dyDescent="0.3">
      <c r="A5876">
        <v>5952</v>
      </c>
      <c r="B5876">
        <v>220</v>
      </c>
      <c r="C5876">
        <v>5613</v>
      </c>
      <c r="D5876">
        <v>2.99</v>
      </c>
      <c r="E5876" s="1">
        <v>38543.21875</v>
      </c>
    </row>
    <row r="5877" spans="1:5" x14ac:dyDescent="0.3">
      <c r="A5877">
        <v>5953</v>
      </c>
      <c r="B5877">
        <v>220</v>
      </c>
      <c r="C5877">
        <v>5847</v>
      </c>
      <c r="D5877">
        <v>2.99</v>
      </c>
      <c r="E5877" s="1">
        <v>38543.727083333331</v>
      </c>
    </row>
    <row r="5878" spans="1:5" x14ac:dyDescent="0.3">
      <c r="A5878">
        <v>5954</v>
      </c>
      <c r="B5878">
        <v>220</v>
      </c>
      <c r="C5878">
        <v>5859</v>
      </c>
      <c r="D5878">
        <v>0.98999999999999899</v>
      </c>
      <c r="E5878" s="1">
        <v>38543.751388888886</v>
      </c>
    </row>
    <row r="5879" spans="1:5" x14ac:dyDescent="0.3">
      <c r="A5879">
        <v>5955</v>
      </c>
      <c r="B5879">
        <v>220</v>
      </c>
      <c r="C5879">
        <v>6412</v>
      </c>
      <c r="D5879">
        <v>0.98999999999999899</v>
      </c>
      <c r="E5879" s="1">
        <v>38544.97152777778</v>
      </c>
    </row>
    <row r="5880" spans="1:5" x14ac:dyDescent="0.3">
      <c r="A5880">
        <v>5956</v>
      </c>
      <c r="B5880">
        <v>220</v>
      </c>
      <c r="C5880">
        <v>6832</v>
      </c>
      <c r="D5880">
        <v>8.99</v>
      </c>
      <c r="E5880" s="1">
        <v>38545.785416666666</v>
      </c>
    </row>
    <row r="5881" spans="1:5" x14ac:dyDescent="0.3">
      <c r="A5881">
        <v>5957</v>
      </c>
      <c r="B5881">
        <v>220</v>
      </c>
      <c r="C5881">
        <v>7750</v>
      </c>
      <c r="D5881">
        <v>9.99</v>
      </c>
      <c r="E5881" s="1">
        <v>38561.246527777781</v>
      </c>
    </row>
    <row r="5882" spans="1:5" x14ac:dyDescent="0.3">
      <c r="A5882">
        <v>5958</v>
      </c>
      <c r="B5882">
        <v>220</v>
      </c>
      <c r="C5882">
        <v>8065</v>
      </c>
      <c r="D5882">
        <v>2.99</v>
      </c>
      <c r="E5882" s="1">
        <v>38561.71875</v>
      </c>
    </row>
    <row r="5883" spans="1:5" x14ac:dyDescent="0.3">
      <c r="A5883">
        <v>5959</v>
      </c>
      <c r="B5883">
        <v>220</v>
      </c>
      <c r="C5883">
        <v>8398</v>
      </c>
      <c r="D5883">
        <v>4.99</v>
      </c>
      <c r="E5883" s="1">
        <v>38562.258333333331</v>
      </c>
    </row>
    <row r="5884" spans="1:5" x14ac:dyDescent="0.3">
      <c r="A5884">
        <v>5960</v>
      </c>
      <c r="B5884">
        <v>220</v>
      </c>
      <c r="C5884">
        <v>9384</v>
      </c>
      <c r="D5884">
        <v>7.99</v>
      </c>
      <c r="E5884" s="1">
        <v>38563.809027777781</v>
      </c>
    </row>
    <row r="5885" spans="1:5" x14ac:dyDescent="0.3">
      <c r="A5885">
        <v>5961</v>
      </c>
      <c r="B5885">
        <v>220</v>
      </c>
      <c r="C5885">
        <v>9455</v>
      </c>
      <c r="D5885">
        <v>10.99</v>
      </c>
      <c r="E5885" s="1">
        <v>38563.930555555555</v>
      </c>
    </row>
    <row r="5886" spans="1:5" x14ac:dyDescent="0.3">
      <c r="A5886">
        <v>5962</v>
      </c>
      <c r="B5886">
        <v>220</v>
      </c>
      <c r="C5886">
        <v>10099</v>
      </c>
      <c r="D5886">
        <v>2.99</v>
      </c>
      <c r="E5886" s="1">
        <v>38564.865972222222</v>
      </c>
    </row>
    <row r="5887" spans="1:5" x14ac:dyDescent="0.3">
      <c r="A5887">
        <v>5963</v>
      </c>
      <c r="B5887">
        <v>220</v>
      </c>
      <c r="C5887">
        <v>10778</v>
      </c>
      <c r="D5887">
        <v>4.99</v>
      </c>
      <c r="E5887" s="1">
        <v>38565.882638888892</v>
      </c>
    </row>
    <row r="5888" spans="1:5" x14ac:dyDescent="0.3">
      <c r="A5888">
        <v>5964</v>
      </c>
      <c r="B5888">
        <v>220</v>
      </c>
      <c r="C5888">
        <v>10948</v>
      </c>
      <c r="D5888">
        <v>4.99</v>
      </c>
      <c r="E5888" s="1">
        <v>38566.140972222223</v>
      </c>
    </row>
    <row r="5889" spans="1:5" x14ac:dyDescent="0.3">
      <c r="A5889">
        <v>5965</v>
      </c>
      <c r="B5889">
        <v>220</v>
      </c>
      <c r="C5889">
        <v>11037</v>
      </c>
      <c r="D5889">
        <v>0.98999999999999899</v>
      </c>
      <c r="E5889" s="1">
        <v>38566.248611111114</v>
      </c>
    </row>
    <row r="5890" spans="1:5" x14ac:dyDescent="0.3">
      <c r="A5890">
        <v>5966</v>
      </c>
      <c r="B5890">
        <v>220</v>
      </c>
      <c r="C5890">
        <v>11153</v>
      </c>
      <c r="D5890">
        <v>3.99</v>
      </c>
      <c r="E5890" s="1">
        <v>38566.412499999999</v>
      </c>
    </row>
    <row r="5891" spans="1:5" x14ac:dyDescent="0.3">
      <c r="A5891">
        <v>5967</v>
      </c>
      <c r="B5891">
        <v>220</v>
      </c>
      <c r="C5891">
        <v>11622</v>
      </c>
      <c r="D5891">
        <v>4.99</v>
      </c>
      <c r="E5891" s="1">
        <v>38581.177083333336</v>
      </c>
    </row>
    <row r="5892" spans="1:5" x14ac:dyDescent="0.3">
      <c r="A5892">
        <v>5968</v>
      </c>
      <c r="B5892">
        <v>220</v>
      </c>
      <c r="C5892">
        <v>11947</v>
      </c>
      <c r="D5892">
        <v>2.99</v>
      </c>
      <c r="E5892" s="1">
        <v>38581.713888888888</v>
      </c>
    </row>
    <row r="5893" spans="1:5" x14ac:dyDescent="0.3">
      <c r="A5893">
        <v>5969</v>
      </c>
      <c r="B5893">
        <v>220</v>
      </c>
      <c r="C5893">
        <v>12407</v>
      </c>
      <c r="D5893">
        <v>4.99</v>
      </c>
      <c r="E5893" s="1">
        <v>38582.402083333334</v>
      </c>
    </row>
    <row r="5894" spans="1:5" x14ac:dyDescent="0.3">
      <c r="A5894">
        <v>5970</v>
      </c>
      <c r="B5894">
        <v>220</v>
      </c>
      <c r="C5894">
        <v>12896</v>
      </c>
      <c r="D5894">
        <v>4.99</v>
      </c>
      <c r="E5894" s="1">
        <v>38583.161111111112</v>
      </c>
    </row>
    <row r="5895" spans="1:5" x14ac:dyDescent="0.3">
      <c r="A5895">
        <v>5971</v>
      </c>
      <c r="B5895">
        <v>220</v>
      </c>
      <c r="C5895">
        <v>13123</v>
      </c>
      <c r="D5895">
        <v>2.99</v>
      </c>
      <c r="E5895" s="1">
        <v>38583.496527777781</v>
      </c>
    </row>
    <row r="5896" spans="1:5" x14ac:dyDescent="0.3">
      <c r="A5896">
        <v>5972</v>
      </c>
      <c r="B5896">
        <v>220</v>
      </c>
      <c r="C5896">
        <v>13281</v>
      </c>
      <c r="D5896">
        <v>2.99</v>
      </c>
      <c r="E5896" s="1">
        <v>38583.754861111112</v>
      </c>
    </row>
    <row r="5897" spans="1:5" x14ac:dyDescent="0.3">
      <c r="A5897">
        <v>5973</v>
      </c>
      <c r="B5897">
        <v>220</v>
      </c>
      <c r="C5897">
        <v>14016</v>
      </c>
      <c r="D5897">
        <v>4.99</v>
      </c>
      <c r="E5897" s="1">
        <v>38584.869444444441</v>
      </c>
    </row>
    <row r="5898" spans="1:5" x14ac:dyDescent="0.3">
      <c r="A5898">
        <v>5974</v>
      </c>
      <c r="B5898">
        <v>220</v>
      </c>
      <c r="C5898">
        <v>15706</v>
      </c>
      <c r="D5898">
        <v>4.99</v>
      </c>
      <c r="E5898" s="1">
        <v>38587.438888888886</v>
      </c>
    </row>
    <row r="5899" spans="1:5" x14ac:dyDescent="0.3">
      <c r="A5899">
        <v>5975</v>
      </c>
      <c r="B5899">
        <v>221</v>
      </c>
      <c r="C5899">
        <v>226</v>
      </c>
      <c r="D5899">
        <v>4.99</v>
      </c>
      <c r="E5899" s="1">
        <v>38498.447222222225</v>
      </c>
    </row>
    <row r="5900" spans="1:5" x14ac:dyDescent="0.3">
      <c r="A5900">
        <v>5976</v>
      </c>
      <c r="B5900">
        <v>221</v>
      </c>
      <c r="C5900">
        <v>1369</v>
      </c>
      <c r="D5900">
        <v>0.98999999999999899</v>
      </c>
      <c r="E5900" s="1">
        <v>38518.603472222225</v>
      </c>
    </row>
    <row r="5901" spans="1:5" x14ac:dyDescent="0.3">
      <c r="A5901">
        <v>5977</v>
      </c>
      <c r="B5901">
        <v>221</v>
      </c>
      <c r="C5901">
        <v>2331</v>
      </c>
      <c r="D5901">
        <v>2.99</v>
      </c>
      <c r="E5901" s="1">
        <v>38521.451388888891</v>
      </c>
    </row>
    <row r="5902" spans="1:5" x14ac:dyDescent="0.3">
      <c r="A5902">
        <v>5978</v>
      </c>
      <c r="B5902">
        <v>221</v>
      </c>
      <c r="C5902">
        <v>2473</v>
      </c>
      <c r="D5902">
        <v>2.99</v>
      </c>
      <c r="E5902" s="1">
        <v>38521.862500000003</v>
      </c>
    </row>
    <row r="5903" spans="1:5" x14ac:dyDescent="0.3">
      <c r="A5903">
        <v>5979</v>
      </c>
      <c r="B5903">
        <v>221</v>
      </c>
      <c r="C5903">
        <v>2660</v>
      </c>
      <c r="D5903">
        <v>10.99</v>
      </c>
      <c r="E5903" s="1">
        <v>38522.451388888891</v>
      </c>
    </row>
    <row r="5904" spans="1:5" x14ac:dyDescent="0.3">
      <c r="A5904">
        <v>5980</v>
      </c>
      <c r="B5904">
        <v>221</v>
      </c>
      <c r="C5904">
        <v>3200</v>
      </c>
      <c r="D5904">
        <v>5.99</v>
      </c>
      <c r="E5904" s="1">
        <v>38524.015277777777</v>
      </c>
    </row>
    <row r="5905" spans="1:5" x14ac:dyDescent="0.3">
      <c r="A5905">
        <v>5981</v>
      </c>
      <c r="B5905">
        <v>221</v>
      </c>
      <c r="C5905">
        <v>4293</v>
      </c>
      <c r="D5905">
        <v>4.99</v>
      </c>
      <c r="E5905" s="1">
        <v>38540.661805555559</v>
      </c>
    </row>
    <row r="5906" spans="1:5" x14ac:dyDescent="0.3">
      <c r="A5906">
        <v>5982</v>
      </c>
      <c r="B5906">
        <v>221</v>
      </c>
      <c r="C5906">
        <v>4649</v>
      </c>
      <c r="D5906">
        <v>4.99</v>
      </c>
      <c r="E5906" s="1">
        <v>38541.397222222222</v>
      </c>
    </row>
    <row r="5907" spans="1:5" x14ac:dyDescent="0.3">
      <c r="A5907">
        <v>5983</v>
      </c>
      <c r="B5907">
        <v>221</v>
      </c>
      <c r="C5907">
        <v>4693</v>
      </c>
      <c r="D5907">
        <v>6.99</v>
      </c>
      <c r="E5907" s="1">
        <v>38541.463194444441</v>
      </c>
    </row>
    <row r="5908" spans="1:5" x14ac:dyDescent="0.3">
      <c r="A5908">
        <v>5984</v>
      </c>
      <c r="B5908">
        <v>221</v>
      </c>
      <c r="C5908">
        <v>5058</v>
      </c>
      <c r="D5908">
        <v>5.99</v>
      </c>
      <c r="E5908" s="1">
        <v>38542.180555555555</v>
      </c>
    </row>
    <row r="5909" spans="1:5" x14ac:dyDescent="0.3">
      <c r="A5909">
        <v>5985</v>
      </c>
      <c r="B5909">
        <v>221</v>
      </c>
      <c r="C5909">
        <v>5920</v>
      </c>
      <c r="D5909">
        <v>5.99</v>
      </c>
      <c r="E5909" s="1">
        <v>38543.897916666669</v>
      </c>
    </row>
    <row r="5910" spans="1:5" x14ac:dyDescent="0.3">
      <c r="A5910">
        <v>5986</v>
      </c>
      <c r="B5910">
        <v>221</v>
      </c>
      <c r="C5910">
        <v>7101</v>
      </c>
      <c r="D5910">
        <v>2.99</v>
      </c>
      <c r="E5910" s="1">
        <v>38560.212500000001</v>
      </c>
    </row>
    <row r="5911" spans="1:5" x14ac:dyDescent="0.3">
      <c r="A5911">
        <v>5987</v>
      </c>
      <c r="B5911">
        <v>221</v>
      </c>
      <c r="C5911">
        <v>7129</v>
      </c>
      <c r="D5911">
        <v>0.98999999999999899</v>
      </c>
      <c r="E5911" s="1">
        <v>38560.262499999997</v>
      </c>
    </row>
    <row r="5912" spans="1:5" x14ac:dyDescent="0.3">
      <c r="A5912">
        <v>5988</v>
      </c>
      <c r="B5912">
        <v>221</v>
      </c>
      <c r="C5912">
        <v>7531</v>
      </c>
      <c r="D5912">
        <v>8.99</v>
      </c>
      <c r="E5912" s="1">
        <v>38560.888194444444</v>
      </c>
    </row>
    <row r="5913" spans="1:5" x14ac:dyDescent="0.3">
      <c r="A5913">
        <v>5989</v>
      </c>
      <c r="B5913">
        <v>221</v>
      </c>
      <c r="C5913">
        <v>8486</v>
      </c>
      <c r="D5913">
        <v>0.98999999999999899</v>
      </c>
      <c r="E5913" s="1">
        <v>38562.370138888888</v>
      </c>
    </row>
    <row r="5914" spans="1:5" x14ac:dyDescent="0.3">
      <c r="A5914">
        <v>5990</v>
      </c>
      <c r="B5914">
        <v>221</v>
      </c>
      <c r="C5914">
        <v>9320</v>
      </c>
      <c r="D5914">
        <v>6.99</v>
      </c>
      <c r="E5914" s="1">
        <v>38563.719444444447</v>
      </c>
    </row>
    <row r="5915" spans="1:5" x14ac:dyDescent="0.3">
      <c r="A5915">
        <v>5991</v>
      </c>
      <c r="B5915">
        <v>221</v>
      </c>
      <c r="C5915">
        <v>9453</v>
      </c>
      <c r="D5915">
        <v>7.99</v>
      </c>
      <c r="E5915" s="1">
        <v>38563.930555555555</v>
      </c>
    </row>
    <row r="5916" spans="1:5" x14ac:dyDescent="0.3">
      <c r="A5916">
        <v>5992</v>
      </c>
      <c r="B5916">
        <v>221</v>
      </c>
      <c r="C5916">
        <v>9853</v>
      </c>
      <c r="D5916">
        <v>0.98999999999999899</v>
      </c>
      <c r="E5916" s="1">
        <v>38564.540277777778</v>
      </c>
    </row>
    <row r="5917" spans="1:5" x14ac:dyDescent="0.3">
      <c r="A5917">
        <v>5993</v>
      </c>
      <c r="B5917">
        <v>221</v>
      </c>
      <c r="C5917">
        <v>11680</v>
      </c>
      <c r="D5917">
        <v>4.99</v>
      </c>
      <c r="E5917" s="1">
        <v>38581.258333333331</v>
      </c>
    </row>
    <row r="5918" spans="1:5" x14ac:dyDescent="0.3">
      <c r="A5918">
        <v>5994</v>
      </c>
      <c r="B5918">
        <v>221</v>
      </c>
      <c r="C5918">
        <v>11693</v>
      </c>
      <c r="D5918">
        <v>4.99</v>
      </c>
      <c r="E5918" s="1">
        <v>38581.288888888892</v>
      </c>
    </row>
    <row r="5919" spans="1:5" x14ac:dyDescent="0.3">
      <c r="A5919">
        <v>5995</v>
      </c>
      <c r="B5919">
        <v>221</v>
      </c>
      <c r="C5919">
        <v>11802</v>
      </c>
      <c r="D5919">
        <v>2.99</v>
      </c>
      <c r="E5919" s="1">
        <v>38581.480555555558</v>
      </c>
    </row>
    <row r="5920" spans="1:5" x14ac:dyDescent="0.3">
      <c r="A5920">
        <v>5996</v>
      </c>
      <c r="B5920">
        <v>221</v>
      </c>
      <c r="C5920">
        <v>12324</v>
      </c>
      <c r="D5920">
        <v>0.98999999999999899</v>
      </c>
      <c r="E5920" s="1">
        <v>38582.276388888888</v>
      </c>
    </row>
    <row r="5921" spans="1:5" x14ac:dyDescent="0.3">
      <c r="A5921">
        <v>5997</v>
      </c>
      <c r="B5921">
        <v>221</v>
      </c>
      <c r="C5921">
        <v>12620</v>
      </c>
      <c r="D5921">
        <v>3.99</v>
      </c>
      <c r="E5921" s="1">
        <v>38582.726388888892</v>
      </c>
    </row>
    <row r="5922" spans="1:5" x14ac:dyDescent="0.3">
      <c r="A5922">
        <v>5998</v>
      </c>
      <c r="B5922">
        <v>221</v>
      </c>
      <c r="C5922">
        <v>13434</v>
      </c>
      <c r="D5922">
        <v>2.99</v>
      </c>
      <c r="E5922" s="1">
        <v>38583.981944444444</v>
      </c>
    </row>
    <row r="5923" spans="1:5" x14ac:dyDescent="0.3">
      <c r="A5923">
        <v>5999</v>
      </c>
      <c r="B5923">
        <v>221</v>
      </c>
      <c r="C5923">
        <v>14322</v>
      </c>
      <c r="D5923">
        <v>5.99</v>
      </c>
      <c r="E5923" s="1">
        <v>38585.337500000001</v>
      </c>
    </row>
    <row r="5924" spans="1:5" x14ac:dyDescent="0.3">
      <c r="A5924">
        <v>6000</v>
      </c>
      <c r="B5924">
        <v>221</v>
      </c>
      <c r="C5924">
        <v>14371</v>
      </c>
      <c r="D5924">
        <v>0.98999999999999899</v>
      </c>
      <c r="E5924" s="1">
        <v>38585.400694444441</v>
      </c>
    </row>
    <row r="5925" spans="1:5" x14ac:dyDescent="0.3">
      <c r="A5925">
        <v>6001</v>
      </c>
      <c r="B5925">
        <v>221</v>
      </c>
      <c r="C5925">
        <v>14419</v>
      </c>
      <c r="D5925">
        <v>7.99</v>
      </c>
      <c r="E5925" s="1">
        <v>38585.46875</v>
      </c>
    </row>
    <row r="5926" spans="1:5" x14ac:dyDescent="0.3">
      <c r="A5926">
        <v>6002</v>
      </c>
      <c r="B5926">
        <v>221</v>
      </c>
      <c r="C5926">
        <v>15125</v>
      </c>
      <c r="D5926">
        <v>8.99</v>
      </c>
      <c r="E5926" s="1">
        <v>38586.536805555559</v>
      </c>
    </row>
    <row r="5927" spans="1:5" x14ac:dyDescent="0.3">
      <c r="A5927">
        <v>6003</v>
      </c>
      <c r="B5927">
        <v>222</v>
      </c>
      <c r="C5927">
        <v>5</v>
      </c>
      <c r="D5927">
        <v>6.99</v>
      </c>
      <c r="E5927" s="1">
        <v>38496.961805555555</v>
      </c>
    </row>
    <row r="5928" spans="1:5" x14ac:dyDescent="0.3">
      <c r="A5928">
        <v>6004</v>
      </c>
      <c r="B5928">
        <v>222</v>
      </c>
      <c r="C5928">
        <v>134</v>
      </c>
      <c r="D5928">
        <v>4.99</v>
      </c>
      <c r="E5928" s="1">
        <v>38497.908333333333</v>
      </c>
    </row>
    <row r="5929" spans="1:5" x14ac:dyDescent="0.3">
      <c r="A5929">
        <v>6005</v>
      </c>
      <c r="B5929">
        <v>222</v>
      </c>
      <c r="C5929">
        <v>416</v>
      </c>
      <c r="D5929">
        <v>0.98999999999999899</v>
      </c>
      <c r="E5929" s="1">
        <v>38499.626388888886</v>
      </c>
    </row>
    <row r="5930" spans="1:5" x14ac:dyDescent="0.3">
      <c r="A5930">
        <v>6006</v>
      </c>
      <c r="B5930">
        <v>222</v>
      </c>
      <c r="C5930">
        <v>809</v>
      </c>
      <c r="D5930">
        <v>3.99</v>
      </c>
      <c r="E5930" s="1">
        <v>38501.798611111109</v>
      </c>
    </row>
    <row r="5931" spans="1:5" x14ac:dyDescent="0.3">
      <c r="A5931">
        <v>6007</v>
      </c>
      <c r="B5931">
        <v>222</v>
      </c>
      <c r="C5931">
        <v>1006</v>
      </c>
      <c r="D5931">
        <v>2.99</v>
      </c>
      <c r="E5931" s="1">
        <v>38503.039583333331</v>
      </c>
    </row>
    <row r="5932" spans="1:5" x14ac:dyDescent="0.3">
      <c r="A5932">
        <v>6008</v>
      </c>
      <c r="B5932">
        <v>222</v>
      </c>
      <c r="C5932">
        <v>1368</v>
      </c>
      <c r="D5932">
        <v>8.99</v>
      </c>
      <c r="E5932" s="1">
        <v>38518.602083333331</v>
      </c>
    </row>
    <row r="5933" spans="1:5" x14ac:dyDescent="0.3">
      <c r="A5933">
        <v>6009</v>
      </c>
      <c r="B5933">
        <v>222</v>
      </c>
      <c r="C5933">
        <v>2603</v>
      </c>
      <c r="D5933">
        <v>6.99</v>
      </c>
      <c r="E5933" s="1">
        <v>38522.26458333333</v>
      </c>
    </row>
    <row r="5934" spans="1:5" x14ac:dyDescent="0.3">
      <c r="A5934">
        <v>6010</v>
      </c>
      <c r="B5934">
        <v>222</v>
      </c>
      <c r="C5934">
        <v>5209</v>
      </c>
      <c r="D5934">
        <v>8.99</v>
      </c>
      <c r="E5934" s="1">
        <v>38542.473611111112</v>
      </c>
    </row>
    <row r="5935" spans="1:5" x14ac:dyDescent="0.3">
      <c r="A5935">
        <v>6011</v>
      </c>
      <c r="B5935">
        <v>222</v>
      </c>
      <c r="C5935">
        <v>5266</v>
      </c>
      <c r="D5935">
        <v>3.99</v>
      </c>
      <c r="E5935" s="1">
        <v>38542.595138888886</v>
      </c>
    </row>
    <row r="5936" spans="1:5" x14ac:dyDescent="0.3">
      <c r="A5936">
        <v>6012</v>
      </c>
      <c r="B5936">
        <v>222</v>
      </c>
      <c r="C5936">
        <v>5592</v>
      </c>
      <c r="D5936">
        <v>6.99</v>
      </c>
      <c r="E5936" s="1">
        <v>38543.18472222222</v>
      </c>
    </row>
    <row r="5937" spans="1:5" x14ac:dyDescent="0.3">
      <c r="A5937">
        <v>6013</v>
      </c>
      <c r="B5937">
        <v>222</v>
      </c>
      <c r="C5937">
        <v>5635</v>
      </c>
      <c r="D5937">
        <v>5.99</v>
      </c>
      <c r="E5937" s="1">
        <v>38543.269444444442</v>
      </c>
    </row>
    <row r="5938" spans="1:5" x14ac:dyDescent="0.3">
      <c r="A5938">
        <v>6014</v>
      </c>
      <c r="B5938">
        <v>222</v>
      </c>
      <c r="C5938">
        <v>6129</v>
      </c>
      <c r="D5938">
        <v>2.99</v>
      </c>
      <c r="E5938" s="1">
        <v>38544.34375</v>
      </c>
    </row>
    <row r="5939" spans="1:5" x14ac:dyDescent="0.3">
      <c r="A5939">
        <v>6015</v>
      </c>
      <c r="B5939">
        <v>222</v>
      </c>
      <c r="C5939">
        <v>6497</v>
      </c>
      <c r="D5939">
        <v>0.98999999999999899</v>
      </c>
      <c r="E5939" s="1">
        <v>38545.12777777778</v>
      </c>
    </row>
    <row r="5940" spans="1:5" x14ac:dyDescent="0.3">
      <c r="A5940">
        <v>6016</v>
      </c>
      <c r="B5940">
        <v>222</v>
      </c>
      <c r="C5940">
        <v>7786</v>
      </c>
      <c r="D5940">
        <v>0.98999999999999899</v>
      </c>
      <c r="E5940" s="1">
        <v>38561.304166666669</v>
      </c>
    </row>
    <row r="5941" spans="1:5" x14ac:dyDescent="0.3">
      <c r="A5941">
        <v>6017</v>
      </c>
      <c r="B5941">
        <v>222</v>
      </c>
      <c r="C5941">
        <v>8300</v>
      </c>
      <c r="D5941">
        <v>1.99</v>
      </c>
      <c r="E5941" s="1">
        <v>38562.122916666667</v>
      </c>
    </row>
    <row r="5942" spans="1:5" x14ac:dyDescent="0.3">
      <c r="A5942">
        <v>6018</v>
      </c>
      <c r="B5942">
        <v>222</v>
      </c>
      <c r="C5942">
        <v>8597</v>
      </c>
      <c r="D5942">
        <v>6.99</v>
      </c>
      <c r="E5942" s="1">
        <v>38562.538194444445</v>
      </c>
    </row>
    <row r="5943" spans="1:5" x14ac:dyDescent="0.3">
      <c r="A5943">
        <v>6019</v>
      </c>
      <c r="B5943">
        <v>222</v>
      </c>
      <c r="C5943">
        <v>8787</v>
      </c>
      <c r="D5943">
        <v>4.99</v>
      </c>
      <c r="E5943" s="1">
        <v>38562.863194444442</v>
      </c>
    </row>
    <row r="5944" spans="1:5" x14ac:dyDescent="0.3">
      <c r="A5944">
        <v>6020</v>
      </c>
      <c r="B5944">
        <v>222</v>
      </c>
      <c r="C5944">
        <v>10043</v>
      </c>
      <c r="D5944">
        <v>1.99</v>
      </c>
      <c r="E5944" s="1">
        <v>38564.793055555558</v>
      </c>
    </row>
    <row r="5945" spans="1:5" x14ac:dyDescent="0.3">
      <c r="A5945">
        <v>6021</v>
      </c>
      <c r="B5945">
        <v>222</v>
      </c>
      <c r="C5945">
        <v>12179</v>
      </c>
      <c r="D5945">
        <v>2.99</v>
      </c>
      <c r="E5945" s="1">
        <v>38582.056250000001</v>
      </c>
    </row>
    <row r="5946" spans="1:5" x14ac:dyDescent="0.3">
      <c r="A5946">
        <v>6022</v>
      </c>
      <c r="B5946">
        <v>222</v>
      </c>
      <c r="C5946">
        <v>13477</v>
      </c>
      <c r="D5946">
        <v>2.99</v>
      </c>
      <c r="E5946" s="1">
        <v>38584.046527777777</v>
      </c>
    </row>
    <row r="5947" spans="1:5" x14ac:dyDescent="0.3">
      <c r="A5947">
        <v>6023</v>
      </c>
      <c r="B5947">
        <v>222</v>
      </c>
      <c r="C5947">
        <v>14350</v>
      </c>
      <c r="D5947">
        <v>2.99</v>
      </c>
      <c r="E5947" s="1">
        <v>38585.373611111114</v>
      </c>
    </row>
    <row r="5948" spans="1:5" x14ac:dyDescent="0.3">
      <c r="A5948">
        <v>6024</v>
      </c>
      <c r="B5948">
        <v>223</v>
      </c>
      <c r="C5948">
        <v>524</v>
      </c>
      <c r="D5948">
        <v>2.99</v>
      </c>
      <c r="E5948" s="1">
        <v>38500.164583333331</v>
      </c>
    </row>
    <row r="5949" spans="1:5" x14ac:dyDescent="0.3">
      <c r="A5949">
        <v>6025</v>
      </c>
      <c r="B5949">
        <v>223</v>
      </c>
      <c r="C5949">
        <v>1839</v>
      </c>
      <c r="D5949">
        <v>5.99</v>
      </c>
      <c r="E5949" s="1">
        <v>38519.973611111112</v>
      </c>
    </row>
    <row r="5950" spans="1:5" x14ac:dyDescent="0.3">
      <c r="A5950">
        <v>6026</v>
      </c>
      <c r="B5950">
        <v>223</v>
      </c>
      <c r="C5950">
        <v>2334</v>
      </c>
      <c r="D5950">
        <v>4.99</v>
      </c>
      <c r="E5950" s="1">
        <v>38521.455555555556</v>
      </c>
    </row>
    <row r="5951" spans="1:5" x14ac:dyDescent="0.3">
      <c r="A5951">
        <v>6027</v>
      </c>
      <c r="B5951">
        <v>223</v>
      </c>
      <c r="C5951">
        <v>3513</v>
      </c>
      <c r="D5951">
        <v>5.99</v>
      </c>
      <c r="E5951" s="1">
        <v>38539.03125</v>
      </c>
    </row>
    <row r="5952" spans="1:5" x14ac:dyDescent="0.3">
      <c r="A5952">
        <v>6028</v>
      </c>
      <c r="B5952">
        <v>223</v>
      </c>
      <c r="C5952">
        <v>3705</v>
      </c>
      <c r="D5952">
        <v>0.98999999999999899</v>
      </c>
      <c r="E5952" s="1">
        <v>38539.428472222222</v>
      </c>
    </row>
    <row r="5953" spans="1:5" x14ac:dyDescent="0.3">
      <c r="A5953">
        <v>6029</v>
      </c>
      <c r="B5953">
        <v>223</v>
      </c>
      <c r="C5953">
        <v>4874</v>
      </c>
      <c r="D5953">
        <v>4.99</v>
      </c>
      <c r="E5953" s="1">
        <v>38541.807638888888</v>
      </c>
    </row>
    <row r="5954" spans="1:5" x14ac:dyDescent="0.3">
      <c r="A5954">
        <v>6030</v>
      </c>
      <c r="B5954">
        <v>223</v>
      </c>
      <c r="C5954">
        <v>5996</v>
      </c>
      <c r="D5954">
        <v>2.99</v>
      </c>
      <c r="E5954" s="1">
        <v>38544.054166666669</v>
      </c>
    </row>
    <row r="5955" spans="1:5" x14ac:dyDescent="0.3">
      <c r="A5955">
        <v>6031</v>
      </c>
      <c r="B5955">
        <v>223</v>
      </c>
      <c r="C5955">
        <v>7085</v>
      </c>
      <c r="D5955">
        <v>5.99</v>
      </c>
      <c r="E5955" s="1">
        <v>38560.190972222219</v>
      </c>
    </row>
    <row r="5956" spans="1:5" x14ac:dyDescent="0.3">
      <c r="A5956">
        <v>6032</v>
      </c>
      <c r="B5956">
        <v>223</v>
      </c>
      <c r="C5956">
        <v>8362</v>
      </c>
      <c r="D5956">
        <v>3.99</v>
      </c>
      <c r="E5956" s="1">
        <v>38562.214583333334</v>
      </c>
    </row>
    <row r="5957" spans="1:5" x14ac:dyDescent="0.3">
      <c r="A5957">
        <v>6033</v>
      </c>
      <c r="B5957">
        <v>223</v>
      </c>
      <c r="C5957">
        <v>10053</v>
      </c>
      <c r="D5957">
        <v>7.99</v>
      </c>
      <c r="E5957" s="1">
        <v>38564.802083333336</v>
      </c>
    </row>
    <row r="5958" spans="1:5" x14ac:dyDescent="0.3">
      <c r="A5958">
        <v>6034</v>
      </c>
      <c r="B5958">
        <v>223</v>
      </c>
      <c r="C5958">
        <v>11040</v>
      </c>
      <c r="D5958">
        <v>4.99</v>
      </c>
      <c r="E5958" s="1">
        <v>38566.252083333333</v>
      </c>
    </row>
    <row r="5959" spans="1:5" x14ac:dyDescent="0.3">
      <c r="A5959">
        <v>6035</v>
      </c>
      <c r="B5959">
        <v>223</v>
      </c>
      <c r="C5959">
        <v>12927</v>
      </c>
      <c r="D5959">
        <v>5.99</v>
      </c>
      <c r="E5959" s="1">
        <v>38583.209722222222</v>
      </c>
    </row>
    <row r="5960" spans="1:5" x14ac:dyDescent="0.3">
      <c r="A5960">
        <v>6036</v>
      </c>
      <c r="B5960">
        <v>223</v>
      </c>
      <c r="C5960">
        <v>13576</v>
      </c>
      <c r="D5960">
        <v>0.98999999999999899</v>
      </c>
      <c r="E5960" s="1">
        <v>38584.22152777778</v>
      </c>
    </row>
    <row r="5961" spans="1:5" x14ac:dyDescent="0.3">
      <c r="A5961">
        <v>6037</v>
      </c>
      <c r="B5961">
        <v>223</v>
      </c>
      <c r="C5961">
        <v>14496</v>
      </c>
      <c r="D5961">
        <v>4.99</v>
      </c>
      <c r="E5961" s="1">
        <v>38585.588194444441</v>
      </c>
    </row>
    <row r="5962" spans="1:5" x14ac:dyDescent="0.3">
      <c r="A5962">
        <v>6038</v>
      </c>
      <c r="B5962">
        <v>223</v>
      </c>
      <c r="C5962">
        <v>15257</v>
      </c>
      <c r="D5962">
        <v>7.99</v>
      </c>
      <c r="E5962" s="1">
        <v>38586.76458333333</v>
      </c>
    </row>
    <row r="5963" spans="1:5" x14ac:dyDescent="0.3">
      <c r="A5963">
        <v>6039</v>
      </c>
      <c r="B5963">
        <v>223</v>
      </c>
      <c r="C5963">
        <v>15546</v>
      </c>
      <c r="D5963">
        <v>5.99</v>
      </c>
      <c r="E5963" s="1">
        <v>38587.180555555555</v>
      </c>
    </row>
    <row r="5964" spans="1:5" x14ac:dyDescent="0.3">
      <c r="A5964">
        <v>6040</v>
      </c>
      <c r="B5964">
        <v>223</v>
      </c>
      <c r="C5964">
        <v>15662</v>
      </c>
      <c r="D5964">
        <v>2.99</v>
      </c>
      <c r="E5964" s="1">
        <v>38587.369444444441</v>
      </c>
    </row>
    <row r="5965" spans="1:5" x14ac:dyDescent="0.3">
      <c r="A5965">
        <v>6041</v>
      </c>
      <c r="B5965">
        <v>224</v>
      </c>
      <c r="C5965">
        <v>1424</v>
      </c>
      <c r="D5965">
        <v>7.99</v>
      </c>
      <c r="E5965" s="1">
        <v>38518.755555555559</v>
      </c>
    </row>
    <row r="5966" spans="1:5" x14ac:dyDescent="0.3">
      <c r="A5966">
        <v>6042</v>
      </c>
      <c r="B5966">
        <v>224</v>
      </c>
      <c r="C5966">
        <v>2277</v>
      </c>
      <c r="D5966">
        <v>2.99</v>
      </c>
      <c r="E5966" s="1">
        <v>38521.274305555555</v>
      </c>
    </row>
    <row r="5967" spans="1:5" x14ac:dyDescent="0.3">
      <c r="A5967">
        <v>6043</v>
      </c>
      <c r="B5967">
        <v>224</v>
      </c>
      <c r="C5967">
        <v>3282</v>
      </c>
      <c r="D5967">
        <v>4.99</v>
      </c>
      <c r="E5967" s="1">
        <v>38524.262499999997</v>
      </c>
    </row>
    <row r="5968" spans="1:5" x14ac:dyDescent="0.3">
      <c r="A5968">
        <v>6044</v>
      </c>
      <c r="B5968">
        <v>224</v>
      </c>
      <c r="C5968">
        <v>4118</v>
      </c>
      <c r="D5968">
        <v>2.99</v>
      </c>
      <c r="E5968" s="1">
        <v>38540.293749999997</v>
      </c>
    </row>
    <row r="5969" spans="1:5" x14ac:dyDescent="0.3">
      <c r="A5969">
        <v>6045</v>
      </c>
      <c r="B5969">
        <v>224</v>
      </c>
      <c r="C5969">
        <v>4411</v>
      </c>
      <c r="D5969">
        <v>3.99</v>
      </c>
      <c r="E5969" s="1">
        <v>38540.912499999999</v>
      </c>
    </row>
    <row r="5970" spans="1:5" x14ac:dyDescent="0.3">
      <c r="A5970">
        <v>6046</v>
      </c>
      <c r="B5970">
        <v>224</v>
      </c>
      <c r="C5970">
        <v>4697</v>
      </c>
      <c r="D5970">
        <v>2.99</v>
      </c>
      <c r="E5970" s="1">
        <v>38541.47152777778</v>
      </c>
    </row>
    <row r="5971" spans="1:5" x14ac:dyDescent="0.3">
      <c r="A5971">
        <v>6047</v>
      </c>
      <c r="B5971">
        <v>224</v>
      </c>
      <c r="C5971">
        <v>6031</v>
      </c>
      <c r="D5971">
        <v>4.99</v>
      </c>
      <c r="E5971" s="1">
        <v>38544.112500000003</v>
      </c>
    </row>
    <row r="5972" spans="1:5" x14ac:dyDescent="0.3">
      <c r="A5972">
        <v>6048</v>
      </c>
      <c r="B5972">
        <v>224</v>
      </c>
      <c r="C5972">
        <v>6999</v>
      </c>
      <c r="D5972">
        <v>2.99</v>
      </c>
      <c r="E5972" s="1">
        <v>38560.056250000001</v>
      </c>
    </row>
    <row r="5973" spans="1:5" x14ac:dyDescent="0.3">
      <c r="A5973">
        <v>6049</v>
      </c>
      <c r="B5973">
        <v>224</v>
      </c>
      <c r="C5973">
        <v>8255</v>
      </c>
      <c r="D5973">
        <v>0.98999999999999899</v>
      </c>
      <c r="E5973" s="1">
        <v>38562.043055555558</v>
      </c>
    </row>
    <row r="5974" spans="1:5" x14ac:dyDescent="0.3">
      <c r="A5974">
        <v>6050</v>
      </c>
      <c r="B5974">
        <v>224</v>
      </c>
      <c r="C5974">
        <v>8439</v>
      </c>
      <c r="D5974">
        <v>2.99</v>
      </c>
      <c r="E5974" s="1">
        <v>38562.311111111114</v>
      </c>
    </row>
    <row r="5975" spans="1:5" x14ac:dyDescent="0.3">
      <c r="A5975">
        <v>6051</v>
      </c>
      <c r="B5975">
        <v>224</v>
      </c>
      <c r="C5975">
        <v>8605</v>
      </c>
      <c r="D5975">
        <v>4.99</v>
      </c>
      <c r="E5975" s="1">
        <v>38562.550694444442</v>
      </c>
    </row>
    <row r="5976" spans="1:5" x14ac:dyDescent="0.3">
      <c r="A5976">
        <v>6052</v>
      </c>
      <c r="B5976">
        <v>224</v>
      </c>
      <c r="C5976">
        <v>9181</v>
      </c>
      <c r="D5976">
        <v>0.98999999999999899</v>
      </c>
      <c r="E5976" s="1">
        <v>38563.503472222219</v>
      </c>
    </row>
    <row r="5977" spans="1:5" x14ac:dyDescent="0.3">
      <c r="A5977">
        <v>6053</v>
      </c>
      <c r="B5977">
        <v>224</v>
      </c>
      <c r="C5977">
        <v>11816</v>
      </c>
      <c r="D5977">
        <v>0.98999999999999899</v>
      </c>
      <c r="E5977" s="1">
        <v>38581.509722222225</v>
      </c>
    </row>
    <row r="5978" spans="1:5" x14ac:dyDescent="0.3">
      <c r="A5978">
        <v>6054</v>
      </c>
      <c r="B5978">
        <v>224</v>
      </c>
      <c r="C5978">
        <v>12492</v>
      </c>
      <c r="D5978">
        <v>4.99</v>
      </c>
      <c r="E5978" s="1">
        <v>38582.53402777778</v>
      </c>
    </row>
    <row r="5979" spans="1:5" x14ac:dyDescent="0.3">
      <c r="A5979">
        <v>6055</v>
      </c>
      <c r="B5979">
        <v>224</v>
      </c>
      <c r="C5979">
        <v>12969</v>
      </c>
      <c r="D5979">
        <v>2.99</v>
      </c>
      <c r="E5979" s="1">
        <v>38583.276388888888</v>
      </c>
    </row>
    <row r="5980" spans="1:5" x14ac:dyDescent="0.3">
      <c r="A5980">
        <v>6056</v>
      </c>
      <c r="B5980">
        <v>224</v>
      </c>
      <c r="C5980">
        <v>13075</v>
      </c>
      <c r="D5980">
        <v>4.99</v>
      </c>
      <c r="E5980" s="1">
        <v>38583.423611111109</v>
      </c>
    </row>
    <row r="5981" spans="1:5" x14ac:dyDescent="0.3">
      <c r="A5981">
        <v>6057</v>
      </c>
      <c r="B5981">
        <v>224</v>
      </c>
      <c r="C5981">
        <v>14099</v>
      </c>
      <c r="D5981">
        <v>0.98999999999999899</v>
      </c>
      <c r="E5981" s="1">
        <v>38585.021527777775</v>
      </c>
    </row>
    <row r="5982" spans="1:5" x14ac:dyDescent="0.3">
      <c r="A5982">
        <v>6058</v>
      </c>
      <c r="B5982">
        <v>224</v>
      </c>
      <c r="C5982">
        <v>14271</v>
      </c>
      <c r="D5982">
        <v>5.99</v>
      </c>
      <c r="E5982" s="1">
        <v>38585.265972222223</v>
      </c>
    </row>
    <row r="5983" spans="1:5" x14ac:dyDescent="0.3">
      <c r="A5983">
        <v>6059</v>
      </c>
      <c r="B5983">
        <v>224</v>
      </c>
      <c r="C5983">
        <v>14468</v>
      </c>
      <c r="D5983">
        <v>5.99</v>
      </c>
      <c r="E5983" s="1">
        <v>38585.546527777777</v>
      </c>
    </row>
    <row r="5984" spans="1:5" x14ac:dyDescent="0.3">
      <c r="A5984">
        <v>6060</v>
      </c>
      <c r="B5984">
        <v>224</v>
      </c>
      <c r="C5984">
        <v>14880</v>
      </c>
      <c r="D5984">
        <v>2.99</v>
      </c>
      <c r="E5984" s="1">
        <v>38586.155555555553</v>
      </c>
    </row>
    <row r="5985" spans="1:5" x14ac:dyDescent="0.3">
      <c r="A5985">
        <v>6061</v>
      </c>
      <c r="B5985">
        <v>224</v>
      </c>
      <c r="C5985">
        <v>15225</v>
      </c>
      <c r="D5985">
        <v>0.98999999999999899</v>
      </c>
      <c r="E5985" s="1">
        <v>38586.720833333333</v>
      </c>
    </row>
    <row r="5986" spans="1:5" x14ac:dyDescent="0.3">
      <c r="A5986">
        <v>6062</v>
      </c>
      <c r="B5986">
        <v>224</v>
      </c>
      <c r="C5986">
        <v>15952</v>
      </c>
      <c r="D5986">
        <v>1.99</v>
      </c>
      <c r="E5986" s="1">
        <v>38587.799305555556</v>
      </c>
    </row>
    <row r="5987" spans="1:5" x14ac:dyDescent="0.3">
      <c r="A5987">
        <v>6063</v>
      </c>
      <c r="B5987">
        <v>225</v>
      </c>
      <c r="C5987">
        <v>812</v>
      </c>
      <c r="D5987">
        <v>4.99</v>
      </c>
      <c r="E5987" s="1">
        <v>38501.833333333336</v>
      </c>
    </row>
    <row r="5988" spans="1:5" x14ac:dyDescent="0.3">
      <c r="A5988">
        <v>6064</v>
      </c>
      <c r="B5988">
        <v>225</v>
      </c>
      <c r="C5988">
        <v>963</v>
      </c>
      <c r="D5988">
        <v>3.99</v>
      </c>
      <c r="E5988" s="1">
        <v>38502.786111111112</v>
      </c>
    </row>
    <row r="5989" spans="1:5" x14ac:dyDescent="0.3">
      <c r="A5989">
        <v>6065</v>
      </c>
      <c r="B5989">
        <v>225</v>
      </c>
      <c r="C5989">
        <v>2226</v>
      </c>
      <c r="D5989">
        <v>7.99</v>
      </c>
      <c r="E5989" s="1">
        <v>38521.152083333334</v>
      </c>
    </row>
    <row r="5990" spans="1:5" x14ac:dyDescent="0.3">
      <c r="A5990">
        <v>6066</v>
      </c>
      <c r="B5990">
        <v>225</v>
      </c>
      <c r="C5990">
        <v>3574</v>
      </c>
      <c r="D5990">
        <v>4.99</v>
      </c>
      <c r="E5990" s="1">
        <v>38539.15</v>
      </c>
    </row>
    <row r="5991" spans="1:5" x14ac:dyDescent="0.3">
      <c r="A5991">
        <v>6067</v>
      </c>
      <c r="B5991">
        <v>225</v>
      </c>
      <c r="C5991">
        <v>4345</v>
      </c>
      <c r="D5991">
        <v>7.99</v>
      </c>
      <c r="E5991" s="1">
        <v>38540.786111111112</v>
      </c>
    </row>
    <row r="5992" spans="1:5" x14ac:dyDescent="0.3">
      <c r="A5992">
        <v>6068</v>
      </c>
      <c r="B5992">
        <v>225</v>
      </c>
      <c r="C5992">
        <v>4824</v>
      </c>
      <c r="D5992">
        <v>7.99</v>
      </c>
      <c r="E5992" s="1">
        <v>38541.734027777777</v>
      </c>
    </row>
    <row r="5993" spans="1:5" x14ac:dyDescent="0.3">
      <c r="A5993">
        <v>6069</v>
      </c>
      <c r="B5993">
        <v>225</v>
      </c>
      <c r="C5993">
        <v>4955</v>
      </c>
      <c r="D5993">
        <v>2.99</v>
      </c>
      <c r="E5993" s="1">
        <v>38541.969444444447</v>
      </c>
    </row>
    <row r="5994" spans="1:5" x14ac:dyDescent="0.3">
      <c r="A5994">
        <v>6070</v>
      </c>
      <c r="B5994">
        <v>225</v>
      </c>
      <c r="C5994">
        <v>5067</v>
      </c>
      <c r="D5994">
        <v>4.99</v>
      </c>
      <c r="E5994" s="1">
        <v>38542.202777777777</v>
      </c>
    </row>
    <row r="5995" spans="1:5" x14ac:dyDescent="0.3">
      <c r="A5995">
        <v>6071</v>
      </c>
      <c r="B5995">
        <v>225</v>
      </c>
      <c r="C5995">
        <v>6159</v>
      </c>
      <c r="D5995">
        <v>2.99</v>
      </c>
      <c r="E5995" s="1">
        <v>38544.413194444445</v>
      </c>
    </row>
    <row r="5996" spans="1:5" x14ac:dyDescent="0.3">
      <c r="A5996">
        <v>6072</v>
      </c>
      <c r="B5996">
        <v>225</v>
      </c>
      <c r="C5996">
        <v>6317</v>
      </c>
      <c r="D5996">
        <v>2.99</v>
      </c>
      <c r="E5996" s="1">
        <v>38544.782638888886</v>
      </c>
    </row>
    <row r="5997" spans="1:5" x14ac:dyDescent="0.3">
      <c r="A5997">
        <v>6073</v>
      </c>
      <c r="B5997">
        <v>225</v>
      </c>
      <c r="C5997">
        <v>6350</v>
      </c>
      <c r="D5997">
        <v>2.99</v>
      </c>
      <c r="E5997" s="1">
        <v>38544.854166666664</v>
      </c>
    </row>
    <row r="5998" spans="1:5" x14ac:dyDescent="0.3">
      <c r="A5998">
        <v>6074</v>
      </c>
      <c r="B5998">
        <v>225</v>
      </c>
      <c r="C5998">
        <v>6526</v>
      </c>
      <c r="D5998">
        <v>3.99</v>
      </c>
      <c r="E5998" s="1">
        <v>38545.181250000001</v>
      </c>
    </row>
    <row r="5999" spans="1:5" x14ac:dyDescent="0.3">
      <c r="A5999">
        <v>6075</v>
      </c>
      <c r="B5999">
        <v>225</v>
      </c>
      <c r="C5999">
        <v>6532</v>
      </c>
      <c r="D5999">
        <v>2.99</v>
      </c>
      <c r="E5999" s="1">
        <v>38545.193055555559</v>
      </c>
    </row>
    <row r="6000" spans="1:5" x14ac:dyDescent="0.3">
      <c r="A6000">
        <v>6076</v>
      </c>
      <c r="B6000">
        <v>225</v>
      </c>
      <c r="C6000">
        <v>7347</v>
      </c>
      <c r="D6000">
        <v>4.99</v>
      </c>
      <c r="E6000" s="1">
        <v>38560.604861111111</v>
      </c>
    </row>
    <row r="6001" spans="1:5" x14ac:dyDescent="0.3">
      <c r="A6001">
        <v>6077</v>
      </c>
      <c r="B6001">
        <v>225</v>
      </c>
      <c r="C6001">
        <v>7524</v>
      </c>
      <c r="D6001">
        <v>6.99</v>
      </c>
      <c r="E6001" s="1">
        <v>38560.882638888892</v>
      </c>
    </row>
    <row r="6002" spans="1:5" x14ac:dyDescent="0.3">
      <c r="A6002">
        <v>6078</v>
      </c>
      <c r="B6002">
        <v>225</v>
      </c>
      <c r="C6002">
        <v>8054</v>
      </c>
      <c r="D6002">
        <v>7.99</v>
      </c>
      <c r="E6002" s="1">
        <v>38561.709722222222</v>
      </c>
    </row>
    <row r="6003" spans="1:5" x14ac:dyDescent="0.3">
      <c r="A6003">
        <v>6079</v>
      </c>
      <c r="B6003">
        <v>225</v>
      </c>
      <c r="C6003">
        <v>8110</v>
      </c>
      <c r="D6003">
        <v>4.99</v>
      </c>
      <c r="E6003" s="1">
        <v>38561.796527777777</v>
      </c>
    </row>
    <row r="6004" spans="1:5" x14ac:dyDescent="0.3">
      <c r="A6004">
        <v>6080</v>
      </c>
      <c r="B6004">
        <v>225</v>
      </c>
      <c r="C6004">
        <v>9980</v>
      </c>
      <c r="D6004">
        <v>4.99</v>
      </c>
      <c r="E6004" s="1">
        <v>38564.709722222222</v>
      </c>
    </row>
    <row r="6005" spans="1:5" x14ac:dyDescent="0.3">
      <c r="A6005">
        <v>6081</v>
      </c>
      <c r="B6005">
        <v>225</v>
      </c>
      <c r="C6005">
        <v>9993</v>
      </c>
      <c r="D6005">
        <v>2.99</v>
      </c>
      <c r="E6005" s="1">
        <v>38564.729166666664</v>
      </c>
    </row>
    <row r="6006" spans="1:5" x14ac:dyDescent="0.3">
      <c r="A6006">
        <v>6082</v>
      </c>
      <c r="B6006">
        <v>225</v>
      </c>
      <c r="C6006">
        <v>10138</v>
      </c>
      <c r="D6006">
        <v>2.99</v>
      </c>
      <c r="E6006" s="1">
        <v>38564.918055555558</v>
      </c>
    </row>
    <row r="6007" spans="1:5" x14ac:dyDescent="0.3">
      <c r="A6007">
        <v>6083</v>
      </c>
      <c r="B6007">
        <v>225</v>
      </c>
      <c r="C6007">
        <v>10793</v>
      </c>
      <c r="D6007">
        <v>2.99</v>
      </c>
      <c r="E6007" s="1">
        <v>38565.908333333333</v>
      </c>
    </row>
    <row r="6008" spans="1:5" x14ac:dyDescent="0.3">
      <c r="A6008">
        <v>6084</v>
      </c>
      <c r="B6008">
        <v>225</v>
      </c>
      <c r="C6008">
        <v>11333</v>
      </c>
      <c r="D6008">
        <v>1.99</v>
      </c>
      <c r="E6008" s="1">
        <v>38566.703472222223</v>
      </c>
    </row>
    <row r="6009" spans="1:5" x14ac:dyDescent="0.3">
      <c r="A6009">
        <v>6085</v>
      </c>
      <c r="B6009">
        <v>225</v>
      </c>
      <c r="C6009">
        <v>11384</v>
      </c>
      <c r="D6009">
        <v>0.98999999999999899</v>
      </c>
      <c r="E6009" s="1">
        <v>38566.765972222223</v>
      </c>
    </row>
    <row r="6010" spans="1:5" x14ac:dyDescent="0.3">
      <c r="A6010">
        <v>6086</v>
      </c>
      <c r="B6010">
        <v>225</v>
      </c>
      <c r="C6010">
        <v>11395</v>
      </c>
      <c r="D6010">
        <v>5.99</v>
      </c>
      <c r="E6010" s="1">
        <v>38566.782638888886</v>
      </c>
    </row>
    <row r="6011" spans="1:5" x14ac:dyDescent="0.3">
      <c r="A6011">
        <v>6087</v>
      </c>
      <c r="B6011">
        <v>225</v>
      </c>
      <c r="C6011">
        <v>11437</v>
      </c>
      <c r="D6011">
        <v>4.99</v>
      </c>
      <c r="E6011" s="1">
        <v>38566.847222222219</v>
      </c>
    </row>
    <row r="6012" spans="1:5" x14ac:dyDescent="0.3">
      <c r="A6012">
        <v>6088</v>
      </c>
      <c r="B6012">
        <v>225</v>
      </c>
      <c r="C6012">
        <v>14444</v>
      </c>
      <c r="D6012">
        <v>5.99</v>
      </c>
      <c r="E6012" s="1">
        <v>38585.504861111112</v>
      </c>
    </row>
    <row r="6013" spans="1:5" x14ac:dyDescent="0.3">
      <c r="A6013">
        <v>6089</v>
      </c>
      <c r="B6013">
        <v>226</v>
      </c>
      <c r="C6013">
        <v>3414</v>
      </c>
      <c r="D6013">
        <v>2.99</v>
      </c>
      <c r="E6013" s="1">
        <v>38524.706944444442</v>
      </c>
    </row>
    <row r="6014" spans="1:5" x14ac:dyDescent="0.3">
      <c r="A6014">
        <v>6090</v>
      </c>
      <c r="B6014">
        <v>226</v>
      </c>
      <c r="C6014">
        <v>3466</v>
      </c>
      <c r="D6014">
        <v>4.99</v>
      </c>
      <c r="E6014" s="1">
        <v>38524.925694444442</v>
      </c>
    </row>
    <row r="6015" spans="1:5" x14ac:dyDescent="0.3">
      <c r="A6015">
        <v>6091</v>
      </c>
      <c r="B6015">
        <v>226</v>
      </c>
      <c r="C6015">
        <v>3721</v>
      </c>
      <c r="D6015">
        <v>4.99</v>
      </c>
      <c r="E6015" s="1">
        <v>38539.465277777781</v>
      </c>
    </row>
    <row r="6016" spans="1:5" x14ac:dyDescent="0.3">
      <c r="A6016">
        <v>6092</v>
      </c>
      <c r="B6016">
        <v>226</v>
      </c>
      <c r="C6016">
        <v>4324</v>
      </c>
      <c r="D6016">
        <v>4.99</v>
      </c>
      <c r="E6016" s="1">
        <v>38540.747916666667</v>
      </c>
    </row>
    <row r="6017" spans="1:5" x14ac:dyDescent="0.3">
      <c r="A6017">
        <v>6093</v>
      </c>
      <c r="B6017">
        <v>226</v>
      </c>
      <c r="C6017">
        <v>5282</v>
      </c>
      <c r="D6017">
        <v>2.99</v>
      </c>
      <c r="E6017" s="1">
        <v>38542.625694444447</v>
      </c>
    </row>
    <row r="6018" spans="1:5" x14ac:dyDescent="0.3">
      <c r="A6018">
        <v>6094</v>
      </c>
      <c r="B6018">
        <v>226</v>
      </c>
      <c r="C6018">
        <v>5419</v>
      </c>
      <c r="D6018">
        <v>2.99</v>
      </c>
      <c r="E6018" s="1">
        <v>38542.865972222222</v>
      </c>
    </row>
    <row r="6019" spans="1:5" x14ac:dyDescent="0.3">
      <c r="A6019">
        <v>6095</v>
      </c>
      <c r="B6019">
        <v>226</v>
      </c>
      <c r="C6019">
        <v>6712</v>
      </c>
      <c r="D6019">
        <v>9.99</v>
      </c>
      <c r="E6019" s="1">
        <v>38545.558333333334</v>
      </c>
    </row>
    <row r="6020" spans="1:5" x14ac:dyDescent="0.3">
      <c r="A6020">
        <v>6096</v>
      </c>
      <c r="B6020">
        <v>226</v>
      </c>
      <c r="C6020">
        <v>7288</v>
      </c>
      <c r="D6020">
        <v>5.99</v>
      </c>
      <c r="E6020" s="1">
        <v>38560.51666666667</v>
      </c>
    </row>
    <row r="6021" spans="1:5" x14ac:dyDescent="0.3">
      <c r="A6021">
        <v>6097</v>
      </c>
      <c r="B6021">
        <v>226</v>
      </c>
      <c r="C6021">
        <v>7329</v>
      </c>
      <c r="D6021">
        <v>3.99</v>
      </c>
      <c r="E6021" s="1">
        <v>38560.579861111109</v>
      </c>
    </row>
    <row r="6022" spans="1:5" x14ac:dyDescent="0.3">
      <c r="A6022">
        <v>6098</v>
      </c>
      <c r="B6022">
        <v>226</v>
      </c>
      <c r="C6022">
        <v>8600</v>
      </c>
      <c r="D6022">
        <v>2.99</v>
      </c>
      <c r="E6022" s="1">
        <v>38562.542361111111</v>
      </c>
    </row>
    <row r="6023" spans="1:5" x14ac:dyDescent="0.3">
      <c r="A6023">
        <v>6099</v>
      </c>
      <c r="B6023">
        <v>226</v>
      </c>
      <c r="C6023">
        <v>8627</v>
      </c>
      <c r="D6023">
        <v>2.99</v>
      </c>
      <c r="E6023" s="1">
        <v>38562.586805555555</v>
      </c>
    </row>
    <row r="6024" spans="1:5" x14ac:dyDescent="0.3">
      <c r="A6024">
        <v>6100</v>
      </c>
      <c r="B6024">
        <v>226</v>
      </c>
      <c r="C6024">
        <v>12172</v>
      </c>
      <c r="D6024">
        <v>1.99</v>
      </c>
      <c r="E6024" s="1">
        <v>38582.046527777777</v>
      </c>
    </row>
    <row r="6025" spans="1:5" x14ac:dyDescent="0.3">
      <c r="A6025">
        <v>6101</v>
      </c>
      <c r="B6025">
        <v>226</v>
      </c>
      <c r="C6025">
        <v>14491</v>
      </c>
      <c r="D6025">
        <v>6.99</v>
      </c>
      <c r="E6025" s="1">
        <v>38585.579861111109</v>
      </c>
    </row>
    <row r="6026" spans="1:5" x14ac:dyDescent="0.3">
      <c r="A6026">
        <v>6102</v>
      </c>
      <c r="B6026">
        <v>226</v>
      </c>
      <c r="C6026">
        <v>14708</v>
      </c>
      <c r="D6026">
        <v>4.99</v>
      </c>
      <c r="E6026" s="1">
        <v>38585.879861111112</v>
      </c>
    </row>
    <row r="6027" spans="1:5" x14ac:dyDescent="0.3">
      <c r="A6027">
        <v>6103</v>
      </c>
      <c r="B6027">
        <v>226</v>
      </c>
      <c r="C6027">
        <v>14712</v>
      </c>
      <c r="D6027">
        <v>0.98999999999999899</v>
      </c>
      <c r="E6027" s="1">
        <v>38585.890277777777</v>
      </c>
    </row>
    <row r="6028" spans="1:5" x14ac:dyDescent="0.3">
      <c r="A6028">
        <v>6104</v>
      </c>
      <c r="B6028">
        <v>226</v>
      </c>
      <c r="C6028">
        <v>14739</v>
      </c>
      <c r="D6028">
        <v>0.98999999999999899</v>
      </c>
      <c r="E6028" s="1">
        <v>38585.939583333333</v>
      </c>
    </row>
    <row r="6029" spans="1:5" x14ac:dyDescent="0.3">
      <c r="A6029">
        <v>6105</v>
      </c>
      <c r="B6029">
        <v>226</v>
      </c>
      <c r="C6029">
        <v>14934</v>
      </c>
      <c r="D6029">
        <v>4.99</v>
      </c>
      <c r="E6029" s="1">
        <v>38586.240972222222</v>
      </c>
    </row>
    <row r="6030" spans="1:5" x14ac:dyDescent="0.3">
      <c r="A6030">
        <v>6106</v>
      </c>
      <c r="B6030">
        <v>226</v>
      </c>
      <c r="C6030">
        <v>15472</v>
      </c>
      <c r="D6030">
        <v>2.99</v>
      </c>
      <c r="E6030" s="1">
        <v>38587.068749999999</v>
      </c>
    </row>
    <row r="6031" spans="1:5" x14ac:dyDescent="0.3">
      <c r="A6031">
        <v>6107</v>
      </c>
      <c r="B6031">
        <v>226</v>
      </c>
      <c r="C6031">
        <v>15901</v>
      </c>
      <c r="D6031">
        <v>4.99</v>
      </c>
      <c r="E6031" s="1">
        <v>38587.72152777778</v>
      </c>
    </row>
    <row r="6032" spans="1:5" x14ac:dyDescent="0.3">
      <c r="A6032">
        <v>6108</v>
      </c>
      <c r="B6032">
        <v>226</v>
      </c>
      <c r="C6032">
        <v>15986</v>
      </c>
      <c r="D6032">
        <v>2.99</v>
      </c>
      <c r="E6032" s="1">
        <v>38587.847222222219</v>
      </c>
    </row>
    <row r="6033" spans="1:5" x14ac:dyDescent="0.3">
      <c r="A6033">
        <v>6109</v>
      </c>
      <c r="B6033">
        <v>226</v>
      </c>
      <c r="C6033">
        <v>16033</v>
      </c>
      <c r="D6033">
        <v>5.99</v>
      </c>
      <c r="E6033" s="1">
        <v>38587.92083333333</v>
      </c>
    </row>
    <row r="6034" spans="1:5" x14ac:dyDescent="0.3">
      <c r="A6034">
        <v>6110</v>
      </c>
      <c r="B6034">
        <v>227</v>
      </c>
      <c r="C6034">
        <v>111</v>
      </c>
      <c r="D6034">
        <v>4.99</v>
      </c>
      <c r="E6034" s="1">
        <v>38497.78125</v>
      </c>
    </row>
    <row r="6035" spans="1:5" x14ac:dyDescent="0.3">
      <c r="A6035">
        <v>6111</v>
      </c>
      <c r="B6035">
        <v>227</v>
      </c>
      <c r="C6035">
        <v>1023</v>
      </c>
      <c r="D6035">
        <v>3.99</v>
      </c>
      <c r="E6035" s="1">
        <v>38503.143055555556</v>
      </c>
    </row>
    <row r="6036" spans="1:5" x14ac:dyDescent="0.3">
      <c r="A6036">
        <v>6112</v>
      </c>
      <c r="B6036">
        <v>227</v>
      </c>
      <c r="C6036">
        <v>1679</v>
      </c>
      <c r="D6036">
        <v>2.99</v>
      </c>
      <c r="E6036" s="1">
        <v>38519.46597222222</v>
      </c>
    </row>
    <row r="6037" spans="1:5" x14ac:dyDescent="0.3">
      <c r="A6037">
        <v>6113</v>
      </c>
      <c r="B6037">
        <v>227</v>
      </c>
      <c r="C6037">
        <v>2155</v>
      </c>
      <c r="D6037">
        <v>1.99</v>
      </c>
      <c r="E6037" s="1">
        <v>38520.963194444441</v>
      </c>
    </row>
    <row r="6038" spans="1:5" x14ac:dyDescent="0.3">
      <c r="A6038">
        <v>6114</v>
      </c>
      <c r="B6038">
        <v>227</v>
      </c>
      <c r="C6038">
        <v>2164</v>
      </c>
      <c r="D6038">
        <v>6.99</v>
      </c>
      <c r="E6038" s="1">
        <v>38520.990277777775</v>
      </c>
    </row>
    <row r="6039" spans="1:5" x14ac:dyDescent="0.3">
      <c r="A6039">
        <v>6115</v>
      </c>
      <c r="B6039">
        <v>227</v>
      </c>
      <c r="C6039">
        <v>3065</v>
      </c>
      <c r="D6039">
        <v>0.98999999999999899</v>
      </c>
      <c r="E6039" s="1">
        <v>38523.578472222223</v>
      </c>
    </row>
    <row r="6040" spans="1:5" x14ac:dyDescent="0.3">
      <c r="A6040">
        <v>6116</v>
      </c>
      <c r="B6040">
        <v>227</v>
      </c>
      <c r="C6040">
        <v>3576</v>
      </c>
      <c r="D6040">
        <v>5.99</v>
      </c>
      <c r="E6040" s="1">
        <v>38539.152777777781</v>
      </c>
    </row>
    <row r="6041" spans="1:5" x14ac:dyDescent="0.3">
      <c r="A6041">
        <v>6117</v>
      </c>
      <c r="B6041">
        <v>227</v>
      </c>
      <c r="C6041">
        <v>4340</v>
      </c>
      <c r="D6041">
        <v>2.99</v>
      </c>
      <c r="E6041" s="1">
        <v>38540.77847222222</v>
      </c>
    </row>
    <row r="6042" spans="1:5" x14ac:dyDescent="0.3">
      <c r="A6042">
        <v>6118</v>
      </c>
      <c r="B6042">
        <v>227</v>
      </c>
      <c r="C6042">
        <v>4459</v>
      </c>
      <c r="D6042">
        <v>4.99</v>
      </c>
      <c r="E6042" s="1">
        <v>38540.991666666669</v>
      </c>
    </row>
    <row r="6043" spans="1:5" x14ac:dyDescent="0.3">
      <c r="A6043">
        <v>6119</v>
      </c>
      <c r="B6043">
        <v>227</v>
      </c>
      <c r="C6043">
        <v>4680</v>
      </c>
      <c r="D6043">
        <v>2.99</v>
      </c>
      <c r="E6043" s="1">
        <v>38541.440972222219</v>
      </c>
    </row>
    <row r="6044" spans="1:5" x14ac:dyDescent="0.3">
      <c r="A6044">
        <v>6120</v>
      </c>
      <c r="B6044">
        <v>227</v>
      </c>
      <c r="C6044">
        <v>5046</v>
      </c>
      <c r="D6044">
        <v>3.99</v>
      </c>
      <c r="E6044" s="1">
        <v>38542.148611111108</v>
      </c>
    </row>
    <row r="6045" spans="1:5" x14ac:dyDescent="0.3">
      <c r="A6045">
        <v>6121</v>
      </c>
      <c r="B6045">
        <v>227</v>
      </c>
      <c r="C6045">
        <v>7132</v>
      </c>
      <c r="D6045">
        <v>7.99</v>
      </c>
      <c r="E6045" s="1">
        <v>38560.269444444442</v>
      </c>
    </row>
    <row r="6046" spans="1:5" x14ac:dyDescent="0.3">
      <c r="A6046">
        <v>6122</v>
      </c>
      <c r="B6046">
        <v>227</v>
      </c>
      <c r="C6046">
        <v>8219</v>
      </c>
      <c r="D6046">
        <v>2.99</v>
      </c>
      <c r="E6046" s="1">
        <v>38561.990277777775</v>
      </c>
    </row>
    <row r="6047" spans="1:5" x14ac:dyDescent="0.3">
      <c r="A6047">
        <v>6123</v>
      </c>
      <c r="B6047">
        <v>227</v>
      </c>
      <c r="C6047">
        <v>8234</v>
      </c>
      <c r="D6047">
        <v>0.98999999999999899</v>
      </c>
      <c r="E6047" s="1">
        <v>38562.013194444444</v>
      </c>
    </row>
    <row r="6048" spans="1:5" x14ac:dyDescent="0.3">
      <c r="A6048">
        <v>6124</v>
      </c>
      <c r="B6048">
        <v>227</v>
      </c>
      <c r="C6048">
        <v>8384</v>
      </c>
      <c r="D6048">
        <v>0.98999999999999899</v>
      </c>
      <c r="E6048" s="1">
        <v>38562.234722222223</v>
      </c>
    </row>
    <row r="6049" spans="1:5" x14ac:dyDescent="0.3">
      <c r="A6049">
        <v>6125</v>
      </c>
      <c r="B6049">
        <v>227</v>
      </c>
      <c r="C6049">
        <v>8417</v>
      </c>
      <c r="D6049">
        <v>4.99</v>
      </c>
      <c r="E6049" s="1">
        <v>38562.286805555559</v>
      </c>
    </row>
    <row r="6050" spans="1:5" x14ac:dyDescent="0.3">
      <c r="A6050">
        <v>6126</v>
      </c>
      <c r="B6050">
        <v>227</v>
      </c>
      <c r="C6050">
        <v>8936</v>
      </c>
      <c r="D6050">
        <v>2.99</v>
      </c>
      <c r="E6050" s="1">
        <v>38563.115972222222</v>
      </c>
    </row>
    <row r="6051" spans="1:5" x14ac:dyDescent="0.3">
      <c r="A6051">
        <v>6127</v>
      </c>
      <c r="B6051">
        <v>227</v>
      </c>
      <c r="C6051">
        <v>9521</v>
      </c>
      <c r="D6051">
        <v>2.99</v>
      </c>
      <c r="E6051" s="1">
        <v>38564.036111111112</v>
      </c>
    </row>
    <row r="6052" spans="1:5" x14ac:dyDescent="0.3">
      <c r="A6052">
        <v>6128</v>
      </c>
      <c r="B6052">
        <v>227</v>
      </c>
      <c r="C6052">
        <v>10999</v>
      </c>
      <c r="D6052">
        <v>3.99</v>
      </c>
      <c r="E6052" s="1">
        <v>38566.203472222223</v>
      </c>
    </row>
    <row r="6053" spans="1:5" x14ac:dyDescent="0.3">
      <c r="A6053">
        <v>6129</v>
      </c>
      <c r="B6053">
        <v>227</v>
      </c>
      <c r="C6053">
        <v>11892</v>
      </c>
      <c r="D6053">
        <v>0.98999999999999899</v>
      </c>
      <c r="E6053" s="1">
        <v>38581.634027777778</v>
      </c>
    </row>
    <row r="6054" spans="1:5" x14ac:dyDescent="0.3">
      <c r="A6054">
        <v>6130</v>
      </c>
      <c r="B6054">
        <v>227</v>
      </c>
      <c r="C6054">
        <v>13379</v>
      </c>
      <c r="D6054">
        <v>4.99</v>
      </c>
      <c r="E6054" s="1">
        <v>38583.897916666669</v>
      </c>
    </row>
    <row r="6055" spans="1:5" x14ac:dyDescent="0.3">
      <c r="A6055">
        <v>6131</v>
      </c>
      <c r="B6055">
        <v>227</v>
      </c>
      <c r="C6055">
        <v>15406</v>
      </c>
      <c r="D6055">
        <v>0.98999999999999899</v>
      </c>
      <c r="E6055" s="1">
        <v>38586.972916666666</v>
      </c>
    </row>
    <row r="6056" spans="1:5" x14ac:dyDescent="0.3">
      <c r="A6056">
        <v>6132</v>
      </c>
      <c r="B6056">
        <v>227</v>
      </c>
      <c r="C6056">
        <v>15976</v>
      </c>
      <c r="D6056">
        <v>4.99</v>
      </c>
      <c r="E6056" s="1">
        <v>38587.838194444441</v>
      </c>
    </row>
    <row r="6057" spans="1:5" x14ac:dyDescent="0.3">
      <c r="A6057">
        <v>6134</v>
      </c>
      <c r="B6057">
        <v>228</v>
      </c>
      <c r="C6057">
        <v>492</v>
      </c>
      <c r="D6057">
        <v>4.99</v>
      </c>
      <c r="E6057" s="1">
        <v>38500.01666666667</v>
      </c>
    </row>
    <row r="6058" spans="1:5" x14ac:dyDescent="0.3">
      <c r="A6058">
        <v>6135</v>
      </c>
      <c r="B6058">
        <v>228</v>
      </c>
      <c r="C6058">
        <v>1070</v>
      </c>
      <c r="D6058">
        <v>0.98999999999999899</v>
      </c>
      <c r="E6058" s="1">
        <v>38503.402083333334</v>
      </c>
    </row>
    <row r="6059" spans="1:5" x14ac:dyDescent="0.3">
      <c r="A6059">
        <v>6136</v>
      </c>
      <c r="B6059">
        <v>228</v>
      </c>
      <c r="C6059">
        <v>2284</v>
      </c>
      <c r="D6059">
        <v>3.99</v>
      </c>
      <c r="E6059" s="1">
        <v>38521.290972222225</v>
      </c>
    </row>
    <row r="6060" spans="1:5" x14ac:dyDescent="0.3">
      <c r="A6060">
        <v>6137</v>
      </c>
      <c r="B6060">
        <v>228</v>
      </c>
      <c r="C6060">
        <v>2863</v>
      </c>
      <c r="D6060">
        <v>2.99</v>
      </c>
      <c r="E6060" s="1">
        <v>38522.998611111114</v>
      </c>
    </row>
    <row r="6061" spans="1:5" x14ac:dyDescent="0.3">
      <c r="A6061">
        <v>6138</v>
      </c>
      <c r="B6061">
        <v>228</v>
      </c>
      <c r="C6061">
        <v>2934</v>
      </c>
      <c r="D6061">
        <v>2.99</v>
      </c>
      <c r="E6061" s="1">
        <v>38523.211805555555</v>
      </c>
    </row>
    <row r="6062" spans="1:5" x14ac:dyDescent="0.3">
      <c r="A6062">
        <v>6139</v>
      </c>
      <c r="B6062">
        <v>228</v>
      </c>
      <c r="C6062">
        <v>3433</v>
      </c>
      <c r="D6062">
        <v>3.99</v>
      </c>
      <c r="E6062" s="1">
        <v>38524.796527777777</v>
      </c>
    </row>
    <row r="6063" spans="1:5" x14ac:dyDescent="0.3">
      <c r="A6063">
        <v>6140</v>
      </c>
      <c r="B6063">
        <v>228</v>
      </c>
      <c r="C6063">
        <v>3538</v>
      </c>
      <c r="D6063">
        <v>0.98999999999999899</v>
      </c>
      <c r="E6063" s="1">
        <v>38539.067361111112</v>
      </c>
    </row>
    <row r="6064" spans="1:5" x14ac:dyDescent="0.3">
      <c r="A6064">
        <v>6141</v>
      </c>
      <c r="B6064">
        <v>228</v>
      </c>
      <c r="C6064">
        <v>3710</v>
      </c>
      <c r="D6064">
        <v>8.99</v>
      </c>
      <c r="E6064" s="1">
        <v>38539.436111111114</v>
      </c>
    </row>
    <row r="6065" spans="1:5" x14ac:dyDescent="0.3">
      <c r="A6065">
        <v>6142</v>
      </c>
      <c r="B6065">
        <v>228</v>
      </c>
      <c r="C6065">
        <v>3715</v>
      </c>
      <c r="D6065">
        <v>6.99</v>
      </c>
      <c r="E6065" s="1">
        <v>38539.45208333333</v>
      </c>
    </row>
    <row r="6066" spans="1:5" x14ac:dyDescent="0.3">
      <c r="A6066">
        <v>6143</v>
      </c>
      <c r="B6066">
        <v>228</v>
      </c>
      <c r="C6066">
        <v>3796</v>
      </c>
      <c r="D6066">
        <v>0.98999999999999899</v>
      </c>
      <c r="E6066" s="1">
        <v>38539.614583333336</v>
      </c>
    </row>
    <row r="6067" spans="1:5" x14ac:dyDescent="0.3">
      <c r="A6067">
        <v>6144</v>
      </c>
      <c r="B6067">
        <v>228</v>
      </c>
      <c r="C6067">
        <v>4217</v>
      </c>
      <c r="D6067">
        <v>3.99</v>
      </c>
      <c r="E6067" s="1">
        <v>38540.505555555559</v>
      </c>
    </row>
    <row r="6068" spans="1:5" x14ac:dyDescent="0.3">
      <c r="A6068">
        <v>6145</v>
      </c>
      <c r="B6068">
        <v>228</v>
      </c>
      <c r="C6068">
        <v>4636</v>
      </c>
      <c r="D6068">
        <v>4.99</v>
      </c>
      <c r="E6068" s="1">
        <v>38541.363888888889</v>
      </c>
    </row>
    <row r="6069" spans="1:5" x14ac:dyDescent="0.3">
      <c r="A6069">
        <v>6146</v>
      </c>
      <c r="B6069">
        <v>228</v>
      </c>
      <c r="C6069">
        <v>4909</v>
      </c>
      <c r="D6069">
        <v>0.98999999999999899</v>
      </c>
      <c r="E6069" s="1">
        <v>38541.879861111112</v>
      </c>
    </row>
    <row r="6070" spans="1:5" x14ac:dyDescent="0.3">
      <c r="A6070">
        <v>6147</v>
      </c>
      <c r="B6070">
        <v>228</v>
      </c>
      <c r="C6070">
        <v>5151</v>
      </c>
      <c r="D6070">
        <v>2.99</v>
      </c>
      <c r="E6070" s="1">
        <v>38542.354861111111</v>
      </c>
    </row>
    <row r="6071" spans="1:5" x14ac:dyDescent="0.3">
      <c r="A6071">
        <v>6148</v>
      </c>
      <c r="B6071">
        <v>228</v>
      </c>
      <c r="C6071">
        <v>5320</v>
      </c>
      <c r="D6071">
        <v>4.99</v>
      </c>
      <c r="E6071" s="1">
        <v>38542.682638888888</v>
      </c>
    </row>
    <row r="6072" spans="1:5" x14ac:dyDescent="0.3">
      <c r="A6072">
        <v>6149</v>
      </c>
      <c r="B6072">
        <v>228</v>
      </c>
      <c r="C6072">
        <v>5902</v>
      </c>
      <c r="D6072">
        <v>0.98999999999999899</v>
      </c>
      <c r="E6072" s="1">
        <v>38543.854861111111</v>
      </c>
    </row>
    <row r="6073" spans="1:5" x14ac:dyDescent="0.3">
      <c r="A6073">
        <v>6150</v>
      </c>
      <c r="B6073">
        <v>228</v>
      </c>
      <c r="C6073">
        <v>6141</v>
      </c>
      <c r="D6073">
        <v>1.99</v>
      </c>
      <c r="E6073" s="1">
        <v>38544.369444444441</v>
      </c>
    </row>
    <row r="6074" spans="1:5" x14ac:dyDescent="0.3">
      <c r="A6074">
        <v>6151</v>
      </c>
      <c r="B6074">
        <v>228</v>
      </c>
      <c r="C6074">
        <v>6948</v>
      </c>
      <c r="D6074">
        <v>2.99</v>
      </c>
      <c r="E6074" s="1">
        <v>38559.988194444442</v>
      </c>
    </row>
    <row r="6075" spans="1:5" x14ac:dyDescent="0.3">
      <c r="A6075">
        <v>6152</v>
      </c>
      <c r="B6075">
        <v>228</v>
      </c>
      <c r="C6075">
        <v>7509</v>
      </c>
      <c r="D6075">
        <v>8.99</v>
      </c>
      <c r="E6075" s="1">
        <v>38560.859027777777</v>
      </c>
    </row>
    <row r="6076" spans="1:5" x14ac:dyDescent="0.3">
      <c r="A6076">
        <v>6153</v>
      </c>
      <c r="B6076">
        <v>228</v>
      </c>
      <c r="C6076">
        <v>7601</v>
      </c>
      <c r="D6076">
        <v>0.98999999999999899</v>
      </c>
      <c r="E6076" s="1">
        <v>38560.991666666669</v>
      </c>
    </row>
    <row r="6077" spans="1:5" x14ac:dyDescent="0.3">
      <c r="A6077">
        <v>6154</v>
      </c>
      <c r="B6077">
        <v>228</v>
      </c>
      <c r="C6077">
        <v>8147</v>
      </c>
      <c r="D6077">
        <v>2.99</v>
      </c>
      <c r="E6077" s="1">
        <v>38561.859027777777</v>
      </c>
    </row>
    <row r="6078" spans="1:5" x14ac:dyDescent="0.3">
      <c r="A6078">
        <v>6155</v>
      </c>
      <c r="B6078">
        <v>228</v>
      </c>
      <c r="C6078">
        <v>10585</v>
      </c>
      <c r="D6078">
        <v>4.99</v>
      </c>
      <c r="E6078" s="1">
        <v>38565.583333333336</v>
      </c>
    </row>
    <row r="6079" spans="1:5" x14ac:dyDescent="0.3">
      <c r="A6079">
        <v>6156</v>
      </c>
      <c r="B6079">
        <v>228</v>
      </c>
      <c r="C6079">
        <v>12304</v>
      </c>
      <c r="D6079">
        <v>0.98999999999999899</v>
      </c>
      <c r="E6079" s="1">
        <v>38582.238888888889</v>
      </c>
    </row>
    <row r="6080" spans="1:5" x14ac:dyDescent="0.3">
      <c r="A6080">
        <v>6157</v>
      </c>
      <c r="B6080">
        <v>228</v>
      </c>
      <c r="C6080">
        <v>12952</v>
      </c>
      <c r="D6080">
        <v>2.99</v>
      </c>
      <c r="E6080" s="1">
        <v>38583.25</v>
      </c>
    </row>
    <row r="6081" spans="1:5" x14ac:dyDescent="0.3">
      <c r="A6081">
        <v>6158</v>
      </c>
      <c r="B6081">
        <v>228</v>
      </c>
      <c r="C6081">
        <v>13458</v>
      </c>
      <c r="D6081">
        <v>4.99</v>
      </c>
      <c r="E6081" s="1">
        <v>38584.024305555555</v>
      </c>
    </row>
    <row r="6082" spans="1:5" x14ac:dyDescent="0.3">
      <c r="A6082">
        <v>6161</v>
      </c>
      <c r="B6082">
        <v>229</v>
      </c>
      <c r="C6082">
        <v>2200</v>
      </c>
      <c r="D6082">
        <v>4.99</v>
      </c>
      <c r="E6082" s="1">
        <v>38521.082638888889</v>
      </c>
    </row>
    <row r="6083" spans="1:5" x14ac:dyDescent="0.3">
      <c r="A6083">
        <v>6162</v>
      </c>
      <c r="B6083">
        <v>229</v>
      </c>
      <c r="C6083">
        <v>3208</v>
      </c>
      <c r="D6083">
        <v>0.98999999999999899</v>
      </c>
      <c r="E6083" s="1">
        <v>38524.034722222219</v>
      </c>
    </row>
    <row r="6084" spans="1:5" x14ac:dyDescent="0.3">
      <c r="A6084">
        <v>6163</v>
      </c>
      <c r="B6084">
        <v>229</v>
      </c>
      <c r="C6084">
        <v>3277</v>
      </c>
      <c r="D6084">
        <v>7.99</v>
      </c>
      <c r="E6084" s="1">
        <v>38524.23333333333</v>
      </c>
    </row>
    <row r="6085" spans="1:5" x14ac:dyDescent="0.3">
      <c r="A6085">
        <v>6164</v>
      </c>
      <c r="B6085">
        <v>229</v>
      </c>
      <c r="C6085">
        <v>3280</v>
      </c>
      <c r="D6085">
        <v>0.98999999999999899</v>
      </c>
      <c r="E6085" s="1">
        <v>38524.255555555559</v>
      </c>
    </row>
    <row r="6086" spans="1:5" x14ac:dyDescent="0.3">
      <c r="A6086">
        <v>6165</v>
      </c>
      <c r="B6086">
        <v>229</v>
      </c>
      <c r="C6086">
        <v>3933</v>
      </c>
      <c r="D6086">
        <v>4.99</v>
      </c>
      <c r="E6086" s="1">
        <v>38539.879166666666</v>
      </c>
    </row>
    <row r="6087" spans="1:5" x14ac:dyDescent="0.3">
      <c r="A6087">
        <v>6166</v>
      </c>
      <c r="B6087">
        <v>229</v>
      </c>
      <c r="C6087">
        <v>4458</v>
      </c>
      <c r="D6087">
        <v>2.99</v>
      </c>
      <c r="E6087" s="1">
        <v>38540.990972222222</v>
      </c>
    </row>
    <row r="6088" spans="1:5" x14ac:dyDescent="0.3">
      <c r="A6088">
        <v>6167</v>
      </c>
      <c r="B6088">
        <v>229</v>
      </c>
      <c r="C6088">
        <v>4515</v>
      </c>
      <c r="D6088">
        <v>4.99</v>
      </c>
      <c r="E6088" s="1">
        <v>38541.112500000003</v>
      </c>
    </row>
    <row r="6089" spans="1:5" x14ac:dyDescent="0.3">
      <c r="A6089">
        <v>6168</v>
      </c>
      <c r="B6089">
        <v>229</v>
      </c>
      <c r="C6089">
        <v>4694</v>
      </c>
      <c r="D6089">
        <v>0.98999999999999899</v>
      </c>
      <c r="E6089" s="1">
        <v>38541.463194444441</v>
      </c>
    </row>
    <row r="6090" spans="1:5" x14ac:dyDescent="0.3">
      <c r="A6090">
        <v>6169</v>
      </c>
      <c r="B6090">
        <v>229</v>
      </c>
      <c r="C6090">
        <v>5623</v>
      </c>
      <c r="D6090">
        <v>2.99</v>
      </c>
      <c r="E6090" s="1">
        <v>38543.236805555556</v>
      </c>
    </row>
    <row r="6091" spans="1:5" x14ac:dyDescent="0.3">
      <c r="A6091">
        <v>6170</v>
      </c>
      <c r="B6091">
        <v>229</v>
      </c>
      <c r="C6091">
        <v>6155</v>
      </c>
      <c r="D6091">
        <v>4.99</v>
      </c>
      <c r="E6091" s="1">
        <v>38544.40625</v>
      </c>
    </row>
    <row r="6092" spans="1:5" x14ac:dyDescent="0.3">
      <c r="A6092">
        <v>6171</v>
      </c>
      <c r="B6092">
        <v>229</v>
      </c>
      <c r="C6092">
        <v>6578</v>
      </c>
      <c r="D6092">
        <v>4.99</v>
      </c>
      <c r="E6092" s="1">
        <v>38545.260416666664</v>
      </c>
    </row>
    <row r="6093" spans="1:5" x14ac:dyDescent="0.3">
      <c r="A6093">
        <v>6172</v>
      </c>
      <c r="B6093">
        <v>229</v>
      </c>
      <c r="C6093">
        <v>6880</v>
      </c>
      <c r="D6093">
        <v>2.99</v>
      </c>
      <c r="E6093" s="1">
        <v>38545.861805555556</v>
      </c>
    </row>
    <row r="6094" spans="1:5" x14ac:dyDescent="0.3">
      <c r="A6094">
        <v>6173</v>
      </c>
      <c r="B6094">
        <v>229</v>
      </c>
      <c r="C6094">
        <v>7305</v>
      </c>
      <c r="D6094">
        <v>0.98999999999999899</v>
      </c>
      <c r="E6094" s="1">
        <v>38560.539583333331</v>
      </c>
    </row>
    <row r="6095" spans="1:5" x14ac:dyDescent="0.3">
      <c r="A6095">
        <v>6174</v>
      </c>
      <c r="B6095">
        <v>229</v>
      </c>
      <c r="C6095">
        <v>7308</v>
      </c>
      <c r="D6095">
        <v>5.99</v>
      </c>
      <c r="E6095" s="1">
        <v>38560.541666666664</v>
      </c>
    </row>
    <row r="6096" spans="1:5" x14ac:dyDescent="0.3">
      <c r="A6096">
        <v>6175</v>
      </c>
      <c r="B6096">
        <v>229</v>
      </c>
      <c r="C6096">
        <v>7629</v>
      </c>
      <c r="D6096">
        <v>0.98999999999999899</v>
      </c>
      <c r="E6096" s="1">
        <v>38561.041666666664</v>
      </c>
    </row>
    <row r="6097" spans="1:5" x14ac:dyDescent="0.3">
      <c r="A6097">
        <v>6176</v>
      </c>
      <c r="B6097">
        <v>229</v>
      </c>
      <c r="C6097">
        <v>7640</v>
      </c>
      <c r="D6097">
        <v>7.99</v>
      </c>
      <c r="E6097" s="1">
        <v>38561.051388888889</v>
      </c>
    </row>
    <row r="6098" spans="1:5" x14ac:dyDescent="0.3">
      <c r="A6098">
        <v>6177</v>
      </c>
      <c r="B6098">
        <v>229</v>
      </c>
      <c r="C6098">
        <v>9913</v>
      </c>
      <c r="D6098">
        <v>3.99</v>
      </c>
      <c r="E6098" s="1">
        <v>38564.618750000001</v>
      </c>
    </row>
    <row r="6099" spans="1:5" x14ac:dyDescent="0.3">
      <c r="A6099">
        <v>6178</v>
      </c>
      <c r="B6099">
        <v>229</v>
      </c>
      <c r="C6099">
        <v>11521</v>
      </c>
      <c r="D6099">
        <v>4.99</v>
      </c>
      <c r="E6099" s="1">
        <v>38581.00277777778</v>
      </c>
    </row>
    <row r="6100" spans="1:5" x14ac:dyDescent="0.3">
      <c r="A6100">
        <v>6179</v>
      </c>
      <c r="B6100">
        <v>229</v>
      </c>
      <c r="C6100">
        <v>12866</v>
      </c>
      <c r="D6100">
        <v>2.99</v>
      </c>
      <c r="E6100" s="1">
        <v>38583.11041666667</v>
      </c>
    </row>
    <row r="6101" spans="1:5" x14ac:dyDescent="0.3">
      <c r="A6101">
        <v>6180</v>
      </c>
      <c r="B6101">
        <v>229</v>
      </c>
      <c r="C6101">
        <v>13306</v>
      </c>
      <c r="D6101">
        <v>0.98999999999999899</v>
      </c>
      <c r="E6101" s="1">
        <v>38583.789583333331</v>
      </c>
    </row>
    <row r="6102" spans="1:5" x14ac:dyDescent="0.3">
      <c r="A6102">
        <v>6181</v>
      </c>
      <c r="B6102">
        <v>229</v>
      </c>
      <c r="C6102">
        <v>13431</v>
      </c>
      <c r="D6102">
        <v>4.99</v>
      </c>
      <c r="E6102" s="1">
        <v>38583.977777777778</v>
      </c>
    </row>
    <row r="6103" spans="1:5" x14ac:dyDescent="0.3">
      <c r="A6103">
        <v>6182</v>
      </c>
      <c r="B6103">
        <v>229</v>
      </c>
      <c r="C6103">
        <v>13679</v>
      </c>
      <c r="D6103">
        <v>5.99</v>
      </c>
      <c r="E6103" s="1">
        <v>38584.36041666667</v>
      </c>
    </row>
    <row r="6104" spans="1:5" x14ac:dyDescent="0.3">
      <c r="A6104">
        <v>6183</v>
      </c>
      <c r="B6104">
        <v>229</v>
      </c>
      <c r="C6104">
        <v>15740</v>
      </c>
      <c r="D6104">
        <v>4.99</v>
      </c>
      <c r="E6104" s="1">
        <v>38587.504861111112</v>
      </c>
    </row>
    <row r="6105" spans="1:5" x14ac:dyDescent="0.3">
      <c r="A6105">
        <v>6184</v>
      </c>
      <c r="B6105">
        <v>229</v>
      </c>
      <c r="C6105">
        <v>15912</v>
      </c>
      <c r="D6105">
        <v>2.99</v>
      </c>
      <c r="E6105" s="1">
        <v>38587.740972222222</v>
      </c>
    </row>
    <row r="6106" spans="1:5" x14ac:dyDescent="0.3">
      <c r="A6106">
        <v>6186</v>
      </c>
      <c r="B6106">
        <v>230</v>
      </c>
      <c r="C6106">
        <v>32</v>
      </c>
      <c r="D6106">
        <v>0.98999999999999899</v>
      </c>
      <c r="E6106" s="1">
        <v>38497.17083333333</v>
      </c>
    </row>
    <row r="6107" spans="1:5" x14ac:dyDescent="0.3">
      <c r="A6107">
        <v>6187</v>
      </c>
      <c r="B6107">
        <v>230</v>
      </c>
      <c r="C6107">
        <v>1078</v>
      </c>
      <c r="D6107">
        <v>4.99</v>
      </c>
      <c r="E6107" s="1">
        <v>38503.436111111114</v>
      </c>
    </row>
    <row r="6108" spans="1:5" x14ac:dyDescent="0.3">
      <c r="A6108">
        <v>6188</v>
      </c>
      <c r="B6108">
        <v>230</v>
      </c>
      <c r="C6108">
        <v>1468</v>
      </c>
      <c r="D6108">
        <v>3.99</v>
      </c>
      <c r="E6108" s="1">
        <v>38518.866666666669</v>
      </c>
    </row>
    <row r="6109" spans="1:5" x14ac:dyDescent="0.3">
      <c r="A6109">
        <v>6189</v>
      </c>
      <c r="B6109">
        <v>230</v>
      </c>
      <c r="C6109">
        <v>1744</v>
      </c>
      <c r="D6109">
        <v>4.99</v>
      </c>
      <c r="E6109" s="1">
        <v>38519.693749999999</v>
      </c>
    </row>
    <row r="6110" spans="1:5" x14ac:dyDescent="0.3">
      <c r="A6110">
        <v>6190</v>
      </c>
      <c r="B6110">
        <v>230</v>
      </c>
      <c r="C6110">
        <v>1793</v>
      </c>
      <c r="D6110">
        <v>0.98999999999999899</v>
      </c>
      <c r="E6110" s="1">
        <v>38519.838194444441</v>
      </c>
    </row>
    <row r="6111" spans="1:5" x14ac:dyDescent="0.3">
      <c r="A6111">
        <v>6191</v>
      </c>
      <c r="B6111">
        <v>230</v>
      </c>
      <c r="C6111">
        <v>2450</v>
      </c>
      <c r="D6111">
        <v>8.99</v>
      </c>
      <c r="E6111" s="1">
        <v>38521.809027777781</v>
      </c>
    </row>
    <row r="6112" spans="1:5" x14ac:dyDescent="0.3">
      <c r="A6112">
        <v>6192</v>
      </c>
      <c r="B6112">
        <v>230</v>
      </c>
      <c r="C6112">
        <v>2675</v>
      </c>
      <c r="D6112">
        <v>0.98999999999999899</v>
      </c>
      <c r="E6112" s="1">
        <v>38522.494444444441</v>
      </c>
    </row>
    <row r="6113" spans="1:5" x14ac:dyDescent="0.3">
      <c r="A6113">
        <v>6193</v>
      </c>
      <c r="B6113">
        <v>230</v>
      </c>
      <c r="C6113">
        <v>2777</v>
      </c>
      <c r="D6113">
        <v>0.98999999999999899</v>
      </c>
      <c r="E6113" s="1">
        <v>38522.761111111111</v>
      </c>
    </row>
    <row r="6114" spans="1:5" x14ac:dyDescent="0.3">
      <c r="A6114">
        <v>6194</v>
      </c>
      <c r="B6114">
        <v>230</v>
      </c>
      <c r="C6114">
        <v>4509</v>
      </c>
      <c r="D6114">
        <v>3.99</v>
      </c>
      <c r="E6114" s="1">
        <v>38541.105555555558</v>
      </c>
    </row>
    <row r="6115" spans="1:5" x14ac:dyDescent="0.3">
      <c r="A6115">
        <v>6195</v>
      </c>
      <c r="B6115">
        <v>230</v>
      </c>
      <c r="C6115">
        <v>4935</v>
      </c>
      <c r="D6115">
        <v>0.98999999999999899</v>
      </c>
      <c r="E6115" s="1">
        <v>38541.930555555555</v>
      </c>
    </row>
    <row r="6116" spans="1:5" x14ac:dyDescent="0.3">
      <c r="A6116">
        <v>6196</v>
      </c>
      <c r="B6116">
        <v>230</v>
      </c>
      <c r="C6116">
        <v>5045</v>
      </c>
      <c r="D6116">
        <v>4.99</v>
      </c>
      <c r="E6116" s="1">
        <v>38542.147916666669</v>
      </c>
    </row>
    <row r="6117" spans="1:5" x14ac:dyDescent="0.3">
      <c r="A6117">
        <v>6197</v>
      </c>
      <c r="B6117">
        <v>230</v>
      </c>
      <c r="C6117">
        <v>5061</v>
      </c>
      <c r="D6117">
        <v>0.98999999999999899</v>
      </c>
      <c r="E6117" s="1">
        <v>38542.1875</v>
      </c>
    </row>
    <row r="6118" spans="1:5" x14ac:dyDescent="0.3">
      <c r="A6118">
        <v>6198</v>
      </c>
      <c r="B6118">
        <v>230</v>
      </c>
      <c r="C6118">
        <v>5269</v>
      </c>
      <c r="D6118">
        <v>2.99</v>
      </c>
      <c r="E6118" s="1">
        <v>38542.599305555559</v>
      </c>
    </row>
    <row r="6119" spans="1:5" x14ac:dyDescent="0.3">
      <c r="A6119">
        <v>6199</v>
      </c>
      <c r="B6119">
        <v>230</v>
      </c>
      <c r="C6119">
        <v>6126</v>
      </c>
      <c r="D6119">
        <v>4.99</v>
      </c>
      <c r="E6119" s="1">
        <v>38544.337500000001</v>
      </c>
    </row>
    <row r="6120" spans="1:5" x14ac:dyDescent="0.3">
      <c r="A6120">
        <v>6200</v>
      </c>
      <c r="B6120">
        <v>230</v>
      </c>
      <c r="C6120">
        <v>6251</v>
      </c>
      <c r="D6120">
        <v>2.99</v>
      </c>
      <c r="E6120" s="1">
        <v>38544.629166666666</v>
      </c>
    </row>
    <row r="6121" spans="1:5" x14ac:dyDescent="0.3">
      <c r="A6121">
        <v>6201</v>
      </c>
      <c r="B6121">
        <v>230</v>
      </c>
      <c r="C6121">
        <v>7333</v>
      </c>
      <c r="D6121">
        <v>4.99</v>
      </c>
      <c r="E6121" s="1">
        <v>38560.582638888889</v>
      </c>
    </row>
    <row r="6122" spans="1:5" x14ac:dyDescent="0.3">
      <c r="A6122">
        <v>6202</v>
      </c>
      <c r="B6122">
        <v>230</v>
      </c>
      <c r="C6122">
        <v>7390</v>
      </c>
      <c r="D6122">
        <v>4.99</v>
      </c>
      <c r="E6122" s="1">
        <v>38560.665972222225</v>
      </c>
    </row>
    <row r="6123" spans="1:5" x14ac:dyDescent="0.3">
      <c r="A6123">
        <v>6203</v>
      </c>
      <c r="B6123">
        <v>230</v>
      </c>
      <c r="C6123">
        <v>8032</v>
      </c>
      <c r="D6123">
        <v>4.99</v>
      </c>
      <c r="E6123" s="1">
        <v>38561.678472222222</v>
      </c>
    </row>
    <row r="6124" spans="1:5" x14ac:dyDescent="0.3">
      <c r="A6124">
        <v>6204</v>
      </c>
      <c r="B6124">
        <v>230</v>
      </c>
      <c r="C6124">
        <v>8653</v>
      </c>
      <c r="D6124">
        <v>0.98999999999999899</v>
      </c>
      <c r="E6124" s="1">
        <v>38562.62777777778</v>
      </c>
    </row>
    <row r="6125" spans="1:5" x14ac:dyDescent="0.3">
      <c r="A6125">
        <v>6205</v>
      </c>
      <c r="B6125">
        <v>230</v>
      </c>
      <c r="C6125">
        <v>8815</v>
      </c>
      <c r="D6125">
        <v>2.99</v>
      </c>
      <c r="E6125" s="1">
        <v>38562.910416666666</v>
      </c>
    </row>
    <row r="6126" spans="1:5" x14ac:dyDescent="0.3">
      <c r="A6126">
        <v>6206</v>
      </c>
      <c r="B6126">
        <v>230</v>
      </c>
      <c r="C6126">
        <v>9778</v>
      </c>
      <c r="D6126">
        <v>3.99</v>
      </c>
      <c r="E6126" s="1">
        <v>38564.418055555558</v>
      </c>
    </row>
    <row r="6127" spans="1:5" x14ac:dyDescent="0.3">
      <c r="A6127">
        <v>6207</v>
      </c>
      <c r="B6127">
        <v>230</v>
      </c>
      <c r="C6127">
        <v>10050</v>
      </c>
      <c r="D6127">
        <v>3.99</v>
      </c>
      <c r="E6127" s="1">
        <v>38564.800694444442</v>
      </c>
    </row>
    <row r="6128" spans="1:5" x14ac:dyDescent="0.3">
      <c r="A6128">
        <v>6208</v>
      </c>
      <c r="B6128">
        <v>230</v>
      </c>
      <c r="C6128">
        <v>10057</v>
      </c>
      <c r="D6128">
        <v>9.99</v>
      </c>
      <c r="E6128" s="1">
        <v>38564.805555555555</v>
      </c>
    </row>
    <row r="6129" spans="1:5" x14ac:dyDescent="0.3">
      <c r="A6129">
        <v>6209</v>
      </c>
      <c r="B6129">
        <v>230</v>
      </c>
      <c r="C6129">
        <v>10874</v>
      </c>
      <c r="D6129">
        <v>2.99</v>
      </c>
      <c r="E6129" s="1">
        <v>38566.021527777775</v>
      </c>
    </row>
    <row r="6130" spans="1:5" x14ac:dyDescent="0.3">
      <c r="A6130">
        <v>6210</v>
      </c>
      <c r="B6130">
        <v>230</v>
      </c>
      <c r="C6130">
        <v>11148</v>
      </c>
      <c r="D6130">
        <v>5.99</v>
      </c>
      <c r="E6130" s="1">
        <v>38566.407638888886</v>
      </c>
    </row>
    <row r="6131" spans="1:5" x14ac:dyDescent="0.3">
      <c r="A6131">
        <v>6211</v>
      </c>
      <c r="B6131">
        <v>230</v>
      </c>
      <c r="C6131">
        <v>11552</v>
      </c>
      <c r="D6131">
        <v>5.99</v>
      </c>
      <c r="E6131" s="1">
        <v>38581.044444444444</v>
      </c>
    </row>
    <row r="6132" spans="1:5" x14ac:dyDescent="0.3">
      <c r="A6132">
        <v>6212</v>
      </c>
      <c r="B6132">
        <v>230</v>
      </c>
      <c r="C6132">
        <v>11914</v>
      </c>
      <c r="D6132">
        <v>2.99</v>
      </c>
      <c r="E6132" s="1">
        <v>38581.669444444444</v>
      </c>
    </row>
    <row r="6133" spans="1:5" x14ac:dyDescent="0.3">
      <c r="A6133">
        <v>6213</v>
      </c>
      <c r="B6133">
        <v>230</v>
      </c>
      <c r="C6133">
        <v>12079</v>
      </c>
      <c r="D6133">
        <v>1.99</v>
      </c>
      <c r="E6133" s="1">
        <v>38581.919444444444</v>
      </c>
    </row>
    <row r="6134" spans="1:5" x14ac:dyDescent="0.3">
      <c r="A6134">
        <v>6214</v>
      </c>
      <c r="B6134">
        <v>230</v>
      </c>
      <c r="C6134">
        <v>12523</v>
      </c>
      <c r="D6134">
        <v>7.99</v>
      </c>
      <c r="E6134" s="1">
        <v>38582.572916666664</v>
      </c>
    </row>
    <row r="6135" spans="1:5" x14ac:dyDescent="0.3">
      <c r="A6135">
        <v>6215</v>
      </c>
      <c r="B6135">
        <v>230</v>
      </c>
      <c r="C6135">
        <v>12542</v>
      </c>
      <c r="D6135">
        <v>0.98999999999999899</v>
      </c>
      <c r="E6135" s="1">
        <v>38582.597916666666</v>
      </c>
    </row>
    <row r="6136" spans="1:5" x14ac:dyDescent="0.3">
      <c r="A6136">
        <v>6216</v>
      </c>
      <c r="B6136">
        <v>230</v>
      </c>
      <c r="C6136">
        <v>14017</v>
      </c>
      <c r="D6136">
        <v>0.98999999999999899</v>
      </c>
      <c r="E6136" s="1">
        <v>38584.871527777781</v>
      </c>
    </row>
    <row r="6137" spans="1:5" x14ac:dyDescent="0.3">
      <c r="A6137">
        <v>6217</v>
      </c>
      <c r="B6137">
        <v>230</v>
      </c>
      <c r="C6137">
        <v>14073</v>
      </c>
      <c r="D6137">
        <v>5.99</v>
      </c>
      <c r="E6137" s="1">
        <v>38584.966666666667</v>
      </c>
    </row>
    <row r="6138" spans="1:5" x14ac:dyDescent="0.3">
      <c r="A6138">
        <v>6218</v>
      </c>
      <c r="B6138">
        <v>230</v>
      </c>
      <c r="C6138">
        <v>14340</v>
      </c>
      <c r="D6138">
        <v>2.99</v>
      </c>
      <c r="E6138" s="1">
        <v>38585.359722222223</v>
      </c>
    </row>
    <row r="6139" spans="1:5" x14ac:dyDescent="0.3">
      <c r="A6139">
        <v>6219</v>
      </c>
      <c r="B6139">
        <v>231</v>
      </c>
      <c r="C6139">
        <v>329</v>
      </c>
      <c r="D6139">
        <v>5.99</v>
      </c>
      <c r="E6139" s="1">
        <v>38499.081250000003</v>
      </c>
    </row>
    <row r="6140" spans="1:5" x14ac:dyDescent="0.3">
      <c r="A6140">
        <v>6220</v>
      </c>
      <c r="B6140">
        <v>231</v>
      </c>
      <c r="C6140">
        <v>479</v>
      </c>
      <c r="D6140">
        <v>6.99</v>
      </c>
      <c r="E6140" s="1">
        <v>38499.943749999999</v>
      </c>
    </row>
    <row r="6141" spans="1:5" x14ac:dyDescent="0.3">
      <c r="A6141">
        <v>6221</v>
      </c>
      <c r="B6141">
        <v>231</v>
      </c>
      <c r="C6141">
        <v>512</v>
      </c>
      <c r="D6141">
        <v>8.99</v>
      </c>
      <c r="E6141" s="1">
        <v>38500.129861111112</v>
      </c>
    </row>
    <row r="6142" spans="1:5" x14ac:dyDescent="0.3">
      <c r="A6142">
        <v>6222</v>
      </c>
      <c r="B6142">
        <v>231</v>
      </c>
      <c r="C6142">
        <v>2423</v>
      </c>
      <c r="D6142">
        <v>0.98999999999999899</v>
      </c>
      <c r="E6142" s="1">
        <v>38521.730555555558</v>
      </c>
    </row>
    <row r="6143" spans="1:5" x14ac:dyDescent="0.3">
      <c r="A6143">
        <v>6223</v>
      </c>
      <c r="B6143">
        <v>231</v>
      </c>
      <c r="C6143">
        <v>3561</v>
      </c>
      <c r="D6143">
        <v>9.99</v>
      </c>
      <c r="E6143" s="1">
        <v>38539.120833333334</v>
      </c>
    </row>
    <row r="6144" spans="1:5" x14ac:dyDescent="0.3">
      <c r="A6144">
        <v>6224</v>
      </c>
      <c r="B6144">
        <v>231</v>
      </c>
      <c r="C6144">
        <v>3839</v>
      </c>
      <c r="D6144">
        <v>2.99</v>
      </c>
      <c r="E6144" s="1">
        <v>38539.6875</v>
      </c>
    </row>
    <row r="6145" spans="1:5" x14ac:dyDescent="0.3">
      <c r="A6145">
        <v>6225</v>
      </c>
      <c r="B6145">
        <v>231</v>
      </c>
      <c r="C6145">
        <v>4289</v>
      </c>
      <c r="D6145">
        <v>0.98999999999999899</v>
      </c>
      <c r="E6145" s="1">
        <v>38540.65625</v>
      </c>
    </row>
    <row r="6146" spans="1:5" x14ac:dyDescent="0.3">
      <c r="A6146">
        <v>6226</v>
      </c>
      <c r="B6146">
        <v>231</v>
      </c>
      <c r="C6146">
        <v>4969</v>
      </c>
      <c r="D6146">
        <v>0.98999999999999899</v>
      </c>
      <c r="E6146" s="1">
        <v>38541.993750000001</v>
      </c>
    </row>
    <row r="6147" spans="1:5" x14ac:dyDescent="0.3">
      <c r="A6147">
        <v>6227</v>
      </c>
      <c r="B6147">
        <v>231</v>
      </c>
      <c r="C6147">
        <v>5096</v>
      </c>
      <c r="D6147">
        <v>2.99</v>
      </c>
      <c r="E6147" s="1">
        <v>38542.255555555559</v>
      </c>
    </row>
    <row r="6148" spans="1:5" x14ac:dyDescent="0.3">
      <c r="A6148">
        <v>6228</v>
      </c>
      <c r="B6148">
        <v>231</v>
      </c>
      <c r="C6148">
        <v>5560</v>
      </c>
      <c r="D6148">
        <v>5.99</v>
      </c>
      <c r="E6148" s="1">
        <v>38543.134027777778</v>
      </c>
    </row>
    <row r="6149" spans="1:5" x14ac:dyDescent="0.3">
      <c r="A6149">
        <v>6229</v>
      </c>
      <c r="B6149">
        <v>231</v>
      </c>
      <c r="C6149">
        <v>6862</v>
      </c>
      <c r="D6149">
        <v>0.98999999999999899</v>
      </c>
      <c r="E6149" s="1">
        <v>38545.831944444442</v>
      </c>
    </row>
    <row r="6150" spans="1:5" x14ac:dyDescent="0.3">
      <c r="A6150">
        <v>6230</v>
      </c>
      <c r="B6150">
        <v>231</v>
      </c>
      <c r="C6150">
        <v>6877</v>
      </c>
      <c r="D6150">
        <v>1.99</v>
      </c>
      <c r="E6150" s="1">
        <v>38545.855555555558</v>
      </c>
    </row>
    <row r="6151" spans="1:5" x14ac:dyDescent="0.3">
      <c r="A6151">
        <v>6231</v>
      </c>
      <c r="B6151">
        <v>231</v>
      </c>
      <c r="C6151">
        <v>8556</v>
      </c>
      <c r="D6151">
        <v>0.98999999999999899</v>
      </c>
      <c r="E6151" s="1">
        <v>38562.470833333333</v>
      </c>
    </row>
    <row r="6152" spans="1:5" x14ac:dyDescent="0.3">
      <c r="A6152">
        <v>6232</v>
      </c>
      <c r="B6152">
        <v>231</v>
      </c>
      <c r="C6152">
        <v>8949</v>
      </c>
      <c r="D6152">
        <v>5.99</v>
      </c>
      <c r="E6152" s="1">
        <v>38563.136805555558</v>
      </c>
    </row>
    <row r="6153" spans="1:5" x14ac:dyDescent="0.3">
      <c r="A6153">
        <v>6233</v>
      </c>
      <c r="B6153">
        <v>231</v>
      </c>
      <c r="C6153">
        <v>9711</v>
      </c>
      <c r="D6153">
        <v>2.99</v>
      </c>
      <c r="E6153" s="1">
        <v>38564.337500000001</v>
      </c>
    </row>
    <row r="6154" spans="1:5" x14ac:dyDescent="0.3">
      <c r="A6154">
        <v>6234</v>
      </c>
      <c r="B6154">
        <v>231</v>
      </c>
      <c r="C6154">
        <v>11113</v>
      </c>
      <c r="D6154">
        <v>2.99</v>
      </c>
      <c r="E6154" s="1">
        <v>38566.351388888892</v>
      </c>
    </row>
    <row r="6155" spans="1:5" x14ac:dyDescent="0.3">
      <c r="A6155">
        <v>6235</v>
      </c>
      <c r="B6155">
        <v>231</v>
      </c>
      <c r="C6155">
        <v>11202</v>
      </c>
      <c r="D6155">
        <v>7.99</v>
      </c>
      <c r="E6155" s="1">
        <v>38566.493750000001</v>
      </c>
    </row>
    <row r="6156" spans="1:5" x14ac:dyDescent="0.3">
      <c r="A6156">
        <v>6236</v>
      </c>
      <c r="B6156">
        <v>231</v>
      </c>
      <c r="C6156">
        <v>11581</v>
      </c>
      <c r="D6156">
        <v>5.99</v>
      </c>
      <c r="E6156" s="1">
        <v>38581.085416666669</v>
      </c>
    </row>
    <row r="6157" spans="1:5" x14ac:dyDescent="0.3">
      <c r="A6157">
        <v>6237</v>
      </c>
      <c r="B6157">
        <v>231</v>
      </c>
      <c r="C6157">
        <v>12214</v>
      </c>
      <c r="D6157">
        <v>0.98999999999999899</v>
      </c>
      <c r="E6157" s="1">
        <v>38582.106944444444</v>
      </c>
    </row>
    <row r="6158" spans="1:5" x14ac:dyDescent="0.3">
      <c r="A6158">
        <v>6238</v>
      </c>
      <c r="B6158">
        <v>231</v>
      </c>
      <c r="C6158">
        <v>12230</v>
      </c>
      <c r="D6158">
        <v>8.99</v>
      </c>
      <c r="E6158" s="1">
        <v>38582.132638888892</v>
      </c>
    </row>
    <row r="6159" spans="1:5" x14ac:dyDescent="0.3">
      <c r="A6159">
        <v>6239</v>
      </c>
      <c r="B6159">
        <v>231</v>
      </c>
      <c r="C6159">
        <v>12231</v>
      </c>
      <c r="D6159">
        <v>3.99</v>
      </c>
      <c r="E6159" s="1">
        <v>38582.132638888892</v>
      </c>
    </row>
    <row r="6160" spans="1:5" x14ac:dyDescent="0.3">
      <c r="A6160">
        <v>6240</v>
      </c>
      <c r="B6160">
        <v>231</v>
      </c>
      <c r="C6160">
        <v>13983</v>
      </c>
      <c r="D6160">
        <v>6.99</v>
      </c>
      <c r="E6160" s="1">
        <v>38584.797222222223</v>
      </c>
    </row>
    <row r="6161" spans="1:5" x14ac:dyDescent="0.3">
      <c r="A6161">
        <v>6241</v>
      </c>
      <c r="B6161">
        <v>231</v>
      </c>
      <c r="C6161">
        <v>14026</v>
      </c>
      <c r="D6161">
        <v>0.98999999999999899</v>
      </c>
      <c r="E6161" s="1">
        <v>38584.88958333333</v>
      </c>
    </row>
    <row r="6162" spans="1:5" x14ac:dyDescent="0.3">
      <c r="A6162">
        <v>6242</v>
      </c>
      <c r="B6162">
        <v>231</v>
      </c>
      <c r="C6162">
        <v>14478</v>
      </c>
      <c r="D6162">
        <v>4.99</v>
      </c>
      <c r="E6162" s="1">
        <v>38585.564583333333</v>
      </c>
    </row>
    <row r="6163" spans="1:5" x14ac:dyDescent="0.3">
      <c r="A6163">
        <v>6243</v>
      </c>
      <c r="B6163">
        <v>231</v>
      </c>
      <c r="C6163">
        <v>14806</v>
      </c>
      <c r="D6163">
        <v>2.99</v>
      </c>
      <c r="E6163" s="1">
        <v>38586.036805555559</v>
      </c>
    </row>
    <row r="6164" spans="1:5" x14ac:dyDescent="0.3">
      <c r="A6164">
        <v>6244</v>
      </c>
      <c r="B6164">
        <v>231</v>
      </c>
      <c r="C6164">
        <v>15389</v>
      </c>
      <c r="D6164">
        <v>3.99</v>
      </c>
      <c r="E6164" s="1">
        <v>38586.95208333333</v>
      </c>
    </row>
    <row r="6165" spans="1:5" x14ac:dyDescent="0.3">
      <c r="A6165">
        <v>6245</v>
      </c>
      <c r="B6165">
        <v>232</v>
      </c>
      <c r="C6165">
        <v>28</v>
      </c>
      <c r="D6165">
        <v>4.99</v>
      </c>
      <c r="E6165" s="1">
        <v>38497.154166666667</v>
      </c>
    </row>
    <row r="6166" spans="1:5" x14ac:dyDescent="0.3">
      <c r="A6166">
        <v>6246</v>
      </c>
      <c r="B6166">
        <v>232</v>
      </c>
      <c r="C6166">
        <v>805</v>
      </c>
      <c r="D6166">
        <v>3.99</v>
      </c>
      <c r="E6166" s="1">
        <v>38501.762499999997</v>
      </c>
    </row>
    <row r="6167" spans="1:5" x14ac:dyDescent="0.3">
      <c r="A6167">
        <v>6247</v>
      </c>
      <c r="B6167">
        <v>232</v>
      </c>
      <c r="C6167">
        <v>1619</v>
      </c>
      <c r="D6167">
        <v>0.98999999999999899</v>
      </c>
      <c r="E6167" s="1">
        <v>38519.301388888889</v>
      </c>
    </row>
    <row r="6168" spans="1:5" x14ac:dyDescent="0.3">
      <c r="A6168">
        <v>6248</v>
      </c>
      <c r="B6168">
        <v>232</v>
      </c>
      <c r="C6168">
        <v>2833</v>
      </c>
      <c r="D6168">
        <v>8.99</v>
      </c>
      <c r="E6168" s="1">
        <v>38522.898611111108</v>
      </c>
    </row>
    <row r="6169" spans="1:5" x14ac:dyDescent="0.3">
      <c r="A6169">
        <v>6249</v>
      </c>
      <c r="B6169">
        <v>232</v>
      </c>
      <c r="C6169">
        <v>6234</v>
      </c>
      <c r="D6169">
        <v>5.99</v>
      </c>
      <c r="E6169" s="1">
        <v>38544.594444444447</v>
      </c>
    </row>
    <row r="6170" spans="1:5" x14ac:dyDescent="0.3">
      <c r="A6170">
        <v>6250</v>
      </c>
      <c r="B6170">
        <v>232</v>
      </c>
      <c r="C6170">
        <v>6309</v>
      </c>
      <c r="D6170">
        <v>2.99</v>
      </c>
      <c r="E6170" s="1">
        <v>38544.759027777778</v>
      </c>
    </row>
    <row r="6171" spans="1:5" x14ac:dyDescent="0.3">
      <c r="A6171">
        <v>6251</v>
      </c>
      <c r="B6171">
        <v>232</v>
      </c>
      <c r="C6171">
        <v>7123</v>
      </c>
      <c r="D6171">
        <v>5.99</v>
      </c>
      <c r="E6171" s="1">
        <v>38560.255555555559</v>
      </c>
    </row>
    <row r="6172" spans="1:5" x14ac:dyDescent="0.3">
      <c r="A6172">
        <v>6252</v>
      </c>
      <c r="B6172">
        <v>232</v>
      </c>
      <c r="C6172">
        <v>7653</v>
      </c>
      <c r="D6172">
        <v>4.99</v>
      </c>
      <c r="E6172" s="1">
        <v>38561.081944444442</v>
      </c>
    </row>
    <row r="6173" spans="1:5" x14ac:dyDescent="0.3">
      <c r="A6173">
        <v>6253</v>
      </c>
      <c r="B6173">
        <v>232</v>
      </c>
      <c r="C6173">
        <v>7707</v>
      </c>
      <c r="D6173">
        <v>0.98999999999999899</v>
      </c>
      <c r="E6173" s="1">
        <v>38561.171527777777</v>
      </c>
    </row>
    <row r="6174" spans="1:5" x14ac:dyDescent="0.3">
      <c r="A6174">
        <v>6254</v>
      </c>
      <c r="B6174">
        <v>232</v>
      </c>
      <c r="C6174">
        <v>7749</v>
      </c>
      <c r="D6174">
        <v>2.99</v>
      </c>
      <c r="E6174" s="1">
        <v>38561.245138888888</v>
      </c>
    </row>
    <row r="6175" spans="1:5" x14ac:dyDescent="0.3">
      <c r="A6175">
        <v>6255</v>
      </c>
      <c r="B6175">
        <v>232</v>
      </c>
      <c r="C6175">
        <v>7990</v>
      </c>
      <c r="D6175">
        <v>2.99</v>
      </c>
      <c r="E6175" s="1">
        <v>38561.613194444442</v>
      </c>
    </row>
    <row r="6176" spans="1:5" x14ac:dyDescent="0.3">
      <c r="A6176">
        <v>6256</v>
      </c>
      <c r="B6176">
        <v>232</v>
      </c>
      <c r="C6176">
        <v>8306</v>
      </c>
      <c r="D6176">
        <v>2.99</v>
      </c>
      <c r="E6176" s="1">
        <v>38562.133333333331</v>
      </c>
    </row>
    <row r="6177" spans="1:5" x14ac:dyDescent="0.3">
      <c r="A6177">
        <v>6257</v>
      </c>
      <c r="B6177">
        <v>232</v>
      </c>
      <c r="C6177">
        <v>8401</v>
      </c>
      <c r="D6177">
        <v>4.99</v>
      </c>
      <c r="E6177" s="1">
        <v>38562.267361111109</v>
      </c>
    </row>
    <row r="6178" spans="1:5" x14ac:dyDescent="0.3">
      <c r="A6178">
        <v>6258</v>
      </c>
      <c r="B6178">
        <v>232</v>
      </c>
      <c r="C6178">
        <v>8655</v>
      </c>
      <c r="D6178">
        <v>4.99</v>
      </c>
      <c r="E6178" s="1">
        <v>38562.62777777778</v>
      </c>
    </row>
    <row r="6179" spans="1:5" x14ac:dyDescent="0.3">
      <c r="A6179">
        <v>6259</v>
      </c>
      <c r="B6179">
        <v>232</v>
      </c>
      <c r="C6179">
        <v>9270</v>
      </c>
      <c r="D6179">
        <v>0.98999999999999899</v>
      </c>
      <c r="E6179" s="1">
        <v>38563.627083333333</v>
      </c>
    </row>
    <row r="6180" spans="1:5" x14ac:dyDescent="0.3">
      <c r="A6180">
        <v>6260</v>
      </c>
      <c r="B6180">
        <v>232</v>
      </c>
      <c r="C6180">
        <v>9330</v>
      </c>
      <c r="D6180">
        <v>10.99</v>
      </c>
      <c r="E6180" s="1">
        <v>38563.738888888889</v>
      </c>
    </row>
    <row r="6181" spans="1:5" x14ac:dyDescent="0.3">
      <c r="A6181">
        <v>6261</v>
      </c>
      <c r="B6181">
        <v>232</v>
      </c>
      <c r="C6181">
        <v>9365</v>
      </c>
      <c r="D6181">
        <v>2.99</v>
      </c>
      <c r="E6181" s="1">
        <v>38563.781944444447</v>
      </c>
    </row>
    <row r="6182" spans="1:5" x14ac:dyDescent="0.3">
      <c r="A6182">
        <v>6262</v>
      </c>
      <c r="B6182">
        <v>232</v>
      </c>
      <c r="C6182">
        <v>10157</v>
      </c>
      <c r="D6182">
        <v>2.99</v>
      </c>
      <c r="E6182" s="1">
        <v>38564.943055555559</v>
      </c>
    </row>
    <row r="6183" spans="1:5" x14ac:dyDescent="0.3">
      <c r="A6183">
        <v>6263</v>
      </c>
      <c r="B6183">
        <v>232</v>
      </c>
      <c r="C6183">
        <v>10539</v>
      </c>
      <c r="D6183">
        <v>6.99</v>
      </c>
      <c r="E6183" s="1">
        <v>38565.515972222223</v>
      </c>
    </row>
    <row r="6184" spans="1:5" x14ac:dyDescent="0.3">
      <c r="A6184">
        <v>6264</v>
      </c>
      <c r="B6184">
        <v>232</v>
      </c>
      <c r="C6184">
        <v>11861</v>
      </c>
      <c r="D6184">
        <v>0.98999999999999899</v>
      </c>
      <c r="E6184" s="1">
        <v>38581.578472222223</v>
      </c>
    </row>
    <row r="6185" spans="1:5" x14ac:dyDescent="0.3">
      <c r="A6185">
        <v>6265</v>
      </c>
      <c r="B6185">
        <v>232</v>
      </c>
      <c r="C6185">
        <v>12853</v>
      </c>
      <c r="D6185">
        <v>2.99</v>
      </c>
      <c r="E6185" s="1">
        <v>38583.09375</v>
      </c>
    </row>
    <row r="6186" spans="1:5" x14ac:dyDescent="0.3">
      <c r="A6186">
        <v>6266</v>
      </c>
      <c r="B6186">
        <v>232</v>
      </c>
      <c r="C6186">
        <v>13707</v>
      </c>
      <c r="D6186">
        <v>2.99</v>
      </c>
      <c r="E6186" s="1">
        <v>38584.397916666669</v>
      </c>
    </row>
    <row r="6187" spans="1:5" x14ac:dyDescent="0.3">
      <c r="A6187">
        <v>6267</v>
      </c>
      <c r="B6187">
        <v>232</v>
      </c>
      <c r="C6187">
        <v>14527</v>
      </c>
      <c r="D6187">
        <v>0.98999999999999899</v>
      </c>
      <c r="E6187" s="1">
        <v>38585.629861111112</v>
      </c>
    </row>
    <row r="6188" spans="1:5" x14ac:dyDescent="0.3">
      <c r="A6188">
        <v>6268</v>
      </c>
      <c r="B6188">
        <v>232</v>
      </c>
      <c r="C6188">
        <v>14857</v>
      </c>
      <c r="D6188">
        <v>0.98999999999999899</v>
      </c>
      <c r="E6188" s="1">
        <v>38586.112500000003</v>
      </c>
    </row>
    <row r="6189" spans="1:5" x14ac:dyDescent="0.3">
      <c r="A6189">
        <v>6269</v>
      </c>
      <c r="B6189">
        <v>232</v>
      </c>
      <c r="C6189">
        <v>15553</v>
      </c>
      <c r="D6189">
        <v>2.99</v>
      </c>
      <c r="E6189" s="1">
        <v>38587.189583333333</v>
      </c>
    </row>
    <row r="6190" spans="1:5" x14ac:dyDescent="0.3">
      <c r="A6190">
        <v>6270</v>
      </c>
      <c r="B6190">
        <v>233</v>
      </c>
      <c r="C6190">
        <v>1992</v>
      </c>
      <c r="D6190">
        <v>2.99</v>
      </c>
      <c r="E6190" s="1">
        <v>38520.456944444442</v>
      </c>
    </row>
    <row r="6191" spans="1:5" x14ac:dyDescent="0.3">
      <c r="A6191">
        <v>6271</v>
      </c>
      <c r="B6191">
        <v>233</v>
      </c>
      <c r="C6191">
        <v>2244</v>
      </c>
      <c r="D6191">
        <v>2.99</v>
      </c>
      <c r="E6191" s="1">
        <v>38521.198611111111</v>
      </c>
    </row>
    <row r="6192" spans="1:5" x14ac:dyDescent="0.3">
      <c r="A6192">
        <v>6272</v>
      </c>
      <c r="B6192">
        <v>233</v>
      </c>
      <c r="C6192">
        <v>2424</v>
      </c>
      <c r="D6192">
        <v>2.99</v>
      </c>
      <c r="E6192" s="1">
        <v>38521.732638888891</v>
      </c>
    </row>
    <row r="6193" spans="1:5" x14ac:dyDescent="0.3">
      <c r="A6193">
        <v>6273</v>
      </c>
      <c r="B6193">
        <v>233</v>
      </c>
      <c r="C6193">
        <v>2443</v>
      </c>
      <c r="D6193">
        <v>4.99</v>
      </c>
      <c r="E6193" s="1">
        <v>38521.786111111112</v>
      </c>
    </row>
    <row r="6194" spans="1:5" x14ac:dyDescent="0.3">
      <c r="A6194">
        <v>6274</v>
      </c>
      <c r="B6194">
        <v>233</v>
      </c>
      <c r="C6194">
        <v>3832</v>
      </c>
      <c r="D6194">
        <v>2.99</v>
      </c>
      <c r="E6194" s="1">
        <v>38539.675000000003</v>
      </c>
    </row>
    <row r="6195" spans="1:5" x14ac:dyDescent="0.3">
      <c r="A6195">
        <v>6275</v>
      </c>
      <c r="B6195">
        <v>233</v>
      </c>
      <c r="C6195">
        <v>4015</v>
      </c>
      <c r="D6195">
        <v>5.99</v>
      </c>
      <c r="E6195" s="1">
        <v>38540.040972222225</v>
      </c>
    </row>
    <row r="6196" spans="1:5" x14ac:dyDescent="0.3">
      <c r="A6196">
        <v>6276</v>
      </c>
      <c r="B6196">
        <v>233</v>
      </c>
      <c r="C6196">
        <v>4885</v>
      </c>
      <c r="D6196">
        <v>4.99</v>
      </c>
      <c r="E6196" s="1">
        <v>38541.82708333333</v>
      </c>
    </row>
    <row r="6197" spans="1:5" x14ac:dyDescent="0.3">
      <c r="A6197">
        <v>6277</v>
      </c>
      <c r="B6197">
        <v>233</v>
      </c>
      <c r="C6197">
        <v>5267</v>
      </c>
      <c r="D6197">
        <v>5.99</v>
      </c>
      <c r="E6197" s="1">
        <v>38542.597916666666</v>
      </c>
    </row>
    <row r="6198" spans="1:5" x14ac:dyDescent="0.3">
      <c r="A6198">
        <v>6278</v>
      </c>
      <c r="B6198">
        <v>233</v>
      </c>
      <c r="C6198">
        <v>5846</v>
      </c>
      <c r="D6198">
        <v>2.99</v>
      </c>
      <c r="E6198" s="1">
        <v>38543.725694444445</v>
      </c>
    </row>
    <row r="6199" spans="1:5" x14ac:dyDescent="0.3">
      <c r="A6199">
        <v>6279</v>
      </c>
      <c r="B6199">
        <v>233</v>
      </c>
      <c r="C6199">
        <v>6319</v>
      </c>
      <c r="D6199">
        <v>4.99</v>
      </c>
      <c r="E6199" s="1">
        <v>38544.784722222219</v>
      </c>
    </row>
    <row r="6200" spans="1:5" x14ac:dyDescent="0.3">
      <c r="A6200">
        <v>6280</v>
      </c>
      <c r="B6200">
        <v>233</v>
      </c>
      <c r="C6200">
        <v>6794</v>
      </c>
      <c r="D6200">
        <v>2.99</v>
      </c>
      <c r="E6200" s="1">
        <v>38545.693055555559</v>
      </c>
    </row>
    <row r="6201" spans="1:5" x14ac:dyDescent="0.3">
      <c r="A6201">
        <v>6281</v>
      </c>
      <c r="B6201">
        <v>233</v>
      </c>
      <c r="C6201">
        <v>7056</v>
      </c>
      <c r="D6201">
        <v>8.99</v>
      </c>
      <c r="E6201" s="1">
        <v>38560.156944444447</v>
      </c>
    </row>
    <row r="6202" spans="1:5" x14ac:dyDescent="0.3">
      <c r="A6202">
        <v>6282</v>
      </c>
      <c r="B6202">
        <v>233</v>
      </c>
      <c r="C6202">
        <v>7387</v>
      </c>
      <c r="D6202">
        <v>4.99</v>
      </c>
      <c r="E6202" s="1">
        <v>38560.662499999999</v>
      </c>
    </row>
    <row r="6203" spans="1:5" x14ac:dyDescent="0.3">
      <c r="A6203">
        <v>6283</v>
      </c>
      <c r="B6203">
        <v>233</v>
      </c>
      <c r="C6203">
        <v>8385</v>
      </c>
      <c r="D6203">
        <v>5.99</v>
      </c>
      <c r="E6203" s="1">
        <v>38562.23541666667</v>
      </c>
    </row>
    <row r="6204" spans="1:5" x14ac:dyDescent="0.3">
      <c r="A6204">
        <v>6284</v>
      </c>
      <c r="B6204">
        <v>233</v>
      </c>
      <c r="C6204">
        <v>8530</v>
      </c>
      <c r="D6204">
        <v>2.99</v>
      </c>
      <c r="E6204" s="1">
        <v>38562.43472222222</v>
      </c>
    </row>
    <row r="6205" spans="1:5" x14ac:dyDescent="0.3">
      <c r="A6205">
        <v>6285</v>
      </c>
      <c r="B6205">
        <v>233</v>
      </c>
      <c r="C6205">
        <v>8596</v>
      </c>
      <c r="D6205">
        <v>0.98999999999999899</v>
      </c>
      <c r="E6205" s="1">
        <v>38562.533333333333</v>
      </c>
    </row>
    <row r="6206" spans="1:5" x14ac:dyDescent="0.3">
      <c r="A6206">
        <v>6286</v>
      </c>
      <c r="B6206">
        <v>233</v>
      </c>
      <c r="C6206">
        <v>9574</v>
      </c>
      <c r="D6206">
        <v>0.98999999999999899</v>
      </c>
      <c r="E6206" s="1">
        <v>38564.117361111108</v>
      </c>
    </row>
    <row r="6207" spans="1:5" x14ac:dyDescent="0.3">
      <c r="A6207">
        <v>6287</v>
      </c>
      <c r="B6207">
        <v>233</v>
      </c>
      <c r="C6207">
        <v>10582</v>
      </c>
      <c r="D6207">
        <v>4.99</v>
      </c>
      <c r="E6207" s="1">
        <v>38565.57916666667</v>
      </c>
    </row>
    <row r="6208" spans="1:5" x14ac:dyDescent="0.3">
      <c r="A6208">
        <v>6288</v>
      </c>
      <c r="B6208">
        <v>233</v>
      </c>
      <c r="C6208">
        <v>12443</v>
      </c>
      <c r="D6208">
        <v>5.99</v>
      </c>
      <c r="E6208" s="1">
        <v>38582.451388888891</v>
      </c>
    </row>
    <row r="6209" spans="1:5" x14ac:dyDescent="0.3">
      <c r="A6209">
        <v>6289</v>
      </c>
      <c r="B6209">
        <v>233</v>
      </c>
      <c r="C6209">
        <v>14357</v>
      </c>
      <c r="D6209">
        <v>2.99</v>
      </c>
      <c r="E6209" s="1">
        <v>38585.384027777778</v>
      </c>
    </row>
    <row r="6210" spans="1:5" x14ac:dyDescent="0.3">
      <c r="A6210">
        <v>6290</v>
      </c>
      <c r="B6210">
        <v>233</v>
      </c>
      <c r="C6210">
        <v>15285</v>
      </c>
      <c r="D6210">
        <v>2.99</v>
      </c>
      <c r="E6210" s="1">
        <v>38586.803472222222</v>
      </c>
    </row>
    <row r="6211" spans="1:5" x14ac:dyDescent="0.3">
      <c r="A6211">
        <v>6291</v>
      </c>
      <c r="B6211">
        <v>233</v>
      </c>
      <c r="C6211">
        <v>15790</v>
      </c>
      <c r="D6211">
        <v>1.99</v>
      </c>
      <c r="E6211" s="1">
        <v>38587.584027777775</v>
      </c>
    </row>
    <row r="6212" spans="1:5" x14ac:dyDescent="0.3">
      <c r="A6212">
        <v>6292</v>
      </c>
      <c r="B6212">
        <v>233</v>
      </c>
      <c r="C6212">
        <v>15821</v>
      </c>
      <c r="D6212">
        <v>0.98999999999999899</v>
      </c>
      <c r="E6212" s="1">
        <v>38587.627083333333</v>
      </c>
    </row>
    <row r="6213" spans="1:5" x14ac:dyDescent="0.3">
      <c r="A6213">
        <v>6293</v>
      </c>
      <c r="B6213">
        <v>234</v>
      </c>
      <c r="C6213">
        <v>1125</v>
      </c>
      <c r="D6213">
        <v>4.99</v>
      </c>
      <c r="E6213" s="1">
        <v>38503.724305555559</v>
      </c>
    </row>
    <row r="6214" spans="1:5" x14ac:dyDescent="0.3">
      <c r="A6214">
        <v>6294</v>
      </c>
      <c r="B6214">
        <v>234</v>
      </c>
      <c r="C6214">
        <v>1245</v>
      </c>
      <c r="D6214">
        <v>3.99</v>
      </c>
      <c r="E6214" s="1">
        <v>38518.214583333334</v>
      </c>
    </row>
    <row r="6215" spans="1:5" x14ac:dyDescent="0.3">
      <c r="A6215">
        <v>6295</v>
      </c>
      <c r="B6215">
        <v>234</v>
      </c>
      <c r="C6215">
        <v>1645</v>
      </c>
      <c r="D6215">
        <v>0.98999999999999899</v>
      </c>
      <c r="E6215" s="1">
        <v>38519.381944444445</v>
      </c>
    </row>
    <row r="6216" spans="1:5" x14ac:dyDescent="0.3">
      <c r="A6216">
        <v>6296</v>
      </c>
      <c r="B6216">
        <v>234</v>
      </c>
      <c r="C6216">
        <v>1674</v>
      </c>
      <c r="D6216">
        <v>2.99</v>
      </c>
      <c r="E6216" s="1">
        <v>38519.456250000003</v>
      </c>
    </row>
    <row r="6217" spans="1:5" x14ac:dyDescent="0.3">
      <c r="A6217">
        <v>6297</v>
      </c>
      <c r="B6217">
        <v>234</v>
      </c>
      <c r="C6217">
        <v>1993</v>
      </c>
      <c r="D6217">
        <v>5.99</v>
      </c>
      <c r="E6217" s="1">
        <v>38520.457638888889</v>
      </c>
    </row>
    <row r="6218" spans="1:5" x14ac:dyDescent="0.3">
      <c r="A6218">
        <v>6298</v>
      </c>
      <c r="B6218">
        <v>234</v>
      </c>
      <c r="C6218">
        <v>2005</v>
      </c>
      <c r="D6218">
        <v>4.99</v>
      </c>
      <c r="E6218" s="1">
        <v>38520.488888888889</v>
      </c>
    </row>
    <row r="6219" spans="1:5" x14ac:dyDescent="0.3">
      <c r="A6219">
        <v>6299</v>
      </c>
      <c r="B6219">
        <v>234</v>
      </c>
      <c r="C6219">
        <v>2511</v>
      </c>
      <c r="D6219">
        <v>5.99</v>
      </c>
      <c r="E6219" s="1">
        <v>38521.989583333336</v>
      </c>
    </row>
    <row r="6220" spans="1:5" x14ac:dyDescent="0.3">
      <c r="A6220">
        <v>6300</v>
      </c>
      <c r="B6220">
        <v>234</v>
      </c>
      <c r="C6220">
        <v>3185</v>
      </c>
      <c r="D6220">
        <v>6.99</v>
      </c>
      <c r="E6220" s="1">
        <v>38523.956944444442</v>
      </c>
    </row>
    <row r="6221" spans="1:5" x14ac:dyDescent="0.3">
      <c r="A6221">
        <v>6301</v>
      </c>
      <c r="B6221">
        <v>234</v>
      </c>
      <c r="C6221">
        <v>3199</v>
      </c>
      <c r="D6221">
        <v>4.99</v>
      </c>
      <c r="E6221" s="1">
        <v>38524.008333333331</v>
      </c>
    </row>
    <row r="6222" spans="1:5" x14ac:dyDescent="0.3">
      <c r="A6222">
        <v>6302</v>
      </c>
      <c r="B6222">
        <v>234</v>
      </c>
      <c r="C6222">
        <v>4686</v>
      </c>
      <c r="D6222">
        <v>0.98999999999999899</v>
      </c>
      <c r="E6222" s="1">
        <v>38541.453472222223</v>
      </c>
    </row>
    <row r="6223" spans="1:5" x14ac:dyDescent="0.3">
      <c r="A6223">
        <v>6303</v>
      </c>
      <c r="B6223">
        <v>234</v>
      </c>
      <c r="C6223">
        <v>4721</v>
      </c>
      <c r="D6223">
        <v>7.99</v>
      </c>
      <c r="E6223" s="1">
        <v>38541.527083333334</v>
      </c>
    </row>
    <row r="6224" spans="1:5" x14ac:dyDescent="0.3">
      <c r="A6224">
        <v>6304</v>
      </c>
      <c r="B6224">
        <v>234</v>
      </c>
      <c r="C6224">
        <v>10133</v>
      </c>
      <c r="D6224">
        <v>5.99</v>
      </c>
      <c r="E6224" s="1">
        <v>38564.913194444445</v>
      </c>
    </row>
    <row r="6225" spans="1:5" x14ac:dyDescent="0.3">
      <c r="A6225">
        <v>6305</v>
      </c>
      <c r="B6225">
        <v>234</v>
      </c>
      <c r="C6225">
        <v>10541</v>
      </c>
      <c r="D6225">
        <v>0.98999999999999899</v>
      </c>
      <c r="E6225" s="1">
        <v>38565.51666666667</v>
      </c>
    </row>
    <row r="6226" spans="1:5" x14ac:dyDescent="0.3">
      <c r="A6226">
        <v>6306</v>
      </c>
      <c r="B6226">
        <v>234</v>
      </c>
      <c r="C6226">
        <v>10580</v>
      </c>
      <c r="D6226">
        <v>6.99</v>
      </c>
      <c r="E6226" s="1">
        <v>38565.57708333333</v>
      </c>
    </row>
    <row r="6227" spans="1:5" x14ac:dyDescent="0.3">
      <c r="A6227">
        <v>6307</v>
      </c>
      <c r="B6227">
        <v>234</v>
      </c>
      <c r="C6227">
        <v>10968</v>
      </c>
      <c r="D6227">
        <v>7.99</v>
      </c>
      <c r="E6227" s="1">
        <v>38566.168749999997</v>
      </c>
    </row>
    <row r="6228" spans="1:5" x14ac:dyDescent="0.3">
      <c r="A6228">
        <v>6308</v>
      </c>
      <c r="B6228">
        <v>234</v>
      </c>
      <c r="C6228">
        <v>11050</v>
      </c>
      <c r="D6228">
        <v>4.99</v>
      </c>
      <c r="E6228" s="1">
        <v>38566.261805555558</v>
      </c>
    </row>
    <row r="6229" spans="1:5" x14ac:dyDescent="0.3">
      <c r="A6229">
        <v>6309</v>
      </c>
      <c r="B6229">
        <v>234</v>
      </c>
      <c r="C6229">
        <v>11073</v>
      </c>
      <c r="D6229">
        <v>0.98999999999999899</v>
      </c>
      <c r="E6229" s="1">
        <v>38566.300694444442</v>
      </c>
    </row>
    <row r="6230" spans="1:5" x14ac:dyDescent="0.3">
      <c r="A6230">
        <v>6310</v>
      </c>
      <c r="B6230">
        <v>234</v>
      </c>
      <c r="C6230">
        <v>11481</v>
      </c>
      <c r="D6230">
        <v>3.99</v>
      </c>
      <c r="E6230" s="1">
        <v>38566.929166666669</v>
      </c>
    </row>
    <row r="6231" spans="1:5" x14ac:dyDescent="0.3">
      <c r="A6231">
        <v>6311</v>
      </c>
      <c r="B6231">
        <v>234</v>
      </c>
      <c r="C6231">
        <v>11882</v>
      </c>
      <c r="D6231">
        <v>3.99</v>
      </c>
      <c r="E6231" s="1">
        <v>38581.606249999997</v>
      </c>
    </row>
    <row r="6232" spans="1:5" x14ac:dyDescent="0.3">
      <c r="A6232">
        <v>6312</v>
      </c>
      <c r="B6232">
        <v>234</v>
      </c>
      <c r="C6232">
        <v>12226</v>
      </c>
      <c r="D6232">
        <v>0.98999999999999899</v>
      </c>
      <c r="E6232" s="1">
        <v>38582.125</v>
      </c>
    </row>
    <row r="6233" spans="1:5" x14ac:dyDescent="0.3">
      <c r="A6233">
        <v>6313</v>
      </c>
      <c r="B6233">
        <v>234</v>
      </c>
      <c r="C6233">
        <v>12863</v>
      </c>
      <c r="D6233">
        <v>4.99</v>
      </c>
      <c r="E6233" s="1">
        <v>38583.107638888891</v>
      </c>
    </row>
    <row r="6234" spans="1:5" x14ac:dyDescent="0.3">
      <c r="A6234">
        <v>6314</v>
      </c>
      <c r="B6234">
        <v>234</v>
      </c>
      <c r="C6234">
        <v>12921</v>
      </c>
      <c r="D6234">
        <v>5.99</v>
      </c>
      <c r="E6234" s="1">
        <v>38583.199305555558</v>
      </c>
    </row>
    <row r="6235" spans="1:5" x14ac:dyDescent="0.3">
      <c r="A6235">
        <v>6315</v>
      </c>
      <c r="B6235">
        <v>234</v>
      </c>
      <c r="C6235">
        <v>13349</v>
      </c>
      <c r="D6235">
        <v>2.99</v>
      </c>
      <c r="E6235" s="1">
        <v>38583.863194444442</v>
      </c>
    </row>
    <row r="6236" spans="1:5" x14ac:dyDescent="0.3">
      <c r="A6236">
        <v>6316</v>
      </c>
      <c r="B6236">
        <v>234</v>
      </c>
      <c r="C6236">
        <v>15037</v>
      </c>
      <c r="D6236">
        <v>5.99</v>
      </c>
      <c r="E6236" s="1">
        <v>38586.400000000001</v>
      </c>
    </row>
    <row r="6237" spans="1:5" x14ac:dyDescent="0.3">
      <c r="A6237">
        <v>6317</v>
      </c>
      <c r="B6237">
        <v>234</v>
      </c>
      <c r="C6237">
        <v>15129</v>
      </c>
      <c r="D6237">
        <v>2.99</v>
      </c>
      <c r="E6237" s="1">
        <v>38586.543749999997</v>
      </c>
    </row>
    <row r="6238" spans="1:5" x14ac:dyDescent="0.3">
      <c r="A6238">
        <v>6319</v>
      </c>
      <c r="B6238">
        <v>235</v>
      </c>
      <c r="C6238">
        <v>807</v>
      </c>
      <c r="D6238">
        <v>2.99</v>
      </c>
      <c r="E6238" s="1">
        <v>38501.784722222219</v>
      </c>
    </row>
    <row r="6239" spans="1:5" x14ac:dyDescent="0.3">
      <c r="A6239">
        <v>6320</v>
      </c>
      <c r="B6239">
        <v>235</v>
      </c>
      <c r="C6239">
        <v>1148</v>
      </c>
      <c r="D6239">
        <v>0.98999999999999899</v>
      </c>
      <c r="E6239" s="1">
        <v>38503.859722222223</v>
      </c>
    </row>
    <row r="6240" spans="1:5" x14ac:dyDescent="0.3">
      <c r="A6240">
        <v>6321</v>
      </c>
      <c r="B6240">
        <v>235</v>
      </c>
      <c r="C6240">
        <v>1493</v>
      </c>
      <c r="D6240">
        <v>4.99</v>
      </c>
      <c r="E6240" s="1">
        <v>38518.909722222219</v>
      </c>
    </row>
    <row r="6241" spans="1:5" x14ac:dyDescent="0.3">
      <c r="A6241">
        <v>6322</v>
      </c>
      <c r="B6241">
        <v>235</v>
      </c>
      <c r="C6241">
        <v>1811</v>
      </c>
      <c r="D6241">
        <v>0.98999999999999899</v>
      </c>
      <c r="E6241" s="1">
        <v>38519.879166666666</v>
      </c>
    </row>
    <row r="6242" spans="1:5" x14ac:dyDescent="0.3">
      <c r="A6242">
        <v>6323</v>
      </c>
      <c r="B6242">
        <v>235</v>
      </c>
      <c r="C6242">
        <v>3581</v>
      </c>
      <c r="D6242">
        <v>2.99</v>
      </c>
      <c r="E6242" s="1">
        <v>38539.164583333331</v>
      </c>
    </row>
    <row r="6243" spans="1:5" x14ac:dyDescent="0.3">
      <c r="A6243">
        <v>6324</v>
      </c>
      <c r="B6243">
        <v>235</v>
      </c>
      <c r="C6243">
        <v>3752</v>
      </c>
      <c r="D6243">
        <v>6.99</v>
      </c>
      <c r="E6243" s="1">
        <v>38539.520833333336</v>
      </c>
    </row>
    <row r="6244" spans="1:5" x14ac:dyDescent="0.3">
      <c r="A6244">
        <v>6325</v>
      </c>
      <c r="B6244">
        <v>235</v>
      </c>
      <c r="C6244">
        <v>3968</v>
      </c>
      <c r="D6244">
        <v>4.99</v>
      </c>
      <c r="E6244" s="1">
        <v>38539.949305555558</v>
      </c>
    </row>
    <row r="6245" spans="1:5" x14ac:dyDescent="0.3">
      <c r="A6245">
        <v>6326</v>
      </c>
      <c r="B6245">
        <v>235</v>
      </c>
      <c r="C6245">
        <v>4592</v>
      </c>
      <c r="D6245">
        <v>2.99</v>
      </c>
      <c r="E6245" s="1">
        <v>38541.271527777775</v>
      </c>
    </row>
    <row r="6246" spans="1:5" x14ac:dyDescent="0.3">
      <c r="A6246">
        <v>6327</v>
      </c>
      <c r="B6246">
        <v>235</v>
      </c>
      <c r="C6246">
        <v>5790</v>
      </c>
      <c r="D6246">
        <v>4.99</v>
      </c>
      <c r="E6246" s="1">
        <v>38543.59375</v>
      </c>
    </row>
    <row r="6247" spans="1:5" x14ac:dyDescent="0.3">
      <c r="A6247">
        <v>6328</v>
      </c>
      <c r="B6247">
        <v>235</v>
      </c>
      <c r="C6247">
        <v>6047</v>
      </c>
      <c r="D6247">
        <v>2.99</v>
      </c>
      <c r="E6247" s="1">
        <v>38544.143750000003</v>
      </c>
    </row>
    <row r="6248" spans="1:5" x14ac:dyDescent="0.3">
      <c r="A6248">
        <v>6329</v>
      </c>
      <c r="B6248">
        <v>235</v>
      </c>
      <c r="C6248">
        <v>6352</v>
      </c>
      <c r="D6248">
        <v>4.99</v>
      </c>
      <c r="E6248" s="1">
        <v>38544.856944444444</v>
      </c>
    </row>
    <row r="6249" spans="1:5" x14ac:dyDescent="0.3">
      <c r="A6249">
        <v>6330</v>
      </c>
      <c r="B6249">
        <v>235</v>
      </c>
      <c r="C6249">
        <v>6466</v>
      </c>
      <c r="D6249">
        <v>4.99</v>
      </c>
      <c r="E6249" s="1">
        <v>38545.056250000001</v>
      </c>
    </row>
    <row r="6250" spans="1:5" x14ac:dyDescent="0.3">
      <c r="A6250">
        <v>6331</v>
      </c>
      <c r="B6250">
        <v>235</v>
      </c>
      <c r="C6250">
        <v>8120</v>
      </c>
      <c r="D6250">
        <v>0.98999999999999899</v>
      </c>
      <c r="E6250" s="1">
        <v>38561.808333333334</v>
      </c>
    </row>
    <row r="6251" spans="1:5" x14ac:dyDescent="0.3">
      <c r="A6251">
        <v>6332</v>
      </c>
      <c r="B6251">
        <v>235</v>
      </c>
      <c r="C6251">
        <v>8446</v>
      </c>
      <c r="D6251">
        <v>6.99</v>
      </c>
      <c r="E6251" s="1">
        <v>38562.318055555559</v>
      </c>
    </row>
    <row r="6252" spans="1:5" x14ac:dyDescent="0.3">
      <c r="A6252">
        <v>6333</v>
      </c>
      <c r="B6252">
        <v>235</v>
      </c>
      <c r="C6252">
        <v>8781</v>
      </c>
      <c r="D6252">
        <v>0.98999999999999899</v>
      </c>
      <c r="E6252" s="1">
        <v>38562.847222222219</v>
      </c>
    </row>
    <row r="6253" spans="1:5" x14ac:dyDescent="0.3">
      <c r="A6253">
        <v>6334</v>
      </c>
      <c r="B6253">
        <v>235</v>
      </c>
      <c r="C6253">
        <v>9019</v>
      </c>
      <c r="D6253">
        <v>5.99</v>
      </c>
      <c r="E6253" s="1">
        <v>38563.227777777778</v>
      </c>
    </row>
    <row r="6254" spans="1:5" x14ac:dyDescent="0.3">
      <c r="A6254">
        <v>6335</v>
      </c>
      <c r="B6254">
        <v>235</v>
      </c>
      <c r="C6254">
        <v>9519</v>
      </c>
      <c r="D6254">
        <v>6.99</v>
      </c>
      <c r="E6254" s="1">
        <v>38564.03125</v>
      </c>
    </row>
    <row r="6255" spans="1:5" x14ac:dyDescent="0.3">
      <c r="A6255">
        <v>6336</v>
      </c>
      <c r="B6255">
        <v>235</v>
      </c>
      <c r="C6255">
        <v>9587</v>
      </c>
      <c r="D6255">
        <v>3.99</v>
      </c>
      <c r="E6255" s="1">
        <v>38564.131944444445</v>
      </c>
    </row>
    <row r="6256" spans="1:5" x14ac:dyDescent="0.3">
      <c r="A6256">
        <v>6337</v>
      </c>
      <c r="B6256">
        <v>235</v>
      </c>
      <c r="C6256">
        <v>10155</v>
      </c>
      <c r="D6256">
        <v>0.98999999999999899</v>
      </c>
      <c r="E6256" s="1">
        <v>38564.938194444447</v>
      </c>
    </row>
    <row r="6257" spans="1:5" x14ac:dyDescent="0.3">
      <c r="A6257">
        <v>6338</v>
      </c>
      <c r="B6257">
        <v>235</v>
      </c>
      <c r="C6257">
        <v>12332</v>
      </c>
      <c r="D6257">
        <v>2.99</v>
      </c>
      <c r="E6257" s="1">
        <v>38582.285416666666</v>
      </c>
    </row>
    <row r="6258" spans="1:5" x14ac:dyDescent="0.3">
      <c r="A6258">
        <v>6339</v>
      </c>
      <c r="B6258">
        <v>235</v>
      </c>
      <c r="C6258">
        <v>12502</v>
      </c>
      <c r="D6258">
        <v>4.99</v>
      </c>
      <c r="E6258" s="1">
        <v>38582.552777777775</v>
      </c>
    </row>
    <row r="6259" spans="1:5" x14ac:dyDescent="0.3">
      <c r="A6259">
        <v>6340</v>
      </c>
      <c r="B6259">
        <v>235</v>
      </c>
      <c r="C6259">
        <v>13070</v>
      </c>
      <c r="D6259">
        <v>0.98999999999999899</v>
      </c>
      <c r="E6259" s="1">
        <v>38583.413888888892</v>
      </c>
    </row>
    <row r="6260" spans="1:5" x14ac:dyDescent="0.3">
      <c r="A6260">
        <v>6341</v>
      </c>
      <c r="B6260">
        <v>235</v>
      </c>
      <c r="C6260">
        <v>13469</v>
      </c>
      <c r="D6260">
        <v>0.98999999999999899</v>
      </c>
      <c r="E6260" s="1">
        <v>38584.040972222225</v>
      </c>
    </row>
    <row r="6261" spans="1:5" x14ac:dyDescent="0.3">
      <c r="A6261">
        <v>6342</v>
      </c>
      <c r="B6261">
        <v>235</v>
      </c>
      <c r="C6261">
        <v>14749</v>
      </c>
      <c r="D6261">
        <v>3.99</v>
      </c>
      <c r="E6261" s="1">
        <v>38585.963888888888</v>
      </c>
    </row>
    <row r="6262" spans="1:5" x14ac:dyDescent="0.3">
      <c r="A6262">
        <v>6343</v>
      </c>
      <c r="B6262">
        <v>235</v>
      </c>
      <c r="C6262">
        <v>15034</v>
      </c>
      <c r="D6262">
        <v>6.99</v>
      </c>
      <c r="E6262" s="1">
        <v>38586.397916666669</v>
      </c>
    </row>
    <row r="6263" spans="1:5" x14ac:dyDescent="0.3">
      <c r="A6263">
        <v>6344</v>
      </c>
      <c r="B6263">
        <v>236</v>
      </c>
      <c r="C6263">
        <v>262</v>
      </c>
      <c r="D6263">
        <v>2.99</v>
      </c>
      <c r="E6263" s="1">
        <v>38498.656944444447</v>
      </c>
    </row>
    <row r="6264" spans="1:5" x14ac:dyDescent="0.3">
      <c r="A6264">
        <v>6345</v>
      </c>
      <c r="B6264">
        <v>236</v>
      </c>
      <c r="C6264">
        <v>344</v>
      </c>
      <c r="D6264">
        <v>2.99</v>
      </c>
      <c r="E6264" s="1">
        <v>38499.1875</v>
      </c>
    </row>
    <row r="6265" spans="1:5" x14ac:dyDescent="0.3">
      <c r="A6265">
        <v>6346</v>
      </c>
      <c r="B6265">
        <v>236</v>
      </c>
      <c r="C6265">
        <v>1032</v>
      </c>
      <c r="D6265">
        <v>2.99</v>
      </c>
      <c r="E6265" s="1">
        <v>38503.186111111114</v>
      </c>
    </row>
    <row r="6266" spans="1:5" x14ac:dyDescent="0.3">
      <c r="A6266">
        <v>6347</v>
      </c>
      <c r="B6266">
        <v>236</v>
      </c>
      <c r="C6266">
        <v>1262</v>
      </c>
      <c r="D6266">
        <v>0.98999999999999899</v>
      </c>
      <c r="E6266" s="1">
        <v>38518.287499999999</v>
      </c>
    </row>
    <row r="6267" spans="1:5" x14ac:dyDescent="0.3">
      <c r="A6267">
        <v>6348</v>
      </c>
      <c r="B6267">
        <v>236</v>
      </c>
      <c r="C6267">
        <v>1308</v>
      </c>
      <c r="D6267">
        <v>5.99</v>
      </c>
      <c r="E6267" s="1">
        <v>38518.421527777777</v>
      </c>
    </row>
    <row r="6268" spans="1:5" x14ac:dyDescent="0.3">
      <c r="A6268">
        <v>6349</v>
      </c>
      <c r="B6268">
        <v>236</v>
      </c>
      <c r="C6268">
        <v>2139</v>
      </c>
      <c r="D6268">
        <v>8.99</v>
      </c>
      <c r="E6268" s="1">
        <v>38520.895138888889</v>
      </c>
    </row>
    <row r="6269" spans="1:5" x14ac:dyDescent="0.3">
      <c r="A6269">
        <v>6350</v>
      </c>
      <c r="B6269">
        <v>236</v>
      </c>
      <c r="C6269">
        <v>2311</v>
      </c>
      <c r="D6269">
        <v>6.99</v>
      </c>
      <c r="E6269" s="1">
        <v>38521.368750000001</v>
      </c>
    </row>
    <row r="6270" spans="1:5" x14ac:dyDescent="0.3">
      <c r="A6270">
        <v>6351</v>
      </c>
      <c r="B6270">
        <v>236</v>
      </c>
      <c r="C6270">
        <v>2630</v>
      </c>
      <c r="D6270">
        <v>2.99</v>
      </c>
      <c r="E6270" s="1">
        <v>38522.365972222222</v>
      </c>
    </row>
    <row r="6271" spans="1:5" x14ac:dyDescent="0.3">
      <c r="A6271">
        <v>6352</v>
      </c>
      <c r="B6271">
        <v>236</v>
      </c>
      <c r="C6271">
        <v>2840</v>
      </c>
      <c r="D6271">
        <v>3.99</v>
      </c>
      <c r="E6271" s="1">
        <v>38522.928472222222</v>
      </c>
    </row>
    <row r="6272" spans="1:5" x14ac:dyDescent="0.3">
      <c r="A6272">
        <v>6353</v>
      </c>
      <c r="B6272">
        <v>236</v>
      </c>
      <c r="C6272">
        <v>3353</v>
      </c>
      <c r="D6272">
        <v>4.99</v>
      </c>
      <c r="E6272" s="1">
        <v>38524.478472222225</v>
      </c>
    </row>
    <row r="6273" spans="1:5" x14ac:dyDescent="0.3">
      <c r="A6273">
        <v>6354</v>
      </c>
      <c r="B6273">
        <v>236</v>
      </c>
      <c r="C6273">
        <v>3460</v>
      </c>
      <c r="D6273">
        <v>2.99</v>
      </c>
      <c r="E6273" s="1">
        <v>38524.906944444447</v>
      </c>
    </row>
    <row r="6274" spans="1:5" x14ac:dyDescent="0.3">
      <c r="A6274">
        <v>6355</v>
      </c>
      <c r="B6274">
        <v>236</v>
      </c>
      <c r="C6274">
        <v>3645</v>
      </c>
      <c r="D6274">
        <v>0.98999999999999899</v>
      </c>
      <c r="E6274" s="1">
        <v>38539.306944444441</v>
      </c>
    </row>
    <row r="6275" spans="1:5" x14ac:dyDescent="0.3">
      <c r="A6275">
        <v>6356</v>
      </c>
      <c r="B6275">
        <v>236</v>
      </c>
      <c r="C6275">
        <v>3857</v>
      </c>
      <c r="D6275">
        <v>4.99</v>
      </c>
      <c r="E6275" s="1">
        <v>38539.713194444441</v>
      </c>
    </row>
    <row r="6276" spans="1:5" x14ac:dyDescent="0.3">
      <c r="A6276">
        <v>6357</v>
      </c>
      <c r="B6276">
        <v>236</v>
      </c>
      <c r="C6276">
        <v>4749</v>
      </c>
      <c r="D6276">
        <v>4.99</v>
      </c>
      <c r="E6276" s="1">
        <v>38541.586805555555</v>
      </c>
    </row>
    <row r="6277" spans="1:5" x14ac:dyDescent="0.3">
      <c r="A6277">
        <v>6358</v>
      </c>
      <c r="B6277">
        <v>236</v>
      </c>
      <c r="C6277">
        <v>4959</v>
      </c>
      <c r="D6277">
        <v>0.98999999999999899</v>
      </c>
      <c r="E6277" s="1">
        <v>38541.973611111112</v>
      </c>
    </row>
    <row r="6278" spans="1:5" x14ac:dyDescent="0.3">
      <c r="A6278">
        <v>6359</v>
      </c>
      <c r="B6278">
        <v>236</v>
      </c>
      <c r="C6278">
        <v>5404</v>
      </c>
      <c r="D6278">
        <v>2.99</v>
      </c>
      <c r="E6278" s="1">
        <v>38542.840277777781</v>
      </c>
    </row>
    <row r="6279" spans="1:5" x14ac:dyDescent="0.3">
      <c r="A6279">
        <v>6360</v>
      </c>
      <c r="B6279">
        <v>236</v>
      </c>
      <c r="C6279">
        <v>5545</v>
      </c>
      <c r="D6279">
        <v>3.99</v>
      </c>
      <c r="E6279" s="1">
        <v>38543.118055555555</v>
      </c>
    </row>
    <row r="6280" spans="1:5" x14ac:dyDescent="0.3">
      <c r="A6280">
        <v>6361</v>
      </c>
      <c r="B6280">
        <v>236</v>
      </c>
      <c r="C6280">
        <v>5938</v>
      </c>
      <c r="D6280">
        <v>3.99</v>
      </c>
      <c r="E6280" s="1">
        <v>38543.928472222222</v>
      </c>
    </row>
    <row r="6281" spans="1:5" x14ac:dyDescent="0.3">
      <c r="A6281">
        <v>6362</v>
      </c>
      <c r="B6281">
        <v>236</v>
      </c>
      <c r="C6281">
        <v>6049</v>
      </c>
      <c r="D6281">
        <v>0.98999999999999899</v>
      </c>
      <c r="E6281" s="1">
        <v>38544.147222222222</v>
      </c>
    </row>
    <row r="6282" spans="1:5" x14ac:dyDescent="0.3">
      <c r="A6282">
        <v>6363</v>
      </c>
      <c r="B6282">
        <v>236</v>
      </c>
      <c r="C6282">
        <v>6281</v>
      </c>
      <c r="D6282">
        <v>4.99</v>
      </c>
      <c r="E6282" s="1">
        <v>38544.693055555559</v>
      </c>
    </row>
    <row r="6283" spans="1:5" x14ac:dyDescent="0.3">
      <c r="A6283">
        <v>6364</v>
      </c>
      <c r="B6283">
        <v>236</v>
      </c>
      <c r="C6283">
        <v>6303</v>
      </c>
      <c r="D6283">
        <v>2.99</v>
      </c>
      <c r="E6283" s="1">
        <v>38544.746527777781</v>
      </c>
    </row>
    <row r="6284" spans="1:5" x14ac:dyDescent="0.3">
      <c r="A6284">
        <v>6365</v>
      </c>
      <c r="B6284">
        <v>236</v>
      </c>
      <c r="C6284">
        <v>6996</v>
      </c>
      <c r="D6284">
        <v>4.99</v>
      </c>
      <c r="E6284" s="1">
        <v>38560.050694444442</v>
      </c>
    </row>
    <row r="6285" spans="1:5" x14ac:dyDescent="0.3">
      <c r="A6285">
        <v>6366</v>
      </c>
      <c r="B6285">
        <v>236</v>
      </c>
      <c r="C6285">
        <v>7047</v>
      </c>
      <c r="D6285">
        <v>4.99</v>
      </c>
      <c r="E6285" s="1">
        <v>38560.146527777775</v>
      </c>
    </row>
    <row r="6286" spans="1:5" x14ac:dyDescent="0.3">
      <c r="A6286">
        <v>6367</v>
      </c>
      <c r="B6286">
        <v>236</v>
      </c>
      <c r="C6286">
        <v>7253</v>
      </c>
      <c r="D6286">
        <v>0.98999999999999899</v>
      </c>
      <c r="E6286" s="1">
        <v>38560.448611111111</v>
      </c>
    </row>
    <row r="6287" spans="1:5" x14ac:dyDescent="0.3">
      <c r="A6287">
        <v>6368</v>
      </c>
      <c r="B6287">
        <v>236</v>
      </c>
      <c r="C6287">
        <v>7780</v>
      </c>
      <c r="D6287">
        <v>5.99</v>
      </c>
      <c r="E6287" s="1">
        <v>38561.299305555556</v>
      </c>
    </row>
    <row r="6288" spans="1:5" x14ac:dyDescent="0.3">
      <c r="A6288">
        <v>6369</v>
      </c>
      <c r="B6288">
        <v>236</v>
      </c>
      <c r="C6288">
        <v>7792</v>
      </c>
      <c r="D6288">
        <v>4.99</v>
      </c>
      <c r="E6288" s="1">
        <v>38561.308333333334</v>
      </c>
    </row>
    <row r="6289" spans="1:5" x14ac:dyDescent="0.3">
      <c r="A6289">
        <v>6370</v>
      </c>
      <c r="B6289">
        <v>236</v>
      </c>
      <c r="C6289">
        <v>7798</v>
      </c>
      <c r="D6289">
        <v>2.99</v>
      </c>
      <c r="E6289" s="1">
        <v>38561.320138888892</v>
      </c>
    </row>
    <row r="6290" spans="1:5" x14ac:dyDescent="0.3">
      <c r="A6290">
        <v>6371</v>
      </c>
      <c r="B6290">
        <v>236</v>
      </c>
      <c r="C6290">
        <v>8657</v>
      </c>
      <c r="D6290">
        <v>2.99</v>
      </c>
      <c r="E6290" s="1">
        <v>38562.631249999999</v>
      </c>
    </row>
    <row r="6291" spans="1:5" x14ac:dyDescent="0.3">
      <c r="A6291">
        <v>6372</v>
      </c>
      <c r="B6291">
        <v>236</v>
      </c>
      <c r="C6291">
        <v>9011</v>
      </c>
      <c r="D6291">
        <v>5.99</v>
      </c>
      <c r="E6291" s="1">
        <v>38563.219444444447</v>
      </c>
    </row>
    <row r="6292" spans="1:5" x14ac:dyDescent="0.3">
      <c r="A6292">
        <v>6373</v>
      </c>
      <c r="B6292">
        <v>236</v>
      </c>
      <c r="C6292">
        <v>9934</v>
      </c>
      <c r="D6292">
        <v>2.99</v>
      </c>
      <c r="E6292" s="1">
        <v>38564.642361111109</v>
      </c>
    </row>
    <row r="6293" spans="1:5" x14ac:dyDescent="0.3">
      <c r="A6293">
        <v>6374</v>
      </c>
      <c r="B6293">
        <v>236</v>
      </c>
      <c r="C6293">
        <v>10137</v>
      </c>
      <c r="D6293">
        <v>4.99</v>
      </c>
      <c r="E6293" s="1">
        <v>38564.917361111111</v>
      </c>
    </row>
    <row r="6294" spans="1:5" x14ac:dyDescent="0.3">
      <c r="A6294">
        <v>6375</v>
      </c>
      <c r="B6294">
        <v>236</v>
      </c>
      <c r="C6294">
        <v>11139</v>
      </c>
      <c r="D6294">
        <v>6.99</v>
      </c>
      <c r="E6294" s="1">
        <v>38566.393750000003</v>
      </c>
    </row>
    <row r="6295" spans="1:5" x14ac:dyDescent="0.3">
      <c r="A6295">
        <v>6376</v>
      </c>
      <c r="B6295">
        <v>236</v>
      </c>
      <c r="C6295">
        <v>11486</v>
      </c>
      <c r="D6295">
        <v>3.99</v>
      </c>
      <c r="E6295" s="1">
        <v>38566.94027777778</v>
      </c>
    </row>
    <row r="6296" spans="1:5" x14ac:dyDescent="0.3">
      <c r="A6296">
        <v>6377</v>
      </c>
      <c r="B6296">
        <v>236</v>
      </c>
      <c r="C6296">
        <v>11507</v>
      </c>
      <c r="D6296">
        <v>5.99</v>
      </c>
      <c r="E6296" s="1">
        <v>38580.976388888892</v>
      </c>
    </row>
    <row r="6297" spans="1:5" x14ac:dyDescent="0.3">
      <c r="A6297">
        <v>6378</v>
      </c>
      <c r="B6297">
        <v>236</v>
      </c>
      <c r="C6297">
        <v>11895</v>
      </c>
      <c r="D6297">
        <v>4.99</v>
      </c>
      <c r="E6297" s="1">
        <v>38581.635416666664</v>
      </c>
    </row>
    <row r="6298" spans="1:5" x14ac:dyDescent="0.3">
      <c r="A6298">
        <v>6379</v>
      </c>
      <c r="B6298">
        <v>236</v>
      </c>
      <c r="C6298">
        <v>12975</v>
      </c>
      <c r="D6298">
        <v>2.99</v>
      </c>
      <c r="E6298" s="1">
        <v>38583.285416666666</v>
      </c>
    </row>
    <row r="6299" spans="1:5" x14ac:dyDescent="0.3">
      <c r="A6299">
        <v>6380</v>
      </c>
      <c r="B6299">
        <v>236</v>
      </c>
      <c r="C6299">
        <v>13364</v>
      </c>
      <c r="D6299">
        <v>2.99</v>
      </c>
      <c r="E6299" s="1">
        <v>38583.881249999999</v>
      </c>
    </row>
    <row r="6300" spans="1:5" x14ac:dyDescent="0.3">
      <c r="A6300">
        <v>6381</v>
      </c>
      <c r="B6300">
        <v>236</v>
      </c>
      <c r="C6300">
        <v>13443</v>
      </c>
      <c r="D6300">
        <v>7.99</v>
      </c>
      <c r="E6300" s="1">
        <v>38583.995138888888</v>
      </c>
    </row>
    <row r="6301" spans="1:5" x14ac:dyDescent="0.3">
      <c r="A6301">
        <v>6382</v>
      </c>
      <c r="B6301">
        <v>236</v>
      </c>
      <c r="C6301">
        <v>14321</v>
      </c>
      <c r="D6301">
        <v>4.99</v>
      </c>
      <c r="E6301" s="1">
        <v>38585.336805555555</v>
      </c>
    </row>
    <row r="6302" spans="1:5" x14ac:dyDescent="0.3">
      <c r="A6302">
        <v>6383</v>
      </c>
      <c r="B6302">
        <v>236</v>
      </c>
      <c r="C6302">
        <v>14364</v>
      </c>
      <c r="D6302">
        <v>7.99</v>
      </c>
      <c r="E6302" s="1">
        <v>38585.392361111109</v>
      </c>
    </row>
    <row r="6303" spans="1:5" x14ac:dyDescent="0.3">
      <c r="A6303">
        <v>6384</v>
      </c>
      <c r="B6303">
        <v>236</v>
      </c>
      <c r="C6303">
        <v>14722</v>
      </c>
      <c r="D6303">
        <v>4.99</v>
      </c>
      <c r="E6303" s="1">
        <v>38585.909722222219</v>
      </c>
    </row>
    <row r="6304" spans="1:5" x14ac:dyDescent="0.3">
      <c r="A6304">
        <v>6386</v>
      </c>
      <c r="B6304">
        <v>237</v>
      </c>
      <c r="C6304">
        <v>133</v>
      </c>
      <c r="D6304">
        <v>0.98999999999999899</v>
      </c>
      <c r="E6304" s="1">
        <v>38497.908333333333</v>
      </c>
    </row>
    <row r="6305" spans="1:5" x14ac:dyDescent="0.3">
      <c r="A6305">
        <v>6387</v>
      </c>
      <c r="B6305">
        <v>237</v>
      </c>
      <c r="C6305">
        <v>182</v>
      </c>
      <c r="D6305">
        <v>4.99</v>
      </c>
      <c r="E6305" s="1">
        <v>38498.200694444444</v>
      </c>
    </row>
    <row r="6306" spans="1:5" x14ac:dyDescent="0.3">
      <c r="A6306">
        <v>6388</v>
      </c>
      <c r="B6306">
        <v>237</v>
      </c>
      <c r="C6306">
        <v>1500</v>
      </c>
      <c r="D6306">
        <v>0.98999999999999899</v>
      </c>
      <c r="E6306" s="1">
        <v>38518.916666666664</v>
      </c>
    </row>
    <row r="6307" spans="1:5" x14ac:dyDescent="0.3">
      <c r="A6307">
        <v>6389</v>
      </c>
      <c r="B6307">
        <v>237</v>
      </c>
      <c r="C6307">
        <v>1518</v>
      </c>
      <c r="D6307">
        <v>0.98999999999999899</v>
      </c>
      <c r="E6307" s="1">
        <v>38518.98333333333</v>
      </c>
    </row>
    <row r="6308" spans="1:5" x14ac:dyDescent="0.3">
      <c r="A6308">
        <v>6390</v>
      </c>
      <c r="B6308">
        <v>237</v>
      </c>
      <c r="C6308">
        <v>2156</v>
      </c>
      <c r="D6308">
        <v>4.99</v>
      </c>
      <c r="E6308" s="1">
        <v>38520.963888888888</v>
      </c>
    </row>
    <row r="6309" spans="1:5" x14ac:dyDescent="0.3">
      <c r="A6309">
        <v>6391</v>
      </c>
      <c r="B6309">
        <v>237</v>
      </c>
      <c r="C6309">
        <v>2492</v>
      </c>
      <c r="D6309">
        <v>2.99</v>
      </c>
      <c r="E6309" s="1">
        <v>38521.919444444444</v>
      </c>
    </row>
    <row r="6310" spans="1:5" x14ac:dyDescent="0.3">
      <c r="A6310">
        <v>6392</v>
      </c>
      <c r="B6310">
        <v>237</v>
      </c>
      <c r="C6310">
        <v>3069</v>
      </c>
      <c r="D6310">
        <v>2.99</v>
      </c>
      <c r="E6310" s="1">
        <v>38523.592361111114</v>
      </c>
    </row>
    <row r="6311" spans="1:5" x14ac:dyDescent="0.3">
      <c r="A6311">
        <v>6393</v>
      </c>
      <c r="B6311">
        <v>237</v>
      </c>
      <c r="C6311">
        <v>4844</v>
      </c>
      <c r="D6311">
        <v>4.99</v>
      </c>
      <c r="E6311" s="1">
        <v>38541.769444444442</v>
      </c>
    </row>
    <row r="6312" spans="1:5" x14ac:dyDescent="0.3">
      <c r="A6312">
        <v>6394</v>
      </c>
      <c r="B6312">
        <v>237</v>
      </c>
      <c r="C6312">
        <v>6053</v>
      </c>
      <c r="D6312">
        <v>4.99</v>
      </c>
      <c r="E6312" s="1">
        <v>38544.160416666666</v>
      </c>
    </row>
    <row r="6313" spans="1:5" x14ac:dyDescent="0.3">
      <c r="A6313">
        <v>6395</v>
      </c>
      <c r="B6313">
        <v>237</v>
      </c>
      <c r="C6313">
        <v>7193</v>
      </c>
      <c r="D6313">
        <v>2.99</v>
      </c>
      <c r="E6313" s="1">
        <v>38560.359027777777</v>
      </c>
    </row>
    <row r="6314" spans="1:5" x14ac:dyDescent="0.3">
      <c r="A6314">
        <v>6396</v>
      </c>
      <c r="B6314">
        <v>237</v>
      </c>
      <c r="C6314">
        <v>7330</v>
      </c>
      <c r="D6314">
        <v>3.99</v>
      </c>
      <c r="E6314" s="1">
        <v>38560.580555555556</v>
      </c>
    </row>
    <row r="6315" spans="1:5" x14ac:dyDescent="0.3">
      <c r="A6315">
        <v>6397</v>
      </c>
      <c r="B6315">
        <v>237</v>
      </c>
      <c r="C6315">
        <v>7812</v>
      </c>
      <c r="D6315">
        <v>4.99</v>
      </c>
      <c r="E6315" s="1">
        <v>38561.337500000001</v>
      </c>
    </row>
    <row r="6316" spans="1:5" x14ac:dyDescent="0.3">
      <c r="A6316">
        <v>6398</v>
      </c>
      <c r="B6316">
        <v>237</v>
      </c>
      <c r="C6316">
        <v>7951</v>
      </c>
      <c r="D6316">
        <v>8.99</v>
      </c>
      <c r="E6316" s="1">
        <v>38561.556250000001</v>
      </c>
    </row>
    <row r="6317" spans="1:5" x14ac:dyDescent="0.3">
      <c r="A6317">
        <v>6399</v>
      </c>
      <c r="B6317">
        <v>237</v>
      </c>
      <c r="C6317">
        <v>8102</v>
      </c>
      <c r="D6317">
        <v>2.99</v>
      </c>
      <c r="E6317" s="1">
        <v>38561.78402777778</v>
      </c>
    </row>
    <row r="6318" spans="1:5" x14ac:dyDescent="0.3">
      <c r="A6318">
        <v>6400</v>
      </c>
      <c r="B6318">
        <v>237</v>
      </c>
      <c r="C6318">
        <v>8748</v>
      </c>
      <c r="D6318">
        <v>2.99</v>
      </c>
      <c r="E6318" s="1">
        <v>38562.797222222223</v>
      </c>
    </row>
    <row r="6319" spans="1:5" x14ac:dyDescent="0.3">
      <c r="A6319">
        <v>6401</v>
      </c>
      <c r="B6319">
        <v>237</v>
      </c>
      <c r="C6319">
        <v>8799</v>
      </c>
      <c r="D6319">
        <v>6.99</v>
      </c>
      <c r="E6319" s="1">
        <v>38562.886111111111</v>
      </c>
    </row>
    <row r="6320" spans="1:5" x14ac:dyDescent="0.3">
      <c r="A6320">
        <v>6402</v>
      </c>
      <c r="B6320">
        <v>237</v>
      </c>
      <c r="C6320">
        <v>8835</v>
      </c>
      <c r="D6320">
        <v>3.99</v>
      </c>
      <c r="E6320" s="1">
        <v>38562.947222222225</v>
      </c>
    </row>
    <row r="6321" spans="1:5" x14ac:dyDescent="0.3">
      <c r="A6321">
        <v>6403</v>
      </c>
      <c r="B6321">
        <v>237</v>
      </c>
      <c r="C6321">
        <v>9276</v>
      </c>
      <c r="D6321">
        <v>5.99</v>
      </c>
      <c r="E6321" s="1">
        <v>38563.631249999999</v>
      </c>
    </row>
    <row r="6322" spans="1:5" x14ac:dyDescent="0.3">
      <c r="A6322">
        <v>6404</v>
      </c>
      <c r="B6322">
        <v>237</v>
      </c>
      <c r="C6322">
        <v>9661</v>
      </c>
      <c r="D6322">
        <v>4.99</v>
      </c>
      <c r="E6322" s="1">
        <v>38564.254166666666</v>
      </c>
    </row>
    <row r="6323" spans="1:5" x14ac:dyDescent="0.3">
      <c r="A6323">
        <v>6405</v>
      </c>
      <c r="B6323">
        <v>237</v>
      </c>
      <c r="C6323">
        <v>9715</v>
      </c>
      <c r="D6323">
        <v>1.99</v>
      </c>
      <c r="E6323" s="1">
        <v>38564.344444444447</v>
      </c>
    </row>
    <row r="6324" spans="1:5" x14ac:dyDescent="0.3">
      <c r="A6324">
        <v>6406</v>
      </c>
      <c r="B6324">
        <v>237</v>
      </c>
      <c r="C6324">
        <v>10056</v>
      </c>
      <c r="D6324">
        <v>0.98999999999999899</v>
      </c>
      <c r="E6324" s="1">
        <v>38564.804861111108</v>
      </c>
    </row>
    <row r="6325" spans="1:5" x14ac:dyDescent="0.3">
      <c r="A6325">
        <v>6407</v>
      </c>
      <c r="B6325">
        <v>237</v>
      </c>
      <c r="C6325">
        <v>10058</v>
      </c>
      <c r="D6325">
        <v>2.99</v>
      </c>
      <c r="E6325" s="1">
        <v>38564.805555555555</v>
      </c>
    </row>
    <row r="6326" spans="1:5" x14ac:dyDescent="0.3">
      <c r="A6326">
        <v>6408</v>
      </c>
      <c r="B6326">
        <v>237</v>
      </c>
      <c r="C6326">
        <v>11125</v>
      </c>
      <c r="D6326">
        <v>4.99</v>
      </c>
      <c r="E6326" s="1">
        <v>38566.371527777781</v>
      </c>
    </row>
    <row r="6327" spans="1:5" x14ac:dyDescent="0.3">
      <c r="A6327">
        <v>6409</v>
      </c>
      <c r="B6327">
        <v>237</v>
      </c>
      <c r="C6327">
        <v>11479</v>
      </c>
      <c r="D6327">
        <v>11.99</v>
      </c>
      <c r="E6327" s="1">
        <v>38566.929166666669</v>
      </c>
    </row>
    <row r="6328" spans="1:5" x14ac:dyDescent="0.3">
      <c r="A6328">
        <v>6410</v>
      </c>
      <c r="B6328">
        <v>237</v>
      </c>
      <c r="C6328">
        <v>11772</v>
      </c>
      <c r="D6328">
        <v>5.99</v>
      </c>
      <c r="E6328" s="1">
        <v>38581.429166666669</v>
      </c>
    </row>
    <row r="6329" spans="1:5" x14ac:dyDescent="0.3">
      <c r="A6329">
        <v>6411</v>
      </c>
      <c r="B6329">
        <v>237</v>
      </c>
      <c r="C6329">
        <v>12469</v>
      </c>
      <c r="D6329">
        <v>0.98999999999999899</v>
      </c>
      <c r="E6329" s="1">
        <v>38582.495138888888</v>
      </c>
    </row>
    <row r="6330" spans="1:5" x14ac:dyDescent="0.3">
      <c r="A6330">
        <v>6412</v>
      </c>
      <c r="B6330">
        <v>237</v>
      </c>
      <c r="C6330">
        <v>13914</v>
      </c>
      <c r="D6330">
        <v>6.99</v>
      </c>
      <c r="E6330" s="1">
        <v>38584.693055555559</v>
      </c>
    </row>
    <row r="6331" spans="1:5" x14ac:dyDescent="0.3">
      <c r="A6331">
        <v>6413</v>
      </c>
      <c r="B6331">
        <v>237</v>
      </c>
      <c r="C6331">
        <v>13922</v>
      </c>
      <c r="D6331">
        <v>6.99</v>
      </c>
      <c r="E6331" s="1">
        <v>38584.709722222222</v>
      </c>
    </row>
    <row r="6332" spans="1:5" x14ac:dyDescent="0.3">
      <c r="A6332">
        <v>6414</v>
      </c>
      <c r="B6332">
        <v>237</v>
      </c>
      <c r="C6332">
        <v>13969</v>
      </c>
      <c r="D6332">
        <v>6.99</v>
      </c>
      <c r="E6332" s="1">
        <v>38584.779166666667</v>
      </c>
    </row>
    <row r="6333" spans="1:5" x14ac:dyDescent="0.3">
      <c r="A6333">
        <v>6415</v>
      </c>
      <c r="B6333">
        <v>237</v>
      </c>
      <c r="C6333">
        <v>14453</v>
      </c>
      <c r="D6333">
        <v>3.99</v>
      </c>
      <c r="E6333" s="1">
        <v>38585.522916666669</v>
      </c>
    </row>
    <row r="6334" spans="1:5" x14ac:dyDescent="0.3">
      <c r="A6334">
        <v>6416</v>
      </c>
      <c r="B6334">
        <v>237</v>
      </c>
      <c r="C6334">
        <v>15139</v>
      </c>
      <c r="D6334">
        <v>8.99</v>
      </c>
      <c r="E6334" s="1">
        <v>38586.568055555559</v>
      </c>
    </row>
    <row r="6335" spans="1:5" x14ac:dyDescent="0.3">
      <c r="A6335">
        <v>6417</v>
      </c>
      <c r="B6335">
        <v>237</v>
      </c>
      <c r="C6335">
        <v>15337</v>
      </c>
      <c r="D6335">
        <v>0.98999999999999899</v>
      </c>
      <c r="E6335" s="1">
        <v>38586.867361111108</v>
      </c>
    </row>
    <row r="6336" spans="1:5" x14ac:dyDescent="0.3">
      <c r="A6336">
        <v>6418</v>
      </c>
      <c r="B6336">
        <v>237</v>
      </c>
      <c r="C6336">
        <v>15931</v>
      </c>
      <c r="D6336">
        <v>1.99</v>
      </c>
      <c r="E6336" s="1">
        <v>38587.769444444442</v>
      </c>
    </row>
    <row r="6337" spans="1:5" x14ac:dyDescent="0.3">
      <c r="A6337">
        <v>6419</v>
      </c>
      <c r="B6337">
        <v>238</v>
      </c>
      <c r="C6337">
        <v>315</v>
      </c>
      <c r="D6337">
        <v>4.99</v>
      </c>
      <c r="E6337" s="1">
        <v>38498.966666666667</v>
      </c>
    </row>
    <row r="6338" spans="1:5" x14ac:dyDescent="0.3">
      <c r="A6338">
        <v>6420</v>
      </c>
      <c r="B6338">
        <v>238</v>
      </c>
      <c r="C6338">
        <v>842</v>
      </c>
      <c r="D6338">
        <v>2.99</v>
      </c>
      <c r="E6338" s="1">
        <v>38502.022222222222</v>
      </c>
    </row>
    <row r="6339" spans="1:5" x14ac:dyDescent="0.3">
      <c r="A6339">
        <v>6421</v>
      </c>
      <c r="B6339">
        <v>238</v>
      </c>
      <c r="C6339">
        <v>1199</v>
      </c>
      <c r="D6339">
        <v>2.99</v>
      </c>
      <c r="E6339" s="1">
        <v>38518.081944444442</v>
      </c>
    </row>
    <row r="6340" spans="1:5" x14ac:dyDescent="0.3">
      <c r="A6340">
        <v>6422</v>
      </c>
      <c r="B6340">
        <v>238</v>
      </c>
      <c r="C6340">
        <v>1660</v>
      </c>
      <c r="D6340">
        <v>4.99</v>
      </c>
      <c r="E6340" s="1">
        <v>38519.425000000003</v>
      </c>
    </row>
    <row r="6341" spans="1:5" x14ac:dyDescent="0.3">
      <c r="A6341">
        <v>6423</v>
      </c>
      <c r="B6341">
        <v>238</v>
      </c>
      <c r="C6341">
        <v>3181</v>
      </c>
      <c r="D6341">
        <v>2.99</v>
      </c>
      <c r="E6341" s="1">
        <v>38523.95208333333</v>
      </c>
    </row>
    <row r="6342" spans="1:5" x14ac:dyDescent="0.3">
      <c r="A6342">
        <v>6424</v>
      </c>
      <c r="B6342">
        <v>238</v>
      </c>
      <c r="C6342">
        <v>4143</v>
      </c>
      <c r="D6342">
        <v>0.98999999999999899</v>
      </c>
      <c r="E6342" s="1">
        <v>38540.348611111112</v>
      </c>
    </row>
    <row r="6343" spans="1:5" x14ac:dyDescent="0.3">
      <c r="A6343">
        <v>6425</v>
      </c>
      <c r="B6343">
        <v>238</v>
      </c>
      <c r="C6343">
        <v>5616</v>
      </c>
      <c r="D6343">
        <v>5.99</v>
      </c>
      <c r="E6343" s="1">
        <v>38543.222916666666</v>
      </c>
    </row>
    <row r="6344" spans="1:5" x14ac:dyDescent="0.3">
      <c r="A6344">
        <v>6426</v>
      </c>
      <c r="B6344">
        <v>238</v>
      </c>
      <c r="C6344">
        <v>6403</v>
      </c>
      <c r="D6344">
        <v>0.98999999999999899</v>
      </c>
      <c r="E6344" s="1">
        <v>38544.948611111111</v>
      </c>
    </row>
    <row r="6345" spans="1:5" x14ac:dyDescent="0.3">
      <c r="A6345">
        <v>6427</v>
      </c>
      <c r="B6345">
        <v>238</v>
      </c>
      <c r="C6345">
        <v>7243</v>
      </c>
      <c r="D6345">
        <v>4.99</v>
      </c>
      <c r="E6345" s="1">
        <v>38560.43472222222</v>
      </c>
    </row>
    <row r="6346" spans="1:5" x14ac:dyDescent="0.3">
      <c r="A6346">
        <v>6428</v>
      </c>
      <c r="B6346">
        <v>238</v>
      </c>
      <c r="C6346">
        <v>8310</v>
      </c>
      <c r="D6346">
        <v>8.99</v>
      </c>
      <c r="E6346" s="1">
        <v>38562.142361111109</v>
      </c>
    </row>
    <row r="6347" spans="1:5" x14ac:dyDescent="0.3">
      <c r="A6347">
        <v>6429</v>
      </c>
      <c r="B6347">
        <v>238</v>
      </c>
      <c r="C6347">
        <v>8382</v>
      </c>
      <c r="D6347">
        <v>6.99</v>
      </c>
      <c r="E6347" s="1">
        <v>38562.231249999997</v>
      </c>
    </row>
    <row r="6348" spans="1:5" x14ac:dyDescent="0.3">
      <c r="A6348">
        <v>6430</v>
      </c>
      <c r="B6348">
        <v>238</v>
      </c>
      <c r="C6348">
        <v>8465</v>
      </c>
      <c r="D6348">
        <v>0.98999999999999899</v>
      </c>
      <c r="E6348" s="1">
        <v>38562.347222222219</v>
      </c>
    </row>
    <row r="6349" spans="1:5" x14ac:dyDescent="0.3">
      <c r="A6349">
        <v>6431</v>
      </c>
      <c r="B6349">
        <v>238</v>
      </c>
      <c r="C6349">
        <v>9065</v>
      </c>
      <c r="D6349">
        <v>4.99</v>
      </c>
      <c r="E6349" s="1">
        <v>38563.309027777781</v>
      </c>
    </row>
    <row r="6350" spans="1:5" x14ac:dyDescent="0.3">
      <c r="A6350">
        <v>6432</v>
      </c>
      <c r="B6350">
        <v>238</v>
      </c>
      <c r="C6350">
        <v>9841</v>
      </c>
      <c r="D6350">
        <v>7.99</v>
      </c>
      <c r="E6350" s="1">
        <v>38564.51666666667</v>
      </c>
    </row>
    <row r="6351" spans="1:5" x14ac:dyDescent="0.3">
      <c r="A6351">
        <v>6433</v>
      </c>
      <c r="B6351">
        <v>238</v>
      </c>
      <c r="C6351">
        <v>10659</v>
      </c>
      <c r="D6351">
        <v>5.99</v>
      </c>
      <c r="E6351" s="1">
        <v>38565.694444444445</v>
      </c>
    </row>
    <row r="6352" spans="1:5" x14ac:dyDescent="0.3">
      <c r="A6352">
        <v>6434</v>
      </c>
      <c r="B6352">
        <v>238</v>
      </c>
      <c r="C6352">
        <v>11543</v>
      </c>
      <c r="D6352">
        <v>5.99</v>
      </c>
      <c r="E6352" s="1">
        <v>38581.037499999999</v>
      </c>
    </row>
    <row r="6353" spans="1:5" x14ac:dyDescent="0.3">
      <c r="A6353">
        <v>6435</v>
      </c>
      <c r="B6353">
        <v>238</v>
      </c>
      <c r="C6353">
        <v>11632</v>
      </c>
      <c r="D6353">
        <v>2.99</v>
      </c>
      <c r="E6353" s="1">
        <v>38581.186805555553</v>
      </c>
    </row>
    <row r="6354" spans="1:5" x14ac:dyDescent="0.3">
      <c r="A6354">
        <v>6436</v>
      </c>
      <c r="B6354">
        <v>238</v>
      </c>
      <c r="C6354">
        <v>11897</v>
      </c>
      <c r="D6354">
        <v>2.99</v>
      </c>
      <c r="E6354" s="1">
        <v>38581.64166666667</v>
      </c>
    </row>
    <row r="6355" spans="1:5" x14ac:dyDescent="0.3">
      <c r="A6355">
        <v>6437</v>
      </c>
      <c r="B6355">
        <v>238</v>
      </c>
      <c r="C6355">
        <v>14312</v>
      </c>
      <c r="D6355">
        <v>4.99</v>
      </c>
      <c r="E6355" s="1">
        <v>38585.324999999997</v>
      </c>
    </row>
    <row r="6356" spans="1:5" x14ac:dyDescent="0.3">
      <c r="A6356">
        <v>6438</v>
      </c>
      <c r="B6356">
        <v>238</v>
      </c>
      <c r="C6356">
        <v>14343</v>
      </c>
      <c r="D6356">
        <v>8.99</v>
      </c>
      <c r="E6356" s="1">
        <v>38585.361111111109</v>
      </c>
    </row>
    <row r="6357" spans="1:5" x14ac:dyDescent="0.3">
      <c r="A6357">
        <v>6439</v>
      </c>
      <c r="B6357">
        <v>238</v>
      </c>
      <c r="C6357">
        <v>15455</v>
      </c>
      <c r="D6357">
        <v>0.98999999999999899</v>
      </c>
      <c r="E6357" s="1">
        <v>38587.045138888891</v>
      </c>
    </row>
    <row r="6358" spans="1:5" x14ac:dyDescent="0.3">
      <c r="A6358">
        <v>6440</v>
      </c>
      <c r="B6358">
        <v>239</v>
      </c>
      <c r="C6358">
        <v>8</v>
      </c>
      <c r="D6358">
        <v>4.99</v>
      </c>
      <c r="E6358" s="1">
        <v>38496.979861111111</v>
      </c>
    </row>
    <row r="6359" spans="1:5" x14ac:dyDescent="0.3">
      <c r="A6359">
        <v>6441</v>
      </c>
      <c r="B6359">
        <v>239</v>
      </c>
      <c r="C6359">
        <v>444</v>
      </c>
      <c r="D6359">
        <v>2.99</v>
      </c>
      <c r="E6359" s="1">
        <v>38499.777083333334</v>
      </c>
    </row>
    <row r="6360" spans="1:5" x14ac:dyDescent="0.3">
      <c r="A6360">
        <v>6442</v>
      </c>
      <c r="B6360">
        <v>239</v>
      </c>
      <c r="C6360">
        <v>621</v>
      </c>
      <c r="D6360">
        <v>4.99</v>
      </c>
      <c r="E6360" s="1">
        <v>38500.665277777778</v>
      </c>
    </row>
    <row r="6361" spans="1:5" x14ac:dyDescent="0.3">
      <c r="A6361">
        <v>6443</v>
      </c>
      <c r="B6361">
        <v>239</v>
      </c>
      <c r="C6361">
        <v>636</v>
      </c>
      <c r="D6361">
        <v>6.99</v>
      </c>
      <c r="E6361" s="1">
        <v>38500.740972222222</v>
      </c>
    </row>
    <row r="6362" spans="1:5" x14ac:dyDescent="0.3">
      <c r="A6362">
        <v>6444</v>
      </c>
      <c r="B6362">
        <v>239</v>
      </c>
      <c r="C6362">
        <v>1022</v>
      </c>
      <c r="D6362">
        <v>7.99</v>
      </c>
      <c r="E6362" s="1">
        <v>38503.136111111111</v>
      </c>
    </row>
    <row r="6363" spans="1:5" x14ac:dyDescent="0.3">
      <c r="A6363">
        <v>6445</v>
      </c>
      <c r="B6363">
        <v>239</v>
      </c>
      <c r="C6363">
        <v>1082</v>
      </c>
      <c r="D6363">
        <v>5.99</v>
      </c>
      <c r="E6363" s="1">
        <v>38503.459722222222</v>
      </c>
    </row>
    <row r="6364" spans="1:5" x14ac:dyDescent="0.3">
      <c r="A6364">
        <v>6446</v>
      </c>
      <c r="B6364">
        <v>239</v>
      </c>
      <c r="C6364">
        <v>1160</v>
      </c>
      <c r="D6364">
        <v>4.99</v>
      </c>
      <c r="E6364" s="1">
        <v>38517.958333333336</v>
      </c>
    </row>
    <row r="6365" spans="1:5" x14ac:dyDescent="0.3">
      <c r="A6365">
        <v>6447</v>
      </c>
      <c r="B6365">
        <v>239</v>
      </c>
      <c r="C6365">
        <v>1560</v>
      </c>
      <c r="D6365">
        <v>4.99</v>
      </c>
      <c r="E6365" s="1">
        <v>38519.10833333333</v>
      </c>
    </row>
    <row r="6366" spans="1:5" x14ac:dyDescent="0.3">
      <c r="A6366">
        <v>6448</v>
      </c>
      <c r="B6366">
        <v>239</v>
      </c>
      <c r="C6366">
        <v>2215</v>
      </c>
      <c r="D6366">
        <v>2.99</v>
      </c>
      <c r="E6366" s="1">
        <v>38521.116666666669</v>
      </c>
    </row>
    <row r="6367" spans="1:5" x14ac:dyDescent="0.3">
      <c r="A6367">
        <v>6449</v>
      </c>
      <c r="B6367">
        <v>239</v>
      </c>
      <c r="C6367">
        <v>2390</v>
      </c>
      <c r="D6367">
        <v>4.99</v>
      </c>
      <c r="E6367" s="1">
        <v>38521.645138888889</v>
      </c>
    </row>
    <row r="6368" spans="1:5" x14ac:dyDescent="0.3">
      <c r="A6368">
        <v>6450</v>
      </c>
      <c r="B6368">
        <v>239</v>
      </c>
      <c r="C6368">
        <v>3383</v>
      </c>
      <c r="D6368">
        <v>5.99</v>
      </c>
      <c r="E6368" s="1">
        <v>38524.588194444441</v>
      </c>
    </row>
    <row r="6369" spans="1:5" x14ac:dyDescent="0.3">
      <c r="A6369">
        <v>6451</v>
      </c>
      <c r="B6369">
        <v>239</v>
      </c>
      <c r="C6369">
        <v>3547</v>
      </c>
      <c r="D6369">
        <v>0.98999999999999899</v>
      </c>
      <c r="E6369" s="1">
        <v>38539.095833333333</v>
      </c>
    </row>
    <row r="6370" spans="1:5" x14ac:dyDescent="0.3">
      <c r="A6370">
        <v>6452</v>
      </c>
      <c r="B6370">
        <v>239</v>
      </c>
      <c r="C6370">
        <v>3552</v>
      </c>
      <c r="D6370">
        <v>5.99</v>
      </c>
      <c r="E6370" s="1">
        <v>38539.106944444444</v>
      </c>
    </row>
    <row r="6371" spans="1:5" x14ac:dyDescent="0.3">
      <c r="A6371">
        <v>6453</v>
      </c>
      <c r="B6371">
        <v>239</v>
      </c>
      <c r="C6371">
        <v>4920</v>
      </c>
      <c r="D6371">
        <v>7.99</v>
      </c>
      <c r="E6371" s="1">
        <v>38541.904166666667</v>
      </c>
    </row>
    <row r="6372" spans="1:5" x14ac:dyDescent="0.3">
      <c r="A6372">
        <v>6454</v>
      </c>
      <c r="B6372">
        <v>239</v>
      </c>
      <c r="C6372">
        <v>5651</v>
      </c>
      <c r="D6372">
        <v>4.99</v>
      </c>
      <c r="E6372" s="1">
        <v>38543.303472222222</v>
      </c>
    </row>
    <row r="6373" spans="1:5" x14ac:dyDescent="0.3">
      <c r="A6373">
        <v>6455</v>
      </c>
      <c r="B6373">
        <v>239</v>
      </c>
      <c r="C6373">
        <v>5960</v>
      </c>
      <c r="D6373">
        <v>0.98999999999999899</v>
      </c>
      <c r="E6373" s="1">
        <v>38543.984722222223</v>
      </c>
    </row>
    <row r="6374" spans="1:5" x14ac:dyDescent="0.3">
      <c r="A6374">
        <v>6456</v>
      </c>
      <c r="B6374">
        <v>239</v>
      </c>
      <c r="C6374">
        <v>6573</v>
      </c>
      <c r="D6374">
        <v>0.98999999999999899</v>
      </c>
      <c r="E6374" s="1">
        <v>38545.252083333333</v>
      </c>
    </row>
    <row r="6375" spans="1:5" x14ac:dyDescent="0.3">
      <c r="A6375">
        <v>6457</v>
      </c>
      <c r="B6375">
        <v>239</v>
      </c>
      <c r="C6375">
        <v>7012</v>
      </c>
      <c r="D6375">
        <v>8.99</v>
      </c>
      <c r="E6375" s="1">
        <v>38560.084027777775</v>
      </c>
    </row>
    <row r="6376" spans="1:5" x14ac:dyDescent="0.3">
      <c r="A6376">
        <v>6458</v>
      </c>
      <c r="B6376">
        <v>239</v>
      </c>
      <c r="C6376">
        <v>7426</v>
      </c>
      <c r="D6376">
        <v>0.98999999999999899</v>
      </c>
      <c r="E6376" s="1">
        <v>38560.72152777778</v>
      </c>
    </row>
    <row r="6377" spans="1:5" x14ac:dyDescent="0.3">
      <c r="A6377">
        <v>6459</v>
      </c>
      <c r="B6377">
        <v>239</v>
      </c>
      <c r="C6377">
        <v>7491</v>
      </c>
      <c r="D6377">
        <v>2.99</v>
      </c>
      <c r="E6377" s="1">
        <v>38560.828472222223</v>
      </c>
    </row>
    <row r="6378" spans="1:5" x14ac:dyDescent="0.3">
      <c r="A6378">
        <v>6460</v>
      </c>
      <c r="B6378">
        <v>239</v>
      </c>
      <c r="C6378">
        <v>8457</v>
      </c>
      <c r="D6378">
        <v>6.99</v>
      </c>
      <c r="E6378" s="1">
        <v>38562.332638888889</v>
      </c>
    </row>
    <row r="6379" spans="1:5" x14ac:dyDescent="0.3">
      <c r="A6379">
        <v>6461</v>
      </c>
      <c r="B6379">
        <v>239</v>
      </c>
      <c r="C6379">
        <v>9676</v>
      </c>
      <c r="D6379">
        <v>0.98999999999999899</v>
      </c>
      <c r="E6379" s="1">
        <v>38564.277083333334</v>
      </c>
    </row>
    <row r="6380" spans="1:5" x14ac:dyDescent="0.3">
      <c r="A6380">
        <v>6462</v>
      </c>
      <c r="B6380">
        <v>239</v>
      </c>
      <c r="C6380">
        <v>9863</v>
      </c>
      <c r="D6380">
        <v>5.99</v>
      </c>
      <c r="E6380" s="1">
        <v>38564.545138888891</v>
      </c>
    </row>
    <row r="6381" spans="1:5" x14ac:dyDescent="0.3">
      <c r="A6381">
        <v>6463</v>
      </c>
      <c r="B6381">
        <v>239</v>
      </c>
      <c r="C6381">
        <v>10755</v>
      </c>
      <c r="D6381">
        <v>0.98999999999999899</v>
      </c>
      <c r="E6381" s="1">
        <v>38565.843055555553</v>
      </c>
    </row>
    <row r="6382" spans="1:5" x14ac:dyDescent="0.3">
      <c r="A6382">
        <v>6464</v>
      </c>
      <c r="B6382">
        <v>239</v>
      </c>
      <c r="C6382">
        <v>10923</v>
      </c>
      <c r="D6382">
        <v>2.99</v>
      </c>
      <c r="E6382" s="1">
        <v>38566.09375</v>
      </c>
    </row>
    <row r="6383" spans="1:5" x14ac:dyDescent="0.3">
      <c r="A6383">
        <v>6465</v>
      </c>
      <c r="B6383">
        <v>239</v>
      </c>
      <c r="C6383">
        <v>11487</v>
      </c>
      <c r="D6383">
        <v>2.99</v>
      </c>
      <c r="E6383" s="1">
        <v>38566.940972222219</v>
      </c>
    </row>
    <row r="6384" spans="1:5" x14ac:dyDescent="0.3">
      <c r="A6384">
        <v>6466</v>
      </c>
      <c r="B6384">
        <v>239</v>
      </c>
      <c r="C6384">
        <v>11900</v>
      </c>
      <c r="D6384">
        <v>4.99</v>
      </c>
      <c r="E6384" s="1">
        <v>38581.645833333336</v>
      </c>
    </row>
    <row r="6385" spans="1:5" x14ac:dyDescent="0.3">
      <c r="A6385">
        <v>6467</v>
      </c>
      <c r="B6385">
        <v>239</v>
      </c>
      <c r="C6385">
        <v>11968</v>
      </c>
      <c r="D6385">
        <v>0.98999999999999899</v>
      </c>
      <c r="E6385" s="1">
        <v>38581.740972222222</v>
      </c>
    </row>
    <row r="6386" spans="1:5" x14ac:dyDescent="0.3">
      <c r="A6386">
        <v>6468</v>
      </c>
      <c r="B6386">
        <v>239</v>
      </c>
      <c r="C6386">
        <v>12340</v>
      </c>
      <c r="D6386">
        <v>4.99</v>
      </c>
      <c r="E6386" s="1">
        <v>38582.296527777777</v>
      </c>
    </row>
    <row r="6387" spans="1:5" x14ac:dyDescent="0.3">
      <c r="A6387">
        <v>6469</v>
      </c>
      <c r="B6387">
        <v>239</v>
      </c>
      <c r="C6387">
        <v>12721</v>
      </c>
      <c r="D6387">
        <v>1.99</v>
      </c>
      <c r="E6387" s="1">
        <v>38582.895833333336</v>
      </c>
    </row>
    <row r="6388" spans="1:5" x14ac:dyDescent="0.3">
      <c r="A6388">
        <v>6470</v>
      </c>
      <c r="B6388">
        <v>239</v>
      </c>
      <c r="C6388">
        <v>13175</v>
      </c>
      <c r="D6388">
        <v>4.99</v>
      </c>
      <c r="E6388" s="1">
        <v>38583.57916666667</v>
      </c>
    </row>
    <row r="6389" spans="1:5" x14ac:dyDescent="0.3">
      <c r="A6389">
        <v>6471</v>
      </c>
      <c r="B6389">
        <v>239</v>
      </c>
      <c r="C6389">
        <v>13427</v>
      </c>
      <c r="D6389">
        <v>4.99</v>
      </c>
      <c r="E6389" s="1">
        <v>38583.97152777778</v>
      </c>
    </row>
    <row r="6390" spans="1:5" x14ac:dyDescent="0.3">
      <c r="A6390">
        <v>6472</v>
      </c>
      <c r="B6390">
        <v>239</v>
      </c>
      <c r="C6390">
        <v>13999</v>
      </c>
      <c r="D6390">
        <v>3.99</v>
      </c>
      <c r="E6390" s="1">
        <v>38584.828472222223</v>
      </c>
    </row>
    <row r="6391" spans="1:5" x14ac:dyDescent="0.3">
      <c r="A6391">
        <v>6473</v>
      </c>
      <c r="B6391">
        <v>239</v>
      </c>
      <c r="C6391">
        <v>14062</v>
      </c>
      <c r="D6391">
        <v>1.99</v>
      </c>
      <c r="E6391" s="1">
        <v>38584.94027777778</v>
      </c>
    </row>
    <row r="6392" spans="1:5" x14ac:dyDescent="0.3">
      <c r="A6392">
        <v>6474</v>
      </c>
      <c r="B6392">
        <v>240</v>
      </c>
      <c r="C6392">
        <v>246</v>
      </c>
      <c r="D6392">
        <v>2.99</v>
      </c>
      <c r="E6392" s="1">
        <v>38498.581250000003</v>
      </c>
    </row>
    <row r="6393" spans="1:5" x14ac:dyDescent="0.3">
      <c r="A6393">
        <v>6475</v>
      </c>
      <c r="B6393">
        <v>240</v>
      </c>
      <c r="C6393">
        <v>460</v>
      </c>
      <c r="D6393">
        <v>2.99</v>
      </c>
      <c r="E6393" s="1">
        <v>38499.834722222222</v>
      </c>
    </row>
    <row r="6394" spans="1:5" x14ac:dyDescent="0.3">
      <c r="A6394">
        <v>6476</v>
      </c>
      <c r="B6394">
        <v>240</v>
      </c>
      <c r="C6394">
        <v>643</v>
      </c>
      <c r="D6394">
        <v>4.99</v>
      </c>
      <c r="E6394" s="1">
        <v>38500.786111111112</v>
      </c>
    </row>
    <row r="6395" spans="1:5" x14ac:dyDescent="0.3">
      <c r="A6395">
        <v>6477</v>
      </c>
      <c r="B6395">
        <v>240</v>
      </c>
      <c r="C6395">
        <v>2196</v>
      </c>
      <c r="D6395">
        <v>3.99</v>
      </c>
      <c r="E6395" s="1">
        <v>38521.074305555558</v>
      </c>
    </row>
    <row r="6396" spans="1:5" x14ac:dyDescent="0.3">
      <c r="A6396">
        <v>6478</v>
      </c>
      <c r="B6396">
        <v>240</v>
      </c>
      <c r="C6396">
        <v>2264</v>
      </c>
      <c r="D6396">
        <v>4.99</v>
      </c>
      <c r="E6396" s="1">
        <v>38521.248611111114</v>
      </c>
    </row>
    <row r="6397" spans="1:5" x14ac:dyDescent="0.3">
      <c r="A6397">
        <v>6479</v>
      </c>
      <c r="B6397">
        <v>240</v>
      </c>
      <c r="C6397">
        <v>2872</v>
      </c>
      <c r="D6397">
        <v>5.99</v>
      </c>
      <c r="E6397" s="1">
        <v>38523.026388888888</v>
      </c>
    </row>
    <row r="6398" spans="1:5" x14ac:dyDescent="0.3">
      <c r="A6398">
        <v>6480</v>
      </c>
      <c r="B6398">
        <v>240</v>
      </c>
      <c r="C6398">
        <v>4305</v>
      </c>
      <c r="D6398">
        <v>4.99</v>
      </c>
      <c r="E6398" s="1">
        <v>38540.713194444441</v>
      </c>
    </row>
    <row r="6399" spans="1:5" x14ac:dyDescent="0.3">
      <c r="A6399">
        <v>6481</v>
      </c>
      <c r="B6399">
        <v>240</v>
      </c>
      <c r="C6399">
        <v>5262</v>
      </c>
      <c r="D6399">
        <v>4.99</v>
      </c>
      <c r="E6399" s="1">
        <v>38542.588888888888</v>
      </c>
    </row>
    <row r="6400" spans="1:5" x14ac:dyDescent="0.3">
      <c r="A6400">
        <v>6482</v>
      </c>
      <c r="B6400">
        <v>240</v>
      </c>
      <c r="C6400">
        <v>5596</v>
      </c>
      <c r="D6400">
        <v>0.98999999999999899</v>
      </c>
      <c r="E6400" s="1">
        <v>38543.196527777778</v>
      </c>
    </row>
    <row r="6401" spans="1:5" x14ac:dyDescent="0.3">
      <c r="A6401">
        <v>6483</v>
      </c>
      <c r="B6401">
        <v>240</v>
      </c>
      <c r="C6401">
        <v>6272</v>
      </c>
      <c r="D6401">
        <v>0.98999999999999899</v>
      </c>
      <c r="E6401" s="1">
        <v>38544.668749999997</v>
      </c>
    </row>
    <row r="6402" spans="1:5" x14ac:dyDescent="0.3">
      <c r="A6402">
        <v>6484</v>
      </c>
      <c r="B6402">
        <v>240</v>
      </c>
      <c r="C6402">
        <v>6470</v>
      </c>
      <c r="D6402">
        <v>0.98999999999999899</v>
      </c>
      <c r="E6402" s="1">
        <v>38545.061805555553</v>
      </c>
    </row>
    <row r="6403" spans="1:5" x14ac:dyDescent="0.3">
      <c r="A6403">
        <v>6485</v>
      </c>
      <c r="B6403">
        <v>240</v>
      </c>
      <c r="C6403">
        <v>6956</v>
      </c>
      <c r="D6403">
        <v>4.99</v>
      </c>
      <c r="E6403" s="1">
        <v>38559.996527777781</v>
      </c>
    </row>
    <row r="6404" spans="1:5" x14ac:dyDescent="0.3">
      <c r="A6404">
        <v>6486</v>
      </c>
      <c r="B6404">
        <v>240</v>
      </c>
      <c r="C6404">
        <v>7001</v>
      </c>
      <c r="D6404">
        <v>4.99</v>
      </c>
      <c r="E6404" s="1">
        <v>38560.059027777781</v>
      </c>
    </row>
    <row r="6405" spans="1:5" x14ac:dyDescent="0.3">
      <c r="A6405">
        <v>6487</v>
      </c>
      <c r="B6405">
        <v>240</v>
      </c>
      <c r="C6405">
        <v>7467</v>
      </c>
      <c r="D6405">
        <v>8.99</v>
      </c>
      <c r="E6405" s="1">
        <v>38560.785416666666</v>
      </c>
    </row>
    <row r="6406" spans="1:5" x14ac:dyDescent="0.3">
      <c r="A6406">
        <v>6488</v>
      </c>
      <c r="B6406">
        <v>240</v>
      </c>
      <c r="C6406">
        <v>7481</v>
      </c>
      <c r="D6406">
        <v>4.99</v>
      </c>
      <c r="E6406" s="1">
        <v>38560.805555555555</v>
      </c>
    </row>
    <row r="6407" spans="1:5" x14ac:dyDescent="0.3">
      <c r="A6407">
        <v>6489</v>
      </c>
      <c r="B6407">
        <v>240</v>
      </c>
      <c r="C6407">
        <v>7870</v>
      </c>
      <c r="D6407">
        <v>4.99</v>
      </c>
      <c r="E6407" s="1">
        <v>38561.427777777775</v>
      </c>
    </row>
    <row r="6408" spans="1:5" x14ac:dyDescent="0.3">
      <c r="A6408">
        <v>6490</v>
      </c>
      <c r="B6408">
        <v>240</v>
      </c>
      <c r="C6408">
        <v>8503</v>
      </c>
      <c r="D6408">
        <v>3.99</v>
      </c>
      <c r="E6408" s="1">
        <v>38562.386111111111</v>
      </c>
    </row>
    <row r="6409" spans="1:5" x14ac:dyDescent="0.3">
      <c r="A6409">
        <v>6491</v>
      </c>
      <c r="B6409">
        <v>240</v>
      </c>
      <c r="C6409">
        <v>8905</v>
      </c>
      <c r="D6409">
        <v>5.99</v>
      </c>
      <c r="E6409" s="1">
        <v>38563.049305555556</v>
      </c>
    </row>
    <row r="6410" spans="1:5" x14ac:dyDescent="0.3">
      <c r="A6410">
        <v>6492</v>
      </c>
      <c r="B6410">
        <v>240</v>
      </c>
      <c r="C6410">
        <v>10308</v>
      </c>
      <c r="D6410">
        <v>7.99</v>
      </c>
      <c r="E6410" s="1">
        <v>38565.181944444441</v>
      </c>
    </row>
    <row r="6411" spans="1:5" x14ac:dyDescent="0.3">
      <c r="A6411">
        <v>6493</v>
      </c>
      <c r="B6411">
        <v>240</v>
      </c>
      <c r="C6411">
        <v>11745</v>
      </c>
      <c r="D6411">
        <v>3.99</v>
      </c>
      <c r="E6411" s="1">
        <v>38581.375</v>
      </c>
    </row>
    <row r="6412" spans="1:5" x14ac:dyDescent="0.3">
      <c r="A6412">
        <v>6494</v>
      </c>
      <c r="B6412">
        <v>240</v>
      </c>
      <c r="C6412">
        <v>12283</v>
      </c>
      <c r="D6412">
        <v>6.99</v>
      </c>
      <c r="E6412" s="1">
        <v>38582.20416666667</v>
      </c>
    </row>
    <row r="6413" spans="1:5" x14ac:dyDescent="0.3">
      <c r="A6413">
        <v>6495</v>
      </c>
      <c r="B6413">
        <v>240</v>
      </c>
      <c r="C6413">
        <v>13030</v>
      </c>
      <c r="D6413">
        <v>2.99</v>
      </c>
      <c r="E6413" s="1">
        <v>38583.352777777778</v>
      </c>
    </row>
    <row r="6414" spans="1:5" x14ac:dyDescent="0.3">
      <c r="A6414">
        <v>6496</v>
      </c>
      <c r="B6414">
        <v>240</v>
      </c>
      <c r="C6414">
        <v>13119</v>
      </c>
      <c r="D6414">
        <v>4.99</v>
      </c>
      <c r="E6414" s="1">
        <v>38583.488888888889</v>
      </c>
    </row>
    <row r="6415" spans="1:5" x14ac:dyDescent="0.3">
      <c r="A6415">
        <v>6497</v>
      </c>
      <c r="B6415">
        <v>240</v>
      </c>
      <c r="C6415">
        <v>13663</v>
      </c>
      <c r="D6415">
        <v>8.99</v>
      </c>
      <c r="E6415" s="1">
        <v>38584.341666666667</v>
      </c>
    </row>
    <row r="6416" spans="1:5" x14ac:dyDescent="0.3">
      <c r="A6416">
        <v>6498</v>
      </c>
      <c r="B6416">
        <v>240</v>
      </c>
      <c r="C6416">
        <v>14573</v>
      </c>
      <c r="D6416">
        <v>2.99</v>
      </c>
      <c r="E6416" s="1">
        <v>38585.697222222225</v>
      </c>
    </row>
    <row r="6417" spans="1:5" x14ac:dyDescent="0.3">
      <c r="A6417">
        <v>6499</v>
      </c>
      <c r="B6417">
        <v>240</v>
      </c>
      <c r="C6417">
        <v>15641</v>
      </c>
      <c r="D6417">
        <v>0.98999999999999899</v>
      </c>
      <c r="E6417" s="1">
        <v>38587.337500000001</v>
      </c>
    </row>
    <row r="6418" spans="1:5" x14ac:dyDescent="0.3">
      <c r="A6418">
        <v>6500</v>
      </c>
      <c r="B6418">
        <v>241</v>
      </c>
      <c r="C6418">
        <v>627</v>
      </c>
      <c r="D6418">
        <v>7.99</v>
      </c>
      <c r="E6418" s="1">
        <v>38500.711111111108</v>
      </c>
    </row>
    <row r="6419" spans="1:5" x14ac:dyDescent="0.3">
      <c r="A6419">
        <v>6501</v>
      </c>
      <c r="B6419">
        <v>241</v>
      </c>
      <c r="C6419">
        <v>1059</v>
      </c>
      <c r="D6419">
        <v>3.99</v>
      </c>
      <c r="E6419" s="1">
        <v>38503.347222222219</v>
      </c>
    </row>
    <row r="6420" spans="1:5" x14ac:dyDescent="0.3">
      <c r="A6420">
        <v>6502</v>
      </c>
      <c r="B6420">
        <v>241</v>
      </c>
      <c r="C6420">
        <v>2428</v>
      </c>
      <c r="D6420">
        <v>0.98999999999999899</v>
      </c>
      <c r="E6420" s="1">
        <v>38521.740972222222</v>
      </c>
    </row>
    <row r="6421" spans="1:5" x14ac:dyDescent="0.3">
      <c r="A6421">
        <v>6503</v>
      </c>
      <c r="B6421">
        <v>241</v>
      </c>
      <c r="C6421">
        <v>2455</v>
      </c>
      <c r="D6421">
        <v>0.98999999999999899</v>
      </c>
      <c r="E6421" s="1">
        <v>38521.814583333333</v>
      </c>
    </row>
    <row r="6422" spans="1:5" x14ac:dyDescent="0.3">
      <c r="A6422">
        <v>6504</v>
      </c>
      <c r="B6422">
        <v>241</v>
      </c>
      <c r="C6422">
        <v>2478</v>
      </c>
      <c r="D6422">
        <v>5.99</v>
      </c>
      <c r="E6422" s="1">
        <v>38521.875694444447</v>
      </c>
    </row>
    <row r="6423" spans="1:5" x14ac:dyDescent="0.3">
      <c r="A6423">
        <v>6505</v>
      </c>
      <c r="B6423">
        <v>241</v>
      </c>
      <c r="C6423">
        <v>2683</v>
      </c>
      <c r="D6423">
        <v>2.99</v>
      </c>
      <c r="E6423" s="1">
        <v>38522.518750000003</v>
      </c>
    </row>
    <row r="6424" spans="1:5" x14ac:dyDescent="0.3">
      <c r="A6424">
        <v>6506</v>
      </c>
      <c r="B6424">
        <v>241</v>
      </c>
      <c r="C6424">
        <v>3258</v>
      </c>
      <c r="D6424">
        <v>0.98999999999999899</v>
      </c>
      <c r="E6424" s="1">
        <v>38524.161805555559</v>
      </c>
    </row>
    <row r="6425" spans="1:5" x14ac:dyDescent="0.3">
      <c r="A6425">
        <v>6507</v>
      </c>
      <c r="B6425">
        <v>241</v>
      </c>
      <c r="C6425">
        <v>3822</v>
      </c>
      <c r="D6425">
        <v>0.98999999999999899</v>
      </c>
      <c r="E6425" s="1">
        <v>38539.65347222222</v>
      </c>
    </row>
    <row r="6426" spans="1:5" x14ac:dyDescent="0.3">
      <c r="A6426">
        <v>6508</v>
      </c>
      <c r="B6426">
        <v>241</v>
      </c>
      <c r="C6426">
        <v>4731</v>
      </c>
      <c r="D6426">
        <v>0.98999999999999899</v>
      </c>
      <c r="E6426" s="1">
        <v>38541.547222222223</v>
      </c>
    </row>
    <row r="6427" spans="1:5" x14ac:dyDescent="0.3">
      <c r="A6427">
        <v>6509</v>
      </c>
      <c r="B6427">
        <v>241</v>
      </c>
      <c r="C6427">
        <v>5017</v>
      </c>
      <c r="D6427">
        <v>2.99</v>
      </c>
      <c r="E6427" s="1">
        <v>38542.083333333336</v>
      </c>
    </row>
    <row r="6428" spans="1:5" x14ac:dyDescent="0.3">
      <c r="A6428">
        <v>6510</v>
      </c>
      <c r="B6428">
        <v>241</v>
      </c>
      <c r="C6428">
        <v>5211</v>
      </c>
      <c r="D6428">
        <v>0.98999999999999899</v>
      </c>
      <c r="E6428" s="1">
        <v>38542.476388888892</v>
      </c>
    </row>
    <row r="6429" spans="1:5" x14ac:dyDescent="0.3">
      <c r="A6429">
        <v>6511</v>
      </c>
      <c r="B6429">
        <v>241</v>
      </c>
      <c r="C6429">
        <v>5438</v>
      </c>
      <c r="D6429">
        <v>4.99</v>
      </c>
      <c r="E6429" s="1">
        <v>38542.898611111108</v>
      </c>
    </row>
    <row r="6430" spans="1:5" x14ac:dyDescent="0.3">
      <c r="A6430">
        <v>6512</v>
      </c>
      <c r="B6430">
        <v>241</v>
      </c>
      <c r="C6430">
        <v>5525</v>
      </c>
      <c r="D6430">
        <v>3.99</v>
      </c>
      <c r="E6430" s="1">
        <v>38543.085416666669</v>
      </c>
    </row>
    <row r="6431" spans="1:5" x14ac:dyDescent="0.3">
      <c r="A6431">
        <v>6513</v>
      </c>
      <c r="B6431">
        <v>241</v>
      </c>
      <c r="C6431">
        <v>5981</v>
      </c>
      <c r="D6431">
        <v>4.99</v>
      </c>
      <c r="E6431" s="1">
        <v>38544.013194444444</v>
      </c>
    </row>
    <row r="6432" spans="1:5" x14ac:dyDescent="0.3">
      <c r="A6432">
        <v>6514</v>
      </c>
      <c r="B6432">
        <v>241</v>
      </c>
      <c r="C6432">
        <v>6090</v>
      </c>
      <c r="D6432">
        <v>6.99</v>
      </c>
      <c r="E6432" s="1">
        <v>38544.240972222222</v>
      </c>
    </row>
    <row r="6433" spans="1:5" x14ac:dyDescent="0.3">
      <c r="A6433">
        <v>6515</v>
      </c>
      <c r="B6433">
        <v>241</v>
      </c>
      <c r="C6433">
        <v>6245</v>
      </c>
      <c r="D6433">
        <v>2.99</v>
      </c>
      <c r="E6433" s="1">
        <v>38544.62222222222</v>
      </c>
    </row>
    <row r="6434" spans="1:5" x14ac:dyDescent="0.3">
      <c r="A6434">
        <v>6516</v>
      </c>
      <c r="B6434">
        <v>241</v>
      </c>
      <c r="C6434">
        <v>7320</v>
      </c>
      <c r="D6434">
        <v>0.98999999999999899</v>
      </c>
      <c r="E6434" s="1">
        <v>38560.564583333333</v>
      </c>
    </row>
    <row r="6435" spans="1:5" x14ac:dyDescent="0.3">
      <c r="A6435">
        <v>6517</v>
      </c>
      <c r="B6435">
        <v>241</v>
      </c>
      <c r="C6435">
        <v>7434</v>
      </c>
      <c r="D6435">
        <v>2.99</v>
      </c>
      <c r="E6435" s="1">
        <v>38560.731944444444</v>
      </c>
    </row>
    <row r="6436" spans="1:5" x14ac:dyDescent="0.3">
      <c r="A6436">
        <v>6518</v>
      </c>
      <c r="B6436">
        <v>241</v>
      </c>
      <c r="C6436">
        <v>7860</v>
      </c>
      <c r="D6436">
        <v>2.99</v>
      </c>
      <c r="E6436" s="1">
        <v>38561.415277777778</v>
      </c>
    </row>
    <row r="6437" spans="1:5" x14ac:dyDescent="0.3">
      <c r="A6437">
        <v>6519</v>
      </c>
      <c r="B6437">
        <v>241</v>
      </c>
      <c r="C6437">
        <v>9500</v>
      </c>
      <c r="D6437">
        <v>6.99</v>
      </c>
      <c r="E6437" s="1">
        <v>38563.998611111114</v>
      </c>
    </row>
    <row r="6438" spans="1:5" x14ac:dyDescent="0.3">
      <c r="A6438">
        <v>6520</v>
      </c>
      <c r="B6438">
        <v>241</v>
      </c>
      <c r="C6438">
        <v>9528</v>
      </c>
      <c r="D6438">
        <v>3.99</v>
      </c>
      <c r="E6438" s="1">
        <v>38564.045138888891</v>
      </c>
    </row>
    <row r="6439" spans="1:5" x14ac:dyDescent="0.3">
      <c r="A6439">
        <v>6521</v>
      </c>
      <c r="B6439">
        <v>241</v>
      </c>
      <c r="C6439">
        <v>9944</v>
      </c>
      <c r="D6439">
        <v>5.99</v>
      </c>
      <c r="E6439" s="1">
        <v>38564.655555555553</v>
      </c>
    </row>
    <row r="6440" spans="1:5" x14ac:dyDescent="0.3">
      <c r="A6440">
        <v>6522</v>
      </c>
      <c r="B6440">
        <v>241</v>
      </c>
      <c r="C6440">
        <v>10447</v>
      </c>
      <c r="D6440">
        <v>3.99</v>
      </c>
      <c r="E6440" s="1">
        <v>38565.37777777778</v>
      </c>
    </row>
    <row r="6441" spans="1:5" x14ac:dyDescent="0.3">
      <c r="A6441">
        <v>6523</v>
      </c>
      <c r="B6441">
        <v>241</v>
      </c>
      <c r="C6441">
        <v>10652</v>
      </c>
      <c r="D6441">
        <v>2.99</v>
      </c>
      <c r="E6441" s="1">
        <v>38565.683333333334</v>
      </c>
    </row>
    <row r="6442" spans="1:5" x14ac:dyDescent="0.3">
      <c r="A6442">
        <v>6524</v>
      </c>
      <c r="B6442">
        <v>241</v>
      </c>
      <c r="C6442">
        <v>11423</v>
      </c>
      <c r="D6442">
        <v>1.99</v>
      </c>
      <c r="E6442" s="1">
        <v>38566.831250000003</v>
      </c>
    </row>
    <row r="6443" spans="1:5" x14ac:dyDescent="0.3">
      <c r="A6443">
        <v>6525</v>
      </c>
      <c r="B6443">
        <v>241</v>
      </c>
      <c r="C6443">
        <v>12418</v>
      </c>
      <c r="D6443">
        <v>4.99</v>
      </c>
      <c r="E6443" s="1">
        <v>38582.415972222225</v>
      </c>
    </row>
    <row r="6444" spans="1:5" x14ac:dyDescent="0.3">
      <c r="A6444">
        <v>6526</v>
      </c>
      <c r="B6444">
        <v>241</v>
      </c>
      <c r="C6444">
        <v>12956</v>
      </c>
      <c r="D6444">
        <v>4.99</v>
      </c>
      <c r="E6444" s="1">
        <v>38583.254166666666</v>
      </c>
    </row>
    <row r="6445" spans="1:5" x14ac:dyDescent="0.3">
      <c r="A6445">
        <v>6527</v>
      </c>
      <c r="B6445">
        <v>241</v>
      </c>
      <c r="C6445">
        <v>13077</v>
      </c>
      <c r="D6445">
        <v>2.99</v>
      </c>
      <c r="E6445" s="1">
        <v>38583.427083333336</v>
      </c>
    </row>
    <row r="6446" spans="1:5" x14ac:dyDescent="0.3">
      <c r="A6446">
        <v>6528</v>
      </c>
      <c r="B6446">
        <v>241</v>
      </c>
      <c r="C6446">
        <v>14269</v>
      </c>
      <c r="D6446">
        <v>7.99</v>
      </c>
      <c r="E6446" s="1">
        <v>38585.265277777777</v>
      </c>
    </row>
    <row r="6447" spans="1:5" x14ac:dyDescent="0.3">
      <c r="A6447">
        <v>6529</v>
      </c>
      <c r="B6447">
        <v>241</v>
      </c>
      <c r="C6447">
        <v>14485</v>
      </c>
      <c r="D6447">
        <v>2.99</v>
      </c>
      <c r="E6447" s="1">
        <v>38585.577777777777</v>
      </c>
    </row>
    <row r="6448" spans="1:5" x14ac:dyDescent="0.3">
      <c r="A6448">
        <v>6530</v>
      </c>
      <c r="B6448">
        <v>241</v>
      </c>
      <c r="C6448">
        <v>14936</v>
      </c>
      <c r="D6448">
        <v>0.98999999999999899</v>
      </c>
      <c r="E6448" s="1">
        <v>38586.243750000001</v>
      </c>
    </row>
    <row r="6449" spans="1:5" x14ac:dyDescent="0.3">
      <c r="A6449">
        <v>6531</v>
      </c>
      <c r="B6449">
        <v>241</v>
      </c>
      <c r="C6449">
        <v>15137</v>
      </c>
      <c r="D6449">
        <v>2.99</v>
      </c>
      <c r="E6449" s="1">
        <v>38586.555555555555</v>
      </c>
    </row>
    <row r="6450" spans="1:5" x14ac:dyDescent="0.3">
      <c r="A6450">
        <v>6532</v>
      </c>
      <c r="B6450">
        <v>241</v>
      </c>
      <c r="C6450">
        <v>15429</v>
      </c>
      <c r="D6450">
        <v>2.99</v>
      </c>
      <c r="E6450" s="1">
        <v>38587.013888888891</v>
      </c>
    </row>
    <row r="6451" spans="1:5" x14ac:dyDescent="0.3">
      <c r="A6451">
        <v>6533</v>
      </c>
      <c r="B6451">
        <v>241</v>
      </c>
      <c r="C6451">
        <v>15767</v>
      </c>
      <c r="D6451">
        <v>4.99</v>
      </c>
      <c r="E6451" s="1">
        <v>38587.551388888889</v>
      </c>
    </row>
    <row r="6452" spans="1:5" x14ac:dyDescent="0.3">
      <c r="A6452">
        <v>6534</v>
      </c>
      <c r="B6452">
        <v>242</v>
      </c>
      <c r="C6452">
        <v>108</v>
      </c>
      <c r="D6452">
        <v>2.99</v>
      </c>
      <c r="E6452" s="1">
        <v>38497.770833333336</v>
      </c>
    </row>
    <row r="6453" spans="1:5" x14ac:dyDescent="0.3">
      <c r="A6453">
        <v>6535</v>
      </c>
      <c r="B6453">
        <v>242</v>
      </c>
      <c r="C6453">
        <v>283</v>
      </c>
      <c r="D6453">
        <v>3.99</v>
      </c>
      <c r="E6453" s="1">
        <v>38498.795138888891</v>
      </c>
    </row>
    <row r="6454" spans="1:5" x14ac:dyDescent="0.3">
      <c r="A6454">
        <v>6536</v>
      </c>
      <c r="B6454">
        <v>242</v>
      </c>
      <c r="C6454">
        <v>881</v>
      </c>
      <c r="D6454">
        <v>4.99</v>
      </c>
      <c r="E6454" s="1">
        <v>38502.260416666664</v>
      </c>
    </row>
    <row r="6455" spans="1:5" x14ac:dyDescent="0.3">
      <c r="A6455">
        <v>6537</v>
      </c>
      <c r="B6455">
        <v>242</v>
      </c>
      <c r="C6455">
        <v>1304</v>
      </c>
      <c r="D6455">
        <v>4.99</v>
      </c>
      <c r="E6455" s="1">
        <v>38518.413888888892</v>
      </c>
    </row>
    <row r="6456" spans="1:5" x14ac:dyDescent="0.3">
      <c r="A6456">
        <v>6538</v>
      </c>
      <c r="B6456">
        <v>242</v>
      </c>
      <c r="C6456">
        <v>1384</v>
      </c>
      <c r="D6456">
        <v>4.99</v>
      </c>
      <c r="E6456" s="1">
        <v>38518.640277777777</v>
      </c>
    </row>
    <row r="6457" spans="1:5" x14ac:dyDescent="0.3">
      <c r="A6457">
        <v>6539</v>
      </c>
      <c r="B6457">
        <v>242</v>
      </c>
      <c r="C6457">
        <v>1483</v>
      </c>
      <c r="D6457">
        <v>4.99</v>
      </c>
      <c r="E6457" s="1">
        <v>38518.88958333333</v>
      </c>
    </row>
    <row r="6458" spans="1:5" x14ac:dyDescent="0.3">
      <c r="A6458">
        <v>6540</v>
      </c>
      <c r="B6458">
        <v>242</v>
      </c>
      <c r="C6458">
        <v>1702</v>
      </c>
      <c r="D6458">
        <v>4.99</v>
      </c>
      <c r="E6458" s="1">
        <v>38519.556250000001</v>
      </c>
    </row>
    <row r="6459" spans="1:5" x14ac:dyDescent="0.3">
      <c r="A6459">
        <v>6541</v>
      </c>
      <c r="B6459">
        <v>242</v>
      </c>
      <c r="C6459">
        <v>2691</v>
      </c>
      <c r="D6459">
        <v>4.99</v>
      </c>
      <c r="E6459" s="1">
        <v>38522.54583333333</v>
      </c>
    </row>
    <row r="6460" spans="1:5" x14ac:dyDescent="0.3">
      <c r="A6460">
        <v>6542</v>
      </c>
      <c r="B6460">
        <v>242</v>
      </c>
      <c r="C6460">
        <v>2942</v>
      </c>
      <c r="D6460">
        <v>4.99</v>
      </c>
      <c r="E6460" s="1">
        <v>38523.227083333331</v>
      </c>
    </row>
    <row r="6461" spans="1:5" x14ac:dyDescent="0.3">
      <c r="A6461">
        <v>6543</v>
      </c>
      <c r="B6461">
        <v>242</v>
      </c>
      <c r="C6461">
        <v>3471</v>
      </c>
      <c r="D6461">
        <v>4.99</v>
      </c>
      <c r="E6461" s="1">
        <v>38538.95208333333</v>
      </c>
    </row>
    <row r="6462" spans="1:5" x14ac:dyDescent="0.3">
      <c r="A6462">
        <v>6544</v>
      </c>
      <c r="B6462">
        <v>242</v>
      </c>
      <c r="C6462">
        <v>3604</v>
      </c>
      <c r="D6462">
        <v>0.98999999999999899</v>
      </c>
      <c r="E6462" s="1">
        <v>38539.225694444445</v>
      </c>
    </row>
    <row r="6463" spans="1:5" x14ac:dyDescent="0.3">
      <c r="A6463">
        <v>6545</v>
      </c>
      <c r="B6463">
        <v>242</v>
      </c>
      <c r="C6463">
        <v>4426</v>
      </c>
      <c r="D6463">
        <v>4.99</v>
      </c>
      <c r="E6463" s="1">
        <v>38540.936111111114</v>
      </c>
    </row>
    <row r="6464" spans="1:5" x14ac:dyDescent="0.3">
      <c r="A6464">
        <v>6546</v>
      </c>
      <c r="B6464">
        <v>242</v>
      </c>
      <c r="C6464">
        <v>4895</v>
      </c>
      <c r="D6464">
        <v>1.99</v>
      </c>
      <c r="E6464" s="1">
        <v>38541.848611111112</v>
      </c>
    </row>
    <row r="6465" spans="1:5" x14ac:dyDescent="0.3">
      <c r="A6465">
        <v>6547</v>
      </c>
      <c r="B6465">
        <v>242</v>
      </c>
      <c r="C6465">
        <v>5666</v>
      </c>
      <c r="D6465">
        <v>5.99</v>
      </c>
      <c r="E6465" s="1">
        <v>38543.340277777781</v>
      </c>
    </row>
    <row r="6466" spans="1:5" x14ac:dyDescent="0.3">
      <c r="A6466">
        <v>6548</v>
      </c>
      <c r="B6466">
        <v>242</v>
      </c>
      <c r="C6466">
        <v>7149</v>
      </c>
      <c r="D6466">
        <v>3.99</v>
      </c>
      <c r="E6466" s="1">
        <v>38560.298611111109</v>
      </c>
    </row>
    <row r="6467" spans="1:5" x14ac:dyDescent="0.3">
      <c r="A6467">
        <v>6549</v>
      </c>
      <c r="B6467">
        <v>242</v>
      </c>
      <c r="C6467">
        <v>8491</v>
      </c>
      <c r="D6467">
        <v>4.99</v>
      </c>
      <c r="E6467" s="1">
        <v>38562.376388888886</v>
      </c>
    </row>
    <row r="6468" spans="1:5" x14ac:dyDescent="0.3">
      <c r="A6468">
        <v>6550</v>
      </c>
      <c r="B6468">
        <v>242</v>
      </c>
      <c r="C6468">
        <v>9423</v>
      </c>
      <c r="D6468">
        <v>3.99</v>
      </c>
      <c r="E6468" s="1">
        <v>38563.881944444445</v>
      </c>
    </row>
    <row r="6469" spans="1:5" x14ac:dyDescent="0.3">
      <c r="A6469">
        <v>6551</v>
      </c>
      <c r="B6469">
        <v>242</v>
      </c>
      <c r="C6469">
        <v>9730</v>
      </c>
      <c r="D6469">
        <v>6.99</v>
      </c>
      <c r="E6469" s="1">
        <v>38564.368055555555</v>
      </c>
    </row>
    <row r="6470" spans="1:5" x14ac:dyDescent="0.3">
      <c r="A6470">
        <v>6552</v>
      </c>
      <c r="B6470">
        <v>242</v>
      </c>
      <c r="C6470">
        <v>10367</v>
      </c>
      <c r="D6470">
        <v>0.98999999999999899</v>
      </c>
      <c r="E6470" s="1">
        <v>38565.258333333331</v>
      </c>
    </row>
    <row r="6471" spans="1:5" x14ac:dyDescent="0.3">
      <c r="A6471">
        <v>6553</v>
      </c>
      <c r="B6471">
        <v>242</v>
      </c>
      <c r="C6471">
        <v>10382</v>
      </c>
      <c r="D6471">
        <v>4.99</v>
      </c>
      <c r="E6471" s="1">
        <v>38565.275000000001</v>
      </c>
    </row>
    <row r="6472" spans="1:5" x14ac:dyDescent="0.3">
      <c r="A6472">
        <v>6554</v>
      </c>
      <c r="B6472">
        <v>242</v>
      </c>
      <c r="C6472">
        <v>10650</v>
      </c>
      <c r="D6472">
        <v>9.99</v>
      </c>
      <c r="E6472" s="1">
        <v>38565.679166666669</v>
      </c>
    </row>
    <row r="6473" spans="1:5" x14ac:dyDescent="0.3">
      <c r="A6473">
        <v>6555</v>
      </c>
      <c r="B6473">
        <v>242</v>
      </c>
      <c r="C6473">
        <v>11020</v>
      </c>
      <c r="D6473">
        <v>0.98999999999999899</v>
      </c>
      <c r="E6473" s="1">
        <v>38566.228472222225</v>
      </c>
    </row>
    <row r="6474" spans="1:5" x14ac:dyDescent="0.3">
      <c r="A6474">
        <v>6556</v>
      </c>
      <c r="B6474">
        <v>242</v>
      </c>
      <c r="C6474">
        <v>11258</v>
      </c>
      <c r="D6474">
        <v>4.99</v>
      </c>
      <c r="E6474" s="1">
        <v>38566.572916666664</v>
      </c>
    </row>
    <row r="6475" spans="1:5" x14ac:dyDescent="0.3">
      <c r="A6475">
        <v>6557</v>
      </c>
      <c r="B6475">
        <v>242</v>
      </c>
      <c r="C6475">
        <v>11607</v>
      </c>
      <c r="D6475">
        <v>0.98999999999999899</v>
      </c>
      <c r="E6475" s="1">
        <v>38581.15</v>
      </c>
    </row>
    <row r="6476" spans="1:5" x14ac:dyDescent="0.3">
      <c r="A6476">
        <v>6558</v>
      </c>
      <c r="B6476">
        <v>242</v>
      </c>
      <c r="C6476">
        <v>11931</v>
      </c>
      <c r="D6476">
        <v>4.99</v>
      </c>
      <c r="E6476" s="1">
        <v>38581.690972222219</v>
      </c>
    </row>
    <row r="6477" spans="1:5" x14ac:dyDescent="0.3">
      <c r="A6477">
        <v>6559</v>
      </c>
      <c r="B6477">
        <v>242</v>
      </c>
      <c r="C6477">
        <v>12724</v>
      </c>
      <c r="D6477">
        <v>7.99</v>
      </c>
      <c r="E6477" s="1">
        <v>38582.900694444441</v>
      </c>
    </row>
    <row r="6478" spans="1:5" x14ac:dyDescent="0.3">
      <c r="A6478">
        <v>6560</v>
      </c>
      <c r="B6478">
        <v>242</v>
      </c>
      <c r="C6478">
        <v>12855</v>
      </c>
      <c r="D6478">
        <v>4.99</v>
      </c>
      <c r="E6478" s="1">
        <v>38583.095833333333</v>
      </c>
    </row>
    <row r="6479" spans="1:5" x14ac:dyDescent="0.3">
      <c r="A6479">
        <v>6561</v>
      </c>
      <c r="B6479">
        <v>242</v>
      </c>
      <c r="C6479">
        <v>13271</v>
      </c>
      <c r="D6479">
        <v>9.99</v>
      </c>
      <c r="E6479" s="1">
        <v>38583.737500000003</v>
      </c>
    </row>
    <row r="6480" spans="1:5" x14ac:dyDescent="0.3">
      <c r="A6480">
        <v>6562</v>
      </c>
      <c r="B6480">
        <v>242</v>
      </c>
      <c r="C6480">
        <v>13567</v>
      </c>
      <c r="D6480">
        <v>0.98999999999999899</v>
      </c>
      <c r="E6480" s="1">
        <v>38584.200694444444</v>
      </c>
    </row>
    <row r="6481" spans="1:5" x14ac:dyDescent="0.3">
      <c r="A6481">
        <v>6563</v>
      </c>
      <c r="B6481">
        <v>242</v>
      </c>
      <c r="C6481">
        <v>13646</v>
      </c>
      <c r="D6481">
        <v>5.99</v>
      </c>
      <c r="E6481" s="1">
        <v>38584.324305555558</v>
      </c>
    </row>
    <row r="6482" spans="1:5" x14ac:dyDescent="0.3">
      <c r="A6482">
        <v>6564</v>
      </c>
      <c r="B6482">
        <v>242</v>
      </c>
      <c r="C6482">
        <v>14515</v>
      </c>
      <c r="D6482">
        <v>0.98999999999999899</v>
      </c>
      <c r="E6482" s="1">
        <v>38585.619444444441</v>
      </c>
    </row>
    <row r="6483" spans="1:5" x14ac:dyDescent="0.3">
      <c r="A6483">
        <v>6565</v>
      </c>
      <c r="B6483">
        <v>242</v>
      </c>
      <c r="C6483">
        <v>15002</v>
      </c>
      <c r="D6483">
        <v>0.98999999999999899</v>
      </c>
      <c r="E6483" s="1">
        <v>38586.337500000001</v>
      </c>
    </row>
    <row r="6484" spans="1:5" x14ac:dyDescent="0.3">
      <c r="A6484">
        <v>6566</v>
      </c>
      <c r="B6484">
        <v>243</v>
      </c>
      <c r="C6484">
        <v>188</v>
      </c>
      <c r="D6484">
        <v>4.99</v>
      </c>
      <c r="E6484" s="1">
        <v>38498.240972222222</v>
      </c>
    </row>
    <row r="6485" spans="1:5" x14ac:dyDescent="0.3">
      <c r="A6485">
        <v>6567</v>
      </c>
      <c r="B6485">
        <v>243</v>
      </c>
      <c r="C6485">
        <v>1405</v>
      </c>
      <c r="D6485">
        <v>5.99</v>
      </c>
      <c r="E6485" s="1">
        <v>38518.695138888892</v>
      </c>
    </row>
    <row r="6486" spans="1:5" x14ac:dyDescent="0.3">
      <c r="A6486">
        <v>6568</v>
      </c>
      <c r="B6486">
        <v>243</v>
      </c>
      <c r="C6486">
        <v>1452</v>
      </c>
      <c r="D6486">
        <v>0.98999999999999899</v>
      </c>
      <c r="E6486" s="1">
        <v>38518.813888888886</v>
      </c>
    </row>
    <row r="6487" spans="1:5" x14ac:dyDescent="0.3">
      <c r="A6487">
        <v>6569</v>
      </c>
      <c r="B6487">
        <v>243</v>
      </c>
      <c r="C6487">
        <v>2757</v>
      </c>
      <c r="D6487">
        <v>5.99</v>
      </c>
      <c r="E6487" s="1">
        <v>38522.709027777775</v>
      </c>
    </row>
    <row r="6488" spans="1:5" x14ac:dyDescent="0.3">
      <c r="A6488">
        <v>6570</v>
      </c>
      <c r="B6488">
        <v>243</v>
      </c>
      <c r="C6488">
        <v>3854</v>
      </c>
      <c r="D6488">
        <v>5.99</v>
      </c>
      <c r="E6488" s="1">
        <v>38539.709722222222</v>
      </c>
    </row>
    <row r="6489" spans="1:5" x14ac:dyDescent="0.3">
      <c r="A6489">
        <v>6571</v>
      </c>
      <c r="B6489">
        <v>243</v>
      </c>
      <c r="C6489">
        <v>3965</v>
      </c>
      <c r="D6489">
        <v>4.99</v>
      </c>
      <c r="E6489" s="1">
        <v>38539.941666666666</v>
      </c>
    </row>
    <row r="6490" spans="1:5" x14ac:dyDescent="0.3">
      <c r="A6490">
        <v>6572</v>
      </c>
      <c r="B6490">
        <v>243</v>
      </c>
      <c r="C6490">
        <v>4831</v>
      </c>
      <c r="D6490">
        <v>0.98999999999999899</v>
      </c>
      <c r="E6490" s="1">
        <v>38541.75</v>
      </c>
    </row>
    <row r="6491" spans="1:5" x14ac:dyDescent="0.3">
      <c r="A6491">
        <v>6573</v>
      </c>
      <c r="B6491">
        <v>243</v>
      </c>
      <c r="C6491">
        <v>5502</v>
      </c>
      <c r="D6491">
        <v>0.98999999999999899</v>
      </c>
      <c r="E6491" s="1">
        <v>38543.023611111108</v>
      </c>
    </row>
    <row r="6492" spans="1:5" x14ac:dyDescent="0.3">
      <c r="A6492">
        <v>6574</v>
      </c>
      <c r="B6492">
        <v>243</v>
      </c>
      <c r="C6492">
        <v>6038</v>
      </c>
      <c r="D6492">
        <v>3.99</v>
      </c>
      <c r="E6492" s="1">
        <v>38544.131944444445</v>
      </c>
    </row>
    <row r="6493" spans="1:5" x14ac:dyDescent="0.3">
      <c r="A6493">
        <v>6575</v>
      </c>
      <c r="B6493">
        <v>243</v>
      </c>
      <c r="C6493">
        <v>6820</v>
      </c>
      <c r="D6493">
        <v>2.99</v>
      </c>
      <c r="E6493" s="1">
        <v>38545.76458333333</v>
      </c>
    </row>
    <row r="6494" spans="1:5" x14ac:dyDescent="0.3">
      <c r="A6494">
        <v>6576</v>
      </c>
      <c r="B6494">
        <v>243</v>
      </c>
      <c r="C6494">
        <v>7022</v>
      </c>
      <c r="D6494">
        <v>2.99</v>
      </c>
      <c r="E6494" s="1">
        <v>38560.104861111111</v>
      </c>
    </row>
    <row r="6495" spans="1:5" x14ac:dyDescent="0.3">
      <c r="A6495">
        <v>6577</v>
      </c>
      <c r="B6495">
        <v>243</v>
      </c>
      <c r="C6495">
        <v>7165</v>
      </c>
      <c r="D6495">
        <v>0.98999999999999899</v>
      </c>
      <c r="E6495" s="1">
        <v>38560.316666666666</v>
      </c>
    </row>
    <row r="6496" spans="1:5" x14ac:dyDescent="0.3">
      <c r="A6496">
        <v>6578</v>
      </c>
      <c r="B6496">
        <v>243</v>
      </c>
      <c r="C6496">
        <v>8834</v>
      </c>
      <c r="D6496">
        <v>4.99</v>
      </c>
      <c r="E6496" s="1">
        <v>38562.945138888892</v>
      </c>
    </row>
    <row r="6497" spans="1:5" x14ac:dyDescent="0.3">
      <c r="A6497">
        <v>6579</v>
      </c>
      <c r="B6497">
        <v>243</v>
      </c>
      <c r="C6497">
        <v>9035</v>
      </c>
      <c r="D6497">
        <v>2.99</v>
      </c>
      <c r="E6497" s="1">
        <v>38563.261111111111</v>
      </c>
    </row>
    <row r="6498" spans="1:5" x14ac:dyDescent="0.3">
      <c r="A6498">
        <v>6580</v>
      </c>
      <c r="B6498">
        <v>243</v>
      </c>
      <c r="C6498">
        <v>9514</v>
      </c>
      <c r="D6498">
        <v>4.99</v>
      </c>
      <c r="E6498" s="1">
        <v>38564.020138888889</v>
      </c>
    </row>
    <row r="6499" spans="1:5" x14ac:dyDescent="0.3">
      <c r="A6499">
        <v>6581</v>
      </c>
      <c r="B6499">
        <v>243</v>
      </c>
      <c r="C6499">
        <v>9675</v>
      </c>
      <c r="D6499">
        <v>2.99</v>
      </c>
      <c r="E6499" s="1">
        <v>38564.275694444441</v>
      </c>
    </row>
    <row r="6500" spans="1:5" x14ac:dyDescent="0.3">
      <c r="A6500">
        <v>6582</v>
      </c>
      <c r="B6500">
        <v>243</v>
      </c>
      <c r="C6500">
        <v>9988</v>
      </c>
      <c r="D6500">
        <v>5.99</v>
      </c>
      <c r="E6500" s="1">
        <v>38564.723611111112</v>
      </c>
    </row>
    <row r="6501" spans="1:5" x14ac:dyDescent="0.3">
      <c r="A6501">
        <v>6583</v>
      </c>
      <c r="B6501">
        <v>243</v>
      </c>
      <c r="C6501">
        <v>12209</v>
      </c>
      <c r="D6501">
        <v>2.99</v>
      </c>
      <c r="E6501" s="1">
        <v>38582.102083333331</v>
      </c>
    </row>
    <row r="6502" spans="1:5" x14ac:dyDescent="0.3">
      <c r="A6502">
        <v>6584</v>
      </c>
      <c r="B6502">
        <v>243</v>
      </c>
      <c r="C6502">
        <v>13291</v>
      </c>
      <c r="D6502">
        <v>2.99</v>
      </c>
      <c r="E6502" s="1">
        <v>38583.772222222222</v>
      </c>
    </row>
    <row r="6503" spans="1:5" x14ac:dyDescent="0.3">
      <c r="A6503">
        <v>6585</v>
      </c>
      <c r="B6503">
        <v>243</v>
      </c>
      <c r="C6503">
        <v>14033</v>
      </c>
      <c r="D6503">
        <v>2.99</v>
      </c>
      <c r="E6503" s="1">
        <v>38584.895833333336</v>
      </c>
    </row>
    <row r="6504" spans="1:5" x14ac:dyDescent="0.3">
      <c r="A6504">
        <v>6586</v>
      </c>
      <c r="B6504">
        <v>243</v>
      </c>
      <c r="C6504">
        <v>14108</v>
      </c>
      <c r="D6504">
        <v>0.98999999999999899</v>
      </c>
      <c r="E6504" s="1">
        <v>38585.036111111112</v>
      </c>
    </row>
    <row r="6505" spans="1:5" x14ac:dyDescent="0.3">
      <c r="A6505">
        <v>6587</v>
      </c>
      <c r="B6505">
        <v>243</v>
      </c>
      <c r="C6505">
        <v>14272</v>
      </c>
      <c r="D6505">
        <v>3.99</v>
      </c>
      <c r="E6505" s="1">
        <v>38585.26666666667</v>
      </c>
    </row>
    <row r="6506" spans="1:5" x14ac:dyDescent="0.3">
      <c r="A6506">
        <v>6588</v>
      </c>
      <c r="B6506">
        <v>243</v>
      </c>
      <c r="C6506">
        <v>14581</v>
      </c>
      <c r="D6506">
        <v>1.99</v>
      </c>
      <c r="E6506" s="1">
        <v>38585.713194444441</v>
      </c>
    </row>
    <row r="6507" spans="1:5" x14ac:dyDescent="0.3">
      <c r="A6507">
        <v>6589</v>
      </c>
      <c r="B6507">
        <v>243</v>
      </c>
      <c r="C6507">
        <v>14705</v>
      </c>
      <c r="D6507">
        <v>2.99</v>
      </c>
      <c r="E6507" s="1">
        <v>38585.876388888886</v>
      </c>
    </row>
    <row r="6508" spans="1:5" x14ac:dyDescent="0.3">
      <c r="A6508">
        <v>6590</v>
      </c>
      <c r="B6508">
        <v>244</v>
      </c>
      <c r="C6508">
        <v>592</v>
      </c>
      <c r="D6508">
        <v>4.99</v>
      </c>
      <c r="E6508" s="1">
        <v>38500.556250000001</v>
      </c>
    </row>
    <row r="6509" spans="1:5" x14ac:dyDescent="0.3">
      <c r="A6509">
        <v>6591</v>
      </c>
      <c r="B6509">
        <v>244</v>
      </c>
      <c r="C6509">
        <v>797</v>
      </c>
      <c r="D6509">
        <v>1.99</v>
      </c>
      <c r="E6509" s="1">
        <v>38501.716666666667</v>
      </c>
    </row>
    <row r="6510" spans="1:5" x14ac:dyDescent="0.3">
      <c r="A6510">
        <v>6592</v>
      </c>
      <c r="B6510">
        <v>244</v>
      </c>
      <c r="C6510">
        <v>1189</v>
      </c>
      <c r="D6510">
        <v>6.99</v>
      </c>
      <c r="E6510" s="1">
        <v>38518.044444444444</v>
      </c>
    </row>
    <row r="6511" spans="1:5" x14ac:dyDescent="0.3">
      <c r="A6511">
        <v>6593</v>
      </c>
      <c r="B6511">
        <v>244</v>
      </c>
      <c r="C6511">
        <v>1595</v>
      </c>
      <c r="D6511">
        <v>5.99</v>
      </c>
      <c r="E6511" s="1">
        <v>38519.224305555559</v>
      </c>
    </row>
    <row r="6512" spans="1:5" x14ac:dyDescent="0.3">
      <c r="A6512">
        <v>6594</v>
      </c>
      <c r="B6512">
        <v>244</v>
      </c>
      <c r="C6512">
        <v>2955</v>
      </c>
      <c r="D6512">
        <v>3.99</v>
      </c>
      <c r="E6512" s="1">
        <v>38523.281944444447</v>
      </c>
    </row>
    <row r="6513" spans="1:5" x14ac:dyDescent="0.3">
      <c r="A6513">
        <v>6595</v>
      </c>
      <c r="B6513">
        <v>244</v>
      </c>
      <c r="C6513">
        <v>4814</v>
      </c>
      <c r="D6513">
        <v>4.99</v>
      </c>
      <c r="E6513" s="1">
        <v>38541.71597222222</v>
      </c>
    </row>
    <row r="6514" spans="1:5" x14ac:dyDescent="0.3">
      <c r="A6514">
        <v>6596</v>
      </c>
      <c r="B6514">
        <v>244</v>
      </c>
      <c r="C6514">
        <v>5387</v>
      </c>
      <c r="D6514">
        <v>4.99</v>
      </c>
      <c r="E6514" s="1">
        <v>38542.809027777781</v>
      </c>
    </row>
    <row r="6515" spans="1:5" x14ac:dyDescent="0.3">
      <c r="A6515">
        <v>6597</v>
      </c>
      <c r="B6515">
        <v>244</v>
      </c>
      <c r="C6515">
        <v>5461</v>
      </c>
      <c r="D6515">
        <v>0.98999999999999899</v>
      </c>
      <c r="E6515" s="1">
        <v>38542.949999999997</v>
      </c>
    </row>
    <row r="6516" spans="1:5" x14ac:dyDescent="0.3">
      <c r="A6516">
        <v>6598</v>
      </c>
      <c r="B6516">
        <v>244</v>
      </c>
      <c r="C6516">
        <v>5692</v>
      </c>
      <c r="D6516">
        <v>0.98999999999999899</v>
      </c>
      <c r="E6516" s="1">
        <v>38543.397222222222</v>
      </c>
    </row>
    <row r="6517" spans="1:5" x14ac:dyDescent="0.3">
      <c r="A6517">
        <v>6599</v>
      </c>
      <c r="B6517">
        <v>244</v>
      </c>
      <c r="C6517">
        <v>5779</v>
      </c>
      <c r="D6517">
        <v>4.99</v>
      </c>
      <c r="E6517" s="1">
        <v>38543.572916666664</v>
      </c>
    </row>
    <row r="6518" spans="1:5" x14ac:dyDescent="0.3">
      <c r="A6518">
        <v>6600</v>
      </c>
      <c r="B6518">
        <v>244</v>
      </c>
      <c r="C6518">
        <v>5803</v>
      </c>
      <c r="D6518">
        <v>3.99</v>
      </c>
      <c r="E6518" s="1">
        <v>38543.628472222219</v>
      </c>
    </row>
    <row r="6519" spans="1:5" x14ac:dyDescent="0.3">
      <c r="A6519">
        <v>6601</v>
      </c>
      <c r="B6519">
        <v>244</v>
      </c>
      <c r="C6519">
        <v>6374</v>
      </c>
      <c r="D6519">
        <v>4.99</v>
      </c>
      <c r="E6519" s="1">
        <v>38544.9</v>
      </c>
    </row>
    <row r="6520" spans="1:5" x14ac:dyDescent="0.3">
      <c r="A6520">
        <v>6602</v>
      </c>
      <c r="B6520">
        <v>244</v>
      </c>
      <c r="C6520">
        <v>6608</v>
      </c>
      <c r="D6520">
        <v>2.99</v>
      </c>
      <c r="E6520" s="1">
        <v>38545.344444444447</v>
      </c>
    </row>
    <row r="6521" spans="1:5" x14ac:dyDescent="0.3">
      <c r="A6521">
        <v>6603</v>
      </c>
      <c r="B6521">
        <v>244</v>
      </c>
      <c r="C6521">
        <v>6683</v>
      </c>
      <c r="D6521">
        <v>2.99</v>
      </c>
      <c r="E6521" s="1">
        <v>38545.509722222225</v>
      </c>
    </row>
    <row r="6522" spans="1:5" x14ac:dyDescent="0.3">
      <c r="A6522">
        <v>6604</v>
      </c>
      <c r="B6522">
        <v>244</v>
      </c>
      <c r="C6522">
        <v>8454</v>
      </c>
      <c r="D6522">
        <v>0.98999999999999899</v>
      </c>
      <c r="E6522" s="1">
        <v>38562.325694444444</v>
      </c>
    </row>
    <row r="6523" spans="1:5" x14ac:dyDescent="0.3">
      <c r="A6523">
        <v>6605</v>
      </c>
      <c r="B6523">
        <v>244</v>
      </c>
      <c r="C6523">
        <v>8844</v>
      </c>
      <c r="D6523">
        <v>5.99</v>
      </c>
      <c r="E6523" s="1">
        <v>38562.961805555555</v>
      </c>
    </row>
    <row r="6524" spans="1:5" x14ac:dyDescent="0.3">
      <c r="A6524">
        <v>6606</v>
      </c>
      <c r="B6524">
        <v>244</v>
      </c>
      <c r="C6524">
        <v>10001</v>
      </c>
      <c r="D6524">
        <v>4.99</v>
      </c>
      <c r="E6524" s="1">
        <v>38564.740277777775</v>
      </c>
    </row>
    <row r="6525" spans="1:5" x14ac:dyDescent="0.3">
      <c r="A6525">
        <v>6607</v>
      </c>
      <c r="B6525">
        <v>244</v>
      </c>
      <c r="C6525">
        <v>10047</v>
      </c>
      <c r="D6525">
        <v>4.99</v>
      </c>
      <c r="E6525" s="1">
        <v>38564.796527777777</v>
      </c>
    </row>
    <row r="6526" spans="1:5" x14ac:dyDescent="0.3">
      <c r="A6526">
        <v>6608</v>
      </c>
      <c r="B6526">
        <v>244</v>
      </c>
      <c r="C6526">
        <v>10152</v>
      </c>
      <c r="D6526">
        <v>5.99</v>
      </c>
      <c r="E6526" s="1">
        <v>38564.936111111114</v>
      </c>
    </row>
    <row r="6527" spans="1:5" x14ac:dyDescent="0.3">
      <c r="A6527">
        <v>6609</v>
      </c>
      <c r="B6527">
        <v>244</v>
      </c>
      <c r="C6527">
        <v>10684</v>
      </c>
      <c r="D6527">
        <v>6.99</v>
      </c>
      <c r="E6527" s="1">
        <v>38565.740972222222</v>
      </c>
    </row>
    <row r="6528" spans="1:5" x14ac:dyDescent="0.3">
      <c r="A6528">
        <v>6610</v>
      </c>
      <c r="B6528">
        <v>244</v>
      </c>
      <c r="C6528">
        <v>10969</v>
      </c>
      <c r="D6528">
        <v>2.99</v>
      </c>
      <c r="E6528" s="1">
        <v>38566.169444444444</v>
      </c>
    </row>
    <row r="6529" spans="1:5" x14ac:dyDescent="0.3">
      <c r="A6529">
        <v>6611</v>
      </c>
      <c r="B6529">
        <v>244</v>
      </c>
      <c r="C6529">
        <v>11157</v>
      </c>
      <c r="D6529">
        <v>0.98999999999999899</v>
      </c>
      <c r="E6529" s="1">
        <v>38566.415277777778</v>
      </c>
    </row>
    <row r="6530" spans="1:5" x14ac:dyDescent="0.3">
      <c r="A6530">
        <v>6612</v>
      </c>
      <c r="B6530">
        <v>244</v>
      </c>
      <c r="C6530">
        <v>11267</v>
      </c>
      <c r="D6530">
        <v>9.99</v>
      </c>
      <c r="E6530" s="1">
        <v>38566.589583333334</v>
      </c>
    </row>
    <row r="6531" spans="1:5" x14ac:dyDescent="0.3">
      <c r="A6531">
        <v>6613</v>
      </c>
      <c r="B6531">
        <v>244</v>
      </c>
      <c r="C6531">
        <v>11762</v>
      </c>
      <c r="D6531">
        <v>9.99</v>
      </c>
      <c r="E6531" s="1">
        <v>38581.408333333333</v>
      </c>
    </row>
    <row r="6532" spans="1:5" x14ac:dyDescent="0.3">
      <c r="A6532">
        <v>6614</v>
      </c>
      <c r="B6532">
        <v>244</v>
      </c>
      <c r="C6532">
        <v>13630</v>
      </c>
      <c r="D6532">
        <v>4.99</v>
      </c>
      <c r="E6532" s="1">
        <v>38584.295138888891</v>
      </c>
    </row>
    <row r="6533" spans="1:5" x14ac:dyDescent="0.3">
      <c r="A6533">
        <v>6615</v>
      </c>
      <c r="B6533">
        <v>244</v>
      </c>
      <c r="C6533">
        <v>13774</v>
      </c>
      <c r="D6533">
        <v>0.98999999999999899</v>
      </c>
      <c r="E6533" s="1">
        <v>38584.495833333334</v>
      </c>
    </row>
    <row r="6534" spans="1:5" x14ac:dyDescent="0.3">
      <c r="A6534">
        <v>6616</v>
      </c>
      <c r="B6534">
        <v>244</v>
      </c>
      <c r="C6534">
        <v>13928</v>
      </c>
      <c r="D6534">
        <v>0.98999999999999899</v>
      </c>
      <c r="E6534" s="1">
        <v>38584.716666666667</v>
      </c>
    </row>
    <row r="6535" spans="1:5" x14ac:dyDescent="0.3">
      <c r="A6535">
        <v>6617</v>
      </c>
      <c r="B6535">
        <v>244</v>
      </c>
      <c r="C6535">
        <v>14367</v>
      </c>
      <c r="D6535">
        <v>0.98999999999999899</v>
      </c>
      <c r="E6535" s="1">
        <v>38585.396527777775</v>
      </c>
    </row>
    <row r="6536" spans="1:5" x14ac:dyDescent="0.3">
      <c r="A6536">
        <v>6618</v>
      </c>
      <c r="B6536">
        <v>244</v>
      </c>
      <c r="C6536">
        <v>14657</v>
      </c>
      <c r="D6536">
        <v>0.98999999999999899</v>
      </c>
      <c r="E6536" s="1">
        <v>38585.818749999999</v>
      </c>
    </row>
    <row r="6537" spans="1:5" x14ac:dyDescent="0.3">
      <c r="A6537">
        <v>6619</v>
      </c>
      <c r="B6537">
        <v>244</v>
      </c>
      <c r="C6537">
        <v>14919</v>
      </c>
      <c r="D6537">
        <v>1.99</v>
      </c>
      <c r="E6537" s="1">
        <v>38586.213194444441</v>
      </c>
    </row>
    <row r="6538" spans="1:5" x14ac:dyDescent="0.3">
      <c r="A6538">
        <v>6620</v>
      </c>
      <c r="B6538">
        <v>244</v>
      </c>
      <c r="C6538">
        <v>14975</v>
      </c>
      <c r="D6538">
        <v>3.99</v>
      </c>
      <c r="E6538" s="1">
        <v>38586.296527777777</v>
      </c>
    </row>
    <row r="6539" spans="1:5" x14ac:dyDescent="0.3">
      <c r="A6539">
        <v>6622</v>
      </c>
      <c r="B6539">
        <v>245</v>
      </c>
      <c r="C6539">
        <v>79</v>
      </c>
      <c r="D6539">
        <v>4.99</v>
      </c>
      <c r="E6539" s="1">
        <v>38497.507638888892</v>
      </c>
    </row>
    <row r="6540" spans="1:5" x14ac:dyDescent="0.3">
      <c r="A6540">
        <v>6623</v>
      </c>
      <c r="B6540">
        <v>245</v>
      </c>
      <c r="C6540">
        <v>241</v>
      </c>
      <c r="D6540">
        <v>0.98999999999999899</v>
      </c>
      <c r="E6540" s="1">
        <v>38498.53402777778</v>
      </c>
    </row>
    <row r="6541" spans="1:5" x14ac:dyDescent="0.3">
      <c r="A6541">
        <v>6624</v>
      </c>
      <c r="B6541">
        <v>245</v>
      </c>
      <c r="C6541">
        <v>519</v>
      </c>
      <c r="D6541">
        <v>7.99</v>
      </c>
      <c r="E6541" s="1">
        <v>38500.140277777777</v>
      </c>
    </row>
    <row r="6542" spans="1:5" x14ac:dyDescent="0.3">
      <c r="A6542">
        <v>6625</v>
      </c>
      <c r="B6542">
        <v>245</v>
      </c>
      <c r="C6542">
        <v>719</v>
      </c>
      <c r="D6542">
        <v>2.99</v>
      </c>
      <c r="E6542" s="1">
        <v>38501.219444444447</v>
      </c>
    </row>
    <row r="6543" spans="1:5" x14ac:dyDescent="0.3">
      <c r="A6543">
        <v>6626</v>
      </c>
      <c r="B6543">
        <v>245</v>
      </c>
      <c r="C6543">
        <v>725</v>
      </c>
      <c r="D6543">
        <v>2.99</v>
      </c>
      <c r="E6543" s="1">
        <v>38501.252083333333</v>
      </c>
    </row>
    <row r="6544" spans="1:5" x14ac:dyDescent="0.3">
      <c r="A6544">
        <v>6627</v>
      </c>
      <c r="B6544">
        <v>245</v>
      </c>
      <c r="C6544">
        <v>948</v>
      </c>
      <c r="D6544">
        <v>8.99</v>
      </c>
      <c r="E6544" s="1">
        <v>38502.655555555553</v>
      </c>
    </row>
    <row r="6545" spans="1:5" x14ac:dyDescent="0.3">
      <c r="A6545">
        <v>6628</v>
      </c>
      <c r="B6545">
        <v>245</v>
      </c>
      <c r="C6545">
        <v>1377</v>
      </c>
      <c r="D6545">
        <v>2.99</v>
      </c>
      <c r="E6545" s="1">
        <v>38518.626388888886</v>
      </c>
    </row>
    <row r="6546" spans="1:5" x14ac:dyDescent="0.3">
      <c r="A6546">
        <v>6629</v>
      </c>
      <c r="B6546">
        <v>245</v>
      </c>
      <c r="C6546">
        <v>2122</v>
      </c>
      <c r="D6546">
        <v>2.99</v>
      </c>
      <c r="E6546" s="1">
        <v>38520.866666666669</v>
      </c>
    </row>
    <row r="6547" spans="1:5" x14ac:dyDescent="0.3">
      <c r="A6547">
        <v>6630</v>
      </c>
      <c r="B6547">
        <v>245</v>
      </c>
      <c r="C6547">
        <v>3157</v>
      </c>
      <c r="D6547">
        <v>2.99</v>
      </c>
      <c r="E6547" s="1">
        <v>38523.879861111112</v>
      </c>
    </row>
    <row r="6548" spans="1:5" x14ac:dyDescent="0.3">
      <c r="A6548">
        <v>6631</v>
      </c>
      <c r="B6548">
        <v>245</v>
      </c>
      <c r="C6548">
        <v>3634</v>
      </c>
      <c r="D6548">
        <v>2.99</v>
      </c>
      <c r="E6548" s="1">
        <v>38539.285416666666</v>
      </c>
    </row>
    <row r="6549" spans="1:5" x14ac:dyDescent="0.3">
      <c r="A6549">
        <v>6632</v>
      </c>
      <c r="B6549">
        <v>245</v>
      </c>
      <c r="C6549">
        <v>5321</v>
      </c>
      <c r="D6549">
        <v>2.99</v>
      </c>
      <c r="E6549" s="1">
        <v>38542.68472222222</v>
      </c>
    </row>
    <row r="6550" spans="1:5" x14ac:dyDescent="0.3">
      <c r="A6550">
        <v>6633</v>
      </c>
      <c r="B6550">
        <v>245</v>
      </c>
      <c r="C6550">
        <v>5764</v>
      </c>
      <c r="D6550">
        <v>4.99</v>
      </c>
      <c r="E6550" s="1">
        <v>38543.540277777778</v>
      </c>
    </row>
    <row r="6551" spans="1:5" x14ac:dyDescent="0.3">
      <c r="A6551">
        <v>6634</v>
      </c>
      <c r="B6551">
        <v>245</v>
      </c>
      <c r="C6551">
        <v>6242</v>
      </c>
      <c r="D6551">
        <v>2.99</v>
      </c>
      <c r="E6551" s="1">
        <v>38544.614583333336</v>
      </c>
    </row>
    <row r="6552" spans="1:5" x14ac:dyDescent="0.3">
      <c r="A6552">
        <v>6635</v>
      </c>
      <c r="B6552">
        <v>245</v>
      </c>
      <c r="C6552">
        <v>6795</v>
      </c>
      <c r="D6552">
        <v>5.99</v>
      </c>
      <c r="E6552" s="1">
        <v>38545.695138888892</v>
      </c>
    </row>
    <row r="6553" spans="1:5" x14ac:dyDescent="0.3">
      <c r="A6553">
        <v>6636</v>
      </c>
      <c r="B6553">
        <v>245</v>
      </c>
      <c r="C6553">
        <v>6962</v>
      </c>
      <c r="D6553">
        <v>0.98999999999999899</v>
      </c>
      <c r="E6553" s="1">
        <v>38560.006944444445</v>
      </c>
    </row>
    <row r="6554" spans="1:5" x14ac:dyDescent="0.3">
      <c r="A6554">
        <v>6637</v>
      </c>
      <c r="B6554">
        <v>245</v>
      </c>
      <c r="C6554">
        <v>7230</v>
      </c>
      <c r="D6554">
        <v>4.99</v>
      </c>
      <c r="E6554" s="1">
        <v>38560.417361111111</v>
      </c>
    </row>
    <row r="6555" spans="1:5" x14ac:dyDescent="0.3">
      <c r="A6555">
        <v>6638</v>
      </c>
      <c r="B6555">
        <v>245</v>
      </c>
      <c r="C6555">
        <v>7233</v>
      </c>
      <c r="D6555">
        <v>5.99</v>
      </c>
      <c r="E6555" s="1">
        <v>38560.422222222223</v>
      </c>
    </row>
    <row r="6556" spans="1:5" x14ac:dyDescent="0.3">
      <c r="A6556">
        <v>6639</v>
      </c>
      <c r="B6556">
        <v>245</v>
      </c>
      <c r="C6556">
        <v>7358</v>
      </c>
      <c r="D6556">
        <v>0.98999999999999899</v>
      </c>
      <c r="E6556" s="1">
        <v>38560.617361111108</v>
      </c>
    </row>
    <row r="6557" spans="1:5" x14ac:dyDescent="0.3">
      <c r="A6557">
        <v>6640</v>
      </c>
      <c r="B6557">
        <v>245</v>
      </c>
      <c r="C6557">
        <v>7397</v>
      </c>
      <c r="D6557">
        <v>4.99</v>
      </c>
      <c r="E6557" s="1">
        <v>38560.670138888891</v>
      </c>
    </row>
    <row r="6558" spans="1:5" x14ac:dyDescent="0.3">
      <c r="A6558">
        <v>6641</v>
      </c>
      <c r="B6558">
        <v>245</v>
      </c>
      <c r="C6558">
        <v>8701</v>
      </c>
      <c r="D6558">
        <v>6.99</v>
      </c>
      <c r="E6558" s="1">
        <v>38562.709722222222</v>
      </c>
    </row>
    <row r="6559" spans="1:5" x14ac:dyDescent="0.3">
      <c r="A6559">
        <v>6642</v>
      </c>
      <c r="B6559">
        <v>245</v>
      </c>
      <c r="C6559">
        <v>8811</v>
      </c>
      <c r="D6559">
        <v>10.99</v>
      </c>
      <c r="E6559" s="1">
        <v>38562.906944444447</v>
      </c>
    </row>
    <row r="6560" spans="1:5" x14ac:dyDescent="0.3">
      <c r="A6560">
        <v>6643</v>
      </c>
      <c r="B6560">
        <v>245</v>
      </c>
      <c r="C6560">
        <v>9088</v>
      </c>
      <c r="D6560">
        <v>0.98999999999999899</v>
      </c>
      <c r="E6560" s="1">
        <v>38563.347916666666</v>
      </c>
    </row>
    <row r="6561" spans="1:5" x14ac:dyDescent="0.3">
      <c r="A6561">
        <v>6644</v>
      </c>
      <c r="B6561">
        <v>245</v>
      </c>
      <c r="C6561">
        <v>9169</v>
      </c>
      <c r="D6561">
        <v>4.99</v>
      </c>
      <c r="E6561" s="1">
        <v>38563.482638888891</v>
      </c>
    </row>
    <row r="6562" spans="1:5" x14ac:dyDescent="0.3">
      <c r="A6562">
        <v>6645</v>
      </c>
      <c r="B6562">
        <v>245</v>
      </c>
      <c r="C6562">
        <v>9813</v>
      </c>
      <c r="D6562">
        <v>6.99</v>
      </c>
      <c r="E6562" s="1">
        <v>38564.478472222225</v>
      </c>
    </row>
    <row r="6563" spans="1:5" x14ac:dyDescent="0.3">
      <c r="A6563">
        <v>6646</v>
      </c>
      <c r="B6563">
        <v>245</v>
      </c>
      <c r="C6563">
        <v>10087</v>
      </c>
      <c r="D6563">
        <v>3.99</v>
      </c>
      <c r="E6563" s="1">
        <v>38564.84375</v>
      </c>
    </row>
    <row r="6564" spans="1:5" x14ac:dyDescent="0.3">
      <c r="A6564">
        <v>6647</v>
      </c>
      <c r="B6564">
        <v>245</v>
      </c>
      <c r="C6564">
        <v>11061</v>
      </c>
      <c r="D6564">
        <v>0.98999999999999899</v>
      </c>
      <c r="E6564" s="1">
        <v>38566.284722222219</v>
      </c>
    </row>
    <row r="6565" spans="1:5" x14ac:dyDescent="0.3">
      <c r="A6565">
        <v>6648</v>
      </c>
      <c r="B6565">
        <v>245</v>
      </c>
      <c r="C6565">
        <v>11105</v>
      </c>
      <c r="D6565">
        <v>0.98999999999999899</v>
      </c>
      <c r="E6565" s="1">
        <v>38566.342361111114</v>
      </c>
    </row>
    <row r="6566" spans="1:5" x14ac:dyDescent="0.3">
      <c r="A6566">
        <v>6649</v>
      </c>
      <c r="B6566">
        <v>245</v>
      </c>
      <c r="C6566">
        <v>11211</v>
      </c>
      <c r="D6566">
        <v>0.98999999999999899</v>
      </c>
      <c r="E6566" s="1">
        <v>38566.511111111111</v>
      </c>
    </row>
    <row r="6567" spans="1:5" x14ac:dyDescent="0.3">
      <c r="A6567">
        <v>6650</v>
      </c>
      <c r="B6567">
        <v>245</v>
      </c>
      <c r="C6567">
        <v>12303</v>
      </c>
      <c r="D6567">
        <v>7.99</v>
      </c>
      <c r="E6567" s="1">
        <v>38582.238194444442</v>
      </c>
    </row>
    <row r="6568" spans="1:5" x14ac:dyDescent="0.3">
      <c r="A6568">
        <v>6651</v>
      </c>
      <c r="B6568">
        <v>245</v>
      </c>
      <c r="C6568">
        <v>13286</v>
      </c>
      <c r="D6568">
        <v>0.98999999999999899</v>
      </c>
      <c r="E6568" s="1">
        <v>38583.769444444442</v>
      </c>
    </row>
    <row r="6569" spans="1:5" x14ac:dyDescent="0.3">
      <c r="A6569">
        <v>6652</v>
      </c>
      <c r="B6569">
        <v>245</v>
      </c>
      <c r="C6569">
        <v>15782</v>
      </c>
      <c r="D6569">
        <v>6.99</v>
      </c>
      <c r="E6569" s="1">
        <v>38587.571527777778</v>
      </c>
    </row>
    <row r="6570" spans="1:5" x14ac:dyDescent="0.3">
      <c r="A6570">
        <v>6654</v>
      </c>
      <c r="B6570">
        <v>246</v>
      </c>
      <c r="C6570">
        <v>124</v>
      </c>
      <c r="D6570">
        <v>6.99</v>
      </c>
      <c r="E6570" s="1">
        <v>38497.865277777775</v>
      </c>
    </row>
    <row r="6571" spans="1:5" x14ac:dyDescent="0.3">
      <c r="A6571">
        <v>6655</v>
      </c>
      <c r="B6571">
        <v>246</v>
      </c>
      <c r="C6571">
        <v>421</v>
      </c>
      <c r="D6571">
        <v>8.99</v>
      </c>
      <c r="E6571" s="1">
        <v>38499.645833333336</v>
      </c>
    </row>
    <row r="6572" spans="1:5" x14ac:dyDescent="0.3">
      <c r="A6572">
        <v>6656</v>
      </c>
      <c r="B6572">
        <v>246</v>
      </c>
      <c r="C6572">
        <v>434</v>
      </c>
      <c r="D6572">
        <v>5.99</v>
      </c>
      <c r="E6572" s="1">
        <v>38499.70416666667</v>
      </c>
    </row>
    <row r="6573" spans="1:5" x14ac:dyDescent="0.3">
      <c r="A6573">
        <v>6657</v>
      </c>
      <c r="B6573">
        <v>246</v>
      </c>
      <c r="C6573">
        <v>699</v>
      </c>
      <c r="D6573">
        <v>3.99</v>
      </c>
      <c r="E6573" s="1">
        <v>38501.09097222222</v>
      </c>
    </row>
    <row r="6574" spans="1:5" x14ac:dyDescent="0.3">
      <c r="A6574">
        <v>6658</v>
      </c>
      <c r="B6574">
        <v>246</v>
      </c>
      <c r="C6574">
        <v>1051</v>
      </c>
      <c r="D6574">
        <v>4.99</v>
      </c>
      <c r="E6574" s="1">
        <v>38503.293055555558</v>
      </c>
    </row>
    <row r="6575" spans="1:5" x14ac:dyDescent="0.3">
      <c r="A6575">
        <v>6659</v>
      </c>
      <c r="B6575">
        <v>246</v>
      </c>
      <c r="C6575">
        <v>1448</v>
      </c>
      <c r="D6575">
        <v>1.99</v>
      </c>
      <c r="E6575" s="1">
        <v>38518.803472222222</v>
      </c>
    </row>
    <row r="6576" spans="1:5" x14ac:dyDescent="0.3">
      <c r="A6576">
        <v>6660</v>
      </c>
      <c r="B6576">
        <v>246</v>
      </c>
      <c r="C6576">
        <v>1968</v>
      </c>
      <c r="D6576">
        <v>2.99</v>
      </c>
      <c r="E6576" s="1">
        <v>38520.388888888891</v>
      </c>
    </row>
    <row r="6577" spans="1:5" x14ac:dyDescent="0.3">
      <c r="A6577">
        <v>6661</v>
      </c>
      <c r="B6577">
        <v>246</v>
      </c>
      <c r="C6577">
        <v>2704</v>
      </c>
      <c r="D6577">
        <v>1.99</v>
      </c>
      <c r="E6577" s="1">
        <v>38522.576388888891</v>
      </c>
    </row>
    <row r="6578" spans="1:5" x14ac:dyDescent="0.3">
      <c r="A6578">
        <v>6662</v>
      </c>
      <c r="B6578">
        <v>246</v>
      </c>
      <c r="C6578">
        <v>2725</v>
      </c>
      <c r="D6578">
        <v>0.98999999999999899</v>
      </c>
      <c r="E6578" s="1">
        <v>38522.625694444447</v>
      </c>
    </row>
    <row r="6579" spans="1:5" x14ac:dyDescent="0.3">
      <c r="A6579">
        <v>6663</v>
      </c>
      <c r="B6579">
        <v>246</v>
      </c>
      <c r="C6579">
        <v>3152</v>
      </c>
      <c r="D6579">
        <v>4.99</v>
      </c>
      <c r="E6579" s="1">
        <v>38523.862500000003</v>
      </c>
    </row>
    <row r="6580" spans="1:5" x14ac:dyDescent="0.3">
      <c r="A6580">
        <v>6664</v>
      </c>
      <c r="B6580">
        <v>246</v>
      </c>
      <c r="C6580">
        <v>4092</v>
      </c>
      <c r="D6580">
        <v>7.99</v>
      </c>
      <c r="E6580" s="1">
        <v>38540.245833333334</v>
      </c>
    </row>
    <row r="6581" spans="1:5" x14ac:dyDescent="0.3">
      <c r="A6581">
        <v>6665</v>
      </c>
      <c r="B6581">
        <v>246</v>
      </c>
      <c r="C6581">
        <v>4905</v>
      </c>
      <c r="D6581">
        <v>4.99</v>
      </c>
      <c r="E6581" s="1">
        <v>38541.87222222222</v>
      </c>
    </row>
    <row r="6582" spans="1:5" x14ac:dyDescent="0.3">
      <c r="A6582">
        <v>6666</v>
      </c>
      <c r="B6582">
        <v>246</v>
      </c>
      <c r="C6582">
        <v>4994</v>
      </c>
      <c r="D6582">
        <v>2.99</v>
      </c>
      <c r="E6582" s="1">
        <v>38542.037499999999</v>
      </c>
    </row>
    <row r="6583" spans="1:5" x14ac:dyDescent="0.3">
      <c r="A6583">
        <v>6667</v>
      </c>
      <c r="B6583">
        <v>246</v>
      </c>
      <c r="C6583">
        <v>5347</v>
      </c>
      <c r="D6583">
        <v>0.98999999999999899</v>
      </c>
      <c r="E6583" s="1">
        <v>38542.729861111111</v>
      </c>
    </row>
    <row r="6584" spans="1:5" x14ac:dyDescent="0.3">
      <c r="A6584">
        <v>6668</v>
      </c>
      <c r="B6584">
        <v>246</v>
      </c>
      <c r="C6584">
        <v>6688</v>
      </c>
      <c r="D6584">
        <v>4.99</v>
      </c>
      <c r="E6584" s="1">
        <v>38545.515277777777</v>
      </c>
    </row>
    <row r="6585" spans="1:5" x14ac:dyDescent="0.3">
      <c r="A6585">
        <v>6669</v>
      </c>
      <c r="B6585">
        <v>246</v>
      </c>
      <c r="C6585">
        <v>9525</v>
      </c>
      <c r="D6585">
        <v>5.99</v>
      </c>
      <c r="E6585" s="1">
        <v>38564.043055555558</v>
      </c>
    </row>
    <row r="6586" spans="1:5" x14ac:dyDescent="0.3">
      <c r="A6586">
        <v>6670</v>
      </c>
      <c r="B6586">
        <v>246</v>
      </c>
      <c r="C6586">
        <v>10208</v>
      </c>
      <c r="D6586">
        <v>4.99</v>
      </c>
      <c r="E6586" s="1">
        <v>38565.037499999999</v>
      </c>
    </row>
    <row r="6587" spans="1:5" x14ac:dyDescent="0.3">
      <c r="A6587">
        <v>6671</v>
      </c>
      <c r="B6587">
        <v>246</v>
      </c>
      <c r="C6587">
        <v>10683</v>
      </c>
      <c r="D6587">
        <v>2.99</v>
      </c>
      <c r="E6587" s="1">
        <v>38565.731249999997</v>
      </c>
    </row>
    <row r="6588" spans="1:5" x14ac:dyDescent="0.3">
      <c r="A6588">
        <v>6672</v>
      </c>
      <c r="B6588">
        <v>246</v>
      </c>
      <c r="C6588">
        <v>13418</v>
      </c>
      <c r="D6588">
        <v>5.99</v>
      </c>
      <c r="E6588" s="1">
        <v>38583.953472222223</v>
      </c>
    </row>
    <row r="6589" spans="1:5" x14ac:dyDescent="0.3">
      <c r="A6589">
        <v>6673</v>
      </c>
      <c r="B6589">
        <v>246</v>
      </c>
      <c r="C6589">
        <v>13750</v>
      </c>
      <c r="D6589">
        <v>6.99</v>
      </c>
      <c r="E6589" s="1">
        <v>38584.46597222222</v>
      </c>
    </row>
    <row r="6590" spans="1:5" x14ac:dyDescent="0.3">
      <c r="A6590">
        <v>6674</v>
      </c>
      <c r="B6590">
        <v>246</v>
      </c>
      <c r="C6590">
        <v>13987</v>
      </c>
      <c r="D6590">
        <v>4.99</v>
      </c>
      <c r="E6590" s="1">
        <v>38584.804861111108</v>
      </c>
    </row>
    <row r="6591" spans="1:5" x14ac:dyDescent="0.3">
      <c r="A6591">
        <v>6675</v>
      </c>
      <c r="B6591">
        <v>246</v>
      </c>
      <c r="C6591">
        <v>14360</v>
      </c>
      <c r="D6591">
        <v>6.99</v>
      </c>
      <c r="E6591" s="1">
        <v>38585.386111111111</v>
      </c>
    </row>
    <row r="6592" spans="1:5" x14ac:dyDescent="0.3">
      <c r="A6592">
        <v>6676</v>
      </c>
      <c r="B6592">
        <v>246</v>
      </c>
      <c r="C6592">
        <v>15746</v>
      </c>
      <c r="D6592">
        <v>2.99</v>
      </c>
      <c r="E6592" s="1">
        <v>38587.518055555556</v>
      </c>
    </row>
    <row r="6593" spans="1:5" x14ac:dyDescent="0.3">
      <c r="A6593">
        <v>6677</v>
      </c>
      <c r="B6593">
        <v>247</v>
      </c>
      <c r="C6593">
        <v>189</v>
      </c>
      <c r="D6593">
        <v>4.99</v>
      </c>
      <c r="E6593" s="1">
        <v>38498.250694444447</v>
      </c>
    </row>
    <row r="6594" spans="1:5" x14ac:dyDescent="0.3">
      <c r="A6594">
        <v>6678</v>
      </c>
      <c r="B6594">
        <v>247</v>
      </c>
      <c r="C6594">
        <v>448</v>
      </c>
      <c r="D6594">
        <v>3.99</v>
      </c>
      <c r="E6594" s="1">
        <v>38499.793749999997</v>
      </c>
    </row>
    <row r="6595" spans="1:5" x14ac:dyDescent="0.3">
      <c r="A6595">
        <v>6679</v>
      </c>
      <c r="B6595">
        <v>247</v>
      </c>
      <c r="C6595">
        <v>450</v>
      </c>
      <c r="D6595">
        <v>6.99</v>
      </c>
      <c r="E6595" s="1">
        <v>38499.804166666669</v>
      </c>
    </row>
    <row r="6596" spans="1:5" x14ac:dyDescent="0.3">
      <c r="A6596">
        <v>6680</v>
      </c>
      <c r="B6596">
        <v>247</v>
      </c>
      <c r="C6596">
        <v>2288</v>
      </c>
      <c r="D6596">
        <v>5.99</v>
      </c>
      <c r="E6596" s="1">
        <v>38521.307638888888</v>
      </c>
    </row>
    <row r="6597" spans="1:5" x14ac:dyDescent="0.3">
      <c r="A6597">
        <v>6681</v>
      </c>
      <c r="B6597">
        <v>247</v>
      </c>
      <c r="C6597">
        <v>3955</v>
      </c>
      <c r="D6597">
        <v>2.99</v>
      </c>
      <c r="E6597" s="1">
        <v>38539.915277777778</v>
      </c>
    </row>
    <row r="6598" spans="1:5" x14ac:dyDescent="0.3">
      <c r="A6598">
        <v>6682</v>
      </c>
      <c r="B6598">
        <v>247</v>
      </c>
      <c r="C6598">
        <v>4198</v>
      </c>
      <c r="D6598">
        <v>6.99</v>
      </c>
      <c r="E6598" s="1">
        <v>38540.463888888888</v>
      </c>
    </row>
    <row r="6599" spans="1:5" x14ac:dyDescent="0.3">
      <c r="A6599">
        <v>6683</v>
      </c>
      <c r="B6599">
        <v>247</v>
      </c>
      <c r="C6599">
        <v>4492</v>
      </c>
      <c r="D6599">
        <v>2.99</v>
      </c>
      <c r="E6599" s="1">
        <v>38541.063888888886</v>
      </c>
    </row>
    <row r="6600" spans="1:5" x14ac:dyDescent="0.3">
      <c r="A6600">
        <v>6684</v>
      </c>
      <c r="B6600">
        <v>247</v>
      </c>
      <c r="C6600">
        <v>4995</v>
      </c>
      <c r="D6600">
        <v>2.99</v>
      </c>
      <c r="E6600" s="1">
        <v>38542.039583333331</v>
      </c>
    </row>
    <row r="6601" spans="1:5" x14ac:dyDescent="0.3">
      <c r="A6601">
        <v>6685</v>
      </c>
      <c r="B6601">
        <v>247</v>
      </c>
      <c r="C6601">
        <v>5328</v>
      </c>
      <c r="D6601">
        <v>6.99</v>
      </c>
      <c r="E6601" s="1">
        <v>38542.699999999997</v>
      </c>
    </row>
    <row r="6602" spans="1:5" x14ac:dyDescent="0.3">
      <c r="A6602">
        <v>6686</v>
      </c>
      <c r="B6602">
        <v>247</v>
      </c>
      <c r="C6602">
        <v>5842</v>
      </c>
      <c r="D6602">
        <v>4.99</v>
      </c>
      <c r="E6602" s="1">
        <v>38543.71597222222</v>
      </c>
    </row>
    <row r="6603" spans="1:5" x14ac:dyDescent="0.3">
      <c r="A6603">
        <v>6687</v>
      </c>
      <c r="B6603">
        <v>247</v>
      </c>
      <c r="C6603">
        <v>7963</v>
      </c>
      <c r="D6603">
        <v>5.99</v>
      </c>
      <c r="E6603" s="1">
        <v>38561.574999999997</v>
      </c>
    </row>
    <row r="6604" spans="1:5" x14ac:dyDescent="0.3">
      <c r="A6604">
        <v>6688</v>
      </c>
      <c r="B6604">
        <v>247</v>
      </c>
      <c r="C6604">
        <v>10279</v>
      </c>
      <c r="D6604">
        <v>1.99</v>
      </c>
      <c r="E6604" s="1">
        <v>38565.143055555556</v>
      </c>
    </row>
    <row r="6605" spans="1:5" x14ac:dyDescent="0.3">
      <c r="A6605">
        <v>6689</v>
      </c>
      <c r="B6605">
        <v>247</v>
      </c>
      <c r="C6605">
        <v>10410</v>
      </c>
      <c r="D6605">
        <v>6.99</v>
      </c>
      <c r="E6605" s="1">
        <v>38565.328472222223</v>
      </c>
    </row>
    <row r="6606" spans="1:5" x14ac:dyDescent="0.3">
      <c r="A6606">
        <v>6690</v>
      </c>
      <c r="B6606">
        <v>247</v>
      </c>
      <c r="C6606">
        <v>11204</v>
      </c>
      <c r="D6606">
        <v>2.99</v>
      </c>
      <c r="E6606" s="1">
        <v>38566.49722222222</v>
      </c>
    </row>
    <row r="6607" spans="1:5" x14ac:dyDescent="0.3">
      <c r="A6607">
        <v>6691</v>
      </c>
      <c r="B6607">
        <v>247</v>
      </c>
      <c r="C6607">
        <v>11306</v>
      </c>
      <c r="D6607">
        <v>2.99</v>
      </c>
      <c r="E6607" s="1">
        <v>38566.65625</v>
      </c>
    </row>
    <row r="6608" spans="1:5" x14ac:dyDescent="0.3">
      <c r="A6608">
        <v>6692</v>
      </c>
      <c r="B6608">
        <v>247</v>
      </c>
      <c r="C6608">
        <v>11495</v>
      </c>
      <c r="D6608">
        <v>0.98999999999999899</v>
      </c>
      <c r="E6608" s="1">
        <v>38580.95208333333</v>
      </c>
    </row>
    <row r="6609" spans="1:5" x14ac:dyDescent="0.3">
      <c r="A6609">
        <v>6693</v>
      </c>
      <c r="B6609">
        <v>247</v>
      </c>
      <c r="C6609">
        <v>12265</v>
      </c>
      <c r="D6609">
        <v>4.99</v>
      </c>
      <c r="E6609" s="1">
        <v>38582.181944444441</v>
      </c>
    </row>
    <row r="6610" spans="1:5" x14ac:dyDescent="0.3">
      <c r="A6610">
        <v>6694</v>
      </c>
      <c r="B6610">
        <v>247</v>
      </c>
      <c r="C6610">
        <v>12482</v>
      </c>
      <c r="D6610">
        <v>7.99</v>
      </c>
      <c r="E6610" s="1">
        <v>38582.525694444441</v>
      </c>
    </row>
    <row r="6611" spans="1:5" x14ac:dyDescent="0.3">
      <c r="A6611">
        <v>6695</v>
      </c>
      <c r="B6611">
        <v>247</v>
      </c>
      <c r="C6611">
        <v>12491</v>
      </c>
      <c r="D6611">
        <v>4.99</v>
      </c>
      <c r="E6611" s="1">
        <v>38582.533333333333</v>
      </c>
    </row>
    <row r="6612" spans="1:5" x14ac:dyDescent="0.3">
      <c r="A6612">
        <v>6696</v>
      </c>
      <c r="B6612">
        <v>247</v>
      </c>
      <c r="C6612">
        <v>12824</v>
      </c>
      <c r="D6612">
        <v>4.99</v>
      </c>
      <c r="E6612" s="1">
        <v>38583.054166666669</v>
      </c>
    </row>
    <row r="6613" spans="1:5" x14ac:dyDescent="0.3">
      <c r="A6613">
        <v>6697</v>
      </c>
      <c r="B6613">
        <v>247</v>
      </c>
      <c r="C6613">
        <v>14041</v>
      </c>
      <c r="D6613">
        <v>4.99</v>
      </c>
      <c r="E6613" s="1">
        <v>38584.90625</v>
      </c>
    </row>
    <row r="6614" spans="1:5" x14ac:dyDescent="0.3">
      <c r="A6614">
        <v>6698</v>
      </c>
      <c r="B6614">
        <v>247</v>
      </c>
      <c r="C6614">
        <v>15783</v>
      </c>
      <c r="D6614">
        <v>4.99</v>
      </c>
      <c r="E6614" s="1">
        <v>38587.572916666664</v>
      </c>
    </row>
    <row r="6615" spans="1:5" x14ac:dyDescent="0.3">
      <c r="A6615">
        <v>6699</v>
      </c>
      <c r="B6615">
        <v>248</v>
      </c>
      <c r="C6615">
        <v>330</v>
      </c>
      <c r="D6615">
        <v>7.99</v>
      </c>
      <c r="E6615" s="1">
        <v>38499.09375</v>
      </c>
    </row>
    <row r="6616" spans="1:5" x14ac:dyDescent="0.3">
      <c r="A6616">
        <v>6700</v>
      </c>
      <c r="B6616">
        <v>248</v>
      </c>
      <c r="C6616">
        <v>618</v>
      </c>
      <c r="D6616">
        <v>4.99</v>
      </c>
      <c r="E6616" s="1">
        <v>38500.659722222219</v>
      </c>
    </row>
    <row r="6617" spans="1:5" x14ac:dyDescent="0.3">
      <c r="A6617">
        <v>6701</v>
      </c>
      <c r="B6617">
        <v>248</v>
      </c>
      <c r="C6617">
        <v>2066</v>
      </c>
      <c r="D6617">
        <v>3.99</v>
      </c>
      <c r="E6617" s="1">
        <v>38520.671527777777</v>
      </c>
    </row>
    <row r="6618" spans="1:5" x14ac:dyDescent="0.3">
      <c r="A6618">
        <v>6702</v>
      </c>
      <c r="B6618">
        <v>248</v>
      </c>
      <c r="C6618">
        <v>2371</v>
      </c>
      <c r="D6618">
        <v>0.98999999999999899</v>
      </c>
      <c r="E6618" s="1">
        <v>38521.607638888891</v>
      </c>
    </row>
    <row r="6619" spans="1:5" x14ac:dyDescent="0.3">
      <c r="A6619">
        <v>6703</v>
      </c>
      <c r="B6619">
        <v>248</v>
      </c>
      <c r="C6619">
        <v>3910</v>
      </c>
      <c r="D6619">
        <v>0.98999999999999899</v>
      </c>
      <c r="E6619" s="1">
        <v>38539.836805555555</v>
      </c>
    </row>
    <row r="6620" spans="1:5" x14ac:dyDescent="0.3">
      <c r="A6620">
        <v>6704</v>
      </c>
      <c r="B6620">
        <v>248</v>
      </c>
      <c r="C6620">
        <v>4541</v>
      </c>
      <c r="D6620">
        <v>4.99</v>
      </c>
      <c r="E6620" s="1">
        <v>38541.169444444444</v>
      </c>
    </row>
    <row r="6621" spans="1:5" x14ac:dyDescent="0.3">
      <c r="A6621">
        <v>6705</v>
      </c>
      <c r="B6621">
        <v>248</v>
      </c>
      <c r="C6621">
        <v>4841</v>
      </c>
      <c r="D6621">
        <v>0.98999999999999899</v>
      </c>
      <c r="E6621" s="1">
        <v>38541.762499999997</v>
      </c>
    </row>
    <row r="6622" spans="1:5" x14ac:dyDescent="0.3">
      <c r="A6622">
        <v>6706</v>
      </c>
      <c r="B6622">
        <v>248</v>
      </c>
      <c r="C6622">
        <v>5370</v>
      </c>
      <c r="D6622">
        <v>2.99</v>
      </c>
      <c r="E6622" s="1">
        <v>38542.779861111114</v>
      </c>
    </row>
    <row r="6623" spans="1:5" x14ac:dyDescent="0.3">
      <c r="A6623">
        <v>6707</v>
      </c>
      <c r="B6623">
        <v>248</v>
      </c>
      <c r="C6623">
        <v>6617</v>
      </c>
      <c r="D6623">
        <v>2.99</v>
      </c>
      <c r="E6623" s="1">
        <v>38545.36041666667</v>
      </c>
    </row>
    <row r="6624" spans="1:5" x14ac:dyDescent="0.3">
      <c r="A6624">
        <v>6708</v>
      </c>
      <c r="B6624">
        <v>248</v>
      </c>
      <c r="C6624">
        <v>7778</v>
      </c>
      <c r="D6624">
        <v>5.99</v>
      </c>
      <c r="E6624" s="1">
        <v>38561.298611111109</v>
      </c>
    </row>
    <row r="6625" spans="1:5" x14ac:dyDescent="0.3">
      <c r="A6625">
        <v>6709</v>
      </c>
      <c r="B6625">
        <v>248</v>
      </c>
      <c r="C6625">
        <v>10418</v>
      </c>
      <c r="D6625">
        <v>4.99</v>
      </c>
      <c r="E6625" s="1">
        <v>38565.34097222222</v>
      </c>
    </row>
    <row r="6626" spans="1:5" x14ac:dyDescent="0.3">
      <c r="A6626">
        <v>6710</v>
      </c>
      <c r="B6626">
        <v>248</v>
      </c>
      <c r="C6626">
        <v>12241</v>
      </c>
      <c r="D6626">
        <v>0.98999999999999899</v>
      </c>
      <c r="E6626" s="1">
        <v>38582.147916666669</v>
      </c>
    </row>
    <row r="6627" spans="1:5" x14ac:dyDescent="0.3">
      <c r="A6627">
        <v>6711</v>
      </c>
      <c r="B6627">
        <v>248</v>
      </c>
      <c r="C6627">
        <v>13918</v>
      </c>
      <c r="D6627">
        <v>0.98999999999999899</v>
      </c>
      <c r="E6627" s="1">
        <v>38584.699305555558</v>
      </c>
    </row>
    <row r="6628" spans="1:5" x14ac:dyDescent="0.3">
      <c r="A6628">
        <v>6712</v>
      </c>
      <c r="B6628">
        <v>248</v>
      </c>
      <c r="C6628">
        <v>14704</v>
      </c>
      <c r="D6628">
        <v>0.98999999999999899</v>
      </c>
      <c r="E6628" s="1">
        <v>38585.876388888886</v>
      </c>
    </row>
    <row r="6629" spans="1:5" x14ac:dyDescent="0.3">
      <c r="A6629">
        <v>6713</v>
      </c>
      <c r="B6629">
        <v>248</v>
      </c>
      <c r="C6629">
        <v>14885</v>
      </c>
      <c r="D6629">
        <v>5.99</v>
      </c>
      <c r="E6629" s="1">
        <v>38586.165277777778</v>
      </c>
    </row>
    <row r="6630" spans="1:5" x14ac:dyDescent="0.3">
      <c r="A6630">
        <v>6714</v>
      </c>
      <c r="B6630">
        <v>249</v>
      </c>
      <c r="C6630">
        <v>316</v>
      </c>
      <c r="D6630">
        <v>4.99</v>
      </c>
      <c r="E6630" s="1">
        <v>38498.973611111112</v>
      </c>
    </row>
    <row r="6631" spans="1:5" x14ac:dyDescent="0.3">
      <c r="A6631">
        <v>6715</v>
      </c>
      <c r="B6631">
        <v>249</v>
      </c>
      <c r="C6631">
        <v>400</v>
      </c>
      <c r="D6631">
        <v>2.99</v>
      </c>
      <c r="E6631" s="1">
        <v>38499.535416666666</v>
      </c>
    </row>
    <row r="6632" spans="1:5" x14ac:dyDescent="0.3">
      <c r="A6632">
        <v>6716</v>
      </c>
      <c r="B6632">
        <v>249</v>
      </c>
      <c r="C6632">
        <v>438</v>
      </c>
      <c r="D6632">
        <v>6.99</v>
      </c>
      <c r="E6632" s="1">
        <v>38499.744444444441</v>
      </c>
    </row>
    <row r="6633" spans="1:5" x14ac:dyDescent="0.3">
      <c r="A6633">
        <v>6717</v>
      </c>
      <c r="B6633">
        <v>249</v>
      </c>
      <c r="C6633">
        <v>597</v>
      </c>
      <c r="D6633">
        <v>3.99</v>
      </c>
      <c r="E6633" s="1">
        <v>38500.584027777775</v>
      </c>
    </row>
    <row r="6634" spans="1:5" x14ac:dyDescent="0.3">
      <c r="A6634">
        <v>6718</v>
      </c>
      <c r="B6634">
        <v>249</v>
      </c>
      <c r="C6634">
        <v>1204</v>
      </c>
      <c r="D6634">
        <v>0.98999999999999899</v>
      </c>
      <c r="E6634" s="1">
        <v>38518.097916666666</v>
      </c>
    </row>
    <row r="6635" spans="1:5" x14ac:dyDescent="0.3">
      <c r="A6635">
        <v>6719</v>
      </c>
      <c r="B6635">
        <v>249</v>
      </c>
      <c r="C6635">
        <v>1473</v>
      </c>
      <c r="D6635">
        <v>5.99</v>
      </c>
      <c r="E6635" s="1">
        <v>38518.871527777781</v>
      </c>
    </row>
    <row r="6636" spans="1:5" x14ac:dyDescent="0.3">
      <c r="A6636">
        <v>6720</v>
      </c>
      <c r="B6636">
        <v>249</v>
      </c>
      <c r="C6636">
        <v>1753</v>
      </c>
      <c r="D6636">
        <v>2.99</v>
      </c>
      <c r="E6636" s="1">
        <v>38519.713888888888</v>
      </c>
    </row>
    <row r="6637" spans="1:5" x14ac:dyDescent="0.3">
      <c r="A6637">
        <v>6721</v>
      </c>
      <c r="B6637">
        <v>249</v>
      </c>
      <c r="C6637">
        <v>2129</v>
      </c>
      <c r="D6637">
        <v>1.99</v>
      </c>
      <c r="E6637" s="1">
        <v>38520.873611111114</v>
      </c>
    </row>
    <row r="6638" spans="1:5" x14ac:dyDescent="0.3">
      <c r="A6638">
        <v>6722</v>
      </c>
      <c r="B6638">
        <v>249</v>
      </c>
      <c r="C6638">
        <v>3175</v>
      </c>
      <c r="D6638">
        <v>7.99</v>
      </c>
      <c r="E6638" s="1">
        <v>38523.9375</v>
      </c>
    </row>
    <row r="6639" spans="1:5" x14ac:dyDescent="0.3">
      <c r="A6639">
        <v>6723</v>
      </c>
      <c r="B6639">
        <v>249</v>
      </c>
      <c r="C6639">
        <v>4352</v>
      </c>
      <c r="D6639">
        <v>9.99</v>
      </c>
      <c r="E6639" s="1">
        <v>38540.802083333336</v>
      </c>
    </row>
    <row r="6640" spans="1:5" x14ac:dyDescent="0.3">
      <c r="A6640">
        <v>6724</v>
      </c>
      <c r="B6640">
        <v>249</v>
      </c>
      <c r="C6640">
        <v>5011</v>
      </c>
      <c r="D6640">
        <v>4.99</v>
      </c>
      <c r="E6640" s="1">
        <v>38542.072222222225</v>
      </c>
    </row>
    <row r="6641" spans="1:5" x14ac:dyDescent="0.3">
      <c r="A6641">
        <v>6725</v>
      </c>
      <c r="B6641">
        <v>249</v>
      </c>
      <c r="C6641">
        <v>5275</v>
      </c>
      <c r="D6641">
        <v>4.99</v>
      </c>
      <c r="E6641" s="1">
        <v>38542.606944444444</v>
      </c>
    </row>
    <row r="6642" spans="1:5" x14ac:dyDescent="0.3">
      <c r="A6642">
        <v>6726</v>
      </c>
      <c r="B6642">
        <v>249</v>
      </c>
      <c r="C6642">
        <v>5639</v>
      </c>
      <c r="D6642">
        <v>3.99</v>
      </c>
      <c r="E6642" s="1">
        <v>38543.272916666669</v>
      </c>
    </row>
    <row r="6643" spans="1:5" x14ac:dyDescent="0.3">
      <c r="A6643">
        <v>6727</v>
      </c>
      <c r="B6643">
        <v>249</v>
      </c>
      <c r="C6643">
        <v>6670</v>
      </c>
      <c r="D6643">
        <v>7.99</v>
      </c>
      <c r="E6643" s="1">
        <v>38545.488888888889</v>
      </c>
    </row>
    <row r="6644" spans="1:5" x14ac:dyDescent="0.3">
      <c r="A6644">
        <v>6728</v>
      </c>
      <c r="B6644">
        <v>249</v>
      </c>
      <c r="C6644">
        <v>7544</v>
      </c>
      <c r="D6644">
        <v>7.99</v>
      </c>
      <c r="E6644" s="1">
        <v>38560.907638888886</v>
      </c>
    </row>
    <row r="6645" spans="1:5" x14ac:dyDescent="0.3">
      <c r="A6645">
        <v>6729</v>
      </c>
      <c r="B6645">
        <v>249</v>
      </c>
      <c r="C6645">
        <v>7804</v>
      </c>
      <c r="D6645">
        <v>2.99</v>
      </c>
      <c r="E6645" s="1">
        <v>38561.330555555556</v>
      </c>
    </row>
    <row r="6646" spans="1:5" x14ac:dyDescent="0.3">
      <c r="A6646">
        <v>6730</v>
      </c>
      <c r="B6646">
        <v>249</v>
      </c>
      <c r="C6646">
        <v>7881</v>
      </c>
      <c r="D6646">
        <v>4.99</v>
      </c>
      <c r="E6646" s="1">
        <v>38561.439583333333</v>
      </c>
    </row>
    <row r="6647" spans="1:5" x14ac:dyDescent="0.3">
      <c r="A6647">
        <v>6731</v>
      </c>
      <c r="B6647">
        <v>249</v>
      </c>
      <c r="C6647">
        <v>11124</v>
      </c>
      <c r="D6647">
        <v>1.99</v>
      </c>
      <c r="E6647" s="1">
        <v>38566.371527777781</v>
      </c>
    </row>
    <row r="6648" spans="1:5" x14ac:dyDescent="0.3">
      <c r="A6648">
        <v>6732</v>
      </c>
      <c r="B6648">
        <v>249</v>
      </c>
      <c r="C6648">
        <v>11159</v>
      </c>
      <c r="D6648">
        <v>4.99</v>
      </c>
      <c r="E6648" s="1">
        <v>38566.416666666664</v>
      </c>
    </row>
    <row r="6649" spans="1:5" x14ac:dyDescent="0.3">
      <c r="A6649">
        <v>6733</v>
      </c>
      <c r="B6649">
        <v>249</v>
      </c>
      <c r="C6649">
        <v>11668</v>
      </c>
      <c r="D6649">
        <v>0.98999999999999899</v>
      </c>
      <c r="E6649" s="1">
        <v>38581.240972222222</v>
      </c>
    </row>
    <row r="6650" spans="1:5" x14ac:dyDescent="0.3">
      <c r="A6650">
        <v>6734</v>
      </c>
      <c r="B6650">
        <v>249</v>
      </c>
      <c r="C6650">
        <v>13981</v>
      </c>
      <c r="D6650">
        <v>4.99</v>
      </c>
      <c r="E6650" s="1">
        <v>38584.796527777777</v>
      </c>
    </row>
    <row r="6651" spans="1:5" x14ac:dyDescent="0.3">
      <c r="A6651">
        <v>6735</v>
      </c>
      <c r="B6651">
        <v>249</v>
      </c>
      <c r="C6651">
        <v>14285</v>
      </c>
      <c r="D6651">
        <v>0.98999999999999899</v>
      </c>
      <c r="E6651" s="1">
        <v>38585.284722222219</v>
      </c>
    </row>
    <row r="6652" spans="1:5" x14ac:dyDescent="0.3">
      <c r="A6652">
        <v>6736</v>
      </c>
      <c r="B6652">
        <v>249</v>
      </c>
      <c r="C6652">
        <v>15160</v>
      </c>
      <c r="D6652">
        <v>6.99</v>
      </c>
      <c r="E6652" s="1">
        <v>38586.606249999997</v>
      </c>
    </row>
    <row r="6653" spans="1:5" x14ac:dyDescent="0.3">
      <c r="A6653">
        <v>6737</v>
      </c>
      <c r="B6653">
        <v>250</v>
      </c>
      <c r="C6653">
        <v>61</v>
      </c>
      <c r="D6653">
        <v>5.99</v>
      </c>
      <c r="E6653" s="1">
        <v>38497.375694444447</v>
      </c>
    </row>
    <row r="6654" spans="1:5" x14ac:dyDescent="0.3">
      <c r="A6654">
        <v>6738</v>
      </c>
      <c r="B6654">
        <v>250</v>
      </c>
      <c r="C6654">
        <v>176</v>
      </c>
      <c r="D6654">
        <v>3.99</v>
      </c>
      <c r="E6654" s="1">
        <v>38498.157638888886</v>
      </c>
    </row>
    <row r="6655" spans="1:5" x14ac:dyDescent="0.3">
      <c r="A6655">
        <v>6739</v>
      </c>
      <c r="B6655">
        <v>250</v>
      </c>
      <c r="C6655">
        <v>637</v>
      </c>
      <c r="D6655">
        <v>4.99</v>
      </c>
      <c r="E6655" s="1">
        <v>38500.759722222225</v>
      </c>
    </row>
    <row r="6656" spans="1:5" x14ac:dyDescent="0.3">
      <c r="A6656">
        <v>6740</v>
      </c>
      <c r="B6656">
        <v>250</v>
      </c>
      <c r="C6656">
        <v>687</v>
      </c>
      <c r="D6656">
        <v>0.98999999999999899</v>
      </c>
      <c r="E6656" s="1">
        <v>38501.022222222222</v>
      </c>
    </row>
    <row r="6657" spans="1:5" x14ac:dyDescent="0.3">
      <c r="A6657">
        <v>6741</v>
      </c>
      <c r="B6657">
        <v>250</v>
      </c>
      <c r="C6657">
        <v>1146</v>
      </c>
      <c r="D6657">
        <v>2.99</v>
      </c>
      <c r="E6657" s="1">
        <v>38503.856944444444</v>
      </c>
    </row>
    <row r="6658" spans="1:5" x14ac:dyDescent="0.3">
      <c r="A6658">
        <v>6742</v>
      </c>
      <c r="B6658">
        <v>250</v>
      </c>
      <c r="C6658">
        <v>2432</v>
      </c>
      <c r="D6658">
        <v>4.99</v>
      </c>
      <c r="E6658" s="1">
        <v>38521.749305555553</v>
      </c>
    </row>
    <row r="6659" spans="1:5" x14ac:dyDescent="0.3">
      <c r="A6659">
        <v>6743</v>
      </c>
      <c r="B6659">
        <v>250</v>
      </c>
      <c r="C6659">
        <v>3635</v>
      </c>
      <c r="D6659">
        <v>4.99</v>
      </c>
      <c r="E6659" s="1">
        <v>38539.288194444445</v>
      </c>
    </row>
    <row r="6660" spans="1:5" x14ac:dyDescent="0.3">
      <c r="A6660">
        <v>6744</v>
      </c>
      <c r="B6660">
        <v>250</v>
      </c>
      <c r="C6660">
        <v>3951</v>
      </c>
      <c r="D6660">
        <v>3.99</v>
      </c>
      <c r="E6660" s="1">
        <v>38539.909722222219</v>
      </c>
    </row>
    <row r="6661" spans="1:5" x14ac:dyDescent="0.3">
      <c r="A6661">
        <v>6745</v>
      </c>
      <c r="B6661">
        <v>250</v>
      </c>
      <c r="C6661">
        <v>5479</v>
      </c>
      <c r="D6661">
        <v>2.99</v>
      </c>
      <c r="E6661" s="1">
        <v>38542.990972222222</v>
      </c>
    </row>
    <row r="6662" spans="1:5" x14ac:dyDescent="0.3">
      <c r="A6662">
        <v>6746</v>
      </c>
      <c r="B6662">
        <v>250</v>
      </c>
      <c r="C6662">
        <v>5540</v>
      </c>
      <c r="D6662">
        <v>0.98999999999999899</v>
      </c>
      <c r="E6662" s="1">
        <v>38543.113888888889</v>
      </c>
    </row>
    <row r="6663" spans="1:5" x14ac:dyDescent="0.3">
      <c r="A6663">
        <v>6747</v>
      </c>
      <c r="B6663">
        <v>250</v>
      </c>
      <c r="C6663">
        <v>5998</v>
      </c>
      <c r="D6663">
        <v>2.99</v>
      </c>
      <c r="E6663" s="1">
        <v>38544.055555555555</v>
      </c>
    </row>
    <row r="6664" spans="1:5" x14ac:dyDescent="0.3">
      <c r="A6664">
        <v>6748</v>
      </c>
      <c r="B6664">
        <v>250</v>
      </c>
      <c r="C6664">
        <v>8579</v>
      </c>
      <c r="D6664">
        <v>2.99</v>
      </c>
      <c r="E6664" s="1">
        <v>38562.499305555553</v>
      </c>
    </row>
    <row r="6665" spans="1:5" x14ac:dyDescent="0.3">
      <c r="A6665">
        <v>6749</v>
      </c>
      <c r="B6665">
        <v>250</v>
      </c>
      <c r="C6665">
        <v>9099</v>
      </c>
      <c r="D6665">
        <v>0.98999999999999899</v>
      </c>
      <c r="E6665" s="1">
        <v>38563.364583333336</v>
      </c>
    </row>
    <row r="6666" spans="1:5" x14ac:dyDescent="0.3">
      <c r="A6666">
        <v>6750</v>
      </c>
      <c r="B6666">
        <v>250</v>
      </c>
      <c r="C6666">
        <v>10604</v>
      </c>
      <c r="D6666">
        <v>4.99</v>
      </c>
      <c r="E6666" s="1">
        <v>38565.607638888891</v>
      </c>
    </row>
    <row r="6667" spans="1:5" x14ac:dyDescent="0.3">
      <c r="A6667">
        <v>6751</v>
      </c>
      <c r="B6667">
        <v>250</v>
      </c>
      <c r="C6667">
        <v>12361</v>
      </c>
      <c r="D6667">
        <v>0.98999999999999899</v>
      </c>
      <c r="E6667" s="1">
        <v>38582.324305555558</v>
      </c>
    </row>
    <row r="6668" spans="1:5" x14ac:dyDescent="0.3">
      <c r="A6668">
        <v>6752</v>
      </c>
      <c r="B6668">
        <v>250</v>
      </c>
      <c r="C6668">
        <v>12810</v>
      </c>
      <c r="D6668">
        <v>0.98999999999999899</v>
      </c>
      <c r="E6668" s="1">
        <v>38583.030555555553</v>
      </c>
    </row>
    <row r="6669" spans="1:5" x14ac:dyDescent="0.3">
      <c r="A6669">
        <v>6753</v>
      </c>
      <c r="B6669">
        <v>250</v>
      </c>
      <c r="C6669">
        <v>14565</v>
      </c>
      <c r="D6669">
        <v>4.99</v>
      </c>
      <c r="E6669" s="1">
        <v>38585.683333333334</v>
      </c>
    </row>
    <row r="6670" spans="1:5" x14ac:dyDescent="0.3">
      <c r="A6670">
        <v>6754</v>
      </c>
      <c r="B6670">
        <v>250</v>
      </c>
      <c r="C6670">
        <v>14587</v>
      </c>
      <c r="D6670">
        <v>5.99</v>
      </c>
      <c r="E6670" s="1">
        <v>38585.722222222219</v>
      </c>
    </row>
    <row r="6671" spans="1:5" x14ac:dyDescent="0.3">
      <c r="A6671">
        <v>6755</v>
      </c>
      <c r="B6671">
        <v>250</v>
      </c>
      <c r="C6671">
        <v>14814</v>
      </c>
      <c r="D6671">
        <v>4.99</v>
      </c>
      <c r="E6671" s="1">
        <v>38586.050000000003</v>
      </c>
    </row>
    <row r="6672" spans="1:5" x14ac:dyDescent="0.3">
      <c r="A6672">
        <v>6756</v>
      </c>
      <c r="B6672">
        <v>250</v>
      </c>
      <c r="C6672">
        <v>15247</v>
      </c>
      <c r="D6672">
        <v>6.99</v>
      </c>
      <c r="E6672" s="1">
        <v>38586.744444444441</v>
      </c>
    </row>
    <row r="6673" spans="1:5" x14ac:dyDescent="0.3">
      <c r="A6673">
        <v>6757</v>
      </c>
      <c r="B6673">
        <v>251</v>
      </c>
      <c r="C6673">
        <v>264</v>
      </c>
      <c r="D6673">
        <v>2.99</v>
      </c>
      <c r="E6673" s="1">
        <v>38498.666666666664</v>
      </c>
    </row>
    <row r="6674" spans="1:5" x14ac:dyDescent="0.3">
      <c r="A6674">
        <v>6758</v>
      </c>
      <c r="B6674">
        <v>251</v>
      </c>
      <c r="C6674">
        <v>309</v>
      </c>
      <c r="D6674">
        <v>1.99</v>
      </c>
      <c r="E6674" s="1">
        <v>38498.943055555559</v>
      </c>
    </row>
    <row r="6675" spans="1:5" x14ac:dyDescent="0.3">
      <c r="A6675">
        <v>6759</v>
      </c>
      <c r="B6675">
        <v>251</v>
      </c>
      <c r="C6675">
        <v>393</v>
      </c>
      <c r="D6675">
        <v>2.99</v>
      </c>
      <c r="E6675" s="1">
        <v>38499.470833333333</v>
      </c>
    </row>
    <row r="6676" spans="1:5" x14ac:dyDescent="0.3">
      <c r="A6676">
        <v>6760</v>
      </c>
      <c r="B6676">
        <v>251</v>
      </c>
      <c r="C6676">
        <v>1069</v>
      </c>
      <c r="D6676">
        <v>3.99</v>
      </c>
      <c r="E6676" s="1">
        <v>38503.397222222222</v>
      </c>
    </row>
    <row r="6677" spans="1:5" x14ac:dyDescent="0.3">
      <c r="A6677">
        <v>6761</v>
      </c>
      <c r="B6677">
        <v>251</v>
      </c>
      <c r="C6677">
        <v>1091</v>
      </c>
      <c r="D6677">
        <v>4.99</v>
      </c>
      <c r="E6677" s="1">
        <v>38503.507638888892</v>
      </c>
    </row>
    <row r="6678" spans="1:5" x14ac:dyDescent="0.3">
      <c r="A6678">
        <v>6762</v>
      </c>
      <c r="B6678">
        <v>251</v>
      </c>
      <c r="C6678">
        <v>1155</v>
      </c>
      <c r="D6678">
        <v>2.99</v>
      </c>
      <c r="E6678" s="1">
        <v>38503.928472222222</v>
      </c>
    </row>
    <row r="6679" spans="1:5" x14ac:dyDescent="0.3">
      <c r="A6679">
        <v>6763</v>
      </c>
      <c r="B6679">
        <v>251</v>
      </c>
      <c r="C6679">
        <v>2238</v>
      </c>
      <c r="D6679">
        <v>6.99</v>
      </c>
      <c r="E6679" s="1">
        <v>38521.181944444441</v>
      </c>
    </row>
    <row r="6680" spans="1:5" x14ac:dyDescent="0.3">
      <c r="A6680">
        <v>6764</v>
      </c>
      <c r="B6680">
        <v>251</v>
      </c>
      <c r="C6680">
        <v>3422</v>
      </c>
      <c r="D6680">
        <v>7.99</v>
      </c>
      <c r="E6680" s="1">
        <v>38524.724999999999</v>
      </c>
    </row>
    <row r="6681" spans="1:5" x14ac:dyDescent="0.3">
      <c r="A6681">
        <v>6765</v>
      </c>
      <c r="B6681">
        <v>251</v>
      </c>
      <c r="C6681">
        <v>3464</v>
      </c>
      <c r="D6681">
        <v>2.99</v>
      </c>
      <c r="E6681" s="1">
        <v>38524.922222222223</v>
      </c>
    </row>
    <row r="6682" spans="1:5" x14ac:dyDescent="0.3">
      <c r="A6682">
        <v>6766</v>
      </c>
      <c r="B6682">
        <v>251</v>
      </c>
      <c r="C6682">
        <v>3799</v>
      </c>
      <c r="D6682">
        <v>4.99</v>
      </c>
      <c r="E6682" s="1">
        <v>38539.625</v>
      </c>
    </row>
    <row r="6683" spans="1:5" x14ac:dyDescent="0.3">
      <c r="A6683">
        <v>6767</v>
      </c>
      <c r="B6683">
        <v>251</v>
      </c>
      <c r="C6683">
        <v>4026</v>
      </c>
      <c r="D6683">
        <v>3.99</v>
      </c>
      <c r="E6683" s="1">
        <v>38540.09375</v>
      </c>
    </row>
    <row r="6684" spans="1:5" x14ac:dyDescent="0.3">
      <c r="A6684">
        <v>6768</v>
      </c>
      <c r="B6684">
        <v>251</v>
      </c>
      <c r="C6684">
        <v>4848</v>
      </c>
      <c r="D6684">
        <v>2.99</v>
      </c>
      <c r="E6684" s="1">
        <v>38541.770833333336</v>
      </c>
    </row>
    <row r="6685" spans="1:5" x14ac:dyDescent="0.3">
      <c r="A6685">
        <v>6769</v>
      </c>
      <c r="B6685">
        <v>251</v>
      </c>
      <c r="C6685">
        <v>5012</v>
      </c>
      <c r="D6685">
        <v>2.99</v>
      </c>
      <c r="E6685" s="1">
        <v>38542.072916666664</v>
      </c>
    </row>
    <row r="6686" spans="1:5" x14ac:dyDescent="0.3">
      <c r="A6686">
        <v>6770</v>
      </c>
      <c r="B6686">
        <v>251</v>
      </c>
      <c r="C6686">
        <v>5979</v>
      </c>
      <c r="D6686">
        <v>2.99</v>
      </c>
      <c r="E6686" s="1">
        <v>38544.011805555558</v>
      </c>
    </row>
    <row r="6687" spans="1:5" x14ac:dyDescent="0.3">
      <c r="A6687">
        <v>6771</v>
      </c>
      <c r="B6687">
        <v>251</v>
      </c>
      <c r="C6687">
        <v>6413</v>
      </c>
      <c r="D6687">
        <v>6.99</v>
      </c>
      <c r="E6687" s="1">
        <v>38544.976388888892</v>
      </c>
    </row>
    <row r="6688" spans="1:5" x14ac:dyDescent="0.3">
      <c r="A6688">
        <v>6772</v>
      </c>
      <c r="B6688">
        <v>251</v>
      </c>
      <c r="C6688">
        <v>7338</v>
      </c>
      <c r="D6688">
        <v>8.99</v>
      </c>
      <c r="E6688" s="1">
        <v>38560.592361111114</v>
      </c>
    </row>
    <row r="6689" spans="1:5" x14ac:dyDescent="0.3">
      <c r="A6689">
        <v>6773</v>
      </c>
      <c r="B6689">
        <v>251</v>
      </c>
      <c r="C6689">
        <v>8443</v>
      </c>
      <c r="D6689">
        <v>2.99</v>
      </c>
      <c r="E6689" s="1">
        <v>38562.314583333333</v>
      </c>
    </row>
    <row r="6690" spans="1:5" x14ac:dyDescent="0.3">
      <c r="A6690">
        <v>6774</v>
      </c>
      <c r="B6690">
        <v>251</v>
      </c>
      <c r="C6690">
        <v>8982</v>
      </c>
      <c r="D6690">
        <v>0.98999999999999899</v>
      </c>
      <c r="E6690" s="1">
        <v>38563.188194444447</v>
      </c>
    </row>
    <row r="6691" spans="1:5" x14ac:dyDescent="0.3">
      <c r="A6691">
        <v>6775</v>
      </c>
      <c r="B6691">
        <v>251</v>
      </c>
      <c r="C6691">
        <v>9196</v>
      </c>
      <c r="D6691">
        <v>2.99</v>
      </c>
      <c r="E6691" s="1">
        <v>38563.520833333336</v>
      </c>
    </row>
    <row r="6692" spans="1:5" x14ac:dyDescent="0.3">
      <c r="A6692">
        <v>6776</v>
      </c>
      <c r="B6692">
        <v>251</v>
      </c>
      <c r="C6692">
        <v>9892</v>
      </c>
      <c r="D6692">
        <v>0.98999999999999899</v>
      </c>
      <c r="E6692" s="1">
        <v>38564.587500000001</v>
      </c>
    </row>
    <row r="6693" spans="1:5" x14ac:dyDescent="0.3">
      <c r="A6693">
        <v>6777</v>
      </c>
      <c r="B6693">
        <v>251</v>
      </c>
      <c r="C6693">
        <v>10575</v>
      </c>
      <c r="D6693">
        <v>7.99</v>
      </c>
      <c r="E6693" s="1">
        <v>38565.570138888892</v>
      </c>
    </row>
    <row r="6694" spans="1:5" x14ac:dyDescent="0.3">
      <c r="A6694">
        <v>6778</v>
      </c>
      <c r="B6694">
        <v>251</v>
      </c>
      <c r="C6694">
        <v>11733</v>
      </c>
      <c r="D6694">
        <v>0.98999999999999899</v>
      </c>
      <c r="E6694" s="1">
        <v>38581.354861111111</v>
      </c>
    </row>
    <row r="6695" spans="1:5" x14ac:dyDescent="0.3">
      <c r="A6695">
        <v>6779</v>
      </c>
      <c r="B6695">
        <v>251</v>
      </c>
      <c r="C6695">
        <v>12047</v>
      </c>
      <c r="D6695">
        <v>3.99</v>
      </c>
      <c r="E6695" s="1">
        <v>38581.866666666669</v>
      </c>
    </row>
    <row r="6696" spans="1:5" x14ac:dyDescent="0.3">
      <c r="A6696">
        <v>6780</v>
      </c>
      <c r="B6696">
        <v>251</v>
      </c>
      <c r="C6696">
        <v>12666</v>
      </c>
      <c r="D6696">
        <v>4.99</v>
      </c>
      <c r="E6696" s="1">
        <v>38582.799305555556</v>
      </c>
    </row>
    <row r="6697" spans="1:5" x14ac:dyDescent="0.3">
      <c r="A6697">
        <v>6781</v>
      </c>
      <c r="B6697">
        <v>251</v>
      </c>
      <c r="C6697">
        <v>13121</v>
      </c>
      <c r="D6697">
        <v>2.99</v>
      </c>
      <c r="E6697" s="1">
        <v>38583.493750000001</v>
      </c>
    </row>
    <row r="6698" spans="1:5" x14ac:dyDescent="0.3">
      <c r="A6698">
        <v>6782</v>
      </c>
      <c r="B6698">
        <v>251</v>
      </c>
      <c r="C6698">
        <v>13243</v>
      </c>
      <c r="D6698">
        <v>2.99</v>
      </c>
      <c r="E6698" s="1">
        <v>38583.689583333333</v>
      </c>
    </row>
    <row r="6699" spans="1:5" x14ac:dyDescent="0.3">
      <c r="A6699">
        <v>6783</v>
      </c>
      <c r="B6699">
        <v>251</v>
      </c>
      <c r="C6699">
        <v>13260</v>
      </c>
      <c r="D6699">
        <v>6.99</v>
      </c>
      <c r="E6699" s="1">
        <v>38583.714583333334</v>
      </c>
    </row>
    <row r="6700" spans="1:5" x14ac:dyDescent="0.3">
      <c r="A6700">
        <v>6784</v>
      </c>
      <c r="B6700">
        <v>251</v>
      </c>
      <c r="C6700">
        <v>14292</v>
      </c>
      <c r="D6700">
        <v>0.98999999999999899</v>
      </c>
      <c r="E6700" s="1">
        <v>38585.29583333333</v>
      </c>
    </row>
    <row r="6701" spans="1:5" x14ac:dyDescent="0.3">
      <c r="A6701">
        <v>6785</v>
      </c>
      <c r="B6701">
        <v>251</v>
      </c>
      <c r="C6701">
        <v>15647</v>
      </c>
      <c r="D6701">
        <v>2.99</v>
      </c>
      <c r="E6701" s="1">
        <v>38587.349305555559</v>
      </c>
    </row>
    <row r="6702" spans="1:5" x14ac:dyDescent="0.3">
      <c r="A6702">
        <v>6786</v>
      </c>
      <c r="B6702">
        <v>251</v>
      </c>
      <c r="C6702">
        <v>15870</v>
      </c>
      <c r="D6702">
        <v>4.99</v>
      </c>
      <c r="E6702" s="1">
        <v>38587.682638888888</v>
      </c>
    </row>
    <row r="6703" spans="1:5" x14ac:dyDescent="0.3">
      <c r="A6703">
        <v>6788</v>
      </c>
      <c r="B6703">
        <v>252</v>
      </c>
      <c r="C6703">
        <v>707</v>
      </c>
      <c r="D6703">
        <v>4.99</v>
      </c>
      <c r="E6703" s="1">
        <v>38501.137499999997</v>
      </c>
    </row>
    <row r="6704" spans="1:5" x14ac:dyDescent="0.3">
      <c r="A6704">
        <v>6789</v>
      </c>
      <c r="B6704">
        <v>252</v>
      </c>
      <c r="C6704">
        <v>1095</v>
      </c>
      <c r="D6704">
        <v>0.98999999999999899</v>
      </c>
      <c r="E6704" s="1">
        <v>38503.552083333336</v>
      </c>
    </row>
    <row r="6705" spans="1:5" x14ac:dyDescent="0.3">
      <c r="A6705">
        <v>6790</v>
      </c>
      <c r="B6705">
        <v>252</v>
      </c>
      <c r="C6705">
        <v>1395</v>
      </c>
      <c r="D6705">
        <v>5.99</v>
      </c>
      <c r="E6705" s="1">
        <v>38518.681250000001</v>
      </c>
    </row>
    <row r="6706" spans="1:5" x14ac:dyDescent="0.3">
      <c r="A6706">
        <v>6791</v>
      </c>
      <c r="B6706">
        <v>252</v>
      </c>
      <c r="C6706">
        <v>2716</v>
      </c>
      <c r="D6706">
        <v>4.99</v>
      </c>
      <c r="E6706" s="1">
        <v>38522.611111111109</v>
      </c>
    </row>
    <row r="6707" spans="1:5" x14ac:dyDescent="0.3">
      <c r="A6707">
        <v>6792</v>
      </c>
      <c r="B6707">
        <v>252</v>
      </c>
      <c r="C6707">
        <v>2968</v>
      </c>
      <c r="D6707">
        <v>0.98999999999999899</v>
      </c>
      <c r="E6707" s="1">
        <v>38523.320138888892</v>
      </c>
    </row>
    <row r="6708" spans="1:5" x14ac:dyDescent="0.3">
      <c r="A6708">
        <v>6793</v>
      </c>
      <c r="B6708">
        <v>252</v>
      </c>
      <c r="C6708">
        <v>4372</v>
      </c>
      <c r="D6708">
        <v>0.98999999999999899</v>
      </c>
      <c r="E6708" s="1">
        <v>38540.839583333334</v>
      </c>
    </row>
    <row r="6709" spans="1:5" x14ac:dyDescent="0.3">
      <c r="A6709">
        <v>6794</v>
      </c>
      <c r="B6709">
        <v>252</v>
      </c>
      <c r="C6709">
        <v>5554</v>
      </c>
      <c r="D6709">
        <v>2.99</v>
      </c>
      <c r="E6709" s="1">
        <v>38543.127083333333</v>
      </c>
    </row>
    <row r="6710" spans="1:5" x14ac:dyDescent="0.3">
      <c r="A6710">
        <v>6795</v>
      </c>
      <c r="B6710">
        <v>252</v>
      </c>
      <c r="C6710">
        <v>6357</v>
      </c>
      <c r="D6710">
        <v>0.98999999999999899</v>
      </c>
      <c r="E6710" s="1">
        <v>38544.873611111114</v>
      </c>
    </row>
    <row r="6711" spans="1:5" x14ac:dyDescent="0.3">
      <c r="A6711">
        <v>6796</v>
      </c>
      <c r="B6711">
        <v>252</v>
      </c>
      <c r="C6711">
        <v>6369</v>
      </c>
      <c r="D6711">
        <v>0.98999999999999899</v>
      </c>
      <c r="E6711" s="1">
        <v>38544.890972222223</v>
      </c>
    </row>
    <row r="6712" spans="1:5" x14ac:dyDescent="0.3">
      <c r="A6712">
        <v>6797</v>
      </c>
      <c r="B6712">
        <v>252</v>
      </c>
      <c r="C6712">
        <v>7024</v>
      </c>
      <c r="D6712">
        <v>4.99</v>
      </c>
      <c r="E6712" s="1">
        <v>38560.10833333333</v>
      </c>
    </row>
    <row r="6713" spans="1:5" x14ac:dyDescent="0.3">
      <c r="A6713">
        <v>6798</v>
      </c>
      <c r="B6713">
        <v>252</v>
      </c>
      <c r="C6713">
        <v>7121</v>
      </c>
      <c r="D6713">
        <v>0.98999999999999899</v>
      </c>
      <c r="E6713" s="1">
        <v>38560.248611111114</v>
      </c>
    </row>
    <row r="6714" spans="1:5" x14ac:dyDescent="0.3">
      <c r="A6714">
        <v>6799</v>
      </c>
      <c r="B6714">
        <v>252</v>
      </c>
      <c r="C6714">
        <v>7168</v>
      </c>
      <c r="D6714">
        <v>0.98999999999999899</v>
      </c>
      <c r="E6714" s="1">
        <v>38560.32708333333</v>
      </c>
    </row>
    <row r="6715" spans="1:5" x14ac:dyDescent="0.3">
      <c r="A6715">
        <v>6800</v>
      </c>
      <c r="B6715">
        <v>252</v>
      </c>
      <c r="C6715">
        <v>7670</v>
      </c>
      <c r="D6715">
        <v>0.98999999999999899</v>
      </c>
      <c r="E6715" s="1">
        <v>38561.113888888889</v>
      </c>
    </row>
    <row r="6716" spans="1:5" x14ac:dyDescent="0.3">
      <c r="A6716">
        <v>6801</v>
      </c>
      <c r="B6716">
        <v>252</v>
      </c>
      <c r="C6716">
        <v>8636</v>
      </c>
      <c r="D6716">
        <v>5.99</v>
      </c>
      <c r="E6716" s="1">
        <v>38562.6</v>
      </c>
    </row>
    <row r="6717" spans="1:5" x14ac:dyDescent="0.3">
      <c r="A6717">
        <v>6802</v>
      </c>
      <c r="B6717">
        <v>252</v>
      </c>
      <c r="C6717">
        <v>8899</v>
      </c>
      <c r="D6717">
        <v>0.98999999999999899</v>
      </c>
      <c r="E6717" s="1">
        <v>38563.045138888891</v>
      </c>
    </row>
    <row r="6718" spans="1:5" x14ac:dyDescent="0.3">
      <c r="A6718">
        <v>6803</v>
      </c>
      <c r="B6718">
        <v>252</v>
      </c>
      <c r="C6718">
        <v>10314</v>
      </c>
      <c r="D6718">
        <v>0.98999999999999899</v>
      </c>
      <c r="E6718" s="1">
        <v>38565.188194444447</v>
      </c>
    </row>
    <row r="6719" spans="1:5" x14ac:dyDescent="0.3">
      <c r="A6719">
        <v>6804</v>
      </c>
      <c r="B6719">
        <v>252</v>
      </c>
      <c r="C6719">
        <v>10834</v>
      </c>
      <c r="D6719">
        <v>2.99</v>
      </c>
      <c r="E6719" s="1">
        <v>38565.977777777778</v>
      </c>
    </row>
    <row r="6720" spans="1:5" x14ac:dyDescent="0.3">
      <c r="A6720">
        <v>6805</v>
      </c>
      <c r="B6720">
        <v>252</v>
      </c>
      <c r="C6720">
        <v>11764</v>
      </c>
      <c r="D6720">
        <v>0.98999999999999899</v>
      </c>
      <c r="E6720" s="1">
        <v>38581.410416666666</v>
      </c>
    </row>
    <row r="6721" spans="1:5" x14ac:dyDescent="0.3">
      <c r="A6721">
        <v>6806</v>
      </c>
      <c r="B6721">
        <v>252</v>
      </c>
      <c r="C6721">
        <v>13385</v>
      </c>
      <c r="D6721">
        <v>4.99</v>
      </c>
      <c r="E6721" s="1">
        <v>38583.902083333334</v>
      </c>
    </row>
    <row r="6722" spans="1:5" x14ac:dyDescent="0.3">
      <c r="A6722">
        <v>6807</v>
      </c>
      <c r="B6722">
        <v>252</v>
      </c>
      <c r="C6722">
        <v>13989</v>
      </c>
      <c r="D6722">
        <v>5.99</v>
      </c>
      <c r="E6722" s="1">
        <v>38584.810416666667</v>
      </c>
    </row>
    <row r="6723" spans="1:5" x14ac:dyDescent="0.3">
      <c r="A6723">
        <v>6808</v>
      </c>
      <c r="B6723">
        <v>252</v>
      </c>
      <c r="C6723">
        <v>14774</v>
      </c>
      <c r="D6723">
        <v>4.99</v>
      </c>
      <c r="E6723" s="1">
        <v>38585.994444444441</v>
      </c>
    </row>
    <row r="6724" spans="1:5" x14ac:dyDescent="0.3">
      <c r="A6724">
        <v>6810</v>
      </c>
      <c r="B6724">
        <v>253</v>
      </c>
      <c r="C6724">
        <v>566</v>
      </c>
      <c r="D6724">
        <v>6.99</v>
      </c>
      <c r="E6724" s="1">
        <v>38500.410416666666</v>
      </c>
    </row>
    <row r="6725" spans="1:5" x14ac:dyDescent="0.3">
      <c r="A6725">
        <v>6811</v>
      </c>
      <c r="B6725">
        <v>253</v>
      </c>
      <c r="C6725">
        <v>648</v>
      </c>
      <c r="D6725">
        <v>0.98999999999999899</v>
      </c>
      <c r="E6725" s="1">
        <v>38500.809027777781</v>
      </c>
    </row>
    <row r="6726" spans="1:5" x14ac:dyDescent="0.3">
      <c r="A6726">
        <v>6812</v>
      </c>
      <c r="B6726">
        <v>253</v>
      </c>
      <c r="C6726">
        <v>986</v>
      </c>
      <c r="D6726">
        <v>2.99</v>
      </c>
      <c r="E6726" s="1">
        <v>38502.931944444441</v>
      </c>
    </row>
    <row r="6727" spans="1:5" x14ac:dyDescent="0.3">
      <c r="A6727">
        <v>6813</v>
      </c>
      <c r="B6727">
        <v>253</v>
      </c>
      <c r="C6727">
        <v>1378</v>
      </c>
      <c r="D6727">
        <v>1.99</v>
      </c>
      <c r="E6727" s="1">
        <v>38518.627083333333</v>
      </c>
    </row>
    <row r="6728" spans="1:5" x14ac:dyDescent="0.3">
      <c r="A6728">
        <v>6814</v>
      </c>
      <c r="B6728">
        <v>253</v>
      </c>
      <c r="C6728">
        <v>1606</v>
      </c>
      <c r="D6728">
        <v>6.99</v>
      </c>
      <c r="E6728" s="1">
        <v>38519.262499999997</v>
      </c>
    </row>
    <row r="6729" spans="1:5" x14ac:dyDescent="0.3">
      <c r="A6729">
        <v>6815</v>
      </c>
      <c r="B6729">
        <v>253</v>
      </c>
      <c r="C6729">
        <v>2081</v>
      </c>
      <c r="D6729">
        <v>5.99</v>
      </c>
      <c r="E6729" s="1">
        <v>38520.711805555555</v>
      </c>
    </row>
    <row r="6730" spans="1:5" x14ac:dyDescent="0.3">
      <c r="A6730">
        <v>6816</v>
      </c>
      <c r="B6730">
        <v>253</v>
      </c>
      <c r="C6730">
        <v>2142</v>
      </c>
      <c r="D6730">
        <v>4.99</v>
      </c>
      <c r="E6730" s="1">
        <v>38520.913194444445</v>
      </c>
    </row>
    <row r="6731" spans="1:5" x14ac:dyDescent="0.3">
      <c r="A6731">
        <v>6817</v>
      </c>
      <c r="B6731">
        <v>253</v>
      </c>
      <c r="C6731">
        <v>2454</v>
      </c>
      <c r="D6731">
        <v>4.99</v>
      </c>
      <c r="E6731" s="1">
        <v>38521.813888888886</v>
      </c>
    </row>
    <row r="6732" spans="1:5" x14ac:dyDescent="0.3">
      <c r="A6732">
        <v>6818</v>
      </c>
      <c r="B6732">
        <v>253</v>
      </c>
      <c r="C6732">
        <v>2636</v>
      </c>
      <c r="D6732">
        <v>4.99</v>
      </c>
      <c r="E6732" s="1">
        <v>38522.384027777778</v>
      </c>
    </row>
    <row r="6733" spans="1:5" x14ac:dyDescent="0.3">
      <c r="A6733">
        <v>6819</v>
      </c>
      <c r="B6733">
        <v>253</v>
      </c>
      <c r="C6733">
        <v>3658</v>
      </c>
      <c r="D6733">
        <v>7.99</v>
      </c>
      <c r="E6733" s="1">
        <v>38539.334027777775</v>
      </c>
    </row>
    <row r="6734" spans="1:5" x14ac:dyDescent="0.3">
      <c r="A6734">
        <v>6820</v>
      </c>
      <c r="B6734">
        <v>253</v>
      </c>
      <c r="C6734">
        <v>5505</v>
      </c>
      <c r="D6734">
        <v>2.99</v>
      </c>
      <c r="E6734" s="1">
        <v>38543.026388888888</v>
      </c>
    </row>
    <row r="6735" spans="1:5" x14ac:dyDescent="0.3">
      <c r="A6735">
        <v>6821</v>
      </c>
      <c r="B6735">
        <v>253</v>
      </c>
      <c r="C6735">
        <v>5602</v>
      </c>
      <c r="D6735">
        <v>4.99</v>
      </c>
      <c r="E6735" s="1">
        <v>38543.209722222222</v>
      </c>
    </row>
    <row r="6736" spans="1:5" x14ac:dyDescent="0.3">
      <c r="A6736">
        <v>6822</v>
      </c>
      <c r="B6736">
        <v>253</v>
      </c>
      <c r="C6736">
        <v>7689</v>
      </c>
      <c r="D6736">
        <v>2.99</v>
      </c>
      <c r="E6736" s="1">
        <v>38561.13958333333</v>
      </c>
    </row>
    <row r="6737" spans="1:5" x14ac:dyDescent="0.3">
      <c r="A6737">
        <v>6823</v>
      </c>
      <c r="B6737">
        <v>253</v>
      </c>
      <c r="C6737">
        <v>7851</v>
      </c>
      <c r="D6737">
        <v>0.98999999999999899</v>
      </c>
      <c r="E6737" s="1">
        <v>38561.396527777775</v>
      </c>
    </row>
    <row r="6738" spans="1:5" x14ac:dyDescent="0.3">
      <c r="A6738">
        <v>6824</v>
      </c>
      <c r="B6738">
        <v>253</v>
      </c>
      <c r="C6738">
        <v>7887</v>
      </c>
      <c r="D6738">
        <v>2.99</v>
      </c>
      <c r="E6738" s="1">
        <v>38561.444444444445</v>
      </c>
    </row>
    <row r="6739" spans="1:5" x14ac:dyDescent="0.3">
      <c r="A6739">
        <v>6825</v>
      </c>
      <c r="B6739">
        <v>253</v>
      </c>
      <c r="C6739">
        <v>8752</v>
      </c>
      <c r="D6739">
        <v>2.99</v>
      </c>
      <c r="E6739" s="1">
        <v>38562.802083333336</v>
      </c>
    </row>
    <row r="6740" spans="1:5" x14ac:dyDescent="0.3">
      <c r="A6740">
        <v>6826</v>
      </c>
      <c r="B6740">
        <v>253</v>
      </c>
      <c r="C6740">
        <v>9606</v>
      </c>
      <c r="D6740">
        <v>0.98999999999999899</v>
      </c>
      <c r="E6740" s="1">
        <v>38564.159722222219</v>
      </c>
    </row>
    <row r="6741" spans="1:5" x14ac:dyDescent="0.3">
      <c r="A6741">
        <v>6827</v>
      </c>
      <c r="B6741">
        <v>253</v>
      </c>
      <c r="C6741">
        <v>9618</v>
      </c>
      <c r="D6741">
        <v>6.99</v>
      </c>
      <c r="E6741" s="1">
        <v>38564.177777777775</v>
      </c>
    </row>
    <row r="6742" spans="1:5" x14ac:dyDescent="0.3">
      <c r="A6742">
        <v>6828</v>
      </c>
      <c r="B6742">
        <v>253</v>
      </c>
      <c r="C6742">
        <v>10404</v>
      </c>
      <c r="D6742">
        <v>4.99</v>
      </c>
      <c r="E6742" s="1">
        <v>38565.313194444447</v>
      </c>
    </row>
    <row r="6743" spans="1:5" x14ac:dyDescent="0.3">
      <c r="A6743">
        <v>6829</v>
      </c>
      <c r="B6743">
        <v>253</v>
      </c>
      <c r="C6743">
        <v>10660</v>
      </c>
      <c r="D6743">
        <v>2.99</v>
      </c>
      <c r="E6743" s="1">
        <v>38565.699999999997</v>
      </c>
    </row>
    <row r="6744" spans="1:5" x14ac:dyDescent="0.3">
      <c r="A6744">
        <v>6830</v>
      </c>
      <c r="B6744">
        <v>253</v>
      </c>
      <c r="C6744">
        <v>10881</v>
      </c>
      <c r="D6744">
        <v>6.99</v>
      </c>
      <c r="E6744" s="1">
        <v>38566.026388888888</v>
      </c>
    </row>
    <row r="6745" spans="1:5" x14ac:dyDescent="0.3">
      <c r="A6745">
        <v>6831</v>
      </c>
      <c r="B6745">
        <v>253</v>
      </c>
      <c r="C6745">
        <v>12572</v>
      </c>
      <c r="D6745">
        <v>0.98999999999999899</v>
      </c>
      <c r="E6745" s="1">
        <v>38582.647222222222</v>
      </c>
    </row>
    <row r="6746" spans="1:5" x14ac:dyDescent="0.3">
      <c r="A6746">
        <v>6832</v>
      </c>
      <c r="B6746">
        <v>253</v>
      </c>
      <c r="C6746">
        <v>12827</v>
      </c>
      <c r="D6746">
        <v>5.99</v>
      </c>
      <c r="E6746" s="1">
        <v>38583.060416666667</v>
      </c>
    </row>
    <row r="6747" spans="1:5" x14ac:dyDescent="0.3">
      <c r="A6747">
        <v>6833</v>
      </c>
      <c r="B6747">
        <v>253</v>
      </c>
      <c r="C6747">
        <v>13126</v>
      </c>
      <c r="D6747">
        <v>5.99</v>
      </c>
      <c r="E6747" s="1">
        <v>38583.5</v>
      </c>
    </row>
    <row r="6748" spans="1:5" x14ac:dyDescent="0.3">
      <c r="A6748">
        <v>6834</v>
      </c>
      <c r="B6748">
        <v>253</v>
      </c>
      <c r="C6748">
        <v>14086</v>
      </c>
      <c r="D6748">
        <v>3.99</v>
      </c>
      <c r="E6748" s="1">
        <v>38584.990972222222</v>
      </c>
    </row>
    <row r="6749" spans="1:5" x14ac:dyDescent="0.3">
      <c r="A6749">
        <v>6835</v>
      </c>
      <c r="B6749">
        <v>253</v>
      </c>
      <c r="C6749">
        <v>14283</v>
      </c>
      <c r="D6749">
        <v>4.99</v>
      </c>
      <c r="E6749" s="1">
        <v>38585.280555555553</v>
      </c>
    </row>
    <row r="6750" spans="1:5" x14ac:dyDescent="0.3">
      <c r="A6750">
        <v>6836</v>
      </c>
      <c r="B6750">
        <v>253</v>
      </c>
      <c r="C6750">
        <v>14640</v>
      </c>
      <c r="D6750">
        <v>7.99</v>
      </c>
      <c r="E6750" s="1">
        <v>38585.793749999997</v>
      </c>
    </row>
    <row r="6751" spans="1:5" x14ac:dyDescent="0.3">
      <c r="A6751">
        <v>6837</v>
      </c>
      <c r="B6751">
        <v>253</v>
      </c>
      <c r="C6751">
        <v>14655</v>
      </c>
      <c r="D6751">
        <v>4.99</v>
      </c>
      <c r="E6751" s="1">
        <v>38585.817361111112</v>
      </c>
    </row>
    <row r="6752" spans="1:5" x14ac:dyDescent="0.3">
      <c r="A6752">
        <v>6838</v>
      </c>
      <c r="B6752">
        <v>253</v>
      </c>
      <c r="C6752">
        <v>15221</v>
      </c>
      <c r="D6752">
        <v>2.99</v>
      </c>
      <c r="E6752" s="1">
        <v>38586.716666666667</v>
      </c>
    </row>
    <row r="6753" spans="1:5" x14ac:dyDescent="0.3">
      <c r="A6753">
        <v>6839</v>
      </c>
      <c r="B6753">
        <v>254</v>
      </c>
      <c r="C6753">
        <v>183</v>
      </c>
      <c r="D6753">
        <v>2.99</v>
      </c>
      <c r="E6753" s="1">
        <v>38498.209027777775</v>
      </c>
    </row>
    <row r="6754" spans="1:5" x14ac:dyDescent="0.3">
      <c r="A6754">
        <v>6840</v>
      </c>
      <c r="B6754">
        <v>254</v>
      </c>
      <c r="C6754">
        <v>1108</v>
      </c>
      <c r="D6754">
        <v>5.99</v>
      </c>
      <c r="E6754" s="1">
        <v>38503.628472222219</v>
      </c>
    </row>
    <row r="6755" spans="1:5" x14ac:dyDescent="0.3">
      <c r="A6755">
        <v>6841</v>
      </c>
      <c r="B6755">
        <v>254</v>
      </c>
      <c r="C6755">
        <v>1285</v>
      </c>
      <c r="D6755">
        <v>2.99</v>
      </c>
      <c r="E6755" s="1">
        <v>38518.356249999997</v>
      </c>
    </row>
    <row r="6756" spans="1:5" x14ac:dyDescent="0.3">
      <c r="A6756">
        <v>6842</v>
      </c>
      <c r="B6756">
        <v>254</v>
      </c>
      <c r="C6756">
        <v>1390</v>
      </c>
      <c r="D6756">
        <v>0.98999999999999899</v>
      </c>
      <c r="E6756" s="1">
        <v>38518.67083333333</v>
      </c>
    </row>
    <row r="6757" spans="1:5" x14ac:dyDescent="0.3">
      <c r="A6757">
        <v>6843</v>
      </c>
      <c r="B6757">
        <v>254</v>
      </c>
      <c r="C6757">
        <v>2082</v>
      </c>
      <c r="D6757">
        <v>2.99</v>
      </c>
      <c r="E6757" s="1">
        <v>38520.717361111114</v>
      </c>
    </row>
    <row r="6758" spans="1:5" x14ac:dyDescent="0.3">
      <c r="A6758">
        <v>6844</v>
      </c>
      <c r="B6758">
        <v>254</v>
      </c>
      <c r="C6758">
        <v>2138</v>
      </c>
      <c r="D6758">
        <v>2.99</v>
      </c>
      <c r="E6758" s="1">
        <v>38520.894444444442</v>
      </c>
    </row>
    <row r="6759" spans="1:5" x14ac:dyDescent="0.3">
      <c r="A6759">
        <v>6845</v>
      </c>
      <c r="B6759">
        <v>254</v>
      </c>
      <c r="C6759">
        <v>2687</v>
      </c>
      <c r="D6759">
        <v>3.99</v>
      </c>
      <c r="E6759" s="1">
        <v>38522.531944444447</v>
      </c>
    </row>
    <row r="6760" spans="1:5" x14ac:dyDescent="0.3">
      <c r="A6760">
        <v>6846</v>
      </c>
      <c r="B6760">
        <v>254</v>
      </c>
      <c r="C6760">
        <v>3882</v>
      </c>
      <c r="D6760">
        <v>4.99</v>
      </c>
      <c r="E6760" s="1">
        <v>38539.776388888888</v>
      </c>
    </row>
    <row r="6761" spans="1:5" x14ac:dyDescent="0.3">
      <c r="A6761">
        <v>6847</v>
      </c>
      <c r="B6761">
        <v>254</v>
      </c>
      <c r="C6761">
        <v>5042</v>
      </c>
      <c r="D6761">
        <v>2.99</v>
      </c>
      <c r="E6761" s="1">
        <v>38542.138888888891</v>
      </c>
    </row>
    <row r="6762" spans="1:5" x14ac:dyDescent="0.3">
      <c r="A6762">
        <v>6848</v>
      </c>
      <c r="B6762">
        <v>254</v>
      </c>
      <c r="C6762">
        <v>5072</v>
      </c>
      <c r="D6762">
        <v>3.99</v>
      </c>
      <c r="E6762" s="1">
        <v>38542.209027777775</v>
      </c>
    </row>
    <row r="6763" spans="1:5" x14ac:dyDescent="0.3">
      <c r="A6763">
        <v>6849</v>
      </c>
      <c r="B6763">
        <v>254</v>
      </c>
      <c r="C6763">
        <v>5080</v>
      </c>
      <c r="D6763">
        <v>2.99</v>
      </c>
      <c r="E6763" s="1">
        <v>38542.224305555559</v>
      </c>
    </row>
    <row r="6764" spans="1:5" x14ac:dyDescent="0.3">
      <c r="A6764">
        <v>6850</v>
      </c>
      <c r="B6764">
        <v>254</v>
      </c>
      <c r="C6764">
        <v>5537</v>
      </c>
      <c r="D6764">
        <v>0.98999999999999899</v>
      </c>
      <c r="E6764" s="1">
        <v>38543.107638888891</v>
      </c>
    </row>
    <row r="6765" spans="1:5" x14ac:dyDescent="0.3">
      <c r="A6765">
        <v>6851</v>
      </c>
      <c r="B6765">
        <v>254</v>
      </c>
      <c r="C6765">
        <v>5550</v>
      </c>
      <c r="D6765">
        <v>5.99</v>
      </c>
      <c r="E6765" s="1">
        <v>38543.123611111114</v>
      </c>
    </row>
    <row r="6766" spans="1:5" x14ac:dyDescent="0.3">
      <c r="A6766">
        <v>6852</v>
      </c>
      <c r="B6766">
        <v>254</v>
      </c>
      <c r="C6766">
        <v>5826</v>
      </c>
      <c r="D6766">
        <v>7.99</v>
      </c>
      <c r="E6766" s="1">
        <v>38543.681250000001</v>
      </c>
    </row>
    <row r="6767" spans="1:5" x14ac:dyDescent="0.3">
      <c r="A6767">
        <v>6853</v>
      </c>
      <c r="B6767">
        <v>254</v>
      </c>
      <c r="C6767">
        <v>5930</v>
      </c>
      <c r="D6767">
        <v>4.99</v>
      </c>
      <c r="E6767" s="1">
        <v>38543.915972222225</v>
      </c>
    </row>
    <row r="6768" spans="1:5" x14ac:dyDescent="0.3">
      <c r="A6768">
        <v>6854</v>
      </c>
      <c r="B6768">
        <v>254</v>
      </c>
      <c r="C6768">
        <v>7011</v>
      </c>
      <c r="D6768">
        <v>0.98999999999999899</v>
      </c>
      <c r="E6768" s="1">
        <v>38560.081944444442</v>
      </c>
    </row>
    <row r="6769" spans="1:5" x14ac:dyDescent="0.3">
      <c r="A6769">
        <v>6855</v>
      </c>
      <c r="B6769">
        <v>254</v>
      </c>
      <c r="C6769">
        <v>7413</v>
      </c>
      <c r="D6769">
        <v>4.99</v>
      </c>
      <c r="E6769" s="1">
        <v>38560.697916666664</v>
      </c>
    </row>
    <row r="6770" spans="1:5" x14ac:dyDescent="0.3">
      <c r="A6770">
        <v>6856</v>
      </c>
      <c r="B6770">
        <v>254</v>
      </c>
      <c r="C6770">
        <v>8216</v>
      </c>
      <c r="D6770">
        <v>7.99</v>
      </c>
      <c r="E6770" s="1">
        <v>38561.988194444442</v>
      </c>
    </row>
    <row r="6771" spans="1:5" x14ac:dyDescent="0.3">
      <c r="A6771">
        <v>6857</v>
      </c>
      <c r="B6771">
        <v>254</v>
      </c>
      <c r="C6771">
        <v>8581</v>
      </c>
      <c r="D6771">
        <v>4.99</v>
      </c>
      <c r="E6771" s="1">
        <v>38562.501388888886</v>
      </c>
    </row>
    <row r="6772" spans="1:5" x14ac:dyDescent="0.3">
      <c r="A6772">
        <v>6858</v>
      </c>
      <c r="B6772">
        <v>254</v>
      </c>
      <c r="C6772">
        <v>9494</v>
      </c>
      <c r="D6772">
        <v>1.99</v>
      </c>
      <c r="E6772" s="1">
        <v>38563.994444444441</v>
      </c>
    </row>
    <row r="6773" spans="1:5" x14ac:dyDescent="0.3">
      <c r="A6773">
        <v>6859</v>
      </c>
      <c r="B6773">
        <v>254</v>
      </c>
      <c r="C6773">
        <v>10522</v>
      </c>
      <c r="D6773">
        <v>4.99</v>
      </c>
      <c r="E6773" s="1">
        <v>38565.491666666669</v>
      </c>
    </row>
    <row r="6774" spans="1:5" x14ac:dyDescent="0.3">
      <c r="A6774">
        <v>6860</v>
      </c>
      <c r="B6774">
        <v>254</v>
      </c>
      <c r="C6774">
        <v>11190</v>
      </c>
      <c r="D6774">
        <v>0.98999999999999899</v>
      </c>
      <c r="E6774" s="1">
        <v>38566.472916666666</v>
      </c>
    </row>
    <row r="6775" spans="1:5" x14ac:dyDescent="0.3">
      <c r="A6775">
        <v>6861</v>
      </c>
      <c r="B6775">
        <v>254</v>
      </c>
      <c r="C6775">
        <v>11665</v>
      </c>
      <c r="D6775">
        <v>6.99</v>
      </c>
      <c r="E6775" s="1">
        <v>38581.23333333333</v>
      </c>
    </row>
    <row r="6776" spans="1:5" x14ac:dyDescent="0.3">
      <c r="A6776">
        <v>6862</v>
      </c>
      <c r="B6776">
        <v>254</v>
      </c>
      <c r="C6776">
        <v>12148</v>
      </c>
      <c r="D6776">
        <v>0.98999999999999899</v>
      </c>
      <c r="E6776" s="1">
        <v>38582.009027777778</v>
      </c>
    </row>
    <row r="6777" spans="1:5" x14ac:dyDescent="0.3">
      <c r="A6777">
        <v>6863</v>
      </c>
      <c r="B6777">
        <v>254</v>
      </c>
      <c r="C6777">
        <v>12206</v>
      </c>
      <c r="D6777">
        <v>0.98999999999999899</v>
      </c>
      <c r="E6777" s="1">
        <v>38582.098611111112</v>
      </c>
    </row>
    <row r="6778" spans="1:5" x14ac:dyDescent="0.3">
      <c r="A6778">
        <v>6864</v>
      </c>
      <c r="B6778">
        <v>254</v>
      </c>
      <c r="C6778">
        <v>12247</v>
      </c>
      <c r="D6778">
        <v>2.99</v>
      </c>
      <c r="E6778" s="1">
        <v>38582.160416666666</v>
      </c>
    </row>
    <row r="6779" spans="1:5" x14ac:dyDescent="0.3">
      <c r="A6779">
        <v>6865</v>
      </c>
      <c r="B6779">
        <v>254</v>
      </c>
      <c r="C6779">
        <v>12874</v>
      </c>
      <c r="D6779">
        <v>0.98999999999999899</v>
      </c>
      <c r="E6779" s="1">
        <v>38583.129861111112</v>
      </c>
    </row>
    <row r="6780" spans="1:5" x14ac:dyDescent="0.3">
      <c r="A6780">
        <v>6866</v>
      </c>
      <c r="B6780">
        <v>254</v>
      </c>
      <c r="C6780">
        <v>13001</v>
      </c>
      <c r="D6780">
        <v>4.99</v>
      </c>
      <c r="E6780" s="1">
        <v>38583.316666666666</v>
      </c>
    </row>
    <row r="6781" spans="1:5" x14ac:dyDescent="0.3">
      <c r="A6781">
        <v>6867</v>
      </c>
      <c r="B6781">
        <v>254</v>
      </c>
      <c r="C6781">
        <v>13045</v>
      </c>
      <c r="D6781">
        <v>4.99</v>
      </c>
      <c r="E6781" s="1">
        <v>38583.386805555558</v>
      </c>
    </row>
    <row r="6782" spans="1:5" x14ac:dyDescent="0.3">
      <c r="A6782">
        <v>6868</v>
      </c>
      <c r="B6782">
        <v>254</v>
      </c>
      <c r="C6782">
        <v>13130</v>
      </c>
      <c r="D6782">
        <v>2.99</v>
      </c>
      <c r="E6782" s="1">
        <v>38583.504166666666</v>
      </c>
    </row>
    <row r="6783" spans="1:5" x14ac:dyDescent="0.3">
      <c r="A6783">
        <v>6869</v>
      </c>
      <c r="B6783">
        <v>254</v>
      </c>
      <c r="C6783">
        <v>14497</v>
      </c>
      <c r="D6783">
        <v>4.99</v>
      </c>
      <c r="E6783" s="1">
        <v>38585.589583333334</v>
      </c>
    </row>
    <row r="6784" spans="1:5" x14ac:dyDescent="0.3">
      <c r="A6784">
        <v>6870</v>
      </c>
      <c r="B6784">
        <v>254</v>
      </c>
      <c r="C6784">
        <v>15774</v>
      </c>
      <c r="D6784">
        <v>0.98999999999999899</v>
      </c>
      <c r="E6784" s="1">
        <v>38587.559027777781</v>
      </c>
    </row>
    <row r="6785" spans="1:5" x14ac:dyDescent="0.3">
      <c r="A6785">
        <v>6871</v>
      </c>
      <c r="B6785">
        <v>255</v>
      </c>
      <c r="C6785">
        <v>1235</v>
      </c>
      <c r="D6785">
        <v>2.99</v>
      </c>
      <c r="E6785" s="1">
        <v>38518.188194444447</v>
      </c>
    </row>
    <row r="6786" spans="1:5" x14ac:dyDescent="0.3">
      <c r="A6786">
        <v>6872</v>
      </c>
      <c r="B6786">
        <v>255</v>
      </c>
      <c r="C6786">
        <v>1420</v>
      </c>
      <c r="D6786">
        <v>6.99</v>
      </c>
      <c r="E6786" s="1">
        <v>38518.74722222222</v>
      </c>
    </row>
    <row r="6787" spans="1:5" x14ac:dyDescent="0.3">
      <c r="A6787">
        <v>6873</v>
      </c>
      <c r="B6787">
        <v>255</v>
      </c>
      <c r="C6787">
        <v>1681</v>
      </c>
      <c r="D6787">
        <v>2.99</v>
      </c>
      <c r="E6787" s="1">
        <v>38519.484722222223</v>
      </c>
    </row>
    <row r="6788" spans="1:5" x14ac:dyDescent="0.3">
      <c r="A6788">
        <v>6874</v>
      </c>
      <c r="B6788">
        <v>255</v>
      </c>
      <c r="C6788">
        <v>3442</v>
      </c>
      <c r="D6788">
        <v>2.99</v>
      </c>
      <c r="E6788" s="1">
        <v>38524.837500000001</v>
      </c>
    </row>
    <row r="6789" spans="1:5" x14ac:dyDescent="0.3">
      <c r="A6789">
        <v>6875</v>
      </c>
      <c r="B6789">
        <v>255</v>
      </c>
      <c r="C6789">
        <v>4547</v>
      </c>
      <c r="D6789">
        <v>0.98999999999999899</v>
      </c>
      <c r="E6789" s="1">
        <v>38541.180555555555</v>
      </c>
    </row>
    <row r="6790" spans="1:5" x14ac:dyDescent="0.3">
      <c r="A6790">
        <v>6876</v>
      </c>
      <c r="B6790">
        <v>255</v>
      </c>
      <c r="C6790">
        <v>5706</v>
      </c>
      <c r="D6790">
        <v>1.99</v>
      </c>
      <c r="E6790" s="1">
        <v>38543.431250000001</v>
      </c>
    </row>
    <row r="6791" spans="1:5" x14ac:dyDescent="0.3">
      <c r="A6791">
        <v>6877</v>
      </c>
      <c r="B6791">
        <v>255</v>
      </c>
      <c r="C6791">
        <v>5943</v>
      </c>
      <c r="D6791">
        <v>0.98999999999999899</v>
      </c>
      <c r="E6791" s="1">
        <v>38543.949999999997</v>
      </c>
    </row>
    <row r="6792" spans="1:5" x14ac:dyDescent="0.3">
      <c r="A6792">
        <v>6878</v>
      </c>
      <c r="B6792">
        <v>255</v>
      </c>
      <c r="C6792">
        <v>7475</v>
      </c>
      <c r="D6792">
        <v>8.99</v>
      </c>
      <c r="E6792" s="1">
        <v>38560.796527777777</v>
      </c>
    </row>
    <row r="6793" spans="1:5" x14ac:dyDescent="0.3">
      <c r="A6793">
        <v>6879</v>
      </c>
      <c r="B6793">
        <v>255</v>
      </c>
      <c r="C6793">
        <v>7646</v>
      </c>
      <c r="D6793">
        <v>2.99</v>
      </c>
      <c r="E6793" s="1">
        <v>38561.063194444447</v>
      </c>
    </row>
    <row r="6794" spans="1:5" x14ac:dyDescent="0.3">
      <c r="A6794">
        <v>6880</v>
      </c>
      <c r="B6794">
        <v>255</v>
      </c>
      <c r="C6794">
        <v>8562</v>
      </c>
      <c r="D6794">
        <v>0.98999999999999899</v>
      </c>
      <c r="E6794" s="1">
        <v>38562.480555555558</v>
      </c>
    </row>
    <row r="6795" spans="1:5" x14ac:dyDescent="0.3">
      <c r="A6795">
        <v>6881</v>
      </c>
      <c r="B6795">
        <v>255</v>
      </c>
      <c r="C6795">
        <v>9061</v>
      </c>
      <c r="D6795">
        <v>6.99</v>
      </c>
      <c r="E6795" s="1">
        <v>38563.306250000001</v>
      </c>
    </row>
    <row r="6796" spans="1:5" x14ac:dyDescent="0.3">
      <c r="A6796">
        <v>6882</v>
      </c>
      <c r="B6796">
        <v>255</v>
      </c>
      <c r="C6796">
        <v>11979</v>
      </c>
      <c r="D6796">
        <v>4.99</v>
      </c>
      <c r="E6796" s="1">
        <v>38581.754861111112</v>
      </c>
    </row>
    <row r="6797" spans="1:5" x14ac:dyDescent="0.3">
      <c r="A6797">
        <v>6883</v>
      </c>
      <c r="B6797">
        <v>255</v>
      </c>
      <c r="C6797">
        <v>12176</v>
      </c>
      <c r="D6797">
        <v>7.99</v>
      </c>
      <c r="E6797" s="1">
        <v>38582.048611111109</v>
      </c>
    </row>
    <row r="6798" spans="1:5" x14ac:dyDescent="0.3">
      <c r="A6798">
        <v>6884</v>
      </c>
      <c r="B6798">
        <v>255</v>
      </c>
      <c r="C6798">
        <v>13154</v>
      </c>
      <c r="D6798">
        <v>2.99</v>
      </c>
      <c r="E6798" s="1">
        <v>38583.54791666667</v>
      </c>
    </row>
    <row r="6799" spans="1:5" x14ac:dyDescent="0.3">
      <c r="A6799">
        <v>6885</v>
      </c>
      <c r="B6799">
        <v>255</v>
      </c>
      <c r="C6799">
        <v>13268</v>
      </c>
      <c r="D6799">
        <v>0.98999999999999899</v>
      </c>
      <c r="E6799" s="1">
        <v>38583.731249999997</v>
      </c>
    </row>
    <row r="6800" spans="1:5" x14ac:dyDescent="0.3">
      <c r="A6800">
        <v>6886</v>
      </c>
      <c r="B6800">
        <v>255</v>
      </c>
      <c r="C6800">
        <v>13683</v>
      </c>
      <c r="D6800">
        <v>0.98999999999999899</v>
      </c>
      <c r="E6800" s="1">
        <v>38584.370833333334</v>
      </c>
    </row>
    <row r="6801" spans="1:5" x14ac:dyDescent="0.3">
      <c r="A6801">
        <v>6887</v>
      </c>
      <c r="B6801">
        <v>255</v>
      </c>
      <c r="C6801">
        <v>13758</v>
      </c>
      <c r="D6801">
        <v>8.99</v>
      </c>
      <c r="E6801" s="1">
        <v>38584.472916666666</v>
      </c>
    </row>
    <row r="6802" spans="1:5" x14ac:dyDescent="0.3">
      <c r="A6802">
        <v>6888</v>
      </c>
      <c r="B6802">
        <v>255</v>
      </c>
      <c r="C6802">
        <v>14600</v>
      </c>
      <c r="D6802">
        <v>3.99</v>
      </c>
      <c r="E6802" s="1">
        <v>38585.739583333336</v>
      </c>
    </row>
    <row r="6803" spans="1:5" x14ac:dyDescent="0.3">
      <c r="A6803">
        <v>6889</v>
      </c>
      <c r="B6803">
        <v>256</v>
      </c>
      <c r="C6803">
        <v>51</v>
      </c>
      <c r="D6803">
        <v>4.99</v>
      </c>
      <c r="E6803" s="1">
        <v>38497.28402777778</v>
      </c>
    </row>
    <row r="6804" spans="1:5" x14ac:dyDescent="0.3">
      <c r="A6804">
        <v>6890</v>
      </c>
      <c r="B6804">
        <v>256</v>
      </c>
      <c r="C6804">
        <v>232</v>
      </c>
      <c r="D6804">
        <v>0.98999999999999899</v>
      </c>
      <c r="E6804" s="1">
        <v>38498.484722222223</v>
      </c>
    </row>
    <row r="6805" spans="1:5" x14ac:dyDescent="0.3">
      <c r="A6805">
        <v>6891</v>
      </c>
      <c r="B6805">
        <v>256</v>
      </c>
      <c r="C6805">
        <v>738</v>
      </c>
      <c r="D6805">
        <v>4.99</v>
      </c>
      <c r="E6805" s="1">
        <v>38501.347222222219</v>
      </c>
    </row>
    <row r="6806" spans="1:5" x14ac:dyDescent="0.3">
      <c r="A6806">
        <v>6892</v>
      </c>
      <c r="B6806">
        <v>256</v>
      </c>
      <c r="C6806">
        <v>935</v>
      </c>
      <c r="D6806">
        <v>2.99</v>
      </c>
      <c r="E6806" s="1">
        <v>38502.561805555553</v>
      </c>
    </row>
    <row r="6807" spans="1:5" x14ac:dyDescent="0.3">
      <c r="A6807">
        <v>6893</v>
      </c>
      <c r="B6807">
        <v>256</v>
      </c>
      <c r="C6807">
        <v>1116</v>
      </c>
      <c r="D6807">
        <v>0.98999999999999899</v>
      </c>
      <c r="E6807" s="1">
        <v>38503.673611111109</v>
      </c>
    </row>
    <row r="6808" spans="1:5" x14ac:dyDescent="0.3">
      <c r="A6808">
        <v>6894</v>
      </c>
      <c r="B6808">
        <v>256</v>
      </c>
      <c r="C6808">
        <v>1555</v>
      </c>
      <c r="D6808">
        <v>2.99</v>
      </c>
      <c r="E6808" s="1">
        <v>38519.095138888886</v>
      </c>
    </row>
    <row r="6809" spans="1:5" x14ac:dyDescent="0.3">
      <c r="A6809">
        <v>6895</v>
      </c>
      <c r="B6809">
        <v>256</v>
      </c>
      <c r="C6809">
        <v>1965</v>
      </c>
      <c r="D6809">
        <v>0.98999999999999899</v>
      </c>
      <c r="E6809" s="1">
        <v>38520.386805555558</v>
      </c>
    </row>
    <row r="6810" spans="1:5" x14ac:dyDescent="0.3">
      <c r="A6810">
        <v>6896</v>
      </c>
      <c r="B6810">
        <v>256</v>
      </c>
      <c r="C6810">
        <v>1973</v>
      </c>
      <c r="D6810">
        <v>4.99</v>
      </c>
      <c r="E6810" s="1">
        <v>38520.393055555556</v>
      </c>
    </row>
    <row r="6811" spans="1:5" x14ac:dyDescent="0.3">
      <c r="A6811">
        <v>6897</v>
      </c>
      <c r="B6811">
        <v>256</v>
      </c>
      <c r="C6811">
        <v>2230</v>
      </c>
      <c r="D6811">
        <v>4.99</v>
      </c>
      <c r="E6811" s="1">
        <v>38521.159722222219</v>
      </c>
    </row>
    <row r="6812" spans="1:5" x14ac:dyDescent="0.3">
      <c r="A6812">
        <v>6898</v>
      </c>
      <c r="B6812">
        <v>256</v>
      </c>
      <c r="C6812">
        <v>2380</v>
      </c>
      <c r="D6812">
        <v>6.99</v>
      </c>
      <c r="E6812" s="1">
        <v>38521.625</v>
      </c>
    </row>
    <row r="6813" spans="1:5" x14ac:dyDescent="0.3">
      <c r="A6813">
        <v>6899</v>
      </c>
      <c r="B6813">
        <v>256</v>
      </c>
      <c r="C6813">
        <v>2561</v>
      </c>
      <c r="D6813">
        <v>4.99</v>
      </c>
      <c r="E6813" s="1">
        <v>38522.134722222225</v>
      </c>
    </row>
    <row r="6814" spans="1:5" x14ac:dyDescent="0.3">
      <c r="A6814">
        <v>6900</v>
      </c>
      <c r="B6814">
        <v>256</v>
      </c>
      <c r="C6814">
        <v>2839</v>
      </c>
      <c r="D6814">
        <v>4.99</v>
      </c>
      <c r="E6814" s="1">
        <v>38522.921527777777</v>
      </c>
    </row>
    <row r="6815" spans="1:5" x14ac:dyDescent="0.3">
      <c r="A6815">
        <v>6901</v>
      </c>
      <c r="B6815">
        <v>256</v>
      </c>
      <c r="C6815">
        <v>4130</v>
      </c>
      <c r="D6815">
        <v>0.98999999999999899</v>
      </c>
      <c r="E6815" s="1">
        <v>38540.32708333333</v>
      </c>
    </row>
    <row r="6816" spans="1:5" x14ac:dyDescent="0.3">
      <c r="A6816">
        <v>6902</v>
      </c>
      <c r="B6816">
        <v>256</v>
      </c>
      <c r="C6816">
        <v>4182</v>
      </c>
      <c r="D6816">
        <v>0.98999999999999899</v>
      </c>
      <c r="E6816" s="1">
        <v>38540.436111111114</v>
      </c>
    </row>
    <row r="6817" spans="1:5" x14ac:dyDescent="0.3">
      <c r="A6817">
        <v>6903</v>
      </c>
      <c r="B6817">
        <v>256</v>
      </c>
      <c r="C6817">
        <v>5179</v>
      </c>
      <c r="D6817">
        <v>2.99</v>
      </c>
      <c r="E6817" s="1">
        <v>38542.416666666664</v>
      </c>
    </row>
    <row r="6818" spans="1:5" x14ac:dyDescent="0.3">
      <c r="A6818">
        <v>6904</v>
      </c>
      <c r="B6818">
        <v>256</v>
      </c>
      <c r="C6818">
        <v>6298</v>
      </c>
      <c r="D6818">
        <v>0.98999999999999899</v>
      </c>
      <c r="E6818" s="1">
        <v>38544.737500000003</v>
      </c>
    </row>
    <row r="6819" spans="1:5" x14ac:dyDescent="0.3">
      <c r="A6819">
        <v>6905</v>
      </c>
      <c r="B6819">
        <v>256</v>
      </c>
      <c r="C6819">
        <v>7661</v>
      </c>
      <c r="D6819">
        <v>3.99</v>
      </c>
      <c r="E6819" s="1">
        <v>38561.090277777781</v>
      </c>
    </row>
    <row r="6820" spans="1:5" x14ac:dyDescent="0.3">
      <c r="A6820">
        <v>6906</v>
      </c>
      <c r="B6820">
        <v>256</v>
      </c>
      <c r="C6820">
        <v>9424</v>
      </c>
      <c r="D6820">
        <v>2.99</v>
      </c>
      <c r="E6820" s="1">
        <v>38563.881944444445</v>
      </c>
    </row>
    <row r="6821" spans="1:5" x14ac:dyDescent="0.3">
      <c r="A6821">
        <v>6907</v>
      </c>
      <c r="B6821">
        <v>256</v>
      </c>
      <c r="C6821">
        <v>10759</v>
      </c>
      <c r="D6821">
        <v>4.99</v>
      </c>
      <c r="E6821" s="1">
        <v>38565.848611111112</v>
      </c>
    </row>
    <row r="6822" spans="1:5" x14ac:dyDescent="0.3">
      <c r="A6822">
        <v>6908</v>
      </c>
      <c r="B6822">
        <v>256</v>
      </c>
      <c r="C6822">
        <v>11011</v>
      </c>
      <c r="D6822">
        <v>2.99</v>
      </c>
      <c r="E6822" s="1">
        <v>38566.213194444441</v>
      </c>
    </row>
    <row r="6823" spans="1:5" x14ac:dyDescent="0.3">
      <c r="A6823">
        <v>6909</v>
      </c>
      <c r="B6823">
        <v>256</v>
      </c>
      <c r="C6823">
        <v>11628</v>
      </c>
      <c r="D6823">
        <v>8.99</v>
      </c>
      <c r="E6823" s="1">
        <v>38581.185416666667</v>
      </c>
    </row>
    <row r="6824" spans="1:5" x14ac:dyDescent="0.3">
      <c r="A6824">
        <v>6910</v>
      </c>
      <c r="B6824">
        <v>256</v>
      </c>
      <c r="C6824">
        <v>13457</v>
      </c>
      <c r="D6824">
        <v>0.98999999999999899</v>
      </c>
      <c r="E6824" s="1">
        <v>38584.022916666669</v>
      </c>
    </row>
    <row r="6825" spans="1:5" x14ac:dyDescent="0.3">
      <c r="A6825">
        <v>6911</v>
      </c>
      <c r="B6825">
        <v>256</v>
      </c>
      <c r="C6825">
        <v>13651</v>
      </c>
      <c r="D6825">
        <v>0.98999999999999899</v>
      </c>
      <c r="E6825" s="1">
        <v>38584.326388888891</v>
      </c>
    </row>
    <row r="6826" spans="1:5" x14ac:dyDescent="0.3">
      <c r="A6826">
        <v>6912</v>
      </c>
      <c r="B6826">
        <v>256</v>
      </c>
      <c r="C6826">
        <v>14003</v>
      </c>
      <c r="D6826">
        <v>6.99</v>
      </c>
      <c r="E6826" s="1">
        <v>38584.844444444447</v>
      </c>
    </row>
    <row r="6827" spans="1:5" x14ac:dyDescent="0.3">
      <c r="A6827">
        <v>6913</v>
      </c>
      <c r="B6827">
        <v>256</v>
      </c>
      <c r="C6827">
        <v>14036</v>
      </c>
      <c r="D6827">
        <v>4.99</v>
      </c>
      <c r="E6827" s="1">
        <v>38584.899305555555</v>
      </c>
    </row>
    <row r="6828" spans="1:5" x14ac:dyDescent="0.3">
      <c r="A6828">
        <v>6914</v>
      </c>
      <c r="B6828">
        <v>256</v>
      </c>
      <c r="C6828">
        <v>14445</v>
      </c>
      <c r="D6828">
        <v>2.99</v>
      </c>
      <c r="E6828" s="1">
        <v>38585.504861111112</v>
      </c>
    </row>
    <row r="6829" spans="1:5" x14ac:dyDescent="0.3">
      <c r="A6829">
        <v>6915</v>
      </c>
      <c r="B6829">
        <v>256</v>
      </c>
      <c r="C6829">
        <v>14458</v>
      </c>
      <c r="D6829">
        <v>3.99</v>
      </c>
      <c r="E6829" s="1">
        <v>38585.532638888886</v>
      </c>
    </row>
    <row r="6830" spans="1:5" x14ac:dyDescent="0.3">
      <c r="A6830">
        <v>6916</v>
      </c>
      <c r="B6830">
        <v>256</v>
      </c>
      <c r="C6830">
        <v>15609</v>
      </c>
      <c r="D6830">
        <v>2.99</v>
      </c>
      <c r="E6830" s="1">
        <v>38587.288888888892</v>
      </c>
    </row>
    <row r="6831" spans="1:5" x14ac:dyDescent="0.3">
      <c r="A6831">
        <v>6917</v>
      </c>
      <c r="B6831">
        <v>256</v>
      </c>
      <c r="C6831">
        <v>15861</v>
      </c>
      <c r="D6831">
        <v>4.99</v>
      </c>
      <c r="E6831" s="1">
        <v>38587.677083333336</v>
      </c>
    </row>
    <row r="6832" spans="1:5" x14ac:dyDescent="0.3">
      <c r="A6832">
        <v>6918</v>
      </c>
      <c r="B6832">
        <v>256</v>
      </c>
      <c r="C6832">
        <v>15864</v>
      </c>
      <c r="D6832">
        <v>7.99</v>
      </c>
      <c r="E6832" s="1">
        <v>38587.679166666669</v>
      </c>
    </row>
    <row r="6833" spans="1:5" x14ac:dyDescent="0.3">
      <c r="A6833">
        <v>6919</v>
      </c>
      <c r="B6833">
        <v>257</v>
      </c>
      <c r="C6833">
        <v>139</v>
      </c>
      <c r="D6833">
        <v>2.99</v>
      </c>
      <c r="E6833" s="1">
        <v>38497.958333333336</v>
      </c>
    </row>
    <row r="6834" spans="1:5" x14ac:dyDescent="0.3">
      <c r="A6834">
        <v>6920</v>
      </c>
      <c r="B6834">
        <v>257</v>
      </c>
      <c r="C6834">
        <v>244</v>
      </c>
      <c r="D6834">
        <v>2.99</v>
      </c>
      <c r="E6834" s="1">
        <v>38498.569444444445</v>
      </c>
    </row>
    <row r="6835" spans="1:5" x14ac:dyDescent="0.3">
      <c r="A6835">
        <v>6921</v>
      </c>
      <c r="B6835">
        <v>257</v>
      </c>
      <c r="C6835">
        <v>705</v>
      </c>
      <c r="D6835">
        <v>2.99</v>
      </c>
      <c r="E6835" s="1">
        <v>38501.116666666669</v>
      </c>
    </row>
    <row r="6836" spans="1:5" x14ac:dyDescent="0.3">
      <c r="A6836">
        <v>6922</v>
      </c>
      <c r="B6836">
        <v>257</v>
      </c>
      <c r="C6836">
        <v>2557</v>
      </c>
      <c r="D6836">
        <v>0.98999999999999899</v>
      </c>
      <c r="E6836" s="1">
        <v>38522.130555555559</v>
      </c>
    </row>
    <row r="6837" spans="1:5" x14ac:dyDescent="0.3">
      <c r="A6837">
        <v>6923</v>
      </c>
      <c r="B6837">
        <v>257</v>
      </c>
      <c r="C6837">
        <v>3083</v>
      </c>
      <c r="D6837">
        <v>4.99</v>
      </c>
      <c r="E6837" s="1">
        <v>38523.647916666669</v>
      </c>
    </row>
    <row r="6838" spans="1:5" x14ac:dyDescent="0.3">
      <c r="A6838">
        <v>6924</v>
      </c>
      <c r="B6838">
        <v>257</v>
      </c>
      <c r="C6838">
        <v>4462</v>
      </c>
      <c r="D6838">
        <v>6.99</v>
      </c>
      <c r="E6838" s="1">
        <v>38541.001388888886</v>
      </c>
    </row>
    <row r="6839" spans="1:5" x14ac:dyDescent="0.3">
      <c r="A6839">
        <v>6925</v>
      </c>
      <c r="B6839">
        <v>257</v>
      </c>
      <c r="C6839">
        <v>4574</v>
      </c>
      <c r="D6839">
        <v>4.99</v>
      </c>
      <c r="E6839" s="1">
        <v>38541.23541666667</v>
      </c>
    </row>
    <row r="6840" spans="1:5" x14ac:dyDescent="0.3">
      <c r="A6840">
        <v>6926</v>
      </c>
      <c r="B6840">
        <v>257</v>
      </c>
      <c r="C6840">
        <v>5495</v>
      </c>
      <c r="D6840">
        <v>6.99</v>
      </c>
      <c r="E6840" s="1">
        <v>38543.011111111111</v>
      </c>
    </row>
    <row r="6841" spans="1:5" x14ac:dyDescent="0.3">
      <c r="A6841">
        <v>6927</v>
      </c>
      <c r="B6841">
        <v>257</v>
      </c>
      <c r="C6841">
        <v>5858</v>
      </c>
      <c r="D6841">
        <v>4.99</v>
      </c>
      <c r="E6841" s="1">
        <v>38543.75</v>
      </c>
    </row>
    <row r="6842" spans="1:5" x14ac:dyDescent="0.3">
      <c r="A6842">
        <v>6928</v>
      </c>
      <c r="B6842">
        <v>257</v>
      </c>
      <c r="C6842">
        <v>6422</v>
      </c>
      <c r="D6842">
        <v>5.99</v>
      </c>
      <c r="E6842" s="1">
        <v>38544.990277777775</v>
      </c>
    </row>
    <row r="6843" spans="1:5" x14ac:dyDescent="0.3">
      <c r="A6843">
        <v>6929</v>
      </c>
      <c r="B6843">
        <v>257</v>
      </c>
      <c r="C6843">
        <v>6711</v>
      </c>
      <c r="D6843">
        <v>5.99</v>
      </c>
      <c r="E6843" s="1">
        <v>38545.557638888888</v>
      </c>
    </row>
    <row r="6844" spans="1:5" x14ac:dyDescent="0.3">
      <c r="A6844">
        <v>6930</v>
      </c>
      <c r="B6844">
        <v>257</v>
      </c>
      <c r="C6844">
        <v>7007</v>
      </c>
      <c r="D6844">
        <v>4.99</v>
      </c>
      <c r="E6844" s="1">
        <v>38560.071527777778</v>
      </c>
    </row>
    <row r="6845" spans="1:5" x14ac:dyDescent="0.3">
      <c r="A6845">
        <v>6931</v>
      </c>
      <c r="B6845">
        <v>257</v>
      </c>
      <c r="C6845">
        <v>7176</v>
      </c>
      <c r="D6845">
        <v>2.99</v>
      </c>
      <c r="E6845" s="1">
        <v>38560.336111111108</v>
      </c>
    </row>
    <row r="6846" spans="1:5" x14ac:dyDescent="0.3">
      <c r="A6846">
        <v>6932</v>
      </c>
      <c r="B6846">
        <v>257</v>
      </c>
      <c r="C6846">
        <v>7496</v>
      </c>
      <c r="D6846">
        <v>1.99</v>
      </c>
      <c r="E6846" s="1">
        <v>38560.836111111108</v>
      </c>
    </row>
    <row r="6847" spans="1:5" x14ac:dyDescent="0.3">
      <c r="A6847">
        <v>6933</v>
      </c>
      <c r="B6847">
        <v>257</v>
      </c>
      <c r="C6847">
        <v>7510</v>
      </c>
      <c r="D6847">
        <v>2.99</v>
      </c>
      <c r="E6847" s="1">
        <v>38560.859027777777</v>
      </c>
    </row>
    <row r="6848" spans="1:5" x14ac:dyDescent="0.3">
      <c r="A6848">
        <v>6934</v>
      </c>
      <c r="B6848">
        <v>257</v>
      </c>
      <c r="C6848">
        <v>7518</v>
      </c>
      <c r="D6848">
        <v>5.99</v>
      </c>
      <c r="E6848" s="1">
        <v>38560.875694444447</v>
      </c>
    </row>
    <row r="6849" spans="1:5" x14ac:dyDescent="0.3">
      <c r="A6849">
        <v>6935</v>
      </c>
      <c r="B6849">
        <v>257</v>
      </c>
      <c r="C6849">
        <v>8156</v>
      </c>
      <c r="D6849">
        <v>3.99</v>
      </c>
      <c r="E6849" s="1">
        <v>38561.874305555553</v>
      </c>
    </row>
    <row r="6850" spans="1:5" x14ac:dyDescent="0.3">
      <c r="A6850">
        <v>6936</v>
      </c>
      <c r="B6850">
        <v>257</v>
      </c>
      <c r="C6850">
        <v>8252</v>
      </c>
      <c r="D6850">
        <v>2.99</v>
      </c>
      <c r="E6850" s="1">
        <v>38562.037499999999</v>
      </c>
    </row>
    <row r="6851" spans="1:5" x14ac:dyDescent="0.3">
      <c r="A6851">
        <v>6937</v>
      </c>
      <c r="B6851">
        <v>257</v>
      </c>
      <c r="C6851">
        <v>8344</v>
      </c>
      <c r="D6851">
        <v>4.99</v>
      </c>
      <c r="E6851" s="1">
        <v>38562.197916666664</v>
      </c>
    </row>
    <row r="6852" spans="1:5" x14ac:dyDescent="0.3">
      <c r="A6852">
        <v>6938</v>
      </c>
      <c r="B6852">
        <v>257</v>
      </c>
      <c r="C6852">
        <v>8640</v>
      </c>
      <c r="D6852">
        <v>4.99</v>
      </c>
      <c r="E6852" s="1">
        <v>38562.606944444444</v>
      </c>
    </row>
    <row r="6853" spans="1:5" x14ac:dyDescent="0.3">
      <c r="A6853">
        <v>6939</v>
      </c>
      <c r="B6853">
        <v>257</v>
      </c>
      <c r="C6853">
        <v>8946</v>
      </c>
      <c r="D6853">
        <v>6.99</v>
      </c>
      <c r="E6853" s="1">
        <v>38563.134722222225</v>
      </c>
    </row>
    <row r="6854" spans="1:5" x14ac:dyDescent="0.3">
      <c r="A6854">
        <v>6940</v>
      </c>
      <c r="B6854">
        <v>257</v>
      </c>
      <c r="C6854">
        <v>9800</v>
      </c>
      <c r="D6854">
        <v>4.99</v>
      </c>
      <c r="E6854" s="1">
        <v>38564.458333333336</v>
      </c>
    </row>
    <row r="6855" spans="1:5" x14ac:dyDescent="0.3">
      <c r="A6855">
        <v>6941</v>
      </c>
      <c r="B6855">
        <v>257</v>
      </c>
      <c r="C6855">
        <v>10142</v>
      </c>
      <c r="D6855">
        <v>4.99</v>
      </c>
      <c r="E6855" s="1">
        <v>38564.923611111109</v>
      </c>
    </row>
    <row r="6856" spans="1:5" x14ac:dyDescent="0.3">
      <c r="A6856">
        <v>6942</v>
      </c>
      <c r="B6856">
        <v>257</v>
      </c>
      <c r="C6856">
        <v>11230</v>
      </c>
      <c r="D6856">
        <v>4.99</v>
      </c>
      <c r="E6856" s="1">
        <v>38566.540972222225</v>
      </c>
    </row>
    <row r="6857" spans="1:5" x14ac:dyDescent="0.3">
      <c r="A6857">
        <v>6943</v>
      </c>
      <c r="B6857">
        <v>257</v>
      </c>
      <c r="C6857">
        <v>11394</v>
      </c>
      <c r="D6857">
        <v>0.98999999999999899</v>
      </c>
      <c r="E6857" s="1">
        <v>38566.780555555553</v>
      </c>
    </row>
    <row r="6858" spans="1:5" x14ac:dyDescent="0.3">
      <c r="A6858">
        <v>6944</v>
      </c>
      <c r="B6858">
        <v>257</v>
      </c>
      <c r="C6858">
        <v>11545</v>
      </c>
      <c r="D6858">
        <v>6.99</v>
      </c>
      <c r="E6858" s="1">
        <v>38581.038888888892</v>
      </c>
    </row>
    <row r="6859" spans="1:5" x14ac:dyDescent="0.3">
      <c r="A6859">
        <v>6945</v>
      </c>
      <c r="B6859">
        <v>257</v>
      </c>
      <c r="C6859">
        <v>11860</v>
      </c>
      <c r="D6859">
        <v>1.99</v>
      </c>
      <c r="E6859" s="1">
        <v>38581.577777777777</v>
      </c>
    </row>
    <row r="6860" spans="1:5" x14ac:dyDescent="0.3">
      <c r="A6860">
        <v>6946</v>
      </c>
      <c r="B6860">
        <v>257</v>
      </c>
      <c r="C6860">
        <v>12841</v>
      </c>
      <c r="D6860">
        <v>2.99</v>
      </c>
      <c r="E6860" s="1">
        <v>38583.079861111109</v>
      </c>
    </row>
    <row r="6861" spans="1:5" x14ac:dyDescent="0.3">
      <c r="A6861">
        <v>6947</v>
      </c>
      <c r="B6861">
        <v>257</v>
      </c>
      <c r="C6861">
        <v>12904</v>
      </c>
      <c r="D6861">
        <v>5.99</v>
      </c>
      <c r="E6861" s="1">
        <v>38583.173611111109</v>
      </c>
    </row>
    <row r="6862" spans="1:5" x14ac:dyDescent="0.3">
      <c r="A6862">
        <v>6948</v>
      </c>
      <c r="B6862">
        <v>257</v>
      </c>
      <c r="C6862">
        <v>13203</v>
      </c>
      <c r="D6862">
        <v>7.99</v>
      </c>
      <c r="E6862" s="1">
        <v>38583.625</v>
      </c>
    </row>
    <row r="6863" spans="1:5" x14ac:dyDescent="0.3">
      <c r="A6863">
        <v>6949</v>
      </c>
      <c r="B6863">
        <v>257</v>
      </c>
      <c r="C6863">
        <v>13218</v>
      </c>
      <c r="D6863">
        <v>0.98999999999999899</v>
      </c>
      <c r="E6863" s="1">
        <v>38583.652083333334</v>
      </c>
    </row>
    <row r="6864" spans="1:5" x14ac:dyDescent="0.3">
      <c r="A6864">
        <v>6950</v>
      </c>
      <c r="B6864">
        <v>257</v>
      </c>
      <c r="C6864">
        <v>13389</v>
      </c>
      <c r="D6864">
        <v>2.99</v>
      </c>
      <c r="E6864" s="1">
        <v>38583.911111111112</v>
      </c>
    </row>
    <row r="6865" spans="1:5" x14ac:dyDescent="0.3">
      <c r="A6865">
        <v>6951</v>
      </c>
      <c r="B6865">
        <v>257</v>
      </c>
      <c r="C6865">
        <v>13846</v>
      </c>
      <c r="D6865">
        <v>5.99</v>
      </c>
      <c r="E6865" s="1">
        <v>38584.605555555558</v>
      </c>
    </row>
    <row r="6866" spans="1:5" x14ac:dyDescent="0.3">
      <c r="A6866">
        <v>6952</v>
      </c>
      <c r="B6866">
        <v>257</v>
      </c>
      <c r="C6866">
        <v>14115</v>
      </c>
      <c r="D6866">
        <v>0.98999999999999899</v>
      </c>
      <c r="E6866" s="1">
        <v>38585.048611111109</v>
      </c>
    </row>
    <row r="6867" spans="1:5" x14ac:dyDescent="0.3">
      <c r="A6867">
        <v>6953</v>
      </c>
      <c r="B6867">
        <v>257</v>
      </c>
      <c r="C6867">
        <v>15025</v>
      </c>
      <c r="D6867">
        <v>0.98999999999999899</v>
      </c>
      <c r="E6867" s="1">
        <v>38586.372916666667</v>
      </c>
    </row>
    <row r="6868" spans="1:5" x14ac:dyDescent="0.3">
      <c r="A6868">
        <v>6954</v>
      </c>
      <c r="B6868">
        <v>257</v>
      </c>
      <c r="C6868">
        <v>15967</v>
      </c>
      <c r="D6868">
        <v>2.99</v>
      </c>
      <c r="E6868" s="1">
        <v>38587.826388888891</v>
      </c>
    </row>
    <row r="6869" spans="1:5" x14ac:dyDescent="0.3">
      <c r="A6869">
        <v>6955</v>
      </c>
      <c r="B6869">
        <v>257</v>
      </c>
      <c r="C6869">
        <v>15968</v>
      </c>
      <c r="D6869">
        <v>0.98999999999999899</v>
      </c>
      <c r="E6869" s="1">
        <v>38587.82708333333</v>
      </c>
    </row>
    <row r="6870" spans="1:5" x14ac:dyDescent="0.3">
      <c r="A6870">
        <v>6956</v>
      </c>
      <c r="B6870">
        <v>258</v>
      </c>
      <c r="C6870">
        <v>1743</v>
      </c>
      <c r="D6870">
        <v>2.99</v>
      </c>
      <c r="E6870" s="1">
        <v>38519.693055555559</v>
      </c>
    </row>
    <row r="6871" spans="1:5" x14ac:dyDescent="0.3">
      <c r="A6871">
        <v>6957</v>
      </c>
      <c r="B6871">
        <v>258</v>
      </c>
      <c r="C6871">
        <v>2678</v>
      </c>
      <c r="D6871">
        <v>0.98999999999999899</v>
      </c>
      <c r="E6871" s="1">
        <v>38522.508333333331</v>
      </c>
    </row>
    <row r="6872" spans="1:5" x14ac:dyDescent="0.3">
      <c r="A6872">
        <v>6958</v>
      </c>
      <c r="B6872">
        <v>258</v>
      </c>
      <c r="C6872">
        <v>2931</v>
      </c>
      <c r="D6872">
        <v>8.99</v>
      </c>
      <c r="E6872" s="1">
        <v>38523.201388888891</v>
      </c>
    </row>
    <row r="6873" spans="1:5" x14ac:dyDescent="0.3">
      <c r="A6873">
        <v>6959</v>
      </c>
      <c r="B6873">
        <v>258</v>
      </c>
      <c r="C6873">
        <v>4408</v>
      </c>
      <c r="D6873">
        <v>2.99</v>
      </c>
      <c r="E6873" s="1">
        <v>38540.90347222222</v>
      </c>
    </row>
    <row r="6874" spans="1:5" x14ac:dyDescent="0.3">
      <c r="A6874">
        <v>6960</v>
      </c>
      <c r="B6874">
        <v>258</v>
      </c>
      <c r="C6874">
        <v>4677</v>
      </c>
      <c r="D6874">
        <v>5.99</v>
      </c>
      <c r="E6874" s="1">
        <v>38541.4375</v>
      </c>
    </row>
    <row r="6875" spans="1:5" x14ac:dyDescent="0.3">
      <c r="A6875">
        <v>6961</v>
      </c>
      <c r="B6875">
        <v>258</v>
      </c>
      <c r="C6875">
        <v>4897</v>
      </c>
      <c r="D6875">
        <v>0.98999999999999899</v>
      </c>
      <c r="E6875" s="1">
        <v>38541.850694444445</v>
      </c>
    </row>
    <row r="6876" spans="1:5" x14ac:dyDescent="0.3">
      <c r="A6876">
        <v>6962</v>
      </c>
      <c r="B6876">
        <v>258</v>
      </c>
      <c r="C6876">
        <v>5312</v>
      </c>
      <c r="D6876">
        <v>5.99</v>
      </c>
      <c r="E6876" s="1">
        <v>38542.668749999997</v>
      </c>
    </row>
    <row r="6877" spans="1:5" x14ac:dyDescent="0.3">
      <c r="A6877">
        <v>6963</v>
      </c>
      <c r="B6877">
        <v>258</v>
      </c>
      <c r="C6877">
        <v>5674</v>
      </c>
      <c r="D6877">
        <v>0.98999999999999899</v>
      </c>
      <c r="E6877" s="1">
        <v>38543.351388888892</v>
      </c>
    </row>
    <row r="6878" spans="1:5" x14ac:dyDescent="0.3">
      <c r="A6878">
        <v>6964</v>
      </c>
      <c r="B6878">
        <v>258</v>
      </c>
      <c r="C6878">
        <v>5935</v>
      </c>
      <c r="D6878">
        <v>9.99</v>
      </c>
      <c r="E6878" s="1">
        <v>38543.924305555556</v>
      </c>
    </row>
    <row r="6879" spans="1:5" x14ac:dyDescent="0.3">
      <c r="A6879">
        <v>6965</v>
      </c>
      <c r="B6879">
        <v>258</v>
      </c>
      <c r="C6879">
        <v>6012</v>
      </c>
      <c r="D6879">
        <v>4.99</v>
      </c>
      <c r="E6879" s="1">
        <v>38544.083333333336</v>
      </c>
    </row>
    <row r="6880" spans="1:5" x14ac:dyDescent="0.3">
      <c r="A6880">
        <v>6966</v>
      </c>
      <c r="B6880">
        <v>258</v>
      </c>
      <c r="C6880">
        <v>7814</v>
      </c>
      <c r="D6880">
        <v>2.99</v>
      </c>
      <c r="E6880" s="1">
        <v>38561.339583333334</v>
      </c>
    </row>
    <row r="6881" spans="1:5" x14ac:dyDescent="0.3">
      <c r="A6881">
        <v>6967</v>
      </c>
      <c r="B6881">
        <v>258</v>
      </c>
      <c r="C6881">
        <v>8675</v>
      </c>
      <c r="D6881">
        <v>4.99</v>
      </c>
      <c r="E6881" s="1">
        <v>38562.663888888892</v>
      </c>
    </row>
    <row r="6882" spans="1:5" x14ac:dyDescent="0.3">
      <c r="A6882">
        <v>6968</v>
      </c>
      <c r="B6882">
        <v>258</v>
      </c>
      <c r="C6882">
        <v>9069</v>
      </c>
      <c r="D6882">
        <v>4.99</v>
      </c>
      <c r="E6882" s="1">
        <v>38563.318749999999</v>
      </c>
    </row>
    <row r="6883" spans="1:5" x14ac:dyDescent="0.3">
      <c r="A6883">
        <v>6969</v>
      </c>
      <c r="B6883">
        <v>258</v>
      </c>
      <c r="C6883">
        <v>10293</v>
      </c>
      <c r="D6883">
        <v>1.99</v>
      </c>
      <c r="E6883" s="1">
        <v>38565.155555555553</v>
      </c>
    </row>
    <row r="6884" spans="1:5" x14ac:dyDescent="0.3">
      <c r="A6884">
        <v>6970</v>
      </c>
      <c r="B6884">
        <v>258</v>
      </c>
      <c r="C6884">
        <v>10315</v>
      </c>
      <c r="D6884">
        <v>4.99</v>
      </c>
      <c r="E6884" s="1">
        <v>38565.19027777778</v>
      </c>
    </row>
    <row r="6885" spans="1:5" x14ac:dyDescent="0.3">
      <c r="A6885">
        <v>6971</v>
      </c>
      <c r="B6885">
        <v>258</v>
      </c>
      <c r="C6885">
        <v>10325</v>
      </c>
      <c r="D6885">
        <v>5.99</v>
      </c>
      <c r="E6885" s="1">
        <v>38565.202777777777</v>
      </c>
    </row>
    <row r="6886" spans="1:5" x14ac:dyDescent="0.3">
      <c r="A6886">
        <v>6972</v>
      </c>
      <c r="B6886">
        <v>258</v>
      </c>
      <c r="C6886">
        <v>10332</v>
      </c>
      <c r="D6886">
        <v>6.99</v>
      </c>
      <c r="E6886" s="1">
        <v>38565.206250000003</v>
      </c>
    </row>
    <row r="6887" spans="1:5" x14ac:dyDescent="0.3">
      <c r="A6887">
        <v>6973</v>
      </c>
      <c r="B6887">
        <v>258</v>
      </c>
      <c r="C6887">
        <v>10393</v>
      </c>
      <c r="D6887">
        <v>0.98999999999999899</v>
      </c>
      <c r="E6887" s="1">
        <v>38565.286111111112</v>
      </c>
    </row>
    <row r="6888" spans="1:5" x14ac:dyDescent="0.3">
      <c r="A6888">
        <v>6974</v>
      </c>
      <c r="B6888">
        <v>258</v>
      </c>
      <c r="C6888">
        <v>12246</v>
      </c>
      <c r="D6888">
        <v>5.99</v>
      </c>
      <c r="E6888" s="1">
        <v>38582.158333333333</v>
      </c>
    </row>
    <row r="6889" spans="1:5" x14ac:dyDescent="0.3">
      <c r="A6889">
        <v>6975</v>
      </c>
      <c r="B6889">
        <v>258</v>
      </c>
      <c r="C6889">
        <v>12296</v>
      </c>
      <c r="D6889">
        <v>3.99</v>
      </c>
      <c r="E6889" s="1">
        <v>38582.219444444447</v>
      </c>
    </row>
    <row r="6890" spans="1:5" x14ac:dyDescent="0.3">
      <c r="A6890">
        <v>6976</v>
      </c>
      <c r="B6890">
        <v>258</v>
      </c>
      <c r="C6890">
        <v>13491</v>
      </c>
      <c r="D6890">
        <v>4.99</v>
      </c>
      <c r="E6890" s="1">
        <v>38584.0625</v>
      </c>
    </row>
    <row r="6891" spans="1:5" x14ac:dyDescent="0.3">
      <c r="A6891">
        <v>6977</v>
      </c>
      <c r="B6891">
        <v>258</v>
      </c>
      <c r="C6891">
        <v>13695</v>
      </c>
      <c r="D6891">
        <v>6.99</v>
      </c>
      <c r="E6891" s="1">
        <v>38584.384027777778</v>
      </c>
    </row>
    <row r="6892" spans="1:5" x14ac:dyDescent="0.3">
      <c r="A6892">
        <v>6978</v>
      </c>
      <c r="B6892">
        <v>258</v>
      </c>
      <c r="C6892">
        <v>13897</v>
      </c>
      <c r="D6892">
        <v>2.99</v>
      </c>
      <c r="E6892" s="1">
        <v>38584.668055555558</v>
      </c>
    </row>
    <row r="6893" spans="1:5" x14ac:dyDescent="0.3">
      <c r="A6893">
        <v>6979</v>
      </c>
      <c r="B6893">
        <v>258</v>
      </c>
      <c r="C6893">
        <v>14901</v>
      </c>
      <c r="D6893">
        <v>6.99</v>
      </c>
      <c r="E6893" s="1">
        <v>38586.188194444447</v>
      </c>
    </row>
    <row r="6894" spans="1:5" x14ac:dyDescent="0.3">
      <c r="A6894">
        <v>6980</v>
      </c>
      <c r="B6894">
        <v>259</v>
      </c>
      <c r="C6894">
        <v>722</v>
      </c>
      <c r="D6894">
        <v>6.99</v>
      </c>
      <c r="E6894" s="1">
        <v>38501.229166666664</v>
      </c>
    </row>
    <row r="6895" spans="1:5" x14ac:dyDescent="0.3">
      <c r="A6895">
        <v>6981</v>
      </c>
      <c r="B6895">
        <v>259</v>
      </c>
      <c r="C6895">
        <v>901</v>
      </c>
      <c r="D6895">
        <v>2.99</v>
      </c>
      <c r="E6895" s="1">
        <v>38502.402777777781</v>
      </c>
    </row>
    <row r="6896" spans="1:5" x14ac:dyDescent="0.3">
      <c r="A6896">
        <v>6982</v>
      </c>
      <c r="B6896">
        <v>259</v>
      </c>
      <c r="C6896">
        <v>1147</v>
      </c>
      <c r="D6896">
        <v>5.99</v>
      </c>
      <c r="E6896" s="1">
        <v>38503.859027777777</v>
      </c>
    </row>
    <row r="6897" spans="1:5" x14ac:dyDescent="0.3">
      <c r="A6897">
        <v>6983</v>
      </c>
      <c r="B6897">
        <v>259</v>
      </c>
      <c r="C6897">
        <v>1641</v>
      </c>
      <c r="D6897">
        <v>7.99</v>
      </c>
      <c r="E6897" s="1">
        <v>38519.365277777775</v>
      </c>
    </row>
    <row r="6898" spans="1:5" x14ac:dyDescent="0.3">
      <c r="A6898">
        <v>6984</v>
      </c>
      <c r="B6898">
        <v>259</v>
      </c>
      <c r="C6898">
        <v>1723</v>
      </c>
      <c r="D6898">
        <v>7.99</v>
      </c>
      <c r="E6898" s="1">
        <v>38519.634722222225</v>
      </c>
    </row>
    <row r="6899" spans="1:5" x14ac:dyDescent="0.3">
      <c r="A6899">
        <v>6985</v>
      </c>
      <c r="B6899">
        <v>259</v>
      </c>
      <c r="C6899">
        <v>1813</v>
      </c>
      <c r="D6899">
        <v>2.99</v>
      </c>
      <c r="E6899" s="1">
        <v>38519.882638888892</v>
      </c>
    </row>
    <row r="6900" spans="1:5" x14ac:dyDescent="0.3">
      <c r="A6900">
        <v>6986</v>
      </c>
      <c r="B6900">
        <v>259</v>
      </c>
      <c r="C6900">
        <v>2375</v>
      </c>
      <c r="D6900">
        <v>5.99</v>
      </c>
      <c r="E6900" s="1">
        <v>38521.615972222222</v>
      </c>
    </row>
    <row r="6901" spans="1:5" x14ac:dyDescent="0.3">
      <c r="A6901">
        <v>6987</v>
      </c>
      <c r="B6901">
        <v>259</v>
      </c>
      <c r="C6901">
        <v>4199</v>
      </c>
      <c r="D6901">
        <v>5.99</v>
      </c>
      <c r="E6901" s="1">
        <v>38540.467361111114</v>
      </c>
    </row>
    <row r="6902" spans="1:5" x14ac:dyDescent="0.3">
      <c r="A6902">
        <v>6988</v>
      </c>
      <c r="B6902">
        <v>259</v>
      </c>
      <c r="C6902">
        <v>4489</v>
      </c>
      <c r="D6902">
        <v>4.99</v>
      </c>
      <c r="E6902" s="1">
        <v>38541.057638888888</v>
      </c>
    </row>
    <row r="6903" spans="1:5" x14ac:dyDescent="0.3">
      <c r="A6903">
        <v>6989</v>
      </c>
      <c r="B6903">
        <v>259</v>
      </c>
      <c r="C6903">
        <v>6074</v>
      </c>
      <c r="D6903">
        <v>0.98999999999999899</v>
      </c>
      <c r="E6903" s="1">
        <v>38544.207638888889</v>
      </c>
    </row>
    <row r="6904" spans="1:5" x14ac:dyDescent="0.3">
      <c r="A6904">
        <v>6990</v>
      </c>
      <c r="B6904">
        <v>259</v>
      </c>
      <c r="C6904">
        <v>6539</v>
      </c>
      <c r="D6904">
        <v>3.99</v>
      </c>
      <c r="E6904" s="1">
        <v>38545.201388888891</v>
      </c>
    </row>
    <row r="6905" spans="1:5" x14ac:dyDescent="0.3">
      <c r="A6905">
        <v>6991</v>
      </c>
      <c r="B6905">
        <v>259</v>
      </c>
      <c r="C6905">
        <v>7188</v>
      </c>
      <c r="D6905">
        <v>2.99</v>
      </c>
      <c r="E6905" s="1">
        <v>38560.355555555558</v>
      </c>
    </row>
    <row r="6906" spans="1:5" x14ac:dyDescent="0.3">
      <c r="A6906">
        <v>6992</v>
      </c>
      <c r="B6906">
        <v>259</v>
      </c>
      <c r="C6906">
        <v>7774</v>
      </c>
      <c r="D6906">
        <v>7.99</v>
      </c>
      <c r="E6906" s="1">
        <v>38561.293749999997</v>
      </c>
    </row>
    <row r="6907" spans="1:5" x14ac:dyDescent="0.3">
      <c r="A6907">
        <v>6993</v>
      </c>
      <c r="B6907">
        <v>259</v>
      </c>
      <c r="C6907">
        <v>7817</v>
      </c>
      <c r="D6907">
        <v>4.99</v>
      </c>
      <c r="E6907" s="1">
        <v>38561.347222222219</v>
      </c>
    </row>
    <row r="6908" spans="1:5" x14ac:dyDescent="0.3">
      <c r="A6908">
        <v>6994</v>
      </c>
      <c r="B6908">
        <v>259</v>
      </c>
      <c r="C6908">
        <v>9205</v>
      </c>
      <c r="D6908">
        <v>6.99</v>
      </c>
      <c r="E6908" s="1">
        <v>38563.531944444447</v>
      </c>
    </row>
    <row r="6909" spans="1:5" x14ac:dyDescent="0.3">
      <c r="A6909">
        <v>6995</v>
      </c>
      <c r="B6909">
        <v>259</v>
      </c>
      <c r="C6909">
        <v>9282</v>
      </c>
      <c r="D6909">
        <v>6.99</v>
      </c>
      <c r="E6909" s="1">
        <v>38563.636805555558</v>
      </c>
    </row>
    <row r="6910" spans="1:5" x14ac:dyDescent="0.3">
      <c r="A6910">
        <v>6996</v>
      </c>
      <c r="B6910">
        <v>259</v>
      </c>
      <c r="C6910">
        <v>9444</v>
      </c>
      <c r="D6910">
        <v>7.99</v>
      </c>
      <c r="E6910" s="1">
        <v>38563.908333333333</v>
      </c>
    </row>
    <row r="6911" spans="1:5" x14ac:dyDescent="0.3">
      <c r="A6911">
        <v>6997</v>
      </c>
      <c r="B6911">
        <v>259</v>
      </c>
      <c r="C6911">
        <v>10510</v>
      </c>
      <c r="D6911">
        <v>3.99</v>
      </c>
      <c r="E6911" s="1">
        <v>38565.477777777778</v>
      </c>
    </row>
    <row r="6912" spans="1:5" x14ac:dyDescent="0.3">
      <c r="A6912">
        <v>6998</v>
      </c>
      <c r="B6912">
        <v>259</v>
      </c>
      <c r="C6912">
        <v>10781</v>
      </c>
      <c r="D6912">
        <v>2.99</v>
      </c>
      <c r="E6912" s="1">
        <v>38565.890277777777</v>
      </c>
    </row>
    <row r="6913" spans="1:5" x14ac:dyDescent="0.3">
      <c r="A6913">
        <v>6999</v>
      </c>
      <c r="B6913">
        <v>259</v>
      </c>
      <c r="C6913">
        <v>11184</v>
      </c>
      <c r="D6913">
        <v>3.99</v>
      </c>
      <c r="E6913" s="1">
        <v>38566.459027777775</v>
      </c>
    </row>
    <row r="6914" spans="1:5" x14ac:dyDescent="0.3">
      <c r="A6914">
        <v>7000</v>
      </c>
      <c r="B6914">
        <v>259</v>
      </c>
      <c r="C6914">
        <v>12680</v>
      </c>
      <c r="D6914">
        <v>6.99</v>
      </c>
      <c r="E6914" s="1">
        <v>38582.821527777778</v>
      </c>
    </row>
    <row r="6915" spans="1:5" x14ac:dyDescent="0.3">
      <c r="A6915">
        <v>7001</v>
      </c>
      <c r="B6915">
        <v>259</v>
      </c>
      <c r="C6915">
        <v>13109</v>
      </c>
      <c r="D6915">
        <v>4.99</v>
      </c>
      <c r="E6915" s="1">
        <v>38583.474305555559</v>
      </c>
    </row>
    <row r="6916" spans="1:5" x14ac:dyDescent="0.3">
      <c r="A6916">
        <v>7002</v>
      </c>
      <c r="B6916">
        <v>259</v>
      </c>
      <c r="C6916">
        <v>13112</v>
      </c>
      <c r="D6916">
        <v>2.99</v>
      </c>
      <c r="E6916" s="1">
        <v>38583.477083333331</v>
      </c>
    </row>
    <row r="6917" spans="1:5" x14ac:dyDescent="0.3">
      <c r="A6917">
        <v>7003</v>
      </c>
      <c r="B6917">
        <v>259</v>
      </c>
      <c r="C6917">
        <v>13366</v>
      </c>
      <c r="D6917">
        <v>4.99</v>
      </c>
      <c r="E6917" s="1">
        <v>38583.884722222225</v>
      </c>
    </row>
    <row r="6918" spans="1:5" x14ac:dyDescent="0.3">
      <c r="A6918">
        <v>7004</v>
      </c>
      <c r="B6918">
        <v>259</v>
      </c>
      <c r="C6918">
        <v>13598</v>
      </c>
      <c r="D6918">
        <v>5.99</v>
      </c>
      <c r="E6918" s="1">
        <v>38584.249305555553</v>
      </c>
    </row>
    <row r="6919" spans="1:5" x14ac:dyDescent="0.3">
      <c r="A6919">
        <v>7005</v>
      </c>
      <c r="B6919">
        <v>259</v>
      </c>
      <c r="C6919">
        <v>13649</v>
      </c>
      <c r="D6919">
        <v>4.99</v>
      </c>
      <c r="E6919" s="1">
        <v>38584.324999999997</v>
      </c>
    </row>
    <row r="6920" spans="1:5" x14ac:dyDescent="0.3">
      <c r="A6920">
        <v>7006</v>
      </c>
      <c r="B6920">
        <v>259</v>
      </c>
      <c r="C6920">
        <v>14067</v>
      </c>
      <c r="D6920">
        <v>6.99</v>
      </c>
      <c r="E6920" s="1">
        <v>38584.950694444444</v>
      </c>
    </row>
    <row r="6921" spans="1:5" x14ac:dyDescent="0.3">
      <c r="A6921">
        <v>7007</v>
      </c>
      <c r="B6921">
        <v>259</v>
      </c>
      <c r="C6921">
        <v>14170</v>
      </c>
      <c r="D6921">
        <v>4.99</v>
      </c>
      <c r="E6921" s="1">
        <v>38585.125</v>
      </c>
    </row>
    <row r="6922" spans="1:5" x14ac:dyDescent="0.3">
      <c r="A6922">
        <v>7008</v>
      </c>
      <c r="B6922">
        <v>259</v>
      </c>
      <c r="C6922">
        <v>14966</v>
      </c>
      <c r="D6922">
        <v>2.99</v>
      </c>
      <c r="E6922" s="1">
        <v>38586.28125</v>
      </c>
    </row>
    <row r="6923" spans="1:5" x14ac:dyDescent="0.3">
      <c r="A6923">
        <v>7009</v>
      </c>
      <c r="B6923">
        <v>259</v>
      </c>
      <c r="C6923">
        <v>15425</v>
      </c>
      <c r="D6923">
        <v>10.99</v>
      </c>
      <c r="E6923" s="1">
        <v>38587.003472222219</v>
      </c>
    </row>
    <row r="6924" spans="1:5" x14ac:dyDescent="0.3">
      <c r="A6924">
        <v>7010</v>
      </c>
      <c r="B6924">
        <v>259</v>
      </c>
      <c r="C6924">
        <v>15473</v>
      </c>
      <c r="D6924">
        <v>2.99</v>
      </c>
      <c r="E6924" s="1">
        <v>38587.068749999999</v>
      </c>
    </row>
    <row r="6925" spans="1:5" x14ac:dyDescent="0.3">
      <c r="A6925">
        <v>7011</v>
      </c>
      <c r="B6925">
        <v>259</v>
      </c>
      <c r="C6925">
        <v>15592</v>
      </c>
      <c r="D6925">
        <v>1.99</v>
      </c>
      <c r="E6925" s="1">
        <v>38587.259027777778</v>
      </c>
    </row>
    <row r="6926" spans="1:5" x14ac:dyDescent="0.3">
      <c r="A6926">
        <v>7012</v>
      </c>
      <c r="B6926">
        <v>259</v>
      </c>
      <c r="C6926">
        <v>15689</v>
      </c>
      <c r="D6926">
        <v>2.99</v>
      </c>
      <c r="E6926" s="1">
        <v>38587.411111111112</v>
      </c>
    </row>
    <row r="6927" spans="1:5" x14ac:dyDescent="0.3">
      <c r="A6927">
        <v>7013</v>
      </c>
      <c r="B6927">
        <v>260</v>
      </c>
      <c r="C6927">
        <v>1101</v>
      </c>
      <c r="D6927">
        <v>8.99</v>
      </c>
      <c r="E6927" s="1">
        <v>38503.592361111114</v>
      </c>
    </row>
    <row r="6928" spans="1:5" x14ac:dyDescent="0.3">
      <c r="A6928">
        <v>7014</v>
      </c>
      <c r="B6928">
        <v>260</v>
      </c>
      <c r="C6928">
        <v>1626</v>
      </c>
      <c r="D6928">
        <v>3.99</v>
      </c>
      <c r="E6928" s="1">
        <v>38519.325694444444</v>
      </c>
    </row>
    <row r="6929" spans="1:5" x14ac:dyDescent="0.3">
      <c r="A6929">
        <v>7015</v>
      </c>
      <c r="B6929">
        <v>260</v>
      </c>
      <c r="C6929">
        <v>2001</v>
      </c>
      <c r="D6929">
        <v>2.99</v>
      </c>
      <c r="E6929" s="1">
        <v>38520.482638888891</v>
      </c>
    </row>
    <row r="6930" spans="1:5" x14ac:dyDescent="0.3">
      <c r="A6930">
        <v>7016</v>
      </c>
      <c r="B6930">
        <v>260</v>
      </c>
      <c r="C6930">
        <v>2040</v>
      </c>
      <c r="D6930">
        <v>2.99</v>
      </c>
      <c r="E6930" s="1">
        <v>38520.595833333333</v>
      </c>
    </row>
    <row r="6931" spans="1:5" x14ac:dyDescent="0.3">
      <c r="A6931">
        <v>7017</v>
      </c>
      <c r="B6931">
        <v>260</v>
      </c>
      <c r="C6931">
        <v>2091</v>
      </c>
      <c r="D6931">
        <v>10.99</v>
      </c>
      <c r="E6931" s="1">
        <v>38520.756249999999</v>
      </c>
    </row>
    <row r="6932" spans="1:5" x14ac:dyDescent="0.3">
      <c r="A6932">
        <v>7018</v>
      </c>
      <c r="B6932">
        <v>260</v>
      </c>
      <c r="C6932">
        <v>2178</v>
      </c>
      <c r="D6932">
        <v>0.98999999999999899</v>
      </c>
      <c r="E6932" s="1">
        <v>38521.026388888888</v>
      </c>
    </row>
    <row r="6933" spans="1:5" x14ac:dyDescent="0.3">
      <c r="A6933">
        <v>7019</v>
      </c>
      <c r="B6933">
        <v>260</v>
      </c>
      <c r="C6933">
        <v>2823</v>
      </c>
      <c r="D6933">
        <v>7.99</v>
      </c>
      <c r="E6933" s="1">
        <v>38522.854166666664</v>
      </c>
    </row>
    <row r="6934" spans="1:5" x14ac:dyDescent="0.3">
      <c r="A6934">
        <v>7020</v>
      </c>
      <c r="B6934">
        <v>260</v>
      </c>
      <c r="C6934">
        <v>2958</v>
      </c>
      <c r="D6934">
        <v>3.99</v>
      </c>
      <c r="E6934" s="1">
        <v>38523.288888888892</v>
      </c>
    </row>
    <row r="6935" spans="1:5" x14ac:dyDescent="0.3">
      <c r="A6935">
        <v>7021</v>
      </c>
      <c r="B6935">
        <v>260</v>
      </c>
      <c r="C6935">
        <v>3193</v>
      </c>
      <c r="D6935">
        <v>0.98999999999999899</v>
      </c>
      <c r="E6935" s="1">
        <v>38523.994444444441</v>
      </c>
    </row>
    <row r="6936" spans="1:5" x14ac:dyDescent="0.3">
      <c r="A6936">
        <v>7022</v>
      </c>
      <c r="B6936">
        <v>260</v>
      </c>
      <c r="C6936">
        <v>4054</v>
      </c>
      <c r="D6936">
        <v>0.98999999999999899</v>
      </c>
      <c r="E6936" s="1">
        <v>38540.154166666667</v>
      </c>
    </row>
    <row r="6937" spans="1:5" x14ac:dyDescent="0.3">
      <c r="A6937">
        <v>7023</v>
      </c>
      <c r="B6937">
        <v>260</v>
      </c>
      <c r="C6937">
        <v>4741</v>
      </c>
      <c r="D6937">
        <v>6.99</v>
      </c>
      <c r="E6937" s="1">
        <v>38541.563194444447</v>
      </c>
    </row>
    <row r="6938" spans="1:5" x14ac:dyDescent="0.3">
      <c r="A6938">
        <v>7024</v>
      </c>
      <c r="B6938">
        <v>260</v>
      </c>
      <c r="C6938">
        <v>4870</v>
      </c>
      <c r="D6938">
        <v>2.99</v>
      </c>
      <c r="E6938" s="1">
        <v>38541.801388888889</v>
      </c>
    </row>
    <row r="6939" spans="1:5" x14ac:dyDescent="0.3">
      <c r="A6939">
        <v>7025</v>
      </c>
      <c r="B6939">
        <v>260</v>
      </c>
      <c r="C6939">
        <v>6328</v>
      </c>
      <c r="D6939">
        <v>2.99</v>
      </c>
      <c r="E6939" s="1">
        <v>38544.79791666667</v>
      </c>
    </row>
    <row r="6940" spans="1:5" x14ac:dyDescent="0.3">
      <c r="A6940">
        <v>7026</v>
      </c>
      <c r="B6940">
        <v>260</v>
      </c>
      <c r="C6940">
        <v>7072</v>
      </c>
      <c r="D6940">
        <v>0.98999999999999899</v>
      </c>
      <c r="E6940" s="1">
        <v>38560.168055555558</v>
      </c>
    </row>
    <row r="6941" spans="1:5" x14ac:dyDescent="0.3">
      <c r="A6941">
        <v>7027</v>
      </c>
      <c r="B6941">
        <v>260</v>
      </c>
      <c r="C6941">
        <v>7268</v>
      </c>
      <c r="D6941">
        <v>1.99</v>
      </c>
      <c r="E6941" s="1">
        <v>38560.474305555559</v>
      </c>
    </row>
    <row r="6942" spans="1:5" x14ac:dyDescent="0.3">
      <c r="A6942">
        <v>7028</v>
      </c>
      <c r="B6942">
        <v>260</v>
      </c>
      <c r="C6942">
        <v>7885</v>
      </c>
      <c r="D6942">
        <v>7.99</v>
      </c>
      <c r="E6942" s="1">
        <v>38561.442361111112</v>
      </c>
    </row>
    <row r="6943" spans="1:5" x14ac:dyDescent="0.3">
      <c r="A6943">
        <v>7029</v>
      </c>
      <c r="B6943">
        <v>260</v>
      </c>
      <c r="C6943">
        <v>8475</v>
      </c>
      <c r="D6943">
        <v>1.99</v>
      </c>
      <c r="E6943" s="1">
        <v>38562.359027777777</v>
      </c>
    </row>
    <row r="6944" spans="1:5" x14ac:dyDescent="0.3">
      <c r="A6944">
        <v>7030</v>
      </c>
      <c r="B6944">
        <v>260</v>
      </c>
      <c r="C6944">
        <v>8484</v>
      </c>
      <c r="D6944">
        <v>2.99</v>
      </c>
      <c r="E6944" s="1">
        <v>38562.368750000001</v>
      </c>
    </row>
    <row r="6945" spans="1:5" x14ac:dyDescent="0.3">
      <c r="A6945">
        <v>7031</v>
      </c>
      <c r="B6945">
        <v>260</v>
      </c>
      <c r="C6945">
        <v>8717</v>
      </c>
      <c r="D6945">
        <v>0.98999999999999899</v>
      </c>
      <c r="E6945" s="1">
        <v>38562.736111111109</v>
      </c>
    </row>
    <row r="6946" spans="1:5" x14ac:dyDescent="0.3">
      <c r="A6946">
        <v>7032</v>
      </c>
      <c r="B6946">
        <v>260</v>
      </c>
      <c r="C6946">
        <v>8933</v>
      </c>
      <c r="D6946">
        <v>0.98999999999999899</v>
      </c>
      <c r="E6946" s="1">
        <v>38563.10833333333</v>
      </c>
    </row>
    <row r="6947" spans="1:5" x14ac:dyDescent="0.3">
      <c r="A6947">
        <v>7033</v>
      </c>
      <c r="B6947">
        <v>260</v>
      </c>
      <c r="C6947">
        <v>9176</v>
      </c>
      <c r="D6947">
        <v>4.99</v>
      </c>
      <c r="E6947" s="1">
        <v>38563.493055555555</v>
      </c>
    </row>
    <row r="6948" spans="1:5" x14ac:dyDescent="0.3">
      <c r="A6948">
        <v>7034</v>
      </c>
      <c r="B6948">
        <v>260</v>
      </c>
      <c r="C6948">
        <v>10970</v>
      </c>
      <c r="D6948">
        <v>8.99</v>
      </c>
      <c r="E6948" s="1">
        <v>38566.17083333333</v>
      </c>
    </row>
    <row r="6949" spans="1:5" x14ac:dyDescent="0.3">
      <c r="A6949">
        <v>7035</v>
      </c>
      <c r="B6949">
        <v>260</v>
      </c>
      <c r="C6949">
        <v>12852</v>
      </c>
      <c r="D6949">
        <v>0.98999999999999899</v>
      </c>
      <c r="E6949" s="1">
        <v>38583.091666666667</v>
      </c>
    </row>
    <row r="6950" spans="1:5" x14ac:dyDescent="0.3">
      <c r="A6950">
        <v>7036</v>
      </c>
      <c r="B6950">
        <v>260</v>
      </c>
      <c r="C6950">
        <v>13440</v>
      </c>
      <c r="D6950">
        <v>2.99</v>
      </c>
      <c r="E6950" s="1">
        <v>38583.987500000003</v>
      </c>
    </row>
    <row r="6951" spans="1:5" x14ac:dyDescent="0.3">
      <c r="A6951">
        <v>7037</v>
      </c>
      <c r="B6951">
        <v>260</v>
      </c>
      <c r="C6951">
        <v>13685</v>
      </c>
      <c r="D6951">
        <v>3.99</v>
      </c>
      <c r="E6951" s="1">
        <v>38584.372916666667</v>
      </c>
    </row>
    <row r="6952" spans="1:5" x14ac:dyDescent="0.3">
      <c r="A6952">
        <v>7038</v>
      </c>
      <c r="B6952">
        <v>260</v>
      </c>
      <c r="C6952">
        <v>13966</v>
      </c>
      <c r="D6952">
        <v>2.99</v>
      </c>
      <c r="E6952" s="1">
        <v>38584.769444444442</v>
      </c>
    </row>
    <row r="6953" spans="1:5" x14ac:dyDescent="0.3">
      <c r="A6953">
        <v>7039</v>
      </c>
      <c r="B6953">
        <v>260</v>
      </c>
      <c r="C6953">
        <v>13978</v>
      </c>
      <c r="D6953">
        <v>0.98999999999999899</v>
      </c>
      <c r="E6953" s="1">
        <v>38584.793749999997</v>
      </c>
    </row>
    <row r="6954" spans="1:5" x14ac:dyDescent="0.3">
      <c r="A6954">
        <v>7040</v>
      </c>
      <c r="B6954">
        <v>260</v>
      </c>
      <c r="C6954">
        <v>14035</v>
      </c>
      <c r="D6954">
        <v>2.99</v>
      </c>
      <c r="E6954" s="1">
        <v>38584.896527777775</v>
      </c>
    </row>
    <row r="6955" spans="1:5" x14ac:dyDescent="0.3">
      <c r="A6955">
        <v>7041</v>
      </c>
      <c r="B6955">
        <v>260</v>
      </c>
      <c r="C6955">
        <v>14441</v>
      </c>
      <c r="D6955">
        <v>2.99</v>
      </c>
      <c r="E6955" s="1">
        <v>38585.499305555553</v>
      </c>
    </row>
    <row r="6956" spans="1:5" x14ac:dyDescent="0.3">
      <c r="A6956">
        <v>7042</v>
      </c>
      <c r="B6956">
        <v>260</v>
      </c>
      <c r="C6956">
        <v>14579</v>
      </c>
      <c r="D6956">
        <v>7.99</v>
      </c>
      <c r="E6956" s="1">
        <v>38585.70416666667</v>
      </c>
    </row>
    <row r="6957" spans="1:5" x14ac:dyDescent="0.3">
      <c r="A6957">
        <v>7043</v>
      </c>
      <c r="B6957">
        <v>260</v>
      </c>
      <c r="C6957">
        <v>14610</v>
      </c>
      <c r="D6957">
        <v>6.99</v>
      </c>
      <c r="E6957" s="1">
        <v>38585.749305555553</v>
      </c>
    </row>
    <row r="6958" spans="1:5" x14ac:dyDescent="0.3">
      <c r="A6958">
        <v>7044</v>
      </c>
      <c r="B6958">
        <v>261</v>
      </c>
      <c r="C6958">
        <v>12</v>
      </c>
      <c r="D6958">
        <v>4.99</v>
      </c>
      <c r="E6958" s="1">
        <v>38497.013194444444</v>
      </c>
    </row>
    <row r="6959" spans="1:5" x14ac:dyDescent="0.3">
      <c r="A6959">
        <v>7045</v>
      </c>
      <c r="B6959">
        <v>261</v>
      </c>
      <c r="C6959">
        <v>465</v>
      </c>
      <c r="D6959">
        <v>3.99</v>
      </c>
      <c r="E6959" s="1">
        <v>38499.863888888889</v>
      </c>
    </row>
    <row r="6960" spans="1:5" x14ac:dyDescent="0.3">
      <c r="A6960">
        <v>7046</v>
      </c>
      <c r="B6960">
        <v>261</v>
      </c>
      <c r="C6960">
        <v>542</v>
      </c>
      <c r="D6960">
        <v>6.99</v>
      </c>
      <c r="E6960" s="1">
        <v>38500.279166666667</v>
      </c>
    </row>
    <row r="6961" spans="1:5" x14ac:dyDescent="0.3">
      <c r="A6961">
        <v>7047</v>
      </c>
      <c r="B6961">
        <v>261</v>
      </c>
      <c r="C6961">
        <v>792</v>
      </c>
      <c r="D6961">
        <v>0.98999999999999899</v>
      </c>
      <c r="E6961" s="1">
        <v>38501.688888888886</v>
      </c>
    </row>
    <row r="6962" spans="1:5" x14ac:dyDescent="0.3">
      <c r="A6962">
        <v>7048</v>
      </c>
      <c r="B6962">
        <v>261</v>
      </c>
      <c r="C6962">
        <v>1760</v>
      </c>
      <c r="D6962">
        <v>2.99</v>
      </c>
      <c r="E6962" s="1">
        <v>38519.741666666669</v>
      </c>
    </row>
    <row r="6963" spans="1:5" x14ac:dyDescent="0.3">
      <c r="A6963">
        <v>7049</v>
      </c>
      <c r="B6963">
        <v>261</v>
      </c>
      <c r="C6963">
        <v>1877</v>
      </c>
      <c r="D6963">
        <v>5.99</v>
      </c>
      <c r="E6963" s="1">
        <v>38520.120833333334</v>
      </c>
    </row>
    <row r="6964" spans="1:5" x14ac:dyDescent="0.3">
      <c r="A6964">
        <v>7050</v>
      </c>
      <c r="B6964">
        <v>261</v>
      </c>
      <c r="C6964">
        <v>1988</v>
      </c>
      <c r="D6964">
        <v>8.99</v>
      </c>
      <c r="E6964" s="1">
        <v>38520.445833333331</v>
      </c>
    </row>
    <row r="6965" spans="1:5" x14ac:dyDescent="0.3">
      <c r="A6965">
        <v>7051</v>
      </c>
      <c r="B6965">
        <v>261</v>
      </c>
      <c r="C6965">
        <v>2072</v>
      </c>
      <c r="D6965">
        <v>3.99</v>
      </c>
      <c r="E6965" s="1">
        <v>38520.689583333333</v>
      </c>
    </row>
    <row r="6966" spans="1:5" x14ac:dyDescent="0.3">
      <c r="A6966">
        <v>7052</v>
      </c>
      <c r="B6966">
        <v>261</v>
      </c>
      <c r="C6966">
        <v>2392</v>
      </c>
      <c r="D6966">
        <v>0.98999999999999899</v>
      </c>
      <c r="E6966" s="1">
        <v>38521.648611111108</v>
      </c>
    </row>
    <row r="6967" spans="1:5" x14ac:dyDescent="0.3">
      <c r="A6967">
        <v>7053</v>
      </c>
      <c r="B6967">
        <v>261</v>
      </c>
      <c r="C6967">
        <v>3363</v>
      </c>
      <c r="D6967">
        <v>0.98999999999999899</v>
      </c>
      <c r="E6967" s="1">
        <v>38524.517361111109</v>
      </c>
    </row>
    <row r="6968" spans="1:5" x14ac:dyDescent="0.3">
      <c r="A6968">
        <v>7054</v>
      </c>
      <c r="B6968">
        <v>261</v>
      </c>
      <c r="C6968">
        <v>5122</v>
      </c>
      <c r="D6968">
        <v>3.99</v>
      </c>
      <c r="E6968" s="1">
        <v>38542.304861111108</v>
      </c>
    </row>
    <row r="6969" spans="1:5" x14ac:dyDescent="0.3">
      <c r="A6969">
        <v>7055</v>
      </c>
      <c r="B6969">
        <v>261</v>
      </c>
      <c r="C6969">
        <v>5449</v>
      </c>
      <c r="D6969">
        <v>5.99</v>
      </c>
      <c r="E6969" s="1">
        <v>38542.925000000003</v>
      </c>
    </row>
    <row r="6970" spans="1:5" x14ac:dyDescent="0.3">
      <c r="A6970">
        <v>7056</v>
      </c>
      <c r="B6970">
        <v>261</v>
      </c>
      <c r="C6970">
        <v>6515</v>
      </c>
      <c r="D6970">
        <v>2.99</v>
      </c>
      <c r="E6970" s="1">
        <v>38545.159722222219</v>
      </c>
    </row>
    <row r="6971" spans="1:5" x14ac:dyDescent="0.3">
      <c r="A6971">
        <v>7057</v>
      </c>
      <c r="B6971">
        <v>261</v>
      </c>
      <c r="C6971">
        <v>6743</v>
      </c>
      <c r="D6971">
        <v>0.98999999999999899</v>
      </c>
      <c r="E6971" s="1">
        <v>38545.603472222225</v>
      </c>
    </row>
    <row r="6972" spans="1:5" x14ac:dyDescent="0.3">
      <c r="A6972">
        <v>7058</v>
      </c>
      <c r="B6972">
        <v>261</v>
      </c>
      <c r="C6972">
        <v>9552</v>
      </c>
      <c r="D6972">
        <v>4.99</v>
      </c>
      <c r="E6972" s="1">
        <v>38564.086805555555</v>
      </c>
    </row>
    <row r="6973" spans="1:5" x14ac:dyDescent="0.3">
      <c r="A6973">
        <v>7059</v>
      </c>
      <c r="B6973">
        <v>261</v>
      </c>
      <c r="C6973">
        <v>9842</v>
      </c>
      <c r="D6973">
        <v>4.99</v>
      </c>
      <c r="E6973" s="1">
        <v>38564.51666666667</v>
      </c>
    </row>
    <row r="6974" spans="1:5" x14ac:dyDescent="0.3">
      <c r="A6974">
        <v>7060</v>
      </c>
      <c r="B6974">
        <v>261</v>
      </c>
      <c r="C6974">
        <v>9869</v>
      </c>
      <c r="D6974">
        <v>4.99</v>
      </c>
      <c r="E6974" s="1">
        <v>38564.556250000001</v>
      </c>
    </row>
    <row r="6975" spans="1:5" x14ac:dyDescent="0.3">
      <c r="A6975">
        <v>7061</v>
      </c>
      <c r="B6975">
        <v>261</v>
      </c>
      <c r="C6975">
        <v>10246</v>
      </c>
      <c r="D6975">
        <v>1.99</v>
      </c>
      <c r="E6975" s="1">
        <v>38565.103472222225</v>
      </c>
    </row>
    <row r="6976" spans="1:5" x14ac:dyDescent="0.3">
      <c r="A6976">
        <v>7062</v>
      </c>
      <c r="B6976">
        <v>261</v>
      </c>
      <c r="C6976">
        <v>11834</v>
      </c>
      <c r="D6976">
        <v>1.99</v>
      </c>
      <c r="E6976" s="1">
        <v>38581.541666666664</v>
      </c>
    </row>
    <row r="6977" spans="1:5" x14ac:dyDescent="0.3">
      <c r="A6977">
        <v>7063</v>
      </c>
      <c r="B6977">
        <v>261</v>
      </c>
      <c r="C6977">
        <v>11928</v>
      </c>
      <c r="D6977">
        <v>2.99</v>
      </c>
      <c r="E6977" s="1">
        <v>38581.686111111114</v>
      </c>
    </row>
    <row r="6978" spans="1:5" x14ac:dyDescent="0.3">
      <c r="A6978">
        <v>7064</v>
      </c>
      <c r="B6978">
        <v>261</v>
      </c>
      <c r="C6978">
        <v>12327</v>
      </c>
      <c r="D6978">
        <v>6.99</v>
      </c>
      <c r="E6978" s="1">
        <v>38582.279861111114</v>
      </c>
    </row>
    <row r="6979" spans="1:5" x14ac:dyDescent="0.3">
      <c r="A6979">
        <v>7065</v>
      </c>
      <c r="B6979">
        <v>261</v>
      </c>
      <c r="C6979">
        <v>13245</v>
      </c>
      <c r="D6979">
        <v>4.99</v>
      </c>
      <c r="E6979" s="1">
        <v>38583.696527777778</v>
      </c>
    </row>
    <row r="6980" spans="1:5" x14ac:dyDescent="0.3">
      <c r="A6980">
        <v>7066</v>
      </c>
      <c r="B6980">
        <v>261</v>
      </c>
      <c r="C6980">
        <v>13506</v>
      </c>
      <c r="D6980">
        <v>5.99</v>
      </c>
      <c r="E6980" s="1">
        <v>38584.088194444441</v>
      </c>
    </row>
    <row r="6981" spans="1:5" x14ac:dyDescent="0.3">
      <c r="A6981">
        <v>7067</v>
      </c>
      <c r="B6981">
        <v>261</v>
      </c>
      <c r="C6981">
        <v>13669</v>
      </c>
      <c r="D6981">
        <v>2.99</v>
      </c>
      <c r="E6981" s="1">
        <v>38584.351388888892</v>
      </c>
    </row>
    <row r="6982" spans="1:5" x14ac:dyDescent="0.3">
      <c r="A6982">
        <v>7068</v>
      </c>
      <c r="B6982">
        <v>261</v>
      </c>
      <c r="C6982">
        <v>13849</v>
      </c>
      <c r="D6982">
        <v>4.99</v>
      </c>
      <c r="E6982" s="1">
        <v>38584.612500000003</v>
      </c>
    </row>
    <row r="6983" spans="1:5" x14ac:dyDescent="0.3">
      <c r="A6983">
        <v>7069</v>
      </c>
      <c r="B6983">
        <v>261</v>
      </c>
      <c r="C6983">
        <v>15397</v>
      </c>
      <c r="D6983">
        <v>4.99</v>
      </c>
      <c r="E6983" s="1">
        <v>38586.963888888888</v>
      </c>
    </row>
    <row r="6984" spans="1:5" x14ac:dyDescent="0.3">
      <c r="A6984">
        <v>7070</v>
      </c>
      <c r="B6984">
        <v>262</v>
      </c>
      <c r="C6984">
        <v>984</v>
      </c>
      <c r="D6984">
        <v>4.99</v>
      </c>
      <c r="E6984" s="1">
        <v>38502.928472222222</v>
      </c>
    </row>
    <row r="6985" spans="1:5" x14ac:dyDescent="0.3">
      <c r="A6985">
        <v>7071</v>
      </c>
      <c r="B6985">
        <v>262</v>
      </c>
      <c r="C6985">
        <v>1563</v>
      </c>
      <c r="D6985">
        <v>2.99</v>
      </c>
      <c r="E6985" s="1">
        <v>38519.115277777775</v>
      </c>
    </row>
    <row r="6986" spans="1:5" x14ac:dyDescent="0.3">
      <c r="A6986">
        <v>7072</v>
      </c>
      <c r="B6986">
        <v>262</v>
      </c>
      <c r="C6986">
        <v>2771</v>
      </c>
      <c r="D6986">
        <v>6.99</v>
      </c>
      <c r="E6986" s="1">
        <v>38522.745833333334</v>
      </c>
    </row>
    <row r="6987" spans="1:5" x14ac:dyDescent="0.3">
      <c r="A6987">
        <v>7073</v>
      </c>
      <c r="B6987">
        <v>262</v>
      </c>
      <c r="C6987">
        <v>2850</v>
      </c>
      <c r="D6987">
        <v>8.99</v>
      </c>
      <c r="E6987" s="1">
        <v>38522.962500000001</v>
      </c>
    </row>
    <row r="6988" spans="1:5" x14ac:dyDescent="0.3">
      <c r="A6988">
        <v>7074</v>
      </c>
      <c r="B6988">
        <v>262</v>
      </c>
      <c r="C6988">
        <v>2915</v>
      </c>
      <c r="D6988">
        <v>1.99</v>
      </c>
      <c r="E6988" s="1">
        <v>38523.164583333331</v>
      </c>
    </row>
    <row r="6989" spans="1:5" x14ac:dyDescent="0.3">
      <c r="A6989">
        <v>7075</v>
      </c>
      <c r="B6989">
        <v>262</v>
      </c>
      <c r="C6989">
        <v>3521</v>
      </c>
      <c r="D6989">
        <v>1.99</v>
      </c>
      <c r="E6989" s="1">
        <v>38539.041666666664</v>
      </c>
    </row>
    <row r="6990" spans="1:5" x14ac:dyDescent="0.3">
      <c r="A6990">
        <v>7076</v>
      </c>
      <c r="B6990">
        <v>262</v>
      </c>
      <c r="C6990">
        <v>3699</v>
      </c>
      <c r="D6990">
        <v>3.99</v>
      </c>
      <c r="E6990" s="1">
        <v>38539.424305555556</v>
      </c>
    </row>
    <row r="6991" spans="1:5" x14ac:dyDescent="0.3">
      <c r="A6991">
        <v>7077</v>
      </c>
      <c r="B6991">
        <v>262</v>
      </c>
      <c r="C6991">
        <v>4501</v>
      </c>
      <c r="D6991">
        <v>0.98999999999999899</v>
      </c>
      <c r="E6991" s="1">
        <v>38541.091666666667</v>
      </c>
    </row>
    <row r="6992" spans="1:5" x14ac:dyDescent="0.3">
      <c r="A6992">
        <v>7078</v>
      </c>
      <c r="B6992">
        <v>262</v>
      </c>
      <c r="C6992">
        <v>5503</v>
      </c>
      <c r="D6992">
        <v>0.98999999999999899</v>
      </c>
      <c r="E6992" s="1">
        <v>38543.024305555555</v>
      </c>
    </row>
    <row r="6993" spans="1:5" x14ac:dyDescent="0.3">
      <c r="A6993">
        <v>7079</v>
      </c>
      <c r="B6993">
        <v>262</v>
      </c>
      <c r="C6993">
        <v>6291</v>
      </c>
      <c r="D6993">
        <v>0.98999999999999899</v>
      </c>
      <c r="E6993" s="1">
        <v>38544.719444444447</v>
      </c>
    </row>
    <row r="6994" spans="1:5" x14ac:dyDescent="0.3">
      <c r="A6994">
        <v>7080</v>
      </c>
      <c r="B6994">
        <v>262</v>
      </c>
      <c r="C6994">
        <v>6547</v>
      </c>
      <c r="D6994">
        <v>7.99</v>
      </c>
      <c r="E6994" s="1">
        <v>38545.206250000003</v>
      </c>
    </row>
    <row r="6995" spans="1:5" x14ac:dyDescent="0.3">
      <c r="A6995">
        <v>7081</v>
      </c>
      <c r="B6995">
        <v>262</v>
      </c>
      <c r="C6995">
        <v>6724</v>
      </c>
      <c r="D6995">
        <v>3.99</v>
      </c>
      <c r="E6995" s="1">
        <v>38545.572916666664</v>
      </c>
    </row>
    <row r="6996" spans="1:5" x14ac:dyDescent="0.3">
      <c r="A6996">
        <v>7082</v>
      </c>
      <c r="B6996">
        <v>262</v>
      </c>
      <c r="C6996">
        <v>6762</v>
      </c>
      <c r="D6996">
        <v>7.99</v>
      </c>
      <c r="E6996" s="1">
        <v>38545.642361111109</v>
      </c>
    </row>
    <row r="6997" spans="1:5" x14ac:dyDescent="0.3">
      <c r="A6997">
        <v>7083</v>
      </c>
      <c r="B6997">
        <v>262</v>
      </c>
      <c r="C6997">
        <v>6805</v>
      </c>
      <c r="D6997">
        <v>6.99</v>
      </c>
      <c r="E6997" s="1">
        <v>38545.724305555559</v>
      </c>
    </row>
    <row r="6998" spans="1:5" x14ac:dyDescent="0.3">
      <c r="A6998">
        <v>7084</v>
      </c>
      <c r="B6998">
        <v>262</v>
      </c>
      <c r="C6998">
        <v>6986</v>
      </c>
      <c r="D6998">
        <v>4.99</v>
      </c>
      <c r="E6998" s="1">
        <v>38560.040972222225</v>
      </c>
    </row>
    <row r="6999" spans="1:5" x14ac:dyDescent="0.3">
      <c r="A6999">
        <v>7085</v>
      </c>
      <c r="B6999">
        <v>262</v>
      </c>
      <c r="C6999">
        <v>9105</v>
      </c>
      <c r="D6999">
        <v>6.99</v>
      </c>
      <c r="E6999" s="1">
        <v>38563.368055555555</v>
      </c>
    </row>
    <row r="7000" spans="1:5" x14ac:dyDescent="0.3">
      <c r="A7000">
        <v>7086</v>
      </c>
      <c r="B7000">
        <v>262</v>
      </c>
      <c r="C7000">
        <v>10421</v>
      </c>
      <c r="D7000">
        <v>0.98999999999999899</v>
      </c>
      <c r="E7000" s="1">
        <v>38565.343055555553</v>
      </c>
    </row>
    <row r="7001" spans="1:5" x14ac:dyDescent="0.3">
      <c r="A7001">
        <v>7087</v>
      </c>
      <c r="B7001">
        <v>262</v>
      </c>
      <c r="C7001">
        <v>10770</v>
      </c>
      <c r="D7001">
        <v>0.98999999999999899</v>
      </c>
      <c r="E7001" s="1">
        <v>38565.864583333336</v>
      </c>
    </row>
    <row r="7002" spans="1:5" x14ac:dyDescent="0.3">
      <c r="A7002">
        <v>7088</v>
      </c>
      <c r="B7002">
        <v>262</v>
      </c>
      <c r="C7002">
        <v>13466</v>
      </c>
      <c r="D7002">
        <v>2.99</v>
      </c>
      <c r="E7002" s="1">
        <v>38584.038194444445</v>
      </c>
    </row>
    <row r="7003" spans="1:5" x14ac:dyDescent="0.3">
      <c r="A7003">
        <v>7089</v>
      </c>
      <c r="B7003">
        <v>262</v>
      </c>
      <c r="C7003">
        <v>13808</v>
      </c>
      <c r="D7003">
        <v>5.99</v>
      </c>
      <c r="E7003" s="1">
        <v>38584.538194444445</v>
      </c>
    </row>
    <row r="7004" spans="1:5" x14ac:dyDescent="0.3">
      <c r="A7004">
        <v>7090</v>
      </c>
      <c r="B7004">
        <v>262</v>
      </c>
      <c r="C7004">
        <v>14180</v>
      </c>
      <c r="D7004">
        <v>4.99</v>
      </c>
      <c r="E7004" s="1">
        <v>38585.136111111111</v>
      </c>
    </row>
    <row r="7005" spans="1:5" x14ac:dyDescent="0.3">
      <c r="A7005">
        <v>7091</v>
      </c>
      <c r="B7005">
        <v>262</v>
      </c>
      <c r="C7005">
        <v>14465</v>
      </c>
      <c r="D7005">
        <v>3.99</v>
      </c>
      <c r="E7005" s="1">
        <v>38585.537499999999</v>
      </c>
    </row>
    <row r="7006" spans="1:5" x14ac:dyDescent="0.3">
      <c r="A7006">
        <v>7092</v>
      </c>
      <c r="B7006">
        <v>262</v>
      </c>
      <c r="C7006">
        <v>14834</v>
      </c>
      <c r="D7006">
        <v>6.99</v>
      </c>
      <c r="E7006" s="1">
        <v>38586.072916666664</v>
      </c>
    </row>
    <row r="7007" spans="1:5" x14ac:dyDescent="0.3">
      <c r="A7007">
        <v>7093</v>
      </c>
      <c r="B7007">
        <v>262</v>
      </c>
      <c r="C7007">
        <v>15270</v>
      </c>
      <c r="D7007">
        <v>3.99</v>
      </c>
      <c r="E7007" s="1">
        <v>38586.783333333333</v>
      </c>
    </row>
    <row r="7008" spans="1:5" x14ac:dyDescent="0.3">
      <c r="A7008">
        <v>7094</v>
      </c>
      <c r="B7008">
        <v>262</v>
      </c>
      <c r="C7008">
        <v>15456</v>
      </c>
      <c r="D7008">
        <v>0.98999999999999899</v>
      </c>
      <c r="E7008" s="1">
        <v>38587.046527777777</v>
      </c>
    </row>
    <row r="7009" spans="1:5" x14ac:dyDescent="0.3">
      <c r="A7009">
        <v>7095</v>
      </c>
      <c r="B7009">
        <v>262</v>
      </c>
      <c r="C7009">
        <v>15640</v>
      </c>
      <c r="D7009">
        <v>4.99</v>
      </c>
      <c r="E7009" s="1">
        <v>38587.336111111108</v>
      </c>
    </row>
    <row r="7010" spans="1:5" x14ac:dyDescent="0.3">
      <c r="A7010">
        <v>7096</v>
      </c>
      <c r="B7010">
        <v>262</v>
      </c>
      <c r="C7010">
        <v>15771</v>
      </c>
      <c r="D7010">
        <v>4.99</v>
      </c>
      <c r="E7010" s="1">
        <v>38587.554166666669</v>
      </c>
    </row>
    <row r="7011" spans="1:5" x14ac:dyDescent="0.3">
      <c r="A7011">
        <v>7097</v>
      </c>
      <c r="B7011">
        <v>262</v>
      </c>
      <c r="C7011">
        <v>15918</v>
      </c>
      <c r="D7011">
        <v>3.99</v>
      </c>
      <c r="E7011" s="1">
        <v>38587.747916666667</v>
      </c>
    </row>
    <row r="7012" spans="1:5" x14ac:dyDescent="0.3">
      <c r="A7012">
        <v>7098</v>
      </c>
      <c r="B7012">
        <v>263</v>
      </c>
      <c r="C7012">
        <v>97</v>
      </c>
      <c r="D7012">
        <v>4.99</v>
      </c>
      <c r="E7012" s="1">
        <v>38497.69027777778</v>
      </c>
    </row>
    <row r="7013" spans="1:5" x14ac:dyDescent="0.3">
      <c r="A7013">
        <v>7099</v>
      </c>
      <c r="B7013">
        <v>263</v>
      </c>
      <c r="C7013">
        <v>266</v>
      </c>
      <c r="D7013">
        <v>0.98999999999999899</v>
      </c>
      <c r="E7013" s="1">
        <v>38498.672222222223</v>
      </c>
    </row>
    <row r="7014" spans="1:5" x14ac:dyDescent="0.3">
      <c r="A7014">
        <v>7100</v>
      </c>
      <c r="B7014">
        <v>263</v>
      </c>
      <c r="C7014">
        <v>2126</v>
      </c>
      <c r="D7014">
        <v>8.99</v>
      </c>
      <c r="E7014" s="1">
        <v>38520.870833333334</v>
      </c>
    </row>
    <row r="7015" spans="1:5" x14ac:dyDescent="0.3">
      <c r="A7015">
        <v>7101</v>
      </c>
      <c r="B7015">
        <v>263</v>
      </c>
      <c r="C7015">
        <v>3257</v>
      </c>
      <c r="D7015">
        <v>1.99</v>
      </c>
      <c r="E7015" s="1">
        <v>38524.157638888886</v>
      </c>
    </row>
    <row r="7016" spans="1:5" x14ac:dyDescent="0.3">
      <c r="A7016">
        <v>7102</v>
      </c>
      <c r="B7016">
        <v>263</v>
      </c>
      <c r="C7016">
        <v>3578</v>
      </c>
      <c r="D7016">
        <v>4.99</v>
      </c>
      <c r="E7016" s="1">
        <v>38539.157638888886</v>
      </c>
    </row>
    <row r="7017" spans="1:5" x14ac:dyDescent="0.3">
      <c r="A7017">
        <v>7103</v>
      </c>
      <c r="B7017">
        <v>263</v>
      </c>
      <c r="C7017">
        <v>3773</v>
      </c>
      <c r="D7017">
        <v>2.99</v>
      </c>
      <c r="E7017" s="1">
        <v>38539.557638888888</v>
      </c>
    </row>
    <row r="7018" spans="1:5" x14ac:dyDescent="0.3">
      <c r="A7018">
        <v>7104</v>
      </c>
      <c r="B7018">
        <v>263</v>
      </c>
      <c r="C7018">
        <v>4637</v>
      </c>
      <c r="D7018">
        <v>0.98999999999999899</v>
      </c>
      <c r="E7018" s="1">
        <v>38541.367361111108</v>
      </c>
    </row>
    <row r="7019" spans="1:5" x14ac:dyDescent="0.3">
      <c r="A7019">
        <v>7105</v>
      </c>
      <c r="B7019">
        <v>263</v>
      </c>
      <c r="C7019">
        <v>4682</v>
      </c>
      <c r="D7019">
        <v>2.99</v>
      </c>
      <c r="E7019" s="1">
        <v>38541.443055555559</v>
      </c>
    </row>
    <row r="7020" spans="1:5" x14ac:dyDescent="0.3">
      <c r="A7020">
        <v>7106</v>
      </c>
      <c r="B7020">
        <v>263</v>
      </c>
      <c r="C7020">
        <v>5125</v>
      </c>
      <c r="D7020">
        <v>2.99</v>
      </c>
      <c r="E7020" s="1">
        <v>38542.309027777781</v>
      </c>
    </row>
    <row r="7021" spans="1:5" x14ac:dyDescent="0.3">
      <c r="A7021">
        <v>7107</v>
      </c>
      <c r="B7021">
        <v>263</v>
      </c>
      <c r="C7021">
        <v>5254</v>
      </c>
      <c r="D7021">
        <v>1.99</v>
      </c>
      <c r="E7021" s="1">
        <v>38542.576388888891</v>
      </c>
    </row>
    <row r="7022" spans="1:5" x14ac:dyDescent="0.3">
      <c r="A7022">
        <v>7108</v>
      </c>
      <c r="B7022">
        <v>263</v>
      </c>
      <c r="C7022">
        <v>6376</v>
      </c>
      <c r="D7022">
        <v>4.99</v>
      </c>
      <c r="E7022" s="1">
        <v>38544.902777777781</v>
      </c>
    </row>
    <row r="7023" spans="1:5" x14ac:dyDescent="0.3">
      <c r="A7023">
        <v>7109</v>
      </c>
      <c r="B7023">
        <v>263</v>
      </c>
      <c r="C7023">
        <v>6483</v>
      </c>
      <c r="D7023">
        <v>2.99</v>
      </c>
      <c r="E7023" s="1">
        <v>38545.082638888889</v>
      </c>
    </row>
    <row r="7024" spans="1:5" x14ac:dyDescent="0.3">
      <c r="A7024">
        <v>7110</v>
      </c>
      <c r="B7024">
        <v>263</v>
      </c>
      <c r="C7024">
        <v>6808</v>
      </c>
      <c r="D7024">
        <v>1.99</v>
      </c>
      <c r="E7024" s="1">
        <v>38545.73333333333</v>
      </c>
    </row>
    <row r="7025" spans="1:5" x14ac:dyDescent="0.3">
      <c r="A7025">
        <v>7111</v>
      </c>
      <c r="B7025">
        <v>263</v>
      </c>
      <c r="C7025">
        <v>7291</v>
      </c>
      <c r="D7025">
        <v>4.99</v>
      </c>
      <c r="E7025" s="1">
        <v>38560.520833333336</v>
      </c>
    </row>
    <row r="7026" spans="1:5" x14ac:dyDescent="0.3">
      <c r="A7026">
        <v>7112</v>
      </c>
      <c r="B7026">
        <v>263</v>
      </c>
      <c r="C7026">
        <v>7425</v>
      </c>
      <c r="D7026">
        <v>4.99</v>
      </c>
      <c r="E7026" s="1">
        <v>38560.720833333333</v>
      </c>
    </row>
    <row r="7027" spans="1:5" x14ac:dyDescent="0.3">
      <c r="A7027">
        <v>7113</v>
      </c>
      <c r="B7027">
        <v>263</v>
      </c>
      <c r="C7027">
        <v>7706</v>
      </c>
      <c r="D7027">
        <v>4.99</v>
      </c>
      <c r="E7027" s="1">
        <v>38561.168749999997</v>
      </c>
    </row>
    <row r="7028" spans="1:5" x14ac:dyDescent="0.3">
      <c r="A7028">
        <v>7114</v>
      </c>
      <c r="B7028">
        <v>263</v>
      </c>
      <c r="C7028">
        <v>7833</v>
      </c>
      <c r="D7028">
        <v>1.99</v>
      </c>
      <c r="E7028" s="1">
        <v>38561.365277777775</v>
      </c>
    </row>
    <row r="7029" spans="1:5" x14ac:dyDescent="0.3">
      <c r="A7029">
        <v>7115</v>
      </c>
      <c r="B7029">
        <v>263</v>
      </c>
      <c r="C7029">
        <v>10476</v>
      </c>
      <c r="D7029">
        <v>6.99</v>
      </c>
      <c r="E7029" s="1">
        <v>38565.418749999997</v>
      </c>
    </row>
    <row r="7030" spans="1:5" x14ac:dyDescent="0.3">
      <c r="A7030">
        <v>7116</v>
      </c>
      <c r="B7030">
        <v>263</v>
      </c>
      <c r="C7030">
        <v>10775</v>
      </c>
      <c r="D7030">
        <v>2.99</v>
      </c>
      <c r="E7030" s="1">
        <v>38565.874305555553</v>
      </c>
    </row>
    <row r="7031" spans="1:5" x14ac:dyDescent="0.3">
      <c r="A7031">
        <v>7117</v>
      </c>
      <c r="B7031">
        <v>263</v>
      </c>
      <c r="C7031">
        <v>11339</v>
      </c>
      <c r="D7031">
        <v>2.99</v>
      </c>
      <c r="E7031" s="1">
        <v>38566.709722222222</v>
      </c>
    </row>
    <row r="7032" spans="1:5" x14ac:dyDescent="0.3">
      <c r="A7032">
        <v>7118</v>
      </c>
      <c r="B7032">
        <v>263</v>
      </c>
      <c r="C7032">
        <v>11822</v>
      </c>
      <c r="D7032">
        <v>0.98999999999999899</v>
      </c>
      <c r="E7032" s="1">
        <v>38581.522222222222</v>
      </c>
    </row>
    <row r="7033" spans="1:5" x14ac:dyDescent="0.3">
      <c r="A7033">
        <v>7119</v>
      </c>
      <c r="B7033">
        <v>263</v>
      </c>
      <c r="C7033">
        <v>12057</v>
      </c>
      <c r="D7033">
        <v>9.99</v>
      </c>
      <c r="E7033" s="1">
        <v>38581.87777777778</v>
      </c>
    </row>
    <row r="7034" spans="1:5" x14ac:dyDescent="0.3">
      <c r="A7034">
        <v>7120</v>
      </c>
      <c r="B7034">
        <v>263</v>
      </c>
      <c r="C7034">
        <v>12432</v>
      </c>
      <c r="D7034">
        <v>5.99</v>
      </c>
      <c r="E7034" s="1">
        <v>38582.440972222219</v>
      </c>
    </row>
    <row r="7035" spans="1:5" x14ac:dyDescent="0.3">
      <c r="A7035">
        <v>7121</v>
      </c>
      <c r="B7035">
        <v>263</v>
      </c>
      <c r="C7035">
        <v>12919</v>
      </c>
      <c r="D7035">
        <v>6.99</v>
      </c>
      <c r="E7035" s="1">
        <v>38583.188888888886</v>
      </c>
    </row>
    <row r="7036" spans="1:5" x14ac:dyDescent="0.3">
      <c r="A7036">
        <v>7122</v>
      </c>
      <c r="B7036">
        <v>263</v>
      </c>
      <c r="C7036">
        <v>14335</v>
      </c>
      <c r="D7036">
        <v>3.99</v>
      </c>
      <c r="E7036" s="1">
        <v>38585.356249999997</v>
      </c>
    </row>
    <row r="7037" spans="1:5" x14ac:dyDescent="0.3">
      <c r="A7037">
        <v>7123</v>
      </c>
      <c r="B7037">
        <v>263</v>
      </c>
      <c r="C7037">
        <v>14448</v>
      </c>
      <c r="D7037">
        <v>6.99</v>
      </c>
      <c r="E7037" s="1">
        <v>38585.509027777778</v>
      </c>
    </row>
    <row r="7038" spans="1:5" x14ac:dyDescent="0.3">
      <c r="A7038">
        <v>7124</v>
      </c>
      <c r="B7038">
        <v>263</v>
      </c>
      <c r="C7038">
        <v>15322</v>
      </c>
      <c r="D7038">
        <v>4.99</v>
      </c>
      <c r="E7038" s="1">
        <v>38586.847222222219</v>
      </c>
    </row>
    <row r="7039" spans="1:5" x14ac:dyDescent="0.3">
      <c r="A7039">
        <v>7125</v>
      </c>
      <c r="B7039">
        <v>263</v>
      </c>
      <c r="C7039">
        <v>15922</v>
      </c>
      <c r="D7039">
        <v>7.99</v>
      </c>
      <c r="E7039" s="1">
        <v>38587.754861111112</v>
      </c>
    </row>
    <row r="7040" spans="1:5" x14ac:dyDescent="0.3">
      <c r="A7040">
        <v>7127</v>
      </c>
      <c r="B7040">
        <v>264</v>
      </c>
      <c r="C7040">
        <v>1165</v>
      </c>
      <c r="D7040">
        <v>3.99</v>
      </c>
      <c r="E7040" s="1">
        <v>38517.969444444447</v>
      </c>
    </row>
    <row r="7041" spans="1:5" x14ac:dyDescent="0.3">
      <c r="A7041">
        <v>7128</v>
      </c>
      <c r="B7041">
        <v>264</v>
      </c>
      <c r="C7041">
        <v>1206</v>
      </c>
      <c r="D7041">
        <v>4.99</v>
      </c>
      <c r="E7041" s="1">
        <v>38518.102083333331</v>
      </c>
    </row>
    <row r="7042" spans="1:5" x14ac:dyDescent="0.3">
      <c r="A7042">
        <v>7129</v>
      </c>
      <c r="B7042">
        <v>264</v>
      </c>
      <c r="C7042">
        <v>3028</v>
      </c>
      <c r="D7042">
        <v>0.98999999999999899</v>
      </c>
      <c r="E7042" s="1">
        <v>38523.493055555555</v>
      </c>
    </row>
    <row r="7043" spans="1:5" x14ac:dyDescent="0.3">
      <c r="A7043">
        <v>7130</v>
      </c>
      <c r="B7043">
        <v>264</v>
      </c>
      <c r="C7043">
        <v>3403</v>
      </c>
      <c r="D7043">
        <v>3.99</v>
      </c>
      <c r="E7043" s="1">
        <v>38524.663194444445</v>
      </c>
    </row>
    <row r="7044" spans="1:5" x14ac:dyDescent="0.3">
      <c r="A7044">
        <v>7131</v>
      </c>
      <c r="B7044">
        <v>264</v>
      </c>
      <c r="C7044">
        <v>3618</v>
      </c>
      <c r="D7044">
        <v>6.99</v>
      </c>
      <c r="E7044" s="1">
        <v>38539.248611111114</v>
      </c>
    </row>
    <row r="7045" spans="1:5" x14ac:dyDescent="0.3">
      <c r="A7045">
        <v>7132</v>
      </c>
      <c r="B7045">
        <v>264</v>
      </c>
      <c r="C7045">
        <v>4328</v>
      </c>
      <c r="D7045">
        <v>4.99</v>
      </c>
      <c r="E7045" s="1">
        <v>38540.752083333333</v>
      </c>
    </row>
    <row r="7046" spans="1:5" x14ac:dyDescent="0.3">
      <c r="A7046">
        <v>7133</v>
      </c>
      <c r="B7046">
        <v>264</v>
      </c>
      <c r="C7046">
        <v>4539</v>
      </c>
      <c r="D7046">
        <v>0.98999999999999899</v>
      </c>
      <c r="E7046" s="1">
        <v>38541.167361111111</v>
      </c>
    </row>
    <row r="7047" spans="1:5" x14ac:dyDescent="0.3">
      <c r="A7047">
        <v>7134</v>
      </c>
      <c r="B7047">
        <v>264</v>
      </c>
      <c r="C7047">
        <v>6340</v>
      </c>
      <c r="D7047">
        <v>8.99</v>
      </c>
      <c r="E7047" s="1">
        <v>38544.823611111111</v>
      </c>
    </row>
    <row r="7048" spans="1:5" x14ac:dyDescent="0.3">
      <c r="A7048">
        <v>7135</v>
      </c>
      <c r="B7048">
        <v>264</v>
      </c>
      <c r="C7048">
        <v>6391</v>
      </c>
      <c r="D7048">
        <v>0.98999999999999899</v>
      </c>
      <c r="E7048" s="1">
        <v>38544.932638888888</v>
      </c>
    </row>
    <row r="7049" spans="1:5" x14ac:dyDescent="0.3">
      <c r="A7049">
        <v>7136</v>
      </c>
      <c r="B7049">
        <v>264</v>
      </c>
      <c r="C7049">
        <v>6395</v>
      </c>
      <c r="D7049">
        <v>2.99</v>
      </c>
      <c r="E7049" s="1">
        <v>38544.936805555553</v>
      </c>
    </row>
    <row r="7050" spans="1:5" x14ac:dyDescent="0.3">
      <c r="A7050">
        <v>7137</v>
      </c>
      <c r="B7050">
        <v>264</v>
      </c>
      <c r="C7050">
        <v>6543</v>
      </c>
      <c r="D7050">
        <v>0.98999999999999899</v>
      </c>
      <c r="E7050" s="1">
        <v>38545.20416666667</v>
      </c>
    </row>
    <row r="7051" spans="1:5" x14ac:dyDescent="0.3">
      <c r="A7051">
        <v>7138</v>
      </c>
      <c r="B7051">
        <v>264</v>
      </c>
      <c r="C7051">
        <v>7006</v>
      </c>
      <c r="D7051">
        <v>8.99</v>
      </c>
      <c r="E7051" s="1">
        <v>38560.070833333331</v>
      </c>
    </row>
    <row r="7052" spans="1:5" x14ac:dyDescent="0.3">
      <c r="A7052">
        <v>7139</v>
      </c>
      <c r="B7052">
        <v>264</v>
      </c>
      <c r="C7052">
        <v>9380</v>
      </c>
      <c r="D7052">
        <v>2.99</v>
      </c>
      <c r="E7052" s="1">
        <v>38563.803472222222</v>
      </c>
    </row>
    <row r="7053" spans="1:5" x14ac:dyDescent="0.3">
      <c r="A7053">
        <v>7140</v>
      </c>
      <c r="B7053">
        <v>264</v>
      </c>
      <c r="C7053">
        <v>9515</v>
      </c>
      <c r="D7053">
        <v>0.98999999999999899</v>
      </c>
      <c r="E7053" s="1">
        <v>38564.024305555555</v>
      </c>
    </row>
    <row r="7054" spans="1:5" x14ac:dyDescent="0.3">
      <c r="A7054">
        <v>7141</v>
      </c>
      <c r="B7054">
        <v>264</v>
      </c>
      <c r="C7054">
        <v>9861</v>
      </c>
      <c r="D7054">
        <v>5.99</v>
      </c>
      <c r="E7054" s="1">
        <v>38564.544444444444</v>
      </c>
    </row>
    <row r="7055" spans="1:5" x14ac:dyDescent="0.3">
      <c r="A7055">
        <v>7142</v>
      </c>
      <c r="B7055">
        <v>264</v>
      </c>
      <c r="C7055">
        <v>9932</v>
      </c>
      <c r="D7055">
        <v>5.99</v>
      </c>
      <c r="E7055" s="1">
        <v>38564.638194444444</v>
      </c>
    </row>
    <row r="7056" spans="1:5" x14ac:dyDescent="0.3">
      <c r="A7056">
        <v>7143</v>
      </c>
      <c r="B7056">
        <v>264</v>
      </c>
      <c r="C7056">
        <v>10792</v>
      </c>
      <c r="D7056">
        <v>2.99</v>
      </c>
      <c r="E7056" s="1">
        <v>38565.905555555553</v>
      </c>
    </row>
    <row r="7057" spans="1:5" x14ac:dyDescent="0.3">
      <c r="A7057">
        <v>7144</v>
      </c>
      <c r="B7057">
        <v>264</v>
      </c>
      <c r="C7057">
        <v>11527</v>
      </c>
      <c r="D7057">
        <v>3.99</v>
      </c>
      <c r="E7057" s="1">
        <v>38581.017361111109</v>
      </c>
    </row>
    <row r="7058" spans="1:5" x14ac:dyDescent="0.3">
      <c r="A7058">
        <v>7145</v>
      </c>
      <c r="B7058">
        <v>264</v>
      </c>
      <c r="C7058">
        <v>11533</v>
      </c>
      <c r="D7058">
        <v>0.98999999999999899</v>
      </c>
      <c r="E7058" s="1">
        <v>38581.023611111108</v>
      </c>
    </row>
    <row r="7059" spans="1:5" x14ac:dyDescent="0.3">
      <c r="A7059">
        <v>7146</v>
      </c>
      <c r="B7059">
        <v>264</v>
      </c>
      <c r="C7059">
        <v>11539</v>
      </c>
      <c r="D7059">
        <v>2.99</v>
      </c>
      <c r="E7059" s="1">
        <v>38581.03125</v>
      </c>
    </row>
    <row r="7060" spans="1:5" x14ac:dyDescent="0.3">
      <c r="A7060">
        <v>7147</v>
      </c>
      <c r="B7060">
        <v>264</v>
      </c>
      <c r="C7060">
        <v>12518</v>
      </c>
      <c r="D7060">
        <v>4.99</v>
      </c>
      <c r="E7060" s="1">
        <v>38582.570138888892</v>
      </c>
    </row>
    <row r="7061" spans="1:5" x14ac:dyDescent="0.3">
      <c r="A7061">
        <v>7148</v>
      </c>
      <c r="B7061">
        <v>264</v>
      </c>
      <c r="C7061">
        <v>13590</v>
      </c>
      <c r="D7061">
        <v>2.99</v>
      </c>
      <c r="E7061" s="1">
        <v>38584.241666666669</v>
      </c>
    </row>
    <row r="7062" spans="1:5" x14ac:dyDescent="0.3">
      <c r="A7062">
        <v>7149</v>
      </c>
      <c r="B7062">
        <v>264</v>
      </c>
      <c r="C7062">
        <v>13664</v>
      </c>
      <c r="D7062">
        <v>5.99</v>
      </c>
      <c r="E7062" s="1">
        <v>38584.345833333333</v>
      </c>
    </row>
    <row r="7063" spans="1:5" x14ac:dyDescent="0.3">
      <c r="A7063">
        <v>7150</v>
      </c>
      <c r="B7063">
        <v>264</v>
      </c>
      <c r="C7063">
        <v>15595</v>
      </c>
      <c r="D7063">
        <v>4.99</v>
      </c>
      <c r="E7063" s="1">
        <v>38587.263194444444</v>
      </c>
    </row>
    <row r="7064" spans="1:5" x14ac:dyDescent="0.3">
      <c r="A7064">
        <v>7152</v>
      </c>
      <c r="B7064">
        <v>265</v>
      </c>
      <c r="C7064">
        <v>74</v>
      </c>
      <c r="D7064">
        <v>0.98999999999999899</v>
      </c>
      <c r="E7064" s="1">
        <v>38497.464583333334</v>
      </c>
    </row>
    <row r="7065" spans="1:5" x14ac:dyDescent="0.3">
      <c r="A7065">
        <v>7153</v>
      </c>
      <c r="B7065">
        <v>265</v>
      </c>
      <c r="C7065">
        <v>2027</v>
      </c>
      <c r="D7065">
        <v>7.99</v>
      </c>
      <c r="E7065" s="1">
        <v>38520.54583333333</v>
      </c>
    </row>
    <row r="7066" spans="1:5" x14ac:dyDescent="0.3">
      <c r="A7066">
        <v>7154</v>
      </c>
      <c r="B7066">
        <v>265</v>
      </c>
      <c r="C7066">
        <v>2562</v>
      </c>
      <c r="D7066">
        <v>4.99</v>
      </c>
      <c r="E7066" s="1">
        <v>38522.135416666664</v>
      </c>
    </row>
    <row r="7067" spans="1:5" x14ac:dyDescent="0.3">
      <c r="A7067">
        <v>7155</v>
      </c>
      <c r="B7067">
        <v>265</v>
      </c>
      <c r="C7067">
        <v>2598</v>
      </c>
      <c r="D7067">
        <v>2.99</v>
      </c>
      <c r="E7067" s="1">
        <v>38522.249305555553</v>
      </c>
    </row>
    <row r="7068" spans="1:5" x14ac:dyDescent="0.3">
      <c r="A7068">
        <v>7156</v>
      </c>
      <c r="B7068">
        <v>265</v>
      </c>
      <c r="C7068">
        <v>3823</v>
      </c>
      <c r="D7068">
        <v>2.99</v>
      </c>
      <c r="E7068" s="1">
        <v>38539.65347222222</v>
      </c>
    </row>
    <row r="7069" spans="1:5" x14ac:dyDescent="0.3">
      <c r="A7069">
        <v>7157</v>
      </c>
      <c r="B7069">
        <v>265</v>
      </c>
      <c r="C7069">
        <v>4610</v>
      </c>
      <c r="D7069">
        <v>0.98999999999999899</v>
      </c>
      <c r="E7069" s="1">
        <v>38541.311111111114</v>
      </c>
    </row>
    <row r="7070" spans="1:5" x14ac:dyDescent="0.3">
      <c r="A7070">
        <v>7158</v>
      </c>
      <c r="B7070">
        <v>265</v>
      </c>
      <c r="C7070">
        <v>4797</v>
      </c>
      <c r="D7070">
        <v>2.99</v>
      </c>
      <c r="E7070" s="1">
        <v>38541.693749999999</v>
      </c>
    </row>
    <row r="7071" spans="1:5" x14ac:dyDescent="0.3">
      <c r="A7071">
        <v>7159</v>
      </c>
      <c r="B7071">
        <v>265</v>
      </c>
      <c r="C7071">
        <v>5029</v>
      </c>
      <c r="D7071">
        <v>7.99</v>
      </c>
      <c r="E7071" s="1">
        <v>38542.107638888891</v>
      </c>
    </row>
    <row r="7072" spans="1:5" x14ac:dyDescent="0.3">
      <c r="A7072">
        <v>7160</v>
      </c>
      <c r="B7072">
        <v>265</v>
      </c>
      <c r="C7072">
        <v>5417</v>
      </c>
      <c r="D7072">
        <v>4.99</v>
      </c>
      <c r="E7072" s="1">
        <v>38542.856944444444</v>
      </c>
    </row>
    <row r="7073" spans="1:5" x14ac:dyDescent="0.3">
      <c r="A7073">
        <v>7161</v>
      </c>
      <c r="B7073">
        <v>265</v>
      </c>
      <c r="C7073">
        <v>5710</v>
      </c>
      <c r="D7073">
        <v>9.99</v>
      </c>
      <c r="E7073" s="1">
        <v>38543.438888888886</v>
      </c>
    </row>
    <row r="7074" spans="1:5" x14ac:dyDescent="0.3">
      <c r="A7074">
        <v>7162</v>
      </c>
      <c r="B7074">
        <v>265</v>
      </c>
      <c r="C7074">
        <v>6068</v>
      </c>
      <c r="D7074">
        <v>4.99</v>
      </c>
      <c r="E7074" s="1">
        <v>38544.195138888892</v>
      </c>
    </row>
    <row r="7075" spans="1:5" x14ac:dyDescent="0.3">
      <c r="A7075">
        <v>7163</v>
      </c>
      <c r="B7075">
        <v>265</v>
      </c>
      <c r="C7075">
        <v>6371</v>
      </c>
      <c r="D7075">
        <v>4.99</v>
      </c>
      <c r="E7075" s="1">
        <v>38544.896527777775</v>
      </c>
    </row>
    <row r="7076" spans="1:5" x14ac:dyDescent="0.3">
      <c r="A7076">
        <v>7164</v>
      </c>
      <c r="B7076">
        <v>265</v>
      </c>
      <c r="C7076">
        <v>6553</v>
      </c>
      <c r="D7076">
        <v>5.99</v>
      </c>
      <c r="E7076" s="1">
        <v>38545.212500000001</v>
      </c>
    </row>
    <row r="7077" spans="1:5" x14ac:dyDescent="0.3">
      <c r="A7077">
        <v>7165</v>
      </c>
      <c r="B7077">
        <v>265</v>
      </c>
      <c r="C7077">
        <v>6921</v>
      </c>
      <c r="D7077">
        <v>6.99</v>
      </c>
      <c r="E7077" s="1">
        <v>38545.943749999999</v>
      </c>
    </row>
    <row r="7078" spans="1:5" x14ac:dyDescent="0.3">
      <c r="A7078">
        <v>7166</v>
      </c>
      <c r="B7078">
        <v>265</v>
      </c>
      <c r="C7078">
        <v>7414</v>
      </c>
      <c r="D7078">
        <v>1.99</v>
      </c>
      <c r="E7078" s="1">
        <v>38560.698611111111</v>
      </c>
    </row>
    <row r="7079" spans="1:5" x14ac:dyDescent="0.3">
      <c r="A7079">
        <v>7167</v>
      </c>
      <c r="B7079">
        <v>265</v>
      </c>
      <c r="C7079">
        <v>7704</v>
      </c>
      <c r="D7079">
        <v>2.99</v>
      </c>
      <c r="E7079" s="1">
        <v>38561.168055555558</v>
      </c>
    </row>
    <row r="7080" spans="1:5" x14ac:dyDescent="0.3">
      <c r="A7080">
        <v>7168</v>
      </c>
      <c r="B7080">
        <v>265</v>
      </c>
      <c r="C7080">
        <v>8278</v>
      </c>
      <c r="D7080">
        <v>5.99</v>
      </c>
      <c r="E7080" s="1">
        <v>38562.070833333331</v>
      </c>
    </row>
    <row r="7081" spans="1:5" x14ac:dyDescent="0.3">
      <c r="A7081">
        <v>7169</v>
      </c>
      <c r="B7081">
        <v>265</v>
      </c>
      <c r="C7081">
        <v>8489</v>
      </c>
      <c r="D7081">
        <v>2.99</v>
      </c>
      <c r="E7081" s="1">
        <v>38562.373611111114</v>
      </c>
    </row>
    <row r="7082" spans="1:5" x14ac:dyDescent="0.3">
      <c r="A7082">
        <v>7170</v>
      </c>
      <c r="B7082">
        <v>265</v>
      </c>
      <c r="C7082">
        <v>8665</v>
      </c>
      <c r="D7082">
        <v>0.98999999999999899</v>
      </c>
      <c r="E7082" s="1">
        <v>38562.652083333334</v>
      </c>
    </row>
    <row r="7083" spans="1:5" x14ac:dyDescent="0.3">
      <c r="A7083">
        <v>7171</v>
      </c>
      <c r="B7083">
        <v>265</v>
      </c>
      <c r="C7083">
        <v>9416</v>
      </c>
      <c r="D7083">
        <v>2.99</v>
      </c>
      <c r="E7083" s="1">
        <v>38563.869444444441</v>
      </c>
    </row>
    <row r="7084" spans="1:5" x14ac:dyDescent="0.3">
      <c r="A7084">
        <v>7172</v>
      </c>
      <c r="B7084">
        <v>265</v>
      </c>
      <c r="C7084">
        <v>10592</v>
      </c>
      <c r="D7084">
        <v>3.99</v>
      </c>
      <c r="E7084" s="1">
        <v>38565.592361111114</v>
      </c>
    </row>
    <row r="7085" spans="1:5" x14ac:dyDescent="0.3">
      <c r="A7085">
        <v>7173</v>
      </c>
      <c r="B7085">
        <v>265</v>
      </c>
      <c r="C7085">
        <v>11000</v>
      </c>
      <c r="D7085">
        <v>3.99</v>
      </c>
      <c r="E7085" s="1">
        <v>38566.205555555556</v>
      </c>
    </row>
    <row r="7086" spans="1:5" x14ac:dyDescent="0.3">
      <c r="A7086">
        <v>7174</v>
      </c>
      <c r="B7086">
        <v>265</v>
      </c>
      <c r="C7086">
        <v>12207</v>
      </c>
      <c r="D7086">
        <v>1.99</v>
      </c>
      <c r="E7086" s="1">
        <v>38582.1</v>
      </c>
    </row>
    <row r="7087" spans="1:5" x14ac:dyDescent="0.3">
      <c r="A7087">
        <v>7175</v>
      </c>
      <c r="B7087">
        <v>265</v>
      </c>
      <c r="C7087">
        <v>12346</v>
      </c>
      <c r="D7087">
        <v>4.99</v>
      </c>
      <c r="E7087" s="1">
        <v>38582.303472222222</v>
      </c>
    </row>
    <row r="7088" spans="1:5" x14ac:dyDescent="0.3">
      <c r="A7088">
        <v>7176</v>
      </c>
      <c r="B7088">
        <v>265</v>
      </c>
      <c r="C7088">
        <v>13700</v>
      </c>
      <c r="D7088">
        <v>8.99</v>
      </c>
      <c r="E7088" s="1">
        <v>38584.393055555556</v>
      </c>
    </row>
    <row r="7089" spans="1:5" x14ac:dyDescent="0.3">
      <c r="A7089">
        <v>7177</v>
      </c>
      <c r="B7089">
        <v>265</v>
      </c>
      <c r="C7089">
        <v>14125</v>
      </c>
      <c r="D7089">
        <v>4.99</v>
      </c>
      <c r="E7089" s="1">
        <v>38585.063888888886</v>
      </c>
    </row>
    <row r="7090" spans="1:5" x14ac:dyDescent="0.3">
      <c r="A7090">
        <v>7178</v>
      </c>
      <c r="B7090">
        <v>265</v>
      </c>
      <c r="C7090">
        <v>14547</v>
      </c>
      <c r="D7090">
        <v>6.99</v>
      </c>
      <c r="E7090" s="1">
        <v>38585.660416666666</v>
      </c>
    </row>
    <row r="7091" spans="1:5" x14ac:dyDescent="0.3">
      <c r="A7091">
        <v>7179</v>
      </c>
      <c r="B7091">
        <v>265</v>
      </c>
      <c r="C7091">
        <v>14556</v>
      </c>
      <c r="D7091">
        <v>6.99</v>
      </c>
      <c r="E7091" s="1">
        <v>38585.668749999997</v>
      </c>
    </row>
    <row r="7092" spans="1:5" x14ac:dyDescent="0.3">
      <c r="A7092">
        <v>7180</v>
      </c>
      <c r="B7092">
        <v>265</v>
      </c>
      <c r="C7092">
        <v>14943</v>
      </c>
      <c r="D7092">
        <v>2.99</v>
      </c>
      <c r="E7092" s="1">
        <v>38586.249305555553</v>
      </c>
    </row>
    <row r="7093" spans="1:5" x14ac:dyDescent="0.3">
      <c r="A7093">
        <v>7181</v>
      </c>
      <c r="B7093">
        <v>266</v>
      </c>
      <c r="C7093">
        <v>86</v>
      </c>
      <c r="D7093">
        <v>1.99</v>
      </c>
      <c r="E7093" s="1">
        <v>38497.566666666666</v>
      </c>
    </row>
    <row r="7094" spans="1:5" x14ac:dyDescent="0.3">
      <c r="A7094">
        <v>7182</v>
      </c>
      <c r="B7094">
        <v>266</v>
      </c>
      <c r="C7094">
        <v>651</v>
      </c>
      <c r="D7094">
        <v>2.99</v>
      </c>
      <c r="E7094" s="1">
        <v>38500.823611111111</v>
      </c>
    </row>
    <row r="7095" spans="1:5" x14ac:dyDescent="0.3">
      <c r="A7095">
        <v>7183</v>
      </c>
      <c r="B7095">
        <v>266</v>
      </c>
      <c r="C7095">
        <v>1280</v>
      </c>
      <c r="D7095">
        <v>5.99</v>
      </c>
      <c r="E7095" s="1">
        <v>38518.344444444447</v>
      </c>
    </row>
    <row r="7096" spans="1:5" x14ac:dyDescent="0.3">
      <c r="A7096">
        <v>7184</v>
      </c>
      <c r="B7096">
        <v>266</v>
      </c>
      <c r="C7096">
        <v>2065</v>
      </c>
      <c r="D7096">
        <v>4.99</v>
      </c>
      <c r="E7096" s="1">
        <v>38520.668749999997</v>
      </c>
    </row>
    <row r="7097" spans="1:5" x14ac:dyDescent="0.3">
      <c r="A7097">
        <v>7185</v>
      </c>
      <c r="B7097">
        <v>266</v>
      </c>
      <c r="C7097">
        <v>3002</v>
      </c>
      <c r="D7097">
        <v>4.99</v>
      </c>
      <c r="E7097" s="1">
        <v>38523.413888888892</v>
      </c>
    </row>
    <row r="7098" spans="1:5" x14ac:dyDescent="0.3">
      <c r="A7098">
        <v>7186</v>
      </c>
      <c r="B7098">
        <v>266</v>
      </c>
      <c r="C7098">
        <v>3059</v>
      </c>
      <c r="D7098">
        <v>4.99</v>
      </c>
      <c r="E7098" s="1">
        <v>38523.568055555559</v>
      </c>
    </row>
    <row r="7099" spans="1:5" x14ac:dyDescent="0.3">
      <c r="A7099">
        <v>7187</v>
      </c>
      <c r="B7099">
        <v>266</v>
      </c>
      <c r="C7099">
        <v>3585</v>
      </c>
      <c r="D7099">
        <v>0.98999999999999899</v>
      </c>
      <c r="E7099" s="1">
        <v>38539.181944444441</v>
      </c>
    </row>
    <row r="7100" spans="1:5" x14ac:dyDescent="0.3">
      <c r="A7100">
        <v>7188</v>
      </c>
      <c r="B7100">
        <v>266</v>
      </c>
      <c r="C7100">
        <v>5362</v>
      </c>
      <c r="D7100">
        <v>5.99</v>
      </c>
      <c r="E7100" s="1">
        <v>38542.761111111111</v>
      </c>
    </row>
    <row r="7101" spans="1:5" x14ac:dyDescent="0.3">
      <c r="A7101">
        <v>7189</v>
      </c>
      <c r="B7101">
        <v>266</v>
      </c>
      <c r="C7101">
        <v>5577</v>
      </c>
      <c r="D7101">
        <v>4.99</v>
      </c>
      <c r="E7101" s="1">
        <v>38543.165277777778</v>
      </c>
    </row>
    <row r="7102" spans="1:5" x14ac:dyDescent="0.3">
      <c r="A7102">
        <v>7190</v>
      </c>
      <c r="B7102">
        <v>266</v>
      </c>
      <c r="C7102">
        <v>8492</v>
      </c>
      <c r="D7102">
        <v>2.99</v>
      </c>
      <c r="E7102" s="1">
        <v>38562.37777777778</v>
      </c>
    </row>
    <row r="7103" spans="1:5" x14ac:dyDescent="0.3">
      <c r="A7103">
        <v>7191</v>
      </c>
      <c r="B7103">
        <v>266</v>
      </c>
      <c r="C7103">
        <v>9109</v>
      </c>
      <c r="D7103">
        <v>5.99</v>
      </c>
      <c r="E7103" s="1">
        <v>38563.373611111114</v>
      </c>
    </row>
    <row r="7104" spans="1:5" x14ac:dyDescent="0.3">
      <c r="A7104">
        <v>7192</v>
      </c>
      <c r="B7104">
        <v>266</v>
      </c>
      <c r="C7104">
        <v>10747</v>
      </c>
      <c r="D7104">
        <v>4.99</v>
      </c>
      <c r="E7104" s="1">
        <v>38565.832638888889</v>
      </c>
    </row>
    <row r="7105" spans="1:5" x14ac:dyDescent="0.3">
      <c r="A7105">
        <v>7193</v>
      </c>
      <c r="B7105">
        <v>266</v>
      </c>
      <c r="C7105">
        <v>10910</v>
      </c>
      <c r="D7105">
        <v>5.99</v>
      </c>
      <c r="E7105" s="1">
        <v>38566.07916666667</v>
      </c>
    </row>
    <row r="7106" spans="1:5" x14ac:dyDescent="0.3">
      <c r="A7106">
        <v>7194</v>
      </c>
      <c r="B7106">
        <v>266</v>
      </c>
      <c r="C7106">
        <v>11233</v>
      </c>
      <c r="D7106">
        <v>5.99</v>
      </c>
      <c r="E7106" s="1">
        <v>38566.54583333333</v>
      </c>
    </row>
    <row r="7107" spans="1:5" x14ac:dyDescent="0.3">
      <c r="A7107">
        <v>7195</v>
      </c>
      <c r="B7107">
        <v>266</v>
      </c>
      <c r="C7107">
        <v>11321</v>
      </c>
      <c r="D7107">
        <v>4.99</v>
      </c>
      <c r="E7107" s="1">
        <v>38566.677083333336</v>
      </c>
    </row>
    <row r="7108" spans="1:5" x14ac:dyDescent="0.3">
      <c r="A7108">
        <v>7196</v>
      </c>
      <c r="B7108">
        <v>266</v>
      </c>
      <c r="C7108">
        <v>11626</v>
      </c>
      <c r="D7108">
        <v>0.98999999999999899</v>
      </c>
      <c r="E7108" s="1">
        <v>38581.184027777781</v>
      </c>
    </row>
    <row r="7109" spans="1:5" x14ac:dyDescent="0.3">
      <c r="A7109">
        <v>7197</v>
      </c>
      <c r="B7109">
        <v>266</v>
      </c>
      <c r="C7109">
        <v>11726</v>
      </c>
      <c r="D7109">
        <v>0.98999999999999899</v>
      </c>
      <c r="E7109" s="1">
        <v>38581.34097222222</v>
      </c>
    </row>
    <row r="7110" spans="1:5" x14ac:dyDescent="0.3">
      <c r="A7110">
        <v>7198</v>
      </c>
      <c r="B7110">
        <v>266</v>
      </c>
      <c r="C7110">
        <v>12255</v>
      </c>
      <c r="D7110">
        <v>4.99</v>
      </c>
      <c r="E7110" s="1">
        <v>38582.171527777777</v>
      </c>
    </row>
    <row r="7111" spans="1:5" x14ac:dyDescent="0.3">
      <c r="A7111">
        <v>7199</v>
      </c>
      <c r="B7111">
        <v>266</v>
      </c>
      <c r="C7111">
        <v>12378</v>
      </c>
      <c r="D7111">
        <v>0.98999999999999899</v>
      </c>
      <c r="E7111" s="1">
        <v>38582.351388888892</v>
      </c>
    </row>
    <row r="7112" spans="1:5" x14ac:dyDescent="0.3">
      <c r="A7112">
        <v>7200</v>
      </c>
      <c r="B7112">
        <v>266</v>
      </c>
      <c r="C7112">
        <v>12405</v>
      </c>
      <c r="D7112">
        <v>6.99</v>
      </c>
      <c r="E7112" s="1">
        <v>38582.400694444441</v>
      </c>
    </row>
    <row r="7113" spans="1:5" x14ac:dyDescent="0.3">
      <c r="A7113">
        <v>7201</v>
      </c>
      <c r="B7113">
        <v>266</v>
      </c>
      <c r="C7113">
        <v>12715</v>
      </c>
      <c r="D7113">
        <v>4.99</v>
      </c>
      <c r="E7113" s="1">
        <v>38582.881249999999</v>
      </c>
    </row>
    <row r="7114" spans="1:5" x14ac:dyDescent="0.3">
      <c r="A7114">
        <v>7202</v>
      </c>
      <c r="B7114">
        <v>266</v>
      </c>
      <c r="C7114">
        <v>13468</v>
      </c>
      <c r="D7114">
        <v>8.99</v>
      </c>
      <c r="E7114" s="1">
        <v>38584.038888888892</v>
      </c>
    </row>
    <row r="7115" spans="1:5" x14ac:dyDescent="0.3">
      <c r="A7115">
        <v>7203</v>
      </c>
      <c r="B7115">
        <v>266</v>
      </c>
      <c r="C7115">
        <v>13556</v>
      </c>
      <c r="D7115">
        <v>6.99</v>
      </c>
      <c r="E7115" s="1">
        <v>38584.173611111109</v>
      </c>
    </row>
    <row r="7116" spans="1:5" x14ac:dyDescent="0.3">
      <c r="A7116">
        <v>7204</v>
      </c>
      <c r="B7116">
        <v>266</v>
      </c>
      <c r="C7116">
        <v>14080</v>
      </c>
      <c r="D7116">
        <v>1.99</v>
      </c>
      <c r="E7116" s="1">
        <v>38584.978472222225</v>
      </c>
    </row>
    <row r="7117" spans="1:5" x14ac:dyDescent="0.3">
      <c r="A7117">
        <v>7205</v>
      </c>
      <c r="B7117">
        <v>266</v>
      </c>
      <c r="C7117">
        <v>14492</v>
      </c>
      <c r="D7117">
        <v>2.99</v>
      </c>
      <c r="E7117" s="1">
        <v>38585.582638888889</v>
      </c>
    </row>
    <row r="7118" spans="1:5" x14ac:dyDescent="0.3">
      <c r="A7118">
        <v>7206</v>
      </c>
      <c r="B7118">
        <v>266</v>
      </c>
      <c r="C7118">
        <v>14877</v>
      </c>
      <c r="D7118">
        <v>0.98999999999999899</v>
      </c>
      <c r="E7118" s="1">
        <v>38586.152083333334</v>
      </c>
    </row>
    <row r="7119" spans="1:5" x14ac:dyDescent="0.3">
      <c r="A7119">
        <v>7207</v>
      </c>
      <c r="B7119">
        <v>266</v>
      </c>
      <c r="C7119">
        <v>15181</v>
      </c>
      <c r="D7119">
        <v>2.99</v>
      </c>
      <c r="E7119" s="1">
        <v>38586.656944444447</v>
      </c>
    </row>
    <row r="7120" spans="1:5" x14ac:dyDescent="0.3">
      <c r="A7120">
        <v>7208</v>
      </c>
      <c r="B7120">
        <v>266</v>
      </c>
      <c r="C7120">
        <v>15346</v>
      </c>
      <c r="D7120">
        <v>4.99</v>
      </c>
      <c r="E7120" s="1">
        <v>38586.879166666666</v>
      </c>
    </row>
    <row r="7121" spans="1:5" x14ac:dyDescent="0.3">
      <c r="A7121">
        <v>7209</v>
      </c>
      <c r="B7121">
        <v>267</v>
      </c>
      <c r="C7121">
        <v>91</v>
      </c>
      <c r="D7121">
        <v>6.99</v>
      </c>
      <c r="E7121" s="1">
        <v>38497.622916666667</v>
      </c>
    </row>
    <row r="7122" spans="1:5" x14ac:dyDescent="0.3">
      <c r="A7122">
        <v>7210</v>
      </c>
      <c r="B7122">
        <v>267</v>
      </c>
      <c r="C7122">
        <v>436</v>
      </c>
      <c r="D7122">
        <v>4.99</v>
      </c>
      <c r="E7122" s="1">
        <v>38499.722916666666</v>
      </c>
    </row>
    <row r="7123" spans="1:5" x14ac:dyDescent="0.3">
      <c r="A7123">
        <v>7211</v>
      </c>
      <c r="B7123">
        <v>267</v>
      </c>
      <c r="C7123">
        <v>1030</v>
      </c>
      <c r="D7123">
        <v>4.99</v>
      </c>
      <c r="E7123" s="1">
        <v>38503.17083333333</v>
      </c>
    </row>
    <row r="7124" spans="1:5" x14ac:dyDescent="0.3">
      <c r="A7124">
        <v>7212</v>
      </c>
      <c r="B7124">
        <v>267</v>
      </c>
      <c r="C7124">
        <v>1257</v>
      </c>
      <c r="D7124">
        <v>4.99</v>
      </c>
      <c r="E7124" s="1">
        <v>38518.260416666664</v>
      </c>
    </row>
    <row r="7125" spans="1:5" x14ac:dyDescent="0.3">
      <c r="A7125">
        <v>7213</v>
      </c>
      <c r="B7125">
        <v>267</v>
      </c>
      <c r="C7125">
        <v>1349</v>
      </c>
      <c r="D7125">
        <v>4.99</v>
      </c>
      <c r="E7125" s="1">
        <v>38518.53402777778</v>
      </c>
    </row>
    <row r="7126" spans="1:5" x14ac:dyDescent="0.3">
      <c r="A7126">
        <v>7214</v>
      </c>
      <c r="B7126">
        <v>267</v>
      </c>
      <c r="C7126">
        <v>2265</v>
      </c>
      <c r="D7126">
        <v>2.99</v>
      </c>
      <c r="E7126" s="1">
        <v>38521.252083333333</v>
      </c>
    </row>
    <row r="7127" spans="1:5" x14ac:dyDescent="0.3">
      <c r="A7127">
        <v>7215</v>
      </c>
      <c r="B7127">
        <v>267</v>
      </c>
      <c r="C7127">
        <v>2578</v>
      </c>
      <c r="D7127">
        <v>7.99</v>
      </c>
      <c r="E7127" s="1">
        <v>38522.194444444445</v>
      </c>
    </row>
    <row r="7128" spans="1:5" x14ac:dyDescent="0.3">
      <c r="A7128">
        <v>7216</v>
      </c>
      <c r="B7128">
        <v>267</v>
      </c>
      <c r="C7128">
        <v>2582</v>
      </c>
      <c r="D7128">
        <v>6.99</v>
      </c>
      <c r="E7128" s="1">
        <v>38522.205555555556</v>
      </c>
    </row>
    <row r="7129" spans="1:5" x14ac:dyDescent="0.3">
      <c r="A7129">
        <v>7217</v>
      </c>
      <c r="B7129">
        <v>267</v>
      </c>
      <c r="C7129">
        <v>2699</v>
      </c>
      <c r="D7129">
        <v>2.99</v>
      </c>
      <c r="E7129" s="1">
        <v>38522.561805555553</v>
      </c>
    </row>
    <row r="7130" spans="1:5" x14ac:dyDescent="0.3">
      <c r="A7130">
        <v>7218</v>
      </c>
      <c r="B7130">
        <v>267</v>
      </c>
      <c r="C7130">
        <v>2754</v>
      </c>
      <c r="D7130">
        <v>4.99</v>
      </c>
      <c r="E7130" s="1">
        <v>38522.704861111109</v>
      </c>
    </row>
    <row r="7131" spans="1:5" x14ac:dyDescent="0.3">
      <c r="A7131">
        <v>7219</v>
      </c>
      <c r="B7131">
        <v>267</v>
      </c>
      <c r="C7131">
        <v>2877</v>
      </c>
      <c r="D7131">
        <v>1.99</v>
      </c>
      <c r="E7131" s="1">
        <v>38523.046527777777</v>
      </c>
    </row>
    <row r="7132" spans="1:5" x14ac:dyDescent="0.3">
      <c r="A7132">
        <v>7220</v>
      </c>
      <c r="B7132">
        <v>267</v>
      </c>
      <c r="C7132">
        <v>3090</v>
      </c>
      <c r="D7132">
        <v>0.98999999999999899</v>
      </c>
      <c r="E7132" s="1">
        <v>38523.666666666664</v>
      </c>
    </row>
    <row r="7133" spans="1:5" x14ac:dyDescent="0.3">
      <c r="A7133">
        <v>7221</v>
      </c>
      <c r="B7133">
        <v>267</v>
      </c>
      <c r="C7133">
        <v>3817</v>
      </c>
      <c r="D7133">
        <v>2.99</v>
      </c>
      <c r="E7133" s="1">
        <v>38539.646527777775</v>
      </c>
    </row>
    <row r="7134" spans="1:5" x14ac:dyDescent="0.3">
      <c r="A7134">
        <v>7222</v>
      </c>
      <c r="B7134">
        <v>267</v>
      </c>
      <c r="C7134">
        <v>5340</v>
      </c>
      <c r="D7134">
        <v>6.99</v>
      </c>
      <c r="E7134" s="1">
        <v>38542.71597222222</v>
      </c>
    </row>
    <row r="7135" spans="1:5" x14ac:dyDescent="0.3">
      <c r="A7135">
        <v>7223</v>
      </c>
      <c r="B7135">
        <v>267</v>
      </c>
      <c r="C7135">
        <v>6070</v>
      </c>
      <c r="D7135">
        <v>0.98999999999999899</v>
      </c>
      <c r="E7135" s="1">
        <v>38544.199305555558</v>
      </c>
    </row>
    <row r="7136" spans="1:5" x14ac:dyDescent="0.3">
      <c r="A7136">
        <v>7224</v>
      </c>
      <c r="B7136">
        <v>267</v>
      </c>
      <c r="C7136">
        <v>6706</v>
      </c>
      <c r="D7136">
        <v>3.99</v>
      </c>
      <c r="E7136" s="1">
        <v>38545.540972222225</v>
      </c>
    </row>
    <row r="7137" spans="1:5" x14ac:dyDescent="0.3">
      <c r="A7137">
        <v>7225</v>
      </c>
      <c r="B7137">
        <v>267</v>
      </c>
      <c r="C7137">
        <v>8190</v>
      </c>
      <c r="D7137">
        <v>4.99</v>
      </c>
      <c r="E7137" s="1">
        <v>38561.949305555558</v>
      </c>
    </row>
    <row r="7138" spans="1:5" x14ac:dyDescent="0.3">
      <c r="A7138">
        <v>7226</v>
      </c>
      <c r="B7138">
        <v>267</v>
      </c>
      <c r="C7138">
        <v>8572</v>
      </c>
      <c r="D7138">
        <v>1.99</v>
      </c>
      <c r="E7138" s="1">
        <v>38562.493750000001</v>
      </c>
    </row>
    <row r="7139" spans="1:5" x14ac:dyDescent="0.3">
      <c r="A7139">
        <v>7227</v>
      </c>
      <c r="B7139">
        <v>267</v>
      </c>
      <c r="C7139">
        <v>9059</v>
      </c>
      <c r="D7139">
        <v>3.99</v>
      </c>
      <c r="E7139" s="1">
        <v>38563.304166666669</v>
      </c>
    </row>
    <row r="7140" spans="1:5" x14ac:dyDescent="0.3">
      <c r="A7140">
        <v>7228</v>
      </c>
      <c r="B7140">
        <v>267</v>
      </c>
      <c r="C7140">
        <v>9308</v>
      </c>
      <c r="D7140">
        <v>6.99</v>
      </c>
      <c r="E7140" s="1">
        <v>38563.703472222223</v>
      </c>
    </row>
    <row r="7141" spans="1:5" x14ac:dyDescent="0.3">
      <c r="A7141">
        <v>7229</v>
      </c>
      <c r="B7141">
        <v>267</v>
      </c>
      <c r="C7141">
        <v>9403</v>
      </c>
      <c r="D7141">
        <v>4.99</v>
      </c>
      <c r="E7141" s="1">
        <v>38563.845833333333</v>
      </c>
    </row>
    <row r="7142" spans="1:5" x14ac:dyDescent="0.3">
      <c r="A7142">
        <v>7230</v>
      </c>
      <c r="B7142">
        <v>267</v>
      </c>
      <c r="C7142">
        <v>9807</v>
      </c>
      <c r="D7142">
        <v>2.99</v>
      </c>
      <c r="E7142" s="1">
        <v>38564.467361111114</v>
      </c>
    </row>
    <row r="7143" spans="1:5" x14ac:dyDescent="0.3">
      <c r="A7143">
        <v>7231</v>
      </c>
      <c r="B7143">
        <v>267</v>
      </c>
      <c r="C7143">
        <v>10048</v>
      </c>
      <c r="D7143">
        <v>4.99</v>
      </c>
      <c r="E7143" s="1">
        <v>38564.797222222223</v>
      </c>
    </row>
    <row r="7144" spans="1:5" x14ac:dyDescent="0.3">
      <c r="A7144">
        <v>7232</v>
      </c>
      <c r="B7144">
        <v>267</v>
      </c>
      <c r="C7144">
        <v>10343</v>
      </c>
      <c r="D7144">
        <v>2.99</v>
      </c>
      <c r="E7144" s="1">
        <v>38565.21875</v>
      </c>
    </row>
    <row r="7145" spans="1:5" x14ac:dyDescent="0.3">
      <c r="A7145">
        <v>7233</v>
      </c>
      <c r="B7145">
        <v>267</v>
      </c>
      <c r="C7145">
        <v>11373</v>
      </c>
      <c r="D7145">
        <v>0.98999999999999899</v>
      </c>
      <c r="E7145" s="1">
        <v>38566.759722222225</v>
      </c>
    </row>
    <row r="7146" spans="1:5" x14ac:dyDescent="0.3">
      <c r="A7146">
        <v>7234</v>
      </c>
      <c r="B7146">
        <v>267</v>
      </c>
      <c r="C7146">
        <v>11690</v>
      </c>
      <c r="D7146">
        <v>6.99</v>
      </c>
      <c r="E7146" s="1">
        <v>38581.280555555553</v>
      </c>
    </row>
    <row r="7147" spans="1:5" x14ac:dyDescent="0.3">
      <c r="A7147">
        <v>7235</v>
      </c>
      <c r="B7147">
        <v>267</v>
      </c>
      <c r="C7147">
        <v>12320</v>
      </c>
      <c r="D7147">
        <v>4.99</v>
      </c>
      <c r="E7147" s="1">
        <v>38582.268055555556</v>
      </c>
    </row>
    <row r="7148" spans="1:5" x14ac:dyDescent="0.3">
      <c r="A7148">
        <v>7236</v>
      </c>
      <c r="B7148">
        <v>267</v>
      </c>
      <c r="C7148">
        <v>12979</v>
      </c>
      <c r="D7148">
        <v>4.99</v>
      </c>
      <c r="E7148" s="1">
        <v>38583.291666666664</v>
      </c>
    </row>
    <row r="7149" spans="1:5" x14ac:dyDescent="0.3">
      <c r="A7149">
        <v>7237</v>
      </c>
      <c r="B7149">
        <v>267</v>
      </c>
      <c r="C7149">
        <v>13236</v>
      </c>
      <c r="D7149">
        <v>9.99</v>
      </c>
      <c r="E7149" s="1">
        <v>38583.679166666669</v>
      </c>
    </row>
    <row r="7150" spans="1:5" x14ac:dyDescent="0.3">
      <c r="A7150">
        <v>7238</v>
      </c>
      <c r="B7150">
        <v>267</v>
      </c>
      <c r="C7150">
        <v>14131</v>
      </c>
      <c r="D7150">
        <v>5.99</v>
      </c>
      <c r="E7150" s="1">
        <v>38585.071527777778</v>
      </c>
    </row>
    <row r="7151" spans="1:5" x14ac:dyDescent="0.3">
      <c r="A7151">
        <v>7239</v>
      </c>
      <c r="B7151">
        <v>267</v>
      </c>
      <c r="C7151">
        <v>15020</v>
      </c>
      <c r="D7151">
        <v>3.99</v>
      </c>
      <c r="E7151" s="1">
        <v>38586.370833333334</v>
      </c>
    </row>
    <row r="7152" spans="1:5" x14ac:dyDescent="0.3">
      <c r="A7152">
        <v>7240</v>
      </c>
      <c r="B7152">
        <v>267</v>
      </c>
      <c r="C7152">
        <v>15208</v>
      </c>
      <c r="D7152">
        <v>3.99</v>
      </c>
      <c r="E7152" s="1">
        <v>38586.690972222219</v>
      </c>
    </row>
    <row r="7153" spans="1:5" x14ac:dyDescent="0.3">
      <c r="A7153">
        <v>7241</v>
      </c>
      <c r="B7153">
        <v>267</v>
      </c>
      <c r="C7153">
        <v>15768</v>
      </c>
      <c r="D7153">
        <v>0.98999999999999899</v>
      </c>
      <c r="E7153" s="1">
        <v>38587.551388888889</v>
      </c>
    </row>
    <row r="7154" spans="1:5" x14ac:dyDescent="0.3">
      <c r="A7154">
        <v>7242</v>
      </c>
      <c r="B7154">
        <v>267</v>
      </c>
      <c r="C7154">
        <v>15903</v>
      </c>
      <c r="D7154">
        <v>3.99</v>
      </c>
      <c r="E7154" s="1">
        <v>38587.729166666664</v>
      </c>
    </row>
    <row r="7155" spans="1:5" x14ac:dyDescent="0.3">
      <c r="A7155">
        <v>7245</v>
      </c>
      <c r="B7155">
        <v>268</v>
      </c>
      <c r="C7155">
        <v>1394</v>
      </c>
      <c r="D7155">
        <v>2.99</v>
      </c>
      <c r="E7155" s="1">
        <v>38518.678472222222</v>
      </c>
    </row>
    <row r="7156" spans="1:5" x14ac:dyDescent="0.3">
      <c r="A7156">
        <v>7246</v>
      </c>
      <c r="B7156">
        <v>268</v>
      </c>
      <c r="C7156">
        <v>1450</v>
      </c>
      <c r="D7156">
        <v>4.99</v>
      </c>
      <c r="E7156" s="1">
        <v>38518.806944444441</v>
      </c>
    </row>
    <row r="7157" spans="1:5" x14ac:dyDescent="0.3">
      <c r="A7157">
        <v>7247</v>
      </c>
      <c r="B7157">
        <v>268</v>
      </c>
      <c r="C7157">
        <v>1551</v>
      </c>
      <c r="D7157">
        <v>3.99</v>
      </c>
      <c r="E7157" s="1">
        <v>38519.084027777775</v>
      </c>
    </row>
    <row r="7158" spans="1:5" x14ac:dyDescent="0.3">
      <c r="A7158">
        <v>7248</v>
      </c>
      <c r="B7158">
        <v>268</v>
      </c>
      <c r="C7158">
        <v>2133</v>
      </c>
      <c r="D7158">
        <v>0.98999999999999899</v>
      </c>
      <c r="E7158" s="1">
        <v>38520.881944444445</v>
      </c>
    </row>
    <row r="7159" spans="1:5" x14ac:dyDescent="0.3">
      <c r="A7159">
        <v>7249</v>
      </c>
      <c r="B7159">
        <v>268</v>
      </c>
      <c r="C7159">
        <v>2324</v>
      </c>
      <c r="D7159">
        <v>4.99</v>
      </c>
      <c r="E7159" s="1">
        <v>38521.416666666664</v>
      </c>
    </row>
    <row r="7160" spans="1:5" x14ac:dyDescent="0.3">
      <c r="A7160">
        <v>7250</v>
      </c>
      <c r="B7160">
        <v>268</v>
      </c>
      <c r="C7160">
        <v>2858</v>
      </c>
      <c r="D7160">
        <v>2.99</v>
      </c>
      <c r="E7160" s="1">
        <v>38522.970138888886</v>
      </c>
    </row>
    <row r="7161" spans="1:5" x14ac:dyDescent="0.3">
      <c r="A7161">
        <v>7251</v>
      </c>
      <c r="B7161">
        <v>268</v>
      </c>
      <c r="C7161">
        <v>3066</v>
      </c>
      <c r="D7161">
        <v>3.99</v>
      </c>
      <c r="E7161" s="1">
        <v>38523.579861111109</v>
      </c>
    </row>
    <row r="7162" spans="1:5" x14ac:dyDescent="0.3">
      <c r="A7162">
        <v>7252</v>
      </c>
      <c r="B7162">
        <v>268</v>
      </c>
      <c r="C7162">
        <v>3361</v>
      </c>
      <c r="D7162">
        <v>1.99</v>
      </c>
      <c r="E7162" s="1">
        <v>38524.509722222225</v>
      </c>
    </row>
    <row r="7163" spans="1:5" x14ac:dyDescent="0.3">
      <c r="A7163">
        <v>7253</v>
      </c>
      <c r="B7163">
        <v>268</v>
      </c>
      <c r="C7163">
        <v>3670</v>
      </c>
      <c r="D7163">
        <v>4.99</v>
      </c>
      <c r="E7163" s="1">
        <v>38539.37222222222</v>
      </c>
    </row>
    <row r="7164" spans="1:5" x14ac:dyDescent="0.3">
      <c r="A7164">
        <v>7254</v>
      </c>
      <c r="B7164">
        <v>268</v>
      </c>
      <c r="C7164">
        <v>4626</v>
      </c>
      <c r="D7164">
        <v>4.99</v>
      </c>
      <c r="E7164" s="1">
        <v>38541.345833333333</v>
      </c>
    </row>
    <row r="7165" spans="1:5" x14ac:dyDescent="0.3">
      <c r="A7165">
        <v>7255</v>
      </c>
      <c r="B7165">
        <v>268</v>
      </c>
      <c r="C7165">
        <v>5039</v>
      </c>
      <c r="D7165">
        <v>7.99</v>
      </c>
      <c r="E7165" s="1">
        <v>38542.134722222225</v>
      </c>
    </row>
    <row r="7166" spans="1:5" x14ac:dyDescent="0.3">
      <c r="A7166">
        <v>7256</v>
      </c>
      <c r="B7166">
        <v>268</v>
      </c>
      <c r="C7166">
        <v>5671</v>
      </c>
      <c r="D7166">
        <v>2.99</v>
      </c>
      <c r="E7166" s="1">
        <v>38543.345833333333</v>
      </c>
    </row>
    <row r="7167" spans="1:5" x14ac:dyDescent="0.3">
      <c r="A7167">
        <v>7257</v>
      </c>
      <c r="B7167">
        <v>268</v>
      </c>
      <c r="C7167">
        <v>5793</v>
      </c>
      <c r="D7167">
        <v>2.99</v>
      </c>
      <c r="E7167" s="1">
        <v>38543.606249999997</v>
      </c>
    </row>
    <row r="7168" spans="1:5" x14ac:dyDescent="0.3">
      <c r="A7168">
        <v>7258</v>
      </c>
      <c r="B7168">
        <v>268</v>
      </c>
      <c r="C7168">
        <v>5888</v>
      </c>
      <c r="D7168">
        <v>6.99</v>
      </c>
      <c r="E7168" s="1">
        <v>38543.827777777777</v>
      </c>
    </row>
    <row r="7169" spans="1:5" x14ac:dyDescent="0.3">
      <c r="A7169">
        <v>7259</v>
      </c>
      <c r="B7169">
        <v>268</v>
      </c>
      <c r="C7169">
        <v>6120</v>
      </c>
      <c r="D7169">
        <v>3.99</v>
      </c>
      <c r="E7169" s="1">
        <v>38544.325694444444</v>
      </c>
    </row>
    <row r="7170" spans="1:5" x14ac:dyDescent="0.3">
      <c r="A7170">
        <v>7260</v>
      </c>
      <c r="B7170">
        <v>268</v>
      </c>
      <c r="C7170">
        <v>6489</v>
      </c>
      <c r="D7170">
        <v>1.99</v>
      </c>
      <c r="E7170" s="1">
        <v>38545.098611111112</v>
      </c>
    </row>
    <row r="7171" spans="1:5" x14ac:dyDescent="0.3">
      <c r="A7171">
        <v>7261</v>
      </c>
      <c r="B7171">
        <v>268</v>
      </c>
      <c r="C7171">
        <v>8931</v>
      </c>
      <c r="D7171">
        <v>2.99</v>
      </c>
      <c r="E7171" s="1">
        <v>38563.104166666664</v>
      </c>
    </row>
    <row r="7172" spans="1:5" x14ac:dyDescent="0.3">
      <c r="A7172">
        <v>7262</v>
      </c>
      <c r="B7172">
        <v>268</v>
      </c>
      <c r="C7172">
        <v>9436</v>
      </c>
      <c r="D7172">
        <v>7.99</v>
      </c>
      <c r="E7172" s="1">
        <v>38563.897916666669</v>
      </c>
    </row>
    <row r="7173" spans="1:5" x14ac:dyDescent="0.3">
      <c r="A7173">
        <v>7263</v>
      </c>
      <c r="B7173">
        <v>268</v>
      </c>
      <c r="C7173">
        <v>9531</v>
      </c>
      <c r="D7173">
        <v>3.99</v>
      </c>
      <c r="E7173" s="1">
        <v>38564.049305555556</v>
      </c>
    </row>
    <row r="7174" spans="1:5" x14ac:dyDescent="0.3">
      <c r="A7174">
        <v>7264</v>
      </c>
      <c r="B7174">
        <v>268</v>
      </c>
      <c r="C7174">
        <v>10040</v>
      </c>
      <c r="D7174">
        <v>1.99</v>
      </c>
      <c r="E7174" s="1">
        <v>38564.787499999999</v>
      </c>
    </row>
    <row r="7175" spans="1:5" x14ac:dyDescent="0.3">
      <c r="A7175">
        <v>7265</v>
      </c>
      <c r="B7175">
        <v>268</v>
      </c>
      <c r="C7175">
        <v>11462</v>
      </c>
      <c r="D7175">
        <v>7.99</v>
      </c>
      <c r="E7175" s="1">
        <v>38566.9</v>
      </c>
    </row>
    <row r="7176" spans="1:5" x14ac:dyDescent="0.3">
      <c r="A7176">
        <v>7266</v>
      </c>
      <c r="B7176">
        <v>268</v>
      </c>
      <c r="C7176">
        <v>11828</v>
      </c>
      <c r="D7176">
        <v>6.99</v>
      </c>
      <c r="E7176" s="1">
        <v>38581.533333333333</v>
      </c>
    </row>
    <row r="7177" spans="1:5" x14ac:dyDescent="0.3">
      <c r="A7177">
        <v>7267</v>
      </c>
      <c r="B7177">
        <v>268</v>
      </c>
      <c r="C7177">
        <v>12007</v>
      </c>
      <c r="D7177">
        <v>2.99</v>
      </c>
      <c r="E7177" s="1">
        <v>38581.798611111109</v>
      </c>
    </row>
    <row r="7178" spans="1:5" x14ac:dyDescent="0.3">
      <c r="A7178">
        <v>7268</v>
      </c>
      <c r="B7178">
        <v>268</v>
      </c>
      <c r="C7178">
        <v>12694</v>
      </c>
      <c r="D7178">
        <v>4.99</v>
      </c>
      <c r="E7178" s="1">
        <v>38582.840277777781</v>
      </c>
    </row>
    <row r="7179" spans="1:5" x14ac:dyDescent="0.3">
      <c r="A7179">
        <v>7269</v>
      </c>
      <c r="B7179">
        <v>268</v>
      </c>
      <c r="C7179">
        <v>13880</v>
      </c>
      <c r="D7179">
        <v>5.99</v>
      </c>
      <c r="E7179" s="1">
        <v>38584.637499999997</v>
      </c>
    </row>
    <row r="7180" spans="1:5" x14ac:dyDescent="0.3">
      <c r="A7180">
        <v>7270</v>
      </c>
      <c r="B7180">
        <v>268</v>
      </c>
      <c r="C7180">
        <v>14249</v>
      </c>
      <c r="D7180">
        <v>4.99</v>
      </c>
      <c r="E7180" s="1">
        <v>38585.234722222223</v>
      </c>
    </row>
    <row r="7181" spans="1:5" x14ac:dyDescent="0.3">
      <c r="A7181">
        <v>7271</v>
      </c>
      <c r="B7181">
        <v>268</v>
      </c>
      <c r="C7181">
        <v>14373</v>
      </c>
      <c r="D7181">
        <v>4.99</v>
      </c>
      <c r="E7181" s="1">
        <v>38585.405555555553</v>
      </c>
    </row>
    <row r="7182" spans="1:5" x14ac:dyDescent="0.3">
      <c r="A7182">
        <v>7272</v>
      </c>
      <c r="B7182">
        <v>268</v>
      </c>
      <c r="C7182">
        <v>14874</v>
      </c>
      <c r="D7182">
        <v>0.98999999999999899</v>
      </c>
      <c r="E7182" s="1">
        <v>38586.147222222222</v>
      </c>
    </row>
    <row r="7183" spans="1:5" x14ac:dyDescent="0.3">
      <c r="A7183">
        <v>7273</v>
      </c>
      <c r="B7183">
        <v>268</v>
      </c>
      <c r="C7183">
        <v>15183</v>
      </c>
      <c r="D7183">
        <v>2.99</v>
      </c>
      <c r="E7183" s="1">
        <v>38586.65902777778</v>
      </c>
    </row>
    <row r="7184" spans="1:5" x14ac:dyDescent="0.3">
      <c r="A7184">
        <v>7274</v>
      </c>
      <c r="B7184">
        <v>269</v>
      </c>
      <c r="C7184">
        <v>7</v>
      </c>
      <c r="D7184">
        <v>1.99</v>
      </c>
      <c r="E7184" s="1">
        <v>38496.96597222222</v>
      </c>
    </row>
    <row r="7185" spans="1:5" x14ac:dyDescent="0.3">
      <c r="A7185">
        <v>7275</v>
      </c>
      <c r="B7185">
        <v>269</v>
      </c>
      <c r="C7185">
        <v>98</v>
      </c>
      <c r="D7185">
        <v>0.98999999999999899</v>
      </c>
      <c r="E7185" s="1">
        <v>38497.699999999997</v>
      </c>
    </row>
    <row r="7186" spans="1:5" x14ac:dyDescent="0.3">
      <c r="A7186">
        <v>7276</v>
      </c>
      <c r="B7186">
        <v>269</v>
      </c>
      <c r="C7186">
        <v>678</v>
      </c>
      <c r="D7186">
        <v>6.99</v>
      </c>
      <c r="E7186" s="1">
        <v>38500.96875</v>
      </c>
    </row>
    <row r="7187" spans="1:5" x14ac:dyDescent="0.3">
      <c r="A7187">
        <v>7277</v>
      </c>
      <c r="B7187">
        <v>269</v>
      </c>
      <c r="C7187">
        <v>703</v>
      </c>
      <c r="D7187">
        <v>0.98999999999999899</v>
      </c>
      <c r="E7187" s="1">
        <v>38501.103472222225</v>
      </c>
    </row>
    <row r="7188" spans="1:5" x14ac:dyDescent="0.3">
      <c r="A7188">
        <v>7278</v>
      </c>
      <c r="B7188">
        <v>269</v>
      </c>
      <c r="C7188">
        <v>750</v>
      </c>
      <c r="D7188">
        <v>4.99</v>
      </c>
      <c r="E7188" s="1">
        <v>38501.40347222222</v>
      </c>
    </row>
    <row r="7189" spans="1:5" x14ac:dyDescent="0.3">
      <c r="A7189">
        <v>7279</v>
      </c>
      <c r="B7189">
        <v>269</v>
      </c>
      <c r="C7189">
        <v>1099</v>
      </c>
      <c r="D7189">
        <v>2.99</v>
      </c>
      <c r="E7189" s="1">
        <v>38503.57916666667</v>
      </c>
    </row>
    <row r="7190" spans="1:5" x14ac:dyDescent="0.3">
      <c r="A7190">
        <v>7280</v>
      </c>
      <c r="B7190">
        <v>269</v>
      </c>
      <c r="C7190">
        <v>1334</v>
      </c>
      <c r="D7190">
        <v>3.99</v>
      </c>
      <c r="E7190" s="1">
        <v>38518.488194444442</v>
      </c>
    </row>
    <row r="7191" spans="1:5" x14ac:dyDescent="0.3">
      <c r="A7191">
        <v>7281</v>
      </c>
      <c r="B7191">
        <v>269</v>
      </c>
      <c r="C7191">
        <v>1909</v>
      </c>
      <c r="D7191">
        <v>2.99</v>
      </c>
      <c r="E7191" s="1">
        <v>38520.21597222222</v>
      </c>
    </row>
    <row r="7192" spans="1:5" x14ac:dyDescent="0.3">
      <c r="A7192">
        <v>7282</v>
      </c>
      <c r="B7192">
        <v>269</v>
      </c>
      <c r="C7192">
        <v>2493</v>
      </c>
      <c r="D7192">
        <v>6.99</v>
      </c>
      <c r="E7192" s="1">
        <v>38521.925000000003</v>
      </c>
    </row>
    <row r="7193" spans="1:5" x14ac:dyDescent="0.3">
      <c r="A7193">
        <v>7283</v>
      </c>
      <c r="B7193">
        <v>269</v>
      </c>
      <c r="C7193">
        <v>4125</v>
      </c>
      <c r="D7193">
        <v>9.99</v>
      </c>
      <c r="E7193" s="1">
        <v>38540.305555555555</v>
      </c>
    </row>
    <row r="7194" spans="1:5" x14ac:dyDescent="0.3">
      <c r="A7194">
        <v>7284</v>
      </c>
      <c r="B7194">
        <v>269</v>
      </c>
      <c r="C7194">
        <v>4804</v>
      </c>
      <c r="D7194">
        <v>0.98999999999999899</v>
      </c>
      <c r="E7194" s="1">
        <v>38541.706250000003</v>
      </c>
    </row>
    <row r="7195" spans="1:5" x14ac:dyDescent="0.3">
      <c r="A7195">
        <v>7285</v>
      </c>
      <c r="B7195">
        <v>269</v>
      </c>
      <c r="C7195">
        <v>4880</v>
      </c>
      <c r="D7195">
        <v>6.99</v>
      </c>
      <c r="E7195" s="1">
        <v>38541.816666666666</v>
      </c>
    </row>
    <row r="7196" spans="1:5" x14ac:dyDescent="0.3">
      <c r="A7196">
        <v>7286</v>
      </c>
      <c r="B7196">
        <v>269</v>
      </c>
      <c r="C7196">
        <v>6440</v>
      </c>
      <c r="D7196">
        <v>2.99</v>
      </c>
      <c r="E7196" s="1">
        <v>38545.017361111109</v>
      </c>
    </row>
    <row r="7197" spans="1:5" x14ac:dyDescent="0.3">
      <c r="A7197">
        <v>7287</v>
      </c>
      <c r="B7197">
        <v>269</v>
      </c>
      <c r="C7197">
        <v>6626</v>
      </c>
      <c r="D7197">
        <v>5.99</v>
      </c>
      <c r="E7197" s="1">
        <v>38545.386111111111</v>
      </c>
    </row>
    <row r="7198" spans="1:5" x14ac:dyDescent="0.3">
      <c r="A7198">
        <v>7288</v>
      </c>
      <c r="B7198">
        <v>269</v>
      </c>
      <c r="C7198">
        <v>6804</v>
      </c>
      <c r="D7198">
        <v>4.99</v>
      </c>
      <c r="E7198" s="1">
        <v>38545.723611111112</v>
      </c>
    </row>
    <row r="7199" spans="1:5" x14ac:dyDescent="0.3">
      <c r="A7199">
        <v>7289</v>
      </c>
      <c r="B7199">
        <v>269</v>
      </c>
      <c r="C7199">
        <v>7032</v>
      </c>
      <c r="D7199">
        <v>4.99</v>
      </c>
      <c r="E7199" s="1">
        <v>38560.127083333333</v>
      </c>
    </row>
    <row r="7200" spans="1:5" x14ac:dyDescent="0.3">
      <c r="A7200">
        <v>7290</v>
      </c>
      <c r="B7200">
        <v>269</v>
      </c>
      <c r="C7200">
        <v>7537</v>
      </c>
      <c r="D7200">
        <v>6.99</v>
      </c>
      <c r="E7200" s="1">
        <v>38560.9</v>
      </c>
    </row>
    <row r="7201" spans="1:5" x14ac:dyDescent="0.3">
      <c r="A7201">
        <v>7291</v>
      </c>
      <c r="B7201">
        <v>269</v>
      </c>
      <c r="C7201">
        <v>7972</v>
      </c>
      <c r="D7201">
        <v>2.99</v>
      </c>
      <c r="E7201" s="1">
        <v>38561.588194444441</v>
      </c>
    </row>
    <row r="7202" spans="1:5" x14ac:dyDescent="0.3">
      <c r="A7202">
        <v>7292</v>
      </c>
      <c r="B7202">
        <v>269</v>
      </c>
      <c r="C7202">
        <v>10566</v>
      </c>
      <c r="D7202">
        <v>2.99</v>
      </c>
      <c r="E7202" s="1">
        <v>38565.550000000003</v>
      </c>
    </row>
    <row r="7203" spans="1:5" x14ac:dyDescent="0.3">
      <c r="A7203">
        <v>7293</v>
      </c>
      <c r="B7203">
        <v>269</v>
      </c>
      <c r="C7203">
        <v>10908</v>
      </c>
      <c r="D7203">
        <v>4.99</v>
      </c>
      <c r="E7203" s="1">
        <v>38566.078472222223</v>
      </c>
    </row>
    <row r="7204" spans="1:5" x14ac:dyDescent="0.3">
      <c r="A7204">
        <v>7294</v>
      </c>
      <c r="B7204">
        <v>269</v>
      </c>
      <c r="C7204">
        <v>11014</v>
      </c>
      <c r="D7204">
        <v>4.99</v>
      </c>
      <c r="E7204" s="1">
        <v>38566.216666666667</v>
      </c>
    </row>
    <row r="7205" spans="1:5" x14ac:dyDescent="0.3">
      <c r="A7205">
        <v>7295</v>
      </c>
      <c r="B7205">
        <v>269</v>
      </c>
      <c r="C7205">
        <v>11915</v>
      </c>
      <c r="D7205">
        <v>3.99</v>
      </c>
      <c r="E7205" s="1">
        <v>38581.670138888891</v>
      </c>
    </row>
    <row r="7206" spans="1:5" x14ac:dyDescent="0.3">
      <c r="A7206">
        <v>7296</v>
      </c>
      <c r="B7206">
        <v>269</v>
      </c>
      <c r="C7206">
        <v>12344</v>
      </c>
      <c r="D7206">
        <v>4.99</v>
      </c>
      <c r="E7206" s="1">
        <v>38582.302083333336</v>
      </c>
    </row>
    <row r="7207" spans="1:5" x14ac:dyDescent="0.3">
      <c r="A7207">
        <v>7297</v>
      </c>
      <c r="B7207">
        <v>269</v>
      </c>
      <c r="C7207">
        <v>13142</v>
      </c>
      <c r="D7207">
        <v>5.99</v>
      </c>
      <c r="E7207" s="1">
        <v>38583.529166666667</v>
      </c>
    </row>
    <row r="7208" spans="1:5" x14ac:dyDescent="0.3">
      <c r="A7208">
        <v>7298</v>
      </c>
      <c r="B7208">
        <v>269</v>
      </c>
      <c r="C7208">
        <v>13759</v>
      </c>
      <c r="D7208">
        <v>2.99</v>
      </c>
      <c r="E7208" s="1">
        <v>38584.474999999999</v>
      </c>
    </row>
    <row r="7209" spans="1:5" x14ac:dyDescent="0.3">
      <c r="A7209">
        <v>7299</v>
      </c>
      <c r="B7209">
        <v>269</v>
      </c>
      <c r="C7209">
        <v>14266</v>
      </c>
      <c r="D7209">
        <v>4.99</v>
      </c>
      <c r="E7209" s="1">
        <v>38585.263888888891</v>
      </c>
    </row>
    <row r="7210" spans="1:5" x14ac:dyDescent="0.3">
      <c r="A7210">
        <v>7300</v>
      </c>
      <c r="B7210">
        <v>269</v>
      </c>
      <c r="C7210">
        <v>14693</v>
      </c>
      <c r="D7210">
        <v>6.99</v>
      </c>
      <c r="E7210" s="1">
        <v>38585.863888888889</v>
      </c>
    </row>
    <row r="7211" spans="1:5" x14ac:dyDescent="0.3">
      <c r="A7211">
        <v>7301</v>
      </c>
      <c r="B7211">
        <v>269</v>
      </c>
      <c r="C7211">
        <v>15788</v>
      </c>
      <c r="D7211">
        <v>2.99</v>
      </c>
      <c r="E7211" s="1">
        <v>38587.57916666667</v>
      </c>
    </row>
    <row r="7212" spans="1:5" x14ac:dyDescent="0.3">
      <c r="A7212">
        <v>7304</v>
      </c>
      <c r="B7212">
        <v>270</v>
      </c>
      <c r="C7212">
        <v>193</v>
      </c>
      <c r="D7212">
        <v>1.99</v>
      </c>
      <c r="E7212" s="1">
        <v>38498.27847222222</v>
      </c>
    </row>
    <row r="7213" spans="1:5" x14ac:dyDescent="0.3">
      <c r="A7213">
        <v>7305</v>
      </c>
      <c r="B7213">
        <v>270</v>
      </c>
      <c r="C7213">
        <v>1040</v>
      </c>
      <c r="D7213">
        <v>4.99</v>
      </c>
      <c r="E7213" s="1">
        <v>38503.232638888891</v>
      </c>
    </row>
    <row r="7214" spans="1:5" x14ac:dyDescent="0.3">
      <c r="A7214">
        <v>7306</v>
      </c>
      <c r="B7214">
        <v>270</v>
      </c>
      <c r="C7214">
        <v>1345</v>
      </c>
      <c r="D7214">
        <v>4.99</v>
      </c>
      <c r="E7214" s="1">
        <v>38518.522222222222</v>
      </c>
    </row>
    <row r="7215" spans="1:5" x14ac:dyDescent="0.3">
      <c r="A7215">
        <v>7307</v>
      </c>
      <c r="B7215">
        <v>270</v>
      </c>
      <c r="C7215">
        <v>1896</v>
      </c>
      <c r="D7215">
        <v>6.99</v>
      </c>
      <c r="E7215" s="1">
        <v>38520.184027777781</v>
      </c>
    </row>
    <row r="7216" spans="1:5" x14ac:dyDescent="0.3">
      <c r="A7216">
        <v>7308</v>
      </c>
      <c r="B7216">
        <v>270</v>
      </c>
      <c r="C7216">
        <v>2115</v>
      </c>
      <c r="D7216">
        <v>3.99</v>
      </c>
      <c r="E7216" s="1">
        <v>38520.834722222222</v>
      </c>
    </row>
    <row r="7217" spans="1:5" x14ac:dyDescent="0.3">
      <c r="A7217">
        <v>7309</v>
      </c>
      <c r="B7217">
        <v>270</v>
      </c>
      <c r="C7217">
        <v>3164</v>
      </c>
      <c r="D7217">
        <v>5.99</v>
      </c>
      <c r="E7217" s="1">
        <v>38523.895138888889</v>
      </c>
    </row>
    <row r="7218" spans="1:5" x14ac:dyDescent="0.3">
      <c r="A7218">
        <v>7310</v>
      </c>
      <c r="B7218">
        <v>270</v>
      </c>
      <c r="C7218">
        <v>3501</v>
      </c>
      <c r="D7218">
        <v>3.99</v>
      </c>
      <c r="E7218" s="1">
        <v>38539.007638888892</v>
      </c>
    </row>
    <row r="7219" spans="1:5" x14ac:dyDescent="0.3">
      <c r="A7219">
        <v>7311</v>
      </c>
      <c r="B7219">
        <v>270</v>
      </c>
      <c r="C7219">
        <v>3987</v>
      </c>
      <c r="D7219">
        <v>9.99</v>
      </c>
      <c r="E7219" s="1">
        <v>38539.977777777778</v>
      </c>
    </row>
    <row r="7220" spans="1:5" x14ac:dyDescent="0.3">
      <c r="A7220">
        <v>7312</v>
      </c>
      <c r="B7220">
        <v>270</v>
      </c>
      <c r="C7220">
        <v>5533</v>
      </c>
      <c r="D7220">
        <v>0.98999999999999899</v>
      </c>
      <c r="E7220" s="1">
        <v>38543.09652777778</v>
      </c>
    </row>
    <row r="7221" spans="1:5" x14ac:dyDescent="0.3">
      <c r="A7221">
        <v>7313</v>
      </c>
      <c r="B7221">
        <v>270</v>
      </c>
      <c r="C7221">
        <v>6520</v>
      </c>
      <c r="D7221">
        <v>4.99</v>
      </c>
      <c r="E7221" s="1">
        <v>38545.170138888891</v>
      </c>
    </row>
    <row r="7222" spans="1:5" x14ac:dyDescent="0.3">
      <c r="A7222">
        <v>7314</v>
      </c>
      <c r="B7222">
        <v>270</v>
      </c>
      <c r="C7222">
        <v>8355</v>
      </c>
      <c r="D7222">
        <v>2.99</v>
      </c>
      <c r="E7222" s="1">
        <v>38562.206250000003</v>
      </c>
    </row>
    <row r="7223" spans="1:5" x14ac:dyDescent="0.3">
      <c r="A7223">
        <v>7315</v>
      </c>
      <c r="B7223">
        <v>270</v>
      </c>
      <c r="C7223">
        <v>8618</v>
      </c>
      <c r="D7223">
        <v>3.99</v>
      </c>
      <c r="E7223" s="1">
        <v>38562.574999999997</v>
      </c>
    </row>
    <row r="7224" spans="1:5" x14ac:dyDescent="0.3">
      <c r="A7224">
        <v>7316</v>
      </c>
      <c r="B7224">
        <v>270</v>
      </c>
      <c r="C7224">
        <v>10069</v>
      </c>
      <c r="D7224">
        <v>3.99</v>
      </c>
      <c r="E7224" s="1">
        <v>38564.821527777778</v>
      </c>
    </row>
    <row r="7225" spans="1:5" x14ac:dyDescent="0.3">
      <c r="A7225">
        <v>7317</v>
      </c>
      <c r="B7225">
        <v>270</v>
      </c>
      <c r="C7225">
        <v>10461</v>
      </c>
      <c r="D7225">
        <v>7.99</v>
      </c>
      <c r="E7225" s="1">
        <v>38565.397222222222</v>
      </c>
    </row>
    <row r="7226" spans="1:5" x14ac:dyDescent="0.3">
      <c r="A7226">
        <v>7318</v>
      </c>
      <c r="B7226">
        <v>270</v>
      </c>
      <c r="C7226">
        <v>10579</v>
      </c>
      <c r="D7226">
        <v>5.99</v>
      </c>
      <c r="E7226" s="1">
        <v>38565.574999999997</v>
      </c>
    </row>
    <row r="7227" spans="1:5" x14ac:dyDescent="0.3">
      <c r="A7227">
        <v>7319</v>
      </c>
      <c r="B7227">
        <v>270</v>
      </c>
      <c r="C7227">
        <v>10648</v>
      </c>
      <c r="D7227">
        <v>4.99</v>
      </c>
      <c r="E7227" s="1">
        <v>38565.672222222223</v>
      </c>
    </row>
    <row r="7228" spans="1:5" x14ac:dyDescent="0.3">
      <c r="A7228">
        <v>7320</v>
      </c>
      <c r="B7228">
        <v>270</v>
      </c>
      <c r="C7228">
        <v>11389</v>
      </c>
      <c r="D7228">
        <v>2.99</v>
      </c>
      <c r="E7228" s="1">
        <v>38566.777083333334</v>
      </c>
    </row>
    <row r="7229" spans="1:5" x14ac:dyDescent="0.3">
      <c r="A7229">
        <v>7321</v>
      </c>
      <c r="B7229">
        <v>270</v>
      </c>
      <c r="C7229">
        <v>11810</v>
      </c>
      <c r="D7229">
        <v>0.98999999999999899</v>
      </c>
      <c r="E7229" s="1">
        <v>38581.49722222222</v>
      </c>
    </row>
    <row r="7230" spans="1:5" x14ac:dyDescent="0.3">
      <c r="A7230">
        <v>7322</v>
      </c>
      <c r="B7230">
        <v>270</v>
      </c>
      <c r="C7230">
        <v>11841</v>
      </c>
      <c r="D7230">
        <v>2.99</v>
      </c>
      <c r="E7230" s="1">
        <v>38581.550000000003</v>
      </c>
    </row>
    <row r="7231" spans="1:5" x14ac:dyDescent="0.3">
      <c r="A7231">
        <v>7323</v>
      </c>
      <c r="B7231">
        <v>270</v>
      </c>
      <c r="C7231">
        <v>11917</v>
      </c>
      <c r="D7231">
        <v>2.99</v>
      </c>
      <c r="E7231" s="1">
        <v>38581.672222222223</v>
      </c>
    </row>
    <row r="7232" spans="1:5" x14ac:dyDescent="0.3">
      <c r="A7232">
        <v>7324</v>
      </c>
      <c r="B7232">
        <v>270</v>
      </c>
      <c r="C7232">
        <v>12192</v>
      </c>
      <c r="D7232">
        <v>2.99</v>
      </c>
      <c r="E7232" s="1">
        <v>38582.084027777775</v>
      </c>
    </row>
    <row r="7233" spans="1:5" x14ac:dyDescent="0.3">
      <c r="A7233">
        <v>7325</v>
      </c>
      <c r="B7233">
        <v>270</v>
      </c>
      <c r="C7233">
        <v>12442</v>
      </c>
      <c r="D7233">
        <v>2.99</v>
      </c>
      <c r="E7233" s="1">
        <v>38582.451388888891</v>
      </c>
    </row>
    <row r="7234" spans="1:5" x14ac:dyDescent="0.3">
      <c r="A7234">
        <v>7326</v>
      </c>
      <c r="B7234">
        <v>270</v>
      </c>
      <c r="C7234">
        <v>13945</v>
      </c>
      <c r="D7234">
        <v>1.99</v>
      </c>
      <c r="E7234" s="1">
        <v>38584.738194444442</v>
      </c>
    </row>
    <row r="7235" spans="1:5" x14ac:dyDescent="0.3">
      <c r="A7235">
        <v>7327</v>
      </c>
      <c r="B7235">
        <v>270</v>
      </c>
      <c r="C7235">
        <v>14618</v>
      </c>
      <c r="D7235">
        <v>0.98999999999999899</v>
      </c>
      <c r="E7235" s="1">
        <v>38585.756249999999</v>
      </c>
    </row>
    <row r="7236" spans="1:5" x14ac:dyDescent="0.3">
      <c r="A7236">
        <v>7328</v>
      </c>
      <c r="B7236">
        <v>270</v>
      </c>
      <c r="C7236">
        <v>15620</v>
      </c>
      <c r="D7236">
        <v>6.99</v>
      </c>
      <c r="E7236" s="1">
        <v>38587.298611111109</v>
      </c>
    </row>
    <row r="7237" spans="1:5" x14ac:dyDescent="0.3">
      <c r="A7237">
        <v>7329</v>
      </c>
      <c r="B7237">
        <v>271</v>
      </c>
      <c r="C7237">
        <v>1096</v>
      </c>
      <c r="D7237">
        <v>8.99</v>
      </c>
      <c r="E7237" s="1">
        <v>38503.5625</v>
      </c>
    </row>
    <row r="7238" spans="1:5" x14ac:dyDescent="0.3">
      <c r="A7238">
        <v>7330</v>
      </c>
      <c r="B7238">
        <v>271</v>
      </c>
      <c r="C7238">
        <v>1852</v>
      </c>
      <c r="D7238">
        <v>2.99</v>
      </c>
      <c r="E7238" s="1">
        <v>38520.026388888888</v>
      </c>
    </row>
    <row r="7239" spans="1:5" x14ac:dyDescent="0.3">
      <c r="A7239">
        <v>7331</v>
      </c>
      <c r="B7239">
        <v>271</v>
      </c>
      <c r="C7239">
        <v>3640</v>
      </c>
      <c r="D7239">
        <v>1.99</v>
      </c>
      <c r="E7239" s="1">
        <v>38539.300000000003</v>
      </c>
    </row>
    <row r="7240" spans="1:5" x14ac:dyDescent="0.3">
      <c r="A7240">
        <v>7332</v>
      </c>
      <c r="B7240">
        <v>271</v>
      </c>
      <c r="C7240">
        <v>4545</v>
      </c>
      <c r="D7240">
        <v>2.99</v>
      </c>
      <c r="E7240" s="1">
        <v>38541.178472222222</v>
      </c>
    </row>
    <row r="7241" spans="1:5" x14ac:dyDescent="0.3">
      <c r="A7241">
        <v>7333</v>
      </c>
      <c r="B7241">
        <v>271</v>
      </c>
      <c r="C7241">
        <v>5878</v>
      </c>
      <c r="D7241">
        <v>1.99</v>
      </c>
      <c r="E7241" s="1">
        <v>38543.79791666667</v>
      </c>
    </row>
    <row r="7242" spans="1:5" x14ac:dyDescent="0.3">
      <c r="A7242">
        <v>7334</v>
      </c>
      <c r="B7242">
        <v>271</v>
      </c>
      <c r="C7242">
        <v>5922</v>
      </c>
      <c r="D7242">
        <v>2.99</v>
      </c>
      <c r="E7242" s="1">
        <v>38543.9</v>
      </c>
    </row>
    <row r="7243" spans="1:5" x14ac:dyDescent="0.3">
      <c r="A7243">
        <v>7335</v>
      </c>
      <c r="B7243">
        <v>271</v>
      </c>
      <c r="C7243">
        <v>6024</v>
      </c>
      <c r="D7243">
        <v>2.99</v>
      </c>
      <c r="E7243" s="1">
        <v>38544.094444444447</v>
      </c>
    </row>
    <row r="7244" spans="1:5" x14ac:dyDescent="0.3">
      <c r="A7244">
        <v>7336</v>
      </c>
      <c r="B7244">
        <v>271</v>
      </c>
      <c r="C7244">
        <v>7618</v>
      </c>
      <c r="D7244">
        <v>3.99</v>
      </c>
      <c r="E7244" s="1">
        <v>38561.01666666667</v>
      </c>
    </row>
    <row r="7245" spans="1:5" x14ac:dyDescent="0.3">
      <c r="A7245">
        <v>7337</v>
      </c>
      <c r="B7245">
        <v>271</v>
      </c>
      <c r="C7245">
        <v>8592</v>
      </c>
      <c r="D7245">
        <v>0.98999999999999899</v>
      </c>
      <c r="E7245" s="1">
        <v>38562.522916666669</v>
      </c>
    </row>
    <row r="7246" spans="1:5" x14ac:dyDescent="0.3">
      <c r="A7246">
        <v>7338</v>
      </c>
      <c r="B7246">
        <v>271</v>
      </c>
      <c r="C7246">
        <v>9821</v>
      </c>
      <c r="D7246">
        <v>4.99</v>
      </c>
      <c r="E7246" s="1">
        <v>38564.490972222222</v>
      </c>
    </row>
    <row r="7247" spans="1:5" x14ac:dyDescent="0.3">
      <c r="A7247">
        <v>7339</v>
      </c>
      <c r="B7247">
        <v>271</v>
      </c>
      <c r="C7247">
        <v>10143</v>
      </c>
      <c r="D7247">
        <v>7.99</v>
      </c>
      <c r="E7247" s="1">
        <v>38564.924305555556</v>
      </c>
    </row>
    <row r="7248" spans="1:5" x14ac:dyDescent="0.3">
      <c r="A7248">
        <v>7340</v>
      </c>
      <c r="B7248">
        <v>271</v>
      </c>
      <c r="C7248">
        <v>10310</v>
      </c>
      <c r="D7248">
        <v>4.99</v>
      </c>
      <c r="E7248" s="1">
        <v>38565.183333333334</v>
      </c>
    </row>
    <row r="7249" spans="1:5" x14ac:dyDescent="0.3">
      <c r="A7249">
        <v>7341</v>
      </c>
      <c r="B7249">
        <v>271</v>
      </c>
      <c r="C7249">
        <v>10599</v>
      </c>
      <c r="D7249">
        <v>3.99</v>
      </c>
      <c r="E7249" s="1">
        <v>38565.599305555559</v>
      </c>
    </row>
    <row r="7250" spans="1:5" x14ac:dyDescent="0.3">
      <c r="A7250">
        <v>7342</v>
      </c>
      <c r="B7250">
        <v>271</v>
      </c>
      <c r="C7250">
        <v>11431</v>
      </c>
      <c r="D7250">
        <v>2.99</v>
      </c>
      <c r="E7250" s="1">
        <v>38566.836805555555</v>
      </c>
    </row>
    <row r="7251" spans="1:5" x14ac:dyDescent="0.3">
      <c r="A7251">
        <v>7343</v>
      </c>
      <c r="B7251">
        <v>271</v>
      </c>
      <c r="C7251">
        <v>12219</v>
      </c>
      <c r="D7251">
        <v>4.99</v>
      </c>
      <c r="E7251" s="1">
        <v>38582.117361111108</v>
      </c>
    </row>
    <row r="7252" spans="1:5" x14ac:dyDescent="0.3">
      <c r="A7252">
        <v>7344</v>
      </c>
      <c r="B7252">
        <v>271</v>
      </c>
      <c r="C7252">
        <v>14234</v>
      </c>
      <c r="D7252">
        <v>0.98999999999999899</v>
      </c>
      <c r="E7252" s="1">
        <v>38585.213194444441</v>
      </c>
    </row>
    <row r="7253" spans="1:5" x14ac:dyDescent="0.3">
      <c r="A7253">
        <v>7345</v>
      </c>
      <c r="B7253">
        <v>271</v>
      </c>
      <c r="C7253">
        <v>14355</v>
      </c>
      <c r="D7253">
        <v>4.99</v>
      </c>
      <c r="E7253" s="1">
        <v>38585.380555555559</v>
      </c>
    </row>
    <row r="7254" spans="1:5" x14ac:dyDescent="0.3">
      <c r="A7254">
        <v>7346</v>
      </c>
      <c r="B7254">
        <v>271</v>
      </c>
      <c r="C7254">
        <v>15244</v>
      </c>
      <c r="D7254">
        <v>2.99</v>
      </c>
      <c r="E7254" s="1">
        <v>38586.741666666669</v>
      </c>
    </row>
    <row r="7255" spans="1:5" x14ac:dyDescent="0.3">
      <c r="A7255">
        <v>7347</v>
      </c>
      <c r="B7255">
        <v>272</v>
      </c>
      <c r="C7255">
        <v>33</v>
      </c>
      <c r="D7255">
        <v>0.98999999999999899</v>
      </c>
      <c r="E7255" s="1">
        <v>38497.179166666669</v>
      </c>
    </row>
    <row r="7256" spans="1:5" x14ac:dyDescent="0.3">
      <c r="A7256">
        <v>7348</v>
      </c>
      <c r="B7256">
        <v>272</v>
      </c>
      <c r="C7256">
        <v>405</v>
      </c>
      <c r="D7256">
        <v>6.99</v>
      </c>
      <c r="E7256" s="1">
        <v>38499.563888888886</v>
      </c>
    </row>
    <row r="7257" spans="1:5" x14ac:dyDescent="0.3">
      <c r="A7257">
        <v>7349</v>
      </c>
      <c r="B7257">
        <v>272</v>
      </c>
      <c r="C7257">
        <v>1041</v>
      </c>
      <c r="D7257">
        <v>6.99</v>
      </c>
      <c r="E7257" s="1">
        <v>38503.240277777775</v>
      </c>
    </row>
    <row r="7258" spans="1:5" x14ac:dyDescent="0.3">
      <c r="A7258">
        <v>7350</v>
      </c>
      <c r="B7258">
        <v>272</v>
      </c>
      <c r="C7258">
        <v>1072</v>
      </c>
      <c r="D7258">
        <v>0.98999999999999899</v>
      </c>
      <c r="E7258" s="1">
        <v>38503.411111111112</v>
      </c>
    </row>
    <row r="7259" spans="1:5" x14ac:dyDescent="0.3">
      <c r="A7259">
        <v>7351</v>
      </c>
      <c r="B7259">
        <v>272</v>
      </c>
      <c r="C7259">
        <v>1604</v>
      </c>
      <c r="D7259">
        <v>4.99</v>
      </c>
      <c r="E7259" s="1">
        <v>38519.259722222225</v>
      </c>
    </row>
    <row r="7260" spans="1:5" x14ac:dyDescent="0.3">
      <c r="A7260">
        <v>7352</v>
      </c>
      <c r="B7260">
        <v>272</v>
      </c>
      <c r="C7260">
        <v>2546</v>
      </c>
      <c r="D7260">
        <v>5.99</v>
      </c>
      <c r="E7260" s="1">
        <v>38522.11041666667</v>
      </c>
    </row>
    <row r="7261" spans="1:5" x14ac:dyDescent="0.3">
      <c r="A7261">
        <v>7353</v>
      </c>
      <c r="B7261">
        <v>272</v>
      </c>
      <c r="C7261">
        <v>3323</v>
      </c>
      <c r="D7261">
        <v>5.99</v>
      </c>
      <c r="E7261" s="1">
        <v>38524.364583333336</v>
      </c>
    </row>
    <row r="7262" spans="1:5" x14ac:dyDescent="0.3">
      <c r="A7262">
        <v>7354</v>
      </c>
      <c r="B7262">
        <v>272</v>
      </c>
      <c r="C7262">
        <v>5047</v>
      </c>
      <c r="D7262">
        <v>3.99</v>
      </c>
      <c r="E7262" s="1">
        <v>38542.155555555553</v>
      </c>
    </row>
    <row r="7263" spans="1:5" x14ac:dyDescent="0.3">
      <c r="A7263">
        <v>7355</v>
      </c>
      <c r="B7263">
        <v>272</v>
      </c>
      <c r="C7263">
        <v>5158</v>
      </c>
      <c r="D7263">
        <v>2.99</v>
      </c>
      <c r="E7263" s="1">
        <v>38542.370138888888</v>
      </c>
    </row>
    <row r="7264" spans="1:5" x14ac:dyDescent="0.3">
      <c r="A7264">
        <v>7356</v>
      </c>
      <c r="B7264">
        <v>272</v>
      </c>
      <c r="C7264">
        <v>7300</v>
      </c>
      <c r="D7264">
        <v>7.99</v>
      </c>
      <c r="E7264" s="1">
        <v>38560.534722222219</v>
      </c>
    </row>
    <row r="7265" spans="1:5" x14ac:dyDescent="0.3">
      <c r="A7265">
        <v>7357</v>
      </c>
      <c r="B7265">
        <v>272</v>
      </c>
      <c r="C7265">
        <v>7658</v>
      </c>
      <c r="D7265">
        <v>2.99</v>
      </c>
      <c r="E7265" s="1">
        <v>38561.089583333334</v>
      </c>
    </row>
    <row r="7266" spans="1:5" x14ac:dyDescent="0.3">
      <c r="A7266">
        <v>7358</v>
      </c>
      <c r="B7266">
        <v>272</v>
      </c>
      <c r="C7266">
        <v>8248</v>
      </c>
      <c r="D7266">
        <v>7.99</v>
      </c>
      <c r="E7266" s="1">
        <v>38562.02847222222</v>
      </c>
    </row>
    <row r="7267" spans="1:5" x14ac:dyDescent="0.3">
      <c r="A7267">
        <v>7359</v>
      </c>
      <c r="B7267">
        <v>272</v>
      </c>
      <c r="C7267">
        <v>9787</v>
      </c>
      <c r="D7267">
        <v>10.99</v>
      </c>
      <c r="E7267" s="1">
        <v>38564.43472222222</v>
      </c>
    </row>
    <row r="7268" spans="1:5" x14ac:dyDescent="0.3">
      <c r="A7268">
        <v>7360</v>
      </c>
      <c r="B7268">
        <v>272</v>
      </c>
      <c r="C7268">
        <v>10736</v>
      </c>
      <c r="D7268">
        <v>2.99</v>
      </c>
      <c r="E7268" s="1">
        <v>38565.8125</v>
      </c>
    </row>
    <row r="7269" spans="1:5" x14ac:dyDescent="0.3">
      <c r="A7269">
        <v>7361</v>
      </c>
      <c r="B7269">
        <v>272</v>
      </c>
      <c r="C7269">
        <v>11003</v>
      </c>
      <c r="D7269">
        <v>2.99</v>
      </c>
      <c r="E7269" s="1">
        <v>38566.210416666669</v>
      </c>
    </row>
    <row r="7270" spans="1:5" x14ac:dyDescent="0.3">
      <c r="A7270">
        <v>7362</v>
      </c>
      <c r="B7270">
        <v>272</v>
      </c>
      <c r="C7270">
        <v>11597</v>
      </c>
      <c r="D7270">
        <v>8.99</v>
      </c>
      <c r="E7270" s="1">
        <v>38581.126388888886</v>
      </c>
    </row>
    <row r="7271" spans="1:5" x14ac:dyDescent="0.3">
      <c r="A7271">
        <v>7363</v>
      </c>
      <c r="B7271">
        <v>272</v>
      </c>
      <c r="C7271">
        <v>11881</v>
      </c>
      <c r="D7271">
        <v>0.98999999999999899</v>
      </c>
      <c r="E7271" s="1">
        <v>38581.604861111111</v>
      </c>
    </row>
    <row r="7272" spans="1:5" x14ac:dyDescent="0.3">
      <c r="A7272">
        <v>7364</v>
      </c>
      <c r="B7272">
        <v>272</v>
      </c>
      <c r="C7272">
        <v>12006</v>
      </c>
      <c r="D7272">
        <v>6.99</v>
      </c>
      <c r="E7272" s="1">
        <v>38581.79791666667</v>
      </c>
    </row>
    <row r="7273" spans="1:5" x14ac:dyDescent="0.3">
      <c r="A7273">
        <v>7365</v>
      </c>
      <c r="B7273">
        <v>272</v>
      </c>
      <c r="C7273">
        <v>13274</v>
      </c>
      <c r="D7273">
        <v>2.99</v>
      </c>
      <c r="E7273" s="1">
        <v>38583.743055555555</v>
      </c>
    </row>
    <row r="7274" spans="1:5" x14ac:dyDescent="0.3">
      <c r="A7274">
        <v>7366</v>
      </c>
      <c r="B7274">
        <v>272</v>
      </c>
      <c r="C7274">
        <v>13903</v>
      </c>
      <c r="D7274">
        <v>2.99</v>
      </c>
      <c r="E7274" s="1">
        <v>38584.671527777777</v>
      </c>
    </row>
    <row r="7275" spans="1:5" x14ac:dyDescent="0.3">
      <c r="A7275">
        <v>7367</v>
      </c>
      <c r="B7275">
        <v>273</v>
      </c>
      <c r="C7275">
        <v>122</v>
      </c>
      <c r="D7275">
        <v>3.99</v>
      </c>
      <c r="E7275" s="1">
        <v>38497.823611111111</v>
      </c>
    </row>
    <row r="7276" spans="1:5" x14ac:dyDescent="0.3">
      <c r="A7276">
        <v>7368</v>
      </c>
      <c r="B7276">
        <v>273</v>
      </c>
      <c r="C7276">
        <v>980</v>
      </c>
      <c r="D7276">
        <v>0.98999999999999899</v>
      </c>
      <c r="E7276" s="1">
        <v>38502.90625</v>
      </c>
    </row>
    <row r="7277" spans="1:5" x14ac:dyDescent="0.3">
      <c r="A7277">
        <v>7369</v>
      </c>
      <c r="B7277">
        <v>273</v>
      </c>
      <c r="C7277">
        <v>1391</v>
      </c>
      <c r="D7277">
        <v>6.99</v>
      </c>
      <c r="E7277" s="1">
        <v>38518.674305555556</v>
      </c>
    </row>
    <row r="7278" spans="1:5" x14ac:dyDescent="0.3">
      <c r="A7278">
        <v>7370</v>
      </c>
      <c r="B7278">
        <v>273</v>
      </c>
      <c r="C7278">
        <v>1747</v>
      </c>
      <c r="D7278">
        <v>6.99</v>
      </c>
      <c r="E7278" s="1">
        <v>38519.703472222223</v>
      </c>
    </row>
    <row r="7279" spans="1:5" x14ac:dyDescent="0.3">
      <c r="A7279">
        <v>7371</v>
      </c>
      <c r="B7279">
        <v>273</v>
      </c>
      <c r="C7279">
        <v>1765</v>
      </c>
      <c r="D7279">
        <v>4.99</v>
      </c>
      <c r="E7279" s="1">
        <v>38519.74722222222</v>
      </c>
    </row>
    <row r="7280" spans="1:5" x14ac:dyDescent="0.3">
      <c r="A7280">
        <v>7372</v>
      </c>
      <c r="B7280">
        <v>273</v>
      </c>
      <c r="C7280">
        <v>2301</v>
      </c>
      <c r="D7280">
        <v>1.99</v>
      </c>
      <c r="E7280" s="1">
        <v>38521.35</v>
      </c>
    </row>
    <row r="7281" spans="1:5" x14ac:dyDescent="0.3">
      <c r="A7281">
        <v>7373</v>
      </c>
      <c r="B7281">
        <v>273</v>
      </c>
      <c r="C7281">
        <v>3202</v>
      </c>
      <c r="D7281">
        <v>0.98999999999999899</v>
      </c>
      <c r="E7281" s="1">
        <v>38524.022916666669</v>
      </c>
    </row>
    <row r="7282" spans="1:5" x14ac:dyDescent="0.3">
      <c r="A7282">
        <v>7374</v>
      </c>
      <c r="B7282">
        <v>273</v>
      </c>
      <c r="C7282">
        <v>3556</v>
      </c>
      <c r="D7282">
        <v>2.99</v>
      </c>
      <c r="E7282" s="1">
        <v>38539.115277777775</v>
      </c>
    </row>
    <row r="7283" spans="1:5" x14ac:dyDescent="0.3">
      <c r="A7283">
        <v>7375</v>
      </c>
      <c r="B7283">
        <v>273</v>
      </c>
      <c r="C7283">
        <v>4937</v>
      </c>
      <c r="D7283">
        <v>5.99</v>
      </c>
      <c r="E7283" s="1">
        <v>38541.936805555553</v>
      </c>
    </row>
    <row r="7284" spans="1:5" x14ac:dyDescent="0.3">
      <c r="A7284">
        <v>7376</v>
      </c>
      <c r="B7284">
        <v>273</v>
      </c>
      <c r="C7284">
        <v>5256</v>
      </c>
      <c r="D7284">
        <v>7.99</v>
      </c>
      <c r="E7284" s="1">
        <v>38542.579861111109</v>
      </c>
    </row>
    <row r="7285" spans="1:5" x14ac:dyDescent="0.3">
      <c r="A7285">
        <v>7377</v>
      </c>
      <c r="B7285">
        <v>273</v>
      </c>
      <c r="C7285">
        <v>5435</v>
      </c>
      <c r="D7285">
        <v>7.99</v>
      </c>
      <c r="E7285" s="1">
        <v>38542.894444444442</v>
      </c>
    </row>
    <row r="7286" spans="1:5" x14ac:dyDescent="0.3">
      <c r="A7286">
        <v>7378</v>
      </c>
      <c r="B7286">
        <v>273</v>
      </c>
      <c r="C7286">
        <v>5605</v>
      </c>
      <c r="D7286">
        <v>2.99</v>
      </c>
      <c r="E7286" s="1">
        <v>38543.212500000001</v>
      </c>
    </row>
    <row r="7287" spans="1:5" x14ac:dyDescent="0.3">
      <c r="A7287">
        <v>7379</v>
      </c>
      <c r="B7287">
        <v>273</v>
      </c>
      <c r="C7287">
        <v>6592</v>
      </c>
      <c r="D7287">
        <v>8.99</v>
      </c>
      <c r="E7287" s="1">
        <v>38545.304861111108</v>
      </c>
    </row>
    <row r="7288" spans="1:5" x14ac:dyDescent="0.3">
      <c r="A7288">
        <v>7380</v>
      </c>
      <c r="B7288">
        <v>273</v>
      </c>
      <c r="C7288">
        <v>6635</v>
      </c>
      <c r="D7288">
        <v>1.99</v>
      </c>
      <c r="E7288" s="1">
        <v>38545.407638888886</v>
      </c>
    </row>
    <row r="7289" spans="1:5" x14ac:dyDescent="0.3">
      <c r="A7289">
        <v>7381</v>
      </c>
      <c r="B7289">
        <v>273</v>
      </c>
      <c r="C7289">
        <v>6696</v>
      </c>
      <c r="D7289">
        <v>2.99</v>
      </c>
      <c r="E7289" s="1">
        <v>38545.530555555553</v>
      </c>
    </row>
    <row r="7290" spans="1:5" x14ac:dyDescent="0.3">
      <c r="A7290">
        <v>7382</v>
      </c>
      <c r="B7290">
        <v>273</v>
      </c>
      <c r="C7290">
        <v>6717</v>
      </c>
      <c r="D7290">
        <v>5.99</v>
      </c>
      <c r="E7290" s="1">
        <v>38545.565972222219</v>
      </c>
    </row>
    <row r="7291" spans="1:5" x14ac:dyDescent="0.3">
      <c r="A7291">
        <v>7383</v>
      </c>
      <c r="B7291">
        <v>273</v>
      </c>
      <c r="C7291">
        <v>8449</v>
      </c>
      <c r="D7291">
        <v>2.99</v>
      </c>
      <c r="E7291" s="1">
        <v>38562.320833333331</v>
      </c>
    </row>
    <row r="7292" spans="1:5" x14ac:dyDescent="0.3">
      <c r="A7292">
        <v>7384</v>
      </c>
      <c r="B7292">
        <v>273</v>
      </c>
      <c r="C7292">
        <v>9186</v>
      </c>
      <c r="D7292">
        <v>4.99</v>
      </c>
      <c r="E7292" s="1">
        <v>38563.509027777778</v>
      </c>
    </row>
    <row r="7293" spans="1:5" x14ac:dyDescent="0.3">
      <c r="A7293">
        <v>7385</v>
      </c>
      <c r="B7293">
        <v>273</v>
      </c>
      <c r="C7293">
        <v>9285</v>
      </c>
      <c r="D7293">
        <v>5.99</v>
      </c>
      <c r="E7293" s="1">
        <v>38563.643055555556</v>
      </c>
    </row>
    <row r="7294" spans="1:5" x14ac:dyDescent="0.3">
      <c r="A7294">
        <v>7386</v>
      </c>
      <c r="B7294">
        <v>273</v>
      </c>
      <c r="C7294">
        <v>9391</v>
      </c>
      <c r="D7294">
        <v>0.98999999999999899</v>
      </c>
      <c r="E7294" s="1">
        <v>38563.824999999997</v>
      </c>
    </row>
    <row r="7295" spans="1:5" x14ac:dyDescent="0.3">
      <c r="A7295">
        <v>7387</v>
      </c>
      <c r="B7295">
        <v>273</v>
      </c>
      <c r="C7295">
        <v>9693</v>
      </c>
      <c r="D7295">
        <v>3.99</v>
      </c>
      <c r="E7295" s="1">
        <v>38564.299305555556</v>
      </c>
    </row>
    <row r="7296" spans="1:5" x14ac:dyDescent="0.3">
      <c r="A7296">
        <v>7388</v>
      </c>
      <c r="B7296">
        <v>273</v>
      </c>
      <c r="C7296">
        <v>9729</v>
      </c>
      <c r="D7296">
        <v>0.98999999999999899</v>
      </c>
      <c r="E7296" s="1">
        <v>38564.363194444442</v>
      </c>
    </row>
    <row r="7297" spans="1:5" x14ac:dyDescent="0.3">
      <c r="A7297">
        <v>7389</v>
      </c>
      <c r="B7297">
        <v>273</v>
      </c>
      <c r="C7297">
        <v>10272</v>
      </c>
      <c r="D7297">
        <v>8.99</v>
      </c>
      <c r="E7297" s="1">
        <v>38565.134722222225</v>
      </c>
    </row>
    <row r="7298" spans="1:5" x14ac:dyDescent="0.3">
      <c r="A7298">
        <v>7390</v>
      </c>
      <c r="B7298">
        <v>273</v>
      </c>
      <c r="C7298">
        <v>10753</v>
      </c>
      <c r="D7298">
        <v>3.99</v>
      </c>
      <c r="E7298" s="1">
        <v>38565.839583333334</v>
      </c>
    </row>
    <row r="7299" spans="1:5" x14ac:dyDescent="0.3">
      <c r="A7299">
        <v>7391</v>
      </c>
      <c r="B7299">
        <v>273</v>
      </c>
      <c r="C7299">
        <v>10768</v>
      </c>
      <c r="D7299">
        <v>6.99</v>
      </c>
      <c r="E7299" s="1">
        <v>38565.86041666667</v>
      </c>
    </row>
    <row r="7300" spans="1:5" x14ac:dyDescent="0.3">
      <c r="A7300">
        <v>7392</v>
      </c>
      <c r="B7300">
        <v>273</v>
      </c>
      <c r="C7300">
        <v>11282</v>
      </c>
      <c r="D7300">
        <v>4.99</v>
      </c>
      <c r="E7300" s="1">
        <v>38566.607638888891</v>
      </c>
    </row>
    <row r="7301" spans="1:5" x14ac:dyDescent="0.3">
      <c r="A7301">
        <v>7393</v>
      </c>
      <c r="B7301">
        <v>273</v>
      </c>
      <c r="C7301">
        <v>11509</v>
      </c>
      <c r="D7301">
        <v>4.99</v>
      </c>
      <c r="E7301" s="1">
        <v>38580.978472222225</v>
      </c>
    </row>
    <row r="7302" spans="1:5" x14ac:dyDescent="0.3">
      <c r="A7302">
        <v>7394</v>
      </c>
      <c r="B7302">
        <v>273</v>
      </c>
      <c r="C7302">
        <v>12692</v>
      </c>
      <c r="D7302">
        <v>0.98999999999999899</v>
      </c>
      <c r="E7302" s="1">
        <v>38582.839583333334</v>
      </c>
    </row>
    <row r="7303" spans="1:5" x14ac:dyDescent="0.3">
      <c r="A7303">
        <v>7395</v>
      </c>
      <c r="B7303">
        <v>273</v>
      </c>
      <c r="C7303">
        <v>13738</v>
      </c>
      <c r="D7303">
        <v>4.99</v>
      </c>
      <c r="E7303" s="1">
        <v>38584.445833333331</v>
      </c>
    </row>
    <row r="7304" spans="1:5" x14ac:dyDescent="0.3">
      <c r="A7304">
        <v>7396</v>
      </c>
      <c r="B7304">
        <v>273</v>
      </c>
      <c r="C7304">
        <v>13955</v>
      </c>
      <c r="D7304">
        <v>5.99</v>
      </c>
      <c r="E7304" s="1">
        <v>38584.753472222219</v>
      </c>
    </row>
    <row r="7305" spans="1:5" x14ac:dyDescent="0.3">
      <c r="A7305">
        <v>7397</v>
      </c>
      <c r="B7305">
        <v>273</v>
      </c>
      <c r="C7305">
        <v>14092</v>
      </c>
      <c r="D7305">
        <v>4.99</v>
      </c>
      <c r="E7305" s="1">
        <v>38585.009722222225</v>
      </c>
    </row>
    <row r="7306" spans="1:5" x14ac:dyDescent="0.3">
      <c r="A7306">
        <v>7398</v>
      </c>
      <c r="B7306">
        <v>273</v>
      </c>
      <c r="C7306">
        <v>14558</v>
      </c>
      <c r="D7306">
        <v>2.99</v>
      </c>
      <c r="E7306" s="1">
        <v>38585.673611111109</v>
      </c>
    </row>
    <row r="7307" spans="1:5" x14ac:dyDescent="0.3">
      <c r="A7307">
        <v>7399</v>
      </c>
      <c r="B7307">
        <v>273</v>
      </c>
      <c r="C7307">
        <v>14911</v>
      </c>
      <c r="D7307">
        <v>2.99</v>
      </c>
      <c r="E7307" s="1">
        <v>38586.20208333333</v>
      </c>
    </row>
    <row r="7308" spans="1:5" x14ac:dyDescent="0.3">
      <c r="A7308">
        <v>7400</v>
      </c>
      <c r="B7308">
        <v>273</v>
      </c>
      <c r="C7308">
        <v>15372</v>
      </c>
      <c r="D7308">
        <v>2.99</v>
      </c>
      <c r="E7308" s="1">
        <v>38586.915972222225</v>
      </c>
    </row>
    <row r="7309" spans="1:5" x14ac:dyDescent="0.3">
      <c r="A7309">
        <v>7401</v>
      </c>
      <c r="B7309">
        <v>273</v>
      </c>
      <c r="C7309">
        <v>15760</v>
      </c>
      <c r="D7309">
        <v>6.99</v>
      </c>
      <c r="E7309" s="1">
        <v>38587.534722222219</v>
      </c>
    </row>
    <row r="7310" spans="1:5" x14ac:dyDescent="0.3">
      <c r="A7310">
        <v>7402</v>
      </c>
      <c r="B7310">
        <v>274</v>
      </c>
      <c r="C7310">
        <v>147</v>
      </c>
      <c r="D7310">
        <v>2.99</v>
      </c>
      <c r="E7310" s="1">
        <v>38498.011805555558</v>
      </c>
    </row>
    <row r="7311" spans="1:5" x14ac:dyDescent="0.3">
      <c r="A7311">
        <v>7403</v>
      </c>
      <c r="B7311">
        <v>274</v>
      </c>
      <c r="C7311">
        <v>208</v>
      </c>
      <c r="D7311">
        <v>4.99</v>
      </c>
      <c r="E7311" s="1">
        <v>38498.340277777781</v>
      </c>
    </row>
    <row r="7312" spans="1:5" x14ac:dyDescent="0.3">
      <c r="A7312">
        <v>7404</v>
      </c>
      <c r="B7312">
        <v>274</v>
      </c>
      <c r="C7312">
        <v>301</v>
      </c>
      <c r="D7312">
        <v>2.99</v>
      </c>
      <c r="E7312" s="1">
        <v>38498.879166666666</v>
      </c>
    </row>
    <row r="7313" spans="1:5" x14ac:dyDescent="0.3">
      <c r="A7313">
        <v>7405</v>
      </c>
      <c r="B7313">
        <v>274</v>
      </c>
      <c r="C7313">
        <v>394</v>
      </c>
      <c r="D7313">
        <v>5.99</v>
      </c>
      <c r="E7313" s="1">
        <v>38499.476388888892</v>
      </c>
    </row>
    <row r="7314" spans="1:5" x14ac:dyDescent="0.3">
      <c r="A7314">
        <v>7406</v>
      </c>
      <c r="B7314">
        <v>274</v>
      </c>
      <c r="C7314">
        <v>474</v>
      </c>
      <c r="D7314">
        <v>2.99</v>
      </c>
      <c r="E7314" s="1">
        <v>38499.924305555556</v>
      </c>
    </row>
    <row r="7315" spans="1:5" x14ac:dyDescent="0.3">
      <c r="A7315">
        <v>7407</v>
      </c>
      <c r="B7315">
        <v>274</v>
      </c>
      <c r="C7315">
        <v>892</v>
      </c>
      <c r="D7315">
        <v>4.99</v>
      </c>
      <c r="E7315" s="1">
        <v>38502.334722222222</v>
      </c>
    </row>
    <row r="7316" spans="1:5" x14ac:dyDescent="0.3">
      <c r="A7316">
        <v>7408</v>
      </c>
      <c r="B7316">
        <v>274</v>
      </c>
      <c r="C7316">
        <v>2098</v>
      </c>
      <c r="D7316">
        <v>0.98999999999999899</v>
      </c>
      <c r="E7316" s="1">
        <v>38520.779166666667</v>
      </c>
    </row>
    <row r="7317" spans="1:5" x14ac:dyDescent="0.3">
      <c r="A7317">
        <v>7409</v>
      </c>
      <c r="B7317">
        <v>274</v>
      </c>
      <c r="C7317">
        <v>3291</v>
      </c>
      <c r="D7317">
        <v>9.99</v>
      </c>
      <c r="E7317" s="1">
        <v>38524.288194444445</v>
      </c>
    </row>
    <row r="7318" spans="1:5" x14ac:dyDescent="0.3">
      <c r="A7318">
        <v>7410</v>
      </c>
      <c r="B7318">
        <v>274</v>
      </c>
      <c r="C7318">
        <v>3532</v>
      </c>
      <c r="D7318">
        <v>5.99</v>
      </c>
      <c r="E7318" s="1">
        <v>38539.058333333334</v>
      </c>
    </row>
    <row r="7319" spans="1:5" x14ac:dyDescent="0.3">
      <c r="A7319">
        <v>7411</v>
      </c>
      <c r="B7319">
        <v>274</v>
      </c>
      <c r="C7319">
        <v>4147</v>
      </c>
      <c r="D7319">
        <v>2.99</v>
      </c>
      <c r="E7319" s="1">
        <v>38540.355555555558</v>
      </c>
    </row>
    <row r="7320" spans="1:5" x14ac:dyDescent="0.3">
      <c r="A7320">
        <v>7412</v>
      </c>
      <c r="B7320">
        <v>274</v>
      </c>
      <c r="C7320">
        <v>4582</v>
      </c>
      <c r="D7320">
        <v>2.99</v>
      </c>
      <c r="E7320" s="1">
        <v>38541.256249999999</v>
      </c>
    </row>
    <row r="7321" spans="1:5" x14ac:dyDescent="0.3">
      <c r="A7321">
        <v>7413</v>
      </c>
      <c r="B7321">
        <v>274</v>
      </c>
      <c r="C7321">
        <v>6389</v>
      </c>
      <c r="D7321">
        <v>3.99</v>
      </c>
      <c r="E7321" s="1">
        <v>38544.929166666669</v>
      </c>
    </row>
    <row r="7322" spans="1:5" x14ac:dyDescent="0.3">
      <c r="A7322">
        <v>7414</v>
      </c>
      <c r="B7322">
        <v>274</v>
      </c>
      <c r="C7322">
        <v>8259</v>
      </c>
      <c r="D7322">
        <v>0.98999999999999899</v>
      </c>
      <c r="E7322" s="1">
        <v>38562.045138888891</v>
      </c>
    </row>
    <row r="7323" spans="1:5" x14ac:dyDescent="0.3">
      <c r="A7323">
        <v>7415</v>
      </c>
      <c r="B7323">
        <v>274</v>
      </c>
      <c r="C7323">
        <v>8406</v>
      </c>
      <c r="D7323">
        <v>5.99</v>
      </c>
      <c r="E7323" s="1">
        <v>38562.273611111108</v>
      </c>
    </row>
    <row r="7324" spans="1:5" x14ac:dyDescent="0.3">
      <c r="A7324">
        <v>7416</v>
      </c>
      <c r="B7324">
        <v>274</v>
      </c>
      <c r="C7324">
        <v>8517</v>
      </c>
      <c r="D7324">
        <v>7.99</v>
      </c>
      <c r="E7324" s="1">
        <v>38562.416666666664</v>
      </c>
    </row>
    <row r="7325" spans="1:5" x14ac:dyDescent="0.3">
      <c r="A7325">
        <v>7417</v>
      </c>
      <c r="B7325">
        <v>274</v>
      </c>
      <c r="C7325">
        <v>9331</v>
      </c>
      <c r="D7325">
        <v>4.99</v>
      </c>
      <c r="E7325" s="1">
        <v>38563.740277777775</v>
      </c>
    </row>
    <row r="7326" spans="1:5" x14ac:dyDescent="0.3">
      <c r="A7326">
        <v>7418</v>
      </c>
      <c r="B7326">
        <v>274</v>
      </c>
      <c r="C7326">
        <v>9677</v>
      </c>
      <c r="D7326">
        <v>4.99</v>
      </c>
      <c r="E7326" s="1">
        <v>38564.277083333334</v>
      </c>
    </row>
    <row r="7327" spans="1:5" x14ac:dyDescent="0.3">
      <c r="A7327">
        <v>7419</v>
      </c>
      <c r="B7327">
        <v>274</v>
      </c>
      <c r="C7327">
        <v>10059</v>
      </c>
      <c r="D7327">
        <v>4.99</v>
      </c>
      <c r="E7327" s="1">
        <v>38564.805555555555</v>
      </c>
    </row>
    <row r="7328" spans="1:5" x14ac:dyDescent="0.3">
      <c r="A7328">
        <v>7420</v>
      </c>
      <c r="B7328">
        <v>274</v>
      </c>
      <c r="C7328">
        <v>10790</v>
      </c>
      <c r="D7328">
        <v>1.99</v>
      </c>
      <c r="E7328" s="1">
        <v>38565.901388888888</v>
      </c>
    </row>
    <row r="7329" spans="1:5" x14ac:dyDescent="0.3">
      <c r="A7329">
        <v>7421</v>
      </c>
      <c r="B7329">
        <v>274</v>
      </c>
      <c r="C7329">
        <v>10855</v>
      </c>
      <c r="D7329">
        <v>0.98999999999999899</v>
      </c>
      <c r="E7329" s="1">
        <v>38566.004166666666</v>
      </c>
    </row>
    <row r="7330" spans="1:5" x14ac:dyDescent="0.3">
      <c r="A7330">
        <v>7422</v>
      </c>
      <c r="B7330">
        <v>274</v>
      </c>
      <c r="C7330">
        <v>11058</v>
      </c>
      <c r="D7330">
        <v>3.99</v>
      </c>
      <c r="E7330" s="1">
        <v>38566.276388888888</v>
      </c>
    </row>
    <row r="7331" spans="1:5" x14ac:dyDescent="0.3">
      <c r="A7331">
        <v>7423</v>
      </c>
      <c r="B7331">
        <v>274</v>
      </c>
      <c r="C7331">
        <v>11363</v>
      </c>
      <c r="D7331">
        <v>2.99</v>
      </c>
      <c r="E7331" s="1">
        <v>38566.741666666669</v>
      </c>
    </row>
    <row r="7332" spans="1:5" x14ac:dyDescent="0.3">
      <c r="A7332">
        <v>7424</v>
      </c>
      <c r="B7332">
        <v>274</v>
      </c>
      <c r="C7332">
        <v>12321</v>
      </c>
      <c r="D7332">
        <v>3.99</v>
      </c>
      <c r="E7332" s="1">
        <v>38582.268750000003</v>
      </c>
    </row>
    <row r="7333" spans="1:5" x14ac:dyDescent="0.3">
      <c r="A7333">
        <v>7425</v>
      </c>
      <c r="B7333">
        <v>274</v>
      </c>
      <c r="C7333">
        <v>13103</v>
      </c>
      <c r="D7333">
        <v>2.99</v>
      </c>
      <c r="E7333" s="1">
        <v>38583.461805555555</v>
      </c>
    </row>
    <row r="7334" spans="1:5" x14ac:dyDescent="0.3">
      <c r="A7334">
        <v>7426</v>
      </c>
      <c r="B7334">
        <v>274</v>
      </c>
      <c r="C7334">
        <v>13129</v>
      </c>
      <c r="D7334">
        <v>8.99</v>
      </c>
      <c r="E7334" s="1">
        <v>38583.503472222219</v>
      </c>
    </row>
    <row r="7335" spans="1:5" x14ac:dyDescent="0.3">
      <c r="A7335">
        <v>7427</v>
      </c>
      <c r="B7335">
        <v>274</v>
      </c>
      <c r="C7335">
        <v>13549</v>
      </c>
      <c r="D7335">
        <v>8.99</v>
      </c>
      <c r="E7335" s="1">
        <v>38584.165277777778</v>
      </c>
    </row>
    <row r="7336" spans="1:5" x14ac:dyDescent="0.3">
      <c r="A7336">
        <v>7428</v>
      </c>
      <c r="B7336">
        <v>274</v>
      </c>
      <c r="C7336">
        <v>14012</v>
      </c>
      <c r="D7336">
        <v>0.98999999999999899</v>
      </c>
      <c r="E7336" s="1">
        <v>38584.862500000003</v>
      </c>
    </row>
    <row r="7337" spans="1:5" x14ac:dyDescent="0.3">
      <c r="A7337">
        <v>7429</v>
      </c>
      <c r="B7337">
        <v>274</v>
      </c>
      <c r="C7337">
        <v>14066</v>
      </c>
      <c r="D7337">
        <v>7.99</v>
      </c>
      <c r="E7337" s="1">
        <v>38584.947916666664</v>
      </c>
    </row>
    <row r="7338" spans="1:5" x14ac:dyDescent="0.3">
      <c r="A7338">
        <v>7430</v>
      </c>
      <c r="B7338">
        <v>274</v>
      </c>
      <c r="C7338">
        <v>14164</v>
      </c>
      <c r="D7338">
        <v>7.99</v>
      </c>
      <c r="E7338" s="1">
        <v>38585.123611111114</v>
      </c>
    </row>
    <row r="7339" spans="1:5" x14ac:dyDescent="0.3">
      <c r="A7339">
        <v>7431</v>
      </c>
      <c r="B7339">
        <v>274</v>
      </c>
      <c r="C7339">
        <v>14388</v>
      </c>
      <c r="D7339">
        <v>4.99</v>
      </c>
      <c r="E7339" s="1">
        <v>38585.427083333336</v>
      </c>
    </row>
    <row r="7340" spans="1:5" x14ac:dyDescent="0.3">
      <c r="A7340">
        <v>7432</v>
      </c>
      <c r="B7340">
        <v>274</v>
      </c>
      <c r="C7340">
        <v>15143</v>
      </c>
      <c r="D7340">
        <v>2.99</v>
      </c>
      <c r="E7340" s="1">
        <v>38586.573611111111</v>
      </c>
    </row>
    <row r="7341" spans="1:5" x14ac:dyDescent="0.3">
      <c r="A7341">
        <v>7433</v>
      </c>
      <c r="B7341">
        <v>274</v>
      </c>
      <c r="C7341">
        <v>15260</v>
      </c>
      <c r="D7341">
        <v>2.99</v>
      </c>
      <c r="E7341" s="1">
        <v>38586.76666666667</v>
      </c>
    </row>
    <row r="7342" spans="1:5" x14ac:dyDescent="0.3">
      <c r="A7342">
        <v>7434</v>
      </c>
      <c r="B7342">
        <v>274</v>
      </c>
      <c r="C7342">
        <v>15328</v>
      </c>
      <c r="D7342">
        <v>2.99</v>
      </c>
      <c r="E7342" s="1">
        <v>38586.854861111111</v>
      </c>
    </row>
    <row r="7343" spans="1:5" x14ac:dyDescent="0.3">
      <c r="A7343">
        <v>7435</v>
      </c>
      <c r="B7343">
        <v>274</v>
      </c>
      <c r="C7343">
        <v>15819</v>
      </c>
      <c r="D7343">
        <v>3.99</v>
      </c>
      <c r="E7343" s="1">
        <v>38587.625694444447</v>
      </c>
    </row>
    <row r="7344" spans="1:5" x14ac:dyDescent="0.3">
      <c r="A7344">
        <v>7437</v>
      </c>
      <c r="B7344">
        <v>275</v>
      </c>
      <c r="C7344">
        <v>336</v>
      </c>
      <c r="D7344">
        <v>2.99</v>
      </c>
      <c r="E7344" s="1">
        <v>38499.135416666664</v>
      </c>
    </row>
    <row r="7345" spans="1:5" x14ac:dyDescent="0.3">
      <c r="A7345">
        <v>7438</v>
      </c>
      <c r="B7345">
        <v>275</v>
      </c>
      <c r="C7345">
        <v>1797</v>
      </c>
      <c r="D7345">
        <v>3.99</v>
      </c>
      <c r="E7345" s="1">
        <v>38519.842361111114</v>
      </c>
    </row>
    <row r="7346" spans="1:5" x14ac:dyDescent="0.3">
      <c r="A7346">
        <v>7439</v>
      </c>
      <c r="B7346">
        <v>275</v>
      </c>
      <c r="C7346">
        <v>2414</v>
      </c>
      <c r="D7346">
        <v>0.98999999999999899</v>
      </c>
      <c r="E7346" s="1">
        <v>38521.709027777775</v>
      </c>
    </row>
    <row r="7347" spans="1:5" x14ac:dyDescent="0.3">
      <c r="A7347">
        <v>7440</v>
      </c>
      <c r="B7347">
        <v>275</v>
      </c>
      <c r="C7347">
        <v>2646</v>
      </c>
      <c r="D7347">
        <v>4.99</v>
      </c>
      <c r="E7347" s="1">
        <v>38522.413888888892</v>
      </c>
    </row>
    <row r="7348" spans="1:5" x14ac:dyDescent="0.3">
      <c r="A7348">
        <v>7441</v>
      </c>
      <c r="B7348">
        <v>275</v>
      </c>
      <c r="C7348">
        <v>3355</v>
      </c>
      <c r="D7348">
        <v>2.99</v>
      </c>
      <c r="E7348" s="1">
        <v>38524.479166666664</v>
      </c>
    </row>
    <row r="7349" spans="1:5" x14ac:dyDescent="0.3">
      <c r="A7349">
        <v>7442</v>
      </c>
      <c r="B7349">
        <v>275</v>
      </c>
      <c r="C7349">
        <v>4396</v>
      </c>
      <c r="D7349">
        <v>0.98999999999999899</v>
      </c>
      <c r="E7349" s="1">
        <v>38540.884722222225</v>
      </c>
    </row>
    <row r="7350" spans="1:5" x14ac:dyDescent="0.3">
      <c r="A7350">
        <v>7443</v>
      </c>
      <c r="B7350">
        <v>275</v>
      </c>
      <c r="C7350">
        <v>4634</v>
      </c>
      <c r="D7350">
        <v>0.98999999999999899</v>
      </c>
      <c r="E7350" s="1">
        <v>38541.361111111109</v>
      </c>
    </row>
    <row r="7351" spans="1:5" x14ac:dyDescent="0.3">
      <c r="A7351">
        <v>7444</v>
      </c>
      <c r="B7351">
        <v>275</v>
      </c>
      <c r="C7351">
        <v>4912</v>
      </c>
      <c r="D7351">
        <v>9.99</v>
      </c>
      <c r="E7351" s="1">
        <v>38541.893055555556</v>
      </c>
    </row>
    <row r="7352" spans="1:5" x14ac:dyDescent="0.3">
      <c r="A7352">
        <v>7445</v>
      </c>
      <c r="B7352">
        <v>275</v>
      </c>
      <c r="C7352">
        <v>6301</v>
      </c>
      <c r="D7352">
        <v>5.99</v>
      </c>
      <c r="E7352" s="1">
        <v>38544.745833333334</v>
      </c>
    </row>
    <row r="7353" spans="1:5" x14ac:dyDescent="0.3">
      <c r="A7353">
        <v>7446</v>
      </c>
      <c r="B7353">
        <v>275</v>
      </c>
      <c r="C7353">
        <v>6856</v>
      </c>
      <c r="D7353">
        <v>0.98999999999999899</v>
      </c>
      <c r="E7353" s="1">
        <v>38545.826388888891</v>
      </c>
    </row>
    <row r="7354" spans="1:5" x14ac:dyDescent="0.3">
      <c r="A7354">
        <v>7447</v>
      </c>
      <c r="B7354">
        <v>275</v>
      </c>
      <c r="C7354">
        <v>7553</v>
      </c>
      <c r="D7354">
        <v>2.99</v>
      </c>
      <c r="E7354" s="1">
        <v>38560.924305555556</v>
      </c>
    </row>
    <row r="7355" spans="1:5" x14ac:dyDescent="0.3">
      <c r="A7355">
        <v>7448</v>
      </c>
      <c r="B7355">
        <v>275</v>
      </c>
      <c r="C7355">
        <v>7596</v>
      </c>
      <c r="D7355">
        <v>4.99</v>
      </c>
      <c r="E7355" s="1">
        <v>38560.981249999997</v>
      </c>
    </row>
    <row r="7356" spans="1:5" x14ac:dyDescent="0.3">
      <c r="A7356">
        <v>7449</v>
      </c>
      <c r="B7356">
        <v>275</v>
      </c>
      <c r="C7356">
        <v>8746</v>
      </c>
      <c r="D7356">
        <v>2.99</v>
      </c>
      <c r="E7356" s="1">
        <v>38562.793749999997</v>
      </c>
    </row>
    <row r="7357" spans="1:5" x14ac:dyDescent="0.3">
      <c r="A7357">
        <v>7450</v>
      </c>
      <c r="B7357">
        <v>275</v>
      </c>
      <c r="C7357">
        <v>9258</v>
      </c>
      <c r="D7357">
        <v>2.99</v>
      </c>
      <c r="E7357" s="1">
        <v>38563.604861111111</v>
      </c>
    </row>
    <row r="7358" spans="1:5" x14ac:dyDescent="0.3">
      <c r="A7358">
        <v>7451</v>
      </c>
      <c r="B7358">
        <v>275</v>
      </c>
      <c r="C7358">
        <v>10479</v>
      </c>
      <c r="D7358">
        <v>6.99</v>
      </c>
      <c r="E7358" s="1">
        <v>38565.424305555556</v>
      </c>
    </row>
    <row r="7359" spans="1:5" x14ac:dyDescent="0.3">
      <c r="A7359">
        <v>7452</v>
      </c>
      <c r="B7359">
        <v>275</v>
      </c>
      <c r="C7359">
        <v>11309</v>
      </c>
      <c r="D7359">
        <v>1.99</v>
      </c>
      <c r="E7359" s="1">
        <v>38566.659722222219</v>
      </c>
    </row>
    <row r="7360" spans="1:5" x14ac:dyDescent="0.3">
      <c r="A7360">
        <v>7453</v>
      </c>
      <c r="B7360">
        <v>275</v>
      </c>
      <c r="C7360">
        <v>11610</v>
      </c>
      <c r="D7360">
        <v>4.99</v>
      </c>
      <c r="E7360" s="1">
        <v>38581.154861111114</v>
      </c>
    </row>
    <row r="7361" spans="1:5" x14ac:dyDescent="0.3">
      <c r="A7361">
        <v>7454</v>
      </c>
      <c r="B7361">
        <v>275</v>
      </c>
      <c r="C7361">
        <v>12589</v>
      </c>
      <c r="D7361">
        <v>5.99</v>
      </c>
      <c r="E7361" s="1">
        <v>38582.67083333333</v>
      </c>
    </row>
    <row r="7362" spans="1:5" x14ac:dyDescent="0.3">
      <c r="A7362">
        <v>7455</v>
      </c>
      <c r="B7362">
        <v>275</v>
      </c>
      <c r="C7362">
        <v>12606</v>
      </c>
      <c r="D7362">
        <v>1.99</v>
      </c>
      <c r="E7362" s="1">
        <v>38582.709722222222</v>
      </c>
    </row>
    <row r="7363" spans="1:5" x14ac:dyDescent="0.3">
      <c r="A7363">
        <v>7456</v>
      </c>
      <c r="B7363">
        <v>275</v>
      </c>
      <c r="C7363">
        <v>13037</v>
      </c>
      <c r="D7363">
        <v>3.99</v>
      </c>
      <c r="E7363" s="1">
        <v>38583.370138888888</v>
      </c>
    </row>
    <row r="7364" spans="1:5" x14ac:dyDescent="0.3">
      <c r="A7364">
        <v>7457</v>
      </c>
      <c r="B7364">
        <v>275</v>
      </c>
      <c r="C7364">
        <v>13860</v>
      </c>
      <c r="D7364">
        <v>2.99</v>
      </c>
      <c r="E7364" s="1">
        <v>38584.621527777781</v>
      </c>
    </row>
    <row r="7365" spans="1:5" x14ac:dyDescent="0.3">
      <c r="A7365">
        <v>7458</v>
      </c>
      <c r="B7365">
        <v>275</v>
      </c>
      <c r="C7365">
        <v>13865</v>
      </c>
      <c r="D7365">
        <v>1.99</v>
      </c>
      <c r="E7365" s="1">
        <v>38584.62777777778</v>
      </c>
    </row>
    <row r="7366" spans="1:5" x14ac:dyDescent="0.3">
      <c r="A7366">
        <v>7459</v>
      </c>
      <c r="B7366">
        <v>275</v>
      </c>
      <c r="C7366">
        <v>13902</v>
      </c>
      <c r="D7366">
        <v>0.98999999999999899</v>
      </c>
      <c r="E7366" s="1">
        <v>38584.671527777777</v>
      </c>
    </row>
    <row r="7367" spans="1:5" x14ac:dyDescent="0.3">
      <c r="A7367">
        <v>7460</v>
      </c>
      <c r="B7367">
        <v>275</v>
      </c>
      <c r="C7367">
        <v>14063</v>
      </c>
      <c r="D7367">
        <v>0.98999999999999899</v>
      </c>
      <c r="E7367" s="1">
        <v>38584.941666666666</v>
      </c>
    </row>
    <row r="7368" spans="1:5" x14ac:dyDescent="0.3">
      <c r="A7368">
        <v>7461</v>
      </c>
      <c r="B7368">
        <v>275</v>
      </c>
      <c r="C7368">
        <v>14187</v>
      </c>
      <c r="D7368">
        <v>5.99</v>
      </c>
      <c r="E7368" s="1">
        <v>38585.147222222222</v>
      </c>
    </row>
    <row r="7369" spans="1:5" x14ac:dyDescent="0.3">
      <c r="A7369">
        <v>7462</v>
      </c>
      <c r="B7369">
        <v>275</v>
      </c>
      <c r="C7369">
        <v>14296</v>
      </c>
      <c r="D7369">
        <v>2.99</v>
      </c>
      <c r="E7369" s="1">
        <v>38585.300694444442</v>
      </c>
    </row>
    <row r="7370" spans="1:5" x14ac:dyDescent="0.3">
      <c r="A7370">
        <v>7463</v>
      </c>
      <c r="B7370">
        <v>275</v>
      </c>
      <c r="C7370">
        <v>14483</v>
      </c>
      <c r="D7370">
        <v>5.99</v>
      </c>
      <c r="E7370" s="1">
        <v>38585.571527777778</v>
      </c>
    </row>
    <row r="7371" spans="1:5" x14ac:dyDescent="0.3">
      <c r="A7371">
        <v>7464</v>
      </c>
      <c r="B7371">
        <v>275</v>
      </c>
      <c r="C7371">
        <v>14727</v>
      </c>
      <c r="D7371">
        <v>4.99</v>
      </c>
      <c r="E7371" s="1">
        <v>38585.925000000003</v>
      </c>
    </row>
    <row r="7372" spans="1:5" x14ac:dyDescent="0.3">
      <c r="A7372">
        <v>7465</v>
      </c>
      <c r="B7372">
        <v>275</v>
      </c>
      <c r="C7372">
        <v>15269</v>
      </c>
      <c r="D7372">
        <v>2.99</v>
      </c>
      <c r="E7372" s="1">
        <v>38586.777083333334</v>
      </c>
    </row>
    <row r="7373" spans="1:5" x14ac:dyDescent="0.3">
      <c r="A7373">
        <v>7466</v>
      </c>
      <c r="B7373">
        <v>275</v>
      </c>
      <c r="C7373">
        <v>15496</v>
      </c>
      <c r="D7373">
        <v>3.99</v>
      </c>
      <c r="E7373" s="1">
        <v>38587.104166666664</v>
      </c>
    </row>
    <row r="7374" spans="1:5" x14ac:dyDescent="0.3">
      <c r="A7374">
        <v>7467</v>
      </c>
      <c r="B7374">
        <v>276</v>
      </c>
      <c r="C7374">
        <v>736</v>
      </c>
      <c r="D7374">
        <v>3.99</v>
      </c>
      <c r="E7374" s="1">
        <v>38501.340277777781</v>
      </c>
    </row>
    <row r="7375" spans="1:5" x14ac:dyDescent="0.3">
      <c r="A7375">
        <v>7468</v>
      </c>
      <c r="B7375">
        <v>276</v>
      </c>
      <c r="C7375">
        <v>860</v>
      </c>
      <c r="D7375">
        <v>10.99</v>
      </c>
      <c r="E7375" s="1">
        <v>38502.114583333336</v>
      </c>
    </row>
    <row r="7376" spans="1:5" x14ac:dyDescent="0.3">
      <c r="A7376">
        <v>7469</v>
      </c>
      <c r="B7376">
        <v>276</v>
      </c>
      <c r="C7376">
        <v>1352</v>
      </c>
      <c r="D7376">
        <v>0.98999999999999899</v>
      </c>
      <c r="E7376" s="1">
        <v>38518.540277777778</v>
      </c>
    </row>
    <row r="7377" spans="1:5" x14ac:dyDescent="0.3">
      <c r="A7377">
        <v>7470</v>
      </c>
      <c r="B7377">
        <v>276</v>
      </c>
      <c r="C7377">
        <v>2763</v>
      </c>
      <c r="D7377">
        <v>4.99</v>
      </c>
      <c r="E7377" s="1">
        <v>38522.724305555559</v>
      </c>
    </row>
    <row r="7378" spans="1:5" x14ac:dyDescent="0.3">
      <c r="A7378">
        <v>7471</v>
      </c>
      <c r="B7378">
        <v>276</v>
      </c>
      <c r="C7378">
        <v>3064</v>
      </c>
      <c r="D7378">
        <v>6.99</v>
      </c>
      <c r="E7378" s="1">
        <v>38523.578472222223</v>
      </c>
    </row>
    <row r="7379" spans="1:5" x14ac:dyDescent="0.3">
      <c r="A7379">
        <v>7472</v>
      </c>
      <c r="B7379">
        <v>276</v>
      </c>
      <c r="C7379">
        <v>3714</v>
      </c>
      <c r="D7379">
        <v>2.99</v>
      </c>
      <c r="E7379" s="1">
        <v>38539.45208333333</v>
      </c>
    </row>
    <row r="7380" spans="1:5" x14ac:dyDescent="0.3">
      <c r="A7380">
        <v>7473</v>
      </c>
      <c r="B7380">
        <v>276</v>
      </c>
      <c r="C7380">
        <v>4715</v>
      </c>
      <c r="D7380">
        <v>0.98999999999999899</v>
      </c>
      <c r="E7380" s="1">
        <v>38541.510416666664</v>
      </c>
    </row>
    <row r="7381" spans="1:5" x14ac:dyDescent="0.3">
      <c r="A7381">
        <v>7474</v>
      </c>
      <c r="B7381">
        <v>276</v>
      </c>
      <c r="C7381">
        <v>5186</v>
      </c>
      <c r="D7381">
        <v>4.99</v>
      </c>
      <c r="E7381" s="1">
        <v>38542.429166666669</v>
      </c>
    </row>
    <row r="7382" spans="1:5" x14ac:dyDescent="0.3">
      <c r="A7382">
        <v>7475</v>
      </c>
      <c r="B7382">
        <v>276</v>
      </c>
      <c r="C7382">
        <v>5246</v>
      </c>
      <c r="D7382">
        <v>4.99</v>
      </c>
      <c r="E7382" s="1">
        <v>38542.559027777781</v>
      </c>
    </row>
    <row r="7383" spans="1:5" x14ac:dyDescent="0.3">
      <c r="A7383">
        <v>7476</v>
      </c>
      <c r="B7383">
        <v>276</v>
      </c>
      <c r="C7383">
        <v>7282</v>
      </c>
      <c r="D7383">
        <v>5.99</v>
      </c>
      <c r="E7383" s="1">
        <v>38560.5</v>
      </c>
    </row>
    <row r="7384" spans="1:5" x14ac:dyDescent="0.3">
      <c r="A7384">
        <v>7477</v>
      </c>
      <c r="B7384">
        <v>276</v>
      </c>
      <c r="C7384">
        <v>7842</v>
      </c>
      <c r="D7384">
        <v>2.99</v>
      </c>
      <c r="E7384" s="1">
        <v>38561.381944444445</v>
      </c>
    </row>
    <row r="7385" spans="1:5" x14ac:dyDescent="0.3">
      <c r="A7385">
        <v>7478</v>
      </c>
      <c r="B7385">
        <v>276</v>
      </c>
      <c r="C7385">
        <v>9070</v>
      </c>
      <c r="D7385">
        <v>0.98999999999999899</v>
      </c>
      <c r="E7385" s="1">
        <v>38563.319444444445</v>
      </c>
    </row>
    <row r="7386" spans="1:5" x14ac:dyDescent="0.3">
      <c r="A7386">
        <v>7479</v>
      </c>
      <c r="B7386">
        <v>276</v>
      </c>
      <c r="C7386">
        <v>9080</v>
      </c>
      <c r="D7386">
        <v>1.99</v>
      </c>
      <c r="E7386" s="1">
        <v>38563.334722222222</v>
      </c>
    </row>
    <row r="7387" spans="1:5" x14ac:dyDescent="0.3">
      <c r="A7387">
        <v>7480</v>
      </c>
      <c r="B7387">
        <v>276</v>
      </c>
      <c r="C7387">
        <v>9102</v>
      </c>
      <c r="D7387">
        <v>4.99</v>
      </c>
      <c r="E7387" s="1">
        <v>38563.366666666669</v>
      </c>
    </row>
    <row r="7388" spans="1:5" x14ac:dyDescent="0.3">
      <c r="A7388">
        <v>7481</v>
      </c>
      <c r="B7388">
        <v>276</v>
      </c>
      <c r="C7388">
        <v>9229</v>
      </c>
      <c r="D7388">
        <v>8.99</v>
      </c>
      <c r="E7388" s="1">
        <v>38563.568055555559</v>
      </c>
    </row>
    <row r="7389" spans="1:5" x14ac:dyDescent="0.3">
      <c r="A7389">
        <v>7482</v>
      </c>
      <c r="B7389">
        <v>276</v>
      </c>
      <c r="C7389">
        <v>10149</v>
      </c>
      <c r="D7389">
        <v>5.99</v>
      </c>
      <c r="E7389" s="1">
        <v>38564.930555555555</v>
      </c>
    </row>
    <row r="7390" spans="1:5" x14ac:dyDescent="0.3">
      <c r="A7390">
        <v>7483</v>
      </c>
      <c r="B7390">
        <v>276</v>
      </c>
      <c r="C7390">
        <v>10691</v>
      </c>
      <c r="D7390">
        <v>0.98999999999999899</v>
      </c>
      <c r="E7390" s="1">
        <v>38565.756249999999</v>
      </c>
    </row>
    <row r="7391" spans="1:5" x14ac:dyDescent="0.3">
      <c r="A7391">
        <v>7484</v>
      </c>
      <c r="B7391">
        <v>276</v>
      </c>
      <c r="C7391">
        <v>10763</v>
      </c>
      <c r="D7391">
        <v>2.99</v>
      </c>
      <c r="E7391" s="1">
        <v>38565.855555555558</v>
      </c>
    </row>
    <row r="7392" spans="1:5" x14ac:dyDescent="0.3">
      <c r="A7392">
        <v>7485</v>
      </c>
      <c r="B7392">
        <v>276</v>
      </c>
      <c r="C7392">
        <v>11085</v>
      </c>
      <c r="D7392">
        <v>2.99</v>
      </c>
      <c r="E7392" s="1">
        <v>38566.316666666666</v>
      </c>
    </row>
    <row r="7393" spans="1:5" x14ac:dyDescent="0.3">
      <c r="A7393">
        <v>7486</v>
      </c>
      <c r="B7393">
        <v>276</v>
      </c>
      <c r="C7393">
        <v>11636</v>
      </c>
      <c r="D7393">
        <v>4.99</v>
      </c>
      <c r="E7393" s="1">
        <v>38581.191666666666</v>
      </c>
    </row>
    <row r="7394" spans="1:5" x14ac:dyDescent="0.3">
      <c r="A7394">
        <v>7487</v>
      </c>
      <c r="B7394">
        <v>276</v>
      </c>
      <c r="C7394">
        <v>11961</v>
      </c>
      <c r="D7394">
        <v>3.99</v>
      </c>
      <c r="E7394" s="1">
        <v>38581.727777777778</v>
      </c>
    </row>
    <row r="7395" spans="1:5" x14ac:dyDescent="0.3">
      <c r="A7395">
        <v>7488</v>
      </c>
      <c r="B7395">
        <v>276</v>
      </c>
      <c r="C7395">
        <v>12178</v>
      </c>
      <c r="D7395">
        <v>5.99</v>
      </c>
      <c r="E7395" s="1">
        <v>38582.053472222222</v>
      </c>
    </row>
    <row r="7396" spans="1:5" x14ac:dyDescent="0.3">
      <c r="A7396">
        <v>7489</v>
      </c>
      <c r="B7396">
        <v>276</v>
      </c>
      <c r="C7396">
        <v>12251</v>
      </c>
      <c r="D7396">
        <v>4.99</v>
      </c>
      <c r="E7396" s="1">
        <v>38582.165972222225</v>
      </c>
    </row>
    <row r="7397" spans="1:5" x14ac:dyDescent="0.3">
      <c r="A7397">
        <v>7490</v>
      </c>
      <c r="B7397">
        <v>276</v>
      </c>
      <c r="C7397">
        <v>12650</v>
      </c>
      <c r="D7397">
        <v>4.99</v>
      </c>
      <c r="E7397" s="1">
        <v>38582.772916666669</v>
      </c>
    </row>
    <row r="7398" spans="1:5" x14ac:dyDescent="0.3">
      <c r="A7398">
        <v>7491</v>
      </c>
      <c r="B7398">
        <v>276</v>
      </c>
      <c r="C7398">
        <v>14000</v>
      </c>
      <c r="D7398">
        <v>4.99</v>
      </c>
      <c r="E7398" s="1">
        <v>38584.837500000001</v>
      </c>
    </row>
    <row r="7399" spans="1:5" x14ac:dyDescent="0.3">
      <c r="A7399">
        <v>7492</v>
      </c>
      <c r="B7399">
        <v>276</v>
      </c>
      <c r="C7399">
        <v>15718</v>
      </c>
      <c r="D7399">
        <v>2.99</v>
      </c>
      <c r="E7399" s="1">
        <v>38587.461805555555</v>
      </c>
    </row>
    <row r="7400" spans="1:5" x14ac:dyDescent="0.3">
      <c r="A7400">
        <v>7493</v>
      </c>
      <c r="B7400">
        <v>276</v>
      </c>
      <c r="C7400">
        <v>15769</v>
      </c>
      <c r="D7400">
        <v>3.99</v>
      </c>
      <c r="E7400" s="1">
        <v>38587.552777777775</v>
      </c>
    </row>
    <row r="7401" spans="1:5" x14ac:dyDescent="0.3">
      <c r="A7401">
        <v>7494</v>
      </c>
      <c r="B7401">
        <v>276</v>
      </c>
      <c r="C7401">
        <v>15923</v>
      </c>
      <c r="D7401">
        <v>4.99</v>
      </c>
      <c r="E7401" s="1">
        <v>38587.755555555559</v>
      </c>
    </row>
    <row r="7402" spans="1:5" x14ac:dyDescent="0.3">
      <c r="A7402">
        <v>7495</v>
      </c>
      <c r="B7402">
        <v>277</v>
      </c>
      <c r="C7402">
        <v>308</v>
      </c>
      <c r="D7402">
        <v>6.99</v>
      </c>
      <c r="E7402" s="1">
        <v>38498.917361111111</v>
      </c>
    </row>
    <row r="7403" spans="1:5" x14ac:dyDescent="0.3">
      <c r="A7403">
        <v>7496</v>
      </c>
      <c r="B7403">
        <v>277</v>
      </c>
      <c r="C7403">
        <v>1331</v>
      </c>
      <c r="D7403">
        <v>2.99</v>
      </c>
      <c r="E7403" s="1">
        <v>38518.481944444444</v>
      </c>
    </row>
    <row r="7404" spans="1:5" x14ac:dyDescent="0.3">
      <c r="A7404">
        <v>7497</v>
      </c>
      <c r="B7404">
        <v>277</v>
      </c>
      <c r="C7404">
        <v>1717</v>
      </c>
      <c r="D7404">
        <v>2.99</v>
      </c>
      <c r="E7404" s="1">
        <v>38519.615972222222</v>
      </c>
    </row>
    <row r="7405" spans="1:5" x14ac:dyDescent="0.3">
      <c r="A7405">
        <v>7498</v>
      </c>
      <c r="B7405">
        <v>277</v>
      </c>
      <c r="C7405">
        <v>2162</v>
      </c>
      <c r="D7405">
        <v>3.99</v>
      </c>
      <c r="E7405" s="1">
        <v>38520.989583333336</v>
      </c>
    </row>
    <row r="7406" spans="1:5" x14ac:dyDescent="0.3">
      <c r="A7406">
        <v>7499</v>
      </c>
      <c r="B7406">
        <v>277</v>
      </c>
      <c r="C7406">
        <v>2723</v>
      </c>
      <c r="D7406">
        <v>4.99</v>
      </c>
      <c r="E7406" s="1">
        <v>38522.621527777781</v>
      </c>
    </row>
    <row r="7407" spans="1:5" x14ac:dyDescent="0.3">
      <c r="A7407">
        <v>7500</v>
      </c>
      <c r="B7407">
        <v>277</v>
      </c>
      <c r="C7407">
        <v>3247</v>
      </c>
      <c r="D7407">
        <v>5.99</v>
      </c>
      <c r="E7407" s="1">
        <v>38524.133333333331</v>
      </c>
    </row>
    <row r="7408" spans="1:5" x14ac:dyDescent="0.3">
      <c r="A7408">
        <v>7501</v>
      </c>
      <c r="B7408">
        <v>277</v>
      </c>
      <c r="C7408">
        <v>3274</v>
      </c>
      <c r="D7408">
        <v>4.99</v>
      </c>
      <c r="E7408" s="1">
        <v>38524.229166666664</v>
      </c>
    </row>
    <row r="7409" spans="1:5" x14ac:dyDescent="0.3">
      <c r="A7409">
        <v>7502</v>
      </c>
      <c r="B7409">
        <v>277</v>
      </c>
      <c r="C7409">
        <v>3344</v>
      </c>
      <c r="D7409">
        <v>2.99</v>
      </c>
      <c r="E7409" s="1">
        <v>38524.456250000003</v>
      </c>
    </row>
    <row r="7410" spans="1:5" x14ac:dyDescent="0.3">
      <c r="A7410">
        <v>7503</v>
      </c>
      <c r="B7410">
        <v>277</v>
      </c>
      <c r="C7410">
        <v>3740</v>
      </c>
      <c r="D7410">
        <v>5.99</v>
      </c>
      <c r="E7410" s="1">
        <v>38539.496527777781</v>
      </c>
    </row>
    <row r="7411" spans="1:5" x14ac:dyDescent="0.3">
      <c r="A7411">
        <v>7504</v>
      </c>
      <c r="B7411">
        <v>277</v>
      </c>
      <c r="C7411">
        <v>3897</v>
      </c>
      <c r="D7411">
        <v>2.99</v>
      </c>
      <c r="E7411" s="1">
        <v>38539.799305555556</v>
      </c>
    </row>
    <row r="7412" spans="1:5" x14ac:dyDescent="0.3">
      <c r="A7412">
        <v>7505</v>
      </c>
      <c r="B7412">
        <v>277</v>
      </c>
      <c r="C7412">
        <v>4290</v>
      </c>
      <c r="D7412">
        <v>4.99</v>
      </c>
      <c r="E7412" s="1">
        <v>38540.657638888886</v>
      </c>
    </row>
    <row r="7413" spans="1:5" x14ac:dyDescent="0.3">
      <c r="A7413">
        <v>7506</v>
      </c>
      <c r="B7413">
        <v>277</v>
      </c>
      <c r="C7413">
        <v>4987</v>
      </c>
      <c r="D7413">
        <v>5.99</v>
      </c>
      <c r="E7413" s="1">
        <v>38542.03125</v>
      </c>
    </row>
    <row r="7414" spans="1:5" x14ac:dyDescent="0.3">
      <c r="A7414">
        <v>7507</v>
      </c>
      <c r="B7414">
        <v>277</v>
      </c>
      <c r="C7414">
        <v>5861</v>
      </c>
      <c r="D7414">
        <v>0.98999999999999899</v>
      </c>
      <c r="E7414" s="1">
        <v>38543.759722222225</v>
      </c>
    </row>
    <row r="7415" spans="1:5" x14ac:dyDescent="0.3">
      <c r="A7415">
        <v>7508</v>
      </c>
      <c r="B7415">
        <v>277</v>
      </c>
      <c r="C7415">
        <v>5913</v>
      </c>
      <c r="D7415">
        <v>2.99</v>
      </c>
      <c r="E7415" s="1">
        <v>38543.873611111114</v>
      </c>
    </row>
    <row r="7416" spans="1:5" x14ac:dyDescent="0.3">
      <c r="A7416">
        <v>7509</v>
      </c>
      <c r="B7416">
        <v>277</v>
      </c>
      <c r="C7416">
        <v>6455</v>
      </c>
      <c r="D7416">
        <v>2.99</v>
      </c>
      <c r="E7416" s="1">
        <v>38545.042361111111</v>
      </c>
    </row>
    <row r="7417" spans="1:5" x14ac:dyDescent="0.3">
      <c r="A7417">
        <v>7510</v>
      </c>
      <c r="B7417">
        <v>277</v>
      </c>
      <c r="C7417">
        <v>6487</v>
      </c>
      <c r="D7417">
        <v>5.99</v>
      </c>
      <c r="E7417" s="1">
        <v>38545.095138888886</v>
      </c>
    </row>
    <row r="7418" spans="1:5" x14ac:dyDescent="0.3">
      <c r="A7418">
        <v>7511</v>
      </c>
      <c r="B7418">
        <v>277</v>
      </c>
      <c r="C7418">
        <v>7423</v>
      </c>
      <c r="D7418">
        <v>4.99</v>
      </c>
      <c r="E7418" s="1">
        <v>38560.71597222222</v>
      </c>
    </row>
    <row r="7419" spans="1:5" x14ac:dyDescent="0.3">
      <c r="A7419">
        <v>7512</v>
      </c>
      <c r="B7419">
        <v>277</v>
      </c>
      <c r="C7419">
        <v>8410</v>
      </c>
      <c r="D7419">
        <v>2.99</v>
      </c>
      <c r="E7419" s="1">
        <v>38562.27847222222</v>
      </c>
    </row>
    <row r="7420" spans="1:5" x14ac:dyDescent="0.3">
      <c r="A7420">
        <v>7513</v>
      </c>
      <c r="B7420">
        <v>277</v>
      </c>
      <c r="C7420">
        <v>9669</v>
      </c>
      <c r="D7420">
        <v>4.99</v>
      </c>
      <c r="E7420" s="1">
        <v>38564.271527777775</v>
      </c>
    </row>
    <row r="7421" spans="1:5" x14ac:dyDescent="0.3">
      <c r="A7421">
        <v>7514</v>
      </c>
      <c r="B7421">
        <v>277</v>
      </c>
      <c r="C7421">
        <v>9901</v>
      </c>
      <c r="D7421">
        <v>0.98999999999999899</v>
      </c>
      <c r="E7421" s="1">
        <v>38564.597222222219</v>
      </c>
    </row>
    <row r="7422" spans="1:5" x14ac:dyDescent="0.3">
      <c r="A7422">
        <v>7515</v>
      </c>
      <c r="B7422">
        <v>277</v>
      </c>
      <c r="C7422">
        <v>11074</v>
      </c>
      <c r="D7422">
        <v>3.99</v>
      </c>
      <c r="E7422" s="1">
        <v>38566.306250000001</v>
      </c>
    </row>
    <row r="7423" spans="1:5" x14ac:dyDescent="0.3">
      <c r="A7423">
        <v>7516</v>
      </c>
      <c r="B7423">
        <v>277</v>
      </c>
      <c r="C7423">
        <v>11162</v>
      </c>
      <c r="D7423">
        <v>4.99</v>
      </c>
      <c r="E7423" s="1">
        <v>38566.421527777777</v>
      </c>
    </row>
    <row r="7424" spans="1:5" x14ac:dyDescent="0.3">
      <c r="A7424">
        <v>7517</v>
      </c>
      <c r="B7424">
        <v>277</v>
      </c>
      <c r="C7424">
        <v>11574</v>
      </c>
      <c r="D7424">
        <v>0.98999999999999899</v>
      </c>
      <c r="E7424" s="1">
        <v>38581.068055555559</v>
      </c>
    </row>
    <row r="7425" spans="1:5" x14ac:dyDescent="0.3">
      <c r="A7425">
        <v>7518</v>
      </c>
      <c r="B7425">
        <v>277</v>
      </c>
      <c r="C7425">
        <v>12149</v>
      </c>
      <c r="D7425">
        <v>3.99</v>
      </c>
      <c r="E7425" s="1">
        <v>38582.009027777778</v>
      </c>
    </row>
    <row r="7426" spans="1:5" x14ac:dyDescent="0.3">
      <c r="A7426">
        <v>7519</v>
      </c>
      <c r="B7426">
        <v>277</v>
      </c>
      <c r="C7426">
        <v>12458</v>
      </c>
      <c r="D7426">
        <v>5.99</v>
      </c>
      <c r="E7426" s="1">
        <v>38582.473611111112</v>
      </c>
    </row>
    <row r="7427" spans="1:5" x14ac:dyDescent="0.3">
      <c r="A7427">
        <v>7520</v>
      </c>
      <c r="B7427">
        <v>277</v>
      </c>
      <c r="C7427">
        <v>13122</v>
      </c>
      <c r="D7427">
        <v>4.99</v>
      </c>
      <c r="E7427" s="1">
        <v>38583.495138888888</v>
      </c>
    </row>
    <row r="7428" spans="1:5" x14ac:dyDescent="0.3">
      <c r="A7428">
        <v>7521</v>
      </c>
      <c r="B7428">
        <v>277</v>
      </c>
      <c r="C7428">
        <v>13526</v>
      </c>
      <c r="D7428">
        <v>4.99</v>
      </c>
      <c r="E7428" s="1">
        <v>38584.123611111114</v>
      </c>
    </row>
    <row r="7429" spans="1:5" x14ac:dyDescent="0.3">
      <c r="A7429">
        <v>7522</v>
      </c>
      <c r="B7429">
        <v>277</v>
      </c>
      <c r="C7429">
        <v>13714</v>
      </c>
      <c r="D7429">
        <v>4.99</v>
      </c>
      <c r="E7429" s="1">
        <v>38584.40347222222</v>
      </c>
    </row>
    <row r="7430" spans="1:5" x14ac:dyDescent="0.3">
      <c r="A7430">
        <v>7523</v>
      </c>
      <c r="B7430">
        <v>277</v>
      </c>
      <c r="C7430">
        <v>14227</v>
      </c>
      <c r="D7430">
        <v>4.99</v>
      </c>
      <c r="E7430" s="1">
        <v>38585.205555555556</v>
      </c>
    </row>
    <row r="7431" spans="1:5" x14ac:dyDescent="0.3">
      <c r="A7431">
        <v>7524</v>
      </c>
      <c r="B7431">
        <v>277</v>
      </c>
      <c r="C7431">
        <v>14745</v>
      </c>
      <c r="D7431">
        <v>4.99</v>
      </c>
      <c r="E7431" s="1">
        <v>38585.953472222223</v>
      </c>
    </row>
    <row r="7432" spans="1:5" x14ac:dyDescent="0.3">
      <c r="A7432">
        <v>7525</v>
      </c>
      <c r="B7432">
        <v>277</v>
      </c>
      <c r="C7432">
        <v>15008</v>
      </c>
      <c r="D7432">
        <v>10.99</v>
      </c>
      <c r="E7432" s="1">
        <v>38586.35</v>
      </c>
    </row>
    <row r="7433" spans="1:5" x14ac:dyDescent="0.3">
      <c r="A7433">
        <v>7526</v>
      </c>
      <c r="B7433">
        <v>277</v>
      </c>
      <c r="C7433">
        <v>15345</v>
      </c>
      <c r="D7433">
        <v>5.99</v>
      </c>
      <c r="E7433" s="1">
        <v>38586.878472222219</v>
      </c>
    </row>
    <row r="7434" spans="1:5" x14ac:dyDescent="0.3">
      <c r="A7434">
        <v>7527</v>
      </c>
      <c r="B7434">
        <v>278</v>
      </c>
      <c r="C7434">
        <v>1092</v>
      </c>
      <c r="D7434">
        <v>4.99</v>
      </c>
      <c r="E7434" s="1">
        <v>38503.510416666664</v>
      </c>
    </row>
    <row r="7435" spans="1:5" x14ac:dyDescent="0.3">
      <c r="A7435">
        <v>7528</v>
      </c>
      <c r="B7435">
        <v>278</v>
      </c>
      <c r="C7435">
        <v>1387</v>
      </c>
      <c r="D7435">
        <v>0.98999999999999899</v>
      </c>
      <c r="E7435" s="1">
        <v>38518.652777777781</v>
      </c>
    </row>
    <row r="7436" spans="1:5" x14ac:dyDescent="0.3">
      <c r="A7436">
        <v>7529</v>
      </c>
      <c r="B7436">
        <v>278</v>
      </c>
      <c r="C7436">
        <v>1978</v>
      </c>
      <c r="D7436">
        <v>2.99</v>
      </c>
      <c r="E7436" s="1">
        <v>38520.404166666667</v>
      </c>
    </row>
    <row r="7437" spans="1:5" x14ac:dyDescent="0.3">
      <c r="A7437">
        <v>7530</v>
      </c>
      <c r="B7437">
        <v>278</v>
      </c>
      <c r="C7437">
        <v>2078</v>
      </c>
      <c r="D7437">
        <v>4.99</v>
      </c>
      <c r="E7437" s="1">
        <v>38520.699999999997</v>
      </c>
    </row>
    <row r="7438" spans="1:5" x14ac:dyDescent="0.3">
      <c r="A7438">
        <v>7531</v>
      </c>
      <c r="B7438">
        <v>278</v>
      </c>
      <c r="C7438">
        <v>3453</v>
      </c>
      <c r="D7438">
        <v>2.99</v>
      </c>
      <c r="E7438" s="1">
        <v>38524.883333333331</v>
      </c>
    </row>
    <row r="7439" spans="1:5" x14ac:dyDescent="0.3">
      <c r="A7439">
        <v>7532</v>
      </c>
      <c r="B7439">
        <v>278</v>
      </c>
      <c r="C7439">
        <v>3776</v>
      </c>
      <c r="D7439">
        <v>2.99</v>
      </c>
      <c r="E7439" s="1">
        <v>38539.563194444447</v>
      </c>
    </row>
    <row r="7440" spans="1:5" x14ac:dyDescent="0.3">
      <c r="A7440">
        <v>7533</v>
      </c>
      <c r="B7440">
        <v>278</v>
      </c>
      <c r="C7440">
        <v>4430</v>
      </c>
      <c r="D7440">
        <v>4.99</v>
      </c>
      <c r="E7440" s="1">
        <v>38540.940972222219</v>
      </c>
    </row>
    <row r="7441" spans="1:5" x14ac:dyDescent="0.3">
      <c r="A7441">
        <v>7534</v>
      </c>
      <c r="B7441">
        <v>278</v>
      </c>
      <c r="C7441">
        <v>4866</v>
      </c>
      <c r="D7441">
        <v>8.99</v>
      </c>
      <c r="E7441" s="1">
        <v>38541.79791666667</v>
      </c>
    </row>
    <row r="7442" spans="1:5" x14ac:dyDescent="0.3">
      <c r="A7442">
        <v>7535</v>
      </c>
      <c r="B7442">
        <v>278</v>
      </c>
      <c r="C7442">
        <v>6869</v>
      </c>
      <c r="D7442">
        <v>4.99</v>
      </c>
      <c r="E7442" s="1">
        <v>38545.841666666667</v>
      </c>
    </row>
    <row r="7443" spans="1:5" x14ac:dyDescent="0.3">
      <c r="A7443">
        <v>7536</v>
      </c>
      <c r="B7443">
        <v>278</v>
      </c>
      <c r="C7443">
        <v>7239</v>
      </c>
      <c r="D7443">
        <v>0.98999999999999899</v>
      </c>
      <c r="E7443" s="1">
        <v>38560.430555555555</v>
      </c>
    </row>
    <row r="7444" spans="1:5" x14ac:dyDescent="0.3">
      <c r="A7444">
        <v>7537</v>
      </c>
      <c r="B7444">
        <v>278</v>
      </c>
      <c r="C7444">
        <v>7834</v>
      </c>
      <c r="D7444">
        <v>0.98999999999999899</v>
      </c>
      <c r="E7444" s="1">
        <v>38561.365277777775</v>
      </c>
    </row>
    <row r="7445" spans="1:5" x14ac:dyDescent="0.3">
      <c r="A7445">
        <v>7538</v>
      </c>
      <c r="B7445">
        <v>278</v>
      </c>
      <c r="C7445">
        <v>8222</v>
      </c>
      <c r="D7445">
        <v>5.99</v>
      </c>
      <c r="E7445" s="1">
        <v>38561.993750000001</v>
      </c>
    </row>
    <row r="7446" spans="1:5" x14ac:dyDescent="0.3">
      <c r="A7446">
        <v>7539</v>
      </c>
      <c r="B7446">
        <v>278</v>
      </c>
      <c r="C7446">
        <v>8953</v>
      </c>
      <c r="D7446">
        <v>4.99</v>
      </c>
      <c r="E7446" s="1">
        <v>38563.13958333333</v>
      </c>
    </row>
    <row r="7447" spans="1:5" x14ac:dyDescent="0.3">
      <c r="A7447">
        <v>7540</v>
      </c>
      <c r="B7447">
        <v>278</v>
      </c>
      <c r="C7447">
        <v>9448</v>
      </c>
      <c r="D7447">
        <v>2.99</v>
      </c>
      <c r="E7447" s="1">
        <v>38563.913888888892</v>
      </c>
    </row>
    <row r="7448" spans="1:5" x14ac:dyDescent="0.3">
      <c r="A7448">
        <v>7541</v>
      </c>
      <c r="B7448">
        <v>278</v>
      </c>
      <c r="C7448">
        <v>10649</v>
      </c>
      <c r="D7448">
        <v>2.99</v>
      </c>
      <c r="E7448" s="1">
        <v>38565.674305555556</v>
      </c>
    </row>
    <row r="7449" spans="1:5" x14ac:dyDescent="0.3">
      <c r="A7449">
        <v>7542</v>
      </c>
      <c r="B7449">
        <v>278</v>
      </c>
      <c r="C7449">
        <v>10731</v>
      </c>
      <c r="D7449">
        <v>2.99</v>
      </c>
      <c r="E7449" s="1">
        <v>38565.806250000001</v>
      </c>
    </row>
    <row r="7450" spans="1:5" x14ac:dyDescent="0.3">
      <c r="A7450">
        <v>7543</v>
      </c>
      <c r="B7450">
        <v>278</v>
      </c>
      <c r="C7450">
        <v>10849</v>
      </c>
      <c r="D7450">
        <v>3.99</v>
      </c>
      <c r="E7450" s="1">
        <v>38565.993750000001</v>
      </c>
    </row>
    <row r="7451" spans="1:5" x14ac:dyDescent="0.3">
      <c r="A7451">
        <v>7544</v>
      </c>
      <c r="B7451">
        <v>278</v>
      </c>
      <c r="C7451">
        <v>11095</v>
      </c>
      <c r="D7451">
        <v>5.99</v>
      </c>
      <c r="E7451" s="1">
        <v>38566.335416666669</v>
      </c>
    </row>
    <row r="7452" spans="1:5" x14ac:dyDescent="0.3">
      <c r="A7452">
        <v>7545</v>
      </c>
      <c r="B7452">
        <v>278</v>
      </c>
      <c r="C7452">
        <v>11531</v>
      </c>
      <c r="D7452">
        <v>0.98999999999999899</v>
      </c>
      <c r="E7452" s="1">
        <v>38581.020833333336</v>
      </c>
    </row>
    <row r="7453" spans="1:5" x14ac:dyDescent="0.3">
      <c r="A7453">
        <v>7546</v>
      </c>
      <c r="B7453">
        <v>278</v>
      </c>
      <c r="C7453">
        <v>12787</v>
      </c>
      <c r="D7453">
        <v>0.98999999999999899</v>
      </c>
      <c r="E7453" s="1">
        <v>38583.004861111112</v>
      </c>
    </row>
    <row r="7454" spans="1:5" x14ac:dyDescent="0.3">
      <c r="A7454">
        <v>7547</v>
      </c>
      <c r="B7454">
        <v>278</v>
      </c>
      <c r="C7454">
        <v>13896</v>
      </c>
      <c r="D7454">
        <v>0.98999999999999899</v>
      </c>
      <c r="E7454" s="1">
        <v>38584.665972222225</v>
      </c>
    </row>
    <row r="7455" spans="1:5" x14ac:dyDescent="0.3">
      <c r="A7455">
        <v>7548</v>
      </c>
      <c r="B7455">
        <v>278</v>
      </c>
      <c r="C7455">
        <v>13976</v>
      </c>
      <c r="D7455">
        <v>0.98999999999999899</v>
      </c>
      <c r="E7455" s="1">
        <v>38584.793055555558</v>
      </c>
    </row>
    <row r="7456" spans="1:5" x14ac:dyDescent="0.3">
      <c r="A7456">
        <v>7549</v>
      </c>
      <c r="B7456">
        <v>278</v>
      </c>
      <c r="C7456">
        <v>14268</v>
      </c>
      <c r="D7456">
        <v>2.99</v>
      </c>
      <c r="E7456" s="1">
        <v>38585.26458333333</v>
      </c>
    </row>
    <row r="7457" spans="1:5" x14ac:dyDescent="0.3">
      <c r="A7457">
        <v>7550</v>
      </c>
      <c r="B7457">
        <v>278</v>
      </c>
      <c r="C7457">
        <v>14803</v>
      </c>
      <c r="D7457">
        <v>0.98999999999999899</v>
      </c>
      <c r="E7457" s="1">
        <v>38586.03402777778</v>
      </c>
    </row>
    <row r="7458" spans="1:5" x14ac:dyDescent="0.3">
      <c r="A7458">
        <v>7551</v>
      </c>
      <c r="B7458">
        <v>278</v>
      </c>
      <c r="C7458">
        <v>14986</v>
      </c>
      <c r="D7458">
        <v>4.99</v>
      </c>
      <c r="E7458" s="1">
        <v>38586.317361111112</v>
      </c>
    </row>
    <row r="7459" spans="1:5" x14ac:dyDescent="0.3">
      <c r="A7459">
        <v>7552</v>
      </c>
      <c r="B7459">
        <v>278</v>
      </c>
      <c r="C7459">
        <v>16019</v>
      </c>
      <c r="D7459">
        <v>4.99</v>
      </c>
      <c r="E7459" s="1">
        <v>38587.895833333336</v>
      </c>
    </row>
    <row r="7460" spans="1:5" x14ac:dyDescent="0.3">
      <c r="A7460">
        <v>7553</v>
      </c>
      <c r="B7460">
        <v>279</v>
      </c>
      <c r="C7460">
        <v>979</v>
      </c>
      <c r="D7460">
        <v>2.99</v>
      </c>
      <c r="E7460" s="1">
        <v>38502.900694444441</v>
      </c>
    </row>
    <row r="7461" spans="1:5" x14ac:dyDescent="0.3">
      <c r="A7461">
        <v>7554</v>
      </c>
      <c r="B7461">
        <v>279</v>
      </c>
      <c r="C7461">
        <v>1019</v>
      </c>
      <c r="D7461">
        <v>0.98999999999999899</v>
      </c>
      <c r="E7461" s="1">
        <v>38503.128472222219</v>
      </c>
    </row>
    <row r="7462" spans="1:5" x14ac:dyDescent="0.3">
      <c r="A7462">
        <v>7555</v>
      </c>
      <c r="B7462">
        <v>279</v>
      </c>
      <c r="C7462">
        <v>1178</v>
      </c>
      <c r="D7462">
        <v>2.99</v>
      </c>
      <c r="E7462" s="1">
        <v>38518.025000000001</v>
      </c>
    </row>
    <row r="7463" spans="1:5" x14ac:dyDescent="0.3">
      <c r="A7463">
        <v>7556</v>
      </c>
      <c r="B7463">
        <v>279</v>
      </c>
      <c r="C7463">
        <v>2147</v>
      </c>
      <c r="D7463">
        <v>4.99</v>
      </c>
      <c r="E7463" s="1">
        <v>38520.936111111114</v>
      </c>
    </row>
    <row r="7464" spans="1:5" x14ac:dyDescent="0.3">
      <c r="A7464">
        <v>7557</v>
      </c>
      <c r="B7464">
        <v>279</v>
      </c>
      <c r="C7464">
        <v>3215</v>
      </c>
      <c r="D7464">
        <v>0.98999999999999899</v>
      </c>
      <c r="E7464" s="1">
        <v>38524.049305555556</v>
      </c>
    </row>
    <row r="7465" spans="1:5" x14ac:dyDescent="0.3">
      <c r="A7465">
        <v>7558</v>
      </c>
      <c r="B7465">
        <v>279</v>
      </c>
      <c r="C7465">
        <v>3374</v>
      </c>
      <c r="D7465">
        <v>2.99</v>
      </c>
      <c r="E7465" s="1">
        <v>38524.566666666666</v>
      </c>
    </row>
    <row r="7466" spans="1:5" x14ac:dyDescent="0.3">
      <c r="A7466">
        <v>7559</v>
      </c>
      <c r="B7466">
        <v>279</v>
      </c>
      <c r="C7466">
        <v>3375</v>
      </c>
      <c r="D7466">
        <v>4.99</v>
      </c>
      <c r="E7466" s="1">
        <v>38524.567361111112</v>
      </c>
    </row>
    <row r="7467" spans="1:5" x14ac:dyDescent="0.3">
      <c r="A7467">
        <v>7560</v>
      </c>
      <c r="B7467">
        <v>279</v>
      </c>
      <c r="C7467">
        <v>4476</v>
      </c>
      <c r="D7467">
        <v>4.99</v>
      </c>
      <c r="E7467" s="1">
        <v>38541.023611111108</v>
      </c>
    </row>
    <row r="7468" spans="1:5" x14ac:dyDescent="0.3">
      <c r="A7468">
        <v>7561</v>
      </c>
      <c r="B7468">
        <v>279</v>
      </c>
      <c r="C7468">
        <v>4978</v>
      </c>
      <c r="D7468">
        <v>7.99</v>
      </c>
      <c r="E7468" s="1">
        <v>38542.015277777777</v>
      </c>
    </row>
    <row r="7469" spans="1:5" x14ac:dyDescent="0.3">
      <c r="A7469">
        <v>7562</v>
      </c>
      <c r="B7469">
        <v>279</v>
      </c>
      <c r="C7469">
        <v>5248</v>
      </c>
      <c r="D7469">
        <v>2.99</v>
      </c>
      <c r="E7469" s="1">
        <v>38542.561805555553</v>
      </c>
    </row>
    <row r="7470" spans="1:5" x14ac:dyDescent="0.3">
      <c r="A7470">
        <v>7563</v>
      </c>
      <c r="B7470">
        <v>279</v>
      </c>
      <c r="C7470">
        <v>5361</v>
      </c>
      <c r="D7470">
        <v>9.99</v>
      </c>
      <c r="E7470" s="1">
        <v>38542.760416666664</v>
      </c>
    </row>
    <row r="7471" spans="1:5" x14ac:dyDescent="0.3">
      <c r="A7471">
        <v>7564</v>
      </c>
      <c r="B7471">
        <v>279</v>
      </c>
      <c r="C7471">
        <v>6176</v>
      </c>
      <c r="D7471">
        <v>0.98999999999999899</v>
      </c>
      <c r="E7471" s="1">
        <v>38544.449999999997</v>
      </c>
    </row>
    <row r="7472" spans="1:5" x14ac:dyDescent="0.3">
      <c r="A7472">
        <v>7565</v>
      </c>
      <c r="B7472">
        <v>279</v>
      </c>
      <c r="C7472">
        <v>7947</v>
      </c>
      <c r="D7472">
        <v>2.99</v>
      </c>
      <c r="E7472" s="1">
        <v>38561.545138888891</v>
      </c>
    </row>
    <row r="7473" spans="1:5" x14ac:dyDescent="0.3">
      <c r="A7473">
        <v>7566</v>
      </c>
      <c r="B7473">
        <v>279</v>
      </c>
      <c r="C7473">
        <v>8559</v>
      </c>
      <c r="D7473">
        <v>3.99</v>
      </c>
      <c r="E7473" s="1">
        <v>38562.475694444445</v>
      </c>
    </row>
    <row r="7474" spans="1:5" x14ac:dyDescent="0.3">
      <c r="A7474">
        <v>7567</v>
      </c>
      <c r="B7474">
        <v>279</v>
      </c>
      <c r="C7474">
        <v>9820</v>
      </c>
      <c r="D7474">
        <v>5.99</v>
      </c>
      <c r="E7474" s="1">
        <v>38564.490277777775</v>
      </c>
    </row>
    <row r="7475" spans="1:5" x14ac:dyDescent="0.3">
      <c r="A7475">
        <v>7568</v>
      </c>
      <c r="B7475">
        <v>279</v>
      </c>
      <c r="C7475">
        <v>10177</v>
      </c>
      <c r="D7475">
        <v>2.99</v>
      </c>
      <c r="E7475" s="1">
        <v>38564.987500000003</v>
      </c>
    </row>
    <row r="7476" spans="1:5" x14ac:dyDescent="0.3">
      <c r="A7476">
        <v>7569</v>
      </c>
      <c r="B7476">
        <v>279</v>
      </c>
      <c r="C7476">
        <v>11250</v>
      </c>
      <c r="D7476">
        <v>6.99</v>
      </c>
      <c r="E7476" s="1">
        <v>38566.565972222219</v>
      </c>
    </row>
    <row r="7477" spans="1:5" x14ac:dyDescent="0.3">
      <c r="A7477">
        <v>7570</v>
      </c>
      <c r="B7477">
        <v>279</v>
      </c>
      <c r="C7477">
        <v>11515</v>
      </c>
      <c r="D7477">
        <v>2.99</v>
      </c>
      <c r="E7477" s="1">
        <v>38580.995833333334</v>
      </c>
    </row>
    <row r="7478" spans="1:5" x14ac:dyDescent="0.3">
      <c r="A7478">
        <v>7571</v>
      </c>
      <c r="B7478">
        <v>279</v>
      </c>
      <c r="C7478">
        <v>11703</v>
      </c>
      <c r="D7478">
        <v>4.99</v>
      </c>
      <c r="E7478" s="1">
        <v>38581.304861111108</v>
      </c>
    </row>
    <row r="7479" spans="1:5" x14ac:dyDescent="0.3">
      <c r="A7479">
        <v>7572</v>
      </c>
      <c r="B7479">
        <v>279</v>
      </c>
      <c r="C7479">
        <v>12935</v>
      </c>
      <c r="D7479">
        <v>2.99</v>
      </c>
      <c r="E7479" s="1">
        <v>38583.222222222219</v>
      </c>
    </row>
    <row r="7480" spans="1:5" x14ac:dyDescent="0.3">
      <c r="A7480">
        <v>7573</v>
      </c>
      <c r="B7480">
        <v>279</v>
      </c>
      <c r="C7480">
        <v>12949</v>
      </c>
      <c r="D7480">
        <v>4.99</v>
      </c>
      <c r="E7480" s="1">
        <v>38583.246527777781</v>
      </c>
    </row>
    <row r="7481" spans="1:5" x14ac:dyDescent="0.3">
      <c r="A7481">
        <v>7574</v>
      </c>
      <c r="B7481">
        <v>279</v>
      </c>
      <c r="C7481">
        <v>13105</v>
      </c>
      <c r="D7481">
        <v>7.99</v>
      </c>
      <c r="E7481" s="1">
        <v>38583.462500000001</v>
      </c>
    </row>
    <row r="7482" spans="1:5" x14ac:dyDescent="0.3">
      <c r="A7482">
        <v>7575</v>
      </c>
      <c r="B7482">
        <v>279</v>
      </c>
      <c r="C7482">
        <v>13233</v>
      </c>
      <c r="D7482">
        <v>2.99</v>
      </c>
      <c r="E7482" s="1">
        <v>38583.676388888889</v>
      </c>
    </row>
    <row r="7483" spans="1:5" x14ac:dyDescent="0.3">
      <c r="A7483">
        <v>7576</v>
      </c>
      <c r="B7483">
        <v>279</v>
      </c>
      <c r="C7483">
        <v>13588</v>
      </c>
      <c r="D7483">
        <v>4.99</v>
      </c>
      <c r="E7483" s="1">
        <v>38584.240972222222</v>
      </c>
    </row>
    <row r="7484" spans="1:5" x14ac:dyDescent="0.3">
      <c r="A7484">
        <v>7577</v>
      </c>
      <c r="B7484">
        <v>279</v>
      </c>
      <c r="C7484">
        <v>14206</v>
      </c>
      <c r="D7484">
        <v>2.99</v>
      </c>
      <c r="E7484" s="1">
        <v>38585.165972222225</v>
      </c>
    </row>
    <row r="7485" spans="1:5" x14ac:dyDescent="0.3">
      <c r="A7485">
        <v>7578</v>
      </c>
      <c r="B7485">
        <v>279</v>
      </c>
      <c r="C7485">
        <v>14714</v>
      </c>
      <c r="D7485">
        <v>3.99</v>
      </c>
      <c r="E7485" s="1">
        <v>38585.893750000003</v>
      </c>
    </row>
    <row r="7486" spans="1:5" x14ac:dyDescent="0.3">
      <c r="A7486">
        <v>7579</v>
      </c>
      <c r="B7486">
        <v>279</v>
      </c>
      <c r="C7486">
        <v>14779</v>
      </c>
      <c r="D7486">
        <v>5.99</v>
      </c>
      <c r="E7486" s="1">
        <v>38586</v>
      </c>
    </row>
    <row r="7487" spans="1:5" x14ac:dyDescent="0.3">
      <c r="A7487">
        <v>7580</v>
      </c>
      <c r="B7487">
        <v>279</v>
      </c>
      <c r="C7487">
        <v>14789</v>
      </c>
      <c r="D7487">
        <v>4.99</v>
      </c>
      <c r="E7487" s="1">
        <v>38586.020138888889</v>
      </c>
    </row>
    <row r="7488" spans="1:5" x14ac:dyDescent="0.3">
      <c r="A7488">
        <v>7581</v>
      </c>
      <c r="B7488">
        <v>279</v>
      </c>
      <c r="C7488">
        <v>15580</v>
      </c>
      <c r="D7488">
        <v>6.99</v>
      </c>
      <c r="E7488" s="1">
        <v>38587.23541666667</v>
      </c>
    </row>
    <row r="7489" spans="1:5" x14ac:dyDescent="0.3">
      <c r="A7489">
        <v>7582</v>
      </c>
      <c r="B7489">
        <v>279</v>
      </c>
      <c r="C7489">
        <v>15606</v>
      </c>
      <c r="D7489">
        <v>2.99</v>
      </c>
      <c r="E7489" s="1">
        <v>38587.284722222219</v>
      </c>
    </row>
    <row r="7490" spans="1:5" x14ac:dyDescent="0.3">
      <c r="A7490">
        <v>7584</v>
      </c>
      <c r="B7490">
        <v>280</v>
      </c>
      <c r="C7490">
        <v>1014</v>
      </c>
      <c r="D7490">
        <v>4.99</v>
      </c>
      <c r="E7490" s="1">
        <v>38503.11041666667</v>
      </c>
    </row>
    <row r="7491" spans="1:5" x14ac:dyDescent="0.3">
      <c r="A7491">
        <v>7585</v>
      </c>
      <c r="B7491">
        <v>280</v>
      </c>
      <c r="C7491">
        <v>2656</v>
      </c>
      <c r="D7491">
        <v>3.99</v>
      </c>
      <c r="E7491" s="1">
        <v>38522.445833333331</v>
      </c>
    </row>
    <row r="7492" spans="1:5" x14ac:dyDescent="0.3">
      <c r="A7492">
        <v>7586</v>
      </c>
      <c r="B7492">
        <v>280</v>
      </c>
      <c r="C7492">
        <v>3009</v>
      </c>
      <c r="D7492">
        <v>4.99</v>
      </c>
      <c r="E7492" s="1">
        <v>38523.433333333334</v>
      </c>
    </row>
    <row r="7493" spans="1:5" x14ac:dyDescent="0.3">
      <c r="A7493">
        <v>7587</v>
      </c>
      <c r="B7493">
        <v>280</v>
      </c>
      <c r="C7493">
        <v>3097</v>
      </c>
      <c r="D7493">
        <v>0.98999999999999899</v>
      </c>
      <c r="E7493" s="1">
        <v>38523.68472222222</v>
      </c>
    </row>
    <row r="7494" spans="1:5" x14ac:dyDescent="0.3">
      <c r="A7494">
        <v>7588</v>
      </c>
      <c r="B7494">
        <v>280</v>
      </c>
      <c r="C7494">
        <v>4616</v>
      </c>
      <c r="D7494">
        <v>4.99</v>
      </c>
      <c r="E7494" s="1">
        <v>38541.324999999997</v>
      </c>
    </row>
    <row r="7495" spans="1:5" x14ac:dyDescent="0.3">
      <c r="A7495">
        <v>7589</v>
      </c>
      <c r="B7495">
        <v>280</v>
      </c>
      <c r="C7495">
        <v>6851</v>
      </c>
      <c r="D7495">
        <v>0.98999999999999899</v>
      </c>
      <c r="E7495" s="1">
        <v>38545.813888888886</v>
      </c>
    </row>
    <row r="7496" spans="1:5" x14ac:dyDescent="0.3">
      <c r="A7496">
        <v>7590</v>
      </c>
      <c r="B7496">
        <v>280</v>
      </c>
      <c r="C7496">
        <v>7070</v>
      </c>
      <c r="D7496">
        <v>4.99</v>
      </c>
      <c r="E7496" s="1">
        <v>38560.167361111111</v>
      </c>
    </row>
    <row r="7497" spans="1:5" x14ac:dyDescent="0.3">
      <c r="A7497">
        <v>7591</v>
      </c>
      <c r="B7497">
        <v>280</v>
      </c>
      <c r="C7497">
        <v>7901</v>
      </c>
      <c r="D7497">
        <v>0.98999999999999899</v>
      </c>
      <c r="E7497" s="1">
        <v>38561.466666666667</v>
      </c>
    </row>
    <row r="7498" spans="1:5" x14ac:dyDescent="0.3">
      <c r="A7498">
        <v>7592</v>
      </c>
      <c r="B7498">
        <v>280</v>
      </c>
      <c r="C7498">
        <v>8319</v>
      </c>
      <c r="D7498">
        <v>0.98999999999999899</v>
      </c>
      <c r="E7498" s="1">
        <v>38562.155555555553</v>
      </c>
    </row>
    <row r="7499" spans="1:5" x14ac:dyDescent="0.3">
      <c r="A7499">
        <v>7593</v>
      </c>
      <c r="B7499">
        <v>280</v>
      </c>
      <c r="C7499">
        <v>8365</v>
      </c>
      <c r="D7499">
        <v>0.98999999999999899</v>
      </c>
      <c r="E7499" s="1">
        <v>38562.21597222222</v>
      </c>
    </row>
    <row r="7500" spans="1:5" x14ac:dyDescent="0.3">
      <c r="A7500">
        <v>7594</v>
      </c>
      <c r="B7500">
        <v>280</v>
      </c>
      <c r="C7500">
        <v>8565</v>
      </c>
      <c r="D7500">
        <v>7.99</v>
      </c>
      <c r="E7500" s="1">
        <v>38562.482638888891</v>
      </c>
    </row>
    <row r="7501" spans="1:5" x14ac:dyDescent="0.3">
      <c r="A7501">
        <v>7595</v>
      </c>
      <c r="B7501">
        <v>280</v>
      </c>
      <c r="C7501">
        <v>8695</v>
      </c>
      <c r="D7501">
        <v>6.99</v>
      </c>
      <c r="E7501" s="1">
        <v>38562.697222222225</v>
      </c>
    </row>
    <row r="7502" spans="1:5" x14ac:dyDescent="0.3">
      <c r="A7502">
        <v>7596</v>
      </c>
      <c r="B7502">
        <v>280</v>
      </c>
      <c r="C7502">
        <v>8744</v>
      </c>
      <c r="D7502">
        <v>3.99</v>
      </c>
      <c r="E7502" s="1">
        <v>38562.790277777778</v>
      </c>
    </row>
    <row r="7503" spans="1:5" x14ac:dyDescent="0.3">
      <c r="A7503">
        <v>7597</v>
      </c>
      <c r="B7503">
        <v>280</v>
      </c>
      <c r="C7503">
        <v>8912</v>
      </c>
      <c r="D7503">
        <v>0.98999999999999899</v>
      </c>
      <c r="E7503" s="1">
        <v>38563.063194444447</v>
      </c>
    </row>
    <row r="7504" spans="1:5" x14ac:dyDescent="0.3">
      <c r="A7504">
        <v>7598</v>
      </c>
      <c r="B7504">
        <v>280</v>
      </c>
      <c r="C7504">
        <v>9103</v>
      </c>
      <c r="D7504">
        <v>0.98999999999999899</v>
      </c>
      <c r="E7504" s="1">
        <v>38563.367361111108</v>
      </c>
    </row>
    <row r="7505" spans="1:5" x14ac:dyDescent="0.3">
      <c r="A7505">
        <v>7599</v>
      </c>
      <c r="B7505">
        <v>280</v>
      </c>
      <c r="C7505">
        <v>10847</v>
      </c>
      <c r="D7505">
        <v>9.99</v>
      </c>
      <c r="E7505" s="1">
        <v>38565.992361111108</v>
      </c>
    </row>
    <row r="7506" spans="1:5" x14ac:dyDescent="0.3">
      <c r="A7506">
        <v>7600</v>
      </c>
      <c r="B7506">
        <v>280</v>
      </c>
      <c r="C7506">
        <v>11366</v>
      </c>
      <c r="D7506">
        <v>4.99</v>
      </c>
      <c r="E7506" s="1">
        <v>38566.750694444447</v>
      </c>
    </row>
    <row r="7507" spans="1:5" x14ac:dyDescent="0.3">
      <c r="A7507">
        <v>7601</v>
      </c>
      <c r="B7507">
        <v>280</v>
      </c>
      <c r="C7507">
        <v>11517</v>
      </c>
      <c r="D7507">
        <v>2.99</v>
      </c>
      <c r="E7507" s="1">
        <v>38580.99722222222</v>
      </c>
    </row>
    <row r="7508" spans="1:5" x14ac:dyDescent="0.3">
      <c r="A7508">
        <v>7602</v>
      </c>
      <c r="B7508">
        <v>280</v>
      </c>
      <c r="C7508">
        <v>12053</v>
      </c>
      <c r="D7508">
        <v>4.99</v>
      </c>
      <c r="E7508" s="1">
        <v>38581.872916666667</v>
      </c>
    </row>
    <row r="7509" spans="1:5" x14ac:dyDescent="0.3">
      <c r="A7509">
        <v>7603</v>
      </c>
      <c r="B7509">
        <v>280</v>
      </c>
      <c r="C7509">
        <v>12849</v>
      </c>
      <c r="D7509">
        <v>5.99</v>
      </c>
      <c r="E7509" s="1">
        <v>38583.086805555555</v>
      </c>
    </row>
    <row r="7510" spans="1:5" x14ac:dyDescent="0.3">
      <c r="A7510">
        <v>7604</v>
      </c>
      <c r="B7510">
        <v>280</v>
      </c>
      <c r="C7510">
        <v>13231</v>
      </c>
      <c r="D7510">
        <v>9.99</v>
      </c>
      <c r="E7510" s="1">
        <v>38583.675000000003</v>
      </c>
    </row>
    <row r="7511" spans="1:5" x14ac:dyDescent="0.3">
      <c r="A7511">
        <v>7605</v>
      </c>
      <c r="B7511">
        <v>280</v>
      </c>
      <c r="C7511">
        <v>13321</v>
      </c>
      <c r="D7511">
        <v>4.99</v>
      </c>
      <c r="E7511" s="1">
        <v>38583.819444444445</v>
      </c>
    </row>
    <row r="7512" spans="1:5" x14ac:dyDescent="0.3">
      <c r="A7512">
        <v>7606</v>
      </c>
      <c r="B7512">
        <v>280</v>
      </c>
      <c r="C7512">
        <v>13667</v>
      </c>
      <c r="D7512">
        <v>4.99</v>
      </c>
      <c r="E7512" s="1">
        <v>38584.350694444445</v>
      </c>
    </row>
    <row r="7513" spans="1:5" x14ac:dyDescent="0.3">
      <c r="A7513">
        <v>7607</v>
      </c>
      <c r="B7513">
        <v>280</v>
      </c>
      <c r="C7513">
        <v>15036</v>
      </c>
      <c r="D7513">
        <v>2.99</v>
      </c>
      <c r="E7513" s="1">
        <v>38586.400000000001</v>
      </c>
    </row>
    <row r="7514" spans="1:5" x14ac:dyDescent="0.3">
      <c r="A7514">
        <v>7608</v>
      </c>
      <c r="B7514">
        <v>280</v>
      </c>
      <c r="C7514">
        <v>15312</v>
      </c>
      <c r="D7514">
        <v>4.99</v>
      </c>
      <c r="E7514" s="1">
        <v>38586.831944444442</v>
      </c>
    </row>
    <row r="7515" spans="1:5" x14ac:dyDescent="0.3">
      <c r="A7515">
        <v>7609</v>
      </c>
      <c r="B7515">
        <v>280</v>
      </c>
      <c r="C7515">
        <v>15554</v>
      </c>
      <c r="D7515">
        <v>5.99</v>
      </c>
      <c r="E7515" s="1">
        <v>38587.199999999997</v>
      </c>
    </row>
    <row r="7516" spans="1:5" x14ac:dyDescent="0.3">
      <c r="A7516">
        <v>7610</v>
      </c>
      <c r="B7516">
        <v>280</v>
      </c>
      <c r="C7516">
        <v>15950</v>
      </c>
      <c r="D7516">
        <v>5.99</v>
      </c>
      <c r="E7516" s="1">
        <v>38587.79791666667</v>
      </c>
    </row>
    <row r="7517" spans="1:5" x14ac:dyDescent="0.3">
      <c r="A7517">
        <v>7611</v>
      </c>
      <c r="B7517">
        <v>281</v>
      </c>
      <c r="C7517">
        <v>650</v>
      </c>
      <c r="D7517">
        <v>2.99</v>
      </c>
      <c r="E7517" s="1">
        <v>38500.822916666664</v>
      </c>
    </row>
    <row r="7518" spans="1:5" x14ac:dyDescent="0.3">
      <c r="A7518">
        <v>7612</v>
      </c>
      <c r="B7518">
        <v>281</v>
      </c>
      <c r="C7518">
        <v>754</v>
      </c>
      <c r="D7518">
        <v>2.99</v>
      </c>
      <c r="E7518" s="1">
        <v>38501.429166666669</v>
      </c>
    </row>
    <row r="7519" spans="1:5" x14ac:dyDescent="0.3">
      <c r="A7519">
        <v>7613</v>
      </c>
      <c r="B7519">
        <v>281</v>
      </c>
      <c r="C7519">
        <v>1485</v>
      </c>
      <c r="D7519">
        <v>5.99</v>
      </c>
      <c r="E7519" s="1">
        <v>38518.89166666667</v>
      </c>
    </row>
    <row r="7520" spans="1:5" x14ac:dyDescent="0.3">
      <c r="A7520">
        <v>7614</v>
      </c>
      <c r="B7520">
        <v>281</v>
      </c>
      <c r="C7520">
        <v>2254</v>
      </c>
      <c r="D7520">
        <v>5.99</v>
      </c>
      <c r="E7520" s="1">
        <v>38521.21875</v>
      </c>
    </row>
    <row r="7521" spans="1:5" x14ac:dyDescent="0.3">
      <c r="A7521">
        <v>7615</v>
      </c>
      <c r="B7521">
        <v>281</v>
      </c>
      <c r="C7521">
        <v>4607</v>
      </c>
      <c r="D7521">
        <v>0.98999999999999899</v>
      </c>
      <c r="E7521" s="1">
        <v>38541.302083333336</v>
      </c>
    </row>
    <row r="7522" spans="1:5" x14ac:dyDescent="0.3">
      <c r="A7522">
        <v>7616</v>
      </c>
      <c r="B7522">
        <v>281</v>
      </c>
      <c r="C7522">
        <v>4864</v>
      </c>
      <c r="D7522">
        <v>6.99</v>
      </c>
      <c r="E7522" s="1">
        <v>38541.795138888891</v>
      </c>
    </row>
    <row r="7523" spans="1:5" x14ac:dyDescent="0.3">
      <c r="A7523">
        <v>7617</v>
      </c>
      <c r="B7523">
        <v>281</v>
      </c>
      <c r="C7523">
        <v>5410</v>
      </c>
      <c r="D7523">
        <v>5.99</v>
      </c>
      <c r="E7523" s="1">
        <v>38542.847916666666</v>
      </c>
    </row>
    <row r="7524" spans="1:5" x14ac:dyDescent="0.3">
      <c r="A7524">
        <v>7618</v>
      </c>
      <c r="B7524">
        <v>281</v>
      </c>
      <c r="C7524">
        <v>6825</v>
      </c>
      <c r="D7524">
        <v>0.98999999999999899</v>
      </c>
      <c r="E7524" s="1">
        <v>38545.769444444442</v>
      </c>
    </row>
    <row r="7525" spans="1:5" x14ac:dyDescent="0.3">
      <c r="A7525">
        <v>7619</v>
      </c>
      <c r="B7525">
        <v>281</v>
      </c>
      <c r="C7525">
        <v>7034</v>
      </c>
      <c r="D7525">
        <v>2.99</v>
      </c>
      <c r="E7525" s="1">
        <v>38560.127083333333</v>
      </c>
    </row>
    <row r="7526" spans="1:5" x14ac:dyDescent="0.3">
      <c r="A7526">
        <v>7620</v>
      </c>
      <c r="B7526">
        <v>281</v>
      </c>
      <c r="C7526">
        <v>7525</v>
      </c>
      <c r="D7526">
        <v>3.99</v>
      </c>
      <c r="E7526" s="1">
        <v>38560.884027777778</v>
      </c>
    </row>
    <row r="7527" spans="1:5" x14ac:dyDescent="0.3">
      <c r="A7527">
        <v>7621</v>
      </c>
      <c r="B7527">
        <v>281</v>
      </c>
      <c r="C7527">
        <v>8131</v>
      </c>
      <c r="D7527">
        <v>0.98999999999999899</v>
      </c>
      <c r="E7527" s="1">
        <v>38561.829861111109</v>
      </c>
    </row>
    <row r="7528" spans="1:5" x14ac:dyDescent="0.3">
      <c r="A7528">
        <v>7622</v>
      </c>
      <c r="B7528">
        <v>281</v>
      </c>
      <c r="C7528">
        <v>8180</v>
      </c>
      <c r="D7528">
        <v>4.99</v>
      </c>
      <c r="E7528" s="1">
        <v>38561.920138888891</v>
      </c>
    </row>
    <row r="7529" spans="1:5" x14ac:dyDescent="0.3">
      <c r="A7529">
        <v>7623</v>
      </c>
      <c r="B7529">
        <v>281</v>
      </c>
      <c r="C7529">
        <v>13641</v>
      </c>
      <c r="D7529">
        <v>2.99</v>
      </c>
      <c r="E7529" s="1">
        <v>38584.31527777778</v>
      </c>
    </row>
    <row r="7530" spans="1:5" x14ac:dyDescent="0.3">
      <c r="A7530">
        <v>7624</v>
      </c>
      <c r="B7530">
        <v>281</v>
      </c>
      <c r="C7530">
        <v>14196</v>
      </c>
      <c r="D7530">
        <v>1.99</v>
      </c>
      <c r="E7530" s="1">
        <v>38585.152777777781</v>
      </c>
    </row>
    <row r="7531" spans="1:5" x14ac:dyDescent="0.3">
      <c r="A7531">
        <v>7625</v>
      </c>
      <c r="B7531">
        <v>282</v>
      </c>
      <c r="C7531">
        <v>48</v>
      </c>
      <c r="D7531">
        <v>1.99</v>
      </c>
      <c r="E7531" s="1">
        <v>38497.263888888891</v>
      </c>
    </row>
    <row r="7532" spans="1:5" x14ac:dyDescent="0.3">
      <c r="A7532">
        <v>7626</v>
      </c>
      <c r="B7532">
        <v>282</v>
      </c>
      <c r="C7532">
        <v>282</v>
      </c>
      <c r="D7532">
        <v>6.99</v>
      </c>
      <c r="E7532" s="1">
        <v>38498.788888888892</v>
      </c>
    </row>
    <row r="7533" spans="1:5" x14ac:dyDescent="0.3">
      <c r="A7533">
        <v>7627</v>
      </c>
      <c r="B7533">
        <v>282</v>
      </c>
      <c r="C7533">
        <v>564</v>
      </c>
      <c r="D7533">
        <v>0.98999999999999899</v>
      </c>
      <c r="E7533" s="1">
        <v>38500.383333333331</v>
      </c>
    </row>
    <row r="7534" spans="1:5" x14ac:dyDescent="0.3">
      <c r="A7534">
        <v>7628</v>
      </c>
      <c r="B7534">
        <v>282</v>
      </c>
      <c r="C7534">
        <v>2016</v>
      </c>
      <c r="D7534">
        <v>2.99</v>
      </c>
      <c r="E7534" s="1">
        <v>38520.512499999997</v>
      </c>
    </row>
    <row r="7535" spans="1:5" x14ac:dyDescent="0.3">
      <c r="A7535">
        <v>7629</v>
      </c>
      <c r="B7535">
        <v>282</v>
      </c>
      <c r="C7535">
        <v>2176</v>
      </c>
      <c r="D7535">
        <v>2.99</v>
      </c>
      <c r="E7535" s="1">
        <v>38521.020138888889</v>
      </c>
    </row>
    <row r="7536" spans="1:5" x14ac:dyDescent="0.3">
      <c r="A7536">
        <v>7630</v>
      </c>
      <c r="B7536">
        <v>282</v>
      </c>
      <c r="C7536">
        <v>3408</v>
      </c>
      <c r="D7536">
        <v>4.99</v>
      </c>
      <c r="E7536" s="1">
        <v>38524.677083333336</v>
      </c>
    </row>
    <row r="7537" spans="1:5" x14ac:dyDescent="0.3">
      <c r="A7537">
        <v>7631</v>
      </c>
      <c r="B7537">
        <v>282</v>
      </c>
      <c r="C7537">
        <v>3417</v>
      </c>
      <c r="D7537">
        <v>2.99</v>
      </c>
      <c r="E7537" s="1">
        <v>38524.712500000001</v>
      </c>
    </row>
    <row r="7538" spans="1:5" x14ac:dyDescent="0.3">
      <c r="A7538">
        <v>7632</v>
      </c>
      <c r="B7538">
        <v>282</v>
      </c>
      <c r="C7538">
        <v>3675</v>
      </c>
      <c r="D7538">
        <v>2.99</v>
      </c>
      <c r="E7538" s="1">
        <v>38539.381249999999</v>
      </c>
    </row>
    <row r="7539" spans="1:5" x14ac:dyDescent="0.3">
      <c r="A7539">
        <v>7633</v>
      </c>
      <c r="B7539">
        <v>282</v>
      </c>
      <c r="C7539">
        <v>3885</v>
      </c>
      <c r="D7539">
        <v>2.99</v>
      </c>
      <c r="E7539" s="1">
        <v>38539.779861111114</v>
      </c>
    </row>
    <row r="7540" spans="1:5" x14ac:dyDescent="0.3">
      <c r="A7540">
        <v>7634</v>
      </c>
      <c r="B7540">
        <v>282</v>
      </c>
      <c r="C7540">
        <v>4359</v>
      </c>
      <c r="D7540">
        <v>2.99</v>
      </c>
      <c r="E7540" s="1">
        <v>38540.8125</v>
      </c>
    </row>
    <row r="7541" spans="1:5" x14ac:dyDescent="0.3">
      <c r="A7541">
        <v>7635</v>
      </c>
      <c r="B7541">
        <v>282</v>
      </c>
      <c r="C7541">
        <v>4412</v>
      </c>
      <c r="D7541">
        <v>4.99</v>
      </c>
      <c r="E7541" s="1">
        <v>38540.913888888892</v>
      </c>
    </row>
    <row r="7542" spans="1:5" x14ac:dyDescent="0.3">
      <c r="A7542">
        <v>7636</v>
      </c>
      <c r="B7542">
        <v>282</v>
      </c>
      <c r="C7542">
        <v>5113</v>
      </c>
      <c r="D7542">
        <v>0.98999999999999899</v>
      </c>
      <c r="E7542" s="1">
        <v>38542.29583333333</v>
      </c>
    </row>
    <row r="7543" spans="1:5" x14ac:dyDescent="0.3">
      <c r="A7543">
        <v>7637</v>
      </c>
      <c r="B7543">
        <v>282</v>
      </c>
      <c r="C7543">
        <v>5319</v>
      </c>
      <c r="D7543">
        <v>8.99</v>
      </c>
      <c r="E7543" s="1">
        <v>38542.678472222222</v>
      </c>
    </row>
    <row r="7544" spans="1:5" x14ac:dyDescent="0.3">
      <c r="A7544">
        <v>7638</v>
      </c>
      <c r="B7544">
        <v>282</v>
      </c>
      <c r="C7544">
        <v>5926</v>
      </c>
      <c r="D7544">
        <v>6.99</v>
      </c>
      <c r="E7544" s="1">
        <v>38543.911805555559</v>
      </c>
    </row>
    <row r="7545" spans="1:5" x14ac:dyDescent="0.3">
      <c r="A7545">
        <v>7639</v>
      </c>
      <c r="B7545">
        <v>282</v>
      </c>
      <c r="C7545">
        <v>7433</v>
      </c>
      <c r="D7545">
        <v>2.99</v>
      </c>
      <c r="E7545" s="1">
        <v>38560.730555555558</v>
      </c>
    </row>
    <row r="7546" spans="1:5" x14ac:dyDescent="0.3">
      <c r="A7546">
        <v>7640</v>
      </c>
      <c r="B7546">
        <v>282</v>
      </c>
      <c r="C7546">
        <v>7534</v>
      </c>
      <c r="D7546">
        <v>3.99</v>
      </c>
      <c r="E7546" s="1">
        <v>38560.893055555556</v>
      </c>
    </row>
    <row r="7547" spans="1:5" x14ac:dyDescent="0.3">
      <c r="A7547">
        <v>7641</v>
      </c>
      <c r="B7547">
        <v>282</v>
      </c>
      <c r="C7547">
        <v>8223</v>
      </c>
      <c r="D7547">
        <v>6.99</v>
      </c>
      <c r="E7547" s="1">
        <v>38561.99722222222</v>
      </c>
    </row>
    <row r="7548" spans="1:5" x14ac:dyDescent="0.3">
      <c r="A7548">
        <v>7642</v>
      </c>
      <c r="B7548">
        <v>282</v>
      </c>
      <c r="C7548">
        <v>8270</v>
      </c>
      <c r="D7548">
        <v>4.99</v>
      </c>
      <c r="E7548" s="1">
        <v>38562.060416666667</v>
      </c>
    </row>
    <row r="7549" spans="1:5" x14ac:dyDescent="0.3">
      <c r="A7549">
        <v>7643</v>
      </c>
      <c r="B7549">
        <v>282</v>
      </c>
      <c r="C7549">
        <v>8468</v>
      </c>
      <c r="D7549">
        <v>1.99</v>
      </c>
      <c r="E7549" s="1">
        <v>38562.351388888892</v>
      </c>
    </row>
    <row r="7550" spans="1:5" x14ac:dyDescent="0.3">
      <c r="A7550">
        <v>7644</v>
      </c>
      <c r="B7550">
        <v>282</v>
      </c>
      <c r="C7550">
        <v>8743</v>
      </c>
      <c r="D7550">
        <v>0.98999999999999899</v>
      </c>
      <c r="E7550" s="1">
        <v>38562.789583333331</v>
      </c>
    </row>
    <row r="7551" spans="1:5" x14ac:dyDescent="0.3">
      <c r="A7551">
        <v>7645</v>
      </c>
      <c r="B7551">
        <v>282</v>
      </c>
      <c r="C7551">
        <v>8973</v>
      </c>
      <c r="D7551">
        <v>1.99</v>
      </c>
      <c r="E7551" s="1">
        <v>38563.17291666667</v>
      </c>
    </row>
    <row r="7552" spans="1:5" x14ac:dyDescent="0.3">
      <c r="A7552">
        <v>7646</v>
      </c>
      <c r="B7552">
        <v>282</v>
      </c>
      <c r="C7552">
        <v>9658</v>
      </c>
      <c r="D7552">
        <v>9.99</v>
      </c>
      <c r="E7552" s="1">
        <v>38564.25</v>
      </c>
    </row>
    <row r="7553" spans="1:5" x14ac:dyDescent="0.3">
      <c r="A7553">
        <v>7647</v>
      </c>
      <c r="B7553">
        <v>282</v>
      </c>
      <c r="C7553">
        <v>11226</v>
      </c>
      <c r="D7553">
        <v>2.99</v>
      </c>
      <c r="E7553" s="1">
        <v>38566.532638888886</v>
      </c>
    </row>
    <row r="7554" spans="1:5" x14ac:dyDescent="0.3">
      <c r="A7554">
        <v>7648</v>
      </c>
      <c r="B7554">
        <v>282</v>
      </c>
      <c r="C7554">
        <v>13278</v>
      </c>
      <c r="D7554">
        <v>2.99</v>
      </c>
      <c r="E7554" s="1">
        <v>38583.747916666667</v>
      </c>
    </row>
    <row r="7555" spans="1:5" x14ac:dyDescent="0.3">
      <c r="A7555">
        <v>7649</v>
      </c>
      <c r="B7555">
        <v>282</v>
      </c>
      <c r="C7555">
        <v>13749</v>
      </c>
      <c r="D7555">
        <v>2.99</v>
      </c>
      <c r="E7555" s="1">
        <v>38584.458333333336</v>
      </c>
    </row>
    <row r="7556" spans="1:5" x14ac:dyDescent="0.3">
      <c r="A7556">
        <v>7650</v>
      </c>
      <c r="B7556">
        <v>282</v>
      </c>
      <c r="C7556">
        <v>15543</v>
      </c>
      <c r="D7556">
        <v>4.99</v>
      </c>
      <c r="E7556" s="1">
        <v>38587.177083333336</v>
      </c>
    </row>
    <row r="7557" spans="1:5" x14ac:dyDescent="0.3">
      <c r="A7557">
        <v>7652</v>
      </c>
      <c r="B7557">
        <v>283</v>
      </c>
      <c r="C7557">
        <v>1749</v>
      </c>
      <c r="D7557">
        <v>0.98999999999999899</v>
      </c>
      <c r="E7557" s="1">
        <v>38519.705555555556</v>
      </c>
    </row>
    <row r="7558" spans="1:5" x14ac:dyDescent="0.3">
      <c r="A7558">
        <v>7653</v>
      </c>
      <c r="B7558">
        <v>283</v>
      </c>
      <c r="C7558">
        <v>1796</v>
      </c>
      <c r="D7558">
        <v>2.99</v>
      </c>
      <c r="E7558" s="1">
        <v>38519.840277777781</v>
      </c>
    </row>
    <row r="7559" spans="1:5" x14ac:dyDescent="0.3">
      <c r="A7559">
        <v>7654</v>
      </c>
      <c r="B7559">
        <v>283</v>
      </c>
      <c r="C7559">
        <v>2333</v>
      </c>
      <c r="D7559">
        <v>2.99</v>
      </c>
      <c r="E7559" s="1">
        <v>38521.454861111109</v>
      </c>
    </row>
    <row r="7560" spans="1:5" x14ac:dyDescent="0.3">
      <c r="A7560">
        <v>7655</v>
      </c>
      <c r="B7560">
        <v>283</v>
      </c>
      <c r="C7560">
        <v>2685</v>
      </c>
      <c r="D7560">
        <v>2.99</v>
      </c>
      <c r="E7560" s="1">
        <v>38522.524305555555</v>
      </c>
    </row>
    <row r="7561" spans="1:5" x14ac:dyDescent="0.3">
      <c r="A7561">
        <v>7656</v>
      </c>
      <c r="B7561">
        <v>283</v>
      </c>
      <c r="C7561">
        <v>2849</v>
      </c>
      <c r="D7561">
        <v>7.99</v>
      </c>
      <c r="E7561" s="1">
        <v>38522.962500000001</v>
      </c>
    </row>
    <row r="7562" spans="1:5" x14ac:dyDescent="0.3">
      <c r="A7562">
        <v>7657</v>
      </c>
      <c r="B7562">
        <v>283</v>
      </c>
      <c r="C7562">
        <v>3534</v>
      </c>
      <c r="D7562">
        <v>4.99</v>
      </c>
      <c r="E7562" s="1">
        <v>38539.063888888886</v>
      </c>
    </row>
    <row r="7563" spans="1:5" x14ac:dyDescent="0.3">
      <c r="A7563">
        <v>7658</v>
      </c>
      <c r="B7563">
        <v>283</v>
      </c>
      <c r="C7563">
        <v>3568</v>
      </c>
      <c r="D7563">
        <v>6.99</v>
      </c>
      <c r="E7563" s="1">
        <v>38539.132638888892</v>
      </c>
    </row>
    <row r="7564" spans="1:5" x14ac:dyDescent="0.3">
      <c r="A7564">
        <v>7659</v>
      </c>
      <c r="B7564">
        <v>283</v>
      </c>
      <c r="C7564">
        <v>3590</v>
      </c>
      <c r="D7564">
        <v>4.99</v>
      </c>
      <c r="E7564" s="1">
        <v>38539.190972222219</v>
      </c>
    </row>
    <row r="7565" spans="1:5" x14ac:dyDescent="0.3">
      <c r="A7565">
        <v>7660</v>
      </c>
      <c r="B7565">
        <v>283</v>
      </c>
      <c r="C7565">
        <v>3672</v>
      </c>
      <c r="D7565">
        <v>0.98999999999999899</v>
      </c>
      <c r="E7565" s="1">
        <v>38539.375694444447</v>
      </c>
    </row>
    <row r="7566" spans="1:5" x14ac:dyDescent="0.3">
      <c r="A7566">
        <v>7661</v>
      </c>
      <c r="B7566">
        <v>283</v>
      </c>
      <c r="C7566">
        <v>4683</v>
      </c>
      <c r="D7566">
        <v>2.99</v>
      </c>
      <c r="E7566" s="1">
        <v>38541.443055555559</v>
      </c>
    </row>
    <row r="7567" spans="1:5" x14ac:dyDescent="0.3">
      <c r="A7567">
        <v>7662</v>
      </c>
      <c r="B7567">
        <v>283</v>
      </c>
      <c r="C7567">
        <v>4876</v>
      </c>
      <c r="D7567">
        <v>1.99</v>
      </c>
      <c r="E7567" s="1">
        <v>38541.810416666667</v>
      </c>
    </row>
    <row r="7568" spans="1:5" x14ac:dyDescent="0.3">
      <c r="A7568">
        <v>7663</v>
      </c>
      <c r="B7568">
        <v>283</v>
      </c>
      <c r="C7568">
        <v>5989</v>
      </c>
      <c r="D7568">
        <v>2.99</v>
      </c>
      <c r="E7568" s="1">
        <v>38544.039583333331</v>
      </c>
    </row>
    <row r="7569" spans="1:5" x14ac:dyDescent="0.3">
      <c r="A7569">
        <v>7664</v>
      </c>
      <c r="B7569">
        <v>283</v>
      </c>
      <c r="C7569">
        <v>6075</v>
      </c>
      <c r="D7569">
        <v>0.98999999999999899</v>
      </c>
      <c r="E7569" s="1">
        <v>38544.210416666669</v>
      </c>
    </row>
    <row r="7570" spans="1:5" x14ac:dyDescent="0.3">
      <c r="A7570">
        <v>7665</v>
      </c>
      <c r="B7570">
        <v>283</v>
      </c>
      <c r="C7570">
        <v>6300</v>
      </c>
      <c r="D7570">
        <v>1.99</v>
      </c>
      <c r="E7570" s="1">
        <v>38544.743055555555</v>
      </c>
    </row>
    <row r="7571" spans="1:5" x14ac:dyDescent="0.3">
      <c r="A7571">
        <v>7666</v>
      </c>
      <c r="B7571">
        <v>283</v>
      </c>
      <c r="C7571">
        <v>6313</v>
      </c>
      <c r="D7571">
        <v>0.98999999999999899</v>
      </c>
      <c r="E7571" s="1">
        <v>38544.770138888889</v>
      </c>
    </row>
    <row r="7572" spans="1:5" x14ac:dyDescent="0.3">
      <c r="A7572">
        <v>7667</v>
      </c>
      <c r="B7572">
        <v>283</v>
      </c>
      <c r="C7572">
        <v>6827</v>
      </c>
      <c r="D7572">
        <v>4.99</v>
      </c>
      <c r="E7572" s="1">
        <v>38545.772916666669</v>
      </c>
    </row>
    <row r="7573" spans="1:5" x14ac:dyDescent="0.3">
      <c r="A7573">
        <v>7668</v>
      </c>
      <c r="B7573">
        <v>283</v>
      </c>
      <c r="C7573">
        <v>7504</v>
      </c>
      <c r="D7573">
        <v>0.98999999999999899</v>
      </c>
      <c r="E7573" s="1">
        <v>38560.85</v>
      </c>
    </row>
    <row r="7574" spans="1:5" x14ac:dyDescent="0.3">
      <c r="A7574">
        <v>7669</v>
      </c>
      <c r="B7574">
        <v>283</v>
      </c>
      <c r="C7574">
        <v>7816</v>
      </c>
      <c r="D7574">
        <v>0.98999999999999899</v>
      </c>
      <c r="E7574" s="1">
        <v>38561.343055555553</v>
      </c>
    </row>
    <row r="7575" spans="1:5" x14ac:dyDescent="0.3">
      <c r="A7575">
        <v>7670</v>
      </c>
      <c r="B7575">
        <v>283</v>
      </c>
      <c r="C7575">
        <v>9353</v>
      </c>
      <c r="D7575">
        <v>4.99</v>
      </c>
      <c r="E7575" s="1">
        <v>38563.770833333336</v>
      </c>
    </row>
    <row r="7576" spans="1:5" x14ac:dyDescent="0.3">
      <c r="A7576">
        <v>7671</v>
      </c>
      <c r="B7576">
        <v>283</v>
      </c>
      <c r="C7576">
        <v>9478</v>
      </c>
      <c r="D7576">
        <v>2.99</v>
      </c>
      <c r="E7576" s="1">
        <v>38563.966666666667</v>
      </c>
    </row>
    <row r="7577" spans="1:5" x14ac:dyDescent="0.3">
      <c r="A7577">
        <v>7672</v>
      </c>
      <c r="B7577">
        <v>283</v>
      </c>
      <c r="C7577">
        <v>9572</v>
      </c>
      <c r="D7577">
        <v>2.99</v>
      </c>
      <c r="E7577" s="1">
        <v>38564.113888888889</v>
      </c>
    </row>
    <row r="7578" spans="1:5" x14ac:dyDescent="0.3">
      <c r="A7578">
        <v>7673</v>
      </c>
      <c r="B7578">
        <v>283</v>
      </c>
      <c r="C7578">
        <v>9918</v>
      </c>
      <c r="D7578">
        <v>2.99</v>
      </c>
      <c r="E7578" s="1">
        <v>38564.621527777781</v>
      </c>
    </row>
    <row r="7579" spans="1:5" x14ac:dyDescent="0.3">
      <c r="A7579">
        <v>7674</v>
      </c>
      <c r="B7579">
        <v>283</v>
      </c>
      <c r="C7579">
        <v>11637</v>
      </c>
      <c r="D7579">
        <v>0.98999999999999899</v>
      </c>
      <c r="E7579" s="1">
        <v>38581.191666666666</v>
      </c>
    </row>
    <row r="7580" spans="1:5" x14ac:dyDescent="0.3">
      <c r="A7580">
        <v>7675</v>
      </c>
      <c r="B7580">
        <v>283</v>
      </c>
      <c r="C7580">
        <v>11846</v>
      </c>
      <c r="D7580">
        <v>2.99</v>
      </c>
      <c r="E7580" s="1">
        <v>38581.554166666669</v>
      </c>
    </row>
    <row r="7581" spans="1:5" x14ac:dyDescent="0.3">
      <c r="A7581">
        <v>7676</v>
      </c>
      <c r="B7581">
        <v>283</v>
      </c>
      <c r="C7581">
        <v>11966</v>
      </c>
      <c r="D7581">
        <v>0.98999999999999899</v>
      </c>
      <c r="E7581" s="1">
        <v>38581.736111111109</v>
      </c>
    </row>
    <row r="7582" spans="1:5" x14ac:dyDescent="0.3">
      <c r="A7582">
        <v>7677</v>
      </c>
      <c r="B7582">
        <v>283</v>
      </c>
      <c r="C7582">
        <v>12290</v>
      </c>
      <c r="D7582">
        <v>6.99</v>
      </c>
      <c r="E7582" s="1">
        <v>38582.213888888888</v>
      </c>
    </row>
    <row r="7583" spans="1:5" x14ac:dyDescent="0.3">
      <c r="A7583">
        <v>7678</v>
      </c>
      <c r="B7583">
        <v>283</v>
      </c>
      <c r="C7583">
        <v>13229</v>
      </c>
      <c r="D7583">
        <v>2.99</v>
      </c>
      <c r="E7583" s="1">
        <v>38583.672222222223</v>
      </c>
    </row>
    <row r="7584" spans="1:5" x14ac:dyDescent="0.3">
      <c r="A7584">
        <v>7679</v>
      </c>
      <c r="B7584">
        <v>283</v>
      </c>
      <c r="C7584">
        <v>15837</v>
      </c>
      <c r="D7584">
        <v>2.99</v>
      </c>
      <c r="E7584" s="1">
        <v>38587.645138888889</v>
      </c>
    </row>
    <row r="7585" spans="1:5" x14ac:dyDescent="0.3">
      <c r="A7585">
        <v>7680</v>
      </c>
      <c r="B7585">
        <v>284</v>
      </c>
      <c r="C7585">
        <v>423</v>
      </c>
      <c r="D7585">
        <v>0.98999999999999899</v>
      </c>
      <c r="E7585" s="1">
        <v>38499.647222222222</v>
      </c>
    </row>
    <row r="7586" spans="1:5" x14ac:dyDescent="0.3">
      <c r="A7586">
        <v>7681</v>
      </c>
      <c r="B7586">
        <v>284</v>
      </c>
      <c r="C7586">
        <v>791</v>
      </c>
      <c r="D7586">
        <v>0.98999999999999899</v>
      </c>
      <c r="E7586" s="1">
        <v>38501.6875</v>
      </c>
    </row>
    <row r="7587" spans="1:5" x14ac:dyDescent="0.3">
      <c r="A7587">
        <v>7682</v>
      </c>
      <c r="B7587">
        <v>284</v>
      </c>
      <c r="C7587">
        <v>1145</v>
      </c>
      <c r="D7587">
        <v>6.99</v>
      </c>
      <c r="E7587" s="1">
        <v>38503.842361111114</v>
      </c>
    </row>
    <row r="7588" spans="1:5" x14ac:dyDescent="0.3">
      <c r="A7588">
        <v>7683</v>
      </c>
      <c r="B7588">
        <v>284</v>
      </c>
      <c r="C7588">
        <v>1171</v>
      </c>
      <c r="D7588">
        <v>0.98999999999999899</v>
      </c>
      <c r="E7588" s="1">
        <v>38517.993055555555</v>
      </c>
    </row>
    <row r="7589" spans="1:5" x14ac:dyDescent="0.3">
      <c r="A7589">
        <v>7684</v>
      </c>
      <c r="B7589">
        <v>284</v>
      </c>
      <c r="C7589">
        <v>2813</v>
      </c>
      <c r="D7589">
        <v>6.99</v>
      </c>
      <c r="E7589" s="1">
        <v>38522.834027777775</v>
      </c>
    </row>
    <row r="7590" spans="1:5" x14ac:dyDescent="0.3">
      <c r="A7590">
        <v>7685</v>
      </c>
      <c r="B7590">
        <v>284</v>
      </c>
      <c r="C7590">
        <v>3296</v>
      </c>
      <c r="D7590">
        <v>0.98999999999999899</v>
      </c>
      <c r="E7590" s="1">
        <v>38524.294444444444</v>
      </c>
    </row>
    <row r="7591" spans="1:5" x14ac:dyDescent="0.3">
      <c r="A7591">
        <v>7686</v>
      </c>
      <c r="B7591">
        <v>284</v>
      </c>
      <c r="C7591">
        <v>3572</v>
      </c>
      <c r="D7591">
        <v>0.98999999999999899</v>
      </c>
      <c r="E7591" s="1">
        <v>38539.147916666669</v>
      </c>
    </row>
    <row r="7592" spans="1:5" x14ac:dyDescent="0.3">
      <c r="A7592">
        <v>7687</v>
      </c>
      <c r="B7592">
        <v>284</v>
      </c>
      <c r="C7592">
        <v>4081</v>
      </c>
      <c r="D7592">
        <v>2.99</v>
      </c>
      <c r="E7592" s="1">
        <v>38540.215277777781</v>
      </c>
    </row>
    <row r="7593" spans="1:5" x14ac:dyDescent="0.3">
      <c r="A7593">
        <v>7688</v>
      </c>
      <c r="B7593">
        <v>284</v>
      </c>
      <c r="C7593">
        <v>4759</v>
      </c>
      <c r="D7593">
        <v>7.99</v>
      </c>
      <c r="E7593" s="1">
        <v>38541.61041666667</v>
      </c>
    </row>
    <row r="7594" spans="1:5" x14ac:dyDescent="0.3">
      <c r="A7594">
        <v>7689</v>
      </c>
      <c r="B7594">
        <v>284</v>
      </c>
      <c r="C7594">
        <v>4931</v>
      </c>
      <c r="D7594">
        <v>7.99</v>
      </c>
      <c r="E7594" s="1">
        <v>38541.927777777775</v>
      </c>
    </row>
    <row r="7595" spans="1:5" x14ac:dyDescent="0.3">
      <c r="A7595">
        <v>7690</v>
      </c>
      <c r="B7595">
        <v>284</v>
      </c>
      <c r="C7595">
        <v>5161</v>
      </c>
      <c r="D7595">
        <v>6.99</v>
      </c>
      <c r="E7595" s="1">
        <v>38542.372916666667</v>
      </c>
    </row>
    <row r="7596" spans="1:5" x14ac:dyDescent="0.3">
      <c r="A7596">
        <v>7691</v>
      </c>
      <c r="B7596">
        <v>284</v>
      </c>
      <c r="C7596">
        <v>6276</v>
      </c>
      <c r="D7596">
        <v>5.99</v>
      </c>
      <c r="E7596" s="1">
        <v>38544.677083333336</v>
      </c>
    </row>
    <row r="7597" spans="1:5" x14ac:dyDescent="0.3">
      <c r="A7597">
        <v>7692</v>
      </c>
      <c r="B7597">
        <v>284</v>
      </c>
      <c r="C7597">
        <v>6982</v>
      </c>
      <c r="D7597">
        <v>2.99</v>
      </c>
      <c r="E7597" s="1">
        <v>38560.036805555559</v>
      </c>
    </row>
    <row r="7598" spans="1:5" x14ac:dyDescent="0.3">
      <c r="A7598">
        <v>7693</v>
      </c>
      <c r="B7598">
        <v>284</v>
      </c>
      <c r="C7598">
        <v>7164</v>
      </c>
      <c r="D7598">
        <v>6.99</v>
      </c>
      <c r="E7598" s="1">
        <v>38560.316666666666</v>
      </c>
    </row>
    <row r="7599" spans="1:5" x14ac:dyDescent="0.3">
      <c r="A7599">
        <v>7694</v>
      </c>
      <c r="B7599">
        <v>284</v>
      </c>
      <c r="C7599">
        <v>7463</v>
      </c>
      <c r="D7599">
        <v>4.99</v>
      </c>
      <c r="E7599" s="1">
        <v>38560.783333333333</v>
      </c>
    </row>
    <row r="7600" spans="1:5" x14ac:dyDescent="0.3">
      <c r="A7600">
        <v>7695</v>
      </c>
      <c r="B7600">
        <v>284</v>
      </c>
      <c r="C7600">
        <v>7716</v>
      </c>
      <c r="D7600">
        <v>8.99</v>
      </c>
      <c r="E7600" s="1">
        <v>38561.189583333333</v>
      </c>
    </row>
    <row r="7601" spans="1:5" x14ac:dyDescent="0.3">
      <c r="A7601">
        <v>7696</v>
      </c>
      <c r="B7601">
        <v>284</v>
      </c>
      <c r="C7601">
        <v>8888</v>
      </c>
      <c r="D7601">
        <v>2.99</v>
      </c>
      <c r="E7601" s="1">
        <v>38563.027083333334</v>
      </c>
    </row>
    <row r="7602" spans="1:5" x14ac:dyDescent="0.3">
      <c r="A7602">
        <v>7697</v>
      </c>
      <c r="B7602">
        <v>284</v>
      </c>
      <c r="C7602">
        <v>9790</v>
      </c>
      <c r="D7602">
        <v>0.98999999999999899</v>
      </c>
      <c r="E7602" s="1">
        <v>38564.44027777778</v>
      </c>
    </row>
    <row r="7603" spans="1:5" x14ac:dyDescent="0.3">
      <c r="A7603">
        <v>7698</v>
      </c>
      <c r="B7603">
        <v>284</v>
      </c>
      <c r="C7603">
        <v>10396</v>
      </c>
      <c r="D7603">
        <v>7.99</v>
      </c>
      <c r="E7603" s="1">
        <v>38565.297222222223</v>
      </c>
    </row>
    <row r="7604" spans="1:5" x14ac:dyDescent="0.3">
      <c r="A7604">
        <v>7699</v>
      </c>
      <c r="B7604">
        <v>284</v>
      </c>
      <c r="C7604">
        <v>10535</v>
      </c>
      <c r="D7604">
        <v>4.99</v>
      </c>
      <c r="E7604" s="1">
        <v>38565.51458333333</v>
      </c>
    </row>
    <row r="7605" spans="1:5" x14ac:dyDescent="0.3">
      <c r="A7605">
        <v>7700</v>
      </c>
      <c r="B7605">
        <v>284</v>
      </c>
      <c r="C7605">
        <v>12162</v>
      </c>
      <c r="D7605">
        <v>3.99</v>
      </c>
      <c r="E7605" s="1">
        <v>38582.030555555553</v>
      </c>
    </row>
    <row r="7606" spans="1:5" x14ac:dyDescent="0.3">
      <c r="A7606">
        <v>7701</v>
      </c>
      <c r="B7606">
        <v>284</v>
      </c>
      <c r="C7606">
        <v>14007</v>
      </c>
      <c r="D7606">
        <v>5.99</v>
      </c>
      <c r="E7606" s="1">
        <v>38584.848611111112</v>
      </c>
    </row>
    <row r="7607" spans="1:5" x14ac:dyDescent="0.3">
      <c r="A7607">
        <v>7702</v>
      </c>
      <c r="B7607">
        <v>284</v>
      </c>
      <c r="C7607">
        <v>14648</v>
      </c>
      <c r="D7607">
        <v>4.99</v>
      </c>
      <c r="E7607" s="1">
        <v>38585.804166666669</v>
      </c>
    </row>
    <row r="7608" spans="1:5" x14ac:dyDescent="0.3">
      <c r="A7608">
        <v>7703</v>
      </c>
      <c r="B7608">
        <v>284</v>
      </c>
      <c r="C7608">
        <v>14746</v>
      </c>
      <c r="D7608">
        <v>4.99</v>
      </c>
      <c r="E7608" s="1">
        <v>38585.95416666667</v>
      </c>
    </row>
    <row r="7609" spans="1:5" x14ac:dyDescent="0.3">
      <c r="A7609">
        <v>7704</v>
      </c>
      <c r="B7609">
        <v>284</v>
      </c>
      <c r="C7609">
        <v>14921</v>
      </c>
      <c r="D7609">
        <v>4.99</v>
      </c>
      <c r="E7609" s="1">
        <v>38586.216666666667</v>
      </c>
    </row>
    <row r="7610" spans="1:5" x14ac:dyDescent="0.3">
      <c r="A7610">
        <v>7705</v>
      </c>
      <c r="B7610">
        <v>284</v>
      </c>
      <c r="C7610">
        <v>15135</v>
      </c>
      <c r="D7610">
        <v>3.99</v>
      </c>
      <c r="E7610" s="1">
        <v>38586.554861111108</v>
      </c>
    </row>
    <row r="7611" spans="1:5" x14ac:dyDescent="0.3">
      <c r="A7611">
        <v>7708</v>
      </c>
      <c r="B7611">
        <v>285</v>
      </c>
      <c r="C7611">
        <v>1161</v>
      </c>
      <c r="D7611">
        <v>7.99</v>
      </c>
      <c r="E7611" s="1">
        <v>38517.963194444441</v>
      </c>
    </row>
    <row r="7612" spans="1:5" x14ac:dyDescent="0.3">
      <c r="A7612">
        <v>7709</v>
      </c>
      <c r="B7612">
        <v>285</v>
      </c>
      <c r="C7612">
        <v>1302</v>
      </c>
      <c r="D7612">
        <v>3.99</v>
      </c>
      <c r="E7612" s="1">
        <v>38518.408333333333</v>
      </c>
    </row>
    <row r="7613" spans="1:5" x14ac:dyDescent="0.3">
      <c r="A7613">
        <v>7710</v>
      </c>
      <c r="B7613">
        <v>285</v>
      </c>
      <c r="C7613">
        <v>2249</v>
      </c>
      <c r="D7613">
        <v>5.99</v>
      </c>
      <c r="E7613" s="1">
        <v>38521.210416666669</v>
      </c>
    </row>
    <row r="7614" spans="1:5" x14ac:dyDescent="0.3">
      <c r="A7614">
        <v>7711</v>
      </c>
      <c r="B7614">
        <v>285</v>
      </c>
      <c r="C7614">
        <v>4007</v>
      </c>
      <c r="D7614">
        <v>6.99</v>
      </c>
      <c r="E7614" s="1">
        <v>38540.018055555556</v>
      </c>
    </row>
    <row r="7615" spans="1:5" x14ac:dyDescent="0.3">
      <c r="A7615">
        <v>7712</v>
      </c>
      <c r="B7615">
        <v>285</v>
      </c>
      <c r="C7615">
        <v>5112</v>
      </c>
      <c r="D7615">
        <v>2.99</v>
      </c>
      <c r="E7615" s="1">
        <v>38542.294444444444</v>
      </c>
    </row>
    <row r="7616" spans="1:5" x14ac:dyDescent="0.3">
      <c r="A7616">
        <v>7713</v>
      </c>
      <c r="B7616">
        <v>285</v>
      </c>
      <c r="C7616">
        <v>5683</v>
      </c>
      <c r="D7616">
        <v>9.99</v>
      </c>
      <c r="E7616" s="1">
        <v>38543.369444444441</v>
      </c>
    </row>
    <row r="7617" spans="1:5" x14ac:dyDescent="0.3">
      <c r="A7617">
        <v>7714</v>
      </c>
      <c r="B7617">
        <v>285</v>
      </c>
      <c r="C7617">
        <v>6010</v>
      </c>
      <c r="D7617">
        <v>0.98999999999999899</v>
      </c>
      <c r="E7617" s="1">
        <v>38544.077777777777</v>
      </c>
    </row>
    <row r="7618" spans="1:5" x14ac:dyDescent="0.3">
      <c r="A7618">
        <v>7715</v>
      </c>
      <c r="B7618">
        <v>285</v>
      </c>
      <c r="C7618">
        <v>6083</v>
      </c>
      <c r="D7618">
        <v>3.99</v>
      </c>
      <c r="E7618" s="1">
        <v>38544.216666666667</v>
      </c>
    </row>
    <row r="7619" spans="1:5" x14ac:dyDescent="0.3">
      <c r="A7619">
        <v>7716</v>
      </c>
      <c r="B7619">
        <v>285</v>
      </c>
      <c r="C7619">
        <v>6094</v>
      </c>
      <c r="D7619">
        <v>4.99</v>
      </c>
      <c r="E7619" s="1">
        <v>38544.245833333334</v>
      </c>
    </row>
    <row r="7620" spans="1:5" x14ac:dyDescent="0.3">
      <c r="A7620">
        <v>7717</v>
      </c>
      <c r="B7620">
        <v>285</v>
      </c>
      <c r="C7620">
        <v>6333</v>
      </c>
      <c r="D7620">
        <v>4.99</v>
      </c>
      <c r="E7620" s="1">
        <v>38544.805555555555</v>
      </c>
    </row>
    <row r="7621" spans="1:5" x14ac:dyDescent="0.3">
      <c r="A7621">
        <v>7718</v>
      </c>
      <c r="B7621">
        <v>285</v>
      </c>
      <c r="C7621">
        <v>6644</v>
      </c>
      <c r="D7621">
        <v>0.98999999999999899</v>
      </c>
      <c r="E7621" s="1">
        <v>38545.443749999999</v>
      </c>
    </row>
    <row r="7622" spans="1:5" x14ac:dyDescent="0.3">
      <c r="A7622">
        <v>7719</v>
      </c>
      <c r="B7622">
        <v>285</v>
      </c>
      <c r="C7622">
        <v>7211</v>
      </c>
      <c r="D7622">
        <v>6.99</v>
      </c>
      <c r="E7622" s="1">
        <v>38560.388888888891</v>
      </c>
    </row>
    <row r="7623" spans="1:5" x14ac:dyDescent="0.3">
      <c r="A7623">
        <v>7720</v>
      </c>
      <c r="B7623">
        <v>285</v>
      </c>
      <c r="C7623">
        <v>7452</v>
      </c>
      <c r="D7623">
        <v>9.99</v>
      </c>
      <c r="E7623" s="1">
        <v>38560.768055555556</v>
      </c>
    </row>
    <row r="7624" spans="1:5" x14ac:dyDescent="0.3">
      <c r="A7624">
        <v>7721</v>
      </c>
      <c r="B7624">
        <v>285</v>
      </c>
      <c r="C7624">
        <v>7745</v>
      </c>
      <c r="D7624">
        <v>9.99</v>
      </c>
      <c r="E7624" s="1">
        <v>38561.240277777775</v>
      </c>
    </row>
    <row r="7625" spans="1:5" x14ac:dyDescent="0.3">
      <c r="A7625">
        <v>7722</v>
      </c>
      <c r="B7625">
        <v>285</v>
      </c>
      <c r="C7625">
        <v>8154</v>
      </c>
      <c r="D7625">
        <v>4.99</v>
      </c>
      <c r="E7625" s="1">
        <v>38561.87222222222</v>
      </c>
    </row>
    <row r="7626" spans="1:5" x14ac:dyDescent="0.3">
      <c r="A7626">
        <v>7723</v>
      </c>
      <c r="B7626">
        <v>285</v>
      </c>
      <c r="C7626">
        <v>8466</v>
      </c>
      <c r="D7626">
        <v>0.98999999999999899</v>
      </c>
      <c r="E7626" s="1">
        <v>38562.35</v>
      </c>
    </row>
    <row r="7627" spans="1:5" x14ac:dyDescent="0.3">
      <c r="A7627">
        <v>7724</v>
      </c>
      <c r="B7627">
        <v>285</v>
      </c>
      <c r="C7627">
        <v>10493</v>
      </c>
      <c r="D7627">
        <v>5.99</v>
      </c>
      <c r="E7627" s="1">
        <v>38565.446527777778</v>
      </c>
    </row>
    <row r="7628" spans="1:5" x14ac:dyDescent="0.3">
      <c r="A7628">
        <v>7725</v>
      </c>
      <c r="B7628">
        <v>285</v>
      </c>
      <c r="C7628">
        <v>10628</v>
      </c>
      <c r="D7628">
        <v>2.99</v>
      </c>
      <c r="E7628" s="1">
        <v>38565.647916666669</v>
      </c>
    </row>
    <row r="7629" spans="1:5" x14ac:dyDescent="0.3">
      <c r="A7629">
        <v>7726</v>
      </c>
      <c r="B7629">
        <v>285</v>
      </c>
      <c r="C7629">
        <v>10641</v>
      </c>
      <c r="D7629">
        <v>4.99</v>
      </c>
      <c r="E7629" s="1">
        <v>38565.655555555553</v>
      </c>
    </row>
    <row r="7630" spans="1:5" x14ac:dyDescent="0.3">
      <c r="A7630">
        <v>7727</v>
      </c>
      <c r="B7630">
        <v>285</v>
      </c>
      <c r="C7630">
        <v>12027</v>
      </c>
      <c r="D7630">
        <v>8.99</v>
      </c>
      <c r="E7630" s="1">
        <v>38581.834027777775</v>
      </c>
    </row>
    <row r="7631" spans="1:5" x14ac:dyDescent="0.3">
      <c r="A7631">
        <v>7728</v>
      </c>
      <c r="B7631">
        <v>285</v>
      </c>
      <c r="C7631">
        <v>12444</v>
      </c>
      <c r="D7631">
        <v>0.98999999999999899</v>
      </c>
      <c r="E7631" s="1">
        <v>38582.453472222223</v>
      </c>
    </row>
    <row r="7632" spans="1:5" x14ac:dyDescent="0.3">
      <c r="A7632">
        <v>7729</v>
      </c>
      <c r="B7632">
        <v>285</v>
      </c>
      <c r="C7632">
        <v>12449</v>
      </c>
      <c r="D7632">
        <v>0.98999999999999899</v>
      </c>
      <c r="E7632" s="1">
        <v>38582.460416666669</v>
      </c>
    </row>
    <row r="7633" spans="1:5" x14ac:dyDescent="0.3">
      <c r="A7633">
        <v>7730</v>
      </c>
      <c r="B7633">
        <v>285</v>
      </c>
      <c r="C7633">
        <v>12687</v>
      </c>
      <c r="D7633">
        <v>9.99</v>
      </c>
      <c r="E7633" s="1">
        <v>38582.831250000003</v>
      </c>
    </row>
    <row r="7634" spans="1:5" x14ac:dyDescent="0.3">
      <c r="A7634">
        <v>7731</v>
      </c>
      <c r="B7634">
        <v>285</v>
      </c>
      <c r="C7634">
        <v>13102</v>
      </c>
      <c r="D7634">
        <v>7.99</v>
      </c>
      <c r="E7634" s="1">
        <v>38583.459722222222</v>
      </c>
    </row>
    <row r="7635" spans="1:5" x14ac:dyDescent="0.3">
      <c r="A7635">
        <v>7732</v>
      </c>
      <c r="B7635">
        <v>285</v>
      </c>
      <c r="C7635">
        <v>15251</v>
      </c>
      <c r="D7635">
        <v>0.98999999999999899</v>
      </c>
      <c r="E7635" s="1">
        <v>38586.752083333333</v>
      </c>
    </row>
    <row r="7636" spans="1:5" x14ac:dyDescent="0.3">
      <c r="A7636">
        <v>7733</v>
      </c>
      <c r="B7636">
        <v>285</v>
      </c>
      <c r="C7636">
        <v>15489</v>
      </c>
      <c r="D7636">
        <v>4.99</v>
      </c>
      <c r="E7636" s="1">
        <v>38587.087500000001</v>
      </c>
    </row>
    <row r="7637" spans="1:5" x14ac:dyDescent="0.3">
      <c r="A7637">
        <v>7734</v>
      </c>
      <c r="B7637">
        <v>286</v>
      </c>
      <c r="C7637">
        <v>81</v>
      </c>
      <c r="D7637">
        <v>6.99</v>
      </c>
      <c r="E7637" s="1">
        <v>38497.510416666664</v>
      </c>
    </row>
    <row r="7638" spans="1:5" x14ac:dyDescent="0.3">
      <c r="A7638">
        <v>7735</v>
      </c>
      <c r="B7638">
        <v>286</v>
      </c>
      <c r="C7638">
        <v>1690</v>
      </c>
      <c r="D7638">
        <v>8.99</v>
      </c>
      <c r="E7638" s="1">
        <v>38519.51666666667</v>
      </c>
    </row>
    <row r="7639" spans="1:5" x14ac:dyDescent="0.3">
      <c r="A7639">
        <v>7736</v>
      </c>
      <c r="B7639">
        <v>286</v>
      </c>
      <c r="C7639">
        <v>2195</v>
      </c>
      <c r="D7639">
        <v>4.99</v>
      </c>
      <c r="E7639" s="1">
        <v>38521.072222222225</v>
      </c>
    </row>
    <row r="7640" spans="1:5" x14ac:dyDescent="0.3">
      <c r="A7640">
        <v>7737</v>
      </c>
      <c r="B7640">
        <v>286</v>
      </c>
      <c r="C7640">
        <v>3592</v>
      </c>
      <c r="D7640">
        <v>4.99</v>
      </c>
      <c r="E7640" s="1">
        <v>38539.193055555559</v>
      </c>
    </row>
    <row r="7641" spans="1:5" x14ac:dyDescent="0.3">
      <c r="A7641">
        <v>7738</v>
      </c>
      <c r="B7641">
        <v>286</v>
      </c>
      <c r="C7641">
        <v>3692</v>
      </c>
      <c r="D7641">
        <v>3.99</v>
      </c>
      <c r="E7641" s="1">
        <v>38539.412499999999</v>
      </c>
    </row>
    <row r="7642" spans="1:5" x14ac:dyDescent="0.3">
      <c r="A7642">
        <v>7739</v>
      </c>
      <c r="B7642">
        <v>286</v>
      </c>
      <c r="C7642">
        <v>4242</v>
      </c>
      <c r="D7642">
        <v>6.99</v>
      </c>
      <c r="E7642" s="1">
        <v>38540.568749999999</v>
      </c>
    </row>
    <row r="7643" spans="1:5" x14ac:dyDescent="0.3">
      <c r="A7643">
        <v>7740</v>
      </c>
      <c r="B7643">
        <v>286</v>
      </c>
      <c r="C7643">
        <v>4461</v>
      </c>
      <c r="D7643">
        <v>9.99</v>
      </c>
      <c r="E7643" s="1">
        <v>38540.999305555553</v>
      </c>
    </row>
    <row r="7644" spans="1:5" x14ac:dyDescent="0.3">
      <c r="A7644">
        <v>7741</v>
      </c>
      <c r="B7644">
        <v>286</v>
      </c>
      <c r="C7644">
        <v>4707</v>
      </c>
      <c r="D7644">
        <v>4.99</v>
      </c>
      <c r="E7644" s="1">
        <v>38541.497916666667</v>
      </c>
    </row>
    <row r="7645" spans="1:5" x14ac:dyDescent="0.3">
      <c r="A7645">
        <v>7742</v>
      </c>
      <c r="B7645">
        <v>286</v>
      </c>
      <c r="C7645">
        <v>4894</v>
      </c>
      <c r="D7645">
        <v>2.99</v>
      </c>
      <c r="E7645" s="1">
        <v>38541.847916666666</v>
      </c>
    </row>
    <row r="7646" spans="1:5" x14ac:dyDescent="0.3">
      <c r="A7646">
        <v>7743</v>
      </c>
      <c r="B7646">
        <v>286</v>
      </c>
      <c r="C7646">
        <v>5796</v>
      </c>
      <c r="D7646">
        <v>4.99</v>
      </c>
      <c r="E7646" s="1">
        <v>38543.612500000003</v>
      </c>
    </row>
    <row r="7647" spans="1:5" x14ac:dyDescent="0.3">
      <c r="A7647">
        <v>7744</v>
      </c>
      <c r="B7647">
        <v>286</v>
      </c>
      <c r="C7647">
        <v>6611</v>
      </c>
      <c r="D7647">
        <v>2.99</v>
      </c>
      <c r="E7647" s="1">
        <v>38545.347222222219</v>
      </c>
    </row>
    <row r="7648" spans="1:5" x14ac:dyDescent="0.3">
      <c r="A7648">
        <v>7745</v>
      </c>
      <c r="B7648">
        <v>286</v>
      </c>
      <c r="C7648">
        <v>7254</v>
      </c>
      <c r="D7648">
        <v>2.99</v>
      </c>
      <c r="E7648" s="1">
        <v>38560.449999999997</v>
      </c>
    </row>
    <row r="7649" spans="1:5" x14ac:dyDescent="0.3">
      <c r="A7649">
        <v>7746</v>
      </c>
      <c r="B7649">
        <v>286</v>
      </c>
      <c r="C7649">
        <v>7299</v>
      </c>
      <c r="D7649">
        <v>2.99</v>
      </c>
      <c r="E7649" s="1">
        <v>38560.53402777778</v>
      </c>
    </row>
    <row r="7650" spans="1:5" x14ac:dyDescent="0.3">
      <c r="A7650">
        <v>7747</v>
      </c>
      <c r="B7650">
        <v>286</v>
      </c>
      <c r="C7650">
        <v>7368</v>
      </c>
      <c r="D7650">
        <v>0.98999999999999899</v>
      </c>
      <c r="E7650" s="1">
        <v>38560.629166666666</v>
      </c>
    </row>
    <row r="7651" spans="1:5" x14ac:dyDescent="0.3">
      <c r="A7651">
        <v>7748</v>
      </c>
      <c r="B7651">
        <v>286</v>
      </c>
      <c r="C7651">
        <v>7422</v>
      </c>
      <c r="D7651">
        <v>2.99</v>
      </c>
      <c r="E7651" s="1">
        <v>38560.715277777781</v>
      </c>
    </row>
    <row r="7652" spans="1:5" x14ac:dyDescent="0.3">
      <c r="A7652">
        <v>7749</v>
      </c>
      <c r="B7652">
        <v>286</v>
      </c>
      <c r="C7652">
        <v>7719</v>
      </c>
      <c r="D7652">
        <v>6.99</v>
      </c>
      <c r="E7652" s="1">
        <v>38561.193749999999</v>
      </c>
    </row>
    <row r="7653" spans="1:5" x14ac:dyDescent="0.3">
      <c r="A7653">
        <v>7750</v>
      </c>
      <c r="B7653">
        <v>286</v>
      </c>
      <c r="C7653">
        <v>8399</v>
      </c>
      <c r="D7653">
        <v>0.98999999999999899</v>
      </c>
      <c r="E7653" s="1">
        <v>38562.263888888891</v>
      </c>
    </row>
    <row r="7654" spans="1:5" x14ac:dyDescent="0.3">
      <c r="A7654">
        <v>7751</v>
      </c>
      <c r="B7654">
        <v>286</v>
      </c>
      <c r="C7654">
        <v>9280</v>
      </c>
      <c r="D7654">
        <v>6.99</v>
      </c>
      <c r="E7654" s="1">
        <v>38563.635416666664</v>
      </c>
    </row>
    <row r="7655" spans="1:5" x14ac:dyDescent="0.3">
      <c r="A7655">
        <v>7752</v>
      </c>
      <c r="B7655">
        <v>286</v>
      </c>
      <c r="C7655">
        <v>9809</v>
      </c>
      <c r="D7655">
        <v>3.99</v>
      </c>
      <c r="E7655" s="1">
        <v>38564.47152777778</v>
      </c>
    </row>
    <row r="7656" spans="1:5" x14ac:dyDescent="0.3">
      <c r="A7656">
        <v>7753</v>
      </c>
      <c r="B7656">
        <v>286</v>
      </c>
      <c r="C7656">
        <v>10105</v>
      </c>
      <c r="D7656">
        <v>5.99</v>
      </c>
      <c r="E7656" s="1">
        <v>38564.870833333334</v>
      </c>
    </row>
    <row r="7657" spans="1:5" x14ac:dyDescent="0.3">
      <c r="A7657">
        <v>7754</v>
      </c>
      <c r="B7657">
        <v>286</v>
      </c>
      <c r="C7657">
        <v>11670</v>
      </c>
      <c r="D7657">
        <v>0.98999999999999899</v>
      </c>
      <c r="E7657" s="1">
        <v>38581.241666666669</v>
      </c>
    </row>
    <row r="7658" spans="1:5" x14ac:dyDescent="0.3">
      <c r="A7658">
        <v>7755</v>
      </c>
      <c r="B7658">
        <v>286</v>
      </c>
      <c r="C7658">
        <v>12595</v>
      </c>
      <c r="D7658">
        <v>0.98999999999999899</v>
      </c>
      <c r="E7658" s="1">
        <v>38582.685416666667</v>
      </c>
    </row>
    <row r="7659" spans="1:5" x14ac:dyDescent="0.3">
      <c r="A7659">
        <v>7756</v>
      </c>
      <c r="B7659">
        <v>286</v>
      </c>
      <c r="C7659">
        <v>12656</v>
      </c>
      <c r="D7659">
        <v>0.98999999999999899</v>
      </c>
      <c r="E7659" s="1">
        <v>38582.790277777778</v>
      </c>
    </row>
    <row r="7660" spans="1:5" x14ac:dyDescent="0.3">
      <c r="A7660">
        <v>7757</v>
      </c>
      <c r="B7660">
        <v>286</v>
      </c>
      <c r="C7660">
        <v>13635</v>
      </c>
      <c r="D7660">
        <v>5.99</v>
      </c>
      <c r="E7660" s="1">
        <v>38584.303472222222</v>
      </c>
    </row>
    <row r="7661" spans="1:5" x14ac:dyDescent="0.3">
      <c r="A7661">
        <v>7758</v>
      </c>
      <c r="B7661">
        <v>286</v>
      </c>
      <c r="C7661">
        <v>13975</v>
      </c>
      <c r="D7661">
        <v>4.99</v>
      </c>
      <c r="E7661" s="1">
        <v>38584.790277777778</v>
      </c>
    </row>
    <row r="7662" spans="1:5" x14ac:dyDescent="0.3">
      <c r="A7662">
        <v>7759</v>
      </c>
      <c r="B7662">
        <v>286</v>
      </c>
      <c r="C7662">
        <v>14905</v>
      </c>
      <c r="D7662">
        <v>0.98999999999999899</v>
      </c>
      <c r="E7662" s="1">
        <v>38586.19027777778</v>
      </c>
    </row>
    <row r="7663" spans="1:5" x14ac:dyDescent="0.3">
      <c r="A7663">
        <v>7760</v>
      </c>
      <c r="B7663">
        <v>286</v>
      </c>
      <c r="C7663">
        <v>15629</v>
      </c>
      <c r="D7663">
        <v>4.99</v>
      </c>
      <c r="E7663" s="1">
        <v>38587.311111111114</v>
      </c>
    </row>
    <row r="7664" spans="1:5" x14ac:dyDescent="0.3">
      <c r="A7664">
        <v>7761</v>
      </c>
      <c r="B7664">
        <v>287</v>
      </c>
      <c r="C7664">
        <v>498</v>
      </c>
      <c r="D7664">
        <v>0.98999999999999899</v>
      </c>
      <c r="E7664" s="1">
        <v>38500.042361111111</v>
      </c>
    </row>
    <row r="7665" spans="1:5" x14ac:dyDescent="0.3">
      <c r="A7665">
        <v>7762</v>
      </c>
      <c r="B7665">
        <v>287</v>
      </c>
      <c r="C7665">
        <v>655</v>
      </c>
      <c r="D7665">
        <v>2.99</v>
      </c>
      <c r="E7665" s="1">
        <v>38500.844444444447</v>
      </c>
    </row>
    <row r="7666" spans="1:5" x14ac:dyDescent="0.3">
      <c r="A7666">
        <v>7763</v>
      </c>
      <c r="B7666">
        <v>287</v>
      </c>
      <c r="C7666">
        <v>964</v>
      </c>
      <c r="D7666">
        <v>2.99</v>
      </c>
      <c r="E7666" s="1">
        <v>38502.786805555559</v>
      </c>
    </row>
    <row r="7667" spans="1:5" x14ac:dyDescent="0.3">
      <c r="A7667">
        <v>7764</v>
      </c>
      <c r="B7667">
        <v>287</v>
      </c>
      <c r="C7667">
        <v>1247</v>
      </c>
      <c r="D7667">
        <v>7.99</v>
      </c>
      <c r="E7667" s="1">
        <v>38518.219444444447</v>
      </c>
    </row>
    <row r="7668" spans="1:5" x14ac:dyDescent="0.3">
      <c r="A7668">
        <v>7765</v>
      </c>
      <c r="B7668">
        <v>287</v>
      </c>
      <c r="C7668">
        <v>1642</v>
      </c>
      <c r="D7668">
        <v>2.99</v>
      </c>
      <c r="E7668" s="1">
        <v>38519.370833333334</v>
      </c>
    </row>
    <row r="7669" spans="1:5" x14ac:dyDescent="0.3">
      <c r="A7669">
        <v>7766</v>
      </c>
      <c r="B7669">
        <v>287</v>
      </c>
      <c r="C7669">
        <v>2286</v>
      </c>
      <c r="D7669">
        <v>9.99</v>
      </c>
      <c r="E7669" s="1">
        <v>38521.293055555558</v>
      </c>
    </row>
    <row r="7670" spans="1:5" x14ac:dyDescent="0.3">
      <c r="A7670">
        <v>7767</v>
      </c>
      <c r="B7670">
        <v>287</v>
      </c>
      <c r="C7670">
        <v>2612</v>
      </c>
      <c r="D7670">
        <v>6.99</v>
      </c>
      <c r="E7670" s="1">
        <v>38522.304861111108</v>
      </c>
    </row>
    <row r="7671" spans="1:5" x14ac:dyDescent="0.3">
      <c r="A7671">
        <v>7768</v>
      </c>
      <c r="B7671">
        <v>287</v>
      </c>
      <c r="C7671">
        <v>4877</v>
      </c>
      <c r="D7671">
        <v>4.99</v>
      </c>
      <c r="E7671" s="1">
        <v>38541.813194444447</v>
      </c>
    </row>
    <row r="7672" spans="1:5" x14ac:dyDescent="0.3">
      <c r="A7672">
        <v>7769</v>
      </c>
      <c r="B7672">
        <v>287</v>
      </c>
      <c r="C7672">
        <v>5346</v>
      </c>
      <c r="D7672">
        <v>1.99</v>
      </c>
      <c r="E7672" s="1">
        <v>38542.728472222225</v>
      </c>
    </row>
    <row r="7673" spans="1:5" x14ac:dyDescent="0.3">
      <c r="A7673">
        <v>7770</v>
      </c>
      <c r="B7673">
        <v>287</v>
      </c>
      <c r="C7673">
        <v>5593</v>
      </c>
      <c r="D7673">
        <v>3.99</v>
      </c>
      <c r="E7673" s="1">
        <v>38543.189583333333</v>
      </c>
    </row>
    <row r="7674" spans="1:5" x14ac:dyDescent="0.3">
      <c r="A7674">
        <v>7771</v>
      </c>
      <c r="B7674">
        <v>287</v>
      </c>
      <c r="C7674">
        <v>5761</v>
      </c>
      <c r="D7674">
        <v>0.98999999999999899</v>
      </c>
      <c r="E7674" s="1">
        <v>38543.53125</v>
      </c>
    </row>
    <row r="7675" spans="1:5" x14ac:dyDescent="0.3">
      <c r="A7675">
        <v>7772</v>
      </c>
      <c r="B7675">
        <v>287</v>
      </c>
      <c r="C7675">
        <v>6379</v>
      </c>
      <c r="D7675">
        <v>3.99</v>
      </c>
      <c r="E7675" s="1">
        <v>38544.910416666666</v>
      </c>
    </row>
    <row r="7676" spans="1:5" x14ac:dyDescent="0.3">
      <c r="A7676">
        <v>7773</v>
      </c>
      <c r="B7676">
        <v>287</v>
      </c>
      <c r="C7676">
        <v>6397</v>
      </c>
      <c r="D7676">
        <v>2.99</v>
      </c>
      <c r="E7676" s="1">
        <v>38544.94027777778</v>
      </c>
    </row>
    <row r="7677" spans="1:5" x14ac:dyDescent="0.3">
      <c r="A7677">
        <v>7774</v>
      </c>
      <c r="B7677">
        <v>287</v>
      </c>
      <c r="C7677">
        <v>7402</v>
      </c>
      <c r="D7677">
        <v>2.99</v>
      </c>
      <c r="E7677" s="1">
        <v>38560.679861111108</v>
      </c>
    </row>
    <row r="7678" spans="1:5" x14ac:dyDescent="0.3">
      <c r="A7678">
        <v>7775</v>
      </c>
      <c r="B7678">
        <v>287</v>
      </c>
      <c r="C7678">
        <v>7777</v>
      </c>
      <c r="D7678">
        <v>2.99</v>
      </c>
      <c r="E7678" s="1">
        <v>38561.294444444444</v>
      </c>
    </row>
    <row r="7679" spans="1:5" x14ac:dyDescent="0.3">
      <c r="A7679">
        <v>7776</v>
      </c>
      <c r="B7679">
        <v>287</v>
      </c>
      <c r="C7679">
        <v>8994</v>
      </c>
      <c r="D7679">
        <v>6.99</v>
      </c>
      <c r="E7679" s="1">
        <v>38563.20208333333</v>
      </c>
    </row>
    <row r="7680" spans="1:5" x14ac:dyDescent="0.3">
      <c r="A7680">
        <v>7777</v>
      </c>
      <c r="B7680">
        <v>287</v>
      </c>
      <c r="C7680">
        <v>9716</v>
      </c>
      <c r="D7680">
        <v>1.99</v>
      </c>
      <c r="E7680" s="1">
        <v>38564.349305555559</v>
      </c>
    </row>
    <row r="7681" spans="1:5" x14ac:dyDescent="0.3">
      <c r="A7681">
        <v>7778</v>
      </c>
      <c r="B7681">
        <v>287</v>
      </c>
      <c r="C7681">
        <v>10027</v>
      </c>
      <c r="D7681">
        <v>6.99</v>
      </c>
      <c r="E7681" s="1">
        <v>38564.772916666669</v>
      </c>
    </row>
    <row r="7682" spans="1:5" x14ac:dyDescent="0.3">
      <c r="A7682">
        <v>7779</v>
      </c>
      <c r="B7682">
        <v>287</v>
      </c>
      <c r="C7682">
        <v>10574</v>
      </c>
      <c r="D7682">
        <v>2.99</v>
      </c>
      <c r="E7682" s="1">
        <v>38565.566666666666</v>
      </c>
    </row>
    <row r="7683" spans="1:5" x14ac:dyDescent="0.3">
      <c r="A7683">
        <v>7780</v>
      </c>
      <c r="B7683">
        <v>287</v>
      </c>
      <c r="C7683">
        <v>10807</v>
      </c>
      <c r="D7683">
        <v>4.99</v>
      </c>
      <c r="E7683" s="1">
        <v>38565.93472222222</v>
      </c>
    </row>
    <row r="7684" spans="1:5" x14ac:dyDescent="0.3">
      <c r="A7684">
        <v>7781</v>
      </c>
      <c r="B7684">
        <v>287</v>
      </c>
      <c r="C7684">
        <v>11106</v>
      </c>
      <c r="D7684">
        <v>4.99</v>
      </c>
      <c r="E7684" s="1">
        <v>38566.345138888886</v>
      </c>
    </row>
    <row r="7685" spans="1:5" x14ac:dyDescent="0.3">
      <c r="A7685">
        <v>7782</v>
      </c>
      <c r="B7685">
        <v>287</v>
      </c>
      <c r="C7685">
        <v>11716</v>
      </c>
      <c r="D7685">
        <v>4.99</v>
      </c>
      <c r="E7685" s="1">
        <v>38581.319444444445</v>
      </c>
    </row>
    <row r="7686" spans="1:5" x14ac:dyDescent="0.3">
      <c r="A7686">
        <v>7783</v>
      </c>
      <c r="B7686">
        <v>287</v>
      </c>
      <c r="C7686">
        <v>12861</v>
      </c>
      <c r="D7686">
        <v>2.99</v>
      </c>
      <c r="E7686" s="1">
        <v>38583.104166666664</v>
      </c>
    </row>
    <row r="7687" spans="1:5" x14ac:dyDescent="0.3">
      <c r="A7687">
        <v>7784</v>
      </c>
      <c r="B7687">
        <v>287</v>
      </c>
      <c r="C7687">
        <v>14715</v>
      </c>
      <c r="D7687">
        <v>6.99</v>
      </c>
      <c r="E7687" s="1">
        <v>38585.894444444442</v>
      </c>
    </row>
    <row r="7688" spans="1:5" x14ac:dyDescent="0.3">
      <c r="A7688">
        <v>7785</v>
      </c>
      <c r="B7688">
        <v>287</v>
      </c>
      <c r="C7688">
        <v>15076</v>
      </c>
      <c r="D7688">
        <v>1.99</v>
      </c>
      <c r="E7688" s="1">
        <v>38586.461805555555</v>
      </c>
    </row>
    <row r="7689" spans="1:5" x14ac:dyDescent="0.3">
      <c r="A7689">
        <v>7786</v>
      </c>
      <c r="B7689">
        <v>287</v>
      </c>
      <c r="C7689">
        <v>15084</v>
      </c>
      <c r="D7689">
        <v>4.99</v>
      </c>
      <c r="E7689" s="1">
        <v>38586.470138888886</v>
      </c>
    </row>
    <row r="7690" spans="1:5" x14ac:dyDescent="0.3">
      <c r="A7690">
        <v>7787</v>
      </c>
      <c r="B7690">
        <v>287</v>
      </c>
      <c r="C7690">
        <v>15127</v>
      </c>
      <c r="D7690">
        <v>0.98999999999999899</v>
      </c>
      <c r="E7690" s="1">
        <v>38586.538888888892</v>
      </c>
    </row>
    <row r="7691" spans="1:5" x14ac:dyDescent="0.3">
      <c r="A7691">
        <v>7788</v>
      </c>
      <c r="B7691">
        <v>287</v>
      </c>
      <c r="C7691">
        <v>15614</v>
      </c>
      <c r="D7691">
        <v>2.99</v>
      </c>
      <c r="E7691" s="1">
        <v>38587.295138888891</v>
      </c>
    </row>
    <row r="7692" spans="1:5" x14ac:dyDescent="0.3">
      <c r="A7692">
        <v>7790</v>
      </c>
      <c r="B7692">
        <v>288</v>
      </c>
      <c r="C7692">
        <v>93</v>
      </c>
      <c r="D7692">
        <v>3.99</v>
      </c>
      <c r="E7692" s="1">
        <v>38497.662499999999</v>
      </c>
    </row>
    <row r="7693" spans="1:5" x14ac:dyDescent="0.3">
      <c r="A7693">
        <v>7791</v>
      </c>
      <c r="B7693">
        <v>288</v>
      </c>
      <c r="C7693">
        <v>427</v>
      </c>
      <c r="D7693">
        <v>6.99</v>
      </c>
      <c r="E7693" s="1">
        <v>38499.673611111109</v>
      </c>
    </row>
    <row r="7694" spans="1:5" x14ac:dyDescent="0.3">
      <c r="A7694">
        <v>7792</v>
      </c>
      <c r="B7694">
        <v>288</v>
      </c>
      <c r="C7694">
        <v>503</v>
      </c>
      <c r="D7694">
        <v>4.99</v>
      </c>
      <c r="E7694" s="1">
        <v>38500.065972222219</v>
      </c>
    </row>
    <row r="7695" spans="1:5" x14ac:dyDescent="0.3">
      <c r="A7695">
        <v>7793</v>
      </c>
      <c r="B7695">
        <v>288</v>
      </c>
      <c r="C7695">
        <v>565</v>
      </c>
      <c r="D7695">
        <v>5.99</v>
      </c>
      <c r="E7695" s="1">
        <v>38500.393055555556</v>
      </c>
    </row>
    <row r="7696" spans="1:5" x14ac:dyDescent="0.3">
      <c r="A7696">
        <v>7794</v>
      </c>
      <c r="B7696">
        <v>288</v>
      </c>
      <c r="C7696">
        <v>1466</v>
      </c>
      <c r="D7696">
        <v>5.99</v>
      </c>
      <c r="E7696" s="1">
        <v>38518.865277777775</v>
      </c>
    </row>
    <row r="7697" spans="1:5" x14ac:dyDescent="0.3">
      <c r="A7697">
        <v>7795</v>
      </c>
      <c r="B7697">
        <v>288</v>
      </c>
      <c r="C7697">
        <v>3958</v>
      </c>
      <c r="D7697">
        <v>3.99</v>
      </c>
      <c r="E7697" s="1">
        <v>38539.921527777777</v>
      </c>
    </row>
    <row r="7698" spans="1:5" x14ac:dyDescent="0.3">
      <c r="A7698">
        <v>7796</v>
      </c>
      <c r="B7698">
        <v>288</v>
      </c>
      <c r="C7698">
        <v>4692</v>
      </c>
      <c r="D7698">
        <v>2.99</v>
      </c>
      <c r="E7698" s="1">
        <v>38541.463194444441</v>
      </c>
    </row>
    <row r="7699" spans="1:5" x14ac:dyDescent="0.3">
      <c r="A7699">
        <v>7797</v>
      </c>
      <c r="B7699">
        <v>288</v>
      </c>
      <c r="C7699">
        <v>4758</v>
      </c>
      <c r="D7699">
        <v>0.98999999999999899</v>
      </c>
      <c r="E7699" s="1">
        <v>38541.609722222223</v>
      </c>
    </row>
    <row r="7700" spans="1:5" x14ac:dyDescent="0.3">
      <c r="A7700">
        <v>7798</v>
      </c>
      <c r="B7700">
        <v>288</v>
      </c>
      <c r="C7700">
        <v>6399</v>
      </c>
      <c r="D7700">
        <v>2.99</v>
      </c>
      <c r="E7700" s="1">
        <v>38544.943749999999</v>
      </c>
    </row>
    <row r="7701" spans="1:5" x14ac:dyDescent="0.3">
      <c r="A7701">
        <v>7799</v>
      </c>
      <c r="B7701">
        <v>288</v>
      </c>
      <c r="C7701">
        <v>6518</v>
      </c>
      <c r="D7701">
        <v>3.99</v>
      </c>
      <c r="E7701" s="1">
        <v>38545.165972222225</v>
      </c>
    </row>
    <row r="7702" spans="1:5" x14ac:dyDescent="0.3">
      <c r="A7702">
        <v>7800</v>
      </c>
      <c r="B7702">
        <v>288</v>
      </c>
      <c r="C7702">
        <v>7744</v>
      </c>
      <c r="D7702">
        <v>0.98999999999999899</v>
      </c>
      <c r="E7702" s="1">
        <v>38561.234722222223</v>
      </c>
    </row>
    <row r="7703" spans="1:5" x14ac:dyDescent="0.3">
      <c r="A7703">
        <v>7801</v>
      </c>
      <c r="B7703">
        <v>288</v>
      </c>
      <c r="C7703">
        <v>7855</v>
      </c>
      <c r="D7703">
        <v>2.99</v>
      </c>
      <c r="E7703" s="1">
        <v>38561.404861111114</v>
      </c>
    </row>
    <row r="7704" spans="1:5" x14ac:dyDescent="0.3">
      <c r="A7704">
        <v>7802</v>
      </c>
      <c r="B7704">
        <v>288</v>
      </c>
      <c r="C7704">
        <v>9429</v>
      </c>
      <c r="D7704">
        <v>2.99</v>
      </c>
      <c r="E7704" s="1">
        <v>38563.888194444444</v>
      </c>
    </row>
    <row r="7705" spans="1:5" x14ac:dyDescent="0.3">
      <c r="A7705">
        <v>7803</v>
      </c>
      <c r="B7705">
        <v>288</v>
      </c>
      <c r="C7705">
        <v>9732</v>
      </c>
      <c r="D7705">
        <v>0.98999999999999899</v>
      </c>
      <c r="E7705" s="1">
        <v>38564.37222222222</v>
      </c>
    </row>
    <row r="7706" spans="1:5" x14ac:dyDescent="0.3">
      <c r="A7706">
        <v>7804</v>
      </c>
      <c r="B7706">
        <v>288</v>
      </c>
      <c r="C7706">
        <v>10927</v>
      </c>
      <c r="D7706">
        <v>9.99</v>
      </c>
      <c r="E7706" s="1">
        <v>38566.104861111111</v>
      </c>
    </row>
    <row r="7707" spans="1:5" x14ac:dyDescent="0.3">
      <c r="A7707">
        <v>7805</v>
      </c>
      <c r="B7707">
        <v>288</v>
      </c>
      <c r="C7707">
        <v>11952</v>
      </c>
      <c r="D7707">
        <v>2.99</v>
      </c>
      <c r="E7707" s="1">
        <v>38581.718055555553</v>
      </c>
    </row>
    <row r="7708" spans="1:5" x14ac:dyDescent="0.3">
      <c r="A7708">
        <v>7806</v>
      </c>
      <c r="B7708">
        <v>288</v>
      </c>
      <c r="C7708">
        <v>12134</v>
      </c>
      <c r="D7708">
        <v>1.99</v>
      </c>
      <c r="E7708" s="1">
        <v>38581.992361111108</v>
      </c>
    </row>
    <row r="7709" spans="1:5" x14ac:dyDescent="0.3">
      <c r="A7709">
        <v>7807</v>
      </c>
      <c r="B7709">
        <v>288</v>
      </c>
      <c r="C7709">
        <v>13219</v>
      </c>
      <c r="D7709">
        <v>2.99</v>
      </c>
      <c r="E7709" s="1">
        <v>38583.652777777781</v>
      </c>
    </row>
    <row r="7710" spans="1:5" x14ac:dyDescent="0.3">
      <c r="A7710">
        <v>7808</v>
      </c>
      <c r="B7710">
        <v>288</v>
      </c>
      <c r="C7710">
        <v>13227</v>
      </c>
      <c r="D7710">
        <v>0.98999999999999899</v>
      </c>
      <c r="E7710" s="1">
        <v>38583.670138888891</v>
      </c>
    </row>
    <row r="7711" spans="1:5" x14ac:dyDescent="0.3">
      <c r="A7711">
        <v>7809</v>
      </c>
      <c r="B7711">
        <v>288</v>
      </c>
      <c r="C7711">
        <v>13363</v>
      </c>
      <c r="D7711">
        <v>2.99</v>
      </c>
      <c r="E7711" s="1">
        <v>38583.879861111112</v>
      </c>
    </row>
    <row r="7712" spans="1:5" x14ac:dyDescent="0.3">
      <c r="A7712">
        <v>7810</v>
      </c>
      <c r="B7712">
        <v>288</v>
      </c>
      <c r="C7712">
        <v>14113</v>
      </c>
      <c r="D7712">
        <v>0.98999999999999899</v>
      </c>
      <c r="E7712" s="1">
        <v>38585.043749999997</v>
      </c>
    </row>
    <row r="7713" spans="1:5" x14ac:dyDescent="0.3">
      <c r="A7713">
        <v>7811</v>
      </c>
      <c r="B7713">
        <v>288</v>
      </c>
      <c r="C7713">
        <v>14756</v>
      </c>
      <c r="D7713">
        <v>0.98999999999999899</v>
      </c>
      <c r="E7713" s="1">
        <v>38585.972916666666</v>
      </c>
    </row>
    <row r="7714" spans="1:5" x14ac:dyDescent="0.3">
      <c r="A7714">
        <v>7812</v>
      </c>
      <c r="B7714">
        <v>288</v>
      </c>
      <c r="C7714">
        <v>15058</v>
      </c>
      <c r="D7714">
        <v>2.99</v>
      </c>
      <c r="E7714" s="1">
        <v>38586.430555555555</v>
      </c>
    </row>
    <row r="7715" spans="1:5" x14ac:dyDescent="0.3">
      <c r="A7715">
        <v>7813</v>
      </c>
      <c r="B7715">
        <v>288</v>
      </c>
      <c r="C7715">
        <v>15119</v>
      </c>
      <c r="D7715">
        <v>2.99</v>
      </c>
      <c r="E7715" s="1">
        <v>38586.52847222222</v>
      </c>
    </row>
    <row r="7716" spans="1:5" x14ac:dyDescent="0.3">
      <c r="A7716">
        <v>7814</v>
      </c>
      <c r="B7716">
        <v>289</v>
      </c>
      <c r="C7716">
        <v>1880</v>
      </c>
      <c r="D7716">
        <v>4.99</v>
      </c>
      <c r="E7716" s="1">
        <v>38520.130555555559</v>
      </c>
    </row>
    <row r="7717" spans="1:5" x14ac:dyDescent="0.3">
      <c r="A7717">
        <v>7815</v>
      </c>
      <c r="B7717">
        <v>289</v>
      </c>
      <c r="C7717">
        <v>2316</v>
      </c>
      <c r="D7717">
        <v>0.98999999999999899</v>
      </c>
      <c r="E7717" s="1">
        <v>38521.37777777778</v>
      </c>
    </row>
    <row r="7718" spans="1:5" x14ac:dyDescent="0.3">
      <c r="A7718">
        <v>7816</v>
      </c>
      <c r="B7718">
        <v>289</v>
      </c>
      <c r="C7718">
        <v>2387</v>
      </c>
      <c r="D7718">
        <v>6.99</v>
      </c>
      <c r="E7718" s="1">
        <v>38521.64166666667</v>
      </c>
    </row>
    <row r="7719" spans="1:5" x14ac:dyDescent="0.3">
      <c r="A7719">
        <v>7817</v>
      </c>
      <c r="B7719">
        <v>289</v>
      </c>
      <c r="C7719">
        <v>2784</v>
      </c>
      <c r="D7719">
        <v>10.99</v>
      </c>
      <c r="E7719" s="1">
        <v>38522.777777777781</v>
      </c>
    </row>
    <row r="7720" spans="1:5" x14ac:dyDescent="0.3">
      <c r="A7720">
        <v>7818</v>
      </c>
      <c r="B7720">
        <v>289</v>
      </c>
      <c r="C7720">
        <v>2948</v>
      </c>
      <c r="D7720">
        <v>6.99</v>
      </c>
      <c r="E7720" s="1">
        <v>38523.251388888886</v>
      </c>
    </row>
    <row r="7721" spans="1:5" x14ac:dyDescent="0.3">
      <c r="A7721">
        <v>7819</v>
      </c>
      <c r="B7721">
        <v>289</v>
      </c>
      <c r="C7721">
        <v>3123</v>
      </c>
      <c r="D7721">
        <v>6.99</v>
      </c>
      <c r="E7721" s="1">
        <v>38523.768055555556</v>
      </c>
    </row>
    <row r="7722" spans="1:5" x14ac:dyDescent="0.3">
      <c r="A7722">
        <v>7820</v>
      </c>
      <c r="B7722">
        <v>289</v>
      </c>
      <c r="C7722">
        <v>3588</v>
      </c>
      <c r="D7722">
        <v>2.99</v>
      </c>
      <c r="E7722" s="1">
        <v>38539.186805555553</v>
      </c>
    </row>
    <row r="7723" spans="1:5" x14ac:dyDescent="0.3">
      <c r="A7723">
        <v>7821</v>
      </c>
      <c r="B7723">
        <v>289</v>
      </c>
      <c r="C7723">
        <v>4622</v>
      </c>
      <c r="D7723">
        <v>0.98999999999999899</v>
      </c>
      <c r="E7723" s="1">
        <v>38541.334722222222</v>
      </c>
    </row>
    <row r="7724" spans="1:5" x14ac:dyDescent="0.3">
      <c r="A7724">
        <v>7822</v>
      </c>
      <c r="B7724">
        <v>289</v>
      </c>
      <c r="C7724">
        <v>5089</v>
      </c>
      <c r="D7724">
        <v>4.99</v>
      </c>
      <c r="E7724" s="1">
        <v>38542.239583333336</v>
      </c>
    </row>
    <row r="7725" spans="1:5" x14ac:dyDescent="0.3">
      <c r="A7725">
        <v>7823</v>
      </c>
      <c r="B7725">
        <v>289</v>
      </c>
      <c r="C7725">
        <v>5342</v>
      </c>
      <c r="D7725">
        <v>8.99</v>
      </c>
      <c r="E7725" s="1">
        <v>38542.722222222219</v>
      </c>
    </row>
    <row r="7726" spans="1:5" x14ac:dyDescent="0.3">
      <c r="A7726">
        <v>7824</v>
      </c>
      <c r="B7726">
        <v>289</v>
      </c>
      <c r="C7726">
        <v>5584</v>
      </c>
      <c r="D7726">
        <v>4.99</v>
      </c>
      <c r="E7726" s="1">
        <v>38543.177083333336</v>
      </c>
    </row>
    <row r="7727" spans="1:5" x14ac:dyDescent="0.3">
      <c r="A7727">
        <v>7825</v>
      </c>
      <c r="B7727">
        <v>289</v>
      </c>
      <c r="C7727">
        <v>5724</v>
      </c>
      <c r="D7727">
        <v>0.98999999999999899</v>
      </c>
      <c r="E7727" s="1">
        <v>38543.470833333333</v>
      </c>
    </row>
    <row r="7728" spans="1:5" x14ac:dyDescent="0.3">
      <c r="A7728">
        <v>7826</v>
      </c>
      <c r="B7728">
        <v>289</v>
      </c>
      <c r="C7728">
        <v>6007</v>
      </c>
      <c r="D7728">
        <v>3.99</v>
      </c>
      <c r="E7728" s="1">
        <v>38544.071527777778</v>
      </c>
    </row>
    <row r="7729" spans="1:5" x14ac:dyDescent="0.3">
      <c r="A7729">
        <v>7827</v>
      </c>
      <c r="B7729">
        <v>289</v>
      </c>
      <c r="C7729">
        <v>6536</v>
      </c>
      <c r="D7729">
        <v>7.99</v>
      </c>
      <c r="E7729" s="1">
        <v>38545.197222222225</v>
      </c>
    </row>
    <row r="7730" spans="1:5" x14ac:dyDescent="0.3">
      <c r="A7730">
        <v>7828</v>
      </c>
      <c r="B7730">
        <v>289</v>
      </c>
      <c r="C7730">
        <v>7151</v>
      </c>
      <c r="D7730">
        <v>4.99</v>
      </c>
      <c r="E7730" s="1">
        <v>38560.301388888889</v>
      </c>
    </row>
    <row r="7731" spans="1:5" x14ac:dyDescent="0.3">
      <c r="A7731">
        <v>7829</v>
      </c>
      <c r="B7731">
        <v>289</v>
      </c>
      <c r="C7731">
        <v>7162</v>
      </c>
      <c r="D7731">
        <v>4.99</v>
      </c>
      <c r="E7731" s="1">
        <v>38560.313888888886</v>
      </c>
    </row>
    <row r="7732" spans="1:5" x14ac:dyDescent="0.3">
      <c r="A7732">
        <v>7830</v>
      </c>
      <c r="B7732">
        <v>289</v>
      </c>
      <c r="C7732">
        <v>7325</v>
      </c>
      <c r="D7732">
        <v>0.98999999999999899</v>
      </c>
      <c r="E7732" s="1">
        <v>38560.573611111111</v>
      </c>
    </row>
    <row r="7733" spans="1:5" x14ac:dyDescent="0.3">
      <c r="A7733">
        <v>7831</v>
      </c>
      <c r="B7733">
        <v>289</v>
      </c>
      <c r="C7733">
        <v>9498</v>
      </c>
      <c r="D7733">
        <v>2.99</v>
      </c>
      <c r="E7733" s="1">
        <v>38563.99722222222</v>
      </c>
    </row>
    <row r="7734" spans="1:5" x14ac:dyDescent="0.3">
      <c r="A7734">
        <v>7832</v>
      </c>
      <c r="B7734">
        <v>289</v>
      </c>
      <c r="C7734">
        <v>10297</v>
      </c>
      <c r="D7734">
        <v>7.99</v>
      </c>
      <c r="E7734" s="1">
        <v>38565.170138888891</v>
      </c>
    </row>
    <row r="7735" spans="1:5" x14ac:dyDescent="0.3">
      <c r="A7735">
        <v>7833</v>
      </c>
      <c r="B7735">
        <v>289</v>
      </c>
      <c r="C7735">
        <v>12158</v>
      </c>
      <c r="D7735">
        <v>1.99</v>
      </c>
      <c r="E7735" s="1">
        <v>38582.023611111108</v>
      </c>
    </row>
    <row r="7736" spans="1:5" x14ac:dyDescent="0.3">
      <c r="A7736">
        <v>7834</v>
      </c>
      <c r="B7736">
        <v>289</v>
      </c>
      <c r="C7736">
        <v>12170</v>
      </c>
      <c r="D7736">
        <v>0.98999999999999899</v>
      </c>
      <c r="E7736" s="1">
        <v>38582.04583333333</v>
      </c>
    </row>
    <row r="7737" spans="1:5" x14ac:dyDescent="0.3">
      <c r="A7737">
        <v>7835</v>
      </c>
      <c r="B7737">
        <v>289</v>
      </c>
      <c r="C7737">
        <v>12558</v>
      </c>
      <c r="D7737">
        <v>7.99</v>
      </c>
      <c r="E7737" s="1">
        <v>38582.619444444441</v>
      </c>
    </row>
    <row r="7738" spans="1:5" x14ac:dyDescent="0.3">
      <c r="A7738">
        <v>7836</v>
      </c>
      <c r="B7738">
        <v>289</v>
      </c>
      <c r="C7738">
        <v>13165</v>
      </c>
      <c r="D7738">
        <v>0.98999999999999899</v>
      </c>
      <c r="E7738" s="1">
        <v>38583.56527777778</v>
      </c>
    </row>
    <row r="7739" spans="1:5" x14ac:dyDescent="0.3">
      <c r="A7739">
        <v>7837</v>
      </c>
      <c r="B7739">
        <v>289</v>
      </c>
      <c r="C7739">
        <v>13211</v>
      </c>
      <c r="D7739">
        <v>0.98999999999999899</v>
      </c>
      <c r="E7739" s="1">
        <v>38583.640972222223</v>
      </c>
    </row>
    <row r="7740" spans="1:5" x14ac:dyDescent="0.3">
      <c r="A7740">
        <v>7838</v>
      </c>
      <c r="B7740">
        <v>289</v>
      </c>
      <c r="C7740">
        <v>13256</v>
      </c>
      <c r="D7740">
        <v>9.99</v>
      </c>
      <c r="E7740" s="1">
        <v>38583.70416666667</v>
      </c>
    </row>
    <row r="7741" spans="1:5" x14ac:dyDescent="0.3">
      <c r="A7741">
        <v>7839</v>
      </c>
      <c r="B7741">
        <v>289</v>
      </c>
      <c r="C7741">
        <v>13336</v>
      </c>
      <c r="D7741">
        <v>5.99</v>
      </c>
      <c r="E7741" s="1">
        <v>38583.835416666669</v>
      </c>
    </row>
    <row r="7742" spans="1:5" x14ac:dyDescent="0.3">
      <c r="A7742">
        <v>7840</v>
      </c>
      <c r="B7742">
        <v>289</v>
      </c>
      <c r="C7742">
        <v>13891</v>
      </c>
      <c r="D7742">
        <v>6.99</v>
      </c>
      <c r="E7742" s="1">
        <v>38584.654166666667</v>
      </c>
    </row>
    <row r="7743" spans="1:5" x14ac:dyDescent="0.3">
      <c r="A7743">
        <v>7841</v>
      </c>
      <c r="B7743">
        <v>289</v>
      </c>
      <c r="C7743">
        <v>14087</v>
      </c>
      <c r="D7743">
        <v>0.98999999999999899</v>
      </c>
      <c r="E7743" s="1">
        <v>38584.995138888888</v>
      </c>
    </row>
    <row r="7744" spans="1:5" x14ac:dyDescent="0.3">
      <c r="A7744">
        <v>7842</v>
      </c>
      <c r="B7744">
        <v>289</v>
      </c>
      <c r="C7744">
        <v>14729</v>
      </c>
      <c r="D7744">
        <v>4.99</v>
      </c>
      <c r="E7744" s="1">
        <v>38585.927777777775</v>
      </c>
    </row>
    <row r="7745" spans="1:5" x14ac:dyDescent="0.3">
      <c r="A7745">
        <v>7843</v>
      </c>
      <c r="B7745">
        <v>289</v>
      </c>
      <c r="C7745">
        <v>14917</v>
      </c>
      <c r="D7745">
        <v>4.99</v>
      </c>
      <c r="E7745" s="1">
        <v>38586.210416666669</v>
      </c>
    </row>
    <row r="7746" spans="1:5" x14ac:dyDescent="0.3">
      <c r="A7746">
        <v>7844</v>
      </c>
      <c r="B7746">
        <v>290</v>
      </c>
      <c r="C7746">
        <v>160</v>
      </c>
      <c r="D7746">
        <v>2.99</v>
      </c>
      <c r="E7746" s="1">
        <v>38498.073611111111</v>
      </c>
    </row>
    <row r="7747" spans="1:5" x14ac:dyDescent="0.3">
      <c r="A7747">
        <v>7845</v>
      </c>
      <c r="B7747">
        <v>290</v>
      </c>
      <c r="C7747">
        <v>1220</v>
      </c>
      <c r="D7747">
        <v>6.99</v>
      </c>
      <c r="E7747" s="1">
        <v>38518.143055555556</v>
      </c>
    </row>
    <row r="7748" spans="1:5" x14ac:dyDescent="0.3">
      <c r="A7748">
        <v>7846</v>
      </c>
      <c r="B7748">
        <v>290</v>
      </c>
      <c r="C7748">
        <v>1336</v>
      </c>
      <c r="D7748">
        <v>8.99</v>
      </c>
      <c r="E7748" s="1">
        <v>38518.500694444447</v>
      </c>
    </row>
    <row r="7749" spans="1:5" x14ac:dyDescent="0.3">
      <c r="A7749">
        <v>7847</v>
      </c>
      <c r="B7749">
        <v>290</v>
      </c>
      <c r="C7749">
        <v>1496</v>
      </c>
      <c r="D7749">
        <v>4.99</v>
      </c>
      <c r="E7749" s="1">
        <v>38518.913194444445</v>
      </c>
    </row>
    <row r="7750" spans="1:5" x14ac:dyDescent="0.3">
      <c r="A7750">
        <v>7848</v>
      </c>
      <c r="B7750">
        <v>290</v>
      </c>
      <c r="C7750">
        <v>1532</v>
      </c>
      <c r="D7750">
        <v>0.98999999999999899</v>
      </c>
      <c r="E7750" s="1">
        <v>38519.02847222222</v>
      </c>
    </row>
    <row r="7751" spans="1:5" x14ac:dyDescent="0.3">
      <c r="A7751">
        <v>7849</v>
      </c>
      <c r="B7751">
        <v>290</v>
      </c>
      <c r="C7751">
        <v>3013</v>
      </c>
      <c r="D7751">
        <v>3.99</v>
      </c>
      <c r="E7751" s="1">
        <v>38523.447916666664</v>
      </c>
    </row>
    <row r="7752" spans="1:5" x14ac:dyDescent="0.3">
      <c r="A7752">
        <v>7850</v>
      </c>
      <c r="B7752">
        <v>290</v>
      </c>
      <c r="C7752">
        <v>4039</v>
      </c>
      <c r="D7752">
        <v>4.99</v>
      </c>
      <c r="E7752" s="1">
        <v>38540.122916666667</v>
      </c>
    </row>
    <row r="7753" spans="1:5" x14ac:dyDescent="0.3">
      <c r="A7753">
        <v>7851</v>
      </c>
      <c r="B7753">
        <v>290</v>
      </c>
      <c r="C7753">
        <v>4073</v>
      </c>
      <c r="D7753">
        <v>0.98999999999999899</v>
      </c>
      <c r="E7753" s="1">
        <v>38540.200694444444</v>
      </c>
    </row>
    <row r="7754" spans="1:5" x14ac:dyDescent="0.3">
      <c r="A7754">
        <v>7852</v>
      </c>
      <c r="B7754">
        <v>290</v>
      </c>
      <c r="C7754">
        <v>4416</v>
      </c>
      <c r="D7754">
        <v>0.98999999999999899</v>
      </c>
      <c r="E7754" s="1">
        <v>38540.919444444444</v>
      </c>
    </row>
    <row r="7755" spans="1:5" x14ac:dyDescent="0.3">
      <c r="A7755">
        <v>7853</v>
      </c>
      <c r="B7755">
        <v>290</v>
      </c>
      <c r="C7755">
        <v>5105</v>
      </c>
      <c r="D7755">
        <v>2.99</v>
      </c>
      <c r="E7755" s="1">
        <v>38542.276388888888</v>
      </c>
    </row>
    <row r="7756" spans="1:5" x14ac:dyDescent="0.3">
      <c r="A7756">
        <v>7854</v>
      </c>
      <c r="B7756">
        <v>290</v>
      </c>
      <c r="C7756">
        <v>5214</v>
      </c>
      <c r="D7756">
        <v>5.99</v>
      </c>
      <c r="E7756" s="1">
        <v>38542.488194444442</v>
      </c>
    </row>
    <row r="7757" spans="1:5" x14ac:dyDescent="0.3">
      <c r="A7757">
        <v>7855</v>
      </c>
      <c r="B7757">
        <v>290</v>
      </c>
      <c r="C7757">
        <v>5827</v>
      </c>
      <c r="D7757">
        <v>2.99</v>
      </c>
      <c r="E7757" s="1">
        <v>38543.681944444441</v>
      </c>
    </row>
    <row r="7758" spans="1:5" x14ac:dyDescent="0.3">
      <c r="A7758">
        <v>7856</v>
      </c>
      <c r="B7758">
        <v>290</v>
      </c>
      <c r="C7758">
        <v>6816</v>
      </c>
      <c r="D7758">
        <v>4.99</v>
      </c>
      <c r="E7758" s="1">
        <v>38545.762499999997</v>
      </c>
    </row>
    <row r="7759" spans="1:5" x14ac:dyDescent="0.3">
      <c r="A7759">
        <v>7857</v>
      </c>
      <c r="B7759">
        <v>290</v>
      </c>
      <c r="C7759">
        <v>6952</v>
      </c>
      <c r="D7759">
        <v>4.99</v>
      </c>
      <c r="E7759" s="1">
        <v>38559.993750000001</v>
      </c>
    </row>
    <row r="7760" spans="1:5" x14ac:dyDescent="0.3">
      <c r="A7760">
        <v>7858</v>
      </c>
      <c r="B7760">
        <v>290</v>
      </c>
      <c r="C7760">
        <v>7265</v>
      </c>
      <c r="D7760">
        <v>2.99</v>
      </c>
      <c r="E7760" s="1">
        <v>38560.47152777778</v>
      </c>
    </row>
    <row r="7761" spans="1:5" x14ac:dyDescent="0.3">
      <c r="A7761">
        <v>7859</v>
      </c>
      <c r="B7761">
        <v>290</v>
      </c>
      <c r="C7761">
        <v>7650</v>
      </c>
      <c r="D7761">
        <v>1.99</v>
      </c>
      <c r="E7761" s="1">
        <v>38561.074305555558</v>
      </c>
    </row>
    <row r="7762" spans="1:5" x14ac:dyDescent="0.3">
      <c r="A7762">
        <v>7860</v>
      </c>
      <c r="B7762">
        <v>290</v>
      </c>
      <c r="C7762">
        <v>8639</v>
      </c>
      <c r="D7762">
        <v>4.99</v>
      </c>
      <c r="E7762" s="1">
        <v>38562.604166666664</v>
      </c>
    </row>
    <row r="7763" spans="1:5" x14ac:dyDescent="0.3">
      <c r="A7763">
        <v>7861</v>
      </c>
      <c r="B7763">
        <v>290</v>
      </c>
      <c r="C7763">
        <v>9000</v>
      </c>
      <c r="D7763">
        <v>7.99</v>
      </c>
      <c r="E7763" s="1">
        <v>38563.206944444442</v>
      </c>
    </row>
    <row r="7764" spans="1:5" x14ac:dyDescent="0.3">
      <c r="A7764">
        <v>7862</v>
      </c>
      <c r="B7764">
        <v>290</v>
      </c>
      <c r="C7764">
        <v>9413</v>
      </c>
      <c r="D7764">
        <v>0.98999999999999899</v>
      </c>
      <c r="E7764" s="1">
        <v>38563.863888888889</v>
      </c>
    </row>
    <row r="7765" spans="1:5" x14ac:dyDescent="0.3">
      <c r="A7765">
        <v>7863</v>
      </c>
      <c r="B7765">
        <v>290</v>
      </c>
      <c r="C7765">
        <v>10096</v>
      </c>
      <c r="D7765">
        <v>3.99</v>
      </c>
      <c r="E7765" s="1">
        <v>38564.859722222223</v>
      </c>
    </row>
    <row r="7766" spans="1:5" x14ac:dyDescent="0.3">
      <c r="A7766">
        <v>7864</v>
      </c>
      <c r="B7766">
        <v>290</v>
      </c>
      <c r="C7766">
        <v>10194</v>
      </c>
      <c r="D7766">
        <v>1.99</v>
      </c>
      <c r="E7766" s="1">
        <v>38565.022916666669</v>
      </c>
    </row>
    <row r="7767" spans="1:5" x14ac:dyDescent="0.3">
      <c r="A7767">
        <v>7865</v>
      </c>
      <c r="B7767">
        <v>290</v>
      </c>
      <c r="C7767">
        <v>10901</v>
      </c>
      <c r="D7767">
        <v>2.99</v>
      </c>
      <c r="E7767" s="1">
        <v>38566.065972222219</v>
      </c>
    </row>
    <row r="7768" spans="1:5" x14ac:dyDescent="0.3">
      <c r="A7768">
        <v>7866</v>
      </c>
      <c r="B7768">
        <v>290</v>
      </c>
      <c r="C7768">
        <v>11596</v>
      </c>
      <c r="D7768">
        <v>6.99</v>
      </c>
      <c r="E7768" s="1">
        <v>38581.120138888888</v>
      </c>
    </row>
    <row r="7769" spans="1:5" x14ac:dyDescent="0.3">
      <c r="A7769">
        <v>7867</v>
      </c>
      <c r="B7769">
        <v>290</v>
      </c>
      <c r="C7769">
        <v>12193</v>
      </c>
      <c r="D7769">
        <v>3.99</v>
      </c>
      <c r="E7769" s="1">
        <v>38582.085416666669</v>
      </c>
    </row>
    <row r="7770" spans="1:5" x14ac:dyDescent="0.3">
      <c r="A7770">
        <v>7868</v>
      </c>
      <c r="B7770">
        <v>290</v>
      </c>
      <c r="C7770">
        <v>12778</v>
      </c>
      <c r="D7770">
        <v>4.99</v>
      </c>
      <c r="E7770" s="1">
        <v>38582.986111111109</v>
      </c>
    </row>
    <row r="7771" spans="1:5" x14ac:dyDescent="0.3">
      <c r="A7771">
        <v>7869</v>
      </c>
      <c r="B7771">
        <v>290</v>
      </c>
      <c r="C7771">
        <v>13190</v>
      </c>
      <c r="D7771">
        <v>1.99</v>
      </c>
      <c r="E7771" s="1">
        <v>38583.602083333331</v>
      </c>
    </row>
    <row r="7772" spans="1:5" x14ac:dyDescent="0.3">
      <c r="A7772">
        <v>7870</v>
      </c>
      <c r="B7772">
        <v>290</v>
      </c>
      <c r="C7772">
        <v>13367</v>
      </c>
      <c r="D7772">
        <v>2.99</v>
      </c>
      <c r="E7772" s="1">
        <v>38583.888194444444</v>
      </c>
    </row>
    <row r="7773" spans="1:5" x14ac:dyDescent="0.3">
      <c r="A7773">
        <v>7871</v>
      </c>
      <c r="B7773">
        <v>290</v>
      </c>
      <c r="C7773">
        <v>13687</v>
      </c>
      <c r="D7773">
        <v>2.99</v>
      </c>
      <c r="E7773" s="1">
        <v>38584.372916666667</v>
      </c>
    </row>
    <row r="7774" spans="1:5" x14ac:dyDescent="0.3">
      <c r="A7774">
        <v>7872</v>
      </c>
      <c r="B7774">
        <v>291</v>
      </c>
      <c r="C7774">
        <v>54</v>
      </c>
      <c r="D7774">
        <v>4.99</v>
      </c>
      <c r="E7774" s="1">
        <v>38497.307638888888</v>
      </c>
    </row>
    <row r="7775" spans="1:5" x14ac:dyDescent="0.3">
      <c r="A7775">
        <v>7873</v>
      </c>
      <c r="B7775">
        <v>291</v>
      </c>
      <c r="C7775">
        <v>747</v>
      </c>
      <c r="D7775">
        <v>4.99</v>
      </c>
      <c r="E7775" s="1">
        <v>38501.393055555556</v>
      </c>
    </row>
    <row r="7776" spans="1:5" x14ac:dyDescent="0.3">
      <c r="A7776">
        <v>7874</v>
      </c>
      <c r="B7776">
        <v>291</v>
      </c>
      <c r="C7776">
        <v>1012</v>
      </c>
      <c r="D7776">
        <v>2.99</v>
      </c>
      <c r="E7776" s="1">
        <v>38503.095833333333</v>
      </c>
    </row>
    <row r="7777" spans="1:5" x14ac:dyDescent="0.3">
      <c r="A7777">
        <v>7875</v>
      </c>
      <c r="B7777">
        <v>291</v>
      </c>
      <c r="C7777">
        <v>1191</v>
      </c>
      <c r="D7777">
        <v>2.99</v>
      </c>
      <c r="E7777" s="1">
        <v>38518.048611111109</v>
      </c>
    </row>
    <row r="7778" spans="1:5" x14ac:dyDescent="0.3">
      <c r="A7778">
        <v>7876</v>
      </c>
      <c r="B7778">
        <v>291</v>
      </c>
      <c r="C7778">
        <v>2300</v>
      </c>
      <c r="D7778">
        <v>2.99</v>
      </c>
      <c r="E7778" s="1">
        <v>38521.348611111112</v>
      </c>
    </row>
    <row r="7779" spans="1:5" x14ac:dyDescent="0.3">
      <c r="A7779">
        <v>7877</v>
      </c>
      <c r="B7779">
        <v>291</v>
      </c>
      <c r="C7779">
        <v>3042</v>
      </c>
      <c r="D7779">
        <v>2.99</v>
      </c>
      <c r="E7779" s="1">
        <v>38523.526388888888</v>
      </c>
    </row>
    <row r="7780" spans="1:5" x14ac:dyDescent="0.3">
      <c r="A7780">
        <v>7878</v>
      </c>
      <c r="B7780">
        <v>291</v>
      </c>
      <c r="C7780">
        <v>3512</v>
      </c>
      <c r="D7780">
        <v>4.99</v>
      </c>
      <c r="E7780" s="1">
        <v>38539.029861111114</v>
      </c>
    </row>
    <row r="7781" spans="1:5" x14ac:dyDescent="0.3">
      <c r="A7781">
        <v>7879</v>
      </c>
      <c r="B7781">
        <v>291</v>
      </c>
      <c r="C7781">
        <v>4862</v>
      </c>
      <c r="D7781">
        <v>3.99</v>
      </c>
      <c r="E7781" s="1">
        <v>38541.793055555558</v>
      </c>
    </row>
    <row r="7782" spans="1:5" x14ac:dyDescent="0.3">
      <c r="A7782">
        <v>7880</v>
      </c>
      <c r="B7782">
        <v>291</v>
      </c>
      <c r="C7782">
        <v>5754</v>
      </c>
      <c r="D7782">
        <v>2.99</v>
      </c>
      <c r="E7782" s="1">
        <v>38543.522222222222</v>
      </c>
    </row>
    <row r="7783" spans="1:5" x14ac:dyDescent="0.3">
      <c r="A7783">
        <v>7881</v>
      </c>
      <c r="B7783">
        <v>291</v>
      </c>
      <c r="C7783">
        <v>6516</v>
      </c>
      <c r="D7783">
        <v>4.99</v>
      </c>
      <c r="E7783" s="1">
        <v>38545.160416666666</v>
      </c>
    </row>
    <row r="7784" spans="1:5" x14ac:dyDescent="0.3">
      <c r="A7784">
        <v>7882</v>
      </c>
      <c r="B7784">
        <v>291</v>
      </c>
      <c r="C7784">
        <v>6796</v>
      </c>
      <c r="D7784">
        <v>2.99</v>
      </c>
      <c r="E7784" s="1">
        <v>38545.697222222225</v>
      </c>
    </row>
    <row r="7785" spans="1:5" x14ac:dyDescent="0.3">
      <c r="A7785">
        <v>7883</v>
      </c>
      <c r="B7785">
        <v>291</v>
      </c>
      <c r="C7785">
        <v>7561</v>
      </c>
      <c r="D7785">
        <v>5.99</v>
      </c>
      <c r="E7785" s="1">
        <v>38560.931250000001</v>
      </c>
    </row>
    <row r="7786" spans="1:5" x14ac:dyDescent="0.3">
      <c r="A7786">
        <v>7884</v>
      </c>
      <c r="B7786">
        <v>291</v>
      </c>
      <c r="C7786">
        <v>7564</v>
      </c>
      <c r="D7786">
        <v>0.98999999999999899</v>
      </c>
      <c r="E7786" s="1">
        <v>38560.938194444447</v>
      </c>
    </row>
    <row r="7787" spans="1:5" x14ac:dyDescent="0.3">
      <c r="A7787">
        <v>7885</v>
      </c>
      <c r="B7787">
        <v>291</v>
      </c>
      <c r="C7787">
        <v>8690</v>
      </c>
      <c r="D7787">
        <v>0.98999999999999899</v>
      </c>
      <c r="E7787" s="1">
        <v>38562.693749999999</v>
      </c>
    </row>
    <row r="7788" spans="1:5" x14ac:dyDescent="0.3">
      <c r="A7788">
        <v>7886</v>
      </c>
      <c r="B7788">
        <v>291</v>
      </c>
      <c r="C7788">
        <v>8697</v>
      </c>
      <c r="D7788">
        <v>4.99</v>
      </c>
      <c r="E7788" s="1">
        <v>38562.698611111111</v>
      </c>
    </row>
    <row r="7789" spans="1:5" x14ac:dyDescent="0.3">
      <c r="A7789">
        <v>7887</v>
      </c>
      <c r="B7789">
        <v>291</v>
      </c>
      <c r="C7789">
        <v>9165</v>
      </c>
      <c r="D7789">
        <v>5.99</v>
      </c>
      <c r="E7789" s="1">
        <v>38563.474999999999</v>
      </c>
    </row>
    <row r="7790" spans="1:5" x14ac:dyDescent="0.3">
      <c r="A7790">
        <v>7888</v>
      </c>
      <c r="B7790">
        <v>291</v>
      </c>
      <c r="C7790">
        <v>9201</v>
      </c>
      <c r="D7790">
        <v>5.99</v>
      </c>
      <c r="E7790" s="1">
        <v>38563.529166666667</v>
      </c>
    </row>
    <row r="7791" spans="1:5" x14ac:dyDescent="0.3">
      <c r="A7791">
        <v>7889</v>
      </c>
      <c r="B7791">
        <v>291</v>
      </c>
      <c r="C7791">
        <v>9919</v>
      </c>
      <c r="D7791">
        <v>7.99</v>
      </c>
      <c r="E7791" s="1">
        <v>38564.621527777781</v>
      </c>
    </row>
    <row r="7792" spans="1:5" x14ac:dyDescent="0.3">
      <c r="A7792">
        <v>7890</v>
      </c>
      <c r="B7792">
        <v>291</v>
      </c>
      <c r="C7792">
        <v>10463</v>
      </c>
      <c r="D7792">
        <v>4.99</v>
      </c>
      <c r="E7792" s="1">
        <v>38565.402083333334</v>
      </c>
    </row>
    <row r="7793" spans="1:5" x14ac:dyDescent="0.3">
      <c r="A7793">
        <v>7891</v>
      </c>
      <c r="B7793">
        <v>291</v>
      </c>
      <c r="C7793">
        <v>11145</v>
      </c>
      <c r="D7793">
        <v>0.98999999999999899</v>
      </c>
      <c r="E7793" s="1">
        <v>38566.404861111114</v>
      </c>
    </row>
    <row r="7794" spans="1:5" x14ac:dyDescent="0.3">
      <c r="A7794">
        <v>7892</v>
      </c>
      <c r="B7794">
        <v>291</v>
      </c>
      <c r="C7794">
        <v>13665</v>
      </c>
      <c r="D7794">
        <v>5.99</v>
      </c>
      <c r="E7794" s="1">
        <v>38584.34652777778</v>
      </c>
    </row>
    <row r="7795" spans="1:5" x14ac:dyDescent="0.3">
      <c r="A7795">
        <v>7893</v>
      </c>
      <c r="B7795">
        <v>291</v>
      </c>
      <c r="C7795">
        <v>14241</v>
      </c>
      <c r="D7795">
        <v>4.99</v>
      </c>
      <c r="E7795" s="1">
        <v>38585.224999999999</v>
      </c>
    </row>
    <row r="7796" spans="1:5" x14ac:dyDescent="0.3">
      <c r="A7796">
        <v>7894</v>
      </c>
      <c r="B7796">
        <v>291</v>
      </c>
      <c r="C7796">
        <v>15663</v>
      </c>
      <c r="D7796">
        <v>3.99</v>
      </c>
      <c r="E7796" s="1">
        <v>38587.370833333334</v>
      </c>
    </row>
    <row r="7797" spans="1:5" x14ac:dyDescent="0.3">
      <c r="A7797">
        <v>7895</v>
      </c>
      <c r="B7797">
        <v>292</v>
      </c>
      <c r="C7797">
        <v>324</v>
      </c>
      <c r="D7797">
        <v>0.98999999999999899</v>
      </c>
      <c r="E7797" s="1">
        <v>38499.041666666664</v>
      </c>
    </row>
    <row r="7798" spans="1:5" x14ac:dyDescent="0.3">
      <c r="A7798">
        <v>7896</v>
      </c>
      <c r="B7798">
        <v>292</v>
      </c>
      <c r="C7798">
        <v>1901</v>
      </c>
      <c r="D7798">
        <v>3.99</v>
      </c>
      <c r="E7798" s="1">
        <v>38520.190972222219</v>
      </c>
    </row>
    <row r="7799" spans="1:5" x14ac:dyDescent="0.3">
      <c r="A7799">
        <v>7897</v>
      </c>
      <c r="B7799">
        <v>292</v>
      </c>
      <c r="C7799">
        <v>2258</v>
      </c>
      <c r="D7799">
        <v>3.99</v>
      </c>
      <c r="E7799" s="1">
        <v>38521.229166666664</v>
      </c>
    </row>
    <row r="7800" spans="1:5" x14ac:dyDescent="0.3">
      <c r="A7800">
        <v>7898</v>
      </c>
      <c r="B7800">
        <v>292</v>
      </c>
      <c r="C7800">
        <v>2838</v>
      </c>
      <c r="D7800">
        <v>3.99</v>
      </c>
      <c r="E7800" s="1">
        <v>38522.92083333333</v>
      </c>
    </row>
    <row r="7801" spans="1:5" x14ac:dyDescent="0.3">
      <c r="A7801">
        <v>7899</v>
      </c>
      <c r="B7801">
        <v>292</v>
      </c>
      <c r="C7801">
        <v>3328</v>
      </c>
      <c r="D7801">
        <v>2.99</v>
      </c>
      <c r="E7801" s="1">
        <v>38524.380555555559</v>
      </c>
    </row>
    <row r="7802" spans="1:5" x14ac:dyDescent="0.3">
      <c r="A7802">
        <v>7900</v>
      </c>
      <c r="B7802">
        <v>292</v>
      </c>
      <c r="C7802">
        <v>3557</v>
      </c>
      <c r="D7802">
        <v>0.98999999999999899</v>
      </c>
      <c r="E7802" s="1">
        <v>38539.116666666669</v>
      </c>
    </row>
    <row r="7803" spans="1:5" x14ac:dyDescent="0.3">
      <c r="A7803">
        <v>7901</v>
      </c>
      <c r="B7803">
        <v>292</v>
      </c>
      <c r="C7803">
        <v>4200</v>
      </c>
      <c r="D7803">
        <v>4.99</v>
      </c>
      <c r="E7803" s="1">
        <v>38540.46875</v>
      </c>
    </row>
    <row r="7804" spans="1:5" x14ac:dyDescent="0.3">
      <c r="A7804">
        <v>7902</v>
      </c>
      <c r="B7804">
        <v>292</v>
      </c>
      <c r="C7804">
        <v>5095</v>
      </c>
      <c r="D7804">
        <v>4.99</v>
      </c>
      <c r="E7804" s="1">
        <v>38542.255555555559</v>
      </c>
    </row>
    <row r="7805" spans="1:5" x14ac:dyDescent="0.3">
      <c r="A7805">
        <v>7903</v>
      </c>
      <c r="B7805">
        <v>292</v>
      </c>
      <c r="C7805">
        <v>5257</v>
      </c>
      <c r="D7805">
        <v>0.98999999999999899</v>
      </c>
      <c r="E7805" s="1">
        <v>38542.580555555556</v>
      </c>
    </row>
    <row r="7806" spans="1:5" x14ac:dyDescent="0.3">
      <c r="A7806">
        <v>7904</v>
      </c>
      <c r="B7806">
        <v>292</v>
      </c>
      <c r="C7806">
        <v>5940</v>
      </c>
      <c r="D7806">
        <v>4.99</v>
      </c>
      <c r="E7806" s="1">
        <v>38543.938194444447</v>
      </c>
    </row>
    <row r="7807" spans="1:5" x14ac:dyDescent="0.3">
      <c r="A7807">
        <v>7905</v>
      </c>
      <c r="B7807">
        <v>292</v>
      </c>
      <c r="C7807">
        <v>6270</v>
      </c>
      <c r="D7807">
        <v>8.99</v>
      </c>
      <c r="E7807" s="1">
        <v>38544.665972222225</v>
      </c>
    </row>
    <row r="7808" spans="1:5" x14ac:dyDescent="0.3">
      <c r="A7808">
        <v>7906</v>
      </c>
      <c r="B7808">
        <v>292</v>
      </c>
      <c r="C7808">
        <v>6900</v>
      </c>
      <c r="D7808">
        <v>6.99</v>
      </c>
      <c r="E7808" s="1">
        <v>38545.90625</v>
      </c>
    </row>
    <row r="7809" spans="1:5" x14ac:dyDescent="0.3">
      <c r="A7809">
        <v>7907</v>
      </c>
      <c r="B7809">
        <v>292</v>
      </c>
      <c r="C7809">
        <v>7199</v>
      </c>
      <c r="D7809">
        <v>5.99</v>
      </c>
      <c r="E7809" s="1">
        <v>38560.370138888888</v>
      </c>
    </row>
    <row r="7810" spans="1:5" x14ac:dyDescent="0.3">
      <c r="A7810">
        <v>7908</v>
      </c>
      <c r="B7810">
        <v>292</v>
      </c>
      <c r="C7810">
        <v>7216</v>
      </c>
      <c r="D7810">
        <v>2.99</v>
      </c>
      <c r="E7810" s="1">
        <v>38560.393750000003</v>
      </c>
    </row>
    <row r="7811" spans="1:5" x14ac:dyDescent="0.3">
      <c r="A7811">
        <v>7909</v>
      </c>
      <c r="B7811">
        <v>292</v>
      </c>
      <c r="C7811">
        <v>7545</v>
      </c>
      <c r="D7811">
        <v>2.99</v>
      </c>
      <c r="E7811" s="1">
        <v>38560.908333333333</v>
      </c>
    </row>
    <row r="7812" spans="1:5" x14ac:dyDescent="0.3">
      <c r="A7812">
        <v>7910</v>
      </c>
      <c r="B7812">
        <v>292</v>
      </c>
      <c r="C7812">
        <v>7766</v>
      </c>
      <c r="D7812">
        <v>4.99</v>
      </c>
      <c r="E7812" s="1">
        <v>38561.27847222222</v>
      </c>
    </row>
    <row r="7813" spans="1:5" x14ac:dyDescent="0.3">
      <c r="A7813">
        <v>7911</v>
      </c>
      <c r="B7813">
        <v>292</v>
      </c>
      <c r="C7813">
        <v>8047</v>
      </c>
      <c r="D7813">
        <v>2.99</v>
      </c>
      <c r="E7813" s="1">
        <v>38561.700694444444</v>
      </c>
    </row>
    <row r="7814" spans="1:5" x14ac:dyDescent="0.3">
      <c r="A7814">
        <v>7912</v>
      </c>
      <c r="B7814">
        <v>292</v>
      </c>
      <c r="C7814">
        <v>8842</v>
      </c>
      <c r="D7814">
        <v>4.99</v>
      </c>
      <c r="E7814" s="1">
        <v>38562.960416666669</v>
      </c>
    </row>
    <row r="7815" spans="1:5" x14ac:dyDescent="0.3">
      <c r="A7815">
        <v>7913</v>
      </c>
      <c r="B7815">
        <v>292</v>
      </c>
      <c r="C7815">
        <v>8990</v>
      </c>
      <c r="D7815">
        <v>8.99</v>
      </c>
      <c r="E7815" s="1">
        <v>38563.195138888892</v>
      </c>
    </row>
    <row r="7816" spans="1:5" x14ac:dyDescent="0.3">
      <c r="A7816">
        <v>7914</v>
      </c>
      <c r="B7816">
        <v>292</v>
      </c>
      <c r="C7816">
        <v>9792</v>
      </c>
      <c r="D7816">
        <v>5.99</v>
      </c>
      <c r="E7816" s="1">
        <v>38564.446527777778</v>
      </c>
    </row>
    <row r="7817" spans="1:5" x14ac:dyDescent="0.3">
      <c r="A7817">
        <v>7915</v>
      </c>
      <c r="B7817">
        <v>292</v>
      </c>
      <c r="C7817">
        <v>9819</v>
      </c>
      <c r="D7817">
        <v>1.99</v>
      </c>
      <c r="E7817" s="1">
        <v>38564.48541666667</v>
      </c>
    </row>
    <row r="7818" spans="1:5" x14ac:dyDescent="0.3">
      <c r="A7818">
        <v>7916</v>
      </c>
      <c r="B7818">
        <v>292</v>
      </c>
      <c r="C7818">
        <v>11193</v>
      </c>
      <c r="D7818">
        <v>4.99</v>
      </c>
      <c r="E7818" s="1">
        <v>38566.479861111111</v>
      </c>
    </row>
    <row r="7819" spans="1:5" x14ac:dyDescent="0.3">
      <c r="A7819">
        <v>7917</v>
      </c>
      <c r="B7819">
        <v>292</v>
      </c>
      <c r="C7819">
        <v>12739</v>
      </c>
      <c r="D7819">
        <v>10.99</v>
      </c>
      <c r="E7819" s="1">
        <v>38582.927083333336</v>
      </c>
    </row>
    <row r="7820" spans="1:5" x14ac:dyDescent="0.3">
      <c r="A7820">
        <v>7918</v>
      </c>
      <c r="B7820">
        <v>292</v>
      </c>
      <c r="C7820">
        <v>13715</v>
      </c>
      <c r="D7820">
        <v>2.99</v>
      </c>
      <c r="E7820" s="1">
        <v>38584.404861111114</v>
      </c>
    </row>
    <row r="7821" spans="1:5" x14ac:dyDescent="0.3">
      <c r="A7821">
        <v>7919</v>
      </c>
      <c r="B7821">
        <v>292</v>
      </c>
      <c r="C7821">
        <v>14499</v>
      </c>
      <c r="D7821">
        <v>0.98999999999999899</v>
      </c>
      <c r="E7821" s="1">
        <v>38585.59097222222</v>
      </c>
    </row>
    <row r="7822" spans="1:5" x14ac:dyDescent="0.3">
      <c r="A7822">
        <v>7920</v>
      </c>
      <c r="B7822">
        <v>292</v>
      </c>
      <c r="C7822">
        <v>14845</v>
      </c>
      <c r="D7822">
        <v>4.99</v>
      </c>
      <c r="E7822" s="1">
        <v>38586.091666666667</v>
      </c>
    </row>
    <row r="7823" spans="1:5" x14ac:dyDescent="0.3">
      <c r="A7823">
        <v>7921</v>
      </c>
      <c r="B7823">
        <v>292</v>
      </c>
      <c r="C7823">
        <v>15117</v>
      </c>
      <c r="D7823">
        <v>2.99</v>
      </c>
      <c r="E7823" s="1">
        <v>38586.526388888888</v>
      </c>
    </row>
    <row r="7824" spans="1:5" x14ac:dyDescent="0.3">
      <c r="A7824">
        <v>7922</v>
      </c>
      <c r="B7824">
        <v>293</v>
      </c>
      <c r="C7824">
        <v>445</v>
      </c>
      <c r="D7824">
        <v>0.98999999999999899</v>
      </c>
      <c r="E7824" s="1">
        <v>38499.779166666667</v>
      </c>
    </row>
    <row r="7825" spans="1:5" x14ac:dyDescent="0.3">
      <c r="A7825">
        <v>7923</v>
      </c>
      <c r="B7825">
        <v>293</v>
      </c>
      <c r="C7825">
        <v>924</v>
      </c>
      <c r="D7825">
        <v>4.99</v>
      </c>
      <c r="E7825" s="1">
        <v>38502.506944444445</v>
      </c>
    </row>
    <row r="7826" spans="1:5" x14ac:dyDescent="0.3">
      <c r="A7826">
        <v>7924</v>
      </c>
      <c r="B7826">
        <v>293</v>
      </c>
      <c r="C7826">
        <v>1034</v>
      </c>
      <c r="D7826">
        <v>8.99</v>
      </c>
      <c r="E7826" s="1">
        <v>38503.203472222223</v>
      </c>
    </row>
    <row r="7827" spans="1:5" x14ac:dyDescent="0.3">
      <c r="A7827">
        <v>7925</v>
      </c>
      <c r="B7827">
        <v>293</v>
      </c>
      <c r="C7827">
        <v>1589</v>
      </c>
      <c r="D7827">
        <v>9.99</v>
      </c>
      <c r="E7827" s="1">
        <v>38519.206944444442</v>
      </c>
    </row>
    <row r="7828" spans="1:5" x14ac:dyDescent="0.3">
      <c r="A7828">
        <v>7926</v>
      </c>
      <c r="B7828">
        <v>293</v>
      </c>
      <c r="C7828">
        <v>1829</v>
      </c>
      <c r="D7828">
        <v>5.99</v>
      </c>
      <c r="E7828" s="1">
        <v>38519.926388888889</v>
      </c>
    </row>
    <row r="7829" spans="1:5" x14ac:dyDescent="0.3">
      <c r="A7829">
        <v>7927</v>
      </c>
      <c r="B7829">
        <v>293</v>
      </c>
      <c r="C7829">
        <v>1860</v>
      </c>
      <c r="D7829">
        <v>4.99</v>
      </c>
      <c r="E7829" s="1">
        <v>38520.053472222222</v>
      </c>
    </row>
    <row r="7830" spans="1:5" x14ac:dyDescent="0.3">
      <c r="A7830">
        <v>7928</v>
      </c>
      <c r="B7830">
        <v>293</v>
      </c>
      <c r="C7830">
        <v>2386</v>
      </c>
      <c r="D7830">
        <v>4.99</v>
      </c>
      <c r="E7830" s="1">
        <v>38521.640277777777</v>
      </c>
    </row>
    <row r="7831" spans="1:5" x14ac:dyDescent="0.3">
      <c r="A7831">
        <v>7929</v>
      </c>
      <c r="B7831">
        <v>293</v>
      </c>
      <c r="C7831">
        <v>3025</v>
      </c>
      <c r="D7831">
        <v>2.99</v>
      </c>
      <c r="E7831" s="1">
        <v>38523.490277777775</v>
      </c>
    </row>
    <row r="7832" spans="1:5" x14ac:dyDescent="0.3">
      <c r="A7832">
        <v>7930</v>
      </c>
      <c r="B7832">
        <v>293</v>
      </c>
      <c r="C7832">
        <v>3290</v>
      </c>
      <c r="D7832">
        <v>1.99</v>
      </c>
      <c r="E7832" s="1">
        <v>38524.28125</v>
      </c>
    </row>
    <row r="7833" spans="1:5" x14ac:dyDescent="0.3">
      <c r="A7833">
        <v>7931</v>
      </c>
      <c r="B7833">
        <v>293</v>
      </c>
      <c r="C7833">
        <v>3452</v>
      </c>
      <c r="D7833">
        <v>4.99</v>
      </c>
      <c r="E7833" s="1">
        <v>38524.882638888892</v>
      </c>
    </row>
    <row r="7834" spans="1:5" x14ac:dyDescent="0.3">
      <c r="A7834">
        <v>7932</v>
      </c>
      <c r="B7834">
        <v>293</v>
      </c>
      <c r="C7834">
        <v>3906</v>
      </c>
      <c r="D7834">
        <v>3.99</v>
      </c>
      <c r="E7834" s="1">
        <v>38539.815972222219</v>
      </c>
    </row>
    <row r="7835" spans="1:5" x14ac:dyDescent="0.3">
      <c r="A7835">
        <v>7933</v>
      </c>
      <c r="B7835">
        <v>293</v>
      </c>
      <c r="C7835">
        <v>4343</v>
      </c>
      <c r="D7835">
        <v>0.98999999999999899</v>
      </c>
      <c r="E7835" s="1">
        <v>38540.783333333333</v>
      </c>
    </row>
    <row r="7836" spans="1:5" x14ac:dyDescent="0.3">
      <c r="A7836">
        <v>7934</v>
      </c>
      <c r="B7836">
        <v>293</v>
      </c>
      <c r="C7836">
        <v>4542</v>
      </c>
      <c r="D7836">
        <v>4.99</v>
      </c>
      <c r="E7836" s="1">
        <v>38541.17083333333</v>
      </c>
    </row>
    <row r="7837" spans="1:5" x14ac:dyDescent="0.3">
      <c r="A7837">
        <v>7935</v>
      </c>
      <c r="B7837">
        <v>293</v>
      </c>
      <c r="C7837">
        <v>4944</v>
      </c>
      <c r="D7837">
        <v>6.99</v>
      </c>
      <c r="E7837" s="1">
        <v>38541.947222222225</v>
      </c>
    </row>
    <row r="7838" spans="1:5" x14ac:dyDescent="0.3">
      <c r="A7838">
        <v>7936</v>
      </c>
      <c r="B7838">
        <v>293</v>
      </c>
      <c r="C7838">
        <v>5765</v>
      </c>
      <c r="D7838">
        <v>3.99</v>
      </c>
      <c r="E7838" s="1">
        <v>38543.543749999997</v>
      </c>
    </row>
    <row r="7839" spans="1:5" x14ac:dyDescent="0.3">
      <c r="A7839">
        <v>7937</v>
      </c>
      <c r="B7839">
        <v>293</v>
      </c>
      <c r="C7839">
        <v>6432</v>
      </c>
      <c r="D7839">
        <v>9.99</v>
      </c>
      <c r="E7839" s="1">
        <v>38545.006249999999</v>
      </c>
    </row>
    <row r="7840" spans="1:5" x14ac:dyDescent="0.3">
      <c r="A7840">
        <v>7938</v>
      </c>
      <c r="B7840">
        <v>293</v>
      </c>
      <c r="C7840">
        <v>7607</v>
      </c>
      <c r="D7840">
        <v>4.99</v>
      </c>
      <c r="E7840" s="1">
        <v>38561.003472222219</v>
      </c>
    </row>
    <row r="7841" spans="1:5" x14ac:dyDescent="0.3">
      <c r="A7841">
        <v>7939</v>
      </c>
      <c r="B7841">
        <v>293</v>
      </c>
      <c r="C7841">
        <v>8589</v>
      </c>
      <c r="D7841">
        <v>4.99</v>
      </c>
      <c r="E7841" s="1">
        <v>38562.519444444442</v>
      </c>
    </row>
    <row r="7842" spans="1:5" x14ac:dyDescent="0.3">
      <c r="A7842">
        <v>7940</v>
      </c>
      <c r="B7842">
        <v>293</v>
      </c>
      <c r="C7842">
        <v>8745</v>
      </c>
      <c r="D7842">
        <v>2.99</v>
      </c>
      <c r="E7842" s="1">
        <v>38562.793749999997</v>
      </c>
    </row>
    <row r="7843" spans="1:5" x14ac:dyDescent="0.3">
      <c r="A7843">
        <v>7941</v>
      </c>
      <c r="B7843">
        <v>293</v>
      </c>
      <c r="C7843">
        <v>9123</v>
      </c>
      <c r="D7843">
        <v>2.99</v>
      </c>
      <c r="E7843" s="1">
        <v>38563.402083333334</v>
      </c>
    </row>
    <row r="7844" spans="1:5" x14ac:dyDescent="0.3">
      <c r="A7844">
        <v>7942</v>
      </c>
      <c r="B7844">
        <v>293</v>
      </c>
      <c r="C7844">
        <v>11131</v>
      </c>
      <c r="D7844">
        <v>1.99</v>
      </c>
      <c r="E7844" s="1">
        <v>38566.381944444445</v>
      </c>
    </row>
    <row r="7845" spans="1:5" x14ac:dyDescent="0.3">
      <c r="A7845">
        <v>7943</v>
      </c>
      <c r="B7845">
        <v>293</v>
      </c>
      <c r="C7845">
        <v>11576</v>
      </c>
      <c r="D7845">
        <v>2.99</v>
      </c>
      <c r="E7845" s="1">
        <v>38581.078472222223</v>
      </c>
    </row>
    <row r="7846" spans="1:5" x14ac:dyDescent="0.3">
      <c r="A7846">
        <v>7944</v>
      </c>
      <c r="B7846">
        <v>293</v>
      </c>
      <c r="C7846">
        <v>13013</v>
      </c>
      <c r="D7846">
        <v>6.99</v>
      </c>
      <c r="E7846" s="1">
        <v>38583.329861111109</v>
      </c>
    </row>
    <row r="7847" spans="1:5" x14ac:dyDescent="0.3">
      <c r="A7847">
        <v>7945</v>
      </c>
      <c r="B7847">
        <v>293</v>
      </c>
      <c r="C7847">
        <v>13029</v>
      </c>
      <c r="D7847">
        <v>2.99</v>
      </c>
      <c r="E7847" s="1">
        <v>38583.352777777778</v>
      </c>
    </row>
    <row r="7848" spans="1:5" x14ac:dyDescent="0.3">
      <c r="A7848">
        <v>7946</v>
      </c>
      <c r="B7848">
        <v>293</v>
      </c>
      <c r="C7848">
        <v>13504</v>
      </c>
      <c r="D7848">
        <v>5.99</v>
      </c>
      <c r="E7848" s="1">
        <v>38584.084027777775</v>
      </c>
    </row>
    <row r="7849" spans="1:5" x14ac:dyDescent="0.3">
      <c r="A7849">
        <v>7947</v>
      </c>
      <c r="B7849">
        <v>293</v>
      </c>
      <c r="C7849">
        <v>13817</v>
      </c>
      <c r="D7849">
        <v>4.99</v>
      </c>
      <c r="E7849" s="1">
        <v>38584.552083333336</v>
      </c>
    </row>
    <row r="7850" spans="1:5" x14ac:dyDescent="0.3">
      <c r="A7850">
        <v>7948</v>
      </c>
      <c r="B7850">
        <v>293</v>
      </c>
      <c r="C7850">
        <v>14248</v>
      </c>
      <c r="D7850">
        <v>6.99</v>
      </c>
      <c r="E7850" s="1">
        <v>38585.232638888891</v>
      </c>
    </row>
    <row r="7851" spans="1:5" x14ac:dyDescent="0.3">
      <c r="A7851">
        <v>7949</v>
      </c>
      <c r="B7851">
        <v>293</v>
      </c>
      <c r="C7851">
        <v>15258</v>
      </c>
      <c r="D7851">
        <v>4.99</v>
      </c>
      <c r="E7851" s="1">
        <v>38586.765277777777</v>
      </c>
    </row>
    <row r="7852" spans="1:5" x14ac:dyDescent="0.3">
      <c r="A7852">
        <v>7950</v>
      </c>
      <c r="B7852">
        <v>293</v>
      </c>
      <c r="C7852">
        <v>15402</v>
      </c>
      <c r="D7852">
        <v>8.99</v>
      </c>
      <c r="E7852" s="1">
        <v>38586.970138888886</v>
      </c>
    </row>
    <row r="7853" spans="1:5" x14ac:dyDescent="0.3">
      <c r="A7853">
        <v>7951</v>
      </c>
      <c r="B7853">
        <v>293</v>
      </c>
      <c r="C7853">
        <v>15508</v>
      </c>
      <c r="D7853">
        <v>7.99</v>
      </c>
      <c r="E7853" s="1">
        <v>38587.117361111108</v>
      </c>
    </row>
    <row r="7854" spans="1:5" x14ac:dyDescent="0.3">
      <c r="A7854">
        <v>7952</v>
      </c>
      <c r="B7854">
        <v>293</v>
      </c>
      <c r="C7854">
        <v>15675</v>
      </c>
      <c r="D7854">
        <v>5.99</v>
      </c>
      <c r="E7854" s="1">
        <v>38587.387499999997</v>
      </c>
    </row>
    <row r="7855" spans="1:5" x14ac:dyDescent="0.3">
      <c r="A7855">
        <v>7953</v>
      </c>
      <c r="B7855">
        <v>294</v>
      </c>
      <c r="C7855">
        <v>595</v>
      </c>
      <c r="D7855">
        <v>1.99</v>
      </c>
      <c r="E7855" s="1">
        <v>38500.582638888889</v>
      </c>
    </row>
    <row r="7856" spans="1:5" x14ac:dyDescent="0.3">
      <c r="A7856">
        <v>7954</v>
      </c>
      <c r="B7856">
        <v>294</v>
      </c>
      <c r="C7856">
        <v>2900</v>
      </c>
      <c r="D7856">
        <v>2.99</v>
      </c>
      <c r="E7856" s="1">
        <v>38523.111111111109</v>
      </c>
    </row>
    <row r="7857" spans="1:5" x14ac:dyDescent="0.3">
      <c r="A7857">
        <v>7955</v>
      </c>
      <c r="B7857">
        <v>294</v>
      </c>
      <c r="C7857">
        <v>3330</v>
      </c>
      <c r="D7857">
        <v>2.99</v>
      </c>
      <c r="E7857" s="1">
        <v>38524.390277777777</v>
      </c>
    </row>
    <row r="7858" spans="1:5" x14ac:dyDescent="0.3">
      <c r="A7858">
        <v>7956</v>
      </c>
      <c r="B7858">
        <v>294</v>
      </c>
      <c r="C7858">
        <v>3681</v>
      </c>
      <c r="D7858">
        <v>4.99</v>
      </c>
      <c r="E7858" s="1">
        <v>38539.388194444444</v>
      </c>
    </row>
    <row r="7859" spans="1:5" x14ac:dyDescent="0.3">
      <c r="A7859">
        <v>7957</v>
      </c>
      <c r="B7859">
        <v>294</v>
      </c>
      <c r="C7859">
        <v>4019</v>
      </c>
      <c r="D7859">
        <v>4.99</v>
      </c>
      <c r="E7859" s="1">
        <v>38540.060416666667</v>
      </c>
    </row>
    <row r="7860" spans="1:5" x14ac:dyDescent="0.3">
      <c r="A7860">
        <v>7958</v>
      </c>
      <c r="B7860">
        <v>294</v>
      </c>
      <c r="C7860">
        <v>4786</v>
      </c>
      <c r="D7860">
        <v>7.99</v>
      </c>
      <c r="E7860" s="1">
        <v>38541.675694444442</v>
      </c>
    </row>
    <row r="7861" spans="1:5" x14ac:dyDescent="0.3">
      <c r="A7861">
        <v>7959</v>
      </c>
      <c r="B7861">
        <v>294</v>
      </c>
      <c r="C7861">
        <v>6185</v>
      </c>
      <c r="D7861">
        <v>5.99</v>
      </c>
      <c r="E7861" s="1">
        <v>38544.475694444445</v>
      </c>
    </row>
    <row r="7862" spans="1:5" x14ac:dyDescent="0.3">
      <c r="A7862">
        <v>7960</v>
      </c>
      <c r="B7862">
        <v>294</v>
      </c>
      <c r="C7862">
        <v>7415</v>
      </c>
      <c r="D7862">
        <v>6.99</v>
      </c>
      <c r="E7862" s="1">
        <v>38560.701388888891</v>
      </c>
    </row>
    <row r="7863" spans="1:5" x14ac:dyDescent="0.3">
      <c r="A7863">
        <v>7961</v>
      </c>
      <c r="B7863">
        <v>294</v>
      </c>
      <c r="C7863">
        <v>7765</v>
      </c>
      <c r="D7863">
        <v>4.99</v>
      </c>
      <c r="E7863" s="1">
        <v>38561.277777777781</v>
      </c>
    </row>
    <row r="7864" spans="1:5" x14ac:dyDescent="0.3">
      <c r="A7864">
        <v>7962</v>
      </c>
      <c r="B7864">
        <v>294</v>
      </c>
      <c r="C7864">
        <v>8843</v>
      </c>
      <c r="D7864">
        <v>4.99</v>
      </c>
      <c r="E7864" s="1">
        <v>38562.961111111108</v>
      </c>
    </row>
    <row r="7865" spans="1:5" x14ac:dyDescent="0.3">
      <c r="A7865">
        <v>7963</v>
      </c>
      <c r="B7865">
        <v>294</v>
      </c>
      <c r="C7865">
        <v>9194</v>
      </c>
      <c r="D7865">
        <v>2.99</v>
      </c>
      <c r="E7865" s="1">
        <v>38563.519444444442</v>
      </c>
    </row>
    <row r="7866" spans="1:5" x14ac:dyDescent="0.3">
      <c r="A7866">
        <v>7964</v>
      </c>
      <c r="B7866">
        <v>294</v>
      </c>
      <c r="C7866">
        <v>9522</v>
      </c>
      <c r="D7866">
        <v>2.99</v>
      </c>
      <c r="E7866" s="1">
        <v>38564.038194444445</v>
      </c>
    </row>
    <row r="7867" spans="1:5" x14ac:dyDescent="0.3">
      <c r="A7867">
        <v>7965</v>
      </c>
      <c r="B7867">
        <v>294</v>
      </c>
      <c r="C7867">
        <v>9607</v>
      </c>
      <c r="D7867">
        <v>0.98999999999999899</v>
      </c>
      <c r="E7867" s="1">
        <v>38564.160416666666</v>
      </c>
    </row>
    <row r="7868" spans="1:5" x14ac:dyDescent="0.3">
      <c r="A7868">
        <v>7966</v>
      </c>
      <c r="B7868">
        <v>294</v>
      </c>
      <c r="C7868">
        <v>10186</v>
      </c>
      <c r="D7868">
        <v>0.98999999999999899</v>
      </c>
      <c r="E7868" s="1">
        <v>38565.008333333331</v>
      </c>
    </row>
    <row r="7869" spans="1:5" x14ac:dyDescent="0.3">
      <c r="A7869">
        <v>7967</v>
      </c>
      <c r="B7869">
        <v>294</v>
      </c>
      <c r="C7869">
        <v>10220</v>
      </c>
      <c r="D7869">
        <v>4.99</v>
      </c>
      <c r="E7869" s="1">
        <v>38565.050694444442</v>
      </c>
    </row>
    <row r="7870" spans="1:5" x14ac:dyDescent="0.3">
      <c r="A7870">
        <v>7968</v>
      </c>
      <c r="B7870">
        <v>294</v>
      </c>
      <c r="C7870">
        <v>10551</v>
      </c>
      <c r="D7870">
        <v>6.99</v>
      </c>
      <c r="E7870" s="1">
        <v>38565.533333333333</v>
      </c>
    </row>
    <row r="7871" spans="1:5" x14ac:dyDescent="0.3">
      <c r="A7871">
        <v>7969</v>
      </c>
      <c r="B7871">
        <v>294</v>
      </c>
      <c r="C7871">
        <v>10600</v>
      </c>
      <c r="D7871">
        <v>2.99</v>
      </c>
      <c r="E7871" s="1">
        <v>38565.600694444445</v>
      </c>
    </row>
    <row r="7872" spans="1:5" x14ac:dyDescent="0.3">
      <c r="A7872">
        <v>7970</v>
      </c>
      <c r="B7872">
        <v>294</v>
      </c>
      <c r="C7872">
        <v>10642</v>
      </c>
      <c r="D7872">
        <v>4.99</v>
      </c>
      <c r="E7872" s="1">
        <v>38565.65625</v>
      </c>
    </row>
    <row r="7873" spans="1:5" x14ac:dyDescent="0.3">
      <c r="A7873">
        <v>7971</v>
      </c>
      <c r="B7873">
        <v>294</v>
      </c>
      <c r="C7873">
        <v>11071</v>
      </c>
      <c r="D7873">
        <v>2.99</v>
      </c>
      <c r="E7873" s="1">
        <v>38566.298611111109</v>
      </c>
    </row>
    <row r="7874" spans="1:5" x14ac:dyDescent="0.3">
      <c r="A7874">
        <v>7972</v>
      </c>
      <c r="B7874">
        <v>294</v>
      </c>
      <c r="C7874">
        <v>11390</v>
      </c>
      <c r="D7874">
        <v>2.99</v>
      </c>
      <c r="E7874" s="1">
        <v>38566.777083333334</v>
      </c>
    </row>
    <row r="7875" spans="1:5" x14ac:dyDescent="0.3">
      <c r="A7875">
        <v>7973</v>
      </c>
      <c r="B7875">
        <v>294</v>
      </c>
      <c r="C7875">
        <v>11875</v>
      </c>
      <c r="D7875">
        <v>4.99</v>
      </c>
      <c r="E7875" s="1">
        <v>38581.594444444447</v>
      </c>
    </row>
    <row r="7876" spans="1:5" x14ac:dyDescent="0.3">
      <c r="A7876">
        <v>7974</v>
      </c>
      <c r="B7876">
        <v>294</v>
      </c>
      <c r="C7876">
        <v>11981</v>
      </c>
      <c r="D7876">
        <v>2.99</v>
      </c>
      <c r="E7876" s="1">
        <v>38581.756944444445</v>
      </c>
    </row>
    <row r="7877" spans="1:5" x14ac:dyDescent="0.3">
      <c r="A7877">
        <v>7975</v>
      </c>
      <c r="B7877">
        <v>294</v>
      </c>
      <c r="C7877">
        <v>12278</v>
      </c>
      <c r="D7877">
        <v>5.99</v>
      </c>
      <c r="E7877" s="1">
        <v>38582.198611111111</v>
      </c>
    </row>
    <row r="7878" spans="1:5" x14ac:dyDescent="0.3">
      <c r="A7878">
        <v>7976</v>
      </c>
      <c r="B7878">
        <v>294</v>
      </c>
      <c r="C7878">
        <v>14474</v>
      </c>
      <c r="D7878">
        <v>2.99</v>
      </c>
      <c r="E7878" s="1">
        <v>38585.556944444441</v>
      </c>
    </row>
    <row r="7879" spans="1:5" x14ac:dyDescent="0.3">
      <c r="A7879">
        <v>7977</v>
      </c>
      <c r="B7879">
        <v>294</v>
      </c>
      <c r="C7879">
        <v>14630</v>
      </c>
      <c r="D7879">
        <v>7.99</v>
      </c>
      <c r="E7879" s="1">
        <v>38585.779861111114</v>
      </c>
    </row>
    <row r="7880" spans="1:5" x14ac:dyDescent="0.3">
      <c r="A7880">
        <v>7978</v>
      </c>
      <c r="B7880">
        <v>294</v>
      </c>
      <c r="C7880">
        <v>15839</v>
      </c>
      <c r="D7880">
        <v>5.99</v>
      </c>
      <c r="E7880" s="1">
        <v>38587.648611111108</v>
      </c>
    </row>
    <row r="7881" spans="1:5" x14ac:dyDescent="0.3">
      <c r="A7881">
        <v>7979</v>
      </c>
      <c r="B7881">
        <v>295</v>
      </c>
      <c r="C7881">
        <v>371</v>
      </c>
      <c r="D7881">
        <v>3.99</v>
      </c>
      <c r="E7881" s="1">
        <v>38499.338888888888</v>
      </c>
    </row>
    <row r="7882" spans="1:5" x14ac:dyDescent="0.3">
      <c r="A7882">
        <v>7980</v>
      </c>
      <c r="B7882">
        <v>295</v>
      </c>
      <c r="C7882">
        <v>1184</v>
      </c>
      <c r="D7882">
        <v>5.99</v>
      </c>
      <c r="E7882" s="1">
        <v>38518.03402777778</v>
      </c>
    </row>
    <row r="7883" spans="1:5" x14ac:dyDescent="0.3">
      <c r="A7883">
        <v>7981</v>
      </c>
      <c r="B7883">
        <v>295</v>
      </c>
      <c r="C7883">
        <v>1328</v>
      </c>
      <c r="D7883">
        <v>2.99</v>
      </c>
      <c r="E7883" s="1">
        <v>38518.474305555559</v>
      </c>
    </row>
    <row r="7884" spans="1:5" x14ac:dyDescent="0.3">
      <c r="A7884">
        <v>7982</v>
      </c>
      <c r="B7884">
        <v>295</v>
      </c>
      <c r="C7884">
        <v>1935</v>
      </c>
      <c r="D7884">
        <v>2.99</v>
      </c>
      <c r="E7884" s="1">
        <v>38520.301388888889</v>
      </c>
    </row>
    <row r="7885" spans="1:5" x14ac:dyDescent="0.3">
      <c r="A7885">
        <v>7983</v>
      </c>
      <c r="B7885">
        <v>295</v>
      </c>
      <c r="C7885">
        <v>2054</v>
      </c>
      <c r="D7885">
        <v>2.99</v>
      </c>
      <c r="E7885" s="1">
        <v>38520.643055555556</v>
      </c>
    </row>
    <row r="7886" spans="1:5" x14ac:dyDescent="0.3">
      <c r="A7886">
        <v>7984</v>
      </c>
      <c r="B7886">
        <v>295</v>
      </c>
      <c r="C7886">
        <v>2431</v>
      </c>
      <c r="D7886">
        <v>1.99</v>
      </c>
      <c r="E7886" s="1">
        <v>38521.745138888888</v>
      </c>
    </row>
    <row r="7887" spans="1:5" x14ac:dyDescent="0.3">
      <c r="A7887">
        <v>7985</v>
      </c>
      <c r="B7887">
        <v>295</v>
      </c>
      <c r="C7887">
        <v>2638</v>
      </c>
      <c r="D7887">
        <v>1.99</v>
      </c>
      <c r="E7887" s="1">
        <v>38522.390972222223</v>
      </c>
    </row>
    <row r="7888" spans="1:5" x14ac:dyDescent="0.3">
      <c r="A7888">
        <v>7986</v>
      </c>
      <c r="B7888">
        <v>295</v>
      </c>
      <c r="C7888">
        <v>2999</v>
      </c>
      <c r="D7888">
        <v>2.99</v>
      </c>
      <c r="E7888" s="1">
        <v>38523.395833333336</v>
      </c>
    </row>
    <row r="7889" spans="1:5" x14ac:dyDescent="0.3">
      <c r="A7889">
        <v>7987</v>
      </c>
      <c r="B7889">
        <v>295</v>
      </c>
      <c r="C7889">
        <v>3198</v>
      </c>
      <c r="D7889">
        <v>1.99</v>
      </c>
      <c r="E7889" s="1">
        <v>38524.005555555559</v>
      </c>
    </row>
    <row r="7890" spans="1:5" x14ac:dyDescent="0.3">
      <c r="A7890">
        <v>7988</v>
      </c>
      <c r="B7890">
        <v>295</v>
      </c>
      <c r="C7890">
        <v>3394</v>
      </c>
      <c r="D7890">
        <v>8.99</v>
      </c>
      <c r="E7890" s="1">
        <v>38524.636805555558</v>
      </c>
    </row>
    <row r="7891" spans="1:5" x14ac:dyDescent="0.3">
      <c r="A7891">
        <v>7989</v>
      </c>
      <c r="B7891">
        <v>295</v>
      </c>
      <c r="C7891">
        <v>3496</v>
      </c>
      <c r="D7891">
        <v>1.99</v>
      </c>
      <c r="E7891" s="1">
        <v>38538.999305555553</v>
      </c>
    </row>
    <row r="7892" spans="1:5" x14ac:dyDescent="0.3">
      <c r="A7892">
        <v>7990</v>
      </c>
      <c r="B7892">
        <v>295</v>
      </c>
      <c r="C7892">
        <v>3876</v>
      </c>
      <c r="D7892">
        <v>9.99</v>
      </c>
      <c r="E7892" s="1">
        <v>38539.76458333333</v>
      </c>
    </row>
    <row r="7893" spans="1:5" x14ac:dyDescent="0.3">
      <c r="A7893">
        <v>7991</v>
      </c>
      <c r="B7893">
        <v>295</v>
      </c>
      <c r="C7893">
        <v>4164</v>
      </c>
      <c r="D7893">
        <v>1.99</v>
      </c>
      <c r="E7893" s="1">
        <v>38540.388888888891</v>
      </c>
    </row>
    <row r="7894" spans="1:5" x14ac:dyDescent="0.3">
      <c r="A7894">
        <v>7992</v>
      </c>
      <c r="B7894">
        <v>295</v>
      </c>
      <c r="C7894">
        <v>4432</v>
      </c>
      <c r="D7894">
        <v>1.99</v>
      </c>
      <c r="E7894" s="1">
        <v>38540.944444444445</v>
      </c>
    </row>
    <row r="7895" spans="1:5" x14ac:dyDescent="0.3">
      <c r="A7895">
        <v>7993</v>
      </c>
      <c r="B7895">
        <v>295</v>
      </c>
      <c r="C7895">
        <v>5019</v>
      </c>
      <c r="D7895">
        <v>2.99</v>
      </c>
      <c r="E7895" s="1">
        <v>38542.086111111108</v>
      </c>
    </row>
    <row r="7896" spans="1:5" x14ac:dyDescent="0.3">
      <c r="A7896">
        <v>7994</v>
      </c>
      <c r="B7896">
        <v>295</v>
      </c>
      <c r="C7896">
        <v>5053</v>
      </c>
      <c r="D7896">
        <v>4.99</v>
      </c>
      <c r="E7896" s="1">
        <v>38542.165972222225</v>
      </c>
    </row>
    <row r="7897" spans="1:5" x14ac:dyDescent="0.3">
      <c r="A7897">
        <v>7995</v>
      </c>
      <c r="B7897">
        <v>295</v>
      </c>
      <c r="C7897">
        <v>5283</v>
      </c>
      <c r="D7897">
        <v>2.99</v>
      </c>
      <c r="E7897" s="1">
        <v>38542.629861111112</v>
      </c>
    </row>
    <row r="7898" spans="1:5" x14ac:dyDescent="0.3">
      <c r="A7898">
        <v>7996</v>
      </c>
      <c r="B7898">
        <v>295</v>
      </c>
      <c r="C7898">
        <v>5994</v>
      </c>
      <c r="D7898">
        <v>4.99</v>
      </c>
      <c r="E7898" s="1">
        <v>38544.051388888889</v>
      </c>
    </row>
    <row r="7899" spans="1:5" x14ac:dyDescent="0.3">
      <c r="A7899">
        <v>7997</v>
      </c>
      <c r="B7899">
        <v>295</v>
      </c>
      <c r="C7899">
        <v>6252</v>
      </c>
      <c r="D7899">
        <v>2.99</v>
      </c>
      <c r="E7899" s="1">
        <v>38544.629166666666</v>
      </c>
    </row>
    <row r="7900" spans="1:5" x14ac:dyDescent="0.3">
      <c r="A7900">
        <v>7998</v>
      </c>
      <c r="B7900">
        <v>295</v>
      </c>
      <c r="C7900">
        <v>6331</v>
      </c>
      <c r="D7900">
        <v>3.99</v>
      </c>
      <c r="E7900" s="1">
        <v>38544.803472222222</v>
      </c>
    </row>
    <row r="7901" spans="1:5" x14ac:dyDescent="0.3">
      <c r="A7901">
        <v>7999</v>
      </c>
      <c r="B7901">
        <v>295</v>
      </c>
      <c r="C7901">
        <v>8087</v>
      </c>
      <c r="D7901">
        <v>0.98999999999999899</v>
      </c>
      <c r="E7901" s="1">
        <v>38561.76458333333</v>
      </c>
    </row>
    <row r="7902" spans="1:5" x14ac:dyDescent="0.3">
      <c r="A7902">
        <v>8000</v>
      </c>
      <c r="B7902">
        <v>295</v>
      </c>
      <c r="C7902">
        <v>8108</v>
      </c>
      <c r="D7902">
        <v>7.99</v>
      </c>
      <c r="E7902" s="1">
        <v>38561.796527777777</v>
      </c>
    </row>
    <row r="7903" spans="1:5" x14ac:dyDescent="0.3">
      <c r="A7903">
        <v>8001</v>
      </c>
      <c r="B7903">
        <v>295</v>
      </c>
      <c r="C7903">
        <v>8840</v>
      </c>
      <c r="D7903">
        <v>9.99</v>
      </c>
      <c r="E7903" s="1">
        <v>38562.954861111109</v>
      </c>
    </row>
    <row r="7904" spans="1:5" x14ac:dyDescent="0.3">
      <c r="A7904">
        <v>8002</v>
      </c>
      <c r="B7904">
        <v>295</v>
      </c>
      <c r="C7904">
        <v>8932</v>
      </c>
      <c r="D7904">
        <v>2.99</v>
      </c>
      <c r="E7904" s="1">
        <v>38563.104861111111</v>
      </c>
    </row>
    <row r="7905" spans="1:5" x14ac:dyDescent="0.3">
      <c r="A7905">
        <v>8003</v>
      </c>
      <c r="B7905">
        <v>295</v>
      </c>
      <c r="C7905">
        <v>9425</v>
      </c>
      <c r="D7905">
        <v>7.99</v>
      </c>
      <c r="E7905" s="1">
        <v>38563.882638888892</v>
      </c>
    </row>
    <row r="7906" spans="1:5" x14ac:dyDescent="0.3">
      <c r="A7906">
        <v>8004</v>
      </c>
      <c r="B7906">
        <v>295</v>
      </c>
      <c r="C7906">
        <v>9692</v>
      </c>
      <c r="D7906">
        <v>8.99</v>
      </c>
      <c r="E7906" s="1">
        <v>38564.299305555556</v>
      </c>
    </row>
    <row r="7907" spans="1:5" x14ac:dyDescent="0.3">
      <c r="A7907">
        <v>8005</v>
      </c>
      <c r="B7907">
        <v>295</v>
      </c>
      <c r="C7907">
        <v>9793</v>
      </c>
      <c r="D7907">
        <v>4.99</v>
      </c>
      <c r="E7907" s="1">
        <v>38564.447916666664</v>
      </c>
    </row>
    <row r="7908" spans="1:5" x14ac:dyDescent="0.3">
      <c r="A7908">
        <v>8006</v>
      </c>
      <c r="B7908">
        <v>295</v>
      </c>
      <c r="C7908">
        <v>10160</v>
      </c>
      <c r="D7908">
        <v>4.99</v>
      </c>
      <c r="E7908" s="1">
        <v>38564.963194444441</v>
      </c>
    </row>
    <row r="7909" spans="1:5" x14ac:dyDescent="0.3">
      <c r="A7909">
        <v>8007</v>
      </c>
      <c r="B7909">
        <v>295</v>
      </c>
      <c r="C7909">
        <v>10222</v>
      </c>
      <c r="D7909">
        <v>0.98999999999999899</v>
      </c>
      <c r="E7909" s="1">
        <v>38565.053472222222</v>
      </c>
    </row>
    <row r="7910" spans="1:5" x14ac:dyDescent="0.3">
      <c r="A7910">
        <v>8008</v>
      </c>
      <c r="B7910">
        <v>295</v>
      </c>
      <c r="C7910">
        <v>10349</v>
      </c>
      <c r="D7910">
        <v>3.99</v>
      </c>
      <c r="E7910" s="1">
        <v>38565.227083333331</v>
      </c>
    </row>
    <row r="7911" spans="1:5" x14ac:dyDescent="0.3">
      <c r="A7911">
        <v>8009</v>
      </c>
      <c r="B7911">
        <v>295</v>
      </c>
      <c r="C7911">
        <v>11083</v>
      </c>
      <c r="D7911">
        <v>4.99</v>
      </c>
      <c r="E7911" s="1">
        <v>38566.313888888886</v>
      </c>
    </row>
    <row r="7912" spans="1:5" x14ac:dyDescent="0.3">
      <c r="A7912">
        <v>8010</v>
      </c>
      <c r="B7912">
        <v>295</v>
      </c>
      <c r="C7912">
        <v>11913</v>
      </c>
      <c r="D7912">
        <v>5.99</v>
      </c>
      <c r="E7912" s="1">
        <v>38581.661805555559</v>
      </c>
    </row>
    <row r="7913" spans="1:5" x14ac:dyDescent="0.3">
      <c r="A7913">
        <v>8011</v>
      </c>
      <c r="B7913">
        <v>295</v>
      </c>
      <c r="C7913">
        <v>12041</v>
      </c>
      <c r="D7913">
        <v>4.99</v>
      </c>
      <c r="E7913" s="1">
        <v>38581.856944444444</v>
      </c>
    </row>
    <row r="7914" spans="1:5" x14ac:dyDescent="0.3">
      <c r="A7914">
        <v>8012</v>
      </c>
      <c r="B7914">
        <v>295</v>
      </c>
      <c r="C7914">
        <v>12383</v>
      </c>
      <c r="D7914">
        <v>0.98999999999999899</v>
      </c>
      <c r="E7914" s="1">
        <v>38582.35833333333</v>
      </c>
    </row>
    <row r="7915" spans="1:5" x14ac:dyDescent="0.3">
      <c r="A7915">
        <v>8013</v>
      </c>
      <c r="B7915">
        <v>295</v>
      </c>
      <c r="C7915">
        <v>14264</v>
      </c>
      <c r="D7915">
        <v>0.98999999999999899</v>
      </c>
      <c r="E7915" s="1">
        <v>38585.262499999997</v>
      </c>
    </row>
    <row r="7916" spans="1:5" x14ac:dyDescent="0.3">
      <c r="A7916">
        <v>8014</v>
      </c>
      <c r="B7916">
        <v>295</v>
      </c>
      <c r="C7916">
        <v>14387</v>
      </c>
      <c r="D7916">
        <v>6.99</v>
      </c>
      <c r="E7916" s="1">
        <v>38585.423611111109</v>
      </c>
    </row>
    <row r="7917" spans="1:5" x14ac:dyDescent="0.3">
      <c r="A7917">
        <v>8015</v>
      </c>
      <c r="B7917">
        <v>295</v>
      </c>
      <c r="C7917">
        <v>14514</v>
      </c>
      <c r="D7917">
        <v>6.99</v>
      </c>
      <c r="E7917" s="1">
        <v>38585.618750000001</v>
      </c>
    </row>
    <row r="7918" spans="1:5" x14ac:dyDescent="0.3">
      <c r="A7918">
        <v>8017</v>
      </c>
      <c r="B7918">
        <v>296</v>
      </c>
      <c r="C7918">
        <v>162</v>
      </c>
      <c r="D7918">
        <v>4.99</v>
      </c>
      <c r="E7918" s="1">
        <v>38498.084722222222</v>
      </c>
    </row>
    <row r="7919" spans="1:5" x14ac:dyDescent="0.3">
      <c r="A7919">
        <v>8018</v>
      </c>
      <c r="B7919">
        <v>296</v>
      </c>
      <c r="C7919">
        <v>511</v>
      </c>
      <c r="D7919">
        <v>5.99</v>
      </c>
      <c r="E7919" s="1">
        <v>38500.12777777778</v>
      </c>
    </row>
    <row r="7920" spans="1:5" x14ac:dyDescent="0.3">
      <c r="A7920">
        <v>8019</v>
      </c>
      <c r="B7920">
        <v>296</v>
      </c>
      <c r="C7920">
        <v>869</v>
      </c>
      <c r="D7920">
        <v>4.99</v>
      </c>
      <c r="E7920" s="1">
        <v>38502.181944444441</v>
      </c>
    </row>
    <row r="7921" spans="1:5" x14ac:dyDescent="0.3">
      <c r="A7921">
        <v>8020</v>
      </c>
      <c r="B7921">
        <v>296</v>
      </c>
      <c r="C7921">
        <v>956</v>
      </c>
      <c r="D7921">
        <v>2.99</v>
      </c>
      <c r="E7921" s="1">
        <v>38502.729166666664</v>
      </c>
    </row>
    <row r="7922" spans="1:5" x14ac:dyDescent="0.3">
      <c r="A7922">
        <v>8021</v>
      </c>
      <c r="B7922">
        <v>296</v>
      </c>
      <c r="C7922">
        <v>1659</v>
      </c>
      <c r="D7922">
        <v>4.99</v>
      </c>
      <c r="E7922" s="1">
        <v>38519.424305555556</v>
      </c>
    </row>
    <row r="7923" spans="1:5" x14ac:dyDescent="0.3">
      <c r="A7923">
        <v>8022</v>
      </c>
      <c r="B7923">
        <v>296</v>
      </c>
      <c r="C7923">
        <v>3034</v>
      </c>
      <c r="D7923">
        <v>0.98999999999999899</v>
      </c>
      <c r="E7923" s="1">
        <v>38523.510416666664</v>
      </c>
    </row>
    <row r="7924" spans="1:5" x14ac:dyDescent="0.3">
      <c r="A7924">
        <v>8023</v>
      </c>
      <c r="B7924">
        <v>296</v>
      </c>
      <c r="C7924">
        <v>3119</v>
      </c>
      <c r="D7924">
        <v>0.98999999999999899</v>
      </c>
      <c r="E7924" s="1">
        <v>38523.757638888892</v>
      </c>
    </row>
    <row r="7925" spans="1:5" x14ac:dyDescent="0.3">
      <c r="A7925">
        <v>8024</v>
      </c>
      <c r="B7925">
        <v>296</v>
      </c>
      <c r="C7925">
        <v>3486</v>
      </c>
      <c r="D7925">
        <v>7.99</v>
      </c>
      <c r="E7925" s="1">
        <v>38538.978472222225</v>
      </c>
    </row>
    <row r="7926" spans="1:5" x14ac:dyDescent="0.3">
      <c r="A7926">
        <v>8025</v>
      </c>
      <c r="B7926">
        <v>296</v>
      </c>
      <c r="C7926">
        <v>3810</v>
      </c>
      <c r="D7926">
        <v>2.99</v>
      </c>
      <c r="E7926" s="1">
        <v>38539.637499999997</v>
      </c>
    </row>
    <row r="7927" spans="1:5" x14ac:dyDescent="0.3">
      <c r="A7927">
        <v>8026</v>
      </c>
      <c r="B7927">
        <v>296</v>
      </c>
      <c r="C7927">
        <v>4480</v>
      </c>
      <c r="D7927">
        <v>4.99</v>
      </c>
      <c r="E7927" s="1">
        <v>38541.038888888892</v>
      </c>
    </row>
    <row r="7928" spans="1:5" x14ac:dyDescent="0.3">
      <c r="A7928">
        <v>8027</v>
      </c>
      <c r="B7928">
        <v>296</v>
      </c>
      <c r="C7928">
        <v>5090</v>
      </c>
      <c r="D7928">
        <v>0.98999999999999899</v>
      </c>
      <c r="E7928" s="1">
        <v>38542.241666666669</v>
      </c>
    </row>
    <row r="7929" spans="1:5" x14ac:dyDescent="0.3">
      <c r="A7929">
        <v>8028</v>
      </c>
      <c r="B7929">
        <v>296</v>
      </c>
      <c r="C7929">
        <v>5589</v>
      </c>
      <c r="D7929">
        <v>4.99</v>
      </c>
      <c r="E7929" s="1">
        <v>38543.181944444441</v>
      </c>
    </row>
    <row r="7930" spans="1:5" x14ac:dyDescent="0.3">
      <c r="A7930">
        <v>8029</v>
      </c>
      <c r="B7930">
        <v>296</v>
      </c>
      <c r="C7930">
        <v>6016</v>
      </c>
      <c r="D7930">
        <v>4.99</v>
      </c>
      <c r="E7930" s="1">
        <v>38544.086111111108</v>
      </c>
    </row>
    <row r="7931" spans="1:5" x14ac:dyDescent="0.3">
      <c r="A7931">
        <v>8030</v>
      </c>
      <c r="B7931">
        <v>296</v>
      </c>
      <c r="C7931">
        <v>6398</v>
      </c>
      <c r="D7931">
        <v>5.99</v>
      </c>
      <c r="E7931" s="1">
        <v>38544.94027777778</v>
      </c>
    </row>
    <row r="7932" spans="1:5" x14ac:dyDescent="0.3">
      <c r="A7932">
        <v>8031</v>
      </c>
      <c r="B7932">
        <v>296</v>
      </c>
      <c r="C7932">
        <v>6967</v>
      </c>
      <c r="D7932">
        <v>6.99</v>
      </c>
      <c r="E7932" s="1">
        <v>38560.011111111111</v>
      </c>
    </row>
    <row r="7933" spans="1:5" x14ac:dyDescent="0.3">
      <c r="A7933">
        <v>8032</v>
      </c>
      <c r="B7933">
        <v>296</v>
      </c>
      <c r="C7933">
        <v>7568</v>
      </c>
      <c r="D7933">
        <v>4.99</v>
      </c>
      <c r="E7933" s="1">
        <v>38560.943055555559</v>
      </c>
    </row>
    <row r="7934" spans="1:5" x14ac:dyDescent="0.3">
      <c r="A7934">
        <v>8033</v>
      </c>
      <c r="B7934">
        <v>296</v>
      </c>
      <c r="C7934">
        <v>8171</v>
      </c>
      <c r="D7934">
        <v>0.98999999999999899</v>
      </c>
      <c r="E7934" s="1">
        <v>38561.897222222222</v>
      </c>
    </row>
    <row r="7935" spans="1:5" x14ac:dyDescent="0.3">
      <c r="A7935">
        <v>8034</v>
      </c>
      <c r="B7935">
        <v>296</v>
      </c>
      <c r="C7935">
        <v>9249</v>
      </c>
      <c r="D7935">
        <v>5.99</v>
      </c>
      <c r="E7935" s="1">
        <v>38563.59375</v>
      </c>
    </row>
    <row r="7936" spans="1:5" x14ac:dyDescent="0.3">
      <c r="A7936">
        <v>8035</v>
      </c>
      <c r="B7936">
        <v>296</v>
      </c>
      <c r="C7936">
        <v>9304</v>
      </c>
      <c r="D7936">
        <v>2.99</v>
      </c>
      <c r="E7936" s="1">
        <v>38563.695138888892</v>
      </c>
    </row>
    <row r="7937" spans="1:5" x14ac:dyDescent="0.3">
      <c r="A7937">
        <v>8036</v>
      </c>
      <c r="B7937">
        <v>296</v>
      </c>
      <c r="C7937">
        <v>11571</v>
      </c>
      <c r="D7937">
        <v>4.99</v>
      </c>
      <c r="E7937" s="1">
        <v>38581.067361111112</v>
      </c>
    </row>
    <row r="7938" spans="1:5" x14ac:dyDescent="0.3">
      <c r="A7938">
        <v>8037</v>
      </c>
      <c r="B7938">
        <v>296</v>
      </c>
      <c r="C7938">
        <v>11825</v>
      </c>
      <c r="D7938">
        <v>4.99</v>
      </c>
      <c r="E7938" s="1">
        <v>38581.529861111114</v>
      </c>
    </row>
    <row r="7939" spans="1:5" x14ac:dyDescent="0.3">
      <c r="A7939">
        <v>8038</v>
      </c>
      <c r="B7939">
        <v>296</v>
      </c>
      <c r="C7939">
        <v>12689</v>
      </c>
      <c r="D7939">
        <v>3.99</v>
      </c>
      <c r="E7939" s="1">
        <v>38582.837500000001</v>
      </c>
    </row>
    <row r="7940" spans="1:5" x14ac:dyDescent="0.3">
      <c r="A7940">
        <v>8039</v>
      </c>
      <c r="B7940">
        <v>296</v>
      </c>
      <c r="C7940">
        <v>13471</v>
      </c>
      <c r="D7940">
        <v>2.99</v>
      </c>
      <c r="E7940" s="1">
        <v>38584.043055555558</v>
      </c>
    </row>
    <row r="7941" spans="1:5" x14ac:dyDescent="0.3">
      <c r="A7941">
        <v>8040</v>
      </c>
      <c r="B7941">
        <v>296</v>
      </c>
      <c r="C7941">
        <v>13702</v>
      </c>
      <c r="D7941">
        <v>2.99</v>
      </c>
      <c r="E7941" s="1">
        <v>38584.393750000003</v>
      </c>
    </row>
    <row r="7942" spans="1:5" x14ac:dyDescent="0.3">
      <c r="A7942">
        <v>8041</v>
      </c>
      <c r="B7942">
        <v>296</v>
      </c>
      <c r="C7942">
        <v>13819</v>
      </c>
      <c r="D7942">
        <v>4.99</v>
      </c>
      <c r="E7942" s="1">
        <v>38584.557638888888</v>
      </c>
    </row>
    <row r="7943" spans="1:5" x14ac:dyDescent="0.3">
      <c r="A7943">
        <v>8042</v>
      </c>
      <c r="B7943">
        <v>296</v>
      </c>
      <c r="C7943">
        <v>13991</v>
      </c>
      <c r="D7943">
        <v>1.99</v>
      </c>
      <c r="E7943" s="1">
        <v>38584.811805555553</v>
      </c>
    </row>
    <row r="7944" spans="1:5" x14ac:dyDescent="0.3">
      <c r="A7944">
        <v>8043</v>
      </c>
      <c r="B7944">
        <v>296</v>
      </c>
      <c r="C7944">
        <v>14571</v>
      </c>
      <c r="D7944">
        <v>7.99</v>
      </c>
      <c r="E7944" s="1">
        <v>38585.694444444445</v>
      </c>
    </row>
    <row r="7945" spans="1:5" x14ac:dyDescent="0.3">
      <c r="A7945">
        <v>8044</v>
      </c>
      <c r="B7945">
        <v>296</v>
      </c>
      <c r="C7945">
        <v>15023</v>
      </c>
      <c r="D7945">
        <v>2.99</v>
      </c>
      <c r="E7945" s="1">
        <v>38586.37222222222</v>
      </c>
    </row>
    <row r="7946" spans="1:5" x14ac:dyDescent="0.3">
      <c r="A7946">
        <v>8045</v>
      </c>
      <c r="B7946">
        <v>296</v>
      </c>
      <c r="C7946">
        <v>15866</v>
      </c>
      <c r="D7946">
        <v>7.99</v>
      </c>
      <c r="E7946" s="1">
        <v>38587.679861111108</v>
      </c>
    </row>
    <row r="7947" spans="1:5" x14ac:dyDescent="0.3">
      <c r="A7947">
        <v>8047</v>
      </c>
      <c r="B7947">
        <v>297</v>
      </c>
      <c r="C7947">
        <v>143</v>
      </c>
      <c r="D7947">
        <v>0.98999999999999899</v>
      </c>
      <c r="E7947" s="1">
        <v>38497.989583333336</v>
      </c>
    </row>
    <row r="7948" spans="1:5" x14ac:dyDescent="0.3">
      <c r="A7948">
        <v>8048</v>
      </c>
      <c r="B7948">
        <v>297</v>
      </c>
      <c r="C7948">
        <v>954</v>
      </c>
      <c r="D7948">
        <v>3.99</v>
      </c>
      <c r="E7948" s="1">
        <v>38502.706250000003</v>
      </c>
    </row>
    <row r="7949" spans="1:5" x14ac:dyDescent="0.3">
      <c r="A7949">
        <v>8049</v>
      </c>
      <c r="B7949">
        <v>297</v>
      </c>
      <c r="C7949">
        <v>1409</v>
      </c>
      <c r="D7949">
        <v>3.99</v>
      </c>
      <c r="E7949" s="1">
        <v>38518.706944444442</v>
      </c>
    </row>
    <row r="7950" spans="1:5" x14ac:dyDescent="0.3">
      <c r="A7950">
        <v>8050</v>
      </c>
      <c r="B7950">
        <v>297</v>
      </c>
      <c r="C7950">
        <v>2067</v>
      </c>
      <c r="D7950">
        <v>2.99</v>
      </c>
      <c r="E7950" s="1">
        <v>38520.674305555556</v>
      </c>
    </row>
    <row r="7951" spans="1:5" x14ac:dyDescent="0.3">
      <c r="A7951">
        <v>8051</v>
      </c>
      <c r="B7951">
        <v>297</v>
      </c>
      <c r="C7951">
        <v>2202</v>
      </c>
      <c r="D7951">
        <v>8.99</v>
      </c>
      <c r="E7951" s="1">
        <v>38521.089583333334</v>
      </c>
    </row>
    <row r="7952" spans="1:5" x14ac:dyDescent="0.3">
      <c r="A7952">
        <v>8052</v>
      </c>
      <c r="B7952">
        <v>297</v>
      </c>
      <c r="C7952">
        <v>2260</v>
      </c>
      <c r="D7952">
        <v>2.99</v>
      </c>
      <c r="E7952" s="1">
        <v>38521.234722222223</v>
      </c>
    </row>
    <row r="7953" spans="1:5" x14ac:dyDescent="0.3">
      <c r="A7953">
        <v>8053</v>
      </c>
      <c r="B7953">
        <v>297</v>
      </c>
      <c r="C7953">
        <v>2339</v>
      </c>
      <c r="D7953">
        <v>4.99</v>
      </c>
      <c r="E7953" s="1">
        <v>38521.478472222225</v>
      </c>
    </row>
    <row r="7954" spans="1:5" x14ac:dyDescent="0.3">
      <c r="A7954">
        <v>8054</v>
      </c>
      <c r="B7954">
        <v>297</v>
      </c>
      <c r="C7954">
        <v>3582</v>
      </c>
      <c r="D7954">
        <v>0.98999999999999899</v>
      </c>
      <c r="E7954" s="1">
        <v>38539.173611111109</v>
      </c>
    </row>
    <row r="7955" spans="1:5" x14ac:dyDescent="0.3">
      <c r="A7955">
        <v>8055</v>
      </c>
      <c r="B7955">
        <v>297</v>
      </c>
      <c r="C7955">
        <v>4621</v>
      </c>
      <c r="D7955">
        <v>2.99</v>
      </c>
      <c r="E7955" s="1">
        <v>38541.334722222222</v>
      </c>
    </row>
    <row r="7956" spans="1:5" x14ac:dyDescent="0.3">
      <c r="A7956">
        <v>8056</v>
      </c>
      <c r="B7956">
        <v>297</v>
      </c>
      <c r="C7956">
        <v>4929</v>
      </c>
      <c r="D7956">
        <v>5.99</v>
      </c>
      <c r="E7956" s="1">
        <v>38541.92083333333</v>
      </c>
    </row>
    <row r="7957" spans="1:5" x14ac:dyDescent="0.3">
      <c r="A7957">
        <v>8057</v>
      </c>
      <c r="B7957">
        <v>297</v>
      </c>
      <c r="C7957">
        <v>5743</v>
      </c>
      <c r="D7957">
        <v>8.99</v>
      </c>
      <c r="E7957" s="1">
        <v>38543.497916666667</v>
      </c>
    </row>
    <row r="7958" spans="1:5" x14ac:dyDescent="0.3">
      <c r="A7958">
        <v>8058</v>
      </c>
      <c r="B7958">
        <v>297</v>
      </c>
      <c r="C7958">
        <v>6036</v>
      </c>
      <c r="D7958">
        <v>2.99</v>
      </c>
      <c r="E7958" s="1">
        <v>38544.126388888886</v>
      </c>
    </row>
    <row r="7959" spans="1:5" x14ac:dyDescent="0.3">
      <c r="A7959">
        <v>8059</v>
      </c>
      <c r="B7959">
        <v>297</v>
      </c>
      <c r="C7959">
        <v>6064</v>
      </c>
      <c r="D7959">
        <v>6.99</v>
      </c>
      <c r="E7959" s="1">
        <v>38544.182638888888</v>
      </c>
    </row>
    <row r="7960" spans="1:5" x14ac:dyDescent="0.3">
      <c r="A7960">
        <v>8060</v>
      </c>
      <c r="B7960">
        <v>297</v>
      </c>
      <c r="C7960">
        <v>6156</v>
      </c>
      <c r="D7960">
        <v>4.99</v>
      </c>
      <c r="E7960" s="1">
        <v>38544.40625</v>
      </c>
    </row>
    <row r="7961" spans="1:5" x14ac:dyDescent="0.3">
      <c r="A7961">
        <v>8061</v>
      </c>
      <c r="B7961">
        <v>297</v>
      </c>
      <c r="C7961">
        <v>6984</v>
      </c>
      <c r="D7961">
        <v>2.99</v>
      </c>
      <c r="E7961" s="1">
        <v>38560.038888888892</v>
      </c>
    </row>
    <row r="7962" spans="1:5" x14ac:dyDescent="0.3">
      <c r="A7962">
        <v>8062</v>
      </c>
      <c r="B7962">
        <v>297</v>
      </c>
      <c r="C7962">
        <v>7867</v>
      </c>
      <c r="D7962">
        <v>0.98999999999999899</v>
      </c>
      <c r="E7962" s="1">
        <v>38561.422222222223</v>
      </c>
    </row>
    <row r="7963" spans="1:5" x14ac:dyDescent="0.3">
      <c r="A7963">
        <v>8063</v>
      </c>
      <c r="B7963">
        <v>297</v>
      </c>
      <c r="C7963">
        <v>7933</v>
      </c>
      <c r="D7963">
        <v>0.98999999999999899</v>
      </c>
      <c r="E7963" s="1">
        <v>38561.518750000003</v>
      </c>
    </row>
    <row r="7964" spans="1:5" x14ac:dyDescent="0.3">
      <c r="A7964">
        <v>8064</v>
      </c>
      <c r="B7964">
        <v>297</v>
      </c>
      <c r="C7964">
        <v>9014</v>
      </c>
      <c r="D7964">
        <v>2.99</v>
      </c>
      <c r="E7964" s="1">
        <v>38563.22152777778</v>
      </c>
    </row>
    <row r="7965" spans="1:5" x14ac:dyDescent="0.3">
      <c r="A7965">
        <v>8065</v>
      </c>
      <c r="B7965">
        <v>297</v>
      </c>
      <c r="C7965">
        <v>9674</v>
      </c>
      <c r="D7965">
        <v>5.99</v>
      </c>
      <c r="E7965" s="1">
        <v>38564.275000000001</v>
      </c>
    </row>
    <row r="7966" spans="1:5" x14ac:dyDescent="0.3">
      <c r="A7966">
        <v>8066</v>
      </c>
      <c r="B7966">
        <v>297</v>
      </c>
      <c r="C7966">
        <v>10153</v>
      </c>
      <c r="D7966">
        <v>0.98999999999999899</v>
      </c>
      <c r="E7966" s="1">
        <v>38564.9375</v>
      </c>
    </row>
    <row r="7967" spans="1:5" x14ac:dyDescent="0.3">
      <c r="A7967">
        <v>8067</v>
      </c>
      <c r="B7967">
        <v>297</v>
      </c>
      <c r="C7967">
        <v>10264</v>
      </c>
      <c r="D7967">
        <v>4.99</v>
      </c>
      <c r="E7967" s="1">
        <v>38565.127083333333</v>
      </c>
    </row>
    <row r="7968" spans="1:5" x14ac:dyDescent="0.3">
      <c r="A7968">
        <v>8068</v>
      </c>
      <c r="B7968">
        <v>297</v>
      </c>
      <c r="C7968">
        <v>11269</v>
      </c>
      <c r="D7968">
        <v>0.98999999999999899</v>
      </c>
      <c r="E7968" s="1">
        <v>38566.59097222222</v>
      </c>
    </row>
    <row r="7969" spans="1:5" x14ac:dyDescent="0.3">
      <c r="A7969">
        <v>8069</v>
      </c>
      <c r="B7969">
        <v>297</v>
      </c>
      <c r="C7969">
        <v>11413</v>
      </c>
      <c r="D7969">
        <v>0.98999999999999899</v>
      </c>
      <c r="E7969" s="1">
        <v>38566.815972222219</v>
      </c>
    </row>
    <row r="7970" spans="1:5" x14ac:dyDescent="0.3">
      <c r="A7970">
        <v>8070</v>
      </c>
      <c r="B7970">
        <v>297</v>
      </c>
      <c r="C7970">
        <v>11585</v>
      </c>
      <c r="D7970">
        <v>4.99</v>
      </c>
      <c r="E7970" s="1">
        <v>38581.093055555553</v>
      </c>
    </row>
    <row r="7971" spans="1:5" x14ac:dyDescent="0.3">
      <c r="A7971">
        <v>8071</v>
      </c>
      <c r="B7971">
        <v>297</v>
      </c>
      <c r="C7971">
        <v>11780</v>
      </c>
      <c r="D7971">
        <v>2.99</v>
      </c>
      <c r="E7971" s="1">
        <v>38581.44027777778</v>
      </c>
    </row>
    <row r="7972" spans="1:5" x14ac:dyDescent="0.3">
      <c r="A7972">
        <v>8072</v>
      </c>
      <c r="B7972">
        <v>297</v>
      </c>
      <c r="C7972">
        <v>11784</v>
      </c>
      <c r="D7972">
        <v>0.98999999999999899</v>
      </c>
      <c r="E7972" s="1">
        <v>38581.449999999997</v>
      </c>
    </row>
    <row r="7973" spans="1:5" x14ac:dyDescent="0.3">
      <c r="A7973">
        <v>8073</v>
      </c>
      <c r="B7973">
        <v>297</v>
      </c>
      <c r="C7973">
        <v>12472</v>
      </c>
      <c r="D7973">
        <v>10.99</v>
      </c>
      <c r="E7973" s="1">
        <v>38582.498611111114</v>
      </c>
    </row>
    <row r="7974" spans="1:5" x14ac:dyDescent="0.3">
      <c r="A7974">
        <v>8074</v>
      </c>
      <c r="B7974">
        <v>297</v>
      </c>
      <c r="C7974">
        <v>13330</v>
      </c>
      <c r="D7974">
        <v>2.99</v>
      </c>
      <c r="E7974" s="1">
        <v>38583.832638888889</v>
      </c>
    </row>
    <row r="7975" spans="1:5" x14ac:dyDescent="0.3">
      <c r="A7975">
        <v>8075</v>
      </c>
      <c r="B7975">
        <v>297</v>
      </c>
      <c r="C7975">
        <v>13721</v>
      </c>
      <c r="D7975">
        <v>4.99</v>
      </c>
      <c r="E7975" s="1">
        <v>38584.418055555558</v>
      </c>
    </row>
    <row r="7976" spans="1:5" x14ac:dyDescent="0.3">
      <c r="A7976">
        <v>8076</v>
      </c>
      <c r="B7976">
        <v>297</v>
      </c>
      <c r="C7976">
        <v>13888</v>
      </c>
      <c r="D7976">
        <v>1.99</v>
      </c>
      <c r="E7976" s="1">
        <v>38584.652083333334</v>
      </c>
    </row>
    <row r="7977" spans="1:5" x14ac:dyDescent="0.3">
      <c r="A7977">
        <v>8077</v>
      </c>
      <c r="B7977">
        <v>297</v>
      </c>
      <c r="C7977">
        <v>14403</v>
      </c>
      <c r="D7977">
        <v>5.99</v>
      </c>
      <c r="E7977" s="1">
        <v>38585.444444444445</v>
      </c>
    </row>
    <row r="7978" spans="1:5" x14ac:dyDescent="0.3">
      <c r="A7978">
        <v>8078</v>
      </c>
      <c r="B7978">
        <v>297</v>
      </c>
      <c r="C7978">
        <v>15582</v>
      </c>
      <c r="D7978">
        <v>2.99</v>
      </c>
      <c r="E7978" s="1">
        <v>38587.239583333336</v>
      </c>
    </row>
    <row r="7979" spans="1:5" x14ac:dyDescent="0.3">
      <c r="A7979">
        <v>8079</v>
      </c>
      <c r="B7979">
        <v>297</v>
      </c>
      <c r="C7979">
        <v>15711</v>
      </c>
      <c r="D7979">
        <v>4.99</v>
      </c>
      <c r="E7979" s="1">
        <v>38587.446527777778</v>
      </c>
    </row>
    <row r="7980" spans="1:5" x14ac:dyDescent="0.3">
      <c r="A7980">
        <v>8080</v>
      </c>
      <c r="B7980">
        <v>298</v>
      </c>
      <c r="C7980">
        <v>383</v>
      </c>
      <c r="D7980">
        <v>3.99</v>
      </c>
      <c r="E7980" s="1">
        <v>38499.425000000003</v>
      </c>
    </row>
    <row r="7981" spans="1:5" x14ac:dyDescent="0.3">
      <c r="A7981">
        <v>8081</v>
      </c>
      <c r="B7981">
        <v>298</v>
      </c>
      <c r="C7981">
        <v>1454</v>
      </c>
      <c r="D7981">
        <v>4.99</v>
      </c>
      <c r="E7981" s="1">
        <v>38518.825694444444</v>
      </c>
    </row>
    <row r="7982" spans="1:5" x14ac:dyDescent="0.3">
      <c r="A7982">
        <v>8082</v>
      </c>
      <c r="B7982">
        <v>298</v>
      </c>
      <c r="C7982">
        <v>2385</v>
      </c>
      <c r="D7982">
        <v>3.99</v>
      </c>
      <c r="E7982" s="1">
        <v>38521.640277777777</v>
      </c>
    </row>
    <row r="7983" spans="1:5" x14ac:dyDescent="0.3">
      <c r="A7983">
        <v>8083</v>
      </c>
      <c r="B7983">
        <v>298</v>
      </c>
      <c r="C7983">
        <v>3095</v>
      </c>
      <c r="D7983">
        <v>4.99</v>
      </c>
      <c r="E7983" s="1">
        <v>38523.677777777775</v>
      </c>
    </row>
    <row r="7984" spans="1:5" x14ac:dyDescent="0.3">
      <c r="A7984">
        <v>8084</v>
      </c>
      <c r="B7984">
        <v>298</v>
      </c>
      <c r="C7984">
        <v>3400</v>
      </c>
      <c r="D7984">
        <v>4.99</v>
      </c>
      <c r="E7984" s="1">
        <v>38524.659722222219</v>
      </c>
    </row>
    <row r="7985" spans="1:5" x14ac:dyDescent="0.3">
      <c r="A7985">
        <v>8085</v>
      </c>
      <c r="B7985">
        <v>298</v>
      </c>
      <c r="C7985">
        <v>3479</v>
      </c>
      <c r="D7985">
        <v>0.98999999999999899</v>
      </c>
      <c r="E7985" s="1">
        <v>38538.963888888888</v>
      </c>
    </row>
    <row r="7986" spans="1:5" x14ac:dyDescent="0.3">
      <c r="A7986">
        <v>8086</v>
      </c>
      <c r="B7986">
        <v>298</v>
      </c>
      <c r="C7986">
        <v>3728</v>
      </c>
      <c r="D7986">
        <v>2.99</v>
      </c>
      <c r="E7986" s="1">
        <v>38539.478472222225</v>
      </c>
    </row>
    <row r="7987" spans="1:5" x14ac:dyDescent="0.3">
      <c r="A7987">
        <v>8087</v>
      </c>
      <c r="B7987">
        <v>298</v>
      </c>
      <c r="C7987">
        <v>4291</v>
      </c>
      <c r="D7987">
        <v>2.99</v>
      </c>
      <c r="E7987" s="1">
        <v>38540.657638888886</v>
      </c>
    </row>
    <row r="7988" spans="1:5" x14ac:dyDescent="0.3">
      <c r="A7988">
        <v>8088</v>
      </c>
      <c r="B7988">
        <v>298</v>
      </c>
      <c r="C7988">
        <v>4936</v>
      </c>
      <c r="D7988">
        <v>3.99</v>
      </c>
      <c r="E7988" s="1">
        <v>38541.933333333334</v>
      </c>
    </row>
    <row r="7989" spans="1:5" x14ac:dyDescent="0.3">
      <c r="A7989">
        <v>8089</v>
      </c>
      <c r="B7989">
        <v>298</v>
      </c>
      <c r="C7989">
        <v>5166</v>
      </c>
      <c r="D7989">
        <v>2.99</v>
      </c>
      <c r="E7989" s="1">
        <v>38542.385416666664</v>
      </c>
    </row>
    <row r="7990" spans="1:5" x14ac:dyDescent="0.3">
      <c r="A7990">
        <v>8090</v>
      </c>
      <c r="B7990">
        <v>298</v>
      </c>
      <c r="C7990">
        <v>5247</v>
      </c>
      <c r="D7990">
        <v>2.99</v>
      </c>
      <c r="E7990" s="1">
        <v>38542.55972222222</v>
      </c>
    </row>
    <row r="7991" spans="1:5" x14ac:dyDescent="0.3">
      <c r="A7991">
        <v>8091</v>
      </c>
      <c r="B7991">
        <v>298</v>
      </c>
      <c r="C7991">
        <v>6802</v>
      </c>
      <c r="D7991">
        <v>0.98999999999999899</v>
      </c>
      <c r="E7991" s="1">
        <v>38545.718055555553</v>
      </c>
    </row>
    <row r="7992" spans="1:5" x14ac:dyDescent="0.3">
      <c r="A7992">
        <v>8092</v>
      </c>
      <c r="B7992">
        <v>298</v>
      </c>
      <c r="C7992">
        <v>7802</v>
      </c>
      <c r="D7992">
        <v>0.98999999999999899</v>
      </c>
      <c r="E7992" s="1">
        <v>38561.32708333333</v>
      </c>
    </row>
    <row r="7993" spans="1:5" x14ac:dyDescent="0.3">
      <c r="A7993">
        <v>8093</v>
      </c>
      <c r="B7993">
        <v>298</v>
      </c>
      <c r="C7993">
        <v>7869</v>
      </c>
      <c r="D7993">
        <v>7.99</v>
      </c>
      <c r="E7993" s="1">
        <v>38561.425694444442</v>
      </c>
    </row>
    <row r="7994" spans="1:5" x14ac:dyDescent="0.3">
      <c r="A7994">
        <v>8094</v>
      </c>
      <c r="B7994">
        <v>298</v>
      </c>
      <c r="C7994">
        <v>8737</v>
      </c>
      <c r="D7994">
        <v>5.99</v>
      </c>
      <c r="E7994" s="1">
        <v>38562.772222222222</v>
      </c>
    </row>
    <row r="7995" spans="1:5" x14ac:dyDescent="0.3">
      <c r="A7995">
        <v>8095</v>
      </c>
      <c r="B7995">
        <v>298</v>
      </c>
      <c r="C7995">
        <v>10248</v>
      </c>
      <c r="D7995">
        <v>6.99</v>
      </c>
      <c r="E7995" s="1">
        <v>38565.107638888891</v>
      </c>
    </row>
    <row r="7996" spans="1:5" x14ac:dyDescent="0.3">
      <c r="A7996">
        <v>8096</v>
      </c>
      <c r="B7996">
        <v>298</v>
      </c>
      <c r="C7996">
        <v>11070</v>
      </c>
      <c r="D7996">
        <v>0.98999999999999899</v>
      </c>
      <c r="E7996" s="1">
        <v>38566.298611111109</v>
      </c>
    </row>
    <row r="7997" spans="1:5" x14ac:dyDescent="0.3">
      <c r="A7997">
        <v>8097</v>
      </c>
      <c r="B7997">
        <v>298</v>
      </c>
      <c r="C7997">
        <v>11288</v>
      </c>
      <c r="D7997">
        <v>6.99</v>
      </c>
      <c r="E7997" s="1">
        <v>38566.620833333334</v>
      </c>
    </row>
    <row r="7998" spans="1:5" x14ac:dyDescent="0.3">
      <c r="A7998">
        <v>8098</v>
      </c>
      <c r="B7998">
        <v>298</v>
      </c>
      <c r="C7998">
        <v>12076</v>
      </c>
      <c r="D7998">
        <v>0.98999999999999899</v>
      </c>
      <c r="E7998" s="1">
        <v>38581.915277777778</v>
      </c>
    </row>
    <row r="7999" spans="1:5" x14ac:dyDescent="0.3">
      <c r="A7999">
        <v>8099</v>
      </c>
      <c r="B7999">
        <v>298</v>
      </c>
      <c r="C7999">
        <v>12765</v>
      </c>
      <c r="D7999">
        <v>8.99</v>
      </c>
      <c r="E7999" s="1">
        <v>38582.972916666666</v>
      </c>
    </row>
    <row r="8000" spans="1:5" x14ac:dyDescent="0.3">
      <c r="A8000">
        <v>8100</v>
      </c>
      <c r="B8000">
        <v>298</v>
      </c>
      <c r="C8000">
        <v>13172</v>
      </c>
      <c r="D8000">
        <v>0.98999999999999899</v>
      </c>
      <c r="E8000" s="1">
        <v>38583.575694444444</v>
      </c>
    </row>
    <row r="8001" spans="1:5" x14ac:dyDescent="0.3">
      <c r="A8001">
        <v>8101</v>
      </c>
      <c r="B8001">
        <v>298</v>
      </c>
      <c r="C8001">
        <v>13244</v>
      </c>
      <c r="D8001">
        <v>4.99</v>
      </c>
      <c r="E8001" s="1">
        <v>38583.696527777778</v>
      </c>
    </row>
    <row r="8002" spans="1:5" x14ac:dyDescent="0.3">
      <c r="A8002">
        <v>8102</v>
      </c>
      <c r="B8002">
        <v>298</v>
      </c>
      <c r="C8002">
        <v>14473</v>
      </c>
      <c r="D8002">
        <v>0.98999999999999899</v>
      </c>
      <c r="E8002" s="1">
        <v>38585.554861111108</v>
      </c>
    </row>
    <row r="8003" spans="1:5" x14ac:dyDescent="0.3">
      <c r="A8003">
        <v>8103</v>
      </c>
      <c r="B8003">
        <v>298</v>
      </c>
      <c r="C8003">
        <v>15245</v>
      </c>
      <c r="D8003">
        <v>3.99</v>
      </c>
      <c r="E8003" s="1">
        <v>38586.742361111108</v>
      </c>
    </row>
    <row r="8004" spans="1:5" x14ac:dyDescent="0.3">
      <c r="A8004">
        <v>8104</v>
      </c>
      <c r="B8004">
        <v>298</v>
      </c>
      <c r="C8004">
        <v>15262</v>
      </c>
      <c r="D8004">
        <v>4.99</v>
      </c>
      <c r="E8004" s="1">
        <v>38586.767361111109</v>
      </c>
    </row>
    <row r="8005" spans="1:5" x14ac:dyDescent="0.3">
      <c r="A8005">
        <v>8105</v>
      </c>
      <c r="B8005">
        <v>298</v>
      </c>
      <c r="C8005">
        <v>15643</v>
      </c>
      <c r="D8005">
        <v>4.99</v>
      </c>
      <c r="E8005" s="1">
        <v>38587.342361111114</v>
      </c>
    </row>
    <row r="8006" spans="1:5" x14ac:dyDescent="0.3">
      <c r="A8006">
        <v>8106</v>
      </c>
      <c r="B8006">
        <v>299</v>
      </c>
      <c r="C8006">
        <v>332</v>
      </c>
      <c r="D8006">
        <v>5.99</v>
      </c>
      <c r="E8006" s="1">
        <v>38499.102083333331</v>
      </c>
    </row>
    <row r="8007" spans="1:5" x14ac:dyDescent="0.3">
      <c r="A8007">
        <v>8107</v>
      </c>
      <c r="B8007">
        <v>299</v>
      </c>
      <c r="C8007">
        <v>606</v>
      </c>
      <c r="D8007">
        <v>8.99</v>
      </c>
      <c r="E8007" s="1">
        <v>38500.616666666669</v>
      </c>
    </row>
    <row r="8008" spans="1:5" x14ac:dyDescent="0.3">
      <c r="A8008">
        <v>8108</v>
      </c>
      <c r="B8008">
        <v>299</v>
      </c>
      <c r="C8008">
        <v>1650</v>
      </c>
      <c r="D8008">
        <v>8.99</v>
      </c>
      <c r="E8008" s="1">
        <v>38519.390972222223</v>
      </c>
    </row>
    <row r="8009" spans="1:5" x14ac:dyDescent="0.3">
      <c r="A8009">
        <v>8109</v>
      </c>
      <c r="B8009">
        <v>299</v>
      </c>
      <c r="C8009">
        <v>2664</v>
      </c>
      <c r="D8009">
        <v>4.99</v>
      </c>
      <c r="E8009" s="1">
        <v>38522.46597222222</v>
      </c>
    </row>
    <row r="8010" spans="1:5" x14ac:dyDescent="0.3">
      <c r="A8010">
        <v>8110</v>
      </c>
      <c r="B8010">
        <v>299</v>
      </c>
      <c r="C8010">
        <v>2774</v>
      </c>
      <c r="D8010">
        <v>2.99</v>
      </c>
      <c r="E8010" s="1">
        <v>38522.753472222219</v>
      </c>
    </row>
    <row r="8011" spans="1:5" x14ac:dyDescent="0.3">
      <c r="A8011">
        <v>8111</v>
      </c>
      <c r="B8011">
        <v>299</v>
      </c>
      <c r="C8011">
        <v>2791</v>
      </c>
      <c r="D8011">
        <v>4.99</v>
      </c>
      <c r="E8011" s="1">
        <v>38522.785416666666</v>
      </c>
    </row>
    <row r="8012" spans="1:5" x14ac:dyDescent="0.3">
      <c r="A8012">
        <v>8112</v>
      </c>
      <c r="B8012">
        <v>299</v>
      </c>
      <c r="C8012">
        <v>3074</v>
      </c>
      <c r="D8012">
        <v>0.98999999999999899</v>
      </c>
      <c r="E8012" s="1">
        <v>38523.611805555556</v>
      </c>
    </row>
    <row r="8013" spans="1:5" x14ac:dyDescent="0.3">
      <c r="A8013">
        <v>8113</v>
      </c>
      <c r="B8013">
        <v>299</v>
      </c>
      <c r="C8013">
        <v>3223</v>
      </c>
      <c r="D8013">
        <v>2.99</v>
      </c>
      <c r="E8013" s="1">
        <v>38524.087500000001</v>
      </c>
    </row>
    <row r="8014" spans="1:5" x14ac:dyDescent="0.3">
      <c r="A8014">
        <v>8114</v>
      </c>
      <c r="B8014">
        <v>299</v>
      </c>
      <c r="C8014">
        <v>3288</v>
      </c>
      <c r="D8014">
        <v>5.99</v>
      </c>
      <c r="E8014" s="1">
        <v>38524.275000000001</v>
      </c>
    </row>
    <row r="8015" spans="1:5" x14ac:dyDescent="0.3">
      <c r="A8015">
        <v>8115</v>
      </c>
      <c r="B8015">
        <v>299</v>
      </c>
      <c r="C8015">
        <v>3497</v>
      </c>
      <c r="D8015">
        <v>0.98999999999999899</v>
      </c>
      <c r="E8015" s="1">
        <v>38539</v>
      </c>
    </row>
    <row r="8016" spans="1:5" x14ac:dyDescent="0.3">
      <c r="A8016">
        <v>8116</v>
      </c>
      <c r="B8016">
        <v>299</v>
      </c>
      <c r="C8016">
        <v>4153</v>
      </c>
      <c r="D8016">
        <v>5.99</v>
      </c>
      <c r="E8016" s="1">
        <v>38540.370138888888</v>
      </c>
    </row>
    <row r="8017" spans="1:5" x14ac:dyDescent="0.3">
      <c r="A8017">
        <v>8117</v>
      </c>
      <c r="B8017">
        <v>299</v>
      </c>
      <c r="C8017">
        <v>4350</v>
      </c>
      <c r="D8017">
        <v>2.99</v>
      </c>
      <c r="E8017" s="1">
        <v>38540.793055555558</v>
      </c>
    </row>
    <row r="8018" spans="1:5" x14ac:dyDescent="0.3">
      <c r="A8018">
        <v>8118</v>
      </c>
      <c r="B8018">
        <v>299</v>
      </c>
      <c r="C8018">
        <v>5033</v>
      </c>
      <c r="D8018">
        <v>1.99</v>
      </c>
      <c r="E8018" s="1">
        <v>38542.112500000003</v>
      </c>
    </row>
    <row r="8019" spans="1:5" x14ac:dyDescent="0.3">
      <c r="A8019">
        <v>8119</v>
      </c>
      <c r="B8019">
        <v>299</v>
      </c>
      <c r="C8019">
        <v>5642</v>
      </c>
      <c r="D8019">
        <v>2.99</v>
      </c>
      <c r="E8019" s="1">
        <v>38543.281944444447</v>
      </c>
    </row>
    <row r="8020" spans="1:5" x14ac:dyDescent="0.3">
      <c r="A8020">
        <v>8120</v>
      </c>
      <c r="B8020">
        <v>299</v>
      </c>
      <c r="C8020">
        <v>6732</v>
      </c>
      <c r="D8020">
        <v>0.98999999999999899</v>
      </c>
      <c r="E8020" s="1">
        <v>38545.581944444442</v>
      </c>
    </row>
    <row r="8021" spans="1:5" x14ac:dyDescent="0.3">
      <c r="A8021">
        <v>8121</v>
      </c>
      <c r="B8021">
        <v>299</v>
      </c>
      <c r="C8021">
        <v>6853</v>
      </c>
      <c r="D8021">
        <v>7.99</v>
      </c>
      <c r="E8021" s="1">
        <v>38545.818055555559</v>
      </c>
    </row>
    <row r="8022" spans="1:5" x14ac:dyDescent="0.3">
      <c r="A8022">
        <v>8122</v>
      </c>
      <c r="B8022">
        <v>299</v>
      </c>
      <c r="C8022">
        <v>7264</v>
      </c>
      <c r="D8022">
        <v>4.99</v>
      </c>
      <c r="E8022" s="1">
        <v>38560.470833333333</v>
      </c>
    </row>
    <row r="8023" spans="1:5" x14ac:dyDescent="0.3">
      <c r="A8023">
        <v>8123</v>
      </c>
      <c r="B8023">
        <v>299</v>
      </c>
      <c r="C8023">
        <v>7746</v>
      </c>
      <c r="D8023">
        <v>2.99</v>
      </c>
      <c r="E8023" s="1">
        <v>38561.241666666669</v>
      </c>
    </row>
    <row r="8024" spans="1:5" x14ac:dyDescent="0.3">
      <c r="A8024">
        <v>8124</v>
      </c>
      <c r="B8024">
        <v>299</v>
      </c>
      <c r="C8024">
        <v>7862</v>
      </c>
      <c r="D8024">
        <v>9.99</v>
      </c>
      <c r="E8024" s="1">
        <v>38561.418055555558</v>
      </c>
    </row>
    <row r="8025" spans="1:5" x14ac:dyDescent="0.3">
      <c r="A8025">
        <v>8125</v>
      </c>
      <c r="B8025">
        <v>299</v>
      </c>
      <c r="C8025">
        <v>9520</v>
      </c>
      <c r="D8025">
        <v>2.99</v>
      </c>
      <c r="E8025" s="1">
        <v>38564.034722222219</v>
      </c>
    </row>
    <row r="8026" spans="1:5" x14ac:dyDescent="0.3">
      <c r="A8026">
        <v>8126</v>
      </c>
      <c r="B8026">
        <v>299</v>
      </c>
      <c r="C8026">
        <v>10201</v>
      </c>
      <c r="D8026">
        <v>0.98999999999999899</v>
      </c>
      <c r="E8026" s="1">
        <v>38565.029166666667</v>
      </c>
    </row>
    <row r="8027" spans="1:5" x14ac:dyDescent="0.3">
      <c r="A8027">
        <v>8127</v>
      </c>
      <c r="B8027">
        <v>299</v>
      </c>
      <c r="C8027">
        <v>10440</v>
      </c>
      <c r="D8027">
        <v>2.99</v>
      </c>
      <c r="E8027" s="1">
        <v>38565.370833333334</v>
      </c>
    </row>
    <row r="8028" spans="1:5" x14ac:dyDescent="0.3">
      <c r="A8028">
        <v>8128</v>
      </c>
      <c r="B8028">
        <v>299</v>
      </c>
      <c r="C8028">
        <v>11629</v>
      </c>
      <c r="D8028">
        <v>6.99</v>
      </c>
      <c r="E8028" s="1">
        <v>38581.185416666667</v>
      </c>
    </row>
    <row r="8029" spans="1:5" x14ac:dyDescent="0.3">
      <c r="A8029">
        <v>8129</v>
      </c>
      <c r="B8029">
        <v>299</v>
      </c>
      <c r="C8029">
        <v>11746</v>
      </c>
      <c r="D8029">
        <v>5.99</v>
      </c>
      <c r="E8029" s="1">
        <v>38581.377083333333</v>
      </c>
    </row>
    <row r="8030" spans="1:5" x14ac:dyDescent="0.3">
      <c r="A8030">
        <v>8130</v>
      </c>
      <c r="B8030">
        <v>299</v>
      </c>
      <c r="C8030">
        <v>11998</v>
      </c>
      <c r="D8030">
        <v>0.98999999999999899</v>
      </c>
      <c r="E8030" s="1">
        <v>38581.781944444447</v>
      </c>
    </row>
    <row r="8031" spans="1:5" x14ac:dyDescent="0.3">
      <c r="A8031">
        <v>8131</v>
      </c>
      <c r="B8031">
        <v>299</v>
      </c>
      <c r="C8031">
        <v>13069</v>
      </c>
      <c r="D8031">
        <v>4.99</v>
      </c>
      <c r="E8031" s="1">
        <v>38583.413194444445</v>
      </c>
    </row>
    <row r="8032" spans="1:5" x14ac:dyDescent="0.3">
      <c r="A8032">
        <v>8132</v>
      </c>
      <c r="B8032">
        <v>299</v>
      </c>
      <c r="C8032">
        <v>14208</v>
      </c>
      <c r="D8032">
        <v>0.98999999999999899</v>
      </c>
      <c r="E8032" s="1">
        <v>38585.17291666667</v>
      </c>
    </row>
    <row r="8033" spans="1:5" x14ac:dyDescent="0.3">
      <c r="A8033">
        <v>8133</v>
      </c>
      <c r="B8033">
        <v>299</v>
      </c>
      <c r="C8033">
        <v>14548</v>
      </c>
      <c r="D8033">
        <v>3.99</v>
      </c>
      <c r="E8033" s="1">
        <v>38585.661805555559</v>
      </c>
    </row>
    <row r="8034" spans="1:5" x14ac:dyDescent="0.3">
      <c r="A8034">
        <v>8134</v>
      </c>
      <c r="B8034">
        <v>299</v>
      </c>
      <c r="C8034">
        <v>14889</v>
      </c>
      <c r="D8034">
        <v>4.99</v>
      </c>
      <c r="E8034" s="1">
        <v>38586.173611111109</v>
      </c>
    </row>
    <row r="8035" spans="1:5" x14ac:dyDescent="0.3">
      <c r="A8035">
        <v>8135</v>
      </c>
      <c r="B8035">
        <v>299</v>
      </c>
      <c r="C8035">
        <v>14898</v>
      </c>
      <c r="D8035">
        <v>6.99</v>
      </c>
      <c r="E8035" s="1">
        <v>38586.18472222222</v>
      </c>
    </row>
    <row r="8036" spans="1:5" x14ac:dyDescent="0.3">
      <c r="A8036">
        <v>8136</v>
      </c>
      <c r="B8036">
        <v>300</v>
      </c>
      <c r="C8036">
        <v>457</v>
      </c>
      <c r="D8036">
        <v>0.98999999999999899</v>
      </c>
      <c r="E8036" s="1">
        <v>38499.827777777777</v>
      </c>
    </row>
    <row r="8037" spans="1:5" x14ac:dyDescent="0.3">
      <c r="A8037">
        <v>8137</v>
      </c>
      <c r="B8037">
        <v>300</v>
      </c>
      <c r="C8037">
        <v>780</v>
      </c>
      <c r="D8037">
        <v>3.99</v>
      </c>
      <c r="E8037" s="1">
        <v>38501.595833333333</v>
      </c>
    </row>
    <row r="8038" spans="1:5" x14ac:dyDescent="0.3">
      <c r="A8038">
        <v>8138</v>
      </c>
      <c r="B8038">
        <v>300</v>
      </c>
      <c r="C8038">
        <v>1111</v>
      </c>
      <c r="D8038">
        <v>4.99</v>
      </c>
      <c r="E8038" s="1">
        <v>38503.64166666667</v>
      </c>
    </row>
    <row r="8039" spans="1:5" x14ac:dyDescent="0.3">
      <c r="A8039">
        <v>8139</v>
      </c>
      <c r="B8039">
        <v>300</v>
      </c>
      <c r="C8039">
        <v>1381</v>
      </c>
      <c r="D8039">
        <v>0.98999999999999899</v>
      </c>
      <c r="E8039" s="1">
        <v>38518.636805555558</v>
      </c>
    </row>
    <row r="8040" spans="1:5" x14ac:dyDescent="0.3">
      <c r="A8040">
        <v>8140</v>
      </c>
      <c r="B8040">
        <v>300</v>
      </c>
      <c r="C8040">
        <v>3177</v>
      </c>
      <c r="D8040">
        <v>2.99</v>
      </c>
      <c r="E8040" s="1">
        <v>38523.938888888886</v>
      </c>
    </row>
    <row r="8041" spans="1:5" x14ac:dyDescent="0.3">
      <c r="A8041">
        <v>8141</v>
      </c>
      <c r="B8041">
        <v>300</v>
      </c>
      <c r="C8041">
        <v>3775</v>
      </c>
      <c r="D8041">
        <v>0.98999999999999899</v>
      </c>
      <c r="E8041" s="1">
        <v>38539.560416666667</v>
      </c>
    </row>
    <row r="8042" spans="1:5" x14ac:dyDescent="0.3">
      <c r="A8042">
        <v>8142</v>
      </c>
      <c r="B8042">
        <v>300</v>
      </c>
      <c r="C8042">
        <v>4030</v>
      </c>
      <c r="D8042">
        <v>0.98999999999999899</v>
      </c>
      <c r="E8042" s="1">
        <v>38540.100694444445</v>
      </c>
    </row>
    <row r="8043" spans="1:5" x14ac:dyDescent="0.3">
      <c r="A8043">
        <v>8143</v>
      </c>
      <c r="B8043">
        <v>300</v>
      </c>
      <c r="C8043">
        <v>5562</v>
      </c>
      <c r="D8043">
        <v>2.99</v>
      </c>
      <c r="E8043" s="1">
        <v>38543.136805555558</v>
      </c>
    </row>
    <row r="8044" spans="1:5" x14ac:dyDescent="0.3">
      <c r="A8044">
        <v>8144</v>
      </c>
      <c r="B8044">
        <v>300</v>
      </c>
      <c r="C8044">
        <v>5705</v>
      </c>
      <c r="D8044">
        <v>10.99</v>
      </c>
      <c r="E8044" s="1">
        <v>38543.42291666667</v>
      </c>
    </row>
    <row r="8045" spans="1:5" x14ac:dyDescent="0.3">
      <c r="A8045">
        <v>8145</v>
      </c>
      <c r="B8045">
        <v>300</v>
      </c>
      <c r="C8045">
        <v>6111</v>
      </c>
      <c r="D8045">
        <v>4.99</v>
      </c>
      <c r="E8045" s="1">
        <v>38544.30972222222</v>
      </c>
    </row>
    <row r="8046" spans="1:5" x14ac:dyDescent="0.3">
      <c r="A8046">
        <v>8146</v>
      </c>
      <c r="B8046">
        <v>300</v>
      </c>
      <c r="C8046">
        <v>6822</v>
      </c>
      <c r="D8046">
        <v>5.99</v>
      </c>
      <c r="E8046" s="1">
        <v>38545.765972222223</v>
      </c>
    </row>
    <row r="8047" spans="1:5" x14ac:dyDescent="0.3">
      <c r="A8047">
        <v>8147</v>
      </c>
      <c r="B8047">
        <v>300</v>
      </c>
      <c r="C8047">
        <v>6998</v>
      </c>
      <c r="D8047">
        <v>4.99</v>
      </c>
      <c r="E8047" s="1">
        <v>38560.052777777775</v>
      </c>
    </row>
    <row r="8048" spans="1:5" x14ac:dyDescent="0.3">
      <c r="A8048">
        <v>8148</v>
      </c>
      <c r="B8048">
        <v>300</v>
      </c>
      <c r="C8048">
        <v>7815</v>
      </c>
      <c r="D8048">
        <v>4.99</v>
      </c>
      <c r="E8048" s="1">
        <v>38561.343055555553</v>
      </c>
    </row>
    <row r="8049" spans="1:5" x14ac:dyDescent="0.3">
      <c r="A8049">
        <v>8149</v>
      </c>
      <c r="B8049">
        <v>300</v>
      </c>
      <c r="C8049">
        <v>8117</v>
      </c>
      <c r="D8049">
        <v>6.99</v>
      </c>
      <c r="E8049" s="1">
        <v>38561.805555555555</v>
      </c>
    </row>
    <row r="8050" spans="1:5" x14ac:dyDescent="0.3">
      <c r="A8050">
        <v>8150</v>
      </c>
      <c r="B8050">
        <v>300</v>
      </c>
      <c r="C8050">
        <v>8210</v>
      </c>
      <c r="D8050">
        <v>6.99</v>
      </c>
      <c r="E8050" s="1">
        <v>38561.979861111111</v>
      </c>
    </row>
    <row r="8051" spans="1:5" x14ac:dyDescent="0.3">
      <c r="A8051">
        <v>8151</v>
      </c>
      <c r="B8051">
        <v>300</v>
      </c>
      <c r="C8051">
        <v>8283</v>
      </c>
      <c r="D8051">
        <v>3.99</v>
      </c>
      <c r="E8051" s="1">
        <v>38562.077777777777</v>
      </c>
    </row>
    <row r="8052" spans="1:5" x14ac:dyDescent="0.3">
      <c r="A8052">
        <v>8152</v>
      </c>
      <c r="B8052">
        <v>300</v>
      </c>
      <c r="C8052">
        <v>9078</v>
      </c>
      <c r="D8052">
        <v>0.98999999999999899</v>
      </c>
      <c r="E8052" s="1">
        <v>38563.334027777775</v>
      </c>
    </row>
    <row r="8053" spans="1:5" x14ac:dyDescent="0.3">
      <c r="A8053">
        <v>8153</v>
      </c>
      <c r="B8053">
        <v>300</v>
      </c>
      <c r="C8053">
        <v>9127</v>
      </c>
      <c r="D8053">
        <v>2.99</v>
      </c>
      <c r="E8053" s="1">
        <v>38563.406944444447</v>
      </c>
    </row>
    <row r="8054" spans="1:5" x14ac:dyDescent="0.3">
      <c r="A8054">
        <v>8154</v>
      </c>
      <c r="B8054">
        <v>300</v>
      </c>
      <c r="C8054">
        <v>9791</v>
      </c>
      <c r="D8054">
        <v>0.98999999999999899</v>
      </c>
      <c r="E8054" s="1">
        <v>38564.440972222219</v>
      </c>
    </row>
    <row r="8055" spans="1:5" x14ac:dyDescent="0.3">
      <c r="A8055">
        <v>8155</v>
      </c>
      <c r="B8055">
        <v>300</v>
      </c>
      <c r="C8055">
        <v>10977</v>
      </c>
      <c r="D8055">
        <v>4.99</v>
      </c>
      <c r="E8055" s="1">
        <v>38566.175000000003</v>
      </c>
    </row>
    <row r="8056" spans="1:5" x14ac:dyDescent="0.3">
      <c r="A8056">
        <v>8156</v>
      </c>
      <c r="B8056">
        <v>300</v>
      </c>
      <c r="C8056">
        <v>12484</v>
      </c>
      <c r="D8056">
        <v>2.99</v>
      </c>
      <c r="E8056" s="1">
        <v>38582.527083333334</v>
      </c>
    </row>
    <row r="8057" spans="1:5" x14ac:dyDescent="0.3">
      <c r="A8057">
        <v>8157</v>
      </c>
      <c r="B8057">
        <v>300</v>
      </c>
      <c r="C8057">
        <v>12644</v>
      </c>
      <c r="D8057">
        <v>5.99</v>
      </c>
      <c r="E8057" s="1">
        <v>38582.765277777777</v>
      </c>
    </row>
    <row r="8058" spans="1:5" x14ac:dyDescent="0.3">
      <c r="A8058">
        <v>8158</v>
      </c>
      <c r="B8058">
        <v>300</v>
      </c>
      <c r="C8058">
        <v>13257</v>
      </c>
      <c r="D8058">
        <v>3.99</v>
      </c>
      <c r="E8058" s="1">
        <v>38583.709027777775</v>
      </c>
    </row>
    <row r="8059" spans="1:5" x14ac:dyDescent="0.3">
      <c r="A8059">
        <v>8159</v>
      </c>
      <c r="B8059">
        <v>300</v>
      </c>
      <c r="C8059">
        <v>13296</v>
      </c>
      <c r="D8059">
        <v>0.98999999999999899</v>
      </c>
      <c r="E8059" s="1">
        <v>38583.779861111114</v>
      </c>
    </row>
    <row r="8060" spans="1:5" x14ac:dyDescent="0.3">
      <c r="A8060">
        <v>8160</v>
      </c>
      <c r="B8060">
        <v>300</v>
      </c>
      <c r="C8060">
        <v>13499</v>
      </c>
      <c r="D8060">
        <v>6.99</v>
      </c>
      <c r="E8060" s="1">
        <v>38584.077777777777</v>
      </c>
    </row>
    <row r="8061" spans="1:5" x14ac:dyDescent="0.3">
      <c r="A8061">
        <v>8161</v>
      </c>
      <c r="B8061">
        <v>300</v>
      </c>
      <c r="C8061">
        <v>13717</v>
      </c>
      <c r="D8061">
        <v>5.99</v>
      </c>
      <c r="E8061" s="1">
        <v>38584.409722222219</v>
      </c>
    </row>
    <row r="8062" spans="1:5" x14ac:dyDescent="0.3">
      <c r="A8062">
        <v>8162</v>
      </c>
      <c r="B8062">
        <v>300</v>
      </c>
      <c r="C8062">
        <v>14674</v>
      </c>
      <c r="D8062">
        <v>7.99</v>
      </c>
      <c r="E8062" s="1">
        <v>38585.834027777775</v>
      </c>
    </row>
    <row r="8063" spans="1:5" x14ac:dyDescent="0.3">
      <c r="A8063">
        <v>8163</v>
      </c>
      <c r="B8063">
        <v>300</v>
      </c>
      <c r="C8063">
        <v>14709</v>
      </c>
      <c r="D8063">
        <v>9.99</v>
      </c>
      <c r="E8063" s="1">
        <v>38585.879861111112</v>
      </c>
    </row>
    <row r="8064" spans="1:5" x14ac:dyDescent="0.3">
      <c r="A8064">
        <v>8164</v>
      </c>
      <c r="B8064">
        <v>300</v>
      </c>
      <c r="C8064">
        <v>15051</v>
      </c>
      <c r="D8064">
        <v>2.99</v>
      </c>
      <c r="E8064" s="1">
        <v>38586.422222222223</v>
      </c>
    </row>
    <row r="8065" spans="1:5" x14ac:dyDescent="0.3">
      <c r="A8065">
        <v>8165</v>
      </c>
      <c r="B8065">
        <v>300</v>
      </c>
      <c r="C8065">
        <v>15811</v>
      </c>
      <c r="D8065">
        <v>5.99</v>
      </c>
      <c r="E8065" s="1">
        <v>38587.613194444442</v>
      </c>
    </row>
    <row r="8066" spans="1:5" x14ac:dyDescent="0.3">
      <c r="A8066">
        <v>8167</v>
      </c>
      <c r="B8066">
        <v>301</v>
      </c>
      <c r="C8066">
        <v>27</v>
      </c>
      <c r="D8066">
        <v>4.99</v>
      </c>
      <c r="E8066" s="1">
        <v>38497.15347222222</v>
      </c>
    </row>
    <row r="8067" spans="1:5" x14ac:dyDescent="0.3">
      <c r="A8067">
        <v>8168</v>
      </c>
      <c r="B8067">
        <v>301</v>
      </c>
      <c r="C8067">
        <v>227</v>
      </c>
      <c r="D8067">
        <v>5.99</v>
      </c>
      <c r="E8067" s="1">
        <v>38498.45208333333</v>
      </c>
    </row>
    <row r="8068" spans="1:5" x14ac:dyDescent="0.3">
      <c r="A8068">
        <v>8169</v>
      </c>
      <c r="B8068">
        <v>301</v>
      </c>
      <c r="C8068">
        <v>955</v>
      </c>
      <c r="D8068">
        <v>0.98999999999999899</v>
      </c>
      <c r="E8068" s="1">
        <v>38502.707638888889</v>
      </c>
    </row>
    <row r="8069" spans="1:5" x14ac:dyDescent="0.3">
      <c r="A8069">
        <v>8170</v>
      </c>
      <c r="B8069">
        <v>301</v>
      </c>
      <c r="C8069">
        <v>1853</v>
      </c>
      <c r="D8069">
        <v>0.98999999999999899</v>
      </c>
      <c r="E8069" s="1">
        <v>38520.027083333334</v>
      </c>
    </row>
    <row r="8070" spans="1:5" x14ac:dyDescent="0.3">
      <c r="A8070">
        <v>8171</v>
      </c>
      <c r="B8070">
        <v>301</v>
      </c>
      <c r="C8070">
        <v>2611</v>
      </c>
      <c r="D8070">
        <v>4.99</v>
      </c>
      <c r="E8070" s="1">
        <v>38522.304166666669</v>
      </c>
    </row>
    <row r="8071" spans="1:5" x14ac:dyDescent="0.3">
      <c r="A8071">
        <v>8172</v>
      </c>
      <c r="B8071">
        <v>301</v>
      </c>
      <c r="C8071">
        <v>2925</v>
      </c>
      <c r="D8071">
        <v>2.99</v>
      </c>
      <c r="E8071" s="1">
        <v>38523.182638888888</v>
      </c>
    </row>
    <row r="8072" spans="1:5" x14ac:dyDescent="0.3">
      <c r="A8072">
        <v>8173</v>
      </c>
      <c r="B8072">
        <v>301</v>
      </c>
      <c r="C8072">
        <v>4316</v>
      </c>
      <c r="D8072">
        <v>4.99</v>
      </c>
      <c r="E8072" s="1">
        <v>38540.738888888889</v>
      </c>
    </row>
    <row r="8073" spans="1:5" x14ac:dyDescent="0.3">
      <c r="A8073">
        <v>8174</v>
      </c>
      <c r="B8073">
        <v>301</v>
      </c>
      <c r="C8073">
        <v>4834</v>
      </c>
      <c r="D8073">
        <v>3.99</v>
      </c>
      <c r="E8073" s="1">
        <v>38541.754861111112</v>
      </c>
    </row>
    <row r="8074" spans="1:5" x14ac:dyDescent="0.3">
      <c r="A8074">
        <v>8175</v>
      </c>
      <c r="B8074">
        <v>301</v>
      </c>
      <c r="C8074">
        <v>5119</v>
      </c>
      <c r="D8074">
        <v>6.99</v>
      </c>
      <c r="E8074" s="1">
        <v>38542.301388888889</v>
      </c>
    </row>
    <row r="8075" spans="1:5" x14ac:dyDescent="0.3">
      <c r="A8075">
        <v>8176</v>
      </c>
      <c r="B8075">
        <v>301</v>
      </c>
      <c r="C8075">
        <v>5511</v>
      </c>
      <c r="D8075">
        <v>4.99</v>
      </c>
      <c r="E8075" s="1">
        <v>38543.041666666664</v>
      </c>
    </row>
    <row r="8076" spans="1:5" x14ac:dyDescent="0.3">
      <c r="A8076">
        <v>8177</v>
      </c>
      <c r="B8076">
        <v>301</v>
      </c>
      <c r="C8076">
        <v>5730</v>
      </c>
      <c r="D8076">
        <v>2.99</v>
      </c>
      <c r="E8076" s="1">
        <v>38543.477777777778</v>
      </c>
    </row>
    <row r="8077" spans="1:5" x14ac:dyDescent="0.3">
      <c r="A8077">
        <v>8178</v>
      </c>
      <c r="B8077">
        <v>301</v>
      </c>
      <c r="C8077">
        <v>5807</v>
      </c>
      <c r="D8077">
        <v>2.99</v>
      </c>
      <c r="E8077" s="1">
        <v>38543.636111111111</v>
      </c>
    </row>
    <row r="8078" spans="1:5" x14ac:dyDescent="0.3">
      <c r="A8078">
        <v>8179</v>
      </c>
      <c r="B8078">
        <v>301</v>
      </c>
      <c r="C8078">
        <v>6833</v>
      </c>
      <c r="D8078">
        <v>6.99</v>
      </c>
      <c r="E8078" s="1">
        <v>38545.786805555559</v>
      </c>
    </row>
    <row r="8079" spans="1:5" x14ac:dyDescent="0.3">
      <c r="A8079">
        <v>8180</v>
      </c>
      <c r="B8079">
        <v>301</v>
      </c>
      <c r="C8079">
        <v>7318</v>
      </c>
      <c r="D8079">
        <v>4.99</v>
      </c>
      <c r="E8079" s="1">
        <v>38560.559027777781</v>
      </c>
    </row>
    <row r="8080" spans="1:5" x14ac:dyDescent="0.3">
      <c r="A8080">
        <v>8181</v>
      </c>
      <c r="B8080">
        <v>301</v>
      </c>
      <c r="C8080">
        <v>7818</v>
      </c>
      <c r="D8080">
        <v>4.99</v>
      </c>
      <c r="E8080" s="1">
        <v>38561.350694444445</v>
      </c>
    </row>
    <row r="8081" spans="1:5" x14ac:dyDescent="0.3">
      <c r="A8081">
        <v>8182</v>
      </c>
      <c r="B8081">
        <v>301</v>
      </c>
      <c r="C8081">
        <v>9435</v>
      </c>
      <c r="D8081">
        <v>4.99</v>
      </c>
      <c r="E8081" s="1">
        <v>38563.896527777775</v>
      </c>
    </row>
    <row r="8082" spans="1:5" x14ac:dyDescent="0.3">
      <c r="A8082">
        <v>8183</v>
      </c>
      <c r="B8082">
        <v>301</v>
      </c>
      <c r="C8082">
        <v>10883</v>
      </c>
      <c r="D8082">
        <v>0.98999999999999899</v>
      </c>
      <c r="E8082" s="1">
        <v>38566.032638888886</v>
      </c>
    </row>
    <row r="8083" spans="1:5" x14ac:dyDescent="0.3">
      <c r="A8083">
        <v>8184</v>
      </c>
      <c r="B8083">
        <v>301</v>
      </c>
      <c r="C8083">
        <v>13183</v>
      </c>
      <c r="D8083">
        <v>5.99</v>
      </c>
      <c r="E8083" s="1">
        <v>38583.589583333334</v>
      </c>
    </row>
    <row r="8084" spans="1:5" x14ac:dyDescent="0.3">
      <c r="A8084">
        <v>8185</v>
      </c>
      <c r="B8084">
        <v>301</v>
      </c>
      <c r="C8084">
        <v>13633</v>
      </c>
      <c r="D8084">
        <v>2.99</v>
      </c>
      <c r="E8084" s="1">
        <v>38584.300694444442</v>
      </c>
    </row>
    <row r="8085" spans="1:5" x14ac:dyDescent="0.3">
      <c r="A8085">
        <v>8186</v>
      </c>
      <c r="B8085">
        <v>301</v>
      </c>
      <c r="C8085">
        <v>15201</v>
      </c>
      <c r="D8085">
        <v>10.99</v>
      </c>
      <c r="E8085" s="1">
        <v>38586.683333333334</v>
      </c>
    </row>
    <row r="8086" spans="1:5" x14ac:dyDescent="0.3">
      <c r="A8086">
        <v>8187</v>
      </c>
      <c r="B8086">
        <v>301</v>
      </c>
      <c r="C8086">
        <v>15268</v>
      </c>
      <c r="D8086">
        <v>1.99</v>
      </c>
      <c r="E8086" s="1">
        <v>38586.777083333334</v>
      </c>
    </row>
    <row r="8087" spans="1:5" x14ac:dyDescent="0.3">
      <c r="A8087">
        <v>8188</v>
      </c>
      <c r="B8087">
        <v>302</v>
      </c>
      <c r="C8087">
        <v>38</v>
      </c>
      <c r="D8087">
        <v>4.99</v>
      </c>
      <c r="E8087" s="1">
        <v>38497.199305555558</v>
      </c>
    </row>
    <row r="8088" spans="1:5" x14ac:dyDescent="0.3">
      <c r="A8088">
        <v>8189</v>
      </c>
      <c r="B8088">
        <v>302</v>
      </c>
      <c r="C8088">
        <v>92</v>
      </c>
      <c r="D8088">
        <v>5.99</v>
      </c>
      <c r="E8088" s="1">
        <v>38497.651388888888</v>
      </c>
    </row>
    <row r="8089" spans="1:5" x14ac:dyDescent="0.3">
      <c r="A8089">
        <v>8190</v>
      </c>
      <c r="B8089">
        <v>302</v>
      </c>
      <c r="C8089">
        <v>1231</v>
      </c>
      <c r="D8089">
        <v>2.99</v>
      </c>
      <c r="E8089" s="1">
        <v>38518.169444444444</v>
      </c>
    </row>
    <row r="8090" spans="1:5" x14ac:dyDescent="0.3">
      <c r="A8090">
        <v>8191</v>
      </c>
      <c r="B8090">
        <v>302</v>
      </c>
      <c r="C8090">
        <v>4676</v>
      </c>
      <c r="D8090">
        <v>4.99</v>
      </c>
      <c r="E8090" s="1">
        <v>38541.43472222222</v>
      </c>
    </row>
    <row r="8091" spans="1:5" x14ac:dyDescent="0.3">
      <c r="A8091">
        <v>8192</v>
      </c>
      <c r="B8091">
        <v>302</v>
      </c>
      <c r="C8091">
        <v>5498</v>
      </c>
      <c r="D8091">
        <v>0.98999999999999899</v>
      </c>
      <c r="E8091" s="1">
        <v>38543.018750000003</v>
      </c>
    </row>
    <row r="8092" spans="1:5" x14ac:dyDescent="0.3">
      <c r="A8092">
        <v>8193</v>
      </c>
      <c r="B8092">
        <v>302</v>
      </c>
      <c r="C8092">
        <v>5682</v>
      </c>
      <c r="D8092">
        <v>2.99</v>
      </c>
      <c r="E8092" s="1">
        <v>38543.368750000001</v>
      </c>
    </row>
    <row r="8093" spans="1:5" x14ac:dyDescent="0.3">
      <c r="A8093">
        <v>8194</v>
      </c>
      <c r="B8093">
        <v>302</v>
      </c>
      <c r="C8093">
        <v>5709</v>
      </c>
      <c r="D8093">
        <v>0.98999999999999899</v>
      </c>
      <c r="E8093" s="1">
        <v>38543.438194444447</v>
      </c>
    </row>
    <row r="8094" spans="1:5" x14ac:dyDescent="0.3">
      <c r="A8094">
        <v>8195</v>
      </c>
      <c r="B8094">
        <v>302</v>
      </c>
      <c r="C8094">
        <v>5821</v>
      </c>
      <c r="D8094">
        <v>4.99</v>
      </c>
      <c r="E8094" s="1">
        <v>38543.671527777777</v>
      </c>
    </row>
    <row r="8095" spans="1:5" x14ac:dyDescent="0.3">
      <c r="A8095">
        <v>8196</v>
      </c>
      <c r="B8095">
        <v>302</v>
      </c>
      <c r="C8095">
        <v>6623</v>
      </c>
      <c r="D8095">
        <v>7.99</v>
      </c>
      <c r="E8095" s="1">
        <v>38545.378472222219</v>
      </c>
    </row>
    <row r="8096" spans="1:5" x14ac:dyDescent="0.3">
      <c r="A8096">
        <v>8197</v>
      </c>
      <c r="B8096">
        <v>302</v>
      </c>
      <c r="C8096">
        <v>7183</v>
      </c>
      <c r="D8096">
        <v>0.98999999999999899</v>
      </c>
      <c r="E8096" s="1">
        <v>38560.345833333333</v>
      </c>
    </row>
    <row r="8097" spans="1:5" x14ac:dyDescent="0.3">
      <c r="A8097">
        <v>8198</v>
      </c>
      <c r="B8097">
        <v>302</v>
      </c>
      <c r="C8097">
        <v>7411</v>
      </c>
      <c r="D8097">
        <v>6.99</v>
      </c>
      <c r="E8097" s="1">
        <v>38560.695833333331</v>
      </c>
    </row>
    <row r="8098" spans="1:5" x14ac:dyDescent="0.3">
      <c r="A8098">
        <v>8199</v>
      </c>
      <c r="B8098">
        <v>302</v>
      </c>
      <c r="C8098">
        <v>8363</v>
      </c>
      <c r="D8098">
        <v>6.99</v>
      </c>
      <c r="E8098" s="1">
        <v>38562.215277777781</v>
      </c>
    </row>
    <row r="8099" spans="1:5" x14ac:dyDescent="0.3">
      <c r="A8099">
        <v>8200</v>
      </c>
      <c r="B8099">
        <v>302</v>
      </c>
      <c r="C8099">
        <v>8646</v>
      </c>
      <c r="D8099">
        <v>0.98999999999999899</v>
      </c>
      <c r="E8099" s="1">
        <v>38562.616666666669</v>
      </c>
    </row>
    <row r="8100" spans="1:5" x14ac:dyDescent="0.3">
      <c r="A8100">
        <v>8201</v>
      </c>
      <c r="B8100">
        <v>302</v>
      </c>
      <c r="C8100">
        <v>8795</v>
      </c>
      <c r="D8100">
        <v>2.99</v>
      </c>
      <c r="E8100" s="1">
        <v>38562.87777777778</v>
      </c>
    </row>
    <row r="8101" spans="1:5" x14ac:dyDescent="0.3">
      <c r="A8101">
        <v>8202</v>
      </c>
      <c r="B8101">
        <v>302</v>
      </c>
      <c r="C8101">
        <v>9146</v>
      </c>
      <c r="D8101">
        <v>7.99</v>
      </c>
      <c r="E8101" s="1">
        <v>38563.438888888886</v>
      </c>
    </row>
    <row r="8102" spans="1:5" x14ac:dyDescent="0.3">
      <c r="A8102">
        <v>8203</v>
      </c>
      <c r="B8102">
        <v>302</v>
      </c>
      <c r="C8102">
        <v>9358</v>
      </c>
      <c r="D8102">
        <v>2.99</v>
      </c>
      <c r="E8102" s="1">
        <v>38563.775694444441</v>
      </c>
    </row>
    <row r="8103" spans="1:5" x14ac:dyDescent="0.3">
      <c r="A8103">
        <v>8204</v>
      </c>
      <c r="B8103">
        <v>302</v>
      </c>
      <c r="C8103">
        <v>9374</v>
      </c>
      <c r="D8103">
        <v>8.99</v>
      </c>
      <c r="E8103" s="1">
        <v>38563.798611111109</v>
      </c>
    </row>
    <row r="8104" spans="1:5" x14ac:dyDescent="0.3">
      <c r="A8104">
        <v>8205</v>
      </c>
      <c r="B8104">
        <v>302</v>
      </c>
      <c r="C8104">
        <v>9581</v>
      </c>
      <c r="D8104">
        <v>5.99</v>
      </c>
      <c r="E8104" s="1">
        <v>38564.127083333333</v>
      </c>
    </row>
    <row r="8105" spans="1:5" x14ac:dyDescent="0.3">
      <c r="A8105">
        <v>8206</v>
      </c>
      <c r="B8105">
        <v>302</v>
      </c>
      <c r="C8105">
        <v>10329</v>
      </c>
      <c r="D8105">
        <v>0.98999999999999899</v>
      </c>
      <c r="E8105" s="1">
        <v>38565.205555555556</v>
      </c>
    </row>
    <row r="8106" spans="1:5" x14ac:dyDescent="0.3">
      <c r="A8106">
        <v>8207</v>
      </c>
      <c r="B8106">
        <v>302</v>
      </c>
      <c r="C8106">
        <v>12126</v>
      </c>
      <c r="D8106">
        <v>7.99</v>
      </c>
      <c r="E8106" s="1">
        <v>38581.975694444445</v>
      </c>
    </row>
    <row r="8107" spans="1:5" x14ac:dyDescent="0.3">
      <c r="A8107">
        <v>8208</v>
      </c>
      <c r="B8107">
        <v>302</v>
      </c>
      <c r="C8107">
        <v>12516</v>
      </c>
      <c r="D8107">
        <v>4.99</v>
      </c>
      <c r="E8107" s="1">
        <v>38582.568749999999</v>
      </c>
    </row>
    <row r="8108" spans="1:5" x14ac:dyDescent="0.3">
      <c r="A8108">
        <v>8209</v>
      </c>
      <c r="B8108">
        <v>302</v>
      </c>
      <c r="C8108">
        <v>12903</v>
      </c>
      <c r="D8108">
        <v>2.99</v>
      </c>
      <c r="E8108" s="1">
        <v>38583.17291666667</v>
      </c>
    </row>
    <row r="8109" spans="1:5" x14ac:dyDescent="0.3">
      <c r="A8109">
        <v>8210</v>
      </c>
      <c r="B8109">
        <v>302</v>
      </c>
      <c r="C8109">
        <v>13916</v>
      </c>
      <c r="D8109">
        <v>2.99</v>
      </c>
      <c r="E8109" s="1">
        <v>38584.696527777778</v>
      </c>
    </row>
    <row r="8110" spans="1:5" x14ac:dyDescent="0.3">
      <c r="A8110">
        <v>8211</v>
      </c>
      <c r="B8110">
        <v>302</v>
      </c>
      <c r="C8110">
        <v>14120</v>
      </c>
      <c r="D8110">
        <v>4.99</v>
      </c>
      <c r="E8110" s="1">
        <v>38585.059027777781</v>
      </c>
    </row>
    <row r="8111" spans="1:5" x14ac:dyDescent="0.3">
      <c r="A8111">
        <v>8212</v>
      </c>
      <c r="B8111">
        <v>302</v>
      </c>
      <c r="C8111">
        <v>14247</v>
      </c>
      <c r="D8111">
        <v>3.99</v>
      </c>
      <c r="E8111" s="1">
        <v>38585.232638888891</v>
      </c>
    </row>
    <row r="8112" spans="1:5" x14ac:dyDescent="0.3">
      <c r="A8112">
        <v>8213</v>
      </c>
      <c r="B8112">
        <v>302</v>
      </c>
      <c r="C8112">
        <v>15578</v>
      </c>
      <c r="D8112">
        <v>2.99</v>
      </c>
      <c r="E8112" s="1">
        <v>38587.234027777777</v>
      </c>
    </row>
    <row r="8113" spans="1:5" x14ac:dyDescent="0.3">
      <c r="A8113">
        <v>8214</v>
      </c>
      <c r="B8113">
        <v>302</v>
      </c>
      <c r="C8113">
        <v>15622</v>
      </c>
      <c r="D8113">
        <v>5.99</v>
      </c>
      <c r="E8113" s="1">
        <v>38587.306944444441</v>
      </c>
    </row>
    <row r="8114" spans="1:5" x14ac:dyDescent="0.3">
      <c r="A8114">
        <v>8215</v>
      </c>
      <c r="B8114">
        <v>302</v>
      </c>
      <c r="C8114">
        <v>15734</v>
      </c>
      <c r="D8114">
        <v>0.98999999999999899</v>
      </c>
      <c r="E8114" s="1">
        <v>38587.486111111109</v>
      </c>
    </row>
    <row r="8115" spans="1:5" x14ac:dyDescent="0.3">
      <c r="A8115">
        <v>8216</v>
      </c>
      <c r="B8115">
        <v>302</v>
      </c>
      <c r="C8115">
        <v>15987</v>
      </c>
      <c r="D8115">
        <v>6.99</v>
      </c>
      <c r="E8115" s="1">
        <v>38587.848611111112</v>
      </c>
    </row>
    <row r="8116" spans="1:5" x14ac:dyDescent="0.3">
      <c r="A8116">
        <v>8217</v>
      </c>
      <c r="B8116">
        <v>303</v>
      </c>
      <c r="C8116">
        <v>265</v>
      </c>
      <c r="D8116">
        <v>0.98999999999999899</v>
      </c>
      <c r="E8116" s="1">
        <v>38498.671527777777</v>
      </c>
    </row>
    <row r="8117" spans="1:5" x14ac:dyDescent="0.3">
      <c r="A8117">
        <v>8218</v>
      </c>
      <c r="B8117">
        <v>303</v>
      </c>
      <c r="C8117">
        <v>871</v>
      </c>
      <c r="D8117">
        <v>2.99</v>
      </c>
      <c r="E8117" s="1">
        <v>38502.209027777775</v>
      </c>
    </row>
    <row r="8118" spans="1:5" x14ac:dyDescent="0.3">
      <c r="A8118">
        <v>8219</v>
      </c>
      <c r="B8118">
        <v>303</v>
      </c>
      <c r="C8118">
        <v>1050</v>
      </c>
      <c r="D8118">
        <v>4.99</v>
      </c>
      <c r="E8118" s="1">
        <v>38503.292361111111</v>
      </c>
    </row>
    <row r="8119" spans="1:5" x14ac:dyDescent="0.3">
      <c r="A8119">
        <v>8220</v>
      </c>
      <c r="B8119">
        <v>303</v>
      </c>
      <c r="C8119">
        <v>1970</v>
      </c>
      <c r="D8119">
        <v>4.99</v>
      </c>
      <c r="E8119" s="1">
        <v>38520.390972222223</v>
      </c>
    </row>
    <row r="8120" spans="1:5" x14ac:dyDescent="0.3">
      <c r="A8120">
        <v>8221</v>
      </c>
      <c r="B8120">
        <v>303</v>
      </c>
      <c r="C8120">
        <v>2223</v>
      </c>
      <c r="D8120">
        <v>8.99</v>
      </c>
      <c r="E8120" s="1">
        <v>38521.143750000003</v>
      </c>
    </row>
    <row r="8121" spans="1:5" x14ac:dyDescent="0.3">
      <c r="A8121">
        <v>8222</v>
      </c>
      <c r="B8121">
        <v>303</v>
      </c>
      <c r="C8121">
        <v>3077</v>
      </c>
      <c r="D8121">
        <v>3.99</v>
      </c>
      <c r="E8121" s="1">
        <v>38523.628472222219</v>
      </c>
    </row>
    <row r="8122" spans="1:5" x14ac:dyDescent="0.3">
      <c r="A8122">
        <v>8223</v>
      </c>
      <c r="B8122">
        <v>303</v>
      </c>
      <c r="C8122">
        <v>3107</v>
      </c>
      <c r="D8122">
        <v>2.99</v>
      </c>
      <c r="E8122" s="1">
        <v>38523.726388888892</v>
      </c>
    </row>
    <row r="8123" spans="1:5" x14ac:dyDescent="0.3">
      <c r="A8123">
        <v>8224</v>
      </c>
      <c r="B8123">
        <v>303</v>
      </c>
      <c r="C8123">
        <v>5140</v>
      </c>
      <c r="D8123">
        <v>4.99</v>
      </c>
      <c r="E8123" s="1">
        <v>38542.336111111108</v>
      </c>
    </row>
    <row r="8124" spans="1:5" x14ac:dyDescent="0.3">
      <c r="A8124">
        <v>8225</v>
      </c>
      <c r="B8124">
        <v>303</v>
      </c>
      <c r="C8124">
        <v>6205</v>
      </c>
      <c r="D8124">
        <v>4.99</v>
      </c>
      <c r="E8124" s="1">
        <v>38544.521527777775</v>
      </c>
    </row>
    <row r="8125" spans="1:5" x14ac:dyDescent="0.3">
      <c r="A8125">
        <v>8226</v>
      </c>
      <c r="B8125">
        <v>303</v>
      </c>
      <c r="C8125">
        <v>6219</v>
      </c>
      <c r="D8125">
        <v>4.99</v>
      </c>
      <c r="E8125" s="1">
        <v>38544.554166666669</v>
      </c>
    </row>
    <row r="8126" spans="1:5" x14ac:dyDescent="0.3">
      <c r="A8126">
        <v>8227</v>
      </c>
      <c r="B8126">
        <v>303</v>
      </c>
      <c r="C8126">
        <v>6464</v>
      </c>
      <c r="D8126">
        <v>4.99</v>
      </c>
      <c r="E8126" s="1">
        <v>38545.052777777775</v>
      </c>
    </row>
    <row r="8127" spans="1:5" x14ac:dyDescent="0.3">
      <c r="A8127">
        <v>8228</v>
      </c>
      <c r="B8127">
        <v>303</v>
      </c>
      <c r="C8127">
        <v>7023</v>
      </c>
      <c r="D8127">
        <v>4.99</v>
      </c>
      <c r="E8127" s="1">
        <v>38560.105555555558</v>
      </c>
    </row>
    <row r="8128" spans="1:5" x14ac:dyDescent="0.3">
      <c r="A8128">
        <v>8229</v>
      </c>
      <c r="B8128">
        <v>303</v>
      </c>
      <c r="C8128">
        <v>7502</v>
      </c>
      <c r="D8128">
        <v>2.99</v>
      </c>
      <c r="E8128" s="1">
        <v>38560.84652777778</v>
      </c>
    </row>
    <row r="8129" spans="1:5" x14ac:dyDescent="0.3">
      <c r="A8129">
        <v>8230</v>
      </c>
      <c r="B8129">
        <v>303</v>
      </c>
      <c r="C8129">
        <v>8409</v>
      </c>
      <c r="D8129">
        <v>0.98999999999999899</v>
      </c>
      <c r="E8129" s="1">
        <v>38562.27847222222</v>
      </c>
    </row>
    <row r="8130" spans="1:5" x14ac:dyDescent="0.3">
      <c r="A8130">
        <v>8231</v>
      </c>
      <c r="B8130">
        <v>303</v>
      </c>
      <c r="C8130">
        <v>8734</v>
      </c>
      <c r="D8130">
        <v>6.99</v>
      </c>
      <c r="E8130" s="1">
        <v>38562.769444444442</v>
      </c>
    </row>
    <row r="8131" spans="1:5" x14ac:dyDescent="0.3">
      <c r="A8131">
        <v>8232</v>
      </c>
      <c r="B8131">
        <v>303</v>
      </c>
      <c r="C8131">
        <v>8764</v>
      </c>
      <c r="D8131">
        <v>0.98999999999999899</v>
      </c>
      <c r="E8131" s="1">
        <v>38562.818749999999</v>
      </c>
    </row>
    <row r="8132" spans="1:5" x14ac:dyDescent="0.3">
      <c r="A8132">
        <v>8233</v>
      </c>
      <c r="B8132">
        <v>303</v>
      </c>
      <c r="C8132">
        <v>10209</v>
      </c>
      <c r="D8132">
        <v>2.99</v>
      </c>
      <c r="E8132" s="1">
        <v>38565.038888888892</v>
      </c>
    </row>
    <row r="8133" spans="1:5" x14ac:dyDescent="0.3">
      <c r="A8133">
        <v>8234</v>
      </c>
      <c r="B8133">
        <v>303</v>
      </c>
      <c r="C8133">
        <v>11253</v>
      </c>
      <c r="D8133">
        <v>4.99</v>
      </c>
      <c r="E8133" s="1">
        <v>38566.570833333331</v>
      </c>
    </row>
    <row r="8134" spans="1:5" x14ac:dyDescent="0.3">
      <c r="A8134">
        <v>8235</v>
      </c>
      <c r="B8134">
        <v>303</v>
      </c>
      <c r="C8134">
        <v>11673</v>
      </c>
      <c r="D8134">
        <v>2.99</v>
      </c>
      <c r="E8134" s="1">
        <v>38581.245833333334</v>
      </c>
    </row>
    <row r="8135" spans="1:5" x14ac:dyDescent="0.3">
      <c r="A8135">
        <v>8236</v>
      </c>
      <c r="B8135">
        <v>303</v>
      </c>
      <c r="C8135">
        <v>11993</v>
      </c>
      <c r="D8135">
        <v>2.99</v>
      </c>
      <c r="E8135" s="1">
        <v>38581.768750000003</v>
      </c>
    </row>
    <row r="8136" spans="1:5" x14ac:dyDescent="0.3">
      <c r="A8136">
        <v>8237</v>
      </c>
      <c r="B8136">
        <v>303</v>
      </c>
      <c r="C8136">
        <v>12117</v>
      </c>
      <c r="D8136">
        <v>0.98999999999999899</v>
      </c>
      <c r="E8136" s="1">
        <v>38581.96597222222</v>
      </c>
    </row>
    <row r="8137" spans="1:5" x14ac:dyDescent="0.3">
      <c r="A8137">
        <v>8238</v>
      </c>
      <c r="B8137">
        <v>303</v>
      </c>
      <c r="C8137">
        <v>12365</v>
      </c>
      <c r="D8137">
        <v>0.98999999999999899</v>
      </c>
      <c r="E8137" s="1">
        <v>38582.329861111109</v>
      </c>
    </row>
    <row r="8138" spans="1:5" x14ac:dyDescent="0.3">
      <c r="A8138">
        <v>8239</v>
      </c>
      <c r="B8138">
        <v>303</v>
      </c>
      <c r="C8138">
        <v>12473</v>
      </c>
      <c r="D8138">
        <v>2.99</v>
      </c>
      <c r="E8138" s="1">
        <v>38582.499305555553</v>
      </c>
    </row>
    <row r="8139" spans="1:5" x14ac:dyDescent="0.3">
      <c r="A8139">
        <v>8240</v>
      </c>
      <c r="B8139">
        <v>303</v>
      </c>
      <c r="C8139">
        <v>14750</v>
      </c>
      <c r="D8139">
        <v>5.99</v>
      </c>
      <c r="E8139" s="1">
        <v>38585.964583333334</v>
      </c>
    </row>
    <row r="8140" spans="1:5" x14ac:dyDescent="0.3">
      <c r="A8140">
        <v>8241</v>
      </c>
      <c r="B8140">
        <v>303</v>
      </c>
      <c r="C8140">
        <v>14795</v>
      </c>
      <c r="D8140">
        <v>4.99</v>
      </c>
      <c r="E8140" s="1">
        <v>38586.027777777781</v>
      </c>
    </row>
    <row r="8141" spans="1:5" x14ac:dyDescent="0.3">
      <c r="A8141">
        <v>8242</v>
      </c>
      <c r="B8141">
        <v>303</v>
      </c>
      <c r="C8141">
        <v>15511</v>
      </c>
      <c r="D8141">
        <v>3.99</v>
      </c>
      <c r="E8141" s="1">
        <v>38587.121527777781</v>
      </c>
    </row>
    <row r="8142" spans="1:5" x14ac:dyDescent="0.3">
      <c r="A8142">
        <v>8243</v>
      </c>
      <c r="B8142">
        <v>304</v>
      </c>
      <c r="C8142">
        <v>135</v>
      </c>
      <c r="D8142">
        <v>10.99</v>
      </c>
      <c r="E8142" s="1">
        <v>38497.915277777778</v>
      </c>
    </row>
    <row r="8143" spans="1:5" x14ac:dyDescent="0.3">
      <c r="A8143">
        <v>8244</v>
      </c>
      <c r="B8143">
        <v>304</v>
      </c>
      <c r="C8143">
        <v>415</v>
      </c>
      <c r="D8143">
        <v>0.98999999999999899</v>
      </c>
      <c r="E8143" s="1">
        <v>38499.618750000001</v>
      </c>
    </row>
    <row r="8144" spans="1:5" x14ac:dyDescent="0.3">
      <c r="A8144">
        <v>8245</v>
      </c>
      <c r="B8144">
        <v>304</v>
      </c>
      <c r="C8144">
        <v>937</v>
      </c>
      <c r="D8144">
        <v>2.99</v>
      </c>
      <c r="E8144" s="1">
        <v>38502.615972222222</v>
      </c>
    </row>
    <row r="8145" spans="1:5" x14ac:dyDescent="0.3">
      <c r="A8145">
        <v>8246</v>
      </c>
      <c r="B8145">
        <v>304</v>
      </c>
      <c r="C8145">
        <v>1414</v>
      </c>
      <c r="D8145">
        <v>6.99</v>
      </c>
      <c r="E8145" s="1">
        <v>38518.726388888892</v>
      </c>
    </row>
    <row r="8146" spans="1:5" x14ac:dyDescent="0.3">
      <c r="A8146">
        <v>8247</v>
      </c>
      <c r="B8146">
        <v>304</v>
      </c>
      <c r="C8146">
        <v>1525</v>
      </c>
      <c r="D8146">
        <v>4.99</v>
      </c>
      <c r="E8146" s="1">
        <v>38519.018055555556</v>
      </c>
    </row>
    <row r="8147" spans="1:5" x14ac:dyDescent="0.3">
      <c r="A8147">
        <v>8248</v>
      </c>
      <c r="B8147">
        <v>304</v>
      </c>
      <c r="C8147">
        <v>2039</v>
      </c>
      <c r="D8147">
        <v>3.99</v>
      </c>
      <c r="E8147" s="1">
        <v>38520.585416666669</v>
      </c>
    </row>
    <row r="8148" spans="1:5" x14ac:dyDescent="0.3">
      <c r="A8148">
        <v>8249</v>
      </c>
      <c r="B8148">
        <v>304</v>
      </c>
      <c r="C8148">
        <v>2902</v>
      </c>
      <c r="D8148">
        <v>4.99</v>
      </c>
      <c r="E8148" s="1">
        <v>38523.114583333336</v>
      </c>
    </row>
    <row r="8149" spans="1:5" x14ac:dyDescent="0.3">
      <c r="A8149">
        <v>8250</v>
      </c>
      <c r="B8149">
        <v>304</v>
      </c>
      <c r="C8149">
        <v>4466</v>
      </c>
      <c r="D8149">
        <v>6.99</v>
      </c>
      <c r="E8149" s="1">
        <v>38541.008333333331</v>
      </c>
    </row>
    <row r="8150" spans="1:5" x14ac:dyDescent="0.3">
      <c r="A8150">
        <v>8251</v>
      </c>
      <c r="B8150">
        <v>304</v>
      </c>
      <c r="C8150">
        <v>4812</v>
      </c>
      <c r="D8150">
        <v>8.99</v>
      </c>
      <c r="E8150" s="1">
        <v>38541.713194444441</v>
      </c>
    </row>
    <row r="8151" spans="1:5" x14ac:dyDescent="0.3">
      <c r="A8151">
        <v>8252</v>
      </c>
      <c r="B8151">
        <v>304</v>
      </c>
      <c r="C8151">
        <v>5411</v>
      </c>
      <c r="D8151">
        <v>2.99</v>
      </c>
      <c r="E8151" s="1">
        <v>38542.849305555559</v>
      </c>
    </row>
    <row r="8152" spans="1:5" x14ac:dyDescent="0.3">
      <c r="A8152">
        <v>8253</v>
      </c>
      <c r="B8152">
        <v>304</v>
      </c>
      <c r="C8152">
        <v>5712</v>
      </c>
      <c r="D8152">
        <v>4.99</v>
      </c>
      <c r="E8152" s="1">
        <v>38543.444444444445</v>
      </c>
    </row>
    <row r="8153" spans="1:5" x14ac:dyDescent="0.3">
      <c r="A8153">
        <v>8254</v>
      </c>
      <c r="B8153">
        <v>304</v>
      </c>
      <c r="C8153">
        <v>5749</v>
      </c>
      <c r="D8153">
        <v>3.99</v>
      </c>
      <c r="E8153" s="1">
        <v>38543.513888888891</v>
      </c>
    </row>
    <row r="8154" spans="1:5" x14ac:dyDescent="0.3">
      <c r="A8154">
        <v>8255</v>
      </c>
      <c r="B8154">
        <v>304</v>
      </c>
      <c r="C8154">
        <v>5795</v>
      </c>
      <c r="D8154">
        <v>0.98999999999999899</v>
      </c>
      <c r="E8154" s="1">
        <v>38543.60833333333</v>
      </c>
    </row>
    <row r="8155" spans="1:5" x14ac:dyDescent="0.3">
      <c r="A8155">
        <v>8256</v>
      </c>
      <c r="B8155">
        <v>304</v>
      </c>
      <c r="C8155">
        <v>6107</v>
      </c>
      <c r="D8155">
        <v>0.98999999999999899</v>
      </c>
      <c r="E8155" s="1">
        <v>38544.296527777777</v>
      </c>
    </row>
    <row r="8156" spans="1:5" x14ac:dyDescent="0.3">
      <c r="A8156">
        <v>8257</v>
      </c>
      <c r="B8156">
        <v>304</v>
      </c>
      <c r="C8156">
        <v>6737</v>
      </c>
      <c r="D8156">
        <v>4.99</v>
      </c>
      <c r="E8156" s="1">
        <v>38545.594444444447</v>
      </c>
    </row>
    <row r="8157" spans="1:5" x14ac:dyDescent="0.3">
      <c r="A8157">
        <v>8258</v>
      </c>
      <c r="B8157">
        <v>304</v>
      </c>
      <c r="C8157">
        <v>7551</v>
      </c>
      <c r="D8157">
        <v>4.99</v>
      </c>
      <c r="E8157" s="1">
        <v>38560.915972222225</v>
      </c>
    </row>
    <row r="8158" spans="1:5" x14ac:dyDescent="0.3">
      <c r="A8158">
        <v>8259</v>
      </c>
      <c r="B8158">
        <v>304</v>
      </c>
      <c r="C8158">
        <v>8055</v>
      </c>
      <c r="D8158">
        <v>4.99</v>
      </c>
      <c r="E8158" s="1">
        <v>38561.709722222222</v>
      </c>
    </row>
    <row r="8159" spans="1:5" x14ac:dyDescent="0.3">
      <c r="A8159">
        <v>8260</v>
      </c>
      <c r="B8159">
        <v>304</v>
      </c>
      <c r="C8159">
        <v>9930</v>
      </c>
      <c r="D8159">
        <v>0.98999999999999899</v>
      </c>
      <c r="E8159" s="1">
        <v>38564.637499999997</v>
      </c>
    </row>
    <row r="8160" spans="1:5" x14ac:dyDescent="0.3">
      <c r="A8160">
        <v>8261</v>
      </c>
      <c r="B8160">
        <v>304</v>
      </c>
      <c r="C8160">
        <v>9992</v>
      </c>
      <c r="D8160">
        <v>6.99</v>
      </c>
      <c r="E8160" s="1">
        <v>38564.728472222225</v>
      </c>
    </row>
    <row r="8161" spans="1:5" x14ac:dyDescent="0.3">
      <c r="A8161">
        <v>8262</v>
      </c>
      <c r="B8161">
        <v>304</v>
      </c>
      <c r="C8161">
        <v>10631</v>
      </c>
      <c r="D8161">
        <v>0.98999999999999899</v>
      </c>
      <c r="E8161" s="1">
        <v>38565.649305555555</v>
      </c>
    </row>
    <row r="8162" spans="1:5" x14ac:dyDescent="0.3">
      <c r="A8162">
        <v>8263</v>
      </c>
      <c r="B8162">
        <v>304</v>
      </c>
      <c r="C8162">
        <v>11983</v>
      </c>
      <c r="D8162">
        <v>4.99</v>
      </c>
      <c r="E8162" s="1">
        <v>38581.759027777778</v>
      </c>
    </row>
    <row r="8163" spans="1:5" x14ac:dyDescent="0.3">
      <c r="A8163">
        <v>8264</v>
      </c>
      <c r="B8163">
        <v>304</v>
      </c>
      <c r="C8163">
        <v>12540</v>
      </c>
      <c r="D8163">
        <v>5.99</v>
      </c>
      <c r="E8163" s="1">
        <v>38582.595138888886</v>
      </c>
    </row>
    <row r="8164" spans="1:5" x14ac:dyDescent="0.3">
      <c r="A8164">
        <v>8265</v>
      </c>
      <c r="B8164">
        <v>304</v>
      </c>
      <c r="C8164">
        <v>13911</v>
      </c>
      <c r="D8164">
        <v>3.99</v>
      </c>
      <c r="E8164" s="1">
        <v>38584.688194444447</v>
      </c>
    </row>
    <row r="8165" spans="1:5" x14ac:dyDescent="0.3">
      <c r="A8165">
        <v>8266</v>
      </c>
      <c r="B8165">
        <v>304</v>
      </c>
      <c r="C8165">
        <v>14023</v>
      </c>
      <c r="D8165">
        <v>0.98999999999999899</v>
      </c>
      <c r="E8165" s="1">
        <v>38584.881944444445</v>
      </c>
    </row>
    <row r="8166" spans="1:5" x14ac:dyDescent="0.3">
      <c r="A8166">
        <v>8267</v>
      </c>
      <c r="B8166">
        <v>304</v>
      </c>
      <c r="C8166">
        <v>14899</v>
      </c>
      <c r="D8166">
        <v>4.99</v>
      </c>
      <c r="E8166" s="1">
        <v>38586.18472222222</v>
      </c>
    </row>
    <row r="8167" spans="1:5" x14ac:dyDescent="0.3">
      <c r="A8167">
        <v>8268</v>
      </c>
      <c r="B8167">
        <v>304</v>
      </c>
      <c r="C8167">
        <v>14945</v>
      </c>
      <c r="D8167">
        <v>4.99</v>
      </c>
      <c r="E8167" s="1">
        <v>38586.253472222219</v>
      </c>
    </row>
    <row r="8168" spans="1:5" x14ac:dyDescent="0.3">
      <c r="A8168">
        <v>8269</v>
      </c>
      <c r="B8168">
        <v>305</v>
      </c>
      <c r="C8168">
        <v>69</v>
      </c>
      <c r="D8168">
        <v>2.99</v>
      </c>
      <c r="E8168" s="1">
        <v>38497.423611111109</v>
      </c>
    </row>
    <row r="8169" spans="1:5" x14ac:dyDescent="0.3">
      <c r="A8169">
        <v>8270</v>
      </c>
      <c r="B8169">
        <v>305</v>
      </c>
      <c r="C8169">
        <v>1574</v>
      </c>
      <c r="D8169">
        <v>4.99</v>
      </c>
      <c r="E8169" s="1">
        <v>38519.152083333334</v>
      </c>
    </row>
    <row r="8170" spans="1:5" x14ac:dyDescent="0.3">
      <c r="A8170">
        <v>8271</v>
      </c>
      <c r="B8170">
        <v>305</v>
      </c>
      <c r="C8170">
        <v>1884</v>
      </c>
      <c r="D8170">
        <v>0.98999999999999899</v>
      </c>
      <c r="E8170" s="1">
        <v>38520.138194444444</v>
      </c>
    </row>
    <row r="8171" spans="1:5" x14ac:dyDescent="0.3">
      <c r="A8171">
        <v>8272</v>
      </c>
      <c r="B8171">
        <v>305</v>
      </c>
      <c r="C8171">
        <v>2166</v>
      </c>
      <c r="D8171">
        <v>11.99</v>
      </c>
      <c r="E8171" s="1">
        <v>38520.993750000001</v>
      </c>
    </row>
    <row r="8172" spans="1:5" x14ac:dyDescent="0.3">
      <c r="A8172">
        <v>8273</v>
      </c>
      <c r="B8172">
        <v>305</v>
      </c>
      <c r="C8172">
        <v>3387</v>
      </c>
      <c r="D8172">
        <v>0.98999999999999899</v>
      </c>
      <c r="E8172" s="1">
        <v>38524.597916666666</v>
      </c>
    </row>
    <row r="8173" spans="1:5" x14ac:dyDescent="0.3">
      <c r="A8173">
        <v>8274</v>
      </c>
      <c r="B8173">
        <v>305</v>
      </c>
      <c r="C8173">
        <v>4260</v>
      </c>
      <c r="D8173">
        <v>4.99</v>
      </c>
      <c r="E8173" s="1">
        <v>38540.598611111112</v>
      </c>
    </row>
    <row r="8174" spans="1:5" x14ac:dyDescent="0.3">
      <c r="A8174">
        <v>8275</v>
      </c>
      <c r="B8174">
        <v>305</v>
      </c>
      <c r="C8174">
        <v>4638</v>
      </c>
      <c r="D8174">
        <v>2.99</v>
      </c>
      <c r="E8174" s="1">
        <v>38541.372916666667</v>
      </c>
    </row>
    <row r="8175" spans="1:5" x14ac:dyDescent="0.3">
      <c r="A8175">
        <v>8276</v>
      </c>
      <c r="B8175">
        <v>305</v>
      </c>
      <c r="C8175">
        <v>5041</v>
      </c>
      <c r="D8175">
        <v>0.98999999999999899</v>
      </c>
      <c r="E8175" s="1">
        <v>38542.137499999997</v>
      </c>
    </row>
    <row r="8176" spans="1:5" x14ac:dyDescent="0.3">
      <c r="A8176">
        <v>8277</v>
      </c>
      <c r="B8176">
        <v>305</v>
      </c>
      <c r="C8176">
        <v>5052</v>
      </c>
      <c r="D8176">
        <v>2.99</v>
      </c>
      <c r="E8176" s="1">
        <v>38542.165972222225</v>
      </c>
    </row>
    <row r="8177" spans="1:5" x14ac:dyDescent="0.3">
      <c r="A8177">
        <v>8278</v>
      </c>
      <c r="B8177">
        <v>305</v>
      </c>
      <c r="C8177">
        <v>5582</v>
      </c>
      <c r="D8177">
        <v>4.99</v>
      </c>
      <c r="E8177" s="1">
        <v>38543.172222222223</v>
      </c>
    </row>
    <row r="8178" spans="1:5" x14ac:dyDescent="0.3">
      <c r="A8178">
        <v>8279</v>
      </c>
      <c r="B8178">
        <v>305</v>
      </c>
      <c r="C8178">
        <v>5745</v>
      </c>
      <c r="D8178">
        <v>8.99</v>
      </c>
      <c r="E8178" s="1">
        <v>38543.506944444445</v>
      </c>
    </row>
    <row r="8179" spans="1:5" x14ac:dyDescent="0.3">
      <c r="A8179">
        <v>8280</v>
      </c>
      <c r="B8179">
        <v>305</v>
      </c>
      <c r="C8179">
        <v>6134</v>
      </c>
      <c r="D8179">
        <v>7.99</v>
      </c>
      <c r="E8179" s="1">
        <v>38544.352777777778</v>
      </c>
    </row>
    <row r="8180" spans="1:5" x14ac:dyDescent="0.3">
      <c r="A8180">
        <v>8281</v>
      </c>
      <c r="B8180">
        <v>305</v>
      </c>
      <c r="C8180">
        <v>6619</v>
      </c>
      <c r="D8180">
        <v>0.98999999999999899</v>
      </c>
      <c r="E8180" s="1">
        <v>38545.368055555555</v>
      </c>
    </row>
    <row r="8181" spans="1:5" x14ac:dyDescent="0.3">
      <c r="A8181">
        <v>8282</v>
      </c>
      <c r="B8181">
        <v>305</v>
      </c>
      <c r="C8181">
        <v>8865</v>
      </c>
      <c r="D8181">
        <v>4.99</v>
      </c>
      <c r="E8181" s="1">
        <v>38562.995833333334</v>
      </c>
    </row>
    <row r="8182" spans="1:5" x14ac:dyDescent="0.3">
      <c r="A8182">
        <v>8283</v>
      </c>
      <c r="B8182">
        <v>305</v>
      </c>
      <c r="C8182">
        <v>9119</v>
      </c>
      <c r="D8182">
        <v>4.99</v>
      </c>
      <c r="E8182" s="1">
        <v>38563.392361111109</v>
      </c>
    </row>
    <row r="8183" spans="1:5" x14ac:dyDescent="0.3">
      <c r="A8183">
        <v>8284</v>
      </c>
      <c r="B8183">
        <v>305</v>
      </c>
      <c r="C8183">
        <v>10426</v>
      </c>
      <c r="D8183">
        <v>4.99</v>
      </c>
      <c r="E8183" s="1">
        <v>38565.351388888892</v>
      </c>
    </row>
    <row r="8184" spans="1:5" x14ac:dyDescent="0.3">
      <c r="A8184">
        <v>8285</v>
      </c>
      <c r="B8184">
        <v>305</v>
      </c>
      <c r="C8184">
        <v>10929</v>
      </c>
      <c r="D8184">
        <v>4.99</v>
      </c>
      <c r="E8184" s="1">
        <v>38566.107638888891</v>
      </c>
    </row>
    <row r="8185" spans="1:5" x14ac:dyDescent="0.3">
      <c r="A8185">
        <v>8286</v>
      </c>
      <c r="B8185">
        <v>305</v>
      </c>
      <c r="C8185">
        <v>10981</v>
      </c>
      <c r="D8185">
        <v>2.99</v>
      </c>
      <c r="E8185" s="1">
        <v>38566.178472222222</v>
      </c>
    </row>
    <row r="8186" spans="1:5" x14ac:dyDescent="0.3">
      <c r="A8186">
        <v>8287</v>
      </c>
      <c r="B8186">
        <v>305</v>
      </c>
      <c r="C8186">
        <v>11035</v>
      </c>
      <c r="D8186">
        <v>5.99</v>
      </c>
      <c r="E8186" s="1">
        <v>38566.246527777781</v>
      </c>
    </row>
    <row r="8187" spans="1:5" x14ac:dyDescent="0.3">
      <c r="A8187">
        <v>8288</v>
      </c>
      <c r="B8187">
        <v>305</v>
      </c>
      <c r="C8187">
        <v>11809</v>
      </c>
      <c r="D8187">
        <v>3.99</v>
      </c>
      <c r="E8187" s="1">
        <v>38581.493750000001</v>
      </c>
    </row>
    <row r="8188" spans="1:5" x14ac:dyDescent="0.3">
      <c r="A8188">
        <v>8289</v>
      </c>
      <c r="B8188">
        <v>305</v>
      </c>
      <c r="C8188">
        <v>12592</v>
      </c>
      <c r="D8188">
        <v>3.99</v>
      </c>
      <c r="E8188" s="1">
        <v>38582.678472222222</v>
      </c>
    </row>
    <row r="8189" spans="1:5" x14ac:dyDescent="0.3">
      <c r="A8189">
        <v>8290</v>
      </c>
      <c r="B8189">
        <v>305</v>
      </c>
      <c r="C8189">
        <v>12846</v>
      </c>
      <c r="D8189">
        <v>0.98999999999999899</v>
      </c>
      <c r="E8189" s="1">
        <v>38583.085416666669</v>
      </c>
    </row>
    <row r="8190" spans="1:5" x14ac:dyDescent="0.3">
      <c r="A8190">
        <v>8291</v>
      </c>
      <c r="B8190">
        <v>305</v>
      </c>
      <c r="C8190">
        <v>13782</v>
      </c>
      <c r="D8190">
        <v>4.99</v>
      </c>
      <c r="E8190" s="1">
        <v>38584.506249999999</v>
      </c>
    </row>
    <row r="8191" spans="1:5" x14ac:dyDescent="0.3">
      <c r="A8191">
        <v>8292</v>
      </c>
      <c r="B8191">
        <v>305</v>
      </c>
      <c r="C8191">
        <v>15417</v>
      </c>
      <c r="D8191">
        <v>2.99</v>
      </c>
      <c r="E8191" s="1">
        <v>38586.995833333334</v>
      </c>
    </row>
    <row r="8192" spans="1:5" x14ac:dyDescent="0.3">
      <c r="A8192">
        <v>8293</v>
      </c>
      <c r="B8192">
        <v>305</v>
      </c>
      <c r="C8192">
        <v>15612</v>
      </c>
      <c r="D8192">
        <v>6.99</v>
      </c>
      <c r="E8192" s="1">
        <v>38587.290972222225</v>
      </c>
    </row>
    <row r="8193" spans="1:5" x14ac:dyDescent="0.3">
      <c r="A8193">
        <v>8294</v>
      </c>
      <c r="B8193">
        <v>306</v>
      </c>
      <c r="C8193">
        <v>375</v>
      </c>
      <c r="D8193">
        <v>3.99</v>
      </c>
      <c r="E8193" s="1">
        <v>38499.367361111108</v>
      </c>
    </row>
    <row r="8194" spans="1:5" x14ac:dyDescent="0.3">
      <c r="A8194">
        <v>8295</v>
      </c>
      <c r="B8194">
        <v>306</v>
      </c>
      <c r="C8194">
        <v>672</v>
      </c>
      <c r="D8194">
        <v>6.99</v>
      </c>
      <c r="E8194" s="1">
        <v>38500.920138888891</v>
      </c>
    </row>
    <row r="8195" spans="1:5" x14ac:dyDescent="0.3">
      <c r="A8195">
        <v>8296</v>
      </c>
      <c r="B8195">
        <v>306</v>
      </c>
      <c r="C8195">
        <v>1172</v>
      </c>
      <c r="D8195">
        <v>0.98999999999999899</v>
      </c>
      <c r="E8195" s="1">
        <v>38517.995833333334</v>
      </c>
    </row>
    <row r="8196" spans="1:5" x14ac:dyDescent="0.3">
      <c r="A8196">
        <v>8297</v>
      </c>
      <c r="B8196">
        <v>306</v>
      </c>
      <c r="C8196">
        <v>2836</v>
      </c>
      <c r="D8196">
        <v>6.99</v>
      </c>
      <c r="E8196" s="1">
        <v>38522.915277777778</v>
      </c>
    </row>
    <row r="8197" spans="1:5" x14ac:dyDescent="0.3">
      <c r="A8197">
        <v>8298</v>
      </c>
      <c r="B8197">
        <v>306</v>
      </c>
      <c r="C8197">
        <v>3814</v>
      </c>
      <c r="D8197">
        <v>6.99</v>
      </c>
      <c r="E8197" s="1">
        <v>38539.640972222223</v>
      </c>
    </row>
    <row r="8198" spans="1:5" x14ac:dyDescent="0.3">
      <c r="A8198">
        <v>8299</v>
      </c>
      <c r="B8198">
        <v>306</v>
      </c>
      <c r="C8198">
        <v>4484</v>
      </c>
      <c r="D8198">
        <v>5.99</v>
      </c>
      <c r="E8198" s="1">
        <v>38541.045138888891</v>
      </c>
    </row>
    <row r="8199" spans="1:5" x14ac:dyDescent="0.3">
      <c r="A8199">
        <v>8300</v>
      </c>
      <c r="B8199">
        <v>306</v>
      </c>
      <c r="C8199">
        <v>4596</v>
      </c>
      <c r="D8199">
        <v>1.99</v>
      </c>
      <c r="E8199" s="1">
        <v>38541.27847222222</v>
      </c>
    </row>
    <row r="8200" spans="1:5" x14ac:dyDescent="0.3">
      <c r="A8200">
        <v>8301</v>
      </c>
      <c r="B8200">
        <v>306</v>
      </c>
      <c r="C8200">
        <v>5581</v>
      </c>
      <c r="D8200">
        <v>2.99</v>
      </c>
      <c r="E8200" s="1">
        <v>38543.17083333333</v>
      </c>
    </row>
    <row r="8201" spans="1:5" x14ac:dyDescent="0.3">
      <c r="A8201">
        <v>8302</v>
      </c>
      <c r="B8201">
        <v>306</v>
      </c>
      <c r="C8201">
        <v>6868</v>
      </c>
      <c r="D8201">
        <v>2.99</v>
      </c>
      <c r="E8201" s="1">
        <v>38545.840277777781</v>
      </c>
    </row>
    <row r="8202" spans="1:5" x14ac:dyDescent="0.3">
      <c r="A8202">
        <v>8303</v>
      </c>
      <c r="B8202">
        <v>306</v>
      </c>
      <c r="C8202">
        <v>6953</v>
      </c>
      <c r="D8202">
        <v>4.99</v>
      </c>
      <c r="E8202" s="1">
        <v>38559.994444444441</v>
      </c>
    </row>
    <row r="8203" spans="1:5" x14ac:dyDescent="0.3">
      <c r="A8203">
        <v>8304</v>
      </c>
      <c r="B8203">
        <v>306</v>
      </c>
      <c r="C8203">
        <v>7225</v>
      </c>
      <c r="D8203">
        <v>6.99</v>
      </c>
      <c r="E8203" s="1">
        <v>38560.407638888886</v>
      </c>
    </row>
    <row r="8204" spans="1:5" x14ac:dyDescent="0.3">
      <c r="A8204">
        <v>8305</v>
      </c>
      <c r="B8204">
        <v>306</v>
      </c>
      <c r="C8204">
        <v>7232</v>
      </c>
      <c r="D8204">
        <v>4.99</v>
      </c>
      <c r="E8204" s="1">
        <v>38560.419444444444</v>
      </c>
    </row>
    <row r="8205" spans="1:5" x14ac:dyDescent="0.3">
      <c r="A8205">
        <v>8306</v>
      </c>
      <c r="B8205">
        <v>306</v>
      </c>
      <c r="C8205">
        <v>7701</v>
      </c>
      <c r="D8205">
        <v>2.99</v>
      </c>
      <c r="E8205" s="1">
        <v>38561.162499999999</v>
      </c>
    </row>
    <row r="8206" spans="1:5" x14ac:dyDescent="0.3">
      <c r="A8206">
        <v>8307</v>
      </c>
      <c r="B8206">
        <v>306</v>
      </c>
      <c r="C8206">
        <v>8620</v>
      </c>
      <c r="D8206">
        <v>0.98999999999999899</v>
      </c>
      <c r="E8206" s="1">
        <v>38562.57708333333</v>
      </c>
    </row>
    <row r="8207" spans="1:5" x14ac:dyDescent="0.3">
      <c r="A8207">
        <v>8308</v>
      </c>
      <c r="B8207">
        <v>306</v>
      </c>
      <c r="C8207">
        <v>8702</v>
      </c>
      <c r="D8207">
        <v>0.98999999999999899</v>
      </c>
      <c r="E8207" s="1">
        <v>38562.711111111108</v>
      </c>
    </row>
    <row r="8208" spans="1:5" x14ac:dyDescent="0.3">
      <c r="A8208">
        <v>8309</v>
      </c>
      <c r="B8208">
        <v>306</v>
      </c>
      <c r="C8208">
        <v>9242</v>
      </c>
      <c r="D8208">
        <v>4.99</v>
      </c>
      <c r="E8208" s="1">
        <v>38563.585416666669</v>
      </c>
    </row>
    <row r="8209" spans="1:5" x14ac:dyDescent="0.3">
      <c r="A8209">
        <v>8310</v>
      </c>
      <c r="B8209">
        <v>306</v>
      </c>
      <c r="C8209">
        <v>9395</v>
      </c>
      <c r="D8209">
        <v>4.99</v>
      </c>
      <c r="E8209" s="1">
        <v>38563.838194444441</v>
      </c>
    </row>
    <row r="8210" spans="1:5" x14ac:dyDescent="0.3">
      <c r="A8210">
        <v>8311</v>
      </c>
      <c r="B8210">
        <v>306</v>
      </c>
      <c r="C8210">
        <v>9774</v>
      </c>
      <c r="D8210">
        <v>0.98999999999999899</v>
      </c>
      <c r="E8210" s="1">
        <v>38564.414583333331</v>
      </c>
    </row>
    <row r="8211" spans="1:5" x14ac:dyDescent="0.3">
      <c r="A8211">
        <v>8312</v>
      </c>
      <c r="B8211">
        <v>306</v>
      </c>
      <c r="C8211">
        <v>10202</v>
      </c>
      <c r="D8211">
        <v>6.99</v>
      </c>
      <c r="E8211" s="1">
        <v>38565.029861111114</v>
      </c>
    </row>
    <row r="8212" spans="1:5" x14ac:dyDescent="0.3">
      <c r="A8212">
        <v>8313</v>
      </c>
      <c r="B8212">
        <v>306</v>
      </c>
      <c r="C8212">
        <v>10893</v>
      </c>
      <c r="D8212">
        <v>5.99</v>
      </c>
      <c r="E8212" s="1">
        <v>38566.050000000003</v>
      </c>
    </row>
    <row r="8213" spans="1:5" x14ac:dyDescent="0.3">
      <c r="A8213">
        <v>8314</v>
      </c>
      <c r="B8213">
        <v>306</v>
      </c>
      <c r="C8213">
        <v>11142</v>
      </c>
      <c r="D8213">
        <v>4.99</v>
      </c>
      <c r="E8213" s="1">
        <v>38566.395833333336</v>
      </c>
    </row>
    <row r="8214" spans="1:5" x14ac:dyDescent="0.3">
      <c r="A8214">
        <v>8315</v>
      </c>
      <c r="B8214">
        <v>306</v>
      </c>
      <c r="C8214">
        <v>11440</v>
      </c>
      <c r="D8214">
        <v>0.98999999999999899</v>
      </c>
      <c r="E8214" s="1">
        <v>38566.85</v>
      </c>
    </row>
    <row r="8215" spans="1:5" x14ac:dyDescent="0.3">
      <c r="A8215">
        <v>8316</v>
      </c>
      <c r="B8215">
        <v>306</v>
      </c>
      <c r="C8215">
        <v>11674</v>
      </c>
      <c r="D8215">
        <v>6.99</v>
      </c>
      <c r="E8215" s="1">
        <v>38581.24722222222</v>
      </c>
    </row>
    <row r="8216" spans="1:5" x14ac:dyDescent="0.3">
      <c r="A8216">
        <v>8317</v>
      </c>
      <c r="B8216">
        <v>306</v>
      </c>
      <c r="C8216">
        <v>11776</v>
      </c>
      <c r="D8216">
        <v>0.98999999999999899</v>
      </c>
      <c r="E8216" s="1">
        <v>38581.435416666667</v>
      </c>
    </row>
    <row r="8217" spans="1:5" x14ac:dyDescent="0.3">
      <c r="A8217">
        <v>8318</v>
      </c>
      <c r="B8217">
        <v>306</v>
      </c>
      <c r="C8217">
        <v>12225</v>
      </c>
      <c r="D8217">
        <v>7.99</v>
      </c>
      <c r="E8217" s="1">
        <v>38582.125</v>
      </c>
    </row>
    <row r="8218" spans="1:5" x14ac:dyDescent="0.3">
      <c r="A8218">
        <v>8319</v>
      </c>
      <c r="B8218">
        <v>306</v>
      </c>
      <c r="C8218">
        <v>12989</v>
      </c>
      <c r="D8218">
        <v>2.99</v>
      </c>
      <c r="E8218" s="1">
        <v>38583.304861111108</v>
      </c>
    </row>
    <row r="8219" spans="1:5" x14ac:dyDescent="0.3">
      <c r="A8219">
        <v>8320</v>
      </c>
      <c r="B8219">
        <v>306</v>
      </c>
      <c r="C8219">
        <v>13686</v>
      </c>
      <c r="D8219">
        <v>4.99</v>
      </c>
      <c r="E8219" s="1">
        <v>38584.372916666667</v>
      </c>
    </row>
    <row r="8220" spans="1:5" x14ac:dyDescent="0.3">
      <c r="A8220">
        <v>8321</v>
      </c>
      <c r="B8220">
        <v>306</v>
      </c>
      <c r="C8220">
        <v>13725</v>
      </c>
      <c r="D8220">
        <v>5.99</v>
      </c>
      <c r="E8220" s="1">
        <v>38584.422222222223</v>
      </c>
    </row>
    <row r="8221" spans="1:5" x14ac:dyDescent="0.3">
      <c r="A8221">
        <v>8322</v>
      </c>
      <c r="B8221">
        <v>306</v>
      </c>
      <c r="C8221">
        <v>13873</v>
      </c>
      <c r="D8221">
        <v>0.98999999999999899</v>
      </c>
      <c r="E8221" s="1">
        <v>38584.632638888892</v>
      </c>
    </row>
    <row r="8222" spans="1:5" x14ac:dyDescent="0.3">
      <c r="A8222">
        <v>8323</v>
      </c>
      <c r="B8222">
        <v>306</v>
      </c>
      <c r="C8222">
        <v>13996</v>
      </c>
      <c r="D8222">
        <v>4.99</v>
      </c>
      <c r="E8222" s="1">
        <v>38584.822916666664</v>
      </c>
    </row>
    <row r="8223" spans="1:5" x14ac:dyDescent="0.3">
      <c r="A8223">
        <v>8324</v>
      </c>
      <c r="B8223">
        <v>306</v>
      </c>
      <c r="C8223">
        <v>15457</v>
      </c>
      <c r="D8223">
        <v>2.99</v>
      </c>
      <c r="E8223" s="1">
        <v>38587.046527777777</v>
      </c>
    </row>
    <row r="8224" spans="1:5" x14ac:dyDescent="0.3">
      <c r="A8224">
        <v>8325</v>
      </c>
      <c r="B8224">
        <v>306</v>
      </c>
      <c r="C8224">
        <v>15868</v>
      </c>
      <c r="D8224">
        <v>7.99</v>
      </c>
      <c r="E8224" s="1">
        <v>38587.679861111108</v>
      </c>
    </row>
    <row r="8225" spans="1:5" x14ac:dyDescent="0.3">
      <c r="A8225">
        <v>8326</v>
      </c>
      <c r="B8225">
        <v>307</v>
      </c>
      <c r="C8225">
        <v>413</v>
      </c>
      <c r="D8225">
        <v>4.99</v>
      </c>
      <c r="E8225" s="1">
        <v>38499.614583333336</v>
      </c>
    </row>
    <row r="8226" spans="1:5" x14ac:dyDescent="0.3">
      <c r="A8226">
        <v>8327</v>
      </c>
      <c r="B8226">
        <v>307</v>
      </c>
      <c r="C8226">
        <v>535</v>
      </c>
      <c r="D8226">
        <v>4.99</v>
      </c>
      <c r="E8226" s="1">
        <v>38500.261111111111</v>
      </c>
    </row>
    <row r="8227" spans="1:5" x14ac:dyDescent="0.3">
      <c r="A8227">
        <v>8328</v>
      </c>
      <c r="B8227">
        <v>307</v>
      </c>
      <c r="C8227">
        <v>614</v>
      </c>
      <c r="D8227">
        <v>1.99</v>
      </c>
      <c r="E8227" s="1">
        <v>38500.647916666669</v>
      </c>
    </row>
    <row r="8228" spans="1:5" x14ac:dyDescent="0.3">
      <c r="A8228">
        <v>8329</v>
      </c>
      <c r="B8228">
        <v>307</v>
      </c>
      <c r="C8228">
        <v>970</v>
      </c>
      <c r="D8228">
        <v>6.99</v>
      </c>
      <c r="E8228" s="1">
        <v>38502.826388888891</v>
      </c>
    </row>
    <row r="8229" spans="1:5" x14ac:dyDescent="0.3">
      <c r="A8229">
        <v>8330</v>
      </c>
      <c r="B8229">
        <v>307</v>
      </c>
      <c r="C8229">
        <v>2152</v>
      </c>
      <c r="D8229">
        <v>2.99</v>
      </c>
      <c r="E8229" s="1">
        <v>38520.953472222223</v>
      </c>
    </row>
    <row r="8230" spans="1:5" x14ac:dyDescent="0.3">
      <c r="A8230">
        <v>8331</v>
      </c>
      <c r="B8230">
        <v>307</v>
      </c>
      <c r="C8230">
        <v>2167</v>
      </c>
      <c r="D8230">
        <v>0.98999999999999899</v>
      </c>
      <c r="E8230" s="1">
        <v>38520.993750000001</v>
      </c>
    </row>
    <row r="8231" spans="1:5" x14ac:dyDescent="0.3">
      <c r="A8231">
        <v>8332</v>
      </c>
      <c r="B8231">
        <v>307</v>
      </c>
      <c r="C8231">
        <v>2787</v>
      </c>
      <c r="D8231">
        <v>4.99</v>
      </c>
      <c r="E8231" s="1">
        <v>38522.782638888886</v>
      </c>
    </row>
    <row r="8232" spans="1:5" x14ac:dyDescent="0.3">
      <c r="A8232">
        <v>8333</v>
      </c>
      <c r="B8232">
        <v>307</v>
      </c>
      <c r="C8232">
        <v>2881</v>
      </c>
      <c r="D8232">
        <v>2.99</v>
      </c>
      <c r="E8232" s="1">
        <v>38523.05972222222</v>
      </c>
    </row>
    <row r="8233" spans="1:5" x14ac:dyDescent="0.3">
      <c r="A8233">
        <v>8334</v>
      </c>
      <c r="B8233">
        <v>307</v>
      </c>
      <c r="C8233">
        <v>3057</v>
      </c>
      <c r="D8233">
        <v>5.99</v>
      </c>
      <c r="E8233" s="1">
        <v>38523.556944444441</v>
      </c>
    </row>
    <row r="8234" spans="1:5" x14ac:dyDescent="0.3">
      <c r="A8234">
        <v>8335</v>
      </c>
      <c r="B8234">
        <v>307</v>
      </c>
      <c r="C8234">
        <v>3209</v>
      </c>
      <c r="D8234">
        <v>4.99</v>
      </c>
      <c r="E8234" s="1">
        <v>38524.035416666666</v>
      </c>
    </row>
    <row r="8235" spans="1:5" x14ac:dyDescent="0.3">
      <c r="A8235">
        <v>8336</v>
      </c>
      <c r="B8235">
        <v>307</v>
      </c>
      <c r="C8235">
        <v>3962</v>
      </c>
      <c r="D8235">
        <v>6.99</v>
      </c>
      <c r="E8235" s="1">
        <v>38539.925694444442</v>
      </c>
    </row>
    <row r="8236" spans="1:5" x14ac:dyDescent="0.3">
      <c r="A8236">
        <v>8337</v>
      </c>
      <c r="B8236">
        <v>307</v>
      </c>
      <c r="C8236">
        <v>3985</v>
      </c>
      <c r="D8236">
        <v>4.99</v>
      </c>
      <c r="E8236" s="1">
        <v>38539.974999999999</v>
      </c>
    </row>
    <row r="8237" spans="1:5" x14ac:dyDescent="0.3">
      <c r="A8237">
        <v>8338</v>
      </c>
      <c r="B8237">
        <v>307</v>
      </c>
      <c r="C8237">
        <v>4522</v>
      </c>
      <c r="D8237">
        <v>2.99</v>
      </c>
      <c r="E8237" s="1">
        <v>38541.127083333333</v>
      </c>
    </row>
    <row r="8238" spans="1:5" x14ac:dyDescent="0.3">
      <c r="A8238">
        <v>8339</v>
      </c>
      <c r="B8238">
        <v>307</v>
      </c>
      <c r="C8238">
        <v>4868</v>
      </c>
      <c r="D8238">
        <v>4.99</v>
      </c>
      <c r="E8238" s="1">
        <v>38541.800694444442</v>
      </c>
    </row>
    <row r="8239" spans="1:5" x14ac:dyDescent="0.3">
      <c r="A8239">
        <v>8340</v>
      </c>
      <c r="B8239">
        <v>307</v>
      </c>
      <c r="C8239">
        <v>5871</v>
      </c>
      <c r="D8239">
        <v>3.99</v>
      </c>
      <c r="E8239" s="1">
        <v>38543.781944444447</v>
      </c>
    </row>
    <row r="8240" spans="1:5" x14ac:dyDescent="0.3">
      <c r="A8240">
        <v>8341</v>
      </c>
      <c r="B8240">
        <v>307</v>
      </c>
      <c r="C8240">
        <v>6125</v>
      </c>
      <c r="D8240">
        <v>6.99</v>
      </c>
      <c r="E8240" s="1">
        <v>38544.335416666669</v>
      </c>
    </row>
    <row r="8241" spans="1:5" x14ac:dyDescent="0.3">
      <c r="A8241">
        <v>8342</v>
      </c>
      <c r="B8241">
        <v>307</v>
      </c>
      <c r="C8241">
        <v>6256</v>
      </c>
      <c r="D8241">
        <v>0.98999999999999899</v>
      </c>
      <c r="E8241" s="1">
        <v>38544.638194444444</v>
      </c>
    </row>
    <row r="8242" spans="1:5" x14ac:dyDescent="0.3">
      <c r="A8242">
        <v>8343</v>
      </c>
      <c r="B8242">
        <v>307</v>
      </c>
      <c r="C8242">
        <v>6991</v>
      </c>
      <c r="D8242">
        <v>10.99</v>
      </c>
      <c r="E8242" s="1">
        <v>38560.043749999997</v>
      </c>
    </row>
    <row r="8243" spans="1:5" x14ac:dyDescent="0.3">
      <c r="A8243">
        <v>8344</v>
      </c>
      <c r="B8243">
        <v>307</v>
      </c>
      <c r="C8243">
        <v>7536</v>
      </c>
      <c r="D8243">
        <v>2.99</v>
      </c>
      <c r="E8243" s="1">
        <v>38560.898611111108</v>
      </c>
    </row>
    <row r="8244" spans="1:5" x14ac:dyDescent="0.3">
      <c r="A8244">
        <v>8345</v>
      </c>
      <c r="B8244">
        <v>307</v>
      </c>
      <c r="C8244">
        <v>7760</v>
      </c>
      <c r="D8244">
        <v>3.99</v>
      </c>
      <c r="E8244" s="1">
        <v>38561.270138888889</v>
      </c>
    </row>
    <row r="8245" spans="1:5" x14ac:dyDescent="0.3">
      <c r="A8245">
        <v>8346</v>
      </c>
      <c r="B8245">
        <v>307</v>
      </c>
      <c r="C8245">
        <v>7929</v>
      </c>
      <c r="D8245">
        <v>0.98999999999999899</v>
      </c>
      <c r="E8245" s="1">
        <v>38561.511111111111</v>
      </c>
    </row>
    <row r="8246" spans="1:5" x14ac:dyDescent="0.3">
      <c r="A8246">
        <v>8347</v>
      </c>
      <c r="B8246">
        <v>307</v>
      </c>
      <c r="C8246">
        <v>8647</v>
      </c>
      <c r="D8246">
        <v>6.99</v>
      </c>
      <c r="E8246" s="1">
        <v>38562.619444444441</v>
      </c>
    </row>
    <row r="8247" spans="1:5" x14ac:dyDescent="0.3">
      <c r="A8247">
        <v>8348</v>
      </c>
      <c r="B8247">
        <v>307</v>
      </c>
      <c r="C8247">
        <v>10135</v>
      </c>
      <c r="D8247">
        <v>4.99</v>
      </c>
      <c r="E8247" s="1">
        <v>38564.914583333331</v>
      </c>
    </row>
    <row r="8248" spans="1:5" x14ac:dyDescent="0.3">
      <c r="A8248">
        <v>8349</v>
      </c>
      <c r="B8248">
        <v>307</v>
      </c>
      <c r="C8248">
        <v>10374</v>
      </c>
      <c r="D8248">
        <v>0.98999999999999899</v>
      </c>
      <c r="E8248" s="1">
        <v>38565.267361111109</v>
      </c>
    </row>
    <row r="8249" spans="1:5" x14ac:dyDescent="0.3">
      <c r="A8249">
        <v>8350</v>
      </c>
      <c r="B8249">
        <v>307</v>
      </c>
      <c r="C8249">
        <v>10745</v>
      </c>
      <c r="D8249">
        <v>2.99</v>
      </c>
      <c r="E8249" s="1">
        <v>38565.831250000003</v>
      </c>
    </row>
    <row r="8250" spans="1:5" x14ac:dyDescent="0.3">
      <c r="A8250">
        <v>8351</v>
      </c>
      <c r="B8250">
        <v>307</v>
      </c>
      <c r="C8250">
        <v>11491</v>
      </c>
      <c r="D8250">
        <v>7.99</v>
      </c>
      <c r="E8250" s="1">
        <v>38566.947222222225</v>
      </c>
    </row>
    <row r="8251" spans="1:5" x14ac:dyDescent="0.3">
      <c r="A8251">
        <v>8352</v>
      </c>
      <c r="B8251">
        <v>307</v>
      </c>
      <c r="C8251">
        <v>12391</v>
      </c>
      <c r="D8251">
        <v>4.99</v>
      </c>
      <c r="E8251" s="1">
        <v>38582.369444444441</v>
      </c>
    </row>
    <row r="8252" spans="1:5" x14ac:dyDescent="0.3">
      <c r="A8252">
        <v>8353</v>
      </c>
      <c r="B8252">
        <v>307</v>
      </c>
      <c r="C8252">
        <v>13365</v>
      </c>
      <c r="D8252">
        <v>6.99</v>
      </c>
      <c r="E8252" s="1">
        <v>38583.883333333331</v>
      </c>
    </row>
    <row r="8253" spans="1:5" x14ac:dyDescent="0.3">
      <c r="A8253">
        <v>8354</v>
      </c>
      <c r="B8253">
        <v>307</v>
      </c>
      <c r="C8253">
        <v>14231</v>
      </c>
      <c r="D8253">
        <v>0.98999999999999899</v>
      </c>
      <c r="E8253" s="1">
        <v>38585.211111111108</v>
      </c>
    </row>
    <row r="8254" spans="1:5" x14ac:dyDescent="0.3">
      <c r="A8254">
        <v>8355</v>
      </c>
      <c r="B8254">
        <v>307</v>
      </c>
      <c r="C8254">
        <v>15515</v>
      </c>
      <c r="D8254">
        <v>4.99</v>
      </c>
      <c r="E8254" s="1">
        <v>38587.127083333333</v>
      </c>
    </row>
    <row r="8255" spans="1:5" x14ac:dyDescent="0.3">
      <c r="A8255">
        <v>8356</v>
      </c>
      <c r="B8255">
        <v>308</v>
      </c>
      <c r="C8255">
        <v>589</v>
      </c>
      <c r="D8255">
        <v>3.99</v>
      </c>
      <c r="E8255" s="1">
        <v>38500.518750000003</v>
      </c>
    </row>
    <row r="8256" spans="1:5" x14ac:dyDescent="0.3">
      <c r="A8256">
        <v>8357</v>
      </c>
      <c r="B8256">
        <v>308</v>
      </c>
      <c r="C8256">
        <v>2037</v>
      </c>
      <c r="D8256">
        <v>0.98999999999999899</v>
      </c>
      <c r="E8256" s="1">
        <v>38520.57916666667</v>
      </c>
    </row>
    <row r="8257" spans="1:5" x14ac:dyDescent="0.3">
      <c r="A8257">
        <v>8358</v>
      </c>
      <c r="B8257">
        <v>308</v>
      </c>
      <c r="C8257">
        <v>2094</v>
      </c>
      <c r="D8257">
        <v>0.98999999999999899</v>
      </c>
      <c r="E8257" s="1">
        <v>38520.762499999997</v>
      </c>
    </row>
    <row r="8258" spans="1:5" x14ac:dyDescent="0.3">
      <c r="A8258">
        <v>8359</v>
      </c>
      <c r="B8258">
        <v>308</v>
      </c>
      <c r="C8258">
        <v>2168</v>
      </c>
      <c r="D8258">
        <v>4.99</v>
      </c>
      <c r="E8258" s="1">
        <v>38520.995138888888</v>
      </c>
    </row>
    <row r="8259" spans="1:5" x14ac:dyDescent="0.3">
      <c r="A8259">
        <v>8360</v>
      </c>
      <c r="B8259">
        <v>308</v>
      </c>
      <c r="C8259">
        <v>2346</v>
      </c>
      <c r="D8259">
        <v>7.99</v>
      </c>
      <c r="E8259" s="1">
        <v>38521.505555555559</v>
      </c>
    </row>
    <row r="8260" spans="1:5" x14ac:dyDescent="0.3">
      <c r="A8260">
        <v>8361</v>
      </c>
      <c r="B8260">
        <v>308</v>
      </c>
      <c r="C8260">
        <v>2448</v>
      </c>
      <c r="D8260">
        <v>4.99</v>
      </c>
      <c r="E8260" s="1">
        <v>38521.800694444442</v>
      </c>
    </row>
    <row r="8261" spans="1:5" x14ac:dyDescent="0.3">
      <c r="A8261">
        <v>8362</v>
      </c>
      <c r="B8261">
        <v>308</v>
      </c>
      <c r="C8261">
        <v>4002</v>
      </c>
      <c r="D8261">
        <v>3.99</v>
      </c>
      <c r="E8261" s="1">
        <v>38540.005555555559</v>
      </c>
    </row>
    <row r="8262" spans="1:5" x14ac:dyDescent="0.3">
      <c r="A8262">
        <v>8363</v>
      </c>
      <c r="B8262">
        <v>308</v>
      </c>
      <c r="C8262">
        <v>4285</v>
      </c>
      <c r="D8262">
        <v>8.99</v>
      </c>
      <c r="E8262" s="1">
        <v>38540.648611111108</v>
      </c>
    </row>
    <row r="8263" spans="1:5" x14ac:dyDescent="0.3">
      <c r="A8263">
        <v>8364</v>
      </c>
      <c r="B8263">
        <v>308</v>
      </c>
      <c r="C8263">
        <v>5946</v>
      </c>
      <c r="D8263">
        <v>2.99</v>
      </c>
      <c r="E8263" s="1">
        <v>38543.956250000003</v>
      </c>
    </row>
    <row r="8264" spans="1:5" x14ac:dyDescent="0.3">
      <c r="A8264">
        <v>8365</v>
      </c>
      <c r="B8264">
        <v>308</v>
      </c>
      <c r="C8264">
        <v>8869</v>
      </c>
      <c r="D8264">
        <v>0.98999999999999899</v>
      </c>
      <c r="E8264" s="1">
        <v>38563.004166666666</v>
      </c>
    </row>
    <row r="8265" spans="1:5" x14ac:dyDescent="0.3">
      <c r="A8265">
        <v>8366</v>
      </c>
      <c r="B8265">
        <v>308</v>
      </c>
      <c r="C8265">
        <v>9479</v>
      </c>
      <c r="D8265">
        <v>2.99</v>
      </c>
      <c r="E8265" s="1">
        <v>38563.973611111112</v>
      </c>
    </row>
    <row r="8266" spans="1:5" x14ac:dyDescent="0.3">
      <c r="A8266">
        <v>8367</v>
      </c>
      <c r="B8266">
        <v>308</v>
      </c>
      <c r="C8266">
        <v>9746</v>
      </c>
      <c r="D8266">
        <v>7.99</v>
      </c>
      <c r="E8266" s="1">
        <v>38564.386111111111</v>
      </c>
    </row>
    <row r="8267" spans="1:5" x14ac:dyDescent="0.3">
      <c r="A8267">
        <v>8368</v>
      </c>
      <c r="B8267">
        <v>308</v>
      </c>
      <c r="C8267">
        <v>10571</v>
      </c>
      <c r="D8267">
        <v>2.99</v>
      </c>
      <c r="E8267" s="1">
        <v>38565.559027777781</v>
      </c>
    </row>
    <row r="8268" spans="1:5" x14ac:dyDescent="0.3">
      <c r="A8268">
        <v>8369</v>
      </c>
      <c r="B8268">
        <v>308</v>
      </c>
      <c r="C8268">
        <v>10797</v>
      </c>
      <c r="D8268">
        <v>0.98999999999999899</v>
      </c>
      <c r="E8268" s="1">
        <v>38565.918055555558</v>
      </c>
    </row>
    <row r="8269" spans="1:5" x14ac:dyDescent="0.3">
      <c r="A8269">
        <v>8370</v>
      </c>
      <c r="B8269">
        <v>308</v>
      </c>
      <c r="C8269">
        <v>10819</v>
      </c>
      <c r="D8269">
        <v>4.99</v>
      </c>
      <c r="E8269" s="1">
        <v>38565.952777777777</v>
      </c>
    </row>
    <row r="8270" spans="1:5" x14ac:dyDescent="0.3">
      <c r="A8270">
        <v>8371</v>
      </c>
      <c r="B8270">
        <v>308</v>
      </c>
      <c r="C8270">
        <v>11765</v>
      </c>
      <c r="D8270">
        <v>2.99</v>
      </c>
      <c r="E8270" s="1">
        <v>38581.413194444445</v>
      </c>
    </row>
    <row r="8271" spans="1:5" x14ac:dyDescent="0.3">
      <c r="A8271">
        <v>8372</v>
      </c>
      <c r="B8271">
        <v>308</v>
      </c>
      <c r="C8271">
        <v>11972</v>
      </c>
      <c r="D8271">
        <v>4.99</v>
      </c>
      <c r="E8271" s="1">
        <v>38581.746527777781</v>
      </c>
    </row>
    <row r="8272" spans="1:5" x14ac:dyDescent="0.3">
      <c r="A8272">
        <v>8373</v>
      </c>
      <c r="B8272">
        <v>308</v>
      </c>
      <c r="C8272">
        <v>12567</v>
      </c>
      <c r="D8272">
        <v>3.99</v>
      </c>
      <c r="E8272" s="1">
        <v>38582.634722222225</v>
      </c>
    </row>
    <row r="8273" spans="1:5" x14ac:dyDescent="0.3">
      <c r="A8273">
        <v>8374</v>
      </c>
      <c r="B8273">
        <v>308</v>
      </c>
      <c r="C8273">
        <v>12590</v>
      </c>
      <c r="D8273">
        <v>6.99</v>
      </c>
      <c r="E8273" s="1">
        <v>38582.674305555556</v>
      </c>
    </row>
    <row r="8274" spans="1:5" x14ac:dyDescent="0.3">
      <c r="A8274">
        <v>8375</v>
      </c>
      <c r="B8274">
        <v>308</v>
      </c>
      <c r="C8274">
        <v>12838</v>
      </c>
      <c r="D8274">
        <v>6.99</v>
      </c>
      <c r="E8274" s="1">
        <v>38583.07708333333</v>
      </c>
    </row>
    <row r="8275" spans="1:5" x14ac:dyDescent="0.3">
      <c r="A8275">
        <v>8376</v>
      </c>
      <c r="B8275">
        <v>308</v>
      </c>
      <c r="C8275">
        <v>13843</v>
      </c>
      <c r="D8275">
        <v>2.99</v>
      </c>
      <c r="E8275" s="1">
        <v>38584.604166666664</v>
      </c>
    </row>
    <row r="8276" spans="1:5" x14ac:dyDescent="0.3">
      <c r="A8276">
        <v>8377</v>
      </c>
      <c r="B8276">
        <v>308</v>
      </c>
      <c r="C8276">
        <v>14946</v>
      </c>
      <c r="D8276">
        <v>2.99</v>
      </c>
      <c r="E8276" s="1">
        <v>38586.254861111112</v>
      </c>
    </row>
    <row r="8277" spans="1:5" x14ac:dyDescent="0.3">
      <c r="A8277">
        <v>8378</v>
      </c>
      <c r="B8277">
        <v>308</v>
      </c>
      <c r="C8277">
        <v>15243</v>
      </c>
      <c r="D8277">
        <v>4.99</v>
      </c>
      <c r="E8277" s="1">
        <v>38586.741666666669</v>
      </c>
    </row>
    <row r="8278" spans="1:5" x14ac:dyDescent="0.3">
      <c r="A8278">
        <v>8379</v>
      </c>
      <c r="B8278">
        <v>308</v>
      </c>
      <c r="C8278">
        <v>15493</v>
      </c>
      <c r="D8278">
        <v>4.99</v>
      </c>
      <c r="E8278" s="1">
        <v>38587.097222222219</v>
      </c>
    </row>
    <row r="8279" spans="1:5" x14ac:dyDescent="0.3">
      <c r="A8279">
        <v>8380</v>
      </c>
      <c r="B8279">
        <v>308</v>
      </c>
      <c r="C8279">
        <v>15820</v>
      </c>
      <c r="D8279">
        <v>2.99</v>
      </c>
      <c r="E8279" s="1">
        <v>38587.627083333333</v>
      </c>
    </row>
    <row r="8280" spans="1:5" x14ac:dyDescent="0.3">
      <c r="A8280">
        <v>8381</v>
      </c>
      <c r="B8280">
        <v>309</v>
      </c>
      <c r="C8280">
        <v>218</v>
      </c>
      <c r="D8280">
        <v>6.99</v>
      </c>
      <c r="E8280" s="1">
        <v>38498.393750000003</v>
      </c>
    </row>
    <row r="8281" spans="1:5" x14ac:dyDescent="0.3">
      <c r="A8281">
        <v>8382</v>
      </c>
      <c r="B8281">
        <v>309</v>
      </c>
      <c r="C8281">
        <v>723</v>
      </c>
      <c r="D8281">
        <v>0.98999999999999899</v>
      </c>
      <c r="E8281" s="1">
        <v>38501.231944444444</v>
      </c>
    </row>
    <row r="8282" spans="1:5" x14ac:dyDescent="0.3">
      <c r="A8282">
        <v>8383</v>
      </c>
      <c r="B8282">
        <v>309</v>
      </c>
      <c r="C8282">
        <v>1837</v>
      </c>
      <c r="D8282">
        <v>4.99</v>
      </c>
      <c r="E8282" s="1">
        <v>38519.969444444447</v>
      </c>
    </row>
    <row r="8283" spans="1:5" x14ac:dyDescent="0.3">
      <c r="A8283">
        <v>8384</v>
      </c>
      <c r="B8283">
        <v>309</v>
      </c>
      <c r="C8283">
        <v>2560</v>
      </c>
      <c r="D8283">
        <v>9.99</v>
      </c>
      <c r="E8283" s="1">
        <v>38522.133333333331</v>
      </c>
    </row>
    <row r="8284" spans="1:5" x14ac:dyDescent="0.3">
      <c r="A8284">
        <v>8385</v>
      </c>
      <c r="B8284">
        <v>309</v>
      </c>
      <c r="C8284">
        <v>2644</v>
      </c>
      <c r="D8284">
        <v>3.99</v>
      </c>
      <c r="E8284" s="1">
        <v>38522.404166666667</v>
      </c>
    </row>
    <row r="8285" spans="1:5" x14ac:dyDescent="0.3">
      <c r="A8285">
        <v>8386</v>
      </c>
      <c r="B8285">
        <v>309</v>
      </c>
      <c r="C8285">
        <v>2688</v>
      </c>
      <c r="D8285">
        <v>6.99</v>
      </c>
      <c r="E8285" s="1">
        <v>38522.534722222219</v>
      </c>
    </row>
    <row r="8286" spans="1:5" x14ac:dyDescent="0.3">
      <c r="A8286">
        <v>8387</v>
      </c>
      <c r="B8286">
        <v>309</v>
      </c>
      <c r="C8286">
        <v>3837</v>
      </c>
      <c r="D8286">
        <v>4.99</v>
      </c>
      <c r="E8286" s="1">
        <v>38539.685416666667</v>
      </c>
    </row>
    <row r="8287" spans="1:5" x14ac:dyDescent="0.3">
      <c r="A8287">
        <v>8388</v>
      </c>
      <c r="B8287">
        <v>309</v>
      </c>
      <c r="C8287">
        <v>3896</v>
      </c>
      <c r="D8287">
        <v>7.99</v>
      </c>
      <c r="E8287" s="1">
        <v>38539.79791666667</v>
      </c>
    </row>
    <row r="8288" spans="1:5" x14ac:dyDescent="0.3">
      <c r="A8288">
        <v>8389</v>
      </c>
      <c r="B8288">
        <v>309</v>
      </c>
      <c r="C8288">
        <v>4172</v>
      </c>
      <c r="D8288">
        <v>4.99</v>
      </c>
      <c r="E8288" s="1">
        <v>38540.40902777778</v>
      </c>
    </row>
    <row r="8289" spans="1:5" x14ac:dyDescent="0.3">
      <c r="A8289">
        <v>8390</v>
      </c>
      <c r="B8289">
        <v>309</v>
      </c>
      <c r="C8289">
        <v>4540</v>
      </c>
      <c r="D8289">
        <v>4.99</v>
      </c>
      <c r="E8289" s="1">
        <v>38541.168749999997</v>
      </c>
    </row>
    <row r="8290" spans="1:5" x14ac:dyDescent="0.3">
      <c r="A8290">
        <v>8391</v>
      </c>
      <c r="B8290">
        <v>309</v>
      </c>
      <c r="C8290">
        <v>5305</v>
      </c>
      <c r="D8290">
        <v>8.99</v>
      </c>
      <c r="E8290" s="1">
        <v>38542.663194444445</v>
      </c>
    </row>
    <row r="8291" spans="1:5" x14ac:dyDescent="0.3">
      <c r="A8291">
        <v>8392</v>
      </c>
      <c r="B8291">
        <v>309</v>
      </c>
      <c r="C8291">
        <v>5980</v>
      </c>
      <c r="D8291">
        <v>4.99</v>
      </c>
      <c r="E8291" s="1">
        <v>38544.012499999997</v>
      </c>
    </row>
    <row r="8292" spans="1:5" x14ac:dyDescent="0.3">
      <c r="A8292">
        <v>8393</v>
      </c>
      <c r="B8292">
        <v>309</v>
      </c>
      <c r="C8292">
        <v>6480</v>
      </c>
      <c r="D8292">
        <v>4.99</v>
      </c>
      <c r="E8292" s="1">
        <v>38545.075694444444</v>
      </c>
    </row>
    <row r="8293" spans="1:5" x14ac:dyDescent="0.3">
      <c r="A8293">
        <v>8394</v>
      </c>
      <c r="B8293">
        <v>309</v>
      </c>
      <c r="C8293">
        <v>7214</v>
      </c>
      <c r="D8293">
        <v>5.99</v>
      </c>
      <c r="E8293" s="1">
        <v>38560.390972222223</v>
      </c>
    </row>
    <row r="8294" spans="1:5" x14ac:dyDescent="0.3">
      <c r="A8294">
        <v>8395</v>
      </c>
      <c r="B8294">
        <v>309</v>
      </c>
      <c r="C8294">
        <v>7722</v>
      </c>
      <c r="D8294">
        <v>4.99</v>
      </c>
      <c r="E8294" s="1">
        <v>38561.197222222225</v>
      </c>
    </row>
    <row r="8295" spans="1:5" x14ac:dyDescent="0.3">
      <c r="A8295">
        <v>8396</v>
      </c>
      <c r="B8295">
        <v>309</v>
      </c>
      <c r="C8295">
        <v>7846</v>
      </c>
      <c r="D8295">
        <v>5.99</v>
      </c>
      <c r="E8295" s="1">
        <v>38561.38958333333</v>
      </c>
    </row>
    <row r="8296" spans="1:5" x14ac:dyDescent="0.3">
      <c r="A8296">
        <v>8397</v>
      </c>
      <c r="B8296">
        <v>309</v>
      </c>
      <c r="C8296">
        <v>8341</v>
      </c>
      <c r="D8296">
        <v>4.99</v>
      </c>
      <c r="E8296" s="1">
        <v>38562.195833333331</v>
      </c>
    </row>
    <row r="8297" spans="1:5" x14ac:dyDescent="0.3">
      <c r="A8297">
        <v>8398</v>
      </c>
      <c r="B8297">
        <v>309</v>
      </c>
      <c r="C8297">
        <v>8501</v>
      </c>
      <c r="D8297">
        <v>2.99</v>
      </c>
      <c r="E8297" s="1">
        <v>38562.383333333331</v>
      </c>
    </row>
    <row r="8298" spans="1:5" x14ac:dyDescent="0.3">
      <c r="A8298">
        <v>8399</v>
      </c>
      <c r="B8298">
        <v>309</v>
      </c>
      <c r="C8298">
        <v>8681</v>
      </c>
      <c r="D8298">
        <v>2.99</v>
      </c>
      <c r="E8298" s="1">
        <v>38562.675000000003</v>
      </c>
    </row>
    <row r="8299" spans="1:5" x14ac:dyDescent="0.3">
      <c r="A8299">
        <v>8400</v>
      </c>
      <c r="B8299">
        <v>309</v>
      </c>
      <c r="C8299">
        <v>8917</v>
      </c>
      <c r="D8299">
        <v>2.99</v>
      </c>
      <c r="E8299" s="1">
        <v>38563.074305555558</v>
      </c>
    </row>
    <row r="8300" spans="1:5" x14ac:dyDescent="0.3">
      <c r="A8300">
        <v>8401</v>
      </c>
      <c r="B8300">
        <v>309</v>
      </c>
      <c r="C8300">
        <v>9945</v>
      </c>
      <c r="D8300">
        <v>2.99</v>
      </c>
      <c r="E8300" s="1">
        <v>38564.657638888886</v>
      </c>
    </row>
    <row r="8301" spans="1:5" x14ac:dyDescent="0.3">
      <c r="A8301">
        <v>8402</v>
      </c>
      <c r="B8301">
        <v>309</v>
      </c>
      <c r="C8301">
        <v>9949</v>
      </c>
      <c r="D8301">
        <v>0.98999999999999899</v>
      </c>
      <c r="E8301" s="1">
        <v>38564.659722222219</v>
      </c>
    </row>
    <row r="8302" spans="1:5" x14ac:dyDescent="0.3">
      <c r="A8302">
        <v>8403</v>
      </c>
      <c r="B8302">
        <v>309</v>
      </c>
      <c r="C8302">
        <v>10458</v>
      </c>
      <c r="D8302">
        <v>2.99</v>
      </c>
      <c r="E8302" s="1">
        <v>38565.388194444444</v>
      </c>
    </row>
    <row r="8303" spans="1:5" x14ac:dyDescent="0.3">
      <c r="A8303">
        <v>8404</v>
      </c>
      <c r="B8303">
        <v>309</v>
      </c>
      <c r="C8303">
        <v>10728</v>
      </c>
      <c r="D8303">
        <v>0.98999999999999899</v>
      </c>
      <c r="E8303" s="1">
        <v>38565.802083333336</v>
      </c>
    </row>
    <row r="8304" spans="1:5" x14ac:dyDescent="0.3">
      <c r="A8304">
        <v>8405</v>
      </c>
      <c r="B8304">
        <v>309</v>
      </c>
      <c r="C8304">
        <v>10818</v>
      </c>
      <c r="D8304">
        <v>2.99</v>
      </c>
      <c r="E8304" s="1">
        <v>38565.952777777777</v>
      </c>
    </row>
    <row r="8305" spans="1:5" x14ac:dyDescent="0.3">
      <c r="A8305">
        <v>8406</v>
      </c>
      <c r="B8305">
        <v>309</v>
      </c>
      <c r="C8305">
        <v>11964</v>
      </c>
      <c r="D8305">
        <v>6.99</v>
      </c>
      <c r="E8305" s="1">
        <v>38581.734027777777</v>
      </c>
    </row>
    <row r="8306" spans="1:5" x14ac:dyDescent="0.3">
      <c r="A8306">
        <v>8407</v>
      </c>
      <c r="B8306">
        <v>309</v>
      </c>
      <c r="C8306">
        <v>13021</v>
      </c>
      <c r="D8306">
        <v>5.99</v>
      </c>
      <c r="E8306" s="1">
        <v>38583.338888888888</v>
      </c>
    </row>
    <row r="8307" spans="1:5" x14ac:dyDescent="0.3">
      <c r="A8307">
        <v>8408</v>
      </c>
      <c r="B8307">
        <v>309</v>
      </c>
      <c r="C8307">
        <v>13502</v>
      </c>
      <c r="D8307">
        <v>0.98999999999999899</v>
      </c>
      <c r="E8307" s="1">
        <v>38584.081944444442</v>
      </c>
    </row>
    <row r="8308" spans="1:5" x14ac:dyDescent="0.3">
      <c r="A8308">
        <v>8409</v>
      </c>
      <c r="B8308">
        <v>309</v>
      </c>
      <c r="C8308">
        <v>13909</v>
      </c>
      <c r="D8308">
        <v>4.99</v>
      </c>
      <c r="E8308" s="1">
        <v>38584.68472222222</v>
      </c>
    </row>
    <row r="8309" spans="1:5" x14ac:dyDescent="0.3">
      <c r="A8309">
        <v>8410</v>
      </c>
      <c r="B8309">
        <v>309</v>
      </c>
      <c r="C8309">
        <v>14846</v>
      </c>
      <c r="D8309">
        <v>5.99</v>
      </c>
      <c r="E8309" s="1">
        <v>38586.092361111114</v>
      </c>
    </row>
    <row r="8310" spans="1:5" x14ac:dyDescent="0.3">
      <c r="A8310">
        <v>8411</v>
      </c>
      <c r="B8310">
        <v>309</v>
      </c>
      <c r="C8310">
        <v>15422</v>
      </c>
      <c r="D8310">
        <v>4.99</v>
      </c>
      <c r="E8310" s="1">
        <v>38586.998611111114</v>
      </c>
    </row>
    <row r="8311" spans="1:5" x14ac:dyDescent="0.3">
      <c r="A8311">
        <v>8412</v>
      </c>
      <c r="B8311">
        <v>310</v>
      </c>
      <c r="C8311">
        <v>104</v>
      </c>
      <c r="D8311">
        <v>0.98999999999999899</v>
      </c>
      <c r="E8311" s="1">
        <v>38497.740277777775</v>
      </c>
    </row>
    <row r="8312" spans="1:5" x14ac:dyDescent="0.3">
      <c r="A8312">
        <v>8413</v>
      </c>
      <c r="B8312">
        <v>310</v>
      </c>
      <c r="C8312">
        <v>1162</v>
      </c>
      <c r="D8312">
        <v>4.99</v>
      </c>
      <c r="E8312" s="1">
        <v>38517.964583333334</v>
      </c>
    </row>
    <row r="8313" spans="1:5" x14ac:dyDescent="0.3">
      <c r="A8313">
        <v>8414</v>
      </c>
      <c r="B8313">
        <v>310</v>
      </c>
      <c r="C8313">
        <v>1333</v>
      </c>
      <c r="D8313">
        <v>2.99</v>
      </c>
      <c r="E8313" s="1">
        <v>38518.484027777777</v>
      </c>
    </row>
    <row r="8314" spans="1:5" x14ac:dyDescent="0.3">
      <c r="A8314">
        <v>8415</v>
      </c>
      <c r="B8314">
        <v>310</v>
      </c>
      <c r="C8314">
        <v>1918</v>
      </c>
      <c r="D8314">
        <v>3.99</v>
      </c>
      <c r="E8314" s="1">
        <v>38520.236111111109</v>
      </c>
    </row>
    <row r="8315" spans="1:5" x14ac:dyDescent="0.3">
      <c r="A8315">
        <v>8416</v>
      </c>
      <c r="B8315">
        <v>310</v>
      </c>
      <c r="C8315">
        <v>2088</v>
      </c>
      <c r="D8315">
        <v>6.99</v>
      </c>
      <c r="E8315" s="1">
        <v>38520.732638888891</v>
      </c>
    </row>
    <row r="8316" spans="1:5" x14ac:dyDescent="0.3">
      <c r="A8316">
        <v>8417</v>
      </c>
      <c r="B8316">
        <v>310</v>
      </c>
      <c r="C8316">
        <v>2480</v>
      </c>
      <c r="D8316">
        <v>5.99</v>
      </c>
      <c r="E8316" s="1">
        <v>38521.87777777778</v>
      </c>
    </row>
    <row r="8317" spans="1:5" x14ac:dyDescent="0.3">
      <c r="A8317">
        <v>8418</v>
      </c>
      <c r="B8317">
        <v>310</v>
      </c>
      <c r="C8317">
        <v>2618</v>
      </c>
      <c r="D8317">
        <v>2.99</v>
      </c>
      <c r="E8317" s="1">
        <v>38522.335416666669</v>
      </c>
    </row>
    <row r="8318" spans="1:5" x14ac:dyDescent="0.3">
      <c r="A8318">
        <v>8419</v>
      </c>
      <c r="B8318">
        <v>310</v>
      </c>
      <c r="C8318">
        <v>3830</v>
      </c>
      <c r="D8318">
        <v>10.99</v>
      </c>
      <c r="E8318" s="1">
        <v>38539.667361111111</v>
      </c>
    </row>
    <row r="8319" spans="1:5" x14ac:dyDescent="0.3">
      <c r="A8319">
        <v>8420</v>
      </c>
      <c r="B8319">
        <v>310</v>
      </c>
      <c r="C8319">
        <v>4072</v>
      </c>
      <c r="D8319">
        <v>0.98999999999999899</v>
      </c>
      <c r="E8319" s="1">
        <v>38540.199999999997</v>
      </c>
    </row>
    <row r="8320" spans="1:5" x14ac:dyDescent="0.3">
      <c r="A8320">
        <v>8421</v>
      </c>
      <c r="B8320">
        <v>310</v>
      </c>
      <c r="C8320">
        <v>5621</v>
      </c>
      <c r="D8320">
        <v>5.99</v>
      </c>
      <c r="E8320" s="1">
        <v>38543.231944444444</v>
      </c>
    </row>
    <row r="8321" spans="1:5" x14ac:dyDescent="0.3">
      <c r="A8321">
        <v>8422</v>
      </c>
      <c r="B8321">
        <v>310</v>
      </c>
      <c r="C8321">
        <v>5836</v>
      </c>
      <c r="D8321">
        <v>0.98999999999999899</v>
      </c>
      <c r="E8321" s="1">
        <v>38543.700694444444</v>
      </c>
    </row>
    <row r="8322" spans="1:5" x14ac:dyDescent="0.3">
      <c r="A8322">
        <v>8423</v>
      </c>
      <c r="B8322">
        <v>310</v>
      </c>
      <c r="C8322">
        <v>7648</v>
      </c>
      <c r="D8322">
        <v>5.99</v>
      </c>
      <c r="E8322" s="1">
        <v>38561.065972222219</v>
      </c>
    </row>
    <row r="8323" spans="1:5" x14ac:dyDescent="0.3">
      <c r="A8323">
        <v>8424</v>
      </c>
      <c r="B8323">
        <v>310</v>
      </c>
      <c r="C8323">
        <v>8637</v>
      </c>
      <c r="D8323">
        <v>5.99</v>
      </c>
      <c r="E8323" s="1">
        <v>38562.604166666664</v>
      </c>
    </row>
    <row r="8324" spans="1:5" x14ac:dyDescent="0.3">
      <c r="A8324">
        <v>8425</v>
      </c>
      <c r="B8324">
        <v>310</v>
      </c>
      <c r="C8324">
        <v>8981</v>
      </c>
      <c r="D8324">
        <v>7.99</v>
      </c>
      <c r="E8324" s="1">
        <v>38563.184027777781</v>
      </c>
    </row>
    <row r="8325" spans="1:5" x14ac:dyDescent="0.3">
      <c r="A8325">
        <v>8426</v>
      </c>
      <c r="B8325">
        <v>310</v>
      </c>
      <c r="C8325">
        <v>9536</v>
      </c>
      <c r="D8325">
        <v>2.99</v>
      </c>
      <c r="E8325" s="1">
        <v>38564.054861111108</v>
      </c>
    </row>
    <row r="8326" spans="1:5" x14ac:dyDescent="0.3">
      <c r="A8326">
        <v>8427</v>
      </c>
      <c r="B8326">
        <v>310</v>
      </c>
      <c r="C8326">
        <v>11137</v>
      </c>
      <c r="D8326">
        <v>2.99</v>
      </c>
      <c r="E8326" s="1">
        <v>38566.392361111109</v>
      </c>
    </row>
    <row r="8327" spans="1:5" x14ac:dyDescent="0.3">
      <c r="A8327">
        <v>8428</v>
      </c>
      <c r="B8327">
        <v>310</v>
      </c>
      <c r="C8327">
        <v>12500</v>
      </c>
      <c r="D8327">
        <v>4.99</v>
      </c>
      <c r="E8327" s="1">
        <v>38582.545138888891</v>
      </c>
    </row>
    <row r="8328" spans="1:5" x14ac:dyDescent="0.3">
      <c r="A8328">
        <v>8429</v>
      </c>
      <c r="B8328">
        <v>310</v>
      </c>
      <c r="C8328">
        <v>12710</v>
      </c>
      <c r="D8328">
        <v>7.99</v>
      </c>
      <c r="E8328" s="1">
        <v>38582.876388888886</v>
      </c>
    </row>
    <row r="8329" spans="1:5" x14ac:dyDescent="0.3">
      <c r="A8329">
        <v>8430</v>
      </c>
      <c r="B8329">
        <v>310</v>
      </c>
      <c r="C8329">
        <v>12929</v>
      </c>
      <c r="D8329">
        <v>4.99</v>
      </c>
      <c r="E8329" s="1">
        <v>38583.211805555555</v>
      </c>
    </row>
    <row r="8330" spans="1:5" x14ac:dyDescent="0.3">
      <c r="A8330">
        <v>8431</v>
      </c>
      <c r="B8330">
        <v>310</v>
      </c>
      <c r="C8330">
        <v>14972</v>
      </c>
      <c r="D8330">
        <v>5.99</v>
      </c>
      <c r="E8330" s="1">
        <v>38586.286805555559</v>
      </c>
    </row>
    <row r="8331" spans="1:5" x14ac:dyDescent="0.3">
      <c r="A8331">
        <v>8432</v>
      </c>
      <c r="B8331">
        <v>311</v>
      </c>
      <c r="C8331">
        <v>274</v>
      </c>
      <c r="D8331">
        <v>5.99</v>
      </c>
      <c r="E8331" s="1">
        <v>38498.699999999997</v>
      </c>
    </row>
    <row r="8332" spans="1:5" x14ac:dyDescent="0.3">
      <c r="A8332">
        <v>8433</v>
      </c>
      <c r="B8332">
        <v>311</v>
      </c>
      <c r="C8332">
        <v>544</v>
      </c>
      <c r="D8332">
        <v>6.99</v>
      </c>
      <c r="E8332" s="1">
        <v>38500.293749999997</v>
      </c>
    </row>
    <row r="8333" spans="1:5" x14ac:dyDescent="0.3">
      <c r="A8333">
        <v>8434</v>
      </c>
      <c r="B8333">
        <v>311</v>
      </c>
      <c r="C8333">
        <v>952</v>
      </c>
      <c r="D8333">
        <v>2.99</v>
      </c>
      <c r="E8333" s="1">
        <v>38502.686111111114</v>
      </c>
    </row>
    <row r="8334" spans="1:5" x14ac:dyDescent="0.3">
      <c r="A8334">
        <v>8435</v>
      </c>
      <c r="B8334">
        <v>311</v>
      </c>
      <c r="C8334">
        <v>990</v>
      </c>
      <c r="D8334">
        <v>3.99</v>
      </c>
      <c r="E8334" s="1">
        <v>38502.975694444445</v>
      </c>
    </row>
    <row r="8335" spans="1:5" x14ac:dyDescent="0.3">
      <c r="A8335">
        <v>8436</v>
      </c>
      <c r="B8335">
        <v>311</v>
      </c>
      <c r="C8335">
        <v>1128</v>
      </c>
      <c r="D8335">
        <v>6.99</v>
      </c>
      <c r="E8335" s="1">
        <v>38503.742361111108</v>
      </c>
    </row>
    <row r="8336" spans="1:5" x14ac:dyDescent="0.3">
      <c r="A8336">
        <v>8437</v>
      </c>
      <c r="B8336">
        <v>311</v>
      </c>
      <c r="C8336">
        <v>1622</v>
      </c>
      <c r="D8336">
        <v>4.99</v>
      </c>
      <c r="E8336" s="1">
        <v>38519.314583333333</v>
      </c>
    </row>
    <row r="8337" spans="1:5" x14ac:dyDescent="0.3">
      <c r="A8337">
        <v>8438</v>
      </c>
      <c r="B8337">
        <v>311</v>
      </c>
      <c r="C8337">
        <v>1955</v>
      </c>
      <c r="D8337">
        <v>0.98999999999999899</v>
      </c>
      <c r="E8337" s="1">
        <v>38520.361111111109</v>
      </c>
    </row>
    <row r="8338" spans="1:5" x14ac:dyDescent="0.3">
      <c r="A8338">
        <v>8439</v>
      </c>
      <c r="B8338">
        <v>311</v>
      </c>
      <c r="C8338">
        <v>2967</v>
      </c>
      <c r="D8338">
        <v>6.99</v>
      </c>
      <c r="E8338" s="1">
        <v>38523.319444444445</v>
      </c>
    </row>
    <row r="8339" spans="1:5" x14ac:dyDescent="0.3">
      <c r="A8339">
        <v>8440</v>
      </c>
      <c r="B8339">
        <v>311</v>
      </c>
      <c r="C8339">
        <v>4836</v>
      </c>
      <c r="D8339">
        <v>3.99</v>
      </c>
      <c r="E8339" s="1">
        <v>38541.756249999999</v>
      </c>
    </row>
    <row r="8340" spans="1:5" x14ac:dyDescent="0.3">
      <c r="A8340">
        <v>8441</v>
      </c>
      <c r="B8340">
        <v>311</v>
      </c>
      <c r="C8340">
        <v>5224</v>
      </c>
      <c r="D8340">
        <v>5.99</v>
      </c>
      <c r="E8340" s="1">
        <v>38542.504861111112</v>
      </c>
    </row>
    <row r="8341" spans="1:5" x14ac:dyDescent="0.3">
      <c r="A8341">
        <v>8442</v>
      </c>
      <c r="B8341">
        <v>311</v>
      </c>
      <c r="C8341">
        <v>6419</v>
      </c>
      <c r="D8341">
        <v>4.99</v>
      </c>
      <c r="E8341" s="1">
        <v>38544.98333333333</v>
      </c>
    </row>
    <row r="8342" spans="1:5" x14ac:dyDescent="0.3">
      <c r="A8342">
        <v>8443</v>
      </c>
      <c r="B8342">
        <v>311</v>
      </c>
      <c r="C8342">
        <v>8167</v>
      </c>
      <c r="D8342">
        <v>6.99</v>
      </c>
      <c r="E8342" s="1">
        <v>38561.892361111109</v>
      </c>
    </row>
    <row r="8343" spans="1:5" x14ac:dyDescent="0.3">
      <c r="A8343">
        <v>8444</v>
      </c>
      <c r="B8343">
        <v>311</v>
      </c>
      <c r="C8343">
        <v>8473</v>
      </c>
      <c r="D8343">
        <v>2.99</v>
      </c>
      <c r="E8343" s="1">
        <v>38562.35833333333</v>
      </c>
    </row>
    <row r="8344" spans="1:5" x14ac:dyDescent="0.3">
      <c r="A8344">
        <v>8445</v>
      </c>
      <c r="B8344">
        <v>311</v>
      </c>
      <c r="C8344">
        <v>9503</v>
      </c>
      <c r="D8344">
        <v>6.99</v>
      </c>
      <c r="E8344" s="1">
        <v>38564.001388888886</v>
      </c>
    </row>
    <row r="8345" spans="1:5" x14ac:dyDescent="0.3">
      <c r="A8345">
        <v>8446</v>
      </c>
      <c r="B8345">
        <v>311</v>
      </c>
      <c r="C8345">
        <v>9882</v>
      </c>
      <c r="D8345">
        <v>8.99</v>
      </c>
      <c r="E8345" s="1">
        <v>38564.578472222223</v>
      </c>
    </row>
    <row r="8346" spans="1:5" x14ac:dyDescent="0.3">
      <c r="A8346">
        <v>8447</v>
      </c>
      <c r="B8346">
        <v>311</v>
      </c>
      <c r="C8346">
        <v>10134</v>
      </c>
      <c r="D8346">
        <v>4.99</v>
      </c>
      <c r="E8346" s="1">
        <v>38564.913888888892</v>
      </c>
    </row>
    <row r="8347" spans="1:5" x14ac:dyDescent="0.3">
      <c r="A8347">
        <v>8448</v>
      </c>
      <c r="B8347">
        <v>311</v>
      </c>
      <c r="C8347">
        <v>10448</v>
      </c>
      <c r="D8347">
        <v>4.99</v>
      </c>
      <c r="E8347" s="1">
        <v>38565.381249999999</v>
      </c>
    </row>
    <row r="8348" spans="1:5" x14ac:dyDescent="0.3">
      <c r="A8348">
        <v>8449</v>
      </c>
      <c r="B8348">
        <v>311</v>
      </c>
      <c r="C8348">
        <v>12997</v>
      </c>
      <c r="D8348">
        <v>2.99</v>
      </c>
      <c r="E8348" s="1">
        <v>38583.313194444447</v>
      </c>
    </row>
    <row r="8349" spans="1:5" x14ac:dyDescent="0.3">
      <c r="A8349">
        <v>8450</v>
      </c>
      <c r="B8349">
        <v>311</v>
      </c>
      <c r="C8349">
        <v>13310</v>
      </c>
      <c r="D8349">
        <v>0.98999999999999899</v>
      </c>
      <c r="E8349" s="1">
        <v>38583.795138888891</v>
      </c>
    </row>
    <row r="8350" spans="1:5" x14ac:dyDescent="0.3">
      <c r="A8350">
        <v>8451</v>
      </c>
      <c r="B8350">
        <v>311</v>
      </c>
      <c r="C8350">
        <v>13423</v>
      </c>
      <c r="D8350">
        <v>1.99</v>
      </c>
      <c r="E8350" s="1">
        <v>38583.963194444441</v>
      </c>
    </row>
    <row r="8351" spans="1:5" x14ac:dyDescent="0.3">
      <c r="A8351">
        <v>8452</v>
      </c>
      <c r="B8351">
        <v>311</v>
      </c>
      <c r="C8351">
        <v>14517</v>
      </c>
      <c r="D8351">
        <v>4.99</v>
      </c>
      <c r="E8351" s="1">
        <v>38585.622916666667</v>
      </c>
    </row>
    <row r="8352" spans="1:5" x14ac:dyDescent="0.3">
      <c r="A8352">
        <v>8453</v>
      </c>
      <c r="B8352">
        <v>311</v>
      </c>
      <c r="C8352">
        <v>15826</v>
      </c>
      <c r="D8352">
        <v>9.99</v>
      </c>
      <c r="E8352" s="1">
        <v>38587.635416666664</v>
      </c>
    </row>
    <row r="8353" spans="1:5" x14ac:dyDescent="0.3">
      <c r="A8353">
        <v>8454</v>
      </c>
      <c r="B8353">
        <v>311</v>
      </c>
      <c r="C8353">
        <v>16020</v>
      </c>
      <c r="D8353">
        <v>8.99</v>
      </c>
      <c r="E8353" s="1">
        <v>38587.898611111108</v>
      </c>
    </row>
    <row r="8354" spans="1:5" x14ac:dyDescent="0.3">
      <c r="A8354">
        <v>8455</v>
      </c>
      <c r="B8354">
        <v>312</v>
      </c>
      <c r="C8354">
        <v>229</v>
      </c>
      <c r="D8354">
        <v>4.99</v>
      </c>
      <c r="E8354" s="1">
        <v>38498.47152777778</v>
      </c>
    </row>
    <row r="8355" spans="1:5" x14ac:dyDescent="0.3">
      <c r="A8355">
        <v>8456</v>
      </c>
      <c r="B8355">
        <v>312</v>
      </c>
      <c r="C8355">
        <v>530</v>
      </c>
      <c r="D8355">
        <v>0.98999999999999899</v>
      </c>
      <c r="E8355" s="1">
        <v>38500.217361111114</v>
      </c>
    </row>
    <row r="8356" spans="1:5" x14ac:dyDescent="0.3">
      <c r="A8356">
        <v>8457</v>
      </c>
      <c r="B8356">
        <v>312</v>
      </c>
      <c r="C8356">
        <v>1049</v>
      </c>
      <c r="D8356">
        <v>4.99</v>
      </c>
      <c r="E8356" s="1">
        <v>38503.289583333331</v>
      </c>
    </row>
    <row r="8357" spans="1:5" x14ac:dyDescent="0.3">
      <c r="A8357">
        <v>8458</v>
      </c>
      <c r="B8357">
        <v>312</v>
      </c>
      <c r="C8357">
        <v>1079</v>
      </c>
      <c r="D8357">
        <v>6.99</v>
      </c>
      <c r="E8357" s="1">
        <v>38503.449999999997</v>
      </c>
    </row>
    <row r="8358" spans="1:5" x14ac:dyDescent="0.3">
      <c r="A8358">
        <v>8459</v>
      </c>
      <c r="B8358">
        <v>312</v>
      </c>
      <c r="C8358">
        <v>1419</v>
      </c>
      <c r="D8358">
        <v>0.98999999999999899</v>
      </c>
      <c r="E8358" s="1">
        <v>38518.745833333334</v>
      </c>
    </row>
    <row r="8359" spans="1:5" x14ac:dyDescent="0.3">
      <c r="A8359">
        <v>8460</v>
      </c>
      <c r="B8359">
        <v>312</v>
      </c>
      <c r="C8359">
        <v>3457</v>
      </c>
      <c r="D8359">
        <v>3.99</v>
      </c>
      <c r="E8359" s="1">
        <v>38524.904166666667</v>
      </c>
    </row>
    <row r="8360" spans="1:5" x14ac:dyDescent="0.3">
      <c r="A8360">
        <v>8461</v>
      </c>
      <c r="B8360">
        <v>312</v>
      </c>
      <c r="C8360">
        <v>3766</v>
      </c>
      <c r="D8360">
        <v>2.99</v>
      </c>
      <c r="E8360" s="1">
        <v>38539.544444444444</v>
      </c>
    </row>
    <row r="8361" spans="1:5" x14ac:dyDescent="0.3">
      <c r="A8361">
        <v>8462</v>
      </c>
      <c r="B8361">
        <v>312</v>
      </c>
      <c r="C8361">
        <v>3792</v>
      </c>
      <c r="D8361">
        <v>1.99</v>
      </c>
      <c r="E8361" s="1">
        <v>38539.601388888892</v>
      </c>
    </row>
    <row r="8362" spans="1:5" x14ac:dyDescent="0.3">
      <c r="A8362">
        <v>8463</v>
      </c>
      <c r="B8362">
        <v>312</v>
      </c>
      <c r="C8362">
        <v>4647</v>
      </c>
      <c r="D8362">
        <v>3.99</v>
      </c>
      <c r="E8362" s="1">
        <v>38541.393750000003</v>
      </c>
    </row>
    <row r="8363" spans="1:5" x14ac:dyDescent="0.3">
      <c r="A8363">
        <v>8464</v>
      </c>
      <c r="B8363">
        <v>312</v>
      </c>
      <c r="C8363">
        <v>5031</v>
      </c>
      <c r="D8363">
        <v>5.99</v>
      </c>
      <c r="E8363" s="1">
        <v>38542.10833333333</v>
      </c>
    </row>
    <row r="8364" spans="1:5" x14ac:dyDescent="0.3">
      <c r="A8364">
        <v>8465</v>
      </c>
      <c r="B8364">
        <v>312</v>
      </c>
      <c r="C8364">
        <v>6751</v>
      </c>
      <c r="D8364">
        <v>2.99</v>
      </c>
      <c r="E8364" s="1">
        <v>38545.618055555555</v>
      </c>
    </row>
    <row r="8365" spans="1:5" x14ac:dyDescent="0.3">
      <c r="A8365">
        <v>8466</v>
      </c>
      <c r="B8365">
        <v>312</v>
      </c>
      <c r="C8365">
        <v>6866</v>
      </c>
      <c r="D8365">
        <v>2.99</v>
      </c>
      <c r="E8365" s="1">
        <v>38545.835416666669</v>
      </c>
    </row>
    <row r="8366" spans="1:5" x14ac:dyDescent="0.3">
      <c r="A8366">
        <v>8467</v>
      </c>
      <c r="B8366">
        <v>312</v>
      </c>
      <c r="C8366">
        <v>8137</v>
      </c>
      <c r="D8366">
        <v>4.99</v>
      </c>
      <c r="E8366" s="1">
        <v>38561.838194444441</v>
      </c>
    </row>
    <row r="8367" spans="1:5" x14ac:dyDescent="0.3">
      <c r="A8367">
        <v>8468</v>
      </c>
      <c r="B8367">
        <v>312</v>
      </c>
      <c r="C8367">
        <v>8412</v>
      </c>
      <c r="D8367">
        <v>6.99</v>
      </c>
      <c r="E8367" s="1">
        <v>38562.280555555553</v>
      </c>
    </row>
    <row r="8368" spans="1:5" x14ac:dyDescent="0.3">
      <c r="A8368">
        <v>8469</v>
      </c>
      <c r="B8368">
        <v>312</v>
      </c>
      <c r="C8368">
        <v>8721</v>
      </c>
      <c r="D8368">
        <v>4.99</v>
      </c>
      <c r="E8368" s="1">
        <v>38562.74722222222</v>
      </c>
    </row>
    <row r="8369" spans="1:5" x14ac:dyDescent="0.3">
      <c r="A8369">
        <v>8470</v>
      </c>
      <c r="B8369">
        <v>312</v>
      </c>
      <c r="C8369">
        <v>9016</v>
      </c>
      <c r="D8369">
        <v>6.99</v>
      </c>
      <c r="E8369" s="1">
        <v>38563.226388888892</v>
      </c>
    </row>
    <row r="8370" spans="1:5" x14ac:dyDescent="0.3">
      <c r="A8370">
        <v>8471</v>
      </c>
      <c r="B8370">
        <v>312</v>
      </c>
      <c r="C8370">
        <v>9154</v>
      </c>
      <c r="D8370">
        <v>3.99</v>
      </c>
      <c r="E8370" s="1">
        <v>38563.457638888889</v>
      </c>
    </row>
    <row r="8371" spans="1:5" x14ac:dyDescent="0.3">
      <c r="A8371">
        <v>8472</v>
      </c>
      <c r="B8371">
        <v>312</v>
      </c>
      <c r="C8371">
        <v>10858</v>
      </c>
      <c r="D8371">
        <v>2.99</v>
      </c>
      <c r="E8371" s="1">
        <v>38566.005555555559</v>
      </c>
    </row>
    <row r="8372" spans="1:5" x14ac:dyDescent="0.3">
      <c r="A8372">
        <v>8473</v>
      </c>
      <c r="B8372">
        <v>312</v>
      </c>
      <c r="C8372">
        <v>11248</v>
      </c>
      <c r="D8372">
        <v>0.98999999999999899</v>
      </c>
      <c r="E8372" s="1">
        <v>38566.565972222219</v>
      </c>
    </row>
    <row r="8373" spans="1:5" x14ac:dyDescent="0.3">
      <c r="A8373">
        <v>8474</v>
      </c>
      <c r="B8373">
        <v>312</v>
      </c>
      <c r="C8373">
        <v>11879</v>
      </c>
      <c r="D8373">
        <v>5.99</v>
      </c>
      <c r="E8373" s="1">
        <v>38581.600694444445</v>
      </c>
    </row>
    <row r="8374" spans="1:5" x14ac:dyDescent="0.3">
      <c r="A8374">
        <v>8475</v>
      </c>
      <c r="B8374">
        <v>312</v>
      </c>
      <c r="C8374">
        <v>12186</v>
      </c>
      <c r="D8374">
        <v>2.99</v>
      </c>
      <c r="E8374" s="1">
        <v>38582.071527777778</v>
      </c>
    </row>
    <row r="8375" spans="1:5" x14ac:dyDescent="0.3">
      <c r="A8375">
        <v>8476</v>
      </c>
      <c r="B8375">
        <v>312</v>
      </c>
      <c r="C8375">
        <v>12945</v>
      </c>
      <c r="D8375">
        <v>0.98999999999999899</v>
      </c>
      <c r="E8375" s="1">
        <v>38583.243750000001</v>
      </c>
    </row>
    <row r="8376" spans="1:5" x14ac:dyDescent="0.3">
      <c r="A8376">
        <v>8477</v>
      </c>
      <c r="B8376">
        <v>312</v>
      </c>
      <c r="C8376">
        <v>14362</v>
      </c>
      <c r="D8376">
        <v>2.99</v>
      </c>
      <c r="E8376" s="1">
        <v>38585.388194444444</v>
      </c>
    </row>
    <row r="8377" spans="1:5" x14ac:dyDescent="0.3">
      <c r="A8377">
        <v>8478</v>
      </c>
      <c r="B8377">
        <v>312</v>
      </c>
      <c r="C8377">
        <v>14504</v>
      </c>
      <c r="D8377">
        <v>3.99</v>
      </c>
      <c r="E8377" s="1">
        <v>38585.599305555559</v>
      </c>
    </row>
    <row r="8378" spans="1:5" x14ac:dyDescent="0.3">
      <c r="A8378">
        <v>8479</v>
      </c>
      <c r="B8378">
        <v>312</v>
      </c>
      <c r="C8378">
        <v>15100</v>
      </c>
      <c r="D8378">
        <v>4.99</v>
      </c>
      <c r="E8378" s="1">
        <v>38586.496527777781</v>
      </c>
    </row>
    <row r="8379" spans="1:5" x14ac:dyDescent="0.3">
      <c r="A8379">
        <v>8480</v>
      </c>
      <c r="B8379">
        <v>312</v>
      </c>
      <c r="C8379">
        <v>15882</v>
      </c>
      <c r="D8379">
        <v>6.99</v>
      </c>
      <c r="E8379" s="1">
        <v>38587.697222222225</v>
      </c>
    </row>
    <row r="8380" spans="1:5" x14ac:dyDescent="0.3">
      <c r="A8380">
        <v>8481</v>
      </c>
      <c r="B8380">
        <v>313</v>
      </c>
      <c r="C8380">
        <v>669</v>
      </c>
      <c r="D8380">
        <v>4.99</v>
      </c>
      <c r="E8380" s="1">
        <v>38500.918749999997</v>
      </c>
    </row>
    <row r="8381" spans="1:5" x14ac:dyDescent="0.3">
      <c r="A8381">
        <v>8482</v>
      </c>
      <c r="B8381">
        <v>313</v>
      </c>
      <c r="C8381">
        <v>712</v>
      </c>
      <c r="D8381">
        <v>2.99</v>
      </c>
      <c r="E8381" s="1">
        <v>38501.168055555558</v>
      </c>
    </row>
    <row r="8382" spans="1:5" x14ac:dyDescent="0.3">
      <c r="A8382">
        <v>8483</v>
      </c>
      <c r="B8382">
        <v>313</v>
      </c>
      <c r="C8382">
        <v>781</v>
      </c>
      <c r="D8382">
        <v>0.98999999999999899</v>
      </c>
      <c r="E8382" s="1">
        <v>38501.599305555559</v>
      </c>
    </row>
    <row r="8383" spans="1:5" x14ac:dyDescent="0.3">
      <c r="A8383">
        <v>8484</v>
      </c>
      <c r="B8383">
        <v>313</v>
      </c>
      <c r="C8383">
        <v>843</v>
      </c>
      <c r="D8383">
        <v>0.98999999999999899</v>
      </c>
      <c r="E8383" s="1">
        <v>38502.030555555553</v>
      </c>
    </row>
    <row r="8384" spans="1:5" x14ac:dyDescent="0.3">
      <c r="A8384">
        <v>8485</v>
      </c>
      <c r="B8384">
        <v>313</v>
      </c>
      <c r="C8384">
        <v>1312</v>
      </c>
      <c r="D8384">
        <v>2.99</v>
      </c>
      <c r="E8384" s="1">
        <v>38518.427777777775</v>
      </c>
    </row>
    <row r="8385" spans="1:5" x14ac:dyDescent="0.3">
      <c r="A8385">
        <v>8486</v>
      </c>
      <c r="B8385">
        <v>313</v>
      </c>
      <c r="C8385">
        <v>2617</v>
      </c>
      <c r="D8385">
        <v>7.99</v>
      </c>
      <c r="E8385" s="1">
        <v>38522.324999999997</v>
      </c>
    </row>
    <row r="8386" spans="1:5" x14ac:dyDescent="0.3">
      <c r="A8386">
        <v>8487</v>
      </c>
      <c r="B8386">
        <v>313</v>
      </c>
      <c r="C8386">
        <v>2711</v>
      </c>
      <c r="D8386">
        <v>4.99</v>
      </c>
      <c r="E8386" s="1">
        <v>38522.591666666667</v>
      </c>
    </row>
    <row r="8387" spans="1:5" x14ac:dyDescent="0.3">
      <c r="A8387">
        <v>8488</v>
      </c>
      <c r="B8387">
        <v>313</v>
      </c>
      <c r="C8387">
        <v>4552</v>
      </c>
      <c r="D8387">
        <v>2.99</v>
      </c>
      <c r="E8387" s="1">
        <v>38541.191666666666</v>
      </c>
    </row>
    <row r="8388" spans="1:5" x14ac:dyDescent="0.3">
      <c r="A8388">
        <v>8489</v>
      </c>
      <c r="B8388">
        <v>313</v>
      </c>
      <c r="C8388">
        <v>5255</v>
      </c>
      <c r="D8388">
        <v>5.99</v>
      </c>
      <c r="E8388" s="1">
        <v>38542.57708333333</v>
      </c>
    </row>
    <row r="8389" spans="1:5" x14ac:dyDescent="0.3">
      <c r="A8389">
        <v>8490</v>
      </c>
      <c r="B8389">
        <v>313</v>
      </c>
      <c r="C8389">
        <v>6384</v>
      </c>
      <c r="D8389">
        <v>2.99</v>
      </c>
      <c r="E8389" s="1">
        <v>38544.921527777777</v>
      </c>
    </row>
    <row r="8390" spans="1:5" x14ac:dyDescent="0.3">
      <c r="A8390">
        <v>8491</v>
      </c>
      <c r="B8390">
        <v>313</v>
      </c>
      <c r="C8390">
        <v>7294</v>
      </c>
      <c r="D8390">
        <v>0.98999999999999899</v>
      </c>
      <c r="E8390" s="1">
        <v>38560.526388888888</v>
      </c>
    </row>
    <row r="8391" spans="1:5" x14ac:dyDescent="0.3">
      <c r="A8391">
        <v>8492</v>
      </c>
      <c r="B8391">
        <v>313</v>
      </c>
      <c r="C8391">
        <v>8381</v>
      </c>
      <c r="D8391">
        <v>4.99</v>
      </c>
      <c r="E8391" s="1">
        <v>38562.229861111111</v>
      </c>
    </row>
    <row r="8392" spans="1:5" x14ac:dyDescent="0.3">
      <c r="A8392">
        <v>8493</v>
      </c>
      <c r="B8392">
        <v>313</v>
      </c>
      <c r="C8392">
        <v>8970</v>
      </c>
      <c r="D8392">
        <v>3.99</v>
      </c>
      <c r="E8392" s="1">
        <v>38563.168055555558</v>
      </c>
    </row>
    <row r="8393" spans="1:5" x14ac:dyDescent="0.3">
      <c r="A8393">
        <v>8494</v>
      </c>
      <c r="B8393">
        <v>313</v>
      </c>
      <c r="C8393">
        <v>9836</v>
      </c>
      <c r="D8393">
        <v>2.99</v>
      </c>
      <c r="E8393" s="1">
        <v>38564.508333333331</v>
      </c>
    </row>
    <row r="8394" spans="1:5" x14ac:dyDescent="0.3">
      <c r="A8394">
        <v>8495</v>
      </c>
      <c r="B8394">
        <v>313</v>
      </c>
      <c r="C8394">
        <v>10237</v>
      </c>
      <c r="D8394">
        <v>5.99</v>
      </c>
      <c r="E8394" s="1">
        <v>38565.088194444441</v>
      </c>
    </row>
    <row r="8395" spans="1:5" x14ac:dyDescent="0.3">
      <c r="A8395">
        <v>8496</v>
      </c>
      <c r="B8395">
        <v>313</v>
      </c>
      <c r="C8395">
        <v>10933</v>
      </c>
      <c r="D8395">
        <v>7.99</v>
      </c>
      <c r="E8395" s="1">
        <v>38566.118055555555</v>
      </c>
    </row>
    <row r="8396" spans="1:5" x14ac:dyDescent="0.3">
      <c r="A8396">
        <v>8497</v>
      </c>
      <c r="B8396">
        <v>313</v>
      </c>
      <c r="C8396">
        <v>11854</v>
      </c>
      <c r="D8396">
        <v>2.99</v>
      </c>
      <c r="E8396" s="1">
        <v>38581.570833333331</v>
      </c>
    </row>
    <row r="8397" spans="1:5" x14ac:dyDescent="0.3">
      <c r="A8397">
        <v>8498</v>
      </c>
      <c r="B8397">
        <v>313</v>
      </c>
      <c r="C8397">
        <v>12011</v>
      </c>
      <c r="D8397">
        <v>2.99</v>
      </c>
      <c r="E8397" s="1">
        <v>38581.804861111108</v>
      </c>
    </row>
    <row r="8398" spans="1:5" x14ac:dyDescent="0.3">
      <c r="A8398">
        <v>8499</v>
      </c>
      <c r="B8398">
        <v>313</v>
      </c>
      <c r="C8398">
        <v>14250</v>
      </c>
      <c r="D8398">
        <v>2.99</v>
      </c>
      <c r="E8398" s="1">
        <v>38585.23541666667</v>
      </c>
    </row>
    <row r="8399" spans="1:5" x14ac:dyDescent="0.3">
      <c r="A8399">
        <v>8500</v>
      </c>
      <c r="B8399">
        <v>313</v>
      </c>
      <c r="C8399">
        <v>14325</v>
      </c>
      <c r="D8399">
        <v>4.99</v>
      </c>
      <c r="E8399" s="1">
        <v>38585.34375</v>
      </c>
    </row>
    <row r="8400" spans="1:5" x14ac:dyDescent="0.3">
      <c r="A8400">
        <v>8501</v>
      </c>
      <c r="B8400">
        <v>313</v>
      </c>
      <c r="C8400">
        <v>15081</v>
      </c>
      <c r="D8400">
        <v>2.99</v>
      </c>
      <c r="E8400" s="1">
        <v>38586.468055555553</v>
      </c>
    </row>
    <row r="8401" spans="1:5" x14ac:dyDescent="0.3">
      <c r="A8401">
        <v>8502</v>
      </c>
      <c r="B8401">
        <v>313</v>
      </c>
      <c r="C8401">
        <v>15340</v>
      </c>
      <c r="D8401">
        <v>0.98999999999999899</v>
      </c>
      <c r="E8401" s="1">
        <v>38586.871527777781</v>
      </c>
    </row>
    <row r="8402" spans="1:5" x14ac:dyDescent="0.3">
      <c r="A8402">
        <v>8503</v>
      </c>
      <c r="B8402">
        <v>313</v>
      </c>
      <c r="C8402">
        <v>15569</v>
      </c>
      <c r="D8402">
        <v>6.99</v>
      </c>
      <c r="E8402" s="1">
        <v>38587.224999999999</v>
      </c>
    </row>
    <row r="8403" spans="1:5" x14ac:dyDescent="0.3">
      <c r="A8403">
        <v>8504</v>
      </c>
      <c r="B8403">
        <v>314</v>
      </c>
      <c r="C8403">
        <v>80</v>
      </c>
      <c r="D8403">
        <v>5.99</v>
      </c>
      <c r="E8403" s="1">
        <v>38497.508333333331</v>
      </c>
    </row>
    <row r="8404" spans="1:5" x14ac:dyDescent="0.3">
      <c r="A8404">
        <v>8505</v>
      </c>
      <c r="B8404">
        <v>314</v>
      </c>
      <c r="C8404">
        <v>440</v>
      </c>
      <c r="D8404">
        <v>4.99</v>
      </c>
      <c r="E8404" s="1">
        <v>38499.75</v>
      </c>
    </row>
    <row r="8405" spans="1:5" x14ac:dyDescent="0.3">
      <c r="A8405">
        <v>8506</v>
      </c>
      <c r="B8405">
        <v>314</v>
      </c>
      <c r="C8405">
        <v>1598</v>
      </c>
      <c r="D8405">
        <v>3.99</v>
      </c>
      <c r="E8405" s="1">
        <v>38519.251388888886</v>
      </c>
    </row>
    <row r="8406" spans="1:5" x14ac:dyDescent="0.3">
      <c r="A8406">
        <v>8507</v>
      </c>
      <c r="B8406">
        <v>314</v>
      </c>
      <c r="C8406">
        <v>1624</v>
      </c>
      <c r="D8406">
        <v>2.99</v>
      </c>
      <c r="E8406" s="1">
        <v>38519.324999999997</v>
      </c>
    </row>
    <row r="8407" spans="1:5" x14ac:dyDescent="0.3">
      <c r="A8407">
        <v>8508</v>
      </c>
      <c r="B8407">
        <v>314</v>
      </c>
      <c r="C8407">
        <v>3517</v>
      </c>
      <c r="D8407">
        <v>0.98999999999999899</v>
      </c>
      <c r="E8407" s="1">
        <v>38539.036111111112</v>
      </c>
    </row>
    <row r="8408" spans="1:5" x14ac:dyDescent="0.3">
      <c r="A8408">
        <v>8509</v>
      </c>
      <c r="B8408">
        <v>314</v>
      </c>
      <c r="C8408">
        <v>3656</v>
      </c>
      <c r="D8408">
        <v>2.99</v>
      </c>
      <c r="E8408" s="1">
        <v>38539.329861111109</v>
      </c>
    </row>
    <row r="8409" spans="1:5" x14ac:dyDescent="0.3">
      <c r="A8409">
        <v>8510</v>
      </c>
      <c r="B8409">
        <v>314</v>
      </c>
      <c r="C8409">
        <v>3808</v>
      </c>
      <c r="D8409">
        <v>0.98999999999999899</v>
      </c>
      <c r="E8409" s="1">
        <v>38539.635416666664</v>
      </c>
    </row>
    <row r="8410" spans="1:5" x14ac:dyDescent="0.3">
      <c r="A8410">
        <v>8511</v>
      </c>
      <c r="B8410">
        <v>314</v>
      </c>
      <c r="C8410">
        <v>4386</v>
      </c>
      <c r="D8410">
        <v>0.98999999999999899</v>
      </c>
      <c r="E8410" s="1">
        <v>38540.871527777781</v>
      </c>
    </row>
    <row r="8411" spans="1:5" x14ac:dyDescent="0.3">
      <c r="A8411">
        <v>8512</v>
      </c>
      <c r="B8411">
        <v>314</v>
      </c>
      <c r="C8411">
        <v>5241</v>
      </c>
      <c r="D8411">
        <v>4.99</v>
      </c>
      <c r="E8411" s="1">
        <v>38542.554861111108</v>
      </c>
    </row>
    <row r="8412" spans="1:5" x14ac:dyDescent="0.3">
      <c r="A8412">
        <v>8513</v>
      </c>
      <c r="B8412">
        <v>314</v>
      </c>
      <c r="C8412">
        <v>5856</v>
      </c>
      <c r="D8412">
        <v>0.98999999999999899</v>
      </c>
      <c r="E8412" s="1">
        <v>38543.747916666667</v>
      </c>
    </row>
    <row r="8413" spans="1:5" x14ac:dyDescent="0.3">
      <c r="A8413">
        <v>8514</v>
      </c>
      <c r="B8413">
        <v>314</v>
      </c>
      <c r="C8413">
        <v>6192</v>
      </c>
      <c r="D8413">
        <v>5.99</v>
      </c>
      <c r="E8413" s="1">
        <v>38544.488888888889</v>
      </c>
    </row>
    <row r="8414" spans="1:5" x14ac:dyDescent="0.3">
      <c r="A8414">
        <v>8515</v>
      </c>
      <c r="B8414">
        <v>314</v>
      </c>
      <c r="C8414">
        <v>6666</v>
      </c>
      <c r="D8414">
        <v>2.99</v>
      </c>
      <c r="E8414" s="1">
        <v>38545.480555555558</v>
      </c>
    </row>
    <row r="8415" spans="1:5" x14ac:dyDescent="0.3">
      <c r="A8415">
        <v>8516</v>
      </c>
      <c r="B8415">
        <v>314</v>
      </c>
      <c r="C8415">
        <v>6763</v>
      </c>
      <c r="D8415">
        <v>3.99</v>
      </c>
      <c r="E8415" s="1">
        <v>38545.643055555556</v>
      </c>
    </row>
    <row r="8416" spans="1:5" x14ac:dyDescent="0.3">
      <c r="A8416">
        <v>8517</v>
      </c>
      <c r="B8416">
        <v>314</v>
      </c>
      <c r="C8416">
        <v>7004</v>
      </c>
      <c r="D8416">
        <v>4.99</v>
      </c>
      <c r="E8416" s="1">
        <v>38560.066666666666</v>
      </c>
    </row>
    <row r="8417" spans="1:5" x14ac:dyDescent="0.3">
      <c r="A8417">
        <v>8518</v>
      </c>
      <c r="B8417">
        <v>314</v>
      </c>
      <c r="C8417">
        <v>7276</v>
      </c>
      <c r="D8417">
        <v>2.99</v>
      </c>
      <c r="E8417" s="1">
        <v>38560.486805555556</v>
      </c>
    </row>
    <row r="8418" spans="1:5" x14ac:dyDescent="0.3">
      <c r="A8418">
        <v>8519</v>
      </c>
      <c r="B8418">
        <v>314</v>
      </c>
      <c r="C8418">
        <v>8022</v>
      </c>
      <c r="D8418">
        <v>6.99</v>
      </c>
      <c r="E8418" s="1">
        <v>38561.658333333333</v>
      </c>
    </row>
    <row r="8419" spans="1:5" x14ac:dyDescent="0.3">
      <c r="A8419">
        <v>8520</v>
      </c>
      <c r="B8419">
        <v>314</v>
      </c>
      <c r="C8419">
        <v>8073</v>
      </c>
      <c r="D8419">
        <v>3.99</v>
      </c>
      <c r="E8419" s="1">
        <v>38561.728472222225</v>
      </c>
    </row>
    <row r="8420" spans="1:5" x14ac:dyDescent="0.3">
      <c r="A8420">
        <v>8521</v>
      </c>
      <c r="B8420">
        <v>314</v>
      </c>
      <c r="C8420">
        <v>8105</v>
      </c>
      <c r="D8420">
        <v>0.98999999999999899</v>
      </c>
      <c r="E8420" s="1">
        <v>38561.790972222225</v>
      </c>
    </row>
    <row r="8421" spans="1:5" x14ac:dyDescent="0.3">
      <c r="A8421">
        <v>8522</v>
      </c>
      <c r="B8421">
        <v>314</v>
      </c>
      <c r="C8421">
        <v>8328</v>
      </c>
      <c r="D8421">
        <v>6.99</v>
      </c>
      <c r="E8421" s="1">
        <v>38562.17083333333</v>
      </c>
    </row>
    <row r="8422" spans="1:5" x14ac:dyDescent="0.3">
      <c r="A8422">
        <v>8523</v>
      </c>
      <c r="B8422">
        <v>314</v>
      </c>
      <c r="C8422">
        <v>8644</v>
      </c>
      <c r="D8422">
        <v>4.99</v>
      </c>
      <c r="E8422" s="1">
        <v>38562.614583333336</v>
      </c>
    </row>
    <row r="8423" spans="1:5" x14ac:dyDescent="0.3">
      <c r="A8423">
        <v>8524</v>
      </c>
      <c r="B8423">
        <v>314</v>
      </c>
      <c r="C8423">
        <v>9191</v>
      </c>
      <c r="D8423">
        <v>3.99</v>
      </c>
      <c r="E8423" s="1">
        <v>38563.517361111109</v>
      </c>
    </row>
    <row r="8424" spans="1:5" x14ac:dyDescent="0.3">
      <c r="A8424">
        <v>8525</v>
      </c>
      <c r="B8424">
        <v>314</v>
      </c>
      <c r="C8424">
        <v>9318</v>
      </c>
      <c r="D8424">
        <v>6.99</v>
      </c>
      <c r="E8424" s="1">
        <v>38563.718055555553</v>
      </c>
    </row>
    <row r="8425" spans="1:5" x14ac:dyDescent="0.3">
      <c r="A8425">
        <v>8526</v>
      </c>
      <c r="B8425">
        <v>314</v>
      </c>
      <c r="C8425">
        <v>11908</v>
      </c>
      <c r="D8425">
        <v>3.99</v>
      </c>
      <c r="E8425" s="1">
        <v>38581.654861111114</v>
      </c>
    </row>
    <row r="8426" spans="1:5" x14ac:dyDescent="0.3">
      <c r="A8426">
        <v>8527</v>
      </c>
      <c r="B8426">
        <v>314</v>
      </c>
      <c r="C8426">
        <v>12434</v>
      </c>
      <c r="D8426">
        <v>0.98999999999999899</v>
      </c>
      <c r="E8426" s="1">
        <v>38582.443055555559</v>
      </c>
    </row>
    <row r="8427" spans="1:5" x14ac:dyDescent="0.3">
      <c r="A8427">
        <v>8528</v>
      </c>
      <c r="B8427">
        <v>314</v>
      </c>
      <c r="C8427">
        <v>13120</v>
      </c>
      <c r="D8427">
        <v>3.99</v>
      </c>
      <c r="E8427" s="1">
        <v>38583.490972222222</v>
      </c>
    </row>
    <row r="8428" spans="1:5" x14ac:dyDescent="0.3">
      <c r="A8428">
        <v>8529</v>
      </c>
      <c r="B8428">
        <v>314</v>
      </c>
      <c r="C8428">
        <v>13265</v>
      </c>
      <c r="D8428">
        <v>2.99</v>
      </c>
      <c r="E8428" s="1">
        <v>38583.728472222225</v>
      </c>
    </row>
    <row r="8429" spans="1:5" x14ac:dyDescent="0.3">
      <c r="A8429">
        <v>8530</v>
      </c>
      <c r="B8429">
        <v>314</v>
      </c>
      <c r="C8429">
        <v>13553</v>
      </c>
      <c r="D8429">
        <v>3.99</v>
      </c>
      <c r="E8429" s="1">
        <v>38584.171527777777</v>
      </c>
    </row>
    <row r="8430" spans="1:5" x14ac:dyDescent="0.3">
      <c r="A8430">
        <v>8531</v>
      </c>
      <c r="B8430">
        <v>314</v>
      </c>
      <c r="C8430">
        <v>14145</v>
      </c>
      <c r="D8430">
        <v>4.99</v>
      </c>
      <c r="E8430" s="1">
        <v>38585.09097222222</v>
      </c>
    </row>
    <row r="8431" spans="1:5" x14ac:dyDescent="0.3">
      <c r="A8431">
        <v>8532</v>
      </c>
      <c r="B8431">
        <v>314</v>
      </c>
      <c r="C8431">
        <v>14409</v>
      </c>
      <c r="D8431">
        <v>4.99</v>
      </c>
      <c r="E8431" s="1">
        <v>38585.453472222223</v>
      </c>
    </row>
    <row r="8432" spans="1:5" x14ac:dyDescent="0.3">
      <c r="A8432">
        <v>8533</v>
      </c>
      <c r="B8432">
        <v>314</v>
      </c>
      <c r="C8432">
        <v>14682</v>
      </c>
      <c r="D8432">
        <v>4.99</v>
      </c>
      <c r="E8432" s="1">
        <v>38585.850694444445</v>
      </c>
    </row>
    <row r="8433" spans="1:5" x14ac:dyDescent="0.3">
      <c r="A8433">
        <v>8534</v>
      </c>
      <c r="B8433">
        <v>314</v>
      </c>
      <c r="C8433">
        <v>14815</v>
      </c>
      <c r="D8433">
        <v>4.99</v>
      </c>
      <c r="E8433" s="1">
        <v>38586.050000000003</v>
      </c>
    </row>
    <row r="8434" spans="1:5" x14ac:dyDescent="0.3">
      <c r="A8434">
        <v>8535</v>
      </c>
      <c r="B8434">
        <v>314</v>
      </c>
      <c r="C8434">
        <v>14873</v>
      </c>
      <c r="D8434">
        <v>5.99</v>
      </c>
      <c r="E8434" s="1">
        <v>38586.146527777775</v>
      </c>
    </row>
    <row r="8435" spans="1:5" x14ac:dyDescent="0.3">
      <c r="A8435">
        <v>8536</v>
      </c>
      <c r="B8435">
        <v>314</v>
      </c>
      <c r="C8435">
        <v>16021</v>
      </c>
      <c r="D8435">
        <v>3.99</v>
      </c>
      <c r="E8435" s="1">
        <v>38587.900694444441</v>
      </c>
    </row>
    <row r="8436" spans="1:5" x14ac:dyDescent="0.3">
      <c r="A8436">
        <v>8537</v>
      </c>
      <c r="B8436">
        <v>315</v>
      </c>
      <c r="C8436">
        <v>537</v>
      </c>
      <c r="D8436">
        <v>8.99</v>
      </c>
      <c r="E8436" s="1">
        <v>38500.263888888891</v>
      </c>
    </row>
    <row r="8437" spans="1:5" x14ac:dyDescent="0.3">
      <c r="A8437">
        <v>8538</v>
      </c>
      <c r="B8437">
        <v>315</v>
      </c>
      <c r="C8437">
        <v>551</v>
      </c>
      <c r="D8437">
        <v>4.99</v>
      </c>
      <c r="E8437" s="1">
        <v>38500.322222222225</v>
      </c>
    </row>
    <row r="8438" spans="1:5" x14ac:dyDescent="0.3">
      <c r="A8438">
        <v>8539</v>
      </c>
      <c r="B8438">
        <v>315</v>
      </c>
      <c r="C8438">
        <v>1701</v>
      </c>
      <c r="D8438">
        <v>2.99</v>
      </c>
      <c r="E8438" s="1">
        <v>38519.554166666669</v>
      </c>
    </row>
    <row r="8439" spans="1:5" x14ac:dyDescent="0.3">
      <c r="A8439">
        <v>8540</v>
      </c>
      <c r="B8439">
        <v>315</v>
      </c>
      <c r="C8439">
        <v>4021</v>
      </c>
      <c r="D8439">
        <v>2.99</v>
      </c>
      <c r="E8439" s="1">
        <v>38540.073611111111</v>
      </c>
    </row>
    <row r="8440" spans="1:5" x14ac:dyDescent="0.3">
      <c r="A8440">
        <v>8541</v>
      </c>
      <c r="B8440">
        <v>315</v>
      </c>
      <c r="C8440">
        <v>4992</v>
      </c>
      <c r="D8440">
        <v>4.99</v>
      </c>
      <c r="E8440" s="1">
        <v>38542.03402777778</v>
      </c>
    </row>
    <row r="8441" spans="1:5" x14ac:dyDescent="0.3">
      <c r="A8441">
        <v>8542</v>
      </c>
      <c r="B8441">
        <v>315</v>
      </c>
      <c r="C8441">
        <v>5126</v>
      </c>
      <c r="D8441">
        <v>6.99</v>
      </c>
      <c r="E8441" s="1">
        <v>38542.309027777781</v>
      </c>
    </row>
    <row r="8442" spans="1:5" x14ac:dyDescent="0.3">
      <c r="A8442">
        <v>8543</v>
      </c>
      <c r="B8442">
        <v>315</v>
      </c>
      <c r="C8442">
        <v>6661</v>
      </c>
      <c r="D8442">
        <v>4.99</v>
      </c>
      <c r="E8442" s="1">
        <v>38545.472222222219</v>
      </c>
    </row>
    <row r="8443" spans="1:5" x14ac:dyDescent="0.3">
      <c r="A8443">
        <v>8544</v>
      </c>
      <c r="B8443">
        <v>315</v>
      </c>
      <c r="C8443">
        <v>6894</v>
      </c>
      <c r="D8443">
        <v>4.99</v>
      </c>
      <c r="E8443" s="1">
        <v>38545.888888888891</v>
      </c>
    </row>
    <row r="8444" spans="1:5" x14ac:dyDescent="0.3">
      <c r="A8444">
        <v>8545</v>
      </c>
      <c r="B8444">
        <v>315</v>
      </c>
      <c r="C8444">
        <v>8416</v>
      </c>
      <c r="D8444">
        <v>5.99</v>
      </c>
      <c r="E8444" s="1">
        <v>38562.286111111112</v>
      </c>
    </row>
    <row r="8445" spans="1:5" x14ac:dyDescent="0.3">
      <c r="A8445">
        <v>8546</v>
      </c>
      <c r="B8445">
        <v>315</v>
      </c>
      <c r="C8445">
        <v>8677</v>
      </c>
      <c r="D8445">
        <v>6.99</v>
      </c>
      <c r="E8445" s="1">
        <v>38562.667361111111</v>
      </c>
    </row>
    <row r="8446" spans="1:5" x14ac:dyDescent="0.3">
      <c r="A8446">
        <v>8547</v>
      </c>
      <c r="B8446">
        <v>315</v>
      </c>
      <c r="C8446">
        <v>9735</v>
      </c>
      <c r="D8446">
        <v>9.99</v>
      </c>
      <c r="E8446" s="1">
        <v>38564.372916666667</v>
      </c>
    </row>
    <row r="8447" spans="1:5" x14ac:dyDescent="0.3">
      <c r="A8447">
        <v>8548</v>
      </c>
      <c r="B8447">
        <v>315</v>
      </c>
      <c r="C8447">
        <v>11254</v>
      </c>
      <c r="D8447">
        <v>0.98999999999999899</v>
      </c>
      <c r="E8447" s="1">
        <v>38566.571527777778</v>
      </c>
    </row>
    <row r="8448" spans="1:5" x14ac:dyDescent="0.3">
      <c r="A8448">
        <v>8549</v>
      </c>
      <c r="B8448">
        <v>315</v>
      </c>
      <c r="C8448">
        <v>12155</v>
      </c>
      <c r="D8448">
        <v>2.99</v>
      </c>
      <c r="E8448" s="1">
        <v>38582.01666666667</v>
      </c>
    </row>
    <row r="8449" spans="1:5" x14ac:dyDescent="0.3">
      <c r="A8449">
        <v>8550</v>
      </c>
      <c r="B8449">
        <v>315</v>
      </c>
      <c r="C8449">
        <v>14106</v>
      </c>
      <c r="D8449">
        <v>2.99</v>
      </c>
      <c r="E8449" s="1">
        <v>38585.031944444447</v>
      </c>
    </row>
    <row r="8450" spans="1:5" x14ac:dyDescent="0.3">
      <c r="A8450">
        <v>8551</v>
      </c>
      <c r="B8450">
        <v>315</v>
      </c>
      <c r="C8450">
        <v>14162</v>
      </c>
      <c r="D8450">
        <v>2.99</v>
      </c>
      <c r="E8450" s="1">
        <v>38585.121527777781</v>
      </c>
    </row>
    <row r="8451" spans="1:5" x14ac:dyDescent="0.3">
      <c r="A8451">
        <v>8552</v>
      </c>
      <c r="B8451">
        <v>315</v>
      </c>
      <c r="C8451">
        <v>15504</v>
      </c>
      <c r="D8451">
        <v>6.99</v>
      </c>
      <c r="E8451" s="1">
        <v>38587.114583333336</v>
      </c>
    </row>
    <row r="8452" spans="1:5" x14ac:dyDescent="0.3">
      <c r="A8452">
        <v>8554</v>
      </c>
      <c r="B8452">
        <v>316</v>
      </c>
      <c r="C8452">
        <v>16</v>
      </c>
      <c r="D8452">
        <v>4.99</v>
      </c>
      <c r="E8452" s="1">
        <v>38497.029861111114</v>
      </c>
    </row>
    <row r="8453" spans="1:5" x14ac:dyDescent="0.3">
      <c r="A8453">
        <v>8555</v>
      </c>
      <c r="B8453">
        <v>316</v>
      </c>
      <c r="C8453">
        <v>644</v>
      </c>
      <c r="D8453">
        <v>8.99</v>
      </c>
      <c r="E8453" s="1">
        <v>38500.790972222225</v>
      </c>
    </row>
    <row r="8454" spans="1:5" x14ac:dyDescent="0.3">
      <c r="A8454">
        <v>8556</v>
      </c>
      <c r="B8454">
        <v>316</v>
      </c>
      <c r="C8454">
        <v>1065</v>
      </c>
      <c r="D8454">
        <v>1.99</v>
      </c>
      <c r="E8454" s="1">
        <v>38503.370833333334</v>
      </c>
    </row>
    <row r="8455" spans="1:5" x14ac:dyDescent="0.3">
      <c r="A8455">
        <v>8557</v>
      </c>
      <c r="B8455">
        <v>316</v>
      </c>
      <c r="C8455">
        <v>1317</v>
      </c>
      <c r="D8455">
        <v>4.99</v>
      </c>
      <c r="E8455" s="1">
        <v>38518.4375</v>
      </c>
    </row>
    <row r="8456" spans="1:5" x14ac:dyDescent="0.3">
      <c r="A8456">
        <v>8558</v>
      </c>
      <c r="B8456">
        <v>316</v>
      </c>
      <c r="C8456">
        <v>1350</v>
      </c>
      <c r="D8456">
        <v>4.99</v>
      </c>
      <c r="E8456" s="1">
        <v>38518.534722222219</v>
      </c>
    </row>
    <row r="8457" spans="1:5" x14ac:dyDescent="0.3">
      <c r="A8457">
        <v>8559</v>
      </c>
      <c r="B8457">
        <v>316</v>
      </c>
      <c r="C8457">
        <v>2032</v>
      </c>
      <c r="D8457">
        <v>4.99</v>
      </c>
      <c r="E8457" s="1">
        <v>38520.558333333334</v>
      </c>
    </row>
    <row r="8458" spans="1:5" x14ac:dyDescent="0.3">
      <c r="A8458">
        <v>8560</v>
      </c>
      <c r="B8458">
        <v>316</v>
      </c>
      <c r="C8458">
        <v>2338</v>
      </c>
      <c r="D8458">
        <v>4.99</v>
      </c>
      <c r="E8458" s="1">
        <v>38521.474999999999</v>
      </c>
    </row>
    <row r="8459" spans="1:5" x14ac:dyDescent="0.3">
      <c r="A8459">
        <v>8561</v>
      </c>
      <c r="B8459">
        <v>316</v>
      </c>
      <c r="C8459">
        <v>2491</v>
      </c>
      <c r="D8459">
        <v>1.99</v>
      </c>
      <c r="E8459" s="1">
        <v>38521.917361111111</v>
      </c>
    </row>
    <row r="8460" spans="1:5" x14ac:dyDescent="0.3">
      <c r="A8460">
        <v>8562</v>
      </c>
      <c r="B8460">
        <v>316</v>
      </c>
      <c r="C8460">
        <v>2820</v>
      </c>
      <c r="D8460">
        <v>4.99</v>
      </c>
      <c r="E8460" s="1">
        <v>38522.847222222219</v>
      </c>
    </row>
    <row r="8461" spans="1:5" x14ac:dyDescent="0.3">
      <c r="A8461">
        <v>8563</v>
      </c>
      <c r="B8461">
        <v>316</v>
      </c>
      <c r="C8461">
        <v>3373</v>
      </c>
      <c r="D8461">
        <v>8.99</v>
      </c>
      <c r="E8461" s="1">
        <v>38524.565972222219</v>
      </c>
    </row>
    <row r="8462" spans="1:5" x14ac:dyDescent="0.3">
      <c r="A8462">
        <v>8564</v>
      </c>
      <c r="B8462">
        <v>316</v>
      </c>
      <c r="C8462">
        <v>4379</v>
      </c>
      <c r="D8462">
        <v>2.99</v>
      </c>
      <c r="E8462" s="1">
        <v>38540.855555555558</v>
      </c>
    </row>
    <row r="8463" spans="1:5" x14ac:dyDescent="0.3">
      <c r="A8463">
        <v>8565</v>
      </c>
      <c r="B8463">
        <v>316</v>
      </c>
      <c r="C8463">
        <v>5102</v>
      </c>
      <c r="D8463">
        <v>3.99</v>
      </c>
      <c r="E8463" s="1">
        <v>38542.267361111109</v>
      </c>
    </row>
    <row r="8464" spans="1:5" x14ac:dyDescent="0.3">
      <c r="A8464">
        <v>8566</v>
      </c>
      <c r="B8464">
        <v>316</v>
      </c>
      <c r="C8464">
        <v>5544</v>
      </c>
      <c r="D8464">
        <v>7.99</v>
      </c>
      <c r="E8464" s="1">
        <v>38543.116666666669</v>
      </c>
    </row>
    <row r="8465" spans="1:5" x14ac:dyDescent="0.3">
      <c r="A8465">
        <v>8567</v>
      </c>
      <c r="B8465">
        <v>316</v>
      </c>
      <c r="C8465">
        <v>5618</v>
      </c>
      <c r="D8465">
        <v>5.99</v>
      </c>
      <c r="E8465" s="1">
        <v>38543.227777777778</v>
      </c>
    </row>
    <row r="8466" spans="1:5" x14ac:dyDescent="0.3">
      <c r="A8466">
        <v>8568</v>
      </c>
      <c r="B8466">
        <v>316</v>
      </c>
      <c r="C8466">
        <v>6988</v>
      </c>
      <c r="D8466">
        <v>4.99</v>
      </c>
      <c r="E8466" s="1">
        <v>38560.041666666664</v>
      </c>
    </row>
    <row r="8467" spans="1:5" x14ac:dyDescent="0.3">
      <c r="A8467">
        <v>8569</v>
      </c>
      <c r="B8467">
        <v>316</v>
      </c>
      <c r="C8467">
        <v>7339</v>
      </c>
      <c r="D8467">
        <v>2.99</v>
      </c>
      <c r="E8467" s="1">
        <v>38560.595138888886</v>
      </c>
    </row>
    <row r="8468" spans="1:5" x14ac:dyDescent="0.3">
      <c r="A8468">
        <v>8570</v>
      </c>
      <c r="B8468">
        <v>316</v>
      </c>
      <c r="C8468">
        <v>7586</v>
      </c>
      <c r="D8468">
        <v>2.99</v>
      </c>
      <c r="E8468" s="1">
        <v>38560.97152777778</v>
      </c>
    </row>
    <row r="8469" spans="1:5" x14ac:dyDescent="0.3">
      <c r="A8469">
        <v>8571</v>
      </c>
      <c r="B8469">
        <v>316</v>
      </c>
      <c r="C8469">
        <v>7592</v>
      </c>
      <c r="D8469">
        <v>4.99</v>
      </c>
      <c r="E8469" s="1">
        <v>38560.976388888892</v>
      </c>
    </row>
    <row r="8470" spans="1:5" x14ac:dyDescent="0.3">
      <c r="A8470">
        <v>8572</v>
      </c>
      <c r="B8470">
        <v>316</v>
      </c>
      <c r="C8470">
        <v>7945</v>
      </c>
      <c r="D8470">
        <v>1.99</v>
      </c>
      <c r="E8470" s="1">
        <v>38561.536805555559</v>
      </c>
    </row>
    <row r="8471" spans="1:5" x14ac:dyDescent="0.3">
      <c r="A8471">
        <v>8573</v>
      </c>
      <c r="B8471">
        <v>316</v>
      </c>
      <c r="C8471">
        <v>8564</v>
      </c>
      <c r="D8471">
        <v>4.99</v>
      </c>
      <c r="E8471" s="1">
        <v>38562.481249999997</v>
      </c>
    </row>
    <row r="8472" spans="1:5" x14ac:dyDescent="0.3">
      <c r="A8472">
        <v>8574</v>
      </c>
      <c r="B8472">
        <v>316</v>
      </c>
      <c r="C8472">
        <v>9508</v>
      </c>
      <c r="D8472">
        <v>4.99</v>
      </c>
      <c r="E8472" s="1">
        <v>38564.015277777777</v>
      </c>
    </row>
    <row r="8473" spans="1:5" x14ac:dyDescent="0.3">
      <c r="A8473">
        <v>8575</v>
      </c>
      <c r="B8473">
        <v>316</v>
      </c>
      <c r="C8473">
        <v>9903</v>
      </c>
      <c r="D8473">
        <v>6.99</v>
      </c>
      <c r="E8473" s="1">
        <v>38564.604861111111</v>
      </c>
    </row>
    <row r="8474" spans="1:5" x14ac:dyDescent="0.3">
      <c r="A8474">
        <v>8576</v>
      </c>
      <c r="B8474">
        <v>316</v>
      </c>
      <c r="C8474">
        <v>10438</v>
      </c>
      <c r="D8474">
        <v>7.99</v>
      </c>
      <c r="E8474" s="1">
        <v>38565.370138888888</v>
      </c>
    </row>
    <row r="8475" spans="1:5" x14ac:dyDescent="0.3">
      <c r="A8475">
        <v>8577</v>
      </c>
      <c r="B8475">
        <v>316</v>
      </c>
      <c r="C8475">
        <v>12028</v>
      </c>
      <c r="D8475">
        <v>0.98999999999999899</v>
      </c>
      <c r="E8475" s="1">
        <v>38581.835416666669</v>
      </c>
    </row>
    <row r="8476" spans="1:5" x14ac:dyDescent="0.3">
      <c r="A8476">
        <v>8578</v>
      </c>
      <c r="B8476">
        <v>316</v>
      </c>
      <c r="C8476">
        <v>12191</v>
      </c>
      <c r="D8476">
        <v>0.98999999999999899</v>
      </c>
      <c r="E8476" s="1">
        <v>38582.081250000003</v>
      </c>
    </row>
    <row r="8477" spans="1:5" x14ac:dyDescent="0.3">
      <c r="A8477">
        <v>8579</v>
      </c>
      <c r="B8477">
        <v>316</v>
      </c>
      <c r="C8477">
        <v>12823</v>
      </c>
      <c r="D8477">
        <v>2.99</v>
      </c>
      <c r="E8477" s="1">
        <v>38583.052083333336</v>
      </c>
    </row>
    <row r="8478" spans="1:5" x14ac:dyDescent="0.3">
      <c r="A8478">
        <v>8580</v>
      </c>
      <c r="B8478">
        <v>316</v>
      </c>
      <c r="C8478">
        <v>13277</v>
      </c>
      <c r="D8478">
        <v>5.99</v>
      </c>
      <c r="E8478" s="1">
        <v>38583.747916666667</v>
      </c>
    </row>
    <row r="8479" spans="1:5" x14ac:dyDescent="0.3">
      <c r="A8479">
        <v>8581</v>
      </c>
      <c r="B8479">
        <v>316</v>
      </c>
      <c r="C8479">
        <v>14226</v>
      </c>
      <c r="D8479">
        <v>2.99</v>
      </c>
      <c r="E8479" s="1">
        <v>38585.204861111109</v>
      </c>
    </row>
    <row r="8480" spans="1:5" x14ac:dyDescent="0.3">
      <c r="A8480">
        <v>8582</v>
      </c>
      <c r="B8480">
        <v>316</v>
      </c>
      <c r="C8480">
        <v>15840</v>
      </c>
      <c r="D8480">
        <v>2.99</v>
      </c>
      <c r="E8480" s="1">
        <v>38587.648611111108</v>
      </c>
    </row>
    <row r="8481" spans="1:5" x14ac:dyDescent="0.3">
      <c r="A8481">
        <v>8583</v>
      </c>
      <c r="B8481">
        <v>317</v>
      </c>
      <c r="C8481">
        <v>107</v>
      </c>
      <c r="D8481">
        <v>6.99</v>
      </c>
      <c r="E8481" s="1">
        <v>38497.769444444442</v>
      </c>
    </row>
    <row r="8482" spans="1:5" x14ac:dyDescent="0.3">
      <c r="A8482">
        <v>8584</v>
      </c>
      <c r="B8482">
        <v>317</v>
      </c>
      <c r="C8482">
        <v>2287</v>
      </c>
      <c r="D8482">
        <v>6.99</v>
      </c>
      <c r="E8482" s="1">
        <v>38521.294444444444</v>
      </c>
    </row>
    <row r="8483" spans="1:5" x14ac:dyDescent="0.3">
      <c r="A8483">
        <v>8585</v>
      </c>
      <c r="B8483">
        <v>317</v>
      </c>
      <c r="C8483">
        <v>3029</v>
      </c>
      <c r="D8483">
        <v>2.99</v>
      </c>
      <c r="E8483" s="1">
        <v>38523.493750000001</v>
      </c>
    </row>
    <row r="8484" spans="1:5" x14ac:dyDescent="0.3">
      <c r="A8484">
        <v>8586</v>
      </c>
      <c r="B8484">
        <v>317</v>
      </c>
      <c r="C8484">
        <v>3251</v>
      </c>
      <c r="D8484">
        <v>0.98999999999999899</v>
      </c>
      <c r="E8484" s="1">
        <v>38524.138888888891</v>
      </c>
    </row>
    <row r="8485" spans="1:5" x14ac:dyDescent="0.3">
      <c r="A8485">
        <v>8587</v>
      </c>
      <c r="B8485">
        <v>317</v>
      </c>
      <c r="C8485">
        <v>4138</v>
      </c>
      <c r="D8485">
        <v>0.98999999999999899</v>
      </c>
      <c r="E8485" s="1">
        <v>38540.345138888886</v>
      </c>
    </row>
    <row r="8486" spans="1:5" x14ac:dyDescent="0.3">
      <c r="A8486">
        <v>8588</v>
      </c>
      <c r="B8486">
        <v>317</v>
      </c>
      <c r="C8486">
        <v>4177</v>
      </c>
      <c r="D8486">
        <v>8.99</v>
      </c>
      <c r="E8486" s="1">
        <v>38540.425000000003</v>
      </c>
    </row>
    <row r="8487" spans="1:5" x14ac:dyDescent="0.3">
      <c r="A8487">
        <v>8589</v>
      </c>
      <c r="B8487">
        <v>317</v>
      </c>
      <c r="C8487">
        <v>4700</v>
      </c>
      <c r="D8487">
        <v>0.98999999999999899</v>
      </c>
      <c r="E8487" s="1">
        <v>38541.484027777777</v>
      </c>
    </row>
    <row r="8488" spans="1:5" x14ac:dyDescent="0.3">
      <c r="A8488">
        <v>8590</v>
      </c>
      <c r="B8488">
        <v>317</v>
      </c>
      <c r="C8488">
        <v>5548</v>
      </c>
      <c r="D8488">
        <v>0.98999999999999899</v>
      </c>
      <c r="E8488" s="1">
        <v>38543.12222222222</v>
      </c>
    </row>
    <row r="8489" spans="1:5" x14ac:dyDescent="0.3">
      <c r="A8489">
        <v>8591</v>
      </c>
      <c r="B8489">
        <v>317</v>
      </c>
      <c r="C8489">
        <v>5942</v>
      </c>
      <c r="D8489">
        <v>7.99</v>
      </c>
      <c r="E8489" s="1">
        <v>38543.949305555558</v>
      </c>
    </row>
    <row r="8490" spans="1:5" x14ac:dyDescent="0.3">
      <c r="A8490">
        <v>8592</v>
      </c>
      <c r="B8490">
        <v>317</v>
      </c>
      <c r="C8490">
        <v>7309</v>
      </c>
      <c r="D8490">
        <v>2.99</v>
      </c>
      <c r="E8490" s="1">
        <v>38560.541666666664</v>
      </c>
    </row>
    <row r="8491" spans="1:5" x14ac:dyDescent="0.3">
      <c r="A8491">
        <v>8593</v>
      </c>
      <c r="B8491">
        <v>317</v>
      </c>
      <c r="C8491">
        <v>8062</v>
      </c>
      <c r="D8491">
        <v>2.99</v>
      </c>
      <c r="E8491" s="1">
        <v>38561.71875</v>
      </c>
    </row>
    <row r="8492" spans="1:5" x14ac:dyDescent="0.3">
      <c r="A8492">
        <v>8594</v>
      </c>
      <c r="B8492">
        <v>317</v>
      </c>
      <c r="C8492">
        <v>8327</v>
      </c>
      <c r="D8492">
        <v>2.99</v>
      </c>
      <c r="E8492" s="1">
        <v>38562.166666666664</v>
      </c>
    </row>
    <row r="8493" spans="1:5" x14ac:dyDescent="0.3">
      <c r="A8493">
        <v>8595</v>
      </c>
      <c r="B8493">
        <v>317</v>
      </c>
      <c r="C8493">
        <v>8458</v>
      </c>
      <c r="D8493">
        <v>4.99</v>
      </c>
      <c r="E8493" s="1">
        <v>38562.336805555555</v>
      </c>
    </row>
    <row r="8494" spans="1:5" x14ac:dyDescent="0.3">
      <c r="A8494">
        <v>8596</v>
      </c>
      <c r="B8494">
        <v>317</v>
      </c>
      <c r="C8494">
        <v>9110</v>
      </c>
      <c r="D8494">
        <v>2.99</v>
      </c>
      <c r="E8494" s="1">
        <v>38563.378472222219</v>
      </c>
    </row>
    <row r="8495" spans="1:5" x14ac:dyDescent="0.3">
      <c r="A8495">
        <v>8597</v>
      </c>
      <c r="B8495">
        <v>317</v>
      </c>
      <c r="C8495">
        <v>9513</v>
      </c>
      <c r="D8495">
        <v>4.99</v>
      </c>
      <c r="E8495" s="1">
        <v>38564.019444444442</v>
      </c>
    </row>
    <row r="8496" spans="1:5" x14ac:dyDescent="0.3">
      <c r="A8496">
        <v>8598</v>
      </c>
      <c r="B8496">
        <v>317</v>
      </c>
      <c r="C8496">
        <v>9770</v>
      </c>
      <c r="D8496">
        <v>8.99</v>
      </c>
      <c r="E8496" s="1">
        <v>38564.411111111112</v>
      </c>
    </row>
    <row r="8497" spans="1:5" x14ac:dyDescent="0.3">
      <c r="A8497">
        <v>8599</v>
      </c>
      <c r="B8497">
        <v>317</v>
      </c>
      <c r="C8497">
        <v>10364</v>
      </c>
      <c r="D8497">
        <v>2.99</v>
      </c>
      <c r="E8497" s="1">
        <v>38565.254166666666</v>
      </c>
    </row>
    <row r="8498" spans="1:5" x14ac:dyDescent="0.3">
      <c r="A8498">
        <v>8600</v>
      </c>
      <c r="B8498">
        <v>317</v>
      </c>
      <c r="C8498">
        <v>12111</v>
      </c>
      <c r="D8498">
        <v>2.99</v>
      </c>
      <c r="E8498" s="1">
        <v>38581.957638888889</v>
      </c>
    </row>
    <row r="8499" spans="1:5" x14ac:dyDescent="0.3">
      <c r="A8499">
        <v>8601</v>
      </c>
      <c r="B8499">
        <v>317</v>
      </c>
      <c r="C8499">
        <v>12138</v>
      </c>
      <c r="D8499">
        <v>7.99</v>
      </c>
      <c r="E8499" s="1">
        <v>38581.996527777781</v>
      </c>
    </row>
    <row r="8500" spans="1:5" x14ac:dyDescent="0.3">
      <c r="A8500">
        <v>8602</v>
      </c>
      <c r="B8500">
        <v>317</v>
      </c>
      <c r="C8500">
        <v>12301</v>
      </c>
      <c r="D8500">
        <v>2.99</v>
      </c>
      <c r="E8500" s="1">
        <v>38582.23333333333</v>
      </c>
    </row>
    <row r="8501" spans="1:5" x14ac:dyDescent="0.3">
      <c r="A8501">
        <v>8603</v>
      </c>
      <c r="B8501">
        <v>317</v>
      </c>
      <c r="C8501">
        <v>13388</v>
      </c>
      <c r="D8501">
        <v>4.99</v>
      </c>
      <c r="E8501" s="1">
        <v>38583.906944444447</v>
      </c>
    </row>
    <row r="8502" spans="1:5" x14ac:dyDescent="0.3">
      <c r="A8502">
        <v>8604</v>
      </c>
      <c r="B8502">
        <v>317</v>
      </c>
      <c r="C8502">
        <v>14032</v>
      </c>
      <c r="D8502">
        <v>5.99</v>
      </c>
      <c r="E8502" s="1">
        <v>38584.893055555556</v>
      </c>
    </row>
    <row r="8503" spans="1:5" x14ac:dyDescent="0.3">
      <c r="A8503">
        <v>8605</v>
      </c>
      <c r="B8503">
        <v>317</v>
      </c>
      <c r="C8503">
        <v>14385</v>
      </c>
      <c r="D8503">
        <v>0.98999999999999899</v>
      </c>
      <c r="E8503" s="1">
        <v>38585.418055555558</v>
      </c>
    </row>
    <row r="8504" spans="1:5" x14ac:dyDescent="0.3">
      <c r="A8504">
        <v>8606</v>
      </c>
      <c r="B8504">
        <v>317</v>
      </c>
      <c r="C8504">
        <v>14669</v>
      </c>
      <c r="D8504">
        <v>2.99</v>
      </c>
      <c r="E8504" s="1">
        <v>38585.82916666667</v>
      </c>
    </row>
    <row r="8505" spans="1:5" x14ac:dyDescent="0.3">
      <c r="A8505">
        <v>8607</v>
      </c>
      <c r="B8505">
        <v>317</v>
      </c>
      <c r="C8505">
        <v>14791</v>
      </c>
      <c r="D8505">
        <v>4.99</v>
      </c>
      <c r="E8505" s="1">
        <v>38586.024305555555</v>
      </c>
    </row>
    <row r="8506" spans="1:5" x14ac:dyDescent="0.3">
      <c r="A8506">
        <v>8608</v>
      </c>
      <c r="B8506">
        <v>317</v>
      </c>
      <c r="C8506">
        <v>15204</v>
      </c>
      <c r="D8506">
        <v>2.99</v>
      </c>
      <c r="E8506" s="1">
        <v>38586.6875</v>
      </c>
    </row>
    <row r="8507" spans="1:5" x14ac:dyDescent="0.3">
      <c r="A8507">
        <v>8609</v>
      </c>
      <c r="B8507">
        <v>317</v>
      </c>
      <c r="C8507">
        <v>15280</v>
      </c>
      <c r="D8507">
        <v>4.99</v>
      </c>
      <c r="E8507" s="1">
        <v>38586.79791666667</v>
      </c>
    </row>
    <row r="8508" spans="1:5" x14ac:dyDescent="0.3">
      <c r="A8508">
        <v>8611</v>
      </c>
      <c r="B8508">
        <v>318</v>
      </c>
      <c r="C8508">
        <v>224</v>
      </c>
      <c r="D8508">
        <v>9.99</v>
      </c>
      <c r="E8508" s="1">
        <v>38498.429166666669</v>
      </c>
    </row>
    <row r="8509" spans="1:5" x14ac:dyDescent="0.3">
      <c r="A8509">
        <v>8612</v>
      </c>
      <c r="B8509">
        <v>318</v>
      </c>
      <c r="C8509">
        <v>2634</v>
      </c>
      <c r="D8509">
        <v>2.99</v>
      </c>
      <c r="E8509" s="1">
        <v>38522.371527777781</v>
      </c>
    </row>
    <row r="8510" spans="1:5" x14ac:dyDescent="0.3">
      <c r="A8510">
        <v>8613</v>
      </c>
      <c r="B8510">
        <v>318</v>
      </c>
      <c r="C8510">
        <v>2643</v>
      </c>
      <c r="D8510">
        <v>2.99</v>
      </c>
      <c r="E8510" s="1">
        <v>38522.402083333334</v>
      </c>
    </row>
    <row r="8511" spans="1:5" x14ac:dyDescent="0.3">
      <c r="A8511">
        <v>8614</v>
      </c>
      <c r="B8511">
        <v>318</v>
      </c>
      <c r="C8511">
        <v>3337</v>
      </c>
      <c r="D8511">
        <v>0.98999999999999899</v>
      </c>
      <c r="E8511" s="1">
        <v>38524.433333333334</v>
      </c>
    </row>
    <row r="8512" spans="1:5" x14ac:dyDescent="0.3">
      <c r="A8512">
        <v>8615</v>
      </c>
      <c r="B8512">
        <v>318</v>
      </c>
      <c r="C8512">
        <v>3376</v>
      </c>
      <c r="D8512">
        <v>7.99</v>
      </c>
      <c r="E8512" s="1">
        <v>38524.571527777778</v>
      </c>
    </row>
    <row r="8513" spans="1:5" x14ac:dyDescent="0.3">
      <c r="A8513">
        <v>8616</v>
      </c>
      <c r="B8513">
        <v>318</v>
      </c>
      <c r="C8513">
        <v>3732</v>
      </c>
      <c r="D8513">
        <v>4.99</v>
      </c>
      <c r="E8513" s="1">
        <v>38539.481249999997</v>
      </c>
    </row>
    <row r="8514" spans="1:5" x14ac:dyDescent="0.3">
      <c r="A8514">
        <v>8617</v>
      </c>
      <c r="B8514">
        <v>318</v>
      </c>
      <c r="C8514">
        <v>3974</v>
      </c>
      <c r="D8514">
        <v>2.99</v>
      </c>
      <c r="E8514" s="1">
        <v>38539.957638888889</v>
      </c>
    </row>
    <row r="8515" spans="1:5" x14ac:dyDescent="0.3">
      <c r="A8515">
        <v>8618</v>
      </c>
      <c r="B8515">
        <v>318</v>
      </c>
      <c r="C8515">
        <v>4356</v>
      </c>
      <c r="D8515">
        <v>8.99</v>
      </c>
      <c r="E8515" s="1">
        <v>38540.806250000001</v>
      </c>
    </row>
    <row r="8516" spans="1:5" x14ac:dyDescent="0.3">
      <c r="A8516">
        <v>8619</v>
      </c>
      <c r="B8516">
        <v>318</v>
      </c>
      <c r="C8516">
        <v>7649</v>
      </c>
      <c r="D8516">
        <v>0.98999999999999899</v>
      </c>
      <c r="E8516" s="1">
        <v>38561.067361111112</v>
      </c>
    </row>
    <row r="8517" spans="1:5" x14ac:dyDescent="0.3">
      <c r="A8517">
        <v>8620</v>
      </c>
      <c r="B8517">
        <v>318</v>
      </c>
      <c r="C8517">
        <v>7853</v>
      </c>
      <c r="D8517">
        <v>0.98999999999999899</v>
      </c>
      <c r="E8517" s="1">
        <v>38561.4</v>
      </c>
    </row>
    <row r="8518" spans="1:5" x14ac:dyDescent="0.3">
      <c r="A8518">
        <v>8621</v>
      </c>
      <c r="B8518">
        <v>318</v>
      </c>
      <c r="C8518">
        <v>10023</v>
      </c>
      <c r="D8518">
        <v>5.99</v>
      </c>
      <c r="E8518" s="1">
        <v>38564.767361111109</v>
      </c>
    </row>
    <row r="8519" spans="1:5" x14ac:dyDescent="0.3">
      <c r="A8519">
        <v>8622</v>
      </c>
      <c r="B8519">
        <v>318</v>
      </c>
      <c r="C8519">
        <v>14276</v>
      </c>
      <c r="D8519">
        <v>2.99</v>
      </c>
      <c r="E8519" s="1">
        <v>38585.273611111108</v>
      </c>
    </row>
    <row r="8520" spans="1:5" x14ac:dyDescent="0.3">
      <c r="A8520">
        <v>8623</v>
      </c>
      <c r="B8520">
        <v>319</v>
      </c>
      <c r="C8520">
        <v>15</v>
      </c>
      <c r="D8520">
        <v>9.99</v>
      </c>
      <c r="E8520" s="1">
        <v>38497.027083333334</v>
      </c>
    </row>
    <row r="8521" spans="1:5" x14ac:dyDescent="0.3">
      <c r="A8521">
        <v>8624</v>
      </c>
      <c r="B8521">
        <v>319</v>
      </c>
      <c r="C8521">
        <v>149</v>
      </c>
      <c r="D8521">
        <v>3.99</v>
      </c>
      <c r="E8521" s="1">
        <v>38498.019444444442</v>
      </c>
    </row>
    <row r="8522" spans="1:5" x14ac:dyDescent="0.3">
      <c r="A8522">
        <v>8625</v>
      </c>
      <c r="B8522">
        <v>319</v>
      </c>
      <c r="C8522">
        <v>439</v>
      </c>
      <c r="D8522">
        <v>2.99</v>
      </c>
      <c r="E8522" s="1">
        <v>38499.745833333334</v>
      </c>
    </row>
    <row r="8523" spans="1:5" x14ac:dyDescent="0.3">
      <c r="A8523">
        <v>8626</v>
      </c>
      <c r="B8523">
        <v>319</v>
      </c>
      <c r="C8523">
        <v>1632</v>
      </c>
      <c r="D8523">
        <v>2.99</v>
      </c>
      <c r="E8523" s="1">
        <v>38519.335416666669</v>
      </c>
    </row>
    <row r="8524" spans="1:5" x14ac:dyDescent="0.3">
      <c r="A8524">
        <v>8627</v>
      </c>
      <c r="B8524">
        <v>319</v>
      </c>
      <c r="C8524">
        <v>1892</v>
      </c>
      <c r="D8524">
        <v>4.99</v>
      </c>
      <c r="E8524" s="1">
        <v>38520.178472222222</v>
      </c>
    </row>
    <row r="8525" spans="1:5" x14ac:dyDescent="0.3">
      <c r="A8525">
        <v>8628</v>
      </c>
      <c r="B8525">
        <v>319</v>
      </c>
      <c r="C8525">
        <v>2021</v>
      </c>
      <c r="D8525">
        <v>3.99</v>
      </c>
      <c r="E8525" s="1">
        <v>38520.52847222222</v>
      </c>
    </row>
    <row r="8526" spans="1:5" x14ac:dyDescent="0.3">
      <c r="A8526">
        <v>8629</v>
      </c>
      <c r="B8526">
        <v>319</v>
      </c>
      <c r="C8526">
        <v>2703</v>
      </c>
      <c r="D8526">
        <v>4.99</v>
      </c>
      <c r="E8526" s="1">
        <v>38522.566666666666</v>
      </c>
    </row>
    <row r="8527" spans="1:5" x14ac:dyDescent="0.3">
      <c r="A8527">
        <v>8630</v>
      </c>
      <c r="B8527">
        <v>319</v>
      </c>
      <c r="C8527">
        <v>2884</v>
      </c>
      <c r="D8527">
        <v>0.98999999999999899</v>
      </c>
      <c r="E8527" s="1">
        <v>38523.063194444447</v>
      </c>
    </row>
    <row r="8528" spans="1:5" x14ac:dyDescent="0.3">
      <c r="A8528">
        <v>8631</v>
      </c>
      <c r="B8528">
        <v>319</v>
      </c>
      <c r="C8528">
        <v>3256</v>
      </c>
      <c r="D8528">
        <v>3.99</v>
      </c>
      <c r="E8528" s="1">
        <v>38524.15625</v>
      </c>
    </row>
    <row r="8529" spans="1:5" x14ac:dyDescent="0.3">
      <c r="A8529">
        <v>8632</v>
      </c>
      <c r="B8529">
        <v>319</v>
      </c>
      <c r="C8529">
        <v>4119</v>
      </c>
      <c r="D8529">
        <v>3.99</v>
      </c>
      <c r="E8529" s="1">
        <v>38540.29583333333</v>
      </c>
    </row>
    <row r="8530" spans="1:5" x14ac:dyDescent="0.3">
      <c r="A8530">
        <v>8633</v>
      </c>
      <c r="B8530">
        <v>319</v>
      </c>
      <c r="C8530">
        <v>4295</v>
      </c>
      <c r="D8530">
        <v>2.99</v>
      </c>
      <c r="E8530" s="1">
        <v>38540.672222222223</v>
      </c>
    </row>
    <row r="8531" spans="1:5" x14ac:dyDescent="0.3">
      <c r="A8531">
        <v>8634</v>
      </c>
      <c r="B8531">
        <v>319</v>
      </c>
      <c r="C8531">
        <v>4630</v>
      </c>
      <c r="D8531">
        <v>4.99</v>
      </c>
      <c r="E8531" s="1">
        <v>38541.356249999997</v>
      </c>
    </row>
    <row r="8532" spans="1:5" x14ac:dyDescent="0.3">
      <c r="A8532">
        <v>8635</v>
      </c>
      <c r="B8532">
        <v>319</v>
      </c>
      <c r="C8532">
        <v>5791</v>
      </c>
      <c r="D8532">
        <v>8.99</v>
      </c>
      <c r="E8532" s="1">
        <v>38543.594444444447</v>
      </c>
    </row>
    <row r="8533" spans="1:5" x14ac:dyDescent="0.3">
      <c r="A8533">
        <v>8636</v>
      </c>
      <c r="B8533">
        <v>319</v>
      </c>
      <c r="C8533">
        <v>5882</v>
      </c>
      <c r="D8533">
        <v>2.99</v>
      </c>
      <c r="E8533" s="1">
        <v>38543.805555555555</v>
      </c>
    </row>
    <row r="8534" spans="1:5" x14ac:dyDescent="0.3">
      <c r="A8534">
        <v>8637</v>
      </c>
      <c r="B8534">
        <v>319</v>
      </c>
      <c r="C8534">
        <v>6132</v>
      </c>
      <c r="D8534">
        <v>2.99</v>
      </c>
      <c r="E8534" s="1">
        <v>38544.35</v>
      </c>
    </row>
    <row r="8535" spans="1:5" x14ac:dyDescent="0.3">
      <c r="A8535">
        <v>8638</v>
      </c>
      <c r="B8535">
        <v>319</v>
      </c>
      <c r="C8535">
        <v>6195</v>
      </c>
      <c r="D8535">
        <v>4.99</v>
      </c>
      <c r="E8535" s="1">
        <v>38544.5</v>
      </c>
    </row>
    <row r="8536" spans="1:5" x14ac:dyDescent="0.3">
      <c r="A8536">
        <v>8639</v>
      </c>
      <c r="B8536">
        <v>319</v>
      </c>
      <c r="C8536">
        <v>6255</v>
      </c>
      <c r="D8536">
        <v>4.99</v>
      </c>
      <c r="E8536" s="1">
        <v>38544.632638888892</v>
      </c>
    </row>
    <row r="8537" spans="1:5" x14ac:dyDescent="0.3">
      <c r="A8537">
        <v>8640</v>
      </c>
      <c r="B8537">
        <v>319</v>
      </c>
      <c r="C8537">
        <v>6485</v>
      </c>
      <c r="D8537">
        <v>6.99</v>
      </c>
      <c r="E8537" s="1">
        <v>38545.088194444441</v>
      </c>
    </row>
    <row r="8538" spans="1:5" x14ac:dyDescent="0.3">
      <c r="A8538">
        <v>8641</v>
      </c>
      <c r="B8538">
        <v>319</v>
      </c>
      <c r="C8538">
        <v>7953</v>
      </c>
      <c r="D8538">
        <v>2.99</v>
      </c>
      <c r="E8538" s="1">
        <v>38561.558333333334</v>
      </c>
    </row>
    <row r="8539" spans="1:5" x14ac:dyDescent="0.3">
      <c r="A8539">
        <v>8642</v>
      </c>
      <c r="B8539">
        <v>319</v>
      </c>
      <c r="C8539">
        <v>9017</v>
      </c>
      <c r="D8539">
        <v>4.99</v>
      </c>
      <c r="E8539" s="1">
        <v>38563.226388888892</v>
      </c>
    </row>
    <row r="8540" spans="1:5" x14ac:dyDescent="0.3">
      <c r="A8540">
        <v>8643</v>
      </c>
      <c r="B8540">
        <v>319</v>
      </c>
      <c r="C8540">
        <v>9044</v>
      </c>
      <c r="D8540">
        <v>0.98999999999999899</v>
      </c>
      <c r="E8540" s="1">
        <v>38563.274305555555</v>
      </c>
    </row>
    <row r="8541" spans="1:5" x14ac:dyDescent="0.3">
      <c r="A8541">
        <v>8644</v>
      </c>
      <c r="B8541">
        <v>319</v>
      </c>
      <c r="C8541">
        <v>11575</v>
      </c>
      <c r="D8541">
        <v>0.98999999999999899</v>
      </c>
      <c r="E8541" s="1">
        <v>38581.076388888891</v>
      </c>
    </row>
    <row r="8542" spans="1:5" x14ac:dyDescent="0.3">
      <c r="A8542">
        <v>8645</v>
      </c>
      <c r="B8542">
        <v>319</v>
      </c>
      <c r="C8542">
        <v>11598</v>
      </c>
      <c r="D8542">
        <v>0.98999999999999899</v>
      </c>
      <c r="E8542" s="1">
        <v>38581.127083333333</v>
      </c>
    </row>
    <row r="8543" spans="1:5" x14ac:dyDescent="0.3">
      <c r="A8543">
        <v>8646</v>
      </c>
      <c r="B8543">
        <v>319</v>
      </c>
      <c r="C8543">
        <v>11955</v>
      </c>
      <c r="D8543">
        <v>6.99</v>
      </c>
      <c r="E8543" s="1">
        <v>38581.722916666666</v>
      </c>
    </row>
    <row r="8544" spans="1:5" x14ac:dyDescent="0.3">
      <c r="A8544">
        <v>8647</v>
      </c>
      <c r="B8544">
        <v>319</v>
      </c>
      <c r="C8544">
        <v>11994</v>
      </c>
      <c r="D8544">
        <v>2.99</v>
      </c>
      <c r="E8544" s="1">
        <v>38581.770138888889</v>
      </c>
    </row>
    <row r="8545" spans="1:5" x14ac:dyDescent="0.3">
      <c r="A8545">
        <v>8648</v>
      </c>
      <c r="B8545">
        <v>319</v>
      </c>
      <c r="C8545">
        <v>12018</v>
      </c>
      <c r="D8545">
        <v>4.99</v>
      </c>
      <c r="E8545" s="1">
        <v>38581.822222222225</v>
      </c>
    </row>
    <row r="8546" spans="1:5" x14ac:dyDescent="0.3">
      <c r="A8546">
        <v>8649</v>
      </c>
      <c r="B8546">
        <v>319</v>
      </c>
      <c r="C8546">
        <v>12424</v>
      </c>
      <c r="D8546">
        <v>8.99</v>
      </c>
      <c r="E8546" s="1">
        <v>38582.427777777775</v>
      </c>
    </row>
    <row r="8547" spans="1:5" x14ac:dyDescent="0.3">
      <c r="A8547">
        <v>8650</v>
      </c>
      <c r="B8547">
        <v>319</v>
      </c>
      <c r="C8547">
        <v>13548</v>
      </c>
      <c r="D8547">
        <v>3.99</v>
      </c>
      <c r="E8547" s="1">
        <v>38584.161805555559</v>
      </c>
    </row>
    <row r="8548" spans="1:5" x14ac:dyDescent="0.3">
      <c r="A8548">
        <v>8651</v>
      </c>
      <c r="B8548">
        <v>319</v>
      </c>
      <c r="C8548">
        <v>14828</v>
      </c>
      <c r="D8548">
        <v>4.99</v>
      </c>
      <c r="E8548" s="1">
        <v>38586.06527777778</v>
      </c>
    </row>
    <row r="8549" spans="1:5" x14ac:dyDescent="0.3">
      <c r="A8549">
        <v>8652</v>
      </c>
      <c r="B8549">
        <v>319</v>
      </c>
      <c r="C8549">
        <v>15396</v>
      </c>
      <c r="D8549">
        <v>5.99</v>
      </c>
      <c r="E8549" s="1">
        <v>38586.963194444441</v>
      </c>
    </row>
    <row r="8550" spans="1:5" x14ac:dyDescent="0.3">
      <c r="A8550">
        <v>8653</v>
      </c>
      <c r="B8550">
        <v>320</v>
      </c>
      <c r="C8550">
        <v>1258</v>
      </c>
      <c r="D8550">
        <v>4.99</v>
      </c>
      <c r="E8550" s="1">
        <v>38518.26458333333</v>
      </c>
    </row>
    <row r="8551" spans="1:5" x14ac:dyDescent="0.3">
      <c r="A8551">
        <v>8654</v>
      </c>
      <c r="B8551">
        <v>320</v>
      </c>
      <c r="C8551">
        <v>1484</v>
      </c>
      <c r="D8551">
        <v>3.99</v>
      </c>
      <c r="E8551" s="1">
        <v>38518.890277777777</v>
      </c>
    </row>
    <row r="8552" spans="1:5" x14ac:dyDescent="0.3">
      <c r="A8552">
        <v>8655</v>
      </c>
      <c r="B8552">
        <v>320</v>
      </c>
      <c r="C8552">
        <v>1567</v>
      </c>
      <c r="D8552">
        <v>1.99</v>
      </c>
      <c r="E8552" s="1">
        <v>38519.134027777778</v>
      </c>
    </row>
    <row r="8553" spans="1:5" x14ac:dyDescent="0.3">
      <c r="A8553">
        <v>8656</v>
      </c>
      <c r="B8553">
        <v>320</v>
      </c>
      <c r="C8553">
        <v>2216</v>
      </c>
      <c r="D8553">
        <v>4.99</v>
      </c>
      <c r="E8553" s="1">
        <v>38521.130555555559</v>
      </c>
    </row>
    <row r="8554" spans="1:5" x14ac:dyDescent="0.3">
      <c r="A8554">
        <v>8657</v>
      </c>
      <c r="B8554">
        <v>320</v>
      </c>
      <c r="C8554">
        <v>2883</v>
      </c>
      <c r="D8554">
        <v>7.99</v>
      </c>
      <c r="E8554" s="1">
        <v>38523.061805555553</v>
      </c>
    </row>
    <row r="8555" spans="1:5" x14ac:dyDescent="0.3">
      <c r="A8555">
        <v>8658</v>
      </c>
      <c r="B8555">
        <v>320</v>
      </c>
      <c r="C8555">
        <v>3519</v>
      </c>
      <c r="D8555">
        <v>0.98999999999999899</v>
      </c>
      <c r="E8555" s="1">
        <v>38539.039583333331</v>
      </c>
    </row>
    <row r="8556" spans="1:5" x14ac:dyDescent="0.3">
      <c r="A8556">
        <v>8659</v>
      </c>
      <c r="B8556">
        <v>320</v>
      </c>
      <c r="C8556">
        <v>3756</v>
      </c>
      <c r="D8556">
        <v>4.99</v>
      </c>
      <c r="E8556" s="1">
        <v>38539.527777777781</v>
      </c>
    </row>
    <row r="8557" spans="1:5" x14ac:dyDescent="0.3">
      <c r="A8557">
        <v>8660</v>
      </c>
      <c r="B8557">
        <v>320</v>
      </c>
      <c r="C8557">
        <v>4173</v>
      </c>
      <c r="D8557">
        <v>2.99</v>
      </c>
      <c r="E8557" s="1">
        <v>38540.414583333331</v>
      </c>
    </row>
    <row r="8558" spans="1:5" x14ac:dyDescent="0.3">
      <c r="A8558">
        <v>8661</v>
      </c>
      <c r="B8558">
        <v>320</v>
      </c>
      <c r="C8558">
        <v>7057</v>
      </c>
      <c r="D8558">
        <v>4.99</v>
      </c>
      <c r="E8558" s="1">
        <v>38560.159722222219</v>
      </c>
    </row>
    <row r="8559" spans="1:5" x14ac:dyDescent="0.3">
      <c r="A8559">
        <v>8662</v>
      </c>
      <c r="B8559">
        <v>320</v>
      </c>
      <c r="C8559">
        <v>7064</v>
      </c>
      <c r="D8559">
        <v>3.99</v>
      </c>
      <c r="E8559" s="1">
        <v>38560.161805555559</v>
      </c>
    </row>
    <row r="8560" spans="1:5" x14ac:dyDescent="0.3">
      <c r="A8560">
        <v>8663</v>
      </c>
      <c r="B8560">
        <v>320</v>
      </c>
      <c r="C8560">
        <v>7930</v>
      </c>
      <c r="D8560">
        <v>4.99</v>
      </c>
      <c r="E8560" s="1">
        <v>38561.51458333333</v>
      </c>
    </row>
    <row r="8561" spans="1:5" x14ac:dyDescent="0.3">
      <c r="A8561">
        <v>8664</v>
      </c>
      <c r="B8561">
        <v>320</v>
      </c>
      <c r="C8561">
        <v>8144</v>
      </c>
      <c r="D8561">
        <v>4.99</v>
      </c>
      <c r="E8561" s="1">
        <v>38561.854166666664</v>
      </c>
    </row>
    <row r="8562" spans="1:5" x14ac:dyDescent="0.3">
      <c r="A8562">
        <v>8665</v>
      </c>
      <c r="B8562">
        <v>320</v>
      </c>
      <c r="C8562">
        <v>8235</v>
      </c>
      <c r="D8562">
        <v>4.99</v>
      </c>
      <c r="E8562" s="1">
        <v>38562.015277777777</v>
      </c>
    </row>
    <row r="8563" spans="1:5" x14ac:dyDescent="0.3">
      <c r="A8563">
        <v>8666</v>
      </c>
      <c r="B8563">
        <v>320</v>
      </c>
      <c r="C8563">
        <v>8238</v>
      </c>
      <c r="D8563">
        <v>0.98999999999999899</v>
      </c>
      <c r="E8563" s="1">
        <v>38562.020833333336</v>
      </c>
    </row>
    <row r="8564" spans="1:5" x14ac:dyDescent="0.3">
      <c r="A8564">
        <v>8667</v>
      </c>
      <c r="B8564">
        <v>320</v>
      </c>
      <c r="C8564">
        <v>8794</v>
      </c>
      <c r="D8564">
        <v>4.99</v>
      </c>
      <c r="E8564" s="1">
        <v>38562.874305555553</v>
      </c>
    </row>
    <row r="8565" spans="1:5" x14ac:dyDescent="0.3">
      <c r="A8565">
        <v>8668</v>
      </c>
      <c r="B8565">
        <v>320</v>
      </c>
      <c r="C8565">
        <v>9509</v>
      </c>
      <c r="D8565">
        <v>0.98999999999999899</v>
      </c>
      <c r="E8565" s="1">
        <v>38564.015277777777</v>
      </c>
    </row>
    <row r="8566" spans="1:5" x14ac:dyDescent="0.3">
      <c r="A8566">
        <v>8669</v>
      </c>
      <c r="B8566">
        <v>320</v>
      </c>
      <c r="C8566">
        <v>11208</v>
      </c>
      <c r="D8566">
        <v>0.98999999999999899</v>
      </c>
      <c r="E8566" s="1">
        <v>38566.501388888886</v>
      </c>
    </row>
    <row r="8567" spans="1:5" x14ac:dyDescent="0.3">
      <c r="A8567">
        <v>8670</v>
      </c>
      <c r="B8567">
        <v>320</v>
      </c>
      <c r="C8567">
        <v>11560</v>
      </c>
      <c r="D8567">
        <v>2.99</v>
      </c>
      <c r="E8567" s="1">
        <v>38581.055555555555</v>
      </c>
    </row>
    <row r="8568" spans="1:5" x14ac:dyDescent="0.3">
      <c r="A8568">
        <v>8671</v>
      </c>
      <c r="B8568">
        <v>320</v>
      </c>
      <c r="C8568">
        <v>14171</v>
      </c>
      <c r="D8568">
        <v>0.98999999999999899</v>
      </c>
      <c r="E8568" s="1">
        <v>38585.125</v>
      </c>
    </row>
    <row r="8569" spans="1:5" x14ac:dyDescent="0.3">
      <c r="A8569">
        <v>8672</v>
      </c>
      <c r="B8569">
        <v>320</v>
      </c>
      <c r="C8569">
        <v>15302</v>
      </c>
      <c r="D8569">
        <v>2.99</v>
      </c>
      <c r="E8569" s="1">
        <v>38586.822222222225</v>
      </c>
    </row>
    <row r="8570" spans="1:5" x14ac:dyDescent="0.3">
      <c r="A8570">
        <v>8673</v>
      </c>
      <c r="B8570">
        <v>321</v>
      </c>
      <c r="C8570">
        <v>200</v>
      </c>
      <c r="D8570">
        <v>4.99</v>
      </c>
      <c r="E8570" s="1">
        <v>38498.300000000003</v>
      </c>
    </row>
    <row r="8571" spans="1:5" x14ac:dyDescent="0.3">
      <c r="A8571">
        <v>8674</v>
      </c>
      <c r="B8571">
        <v>321</v>
      </c>
      <c r="C8571">
        <v>620</v>
      </c>
      <c r="D8571">
        <v>5.99</v>
      </c>
      <c r="E8571" s="1">
        <v>38500.662499999999</v>
      </c>
    </row>
    <row r="8572" spans="1:5" x14ac:dyDescent="0.3">
      <c r="A8572">
        <v>8675</v>
      </c>
      <c r="B8572">
        <v>321</v>
      </c>
      <c r="C8572">
        <v>818</v>
      </c>
      <c r="D8572">
        <v>4.99</v>
      </c>
      <c r="E8572" s="1">
        <v>38501.865972222222</v>
      </c>
    </row>
    <row r="8573" spans="1:5" x14ac:dyDescent="0.3">
      <c r="A8573">
        <v>8676</v>
      </c>
      <c r="B8573">
        <v>321</v>
      </c>
      <c r="C8573">
        <v>1750</v>
      </c>
      <c r="D8573">
        <v>5.99</v>
      </c>
      <c r="E8573" s="1">
        <v>38519.706250000003</v>
      </c>
    </row>
    <row r="8574" spans="1:5" x14ac:dyDescent="0.3">
      <c r="A8574">
        <v>8677</v>
      </c>
      <c r="B8574">
        <v>321</v>
      </c>
      <c r="C8574">
        <v>3410</v>
      </c>
      <c r="D8574">
        <v>0.98999999999999899</v>
      </c>
      <c r="E8574" s="1">
        <v>38524.680555555555</v>
      </c>
    </row>
    <row r="8575" spans="1:5" x14ac:dyDescent="0.3">
      <c r="A8575">
        <v>8678</v>
      </c>
      <c r="B8575">
        <v>321</v>
      </c>
      <c r="C8575">
        <v>3901</v>
      </c>
      <c r="D8575">
        <v>5.99</v>
      </c>
      <c r="E8575" s="1">
        <v>38539.808333333334</v>
      </c>
    </row>
    <row r="8576" spans="1:5" x14ac:dyDescent="0.3">
      <c r="A8576">
        <v>8679</v>
      </c>
      <c r="B8576">
        <v>321</v>
      </c>
      <c r="C8576">
        <v>3920</v>
      </c>
      <c r="D8576">
        <v>4.99</v>
      </c>
      <c r="E8576" s="1">
        <v>38539.851388888892</v>
      </c>
    </row>
    <row r="8577" spans="1:5" x14ac:dyDescent="0.3">
      <c r="A8577">
        <v>8680</v>
      </c>
      <c r="B8577">
        <v>321</v>
      </c>
      <c r="C8577">
        <v>4281</v>
      </c>
      <c r="D8577">
        <v>4.99</v>
      </c>
      <c r="E8577" s="1">
        <v>38540.636805555558</v>
      </c>
    </row>
    <row r="8578" spans="1:5" x14ac:dyDescent="0.3">
      <c r="A8578">
        <v>8681</v>
      </c>
      <c r="B8578">
        <v>321</v>
      </c>
      <c r="C8578">
        <v>4318</v>
      </c>
      <c r="D8578">
        <v>5.99</v>
      </c>
      <c r="E8578" s="1">
        <v>38540.740972222222</v>
      </c>
    </row>
    <row r="8579" spans="1:5" x14ac:dyDescent="0.3">
      <c r="A8579">
        <v>8682</v>
      </c>
      <c r="B8579">
        <v>321</v>
      </c>
      <c r="C8579">
        <v>5202</v>
      </c>
      <c r="D8579">
        <v>2.99</v>
      </c>
      <c r="E8579" s="1">
        <v>38542.453472222223</v>
      </c>
    </row>
    <row r="8580" spans="1:5" x14ac:dyDescent="0.3">
      <c r="A8580">
        <v>8683</v>
      </c>
      <c r="B8580">
        <v>321</v>
      </c>
      <c r="C8580">
        <v>5867</v>
      </c>
      <c r="D8580">
        <v>8.99</v>
      </c>
      <c r="E8580" s="1">
        <v>38543.777083333334</v>
      </c>
    </row>
    <row r="8581" spans="1:5" x14ac:dyDescent="0.3">
      <c r="A8581">
        <v>8684</v>
      </c>
      <c r="B8581">
        <v>321</v>
      </c>
      <c r="C8581">
        <v>6190</v>
      </c>
      <c r="D8581">
        <v>2.99</v>
      </c>
      <c r="E8581" s="1">
        <v>38544.48333333333</v>
      </c>
    </row>
    <row r="8582" spans="1:5" x14ac:dyDescent="0.3">
      <c r="A8582">
        <v>8685</v>
      </c>
      <c r="B8582">
        <v>321</v>
      </c>
      <c r="C8582">
        <v>6859</v>
      </c>
      <c r="D8582">
        <v>5.99</v>
      </c>
      <c r="E8582" s="1">
        <v>38545.828472222223</v>
      </c>
    </row>
    <row r="8583" spans="1:5" x14ac:dyDescent="0.3">
      <c r="A8583">
        <v>8686</v>
      </c>
      <c r="B8583">
        <v>321</v>
      </c>
      <c r="C8583">
        <v>8685</v>
      </c>
      <c r="D8583">
        <v>6.99</v>
      </c>
      <c r="E8583" s="1">
        <v>38562.678472222222</v>
      </c>
    </row>
    <row r="8584" spans="1:5" x14ac:dyDescent="0.3">
      <c r="A8584">
        <v>8687</v>
      </c>
      <c r="B8584">
        <v>321</v>
      </c>
      <c r="C8584">
        <v>9981</v>
      </c>
      <c r="D8584">
        <v>0.98999999999999899</v>
      </c>
      <c r="E8584" s="1">
        <v>38564.713888888888</v>
      </c>
    </row>
    <row r="8585" spans="1:5" x14ac:dyDescent="0.3">
      <c r="A8585">
        <v>8688</v>
      </c>
      <c r="B8585">
        <v>321</v>
      </c>
      <c r="C8585">
        <v>11722</v>
      </c>
      <c r="D8585">
        <v>2.99</v>
      </c>
      <c r="E8585" s="1">
        <v>38581.328472222223</v>
      </c>
    </row>
    <row r="8586" spans="1:5" x14ac:dyDescent="0.3">
      <c r="A8586">
        <v>8689</v>
      </c>
      <c r="B8586">
        <v>321</v>
      </c>
      <c r="C8586">
        <v>12033</v>
      </c>
      <c r="D8586">
        <v>6.99</v>
      </c>
      <c r="E8586" s="1">
        <v>38581.843055555553</v>
      </c>
    </row>
    <row r="8587" spans="1:5" x14ac:dyDescent="0.3">
      <c r="A8587">
        <v>8690</v>
      </c>
      <c r="B8587">
        <v>321</v>
      </c>
      <c r="C8587">
        <v>12034</v>
      </c>
      <c r="D8587">
        <v>7.99</v>
      </c>
      <c r="E8587" s="1">
        <v>38581.84375</v>
      </c>
    </row>
    <row r="8588" spans="1:5" x14ac:dyDescent="0.3">
      <c r="A8588">
        <v>8691</v>
      </c>
      <c r="B8588">
        <v>321</v>
      </c>
      <c r="C8588">
        <v>12398</v>
      </c>
      <c r="D8588">
        <v>4.99</v>
      </c>
      <c r="E8588" s="1">
        <v>38582.384027777778</v>
      </c>
    </row>
    <row r="8589" spans="1:5" x14ac:dyDescent="0.3">
      <c r="A8589">
        <v>8692</v>
      </c>
      <c r="B8589">
        <v>321</v>
      </c>
      <c r="C8589">
        <v>13623</v>
      </c>
      <c r="D8589">
        <v>6.99</v>
      </c>
      <c r="E8589" s="1">
        <v>38584.28402777778</v>
      </c>
    </row>
    <row r="8590" spans="1:5" x14ac:dyDescent="0.3">
      <c r="A8590">
        <v>8693</v>
      </c>
      <c r="B8590">
        <v>321</v>
      </c>
      <c r="C8590">
        <v>15673</v>
      </c>
      <c r="D8590">
        <v>6.99</v>
      </c>
      <c r="E8590" s="1">
        <v>38587.383333333331</v>
      </c>
    </row>
    <row r="8591" spans="1:5" x14ac:dyDescent="0.3">
      <c r="A8591">
        <v>8694</v>
      </c>
      <c r="B8591">
        <v>321</v>
      </c>
      <c r="C8591">
        <v>15888</v>
      </c>
      <c r="D8591">
        <v>5.99</v>
      </c>
      <c r="E8591" s="1">
        <v>38587.705555555556</v>
      </c>
    </row>
    <row r="8592" spans="1:5" x14ac:dyDescent="0.3">
      <c r="A8592">
        <v>8695</v>
      </c>
      <c r="B8592">
        <v>322</v>
      </c>
      <c r="C8592">
        <v>166</v>
      </c>
      <c r="D8592">
        <v>0.98999999999999899</v>
      </c>
      <c r="E8592" s="1">
        <v>38498.117361111108</v>
      </c>
    </row>
    <row r="8593" spans="1:5" x14ac:dyDescent="0.3">
      <c r="A8593">
        <v>8696</v>
      </c>
      <c r="B8593">
        <v>322</v>
      </c>
      <c r="C8593">
        <v>269</v>
      </c>
      <c r="D8593">
        <v>4.99</v>
      </c>
      <c r="E8593" s="1">
        <v>38498.679861111108</v>
      </c>
    </row>
    <row r="8594" spans="1:5" x14ac:dyDescent="0.3">
      <c r="A8594">
        <v>8697</v>
      </c>
      <c r="B8594">
        <v>322</v>
      </c>
      <c r="C8594">
        <v>1386</v>
      </c>
      <c r="D8594">
        <v>2.99</v>
      </c>
      <c r="E8594" s="1">
        <v>38518.651388888888</v>
      </c>
    </row>
    <row r="8595" spans="1:5" x14ac:dyDescent="0.3">
      <c r="A8595">
        <v>8698</v>
      </c>
      <c r="B8595">
        <v>322</v>
      </c>
      <c r="C8595">
        <v>1588</v>
      </c>
      <c r="D8595">
        <v>8.99</v>
      </c>
      <c r="E8595" s="1">
        <v>38519.203472222223</v>
      </c>
    </row>
    <row r="8596" spans="1:5" x14ac:dyDescent="0.3">
      <c r="A8596">
        <v>8699</v>
      </c>
      <c r="B8596">
        <v>322</v>
      </c>
      <c r="C8596">
        <v>2481</v>
      </c>
      <c r="D8596">
        <v>4.99</v>
      </c>
      <c r="E8596" s="1">
        <v>38521.880555555559</v>
      </c>
    </row>
    <row r="8597" spans="1:5" x14ac:dyDescent="0.3">
      <c r="A8597">
        <v>8700</v>
      </c>
      <c r="B8597">
        <v>322</v>
      </c>
      <c r="C8597">
        <v>2554</v>
      </c>
      <c r="D8597">
        <v>0.98999999999999899</v>
      </c>
      <c r="E8597" s="1">
        <v>38522.128472222219</v>
      </c>
    </row>
    <row r="8598" spans="1:5" x14ac:dyDescent="0.3">
      <c r="A8598">
        <v>8701</v>
      </c>
      <c r="B8598">
        <v>322</v>
      </c>
      <c r="C8598">
        <v>2983</v>
      </c>
      <c r="D8598">
        <v>7.99</v>
      </c>
      <c r="E8598" s="1">
        <v>38523.361805555556</v>
      </c>
    </row>
    <row r="8599" spans="1:5" x14ac:dyDescent="0.3">
      <c r="A8599">
        <v>8702</v>
      </c>
      <c r="B8599">
        <v>322</v>
      </c>
      <c r="C8599">
        <v>3054</v>
      </c>
      <c r="D8599">
        <v>5.99</v>
      </c>
      <c r="E8599" s="1">
        <v>38523.552777777775</v>
      </c>
    </row>
    <row r="8600" spans="1:5" x14ac:dyDescent="0.3">
      <c r="A8600">
        <v>8703</v>
      </c>
      <c r="B8600">
        <v>322</v>
      </c>
      <c r="C8600">
        <v>3413</v>
      </c>
      <c r="D8600">
        <v>8.99</v>
      </c>
      <c r="E8600" s="1">
        <v>38524.706250000003</v>
      </c>
    </row>
    <row r="8601" spans="1:5" x14ac:dyDescent="0.3">
      <c r="A8601">
        <v>8704</v>
      </c>
      <c r="B8601">
        <v>322</v>
      </c>
      <c r="C8601">
        <v>3478</v>
      </c>
      <c r="D8601">
        <v>0.98999999999999899</v>
      </c>
      <c r="E8601" s="1">
        <v>38538.961805555555</v>
      </c>
    </row>
    <row r="8602" spans="1:5" x14ac:dyDescent="0.3">
      <c r="A8602">
        <v>8705</v>
      </c>
      <c r="B8602">
        <v>322</v>
      </c>
      <c r="C8602">
        <v>3627</v>
      </c>
      <c r="D8602">
        <v>1.99</v>
      </c>
      <c r="E8602" s="1">
        <v>38539.263194444444</v>
      </c>
    </row>
    <row r="8603" spans="1:5" x14ac:dyDescent="0.3">
      <c r="A8603">
        <v>8706</v>
      </c>
      <c r="B8603">
        <v>322</v>
      </c>
      <c r="C8603">
        <v>3646</v>
      </c>
      <c r="D8603">
        <v>4.99</v>
      </c>
      <c r="E8603" s="1">
        <v>38539.311111111114</v>
      </c>
    </row>
    <row r="8604" spans="1:5" x14ac:dyDescent="0.3">
      <c r="A8604">
        <v>8707</v>
      </c>
      <c r="B8604">
        <v>322</v>
      </c>
      <c r="C8604">
        <v>6033</v>
      </c>
      <c r="D8604">
        <v>2.99</v>
      </c>
      <c r="E8604" s="1">
        <v>38544.124305555553</v>
      </c>
    </row>
    <row r="8605" spans="1:5" x14ac:dyDescent="0.3">
      <c r="A8605">
        <v>8708</v>
      </c>
      <c r="B8605">
        <v>322</v>
      </c>
      <c r="C8605">
        <v>6511</v>
      </c>
      <c r="D8605">
        <v>3.99</v>
      </c>
      <c r="E8605" s="1">
        <v>38545.152083333334</v>
      </c>
    </row>
    <row r="8606" spans="1:5" x14ac:dyDescent="0.3">
      <c r="A8606">
        <v>8709</v>
      </c>
      <c r="B8606">
        <v>322</v>
      </c>
      <c r="C8606">
        <v>6673</v>
      </c>
      <c r="D8606">
        <v>0.98999999999999899</v>
      </c>
      <c r="E8606" s="1">
        <v>38545.493055555555</v>
      </c>
    </row>
    <row r="8607" spans="1:5" x14ac:dyDescent="0.3">
      <c r="A8607">
        <v>8710</v>
      </c>
      <c r="B8607">
        <v>322</v>
      </c>
      <c r="C8607">
        <v>6709</v>
      </c>
      <c r="D8607">
        <v>4.99</v>
      </c>
      <c r="E8607" s="1">
        <v>38545.555555555555</v>
      </c>
    </row>
    <row r="8608" spans="1:5" x14ac:dyDescent="0.3">
      <c r="A8608">
        <v>8711</v>
      </c>
      <c r="B8608">
        <v>322</v>
      </c>
      <c r="C8608">
        <v>7091</v>
      </c>
      <c r="D8608">
        <v>4.99</v>
      </c>
      <c r="E8608" s="1">
        <v>38560.197222222225</v>
      </c>
    </row>
    <row r="8609" spans="1:5" x14ac:dyDescent="0.3">
      <c r="A8609">
        <v>8712</v>
      </c>
      <c r="B8609">
        <v>322</v>
      </c>
      <c r="C8609">
        <v>8142</v>
      </c>
      <c r="D8609">
        <v>4.99</v>
      </c>
      <c r="E8609" s="1">
        <v>38561.847916666666</v>
      </c>
    </row>
    <row r="8610" spans="1:5" x14ac:dyDescent="0.3">
      <c r="A8610">
        <v>8713</v>
      </c>
      <c r="B8610">
        <v>322</v>
      </c>
      <c r="C8610">
        <v>9104</v>
      </c>
      <c r="D8610">
        <v>7.99</v>
      </c>
      <c r="E8610" s="1">
        <v>38563.367361111108</v>
      </c>
    </row>
    <row r="8611" spans="1:5" x14ac:dyDescent="0.3">
      <c r="A8611">
        <v>8714</v>
      </c>
      <c r="B8611">
        <v>322</v>
      </c>
      <c r="C8611">
        <v>9115</v>
      </c>
      <c r="D8611">
        <v>4.99</v>
      </c>
      <c r="E8611" s="1">
        <v>38563.384027777778</v>
      </c>
    </row>
    <row r="8612" spans="1:5" x14ac:dyDescent="0.3">
      <c r="A8612">
        <v>8715</v>
      </c>
      <c r="B8612">
        <v>322</v>
      </c>
      <c r="C8612">
        <v>9252</v>
      </c>
      <c r="D8612">
        <v>1.99</v>
      </c>
      <c r="E8612" s="1">
        <v>38563.59652777778</v>
      </c>
    </row>
    <row r="8613" spans="1:5" x14ac:dyDescent="0.3">
      <c r="A8613">
        <v>8716</v>
      </c>
      <c r="B8613">
        <v>322</v>
      </c>
      <c r="C8613">
        <v>11120</v>
      </c>
      <c r="D8613">
        <v>4.99</v>
      </c>
      <c r="E8613" s="1">
        <v>38566.365972222222</v>
      </c>
    </row>
    <row r="8614" spans="1:5" x14ac:dyDescent="0.3">
      <c r="A8614">
        <v>8717</v>
      </c>
      <c r="B8614">
        <v>322</v>
      </c>
      <c r="C8614">
        <v>11456</v>
      </c>
      <c r="D8614">
        <v>0.98999999999999899</v>
      </c>
      <c r="E8614" s="1">
        <v>38566.884722222225</v>
      </c>
    </row>
    <row r="8615" spans="1:5" x14ac:dyDescent="0.3">
      <c r="A8615">
        <v>8718</v>
      </c>
      <c r="B8615">
        <v>322</v>
      </c>
      <c r="C8615">
        <v>13180</v>
      </c>
      <c r="D8615">
        <v>4.99</v>
      </c>
      <c r="E8615" s="1">
        <v>38583.583333333336</v>
      </c>
    </row>
    <row r="8616" spans="1:5" x14ac:dyDescent="0.3">
      <c r="A8616">
        <v>8719</v>
      </c>
      <c r="B8616">
        <v>322</v>
      </c>
      <c r="C8616">
        <v>13650</v>
      </c>
      <c r="D8616">
        <v>9.99</v>
      </c>
      <c r="E8616" s="1">
        <v>38584.325694444444</v>
      </c>
    </row>
    <row r="8617" spans="1:5" x14ac:dyDescent="0.3">
      <c r="A8617">
        <v>8720</v>
      </c>
      <c r="B8617">
        <v>322</v>
      </c>
      <c r="C8617">
        <v>14042</v>
      </c>
      <c r="D8617">
        <v>4.99</v>
      </c>
      <c r="E8617" s="1">
        <v>38584.90625</v>
      </c>
    </row>
    <row r="8618" spans="1:5" x14ac:dyDescent="0.3">
      <c r="A8618">
        <v>8721</v>
      </c>
      <c r="B8618">
        <v>322</v>
      </c>
      <c r="C8618">
        <v>15450</v>
      </c>
      <c r="D8618">
        <v>0.98999999999999899</v>
      </c>
      <c r="E8618" s="1">
        <v>38587.038888888892</v>
      </c>
    </row>
    <row r="8619" spans="1:5" x14ac:dyDescent="0.3">
      <c r="A8619">
        <v>8722</v>
      </c>
      <c r="B8619">
        <v>322</v>
      </c>
      <c r="C8619">
        <v>15703</v>
      </c>
      <c r="D8619">
        <v>8.99</v>
      </c>
      <c r="E8619" s="1">
        <v>38587.432638888888</v>
      </c>
    </row>
    <row r="8620" spans="1:5" x14ac:dyDescent="0.3">
      <c r="A8620">
        <v>8723</v>
      </c>
      <c r="B8620">
        <v>323</v>
      </c>
      <c r="C8620">
        <v>58</v>
      </c>
      <c r="D8620">
        <v>4.99</v>
      </c>
      <c r="E8620" s="1">
        <v>38497.370138888888</v>
      </c>
    </row>
    <row r="8621" spans="1:5" x14ac:dyDescent="0.3">
      <c r="A8621">
        <v>8724</v>
      </c>
      <c r="B8621">
        <v>323</v>
      </c>
      <c r="C8621">
        <v>729</v>
      </c>
      <c r="D8621">
        <v>2.99</v>
      </c>
      <c r="E8621" s="1">
        <v>38501.274305555555</v>
      </c>
    </row>
    <row r="8622" spans="1:5" x14ac:dyDescent="0.3">
      <c r="A8622">
        <v>8725</v>
      </c>
      <c r="B8622">
        <v>323</v>
      </c>
      <c r="C8622">
        <v>878</v>
      </c>
      <c r="D8622">
        <v>5.99</v>
      </c>
      <c r="E8622" s="1">
        <v>38502.242361111108</v>
      </c>
    </row>
    <row r="8623" spans="1:5" x14ac:dyDescent="0.3">
      <c r="A8623">
        <v>8726</v>
      </c>
      <c r="B8623">
        <v>323</v>
      </c>
      <c r="C8623">
        <v>1167</v>
      </c>
      <c r="D8623">
        <v>0.98999999999999899</v>
      </c>
      <c r="E8623" s="1">
        <v>38517.975694444445</v>
      </c>
    </row>
    <row r="8624" spans="1:5" x14ac:dyDescent="0.3">
      <c r="A8624">
        <v>8727</v>
      </c>
      <c r="B8624">
        <v>323</v>
      </c>
      <c r="C8624">
        <v>1786</v>
      </c>
      <c r="D8624">
        <v>2.99</v>
      </c>
      <c r="E8624" s="1">
        <v>38519.8125</v>
      </c>
    </row>
    <row r="8625" spans="1:5" x14ac:dyDescent="0.3">
      <c r="A8625">
        <v>8728</v>
      </c>
      <c r="B8625">
        <v>323</v>
      </c>
      <c r="C8625">
        <v>2933</v>
      </c>
      <c r="D8625">
        <v>4.99</v>
      </c>
      <c r="E8625" s="1">
        <v>38523.202777777777</v>
      </c>
    </row>
    <row r="8626" spans="1:5" x14ac:dyDescent="0.3">
      <c r="A8626">
        <v>8729</v>
      </c>
      <c r="B8626">
        <v>323</v>
      </c>
      <c r="C8626">
        <v>3704</v>
      </c>
      <c r="D8626">
        <v>6.99</v>
      </c>
      <c r="E8626" s="1">
        <v>38539.427777777775</v>
      </c>
    </row>
    <row r="8627" spans="1:5" x14ac:dyDescent="0.3">
      <c r="A8627">
        <v>8730</v>
      </c>
      <c r="B8627">
        <v>323</v>
      </c>
      <c r="C8627">
        <v>4572</v>
      </c>
      <c r="D8627">
        <v>1.99</v>
      </c>
      <c r="E8627" s="1">
        <v>38541.23333333333</v>
      </c>
    </row>
    <row r="8628" spans="1:5" x14ac:dyDescent="0.3">
      <c r="A8628">
        <v>8731</v>
      </c>
      <c r="B8628">
        <v>323</v>
      </c>
      <c r="C8628">
        <v>5669</v>
      </c>
      <c r="D8628">
        <v>4.99</v>
      </c>
      <c r="E8628" s="1">
        <v>38543.341666666667</v>
      </c>
    </row>
    <row r="8629" spans="1:5" x14ac:dyDescent="0.3">
      <c r="A8629">
        <v>8732</v>
      </c>
      <c r="B8629">
        <v>323</v>
      </c>
      <c r="C8629">
        <v>5906</v>
      </c>
      <c r="D8629">
        <v>1.99</v>
      </c>
      <c r="E8629" s="1">
        <v>38543.861805555556</v>
      </c>
    </row>
    <row r="8630" spans="1:5" x14ac:dyDescent="0.3">
      <c r="A8630">
        <v>8733</v>
      </c>
      <c r="B8630">
        <v>323</v>
      </c>
      <c r="C8630">
        <v>6840</v>
      </c>
      <c r="D8630">
        <v>3.99</v>
      </c>
      <c r="E8630" s="1">
        <v>38545.793749999997</v>
      </c>
    </row>
    <row r="8631" spans="1:5" x14ac:dyDescent="0.3">
      <c r="A8631">
        <v>8734</v>
      </c>
      <c r="B8631">
        <v>323</v>
      </c>
      <c r="C8631">
        <v>7146</v>
      </c>
      <c r="D8631">
        <v>7.99</v>
      </c>
      <c r="E8631" s="1">
        <v>38560.293055555558</v>
      </c>
    </row>
    <row r="8632" spans="1:5" x14ac:dyDescent="0.3">
      <c r="A8632">
        <v>8735</v>
      </c>
      <c r="B8632">
        <v>323</v>
      </c>
      <c r="C8632">
        <v>7275</v>
      </c>
      <c r="D8632">
        <v>2.99</v>
      </c>
      <c r="E8632" s="1">
        <v>38560.48541666667</v>
      </c>
    </row>
    <row r="8633" spans="1:5" x14ac:dyDescent="0.3">
      <c r="A8633">
        <v>8736</v>
      </c>
      <c r="B8633">
        <v>323</v>
      </c>
      <c r="C8633">
        <v>7695</v>
      </c>
      <c r="D8633">
        <v>5.99</v>
      </c>
      <c r="E8633" s="1">
        <v>38561.15347222222</v>
      </c>
    </row>
    <row r="8634" spans="1:5" x14ac:dyDescent="0.3">
      <c r="A8634">
        <v>8737</v>
      </c>
      <c r="B8634">
        <v>323</v>
      </c>
      <c r="C8634">
        <v>7847</v>
      </c>
      <c r="D8634">
        <v>1.99</v>
      </c>
      <c r="E8634" s="1">
        <v>38561.390972222223</v>
      </c>
    </row>
    <row r="8635" spans="1:5" x14ac:dyDescent="0.3">
      <c r="A8635">
        <v>8738</v>
      </c>
      <c r="B8635">
        <v>323</v>
      </c>
      <c r="C8635">
        <v>7937</v>
      </c>
      <c r="D8635">
        <v>4.99</v>
      </c>
      <c r="E8635" s="1">
        <v>38561.526388888888</v>
      </c>
    </row>
    <row r="8636" spans="1:5" x14ac:dyDescent="0.3">
      <c r="A8636">
        <v>8739</v>
      </c>
      <c r="B8636">
        <v>323</v>
      </c>
      <c r="C8636">
        <v>8474</v>
      </c>
      <c r="D8636">
        <v>0.98999999999999899</v>
      </c>
      <c r="E8636" s="1">
        <v>38562.35833333333</v>
      </c>
    </row>
    <row r="8637" spans="1:5" x14ac:dyDescent="0.3">
      <c r="A8637">
        <v>8740</v>
      </c>
      <c r="B8637">
        <v>323</v>
      </c>
      <c r="C8637">
        <v>8790</v>
      </c>
      <c r="D8637">
        <v>0.98999999999999899</v>
      </c>
      <c r="E8637" s="1">
        <v>38562.868750000001</v>
      </c>
    </row>
    <row r="8638" spans="1:5" x14ac:dyDescent="0.3">
      <c r="A8638">
        <v>8741</v>
      </c>
      <c r="B8638">
        <v>323</v>
      </c>
      <c r="C8638">
        <v>9363</v>
      </c>
      <c r="D8638">
        <v>2.99</v>
      </c>
      <c r="E8638" s="1">
        <v>38563.780555555553</v>
      </c>
    </row>
    <row r="8639" spans="1:5" x14ac:dyDescent="0.3">
      <c r="A8639">
        <v>8742</v>
      </c>
      <c r="B8639">
        <v>323</v>
      </c>
      <c r="C8639">
        <v>10002</v>
      </c>
      <c r="D8639">
        <v>4.99</v>
      </c>
      <c r="E8639" s="1">
        <v>38564.741666666669</v>
      </c>
    </row>
    <row r="8640" spans="1:5" x14ac:dyDescent="0.3">
      <c r="A8640">
        <v>8743</v>
      </c>
      <c r="B8640">
        <v>323</v>
      </c>
      <c r="C8640">
        <v>10028</v>
      </c>
      <c r="D8640">
        <v>4.99</v>
      </c>
      <c r="E8640" s="1">
        <v>38564.774305555555</v>
      </c>
    </row>
    <row r="8641" spans="1:5" x14ac:dyDescent="0.3">
      <c r="A8641">
        <v>8744</v>
      </c>
      <c r="B8641">
        <v>323</v>
      </c>
      <c r="C8641">
        <v>10298</v>
      </c>
      <c r="D8641">
        <v>0.98999999999999899</v>
      </c>
      <c r="E8641" s="1">
        <v>38565.17083333333</v>
      </c>
    </row>
    <row r="8642" spans="1:5" x14ac:dyDescent="0.3">
      <c r="A8642">
        <v>8745</v>
      </c>
      <c r="B8642">
        <v>323</v>
      </c>
      <c r="C8642">
        <v>10994</v>
      </c>
      <c r="D8642">
        <v>3.99</v>
      </c>
      <c r="E8642" s="1">
        <v>38566.198611111111</v>
      </c>
    </row>
    <row r="8643" spans="1:5" x14ac:dyDescent="0.3">
      <c r="A8643">
        <v>8746</v>
      </c>
      <c r="B8643">
        <v>323</v>
      </c>
      <c r="C8643">
        <v>11548</v>
      </c>
      <c r="D8643">
        <v>0.98999999999999899</v>
      </c>
      <c r="E8643" s="1">
        <v>38581.040972222225</v>
      </c>
    </row>
    <row r="8644" spans="1:5" x14ac:dyDescent="0.3">
      <c r="A8644">
        <v>8747</v>
      </c>
      <c r="B8644">
        <v>323</v>
      </c>
      <c r="C8644">
        <v>12120</v>
      </c>
      <c r="D8644">
        <v>4.99</v>
      </c>
      <c r="E8644" s="1">
        <v>38581.969444444447</v>
      </c>
    </row>
    <row r="8645" spans="1:5" x14ac:dyDescent="0.3">
      <c r="A8645">
        <v>8748</v>
      </c>
      <c r="B8645">
        <v>323</v>
      </c>
      <c r="C8645">
        <v>12169</v>
      </c>
      <c r="D8645">
        <v>2.99</v>
      </c>
      <c r="E8645" s="1">
        <v>38582.045138888891</v>
      </c>
    </row>
    <row r="8646" spans="1:5" x14ac:dyDescent="0.3">
      <c r="A8646">
        <v>8749</v>
      </c>
      <c r="B8646">
        <v>323</v>
      </c>
      <c r="C8646">
        <v>13140</v>
      </c>
      <c r="D8646">
        <v>5.99</v>
      </c>
      <c r="E8646" s="1">
        <v>38583.524305555555</v>
      </c>
    </row>
    <row r="8647" spans="1:5" x14ac:dyDescent="0.3">
      <c r="A8647">
        <v>8750</v>
      </c>
      <c r="B8647">
        <v>323</v>
      </c>
      <c r="C8647">
        <v>14224</v>
      </c>
      <c r="D8647">
        <v>2.99</v>
      </c>
      <c r="E8647" s="1">
        <v>38585.203472222223</v>
      </c>
    </row>
    <row r="8648" spans="1:5" x14ac:dyDescent="0.3">
      <c r="A8648">
        <v>8751</v>
      </c>
      <c r="B8648">
        <v>323</v>
      </c>
      <c r="C8648">
        <v>14957</v>
      </c>
      <c r="D8648">
        <v>3.99</v>
      </c>
      <c r="E8648" s="1">
        <v>38586.270138888889</v>
      </c>
    </row>
    <row r="8649" spans="1:5" x14ac:dyDescent="0.3">
      <c r="A8649">
        <v>8752</v>
      </c>
      <c r="B8649">
        <v>323</v>
      </c>
      <c r="C8649">
        <v>15387</v>
      </c>
      <c r="D8649">
        <v>4.99</v>
      </c>
      <c r="E8649" s="1">
        <v>38586.950694444444</v>
      </c>
    </row>
    <row r="8650" spans="1:5" x14ac:dyDescent="0.3">
      <c r="A8650">
        <v>8753</v>
      </c>
      <c r="B8650">
        <v>323</v>
      </c>
      <c r="C8650">
        <v>15728</v>
      </c>
      <c r="D8650">
        <v>0.98999999999999899</v>
      </c>
      <c r="E8650" s="1">
        <v>38587.479166666664</v>
      </c>
    </row>
    <row r="8651" spans="1:5" x14ac:dyDescent="0.3">
      <c r="A8651">
        <v>8754</v>
      </c>
      <c r="B8651">
        <v>324</v>
      </c>
      <c r="C8651">
        <v>563</v>
      </c>
      <c r="D8651">
        <v>3.99</v>
      </c>
      <c r="E8651" s="1">
        <v>38500.381944444445</v>
      </c>
    </row>
    <row r="8652" spans="1:5" x14ac:dyDescent="0.3">
      <c r="A8652">
        <v>8755</v>
      </c>
      <c r="B8652">
        <v>324</v>
      </c>
      <c r="C8652">
        <v>1740</v>
      </c>
      <c r="D8652">
        <v>0.98999999999999899</v>
      </c>
      <c r="E8652" s="1">
        <v>38519.686805555553</v>
      </c>
    </row>
    <row r="8653" spans="1:5" x14ac:dyDescent="0.3">
      <c r="A8653">
        <v>8756</v>
      </c>
      <c r="B8653">
        <v>324</v>
      </c>
      <c r="C8653">
        <v>2590</v>
      </c>
      <c r="D8653">
        <v>2.99</v>
      </c>
      <c r="E8653" s="1">
        <v>38522.229861111111</v>
      </c>
    </row>
    <row r="8654" spans="1:5" x14ac:dyDescent="0.3">
      <c r="A8654">
        <v>8757</v>
      </c>
      <c r="B8654">
        <v>324</v>
      </c>
      <c r="C8654">
        <v>3947</v>
      </c>
      <c r="D8654">
        <v>4.99</v>
      </c>
      <c r="E8654" s="1">
        <v>38539.904166666667</v>
      </c>
    </row>
    <row r="8655" spans="1:5" x14ac:dyDescent="0.3">
      <c r="A8655">
        <v>8758</v>
      </c>
      <c r="B8655">
        <v>324</v>
      </c>
      <c r="C8655">
        <v>4197</v>
      </c>
      <c r="D8655">
        <v>0.98999999999999899</v>
      </c>
      <c r="E8655" s="1">
        <v>38540.463194444441</v>
      </c>
    </row>
    <row r="8656" spans="1:5" x14ac:dyDescent="0.3">
      <c r="A8656">
        <v>8759</v>
      </c>
      <c r="B8656">
        <v>324</v>
      </c>
      <c r="C8656">
        <v>4368</v>
      </c>
      <c r="D8656">
        <v>4.99</v>
      </c>
      <c r="E8656" s="1">
        <v>38540.829861111109</v>
      </c>
    </row>
    <row r="8657" spans="1:5" x14ac:dyDescent="0.3">
      <c r="A8657">
        <v>8760</v>
      </c>
      <c r="B8657">
        <v>324</v>
      </c>
      <c r="C8657">
        <v>5702</v>
      </c>
      <c r="D8657">
        <v>2.99</v>
      </c>
      <c r="E8657" s="1">
        <v>38543.416666666664</v>
      </c>
    </row>
    <row r="8658" spans="1:5" x14ac:dyDescent="0.3">
      <c r="A8658">
        <v>8761</v>
      </c>
      <c r="B8658">
        <v>324</v>
      </c>
      <c r="C8658">
        <v>5778</v>
      </c>
      <c r="D8658">
        <v>0.98999999999999899</v>
      </c>
      <c r="E8658" s="1">
        <v>38543.570138888892</v>
      </c>
    </row>
    <row r="8659" spans="1:5" x14ac:dyDescent="0.3">
      <c r="A8659">
        <v>8762</v>
      </c>
      <c r="B8659">
        <v>324</v>
      </c>
      <c r="C8659">
        <v>6034</v>
      </c>
      <c r="D8659">
        <v>2.99</v>
      </c>
      <c r="E8659" s="1">
        <v>38544.125</v>
      </c>
    </row>
    <row r="8660" spans="1:5" x14ac:dyDescent="0.3">
      <c r="A8660">
        <v>8763</v>
      </c>
      <c r="B8660">
        <v>324</v>
      </c>
      <c r="C8660">
        <v>6299</v>
      </c>
      <c r="D8660">
        <v>4.99</v>
      </c>
      <c r="E8660" s="1">
        <v>38544.739583333336</v>
      </c>
    </row>
    <row r="8661" spans="1:5" x14ac:dyDescent="0.3">
      <c r="A8661">
        <v>8764</v>
      </c>
      <c r="B8661">
        <v>324</v>
      </c>
      <c r="C8661">
        <v>7240</v>
      </c>
      <c r="D8661">
        <v>3.99</v>
      </c>
      <c r="E8661" s="1">
        <v>38560.431250000001</v>
      </c>
    </row>
    <row r="8662" spans="1:5" x14ac:dyDescent="0.3">
      <c r="A8662">
        <v>8765</v>
      </c>
      <c r="B8662">
        <v>324</v>
      </c>
      <c r="C8662">
        <v>7263</v>
      </c>
      <c r="D8662">
        <v>7.99</v>
      </c>
      <c r="E8662" s="1">
        <v>38560.470138888886</v>
      </c>
    </row>
    <row r="8663" spans="1:5" x14ac:dyDescent="0.3">
      <c r="A8663">
        <v>8766</v>
      </c>
      <c r="B8663">
        <v>324</v>
      </c>
      <c r="C8663">
        <v>7960</v>
      </c>
      <c r="D8663">
        <v>6.99</v>
      </c>
      <c r="E8663" s="1">
        <v>38561.574305555558</v>
      </c>
    </row>
    <row r="8664" spans="1:5" x14ac:dyDescent="0.3">
      <c r="A8664">
        <v>8767</v>
      </c>
      <c r="B8664">
        <v>324</v>
      </c>
      <c r="C8664">
        <v>8698</v>
      </c>
      <c r="D8664">
        <v>3.99</v>
      </c>
      <c r="E8664" s="1">
        <v>38562.702777777777</v>
      </c>
    </row>
    <row r="8665" spans="1:5" x14ac:dyDescent="0.3">
      <c r="A8665">
        <v>8768</v>
      </c>
      <c r="B8665">
        <v>324</v>
      </c>
      <c r="C8665">
        <v>9651</v>
      </c>
      <c r="D8665">
        <v>4.99</v>
      </c>
      <c r="E8665" s="1">
        <v>38564.241666666669</v>
      </c>
    </row>
    <row r="8666" spans="1:5" x14ac:dyDescent="0.3">
      <c r="A8666">
        <v>8769</v>
      </c>
      <c r="B8666">
        <v>324</v>
      </c>
      <c r="C8666">
        <v>10212</v>
      </c>
      <c r="D8666">
        <v>2.99</v>
      </c>
      <c r="E8666" s="1">
        <v>38565.042361111111</v>
      </c>
    </row>
    <row r="8667" spans="1:5" x14ac:dyDescent="0.3">
      <c r="A8667">
        <v>8770</v>
      </c>
      <c r="B8667">
        <v>324</v>
      </c>
      <c r="C8667">
        <v>11617</v>
      </c>
      <c r="D8667">
        <v>2.99</v>
      </c>
      <c r="E8667" s="1">
        <v>38581.166666666664</v>
      </c>
    </row>
    <row r="8668" spans="1:5" x14ac:dyDescent="0.3">
      <c r="A8668">
        <v>8771</v>
      </c>
      <c r="B8668">
        <v>324</v>
      </c>
      <c r="C8668">
        <v>11771</v>
      </c>
      <c r="D8668">
        <v>6.99</v>
      </c>
      <c r="E8668" s="1">
        <v>38581.428472222222</v>
      </c>
    </row>
    <row r="8669" spans="1:5" x14ac:dyDescent="0.3">
      <c r="A8669">
        <v>8772</v>
      </c>
      <c r="B8669">
        <v>324</v>
      </c>
      <c r="C8669">
        <v>12543</v>
      </c>
      <c r="D8669">
        <v>2.99</v>
      </c>
      <c r="E8669" s="1">
        <v>38582.599305555559</v>
      </c>
    </row>
    <row r="8670" spans="1:5" x14ac:dyDescent="0.3">
      <c r="A8670">
        <v>8773</v>
      </c>
      <c r="B8670">
        <v>324</v>
      </c>
      <c r="C8670">
        <v>13356</v>
      </c>
      <c r="D8670">
        <v>0.98999999999999899</v>
      </c>
      <c r="E8670" s="1">
        <v>38583.876388888886</v>
      </c>
    </row>
    <row r="8671" spans="1:5" x14ac:dyDescent="0.3">
      <c r="A8671">
        <v>8774</v>
      </c>
      <c r="B8671">
        <v>324</v>
      </c>
      <c r="C8671">
        <v>13386</v>
      </c>
      <c r="D8671">
        <v>2.99</v>
      </c>
      <c r="E8671" s="1">
        <v>38583.904861111114</v>
      </c>
    </row>
    <row r="8672" spans="1:5" x14ac:dyDescent="0.3">
      <c r="A8672">
        <v>8775</v>
      </c>
      <c r="B8672">
        <v>324</v>
      </c>
      <c r="C8672">
        <v>14262</v>
      </c>
      <c r="D8672">
        <v>8.99</v>
      </c>
      <c r="E8672" s="1">
        <v>38585.255555555559</v>
      </c>
    </row>
    <row r="8673" spans="1:5" x14ac:dyDescent="0.3">
      <c r="A8673">
        <v>8776</v>
      </c>
      <c r="B8673">
        <v>324</v>
      </c>
      <c r="C8673">
        <v>14479</v>
      </c>
      <c r="D8673">
        <v>7.99</v>
      </c>
      <c r="E8673" s="1">
        <v>38585.565972222219</v>
      </c>
    </row>
    <row r="8674" spans="1:5" x14ac:dyDescent="0.3">
      <c r="A8674">
        <v>8777</v>
      </c>
      <c r="B8674">
        <v>324</v>
      </c>
      <c r="C8674">
        <v>15263</v>
      </c>
      <c r="D8674">
        <v>4.99</v>
      </c>
      <c r="E8674" s="1">
        <v>38586.768750000003</v>
      </c>
    </row>
    <row r="8675" spans="1:5" x14ac:dyDescent="0.3">
      <c r="A8675">
        <v>8779</v>
      </c>
      <c r="B8675">
        <v>325</v>
      </c>
      <c r="C8675">
        <v>131</v>
      </c>
      <c r="D8675">
        <v>5.99</v>
      </c>
      <c r="E8675" s="1">
        <v>38497.904166666667</v>
      </c>
    </row>
    <row r="8676" spans="1:5" x14ac:dyDescent="0.3">
      <c r="A8676">
        <v>8780</v>
      </c>
      <c r="B8676">
        <v>325</v>
      </c>
      <c r="C8676">
        <v>2502</v>
      </c>
      <c r="D8676">
        <v>4.99</v>
      </c>
      <c r="E8676" s="1">
        <v>38521.966666666667</v>
      </c>
    </row>
    <row r="8677" spans="1:5" x14ac:dyDescent="0.3">
      <c r="A8677">
        <v>8781</v>
      </c>
      <c r="B8677">
        <v>325</v>
      </c>
      <c r="C8677">
        <v>2507</v>
      </c>
      <c r="D8677">
        <v>4.99</v>
      </c>
      <c r="E8677" s="1">
        <v>38521.98541666667</v>
      </c>
    </row>
    <row r="8678" spans="1:5" x14ac:dyDescent="0.3">
      <c r="A8678">
        <v>8782</v>
      </c>
      <c r="B8678">
        <v>325</v>
      </c>
      <c r="C8678">
        <v>2808</v>
      </c>
      <c r="D8678">
        <v>2.99</v>
      </c>
      <c r="E8678" s="1">
        <v>38522.81527777778</v>
      </c>
    </row>
    <row r="8679" spans="1:5" x14ac:dyDescent="0.3">
      <c r="A8679">
        <v>8783</v>
      </c>
      <c r="B8679">
        <v>325</v>
      </c>
      <c r="C8679">
        <v>5470</v>
      </c>
      <c r="D8679">
        <v>5.99</v>
      </c>
      <c r="E8679" s="1">
        <v>38542.965277777781</v>
      </c>
    </row>
    <row r="8680" spans="1:5" x14ac:dyDescent="0.3">
      <c r="A8680">
        <v>8784</v>
      </c>
      <c r="B8680">
        <v>325</v>
      </c>
      <c r="C8680">
        <v>5740</v>
      </c>
      <c r="D8680">
        <v>2.99</v>
      </c>
      <c r="E8680" s="1">
        <v>38543.493750000001</v>
      </c>
    </row>
    <row r="8681" spans="1:5" x14ac:dyDescent="0.3">
      <c r="A8681">
        <v>8785</v>
      </c>
      <c r="B8681">
        <v>325</v>
      </c>
      <c r="C8681">
        <v>5775</v>
      </c>
      <c r="D8681">
        <v>4.99</v>
      </c>
      <c r="E8681" s="1">
        <v>38543.56527777778</v>
      </c>
    </row>
    <row r="8682" spans="1:5" x14ac:dyDescent="0.3">
      <c r="A8682">
        <v>8786</v>
      </c>
      <c r="B8682">
        <v>325</v>
      </c>
      <c r="C8682">
        <v>6135</v>
      </c>
      <c r="D8682">
        <v>4.99</v>
      </c>
      <c r="E8682" s="1">
        <v>38544.355555555558</v>
      </c>
    </row>
    <row r="8683" spans="1:5" x14ac:dyDescent="0.3">
      <c r="A8683">
        <v>8787</v>
      </c>
      <c r="B8683">
        <v>325</v>
      </c>
      <c r="C8683">
        <v>6622</v>
      </c>
      <c r="D8683">
        <v>0.98999999999999899</v>
      </c>
      <c r="E8683" s="1">
        <v>38545.37777777778</v>
      </c>
    </row>
    <row r="8684" spans="1:5" x14ac:dyDescent="0.3">
      <c r="A8684">
        <v>8788</v>
      </c>
      <c r="B8684">
        <v>325</v>
      </c>
      <c r="C8684">
        <v>7223</v>
      </c>
      <c r="D8684">
        <v>9.99</v>
      </c>
      <c r="E8684" s="1">
        <v>38560.404166666667</v>
      </c>
    </row>
    <row r="8685" spans="1:5" x14ac:dyDescent="0.3">
      <c r="A8685">
        <v>8789</v>
      </c>
      <c r="B8685">
        <v>325</v>
      </c>
      <c r="C8685">
        <v>7687</v>
      </c>
      <c r="D8685">
        <v>2.99</v>
      </c>
      <c r="E8685" s="1">
        <v>38561.138888888891</v>
      </c>
    </row>
    <row r="8686" spans="1:5" x14ac:dyDescent="0.3">
      <c r="A8686">
        <v>8790</v>
      </c>
      <c r="B8686">
        <v>325</v>
      </c>
      <c r="C8686">
        <v>8539</v>
      </c>
      <c r="D8686">
        <v>0.98999999999999899</v>
      </c>
      <c r="E8686" s="1">
        <v>38562.449999999997</v>
      </c>
    </row>
    <row r="8687" spans="1:5" x14ac:dyDescent="0.3">
      <c r="A8687">
        <v>8791</v>
      </c>
      <c r="B8687">
        <v>325</v>
      </c>
      <c r="C8687">
        <v>10030</v>
      </c>
      <c r="D8687">
        <v>2.99</v>
      </c>
      <c r="E8687" s="1">
        <v>38564.777083333334</v>
      </c>
    </row>
    <row r="8688" spans="1:5" x14ac:dyDescent="0.3">
      <c r="A8688">
        <v>8792</v>
      </c>
      <c r="B8688">
        <v>325</v>
      </c>
      <c r="C8688">
        <v>10070</v>
      </c>
      <c r="D8688">
        <v>4.99</v>
      </c>
      <c r="E8688" s="1">
        <v>38564.823611111111</v>
      </c>
    </row>
    <row r="8689" spans="1:5" x14ac:dyDescent="0.3">
      <c r="A8689">
        <v>8793</v>
      </c>
      <c r="B8689">
        <v>325</v>
      </c>
      <c r="C8689">
        <v>10326</v>
      </c>
      <c r="D8689">
        <v>4.99</v>
      </c>
      <c r="E8689" s="1">
        <v>38565.204861111109</v>
      </c>
    </row>
    <row r="8690" spans="1:5" x14ac:dyDescent="0.3">
      <c r="A8690">
        <v>8794</v>
      </c>
      <c r="B8690">
        <v>325</v>
      </c>
      <c r="C8690">
        <v>10412</v>
      </c>
      <c r="D8690">
        <v>0.98999999999999899</v>
      </c>
      <c r="E8690" s="1">
        <v>38565.331250000003</v>
      </c>
    </row>
    <row r="8691" spans="1:5" x14ac:dyDescent="0.3">
      <c r="A8691">
        <v>8795</v>
      </c>
      <c r="B8691">
        <v>325</v>
      </c>
      <c r="C8691">
        <v>12097</v>
      </c>
      <c r="D8691">
        <v>4.99</v>
      </c>
      <c r="E8691" s="1">
        <v>38581.940972222219</v>
      </c>
    </row>
    <row r="8692" spans="1:5" x14ac:dyDescent="0.3">
      <c r="A8692">
        <v>8796</v>
      </c>
      <c r="B8692">
        <v>325</v>
      </c>
      <c r="C8692">
        <v>12779</v>
      </c>
      <c r="D8692">
        <v>3.99</v>
      </c>
      <c r="E8692" s="1">
        <v>38582.988888888889</v>
      </c>
    </row>
    <row r="8693" spans="1:5" x14ac:dyDescent="0.3">
      <c r="A8693">
        <v>8797</v>
      </c>
      <c r="B8693">
        <v>325</v>
      </c>
      <c r="C8693">
        <v>13054</v>
      </c>
      <c r="D8693">
        <v>4.99</v>
      </c>
      <c r="E8693" s="1">
        <v>38583.398611111108</v>
      </c>
    </row>
    <row r="8694" spans="1:5" x14ac:dyDescent="0.3">
      <c r="A8694">
        <v>8798</v>
      </c>
      <c r="B8694">
        <v>325</v>
      </c>
      <c r="C8694">
        <v>14452</v>
      </c>
      <c r="D8694">
        <v>3.99</v>
      </c>
      <c r="E8694" s="1">
        <v>38585.515972222223</v>
      </c>
    </row>
    <row r="8695" spans="1:5" x14ac:dyDescent="0.3">
      <c r="A8695">
        <v>8799</v>
      </c>
      <c r="B8695">
        <v>325</v>
      </c>
      <c r="C8695">
        <v>14672</v>
      </c>
      <c r="D8695">
        <v>5.99</v>
      </c>
      <c r="E8695" s="1">
        <v>38585.832638888889</v>
      </c>
    </row>
    <row r="8696" spans="1:5" x14ac:dyDescent="0.3">
      <c r="A8696">
        <v>8800</v>
      </c>
      <c r="B8696">
        <v>325</v>
      </c>
      <c r="C8696">
        <v>15009</v>
      </c>
      <c r="D8696">
        <v>0.98999999999999899</v>
      </c>
      <c r="E8696" s="1">
        <v>38586.352083333331</v>
      </c>
    </row>
    <row r="8697" spans="1:5" x14ac:dyDescent="0.3">
      <c r="A8697">
        <v>8801</v>
      </c>
      <c r="B8697">
        <v>326</v>
      </c>
      <c r="C8697">
        <v>875</v>
      </c>
      <c r="D8697">
        <v>6.99</v>
      </c>
      <c r="E8697" s="1">
        <v>38502.234722222223</v>
      </c>
    </row>
    <row r="8698" spans="1:5" x14ac:dyDescent="0.3">
      <c r="A8698">
        <v>8802</v>
      </c>
      <c r="B8698">
        <v>326</v>
      </c>
      <c r="C8698">
        <v>981</v>
      </c>
      <c r="D8698">
        <v>4.99</v>
      </c>
      <c r="E8698" s="1">
        <v>38502.911111111112</v>
      </c>
    </row>
    <row r="8699" spans="1:5" x14ac:dyDescent="0.3">
      <c r="A8699">
        <v>8803</v>
      </c>
      <c r="B8699">
        <v>326</v>
      </c>
      <c r="C8699">
        <v>1149</v>
      </c>
      <c r="D8699">
        <v>3.99</v>
      </c>
      <c r="E8699" s="1">
        <v>38503.877083333333</v>
      </c>
    </row>
    <row r="8700" spans="1:5" x14ac:dyDescent="0.3">
      <c r="A8700">
        <v>8804</v>
      </c>
      <c r="B8700">
        <v>326</v>
      </c>
      <c r="C8700">
        <v>1311</v>
      </c>
      <c r="D8700">
        <v>4.99</v>
      </c>
      <c r="E8700" s="1">
        <v>38518.424305555556</v>
      </c>
    </row>
    <row r="8701" spans="1:5" x14ac:dyDescent="0.3">
      <c r="A8701">
        <v>8805</v>
      </c>
      <c r="B8701">
        <v>326</v>
      </c>
      <c r="C8701">
        <v>2086</v>
      </c>
      <c r="D8701">
        <v>0.98999999999999899</v>
      </c>
      <c r="E8701" s="1">
        <v>38520.730555555558</v>
      </c>
    </row>
    <row r="8702" spans="1:5" x14ac:dyDescent="0.3">
      <c r="A8702">
        <v>8806</v>
      </c>
      <c r="B8702">
        <v>326</v>
      </c>
      <c r="C8702">
        <v>2317</v>
      </c>
      <c r="D8702">
        <v>4.99</v>
      </c>
      <c r="E8702" s="1">
        <v>38521.383333333331</v>
      </c>
    </row>
    <row r="8703" spans="1:5" x14ac:dyDescent="0.3">
      <c r="A8703">
        <v>8807</v>
      </c>
      <c r="B8703">
        <v>326</v>
      </c>
      <c r="C8703">
        <v>3441</v>
      </c>
      <c r="D8703">
        <v>4.99</v>
      </c>
      <c r="E8703" s="1">
        <v>38524.833333333336</v>
      </c>
    </row>
    <row r="8704" spans="1:5" x14ac:dyDescent="0.3">
      <c r="A8704">
        <v>8808</v>
      </c>
      <c r="B8704">
        <v>326</v>
      </c>
      <c r="C8704">
        <v>3886</v>
      </c>
      <c r="D8704">
        <v>0.98999999999999899</v>
      </c>
      <c r="E8704" s="1">
        <v>38539.780555555553</v>
      </c>
    </row>
    <row r="8705" spans="1:5" x14ac:dyDescent="0.3">
      <c r="A8705">
        <v>8809</v>
      </c>
      <c r="B8705">
        <v>326</v>
      </c>
      <c r="C8705">
        <v>4160</v>
      </c>
      <c r="D8705">
        <v>7.99</v>
      </c>
      <c r="E8705" s="1">
        <v>38540.384027777778</v>
      </c>
    </row>
    <row r="8706" spans="1:5" x14ac:dyDescent="0.3">
      <c r="A8706">
        <v>8810</v>
      </c>
      <c r="B8706">
        <v>326</v>
      </c>
      <c r="C8706">
        <v>5147</v>
      </c>
      <c r="D8706">
        <v>5.99</v>
      </c>
      <c r="E8706" s="1">
        <v>38542.345138888886</v>
      </c>
    </row>
    <row r="8707" spans="1:5" x14ac:dyDescent="0.3">
      <c r="A8707">
        <v>8811</v>
      </c>
      <c r="B8707">
        <v>326</v>
      </c>
      <c r="C8707">
        <v>7117</v>
      </c>
      <c r="D8707">
        <v>2.99</v>
      </c>
      <c r="E8707" s="1">
        <v>38560.241666666669</v>
      </c>
    </row>
    <row r="8708" spans="1:5" x14ac:dyDescent="0.3">
      <c r="A8708">
        <v>8812</v>
      </c>
      <c r="B8708">
        <v>326</v>
      </c>
      <c r="C8708">
        <v>7725</v>
      </c>
      <c r="D8708">
        <v>2.99</v>
      </c>
      <c r="E8708" s="1">
        <v>38561.199305555558</v>
      </c>
    </row>
    <row r="8709" spans="1:5" x14ac:dyDescent="0.3">
      <c r="A8709">
        <v>8813</v>
      </c>
      <c r="B8709">
        <v>326</v>
      </c>
      <c r="C8709">
        <v>7931</v>
      </c>
      <c r="D8709">
        <v>4.99</v>
      </c>
      <c r="E8709" s="1">
        <v>38561.515972222223</v>
      </c>
    </row>
    <row r="8710" spans="1:5" x14ac:dyDescent="0.3">
      <c r="A8710">
        <v>8814</v>
      </c>
      <c r="B8710">
        <v>326</v>
      </c>
      <c r="C8710">
        <v>8467</v>
      </c>
      <c r="D8710">
        <v>5.99</v>
      </c>
      <c r="E8710" s="1">
        <v>38562.350694444445</v>
      </c>
    </row>
    <row r="8711" spans="1:5" x14ac:dyDescent="0.3">
      <c r="A8711">
        <v>8815</v>
      </c>
      <c r="B8711">
        <v>326</v>
      </c>
      <c r="C8711">
        <v>8604</v>
      </c>
      <c r="D8711">
        <v>4.99</v>
      </c>
      <c r="E8711" s="1">
        <v>38562.546527777777</v>
      </c>
    </row>
    <row r="8712" spans="1:5" x14ac:dyDescent="0.3">
      <c r="A8712">
        <v>8816</v>
      </c>
      <c r="B8712">
        <v>326</v>
      </c>
      <c r="C8712">
        <v>8739</v>
      </c>
      <c r="D8712">
        <v>2.99</v>
      </c>
      <c r="E8712" s="1">
        <v>38562.773611111108</v>
      </c>
    </row>
    <row r="8713" spans="1:5" x14ac:dyDescent="0.3">
      <c r="A8713">
        <v>8817</v>
      </c>
      <c r="B8713">
        <v>326</v>
      </c>
      <c r="C8713">
        <v>9855</v>
      </c>
      <c r="D8713">
        <v>0.98999999999999899</v>
      </c>
      <c r="E8713" s="1">
        <v>38564.541666666664</v>
      </c>
    </row>
    <row r="8714" spans="1:5" x14ac:dyDescent="0.3">
      <c r="A8714">
        <v>8818</v>
      </c>
      <c r="B8714">
        <v>326</v>
      </c>
      <c r="C8714">
        <v>10108</v>
      </c>
      <c r="D8714">
        <v>0.98999999999999899</v>
      </c>
      <c r="E8714" s="1">
        <v>38564.876388888886</v>
      </c>
    </row>
    <row r="8715" spans="1:5" x14ac:dyDescent="0.3">
      <c r="A8715">
        <v>8819</v>
      </c>
      <c r="B8715">
        <v>326</v>
      </c>
      <c r="C8715">
        <v>10173</v>
      </c>
      <c r="D8715">
        <v>4.99</v>
      </c>
      <c r="E8715" s="1">
        <v>38564.98333333333</v>
      </c>
    </row>
    <row r="8716" spans="1:5" x14ac:dyDescent="0.3">
      <c r="A8716">
        <v>8820</v>
      </c>
      <c r="B8716">
        <v>326</v>
      </c>
      <c r="C8716">
        <v>10720</v>
      </c>
      <c r="D8716">
        <v>0.98999999999999899</v>
      </c>
      <c r="E8716" s="1">
        <v>38565.794444444444</v>
      </c>
    </row>
    <row r="8717" spans="1:5" x14ac:dyDescent="0.3">
      <c r="A8717">
        <v>8821</v>
      </c>
      <c r="B8717">
        <v>326</v>
      </c>
      <c r="C8717">
        <v>10976</v>
      </c>
      <c r="D8717">
        <v>4.99</v>
      </c>
      <c r="E8717" s="1">
        <v>38566.174305555556</v>
      </c>
    </row>
    <row r="8718" spans="1:5" x14ac:dyDescent="0.3">
      <c r="A8718">
        <v>8822</v>
      </c>
      <c r="B8718">
        <v>326</v>
      </c>
      <c r="C8718">
        <v>11010</v>
      </c>
      <c r="D8718">
        <v>0.98999999999999899</v>
      </c>
      <c r="E8718" s="1">
        <v>38566.212500000001</v>
      </c>
    </row>
    <row r="8719" spans="1:5" x14ac:dyDescent="0.3">
      <c r="A8719">
        <v>8823</v>
      </c>
      <c r="B8719">
        <v>326</v>
      </c>
      <c r="C8719">
        <v>11428</v>
      </c>
      <c r="D8719">
        <v>2.99</v>
      </c>
      <c r="E8719" s="1">
        <v>38566.835416666669</v>
      </c>
    </row>
    <row r="8720" spans="1:5" x14ac:dyDescent="0.3">
      <c r="A8720">
        <v>8824</v>
      </c>
      <c r="B8720">
        <v>326</v>
      </c>
      <c r="C8720">
        <v>11485</v>
      </c>
      <c r="D8720">
        <v>4.99</v>
      </c>
      <c r="E8720" s="1">
        <v>38566.939583333333</v>
      </c>
    </row>
    <row r="8721" spans="1:5" x14ac:dyDescent="0.3">
      <c r="A8721">
        <v>8825</v>
      </c>
      <c r="B8721">
        <v>326</v>
      </c>
      <c r="C8721">
        <v>12829</v>
      </c>
      <c r="D8721">
        <v>2.99</v>
      </c>
      <c r="E8721" s="1">
        <v>38583.068055555559</v>
      </c>
    </row>
    <row r="8722" spans="1:5" x14ac:dyDescent="0.3">
      <c r="A8722">
        <v>8826</v>
      </c>
      <c r="B8722">
        <v>327</v>
      </c>
      <c r="C8722">
        <v>653</v>
      </c>
      <c r="D8722">
        <v>6.99</v>
      </c>
      <c r="E8722" s="1">
        <v>38500.841666666667</v>
      </c>
    </row>
    <row r="8723" spans="1:5" x14ac:dyDescent="0.3">
      <c r="A8723">
        <v>8827</v>
      </c>
      <c r="B8723">
        <v>327</v>
      </c>
      <c r="C8723">
        <v>1294</v>
      </c>
      <c r="D8723">
        <v>4.99</v>
      </c>
      <c r="E8723" s="1">
        <v>38518.381249999999</v>
      </c>
    </row>
    <row r="8724" spans="1:5" x14ac:dyDescent="0.3">
      <c r="A8724">
        <v>8828</v>
      </c>
      <c r="B8724">
        <v>327</v>
      </c>
      <c r="C8724">
        <v>1577</v>
      </c>
      <c r="D8724">
        <v>3.99</v>
      </c>
      <c r="E8724" s="1">
        <v>38519.168749999997</v>
      </c>
    </row>
    <row r="8725" spans="1:5" x14ac:dyDescent="0.3">
      <c r="A8725">
        <v>8829</v>
      </c>
      <c r="B8725">
        <v>327</v>
      </c>
      <c r="C8725">
        <v>1929</v>
      </c>
      <c r="D8725">
        <v>6.99</v>
      </c>
      <c r="E8725" s="1">
        <v>38520.28402777778</v>
      </c>
    </row>
    <row r="8726" spans="1:5" x14ac:dyDescent="0.3">
      <c r="A8726">
        <v>8830</v>
      </c>
      <c r="B8726">
        <v>327</v>
      </c>
      <c r="C8726">
        <v>2273</v>
      </c>
      <c r="D8726">
        <v>4.99</v>
      </c>
      <c r="E8726" s="1">
        <v>38521.270833333336</v>
      </c>
    </row>
    <row r="8727" spans="1:5" x14ac:dyDescent="0.3">
      <c r="A8727">
        <v>8831</v>
      </c>
      <c r="B8727">
        <v>327</v>
      </c>
      <c r="C8727">
        <v>2304</v>
      </c>
      <c r="D8727">
        <v>5.99</v>
      </c>
      <c r="E8727" s="1">
        <v>38521.354166666664</v>
      </c>
    </row>
    <row r="8728" spans="1:5" x14ac:dyDescent="0.3">
      <c r="A8728">
        <v>8832</v>
      </c>
      <c r="B8728">
        <v>327</v>
      </c>
      <c r="C8728">
        <v>2637</v>
      </c>
      <c r="D8728">
        <v>3.99</v>
      </c>
      <c r="E8728" s="1">
        <v>38522.388888888891</v>
      </c>
    </row>
    <row r="8729" spans="1:5" x14ac:dyDescent="0.3">
      <c r="A8729">
        <v>8833</v>
      </c>
      <c r="B8729">
        <v>327</v>
      </c>
      <c r="C8729">
        <v>4445</v>
      </c>
      <c r="D8729">
        <v>4.99</v>
      </c>
      <c r="E8729" s="1">
        <v>38540.963888888888</v>
      </c>
    </row>
    <row r="8730" spans="1:5" x14ac:dyDescent="0.3">
      <c r="A8730">
        <v>8834</v>
      </c>
      <c r="B8730">
        <v>327</v>
      </c>
      <c r="C8730">
        <v>4521</v>
      </c>
      <c r="D8730">
        <v>0.98999999999999899</v>
      </c>
      <c r="E8730" s="1">
        <v>38541.122916666667</v>
      </c>
    </row>
    <row r="8731" spans="1:5" x14ac:dyDescent="0.3">
      <c r="A8731">
        <v>8835</v>
      </c>
      <c r="B8731">
        <v>327</v>
      </c>
      <c r="C8731">
        <v>6618</v>
      </c>
      <c r="D8731">
        <v>2.99</v>
      </c>
      <c r="E8731" s="1">
        <v>38545.361805555556</v>
      </c>
    </row>
    <row r="8732" spans="1:5" x14ac:dyDescent="0.3">
      <c r="A8732">
        <v>8836</v>
      </c>
      <c r="B8732">
        <v>327</v>
      </c>
      <c r="C8732">
        <v>7458</v>
      </c>
      <c r="D8732">
        <v>1.99</v>
      </c>
      <c r="E8732" s="1">
        <v>38560.775000000001</v>
      </c>
    </row>
    <row r="8733" spans="1:5" x14ac:dyDescent="0.3">
      <c r="A8733">
        <v>8837</v>
      </c>
      <c r="B8733">
        <v>327</v>
      </c>
      <c r="C8733">
        <v>7808</v>
      </c>
      <c r="D8733">
        <v>1.99</v>
      </c>
      <c r="E8733" s="1">
        <v>38561.331944444442</v>
      </c>
    </row>
    <row r="8734" spans="1:5" x14ac:dyDescent="0.3">
      <c r="A8734">
        <v>8838</v>
      </c>
      <c r="B8734">
        <v>327</v>
      </c>
      <c r="C8734">
        <v>10371</v>
      </c>
      <c r="D8734">
        <v>0.98999999999999899</v>
      </c>
      <c r="E8734" s="1">
        <v>38565.263888888891</v>
      </c>
    </row>
    <row r="8735" spans="1:5" x14ac:dyDescent="0.3">
      <c r="A8735">
        <v>8839</v>
      </c>
      <c r="B8735">
        <v>327</v>
      </c>
      <c r="C8735">
        <v>11372</v>
      </c>
      <c r="D8735">
        <v>4.99</v>
      </c>
      <c r="E8735" s="1">
        <v>38566.756944444445</v>
      </c>
    </row>
    <row r="8736" spans="1:5" x14ac:dyDescent="0.3">
      <c r="A8736">
        <v>8840</v>
      </c>
      <c r="B8736">
        <v>327</v>
      </c>
      <c r="C8736">
        <v>11929</v>
      </c>
      <c r="D8736">
        <v>6.99</v>
      </c>
      <c r="E8736" s="1">
        <v>38581.686111111114</v>
      </c>
    </row>
    <row r="8737" spans="1:5" x14ac:dyDescent="0.3">
      <c r="A8737">
        <v>8841</v>
      </c>
      <c r="B8737">
        <v>327</v>
      </c>
      <c r="C8737">
        <v>12016</v>
      </c>
      <c r="D8737">
        <v>0.98999999999999899</v>
      </c>
      <c r="E8737" s="1">
        <v>38581.814583333333</v>
      </c>
    </row>
    <row r="8738" spans="1:5" x14ac:dyDescent="0.3">
      <c r="A8738">
        <v>8842</v>
      </c>
      <c r="B8738">
        <v>327</v>
      </c>
      <c r="C8738">
        <v>13158</v>
      </c>
      <c r="D8738">
        <v>2.99</v>
      </c>
      <c r="E8738" s="1">
        <v>38583.554166666669</v>
      </c>
    </row>
    <row r="8739" spans="1:5" x14ac:dyDescent="0.3">
      <c r="A8739">
        <v>8843</v>
      </c>
      <c r="B8739">
        <v>327</v>
      </c>
      <c r="C8739">
        <v>13360</v>
      </c>
      <c r="D8739">
        <v>4.99</v>
      </c>
      <c r="E8739" s="1">
        <v>38583.878472222219</v>
      </c>
    </row>
    <row r="8740" spans="1:5" x14ac:dyDescent="0.3">
      <c r="A8740">
        <v>8844</v>
      </c>
      <c r="B8740">
        <v>327</v>
      </c>
      <c r="C8740">
        <v>13448</v>
      </c>
      <c r="D8740">
        <v>0.98999999999999899</v>
      </c>
      <c r="E8740" s="1">
        <v>38584.008333333331</v>
      </c>
    </row>
    <row r="8741" spans="1:5" x14ac:dyDescent="0.3">
      <c r="A8741">
        <v>8845</v>
      </c>
      <c r="B8741">
        <v>327</v>
      </c>
      <c r="C8741">
        <v>14847</v>
      </c>
      <c r="D8741">
        <v>4.99</v>
      </c>
      <c r="E8741" s="1">
        <v>38586.092361111114</v>
      </c>
    </row>
    <row r="8742" spans="1:5" x14ac:dyDescent="0.3">
      <c r="A8742">
        <v>8846</v>
      </c>
      <c r="B8742">
        <v>327</v>
      </c>
      <c r="C8742">
        <v>15365</v>
      </c>
      <c r="D8742">
        <v>3.99</v>
      </c>
      <c r="E8742" s="1">
        <v>38586.904166666667</v>
      </c>
    </row>
    <row r="8743" spans="1:5" x14ac:dyDescent="0.3">
      <c r="A8743">
        <v>8847</v>
      </c>
      <c r="B8743">
        <v>327</v>
      </c>
      <c r="C8743">
        <v>15386</v>
      </c>
      <c r="D8743">
        <v>2.99</v>
      </c>
      <c r="E8743" s="1">
        <v>38586.945138888892</v>
      </c>
    </row>
    <row r="8744" spans="1:5" x14ac:dyDescent="0.3">
      <c r="A8744">
        <v>8848</v>
      </c>
      <c r="B8744">
        <v>327</v>
      </c>
      <c r="C8744">
        <v>15828</v>
      </c>
      <c r="D8744">
        <v>5.99</v>
      </c>
      <c r="E8744" s="1">
        <v>38587.636111111111</v>
      </c>
    </row>
    <row r="8745" spans="1:5" x14ac:dyDescent="0.3">
      <c r="A8745">
        <v>8849</v>
      </c>
      <c r="B8745">
        <v>327</v>
      </c>
      <c r="C8745">
        <v>15916</v>
      </c>
      <c r="D8745">
        <v>9.99</v>
      </c>
      <c r="E8745" s="1">
        <v>38587.74722222222</v>
      </c>
    </row>
    <row r="8746" spans="1:5" x14ac:dyDescent="0.3">
      <c r="A8746">
        <v>8850</v>
      </c>
      <c r="B8746">
        <v>327</v>
      </c>
      <c r="C8746">
        <v>15969</v>
      </c>
      <c r="D8746">
        <v>7.99</v>
      </c>
      <c r="E8746" s="1">
        <v>38587.82708333333</v>
      </c>
    </row>
    <row r="8747" spans="1:5" x14ac:dyDescent="0.3">
      <c r="A8747">
        <v>8852</v>
      </c>
      <c r="B8747">
        <v>328</v>
      </c>
      <c r="C8747">
        <v>862</v>
      </c>
      <c r="D8747">
        <v>2.99</v>
      </c>
      <c r="E8747" s="1">
        <v>38502.131249999999</v>
      </c>
    </row>
    <row r="8748" spans="1:5" x14ac:dyDescent="0.3">
      <c r="A8748">
        <v>8853</v>
      </c>
      <c r="B8748">
        <v>328</v>
      </c>
      <c r="C8748">
        <v>1670</v>
      </c>
      <c r="D8748">
        <v>2.99</v>
      </c>
      <c r="E8748" s="1">
        <v>38519.43472222222</v>
      </c>
    </row>
    <row r="8749" spans="1:5" x14ac:dyDescent="0.3">
      <c r="A8749">
        <v>8854</v>
      </c>
      <c r="B8749">
        <v>328</v>
      </c>
      <c r="C8749">
        <v>1980</v>
      </c>
      <c r="D8749">
        <v>6.99</v>
      </c>
      <c r="E8749" s="1">
        <v>38520.408333333333</v>
      </c>
    </row>
    <row r="8750" spans="1:5" x14ac:dyDescent="0.3">
      <c r="A8750">
        <v>8855</v>
      </c>
      <c r="B8750">
        <v>328</v>
      </c>
      <c r="C8750">
        <v>2243</v>
      </c>
      <c r="D8750">
        <v>5.99</v>
      </c>
      <c r="E8750" s="1">
        <v>38521.189583333333</v>
      </c>
    </row>
    <row r="8751" spans="1:5" x14ac:dyDescent="0.3">
      <c r="A8751">
        <v>8856</v>
      </c>
      <c r="B8751">
        <v>328</v>
      </c>
      <c r="C8751">
        <v>3024</v>
      </c>
      <c r="D8751">
        <v>4.99</v>
      </c>
      <c r="E8751" s="1">
        <v>38523.478472222225</v>
      </c>
    </row>
    <row r="8752" spans="1:5" x14ac:dyDescent="0.3">
      <c r="A8752">
        <v>8857</v>
      </c>
      <c r="B8752">
        <v>328</v>
      </c>
      <c r="C8752">
        <v>3239</v>
      </c>
      <c r="D8752">
        <v>0.98999999999999899</v>
      </c>
      <c r="E8752" s="1">
        <v>38524.116666666669</v>
      </c>
    </row>
    <row r="8753" spans="1:5" x14ac:dyDescent="0.3">
      <c r="A8753">
        <v>8858</v>
      </c>
      <c r="B8753">
        <v>328</v>
      </c>
      <c r="C8753">
        <v>5450</v>
      </c>
      <c r="D8753">
        <v>4.99</v>
      </c>
      <c r="E8753" s="1">
        <v>38542.925694444442</v>
      </c>
    </row>
    <row r="8754" spans="1:5" x14ac:dyDescent="0.3">
      <c r="A8754">
        <v>8859</v>
      </c>
      <c r="B8754">
        <v>328</v>
      </c>
      <c r="C8754">
        <v>8017</v>
      </c>
      <c r="D8754">
        <v>1.99</v>
      </c>
      <c r="E8754" s="1">
        <v>38561.649305555555</v>
      </c>
    </row>
    <row r="8755" spans="1:5" x14ac:dyDescent="0.3">
      <c r="A8755">
        <v>8860</v>
      </c>
      <c r="B8755">
        <v>328</v>
      </c>
      <c r="C8755">
        <v>8577</v>
      </c>
      <c r="D8755">
        <v>6.99</v>
      </c>
      <c r="E8755" s="1">
        <v>38562.49722222222</v>
      </c>
    </row>
    <row r="8756" spans="1:5" x14ac:dyDescent="0.3">
      <c r="A8756">
        <v>8861</v>
      </c>
      <c r="B8756">
        <v>328</v>
      </c>
      <c r="C8756">
        <v>8780</v>
      </c>
      <c r="D8756">
        <v>4.99</v>
      </c>
      <c r="E8756" s="1">
        <v>38562.84652777778</v>
      </c>
    </row>
    <row r="8757" spans="1:5" x14ac:dyDescent="0.3">
      <c r="A8757">
        <v>8862</v>
      </c>
      <c r="B8757">
        <v>328</v>
      </c>
      <c r="C8757">
        <v>9557</v>
      </c>
      <c r="D8757">
        <v>2.99</v>
      </c>
      <c r="E8757" s="1">
        <v>38564.093055555553</v>
      </c>
    </row>
    <row r="8758" spans="1:5" x14ac:dyDescent="0.3">
      <c r="A8758">
        <v>8863</v>
      </c>
      <c r="B8758">
        <v>328</v>
      </c>
      <c r="C8758">
        <v>9835</v>
      </c>
      <c r="D8758">
        <v>2.99</v>
      </c>
      <c r="E8758" s="1">
        <v>38564.504861111112</v>
      </c>
    </row>
    <row r="8759" spans="1:5" x14ac:dyDescent="0.3">
      <c r="A8759">
        <v>8864</v>
      </c>
      <c r="B8759">
        <v>328</v>
      </c>
      <c r="C8759">
        <v>11174</v>
      </c>
      <c r="D8759">
        <v>2.99</v>
      </c>
      <c r="E8759" s="1">
        <v>38566.438888888886</v>
      </c>
    </row>
    <row r="8760" spans="1:5" x14ac:dyDescent="0.3">
      <c r="A8760">
        <v>8865</v>
      </c>
      <c r="B8760">
        <v>328</v>
      </c>
      <c r="C8760">
        <v>12175</v>
      </c>
      <c r="D8760">
        <v>4.99</v>
      </c>
      <c r="E8760" s="1">
        <v>38582.048611111109</v>
      </c>
    </row>
    <row r="8761" spans="1:5" x14ac:dyDescent="0.3">
      <c r="A8761">
        <v>8866</v>
      </c>
      <c r="B8761">
        <v>328</v>
      </c>
      <c r="C8761">
        <v>12825</v>
      </c>
      <c r="D8761">
        <v>0.98999999999999899</v>
      </c>
      <c r="E8761" s="1">
        <v>38583.057638888888</v>
      </c>
    </row>
    <row r="8762" spans="1:5" x14ac:dyDescent="0.3">
      <c r="A8762">
        <v>8867</v>
      </c>
      <c r="B8762">
        <v>328</v>
      </c>
      <c r="C8762">
        <v>13609</v>
      </c>
      <c r="D8762">
        <v>2.99</v>
      </c>
      <c r="E8762" s="1">
        <v>38584.257638888892</v>
      </c>
    </row>
    <row r="8763" spans="1:5" x14ac:dyDescent="0.3">
      <c r="A8763">
        <v>8868</v>
      </c>
      <c r="B8763">
        <v>328</v>
      </c>
      <c r="C8763">
        <v>13681</v>
      </c>
      <c r="D8763">
        <v>7.99</v>
      </c>
      <c r="E8763" s="1">
        <v>38584.365972222222</v>
      </c>
    </row>
    <row r="8764" spans="1:5" x14ac:dyDescent="0.3">
      <c r="A8764">
        <v>8869</v>
      </c>
      <c r="B8764">
        <v>328</v>
      </c>
      <c r="C8764">
        <v>13907</v>
      </c>
      <c r="D8764">
        <v>3.99</v>
      </c>
      <c r="E8764" s="1">
        <v>38584.678472222222</v>
      </c>
    </row>
    <row r="8765" spans="1:5" x14ac:dyDescent="0.3">
      <c r="A8765">
        <v>8870</v>
      </c>
      <c r="B8765">
        <v>328</v>
      </c>
      <c r="C8765">
        <v>14307</v>
      </c>
      <c r="D8765">
        <v>3.99</v>
      </c>
      <c r="E8765" s="1">
        <v>38585.31527777778</v>
      </c>
    </row>
    <row r="8766" spans="1:5" x14ac:dyDescent="0.3">
      <c r="A8766">
        <v>8871</v>
      </c>
      <c r="B8766">
        <v>328</v>
      </c>
      <c r="C8766">
        <v>14755</v>
      </c>
      <c r="D8766">
        <v>3.99</v>
      </c>
      <c r="E8766" s="1">
        <v>38585.970833333333</v>
      </c>
    </row>
    <row r="8767" spans="1:5" x14ac:dyDescent="0.3">
      <c r="A8767">
        <v>8872</v>
      </c>
      <c r="B8767">
        <v>328</v>
      </c>
      <c r="C8767">
        <v>14939</v>
      </c>
      <c r="D8767">
        <v>2.99</v>
      </c>
      <c r="E8767" s="1">
        <v>38586.245138888888</v>
      </c>
    </row>
    <row r="8768" spans="1:5" x14ac:dyDescent="0.3">
      <c r="A8768">
        <v>8873</v>
      </c>
      <c r="B8768">
        <v>328</v>
      </c>
      <c r="C8768">
        <v>15179</v>
      </c>
      <c r="D8768">
        <v>4.99</v>
      </c>
      <c r="E8768" s="1">
        <v>38586.65</v>
      </c>
    </row>
    <row r="8769" spans="1:5" x14ac:dyDescent="0.3">
      <c r="A8769">
        <v>8874</v>
      </c>
      <c r="B8769">
        <v>328</v>
      </c>
      <c r="C8769">
        <v>15863</v>
      </c>
      <c r="D8769">
        <v>0.98999999999999899</v>
      </c>
      <c r="E8769" s="1">
        <v>38587.678472222222</v>
      </c>
    </row>
    <row r="8770" spans="1:5" x14ac:dyDescent="0.3">
      <c r="A8770">
        <v>8875</v>
      </c>
      <c r="B8770">
        <v>329</v>
      </c>
      <c r="C8770">
        <v>1183</v>
      </c>
      <c r="D8770">
        <v>2.99</v>
      </c>
      <c r="E8770" s="1">
        <v>38518.03402777778</v>
      </c>
    </row>
    <row r="8771" spans="1:5" x14ac:dyDescent="0.3">
      <c r="A8771">
        <v>8876</v>
      </c>
      <c r="B8771">
        <v>329</v>
      </c>
      <c r="C8771">
        <v>2010</v>
      </c>
      <c r="D8771">
        <v>5.99</v>
      </c>
      <c r="E8771" s="1">
        <v>38520.495833333334</v>
      </c>
    </row>
    <row r="8772" spans="1:5" x14ac:dyDescent="0.3">
      <c r="A8772">
        <v>8877</v>
      </c>
      <c r="B8772">
        <v>329</v>
      </c>
      <c r="C8772">
        <v>2024</v>
      </c>
      <c r="D8772">
        <v>0.98999999999999899</v>
      </c>
      <c r="E8772" s="1">
        <v>38520.541666666664</v>
      </c>
    </row>
    <row r="8773" spans="1:5" x14ac:dyDescent="0.3">
      <c r="A8773">
        <v>8878</v>
      </c>
      <c r="B8773">
        <v>329</v>
      </c>
      <c r="C8773">
        <v>2151</v>
      </c>
      <c r="D8773">
        <v>0.98999999999999899</v>
      </c>
      <c r="E8773" s="1">
        <v>38520.952777777777</v>
      </c>
    </row>
    <row r="8774" spans="1:5" x14ac:dyDescent="0.3">
      <c r="A8774">
        <v>8879</v>
      </c>
      <c r="B8774">
        <v>329</v>
      </c>
      <c r="C8774">
        <v>2303</v>
      </c>
      <c r="D8774">
        <v>2.99</v>
      </c>
      <c r="E8774" s="1">
        <v>38521.352083333331</v>
      </c>
    </row>
    <row r="8775" spans="1:5" x14ac:dyDescent="0.3">
      <c r="A8775">
        <v>8880</v>
      </c>
      <c r="B8775">
        <v>329</v>
      </c>
      <c r="C8775">
        <v>2702</v>
      </c>
      <c r="D8775">
        <v>2.99</v>
      </c>
      <c r="E8775" s="1">
        <v>38522.565972222219</v>
      </c>
    </row>
    <row r="8776" spans="1:5" x14ac:dyDescent="0.3">
      <c r="A8776">
        <v>8881</v>
      </c>
      <c r="B8776">
        <v>329</v>
      </c>
      <c r="C8776">
        <v>3052</v>
      </c>
      <c r="D8776">
        <v>5.99</v>
      </c>
      <c r="E8776" s="1">
        <v>38523.54791666667</v>
      </c>
    </row>
    <row r="8777" spans="1:5" x14ac:dyDescent="0.3">
      <c r="A8777">
        <v>8882</v>
      </c>
      <c r="B8777">
        <v>329</v>
      </c>
      <c r="C8777">
        <v>3053</v>
      </c>
      <c r="D8777">
        <v>0.98999999999999899</v>
      </c>
      <c r="E8777" s="1">
        <v>38523.548611111109</v>
      </c>
    </row>
    <row r="8778" spans="1:5" x14ac:dyDescent="0.3">
      <c r="A8778">
        <v>8883</v>
      </c>
      <c r="B8778">
        <v>329</v>
      </c>
      <c r="C8778">
        <v>3268</v>
      </c>
      <c r="D8778">
        <v>4.99</v>
      </c>
      <c r="E8778" s="1">
        <v>38524.204861111109</v>
      </c>
    </row>
    <row r="8779" spans="1:5" x14ac:dyDescent="0.3">
      <c r="A8779">
        <v>8884</v>
      </c>
      <c r="B8779">
        <v>329</v>
      </c>
      <c r="C8779">
        <v>3976</v>
      </c>
      <c r="D8779">
        <v>2.99</v>
      </c>
      <c r="E8779" s="1">
        <v>38539.958333333336</v>
      </c>
    </row>
    <row r="8780" spans="1:5" x14ac:dyDescent="0.3">
      <c r="A8780">
        <v>8885</v>
      </c>
      <c r="B8780">
        <v>329</v>
      </c>
      <c r="C8780">
        <v>4076</v>
      </c>
      <c r="D8780">
        <v>4.99</v>
      </c>
      <c r="E8780" s="1">
        <v>38540.202777777777</v>
      </c>
    </row>
    <row r="8781" spans="1:5" x14ac:dyDescent="0.3">
      <c r="A8781">
        <v>8886</v>
      </c>
      <c r="B8781">
        <v>329</v>
      </c>
      <c r="C8781">
        <v>4415</v>
      </c>
      <c r="D8781">
        <v>4.99</v>
      </c>
      <c r="E8781" s="1">
        <v>38540.917361111111</v>
      </c>
    </row>
    <row r="8782" spans="1:5" x14ac:dyDescent="0.3">
      <c r="A8782">
        <v>8887</v>
      </c>
      <c r="B8782">
        <v>329</v>
      </c>
      <c r="C8782">
        <v>4465</v>
      </c>
      <c r="D8782">
        <v>1.99</v>
      </c>
      <c r="E8782" s="1">
        <v>38541.004861111112</v>
      </c>
    </row>
    <row r="8783" spans="1:5" x14ac:dyDescent="0.3">
      <c r="A8783">
        <v>8888</v>
      </c>
      <c r="B8783">
        <v>329</v>
      </c>
      <c r="C8783">
        <v>4674</v>
      </c>
      <c r="D8783">
        <v>2.99</v>
      </c>
      <c r="E8783" s="1">
        <v>38541.429861111108</v>
      </c>
    </row>
    <row r="8784" spans="1:5" x14ac:dyDescent="0.3">
      <c r="A8784">
        <v>8889</v>
      </c>
      <c r="B8784">
        <v>329</v>
      </c>
      <c r="C8784">
        <v>7980</v>
      </c>
      <c r="D8784">
        <v>4.99</v>
      </c>
      <c r="E8784" s="1">
        <v>38561.594444444447</v>
      </c>
    </row>
    <row r="8785" spans="1:5" x14ac:dyDescent="0.3">
      <c r="A8785">
        <v>8890</v>
      </c>
      <c r="B8785">
        <v>329</v>
      </c>
      <c r="C8785">
        <v>8172</v>
      </c>
      <c r="D8785">
        <v>7.99</v>
      </c>
      <c r="E8785" s="1">
        <v>38561.898611111108</v>
      </c>
    </row>
    <row r="8786" spans="1:5" x14ac:dyDescent="0.3">
      <c r="A8786">
        <v>8891</v>
      </c>
      <c r="B8786">
        <v>329</v>
      </c>
      <c r="C8786">
        <v>8460</v>
      </c>
      <c r="D8786">
        <v>6.99</v>
      </c>
      <c r="E8786" s="1">
        <v>38562.338888888888</v>
      </c>
    </row>
    <row r="8787" spans="1:5" x14ac:dyDescent="0.3">
      <c r="A8787">
        <v>8892</v>
      </c>
      <c r="B8787">
        <v>329</v>
      </c>
      <c r="C8787">
        <v>8941</v>
      </c>
      <c r="D8787">
        <v>0.98999999999999899</v>
      </c>
      <c r="E8787" s="1">
        <v>38563.124305555553</v>
      </c>
    </row>
    <row r="8788" spans="1:5" x14ac:dyDescent="0.3">
      <c r="A8788">
        <v>8893</v>
      </c>
      <c r="B8788">
        <v>329</v>
      </c>
      <c r="C8788">
        <v>9024</v>
      </c>
      <c r="D8788">
        <v>4.99</v>
      </c>
      <c r="E8788" s="1">
        <v>38563.238888888889</v>
      </c>
    </row>
    <row r="8789" spans="1:5" x14ac:dyDescent="0.3">
      <c r="A8789">
        <v>8894</v>
      </c>
      <c r="B8789">
        <v>329</v>
      </c>
      <c r="C8789">
        <v>9219</v>
      </c>
      <c r="D8789">
        <v>0.98999999999999899</v>
      </c>
      <c r="E8789" s="1">
        <v>38563.552083333336</v>
      </c>
    </row>
    <row r="8790" spans="1:5" x14ac:dyDescent="0.3">
      <c r="A8790">
        <v>8895</v>
      </c>
      <c r="B8790">
        <v>329</v>
      </c>
      <c r="C8790">
        <v>9381</v>
      </c>
      <c r="D8790">
        <v>0.98999999999999899</v>
      </c>
      <c r="E8790" s="1">
        <v>38563.807638888888</v>
      </c>
    </row>
    <row r="8791" spans="1:5" x14ac:dyDescent="0.3">
      <c r="A8791">
        <v>8896</v>
      </c>
      <c r="B8791">
        <v>329</v>
      </c>
      <c r="C8791">
        <v>9827</v>
      </c>
      <c r="D8791">
        <v>6.99</v>
      </c>
      <c r="E8791" s="1">
        <v>38564.49722222222</v>
      </c>
    </row>
    <row r="8792" spans="1:5" x14ac:dyDescent="0.3">
      <c r="A8792">
        <v>8897</v>
      </c>
      <c r="B8792">
        <v>329</v>
      </c>
      <c r="C8792">
        <v>10473</v>
      </c>
      <c r="D8792">
        <v>7.99</v>
      </c>
      <c r="E8792" s="1">
        <v>38565.413888888892</v>
      </c>
    </row>
    <row r="8793" spans="1:5" x14ac:dyDescent="0.3">
      <c r="A8793">
        <v>8898</v>
      </c>
      <c r="B8793">
        <v>329</v>
      </c>
      <c r="C8793">
        <v>10490</v>
      </c>
      <c r="D8793">
        <v>0.98999999999999899</v>
      </c>
      <c r="E8793" s="1">
        <v>38565.442361111112</v>
      </c>
    </row>
    <row r="8794" spans="1:5" x14ac:dyDescent="0.3">
      <c r="A8794">
        <v>8899</v>
      </c>
      <c r="B8794">
        <v>329</v>
      </c>
      <c r="C8794">
        <v>11130</v>
      </c>
      <c r="D8794">
        <v>2.99</v>
      </c>
      <c r="E8794" s="1">
        <v>38566.380555555559</v>
      </c>
    </row>
    <row r="8795" spans="1:5" x14ac:dyDescent="0.3">
      <c r="A8795">
        <v>8900</v>
      </c>
      <c r="B8795">
        <v>329</v>
      </c>
      <c r="C8795">
        <v>11169</v>
      </c>
      <c r="D8795">
        <v>3.99</v>
      </c>
      <c r="E8795" s="1">
        <v>38566.429861111108</v>
      </c>
    </row>
    <row r="8796" spans="1:5" x14ac:dyDescent="0.3">
      <c r="A8796">
        <v>8901</v>
      </c>
      <c r="B8796">
        <v>329</v>
      </c>
      <c r="C8796">
        <v>11697</v>
      </c>
      <c r="D8796">
        <v>0.98999999999999899</v>
      </c>
      <c r="E8796" s="1">
        <v>38581.29791666667</v>
      </c>
    </row>
    <row r="8797" spans="1:5" x14ac:dyDescent="0.3">
      <c r="A8797">
        <v>8902</v>
      </c>
      <c r="B8797">
        <v>329</v>
      </c>
      <c r="C8797">
        <v>12659</v>
      </c>
      <c r="D8797">
        <v>6.99</v>
      </c>
      <c r="E8797" s="1">
        <v>38582.795138888891</v>
      </c>
    </row>
    <row r="8798" spans="1:5" x14ac:dyDescent="0.3">
      <c r="A8798">
        <v>8903</v>
      </c>
      <c r="B8798">
        <v>329</v>
      </c>
      <c r="C8798">
        <v>13627</v>
      </c>
      <c r="D8798">
        <v>8.99</v>
      </c>
      <c r="E8798" s="1">
        <v>38584.290972222225</v>
      </c>
    </row>
    <row r="8799" spans="1:5" x14ac:dyDescent="0.3">
      <c r="A8799">
        <v>8904</v>
      </c>
      <c r="B8799">
        <v>329</v>
      </c>
      <c r="C8799">
        <v>14900</v>
      </c>
      <c r="D8799">
        <v>4.99</v>
      </c>
      <c r="E8799" s="1">
        <v>38586.185416666667</v>
      </c>
    </row>
    <row r="8800" spans="1:5" x14ac:dyDescent="0.3">
      <c r="A8800">
        <v>8905</v>
      </c>
      <c r="B8800">
        <v>329</v>
      </c>
      <c r="C8800">
        <v>15011</v>
      </c>
      <c r="D8800">
        <v>4.99</v>
      </c>
      <c r="E8800" s="1">
        <v>38586.354861111111</v>
      </c>
    </row>
    <row r="8801" spans="1:5" x14ac:dyDescent="0.3">
      <c r="A8801">
        <v>8906</v>
      </c>
      <c r="B8801">
        <v>329</v>
      </c>
      <c r="C8801">
        <v>15308</v>
      </c>
      <c r="D8801">
        <v>2.99</v>
      </c>
      <c r="E8801" s="1">
        <v>38586.82916666667</v>
      </c>
    </row>
    <row r="8802" spans="1:5" x14ac:dyDescent="0.3">
      <c r="A8802">
        <v>8907</v>
      </c>
      <c r="B8802">
        <v>330</v>
      </c>
      <c r="C8802">
        <v>704</v>
      </c>
      <c r="D8802">
        <v>3.99</v>
      </c>
      <c r="E8802" s="1">
        <v>38501.113888888889</v>
      </c>
    </row>
    <row r="8803" spans="1:5" x14ac:dyDescent="0.3">
      <c r="A8803">
        <v>8908</v>
      </c>
      <c r="B8803">
        <v>330</v>
      </c>
      <c r="C8803">
        <v>967</v>
      </c>
      <c r="D8803">
        <v>7.99</v>
      </c>
      <c r="E8803" s="1">
        <v>38502.800000000003</v>
      </c>
    </row>
    <row r="8804" spans="1:5" x14ac:dyDescent="0.3">
      <c r="A8804">
        <v>8909</v>
      </c>
      <c r="B8804">
        <v>330</v>
      </c>
      <c r="C8804">
        <v>1219</v>
      </c>
      <c r="D8804">
        <v>6.99</v>
      </c>
      <c r="E8804" s="1">
        <v>38518.142361111109</v>
      </c>
    </row>
    <row r="8805" spans="1:5" x14ac:dyDescent="0.3">
      <c r="A8805">
        <v>8910</v>
      </c>
      <c r="B8805">
        <v>330</v>
      </c>
      <c r="C8805">
        <v>1511</v>
      </c>
      <c r="D8805">
        <v>5.99</v>
      </c>
      <c r="E8805" s="1">
        <v>38518.947916666664</v>
      </c>
    </row>
    <row r="8806" spans="1:5" x14ac:dyDescent="0.3">
      <c r="A8806">
        <v>8911</v>
      </c>
      <c r="B8806">
        <v>330</v>
      </c>
      <c r="C8806">
        <v>2885</v>
      </c>
      <c r="D8806">
        <v>0.98999999999999899</v>
      </c>
      <c r="E8806" s="1">
        <v>38523.064583333333</v>
      </c>
    </row>
    <row r="8807" spans="1:5" x14ac:dyDescent="0.3">
      <c r="A8807">
        <v>8912</v>
      </c>
      <c r="B8807">
        <v>330</v>
      </c>
      <c r="C8807">
        <v>2936</v>
      </c>
      <c r="D8807">
        <v>4.99</v>
      </c>
      <c r="E8807" s="1">
        <v>38523.214583333334</v>
      </c>
    </row>
    <row r="8808" spans="1:5" x14ac:dyDescent="0.3">
      <c r="A8808">
        <v>8913</v>
      </c>
      <c r="B8808">
        <v>330</v>
      </c>
      <c r="C8808">
        <v>3061</v>
      </c>
      <c r="D8808">
        <v>2.99</v>
      </c>
      <c r="E8808" s="1">
        <v>38523.574999999997</v>
      </c>
    </row>
    <row r="8809" spans="1:5" x14ac:dyDescent="0.3">
      <c r="A8809">
        <v>8914</v>
      </c>
      <c r="B8809">
        <v>330</v>
      </c>
      <c r="C8809">
        <v>3603</v>
      </c>
      <c r="D8809">
        <v>4.99</v>
      </c>
      <c r="E8809" s="1">
        <v>38539.225694444445</v>
      </c>
    </row>
    <row r="8810" spans="1:5" x14ac:dyDescent="0.3">
      <c r="A8810">
        <v>8915</v>
      </c>
      <c r="B8810">
        <v>330</v>
      </c>
      <c r="C8810">
        <v>3659</v>
      </c>
      <c r="D8810">
        <v>2.99</v>
      </c>
      <c r="E8810" s="1">
        <v>38539.335416666669</v>
      </c>
    </row>
    <row r="8811" spans="1:5" x14ac:dyDescent="0.3">
      <c r="A8811">
        <v>8916</v>
      </c>
      <c r="B8811">
        <v>330</v>
      </c>
      <c r="C8811">
        <v>3760</v>
      </c>
      <c r="D8811">
        <v>2.99</v>
      </c>
      <c r="E8811" s="1">
        <v>38539.53402777778</v>
      </c>
    </row>
    <row r="8812" spans="1:5" x14ac:dyDescent="0.3">
      <c r="A8812">
        <v>8917</v>
      </c>
      <c r="B8812">
        <v>330</v>
      </c>
      <c r="C8812">
        <v>4124</v>
      </c>
      <c r="D8812">
        <v>1.99</v>
      </c>
      <c r="E8812" s="1">
        <v>38540.304861111108</v>
      </c>
    </row>
    <row r="8813" spans="1:5" x14ac:dyDescent="0.3">
      <c r="A8813">
        <v>8918</v>
      </c>
      <c r="B8813">
        <v>330</v>
      </c>
      <c r="C8813">
        <v>5149</v>
      </c>
      <c r="D8813">
        <v>2.99</v>
      </c>
      <c r="E8813" s="1">
        <v>38542.352777777778</v>
      </c>
    </row>
    <row r="8814" spans="1:5" x14ac:dyDescent="0.3">
      <c r="A8814">
        <v>8919</v>
      </c>
      <c r="B8814">
        <v>330</v>
      </c>
      <c r="C8814">
        <v>5750</v>
      </c>
      <c r="D8814">
        <v>5.99</v>
      </c>
      <c r="E8814" s="1">
        <v>38543.513888888891</v>
      </c>
    </row>
    <row r="8815" spans="1:5" x14ac:dyDescent="0.3">
      <c r="A8815">
        <v>8920</v>
      </c>
      <c r="B8815">
        <v>330</v>
      </c>
      <c r="C8815">
        <v>6656</v>
      </c>
      <c r="D8815">
        <v>0.98999999999999899</v>
      </c>
      <c r="E8815" s="1">
        <v>38545.464583333334</v>
      </c>
    </row>
    <row r="8816" spans="1:5" x14ac:dyDescent="0.3">
      <c r="A8816">
        <v>8921</v>
      </c>
      <c r="B8816">
        <v>330</v>
      </c>
      <c r="C8816">
        <v>6678</v>
      </c>
      <c r="D8816">
        <v>2.99</v>
      </c>
      <c r="E8816" s="1">
        <v>38545.498611111114</v>
      </c>
    </row>
    <row r="8817" spans="1:5" x14ac:dyDescent="0.3">
      <c r="A8817">
        <v>8922</v>
      </c>
      <c r="B8817">
        <v>330</v>
      </c>
      <c r="C8817">
        <v>6719</v>
      </c>
      <c r="D8817">
        <v>2.99</v>
      </c>
      <c r="E8817" s="1">
        <v>38545.569444444445</v>
      </c>
    </row>
    <row r="8818" spans="1:5" x14ac:dyDescent="0.3">
      <c r="A8818">
        <v>8923</v>
      </c>
      <c r="B8818">
        <v>330</v>
      </c>
      <c r="C8818">
        <v>7894</v>
      </c>
      <c r="D8818">
        <v>2.99</v>
      </c>
      <c r="E8818" s="1">
        <v>38561.453472222223</v>
      </c>
    </row>
    <row r="8819" spans="1:5" x14ac:dyDescent="0.3">
      <c r="A8819">
        <v>8924</v>
      </c>
      <c r="B8819">
        <v>330</v>
      </c>
      <c r="C8819">
        <v>8680</v>
      </c>
      <c r="D8819">
        <v>4.99</v>
      </c>
      <c r="E8819" s="1">
        <v>38562.672222222223</v>
      </c>
    </row>
    <row r="8820" spans="1:5" x14ac:dyDescent="0.3">
      <c r="A8820">
        <v>8925</v>
      </c>
      <c r="B8820">
        <v>330</v>
      </c>
      <c r="C8820">
        <v>10100</v>
      </c>
      <c r="D8820">
        <v>4.99</v>
      </c>
      <c r="E8820" s="1">
        <v>38564.865972222222</v>
      </c>
    </row>
    <row r="8821" spans="1:5" x14ac:dyDescent="0.3">
      <c r="A8821">
        <v>8926</v>
      </c>
      <c r="B8821">
        <v>330</v>
      </c>
      <c r="C8821">
        <v>11259</v>
      </c>
      <c r="D8821">
        <v>3.99</v>
      </c>
      <c r="E8821" s="1">
        <v>38566.573611111111</v>
      </c>
    </row>
    <row r="8822" spans="1:5" x14ac:dyDescent="0.3">
      <c r="A8822">
        <v>8927</v>
      </c>
      <c r="B8822">
        <v>330</v>
      </c>
      <c r="C8822">
        <v>12062</v>
      </c>
      <c r="D8822">
        <v>2.99</v>
      </c>
      <c r="E8822" s="1">
        <v>38581.89166666667</v>
      </c>
    </row>
    <row r="8823" spans="1:5" x14ac:dyDescent="0.3">
      <c r="A8823">
        <v>8928</v>
      </c>
      <c r="B8823">
        <v>330</v>
      </c>
      <c r="C8823">
        <v>12394</v>
      </c>
      <c r="D8823">
        <v>2.99</v>
      </c>
      <c r="E8823" s="1">
        <v>38582.378472222219</v>
      </c>
    </row>
    <row r="8824" spans="1:5" x14ac:dyDescent="0.3">
      <c r="A8824">
        <v>8929</v>
      </c>
      <c r="B8824">
        <v>330</v>
      </c>
      <c r="C8824">
        <v>12740</v>
      </c>
      <c r="D8824">
        <v>4.99</v>
      </c>
      <c r="E8824" s="1">
        <v>38582.928472222222</v>
      </c>
    </row>
    <row r="8825" spans="1:5" x14ac:dyDescent="0.3">
      <c r="A8825">
        <v>8930</v>
      </c>
      <c r="B8825">
        <v>330</v>
      </c>
      <c r="C8825">
        <v>12867</v>
      </c>
      <c r="D8825">
        <v>0.98999999999999899</v>
      </c>
      <c r="E8825" s="1">
        <v>38583.111111111109</v>
      </c>
    </row>
    <row r="8826" spans="1:5" x14ac:dyDescent="0.3">
      <c r="A8826">
        <v>8932</v>
      </c>
      <c r="B8826">
        <v>331</v>
      </c>
      <c r="C8826">
        <v>87</v>
      </c>
      <c r="D8826">
        <v>0.98999999999999899</v>
      </c>
      <c r="E8826" s="1">
        <v>38497.577777777777</v>
      </c>
    </row>
    <row r="8827" spans="1:5" x14ac:dyDescent="0.3">
      <c r="A8827">
        <v>8933</v>
      </c>
      <c r="B8827">
        <v>331</v>
      </c>
      <c r="C8827">
        <v>996</v>
      </c>
      <c r="D8827">
        <v>2.99</v>
      </c>
      <c r="E8827" s="1">
        <v>38503.004166666666</v>
      </c>
    </row>
    <row r="8828" spans="1:5" x14ac:dyDescent="0.3">
      <c r="A8828">
        <v>8934</v>
      </c>
      <c r="B8828">
        <v>331</v>
      </c>
      <c r="C8828">
        <v>1415</v>
      </c>
      <c r="D8828">
        <v>2.99</v>
      </c>
      <c r="E8828" s="1">
        <v>38518.729861111111</v>
      </c>
    </row>
    <row r="8829" spans="1:5" x14ac:dyDescent="0.3">
      <c r="A8829">
        <v>8935</v>
      </c>
      <c r="B8829">
        <v>331</v>
      </c>
      <c r="C8829">
        <v>2528</v>
      </c>
      <c r="D8829">
        <v>6.99</v>
      </c>
      <c r="E8829" s="1">
        <v>38522.051388888889</v>
      </c>
    </row>
    <row r="8830" spans="1:5" x14ac:dyDescent="0.3">
      <c r="A8830">
        <v>8936</v>
      </c>
      <c r="B8830">
        <v>331</v>
      </c>
      <c r="C8830">
        <v>2587</v>
      </c>
      <c r="D8830">
        <v>2.99</v>
      </c>
      <c r="E8830" s="1">
        <v>38522.212500000001</v>
      </c>
    </row>
    <row r="8831" spans="1:5" x14ac:dyDescent="0.3">
      <c r="A8831">
        <v>8937</v>
      </c>
      <c r="B8831">
        <v>331</v>
      </c>
      <c r="C8831">
        <v>3505</v>
      </c>
      <c r="D8831">
        <v>4.99</v>
      </c>
      <c r="E8831" s="1">
        <v>38539.013194444444</v>
      </c>
    </row>
    <row r="8832" spans="1:5" x14ac:dyDescent="0.3">
      <c r="A8832">
        <v>8938</v>
      </c>
      <c r="B8832">
        <v>331</v>
      </c>
      <c r="C8832">
        <v>3613</v>
      </c>
      <c r="D8832">
        <v>4.99</v>
      </c>
      <c r="E8832" s="1">
        <v>38539.239583333336</v>
      </c>
    </row>
    <row r="8833" spans="1:5" x14ac:dyDescent="0.3">
      <c r="A8833">
        <v>8939</v>
      </c>
      <c r="B8833">
        <v>331</v>
      </c>
      <c r="C8833">
        <v>3871</v>
      </c>
      <c r="D8833">
        <v>8.99</v>
      </c>
      <c r="E8833" s="1">
        <v>38539.748611111114</v>
      </c>
    </row>
    <row r="8834" spans="1:5" x14ac:dyDescent="0.3">
      <c r="A8834">
        <v>8940</v>
      </c>
      <c r="B8834">
        <v>331</v>
      </c>
      <c r="C8834">
        <v>4051</v>
      </c>
      <c r="D8834">
        <v>4.99</v>
      </c>
      <c r="E8834" s="1">
        <v>38540.150694444441</v>
      </c>
    </row>
    <row r="8835" spans="1:5" x14ac:dyDescent="0.3">
      <c r="A8835">
        <v>8941</v>
      </c>
      <c r="B8835">
        <v>331</v>
      </c>
      <c r="C8835">
        <v>4063</v>
      </c>
      <c r="D8835">
        <v>5.99</v>
      </c>
      <c r="E8835" s="1">
        <v>38540.182638888888</v>
      </c>
    </row>
    <row r="8836" spans="1:5" x14ac:dyDescent="0.3">
      <c r="A8836">
        <v>8942</v>
      </c>
      <c r="B8836">
        <v>331</v>
      </c>
      <c r="C8836">
        <v>4326</v>
      </c>
      <c r="D8836">
        <v>10.99</v>
      </c>
      <c r="E8836" s="1">
        <v>38540.750694444447</v>
      </c>
    </row>
    <row r="8837" spans="1:5" x14ac:dyDescent="0.3">
      <c r="A8837">
        <v>8943</v>
      </c>
      <c r="B8837">
        <v>331</v>
      </c>
      <c r="C8837">
        <v>5152</v>
      </c>
      <c r="D8837">
        <v>2.99</v>
      </c>
      <c r="E8837" s="1">
        <v>38542.356944444444</v>
      </c>
    </row>
    <row r="8838" spans="1:5" x14ac:dyDescent="0.3">
      <c r="A8838">
        <v>8944</v>
      </c>
      <c r="B8838">
        <v>331</v>
      </c>
      <c r="C8838">
        <v>5885</v>
      </c>
      <c r="D8838">
        <v>1.99</v>
      </c>
      <c r="E8838" s="1">
        <v>38543.814583333333</v>
      </c>
    </row>
    <row r="8839" spans="1:5" x14ac:dyDescent="0.3">
      <c r="A8839">
        <v>8945</v>
      </c>
      <c r="B8839">
        <v>331</v>
      </c>
      <c r="C8839">
        <v>5947</v>
      </c>
      <c r="D8839">
        <v>5.99</v>
      </c>
      <c r="E8839" s="1">
        <v>38543.963194444441</v>
      </c>
    </row>
    <row r="8840" spans="1:5" x14ac:dyDescent="0.3">
      <c r="A8840">
        <v>8946</v>
      </c>
      <c r="B8840">
        <v>331</v>
      </c>
      <c r="C8840">
        <v>8231</v>
      </c>
      <c r="D8840">
        <v>0.98999999999999899</v>
      </c>
      <c r="E8840" s="1">
        <v>38562.009722222225</v>
      </c>
    </row>
    <row r="8841" spans="1:5" x14ac:dyDescent="0.3">
      <c r="A8841">
        <v>8947</v>
      </c>
      <c r="B8841">
        <v>331</v>
      </c>
      <c r="C8841">
        <v>8995</v>
      </c>
      <c r="D8841">
        <v>4.99</v>
      </c>
      <c r="E8841" s="1">
        <v>38563.203472222223</v>
      </c>
    </row>
    <row r="8842" spans="1:5" x14ac:dyDescent="0.3">
      <c r="A8842">
        <v>8948</v>
      </c>
      <c r="B8842">
        <v>331</v>
      </c>
      <c r="C8842">
        <v>9401</v>
      </c>
      <c r="D8842">
        <v>5.99</v>
      </c>
      <c r="E8842" s="1">
        <v>38563.845833333333</v>
      </c>
    </row>
    <row r="8843" spans="1:5" x14ac:dyDescent="0.3">
      <c r="A8843">
        <v>8949</v>
      </c>
      <c r="B8843">
        <v>331</v>
      </c>
      <c r="C8843">
        <v>10188</v>
      </c>
      <c r="D8843">
        <v>6.99</v>
      </c>
      <c r="E8843" s="1">
        <v>38565.013194444444</v>
      </c>
    </row>
    <row r="8844" spans="1:5" x14ac:dyDescent="0.3">
      <c r="A8844">
        <v>8950</v>
      </c>
      <c r="B8844">
        <v>331</v>
      </c>
      <c r="C8844">
        <v>11052</v>
      </c>
      <c r="D8844">
        <v>5.99</v>
      </c>
      <c r="E8844" s="1">
        <v>38566.268055555556</v>
      </c>
    </row>
    <row r="8845" spans="1:5" x14ac:dyDescent="0.3">
      <c r="A8845">
        <v>8951</v>
      </c>
      <c r="B8845">
        <v>331</v>
      </c>
      <c r="C8845">
        <v>11362</v>
      </c>
      <c r="D8845">
        <v>2.99</v>
      </c>
      <c r="E8845" s="1">
        <v>38566.740972222222</v>
      </c>
    </row>
    <row r="8846" spans="1:5" x14ac:dyDescent="0.3">
      <c r="A8846">
        <v>8952</v>
      </c>
      <c r="B8846">
        <v>331</v>
      </c>
      <c r="C8846">
        <v>12533</v>
      </c>
      <c r="D8846">
        <v>4.99</v>
      </c>
      <c r="E8846" s="1">
        <v>38582.584027777775</v>
      </c>
    </row>
    <row r="8847" spans="1:5" x14ac:dyDescent="0.3">
      <c r="A8847">
        <v>8953</v>
      </c>
      <c r="B8847">
        <v>331</v>
      </c>
      <c r="C8847">
        <v>13795</v>
      </c>
      <c r="D8847">
        <v>0.98999999999999899</v>
      </c>
      <c r="E8847" s="1">
        <v>38584.522222222222</v>
      </c>
    </row>
    <row r="8848" spans="1:5" x14ac:dyDescent="0.3">
      <c r="A8848">
        <v>8954</v>
      </c>
      <c r="B8848">
        <v>331</v>
      </c>
      <c r="C8848">
        <v>14256</v>
      </c>
      <c r="D8848">
        <v>7.99</v>
      </c>
      <c r="E8848" s="1">
        <v>38585.244444444441</v>
      </c>
    </row>
    <row r="8849" spans="1:5" x14ac:dyDescent="0.3">
      <c r="A8849">
        <v>8955</v>
      </c>
      <c r="B8849">
        <v>331</v>
      </c>
      <c r="C8849">
        <v>14628</v>
      </c>
      <c r="D8849">
        <v>1.99</v>
      </c>
      <c r="E8849" s="1">
        <v>38585.775694444441</v>
      </c>
    </row>
    <row r="8850" spans="1:5" x14ac:dyDescent="0.3">
      <c r="A8850">
        <v>8956</v>
      </c>
      <c r="B8850">
        <v>331</v>
      </c>
      <c r="C8850">
        <v>15339</v>
      </c>
      <c r="D8850">
        <v>2.99</v>
      </c>
      <c r="E8850" s="1">
        <v>38586.869444444441</v>
      </c>
    </row>
    <row r="8851" spans="1:5" x14ac:dyDescent="0.3">
      <c r="A8851">
        <v>8957</v>
      </c>
      <c r="B8851">
        <v>331</v>
      </c>
      <c r="C8851">
        <v>15447</v>
      </c>
      <c r="D8851">
        <v>3.99</v>
      </c>
      <c r="E8851" s="1">
        <v>38587.036805555559</v>
      </c>
    </row>
    <row r="8852" spans="1:5" x14ac:dyDescent="0.3">
      <c r="A8852">
        <v>8958</v>
      </c>
      <c r="B8852">
        <v>331</v>
      </c>
      <c r="C8852">
        <v>15521</v>
      </c>
      <c r="D8852">
        <v>2.99</v>
      </c>
      <c r="E8852" s="1">
        <v>38587.145833333336</v>
      </c>
    </row>
    <row r="8853" spans="1:5" x14ac:dyDescent="0.3">
      <c r="A8853">
        <v>8959</v>
      </c>
      <c r="B8853">
        <v>332</v>
      </c>
      <c r="C8853">
        <v>600</v>
      </c>
      <c r="D8853">
        <v>3.99</v>
      </c>
      <c r="E8853" s="1">
        <v>38500.588888888888</v>
      </c>
    </row>
    <row r="8854" spans="1:5" x14ac:dyDescent="0.3">
      <c r="A8854">
        <v>8960</v>
      </c>
      <c r="B8854">
        <v>332</v>
      </c>
      <c r="C8854">
        <v>1000</v>
      </c>
      <c r="D8854">
        <v>6.99</v>
      </c>
      <c r="E8854" s="1">
        <v>38503.017361111109</v>
      </c>
    </row>
    <row r="8855" spans="1:5" x14ac:dyDescent="0.3">
      <c r="A8855">
        <v>8961</v>
      </c>
      <c r="B8855">
        <v>332</v>
      </c>
      <c r="C8855">
        <v>4100</v>
      </c>
      <c r="D8855">
        <v>6.99</v>
      </c>
      <c r="E8855" s="1">
        <v>38540.263888888891</v>
      </c>
    </row>
    <row r="8856" spans="1:5" x14ac:dyDescent="0.3">
      <c r="A8856">
        <v>8962</v>
      </c>
      <c r="B8856">
        <v>332</v>
      </c>
      <c r="C8856">
        <v>4302</v>
      </c>
      <c r="D8856">
        <v>6.99</v>
      </c>
      <c r="E8856" s="1">
        <v>38540.699305555558</v>
      </c>
    </row>
    <row r="8857" spans="1:5" x14ac:dyDescent="0.3">
      <c r="A8857">
        <v>8963</v>
      </c>
      <c r="B8857">
        <v>332</v>
      </c>
      <c r="C8857">
        <v>5116</v>
      </c>
      <c r="D8857">
        <v>2.99</v>
      </c>
      <c r="E8857" s="1">
        <v>38542.298611111109</v>
      </c>
    </row>
    <row r="8858" spans="1:5" x14ac:dyDescent="0.3">
      <c r="A8858">
        <v>8964</v>
      </c>
      <c r="B8858">
        <v>332</v>
      </c>
      <c r="C8858">
        <v>5277</v>
      </c>
      <c r="D8858">
        <v>1.99</v>
      </c>
      <c r="E8858" s="1">
        <v>38542.611111111109</v>
      </c>
    </row>
    <row r="8859" spans="1:5" x14ac:dyDescent="0.3">
      <c r="A8859">
        <v>8965</v>
      </c>
      <c r="B8859">
        <v>332</v>
      </c>
      <c r="C8859">
        <v>5381</v>
      </c>
      <c r="D8859">
        <v>2.99</v>
      </c>
      <c r="E8859" s="1">
        <v>38542.799305555556</v>
      </c>
    </row>
    <row r="8860" spans="1:5" x14ac:dyDescent="0.3">
      <c r="A8860">
        <v>8966</v>
      </c>
      <c r="B8860">
        <v>332</v>
      </c>
      <c r="C8860">
        <v>5388</v>
      </c>
      <c r="D8860">
        <v>0.98999999999999899</v>
      </c>
      <c r="E8860" s="1">
        <v>38542.809027777781</v>
      </c>
    </row>
    <row r="8861" spans="1:5" x14ac:dyDescent="0.3">
      <c r="A8861">
        <v>8967</v>
      </c>
      <c r="B8861">
        <v>332</v>
      </c>
      <c r="C8861">
        <v>5440</v>
      </c>
      <c r="D8861">
        <v>0.98999999999999899</v>
      </c>
      <c r="E8861" s="1">
        <v>38542.90625</v>
      </c>
    </row>
    <row r="8862" spans="1:5" x14ac:dyDescent="0.3">
      <c r="A8862">
        <v>8968</v>
      </c>
      <c r="B8862">
        <v>332</v>
      </c>
      <c r="C8862">
        <v>7049</v>
      </c>
      <c r="D8862">
        <v>7.99</v>
      </c>
      <c r="E8862" s="1">
        <v>38560.147222222222</v>
      </c>
    </row>
    <row r="8863" spans="1:5" x14ac:dyDescent="0.3">
      <c r="A8863">
        <v>8969</v>
      </c>
      <c r="B8863">
        <v>332</v>
      </c>
      <c r="C8863">
        <v>7418</v>
      </c>
      <c r="D8863">
        <v>2.99</v>
      </c>
      <c r="E8863" s="1">
        <v>38560.707638888889</v>
      </c>
    </row>
    <row r="8864" spans="1:5" x14ac:dyDescent="0.3">
      <c r="A8864">
        <v>8970</v>
      </c>
      <c r="B8864">
        <v>332</v>
      </c>
      <c r="C8864">
        <v>7577</v>
      </c>
      <c r="D8864">
        <v>8.99</v>
      </c>
      <c r="E8864" s="1">
        <v>38560.955555555556</v>
      </c>
    </row>
    <row r="8865" spans="1:5" x14ac:dyDescent="0.3">
      <c r="A8865">
        <v>8971</v>
      </c>
      <c r="B8865">
        <v>332</v>
      </c>
      <c r="C8865">
        <v>7578</v>
      </c>
      <c r="D8865">
        <v>4.99</v>
      </c>
      <c r="E8865" s="1">
        <v>38560.956944444442</v>
      </c>
    </row>
    <row r="8866" spans="1:5" x14ac:dyDescent="0.3">
      <c r="A8866">
        <v>8972</v>
      </c>
      <c r="B8866">
        <v>332</v>
      </c>
      <c r="C8866">
        <v>7934</v>
      </c>
      <c r="D8866">
        <v>8.99</v>
      </c>
      <c r="E8866" s="1">
        <v>38561.522916666669</v>
      </c>
    </row>
    <row r="8867" spans="1:5" x14ac:dyDescent="0.3">
      <c r="A8867">
        <v>8973</v>
      </c>
      <c r="B8867">
        <v>332</v>
      </c>
      <c r="C8867">
        <v>8173</v>
      </c>
      <c r="D8867">
        <v>6.99</v>
      </c>
      <c r="E8867" s="1">
        <v>38561.899305555555</v>
      </c>
    </row>
    <row r="8868" spans="1:5" x14ac:dyDescent="0.3">
      <c r="A8868">
        <v>8974</v>
      </c>
      <c r="B8868">
        <v>332</v>
      </c>
      <c r="C8868">
        <v>9324</v>
      </c>
      <c r="D8868">
        <v>1.99</v>
      </c>
      <c r="E8868" s="1">
        <v>38563.727777777778</v>
      </c>
    </row>
    <row r="8869" spans="1:5" x14ac:dyDescent="0.3">
      <c r="A8869">
        <v>8975</v>
      </c>
      <c r="B8869">
        <v>332</v>
      </c>
      <c r="C8869">
        <v>9388</v>
      </c>
      <c r="D8869">
        <v>5.99</v>
      </c>
      <c r="E8869" s="1">
        <v>38563.810416666667</v>
      </c>
    </row>
    <row r="8870" spans="1:5" x14ac:dyDescent="0.3">
      <c r="A8870">
        <v>8976</v>
      </c>
      <c r="B8870">
        <v>332</v>
      </c>
      <c r="C8870">
        <v>9921</v>
      </c>
      <c r="D8870">
        <v>0.98999999999999899</v>
      </c>
      <c r="E8870" s="1">
        <v>38564.624305555553</v>
      </c>
    </row>
    <row r="8871" spans="1:5" x14ac:dyDescent="0.3">
      <c r="A8871">
        <v>8977</v>
      </c>
      <c r="B8871">
        <v>332</v>
      </c>
      <c r="C8871">
        <v>10026</v>
      </c>
      <c r="D8871">
        <v>4.99</v>
      </c>
      <c r="E8871" s="1">
        <v>38564.771527777775</v>
      </c>
    </row>
    <row r="8872" spans="1:5" x14ac:dyDescent="0.3">
      <c r="A8872">
        <v>8978</v>
      </c>
      <c r="B8872">
        <v>332</v>
      </c>
      <c r="C8872">
        <v>10307</v>
      </c>
      <c r="D8872">
        <v>0.98999999999999899</v>
      </c>
      <c r="E8872" s="1">
        <v>38565.181250000001</v>
      </c>
    </row>
    <row r="8873" spans="1:5" x14ac:dyDescent="0.3">
      <c r="A8873">
        <v>8979</v>
      </c>
      <c r="B8873">
        <v>332</v>
      </c>
      <c r="C8873">
        <v>10439</v>
      </c>
      <c r="D8873">
        <v>0.98999999999999899</v>
      </c>
      <c r="E8873" s="1">
        <v>38565.370833333334</v>
      </c>
    </row>
    <row r="8874" spans="1:5" x14ac:dyDescent="0.3">
      <c r="A8874">
        <v>8980</v>
      </c>
      <c r="B8874">
        <v>332</v>
      </c>
      <c r="C8874">
        <v>11229</v>
      </c>
      <c r="D8874">
        <v>5.99</v>
      </c>
      <c r="E8874" s="1">
        <v>38566.538888888892</v>
      </c>
    </row>
    <row r="8875" spans="1:5" x14ac:dyDescent="0.3">
      <c r="A8875">
        <v>8981</v>
      </c>
      <c r="B8875">
        <v>332</v>
      </c>
      <c r="C8875">
        <v>11564</v>
      </c>
      <c r="D8875">
        <v>2.99</v>
      </c>
      <c r="E8875" s="1">
        <v>38581.060416666667</v>
      </c>
    </row>
    <row r="8876" spans="1:5" x14ac:dyDescent="0.3">
      <c r="A8876">
        <v>8982</v>
      </c>
      <c r="B8876">
        <v>332</v>
      </c>
      <c r="C8876">
        <v>12318</v>
      </c>
      <c r="D8876">
        <v>4.99</v>
      </c>
      <c r="E8876" s="1">
        <v>38582.26458333333</v>
      </c>
    </row>
    <row r="8877" spans="1:5" x14ac:dyDescent="0.3">
      <c r="A8877">
        <v>8983</v>
      </c>
      <c r="B8877">
        <v>332</v>
      </c>
      <c r="C8877">
        <v>13673</v>
      </c>
      <c r="D8877">
        <v>2.99</v>
      </c>
      <c r="E8877" s="1">
        <v>38584.352083333331</v>
      </c>
    </row>
    <row r="8878" spans="1:5" x14ac:dyDescent="0.3">
      <c r="A8878">
        <v>8984</v>
      </c>
      <c r="B8878">
        <v>332</v>
      </c>
      <c r="C8878">
        <v>14783</v>
      </c>
      <c r="D8878">
        <v>4.99</v>
      </c>
      <c r="E8878" s="1">
        <v>38586.01458333333</v>
      </c>
    </row>
    <row r="8879" spans="1:5" x14ac:dyDescent="0.3">
      <c r="A8879">
        <v>8985</v>
      </c>
      <c r="B8879">
        <v>332</v>
      </c>
      <c r="C8879">
        <v>15194</v>
      </c>
      <c r="D8879">
        <v>0.98999999999999899</v>
      </c>
      <c r="E8879" s="1">
        <v>38586.671527777777</v>
      </c>
    </row>
    <row r="8880" spans="1:5" x14ac:dyDescent="0.3">
      <c r="A8880">
        <v>8986</v>
      </c>
      <c r="B8880">
        <v>332</v>
      </c>
      <c r="C8880">
        <v>15210</v>
      </c>
      <c r="D8880">
        <v>3.99</v>
      </c>
      <c r="E8880" s="1">
        <v>38586.692361111112</v>
      </c>
    </row>
    <row r="8881" spans="1:5" x14ac:dyDescent="0.3">
      <c r="A8881">
        <v>8987</v>
      </c>
      <c r="B8881">
        <v>333</v>
      </c>
      <c r="C8881">
        <v>4</v>
      </c>
      <c r="D8881">
        <v>4.99</v>
      </c>
      <c r="E8881" s="1">
        <v>38496.961111111108</v>
      </c>
    </row>
    <row r="8882" spans="1:5" x14ac:dyDescent="0.3">
      <c r="A8882">
        <v>8988</v>
      </c>
      <c r="B8882">
        <v>333</v>
      </c>
      <c r="C8882">
        <v>1667</v>
      </c>
      <c r="D8882">
        <v>2.99</v>
      </c>
      <c r="E8882" s="1">
        <v>38519.429166666669</v>
      </c>
    </row>
    <row r="8883" spans="1:5" x14ac:dyDescent="0.3">
      <c r="A8883">
        <v>8989</v>
      </c>
      <c r="B8883">
        <v>333</v>
      </c>
      <c r="C8883">
        <v>2149</v>
      </c>
      <c r="D8883">
        <v>6.99</v>
      </c>
      <c r="E8883" s="1">
        <v>38520.951388888891</v>
      </c>
    </row>
    <row r="8884" spans="1:5" x14ac:dyDescent="0.3">
      <c r="A8884">
        <v>8990</v>
      </c>
      <c r="B8884">
        <v>333</v>
      </c>
      <c r="C8884">
        <v>2929</v>
      </c>
      <c r="D8884">
        <v>1.99</v>
      </c>
      <c r="E8884" s="1">
        <v>38523.199305555558</v>
      </c>
    </row>
    <row r="8885" spans="1:5" x14ac:dyDescent="0.3">
      <c r="A8885">
        <v>8991</v>
      </c>
      <c r="B8885">
        <v>333</v>
      </c>
      <c r="C8885">
        <v>3110</v>
      </c>
      <c r="D8885">
        <v>2.99</v>
      </c>
      <c r="E8885" s="1">
        <v>38523.736111111109</v>
      </c>
    </row>
    <row r="8886" spans="1:5" x14ac:dyDescent="0.3">
      <c r="A8886">
        <v>8992</v>
      </c>
      <c r="B8886">
        <v>333</v>
      </c>
      <c r="C8886">
        <v>5032</v>
      </c>
      <c r="D8886">
        <v>0.98999999999999899</v>
      </c>
      <c r="E8886" s="1">
        <v>38542.11041666667</v>
      </c>
    </row>
    <row r="8887" spans="1:5" x14ac:dyDescent="0.3">
      <c r="A8887">
        <v>8993</v>
      </c>
      <c r="B8887">
        <v>333</v>
      </c>
      <c r="C8887">
        <v>5645</v>
      </c>
      <c r="D8887">
        <v>1.99</v>
      </c>
      <c r="E8887" s="1">
        <v>38543.290277777778</v>
      </c>
    </row>
    <row r="8888" spans="1:5" x14ac:dyDescent="0.3">
      <c r="A8888">
        <v>8994</v>
      </c>
      <c r="B8888">
        <v>333</v>
      </c>
      <c r="C8888">
        <v>5892</v>
      </c>
      <c r="D8888">
        <v>4.99</v>
      </c>
      <c r="E8888" s="1">
        <v>38543.834722222222</v>
      </c>
    </row>
    <row r="8889" spans="1:5" x14ac:dyDescent="0.3">
      <c r="A8889">
        <v>8995</v>
      </c>
      <c r="B8889">
        <v>333</v>
      </c>
      <c r="C8889">
        <v>6275</v>
      </c>
      <c r="D8889">
        <v>0.98999999999999899</v>
      </c>
      <c r="E8889" s="1">
        <v>38544.675000000003</v>
      </c>
    </row>
    <row r="8890" spans="1:5" x14ac:dyDescent="0.3">
      <c r="A8890">
        <v>8996</v>
      </c>
      <c r="B8890">
        <v>333</v>
      </c>
      <c r="C8890">
        <v>6931</v>
      </c>
      <c r="D8890">
        <v>4.99</v>
      </c>
      <c r="E8890" s="1">
        <v>38559.959722222222</v>
      </c>
    </row>
    <row r="8891" spans="1:5" x14ac:dyDescent="0.3">
      <c r="A8891">
        <v>8997</v>
      </c>
      <c r="B8891">
        <v>333</v>
      </c>
      <c r="C8891">
        <v>6958</v>
      </c>
      <c r="D8891">
        <v>0.98999999999999899</v>
      </c>
      <c r="E8891" s="1">
        <v>38560.001388888886</v>
      </c>
    </row>
    <row r="8892" spans="1:5" x14ac:dyDescent="0.3">
      <c r="A8892">
        <v>8998</v>
      </c>
      <c r="B8892">
        <v>333</v>
      </c>
      <c r="C8892">
        <v>7076</v>
      </c>
      <c r="D8892">
        <v>6.99</v>
      </c>
      <c r="E8892" s="1">
        <v>38560.175000000003</v>
      </c>
    </row>
    <row r="8893" spans="1:5" x14ac:dyDescent="0.3">
      <c r="A8893">
        <v>8999</v>
      </c>
      <c r="B8893">
        <v>333</v>
      </c>
      <c r="C8893">
        <v>7246</v>
      </c>
      <c r="D8893">
        <v>0.98999999999999899</v>
      </c>
      <c r="E8893" s="1">
        <v>38560.4375</v>
      </c>
    </row>
    <row r="8894" spans="1:5" x14ac:dyDescent="0.3">
      <c r="A8894">
        <v>9000</v>
      </c>
      <c r="B8894">
        <v>333</v>
      </c>
      <c r="C8894">
        <v>8719</v>
      </c>
      <c r="D8894">
        <v>4.99</v>
      </c>
      <c r="E8894" s="1">
        <v>38562.739583333336</v>
      </c>
    </row>
    <row r="8895" spans="1:5" x14ac:dyDescent="0.3">
      <c r="A8895">
        <v>9001</v>
      </c>
      <c r="B8895">
        <v>333</v>
      </c>
      <c r="C8895">
        <v>9148</v>
      </c>
      <c r="D8895">
        <v>4.99</v>
      </c>
      <c r="E8895" s="1">
        <v>38563.443749999999</v>
      </c>
    </row>
    <row r="8896" spans="1:5" x14ac:dyDescent="0.3">
      <c r="A8896">
        <v>9002</v>
      </c>
      <c r="B8896">
        <v>333</v>
      </c>
      <c r="C8896">
        <v>9338</v>
      </c>
      <c r="D8896">
        <v>10.99</v>
      </c>
      <c r="E8896" s="1">
        <v>38563.752083333333</v>
      </c>
    </row>
    <row r="8897" spans="1:5" x14ac:dyDescent="0.3">
      <c r="A8897">
        <v>9003</v>
      </c>
      <c r="B8897">
        <v>333</v>
      </c>
      <c r="C8897">
        <v>10035</v>
      </c>
      <c r="D8897">
        <v>4.99</v>
      </c>
      <c r="E8897" s="1">
        <v>38564.781944444447</v>
      </c>
    </row>
    <row r="8898" spans="1:5" x14ac:dyDescent="0.3">
      <c r="A8898">
        <v>9004</v>
      </c>
      <c r="B8898">
        <v>333</v>
      </c>
      <c r="C8898">
        <v>10062</v>
      </c>
      <c r="D8898">
        <v>2.99</v>
      </c>
      <c r="E8898" s="1">
        <v>38564.808333333334</v>
      </c>
    </row>
    <row r="8899" spans="1:5" x14ac:dyDescent="0.3">
      <c r="A8899">
        <v>9005</v>
      </c>
      <c r="B8899">
        <v>333</v>
      </c>
      <c r="C8899">
        <v>10844</v>
      </c>
      <c r="D8899">
        <v>4.99</v>
      </c>
      <c r="E8899" s="1">
        <v>38565.990277777775</v>
      </c>
    </row>
    <row r="8900" spans="1:5" x14ac:dyDescent="0.3">
      <c r="A8900">
        <v>9006</v>
      </c>
      <c r="B8900">
        <v>333</v>
      </c>
      <c r="C8900">
        <v>12427</v>
      </c>
      <c r="D8900">
        <v>6.99</v>
      </c>
      <c r="E8900" s="1">
        <v>38582.433333333334</v>
      </c>
    </row>
    <row r="8901" spans="1:5" x14ac:dyDescent="0.3">
      <c r="A8901">
        <v>9007</v>
      </c>
      <c r="B8901">
        <v>333</v>
      </c>
      <c r="C8901">
        <v>12661</v>
      </c>
      <c r="D8901">
        <v>0.98999999999999899</v>
      </c>
      <c r="E8901" s="1">
        <v>38582.798611111109</v>
      </c>
    </row>
    <row r="8902" spans="1:5" x14ac:dyDescent="0.3">
      <c r="A8902">
        <v>9008</v>
      </c>
      <c r="B8902">
        <v>333</v>
      </c>
      <c r="C8902">
        <v>13579</v>
      </c>
      <c r="D8902">
        <v>3.99</v>
      </c>
      <c r="E8902" s="1">
        <v>38584.223611111112</v>
      </c>
    </row>
    <row r="8903" spans="1:5" x14ac:dyDescent="0.3">
      <c r="A8903">
        <v>9009</v>
      </c>
      <c r="B8903">
        <v>333</v>
      </c>
      <c r="C8903">
        <v>13710</v>
      </c>
      <c r="D8903">
        <v>4.99</v>
      </c>
      <c r="E8903" s="1">
        <v>38584.399305555555</v>
      </c>
    </row>
    <row r="8904" spans="1:5" x14ac:dyDescent="0.3">
      <c r="A8904">
        <v>9010</v>
      </c>
      <c r="B8904">
        <v>333</v>
      </c>
      <c r="C8904">
        <v>14057</v>
      </c>
      <c r="D8904">
        <v>4.99</v>
      </c>
      <c r="E8904" s="1">
        <v>38584.931944444441</v>
      </c>
    </row>
    <row r="8905" spans="1:5" x14ac:dyDescent="0.3">
      <c r="A8905">
        <v>9011</v>
      </c>
      <c r="B8905">
        <v>333</v>
      </c>
      <c r="C8905">
        <v>14740</v>
      </c>
      <c r="D8905">
        <v>2.99</v>
      </c>
      <c r="E8905" s="1">
        <v>38585.940972222219</v>
      </c>
    </row>
    <row r="8906" spans="1:5" x14ac:dyDescent="0.3">
      <c r="A8906">
        <v>9012</v>
      </c>
      <c r="B8906">
        <v>333</v>
      </c>
      <c r="C8906">
        <v>15253</v>
      </c>
      <c r="D8906">
        <v>2.99</v>
      </c>
      <c r="E8906" s="1">
        <v>38586.753472222219</v>
      </c>
    </row>
    <row r="8907" spans="1:5" x14ac:dyDescent="0.3">
      <c r="A8907">
        <v>9013</v>
      </c>
      <c r="B8907">
        <v>333</v>
      </c>
      <c r="C8907">
        <v>15313</v>
      </c>
      <c r="D8907">
        <v>4.99</v>
      </c>
      <c r="E8907" s="1">
        <v>38586.832638888889</v>
      </c>
    </row>
    <row r="8908" spans="1:5" x14ac:dyDescent="0.3">
      <c r="A8908">
        <v>9014</v>
      </c>
      <c r="B8908">
        <v>334</v>
      </c>
      <c r="C8908">
        <v>13</v>
      </c>
      <c r="D8908">
        <v>6.99</v>
      </c>
      <c r="E8908" s="1">
        <v>38497.015277777777</v>
      </c>
    </row>
    <row r="8909" spans="1:5" x14ac:dyDescent="0.3">
      <c r="A8909">
        <v>9015</v>
      </c>
      <c r="B8909">
        <v>334</v>
      </c>
      <c r="C8909">
        <v>431</v>
      </c>
      <c r="D8909">
        <v>8.99</v>
      </c>
      <c r="E8909" s="1">
        <v>38499.688194444447</v>
      </c>
    </row>
    <row r="8910" spans="1:5" x14ac:dyDescent="0.3">
      <c r="A8910">
        <v>9016</v>
      </c>
      <c r="B8910">
        <v>334</v>
      </c>
      <c r="C8910">
        <v>1187</v>
      </c>
      <c r="D8910">
        <v>4.99</v>
      </c>
      <c r="E8910" s="1">
        <v>38518.040277777778</v>
      </c>
    </row>
    <row r="8911" spans="1:5" x14ac:dyDescent="0.3">
      <c r="A8911">
        <v>9017</v>
      </c>
      <c r="B8911">
        <v>334</v>
      </c>
      <c r="C8911">
        <v>1298</v>
      </c>
      <c r="D8911">
        <v>4.99</v>
      </c>
      <c r="E8911" s="1">
        <v>38518.397222222222</v>
      </c>
    </row>
    <row r="8912" spans="1:5" x14ac:dyDescent="0.3">
      <c r="A8912">
        <v>9018</v>
      </c>
      <c r="B8912">
        <v>334</v>
      </c>
      <c r="C8912">
        <v>2476</v>
      </c>
      <c r="D8912">
        <v>0.98999999999999899</v>
      </c>
      <c r="E8912" s="1">
        <v>38521.872916666667</v>
      </c>
    </row>
    <row r="8913" spans="1:5" x14ac:dyDescent="0.3">
      <c r="A8913">
        <v>9019</v>
      </c>
      <c r="B8913">
        <v>334</v>
      </c>
      <c r="C8913">
        <v>3662</v>
      </c>
      <c r="D8913">
        <v>4.99</v>
      </c>
      <c r="E8913" s="1">
        <v>38539.34097222222</v>
      </c>
    </row>
    <row r="8914" spans="1:5" x14ac:dyDescent="0.3">
      <c r="A8914">
        <v>9020</v>
      </c>
      <c r="B8914">
        <v>334</v>
      </c>
      <c r="C8914">
        <v>4603</v>
      </c>
      <c r="D8914">
        <v>6.99</v>
      </c>
      <c r="E8914" s="1">
        <v>38541.289583333331</v>
      </c>
    </row>
    <row r="8915" spans="1:5" x14ac:dyDescent="0.3">
      <c r="A8915">
        <v>9021</v>
      </c>
      <c r="B8915">
        <v>334</v>
      </c>
      <c r="C8915">
        <v>5014</v>
      </c>
      <c r="D8915">
        <v>4.99</v>
      </c>
      <c r="E8915" s="1">
        <v>38542.07708333333</v>
      </c>
    </row>
    <row r="8916" spans="1:5" x14ac:dyDescent="0.3">
      <c r="A8916">
        <v>9022</v>
      </c>
      <c r="B8916">
        <v>334</v>
      </c>
      <c r="C8916">
        <v>5434</v>
      </c>
      <c r="D8916">
        <v>0.98999999999999899</v>
      </c>
      <c r="E8916" s="1">
        <v>38542.892361111109</v>
      </c>
    </row>
    <row r="8917" spans="1:5" x14ac:dyDescent="0.3">
      <c r="A8917">
        <v>9023</v>
      </c>
      <c r="B8917">
        <v>334</v>
      </c>
      <c r="C8917">
        <v>5818</v>
      </c>
      <c r="D8917">
        <v>5.99</v>
      </c>
      <c r="E8917" s="1">
        <v>38543.660416666666</v>
      </c>
    </row>
    <row r="8918" spans="1:5" x14ac:dyDescent="0.3">
      <c r="A8918">
        <v>9024</v>
      </c>
      <c r="B8918">
        <v>334</v>
      </c>
      <c r="C8918">
        <v>5845</v>
      </c>
      <c r="D8918">
        <v>4.99</v>
      </c>
      <c r="E8918" s="1">
        <v>38543.724305555559</v>
      </c>
    </row>
    <row r="8919" spans="1:5" x14ac:dyDescent="0.3">
      <c r="A8919">
        <v>9025</v>
      </c>
      <c r="B8919">
        <v>334</v>
      </c>
      <c r="C8919">
        <v>6641</v>
      </c>
      <c r="D8919">
        <v>5.99</v>
      </c>
      <c r="E8919" s="1">
        <v>38545.439583333333</v>
      </c>
    </row>
    <row r="8920" spans="1:5" x14ac:dyDescent="0.3">
      <c r="A8920">
        <v>9026</v>
      </c>
      <c r="B8920">
        <v>334</v>
      </c>
      <c r="C8920">
        <v>6749</v>
      </c>
      <c r="D8920">
        <v>4.99</v>
      </c>
      <c r="E8920" s="1">
        <v>38545.613194444442</v>
      </c>
    </row>
    <row r="8921" spans="1:5" x14ac:dyDescent="0.3">
      <c r="A8921">
        <v>9027</v>
      </c>
      <c r="B8921">
        <v>334</v>
      </c>
      <c r="C8921">
        <v>6987</v>
      </c>
      <c r="D8921">
        <v>2.99</v>
      </c>
      <c r="E8921" s="1">
        <v>38560.040972222225</v>
      </c>
    </row>
    <row r="8922" spans="1:5" x14ac:dyDescent="0.3">
      <c r="A8922">
        <v>9028</v>
      </c>
      <c r="B8922">
        <v>334</v>
      </c>
      <c r="C8922">
        <v>8977</v>
      </c>
      <c r="D8922">
        <v>7.99</v>
      </c>
      <c r="E8922" s="1">
        <v>38563.176388888889</v>
      </c>
    </row>
    <row r="8923" spans="1:5" x14ac:dyDescent="0.3">
      <c r="A8923">
        <v>9029</v>
      </c>
      <c r="B8923">
        <v>334</v>
      </c>
      <c r="C8923">
        <v>9633</v>
      </c>
      <c r="D8923">
        <v>2.99</v>
      </c>
      <c r="E8923" s="1">
        <v>38564.211111111108</v>
      </c>
    </row>
    <row r="8924" spans="1:5" x14ac:dyDescent="0.3">
      <c r="A8924">
        <v>9030</v>
      </c>
      <c r="B8924">
        <v>334</v>
      </c>
      <c r="C8924">
        <v>10207</v>
      </c>
      <c r="D8924">
        <v>3.99</v>
      </c>
      <c r="E8924" s="1">
        <v>38565.036805555559</v>
      </c>
    </row>
    <row r="8925" spans="1:5" x14ac:dyDescent="0.3">
      <c r="A8925">
        <v>9031</v>
      </c>
      <c r="B8925">
        <v>334</v>
      </c>
      <c r="C8925">
        <v>10408</v>
      </c>
      <c r="D8925">
        <v>4.99</v>
      </c>
      <c r="E8925" s="1">
        <v>38565.320833333331</v>
      </c>
    </row>
    <row r="8926" spans="1:5" x14ac:dyDescent="0.3">
      <c r="A8926">
        <v>9032</v>
      </c>
      <c r="B8926">
        <v>334</v>
      </c>
      <c r="C8926">
        <v>10492</v>
      </c>
      <c r="D8926">
        <v>2.99</v>
      </c>
      <c r="E8926" s="1">
        <v>38565.445833333331</v>
      </c>
    </row>
    <row r="8927" spans="1:5" x14ac:dyDescent="0.3">
      <c r="A8927">
        <v>9033</v>
      </c>
      <c r="B8927">
        <v>334</v>
      </c>
      <c r="C8927">
        <v>10879</v>
      </c>
      <c r="D8927">
        <v>1.99</v>
      </c>
      <c r="E8927" s="1">
        <v>38566.022916666669</v>
      </c>
    </row>
    <row r="8928" spans="1:5" x14ac:dyDescent="0.3">
      <c r="A8928">
        <v>9034</v>
      </c>
      <c r="B8928">
        <v>334</v>
      </c>
      <c r="C8928">
        <v>10997</v>
      </c>
      <c r="D8928">
        <v>7.99</v>
      </c>
      <c r="E8928" s="1">
        <v>38566.200694444444</v>
      </c>
    </row>
    <row r="8929" spans="1:5" x14ac:dyDescent="0.3">
      <c r="A8929">
        <v>9035</v>
      </c>
      <c r="B8929">
        <v>334</v>
      </c>
      <c r="C8929">
        <v>12677</v>
      </c>
      <c r="D8929">
        <v>4.99</v>
      </c>
      <c r="E8929" s="1">
        <v>38582.816666666666</v>
      </c>
    </row>
    <row r="8930" spans="1:5" x14ac:dyDescent="0.3">
      <c r="A8930">
        <v>9036</v>
      </c>
      <c r="B8930">
        <v>334</v>
      </c>
      <c r="C8930">
        <v>13325</v>
      </c>
      <c r="D8930">
        <v>4.99</v>
      </c>
      <c r="E8930" s="1">
        <v>38583.827777777777</v>
      </c>
    </row>
    <row r="8931" spans="1:5" x14ac:dyDescent="0.3">
      <c r="A8931">
        <v>9037</v>
      </c>
      <c r="B8931">
        <v>334</v>
      </c>
      <c r="C8931">
        <v>13876</v>
      </c>
      <c r="D8931">
        <v>2.99</v>
      </c>
      <c r="E8931" s="1">
        <v>38584.635416666664</v>
      </c>
    </row>
    <row r="8932" spans="1:5" x14ac:dyDescent="0.3">
      <c r="A8932">
        <v>9038</v>
      </c>
      <c r="B8932">
        <v>334</v>
      </c>
      <c r="C8932">
        <v>14645</v>
      </c>
      <c r="D8932">
        <v>0.98999999999999899</v>
      </c>
      <c r="E8932" s="1">
        <v>38585.800000000003</v>
      </c>
    </row>
    <row r="8933" spans="1:5" x14ac:dyDescent="0.3">
      <c r="A8933">
        <v>9039</v>
      </c>
      <c r="B8933">
        <v>334</v>
      </c>
      <c r="C8933">
        <v>14984</v>
      </c>
      <c r="D8933">
        <v>7.99</v>
      </c>
      <c r="E8933" s="1">
        <v>38586.315972222219</v>
      </c>
    </row>
    <row r="8934" spans="1:5" x14ac:dyDescent="0.3">
      <c r="A8934">
        <v>9040</v>
      </c>
      <c r="B8934">
        <v>334</v>
      </c>
      <c r="C8934">
        <v>15548</v>
      </c>
      <c r="D8934">
        <v>0.98999999999999899</v>
      </c>
      <c r="E8934" s="1">
        <v>38587.18472222222</v>
      </c>
    </row>
    <row r="8935" spans="1:5" x14ac:dyDescent="0.3">
      <c r="A8935">
        <v>9041</v>
      </c>
      <c r="B8935">
        <v>334</v>
      </c>
      <c r="C8935">
        <v>15656</v>
      </c>
      <c r="D8935">
        <v>4.99</v>
      </c>
      <c r="E8935" s="1">
        <v>38587.359722222223</v>
      </c>
    </row>
    <row r="8936" spans="1:5" x14ac:dyDescent="0.3">
      <c r="A8936">
        <v>9042</v>
      </c>
      <c r="B8936">
        <v>334</v>
      </c>
      <c r="C8936">
        <v>15669</v>
      </c>
      <c r="D8936">
        <v>3.99</v>
      </c>
      <c r="E8936" s="1">
        <v>38587.379166666666</v>
      </c>
    </row>
    <row r="8937" spans="1:5" x14ac:dyDescent="0.3">
      <c r="A8937">
        <v>9044</v>
      </c>
      <c r="B8937">
        <v>335</v>
      </c>
      <c r="C8937">
        <v>3329</v>
      </c>
      <c r="D8937">
        <v>4.99</v>
      </c>
      <c r="E8937" s="1">
        <v>38524.388888888891</v>
      </c>
    </row>
    <row r="8938" spans="1:5" x14ac:dyDescent="0.3">
      <c r="A8938">
        <v>9045</v>
      </c>
      <c r="B8938">
        <v>335</v>
      </c>
      <c r="C8938">
        <v>3607</v>
      </c>
      <c r="D8938">
        <v>0.98999999999999899</v>
      </c>
      <c r="E8938" s="1">
        <v>38539.229166666664</v>
      </c>
    </row>
    <row r="8939" spans="1:5" x14ac:dyDescent="0.3">
      <c r="A8939">
        <v>9046</v>
      </c>
      <c r="B8939">
        <v>335</v>
      </c>
      <c r="C8939">
        <v>4016</v>
      </c>
      <c r="D8939">
        <v>0.98999999999999899</v>
      </c>
      <c r="E8939" s="1">
        <v>38540.045138888891</v>
      </c>
    </row>
    <row r="8940" spans="1:5" x14ac:dyDescent="0.3">
      <c r="A8940">
        <v>9047</v>
      </c>
      <c r="B8940">
        <v>335</v>
      </c>
      <c r="C8940">
        <v>4032</v>
      </c>
      <c r="D8940">
        <v>2.99</v>
      </c>
      <c r="E8940" s="1">
        <v>38540.106944444444</v>
      </c>
    </row>
    <row r="8941" spans="1:5" x14ac:dyDescent="0.3">
      <c r="A8941">
        <v>9048</v>
      </c>
      <c r="B8941">
        <v>335</v>
      </c>
      <c r="C8941">
        <v>4279</v>
      </c>
      <c r="D8941">
        <v>4.99</v>
      </c>
      <c r="E8941" s="1">
        <v>38540.625694444447</v>
      </c>
    </row>
    <row r="8942" spans="1:5" x14ac:dyDescent="0.3">
      <c r="A8942">
        <v>9049</v>
      </c>
      <c r="B8942">
        <v>335</v>
      </c>
      <c r="C8942">
        <v>4387</v>
      </c>
      <c r="D8942">
        <v>8.99</v>
      </c>
      <c r="E8942" s="1">
        <v>38540.87222222222</v>
      </c>
    </row>
    <row r="8943" spans="1:5" x14ac:dyDescent="0.3">
      <c r="A8943">
        <v>9050</v>
      </c>
      <c r="B8943">
        <v>335</v>
      </c>
      <c r="C8943">
        <v>5024</v>
      </c>
      <c r="D8943">
        <v>4.99</v>
      </c>
      <c r="E8943" s="1">
        <v>38542.100694444445</v>
      </c>
    </row>
    <row r="8944" spans="1:5" x14ac:dyDescent="0.3">
      <c r="A8944">
        <v>9051</v>
      </c>
      <c r="B8944">
        <v>335</v>
      </c>
      <c r="C8944">
        <v>5252</v>
      </c>
      <c r="D8944">
        <v>0.98999999999999899</v>
      </c>
      <c r="E8944" s="1">
        <v>38542.569444444445</v>
      </c>
    </row>
    <row r="8945" spans="1:5" x14ac:dyDescent="0.3">
      <c r="A8945">
        <v>9052</v>
      </c>
      <c r="B8945">
        <v>335</v>
      </c>
      <c r="C8945">
        <v>5728</v>
      </c>
      <c r="D8945">
        <v>2.99</v>
      </c>
      <c r="E8945" s="1">
        <v>38543.476388888892</v>
      </c>
    </row>
    <row r="8946" spans="1:5" x14ac:dyDescent="0.3">
      <c r="A8946">
        <v>9053</v>
      </c>
      <c r="B8946">
        <v>335</v>
      </c>
      <c r="C8946">
        <v>6624</v>
      </c>
      <c r="D8946">
        <v>7.99</v>
      </c>
      <c r="E8946" s="1">
        <v>38545.378472222219</v>
      </c>
    </row>
    <row r="8947" spans="1:5" x14ac:dyDescent="0.3">
      <c r="A8947">
        <v>9054</v>
      </c>
      <c r="B8947">
        <v>335</v>
      </c>
      <c r="C8947">
        <v>6906</v>
      </c>
      <c r="D8947">
        <v>0.98999999999999899</v>
      </c>
      <c r="E8947" s="1">
        <v>38545.918749999997</v>
      </c>
    </row>
    <row r="8948" spans="1:5" x14ac:dyDescent="0.3">
      <c r="A8948">
        <v>9055</v>
      </c>
      <c r="B8948">
        <v>335</v>
      </c>
      <c r="C8948">
        <v>8634</v>
      </c>
      <c r="D8948">
        <v>3.99</v>
      </c>
      <c r="E8948" s="1">
        <v>38562.59652777778</v>
      </c>
    </row>
    <row r="8949" spans="1:5" x14ac:dyDescent="0.3">
      <c r="A8949">
        <v>9056</v>
      </c>
      <c r="B8949">
        <v>335</v>
      </c>
      <c r="C8949">
        <v>8855</v>
      </c>
      <c r="D8949">
        <v>2.99</v>
      </c>
      <c r="E8949" s="1">
        <v>38562.986111111109</v>
      </c>
    </row>
    <row r="8950" spans="1:5" x14ac:dyDescent="0.3">
      <c r="A8950">
        <v>9057</v>
      </c>
      <c r="B8950">
        <v>335</v>
      </c>
      <c r="C8950">
        <v>9125</v>
      </c>
      <c r="D8950">
        <v>5.99</v>
      </c>
      <c r="E8950" s="1">
        <v>38563.404861111114</v>
      </c>
    </row>
    <row r="8951" spans="1:5" x14ac:dyDescent="0.3">
      <c r="A8951">
        <v>9058</v>
      </c>
      <c r="B8951">
        <v>335</v>
      </c>
      <c r="C8951">
        <v>9361</v>
      </c>
      <c r="D8951">
        <v>4.99</v>
      </c>
      <c r="E8951" s="1">
        <v>38563.779861111114</v>
      </c>
    </row>
    <row r="8952" spans="1:5" x14ac:dyDescent="0.3">
      <c r="A8952">
        <v>9059</v>
      </c>
      <c r="B8952">
        <v>335</v>
      </c>
      <c r="C8952">
        <v>9428</v>
      </c>
      <c r="D8952">
        <v>0.98999999999999899</v>
      </c>
      <c r="E8952" s="1">
        <v>38563.887499999997</v>
      </c>
    </row>
    <row r="8953" spans="1:5" x14ac:dyDescent="0.3">
      <c r="A8953">
        <v>9060</v>
      </c>
      <c r="B8953">
        <v>335</v>
      </c>
      <c r="C8953">
        <v>10606</v>
      </c>
      <c r="D8953">
        <v>4.99</v>
      </c>
      <c r="E8953" s="1">
        <v>38565.61041666667</v>
      </c>
    </row>
    <row r="8954" spans="1:5" x14ac:dyDescent="0.3">
      <c r="A8954">
        <v>9061</v>
      </c>
      <c r="B8954">
        <v>335</v>
      </c>
      <c r="C8954">
        <v>13267</v>
      </c>
      <c r="D8954">
        <v>0.98999999999999899</v>
      </c>
      <c r="E8954" s="1">
        <v>38583.729861111111</v>
      </c>
    </row>
    <row r="8955" spans="1:5" x14ac:dyDescent="0.3">
      <c r="A8955">
        <v>9062</v>
      </c>
      <c r="B8955">
        <v>335</v>
      </c>
      <c r="C8955">
        <v>13622</v>
      </c>
      <c r="D8955">
        <v>1.99</v>
      </c>
      <c r="E8955" s="1">
        <v>38584.28125</v>
      </c>
    </row>
    <row r="8956" spans="1:5" x14ac:dyDescent="0.3">
      <c r="A8956">
        <v>9063</v>
      </c>
      <c r="B8956">
        <v>335</v>
      </c>
      <c r="C8956">
        <v>14014</v>
      </c>
      <c r="D8956">
        <v>2.99</v>
      </c>
      <c r="E8956" s="1">
        <v>38584.865972222222</v>
      </c>
    </row>
    <row r="8957" spans="1:5" x14ac:dyDescent="0.3">
      <c r="A8957">
        <v>9064</v>
      </c>
      <c r="B8957">
        <v>335</v>
      </c>
      <c r="C8957">
        <v>15005</v>
      </c>
      <c r="D8957">
        <v>4.99</v>
      </c>
      <c r="E8957" s="1">
        <v>38586.34375</v>
      </c>
    </row>
    <row r="8958" spans="1:5" x14ac:dyDescent="0.3">
      <c r="A8958">
        <v>9065</v>
      </c>
      <c r="B8958">
        <v>335</v>
      </c>
      <c r="C8958">
        <v>15101</v>
      </c>
      <c r="D8958">
        <v>0.98999999999999899</v>
      </c>
      <c r="E8958" s="1">
        <v>38586.49722222222</v>
      </c>
    </row>
    <row r="8959" spans="1:5" x14ac:dyDescent="0.3">
      <c r="A8959">
        <v>9067</v>
      </c>
      <c r="B8959">
        <v>336</v>
      </c>
      <c r="C8959">
        <v>1478</v>
      </c>
      <c r="D8959">
        <v>2.99</v>
      </c>
      <c r="E8959" s="1">
        <v>38518.883333333331</v>
      </c>
    </row>
    <row r="8960" spans="1:5" x14ac:dyDescent="0.3">
      <c r="A8960">
        <v>9068</v>
      </c>
      <c r="B8960">
        <v>336</v>
      </c>
      <c r="C8960">
        <v>2212</v>
      </c>
      <c r="D8960">
        <v>2.99</v>
      </c>
      <c r="E8960" s="1">
        <v>38521.10833333333</v>
      </c>
    </row>
    <row r="8961" spans="1:5" x14ac:dyDescent="0.3">
      <c r="A8961">
        <v>9069</v>
      </c>
      <c r="B8961">
        <v>336</v>
      </c>
      <c r="C8961">
        <v>2475</v>
      </c>
      <c r="D8961">
        <v>2.99</v>
      </c>
      <c r="E8961" s="1">
        <v>38521.869444444441</v>
      </c>
    </row>
    <row r="8962" spans="1:5" x14ac:dyDescent="0.3">
      <c r="A8962">
        <v>9070</v>
      </c>
      <c r="B8962">
        <v>336</v>
      </c>
      <c r="C8962">
        <v>2575</v>
      </c>
      <c r="D8962">
        <v>2.99</v>
      </c>
      <c r="E8962" s="1">
        <v>38522.188888888886</v>
      </c>
    </row>
    <row r="8963" spans="1:5" x14ac:dyDescent="0.3">
      <c r="A8963">
        <v>9071</v>
      </c>
      <c r="B8963">
        <v>336</v>
      </c>
      <c r="C8963">
        <v>2719</v>
      </c>
      <c r="D8963">
        <v>4.99</v>
      </c>
      <c r="E8963" s="1">
        <v>38522.618055555555</v>
      </c>
    </row>
    <row r="8964" spans="1:5" x14ac:dyDescent="0.3">
      <c r="A8964">
        <v>9072</v>
      </c>
      <c r="B8964">
        <v>336</v>
      </c>
      <c r="C8964">
        <v>2954</v>
      </c>
      <c r="D8964">
        <v>2.99</v>
      </c>
      <c r="E8964" s="1">
        <v>38523.28125</v>
      </c>
    </row>
    <row r="8965" spans="1:5" x14ac:dyDescent="0.3">
      <c r="A8965">
        <v>9073</v>
      </c>
      <c r="B8965">
        <v>336</v>
      </c>
      <c r="C8965">
        <v>3204</v>
      </c>
      <c r="D8965">
        <v>4.99</v>
      </c>
      <c r="E8965" s="1">
        <v>38524.025694444441</v>
      </c>
    </row>
    <row r="8966" spans="1:5" x14ac:dyDescent="0.3">
      <c r="A8966">
        <v>9074</v>
      </c>
      <c r="B8966">
        <v>336</v>
      </c>
      <c r="C8966">
        <v>3349</v>
      </c>
      <c r="D8966">
        <v>0.98999999999999899</v>
      </c>
      <c r="E8966" s="1">
        <v>38524.470138888886</v>
      </c>
    </row>
    <row r="8967" spans="1:5" x14ac:dyDescent="0.3">
      <c r="A8967">
        <v>9075</v>
      </c>
      <c r="B8967">
        <v>336</v>
      </c>
      <c r="C8967">
        <v>4323</v>
      </c>
      <c r="D8967">
        <v>5.99</v>
      </c>
      <c r="E8967" s="1">
        <v>38540.746527777781</v>
      </c>
    </row>
    <row r="8968" spans="1:5" x14ac:dyDescent="0.3">
      <c r="A8968">
        <v>9076</v>
      </c>
      <c r="B8968">
        <v>336</v>
      </c>
      <c r="C8968">
        <v>4595</v>
      </c>
      <c r="D8968">
        <v>2.99</v>
      </c>
      <c r="E8968" s="1">
        <v>38541.277777777781</v>
      </c>
    </row>
    <row r="8969" spans="1:5" x14ac:dyDescent="0.3">
      <c r="A8969">
        <v>9077</v>
      </c>
      <c r="B8969">
        <v>336</v>
      </c>
      <c r="C8969">
        <v>5649</v>
      </c>
      <c r="D8969">
        <v>2.99</v>
      </c>
      <c r="E8969" s="1">
        <v>38543.302083333336</v>
      </c>
    </row>
    <row r="8970" spans="1:5" x14ac:dyDescent="0.3">
      <c r="A8970">
        <v>9078</v>
      </c>
      <c r="B8970">
        <v>336</v>
      </c>
      <c r="C8970">
        <v>5667</v>
      </c>
      <c r="D8970">
        <v>0.98999999999999899</v>
      </c>
      <c r="E8970" s="1">
        <v>38543.34097222222</v>
      </c>
    </row>
    <row r="8971" spans="1:5" x14ac:dyDescent="0.3">
      <c r="A8971">
        <v>9079</v>
      </c>
      <c r="B8971">
        <v>336</v>
      </c>
      <c r="C8971">
        <v>6263</v>
      </c>
      <c r="D8971">
        <v>4.99</v>
      </c>
      <c r="E8971" s="1">
        <v>38544.647916666669</v>
      </c>
    </row>
    <row r="8972" spans="1:5" x14ac:dyDescent="0.3">
      <c r="A8972">
        <v>9080</v>
      </c>
      <c r="B8972">
        <v>336</v>
      </c>
      <c r="C8972">
        <v>6382</v>
      </c>
      <c r="D8972">
        <v>6.99</v>
      </c>
      <c r="E8972" s="1">
        <v>38544.915277777778</v>
      </c>
    </row>
    <row r="8973" spans="1:5" x14ac:dyDescent="0.3">
      <c r="A8973">
        <v>9081</v>
      </c>
      <c r="B8973">
        <v>336</v>
      </c>
      <c r="C8973">
        <v>8275</v>
      </c>
      <c r="D8973">
        <v>4.99</v>
      </c>
      <c r="E8973" s="1">
        <v>38562.065972222219</v>
      </c>
    </row>
    <row r="8974" spans="1:5" x14ac:dyDescent="0.3">
      <c r="A8974">
        <v>9082</v>
      </c>
      <c r="B8974">
        <v>336</v>
      </c>
      <c r="C8974">
        <v>8407</v>
      </c>
      <c r="D8974">
        <v>6.99</v>
      </c>
      <c r="E8974" s="1">
        <v>38562.275694444441</v>
      </c>
    </row>
    <row r="8975" spans="1:5" x14ac:dyDescent="0.3">
      <c r="A8975">
        <v>9083</v>
      </c>
      <c r="B8975">
        <v>336</v>
      </c>
      <c r="C8975">
        <v>8607</v>
      </c>
      <c r="D8975">
        <v>4.99</v>
      </c>
      <c r="E8975" s="1">
        <v>38562.554166666669</v>
      </c>
    </row>
    <row r="8976" spans="1:5" x14ac:dyDescent="0.3">
      <c r="A8976">
        <v>9084</v>
      </c>
      <c r="B8976">
        <v>336</v>
      </c>
      <c r="C8976">
        <v>8951</v>
      </c>
      <c r="D8976">
        <v>8.99</v>
      </c>
      <c r="E8976" s="1">
        <v>38563.137499999997</v>
      </c>
    </row>
    <row r="8977" spans="1:5" x14ac:dyDescent="0.3">
      <c r="A8977">
        <v>9085</v>
      </c>
      <c r="B8977">
        <v>336</v>
      </c>
      <c r="C8977">
        <v>9306</v>
      </c>
      <c r="D8977">
        <v>0.98999999999999899</v>
      </c>
      <c r="E8977" s="1">
        <v>38563.699305555558</v>
      </c>
    </row>
    <row r="8978" spans="1:5" x14ac:dyDescent="0.3">
      <c r="A8978">
        <v>9086</v>
      </c>
      <c r="B8978">
        <v>336</v>
      </c>
      <c r="C8978">
        <v>10055</v>
      </c>
      <c r="D8978">
        <v>0.98999999999999899</v>
      </c>
      <c r="E8978" s="1">
        <v>38564.802083333336</v>
      </c>
    </row>
    <row r="8979" spans="1:5" x14ac:dyDescent="0.3">
      <c r="A8979">
        <v>9087</v>
      </c>
      <c r="B8979">
        <v>336</v>
      </c>
      <c r="C8979">
        <v>11743</v>
      </c>
      <c r="D8979">
        <v>2.99</v>
      </c>
      <c r="E8979" s="1">
        <v>38581.367361111108</v>
      </c>
    </row>
    <row r="8980" spans="1:5" x14ac:dyDescent="0.3">
      <c r="A8980">
        <v>9088</v>
      </c>
      <c r="B8980">
        <v>336</v>
      </c>
      <c r="C8980">
        <v>12323</v>
      </c>
      <c r="D8980">
        <v>8.99</v>
      </c>
      <c r="E8980" s="1">
        <v>38582.275000000001</v>
      </c>
    </row>
    <row r="8981" spans="1:5" x14ac:dyDescent="0.3">
      <c r="A8981">
        <v>9089</v>
      </c>
      <c r="B8981">
        <v>336</v>
      </c>
      <c r="C8981">
        <v>12794</v>
      </c>
      <c r="D8981">
        <v>0.98999999999999899</v>
      </c>
      <c r="E8981" s="1">
        <v>38583.013888888891</v>
      </c>
    </row>
    <row r="8982" spans="1:5" x14ac:dyDescent="0.3">
      <c r="A8982">
        <v>9090</v>
      </c>
      <c r="B8982">
        <v>336</v>
      </c>
      <c r="C8982">
        <v>12926</v>
      </c>
      <c r="D8982">
        <v>3.99</v>
      </c>
      <c r="E8982" s="1">
        <v>38583.208333333336</v>
      </c>
    </row>
    <row r="8983" spans="1:5" x14ac:dyDescent="0.3">
      <c r="A8983">
        <v>9091</v>
      </c>
      <c r="B8983">
        <v>336</v>
      </c>
      <c r="C8983">
        <v>13066</v>
      </c>
      <c r="D8983">
        <v>0.98999999999999899</v>
      </c>
      <c r="E8983" s="1">
        <v>38583.409722222219</v>
      </c>
    </row>
    <row r="8984" spans="1:5" x14ac:dyDescent="0.3">
      <c r="A8984">
        <v>9092</v>
      </c>
      <c r="B8984">
        <v>336</v>
      </c>
      <c r="C8984">
        <v>13689</v>
      </c>
      <c r="D8984">
        <v>4.99</v>
      </c>
      <c r="E8984" s="1">
        <v>38584.37777777778</v>
      </c>
    </row>
    <row r="8985" spans="1:5" x14ac:dyDescent="0.3">
      <c r="A8985">
        <v>9093</v>
      </c>
      <c r="B8985">
        <v>336</v>
      </c>
      <c r="C8985">
        <v>14295</v>
      </c>
      <c r="D8985">
        <v>2.99</v>
      </c>
      <c r="E8985" s="1">
        <v>38585.29791666667</v>
      </c>
    </row>
    <row r="8986" spans="1:5" x14ac:dyDescent="0.3">
      <c r="A8986">
        <v>9094</v>
      </c>
      <c r="B8986">
        <v>336</v>
      </c>
      <c r="C8986">
        <v>15073</v>
      </c>
      <c r="D8986">
        <v>10.99</v>
      </c>
      <c r="E8986" s="1">
        <v>38586.459027777775</v>
      </c>
    </row>
    <row r="8987" spans="1:5" x14ac:dyDescent="0.3">
      <c r="A8987">
        <v>9095</v>
      </c>
      <c r="B8987">
        <v>336</v>
      </c>
      <c r="C8987">
        <v>15848</v>
      </c>
      <c r="D8987">
        <v>2.99</v>
      </c>
      <c r="E8987" s="1">
        <v>38587.65347222222</v>
      </c>
    </row>
    <row r="8988" spans="1:5" x14ac:dyDescent="0.3">
      <c r="A8988">
        <v>9097</v>
      </c>
      <c r="B8988">
        <v>337</v>
      </c>
      <c r="C8988">
        <v>374</v>
      </c>
      <c r="D8988">
        <v>6.99</v>
      </c>
      <c r="E8988" s="1">
        <v>38499.351388888892</v>
      </c>
    </row>
    <row r="8989" spans="1:5" x14ac:dyDescent="0.3">
      <c r="A8989">
        <v>9098</v>
      </c>
      <c r="B8989">
        <v>337</v>
      </c>
      <c r="C8989">
        <v>572</v>
      </c>
      <c r="D8989">
        <v>4.99</v>
      </c>
      <c r="E8989" s="1">
        <v>38500.4375</v>
      </c>
    </row>
    <row r="8990" spans="1:5" x14ac:dyDescent="0.3">
      <c r="A8990">
        <v>9099</v>
      </c>
      <c r="B8990">
        <v>337</v>
      </c>
      <c r="C8990">
        <v>839</v>
      </c>
      <c r="D8990">
        <v>8.99</v>
      </c>
      <c r="E8990" s="1">
        <v>38502.019444444442</v>
      </c>
    </row>
    <row r="8991" spans="1:5" x14ac:dyDescent="0.3">
      <c r="A8991">
        <v>9100</v>
      </c>
      <c r="B8991">
        <v>337</v>
      </c>
      <c r="C8991">
        <v>1969</v>
      </c>
      <c r="D8991">
        <v>4.99</v>
      </c>
      <c r="E8991" s="1">
        <v>38520.390277777777</v>
      </c>
    </row>
    <row r="8992" spans="1:5" x14ac:dyDescent="0.3">
      <c r="A8992">
        <v>9101</v>
      </c>
      <c r="B8992">
        <v>337</v>
      </c>
      <c r="C8992">
        <v>2014</v>
      </c>
      <c r="D8992">
        <v>5.99</v>
      </c>
      <c r="E8992" s="1">
        <v>38520.502083333333</v>
      </c>
    </row>
    <row r="8993" spans="1:5" x14ac:dyDescent="0.3">
      <c r="A8993">
        <v>9102</v>
      </c>
      <c r="B8993">
        <v>337</v>
      </c>
      <c r="C8993">
        <v>3626</v>
      </c>
      <c r="D8993">
        <v>5.99</v>
      </c>
      <c r="E8993" s="1">
        <v>38539.260416666664</v>
      </c>
    </row>
    <row r="8994" spans="1:5" x14ac:dyDescent="0.3">
      <c r="A8994">
        <v>9103</v>
      </c>
      <c r="B8994">
        <v>337</v>
      </c>
      <c r="C8994">
        <v>4091</v>
      </c>
      <c r="D8994">
        <v>6.99</v>
      </c>
      <c r="E8994" s="1">
        <v>38540.245138888888</v>
      </c>
    </row>
    <row r="8995" spans="1:5" x14ac:dyDescent="0.3">
      <c r="A8995">
        <v>9104</v>
      </c>
      <c r="B8995">
        <v>337</v>
      </c>
      <c r="C8995">
        <v>4093</v>
      </c>
      <c r="D8995">
        <v>4.99</v>
      </c>
      <c r="E8995" s="1">
        <v>38540.245833333334</v>
      </c>
    </row>
    <row r="8996" spans="1:5" x14ac:dyDescent="0.3">
      <c r="A8996">
        <v>9105</v>
      </c>
      <c r="B8996">
        <v>337</v>
      </c>
      <c r="C8996">
        <v>4855</v>
      </c>
      <c r="D8996">
        <v>4.99</v>
      </c>
      <c r="E8996" s="1">
        <v>38541.78125</v>
      </c>
    </row>
    <row r="8997" spans="1:5" x14ac:dyDescent="0.3">
      <c r="A8997">
        <v>9106</v>
      </c>
      <c r="B8997">
        <v>337</v>
      </c>
      <c r="C8997">
        <v>5050</v>
      </c>
      <c r="D8997">
        <v>2.99</v>
      </c>
      <c r="E8997" s="1">
        <v>38542.162499999999</v>
      </c>
    </row>
    <row r="8998" spans="1:5" x14ac:dyDescent="0.3">
      <c r="A8998">
        <v>9107</v>
      </c>
      <c r="B8998">
        <v>337</v>
      </c>
      <c r="C8998">
        <v>6212</v>
      </c>
      <c r="D8998">
        <v>0.98999999999999899</v>
      </c>
      <c r="E8998" s="1">
        <v>38544.527777777781</v>
      </c>
    </row>
    <row r="8999" spans="1:5" x14ac:dyDescent="0.3">
      <c r="A8999">
        <v>9108</v>
      </c>
      <c r="B8999">
        <v>337</v>
      </c>
      <c r="C8999">
        <v>6305</v>
      </c>
      <c r="D8999">
        <v>7.99</v>
      </c>
      <c r="E8999" s="1">
        <v>38544.751388888886</v>
      </c>
    </row>
    <row r="9000" spans="1:5" x14ac:dyDescent="0.3">
      <c r="A9000">
        <v>9109</v>
      </c>
      <c r="B9000">
        <v>337</v>
      </c>
      <c r="C9000">
        <v>6620</v>
      </c>
      <c r="D9000">
        <v>2.99</v>
      </c>
      <c r="E9000" s="1">
        <v>38545.368750000001</v>
      </c>
    </row>
    <row r="9001" spans="1:5" x14ac:dyDescent="0.3">
      <c r="A9001">
        <v>9110</v>
      </c>
      <c r="B9001">
        <v>337</v>
      </c>
      <c r="C9001">
        <v>7410</v>
      </c>
      <c r="D9001">
        <v>4.99</v>
      </c>
      <c r="E9001" s="1">
        <v>38560.695138888892</v>
      </c>
    </row>
    <row r="9002" spans="1:5" x14ac:dyDescent="0.3">
      <c r="A9002">
        <v>9111</v>
      </c>
      <c r="B9002">
        <v>337</v>
      </c>
      <c r="C9002">
        <v>8516</v>
      </c>
      <c r="D9002">
        <v>4.99</v>
      </c>
      <c r="E9002" s="1">
        <v>38562.416666666664</v>
      </c>
    </row>
    <row r="9003" spans="1:5" x14ac:dyDescent="0.3">
      <c r="A9003">
        <v>9112</v>
      </c>
      <c r="B9003">
        <v>337</v>
      </c>
      <c r="C9003">
        <v>8919</v>
      </c>
      <c r="D9003">
        <v>8.99</v>
      </c>
      <c r="E9003" s="1">
        <v>38563.081250000003</v>
      </c>
    </row>
    <row r="9004" spans="1:5" x14ac:dyDescent="0.3">
      <c r="A9004">
        <v>9113</v>
      </c>
      <c r="B9004">
        <v>337</v>
      </c>
      <c r="C9004">
        <v>9051</v>
      </c>
      <c r="D9004">
        <v>5.99</v>
      </c>
      <c r="E9004" s="1">
        <v>38563.295138888891</v>
      </c>
    </row>
    <row r="9005" spans="1:5" x14ac:dyDescent="0.3">
      <c r="A9005">
        <v>9114</v>
      </c>
      <c r="B9005">
        <v>337</v>
      </c>
      <c r="C9005">
        <v>10664</v>
      </c>
      <c r="D9005">
        <v>0.98999999999999899</v>
      </c>
      <c r="E9005" s="1">
        <v>38565.70208333333</v>
      </c>
    </row>
    <row r="9006" spans="1:5" x14ac:dyDescent="0.3">
      <c r="A9006">
        <v>9115</v>
      </c>
      <c r="B9006">
        <v>337</v>
      </c>
      <c r="C9006">
        <v>10765</v>
      </c>
      <c r="D9006">
        <v>0.98999999999999899</v>
      </c>
      <c r="E9006" s="1">
        <v>38565.856944444444</v>
      </c>
    </row>
    <row r="9007" spans="1:5" x14ac:dyDescent="0.3">
      <c r="A9007">
        <v>9116</v>
      </c>
      <c r="B9007">
        <v>337</v>
      </c>
      <c r="C9007">
        <v>11252</v>
      </c>
      <c r="D9007">
        <v>2.99</v>
      </c>
      <c r="E9007" s="1">
        <v>38566.570833333331</v>
      </c>
    </row>
    <row r="9008" spans="1:5" x14ac:dyDescent="0.3">
      <c r="A9008">
        <v>9117</v>
      </c>
      <c r="B9008">
        <v>337</v>
      </c>
      <c r="C9008">
        <v>11734</v>
      </c>
      <c r="D9008">
        <v>3.99</v>
      </c>
      <c r="E9008" s="1">
        <v>38581.356944444444</v>
      </c>
    </row>
    <row r="9009" spans="1:5" x14ac:dyDescent="0.3">
      <c r="A9009">
        <v>9118</v>
      </c>
      <c r="B9009">
        <v>337</v>
      </c>
      <c r="C9009">
        <v>12369</v>
      </c>
      <c r="D9009">
        <v>6.99</v>
      </c>
      <c r="E9009" s="1">
        <v>38582.331250000003</v>
      </c>
    </row>
    <row r="9010" spans="1:5" x14ac:dyDescent="0.3">
      <c r="A9010">
        <v>9119</v>
      </c>
      <c r="B9010">
        <v>337</v>
      </c>
      <c r="C9010">
        <v>13305</v>
      </c>
      <c r="D9010">
        <v>6.99</v>
      </c>
      <c r="E9010" s="1">
        <v>38583.789583333331</v>
      </c>
    </row>
    <row r="9011" spans="1:5" x14ac:dyDescent="0.3">
      <c r="A9011">
        <v>9120</v>
      </c>
      <c r="B9011">
        <v>337</v>
      </c>
      <c r="C9011">
        <v>13678</v>
      </c>
      <c r="D9011">
        <v>4.99</v>
      </c>
      <c r="E9011" s="1">
        <v>38584.359722222223</v>
      </c>
    </row>
    <row r="9012" spans="1:5" x14ac:dyDescent="0.3">
      <c r="A9012">
        <v>9121</v>
      </c>
      <c r="B9012">
        <v>337</v>
      </c>
      <c r="C9012">
        <v>13892</v>
      </c>
      <c r="D9012">
        <v>3.99</v>
      </c>
      <c r="E9012" s="1">
        <v>38584.659722222219</v>
      </c>
    </row>
    <row r="9013" spans="1:5" x14ac:dyDescent="0.3">
      <c r="A9013">
        <v>9122</v>
      </c>
      <c r="B9013">
        <v>337</v>
      </c>
      <c r="C9013">
        <v>14118</v>
      </c>
      <c r="D9013">
        <v>5.99</v>
      </c>
      <c r="E9013" s="1">
        <v>38585.050694444442</v>
      </c>
    </row>
    <row r="9014" spans="1:5" x14ac:dyDescent="0.3">
      <c r="A9014">
        <v>9123</v>
      </c>
      <c r="B9014">
        <v>337</v>
      </c>
      <c r="C9014">
        <v>15241</v>
      </c>
      <c r="D9014">
        <v>4.99</v>
      </c>
      <c r="E9014" s="1">
        <v>38586.740972222222</v>
      </c>
    </row>
    <row r="9015" spans="1:5" x14ac:dyDescent="0.3">
      <c r="A9015">
        <v>9124</v>
      </c>
      <c r="B9015">
        <v>337</v>
      </c>
      <c r="C9015">
        <v>15292</v>
      </c>
      <c r="D9015">
        <v>4.99</v>
      </c>
      <c r="E9015" s="1">
        <v>38586.811111111114</v>
      </c>
    </row>
    <row r="9016" spans="1:5" x14ac:dyDescent="0.3">
      <c r="A9016">
        <v>9126</v>
      </c>
      <c r="B9016">
        <v>338</v>
      </c>
      <c r="C9016">
        <v>675</v>
      </c>
      <c r="D9016">
        <v>0.98999999999999899</v>
      </c>
      <c r="E9016" s="1">
        <v>38500.931944444441</v>
      </c>
    </row>
    <row r="9017" spans="1:5" x14ac:dyDescent="0.3">
      <c r="A9017">
        <v>9127</v>
      </c>
      <c r="B9017">
        <v>338</v>
      </c>
      <c r="C9017">
        <v>1510</v>
      </c>
      <c r="D9017">
        <v>4.99</v>
      </c>
      <c r="E9017" s="1">
        <v>38518.943749999999</v>
      </c>
    </row>
    <row r="9018" spans="1:5" x14ac:dyDescent="0.3">
      <c r="A9018">
        <v>9128</v>
      </c>
      <c r="B9018">
        <v>338</v>
      </c>
      <c r="C9018">
        <v>1807</v>
      </c>
      <c r="D9018">
        <v>5.99</v>
      </c>
      <c r="E9018" s="1">
        <v>38519.873611111114</v>
      </c>
    </row>
    <row r="9019" spans="1:5" x14ac:dyDescent="0.3">
      <c r="A9019">
        <v>9129</v>
      </c>
      <c r="B9019">
        <v>338</v>
      </c>
      <c r="C9019">
        <v>1952</v>
      </c>
      <c r="D9019">
        <v>4.99</v>
      </c>
      <c r="E9019" s="1">
        <v>38520.356249999997</v>
      </c>
    </row>
    <row r="9020" spans="1:5" x14ac:dyDescent="0.3">
      <c r="A9020">
        <v>9130</v>
      </c>
      <c r="B9020">
        <v>338</v>
      </c>
      <c r="C9020">
        <v>2148</v>
      </c>
      <c r="D9020">
        <v>6.99</v>
      </c>
      <c r="E9020" s="1">
        <v>38520.947222222225</v>
      </c>
    </row>
    <row r="9021" spans="1:5" x14ac:dyDescent="0.3">
      <c r="A9021">
        <v>9131</v>
      </c>
      <c r="B9021">
        <v>338</v>
      </c>
      <c r="C9021">
        <v>2179</v>
      </c>
      <c r="D9021">
        <v>0.98999999999999899</v>
      </c>
      <c r="E9021" s="1">
        <v>38521.02847222222</v>
      </c>
    </row>
    <row r="9022" spans="1:5" x14ac:dyDescent="0.3">
      <c r="A9022">
        <v>9132</v>
      </c>
      <c r="B9022">
        <v>338</v>
      </c>
      <c r="C9022">
        <v>2495</v>
      </c>
      <c r="D9022">
        <v>4.99</v>
      </c>
      <c r="E9022" s="1">
        <v>38521.927083333336</v>
      </c>
    </row>
    <row r="9023" spans="1:5" x14ac:dyDescent="0.3">
      <c r="A9023">
        <v>9133</v>
      </c>
      <c r="B9023">
        <v>338</v>
      </c>
      <c r="C9023">
        <v>3458</v>
      </c>
      <c r="D9023">
        <v>5.99</v>
      </c>
      <c r="E9023" s="1">
        <v>38524.904166666667</v>
      </c>
    </row>
    <row r="9024" spans="1:5" x14ac:dyDescent="0.3">
      <c r="A9024">
        <v>9134</v>
      </c>
      <c r="B9024">
        <v>338</v>
      </c>
      <c r="C9024">
        <v>3516</v>
      </c>
      <c r="D9024">
        <v>0.98999999999999899</v>
      </c>
      <c r="E9024" s="1">
        <v>38539.034722222219</v>
      </c>
    </row>
    <row r="9025" spans="1:5" x14ac:dyDescent="0.3">
      <c r="A9025">
        <v>9135</v>
      </c>
      <c r="B9025">
        <v>338</v>
      </c>
      <c r="C9025">
        <v>3772</v>
      </c>
      <c r="D9025">
        <v>2.99</v>
      </c>
      <c r="E9025" s="1">
        <v>38539.556944444441</v>
      </c>
    </row>
    <row r="9026" spans="1:5" x14ac:dyDescent="0.3">
      <c r="A9026">
        <v>9136</v>
      </c>
      <c r="B9026">
        <v>338</v>
      </c>
      <c r="C9026">
        <v>4104</v>
      </c>
      <c r="D9026">
        <v>5.99</v>
      </c>
      <c r="E9026" s="1">
        <v>38540.267361111109</v>
      </c>
    </row>
    <row r="9027" spans="1:5" x14ac:dyDescent="0.3">
      <c r="A9027">
        <v>9137</v>
      </c>
      <c r="B9027">
        <v>338</v>
      </c>
      <c r="C9027">
        <v>4779</v>
      </c>
      <c r="D9027">
        <v>4.99</v>
      </c>
      <c r="E9027" s="1">
        <v>38541.661805555559</v>
      </c>
    </row>
    <row r="9028" spans="1:5" x14ac:dyDescent="0.3">
      <c r="A9028">
        <v>9138</v>
      </c>
      <c r="B9028">
        <v>338</v>
      </c>
      <c r="C9028">
        <v>5309</v>
      </c>
      <c r="D9028">
        <v>4.99</v>
      </c>
      <c r="E9028" s="1">
        <v>38542.666666666664</v>
      </c>
    </row>
    <row r="9029" spans="1:5" x14ac:dyDescent="0.3">
      <c r="A9029">
        <v>9139</v>
      </c>
      <c r="B9029">
        <v>338</v>
      </c>
      <c r="C9029">
        <v>6236</v>
      </c>
      <c r="D9029">
        <v>2.99</v>
      </c>
      <c r="E9029" s="1">
        <v>38544.595833333333</v>
      </c>
    </row>
    <row r="9030" spans="1:5" x14ac:dyDescent="0.3">
      <c r="A9030">
        <v>9140</v>
      </c>
      <c r="B9030">
        <v>338</v>
      </c>
      <c r="C9030">
        <v>6360</v>
      </c>
      <c r="D9030">
        <v>4.99</v>
      </c>
      <c r="E9030" s="1">
        <v>38544.879861111112</v>
      </c>
    </row>
    <row r="9031" spans="1:5" x14ac:dyDescent="0.3">
      <c r="A9031">
        <v>9141</v>
      </c>
      <c r="B9031">
        <v>338</v>
      </c>
      <c r="C9031">
        <v>7584</v>
      </c>
      <c r="D9031">
        <v>3.99</v>
      </c>
      <c r="E9031" s="1">
        <v>38560.96875</v>
      </c>
    </row>
    <row r="9032" spans="1:5" x14ac:dyDescent="0.3">
      <c r="A9032">
        <v>9142</v>
      </c>
      <c r="B9032">
        <v>338</v>
      </c>
      <c r="C9032">
        <v>8766</v>
      </c>
      <c r="D9032">
        <v>0.98999999999999899</v>
      </c>
      <c r="E9032" s="1">
        <v>38562.820138888892</v>
      </c>
    </row>
    <row r="9033" spans="1:5" x14ac:dyDescent="0.3">
      <c r="A9033">
        <v>9143</v>
      </c>
      <c r="B9033">
        <v>338</v>
      </c>
      <c r="C9033">
        <v>9485</v>
      </c>
      <c r="D9033">
        <v>7.99</v>
      </c>
      <c r="E9033" s="1">
        <v>38563.980555555558</v>
      </c>
    </row>
    <row r="9034" spans="1:5" x14ac:dyDescent="0.3">
      <c r="A9034">
        <v>9144</v>
      </c>
      <c r="B9034">
        <v>338</v>
      </c>
      <c r="C9034">
        <v>10791</v>
      </c>
      <c r="D9034">
        <v>2.99</v>
      </c>
      <c r="E9034" s="1">
        <v>38565.90347222222</v>
      </c>
    </row>
    <row r="9035" spans="1:5" x14ac:dyDescent="0.3">
      <c r="A9035">
        <v>9145</v>
      </c>
      <c r="B9035">
        <v>338</v>
      </c>
      <c r="C9035">
        <v>10897</v>
      </c>
      <c r="D9035">
        <v>0.98999999999999899</v>
      </c>
      <c r="E9035" s="1">
        <v>38566.057638888888</v>
      </c>
    </row>
    <row r="9036" spans="1:5" x14ac:dyDescent="0.3">
      <c r="A9036">
        <v>9146</v>
      </c>
      <c r="B9036">
        <v>338</v>
      </c>
      <c r="C9036">
        <v>11064</v>
      </c>
      <c r="D9036">
        <v>4.99</v>
      </c>
      <c r="E9036" s="1">
        <v>38566.288194444445</v>
      </c>
    </row>
    <row r="9037" spans="1:5" x14ac:dyDescent="0.3">
      <c r="A9037">
        <v>9147</v>
      </c>
      <c r="B9037">
        <v>338</v>
      </c>
      <c r="C9037">
        <v>11671</v>
      </c>
      <c r="D9037">
        <v>4.99</v>
      </c>
      <c r="E9037" s="1">
        <v>38581.243055555555</v>
      </c>
    </row>
    <row r="9038" spans="1:5" x14ac:dyDescent="0.3">
      <c r="A9038">
        <v>9148</v>
      </c>
      <c r="B9038">
        <v>338</v>
      </c>
      <c r="C9038">
        <v>11719</v>
      </c>
      <c r="D9038">
        <v>5.99</v>
      </c>
      <c r="E9038" s="1">
        <v>38581.323611111111</v>
      </c>
    </row>
    <row r="9039" spans="1:5" x14ac:dyDescent="0.3">
      <c r="A9039">
        <v>9149</v>
      </c>
      <c r="B9039">
        <v>338</v>
      </c>
      <c r="C9039">
        <v>12167</v>
      </c>
      <c r="D9039">
        <v>2.99</v>
      </c>
      <c r="E9039" s="1">
        <v>38582.041666666664</v>
      </c>
    </row>
    <row r="9040" spans="1:5" x14ac:dyDescent="0.3">
      <c r="A9040">
        <v>9150</v>
      </c>
      <c r="B9040">
        <v>338</v>
      </c>
      <c r="C9040">
        <v>13284</v>
      </c>
      <c r="D9040">
        <v>3.99</v>
      </c>
      <c r="E9040" s="1">
        <v>38583.758333333331</v>
      </c>
    </row>
    <row r="9041" spans="1:5" x14ac:dyDescent="0.3">
      <c r="A9041">
        <v>9151</v>
      </c>
      <c r="B9041">
        <v>338</v>
      </c>
      <c r="C9041">
        <v>14619</v>
      </c>
      <c r="D9041">
        <v>2.99</v>
      </c>
      <c r="E9041" s="1">
        <v>38585.756944444445</v>
      </c>
    </row>
    <row r="9042" spans="1:5" x14ac:dyDescent="0.3">
      <c r="A9042">
        <v>9152</v>
      </c>
      <c r="B9042">
        <v>338</v>
      </c>
      <c r="C9042">
        <v>15105</v>
      </c>
      <c r="D9042">
        <v>0.98999999999999899</v>
      </c>
      <c r="E9042" s="1">
        <v>38586.500694444447</v>
      </c>
    </row>
    <row r="9043" spans="1:5" x14ac:dyDescent="0.3">
      <c r="A9043">
        <v>9153</v>
      </c>
      <c r="B9043">
        <v>338</v>
      </c>
      <c r="C9043">
        <v>15173</v>
      </c>
      <c r="D9043">
        <v>6.99</v>
      </c>
      <c r="E9043" s="1">
        <v>38586.643055555556</v>
      </c>
    </row>
    <row r="9044" spans="1:5" x14ac:dyDescent="0.3">
      <c r="A9044">
        <v>9154</v>
      </c>
      <c r="B9044">
        <v>339</v>
      </c>
      <c r="C9044">
        <v>876</v>
      </c>
      <c r="D9044">
        <v>5.99</v>
      </c>
      <c r="E9044" s="1">
        <v>38502.236805555556</v>
      </c>
    </row>
    <row r="9045" spans="1:5" x14ac:dyDescent="0.3">
      <c r="A9045">
        <v>9155</v>
      </c>
      <c r="B9045">
        <v>339</v>
      </c>
      <c r="C9045">
        <v>1432</v>
      </c>
      <c r="D9045">
        <v>3.99</v>
      </c>
      <c r="E9045" s="1">
        <v>38518.768750000003</v>
      </c>
    </row>
    <row r="9046" spans="1:5" x14ac:dyDescent="0.3">
      <c r="A9046">
        <v>9156</v>
      </c>
      <c r="B9046">
        <v>339</v>
      </c>
      <c r="C9046">
        <v>1536</v>
      </c>
      <c r="D9046">
        <v>4.99</v>
      </c>
      <c r="E9046" s="1">
        <v>38519.036111111112</v>
      </c>
    </row>
    <row r="9047" spans="1:5" x14ac:dyDescent="0.3">
      <c r="A9047">
        <v>9157</v>
      </c>
      <c r="B9047">
        <v>339</v>
      </c>
      <c r="C9047">
        <v>1629</v>
      </c>
      <c r="D9047">
        <v>4.99</v>
      </c>
      <c r="E9047" s="1">
        <v>38519.328472222223</v>
      </c>
    </row>
    <row r="9048" spans="1:5" x14ac:dyDescent="0.3">
      <c r="A9048">
        <v>9158</v>
      </c>
      <c r="B9048">
        <v>339</v>
      </c>
      <c r="C9048">
        <v>3146</v>
      </c>
      <c r="D9048">
        <v>6.99</v>
      </c>
      <c r="E9048" s="1">
        <v>38523.847916666666</v>
      </c>
    </row>
    <row r="9049" spans="1:5" x14ac:dyDescent="0.3">
      <c r="A9049">
        <v>9159</v>
      </c>
      <c r="B9049">
        <v>339</v>
      </c>
      <c r="C9049">
        <v>3335</v>
      </c>
      <c r="D9049">
        <v>4.99</v>
      </c>
      <c r="E9049" s="1">
        <v>38524.42291666667</v>
      </c>
    </row>
    <row r="9050" spans="1:5" x14ac:dyDescent="0.3">
      <c r="A9050">
        <v>9160</v>
      </c>
      <c r="B9050">
        <v>339</v>
      </c>
      <c r="C9050">
        <v>3536</v>
      </c>
      <c r="D9050">
        <v>2.99</v>
      </c>
      <c r="E9050" s="1">
        <v>38539.066666666666</v>
      </c>
    </row>
    <row r="9051" spans="1:5" x14ac:dyDescent="0.3">
      <c r="A9051">
        <v>9161</v>
      </c>
      <c r="B9051">
        <v>339</v>
      </c>
      <c r="C9051">
        <v>4243</v>
      </c>
      <c r="D9051">
        <v>4.99</v>
      </c>
      <c r="E9051" s="1">
        <v>38540.568749999999</v>
      </c>
    </row>
    <row r="9052" spans="1:5" x14ac:dyDescent="0.3">
      <c r="A9052">
        <v>9162</v>
      </c>
      <c r="B9052">
        <v>339</v>
      </c>
      <c r="C9052">
        <v>4467</v>
      </c>
      <c r="D9052">
        <v>0.98999999999999899</v>
      </c>
      <c r="E9052" s="1">
        <v>38541.009027777778</v>
      </c>
    </row>
    <row r="9053" spans="1:5" x14ac:dyDescent="0.3">
      <c r="A9053">
        <v>9163</v>
      </c>
      <c r="B9053">
        <v>339</v>
      </c>
      <c r="C9053">
        <v>4967</v>
      </c>
      <c r="D9053">
        <v>3.99</v>
      </c>
      <c r="E9053" s="1">
        <v>38541.991666666669</v>
      </c>
    </row>
    <row r="9054" spans="1:5" x14ac:dyDescent="0.3">
      <c r="A9054">
        <v>9164</v>
      </c>
      <c r="B9054">
        <v>339</v>
      </c>
      <c r="C9054">
        <v>5720</v>
      </c>
      <c r="D9054">
        <v>3.99</v>
      </c>
      <c r="E9054" s="1">
        <v>38543.464583333334</v>
      </c>
    </row>
    <row r="9055" spans="1:5" x14ac:dyDescent="0.3">
      <c r="A9055">
        <v>9165</v>
      </c>
      <c r="B9055">
        <v>339</v>
      </c>
      <c r="C9055">
        <v>6072</v>
      </c>
      <c r="D9055">
        <v>6.99</v>
      </c>
      <c r="E9055" s="1">
        <v>38544.202777777777</v>
      </c>
    </row>
    <row r="9056" spans="1:5" x14ac:dyDescent="0.3">
      <c r="A9056">
        <v>9166</v>
      </c>
      <c r="B9056">
        <v>339</v>
      </c>
      <c r="C9056">
        <v>6425</v>
      </c>
      <c r="D9056">
        <v>0.98999999999999899</v>
      </c>
      <c r="E9056" s="1">
        <v>38544.995833333334</v>
      </c>
    </row>
    <row r="9057" spans="1:5" x14ac:dyDescent="0.3">
      <c r="A9057">
        <v>9167</v>
      </c>
      <c r="B9057">
        <v>339</v>
      </c>
      <c r="C9057">
        <v>6682</v>
      </c>
      <c r="D9057">
        <v>7.99</v>
      </c>
      <c r="E9057" s="1">
        <v>38545.508333333331</v>
      </c>
    </row>
    <row r="9058" spans="1:5" x14ac:dyDescent="0.3">
      <c r="A9058">
        <v>9168</v>
      </c>
      <c r="B9058">
        <v>339</v>
      </c>
      <c r="C9058">
        <v>7244</v>
      </c>
      <c r="D9058">
        <v>2.99</v>
      </c>
      <c r="E9058" s="1">
        <v>38560.435416666667</v>
      </c>
    </row>
    <row r="9059" spans="1:5" x14ac:dyDescent="0.3">
      <c r="A9059">
        <v>9169</v>
      </c>
      <c r="B9059">
        <v>339</v>
      </c>
      <c r="C9059">
        <v>7973</v>
      </c>
      <c r="D9059">
        <v>4.99</v>
      </c>
      <c r="E9059" s="1">
        <v>38561.590277777781</v>
      </c>
    </row>
    <row r="9060" spans="1:5" x14ac:dyDescent="0.3">
      <c r="A9060">
        <v>9170</v>
      </c>
      <c r="B9060">
        <v>339</v>
      </c>
      <c r="C9060">
        <v>8968</v>
      </c>
      <c r="D9060">
        <v>0.98999999999999899</v>
      </c>
      <c r="E9060" s="1">
        <v>38563.164583333331</v>
      </c>
    </row>
    <row r="9061" spans="1:5" x14ac:dyDescent="0.3">
      <c r="A9061">
        <v>9171</v>
      </c>
      <c r="B9061">
        <v>339</v>
      </c>
      <c r="C9061">
        <v>9208</v>
      </c>
      <c r="D9061">
        <v>5.99</v>
      </c>
      <c r="E9061" s="1">
        <v>38563.537499999999</v>
      </c>
    </row>
    <row r="9062" spans="1:5" x14ac:dyDescent="0.3">
      <c r="A9062">
        <v>9172</v>
      </c>
      <c r="B9062">
        <v>339</v>
      </c>
      <c r="C9062">
        <v>9663</v>
      </c>
      <c r="D9062">
        <v>4.99</v>
      </c>
      <c r="E9062" s="1">
        <v>38564.256944444445</v>
      </c>
    </row>
    <row r="9063" spans="1:5" x14ac:dyDescent="0.3">
      <c r="A9063">
        <v>9173</v>
      </c>
      <c r="B9063">
        <v>339</v>
      </c>
      <c r="C9063">
        <v>10338</v>
      </c>
      <c r="D9063">
        <v>3.99</v>
      </c>
      <c r="E9063" s="1">
        <v>38565.210416666669</v>
      </c>
    </row>
    <row r="9064" spans="1:5" x14ac:dyDescent="0.3">
      <c r="A9064">
        <v>9174</v>
      </c>
      <c r="B9064">
        <v>339</v>
      </c>
      <c r="C9064">
        <v>11171</v>
      </c>
      <c r="D9064">
        <v>4.99</v>
      </c>
      <c r="E9064" s="1">
        <v>38566.432638888888</v>
      </c>
    </row>
    <row r="9065" spans="1:5" x14ac:dyDescent="0.3">
      <c r="A9065">
        <v>9175</v>
      </c>
      <c r="B9065">
        <v>339</v>
      </c>
      <c r="C9065">
        <v>11550</v>
      </c>
      <c r="D9065">
        <v>2.99</v>
      </c>
      <c r="E9065" s="1">
        <v>38581.043055555558</v>
      </c>
    </row>
    <row r="9066" spans="1:5" x14ac:dyDescent="0.3">
      <c r="A9066">
        <v>9176</v>
      </c>
      <c r="B9066">
        <v>339</v>
      </c>
      <c r="C9066">
        <v>11582</v>
      </c>
      <c r="D9066">
        <v>3.99</v>
      </c>
      <c r="E9066" s="1">
        <v>38581.085416666669</v>
      </c>
    </row>
    <row r="9067" spans="1:5" x14ac:dyDescent="0.3">
      <c r="A9067">
        <v>9177</v>
      </c>
      <c r="B9067">
        <v>339</v>
      </c>
      <c r="C9067">
        <v>11699</v>
      </c>
      <c r="D9067">
        <v>5.99</v>
      </c>
      <c r="E9067" s="1">
        <v>38581.299305555556</v>
      </c>
    </row>
    <row r="9068" spans="1:5" x14ac:dyDescent="0.3">
      <c r="A9068">
        <v>9178</v>
      </c>
      <c r="B9068">
        <v>339</v>
      </c>
      <c r="C9068">
        <v>12631</v>
      </c>
      <c r="D9068">
        <v>0.98999999999999899</v>
      </c>
      <c r="E9068" s="1">
        <v>38582.744444444441</v>
      </c>
    </row>
    <row r="9069" spans="1:5" x14ac:dyDescent="0.3">
      <c r="A9069">
        <v>9179</v>
      </c>
      <c r="B9069">
        <v>339</v>
      </c>
      <c r="C9069">
        <v>13199</v>
      </c>
      <c r="D9069">
        <v>3.99</v>
      </c>
      <c r="E9069" s="1">
        <v>38583.620138888888</v>
      </c>
    </row>
    <row r="9070" spans="1:5" x14ac:dyDescent="0.3">
      <c r="A9070">
        <v>9180</v>
      </c>
      <c r="B9070">
        <v>339</v>
      </c>
      <c r="C9070">
        <v>13575</v>
      </c>
      <c r="D9070">
        <v>5.99</v>
      </c>
      <c r="E9070" s="1">
        <v>38584.21875</v>
      </c>
    </row>
    <row r="9071" spans="1:5" x14ac:dyDescent="0.3">
      <c r="A9071">
        <v>9181</v>
      </c>
      <c r="B9071">
        <v>339</v>
      </c>
      <c r="C9071">
        <v>13985</v>
      </c>
      <c r="D9071">
        <v>0.98999999999999899</v>
      </c>
      <c r="E9071" s="1">
        <v>38584.800694444442</v>
      </c>
    </row>
    <row r="9072" spans="1:5" x14ac:dyDescent="0.3">
      <c r="A9072">
        <v>9182</v>
      </c>
      <c r="B9072">
        <v>339</v>
      </c>
      <c r="C9072">
        <v>14636</v>
      </c>
      <c r="D9072">
        <v>4.99</v>
      </c>
      <c r="E9072" s="1">
        <v>38585.790972222225</v>
      </c>
    </row>
    <row r="9073" spans="1:5" x14ac:dyDescent="0.3">
      <c r="A9073">
        <v>9183</v>
      </c>
      <c r="B9073">
        <v>339</v>
      </c>
      <c r="C9073">
        <v>14758</v>
      </c>
      <c r="D9073">
        <v>3.99</v>
      </c>
      <c r="E9073" s="1">
        <v>38585.974999999999</v>
      </c>
    </row>
    <row r="9074" spans="1:5" x14ac:dyDescent="0.3">
      <c r="A9074">
        <v>9184</v>
      </c>
      <c r="B9074">
        <v>340</v>
      </c>
      <c r="C9074">
        <v>1205</v>
      </c>
      <c r="D9074">
        <v>4.99</v>
      </c>
      <c r="E9074" s="1">
        <v>38518.100694444445</v>
      </c>
    </row>
    <row r="9075" spans="1:5" x14ac:dyDescent="0.3">
      <c r="A9075">
        <v>9185</v>
      </c>
      <c r="B9075">
        <v>340</v>
      </c>
      <c r="C9075">
        <v>1697</v>
      </c>
      <c r="D9075">
        <v>3.99</v>
      </c>
      <c r="E9075" s="1">
        <v>38519.538194444445</v>
      </c>
    </row>
    <row r="9076" spans="1:5" x14ac:dyDescent="0.3">
      <c r="A9076">
        <v>9186</v>
      </c>
      <c r="B9076">
        <v>340</v>
      </c>
      <c r="C9076">
        <v>2177</v>
      </c>
      <c r="D9076">
        <v>5.99</v>
      </c>
      <c r="E9076" s="1">
        <v>38521.023611111108</v>
      </c>
    </row>
    <row r="9077" spans="1:5" x14ac:dyDescent="0.3">
      <c r="A9077">
        <v>9187</v>
      </c>
      <c r="B9077">
        <v>340</v>
      </c>
      <c r="C9077">
        <v>2183</v>
      </c>
      <c r="D9077">
        <v>4.99</v>
      </c>
      <c r="E9077" s="1">
        <v>38521.04583333333</v>
      </c>
    </row>
    <row r="9078" spans="1:5" x14ac:dyDescent="0.3">
      <c r="A9078">
        <v>9188</v>
      </c>
      <c r="B9078">
        <v>340</v>
      </c>
      <c r="C9078">
        <v>2607</v>
      </c>
      <c r="D9078">
        <v>5.99</v>
      </c>
      <c r="E9078" s="1">
        <v>38522.288194444445</v>
      </c>
    </row>
    <row r="9079" spans="1:5" x14ac:dyDescent="0.3">
      <c r="A9079">
        <v>9189</v>
      </c>
      <c r="B9079">
        <v>340</v>
      </c>
      <c r="C9079">
        <v>2653</v>
      </c>
      <c r="D9079">
        <v>5.99</v>
      </c>
      <c r="E9079" s="1">
        <v>38522.441666666666</v>
      </c>
    </row>
    <row r="9080" spans="1:5" x14ac:dyDescent="0.3">
      <c r="A9080">
        <v>9190</v>
      </c>
      <c r="B9080">
        <v>340</v>
      </c>
      <c r="C9080">
        <v>3264</v>
      </c>
      <c r="D9080">
        <v>0.98999999999999899</v>
      </c>
      <c r="E9080" s="1">
        <v>38524.179861111108</v>
      </c>
    </row>
    <row r="9081" spans="1:5" x14ac:dyDescent="0.3">
      <c r="A9081">
        <v>9191</v>
      </c>
      <c r="B9081">
        <v>340</v>
      </c>
      <c r="C9081">
        <v>3455</v>
      </c>
      <c r="D9081">
        <v>2.99</v>
      </c>
      <c r="E9081" s="1">
        <v>38524.886805555558</v>
      </c>
    </row>
    <row r="9082" spans="1:5" x14ac:dyDescent="0.3">
      <c r="A9082">
        <v>9192</v>
      </c>
      <c r="B9082">
        <v>340</v>
      </c>
      <c r="C9082">
        <v>4475</v>
      </c>
      <c r="D9082">
        <v>2.99</v>
      </c>
      <c r="E9082" s="1">
        <v>38541.018750000003</v>
      </c>
    </row>
    <row r="9083" spans="1:5" x14ac:dyDescent="0.3">
      <c r="A9083">
        <v>9193</v>
      </c>
      <c r="B9083">
        <v>340</v>
      </c>
      <c r="C9083">
        <v>4742</v>
      </c>
      <c r="D9083">
        <v>0.98999999999999899</v>
      </c>
      <c r="E9083" s="1">
        <v>38541.565972222219</v>
      </c>
    </row>
    <row r="9084" spans="1:5" x14ac:dyDescent="0.3">
      <c r="A9084">
        <v>9194</v>
      </c>
      <c r="B9084">
        <v>340</v>
      </c>
      <c r="C9084">
        <v>6381</v>
      </c>
      <c r="D9084">
        <v>4.99</v>
      </c>
      <c r="E9084" s="1">
        <v>38544.915277777778</v>
      </c>
    </row>
    <row r="9085" spans="1:5" x14ac:dyDescent="0.3">
      <c r="A9085">
        <v>9195</v>
      </c>
      <c r="B9085">
        <v>340</v>
      </c>
      <c r="C9085">
        <v>7617</v>
      </c>
      <c r="D9085">
        <v>2.99</v>
      </c>
      <c r="E9085" s="1">
        <v>38561.012499999997</v>
      </c>
    </row>
    <row r="9086" spans="1:5" x14ac:dyDescent="0.3">
      <c r="A9086">
        <v>9196</v>
      </c>
      <c r="B9086">
        <v>340</v>
      </c>
      <c r="C9086">
        <v>8274</v>
      </c>
      <c r="D9086">
        <v>4.99</v>
      </c>
      <c r="E9086" s="1">
        <v>38562.06527777778</v>
      </c>
    </row>
    <row r="9087" spans="1:5" x14ac:dyDescent="0.3">
      <c r="A9087">
        <v>9197</v>
      </c>
      <c r="B9087">
        <v>340</v>
      </c>
      <c r="C9087">
        <v>8541</v>
      </c>
      <c r="D9087">
        <v>0.98999999999999899</v>
      </c>
      <c r="E9087" s="1">
        <v>38562.454861111109</v>
      </c>
    </row>
    <row r="9088" spans="1:5" x14ac:dyDescent="0.3">
      <c r="A9088">
        <v>9198</v>
      </c>
      <c r="B9088">
        <v>340</v>
      </c>
      <c r="C9088">
        <v>8551</v>
      </c>
      <c r="D9088">
        <v>4.99</v>
      </c>
      <c r="E9088" s="1">
        <v>38562.467361111114</v>
      </c>
    </row>
    <row r="9089" spans="1:5" x14ac:dyDescent="0.3">
      <c r="A9089">
        <v>9199</v>
      </c>
      <c r="B9089">
        <v>340</v>
      </c>
      <c r="C9089">
        <v>8606</v>
      </c>
      <c r="D9089">
        <v>4.99</v>
      </c>
      <c r="E9089" s="1">
        <v>38562.551388888889</v>
      </c>
    </row>
    <row r="9090" spans="1:5" x14ac:dyDescent="0.3">
      <c r="A9090">
        <v>9200</v>
      </c>
      <c r="B9090">
        <v>340</v>
      </c>
      <c r="C9090">
        <v>9834</v>
      </c>
      <c r="D9090">
        <v>2.99</v>
      </c>
      <c r="E9090" s="1">
        <v>38564.503472222219</v>
      </c>
    </row>
    <row r="9091" spans="1:5" x14ac:dyDescent="0.3">
      <c r="A9091">
        <v>9201</v>
      </c>
      <c r="B9091">
        <v>340</v>
      </c>
      <c r="C9091">
        <v>10292</v>
      </c>
      <c r="D9091">
        <v>2.99</v>
      </c>
      <c r="E9091" s="1">
        <v>38565.154166666667</v>
      </c>
    </row>
    <row r="9092" spans="1:5" x14ac:dyDescent="0.3">
      <c r="A9092">
        <v>9202</v>
      </c>
      <c r="B9092">
        <v>340</v>
      </c>
      <c r="C9092">
        <v>10667</v>
      </c>
      <c r="D9092">
        <v>8.99</v>
      </c>
      <c r="E9092" s="1">
        <v>38565.706944444442</v>
      </c>
    </row>
    <row r="9093" spans="1:5" x14ac:dyDescent="0.3">
      <c r="A9093">
        <v>9203</v>
      </c>
      <c r="B9093">
        <v>340</v>
      </c>
      <c r="C9093">
        <v>10674</v>
      </c>
      <c r="D9093">
        <v>3.99</v>
      </c>
      <c r="E9093" s="1">
        <v>38565.71597222222</v>
      </c>
    </row>
    <row r="9094" spans="1:5" x14ac:dyDescent="0.3">
      <c r="A9094">
        <v>9204</v>
      </c>
      <c r="B9094">
        <v>340</v>
      </c>
      <c r="C9094">
        <v>10809</v>
      </c>
      <c r="D9094">
        <v>0.98999999999999899</v>
      </c>
      <c r="E9094" s="1">
        <v>38565.943749999999</v>
      </c>
    </row>
    <row r="9095" spans="1:5" x14ac:dyDescent="0.3">
      <c r="A9095">
        <v>9205</v>
      </c>
      <c r="B9095">
        <v>340</v>
      </c>
      <c r="C9095">
        <v>10995</v>
      </c>
      <c r="D9095">
        <v>0.98999999999999899</v>
      </c>
      <c r="E9095" s="1">
        <v>38566.199999999997</v>
      </c>
    </row>
    <row r="9096" spans="1:5" x14ac:dyDescent="0.3">
      <c r="A9096">
        <v>9206</v>
      </c>
      <c r="B9096">
        <v>340</v>
      </c>
      <c r="C9096">
        <v>12598</v>
      </c>
      <c r="D9096">
        <v>4.99</v>
      </c>
      <c r="E9096" s="1">
        <v>38582.69027777778</v>
      </c>
    </row>
    <row r="9097" spans="1:5" x14ac:dyDescent="0.3">
      <c r="A9097">
        <v>9207</v>
      </c>
      <c r="B9097">
        <v>340</v>
      </c>
      <c r="C9097">
        <v>12908</v>
      </c>
      <c r="D9097">
        <v>1.99</v>
      </c>
      <c r="E9097" s="1">
        <v>38583.179861111108</v>
      </c>
    </row>
    <row r="9098" spans="1:5" x14ac:dyDescent="0.3">
      <c r="A9098">
        <v>9208</v>
      </c>
      <c r="B9098">
        <v>340</v>
      </c>
      <c r="C9098">
        <v>12940</v>
      </c>
      <c r="D9098">
        <v>2.99</v>
      </c>
      <c r="E9098" s="1">
        <v>38583.234722222223</v>
      </c>
    </row>
    <row r="9099" spans="1:5" x14ac:dyDescent="0.3">
      <c r="A9099">
        <v>9209</v>
      </c>
      <c r="B9099">
        <v>340</v>
      </c>
      <c r="C9099">
        <v>13425</v>
      </c>
      <c r="D9099">
        <v>2.99</v>
      </c>
      <c r="E9099" s="1">
        <v>38583.96597222222</v>
      </c>
    </row>
    <row r="9100" spans="1:5" x14ac:dyDescent="0.3">
      <c r="A9100">
        <v>9210</v>
      </c>
      <c r="B9100">
        <v>340</v>
      </c>
      <c r="C9100">
        <v>14457</v>
      </c>
      <c r="D9100">
        <v>4.99</v>
      </c>
      <c r="E9100" s="1">
        <v>38585.532638888886</v>
      </c>
    </row>
    <row r="9101" spans="1:5" x14ac:dyDescent="0.3">
      <c r="A9101">
        <v>9211</v>
      </c>
      <c r="B9101">
        <v>340</v>
      </c>
      <c r="C9101">
        <v>14718</v>
      </c>
      <c r="D9101">
        <v>0.98999999999999899</v>
      </c>
      <c r="E9101" s="1">
        <v>38585.902083333334</v>
      </c>
    </row>
    <row r="9102" spans="1:5" x14ac:dyDescent="0.3">
      <c r="A9102">
        <v>9212</v>
      </c>
      <c r="B9102">
        <v>340</v>
      </c>
      <c r="C9102">
        <v>14895</v>
      </c>
      <c r="D9102">
        <v>2.99</v>
      </c>
      <c r="E9102" s="1">
        <v>38586.179861111108</v>
      </c>
    </row>
    <row r="9103" spans="1:5" x14ac:dyDescent="0.3">
      <c r="A9103">
        <v>9213</v>
      </c>
      <c r="B9103">
        <v>340</v>
      </c>
      <c r="C9103">
        <v>15306</v>
      </c>
      <c r="D9103">
        <v>2.99</v>
      </c>
      <c r="E9103" s="1">
        <v>38586.823611111111</v>
      </c>
    </row>
    <row r="9104" spans="1:5" x14ac:dyDescent="0.3">
      <c r="A9104">
        <v>9214</v>
      </c>
      <c r="B9104">
        <v>340</v>
      </c>
      <c r="C9104">
        <v>15378</v>
      </c>
      <c r="D9104">
        <v>9.99</v>
      </c>
      <c r="E9104" s="1">
        <v>38586.934027777781</v>
      </c>
    </row>
    <row r="9105" spans="1:5" x14ac:dyDescent="0.3">
      <c r="A9105">
        <v>9215</v>
      </c>
      <c r="B9105">
        <v>341</v>
      </c>
      <c r="C9105">
        <v>1318</v>
      </c>
      <c r="D9105">
        <v>2.99</v>
      </c>
      <c r="E9105" s="1">
        <v>38518.44027777778</v>
      </c>
    </row>
    <row r="9106" spans="1:5" x14ac:dyDescent="0.3">
      <c r="A9106">
        <v>9216</v>
      </c>
      <c r="B9106">
        <v>341</v>
      </c>
      <c r="C9106">
        <v>1520</v>
      </c>
      <c r="D9106">
        <v>7.99</v>
      </c>
      <c r="E9106" s="1">
        <v>38518.997916666667</v>
      </c>
    </row>
    <row r="9107" spans="1:5" x14ac:dyDescent="0.3">
      <c r="A9107">
        <v>9217</v>
      </c>
      <c r="B9107">
        <v>341</v>
      </c>
      <c r="C9107">
        <v>1778</v>
      </c>
      <c r="D9107">
        <v>1.99</v>
      </c>
      <c r="E9107" s="1">
        <v>38519.787499999999</v>
      </c>
    </row>
    <row r="9108" spans="1:5" x14ac:dyDescent="0.3">
      <c r="A9108">
        <v>9218</v>
      </c>
      <c r="B9108">
        <v>341</v>
      </c>
      <c r="C9108">
        <v>1849</v>
      </c>
      <c r="D9108">
        <v>7.99</v>
      </c>
      <c r="E9108" s="1">
        <v>38520.009027777778</v>
      </c>
    </row>
    <row r="9109" spans="1:5" x14ac:dyDescent="0.3">
      <c r="A9109">
        <v>9219</v>
      </c>
      <c r="B9109">
        <v>341</v>
      </c>
      <c r="C9109">
        <v>2829</v>
      </c>
      <c r="D9109">
        <v>2.99</v>
      </c>
      <c r="E9109" s="1">
        <v>38522.882638888892</v>
      </c>
    </row>
    <row r="9110" spans="1:5" x14ac:dyDescent="0.3">
      <c r="A9110">
        <v>9220</v>
      </c>
      <c r="B9110">
        <v>341</v>
      </c>
      <c r="C9110">
        <v>3130</v>
      </c>
      <c r="D9110">
        <v>7.99</v>
      </c>
      <c r="E9110" s="1">
        <v>38523.793749999997</v>
      </c>
    </row>
    <row r="9111" spans="1:5" x14ac:dyDescent="0.3">
      <c r="A9111">
        <v>9221</v>
      </c>
      <c r="B9111">
        <v>341</v>
      </c>
      <c r="C9111">
        <v>3382</v>
      </c>
      <c r="D9111">
        <v>5.99</v>
      </c>
      <c r="E9111" s="1">
        <v>38524.586805555555</v>
      </c>
    </row>
    <row r="9112" spans="1:5" x14ac:dyDescent="0.3">
      <c r="A9112">
        <v>9222</v>
      </c>
      <c r="B9112">
        <v>341</v>
      </c>
      <c r="C9112">
        <v>3938</v>
      </c>
      <c r="D9112">
        <v>4.99</v>
      </c>
      <c r="E9112" s="1">
        <v>38539.885416666664</v>
      </c>
    </row>
    <row r="9113" spans="1:5" x14ac:dyDescent="0.3">
      <c r="A9113">
        <v>9223</v>
      </c>
      <c r="B9113">
        <v>341</v>
      </c>
      <c r="C9113">
        <v>4624</v>
      </c>
      <c r="D9113">
        <v>2.99</v>
      </c>
      <c r="E9113" s="1">
        <v>38541.341666666667</v>
      </c>
    </row>
    <row r="9114" spans="1:5" x14ac:dyDescent="0.3">
      <c r="A9114">
        <v>9224</v>
      </c>
      <c r="B9114">
        <v>341</v>
      </c>
      <c r="C9114">
        <v>5487</v>
      </c>
      <c r="D9114">
        <v>4.99</v>
      </c>
      <c r="E9114" s="1">
        <v>38543.000694444447</v>
      </c>
    </row>
    <row r="9115" spans="1:5" x14ac:dyDescent="0.3">
      <c r="A9115">
        <v>9225</v>
      </c>
      <c r="B9115">
        <v>341</v>
      </c>
      <c r="C9115">
        <v>5931</v>
      </c>
      <c r="D9115">
        <v>0.98999999999999899</v>
      </c>
      <c r="E9115" s="1">
        <v>38543.919444444444</v>
      </c>
    </row>
    <row r="9116" spans="1:5" x14ac:dyDescent="0.3">
      <c r="A9116">
        <v>9226</v>
      </c>
      <c r="B9116">
        <v>341</v>
      </c>
      <c r="C9116">
        <v>7473</v>
      </c>
      <c r="D9116">
        <v>2.99</v>
      </c>
      <c r="E9116" s="1">
        <v>38560.795138888891</v>
      </c>
    </row>
    <row r="9117" spans="1:5" x14ac:dyDescent="0.3">
      <c r="A9117">
        <v>9227</v>
      </c>
      <c r="B9117">
        <v>341</v>
      </c>
      <c r="C9117">
        <v>8661</v>
      </c>
      <c r="D9117">
        <v>2.99</v>
      </c>
      <c r="E9117" s="1">
        <v>38562.644444444442</v>
      </c>
    </row>
    <row r="9118" spans="1:5" x14ac:dyDescent="0.3">
      <c r="A9118">
        <v>9228</v>
      </c>
      <c r="B9118">
        <v>341</v>
      </c>
      <c r="C9118">
        <v>8728</v>
      </c>
      <c r="D9118">
        <v>9.99</v>
      </c>
      <c r="E9118" s="1">
        <v>38562.758333333331</v>
      </c>
    </row>
    <row r="9119" spans="1:5" x14ac:dyDescent="0.3">
      <c r="A9119">
        <v>9229</v>
      </c>
      <c r="B9119">
        <v>341</v>
      </c>
      <c r="C9119">
        <v>10605</v>
      </c>
      <c r="D9119">
        <v>0.98999999999999899</v>
      </c>
      <c r="E9119" s="1">
        <v>38565.60833333333</v>
      </c>
    </row>
    <row r="9120" spans="1:5" x14ac:dyDescent="0.3">
      <c r="A9120">
        <v>9230</v>
      </c>
      <c r="B9120">
        <v>341</v>
      </c>
      <c r="C9120">
        <v>11305</v>
      </c>
      <c r="D9120">
        <v>6.99</v>
      </c>
      <c r="E9120" s="1">
        <v>38566.655555555553</v>
      </c>
    </row>
    <row r="9121" spans="1:5" x14ac:dyDescent="0.3">
      <c r="A9121">
        <v>9231</v>
      </c>
      <c r="B9121">
        <v>341</v>
      </c>
      <c r="C9121">
        <v>11723</v>
      </c>
      <c r="D9121">
        <v>2.99</v>
      </c>
      <c r="E9121" s="1">
        <v>38581.330555555556</v>
      </c>
    </row>
    <row r="9122" spans="1:5" x14ac:dyDescent="0.3">
      <c r="A9122">
        <v>9232</v>
      </c>
      <c r="B9122">
        <v>341</v>
      </c>
      <c r="C9122">
        <v>13059</v>
      </c>
      <c r="D9122">
        <v>0.98999999999999899</v>
      </c>
      <c r="E9122" s="1">
        <v>38583.404166666667</v>
      </c>
    </row>
    <row r="9123" spans="1:5" x14ac:dyDescent="0.3">
      <c r="A9123">
        <v>9233</v>
      </c>
      <c r="B9123">
        <v>341</v>
      </c>
      <c r="C9123">
        <v>13074</v>
      </c>
      <c r="D9123">
        <v>8.99</v>
      </c>
      <c r="E9123" s="1">
        <v>38583.42083333333</v>
      </c>
    </row>
    <row r="9124" spans="1:5" x14ac:dyDescent="0.3">
      <c r="A9124">
        <v>9234</v>
      </c>
      <c r="B9124">
        <v>341</v>
      </c>
      <c r="C9124">
        <v>13806</v>
      </c>
      <c r="D9124">
        <v>4.99</v>
      </c>
      <c r="E9124" s="1">
        <v>38584.536805555559</v>
      </c>
    </row>
    <row r="9125" spans="1:5" x14ac:dyDescent="0.3">
      <c r="A9125">
        <v>9235</v>
      </c>
      <c r="B9125">
        <v>341</v>
      </c>
      <c r="C9125">
        <v>14344</v>
      </c>
      <c r="D9125">
        <v>4.99</v>
      </c>
      <c r="E9125" s="1">
        <v>38585.361111111109</v>
      </c>
    </row>
    <row r="9126" spans="1:5" x14ac:dyDescent="0.3">
      <c r="A9126">
        <v>9236</v>
      </c>
      <c r="B9126">
        <v>341</v>
      </c>
      <c r="C9126">
        <v>15030</v>
      </c>
      <c r="D9126">
        <v>0.98999999999999899</v>
      </c>
      <c r="E9126" s="1">
        <v>38586.381944444445</v>
      </c>
    </row>
    <row r="9127" spans="1:5" x14ac:dyDescent="0.3">
      <c r="A9127">
        <v>9237</v>
      </c>
      <c r="B9127">
        <v>341</v>
      </c>
      <c r="C9127">
        <v>15938</v>
      </c>
      <c r="D9127">
        <v>6.99</v>
      </c>
      <c r="E9127" s="1">
        <v>38587.779861111114</v>
      </c>
    </row>
    <row r="9128" spans="1:5" x14ac:dyDescent="0.3">
      <c r="A9128">
        <v>9238</v>
      </c>
      <c r="B9128">
        <v>342</v>
      </c>
      <c r="C9128">
        <v>2190</v>
      </c>
      <c r="D9128">
        <v>5.99</v>
      </c>
      <c r="E9128" s="1">
        <v>38521.061805555553</v>
      </c>
    </row>
    <row r="9129" spans="1:5" x14ac:dyDescent="0.3">
      <c r="A9129">
        <v>9239</v>
      </c>
      <c r="B9129">
        <v>342</v>
      </c>
      <c r="C9129">
        <v>2914</v>
      </c>
      <c r="D9129">
        <v>5.99</v>
      </c>
      <c r="E9129" s="1">
        <v>38523.154861111114</v>
      </c>
    </row>
    <row r="9130" spans="1:5" x14ac:dyDescent="0.3">
      <c r="A9130">
        <v>9240</v>
      </c>
      <c r="B9130">
        <v>342</v>
      </c>
      <c r="C9130">
        <v>3081</v>
      </c>
      <c r="D9130">
        <v>2.99</v>
      </c>
      <c r="E9130" s="1">
        <v>38523.645138888889</v>
      </c>
    </row>
    <row r="9131" spans="1:5" x14ac:dyDescent="0.3">
      <c r="A9131">
        <v>9241</v>
      </c>
      <c r="B9131">
        <v>342</v>
      </c>
      <c r="C9131">
        <v>5617</v>
      </c>
      <c r="D9131">
        <v>0.98999999999999899</v>
      </c>
      <c r="E9131" s="1">
        <v>38543.227777777778</v>
      </c>
    </row>
    <row r="9132" spans="1:5" x14ac:dyDescent="0.3">
      <c r="A9132">
        <v>9242</v>
      </c>
      <c r="B9132">
        <v>342</v>
      </c>
      <c r="C9132">
        <v>6060</v>
      </c>
      <c r="D9132">
        <v>4.99</v>
      </c>
      <c r="E9132" s="1">
        <v>38544.17083333333</v>
      </c>
    </row>
    <row r="9133" spans="1:5" x14ac:dyDescent="0.3">
      <c r="A9133">
        <v>9243</v>
      </c>
      <c r="B9133">
        <v>342</v>
      </c>
      <c r="C9133">
        <v>6429</v>
      </c>
      <c r="D9133">
        <v>8.99</v>
      </c>
      <c r="E9133" s="1">
        <v>38545.001388888886</v>
      </c>
    </row>
    <row r="9134" spans="1:5" x14ac:dyDescent="0.3">
      <c r="A9134">
        <v>9244</v>
      </c>
      <c r="B9134">
        <v>342</v>
      </c>
      <c r="C9134">
        <v>6736</v>
      </c>
      <c r="D9134">
        <v>2.99</v>
      </c>
      <c r="E9134" s="1">
        <v>38545.594444444447</v>
      </c>
    </row>
    <row r="9135" spans="1:5" x14ac:dyDescent="0.3">
      <c r="A9135">
        <v>9245</v>
      </c>
      <c r="B9135">
        <v>342</v>
      </c>
      <c r="C9135">
        <v>6787</v>
      </c>
      <c r="D9135">
        <v>7.99</v>
      </c>
      <c r="E9135" s="1">
        <v>38545.689583333333</v>
      </c>
    </row>
    <row r="9136" spans="1:5" x14ac:dyDescent="0.3">
      <c r="A9136">
        <v>9246</v>
      </c>
      <c r="B9136">
        <v>342</v>
      </c>
      <c r="C9136">
        <v>6997</v>
      </c>
      <c r="D9136">
        <v>0.98999999999999899</v>
      </c>
      <c r="E9136" s="1">
        <v>38560.051388888889</v>
      </c>
    </row>
    <row r="9137" spans="1:5" x14ac:dyDescent="0.3">
      <c r="A9137">
        <v>9247</v>
      </c>
      <c r="B9137">
        <v>342</v>
      </c>
      <c r="C9137">
        <v>7280</v>
      </c>
      <c r="D9137">
        <v>2.99</v>
      </c>
      <c r="E9137" s="1">
        <v>38560.493055555555</v>
      </c>
    </row>
    <row r="9138" spans="1:5" x14ac:dyDescent="0.3">
      <c r="A9138">
        <v>9248</v>
      </c>
      <c r="B9138">
        <v>342</v>
      </c>
      <c r="C9138">
        <v>9164</v>
      </c>
      <c r="D9138">
        <v>2.99</v>
      </c>
      <c r="E9138" s="1">
        <v>38563.474999999999</v>
      </c>
    </row>
    <row r="9139" spans="1:5" x14ac:dyDescent="0.3">
      <c r="A9139">
        <v>9249</v>
      </c>
      <c r="B9139">
        <v>342</v>
      </c>
      <c r="C9139">
        <v>9526</v>
      </c>
      <c r="D9139">
        <v>0.98999999999999899</v>
      </c>
      <c r="E9139" s="1">
        <v>38564.043055555558</v>
      </c>
    </row>
    <row r="9140" spans="1:5" x14ac:dyDescent="0.3">
      <c r="A9140">
        <v>9250</v>
      </c>
      <c r="B9140">
        <v>342</v>
      </c>
      <c r="C9140">
        <v>9948</v>
      </c>
      <c r="D9140">
        <v>5.99</v>
      </c>
      <c r="E9140" s="1">
        <v>38564.65902777778</v>
      </c>
    </row>
    <row r="9141" spans="1:5" x14ac:dyDescent="0.3">
      <c r="A9141">
        <v>9251</v>
      </c>
      <c r="B9141">
        <v>342</v>
      </c>
      <c r="C9141">
        <v>9955</v>
      </c>
      <c r="D9141">
        <v>0.98999999999999899</v>
      </c>
      <c r="E9141" s="1">
        <v>38564.667361111111</v>
      </c>
    </row>
    <row r="9142" spans="1:5" x14ac:dyDescent="0.3">
      <c r="A9142">
        <v>9252</v>
      </c>
      <c r="B9142">
        <v>342</v>
      </c>
      <c r="C9142">
        <v>9956</v>
      </c>
      <c r="D9142">
        <v>4.99</v>
      </c>
      <c r="E9142" s="1">
        <v>38564.668749999997</v>
      </c>
    </row>
    <row r="9143" spans="1:5" x14ac:dyDescent="0.3">
      <c r="A9143">
        <v>9253</v>
      </c>
      <c r="B9143">
        <v>342</v>
      </c>
      <c r="C9143">
        <v>10242</v>
      </c>
      <c r="D9143">
        <v>4.99</v>
      </c>
      <c r="E9143" s="1">
        <v>38565.095833333333</v>
      </c>
    </row>
    <row r="9144" spans="1:5" x14ac:dyDescent="0.3">
      <c r="A9144">
        <v>9254</v>
      </c>
      <c r="B9144">
        <v>342</v>
      </c>
      <c r="C9144">
        <v>11178</v>
      </c>
      <c r="D9144">
        <v>2.99</v>
      </c>
      <c r="E9144" s="1">
        <v>38566.449999999997</v>
      </c>
    </row>
    <row r="9145" spans="1:5" x14ac:dyDescent="0.3">
      <c r="A9145">
        <v>9255</v>
      </c>
      <c r="B9145">
        <v>342</v>
      </c>
      <c r="C9145">
        <v>11446</v>
      </c>
      <c r="D9145">
        <v>0.98999999999999899</v>
      </c>
      <c r="E9145" s="1">
        <v>38566.856249999997</v>
      </c>
    </row>
    <row r="9146" spans="1:5" x14ac:dyDescent="0.3">
      <c r="A9146">
        <v>9256</v>
      </c>
      <c r="B9146">
        <v>342</v>
      </c>
      <c r="C9146">
        <v>11568</v>
      </c>
      <c r="D9146">
        <v>0.98999999999999899</v>
      </c>
      <c r="E9146" s="1">
        <v>38581.0625</v>
      </c>
    </row>
    <row r="9147" spans="1:5" x14ac:dyDescent="0.3">
      <c r="A9147">
        <v>9257</v>
      </c>
      <c r="B9147">
        <v>342</v>
      </c>
      <c r="C9147">
        <v>12139</v>
      </c>
      <c r="D9147">
        <v>6.99</v>
      </c>
      <c r="E9147" s="1">
        <v>38581.997916666667</v>
      </c>
    </row>
    <row r="9148" spans="1:5" x14ac:dyDescent="0.3">
      <c r="A9148">
        <v>9258</v>
      </c>
      <c r="B9148">
        <v>342</v>
      </c>
      <c r="C9148">
        <v>12404</v>
      </c>
      <c r="D9148">
        <v>4.99</v>
      </c>
      <c r="E9148" s="1">
        <v>38582.400000000001</v>
      </c>
    </row>
    <row r="9149" spans="1:5" x14ac:dyDescent="0.3">
      <c r="A9149">
        <v>9259</v>
      </c>
      <c r="B9149">
        <v>342</v>
      </c>
      <c r="C9149">
        <v>12522</v>
      </c>
      <c r="D9149">
        <v>2.99</v>
      </c>
      <c r="E9149" s="1">
        <v>38582.572916666664</v>
      </c>
    </row>
    <row r="9150" spans="1:5" x14ac:dyDescent="0.3">
      <c r="A9150">
        <v>9260</v>
      </c>
      <c r="B9150">
        <v>342</v>
      </c>
      <c r="C9150">
        <v>12816</v>
      </c>
      <c r="D9150">
        <v>4.99</v>
      </c>
      <c r="E9150" s="1">
        <v>38583.044444444444</v>
      </c>
    </row>
    <row r="9151" spans="1:5" x14ac:dyDescent="0.3">
      <c r="A9151">
        <v>9261</v>
      </c>
      <c r="B9151">
        <v>342</v>
      </c>
      <c r="C9151">
        <v>13368</v>
      </c>
      <c r="D9151">
        <v>4.99</v>
      </c>
      <c r="E9151" s="1">
        <v>38583.888194444444</v>
      </c>
    </row>
    <row r="9152" spans="1:5" x14ac:dyDescent="0.3">
      <c r="A9152">
        <v>9262</v>
      </c>
      <c r="B9152">
        <v>342</v>
      </c>
      <c r="C9152">
        <v>13637</v>
      </c>
      <c r="D9152">
        <v>4.99</v>
      </c>
      <c r="E9152" s="1">
        <v>38584.306250000001</v>
      </c>
    </row>
    <row r="9153" spans="1:5" x14ac:dyDescent="0.3">
      <c r="A9153">
        <v>9263</v>
      </c>
      <c r="B9153">
        <v>342</v>
      </c>
      <c r="C9153">
        <v>13755</v>
      </c>
      <c r="D9153">
        <v>2.99</v>
      </c>
      <c r="E9153" s="1">
        <v>38584.470833333333</v>
      </c>
    </row>
    <row r="9154" spans="1:5" x14ac:dyDescent="0.3">
      <c r="A9154">
        <v>9264</v>
      </c>
      <c r="B9154">
        <v>342</v>
      </c>
      <c r="C9154">
        <v>13827</v>
      </c>
      <c r="D9154">
        <v>4.99</v>
      </c>
      <c r="E9154" s="1">
        <v>38584.574305555558</v>
      </c>
    </row>
    <row r="9155" spans="1:5" x14ac:dyDescent="0.3">
      <c r="A9155">
        <v>9265</v>
      </c>
      <c r="B9155">
        <v>342</v>
      </c>
      <c r="C9155">
        <v>14096</v>
      </c>
      <c r="D9155">
        <v>2.99</v>
      </c>
      <c r="E9155" s="1">
        <v>38585.018750000003</v>
      </c>
    </row>
    <row r="9156" spans="1:5" x14ac:dyDescent="0.3">
      <c r="A9156">
        <v>9266</v>
      </c>
      <c r="B9156">
        <v>342</v>
      </c>
      <c r="C9156">
        <v>14299</v>
      </c>
      <c r="D9156">
        <v>0.98999999999999899</v>
      </c>
      <c r="E9156" s="1">
        <v>38585.304166666669</v>
      </c>
    </row>
    <row r="9157" spans="1:5" x14ac:dyDescent="0.3">
      <c r="A9157">
        <v>9267</v>
      </c>
      <c r="B9157">
        <v>342</v>
      </c>
      <c r="C9157">
        <v>14683</v>
      </c>
      <c r="D9157">
        <v>8.99</v>
      </c>
      <c r="E9157" s="1">
        <v>38585.852083333331</v>
      </c>
    </row>
    <row r="9158" spans="1:5" x14ac:dyDescent="0.3">
      <c r="A9158">
        <v>9268</v>
      </c>
      <c r="B9158">
        <v>342</v>
      </c>
      <c r="C9158">
        <v>15484</v>
      </c>
      <c r="D9158">
        <v>4.99</v>
      </c>
      <c r="E9158" s="1">
        <v>38587.086111111108</v>
      </c>
    </row>
    <row r="9159" spans="1:5" x14ac:dyDescent="0.3">
      <c r="A9159">
        <v>9269</v>
      </c>
      <c r="B9159">
        <v>342</v>
      </c>
      <c r="C9159">
        <v>15895</v>
      </c>
      <c r="D9159">
        <v>3.99</v>
      </c>
      <c r="E9159" s="1">
        <v>38587.714583333334</v>
      </c>
    </row>
    <row r="9160" spans="1:5" x14ac:dyDescent="0.3">
      <c r="A9160">
        <v>9270</v>
      </c>
      <c r="B9160">
        <v>343</v>
      </c>
      <c r="C9160">
        <v>102</v>
      </c>
      <c r="D9160">
        <v>3.99</v>
      </c>
      <c r="E9160" s="1">
        <v>38497.723611111112</v>
      </c>
    </row>
    <row r="9161" spans="1:5" x14ac:dyDescent="0.3">
      <c r="A9161">
        <v>9271</v>
      </c>
      <c r="B9161">
        <v>343</v>
      </c>
      <c r="C9161">
        <v>455</v>
      </c>
      <c r="D9161">
        <v>3.99</v>
      </c>
      <c r="E9161" s="1">
        <v>38499.821527777778</v>
      </c>
    </row>
    <row r="9162" spans="1:5" x14ac:dyDescent="0.3">
      <c r="A9162">
        <v>9272</v>
      </c>
      <c r="B9162">
        <v>343</v>
      </c>
      <c r="C9162">
        <v>1547</v>
      </c>
      <c r="D9162">
        <v>4.99</v>
      </c>
      <c r="E9162" s="1">
        <v>38519.070833333331</v>
      </c>
    </row>
    <row r="9163" spans="1:5" x14ac:dyDescent="0.3">
      <c r="A9163">
        <v>9273</v>
      </c>
      <c r="B9163">
        <v>343</v>
      </c>
      <c r="C9163">
        <v>1564</v>
      </c>
      <c r="D9163">
        <v>6.99</v>
      </c>
      <c r="E9163" s="1">
        <v>38519.115972222222</v>
      </c>
    </row>
    <row r="9164" spans="1:5" x14ac:dyDescent="0.3">
      <c r="A9164">
        <v>9274</v>
      </c>
      <c r="B9164">
        <v>343</v>
      </c>
      <c r="C9164">
        <v>1879</v>
      </c>
      <c r="D9164">
        <v>0.98999999999999899</v>
      </c>
      <c r="E9164" s="1">
        <v>38520.122916666667</v>
      </c>
    </row>
    <row r="9165" spans="1:5" x14ac:dyDescent="0.3">
      <c r="A9165">
        <v>9275</v>
      </c>
      <c r="B9165">
        <v>343</v>
      </c>
      <c r="C9165">
        <v>1922</v>
      </c>
      <c r="D9165">
        <v>0.98999999999999899</v>
      </c>
      <c r="E9165" s="1">
        <v>38520.25277777778</v>
      </c>
    </row>
    <row r="9166" spans="1:5" x14ac:dyDescent="0.3">
      <c r="A9166">
        <v>9276</v>
      </c>
      <c r="B9166">
        <v>343</v>
      </c>
      <c r="C9166">
        <v>2461</v>
      </c>
      <c r="D9166">
        <v>6.99</v>
      </c>
      <c r="E9166" s="1">
        <v>38521.831944444442</v>
      </c>
    </row>
    <row r="9167" spans="1:5" x14ac:dyDescent="0.3">
      <c r="A9167">
        <v>9277</v>
      </c>
      <c r="B9167">
        <v>343</v>
      </c>
      <c r="C9167">
        <v>2980</v>
      </c>
      <c r="D9167">
        <v>8.99</v>
      </c>
      <c r="E9167" s="1">
        <v>38523.357638888891</v>
      </c>
    </row>
    <row r="9168" spans="1:5" x14ac:dyDescent="0.3">
      <c r="A9168">
        <v>9278</v>
      </c>
      <c r="B9168">
        <v>343</v>
      </c>
      <c r="C9168">
        <v>3407</v>
      </c>
      <c r="D9168">
        <v>0.98999999999999899</v>
      </c>
      <c r="E9168" s="1">
        <v>38524.676388888889</v>
      </c>
    </row>
    <row r="9169" spans="1:5" x14ac:dyDescent="0.3">
      <c r="A9169">
        <v>9279</v>
      </c>
      <c r="B9169">
        <v>343</v>
      </c>
      <c r="C9169">
        <v>3978</v>
      </c>
      <c r="D9169">
        <v>5.99</v>
      </c>
      <c r="E9169" s="1">
        <v>38539.961111111108</v>
      </c>
    </row>
    <row r="9170" spans="1:5" x14ac:dyDescent="0.3">
      <c r="A9170">
        <v>9280</v>
      </c>
      <c r="B9170">
        <v>343</v>
      </c>
      <c r="C9170">
        <v>4472</v>
      </c>
      <c r="D9170">
        <v>7.99</v>
      </c>
      <c r="E9170" s="1">
        <v>38541.015277777777</v>
      </c>
    </row>
    <row r="9171" spans="1:5" x14ac:dyDescent="0.3">
      <c r="A9171">
        <v>9281</v>
      </c>
      <c r="B9171">
        <v>343</v>
      </c>
      <c r="C9171">
        <v>5097</v>
      </c>
      <c r="D9171">
        <v>4.99</v>
      </c>
      <c r="E9171" s="1">
        <v>38542.256249999999</v>
      </c>
    </row>
    <row r="9172" spans="1:5" x14ac:dyDescent="0.3">
      <c r="A9172">
        <v>9282</v>
      </c>
      <c r="B9172">
        <v>343</v>
      </c>
      <c r="C9172">
        <v>5337</v>
      </c>
      <c r="D9172">
        <v>3.99</v>
      </c>
      <c r="E9172" s="1">
        <v>38542.710416666669</v>
      </c>
    </row>
    <row r="9173" spans="1:5" x14ac:dyDescent="0.3">
      <c r="A9173">
        <v>9283</v>
      </c>
      <c r="B9173">
        <v>343</v>
      </c>
      <c r="C9173">
        <v>7069</v>
      </c>
      <c r="D9173">
        <v>6.99</v>
      </c>
      <c r="E9173" s="1">
        <v>38560.165972222225</v>
      </c>
    </row>
    <row r="9174" spans="1:5" x14ac:dyDescent="0.3">
      <c r="A9174">
        <v>9284</v>
      </c>
      <c r="B9174">
        <v>343</v>
      </c>
      <c r="C9174">
        <v>8012</v>
      </c>
      <c r="D9174">
        <v>5.99</v>
      </c>
      <c r="E9174" s="1">
        <v>38561.645138888889</v>
      </c>
    </row>
    <row r="9175" spans="1:5" x14ac:dyDescent="0.3">
      <c r="A9175">
        <v>9285</v>
      </c>
      <c r="B9175">
        <v>343</v>
      </c>
      <c r="C9175">
        <v>8088</v>
      </c>
      <c r="D9175">
        <v>9.99</v>
      </c>
      <c r="E9175" s="1">
        <v>38561.765972222223</v>
      </c>
    </row>
    <row r="9176" spans="1:5" x14ac:dyDescent="0.3">
      <c r="A9176">
        <v>9286</v>
      </c>
      <c r="B9176">
        <v>343</v>
      </c>
      <c r="C9176">
        <v>9458</v>
      </c>
      <c r="D9176">
        <v>5.99</v>
      </c>
      <c r="E9176" s="1">
        <v>38563.933333333334</v>
      </c>
    </row>
    <row r="9177" spans="1:5" x14ac:dyDescent="0.3">
      <c r="A9177">
        <v>9287</v>
      </c>
      <c r="B9177">
        <v>343</v>
      </c>
      <c r="C9177">
        <v>9739</v>
      </c>
      <c r="D9177">
        <v>2.99</v>
      </c>
      <c r="E9177" s="1">
        <v>38564.380555555559</v>
      </c>
    </row>
    <row r="9178" spans="1:5" x14ac:dyDescent="0.3">
      <c r="A9178">
        <v>9288</v>
      </c>
      <c r="B9178">
        <v>343</v>
      </c>
      <c r="C9178">
        <v>10822</v>
      </c>
      <c r="D9178">
        <v>0.98999999999999899</v>
      </c>
      <c r="E9178" s="1">
        <v>38565.95416666667</v>
      </c>
    </row>
    <row r="9179" spans="1:5" x14ac:dyDescent="0.3">
      <c r="A9179">
        <v>9289</v>
      </c>
      <c r="B9179">
        <v>343</v>
      </c>
      <c r="C9179">
        <v>11212</v>
      </c>
      <c r="D9179">
        <v>0.98999999999999899</v>
      </c>
      <c r="E9179" s="1">
        <v>38566.512499999997</v>
      </c>
    </row>
    <row r="9180" spans="1:5" x14ac:dyDescent="0.3">
      <c r="A9180">
        <v>9290</v>
      </c>
      <c r="B9180">
        <v>343</v>
      </c>
      <c r="C9180">
        <v>11570</v>
      </c>
      <c r="D9180">
        <v>2.99</v>
      </c>
      <c r="E9180" s="1">
        <v>38581.06527777778</v>
      </c>
    </row>
    <row r="9181" spans="1:5" x14ac:dyDescent="0.3">
      <c r="A9181">
        <v>9291</v>
      </c>
      <c r="B9181">
        <v>343</v>
      </c>
      <c r="C9181">
        <v>13279</v>
      </c>
      <c r="D9181">
        <v>4.99</v>
      </c>
      <c r="E9181" s="1">
        <v>38583.751388888886</v>
      </c>
    </row>
    <row r="9182" spans="1:5" x14ac:dyDescent="0.3">
      <c r="A9182">
        <v>9292</v>
      </c>
      <c r="B9182">
        <v>343</v>
      </c>
      <c r="C9182">
        <v>13522</v>
      </c>
      <c r="D9182">
        <v>3.99</v>
      </c>
      <c r="E9182" s="1">
        <v>38584.113888888889</v>
      </c>
    </row>
    <row r="9183" spans="1:5" x14ac:dyDescent="0.3">
      <c r="A9183">
        <v>9293</v>
      </c>
      <c r="B9183">
        <v>343</v>
      </c>
      <c r="C9183">
        <v>13866</v>
      </c>
      <c r="D9183">
        <v>0.98999999999999899</v>
      </c>
      <c r="E9183" s="1">
        <v>38584.628472222219</v>
      </c>
    </row>
    <row r="9184" spans="1:5" x14ac:dyDescent="0.3">
      <c r="A9184">
        <v>9294</v>
      </c>
      <c r="B9184">
        <v>343</v>
      </c>
      <c r="C9184">
        <v>15973</v>
      </c>
      <c r="D9184">
        <v>5.99</v>
      </c>
      <c r="E9184" s="1">
        <v>38587.836111111108</v>
      </c>
    </row>
    <row r="9185" spans="1:5" x14ac:dyDescent="0.3">
      <c r="A9185">
        <v>9295</v>
      </c>
      <c r="B9185">
        <v>344</v>
      </c>
      <c r="C9185">
        <v>157</v>
      </c>
      <c r="D9185">
        <v>2.99</v>
      </c>
      <c r="E9185" s="1">
        <v>38498.059027777781</v>
      </c>
    </row>
    <row r="9186" spans="1:5" x14ac:dyDescent="0.3">
      <c r="A9186">
        <v>9296</v>
      </c>
      <c r="B9186">
        <v>344</v>
      </c>
      <c r="C9186">
        <v>813</v>
      </c>
      <c r="D9186">
        <v>5.99</v>
      </c>
      <c r="E9186" s="1">
        <v>38501.843055555553</v>
      </c>
    </row>
    <row r="9187" spans="1:5" x14ac:dyDescent="0.3">
      <c r="A9187">
        <v>9297</v>
      </c>
      <c r="B9187">
        <v>344</v>
      </c>
      <c r="C9187">
        <v>1341</v>
      </c>
      <c r="D9187">
        <v>3.99</v>
      </c>
      <c r="E9187" s="1">
        <v>38518.518055555556</v>
      </c>
    </row>
    <row r="9188" spans="1:5" x14ac:dyDescent="0.3">
      <c r="A9188">
        <v>9298</v>
      </c>
      <c r="B9188">
        <v>344</v>
      </c>
      <c r="C9188">
        <v>1475</v>
      </c>
      <c r="D9188">
        <v>4.99</v>
      </c>
      <c r="E9188" s="1">
        <v>38518.880555555559</v>
      </c>
    </row>
    <row r="9189" spans="1:5" x14ac:dyDescent="0.3">
      <c r="A9189">
        <v>9299</v>
      </c>
      <c r="B9189">
        <v>344</v>
      </c>
      <c r="C9189">
        <v>1731</v>
      </c>
      <c r="D9189">
        <v>0.98999999999999899</v>
      </c>
      <c r="E9189" s="1">
        <v>38519.647222222222</v>
      </c>
    </row>
    <row r="9190" spans="1:5" x14ac:dyDescent="0.3">
      <c r="A9190">
        <v>9300</v>
      </c>
      <c r="B9190">
        <v>344</v>
      </c>
      <c r="C9190">
        <v>4028</v>
      </c>
      <c r="D9190">
        <v>5.99</v>
      </c>
      <c r="E9190" s="1">
        <v>38540.09652777778</v>
      </c>
    </row>
    <row r="9191" spans="1:5" x14ac:dyDescent="0.3">
      <c r="A9191">
        <v>9301</v>
      </c>
      <c r="B9191">
        <v>344</v>
      </c>
      <c r="C9191">
        <v>4347</v>
      </c>
      <c r="D9191">
        <v>3.99</v>
      </c>
      <c r="E9191" s="1">
        <v>38540.790277777778</v>
      </c>
    </row>
    <row r="9192" spans="1:5" x14ac:dyDescent="0.3">
      <c r="A9192">
        <v>9302</v>
      </c>
      <c r="B9192">
        <v>344</v>
      </c>
      <c r="C9192">
        <v>6363</v>
      </c>
      <c r="D9192">
        <v>5.99</v>
      </c>
      <c r="E9192" s="1">
        <v>38544.884027777778</v>
      </c>
    </row>
    <row r="9193" spans="1:5" x14ac:dyDescent="0.3">
      <c r="A9193">
        <v>9303</v>
      </c>
      <c r="B9193">
        <v>344</v>
      </c>
      <c r="C9193">
        <v>7480</v>
      </c>
      <c r="D9193">
        <v>4.99</v>
      </c>
      <c r="E9193" s="1">
        <v>38560.804861111108</v>
      </c>
    </row>
    <row r="9194" spans="1:5" x14ac:dyDescent="0.3">
      <c r="A9194">
        <v>9304</v>
      </c>
      <c r="B9194">
        <v>344</v>
      </c>
      <c r="C9194">
        <v>8561</v>
      </c>
      <c r="D9194">
        <v>2.99</v>
      </c>
      <c r="E9194" s="1">
        <v>38562.478472222225</v>
      </c>
    </row>
    <row r="9195" spans="1:5" x14ac:dyDescent="0.3">
      <c r="A9195">
        <v>9305</v>
      </c>
      <c r="B9195">
        <v>344</v>
      </c>
      <c r="C9195">
        <v>9788</v>
      </c>
      <c r="D9195">
        <v>4.99</v>
      </c>
      <c r="E9195" s="1">
        <v>38564.436111111114</v>
      </c>
    </row>
    <row r="9196" spans="1:5" x14ac:dyDescent="0.3">
      <c r="A9196">
        <v>9306</v>
      </c>
      <c r="B9196">
        <v>344</v>
      </c>
      <c r="C9196">
        <v>11116</v>
      </c>
      <c r="D9196">
        <v>5.99</v>
      </c>
      <c r="E9196" s="1">
        <v>38566.356944444444</v>
      </c>
    </row>
    <row r="9197" spans="1:5" x14ac:dyDescent="0.3">
      <c r="A9197">
        <v>9307</v>
      </c>
      <c r="B9197">
        <v>344</v>
      </c>
      <c r="C9197">
        <v>12183</v>
      </c>
      <c r="D9197">
        <v>5.99</v>
      </c>
      <c r="E9197" s="1">
        <v>38582.06527777778</v>
      </c>
    </row>
    <row r="9198" spans="1:5" x14ac:dyDescent="0.3">
      <c r="A9198">
        <v>9308</v>
      </c>
      <c r="B9198">
        <v>344</v>
      </c>
      <c r="C9198">
        <v>13014</v>
      </c>
      <c r="D9198">
        <v>4.99</v>
      </c>
      <c r="E9198" s="1">
        <v>38583.330555555556</v>
      </c>
    </row>
    <row r="9199" spans="1:5" x14ac:dyDescent="0.3">
      <c r="A9199">
        <v>9309</v>
      </c>
      <c r="B9199">
        <v>344</v>
      </c>
      <c r="C9199">
        <v>13033</v>
      </c>
      <c r="D9199">
        <v>3.99</v>
      </c>
      <c r="E9199" s="1">
        <v>38583.356944444444</v>
      </c>
    </row>
    <row r="9200" spans="1:5" x14ac:dyDescent="0.3">
      <c r="A9200">
        <v>9310</v>
      </c>
      <c r="B9200">
        <v>344</v>
      </c>
      <c r="C9200">
        <v>14621</v>
      </c>
      <c r="D9200">
        <v>0.98999999999999899</v>
      </c>
      <c r="E9200" s="1">
        <v>38585.761805555558</v>
      </c>
    </row>
    <row r="9201" spans="1:5" x14ac:dyDescent="0.3">
      <c r="A9201">
        <v>9311</v>
      </c>
      <c r="B9201">
        <v>344</v>
      </c>
      <c r="C9201">
        <v>14624</v>
      </c>
      <c r="D9201">
        <v>0.98999999999999899</v>
      </c>
      <c r="E9201" s="1">
        <v>38585.772222222222</v>
      </c>
    </row>
    <row r="9202" spans="1:5" x14ac:dyDescent="0.3">
      <c r="A9202">
        <v>9312</v>
      </c>
      <c r="B9202">
        <v>344</v>
      </c>
      <c r="C9202">
        <v>15215</v>
      </c>
      <c r="D9202">
        <v>2.99</v>
      </c>
      <c r="E9202" s="1">
        <v>38586.704861111109</v>
      </c>
    </row>
    <row r="9203" spans="1:5" x14ac:dyDescent="0.3">
      <c r="A9203">
        <v>9313</v>
      </c>
      <c r="B9203">
        <v>345</v>
      </c>
      <c r="C9203">
        <v>206</v>
      </c>
      <c r="D9203">
        <v>0.98999999999999899</v>
      </c>
      <c r="E9203" s="1">
        <v>38498.334027777775</v>
      </c>
    </row>
    <row r="9204" spans="1:5" x14ac:dyDescent="0.3">
      <c r="A9204">
        <v>9314</v>
      </c>
      <c r="B9204">
        <v>345</v>
      </c>
      <c r="C9204">
        <v>363</v>
      </c>
      <c r="D9204">
        <v>0.98999999999999899</v>
      </c>
      <c r="E9204" s="1">
        <v>38499.301388888889</v>
      </c>
    </row>
    <row r="9205" spans="1:5" x14ac:dyDescent="0.3">
      <c r="A9205">
        <v>9315</v>
      </c>
      <c r="B9205">
        <v>345</v>
      </c>
      <c r="C9205">
        <v>1210</v>
      </c>
      <c r="D9205">
        <v>0.98999999999999899</v>
      </c>
      <c r="E9205" s="1">
        <v>38518.122916666667</v>
      </c>
    </row>
    <row r="9206" spans="1:5" x14ac:dyDescent="0.3">
      <c r="A9206">
        <v>9316</v>
      </c>
      <c r="B9206">
        <v>345</v>
      </c>
      <c r="C9206">
        <v>1457</v>
      </c>
      <c r="D9206">
        <v>4.99</v>
      </c>
      <c r="E9206" s="1">
        <v>38518.836805555555</v>
      </c>
    </row>
    <row r="9207" spans="1:5" x14ac:dyDescent="0.3">
      <c r="A9207">
        <v>9317</v>
      </c>
      <c r="B9207">
        <v>345</v>
      </c>
      <c r="C9207">
        <v>1550</v>
      </c>
      <c r="D9207">
        <v>0.98999999999999899</v>
      </c>
      <c r="E9207" s="1">
        <v>38519.081944444442</v>
      </c>
    </row>
    <row r="9208" spans="1:5" x14ac:dyDescent="0.3">
      <c r="A9208">
        <v>9318</v>
      </c>
      <c r="B9208">
        <v>345</v>
      </c>
      <c r="C9208">
        <v>2766</v>
      </c>
      <c r="D9208">
        <v>4.99</v>
      </c>
      <c r="E9208" s="1">
        <v>38522.739583333336</v>
      </c>
    </row>
    <row r="9209" spans="1:5" x14ac:dyDescent="0.3">
      <c r="A9209">
        <v>9319</v>
      </c>
      <c r="B9209">
        <v>345</v>
      </c>
      <c r="C9209">
        <v>4422</v>
      </c>
      <c r="D9209">
        <v>2.99</v>
      </c>
      <c r="E9209" s="1">
        <v>38540.92291666667</v>
      </c>
    </row>
    <row r="9210" spans="1:5" x14ac:dyDescent="0.3">
      <c r="A9210">
        <v>9320</v>
      </c>
      <c r="B9210">
        <v>345</v>
      </c>
      <c r="C9210">
        <v>4425</v>
      </c>
      <c r="D9210">
        <v>2.99</v>
      </c>
      <c r="E9210" s="1">
        <v>38540.931944444441</v>
      </c>
    </row>
    <row r="9211" spans="1:5" x14ac:dyDescent="0.3">
      <c r="A9211">
        <v>9321</v>
      </c>
      <c r="B9211">
        <v>345</v>
      </c>
      <c r="C9211">
        <v>4450</v>
      </c>
      <c r="D9211">
        <v>4.99</v>
      </c>
      <c r="E9211" s="1">
        <v>38540.972222222219</v>
      </c>
    </row>
    <row r="9212" spans="1:5" x14ac:dyDescent="0.3">
      <c r="A9212">
        <v>9322</v>
      </c>
      <c r="B9212">
        <v>345</v>
      </c>
      <c r="C9212">
        <v>5508</v>
      </c>
      <c r="D9212">
        <v>3.99</v>
      </c>
      <c r="E9212" s="1">
        <v>38543.034722222219</v>
      </c>
    </row>
    <row r="9213" spans="1:5" x14ac:dyDescent="0.3">
      <c r="A9213">
        <v>9323</v>
      </c>
      <c r="B9213">
        <v>345</v>
      </c>
      <c r="C9213">
        <v>6307</v>
      </c>
      <c r="D9213">
        <v>7.99</v>
      </c>
      <c r="E9213" s="1">
        <v>38544.75277777778</v>
      </c>
    </row>
    <row r="9214" spans="1:5" x14ac:dyDescent="0.3">
      <c r="A9214">
        <v>9324</v>
      </c>
      <c r="B9214">
        <v>345</v>
      </c>
      <c r="C9214">
        <v>7092</v>
      </c>
      <c r="D9214">
        <v>6.99</v>
      </c>
      <c r="E9214" s="1">
        <v>38560.198611111111</v>
      </c>
    </row>
    <row r="9215" spans="1:5" x14ac:dyDescent="0.3">
      <c r="A9215">
        <v>9325</v>
      </c>
      <c r="B9215">
        <v>345</v>
      </c>
      <c r="C9215">
        <v>8129</v>
      </c>
      <c r="D9215">
        <v>2.99</v>
      </c>
      <c r="E9215" s="1">
        <v>38561.824305555558</v>
      </c>
    </row>
    <row r="9216" spans="1:5" x14ac:dyDescent="0.3">
      <c r="A9216">
        <v>9326</v>
      </c>
      <c r="B9216">
        <v>345</v>
      </c>
      <c r="C9216">
        <v>8694</v>
      </c>
      <c r="D9216">
        <v>8.99</v>
      </c>
      <c r="E9216" s="1">
        <v>38562.697222222225</v>
      </c>
    </row>
    <row r="9217" spans="1:5" x14ac:dyDescent="0.3">
      <c r="A9217">
        <v>9327</v>
      </c>
      <c r="B9217">
        <v>345</v>
      </c>
      <c r="C9217">
        <v>9163</v>
      </c>
      <c r="D9217">
        <v>4.99</v>
      </c>
      <c r="E9217" s="1">
        <v>38563.474305555559</v>
      </c>
    </row>
    <row r="9218" spans="1:5" x14ac:dyDescent="0.3">
      <c r="A9218">
        <v>9328</v>
      </c>
      <c r="B9218">
        <v>345</v>
      </c>
      <c r="C9218">
        <v>9207</v>
      </c>
      <c r="D9218">
        <v>2.99</v>
      </c>
      <c r="E9218" s="1">
        <v>38563.53402777778</v>
      </c>
    </row>
    <row r="9219" spans="1:5" x14ac:dyDescent="0.3">
      <c r="A9219">
        <v>9329</v>
      </c>
      <c r="B9219">
        <v>345</v>
      </c>
      <c r="C9219">
        <v>10215</v>
      </c>
      <c r="D9219">
        <v>8.99</v>
      </c>
      <c r="E9219" s="1">
        <v>38565.044444444444</v>
      </c>
    </row>
    <row r="9220" spans="1:5" x14ac:dyDescent="0.3">
      <c r="A9220">
        <v>9330</v>
      </c>
      <c r="B9220">
        <v>345</v>
      </c>
      <c r="C9220">
        <v>10982</v>
      </c>
      <c r="D9220">
        <v>4.99</v>
      </c>
      <c r="E9220" s="1">
        <v>38566.179861111108</v>
      </c>
    </row>
    <row r="9221" spans="1:5" x14ac:dyDescent="0.3">
      <c r="A9221">
        <v>9331</v>
      </c>
      <c r="B9221">
        <v>345</v>
      </c>
      <c r="C9221">
        <v>11865</v>
      </c>
      <c r="D9221">
        <v>2.99</v>
      </c>
      <c r="E9221" s="1">
        <v>38581.585416666669</v>
      </c>
    </row>
    <row r="9222" spans="1:5" x14ac:dyDescent="0.3">
      <c r="A9222">
        <v>9332</v>
      </c>
      <c r="B9222">
        <v>345</v>
      </c>
      <c r="C9222">
        <v>12485</v>
      </c>
      <c r="D9222">
        <v>4.99</v>
      </c>
      <c r="E9222" s="1">
        <v>38582.52847222222</v>
      </c>
    </row>
    <row r="9223" spans="1:5" x14ac:dyDescent="0.3">
      <c r="A9223">
        <v>9333</v>
      </c>
      <c r="B9223">
        <v>345</v>
      </c>
      <c r="C9223">
        <v>12805</v>
      </c>
      <c r="D9223">
        <v>4.99</v>
      </c>
      <c r="E9223" s="1">
        <v>38583.025000000001</v>
      </c>
    </row>
    <row r="9224" spans="1:5" x14ac:dyDescent="0.3">
      <c r="A9224">
        <v>9334</v>
      </c>
      <c r="B9224">
        <v>345</v>
      </c>
      <c r="C9224">
        <v>14702</v>
      </c>
      <c r="D9224">
        <v>10.99</v>
      </c>
      <c r="E9224" s="1">
        <v>38585.875</v>
      </c>
    </row>
    <row r="9225" spans="1:5" x14ac:dyDescent="0.3">
      <c r="A9225">
        <v>9335</v>
      </c>
      <c r="B9225">
        <v>345</v>
      </c>
      <c r="C9225">
        <v>15551</v>
      </c>
      <c r="D9225">
        <v>4.99</v>
      </c>
      <c r="E9225" s="1">
        <v>38587.186111111114</v>
      </c>
    </row>
    <row r="9226" spans="1:5" x14ac:dyDescent="0.3">
      <c r="A9226">
        <v>9336</v>
      </c>
      <c r="B9226">
        <v>346</v>
      </c>
      <c r="C9226">
        <v>65</v>
      </c>
      <c r="D9226">
        <v>4.99</v>
      </c>
      <c r="E9226" s="1">
        <v>38497.397222222222</v>
      </c>
    </row>
    <row r="9227" spans="1:5" x14ac:dyDescent="0.3">
      <c r="A9227">
        <v>9337</v>
      </c>
      <c r="B9227">
        <v>346</v>
      </c>
      <c r="C9227">
        <v>810</v>
      </c>
      <c r="D9227">
        <v>4.99</v>
      </c>
      <c r="E9227" s="1">
        <v>38501.800000000003</v>
      </c>
    </row>
    <row r="9228" spans="1:5" x14ac:dyDescent="0.3">
      <c r="A9228">
        <v>9338</v>
      </c>
      <c r="B9228">
        <v>346</v>
      </c>
      <c r="C9228">
        <v>1994</v>
      </c>
      <c r="D9228">
        <v>5.99</v>
      </c>
      <c r="E9228" s="1">
        <v>38520.463194444441</v>
      </c>
    </row>
    <row r="9229" spans="1:5" x14ac:dyDescent="0.3">
      <c r="A9229">
        <v>9339</v>
      </c>
      <c r="B9229">
        <v>346</v>
      </c>
      <c r="C9229">
        <v>3372</v>
      </c>
      <c r="D9229">
        <v>2.99</v>
      </c>
      <c r="E9229" s="1">
        <v>38524.56527777778</v>
      </c>
    </row>
    <row r="9230" spans="1:5" x14ac:dyDescent="0.3">
      <c r="A9230">
        <v>9340</v>
      </c>
      <c r="B9230">
        <v>346</v>
      </c>
      <c r="C9230">
        <v>3421</v>
      </c>
      <c r="D9230">
        <v>2.99</v>
      </c>
      <c r="E9230" s="1">
        <v>38524.723611111112</v>
      </c>
    </row>
    <row r="9231" spans="1:5" x14ac:dyDescent="0.3">
      <c r="A9231">
        <v>9341</v>
      </c>
      <c r="B9231">
        <v>346</v>
      </c>
      <c r="C9231">
        <v>4420</v>
      </c>
      <c r="D9231">
        <v>4.99</v>
      </c>
      <c r="E9231" s="1">
        <v>38540.921527777777</v>
      </c>
    </row>
    <row r="9232" spans="1:5" x14ac:dyDescent="0.3">
      <c r="A9232">
        <v>9342</v>
      </c>
      <c r="B9232">
        <v>346</v>
      </c>
      <c r="C9232">
        <v>4958</v>
      </c>
      <c r="D9232">
        <v>8.99</v>
      </c>
      <c r="E9232" s="1">
        <v>38541.97152777778</v>
      </c>
    </row>
    <row r="9233" spans="1:5" x14ac:dyDescent="0.3">
      <c r="A9233">
        <v>9343</v>
      </c>
      <c r="B9233">
        <v>346</v>
      </c>
      <c r="C9233">
        <v>5428</v>
      </c>
      <c r="D9233">
        <v>4.99</v>
      </c>
      <c r="E9233" s="1">
        <v>38542.883333333331</v>
      </c>
    </row>
    <row r="9234" spans="1:5" x14ac:dyDescent="0.3">
      <c r="A9234">
        <v>9344</v>
      </c>
      <c r="B9234">
        <v>346</v>
      </c>
      <c r="C9234">
        <v>5557</v>
      </c>
      <c r="D9234">
        <v>4.99</v>
      </c>
      <c r="E9234" s="1">
        <v>38543.131944444445</v>
      </c>
    </row>
    <row r="9235" spans="1:5" x14ac:dyDescent="0.3">
      <c r="A9235">
        <v>9345</v>
      </c>
      <c r="B9235">
        <v>346</v>
      </c>
      <c r="C9235">
        <v>6136</v>
      </c>
      <c r="D9235">
        <v>4.99</v>
      </c>
      <c r="E9235" s="1">
        <v>38544.356944444444</v>
      </c>
    </row>
    <row r="9236" spans="1:5" x14ac:dyDescent="0.3">
      <c r="A9236">
        <v>9346</v>
      </c>
      <c r="B9236">
        <v>346</v>
      </c>
      <c r="C9236">
        <v>6323</v>
      </c>
      <c r="D9236">
        <v>2.99</v>
      </c>
      <c r="E9236" s="1">
        <v>38544.793055555558</v>
      </c>
    </row>
    <row r="9237" spans="1:5" x14ac:dyDescent="0.3">
      <c r="A9237">
        <v>9347</v>
      </c>
      <c r="B9237">
        <v>346</v>
      </c>
      <c r="C9237">
        <v>6881</v>
      </c>
      <c r="D9237">
        <v>8.99</v>
      </c>
      <c r="E9237" s="1">
        <v>38545.865277777775</v>
      </c>
    </row>
    <row r="9238" spans="1:5" x14ac:dyDescent="0.3">
      <c r="A9238">
        <v>9348</v>
      </c>
      <c r="B9238">
        <v>346</v>
      </c>
      <c r="C9238">
        <v>7943</v>
      </c>
      <c r="D9238">
        <v>6.99</v>
      </c>
      <c r="E9238" s="1">
        <v>38561.534722222219</v>
      </c>
    </row>
    <row r="9239" spans="1:5" x14ac:dyDescent="0.3">
      <c r="A9239">
        <v>9349</v>
      </c>
      <c r="B9239">
        <v>346</v>
      </c>
      <c r="C9239">
        <v>8272</v>
      </c>
      <c r="D9239">
        <v>5.99</v>
      </c>
      <c r="E9239" s="1">
        <v>38562.061805555553</v>
      </c>
    </row>
    <row r="9240" spans="1:5" x14ac:dyDescent="0.3">
      <c r="A9240">
        <v>9350</v>
      </c>
      <c r="B9240">
        <v>346</v>
      </c>
      <c r="C9240">
        <v>8505</v>
      </c>
      <c r="D9240">
        <v>6.99</v>
      </c>
      <c r="E9240" s="1">
        <v>38562.390277777777</v>
      </c>
    </row>
    <row r="9241" spans="1:5" x14ac:dyDescent="0.3">
      <c r="A9241">
        <v>9351</v>
      </c>
      <c r="B9241">
        <v>346</v>
      </c>
      <c r="C9241">
        <v>8543</v>
      </c>
      <c r="D9241">
        <v>0.98999999999999899</v>
      </c>
      <c r="E9241" s="1">
        <v>38562.459027777775</v>
      </c>
    </row>
    <row r="9242" spans="1:5" x14ac:dyDescent="0.3">
      <c r="A9242">
        <v>9352</v>
      </c>
      <c r="B9242">
        <v>346</v>
      </c>
      <c r="C9242">
        <v>8732</v>
      </c>
      <c r="D9242">
        <v>8.99</v>
      </c>
      <c r="E9242" s="1">
        <v>38562.767361111109</v>
      </c>
    </row>
    <row r="9243" spans="1:5" x14ac:dyDescent="0.3">
      <c r="A9243">
        <v>9353</v>
      </c>
      <c r="B9243">
        <v>346</v>
      </c>
      <c r="C9243">
        <v>9566</v>
      </c>
      <c r="D9243">
        <v>4.99</v>
      </c>
      <c r="E9243" s="1">
        <v>38564.105555555558</v>
      </c>
    </row>
    <row r="9244" spans="1:5" x14ac:dyDescent="0.3">
      <c r="A9244">
        <v>9354</v>
      </c>
      <c r="B9244">
        <v>346</v>
      </c>
      <c r="C9244">
        <v>9848</v>
      </c>
      <c r="D9244">
        <v>4.99</v>
      </c>
      <c r="E9244" s="1">
        <v>38564.530555555553</v>
      </c>
    </row>
    <row r="9245" spans="1:5" x14ac:dyDescent="0.3">
      <c r="A9245">
        <v>9355</v>
      </c>
      <c r="B9245">
        <v>346</v>
      </c>
      <c r="C9245">
        <v>9927</v>
      </c>
      <c r="D9245">
        <v>2.99</v>
      </c>
      <c r="E9245" s="1">
        <v>38564.633333333331</v>
      </c>
    </row>
    <row r="9246" spans="1:5" x14ac:dyDescent="0.3">
      <c r="A9246">
        <v>9356</v>
      </c>
      <c r="B9246">
        <v>346</v>
      </c>
      <c r="C9246">
        <v>10304</v>
      </c>
      <c r="D9246">
        <v>5.99</v>
      </c>
      <c r="E9246" s="1">
        <v>38565.176388888889</v>
      </c>
    </row>
    <row r="9247" spans="1:5" x14ac:dyDescent="0.3">
      <c r="A9247">
        <v>9357</v>
      </c>
      <c r="B9247">
        <v>346</v>
      </c>
      <c r="C9247">
        <v>10389</v>
      </c>
      <c r="D9247">
        <v>3.99</v>
      </c>
      <c r="E9247" s="1">
        <v>38565.281944444447</v>
      </c>
    </row>
    <row r="9248" spans="1:5" x14ac:dyDescent="0.3">
      <c r="A9248">
        <v>9358</v>
      </c>
      <c r="B9248">
        <v>346</v>
      </c>
      <c r="C9248">
        <v>10521</v>
      </c>
      <c r="D9248">
        <v>0.98999999999999899</v>
      </c>
      <c r="E9248" s="1">
        <v>38565.490277777775</v>
      </c>
    </row>
    <row r="9249" spans="1:5" x14ac:dyDescent="0.3">
      <c r="A9249">
        <v>9359</v>
      </c>
      <c r="B9249">
        <v>346</v>
      </c>
      <c r="C9249">
        <v>11062</v>
      </c>
      <c r="D9249">
        <v>4.99</v>
      </c>
      <c r="E9249" s="1">
        <v>38566.286111111112</v>
      </c>
    </row>
    <row r="9250" spans="1:5" x14ac:dyDescent="0.3">
      <c r="A9250">
        <v>9360</v>
      </c>
      <c r="B9250">
        <v>346</v>
      </c>
      <c r="C9250">
        <v>11375</v>
      </c>
      <c r="D9250">
        <v>4.99</v>
      </c>
      <c r="E9250" s="1">
        <v>38566.759722222225</v>
      </c>
    </row>
    <row r="9251" spans="1:5" x14ac:dyDescent="0.3">
      <c r="A9251">
        <v>9361</v>
      </c>
      <c r="B9251">
        <v>346</v>
      </c>
      <c r="C9251">
        <v>11470</v>
      </c>
      <c r="D9251">
        <v>2.99</v>
      </c>
      <c r="E9251" s="1">
        <v>38566.908333333333</v>
      </c>
    </row>
    <row r="9252" spans="1:5" x14ac:dyDescent="0.3">
      <c r="A9252">
        <v>9362</v>
      </c>
      <c r="B9252">
        <v>346</v>
      </c>
      <c r="C9252">
        <v>14890</v>
      </c>
      <c r="D9252">
        <v>5.99</v>
      </c>
      <c r="E9252" s="1">
        <v>38586.173611111109</v>
      </c>
    </row>
    <row r="9253" spans="1:5" x14ac:dyDescent="0.3">
      <c r="A9253">
        <v>9363</v>
      </c>
      <c r="B9253">
        <v>346</v>
      </c>
      <c r="C9253">
        <v>15459</v>
      </c>
      <c r="D9253">
        <v>2.99</v>
      </c>
      <c r="E9253" s="1">
        <v>38587.04791666667</v>
      </c>
    </row>
    <row r="9254" spans="1:5" x14ac:dyDescent="0.3">
      <c r="A9254">
        <v>9364</v>
      </c>
      <c r="B9254">
        <v>346</v>
      </c>
      <c r="C9254">
        <v>15535</v>
      </c>
      <c r="D9254">
        <v>0.98999999999999899</v>
      </c>
      <c r="E9254" s="1">
        <v>38587.165277777778</v>
      </c>
    </row>
    <row r="9255" spans="1:5" x14ac:dyDescent="0.3">
      <c r="A9255">
        <v>9365</v>
      </c>
      <c r="B9255">
        <v>346</v>
      </c>
      <c r="C9255">
        <v>15661</v>
      </c>
      <c r="D9255">
        <v>8.99</v>
      </c>
      <c r="E9255" s="1">
        <v>38587.369444444441</v>
      </c>
    </row>
    <row r="9256" spans="1:5" x14ac:dyDescent="0.3">
      <c r="A9256">
        <v>9366</v>
      </c>
      <c r="B9256">
        <v>346</v>
      </c>
      <c r="C9256">
        <v>15825</v>
      </c>
      <c r="D9256">
        <v>5.99</v>
      </c>
      <c r="E9256" s="1">
        <v>38587.631944444445</v>
      </c>
    </row>
    <row r="9257" spans="1:5" x14ac:dyDescent="0.3">
      <c r="A9257">
        <v>9367</v>
      </c>
      <c r="B9257">
        <v>346</v>
      </c>
      <c r="C9257">
        <v>15827</v>
      </c>
      <c r="D9257">
        <v>0.98999999999999899</v>
      </c>
      <c r="E9257" s="1">
        <v>38587.635416666664</v>
      </c>
    </row>
    <row r="9258" spans="1:5" x14ac:dyDescent="0.3">
      <c r="A9258">
        <v>9368</v>
      </c>
      <c r="B9258">
        <v>347</v>
      </c>
      <c r="C9258">
        <v>1711</v>
      </c>
      <c r="D9258">
        <v>8.99</v>
      </c>
      <c r="E9258" s="1">
        <v>38519.59097222222</v>
      </c>
    </row>
    <row r="9259" spans="1:5" x14ac:dyDescent="0.3">
      <c r="A9259">
        <v>9369</v>
      </c>
      <c r="B9259">
        <v>347</v>
      </c>
      <c r="C9259">
        <v>2274</v>
      </c>
      <c r="D9259">
        <v>0.98999999999999899</v>
      </c>
      <c r="E9259" s="1">
        <v>38521.271527777775</v>
      </c>
    </row>
    <row r="9260" spans="1:5" x14ac:dyDescent="0.3">
      <c r="A9260">
        <v>9370</v>
      </c>
      <c r="B9260">
        <v>347</v>
      </c>
      <c r="C9260">
        <v>3026</v>
      </c>
      <c r="D9260">
        <v>4.99</v>
      </c>
      <c r="E9260" s="1">
        <v>38523.491666666669</v>
      </c>
    </row>
    <row r="9261" spans="1:5" x14ac:dyDescent="0.3">
      <c r="A9261">
        <v>9371</v>
      </c>
      <c r="B9261">
        <v>347</v>
      </c>
      <c r="C9261">
        <v>3092</v>
      </c>
      <c r="D9261">
        <v>8.99</v>
      </c>
      <c r="E9261" s="1">
        <v>38523.669444444444</v>
      </c>
    </row>
    <row r="9262" spans="1:5" x14ac:dyDescent="0.3">
      <c r="A9262">
        <v>9372</v>
      </c>
      <c r="B9262">
        <v>347</v>
      </c>
      <c r="C9262">
        <v>3326</v>
      </c>
      <c r="D9262">
        <v>7.99</v>
      </c>
      <c r="E9262" s="1">
        <v>38524.37777777778</v>
      </c>
    </row>
    <row r="9263" spans="1:5" x14ac:dyDescent="0.3">
      <c r="A9263">
        <v>9373</v>
      </c>
      <c r="B9263">
        <v>347</v>
      </c>
      <c r="C9263">
        <v>3605</v>
      </c>
      <c r="D9263">
        <v>0.98999999999999899</v>
      </c>
      <c r="E9263" s="1">
        <v>38539.227083333331</v>
      </c>
    </row>
    <row r="9264" spans="1:5" x14ac:dyDescent="0.3">
      <c r="A9264">
        <v>9374</v>
      </c>
      <c r="B9264">
        <v>347</v>
      </c>
      <c r="C9264">
        <v>3666</v>
      </c>
      <c r="D9264">
        <v>4.99</v>
      </c>
      <c r="E9264" s="1">
        <v>38539.352083333331</v>
      </c>
    </row>
    <row r="9265" spans="1:5" x14ac:dyDescent="0.3">
      <c r="A9265">
        <v>9375</v>
      </c>
      <c r="B9265">
        <v>347</v>
      </c>
      <c r="C9265">
        <v>4232</v>
      </c>
      <c r="D9265">
        <v>5.99</v>
      </c>
      <c r="E9265" s="1">
        <v>38540.53402777778</v>
      </c>
    </row>
    <row r="9266" spans="1:5" x14ac:dyDescent="0.3">
      <c r="A9266">
        <v>9376</v>
      </c>
      <c r="B9266">
        <v>347</v>
      </c>
      <c r="C9266">
        <v>4523</v>
      </c>
      <c r="D9266">
        <v>6.99</v>
      </c>
      <c r="E9266" s="1">
        <v>38541.129166666666</v>
      </c>
    </row>
    <row r="9267" spans="1:5" x14ac:dyDescent="0.3">
      <c r="A9267">
        <v>9377</v>
      </c>
      <c r="B9267">
        <v>347</v>
      </c>
      <c r="C9267">
        <v>5471</v>
      </c>
      <c r="D9267">
        <v>0.98999999999999899</v>
      </c>
      <c r="E9267" s="1">
        <v>38542.96597222222</v>
      </c>
    </row>
    <row r="9268" spans="1:5" x14ac:dyDescent="0.3">
      <c r="A9268">
        <v>9378</v>
      </c>
      <c r="B9268">
        <v>347</v>
      </c>
      <c r="C9268">
        <v>5819</v>
      </c>
      <c r="D9268">
        <v>2.99</v>
      </c>
      <c r="E9268" s="1">
        <v>38543.663888888892</v>
      </c>
    </row>
    <row r="9269" spans="1:5" x14ac:dyDescent="0.3">
      <c r="A9269">
        <v>9379</v>
      </c>
      <c r="B9269">
        <v>347</v>
      </c>
      <c r="C9269">
        <v>6121</v>
      </c>
      <c r="D9269">
        <v>1.99</v>
      </c>
      <c r="E9269" s="1">
        <v>38544.329861111109</v>
      </c>
    </row>
    <row r="9270" spans="1:5" x14ac:dyDescent="0.3">
      <c r="A9270">
        <v>9380</v>
      </c>
      <c r="B9270">
        <v>347</v>
      </c>
      <c r="C9270">
        <v>7811</v>
      </c>
      <c r="D9270">
        <v>0.98999999999999899</v>
      </c>
      <c r="E9270" s="1">
        <v>38561.337500000001</v>
      </c>
    </row>
    <row r="9271" spans="1:5" x14ac:dyDescent="0.3">
      <c r="A9271">
        <v>9381</v>
      </c>
      <c r="B9271">
        <v>347</v>
      </c>
      <c r="C9271">
        <v>8148</v>
      </c>
      <c r="D9271">
        <v>4.99</v>
      </c>
      <c r="E9271" s="1">
        <v>38561.86041666667</v>
      </c>
    </row>
    <row r="9272" spans="1:5" x14ac:dyDescent="0.3">
      <c r="A9272">
        <v>9382</v>
      </c>
      <c r="B9272">
        <v>347</v>
      </c>
      <c r="C9272">
        <v>8153</v>
      </c>
      <c r="D9272">
        <v>4.99</v>
      </c>
      <c r="E9272" s="1">
        <v>38561.871527777781</v>
      </c>
    </row>
    <row r="9273" spans="1:5" x14ac:dyDescent="0.3">
      <c r="A9273">
        <v>9383</v>
      </c>
      <c r="B9273">
        <v>347</v>
      </c>
      <c r="C9273">
        <v>8176</v>
      </c>
      <c r="D9273">
        <v>4.99</v>
      </c>
      <c r="E9273" s="1">
        <v>38561.904166666667</v>
      </c>
    </row>
    <row r="9274" spans="1:5" x14ac:dyDescent="0.3">
      <c r="A9274">
        <v>9384</v>
      </c>
      <c r="B9274">
        <v>347</v>
      </c>
      <c r="C9274">
        <v>8378</v>
      </c>
      <c r="D9274">
        <v>4.99</v>
      </c>
      <c r="E9274" s="1">
        <v>38562.227777777778</v>
      </c>
    </row>
    <row r="9275" spans="1:5" x14ac:dyDescent="0.3">
      <c r="A9275">
        <v>9385</v>
      </c>
      <c r="B9275">
        <v>347</v>
      </c>
      <c r="C9275">
        <v>8771</v>
      </c>
      <c r="D9275">
        <v>2.99</v>
      </c>
      <c r="E9275" s="1">
        <v>38562.82916666667</v>
      </c>
    </row>
    <row r="9276" spans="1:5" x14ac:dyDescent="0.3">
      <c r="A9276">
        <v>9386</v>
      </c>
      <c r="B9276">
        <v>347</v>
      </c>
      <c r="C9276">
        <v>9013</v>
      </c>
      <c r="D9276">
        <v>4.99</v>
      </c>
      <c r="E9276" s="1">
        <v>38563.22152777778</v>
      </c>
    </row>
    <row r="9277" spans="1:5" x14ac:dyDescent="0.3">
      <c r="A9277">
        <v>9387</v>
      </c>
      <c r="B9277">
        <v>347</v>
      </c>
      <c r="C9277">
        <v>9582</v>
      </c>
      <c r="D9277">
        <v>4.99</v>
      </c>
      <c r="E9277" s="1">
        <v>38564.128472222219</v>
      </c>
    </row>
    <row r="9278" spans="1:5" x14ac:dyDescent="0.3">
      <c r="A9278">
        <v>9388</v>
      </c>
      <c r="B9278">
        <v>347</v>
      </c>
      <c r="C9278">
        <v>9856</v>
      </c>
      <c r="D9278">
        <v>3.99</v>
      </c>
      <c r="E9278" s="1">
        <v>38564.541666666664</v>
      </c>
    </row>
    <row r="9279" spans="1:5" x14ac:dyDescent="0.3">
      <c r="A9279">
        <v>9389</v>
      </c>
      <c r="B9279">
        <v>347</v>
      </c>
      <c r="C9279">
        <v>9876</v>
      </c>
      <c r="D9279">
        <v>2.99</v>
      </c>
      <c r="E9279" s="1">
        <v>38564.567361111112</v>
      </c>
    </row>
    <row r="9280" spans="1:5" x14ac:dyDescent="0.3">
      <c r="A9280">
        <v>9390</v>
      </c>
      <c r="B9280">
        <v>347</v>
      </c>
      <c r="C9280">
        <v>11738</v>
      </c>
      <c r="D9280">
        <v>8.99</v>
      </c>
      <c r="E9280" s="1">
        <v>38581.364583333336</v>
      </c>
    </row>
    <row r="9281" spans="1:5" x14ac:dyDescent="0.3">
      <c r="A9281">
        <v>9391</v>
      </c>
      <c r="B9281">
        <v>347</v>
      </c>
      <c r="C9281">
        <v>12195</v>
      </c>
      <c r="D9281">
        <v>2.99</v>
      </c>
      <c r="E9281" s="1">
        <v>38582.088194444441</v>
      </c>
    </row>
    <row r="9282" spans="1:5" x14ac:dyDescent="0.3">
      <c r="A9282">
        <v>9392</v>
      </c>
      <c r="B9282">
        <v>347</v>
      </c>
      <c r="C9282">
        <v>12399</v>
      </c>
      <c r="D9282">
        <v>10.99</v>
      </c>
      <c r="E9282" s="1">
        <v>38582.384027777778</v>
      </c>
    </row>
    <row r="9283" spans="1:5" x14ac:dyDescent="0.3">
      <c r="A9283">
        <v>9393</v>
      </c>
      <c r="B9283">
        <v>347</v>
      </c>
      <c r="C9283">
        <v>13314</v>
      </c>
      <c r="D9283">
        <v>5.99</v>
      </c>
      <c r="E9283" s="1">
        <v>38583.800000000003</v>
      </c>
    </row>
    <row r="9284" spans="1:5" x14ac:dyDescent="0.3">
      <c r="A9284">
        <v>9394</v>
      </c>
      <c r="B9284">
        <v>347</v>
      </c>
      <c r="C9284">
        <v>14894</v>
      </c>
      <c r="D9284">
        <v>4.99</v>
      </c>
      <c r="E9284" s="1">
        <v>38586.177777777775</v>
      </c>
    </row>
    <row r="9285" spans="1:5" x14ac:dyDescent="0.3">
      <c r="A9285">
        <v>9395</v>
      </c>
      <c r="B9285">
        <v>347</v>
      </c>
      <c r="C9285">
        <v>14958</v>
      </c>
      <c r="D9285">
        <v>2.99</v>
      </c>
      <c r="E9285" s="1">
        <v>38586.270833333336</v>
      </c>
    </row>
    <row r="9286" spans="1:5" x14ac:dyDescent="0.3">
      <c r="A9286">
        <v>9396</v>
      </c>
      <c r="B9286">
        <v>347</v>
      </c>
      <c r="C9286">
        <v>15426</v>
      </c>
      <c r="D9286">
        <v>2.99</v>
      </c>
      <c r="E9286" s="1">
        <v>38587.004861111112</v>
      </c>
    </row>
    <row r="9287" spans="1:5" x14ac:dyDescent="0.3">
      <c r="A9287">
        <v>9397</v>
      </c>
      <c r="B9287">
        <v>347</v>
      </c>
      <c r="C9287">
        <v>15555</v>
      </c>
      <c r="D9287">
        <v>4.99</v>
      </c>
      <c r="E9287" s="1">
        <v>38587.20208333333</v>
      </c>
    </row>
    <row r="9288" spans="1:5" x14ac:dyDescent="0.3">
      <c r="A9288">
        <v>9398</v>
      </c>
      <c r="B9288">
        <v>348</v>
      </c>
      <c r="C9288">
        <v>153</v>
      </c>
      <c r="D9288">
        <v>0.98999999999999899</v>
      </c>
      <c r="E9288" s="1">
        <v>38498.032638888886</v>
      </c>
    </row>
    <row r="9289" spans="1:5" x14ac:dyDescent="0.3">
      <c r="A9289">
        <v>9399</v>
      </c>
      <c r="B9289">
        <v>348</v>
      </c>
      <c r="C9289">
        <v>821</v>
      </c>
      <c r="D9289">
        <v>0.98999999999999899</v>
      </c>
      <c r="E9289" s="1">
        <v>38501.896527777775</v>
      </c>
    </row>
    <row r="9290" spans="1:5" x14ac:dyDescent="0.3">
      <c r="A9290">
        <v>9400</v>
      </c>
      <c r="B9290">
        <v>348</v>
      </c>
      <c r="C9290">
        <v>1654</v>
      </c>
      <c r="D9290">
        <v>2.99</v>
      </c>
      <c r="E9290" s="1">
        <v>38519.404166666667</v>
      </c>
    </row>
    <row r="9291" spans="1:5" x14ac:dyDescent="0.3">
      <c r="A9291">
        <v>9401</v>
      </c>
      <c r="B9291">
        <v>348</v>
      </c>
      <c r="C9291">
        <v>2041</v>
      </c>
      <c r="D9291">
        <v>8.99</v>
      </c>
      <c r="E9291" s="1">
        <v>38520.59652777778</v>
      </c>
    </row>
    <row r="9292" spans="1:5" x14ac:dyDescent="0.3">
      <c r="A9292">
        <v>9402</v>
      </c>
      <c r="B9292">
        <v>348</v>
      </c>
      <c r="C9292">
        <v>2499</v>
      </c>
      <c r="D9292">
        <v>0.98999999999999899</v>
      </c>
      <c r="E9292" s="1">
        <v>38521.959027777775</v>
      </c>
    </row>
    <row r="9293" spans="1:5" x14ac:dyDescent="0.3">
      <c r="A9293">
        <v>9403</v>
      </c>
      <c r="B9293">
        <v>348</v>
      </c>
      <c r="C9293">
        <v>3494</v>
      </c>
      <c r="D9293">
        <v>4.99</v>
      </c>
      <c r="E9293" s="1">
        <v>38538.990972222222</v>
      </c>
    </row>
    <row r="9294" spans="1:5" x14ac:dyDescent="0.3">
      <c r="A9294">
        <v>9404</v>
      </c>
      <c r="B9294">
        <v>348</v>
      </c>
      <c r="C9294">
        <v>3610</v>
      </c>
      <c r="D9294">
        <v>4.99</v>
      </c>
      <c r="E9294" s="1">
        <v>38539.23333333333</v>
      </c>
    </row>
    <row r="9295" spans="1:5" x14ac:dyDescent="0.3">
      <c r="A9295">
        <v>9405</v>
      </c>
      <c r="B9295">
        <v>348</v>
      </c>
      <c r="C9295">
        <v>4556</v>
      </c>
      <c r="D9295">
        <v>9.99</v>
      </c>
      <c r="E9295" s="1">
        <v>38541.199999999997</v>
      </c>
    </row>
    <row r="9296" spans="1:5" x14ac:dyDescent="0.3">
      <c r="A9296">
        <v>9406</v>
      </c>
      <c r="B9296">
        <v>348</v>
      </c>
      <c r="C9296">
        <v>4633</v>
      </c>
      <c r="D9296">
        <v>0.98999999999999899</v>
      </c>
      <c r="E9296" s="1">
        <v>38541.36041666667</v>
      </c>
    </row>
    <row r="9297" spans="1:5" x14ac:dyDescent="0.3">
      <c r="A9297">
        <v>9407</v>
      </c>
      <c r="B9297">
        <v>348</v>
      </c>
      <c r="C9297">
        <v>4699</v>
      </c>
      <c r="D9297">
        <v>0.98999999999999899</v>
      </c>
      <c r="E9297" s="1">
        <v>38541.48333333333</v>
      </c>
    </row>
    <row r="9298" spans="1:5" x14ac:dyDescent="0.3">
      <c r="A9298">
        <v>9408</v>
      </c>
      <c r="B9298">
        <v>348</v>
      </c>
      <c r="C9298">
        <v>4807</v>
      </c>
      <c r="D9298">
        <v>8.99</v>
      </c>
      <c r="E9298" s="1">
        <v>38541.709027777775</v>
      </c>
    </row>
    <row r="9299" spans="1:5" x14ac:dyDescent="0.3">
      <c r="A9299">
        <v>9409</v>
      </c>
      <c r="B9299">
        <v>348</v>
      </c>
      <c r="C9299">
        <v>5345</v>
      </c>
      <c r="D9299">
        <v>4.99</v>
      </c>
      <c r="E9299" s="1">
        <v>38542.727777777778</v>
      </c>
    </row>
    <row r="9300" spans="1:5" x14ac:dyDescent="0.3">
      <c r="A9300">
        <v>9410</v>
      </c>
      <c r="B9300">
        <v>348</v>
      </c>
      <c r="C9300">
        <v>5965</v>
      </c>
      <c r="D9300">
        <v>0.98999999999999899</v>
      </c>
      <c r="E9300" s="1">
        <v>38543.993750000001</v>
      </c>
    </row>
    <row r="9301" spans="1:5" x14ac:dyDescent="0.3">
      <c r="A9301">
        <v>9411</v>
      </c>
      <c r="B9301">
        <v>348</v>
      </c>
      <c r="C9301">
        <v>6776</v>
      </c>
      <c r="D9301">
        <v>2.99</v>
      </c>
      <c r="E9301" s="1">
        <v>38545.668055555558</v>
      </c>
    </row>
    <row r="9302" spans="1:5" x14ac:dyDescent="0.3">
      <c r="A9302">
        <v>9412</v>
      </c>
      <c r="B9302">
        <v>348</v>
      </c>
      <c r="C9302">
        <v>7380</v>
      </c>
      <c r="D9302">
        <v>2.99</v>
      </c>
      <c r="E9302" s="1">
        <v>38560.650694444441</v>
      </c>
    </row>
    <row r="9303" spans="1:5" x14ac:dyDescent="0.3">
      <c r="A9303">
        <v>9413</v>
      </c>
      <c r="B9303">
        <v>348</v>
      </c>
      <c r="C9303">
        <v>7482</v>
      </c>
      <c r="D9303">
        <v>6.99</v>
      </c>
      <c r="E9303" s="1">
        <v>38560.808333333334</v>
      </c>
    </row>
    <row r="9304" spans="1:5" x14ac:dyDescent="0.3">
      <c r="A9304">
        <v>9414</v>
      </c>
      <c r="B9304">
        <v>348</v>
      </c>
      <c r="C9304">
        <v>7825</v>
      </c>
      <c r="D9304">
        <v>4.99</v>
      </c>
      <c r="E9304" s="1">
        <v>38561.356944444444</v>
      </c>
    </row>
    <row r="9305" spans="1:5" x14ac:dyDescent="0.3">
      <c r="A9305">
        <v>9415</v>
      </c>
      <c r="B9305">
        <v>348</v>
      </c>
      <c r="C9305">
        <v>8500</v>
      </c>
      <c r="D9305">
        <v>2.99</v>
      </c>
      <c r="E9305" s="1">
        <v>38562.383333333331</v>
      </c>
    </row>
    <row r="9306" spans="1:5" x14ac:dyDescent="0.3">
      <c r="A9306">
        <v>9416</v>
      </c>
      <c r="B9306">
        <v>348</v>
      </c>
      <c r="C9306">
        <v>8569</v>
      </c>
      <c r="D9306">
        <v>4.99</v>
      </c>
      <c r="E9306" s="1">
        <v>38562.48541666667</v>
      </c>
    </row>
    <row r="9307" spans="1:5" x14ac:dyDescent="0.3">
      <c r="A9307">
        <v>9417</v>
      </c>
      <c r="B9307">
        <v>348</v>
      </c>
      <c r="C9307">
        <v>8682</v>
      </c>
      <c r="D9307">
        <v>4.99</v>
      </c>
      <c r="E9307" s="1">
        <v>38562.677083333336</v>
      </c>
    </row>
    <row r="9308" spans="1:5" x14ac:dyDescent="0.3">
      <c r="A9308">
        <v>9418</v>
      </c>
      <c r="B9308">
        <v>348</v>
      </c>
      <c r="C9308">
        <v>9482</v>
      </c>
      <c r="D9308">
        <v>2.99</v>
      </c>
      <c r="E9308" s="1">
        <v>38563.978472222225</v>
      </c>
    </row>
    <row r="9309" spans="1:5" x14ac:dyDescent="0.3">
      <c r="A9309">
        <v>9419</v>
      </c>
      <c r="B9309">
        <v>348</v>
      </c>
      <c r="C9309">
        <v>10769</v>
      </c>
      <c r="D9309">
        <v>2.99</v>
      </c>
      <c r="E9309" s="1">
        <v>38565.863194444442</v>
      </c>
    </row>
    <row r="9310" spans="1:5" x14ac:dyDescent="0.3">
      <c r="A9310">
        <v>9420</v>
      </c>
      <c r="B9310">
        <v>348</v>
      </c>
      <c r="C9310">
        <v>10972</v>
      </c>
      <c r="D9310">
        <v>2.99</v>
      </c>
      <c r="E9310" s="1">
        <v>38566.172222222223</v>
      </c>
    </row>
    <row r="9311" spans="1:5" x14ac:dyDescent="0.3">
      <c r="A9311">
        <v>9421</v>
      </c>
      <c r="B9311">
        <v>348</v>
      </c>
      <c r="C9311">
        <v>11262</v>
      </c>
      <c r="D9311">
        <v>2.99</v>
      </c>
      <c r="E9311" s="1">
        <v>38566.581944444442</v>
      </c>
    </row>
    <row r="9312" spans="1:5" x14ac:dyDescent="0.3">
      <c r="A9312">
        <v>9422</v>
      </c>
      <c r="B9312">
        <v>348</v>
      </c>
      <c r="C9312">
        <v>11429</v>
      </c>
      <c r="D9312">
        <v>7.99</v>
      </c>
      <c r="E9312" s="1">
        <v>38566.835416666669</v>
      </c>
    </row>
    <row r="9313" spans="1:5" x14ac:dyDescent="0.3">
      <c r="A9313">
        <v>9423</v>
      </c>
      <c r="B9313">
        <v>348</v>
      </c>
      <c r="C9313">
        <v>12564</v>
      </c>
      <c r="D9313">
        <v>2.99</v>
      </c>
      <c r="E9313" s="1">
        <v>38582.632638888892</v>
      </c>
    </row>
    <row r="9314" spans="1:5" x14ac:dyDescent="0.3">
      <c r="A9314">
        <v>9424</v>
      </c>
      <c r="B9314">
        <v>348</v>
      </c>
      <c r="C9314">
        <v>12884</v>
      </c>
      <c r="D9314">
        <v>5.99</v>
      </c>
      <c r="E9314" s="1">
        <v>38583.148611111108</v>
      </c>
    </row>
    <row r="9315" spans="1:5" x14ac:dyDescent="0.3">
      <c r="A9315">
        <v>9425</v>
      </c>
      <c r="B9315">
        <v>348</v>
      </c>
      <c r="C9315">
        <v>12937</v>
      </c>
      <c r="D9315">
        <v>4.99</v>
      </c>
      <c r="E9315" s="1">
        <v>38583.225694444445</v>
      </c>
    </row>
    <row r="9316" spans="1:5" x14ac:dyDescent="0.3">
      <c r="A9316">
        <v>9426</v>
      </c>
      <c r="B9316">
        <v>348</v>
      </c>
      <c r="C9316">
        <v>13238</v>
      </c>
      <c r="D9316">
        <v>2.99</v>
      </c>
      <c r="E9316" s="1">
        <v>38583.680555555555</v>
      </c>
    </row>
    <row r="9317" spans="1:5" x14ac:dyDescent="0.3">
      <c r="A9317">
        <v>9427</v>
      </c>
      <c r="B9317">
        <v>348</v>
      </c>
      <c r="C9317">
        <v>13602</v>
      </c>
      <c r="D9317">
        <v>5.99</v>
      </c>
      <c r="E9317" s="1">
        <v>38584.251388888886</v>
      </c>
    </row>
    <row r="9318" spans="1:5" x14ac:dyDescent="0.3">
      <c r="A9318">
        <v>9428</v>
      </c>
      <c r="B9318">
        <v>348</v>
      </c>
      <c r="C9318">
        <v>13684</v>
      </c>
      <c r="D9318">
        <v>0.98999999999999899</v>
      </c>
      <c r="E9318" s="1">
        <v>38584.371527777781</v>
      </c>
    </row>
    <row r="9319" spans="1:5" x14ac:dyDescent="0.3">
      <c r="A9319">
        <v>9429</v>
      </c>
      <c r="B9319">
        <v>348</v>
      </c>
      <c r="C9319">
        <v>13962</v>
      </c>
      <c r="D9319">
        <v>1.99</v>
      </c>
      <c r="E9319" s="1">
        <v>38584.762499999997</v>
      </c>
    </row>
    <row r="9320" spans="1:5" x14ac:dyDescent="0.3">
      <c r="A9320">
        <v>9430</v>
      </c>
      <c r="B9320">
        <v>348</v>
      </c>
      <c r="C9320">
        <v>14079</v>
      </c>
      <c r="D9320">
        <v>3.99</v>
      </c>
      <c r="E9320" s="1">
        <v>38584.978472222225</v>
      </c>
    </row>
    <row r="9321" spans="1:5" x14ac:dyDescent="0.3">
      <c r="A9321">
        <v>9431</v>
      </c>
      <c r="B9321">
        <v>348</v>
      </c>
      <c r="C9321">
        <v>14937</v>
      </c>
      <c r="D9321">
        <v>7.99</v>
      </c>
      <c r="E9321" s="1">
        <v>38586.243750000001</v>
      </c>
    </row>
    <row r="9322" spans="1:5" x14ac:dyDescent="0.3">
      <c r="A9322">
        <v>9432</v>
      </c>
      <c r="B9322">
        <v>348</v>
      </c>
      <c r="C9322">
        <v>15817</v>
      </c>
      <c r="D9322">
        <v>0.98999999999999899</v>
      </c>
      <c r="E9322" s="1">
        <v>38587.624305555553</v>
      </c>
    </row>
    <row r="9323" spans="1:5" x14ac:dyDescent="0.3">
      <c r="A9323">
        <v>9433</v>
      </c>
      <c r="B9323">
        <v>348</v>
      </c>
      <c r="C9323">
        <v>15944</v>
      </c>
      <c r="D9323">
        <v>4.99</v>
      </c>
      <c r="E9323" s="1">
        <v>38587.784722222219</v>
      </c>
    </row>
    <row r="9324" spans="1:5" x14ac:dyDescent="0.3">
      <c r="A9324">
        <v>9434</v>
      </c>
      <c r="B9324">
        <v>349</v>
      </c>
      <c r="C9324">
        <v>890</v>
      </c>
      <c r="D9324">
        <v>4.99</v>
      </c>
      <c r="E9324" s="1">
        <v>38502.321527777778</v>
      </c>
    </row>
    <row r="9325" spans="1:5" x14ac:dyDescent="0.3">
      <c r="A9325">
        <v>9435</v>
      </c>
      <c r="B9325">
        <v>349</v>
      </c>
      <c r="C9325">
        <v>1197</v>
      </c>
      <c r="D9325">
        <v>2.99</v>
      </c>
      <c r="E9325" s="1">
        <v>38518.070833333331</v>
      </c>
    </row>
    <row r="9326" spans="1:5" x14ac:dyDescent="0.3">
      <c r="A9326">
        <v>9436</v>
      </c>
      <c r="B9326">
        <v>349</v>
      </c>
      <c r="C9326">
        <v>1523</v>
      </c>
      <c r="D9326">
        <v>0.98999999999999899</v>
      </c>
      <c r="E9326" s="1">
        <v>38519.012499999997</v>
      </c>
    </row>
    <row r="9327" spans="1:5" x14ac:dyDescent="0.3">
      <c r="A9327">
        <v>9437</v>
      </c>
      <c r="B9327">
        <v>349</v>
      </c>
      <c r="C9327">
        <v>2987</v>
      </c>
      <c r="D9327">
        <v>6.99</v>
      </c>
      <c r="E9327" s="1">
        <v>38523.371527777781</v>
      </c>
    </row>
    <row r="9328" spans="1:5" x14ac:dyDescent="0.3">
      <c r="A9328">
        <v>9438</v>
      </c>
      <c r="B9328">
        <v>349</v>
      </c>
      <c r="C9328">
        <v>3067</v>
      </c>
      <c r="D9328">
        <v>8.99</v>
      </c>
      <c r="E9328" s="1">
        <v>38523.582638888889</v>
      </c>
    </row>
    <row r="9329" spans="1:5" x14ac:dyDescent="0.3">
      <c r="A9329">
        <v>9439</v>
      </c>
      <c r="B9329">
        <v>349</v>
      </c>
      <c r="C9329">
        <v>3488</v>
      </c>
      <c r="D9329">
        <v>3.99</v>
      </c>
      <c r="E9329" s="1">
        <v>38538.980555555558</v>
      </c>
    </row>
    <row r="9330" spans="1:5" x14ac:dyDescent="0.3">
      <c r="A9330">
        <v>9440</v>
      </c>
      <c r="B9330">
        <v>349</v>
      </c>
      <c r="C9330">
        <v>4190</v>
      </c>
      <c r="D9330">
        <v>2.99</v>
      </c>
      <c r="E9330" s="1">
        <v>38540.452777777777</v>
      </c>
    </row>
    <row r="9331" spans="1:5" x14ac:dyDescent="0.3">
      <c r="A9331">
        <v>9441</v>
      </c>
      <c r="B9331">
        <v>349</v>
      </c>
      <c r="C9331">
        <v>4494</v>
      </c>
      <c r="D9331">
        <v>5.99</v>
      </c>
      <c r="E9331" s="1">
        <v>38541.070833333331</v>
      </c>
    </row>
    <row r="9332" spans="1:5" x14ac:dyDescent="0.3">
      <c r="A9332">
        <v>9442</v>
      </c>
      <c r="B9332">
        <v>349</v>
      </c>
      <c r="C9332">
        <v>4881</v>
      </c>
      <c r="D9332">
        <v>0.98999999999999899</v>
      </c>
      <c r="E9332" s="1">
        <v>38541.819444444445</v>
      </c>
    </row>
    <row r="9333" spans="1:5" x14ac:dyDescent="0.3">
      <c r="A9333">
        <v>9443</v>
      </c>
      <c r="B9333">
        <v>349</v>
      </c>
      <c r="C9333">
        <v>5433</v>
      </c>
      <c r="D9333">
        <v>4.99</v>
      </c>
      <c r="E9333" s="1">
        <v>38542.890277777777</v>
      </c>
    </row>
    <row r="9334" spans="1:5" x14ac:dyDescent="0.3">
      <c r="A9334">
        <v>9444</v>
      </c>
      <c r="B9334">
        <v>349</v>
      </c>
      <c r="C9334">
        <v>7002</v>
      </c>
      <c r="D9334">
        <v>4.99</v>
      </c>
      <c r="E9334" s="1">
        <v>38560.05972222222</v>
      </c>
    </row>
    <row r="9335" spans="1:5" x14ac:dyDescent="0.3">
      <c r="A9335">
        <v>9445</v>
      </c>
      <c r="B9335">
        <v>349</v>
      </c>
      <c r="C9335">
        <v>7046</v>
      </c>
      <c r="D9335">
        <v>4.99</v>
      </c>
      <c r="E9335" s="1">
        <v>38560.143750000003</v>
      </c>
    </row>
    <row r="9336" spans="1:5" x14ac:dyDescent="0.3">
      <c r="A9336">
        <v>9446</v>
      </c>
      <c r="B9336">
        <v>349</v>
      </c>
      <c r="C9336">
        <v>7702</v>
      </c>
      <c r="D9336">
        <v>2.99</v>
      </c>
      <c r="E9336" s="1">
        <v>38561.163888888892</v>
      </c>
    </row>
    <row r="9337" spans="1:5" x14ac:dyDescent="0.3">
      <c r="A9337">
        <v>9447</v>
      </c>
      <c r="B9337">
        <v>349</v>
      </c>
      <c r="C9337">
        <v>8297</v>
      </c>
      <c r="D9337">
        <v>4.99</v>
      </c>
      <c r="E9337" s="1">
        <v>38562.114583333336</v>
      </c>
    </row>
    <row r="9338" spans="1:5" x14ac:dyDescent="0.3">
      <c r="A9338">
        <v>9448</v>
      </c>
      <c r="B9338">
        <v>349</v>
      </c>
      <c r="C9338">
        <v>9262</v>
      </c>
      <c r="D9338">
        <v>1.99</v>
      </c>
      <c r="E9338" s="1">
        <v>38563.614583333336</v>
      </c>
    </row>
    <row r="9339" spans="1:5" x14ac:dyDescent="0.3">
      <c r="A9339">
        <v>9449</v>
      </c>
      <c r="B9339">
        <v>349</v>
      </c>
      <c r="C9339">
        <v>9670</v>
      </c>
      <c r="D9339">
        <v>5.99</v>
      </c>
      <c r="E9339" s="1">
        <v>38564.272916666669</v>
      </c>
    </row>
    <row r="9340" spans="1:5" x14ac:dyDescent="0.3">
      <c r="A9340">
        <v>9450</v>
      </c>
      <c r="B9340">
        <v>349</v>
      </c>
      <c r="C9340">
        <v>9731</v>
      </c>
      <c r="D9340">
        <v>0.98999999999999899</v>
      </c>
      <c r="E9340" s="1">
        <v>38564.370833333334</v>
      </c>
    </row>
    <row r="9341" spans="1:5" x14ac:dyDescent="0.3">
      <c r="A9341">
        <v>9451</v>
      </c>
      <c r="B9341">
        <v>349</v>
      </c>
      <c r="C9341">
        <v>10987</v>
      </c>
      <c r="D9341">
        <v>4.99</v>
      </c>
      <c r="E9341" s="1">
        <v>38566.191666666666</v>
      </c>
    </row>
    <row r="9342" spans="1:5" x14ac:dyDescent="0.3">
      <c r="A9342">
        <v>9452</v>
      </c>
      <c r="B9342">
        <v>349</v>
      </c>
      <c r="C9342">
        <v>11192</v>
      </c>
      <c r="D9342">
        <v>4.99</v>
      </c>
      <c r="E9342" s="1">
        <v>38566.478472222225</v>
      </c>
    </row>
    <row r="9343" spans="1:5" x14ac:dyDescent="0.3">
      <c r="A9343">
        <v>9453</v>
      </c>
      <c r="B9343">
        <v>349</v>
      </c>
      <c r="C9343">
        <v>11492</v>
      </c>
      <c r="D9343">
        <v>8.99</v>
      </c>
      <c r="E9343" s="1">
        <v>38566.948611111111</v>
      </c>
    </row>
    <row r="9344" spans="1:5" x14ac:dyDescent="0.3">
      <c r="A9344">
        <v>9454</v>
      </c>
      <c r="B9344">
        <v>349</v>
      </c>
      <c r="C9344">
        <v>11905</v>
      </c>
      <c r="D9344">
        <v>3.99</v>
      </c>
      <c r="E9344" s="1">
        <v>38581.652777777781</v>
      </c>
    </row>
    <row r="9345" spans="1:5" x14ac:dyDescent="0.3">
      <c r="A9345">
        <v>9455</v>
      </c>
      <c r="B9345">
        <v>349</v>
      </c>
      <c r="C9345">
        <v>13258</v>
      </c>
      <c r="D9345">
        <v>4.99</v>
      </c>
      <c r="E9345" s="1">
        <v>38583.711805555555</v>
      </c>
    </row>
    <row r="9346" spans="1:5" x14ac:dyDescent="0.3">
      <c r="A9346">
        <v>9456</v>
      </c>
      <c r="B9346">
        <v>349</v>
      </c>
      <c r="C9346">
        <v>13636</v>
      </c>
      <c r="D9346">
        <v>4.99</v>
      </c>
      <c r="E9346" s="1">
        <v>38584.305555555555</v>
      </c>
    </row>
    <row r="9347" spans="1:5" x14ac:dyDescent="0.3">
      <c r="A9347">
        <v>9457</v>
      </c>
      <c r="B9347">
        <v>349</v>
      </c>
      <c r="C9347">
        <v>14200</v>
      </c>
      <c r="D9347">
        <v>6.99</v>
      </c>
      <c r="E9347" s="1">
        <v>38585.160416666666</v>
      </c>
    </row>
    <row r="9348" spans="1:5" x14ac:dyDescent="0.3">
      <c r="A9348">
        <v>9458</v>
      </c>
      <c r="B9348">
        <v>349</v>
      </c>
      <c r="C9348">
        <v>14721</v>
      </c>
      <c r="D9348">
        <v>6.99</v>
      </c>
      <c r="E9348" s="1">
        <v>38585.909722222219</v>
      </c>
    </row>
    <row r="9349" spans="1:5" x14ac:dyDescent="0.3">
      <c r="A9349">
        <v>9459</v>
      </c>
      <c r="B9349">
        <v>349</v>
      </c>
      <c r="C9349">
        <v>14908</v>
      </c>
      <c r="D9349">
        <v>4.99</v>
      </c>
      <c r="E9349" s="1">
        <v>38586.197222222225</v>
      </c>
    </row>
    <row r="9350" spans="1:5" x14ac:dyDescent="0.3">
      <c r="A9350">
        <v>9460</v>
      </c>
      <c r="B9350">
        <v>349</v>
      </c>
      <c r="C9350">
        <v>15833</v>
      </c>
      <c r="D9350">
        <v>6.99</v>
      </c>
      <c r="E9350" s="1">
        <v>38587.640277777777</v>
      </c>
    </row>
    <row r="9351" spans="1:5" x14ac:dyDescent="0.3">
      <c r="A9351">
        <v>9461</v>
      </c>
      <c r="B9351">
        <v>349</v>
      </c>
      <c r="C9351">
        <v>15955</v>
      </c>
      <c r="D9351">
        <v>5.99</v>
      </c>
      <c r="E9351" s="1">
        <v>38587.804861111108</v>
      </c>
    </row>
    <row r="9352" spans="1:5" x14ac:dyDescent="0.3">
      <c r="A9352">
        <v>9463</v>
      </c>
      <c r="B9352">
        <v>350</v>
      </c>
      <c r="C9352">
        <v>24</v>
      </c>
      <c r="D9352">
        <v>4.99</v>
      </c>
      <c r="E9352" s="1">
        <v>38497.120138888888</v>
      </c>
    </row>
    <row r="9353" spans="1:5" x14ac:dyDescent="0.3">
      <c r="A9353">
        <v>9464</v>
      </c>
      <c r="B9353">
        <v>350</v>
      </c>
      <c r="C9353">
        <v>802</v>
      </c>
      <c r="D9353">
        <v>4.99</v>
      </c>
      <c r="E9353" s="1">
        <v>38501.734722222223</v>
      </c>
    </row>
    <row r="9354" spans="1:5" x14ac:dyDescent="0.3">
      <c r="A9354">
        <v>9465</v>
      </c>
      <c r="B9354">
        <v>350</v>
      </c>
      <c r="C9354">
        <v>2011</v>
      </c>
      <c r="D9354">
        <v>3.99</v>
      </c>
      <c r="E9354" s="1">
        <v>38520.49722222222</v>
      </c>
    </row>
    <row r="9355" spans="1:5" x14ac:dyDescent="0.3">
      <c r="A9355">
        <v>9466</v>
      </c>
      <c r="B9355">
        <v>350</v>
      </c>
      <c r="C9355">
        <v>2619</v>
      </c>
      <c r="D9355">
        <v>0.98999999999999899</v>
      </c>
      <c r="E9355" s="1">
        <v>38522.335416666669</v>
      </c>
    </row>
    <row r="9356" spans="1:5" x14ac:dyDescent="0.3">
      <c r="A9356">
        <v>9467</v>
      </c>
      <c r="B9356">
        <v>350</v>
      </c>
      <c r="C9356">
        <v>3079</v>
      </c>
      <c r="D9356">
        <v>2.99</v>
      </c>
      <c r="E9356" s="1">
        <v>38523.634027777778</v>
      </c>
    </row>
    <row r="9357" spans="1:5" x14ac:dyDescent="0.3">
      <c r="A9357">
        <v>9468</v>
      </c>
      <c r="B9357">
        <v>350</v>
      </c>
      <c r="C9357">
        <v>3206</v>
      </c>
      <c r="D9357">
        <v>0.98999999999999899</v>
      </c>
      <c r="E9357" s="1">
        <v>38524.027083333334</v>
      </c>
    </row>
    <row r="9358" spans="1:5" x14ac:dyDescent="0.3">
      <c r="A9358">
        <v>9469</v>
      </c>
      <c r="B9358">
        <v>350</v>
      </c>
      <c r="C9358">
        <v>3529</v>
      </c>
      <c r="D9358">
        <v>0.98999999999999899</v>
      </c>
      <c r="E9358" s="1">
        <v>38539.052083333336</v>
      </c>
    </row>
    <row r="9359" spans="1:5" x14ac:dyDescent="0.3">
      <c r="A9359">
        <v>9470</v>
      </c>
      <c r="B9359">
        <v>350</v>
      </c>
      <c r="C9359">
        <v>3893</v>
      </c>
      <c r="D9359">
        <v>5.99</v>
      </c>
      <c r="E9359" s="1">
        <v>38539.790972222225</v>
      </c>
    </row>
    <row r="9360" spans="1:5" x14ac:dyDescent="0.3">
      <c r="A9360">
        <v>9471</v>
      </c>
      <c r="B9360">
        <v>350</v>
      </c>
      <c r="C9360">
        <v>4767</v>
      </c>
      <c r="D9360">
        <v>2.99</v>
      </c>
      <c r="E9360" s="1">
        <v>38541.637499999997</v>
      </c>
    </row>
    <row r="9361" spans="1:5" x14ac:dyDescent="0.3">
      <c r="A9361">
        <v>9472</v>
      </c>
      <c r="B9361">
        <v>350</v>
      </c>
      <c r="C9361">
        <v>5240</v>
      </c>
      <c r="D9361">
        <v>0.98999999999999899</v>
      </c>
      <c r="E9361" s="1">
        <v>38542.551388888889</v>
      </c>
    </row>
    <row r="9362" spans="1:5" x14ac:dyDescent="0.3">
      <c r="A9362">
        <v>9473</v>
      </c>
      <c r="B9362">
        <v>350</v>
      </c>
      <c r="C9362">
        <v>5303</v>
      </c>
      <c r="D9362">
        <v>2.99</v>
      </c>
      <c r="E9362" s="1">
        <v>38542.655555555553</v>
      </c>
    </row>
    <row r="9363" spans="1:5" x14ac:dyDescent="0.3">
      <c r="A9363">
        <v>9474</v>
      </c>
      <c r="B9363">
        <v>350</v>
      </c>
      <c r="C9363">
        <v>5786</v>
      </c>
      <c r="D9363">
        <v>1.99</v>
      </c>
      <c r="E9363" s="1">
        <v>38543.587500000001</v>
      </c>
    </row>
    <row r="9364" spans="1:5" x14ac:dyDescent="0.3">
      <c r="A9364">
        <v>9475</v>
      </c>
      <c r="B9364">
        <v>350</v>
      </c>
      <c r="C9364">
        <v>6408</v>
      </c>
      <c r="D9364">
        <v>3.99</v>
      </c>
      <c r="E9364" s="1">
        <v>38544.960416666669</v>
      </c>
    </row>
    <row r="9365" spans="1:5" x14ac:dyDescent="0.3">
      <c r="A9365">
        <v>9476</v>
      </c>
      <c r="B9365">
        <v>350</v>
      </c>
      <c r="C9365">
        <v>7416</v>
      </c>
      <c r="D9365">
        <v>4.99</v>
      </c>
      <c r="E9365" s="1">
        <v>38560.704861111109</v>
      </c>
    </row>
    <row r="9366" spans="1:5" x14ac:dyDescent="0.3">
      <c r="A9366">
        <v>9477</v>
      </c>
      <c r="B9366">
        <v>350</v>
      </c>
      <c r="C9366">
        <v>11504</v>
      </c>
      <c r="D9366">
        <v>0.98999999999999899</v>
      </c>
      <c r="E9366" s="1">
        <v>38580.969444444447</v>
      </c>
    </row>
    <row r="9367" spans="1:5" x14ac:dyDescent="0.3">
      <c r="A9367">
        <v>9478</v>
      </c>
      <c r="B9367">
        <v>350</v>
      </c>
      <c r="C9367">
        <v>11595</v>
      </c>
      <c r="D9367">
        <v>6.99</v>
      </c>
      <c r="E9367" s="1">
        <v>38581.120138888888</v>
      </c>
    </row>
    <row r="9368" spans="1:5" x14ac:dyDescent="0.3">
      <c r="A9368">
        <v>9479</v>
      </c>
      <c r="B9368">
        <v>350</v>
      </c>
      <c r="C9368">
        <v>11692</v>
      </c>
      <c r="D9368">
        <v>6.99</v>
      </c>
      <c r="E9368" s="1">
        <v>38581.286111111112</v>
      </c>
    </row>
    <row r="9369" spans="1:5" x14ac:dyDescent="0.3">
      <c r="A9369">
        <v>9480</v>
      </c>
      <c r="B9369">
        <v>350</v>
      </c>
      <c r="C9369">
        <v>11800</v>
      </c>
      <c r="D9369">
        <v>0.98999999999999899</v>
      </c>
      <c r="E9369" s="1">
        <v>38581.478472222225</v>
      </c>
    </row>
    <row r="9370" spans="1:5" x14ac:dyDescent="0.3">
      <c r="A9370">
        <v>9481</v>
      </c>
      <c r="B9370">
        <v>350</v>
      </c>
      <c r="C9370">
        <v>12252</v>
      </c>
      <c r="D9370">
        <v>6.99</v>
      </c>
      <c r="E9370" s="1">
        <v>38582.165972222225</v>
      </c>
    </row>
    <row r="9371" spans="1:5" x14ac:dyDescent="0.3">
      <c r="A9371">
        <v>9482</v>
      </c>
      <c r="B9371">
        <v>350</v>
      </c>
      <c r="C9371">
        <v>12445</v>
      </c>
      <c r="D9371">
        <v>2.99</v>
      </c>
      <c r="E9371" s="1">
        <v>38582.455555555556</v>
      </c>
    </row>
    <row r="9372" spans="1:5" x14ac:dyDescent="0.3">
      <c r="A9372">
        <v>9483</v>
      </c>
      <c r="B9372">
        <v>350</v>
      </c>
      <c r="C9372">
        <v>13086</v>
      </c>
      <c r="D9372">
        <v>0.98999999999999899</v>
      </c>
      <c r="E9372" s="1">
        <v>38583.438888888886</v>
      </c>
    </row>
    <row r="9373" spans="1:5" x14ac:dyDescent="0.3">
      <c r="A9373">
        <v>9484</v>
      </c>
      <c r="B9373">
        <v>350</v>
      </c>
      <c r="C9373">
        <v>15789</v>
      </c>
      <c r="D9373">
        <v>1.99</v>
      </c>
      <c r="E9373" s="1">
        <v>38587.580555555556</v>
      </c>
    </row>
    <row r="9374" spans="1:5" x14ac:dyDescent="0.3">
      <c r="A9374">
        <v>9485</v>
      </c>
      <c r="B9374">
        <v>350</v>
      </c>
      <c r="C9374">
        <v>15807</v>
      </c>
      <c r="D9374">
        <v>0.98999999999999899</v>
      </c>
      <c r="E9374" s="1">
        <v>38587.607638888891</v>
      </c>
    </row>
    <row r="9375" spans="1:5" x14ac:dyDescent="0.3">
      <c r="A9375">
        <v>9486</v>
      </c>
      <c r="B9375">
        <v>351</v>
      </c>
      <c r="C9375">
        <v>1137</v>
      </c>
      <c r="D9375">
        <v>1.99</v>
      </c>
      <c r="E9375" s="1">
        <v>38503.805555555555</v>
      </c>
    </row>
    <row r="9376" spans="1:5" x14ac:dyDescent="0.3">
      <c r="A9376">
        <v>9487</v>
      </c>
      <c r="B9376">
        <v>351</v>
      </c>
      <c r="C9376">
        <v>1792</v>
      </c>
      <c r="D9376">
        <v>5.99</v>
      </c>
      <c r="E9376" s="1">
        <v>38519.836111111108</v>
      </c>
    </row>
    <row r="9377" spans="1:5" x14ac:dyDescent="0.3">
      <c r="A9377">
        <v>9488</v>
      </c>
      <c r="B9377">
        <v>351</v>
      </c>
      <c r="C9377">
        <v>1869</v>
      </c>
      <c r="D9377">
        <v>0.98999999999999899</v>
      </c>
      <c r="E9377" s="1">
        <v>38520.088888888888</v>
      </c>
    </row>
    <row r="9378" spans="1:5" x14ac:dyDescent="0.3">
      <c r="A9378">
        <v>9489</v>
      </c>
      <c r="B9378">
        <v>351</v>
      </c>
      <c r="C9378">
        <v>2759</v>
      </c>
      <c r="D9378">
        <v>2.99</v>
      </c>
      <c r="E9378" s="1">
        <v>38522.715277777781</v>
      </c>
    </row>
    <row r="9379" spans="1:5" x14ac:dyDescent="0.3">
      <c r="A9379">
        <v>9490</v>
      </c>
      <c r="B9379">
        <v>351</v>
      </c>
      <c r="C9379">
        <v>3836</v>
      </c>
      <c r="D9379">
        <v>2.99</v>
      </c>
      <c r="E9379" s="1">
        <v>38539.68472222222</v>
      </c>
    </row>
    <row r="9380" spans="1:5" x14ac:dyDescent="0.3">
      <c r="A9380">
        <v>9491</v>
      </c>
      <c r="B9380">
        <v>351</v>
      </c>
      <c r="C9380">
        <v>4544</v>
      </c>
      <c r="D9380">
        <v>0.98999999999999899</v>
      </c>
      <c r="E9380" s="1">
        <v>38541.174305555556</v>
      </c>
    </row>
    <row r="9381" spans="1:5" x14ac:dyDescent="0.3">
      <c r="A9381">
        <v>9492</v>
      </c>
      <c r="B9381">
        <v>351</v>
      </c>
      <c r="C9381">
        <v>4756</v>
      </c>
      <c r="D9381">
        <v>1.99</v>
      </c>
      <c r="E9381" s="1">
        <v>38541.599999999999</v>
      </c>
    </row>
    <row r="9382" spans="1:5" x14ac:dyDescent="0.3">
      <c r="A9382">
        <v>9493</v>
      </c>
      <c r="B9382">
        <v>351</v>
      </c>
      <c r="C9382">
        <v>4761</v>
      </c>
      <c r="D9382">
        <v>5.99</v>
      </c>
      <c r="E9382" s="1">
        <v>38541.618750000001</v>
      </c>
    </row>
    <row r="9383" spans="1:5" x14ac:dyDescent="0.3">
      <c r="A9383">
        <v>9494</v>
      </c>
      <c r="B9383">
        <v>351</v>
      </c>
      <c r="C9383">
        <v>5280</v>
      </c>
      <c r="D9383">
        <v>0.98999999999999899</v>
      </c>
      <c r="E9383" s="1">
        <v>38542.621527777781</v>
      </c>
    </row>
    <row r="9384" spans="1:5" x14ac:dyDescent="0.3">
      <c r="A9384">
        <v>9495</v>
      </c>
      <c r="B9384">
        <v>351</v>
      </c>
      <c r="C9384">
        <v>5912</v>
      </c>
      <c r="D9384">
        <v>3.99</v>
      </c>
      <c r="E9384" s="1">
        <v>38543.873611111114</v>
      </c>
    </row>
    <row r="9385" spans="1:5" x14ac:dyDescent="0.3">
      <c r="A9385">
        <v>9496</v>
      </c>
      <c r="B9385">
        <v>351</v>
      </c>
      <c r="C9385">
        <v>6180</v>
      </c>
      <c r="D9385">
        <v>3.99</v>
      </c>
      <c r="E9385" s="1">
        <v>38544.462500000001</v>
      </c>
    </row>
    <row r="9386" spans="1:5" x14ac:dyDescent="0.3">
      <c r="A9386">
        <v>9497</v>
      </c>
      <c r="B9386">
        <v>351</v>
      </c>
      <c r="C9386">
        <v>6664</v>
      </c>
      <c r="D9386">
        <v>4.99</v>
      </c>
      <c r="E9386" s="1">
        <v>38545.477777777778</v>
      </c>
    </row>
    <row r="9387" spans="1:5" x14ac:dyDescent="0.3">
      <c r="A9387">
        <v>9498</v>
      </c>
      <c r="B9387">
        <v>351</v>
      </c>
      <c r="C9387">
        <v>6777</v>
      </c>
      <c r="D9387">
        <v>5.99</v>
      </c>
      <c r="E9387" s="1">
        <v>38545.669444444444</v>
      </c>
    </row>
    <row r="9388" spans="1:5" x14ac:dyDescent="0.3">
      <c r="A9388">
        <v>9499</v>
      </c>
      <c r="B9388">
        <v>351</v>
      </c>
      <c r="C9388">
        <v>7630</v>
      </c>
      <c r="D9388">
        <v>4.99</v>
      </c>
      <c r="E9388" s="1">
        <v>38561.042361111111</v>
      </c>
    </row>
    <row r="9389" spans="1:5" x14ac:dyDescent="0.3">
      <c r="A9389">
        <v>9500</v>
      </c>
      <c r="B9389">
        <v>351</v>
      </c>
      <c r="C9389">
        <v>8512</v>
      </c>
      <c r="D9389">
        <v>4.99</v>
      </c>
      <c r="E9389" s="1">
        <v>38562.408333333333</v>
      </c>
    </row>
    <row r="9390" spans="1:5" x14ac:dyDescent="0.3">
      <c r="A9390">
        <v>9501</v>
      </c>
      <c r="B9390">
        <v>351</v>
      </c>
      <c r="C9390">
        <v>9707</v>
      </c>
      <c r="D9390">
        <v>7.99</v>
      </c>
      <c r="E9390" s="1">
        <v>38564.322222222225</v>
      </c>
    </row>
    <row r="9391" spans="1:5" x14ac:dyDescent="0.3">
      <c r="A9391">
        <v>9502</v>
      </c>
      <c r="B9391">
        <v>351</v>
      </c>
      <c r="C9391">
        <v>10119</v>
      </c>
      <c r="D9391">
        <v>0.98999999999999899</v>
      </c>
      <c r="E9391" s="1">
        <v>38564.888888888891</v>
      </c>
    </row>
    <row r="9392" spans="1:5" x14ac:dyDescent="0.3">
      <c r="A9392">
        <v>9503</v>
      </c>
      <c r="B9392">
        <v>351</v>
      </c>
      <c r="C9392">
        <v>10501</v>
      </c>
      <c r="D9392">
        <v>2.99</v>
      </c>
      <c r="E9392" s="1">
        <v>38565.461111111108</v>
      </c>
    </row>
    <row r="9393" spans="1:5" x14ac:dyDescent="0.3">
      <c r="A9393">
        <v>9504</v>
      </c>
      <c r="B9393">
        <v>351</v>
      </c>
      <c r="C9393">
        <v>11127</v>
      </c>
      <c r="D9393">
        <v>0.98999999999999899</v>
      </c>
      <c r="E9393" s="1">
        <v>38566.375</v>
      </c>
    </row>
    <row r="9394" spans="1:5" x14ac:dyDescent="0.3">
      <c r="A9394">
        <v>9505</v>
      </c>
      <c r="B9394">
        <v>351</v>
      </c>
      <c r="C9394">
        <v>14368</v>
      </c>
      <c r="D9394">
        <v>6.99</v>
      </c>
      <c r="E9394" s="1">
        <v>38585.396527777775</v>
      </c>
    </row>
    <row r="9395" spans="1:5" x14ac:dyDescent="0.3">
      <c r="A9395">
        <v>9506</v>
      </c>
      <c r="B9395">
        <v>351</v>
      </c>
      <c r="C9395">
        <v>15142</v>
      </c>
      <c r="D9395">
        <v>4.99</v>
      </c>
      <c r="E9395" s="1">
        <v>38586.572222222225</v>
      </c>
    </row>
    <row r="9396" spans="1:5" x14ac:dyDescent="0.3">
      <c r="A9396">
        <v>9507</v>
      </c>
      <c r="B9396">
        <v>351</v>
      </c>
      <c r="C9396">
        <v>15664</v>
      </c>
      <c r="D9396">
        <v>4.99</v>
      </c>
      <c r="E9396" s="1">
        <v>38587.372916666667</v>
      </c>
    </row>
    <row r="9397" spans="1:5" x14ac:dyDescent="0.3">
      <c r="A9397">
        <v>9508</v>
      </c>
      <c r="B9397">
        <v>351</v>
      </c>
      <c r="C9397">
        <v>15712</v>
      </c>
      <c r="D9397">
        <v>2.99</v>
      </c>
      <c r="E9397" s="1">
        <v>38587.446527777778</v>
      </c>
    </row>
    <row r="9398" spans="1:5" x14ac:dyDescent="0.3">
      <c r="A9398">
        <v>9509</v>
      </c>
      <c r="B9398">
        <v>351</v>
      </c>
      <c r="C9398">
        <v>15762</v>
      </c>
      <c r="D9398">
        <v>2.99</v>
      </c>
      <c r="E9398" s="1">
        <v>38587.542361111111</v>
      </c>
    </row>
    <row r="9399" spans="1:5" x14ac:dyDescent="0.3">
      <c r="A9399">
        <v>9510</v>
      </c>
      <c r="B9399">
        <v>352</v>
      </c>
      <c r="C9399">
        <v>784</v>
      </c>
      <c r="D9399">
        <v>2.99</v>
      </c>
      <c r="E9399" s="1">
        <v>38501.613888888889</v>
      </c>
    </row>
    <row r="9400" spans="1:5" x14ac:dyDescent="0.3">
      <c r="A9400">
        <v>9511</v>
      </c>
      <c r="B9400">
        <v>352</v>
      </c>
      <c r="C9400">
        <v>1498</v>
      </c>
      <c r="D9400">
        <v>0.98999999999999899</v>
      </c>
      <c r="E9400" s="1">
        <v>38518.915277777778</v>
      </c>
    </row>
    <row r="9401" spans="1:5" x14ac:dyDescent="0.3">
      <c r="A9401">
        <v>9512</v>
      </c>
      <c r="B9401">
        <v>352</v>
      </c>
      <c r="C9401">
        <v>1649</v>
      </c>
      <c r="D9401">
        <v>4.99</v>
      </c>
      <c r="E9401" s="1">
        <v>38519.388888888891</v>
      </c>
    </row>
    <row r="9402" spans="1:5" x14ac:dyDescent="0.3">
      <c r="A9402">
        <v>9513</v>
      </c>
      <c r="B9402">
        <v>352</v>
      </c>
      <c r="C9402">
        <v>1678</v>
      </c>
      <c r="D9402">
        <v>4.99</v>
      </c>
      <c r="E9402" s="1">
        <v>38519.463888888888</v>
      </c>
    </row>
    <row r="9403" spans="1:5" x14ac:dyDescent="0.3">
      <c r="A9403">
        <v>9514</v>
      </c>
      <c r="B9403">
        <v>352</v>
      </c>
      <c r="C9403">
        <v>1780</v>
      </c>
      <c r="D9403">
        <v>4.99</v>
      </c>
      <c r="E9403" s="1">
        <v>38519.799305555556</v>
      </c>
    </row>
    <row r="9404" spans="1:5" x14ac:dyDescent="0.3">
      <c r="A9404">
        <v>9515</v>
      </c>
      <c r="B9404">
        <v>352</v>
      </c>
      <c r="C9404">
        <v>3331</v>
      </c>
      <c r="D9404">
        <v>4.99</v>
      </c>
      <c r="E9404" s="1">
        <v>38524.400694444441</v>
      </c>
    </row>
    <row r="9405" spans="1:5" x14ac:dyDescent="0.3">
      <c r="A9405">
        <v>9516</v>
      </c>
      <c r="B9405">
        <v>352</v>
      </c>
      <c r="C9405">
        <v>4116</v>
      </c>
      <c r="D9405">
        <v>4.99</v>
      </c>
      <c r="E9405" s="1">
        <v>38540.288888888892</v>
      </c>
    </row>
    <row r="9406" spans="1:5" x14ac:dyDescent="0.3">
      <c r="A9406">
        <v>9517</v>
      </c>
      <c r="B9406">
        <v>352</v>
      </c>
      <c r="C9406">
        <v>6329</v>
      </c>
      <c r="D9406">
        <v>5.99</v>
      </c>
      <c r="E9406" s="1">
        <v>38544.798611111109</v>
      </c>
    </row>
    <row r="9407" spans="1:5" x14ac:dyDescent="0.3">
      <c r="A9407">
        <v>9518</v>
      </c>
      <c r="B9407">
        <v>352</v>
      </c>
      <c r="C9407">
        <v>7033</v>
      </c>
      <c r="D9407">
        <v>2.99</v>
      </c>
      <c r="E9407" s="1">
        <v>38560.127083333333</v>
      </c>
    </row>
    <row r="9408" spans="1:5" x14ac:dyDescent="0.3">
      <c r="A9408">
        <v>9519</v>
      </c>
      <c r="B9408">
        <v>352</v>
      </c>
      <c r="C9408">
        <v>7419</v>
      </c>
      <c r="D9408">
        <v>7.99</v>
      </c>
      <c r="E9408" s="1">
        <v>38560.711111111108</v>
      </c>
    </row>
    <row r="9409" spans="1:5" x14ac:dyDescent="0.3">
      <c r="A9409">
        <v>9520</v>
      </c>
      <c r="B9409">
        <v>352</v>
      </c>
      <c r="C9409">
        <v>7512</v>
      </c>
      <c r="D9409">
        <v>6.99</v>
      </c>
      <c r="E9409" s="1">
        <v>38560.861111111109</v>
      </c>
    </row>
    <row r="9410" spans="1:5" x14ac:dyDescent="0.3">
      <c r="A9410">
        <v>9521</v>
      </c>
      <c r="B9410">
        <v>352</v>
      </c>
      <c r="C9410">
        <v>7579</v>
      </c>
      <c r="D9410">
        <v>4.99</v>
      </c>
      <c r="E9410" s="1">
        <v>38560.962500000001</v>
      </c>
    </row>
    <row r="9411" spans="1:5" x14ac:dyDescent="0.3">
      <c r="A9411">
        <v>9522</v>
      </c>
      <c r="B9411">
        <v>352</v>
      </c>
      <c r="C9411">
        <v>7845</v>
      </c>
      <c r="D9411">
        <v>5.99</v>
      </c>
      <c r="E9411" s="1">
        <v>38561.387499999997</v>
      </c>
    </row>
    <row r="9412" spans="1:5" x14ac:dyDescent="0.3">
      <c r="A9412">
        <v>9523</v>
      </c>
      <c r="B9412">
        <v>352</v>
      </c>
      <c r="C9412">
        <v>7886</v>
      </c>
      <c r="D9412">
        <v>2.99</v>
      </c>
      <c r="E9412" s="1">
        <v>38561.442361111112</v>
      </c>
    </row>
    <row r="9413" spans="1:5" x14ac:dyDescent="0.3">
      <c r="A9413">
        <v>9524</v>
      </c>
      <c r="B9413">
        <v>352</v>
      </c>
      <c r="C9413">
        <v>9463</v>
      </c>
      <c r="D9413">
        <v>0.98999999999999899</v>
      </c>
      <c r="E9413" s="1">
        <v>38563.9375</v>
      </c>
    </row>
    <row r="9414" spans="1:5" x14ac:dyDescent="0.3">
      <c r="A9414">
        <v>9525</v>
      </c>
      <c r="B9414">
        <v>352</v>
      </c>
      <c r="C9414">
        <v>11793</v>
      </c>
      <c r="D9414">
        <v>5.99</v>
      </c>
      <c r="E9414" s="1">
        <v>38581.461805555555</v>
      </c>
    </row>
    <row r="9415" spans="1:5" x14ac:dyDescent="0.3">
      <c r="A9415">
        <v>9526</v>
      </c>
      <c r="B9415">
        <v>352</v>
      </c>
      <c r="C9415">
        <v>11823</v>
      </c>
      <c r="D9415">
        <v>6.99</v>
      </c>
      <c r="E9415" s="1">
        <v>38581.525000000001</v>
      </c>
    </row>
    <row r="9416" spans="1:5" x14ac:dyDescent="0.3">
      <c r="A9416">
        <v>9527</v>
      </c>
      <c r="B9416">
        <v>352</v>
      </c>
      <c r="C9416">
        <v>11986</v>
      </c>
      <c r="D9416">
        <v>0.98999999999999899</v>
      </c>
      <c r="E9416" s="1">
        <v>38581.76458333333</v>
      </c>
    </row>
    <row r="9417" spans="1:5" x14ac:dyDescent="0.3">
      <c r="A9417">
        <v>9528</v>
      </c>
      <c r="B9417">
        <v>352</v>
      </c>
      <c r="C9417">
        <v>12234</v>
      </c>
      <c r="D9417">
        <v>5.99</v>
      </c>
      <c r="E9417" s="1">
        <v>38582.136805555558</v>
      </c>
    </row>
    <row r="9418" spans="1:5" x14ac:dyDescent="0.3">
      <c r="A9418">
        <v>9529</v>
      </c>
      <c r="B9418">
        <v>352</v>
      </c>
      <c r="C9418">
        <v>12751</v>
      </c>
      <c r="D9418">
        <v>2.99</v>
      </c>
      <c r="E9418" s="1">
        <v>38582.939583333333</v>
      </c>
    </row>
    <row r="9419" spans="1:5" x14ac:dyDescent="0.3">
      <c r="A9419">
        <v>9530</v>
      </c>
      <c r="B9419">
        <v>352</v>
      </c>
      <c r="C9419">
        <v>14130</v>
      </c>
      <c r="D9419">
        <v>4.99</v>
      </c>
      <c r="E9419" s="1">
        <v>38585.071527777778</v>
      </c>
    </row>
    <row r="9420" spans="1:5" x14ac:dyDescent="0.3">
      <c r="A9420">
        <v>9531</v>
      </c>
      <c r="B9420">
        <v>352</v>
      </c>
      <c r="C9420">
        <v>14852</v>
      </c>
      <c r="D9420">
        <v>0.98999999999999899</v>
      </c>
      <c r="E9420" s="1">
        <v>38586.100694444445</v>
      </c>
    </row>
    <row r="9421" spans="1:5" x14ac:dyDescent="0.3">
      <c r="A9421">
        <v>9533</v>
      </c>
      <c r="B9421">
        <v>353</v>
      </c>
      <c r="C9421">
        <v>1103</v>
      </c>
      <c r="D9421">
        <v>6.99</v>
      </c>
      <c r="E9421" s="1">
        <v>38503.599999999999</v>
      </c>
    </row>
    <row r="9422" spans="1:5" x14ac:dyDescent="0.3">
      <c r="A9422">
        <v>9534</v>
      </c>
      <c r="B9422">
        <v>353</v>
      </c>
      <c r="C9422">
        <v>1359</v>
      </c>
      <c r="D9422">
        <v>2.99</v>
      </c>
      <c r="E9422" s="1">
        <v>38518.5625</v>
      </c>
    </row>
    <row r="9423" spans="1:5" x14ac:dyDescent="0.3">
      <c r="A9423">
        <v>9535</v>
      </c>
      <c r="B9423">
        <v>353</v>
      </c>
      <c r="C9423">
        <v>1928</v>
      </c>
      <c r="D9423">
        <v>7.99</v>
      </c>
      <c r="E9423" s="1">
        <v>38520.283333333333</v>
      </c>
    </row>
    <row r="9424" spans="1:5" x14ac:dyDescent="0.3">
      <c r="A9424">
        <v>9536</v>
      </c>
      <c r="B9424">
        <v>353</v>
      </c>
      <c r="C9424">
        <v>3233</v>
      </c>
      <c r="D9424">
        <v>6.99</v>
      </c>
      <c r="E9424" s="1">
        <v>38524.11041666667</v>
      </c>
    </row>
    <row r="9425" spans="1:5" x14ac:dyDescent="0.3">
      <c r="A9425">
        <v>9537</v>
      </c>
      <c r="B9425">
        <v>353</v>
      </c>
      <c r="C9425">
        <v>4380</v>
      </c>
      <c r="D9425">
        <v>5.99</v>
      </c>
      <c r="E9425" s="1">
        <v>38540.857638888891</v>
      </c>
    </row>
    <row r="9426" spans="1:5" x14ac:dyDescent="0.3">
      <c r="A9426">
        <v>9538</v>
      </c>
      <c r="B9426">
        <v>353</v>
      </c>
      <c r="C9426">
        <v>6559</v>
      </c>
      <c r="D9426">
        <v>1.99</v>
      </c>
      <c r="E9426" s="1">
        <v>38545.222222222219</v>
      </c>
    </row>
    <row r="9427" spans="1:5" x14ac:dyDescent="0.3">
      <c r="A9427">
        <v>9539</v>
      </c>
      <c r="B9427">
        <v>353</v>
      </c>
      <c r="C9427">
        <v>6610</v>
      </c>
      <c r="D9427">
        <v>3.99</v>
      </c>
      <c r="E9427" s="1">
        <v>38545.347222222219</v>
      </c>
    </row>
    <row r="9428" spans="1:5" x14ac:dyDescent="0.3">
      <c r="A9428">
        <v>9540</v>
      </c>
      <c r="B9428">
        <v>353</v>
      </c>
      <c r="C9428">
        <v>7993</v>
      </c>
      <c r="D9428">
        <v>3.99</v>
      </c>
      <c r="E9428" s="1">
        <v>38561.62222222222</v>
      </c>
    </row>
    <row r="9429" spans="1:5" x14ac:dyDescent="0.3">
      <c r="A9429">
        <v>9541</v>
      </c>
      <c r="B9429">
        <v>353</v>
      </c>
      <c r="C9429">
        <v>10071</v>
      </c>
      <c r="D9429">
        <v>2.99</v>
      </c>
      <c r="E9429" s="1">
        <v>38564.825694444444</v>
      </c>
    </row>
    <row r="9430" spans="1:5" x14ac:dyDescent="0.3">
      <c r="A9430">
        <v>9542</v>
      </c>
      <c r="B9430">
        <v>353</v>
      </c>
      <c r="C9430">
        <v>11186</v>
      </c>
      <c r="D9430">
        <v>0.98999999999999899</v>
      </c>
      <c r="E9430" s="1">
        <v>38566.466666666667</v>
      </c>
    </row>
    <row r="9431" spans="1:5" x14ac:dyDescent="0.3">
      <c r="A9431">
        <v>9543</v>
      </c>
      <c r="B9431">
        <v>353</v>
      </c>
      <c r="C9431">
        <v>11414</v>
      </c>
      <c r="D9431">
        <v>4.99</v>
      </c>
      <c r="E9431" s="1">
        <v>38566.821527777778</v>
      </c>
    </row>
    <row r="9432" spans="1:5" x14ac:dyDescent="0.3">
      <c r="A9432">
        <v>9544</v>
      </c>
      <c r="B9432">
        <v>353</v>
      </c>
      <c r="C9432">
        <v>11698</v>
      </c>
      <c r="D9432">
        <v>4.99</v>
      </c>
      <c r="E9432" s="1">
        <v>38581.29791666667</v>
      </c>
    </row>
    <row r="9433" spans="1:5" x14ac:dyDescent="0.3">
      <c r="A9433">
        <v>9545</v>
      </c>
      <c r="B9433">
        <v>353</v>
      </c>
      <c r="C9433">
        <v>12928</v>
      </c>
      <c r="D9433">
        <v>5.99</v>
      </c>
      <c r="E9433" s="1">
        <v>38583.211111111108</v>
      </c>
    </row>
    <row r="9434" spans="1:5" x14ac:dyDescent="0.3">
      <c r="A9434">
        <v>9546</v>
      </c>
      <c r="B9434">
        <v>353</v>
      </c>
      <c r="C9434">
        <v>13604</v>
      </c>
      <c r="D9434">
        <v>0.98999999999999899</v>
      </c>
      <c r="E9434" s="1">
        <v>38584.252083333333</v>
      </c>
    </row>
    <row r="9435" spans="1:5" x14ac:dyDescent="0.3">
      <c r="A9435">
        <v>9547</v>
      </c>
      <c r="B9435">
        <v>353</v>
      </c>
      <c r="C9435">
        <v>14396</v>
      </c>
      <c r="D9435">
        <v>4.99</v>
      </c>
      <c r="E9435" s="1">
        <v>38585.433333333334</v>
      </c>
    </row>
    <row r="9436" spans="1:5" x14ac:dyDescent="0.3">
      <c r="A9436">
        <v>9548</v>
      </c>
      <c r="B9436">
        <v>353</v>
      </c>
      <c r="C9436">
        <v>15564</v>
      </c>
      <c r="D9436">
        <v>1.99</v>
      </c>
      <c r="E9436" s="1">
        <v>38587.215277777781</v>
      </c>
    </row>
    <row r="9437" spans="1:5" x14ac:dyDescent="0.3">
      <c r="A9437">
        <v>9549</v>
      </c>
      <c r="B9437">
        <v>353</v>
      </c>
      <c r="C9437">
        <v>15650</v>
      </c>
      <c r="D9437">
        <v>0.98999999999999899</v>
      </c>
      <c r="E9437" s="1">
        <v>38587.353472222225</v>
      </c>
    </row>
    <row r="9438" spans="1:5" x14ac:dyDescent="0.3">
      <c r="A9438">
        <v>9550</v>
      </c>
      <c r="B9438">
        <v>353</v>
      </c>
      <c r="C9438">
        <v>15676</v>
      </c>
      <c r="D9438">
        <v>2.99</v>
      </c>
      <c r="E9438" s="1">
        <v>38587.390972222223</v>
      </c>
    </row>
    <row r="9439" spans="1:5" x14ac:dyDescent="0.3">
      <c r="A9439">
        <v>9551</v>
      </c>
      <c r="B9439">
        <v>354</v>
      </c>
      <c r="C9439">
        <v>140</v>
      </c>
      <c r="D9439">
        <v>0.98999999999999899</v>
      </c>
      <c r="E9439" s="1">
        <v>38497.981944444444</v>
      </c>
    </row>
    <row r="9440" spans="1:5" x14ac:dyDescent="0.3">
      <c r="A9440">
        <v>9552</v>
      </c>
      <c r="B9440">
        <v>354</v>
      </c>
      <c r="C9440">
        <v>158</v>
      </c>
      <c r="D9440">
        <v>1.99</v>
      </c>
      <c r="E9440" s="1">
        <v>38498.060416666667</v>
      </c>
    </row>
    <row r="9441" spans="1:5" x14ac:dyDescent="0.3">
      <c r="A9441">
        <v>9553</v>
      </c>
      <c r="B9441">
        <v>354</v>
      </c>
      <c r="C9441">
        <v>402</v>
      </c>
      <c r="D9441">
        <v>0.98999999999999899</v>
      </c>
      <c r="E9441" s="1">
        <v>38499.553472222222</v>
      </c>
    </row>
    <row r="9442" spans="1:5" x14ac:dyDescent="0.3">
      <c r="A9442">
        <v>9554</v>
      </c>
      <c r="B9442">
        <v>354</v>
      </c>
      <c r="C9442">
        <v>1491</v>
      </c>
      <c r="D9442">
        <v>0.98999999999999899</v>
      </c>
      <c r="E9442" s="1">
        <v>38518.908333333333</v>
      </c>
    </row>
    <row r="9443" spans="1:5" x14ac:dyDescent="0.3">
      <c r="A9443">
        <v>9555</v>
      </c>
      <c r="B9443">
        <v>354</v>
      </c>
      <c r="C9443">
        <v>2275</v>
      </c>
      <c r="D9443">
        <v>4.99</v>
      </c>
      <c r="E9443" s="1">
        <v>38521.271527777775</v>
      </c>
    </row>
    <row r="9444" spans="1:5" x14ac:dyDescent="0.3">
      <c r="A9444">
        <v>9556</v>
      </c>
      <c r="B9444">
        <v>354</v>
      </c>
      <c r="C9444">
        <v>2769</v>
      </c>
      <c r="D9444">
        <v>6.99</v>
      </c>
      <c r="E9444" s="1">
        <v>38522.744444444441</v>
      </c>
    </row>
    <row r="9445" spans="1:5" x14ac:dyDescent="0.3">
      <c r="A9445">
        <v>9557</v>
      </c>
      <c r="B9445">
        <v>354</v>
      </c>
      <c r="C9445">
        <v>3139</v>
      </c>
      <c r="D9445">
        <v>2.99</v>
      </c>
      <c r="E9445" s="1">
        <v>38523.822222222225</v>
      </c>
    </row>
    <row r="9446" spans="1:5" x14ac:dyDescent="0.3">
      <c r="A9446">
        <v>9558</v>
      </c>
      <c r="B9446">
        <v>354</v>
      </c>
      <c r="C9446">
        <v>3821</v>
      </c>
      <c r="D9446">
        <v>2.99</v>
      </c>
      <c r="E9446" s="1">
        <v>38539.65</v>
      </c>
    </row>
    <row r="9447" spans="1:5" x14ac:dyDescent="0.3">
      <c r="A9447">
        <v>9559</v>
      </c>
      <c r="B9447">
        <v>354</v>
      </c>
      <c r="C9447">
        <v>4034</v>
      </c>
      <c r="D9447">
        <v>0.98999999999999899</v>
      </c>
      <c r="E9447" s="1">
        <v>38540.10833333333</v>
      </c>
    </row>
    <row r="9448" spans="1:5" x14ac:dyDescent="0.3">
      <c r="A9448">
        <v>9560</v>
      </c>
      <c r="B9448">
        <v>354</v>
      </c>
      <c r="C9448">
        <v>4449</v>
      </c>
      <c r="D9448">
        <v>5.99</v>
      </c>
      <c r="E9448" s="1">
        <v>38540.970833333333</v>
      </c>
    </row>
    <row r="9449" spans="1:5" x14ac:dyDescent="0.3">
      <c r="A9449">
        <v>9561</v>
      </c>
      <c r="B9449">
        <v>354</v>
      </c>
      <c r="C9449">
        <v>4745</v>
      </c>
      <c r="D9449">
        <v>2.99</v>
      </c>
      <c r="E9449" s="1">
        <v>38541.572916666664</v>
      </c>
    </row>
    <row r="9450" spans="1:5" x14ac:dyDescent="0.3">
      <c r="A9450">
        <v>9562</v>
      </c>
      <c r="B9450">
        <v>354</v>
      </c>
      <c r="C9450">
        <v>5354</v>
      </c>
      <c r="D9450">
        <v>4.99</v>
      </c>
      <c r="E9450" s="1">
        <v>38542.75277777778</v>
      </c>
    </row>
    <row r="9451" spans="1:5" x14ac:dyDescent="0.3">
      <c r="A9451">
        <v>9563</v>
      </c>
      <c r="B9451">
        <v>354</v>
      </c>
      <c r="C9451">
        <v>5556</v>
      </c>
      <c r="D9451">
        <v>4.99</v>
      </c>
      <c r="E9451" s="1">
        <v>38543.131944444445</v>
      </c>
    </row>
    <row r="9452" spans="1:5" x14ac:dyDescent="0.3">
      <c r="A9452">
        <v>9564</v>
      </c>
      <c r="B9452">
        <v>354</v>
      </c>
      <c r="C9452">
        <v>5873</v>
      </c>
      <c r="D9452">
        <v>3.99</v>
      </c>
      <c r="E9452" s="1">
        <v>38543.793055555558</v>
      </c>
    </row>
    <row r="9453" spans="1:5" x14ac:dyDescent="0.3">
      <c r="A9453">
        <v>9565</v>
      </c>
      <c r="B9453">
        <v>354</v>
      </c>
      <c r="C9453">
        <v>6054</v>
      </c>
      <c r="D9453">
        <v>0.98999999999999899</v>
      </c>
      <c r="E9453" s="1">
        <v>38544.165277777778</v>
      </c>
    </row>
    <row r="9454" spans="1:5" x14ac:dyDescent="0.3">
      <c r="A9454">
        <v>9566</v>
      </c>
      <c r="B9454">
        <v>354</v>
      </c>
      <c r="C9454">
        <v>6838</v>
      </c>
      <c r="D9454">
        <v>4.99</v>
      </c>
      <c r="E9454" s="1">
        <v>38545.792361111111</v>
      </c>
    </row>
    <row r="9455" spans="1:5" x14ac:dyDescent="0.3">
      <c r="A9455">
        <v>9567</v>
      </c>
      <c r="B9455">
        <v>354</v>
      </c>
      <c r="C9455">
        <v>6926</v>
      </c>
      <c r="D9455">
        <v>0.98999999999999899</v>
      </c>
      <c r="E9455" s="1">
        <v>38559.952777777777</v>
      </c>
    </row>
    <row r="9456" spans="1:5" x14ac:dyDescent="0.3">
      <c r="A9456">
        <v>9568</v>
      </c>
      <c r="B9456">
        <v>354</v>
      </c>
      <c r="C9456">
        <v>6939</v>
      </c>
      <c r="D9456">
        <v>5.99</v>
      </c>
      <c r="E9456" s="1">
        <v>38559.970138888886</v>
      </c>
    </row>
    <row r="9457" spans="1:5" x14ac:dyDescent="0.3">
      <c r="A9457">
        <v>9569</v>
      </c>
      <c r="B9457">
        <v>354</v>
      </c>
      <c r="C9457">
        <v>7148</v>
      </c>
      <c r="D9457">
        <v>0.98999999999999899</v>
      </c>
      <c r="E9457" s="1">
        <v>38560.294444444444</v>
      </c>
    </row>
    <row r="9458" spans="1:5" x14ac:dyDescent="0.3">
      <c r="A9458">
        <v>9570</v>
      </c>
      <c r="B9458">
        <v>354</v>
      </c>
      <c r="C9458">
        <v>7235</v>
      </c>
      <c r="D9458">
        <v>2.99</v>
      </c>
      <c r="E9458" s="1">
        <v>38560.42291666667</v>
      </c>
    </row>
    <row r="9459" spans="1:5" x14ac:dyDescent="0.3">
      <c r="A9459">
        <v>9571</v>
      </c>
      <c r="B9459">
        <v>354</v>
      </c>
      <c r="C9459">
        <v>7241</v>
      </c>
      <c r="D9459">
        <v>0.98999999999999899</v>
      </c>
      <c r="E9459" s="1">
        <v>38560.434027777781</v>
      </c>
    </row>
    <row r="9460" spans="1:5" x14ac:dyDescent="0.3">
      <c r="A9460">
        <v>9572</v>
      </c>
      <c r="B9460">
        <v>354</v>
      </c>
      <c r="C9460">
        <v>8321</v>
      </c>
      <c r="D9460">
        <v>4.99</v>
      </c>
      <c r="E9460" s="1">
        <v>38562.159722222219</v>
      </c>
    </row>
    <row r="9461" spans="1:5" x14ac:dyDescent="0.3">
      <c r="A9461">
        <v>9573</v>
      </c>
      <c r="B9461">
        <v>354</v>
      </c>
      <c r="C9461">
        <v>8477</v>
      </c>
      <c r="D9461">
        <v>8.99</v>
      </c>
      <c r="E9461" s="1">
        <v>38562.361111111109</v>
      </c>
    </row>
    <row r="9462" spans="1:5" x14ac:dyDescent="0.3">
      <c r="A9462">
        <v>9574</v>
      </c>
      <c r="B9462">
        <v>354</v>
      </c>
      <c r="C9462">
        <v>8609</v>
      </c>
      <c r="D9462">
        <v>4.99</v>
      </c>
      <c r="E9462" s="1">
        <v>38562.554861111108</v>
      </c>
    </row>
    <row r="9463" spans="1:5" x14ac:dyDescent="0.3">
      <c r="A9463">
        <v>9575</v>
      </c>
      <c r="B9463">
        <v>354</v>
      </c>
      <c r="C9463">
        <v>8921</v>
      </c>
      <c r="D9463">
        <v>0.98999999999999899</v>
      </c>
      <c r="E9463" s="1">
        <v>38563.086111111108</v>
      </c>
    </row>
    <row r="9464" spans="1:5" x14ac:dyDescent="0.3">
      <c r="A9464">
        <v>9576</v>
      </c>
      <c r="B9464">
        <v>354</v>
      </c>
      <c r="C9464">
        <v>9130</v>
      </c>
      <c r="D9464">
        <v>2.99</v>
      </c>
      <c r="E9464" s="1">
        <v>38563.413194444445</v>
      </c>
    </row>
    <row r="9465" spans="1:5" x14ac:dyDescent="0.3">
      <c r="A9465">
        <v>9577</v>
      </c>
      <c r="B9465">
        <v>354</v>
      </c>
      <c r="C9465">
        <v>10420</v>
      </c>
      <c r="D9465">
        <v>6.99</v>
      </c>
      <c r="E9465" s="1">
        <v>38565.342361111114</v>
      </c>
    </row>
    <row r="9466" spans="1:5" x14ac:dyDescent="0.3">
      <c r="A9466">
        <v>9578</v>
      </c>
      <c r="B9466">
        <v>354</v>
      </c>
      <c r="C9466">
        <v>12243</v>
      </c>
      <c r="D9466">
        <v>6.99</v>
      </c>
      <c r="E9466" s="1">
        <v>38582.151388888888</v>
      </c>
    </row>
    <row r="9467" spans="1:5" x14ac:dyDescent="0.3">
      <c r="A9467">
        <v>9579</v>
      </c>
      <c r="B9467">
        <v>354</v>
      </c>
      <c r="C9467">
        <v>12544</v>
      </c>
      <c r="D9467">
        <v>3.99</v>
      </c>
      <c r="E9467" s="1">
        <v>38582.600694444445</v>
      </c>
    </row>
    <row r="9468" spans="1:5" x14ac:dyDescent="0.3">
      <c r="A9468">
        <v>9580</v>
      </c>
      <c r="B9468">
        <v>354</v>
      </c>
      <c r="C9468">
        <v>12998</v>
      </c>
      <c r="D9468">
        <v>4.99</v>
      </c>
      <c r="E9468" s="1">
        <v>38583.313888888886</v>
      </c>
    </row>
    <row r="9469" spans="1:5" x14ac:dyDescent="0.3">
      <c r="A9469">
        <v>9581</v>
      </c>
      <c r="B9469">
        <v>354</v>
      </c>
      <c r="C9469">
        <v>14212</v>
      </c>
      <c r="D9469">
        <v>2.99</v>
      </c>
      <c r="E9469" s="1">
        <v>38585.186805555553</v>
      </c>
    </row>
    <row r="9470" spans="1:5" x14ac:dyDescent="0.3">
      <c r="A9470">
        <v>9582</v>
      </c>
      <c r="B9470">
        <v>354</v>
      </c>
      <c r="C9470">
        <v>14245</v>
      </c>
      <c r="D9470">
        <v>0.98999999999999899</v>
      </c>
      <c r="E9470" s="1">
        <v>38585.229166666664</v>
      </c>
    </row>
    <row r="9471" spans="1:5" x14ac:dyDescent="0.3">
      <c r="A9471">
        <v>9583</v>
      </c>
      <c r="B9471">
        <v>354</v>
      </c>
      <c r="C9471">
        <v>14840</v>
      </c>
      <c r="D9471">
        <v>5.99</v>
      </c>
      <c r="E9471" s="1">
        <v>38586.081944444442</v>
      </c>
    </row>
    <row r="9472" spans="1:5" x14ac:dyDescent="0.3">
      <c r="A9472">
        <v>9584</v>
      </c>
      <c r="B9472">
        <v>354</v>
      </c>
      <c r="C9472">
        <v>15956</v>
      </c>
      <c r="D9472">
        <v>0.98999999999999899</v>
      </c>
      <c r="E9472" s="1">
        <v>38587.804861111108</v>
      </c>
    </row>
    <row r="9473" spans="1:5" x14ac:dyDescent="0.3">
      <c r="A9473">
        <v>9587</v>
      </c>
      <c r="B9473">
        <v>355</v>
      </c>
      <c r="C9473">
        <v>1110</v>
      </c>
      <c r="D9473">
        <v>3.99</v>
      </c>
      <c r="E9473" s="1">
        <v>38503.640277777777</v>
      </c>
    </row>
    <row r="9474" spans="1:5" x14ac:dyDescent="0.3">
      <c r="A9474">
        <v>9588</v>
      </c>
      <c r="B9474">
        <v>355</v>
      </c>
      <c r="C9474">
        <v>1488</v>
      </c>
      <c r="D9474">
        <v>0.98999999999999899</v>
      </c>
      <c r="E9474" s="1">
        <v>38518.902083333334</v>
      </c>
    </row>
    <row r="9475" spans="1:5" x14ac:dyDescent="0.3">
      <c r="A9475">
        <v>9589</v>
      </c>
      <c r="B9475">
        <v>355</v>
      </c>
      <c r="C9475">
        <v>1612</v>
      </c>
      <c r="D9475">
        <v>2.99</v>
      </c>
      <c r="E9475" s="1">
        <v>38519.286111111112</v>
      </c>
    </row>
    <row r="9476" spans="1:5" x14ac:dyDescent="0.3">
      <c r="A9476">
        <v>9590</v>
      </c>
      <c r="B9476">
        <v>355</v>
      </c>
      <c r="C9476">
        <v>3567</v>
      </c>
      <c r="D9476">
        <v>5.99</v>
      </c>
      <c r="E9476" s="1">
        <v>38539.131249999999</v>
      </c>
    </row>
    <row r="9477" spans="1:5" x14ac:dyDescent="0.3">
      <c r="A9477">
        <v>9591</v>
      </c>
      <c r="B9477">
        <v>355</v>
      </c>
      <c r="C9477">
        <v>3730</v>
      </c>
      <c r="D9477">
        <v>6.99</v>
      </c>
      <c r="E9477" s="1">
        <v>38539.479861111111</v>
      </c>
    </row>
    <row r="9478" spans="1:5" x14ac:dyDescent="0.3">
      <c r="A9478">
        <v>9592</v>
      </c>
      <c r="B9478">
        <v>355</v>
      </c>
      <c r="C9478">
        <v>5210</v>
      </c>
      <c r="D9478">
        <v>4.99</v>
      </c>
      <c r="E9478" s="1">
        <v>38542.474999999999</v>
      </c>
    </row>
    <row r="9479" spans="1:5" x14ac:dyDescent="0.3">
      <c r="A9479">
        <v>9593</v>
      </c>
      <c r="B9479">
        <v>355</v>
      </c>
      <c r="C9479">
        <v>5564</v>
      </c>
      <c r="D9479">
        <v>5.99</v>
      </c>
      <c r="E9479" s="1">
        <v>38543.140972222223</v>
      </c>
    </row>
    <row r="9480" spans="1:5" x14ac:dyDescent="0.3">
      <c r="A9480">
        <v>9594</v>
      </c>
      <c r="B9480">
        <v>355</v>
      </c>
      <c r="C9480">
        <v>6127</v>
      </c>
      <c r="D9480">
        <v>0.98999999999999899</v>
      </c>
      <c r="E9480" s="1">
        <v>38544.337500000001</v>
      </c>
    </row>
    <row r="9481" spans="1:5" x14ac:dyDescent="0.3">
      <c r="A9481">
        <v>9595</v>
      </c>
      <c r="B9481">
        <v>355</v>
      </c>
      <c r="C9481">
        <v>6262</v>
      </c>
      <c r="D9481">
        <v>6.99</v>
      </c>
      <c r="E9481" s="1">
        <v>38544.647916666669</v>
      </c>
    </row>
    <row r="9482" spans="1:5" x14ac:dyDescent="0.3">
      <c r="A9482">
        <v>9596</v>
      </c>
      <c r="B9482">
        <v>355</v>
      </c>
      <c r="C9482">
        <v>6437</v>
      </c>
      <c r="D9482">
        <v>2.99</v>
      </c>
      <c r="E9482" s="1">
        <v>38545.013888888891</v>
      </c>
    </row>
    <row r="9483" spans="1:5" x14ac:dyDescent="0.3">
      <c r="A9483">
        <v>9597</v>
      </c>
      <c r="B9483">
        <v>355</v>
      </c>
      <c r="C9483">
        <v>6669</v>
      </c>
      <c r="D9483">
        <v>4.99</v>
      </c>
      <c r="E9483" s="1">
        <v>38545.48541666667</v>
      </c>
    </row>
    <row r="9484" spans="1:5" x14ac:dyDescent="0.3">
      <c r="A9484">
        <v>9598</v>
      </c>
      <c r="B9484">
        <v>355</v>
      </c>
      <c r="C9484">
        <v>7108</v>
      </c>
      <c r="D9484">
        <v>4.99</v>
      </c>
      <c r="E9484" s="1">
        <v>38560.227777777778</v>
      </c>
    </row>
    <row r="9485" spans="1:5" x14ac:dyDescent="0.3">
      <c r="A9485">
        <v>9599</v>
      </c>
      <c r="B9485">
        <v>355</v>
      </c>
      <c r="C9485">
        <v>7477</v>
      </c>
      <c r="D9485">
        <v>5.99</v>
      </c>
      <c r="E9485" s="1">
        <v>38560.799305555556</v>
      </c>
    </row>
    <row r="9486" spans="1:5" x14ac:dyDescent="0.3">
      <c r="A9486">
        <v>9600</v>
      </c>
      <c r="B9486">
        <v>355</v>
      </c>
      <c r="C9486">
        <v>8418</v>
      </c>
      <c r="D9486">
        <v>1.99</v>
      </c>
      <c r="E9486" s="1">
        <v>38562.287499999999</v>
      </c>
    </row>
    <row r="9487" spans="1:5" x14ac:dyDescent="0.3">
      <c r="A9487">
        <v>9601</v>
      </c>
      <c r="B9487">
        <v>355</v>
      </c>
      <c r="C9487">
        <v>10498</v>
      </c>
      <c r="D9487">
        <v>0.98999999999999899</v>
      </c>
      <c r="E9487" s="1">
        <v>38565.455555555556</v>
      </c>
    </row>
    <row r="9488" spans="1:5" x14ac:dyDescent="0.3">
      <c r="A9488">
        <v>9602</v>
      </c>
      <c r="B9488">
        <v>355</v>
      </c>
      <c r="C9488">
        <v>11471</v>
      </c>
      <c r="D9488">
        <v>0.98999999999999899</v>
      </c>
      <c r="E9488" s="1">
        <v>38566.90902777778</v>
      </c>
    </row>
    <row r="9489" spans="1:5" x14ac:dyDescent="0.3">
      <c r="A9489">
        <v>9603</v>
      </c>
      <c r="B9489">
        <v>355</v>
      </c>
      <c r="C9489">
        <v>13821</v>
      </c>
      <c r="D9489">
        <v>1.99</v>
      </c>
      <c r="E9489" s="1">
        <v>38584.564583333333</v>
      </c>
    </row>
    <row r="9490" spans="1:5" x14ac:dyDescent="0.3">
      <c r="A9490">
        <v>9604</v>
      </c>
      <c r="B9490">
        <v>355</v>
      </c>
      <c r="C9490">
        <v>15367</v>
      </c>
      <c r="D9490">
        <v>3.99</v>
      </c>
      <c r="E9490" s="1">
        <v>38586.907638888886</v>
      </c>
    </row>
    <row r="9491" spans="1:5" x14ac:dyDescent="0.3">
      <c r="A9491">
        <v>9605</v>
      </c>
      <c r="B9491">
        <v>355</v>
      </c>
      <c r="C9491">
        <v>15531</v>
      </c>
      <c r="D9491">
        <v>2.99</v>
      </c>
      <c r="E9491" s="1">
        <v>38587.161111111112</v>
      </c>
    </row>
    <row r="9492" spans="1:5" x14ac:dyDescent="0.3">
      <c r="A9492">
        <v>9607</v>
      </c>
      <c r="B9492">
        <v>356</v>
      </c>
      <c r="C9492">
        <v>1088</v>
      </c>
      <c r="D9492">
        <v>4.99</v>
      </c>
      <c r="E9492" s="1">
        <v>38503.482638888891</v>
      </c>
    </row>
    <row r="9493" spans="1:5" x14ac:dyDescent="0.3">
      <c r="A9493">
        <v>9608</v>
      </c>
      <c r="B9493">
        <v>356</v>
      </c>
      <c r="C9493">
        <v>1410</v>
      </c>
      <c r="D9493">
        <v>0.98999999999999899</v>
      </c>
      <c r="E9493" s="1">
        <v>38518.707638888889</v>
      </c>
    </row>
    <row r="9494" spans="1:5" x14ac:dyDescent="0.3">
      <c r="A9494">
        <v>9609</v>
      </c>
      <c r="B9494">
        <v>356</v>
      </c>
      <c r="C9494">
        <v>2405</v>
      </c>
      <c r="D9494">
        <v>2.99</v>
      </c>
      <c r="E9494" s="1">
        <v>38521.691666666666</v>
      </c>
    </row>
    <row r="9495" spans="1:5" x14ac:dyDescent="0.3">
      <c r="A9495">
        <v>9610</v>
      </c>
      <c r="B9495">
        <v>356</v>
      </c>
      <c r="C9495">
        <v>2433</v>
      </c>
      <c r="D9495">
        <v>4.99</v>
      </c>
      <c r="E9495" s="1">
        <v>38521.756944444445</v>
      </c>
    </row>
    <row r="9496" spans="1:5" x14ac:dyDescent="0.3">
      <c r="A9496">
        <v>9611</v>
      </c>
      <c r="B9496">
        <v>356</v>
      </c>
      <c r="C9496">
        <v>3829</v>
      </c>
      <c r="D9496">
        <v>6.99</v>
      </c>
      <c r="E9496" s="1">
        <v>38539.665972222225</v>
      </c>
    </row>
    <row r="9497" spans="1:5" x14ac:dyDescent="0.3">
      <c r="A9497">
        <v>9612</v>
      </c>
      <c r="B9497">
        <v>356</v>
      </c>
      <c r="C9497">
        <v>4599</v>
      </c>
      <c r="D9497">
        <v>4.99</v>
      </c>
      <c r="E9497" s="1">
        <v>38541.283333333333</v>
      </c>
    </row>
    <row r="9498" spans="1:5" x14ac:dyDescent="0.3">
      <c r="A9498">
        <v>9613</v>
      </c>
      <c r="B9498">
        <v>356</v>
      </c>
      <c r="C9498">
        <v>5513</v>
      </c>
      <c r="D9498">
        <v>0.98999999999999899</v>
      </c>
      <c r="E9498" s="1">
        <v>38543.045138888891</v>
      </c>
    </row>
    <row r="9499" spans="1:5" x14ac:dyDescent="0.3">
      <c r="A9499">
        <v>9614</v>
      </c>
      <c r="B9499">
        <v>356</v>
      </c>
      <c r="C9499">
        <v>6593</v>
      </c>
      <c r="D9499">
        <v>4.99</v>
      </c>
      <c r="E9499" s="1">
        <v>38545.306250000001</v>
      </c>
    </row>
    <row r="9500" spans="1:5" x14ac:dyDescent="0.3">
      <c r="A9500">
        <v>9615</v>
      </c>
      <c r="B9500">
        <v>356</v>
      </c>
      <c r="C9500">
        <v>6648</v>
      </c>
      <c r="D9500">
        <v>0.98999999999999899</v>
      </c>
      <c r="E9500" s="1">
        <v>38545.448611111111</v>
      </c>
    </row>
    <row r="9501" spans="1:5" x14ac:dyDescent="0.3">
      <c r="A9501">
        <v>9616</v>
      </c>
      <c r="B9501">
        <v>356</v>
      </c>
      <c r="C9501">
        <v>7079</v>
      </c>
      <c r="D9501">
        <v>2.99</v>
      </c>
      <c r="E9501" s="1">
        <v>38560.181250000001</v>
      </c>
    </row>
    <row r="9502" spans="1:5" x14ac:dyDescent="0.3">
      <c r="A9502">
        <v>9617</v>
      </c>
      <c r="B9502">
        <v>356</v>
      </c>
      <c r="C9502">
        <v>7758</v>
      </c>
      <c r="D9502">
        <v>1.99</v>
      </c>
      <c r="E9502" s="1">
        <v>38561.265972222223</v>
      </c>
    </row>
    <row r="9503" spans="1:5" x14ac:dyDescent="0.3">
      <c r="A9503">
        <v>9618</v>
      </c>
      <c r="B9503">
        <v>356</v>
      </c>
      <c r="C9503">
        <v>7902</v>
      </c>
      <c r="D9503">
        <v>0.98999999999999899</v>
      </c>
      <c r="E9503" s="1">
        <v>38561.468055555553</v>
      </c>
    </row>
    <row r="9504" spans="1:5" x14ac:dyDescent="0.3">
      <c r="A9504">
        <v>9619</v>
      </c>
      <c r="B9504">
        <v>356</v>
      </c>
      <c r="C9504">
        <v>8198</v>
      </c>
      <c r="D9504">
        <v>3.99</v>
      </c>
      <c r="E9504" s="1">
        <v>38561.963888888888</v>
      </c>
    </row>
    <row r="9505" spans="1:5" x14ac:dyDescent="0.3">
      <c r="A9505">
        <v>9620</v>
      </c>
      <c r="B9505">
        <v>356</v>
      </c>
      <c r="C9505">
        <v>8975</v>
      </c>
      <c r="D9505">
        <v>5.99</v>
      </c>
      <c r="E9505" s="1">
        <v>38563.173611111109</v>
      </c>
    </row>
    <row r="9506" spans="1:5" x14ac:dyDescent="0.3">
      <c r="A9506">
        <v>9621</v>
      </c>
      <c r="B9506">
        <v>356</v>
      </c>
      <c r="C9506">
        <v>9037</v>
      </c>
      <c r="D9506">
        <v>4.99</v>
      </c>
      <c r="E9506" s="1">
        <v>38563.265972222223</v>
      </c>
    </row>
    <row r="9507" spans="1:5" x14ac:dyDescent="0.3">
      <c r="A9507">
        <v>9622</v>
      </c>
      <c r="B9507">
        <v>356</v>
      </c>
      <c r="C9507">
        <v>9523</v>
      </c>
      <c r="D9507">
        <v>3.99</v>
      </c>
      <c r="E9507" s="1">
        <v>38564.038888888892</v>
      </c>
    </row>
    <row r="9508" spans="1:5" x14ac:dyDescent="0.3">
      <c r="A9508">
        <v>9623</v>
      </c>
      <c r="B9508">
        <v>356</v>
      </c>
      <c r="C9508">
        <v>9883</v>
      </c>
      <c r="D9508">
        <v>6.99</v>
      </c>
      <c r="E9508" s="1">
        <v>38564.578472222223</v>
      </c>
    </row>
    <row r="9509" spans="1:5" x14ac:dyDescent="0.3">
      <c r="A9509">
        <v>9624</v>
      </c>
      <c r="B9509">
        <v>356</v>
      </c>
      <c r="C9509">
        <v>10427</v>
      </c>
      <c r="D9509">
        <v>3.99</v>
      </c>
      <c r="E9509" s="1">
        <v>38565.354166666664</v>
      </c>
    </row>
    <row r="9510" spans="1:5" x14ac:dyDescent="0.3">
      <c r="A9510">
        <v>9625</v>
      </c>
      <c r="B9510">
        <v>356</v>
      </c>
      <c r="C9510">
        <v>10854</v>
      </c>
      <c r="D9510">
        <v>4.99</v>
      </c>
      <c r="E9510" s="1">
        <v>38566.001388888886</v>
      </c>
    </row>
    <row r="9511" spans="1:5" x14ac:dyDescent="0.3">
      <c r="A9511">
        <v>9626</v>
      </c>
      <c r="B9511">
        <v>356</v>
      </c>
      <c r="C9511">
        <v>11535</v>
      </c>
      <c r="D9511">
        <v>3.99</v>
      </c>
      <c r="E9511" s="1">
        <v>38581.027083333334</v>
      </c>
    </row>
    <row r="9512" spans="1:5" x14ac:dyDescent="0.3">
      <c r="A9512">
        <v>9627</v>
      </c>
      <c r="B9512">
        <v>356</v>
      </c>
      <c r="C9512">
        <v>11579</v>
      </c>
      <c r="D9512">
        <v>2.99</v>
      </c>
      <c r="E9512" s="1">
        <v>38581.081250000003</v>
      </c>
    </row>
    <row r="9513" spans="1:5" x14ac:dyDescent="0.3">
      <c r="A9513">
        <v>9628</v>
      </c>
      <c r="B9513">
        <v>356</v>
      </c>
      <c r="C9513">
        <v>12037</v>
      </c>
      <c r="D9513">
        <v>4.99</v>
      </c>
      <c r="E9513" s="1">
        <v>38581.847916666666</v>
      </c>
    </row>
    <row r="9514" spans="1:5" x14ac:dyDescent="0.3">
      <c r="A9514">
        <v>9629</v>
      </c>
      <c r="B9514">
        <v>356</v>
      </c>
      <c r="C9514">
        <v>12876</v>
      </c>
      <c r="D9514">
        <v>2.99</v>
      </c>
      <c r="E9514" s="1">
        <v>38583.133333333331</v>
      </c>
    </row>
    <row r="9515" spans="1:5" x14ac:dyDescent="0.3">
      <c r="A9515">
        <v>9630</v>
      </c>
      <c r="B9515">
        <v>356</v>
      </c>
      <c r="C9515">
        <v>12913</v>
      </c>
      <c r="D9515">
        <v>0.98999999999999899</v>
      </c>
      <c r="E9515" s="1">
        <v>38583.184027777781</v>
      </c>
    </row>
    <row r="9516" spans="1:5" x14ac:dyDescent="0.3">
      <c r="A9516">
        <v>9631</v>
      </c>
      <c r="B9516">
        <v>356</v>
      </c>
      <c r="C9516">
        <v>13107</v>
      </c>
      <c r="D9516">
        <v>4.99</v>
      </c>
      <c r="E9516" s="1">
        <v>38583.467361111114</v>
      </c>
    </row>
    <row r="9517" spans="1:5" x14ac:dyDescent="0.3">
      <c r="A9517">
        <v>9632</v>
      </c>
      <c r="B9517">
        <v>356</v>
      </c>
      <c r="C9517">
        <v>13442</v>
      </c>
      <c r="D9517">
        <v>5.99</v>
      </c>
      <c r="E9517" s="1">
        <v>38583.993055555555</v>
      </c>
    </row>
    <row r="9518" spans="1:5" x14ac:dyDescent="0.3">
      <c r="A9518">
        <v>9633</v>
      </c>
      <c r="B9518">
        <v>356</v>
      </c>
      <c r="C9518">
        <v>13703</v>
      </c>
      <c r="D9518">
        <v>6.99</v>
      </c>
      <c r="E9518" s="1">
        <v>38584.395138888889</v>
      </c>
    </row>
    <row r="9519" spans="1:5" x14ac:dyDescent="0.3">
      <c r="A9519">
        <v>9634</v>
      </c>
      <c r="B9519">
        <v>356</v>
      </c>
      <c r="C9519">
        <v>15705</v>
      </c>
      <c r="D9519">
        <v>4.99</v>
      </c>
      <c r="E9519" s="1">
        <v>38587.438888888886</v>
      </c>
    </row>
    <row r="9520" spans="1:5" x14ac:dyDescent="0.3">
      <c r="A9520">
        <v>9635</v>
      </c>
      <c r="B9520">
        <v>356</v>
      </c>
      <c r="C9520">
        <v>15754</v>
      </c>
      <c r="D9520">
        <v>5.99</v>
      </c>
      <c r="E9520" s="1">
        <v>38587.529861111114</v>
      </c>
    </row>
    <row r="9521" spans="1:5" x14ac:dyDescent="0.3">
      <c r="A9521">
        <v>9636</v>
      </c>
      <c r="B9521">
        <v>356</v>
      </c>
      <c r="C9521">
        <v>15757</v>
      </c>
      <c r="D9521">
        <v>2.99</v>
      </c>
      <c r="E9521" s="1">
        <v>38587.532638888886</v>
      </c>
    </row>
    <row r="9522" spans="1:5" x14ac:dyDescent="0.3">
      <c r="A9522">
        <v>9637</v>
      </c>
      <c r="B9522">
        <v>357</v>
      </c>
      <c r="C9522">
        <v>144</v>
      </c>
      <c r="D9522">
        <v>2.99</v>
      </c>
      <c r="E9522" s="1">
        <v>38497.992361111108</v>
      </c>
    </row>
    <row r="9523" spans="1:5" x14ac:dyDescent="0.3">
      <c r="A9523">
        <v>9638</v>
      </c>
      <c r="B9523">
        <v>357</v>
      </c>
      <c r="C9523">
        <v>824</v>
      </c>
      <c r="D9523">
        <v>4.99</v>
      </c>
      <c r="E9523" s="1">
        <v>38501.90625</v>
      </c>
    </row>
    <row r="9524" spans="1:5" x14ac:dyDescent="0.3">
      <c r="A9524">
        <v>9639</v>
      </c>
      <c r="B9524">
        <v>357</v>
      </c>
      <c r="C9524">
        <v>945</v>
      </c>
      <c r="D9524">
        <v>0.98999999999999899</v>
      </c>
      <c r="E9524" s="1">
        <v>38502.647916666669</v>
      </c>
    </row>
    <row r="9525" spans="1:5" x14ac:dyDescent="0.3">
      <c r="A9525">
        <v>9640</v>
      </c>
      <c r="B9525">
        <v>357</v>
      </c>
      <c r="C9525">
        <v>1246</v>
      </c>
      <c r="D9525">
        <v>5.99</v>
      </c>
      <c r="E9525" s="1">
        <v>38518.21597222222</v>
      </c>
    </row>
    <row r="9526" spans="1:5" x14ac:dyDescent="0.3">
      <c r="A9526">
        <v>9641</v>
      </c>
      <c r="B9526">
        <v>357</v>
      </c>
      <c r="C9526">
        <v>1788</v>
      </c>
      <c r="D9526">
        <v>1.99</v>
      </c>
      <c r="E9526" s="1">
        <v>38519.824305555558</v>
      </c>
    </row>
    <row r="9527" spans="1:5" x14ac:dyDescent="0.3">
      <c r="A9527">
        <v>9642</v>
      </c>
      <c r="B9527">
        <v>357</v>
      </c>
      <c r="C9527">
        <v>1971</v>
      </c>
      <c r="D9527">
        <v>1.99</v>
      </c>
      <c r="E9527" s="1">
        <v>38520.390972222223</v>
      </c>
    </row>
    <row r="9528" spans="1:5" x14ac:dyDescent="0.3">
      <c r="A9528">
        <v>9643</v>
      </c>
      <c r="B9528">
        <v>357</v>
      </c>
      <c r="C9528">
        <v>2153</v>
      </c>
      <c r="D9528">
        <v>6.99</v>
      </c>
      <c r="E9528" s="1">
        <v>38520.956944444442</v>
      </c>
    </row>
    <row r="9529" spans="1:5" x14ac:dyDescent="0.3">
      <c r="A9529">
        <v>9644</v>
      </c>
      <c r="B9529">
        <v>357</v>
      </c>
      <c r="C9529">
        <v>3865</v>
      </c>
      <c r="D9529">
        <v>3.99</v>
      </c>
      <c r="E9529" s="1">
        <v>38539.740277777775</v>
      </c>
    </row>
    <row r="9530" spans="1:5" x14ac:dyDescent="0.3">
      <c r="A9530">
        <v>9645</v>
      </c>
      <c r="B9530">
        <v>357</v>
      </c>
      <c r="C9530">
        <v>4478</v>
      </c>
      <c r="D9530">
        <v>0.98999999999999899</v>
      </c>
      <c r="E9530" s="1">
        <v>38541.027083333334</v>
      </c>
    </row>
    <row r="9531" spans="1:5" x14ac:dyDescent="0.3">
      <c r="A9531">
        <v>9646</v>
      </c>
      <c r="B9531">
        <v>357</v>
      </c>
      <c r="C9531">
        <v>5896</v>
      </c>
      <c r="D9531">
        <v>0.98999999999999899</v>
      </c>
      <c r="E9531" s="1">
        <v>38543.84375</v>
      </c>
    </row>
    <row r="9532" spans="1:5" x14ac:dyDescent="0.3">
      <c r="A9532">
        <v>9647</v>
      </c>
      <c r="B9532">
        <v>357</v>
      </c>
      <c r="C9532">
        <v>6288</v>
      </c>
      <c r="D9532">
        <v>8.99</v>
      </c>
      <c r="E9532" s="1">
        <v>38544.709027777775</v>
      </c>
    </row>
    <row r="9533" spans="1:5" x14ac:dyDescent="0.3">
      <c r="A9533">
        <v>9648</v>
      </c>
      <c r="B9533">
        <v>357</v>
      </c>
      <c r="C9533">
        <v>6367</v>
      </c>
      <c r="D9533">
        <v>4.99</v>
      </c>
      <c r="E9533" s="1">
        <v>38544.887499999997</v>
      </c>
    </row>
    <row r="9534" spans="1:5" x14ac:dyDescent="0.3">
      <c r="A9534">
        <v>9649</v>
      </c>
      <c r="B9534">
        <v>357</v>
      </c>
      <c r="C9534">
        <v>6405</v>
      </c>
      <c r="D9534">
        <v>2.99</v>
      </c>
      <c r="E9534" s="1">
        <v>38544.953472222223</v>
      </c>
    </row>
    <row r="9535" spans="1:5" x14ac:dyDescent="0.3">
      <c r="A9535">
        <v>9650</v>
      </c>
      <c r="B9535">
        <v>357</v>
      </c>
      <c r="C9535">
        <v>6839</v>
      </c>
      <c r="D9535">
        <v>0.98999999999999899</v>
      </c>
      <c r="E9535" s="1">
        <v>38545.793749999997</v>
      </c>
    </row>
    <row r="9536" spans="1:5" x14ac:dyDescent="0.3">
      <c r="A9536">
        <v>9651</v>
      </c>
      <c r="B9536">
        <v>357</v>
      </c>
      <c r="C9536">
        <v>7353</v>
      </c>
      <c r="D9536">
        <v>2.99</v>
      </c>
      <c r="E9536" s="1">
        <v>38560.609722222223</v>
      </c>
    </row>
    <row r="9537" spans="1:5" x14ac:dyDescent="0.3">
      <c r="A9537">
        <v>9652</v>
      </c>
      <c r="B9537">
        <v>357</v>
      </c>
      <c r="C9537">
        <v>7366</v>
      </c>
      <c r="D9537">
        <v>5.99</v>
      </c>
      <c r="E9537" s="1">
        <v>38560.625694444447</v>
      </c>
    </row>
    <row r="9538" spans="1:5" x14ac:dyDescent="0.3">
      <c r="A9538">
        <v>9653</v>
      </c>
      <c r="B9538">
        <v>357</v>
      </c>
      <c r="C9538">
        <v>8041</v>
      </c>
      <c r="D9538">
        <v>2.99</v>
      </c>
      <c r="E9538" s="1">
        <v>38561.693749999999</v>
      </c>
    </row>
    <row r="9539" spans="1:5" x14ac:dyDescent="0.3">
      <c r="A9539">
        <v>9654</v>
      </c>
      <c r="B9539">
        <v>357</v>
      </c>
      <c r="C9539">
        <v>8124</v>
      </c>
      <c r="D9539">
        <v>2.99</v>
      </c>
      <c r="E9539" s="1">
        <v>38561.811111111114</v>
      </c>
    </row>
    <row r="9540" spans="1:5" x14ac:dyDescent="0.3">
      <c r="A9540">
        <v>9655</v>
      </c>
      <c r="B9540">
        <v>357</v>
      </c>
      <c r="C9540">
        <v>9233</v>
      </c>
      <c r="D9540">
        <v>3.99</v>
      </c>
      <c r="E9540" s="1">
        <v>38563.572222222225</v>
      </c>
    </row>
    <row r="9541" spans="1:5" x14ac:dyDescent="0.3">
      <c r="A9541">
        <v>9656</v>
      </c>
      <c r="B9541">
        <v>357</v>
      </c>
      <c r="C9541">
        <v>10391</v>
      </c>
      <c r="D9541">
        <v>2.99</v>
      </c>
      <c r="E9541" s="1">
        <v>38565.28402777778</v>
      </c>
    </row>
    <row r="9542" spans="1:5" x14ac:dyDescent="0.3">
      <c r="A9542">
        <v>9657</v>
      </c>
      <c r="B9542">
        <v>357</v>
      </c>
      <c r="C9542">
        <v>10502</v>
      </c>
      <c r="D9542">
        <v>2.99</v>
      </c>
      <c r="E9542" s="1">
        <v>38565.462500000001</v>
      </c>
    </row>
    <row r="9543" spans="1:5" x14ac:dyDescent="0.3">
      <c r="A9543">
        <v>9658</v>
      </c>
      <c r="B9543">
        <v>357</v>
      </c>
      <c r="C9543">
        <v>10503</v>
      </c>
      <c r="D9543">
        <v>6.99</v>
      </c>
      <c r="E9543" s="1">
        <v>38565.463194444441</v>
      </c>
    </row>
    <row r="9544" spans="1:5" x14ac:dyDescent="0.3">
      <c r="A9544">
        <v>9659</v>
      </c>
      <c r="B9544">
        <v>357</v>
      </c>
      <c r="C9544">
        <v>10764</v>
      </c>
      <c r="D9544">
        <v>0.98999999999999899</v>
      </c>
      <c r="E9544" s="1">
        <v>38565.855555555558</v>
      </c>
    </row>
    <row r="9545" spans="1:5" x14ac:dyDescent="0.3">
      <c r="A9545">
        <v>9660</v>
      </c>
      <c r="B9545">
        <v>357</v>
      </c>
      <c r="C9545">
        <v>11065</v>
      </c>
      <c r="D9545">
        <v>2.99</v>
      </c>
      <c r="E9545" s="1">
        <v>38566.289583333331</v>
      </c>
    </row>
    <row r="9546" spans="1:5" x14ac:dyDescent="0.3">
      <c r="A9546">
        <v>9661</v>
      </c>
      <c r="B9546">
        <v>357</v>
      </c>
      <c r="C9546">
        <v>14926</v>
      </c>
      <c r="D9546">
        <v>0.98999999999999899</v>
      </c>
      <c r="E9546" s="1">
        <v>38586.220833333333</v>
      </c>
    </row>
    <row r="9547" spans="1:5" x14ac:dyDescent="0.3">
      <c r="A9547">
        <v>9662</v>
      </c>
      <c r="B9547">
        <v>357</v>
      </c>
      <c r="C9547">
        <v>15869</v>
      </c>
      <c r="D9547">
        <v>2.99</v>
      </c>
      <c r="E9547" s="1">
        <v>38587.681944444441</v>
      </c>
    </row>
    <row r="9548" spans="1:5" x14ac:dyDescent="0.3">
      <c r="A9548">
        <v>9663</v>
      </c>
      <c r="B9548">
        <v>358</v>
      </c>
      <c r="C9548">
        <v>858</v>
      </c>
      <c r="D9548">
        <v>4.99</v>
      </c>
      <c r="E9548" s="1">
        <v>38502.090277777781</v>
      </c>
    </row>
    <row r="9549" spans="1:5" x14ac:dyDescent="0.3">
      <c r="A9549">
        <v>9664</v>
      </c>
      <c r="B9549">
        <v>358</v>
      </c>
      <c r="C9549">
        <v>1455</v>
      </c>
      <c r="D9549">
        <v>2.99</v>
      </c>
      <c r="E9549" s="1">
        <v>38518.82708333333</v>
      </c>
    </row>
    <row r="9550" spans="1:5" x14ac:dyDescent="0.3">
      <c r="A9550">
        <v>9665</v>
      </c>
      <c r="B9550">
        <v>358</v>
      </c>
      <c r="C9550">
        <v>1908</v>
      </c>
      <c r="D9550">
        <v>0.98999999999999899</v>
      </c>
      <c r="E9550" s="1">
        <v>38520.215277777781</v>
      </c>
    </row>
    <row r="9551" spans="1:5" x14ac:dyDescent="0.3">
      <c r="A9551">
        <v>9666</v>
      </c>
      <c r="B9551">
        <v>358</v>
      </c>
      <c r="C9551">
        <v>2114</v>
      </c>
      <c r="D9551">
        <v>5.99</v>
      </c>
      <c r="E9551" s="1">
        <v>38520.833333333336</v>
      </c>
    </row>
    <row r="9552" spans="1:5" x14ac:dyDescent="0.3">
      <c r="A9552">
        <v>9667</v>
      </c>
      <c r="B9552">
        <v>358</v>
      </c>
      <c r="C9552">
        <v>2721</v>
      </c>
      <c r="D9552">
        <v>2.99</v>
      </c>
      <c r="E9552" s="1">
        <v>38522.620138888888</v>
      </c>
    </row>
    <row r="9553" spans="1:5" x14ac:dyDescent="0.3">
      <c r="A9553">
        <v>9668</v>
      </c>
      <c r="B9553">
        <v>358</v>
      </c>
      <c r="C9553">
        <v>2749</v>
      </c>
      <c r="D9553">
        <v>2.99</v>
      </c>
      <c r="E9553" s="1">
        <v>38522.685416666667</v>
      </c>
    </row>
    <row r="9554" spans="1:5" x14ac:dyDescent="0.3">
      <c r="A9554">
        <v>9669</v>
      </c>
      <c r="B9554">
        <v>358</v>
      </c>
      <c r="C9554">
        <v>3245</v>
      </c>
      <c r="D9554">
        <v>2.99</v>
      </c>
      <c r="E9554" s="1">
        <v>38524.129166666666</v>
      </c>
    </row>
    <row r="9555" spans="1:5" x14ac:dyDescent="0.3">
      <c r="A9555">
        <v>9670</v>
      </c>
      <c r="B9555">
        <v>358</v>
      </c>
      <c r="C9555">
        <v>3753</v>
      </c>
      <c r="D9555">
        <v>2.99</v>
      </c>
      <c r="E9555" s="1">
        <v>38539.523611111108</v>
      </c>
    </row>
    <row r="9556" spans="1:5" x14ac:dyDescent="0.3">
      <c r="A9556">
        <v>9671</v>
      </c>
      <c r="B9556">
        <v>358</v>
      </c>
      <c r="C9556">
        <v>3809</v>
      </c>
      <c r="D9556">
        <v>2.99</v>
      </c>
      <c r="E9556" s="1">
        <v>38539.636111111111</v>
      </c>
    </row>
    <row r="9557" spans="1:5" x14ac:dyDescent="0.3">
      <c r="A9557">
        <v>9672</v>
      </c>
      <c r="B9557">
        <v>358</v>
      </c>
      <c r="C9557">
        <v>5023</v>
      </c>
      <c r="D9557">
        <v>5.99</v>
      </c>
      <c r="E9557" s="1">
        <v>38542.099305555559</v>
      </c>
    </row>
    <row r="9558" spans="1:5" x14ac:dyDescent="0.3">
      <c r="A9558">
        <v>9673</v>
      </c>
      <c r="B9558">
        <v>358</v>
      </c>
      <c r="C9558">
        <v>6362</v>
      </c>
      <c r="D9558">
        <v>2.99</v>
      </c>
      <c r="E9558" s="1">
        <v>38544.881249999999</v>
      </c>
    </row>
    <row r="9559" spans="1:5" x14ac:dyDescent="0.3">
      <c r="A9559">
        <v>9674</v>
      </c>
      <c r="B9559">
        <v>358</v>
      </c>
      <c r="C9559">
        <v>8621</v>
      </c>
      <c r="D9559">
        <v>2.99</v>
      </c>
      <c r="E9559" s="1">
        <v>38562.577777777777</v>
      </c>
    </row>
    <row r="9560" spans="1:5" x14ac:dyDescent="0.3">
      <c r="A9560">
        <v>9675</v>
      </c>
      <c r="B9560">
        <v>358</v>
      </c>
      <c r="C9560">
        <v>9062</v>
      </c>
      <c r="D9560">
        <v>0.98999999999999899</v>
      </c>
      <c r="E9560" s="1">
        <v>38563.307638888888</v>
      </c>
    </row>
    <row r="9561" spans="1:5" x14ac:dyDescent="0.3">
      <c r="A9561">
        <v>9676</v>
      </c>
      <c r="B9561">
        <v>358</v>
      </c>
      <c r="C9561">
        <v>9568</v>
      </c>
      <c r="D9561">
        <v>0.98999999999999899</v>
      </c>
      <c r="E9561" s="1">
        <v>38564.109027777777</v>
      </c>
    </row>
    <row r="9562" spans="1:5" x14ac:dyDescent="0.3">
      <c r="A9562">
        <v>9677</v>
      </c>
      <c r="B9562">
        <v>358</v>
      </c>
      <c r="C9562">
        <v>10193</v>
      </c>
      <c r="D9562">
        <v>2.99</v>
      </c>
      <c r="E9562" s="1">
        <v>38565.022916666669</v>
      </c>
    </row>
    <row r="9563" spans="1:5" x14ac:dyDescent="0.3">
      <c r="A9563">
        <v>9678</v>
      </c>
      <c r="B9563">
        <v>358</v>
      </c>
      <c r="C9563">
        <v>10482</v>
      </c>
      <c r="D9563">
        <v>4.99</v>
      </c>
      <c r="E9563" s="1">
        <v>38565.428472222222</v>
      </c>
    </row>
    <row r="9564" spans="1:5" x14ac:dyDescent="0.3">
      <c r="A9564">
        <v>9679</v>
      </c>
      <c r="B9564">
        <v>358</v>
      </c>
      <c r="C9564">
        <v>11149</v>
      </c>
      <c r="D9564">
        <v>5.99</v>
      </c>
      <c r="E9564" s="1">
        <v>38566.410416666666</v>
      </c>
    </row>
    <row r="9565" spans="1:5" x14ac:dyDescent="0.3">
      <c r="A9565">
        <v>9680</v>
      </c>
      <c r="B9565">
        <v>358</v>
      </c>
      <c r="C9565">
        <v>11653</v>
      </c>
      <c r="D9565">
        <v>4.99</v>
      </c>
      <c r="E9565" s="1">
        <v>38581.212500000001</v>
      </c>
    </row>
    <row r="9566" spans="1:5" x14ac:dyDescent="0.3">
      <c r="A9566">
        <v>9681</v>
      </c>
      <c r="B9566">
        <v>358</v>
      </c>
      <c r="C9566">
        <v>12452</v>
      </c>
      <c r="D9566">
        <v>6.99</v>
      </c>
      <c r="E9566" s="1">
        <v>38582.468055555553</v>
      </c>
    </row>
    <row r="9567" spans="1:5" x14ac:dyDescent="0.3">
      <c r="A9567">
        <v>9682</v>
      </c>
      <c r="B9567">
        <v>358</v>
      </c>
      <c r="C9567">
        <v>13197</v>
      </c>
      <c r="D9567">
        <v>2.99</v>
      </c>
      <c r="E9567" s="1">
        <v>38583.613888888889</v>
      </c>
    </row>
    <row r="9568" spans="1:5" x14ac:dyDescent="0.3">
      <c r="A9568">
        <v>9683</v>
      </c>
      <c r="B9568">
        <v>358</v>
      </c>
      <c r="C9568">
        <v>14004</v>
      </c>
      <c r="D9568">
        <v>7.99</v>
      </c>
      <c r="E9568" s="1">
        <v>38584.844444444447</v>
      </c>
    </row>
    <row r="9569" spans="1:5" x14ac:dyDescent="0.3">
      <c r="A9569">
        <v>9684</v>
      </c>
      <c r="B9569">
        <v>359</v>
      </c>
      <c r="C9569">
        <v>284</v>
      </c>
      <c r="D9569">
        <v>8.99</v>
      </c>
      <c r="E9569" s="1">
        <v>38498.806250000001</v>
      </c>
    </row>
    <row r="9570" spans="1:5" x14ac:dyDescent="0.3">
      <c r="A9570">
        <v>9685</v>
      </c>
      <c r="B9570">
        <v>359</v>
      </c>
      <c r="C9570">
        <v>392</v>
      </c>
      <c r="D9570">
        <v>2.99</v>
      </c>
      <c r="E9570" s="1">
        <v>38499.468055555553</v>
      </c>
    </row>
    <row r="9571" spans="1:5" x14ac:dyDescent="0.3">
      <c r="A9571">
        <v>9686</v>
      </c>
      <c r="B9571">
        <v>359</v>
      </c>
      <c r="C9571">
        <v>528</v>
      </c>
      <c r="D9571">
        <v>3.99</v>
      </c>
      <c r="E9571" s="1">
        <v>38500.1875</v>
      </c>
    </row>
    <row r="9572" spans="1:5" x14ac:dyDescent="0.3">
      <c r="A9572">
        <v>9687</v>
      </c>
      <c r="B9572">
        <v>359</v>
      </c>
      <c r="C9572">
        <v>1329</v>
      </c>
      <c r="D9572">
        <v>4.99</v>
      </c>
      <c r="E9572" s="1">
        <v>38518.475694444445</v>
      </c>
    </row>
    <row r="9573" spans="1:5" x14ac:dyDescent="0.3">
      <c r="A9573">
        <v>9688</v>
      </c>
      <c r="B9573">
        <v>359</v>
      </c>
      <c r="C9573">
        <v>1770</v>
      </c>
      <c r="D9573">
        <v>1.99</v>
      </c>
      <c r="E9573" s="1">
        <v>38519.754861111112</v>
      </c>
    </row>
    <row r="9574" spans="1:5" x14ac:dyDescent="0.3">
      <c r="A9574">
        <v>9689</v>
      </c>
      <c r="B9574">
        <v>359</v>
      </c>
      <c r="C9574">
        <v>2401</v>
      </c>
      <c r="D9574">
        <v>0.98999999999999899</v>
      </c>
      <c r="E9574" s="1">
        <v>38521.681944444441</v>
      </c>
    </row>
    <row r="9575" spans="1:5" x14ac:dyDescent="0.3">
      <c r="A9575">
        <v>9690</v>
      </c>
      <c r="B9575">
        <v>359</v>
      </c>
      <c r="C9575">
        <v>2736</v>
      </c>
      <c r="D9575">
        <v>4.99</v>
      </c>
      <c r="E9575" s="1">
        <v>38522.654861111114</v>
      </c>
    </row>
    <row r="9576" spans="1:5" x14ac:dyDescent="0.3">
      <c r="A9576">
        <v>9691</v>
      </c>
      <c r="B9576">
        <v>359</v>
      </c>
      <c r="C9576">
        <v>4830</v>
      </c>
      <c r="D9576">
        <v>7.99</v>
      </c>
      <c r="E9576" s="1">
        <v>38541.74722222222</v>
      </c>
    </row>
    <row r="9577" spans="1:5" x14ac:dyDescent="0.3">
      <c r="A9577">
        <v>9692</v>
      </c>
      <c r="B9577">
        <v>359</v>
      </c>
      <c r="C9577">
        <v>6424</v>
      </c>
      <c r="D9577">
        <v>9.99</v>
      </c>
      <c r="E9577" s="1">
        <v>38544.992361111108</v>
      </c>
    </row>
    <row r="9578" spans="1:5" x14ac:dyDescent="0.3">
      <c r="A9578">
        <v>9693</v>
      </c>
      <c r="B9578">
        <v>359</v>
      </c>
      <c r="C9578">
        <v>6542</v>
      </c>
      <c r="D9578">
        <v>2.99</v>
      </c>
      <c r="E9578" s="1">
        <v>38545.203472222223</v>
      </c>
    </row>
    <row r="9579" spans="1:5" x14ac:dyDescent="0.3">
      <c r="A9579">
        <v>9694</v>
      </c>
      <c r="B9579">
        <v>359</v>
      </c>
      <c r="C9579">
        <v>6741</v>
      </c>
      <c r="D9579">
        <v>0.98999999999999899</v>
      </c>
      <c r="E9579" s="1">
        <v>38545.599999999999</v>
      </c>
    </row>
    <row r="9580" spans="1:5" x14ac:dyDescent="0.3">
      <c r="A9580">
        <v>9695</v>
      </c>
      <c r="B9580">
        <v>359</v>
      </c>
      <c r="C9580">
        <v>7098</v>
      </c>
      <c r="D9580">
        <v>0.98999999999999899</v>
      </c>
      <c r="E9580" s="1">
        <v>38560.209027777775</v>
      </c>
    </row>
    <row r="9581" spans="1:5" x14ac:dyDescent="0.3">
      <c r="A9581">
        <v>9696</v>
      </c>
      <c r="B9581">
        <v>359</v>
      </c>
      <c r="C9581">
        <v>7115</v>
      </c>
      <c r="D9581">
        <v>0.98999999999999899</v>
      </c>
      <c r="E9581" s="1">
        <v>38560.237500000003</v>
      </c>
    </row>
    <row r="9582" spans="1:5" x14ac:dyDescent="0.3">
      <c r="A9582">
        <v>9697</v>
      </c>
      <c r="B9582">
        <v>359</v>
      </c>
      <c r="C9582">
        <v>8174</v>
      </c>
      <c r="D9582">
        <v>4.99</v>
      </c>
      <c r="E9582" s="1">
        <v>38561.9</v>
      </c>
    </row>
    <row r="9583" spans="1:5" x14ac:dyDescent="0.3">
      <c r="A9583">
        <v>9698</v>
      </c>
      <c r="B9583">
        <v>359</v>
      </c>
      <c r="C9583">
        <v>9898</v>
      </c>
      <c r="D9583">
        <v>4.99</v>
      </c>
      <c r="E9583" s="1">
        <v>38564.591666666667</v>
      </c>
    </row>
    <row r="9584" spans="1:5" x14ac:dyDescent="0.3">
      <c r="A9584">
        <v>9699</v>
      </c>
      <c r="B9584">
        <v>359</v>
      </c>
      <c r="C9584">
        <v>10174</v>
      </c>
      <c r="D9584">
        <v>5.99</v>
      </c>
      <c r="E9584" s="1">
        <v>38564.986111111109</v>
      </c>
    </row>
    <row r="9585" spans="1:5" x14ac:dyDescent="0.3">
      <c r="A9585">
        <v>9700</v>
      </c>
      <c r="B9585">
        <v>359</v>
      </c>
      <c r="C9585">
        <v>11032</v>
      </c>
      <c r="D9585">
        <v>4.99</v>
      </c>
      <c r="E9585" s="1">
        <v>38566.245138888888</v>
      </c>
    </row>
    <row r="9586" spans="1:5" x14ac:dyDescent="0.3">
      <c r="A9586">
        <v>9701</v>
      </c>
      <c r="B9586">
        <v>359</v>
      </c>
      <c r="C9586">
        <v>12611</v>
      </c>
      <c r="D9586">
        <v>1.99</v>
      </c>
      <c r="E9586" s="1">
        <v>38582.714583333334</v>
      </c>
    </row>
    <row r="9587" spans="1:5" x14ac:dyDescent="0.3">
      <c r="A9587">
        <v>9702</v>
      </c>
      <c r="B9587">
        <v>359</v>
      </c>
      <c r="C9587">
        <v>13297</v>
      </c>
      <c r="D9587">
        <v>2.99</v>
      </c>
      <c r="E9587" s="1">
        <v>38583.78125</v>
      </c>
    </row>
    <row r="9588" spans="1:5" x14ac:dyDescent="0.3">
      <c r="A9588">
        <v>9703</v>
      </c>
      <c r="B9588">
        <v>359</v>
      </c>
      <c r="C9588">
        <v>14258</v>
      </c>
      <c r="D9588">
        <v>1.99</v>
      </c>
      <c r="E9588" s="1">
        <v>38585.24722222222</v>
      </c>
    </row>
    <row r="9589" spans="1:5" x14ac:dyDescent="0.3">
      <c r="A9589">
        <v>9704</v>
      </c>
      <c r="B9589">
        <v>359</v>
      </c>
      <c r="C9589">
        <v>14598</v>
      </c>
      <c r="D9589">
        <v>5.99</v>
      </c>
      <c r="E9589" s="1">
        <v>38585.736111111109</v>
      </c>
    </row>
    <row r="9590" spans="1:5" x14ac:dyDescent="0.3">
      <c r="A9590">
        <v>9705</v>
      </c>
      <c r="B9590">
        <v>359</v>
      </c>
      <c r="C9590">
        <v>15104</v>
      </c>
      <c r="D9590">
        <v>2.99</v>
      </c>
      <c r="E9590" s="1">
        <v>38586.500694444447</v>
      </c>
    </row>
    <row r="9591" spans="1:5" x14ac:dyDescent="0.3">
      <c r="A9591">
        <v>9706</v>
      </c>
      <c r="B9591">
        <v>359</v>
      </c>
      <c r="C9591">
        <v>15148</v>
      </c>
      <c r="D9591">
        <v>4.99</v>
      </c>
      <c r="E9591" s="1">
        <v>38586.582638888889</v>
      </c>
    </row>
    <row r="9592" spans="1:5" x14ac:dyDescent="0.3">
      <c r="A9592">
        <v>9707</v>
      </c>
      <c r="B9592">
        <v>359</v>
      </c>
      <c r="C9592">
        <v>15453</v>
      </c>
      <c r="D9592">
        <v>1.99</v>
      </c>
      <c r="E9592" s="1">
        <v>38587.042361111111</v>
      </c>
    </row>
    <row r="9593" spans="1:5" x14ac:dyDescent="0.3">
      <c r="A9593">
        <v>9709</v>
      </c>
      <c r="B9593">
        <v>360</v>
      </c>
      <c r="C9593">
        <v>633</v>
      </c>
      <c r="D9593">
        <v>0.98999999999999899</v>
      </c>
      <c r="E9593" s="1">
        <v>38500.734027777777</v>
      </c>
    </row>
    <row r="9594" spans="1:5" x14ac:dyDescent="0.3">
      <c r="A9594">
        <v>9710</v>
      </c>
      <c r="B9594">
        <v>360</v>
      </c>
      <c r="C9594">
        <v>777</v>
      </c>
      <c r="D9594">
        <v>4.99</v>
      </c>
      <c r="E9594" s="1">
        <v>38501.588194444441</v>
      </c>
    </row>
    <row r="9595" spans="1:5" x14ac:dyDescent="0.3">
      <c r="A9595">
        <v>9711</v>
      </c>
      <c r="B9595">
        <v>360</v>
      </c>
      <c r="C9595">
        <v>1492</v>
      </c>
      <c r="D9595">
        <v>0.98999999999999899</v>
      </c>
      <c r="E9595" s="1">
        <v>38518.908333333333</v>
      </c>
    </row>
    <row r="9596" spans="1:5" x14ac:dyDescent="0.3">
      <c r="A9596">
        <v>9712</v>
      </c>
      <c r="B9596">
        <v>360</v>
      </c>
      <c r="C9596">
        <v>2402</v>
      </c>
      <c r="D9596">
        <v>6.99</v>
      </c>
      <c r="E9596" s="1">
        <v>38521.683333333334</v>
      </c>
    </row>
    <row r="9597" spans="1:5" x14ac:dyDescent="0.3">
      <c r="A9597">
        <v>9713</v>
      </c>
      <c r="B9597">
        <v>360</v>
      </c>
      <c r="C9597">
        <v>2541</v>
      </c>
      <c r="D9597">
        <v>3.99</v>
      </c>
      <c r="E9597" s="1">
        <v>38522.088888888888</v>
      </c>
    </row>
    <row r="9598" spans="1:5" x14ac:dyDescent="0.3">
      <c r="A9598">
        <v>9714</v>
      </c>
      <c r="B9598">
        <v>360</v>
      </c>
      <c r="C9598">
        <v>2780</v>
      </c>
      <c r="D9598">
        <v>6.99</v>
      </c>
      <c r="E9598" s="1">
        <v>38522.763194444444</v>
      </c>
    </row>
    <row r="9599" spans="1:5" x14ac:dyDescent="0.3">
      <c r="A9599">
        <v>9715</v>
      </c>
      <c r="B9599">
        <v>360</v>
      </c>
      <c r="C9599">
        <v>4056</v>
      </c>
      <c r="D9599">
        <v>4.99</v>
      </c>
      <c r="E9599" s="1">
        <v>38540.164583333331</v>
      </c>
    </row>
    <row r="9600" spans="1:5" x14ac:dyDescent="0.3">
      <c r="A9600">
        <v>9716</v>
      </c>
      <c r="B9600">
        <v>360</v>
      </c>
      <c r="C9600">
        <v>4487</v>
      </c>
      <c r="D9600">
        <v>7.99</v>
      </c>
      <c r="E9600" s="1">
        <v>38541.055555555555</v>
      </c>
    </row>
    <row r="9601" spans="1:5" x14ac:dyDescent="0.3">
      <c r="A9601">
        <v>9717</v>
      </c>
      <c r="B9601">
        <v>360</v>
      </c>
      <c r="C9601">
        <v>5456</v>
      </c>
      <c r="D9601">
        <v>2.99</v>
      </c>
      <c r="E9601" s="1">
        <v>38542.938194444447</v>
      </c>
    </row>
    <row r="9602" spans="1:5" x14ac:dyDescent="0.3">
      <c r="A9602">
        <v>9718</v>
      </c>
      <c r="B9602">
        <v>360</v>
      </c>
      <c r="C9602">
        <v>5834</v>
      </c>
      <c r="D9602">
        <v>1.99</v>
      </c>
      <c r="E9602" s="1">
        <v>38543.697222222225</v>
      </c>
    </row>
    <row r="9603" spans="1:5" x14ac:dyDescent="0.3">
      <c r="A9603">
        <v>9719</v>
      </c>
      <c r="B9603">
        <v>360</v>
      </c>
      <c r="C9603">
        <v>5995</v>
      </c>
      <c r="D9603">
        <v>3.99</v>
      </c>
      <c r="E9603" s="1">
        <v>38544.052083333336</v>
      </c>
    </row>
    <row r="9604" spans="1:5" x14ac:dyDescent="0.3">
      <c r="A9604">
        <v>9720</v>
      </c>
      <c r="B9604">
        <v>360</v>
      </c>
      <c r="C9604">
        <v>6442</v>
      </c>
      <c r="D9604">
        <v>0.98999999999999899</v>
      </c>
      <c r="E9604" s="1">
        <v>38545.020138888889</v>
      </c>
    </row>
    <row r="9605" spans="1:5" x14ac:dyDescent="0.3">
      <c r="A9605">
        <v>9721</v>
      </c>
      <c r="B9605">
        <v>360</v>
      </c>
      <c r="C9605">
        <v>6770</v>
      </c>
      <c r="D9605">
        <v>5.99</v>
      </c>
      <c r="E9605" s="1">
        <v>38545.65902777778</v>
      </c>
    </row>
    <row r="9606" spans="1:5" x14ac:dyDescent="0.3">
      <c r="A9606">
        <v>9722</v>
      </c>
      <c r="B9606">
        <v>360</v>
      </c>
      <c r="C9606">
        <v>7251</v>
      </c>
      <c r="D9606">
        <v>2.99</v>
      </c>
      <c r="E9606" s="1">
        <v>38560.447222222225</v>
      </c>
    </row>
    <row r="9607" spans="1:5" x14ac:dyDescent="0.3">
      <c r="A9607">
        <v>9723</v>
      </c>
      <c r="B9607">
        <v>360</v>
      </c>
      <c r="C9607">
        <v>7588</v>
      </c>
      <c r="D9607">
        <v>9.99</v>
      </c>
      <c r="E9607" s="1">
        <v>38560.974305555559</v>
      </c>
    </row>
    <row r="9608" spans="1:5" x14ac:dyDescent="0.3">
      <c r="A9608">
        <v>9724</v>
      </c>
      <c r="B9608">
        <v>360</v>
      </c>
      <c r="C9608">
        <v>7654</v>
      </c>
      <c r="D9608">
        <v>4.99</v>
      </c>
      <c r="E9608" s="1">
        <v>38561.083333333336</v>
      </c>
    </row>
    <row r="9609" spans="1:5" x14ac:dyDescent="0.3">
      <c r="A9609">
        <v>9725</v>
      </c>
      <c r="B9609">
        <v>360</v>
      </c>
      <c r="C9609">
        <v>7908</v>
      </c>
      <c r="D9609">
        <v>3.99</v>
      </c>
      <c r="E9609" s="1">
        <v>38561.480555555558</v>
      </c>
    </row>
    <row r="9610" spans="1:5" x14ac:dyDescent="0.3">
      <c r="A9610">
        <v>9726</v>
      </c>
      <c r="B9610">
        <v>360</v>
      </c>
      <c r="C9610">
        <v>8220</v>
      </c>
      <c r="D9610">
        <v>2.99</v>
      </c>
      <c r="E9610" s="1">
        <v>38561.990277777775</v>
      </c>
    </row>
    <row r="9611" spans="1:5" x14ac:dyDescent="0.3">
      <c r="A9611">
        <v>9727</v>
      </c>
      <c r="B9611">
        <v>360</v>
      </c>
      <c r="C9611">
        <v>8361</v>
      </c>
      <c r="D9611">
        <v>2.99</v>
      </c>
      <c r="E9611" s="1">
        <v>38562.213888888888</v>
      </c>
    </row>
    <row r="9612" spans="1:5" x14ac:dyDescent="0.3">
      <c r="A9612">
        <v>9728</v>
      </c>
      <c r="B9612">
        <v>360</v>
      </c>
      <c r="C9612">
        <v>9283</v>
      </c>
      <c r="D9612">
        <v>4.99</v>
      </c>
      <c r="E9612" s="1">
        <v>38563.642361111109</v>
      </c>
    </row>
    <row r="9613" spans="1:5" x14ac:dyDescent="0.3">
      <c r="A9613">
        <v>9729</v>
      </c>
      <c r="B9613">
        <v>360</v>
      </c>
      <c r="C9613">
        <v>9352</v>
      </c>
      <c r="D9613">
        <v>0.98999999999999899</v>
      </c>
      <c r="E9613" s="1">
        <v>38563.770138888889</v>
      </c>
    </row>
    <row r="9614" spans="1:5" x14ac:dyDescent="0.3">
      <c r="A9614">
        <v>9730</v>
      </c>
      <c r="B9614">
        <v>360</v>
      </c>
      <c r="C9614">
        <v>9623</v>
      </c>
      <c r="D9614">
        <v>2.99</v>
      </c>
      <c r="E9614" s="1">
        <v>38564.1875</v>
      </c>
    </row>
    <row r="9615" spans="1:5" x14ac:dyDescent="0.3">
      <c r="A9615">
        <v>9731</v>
      </c>
      <c r="B9615">
        <v>360</v>
      </c>
      <c r="C9615">
        <v>9659</v>
      </c>
      <c r="D9615">
        <v>3.99</v>
      </c>
      <c r="E9615" s="1">
        <v>38564.251388888886</v>
      </c>
    </row>
    <row r="9616" spans="1:5" x14ac:dyDescent="0.3">
      <c r="A9616">
        <v>9732</v>
      </c>
      <c r="B9616">
        <v>360</v>
      </c>
      <c r="C9616">
        <v>10857</v>
      </c>
      <c r="D9616">
        <v>2.99</v>
      </c>
      <c r="E9616" s="1">
        <v>38566.004861111112</v>
      </c>
    </row>
    <row r="9617" spans="1:5" x14ac:dyDescent="0.3">
      <c r="A9617">
        <v>9733</v>
      </c>
      <c r="B9617">
        <v>360</v>
      </c>
      <c r="C9617">
        <v>11264</v>
      </c>
      <c r="D9617">
        <v>6.99</v>
      </c>
      <c r="E9617" s="1">
        <v>38566.586805555555</v>
      </c>
    </row>
    <row r="9618" spans="1:5" x14ac:dyDescent="0.3">
      <c r="A9618">
        <v>9734</v>
      </c>
      <c r="B9618">
        <v>360</v>
      </c>
      <c r="C9618">
        <v>11553</v>
      </c>
      <c r="D9618">
        <v>4.99</v>
      </c>
      <c r="E9618" s="1">
        <v>38581.044444444444</v>
      </c>
    </row>
    <row r="9619" spans="1:5" x14ac:dyDescent="0.3">
      <c r="A9619">
        <v>9735</v>
      </c>
      <c r="B9619">
        <v>360</v>
      </c>
      <c r="C9619">
        <v>12088</v>
      </c>
      <c r="D9619">
        <v>5.99</v>
      </c>
      <c r="E9619" s="1">
        <v>38581.930555555555</v>
      </c>
    </row>
    <row r="9620" spans="1:5" x14ac:dyDescent="0.3">
      <c r="A9620">
        <v>9736</v>
      </c>
      <c r="B9620">
        <v>360</v>
      </c>
      <c r="C9620">
        <v>12773</v>
      </c>
      <c r="D9620">
        <v>5.99</v>
      </c>
      <c r="E9620" s="1">
        <v>38582.980555555558</v>
      </c>
    </row>
    <row r="9621" spans="1:5" x14ac:dyDescent="0.3">
      <c r="A9621">
        <v>9737</v>
      </c>
      <c r="B9621">
        <v>360</v>
      </c>
      <c r="C9621">
        <v>12795</v>
      </c>
      <c r="D9621">
        <v>0.98999999999999899</v>
      </c>
      <c r="E9621" s="1">
        <v>38583.01458333333</v>
      </c>
    </row>
    <row r="9622" spans="1:5" x14ac:dyDescent="0.3">
      <c r="A9622">
        <v>9738</v>
      </c>
      <c r="B9622">
        <v>360</v>
      </c>
      <c r="C9622">
        <v>12839</v>
      </c>
      <c r="D9622">
        <v>6.99</v>
      </c>
      <c r="E9622" s="1">
        <v>38583.078472222223</v>
      </c>
    </row>
    <row r="9623" spans="1:5" x14ac:dyDescent="0.3">
      <c r="A9623">
        <v>9739</v>
      </c>
      <c r="B9623">
        <v>360</v>
      </c>
      <c r="C9623">
        <v>12990</v>
      </c>
      <c r="D9623">
        <v>4.99</v>
      </c>
      <c r="E9623" s="1">
        <v>38583.305555555555</v>
      </c>
    </row>
    <row r="9624" spans="1:5" x14ac:dyDescent="0.3">
      <c r="A9624">
        <v>9740</v>
      </c>
      <c r="B9624">
        <v>360</v>
      </c>
      <c r="C9624">
        <v>13894</v>
      </c>
      <c r="D9624">
        <v>7.99</v>
      </c>
      <c r="E9624" s="1">
        <v>38584.663194444445</v>
      </c>
    </row>
    <row r="9625" spans="1:5" x14ac:dyDescent="0.3">
      <c r="A9625">
        <v>9741</v>
      </c>
      <c r="B9625">
        <v>360</v>
      </c>
      <c r="C9625">
        <v>14700</v>
      </c>
      <c r="D9625">
        <v>4.99</v>
      </c>
      <c r="E9625" s="1">
        <v>38585.870138888888</v>
      </c>
    </row>
    <row r="9626" spans="1:5" x14ac:dyDescent="0.3">
      <c r="A9626">
        <v>9742</v>
      </c>
      <c r="B9626">
        <v>360</v>
      </c>
      <c r="C9626">
        <v>15310</v>
      </c>
      <c r="D9626">
        <v>2.99</v>
      </c>
      <c r="E9626" s="1">
        <v>38586.830555555556</v>
      </c>
    </row>
    <row r="9627" spans="1:5" x14ac:dyDescent="0.3">
      <c r="A9627">
        <v>9743</v>
      </c>
      <c r="B9627">
        <v>361</v>
      </c>
      <c r="C9627">
        <v>368</v>
      </c>
      <c r="D9627">
        <v>5.99</v>
      </c>
      <c r="E9627" s="1">
        <v>38499.320833333331</v>
      </c>
    </row>
    <row r="9628" spans="1:5" x14ac:dyDescent="0.3">
      <c r="A9628">
        <v>9744</v>
      </c>
      <c r="B9628">
        <v>361</v>
      </c>
      <c r="C9628">
        <v>1120</v>
      </c>
      <c r="D9628">
        <v>4.99</v>
      </c>
      <c r="E9628" s="1">
        <v>38503.692361111112</v>
      </c>
    </row>
    <row r="9629" spans="1:5" x14ac:dyDescent="0.3">
      <c r="A9629">
        <v>9745</v>
      </c>
      <c r="B9629">
        <v>361</v>
      </c>
      <c r="C9629">
        <v>2353</v>
      </c>
      <c r="D9629">
        <v>4.99</v>
      </c>
      <c r="E9629" s="1">
        <v>38521.536805555559</v>
      </c>
    </row>
    <row r="9630" spans="1:5" x14ac:dyDescent="0.3">
      <c r="A9630">
        <v>9746</v>
      </c>
      <c r="B9630">
        <v>361</v>
      </c>
      <c r="C9630">
        <v>2558</v>
      </c>
      <c r="D9630">
        <v>1.99</v>
      </c>
      <c r="E9630" s="1">
        <v>38522.131249999999</v>
      </c>
    </row>
    <row r="9631" spans="1:5" x14ac:dyDescent="0.3">
      <c r="A9631">
        <v>9747</v>
      </c>
      <c r="B9631">
        <v>361</v>
      </c>
      <c r="C9631">
        <v>2851</v>
      </c>
      <c r="D9631">
        <v>2.99</v>
      </c>
      <c r="E9631" s="1">
        <v>38522.963194444441</v>
      </c>
    </row>
    <row r="9632" spans="1:5" x14ac:dyDescent="0.3">
      <c r="A9632">
        <v>9748</v>
      </c>
      <c r="B9632">
        <v>361</v>
      </c>
      <c r="C9632">
        <v>3303</v>
      </c>
      <c r="D9632">
        <v>2.99</v>
      </c>
      <c r="E9632" s="1">
        <v>38524.31527777778</v>
      </c>
    </row>
    <row r="9633" spans="1:5" x14ac:dyDescent="0.3">
      <c r="A9633">
        <v>9749</v>
      </c>
      <c r="B9633">
        <v>361</v>
      </c>
      <c r="C9633">
        <v>5154</v>
      </c>
      <c r="D9633">
        <v>2.99</v>
      </c>
      <c r="E9633" s="1">
        <v>38542.365277777775</v>
      </c>
    </row>
    <row r="9634" spans="1:5" x14ac:dyDescent="0.3">
      <c r="A9634">
        <v>9750</v>
      </c>
      <c r="B9634">
        <v>361</v>
      </c>
      <c r="C9634">
        <v>6152</v>
      </c>
      <c r="D9634">
        <v>0.98999999999999899</v>
      </c>
      <c r="E9634" s="1">
        <v>38544.392361111109</v>
      </c>
    </row>
    <row r="9635" spans="1:5" x14ac:dyDescent="0.3">
      <c r="A9635">
        <v>9751</v>
      </c>
      <c r="B9635">
        <v>361</v>
      </c>
      <c r="C9635">
        <v>6829</v>
      </c>
      <c r="D9635">
        <v>4.99</v>
      </c>
      <c r="E9635" s="1">
        <v>38545.776388888888</v>
      </c>
    </row>
    <row r="9636" spans="1:5" x14ac:dyDescent="0.3">
      <c r="A9636">
        <v>9752</v>
      </c>
      <c r="B9636">
        <v>361</v>
      </c>
      <c r="C9636">
        <v>6911</v>
      </c>
      <c r="D9636">
        <v>0.98999999999999899</v>
      </c>
      <c r="E9636" s="1">
        <v>38545.926388888889</v>
      </c>
    </row>
    <row r="9637" spans="1:5" x14ac:dyDescent="0.3">
      <c r="A9637">
        <v>9753</v>
      </c>
      <c r="B9637">
        <v>361</v>
      </c>
      <c r="C9637">
        <v>6914</v>
      </c>
      <c r="D9637">
        <v>1.99</v>
      </c>
      <c r="E9637" s="1">
        <v>38545.93472222222</v>
      </c>
    </row>
    <row r="9638" spans="1:5" x14ac:dyDescent="0.3">
      <c r="A9638">
        <v>9754</v>
      </c>
      <c r="B9638">
        <v>361</v>
      </c>
      <c r="C9638">
        <v>7538</v>
      </c>
      <c r="D9638">
        <v>2.99</v>
      </c>
      <c r="E9638" s="1">
        <v>38560.901388888888</v>
      </c>
    </row>
    <row r="9639" spans="1:5" x14ac:dyDescent="0.3">
      <c r="A9639">
        <v>9755</v>
      </c>
      <c r="B9639">
        <v>361</v>
      </c>
      <c r="C9639">
        <v>7712</v>
      </c>
      <c r="D9639">
        <v>2.99</v>
      </c>
      <c r="E9639" s="1">
        <v>38561.186805555553</v>
      </c>
    </row>
    <row r="9640" spans="1:5" x14ac:dyDescent="0.3">
      <c r="A9640">
        <v>9756</v>
      </c>
      <c r="B9640">
        <v>361</v>
      </c>
      <c r="C9640">
        <v>8189</v>
      </c>
      <c r="D9640">
        <v>4.99</v>
      </c>
      <c r="E9640" s="1">
        <v>38561.941666666666</v>
      </c>
    </row>
    <row r="9641" spans="1:5" x14ac:dyDescent="0.3">
      <c r="A9641">
        <v>9757</v>
      </c>
      <c r="B9641">
        <v>361</v>
      </c>
      <c r="C9641">
        <v>10145</v>
      </c>
      <c r="D9641">
        <v>1.99</v>
      </c>
      <c r="E9641" s="1">
        <v>38564.927083333336</v>
      </c>
    </row>
    <row r="9642" spans="1:5" x14ac:dyDescent="0.3">
      <c r="A9642">
        <v>9758</v>
      </c>
      <c r="B9642">
        <v>361</v>
      </c>
      <c r="C9642">
        <v>10151</v>
      </c>
      <c r="D9642">
        <v>4.99</v>
      </c>
      <c r="E9642" s="1">
        <v>38564.931944444441</v>
      </c>
    </row>
    <row r="9643" spans="1:5" x14ac:dyDescent="0.3">
      <c r="A9643">
        <v>9759</v>
      </c>
      <c r="B9643">
        <v>361</v>
      </c>
      <c r="C9643">
        <v>10414</v>
      </c>
      <c r="D9643">
        <v>0.98999999999999899</v>
      </c>
      <c r="E9643" s="1">
        <v>38565.335416666669</v>
      </c>
    </row>
    <row r="9644" spans="1:5" x14ac:dyDescent="0.3">
      <c r="A9644">
        <v>9760</v>
      </c>
      <c r="B9644">
        <v>361</v>
      </c>
      <c r="C9644">
        <v>10975</v>
      </c>
      <c r="D9644">
        <v>0.98999999999999899</v>
      </c>
      <c r="E9644" s="1">
        <v>38566.174305555556</v>
      </c>
    </row>
    <row r="9645" spans="1:5" x14ac:dyDescent="0.3">
      <c r="A9645">
        <v>9761</v>
      </c>
      <c r="B9645">
        <v>361</v>
      </c>
      <c r="C9645">
        <v>11031</v>
      </c>
      <c r="D9645">
        <v>5.99</v>
      </c>
      <c r="E9645" s="1">
        <v>38566.244444444441</v>
      </c>
    </row>
    <row r="9646" spans="1:5" x14ac:dyDescent="0.3">
      <c r="A9646">
        <v>9762</v>
      </c>
      <c r="B9646">
        <v>361</v>
      </c>
      <c r="C9646">
        <v>11243</v>
      </c>
      <c r="D9646">
        <v>5.99</v>
      </c>
      <c r="E9646" s="1">
        <v>38566.563888888886</v>
      </c>
    </row>
    <row r="9647" spans="1:5" x14ac:dyDescent="0.3">
      <c r="A9647">
        <v>9763</v>
      </c>
      <c r="B9647">
        <v>361</v>
      </c>
      <c r="C9647">
        <v>11327</v>
      </c>
      <c r="D9647">
        <v>2.99</v>
      </c>
      <c r="E9647" s="1">
        <v>38566.694444444445</v>
      </c>
    </row>
    <row r="9648" spans="1:5" x14ac:dyDescent="0.3">
      <c r="A9648">
        <v>9764</v>
      </c>
      <c r="B9648">
        <v>361</v>
      </c>
      <c r="C9648">
        <v>11991</v>
      </c>
      <c r="D9648">
        <v>3.99</v>
      </c>
      <c r="E9648" s="1">
        <v>38581.768750000003</v>
      </c>
    </row>
    <row r="9649" spans="1:5" x14ac:dyDescent="0.3">
      <c r="A9649">
        <v>9765</v>
      </c>
      <c r="B9649">
        <v>361</v>
      </c>
      <c r="C9649">
        <v>12626</v>
      </c>
      <c r="D9649">
        <v>5.99</v>
      </c>
      <c r="E9649" s="1">
        <v>38582.73333333333</v>
      </c>
    </row>
    <row r="9650" spans="1:5" x14ac:dyDescent="0.3">
      <c r="A9650">
        <v>9766</v>
      </c>
      <c r="B9650">
        <v>361</v>
      </c>
      <c r="C9650">
        <v>12690</v>
      </c>
      <c r="D9650">
        <v>2.99</v>
      </c>
      <c r="E9650" s="1">
        <v>38582.837500000001</v>
      </c>
    </row>
    <row r="9651" spans="1:5" x14ac:dyDescent="0.3">
      <c r="A9651">
        <v>9767</v>
      </c>
      <c r="B9651">
        <v>361</v>
      </c>
      <c r="C9651">
        <v>13135</v>
      </c>
      <c r="D9651">
        <v>0.98999999999999899</v>
      </c>
      <c r="E9651" s="1">
        <v>38583.515277777777</v>
      </c>
    </row>
    <row r="9652" spans="1:5" x14ac:dyDescent="0.3">
      <c r="A9652">
        <v>9768</v>
      </c>
      <c r="B9652">
        <v>361</v>
      </c>
      <c r="C9652">
        <v>14031</v>
      </c>
      <c r="D9652">
        <v>0.98999999999999899</v>
      </c>
      <c r="E9652" s="1">
        <v>38584.89166666667</v>
      </c>
    </row>
    <row r="9653" spans="1:5" x14ac:dyDescent="0.3">
      <c r="A9653">
        <v>9769</v>
      </c>
      <c r="B9653">
        <v>361</v>
      </c>
      <c r="C9653">
        <v>14422</v>
      </c>
      <c r="D9653">
        <v>0.98999999999999899</v>
      </c>
      <c r="E9653" s="1">
        <v>38585.472916666666</v>
      </c>
    </row>
    <row r="9654" spans="1:5" x14ac:dyDescent="0.3">
      <c r="A9654">
        <v>9770</v>
      </c>
      <c r="B9654">
        <v>361</v>
      </c>
      <c r="C9654">
        <v>15759</v>
      </c>
      <c r="D9654">
        <v>6.99</v>
      </c>
      <c r="E9654" s="1">
        <v>38587.532638888886</v>
      </c>
    </row>
    <row r="9655" spans="1:5" x14ac:dyDescent="0.3">
      <c r="A9655">
        <v>9771</v>
      </c>
      <c r="B9655">
        <v>361</v>
      </c>
      <c r="C9655">
        <v>15935</v>
      </c>
      <c r="D9655">
        <v>2.99</v>
      </c>
      <c r="E9655" s="1">
        <v>38587.77847222222</v>
      </c>
    </row>
    <row r="9656" spans="1:5" x14ac:dyDescent="0.3">
      <c r="A9656">
        <v>9774</v>
      </c>
      <c r="B9656">
        <v>362</v>
      </c>
      <c r="C9656">
        <v>1035</v>
      </c>
      <c r="D9656">
        <v>4.99</v>
      </c>
      <c r="E9656" s="1">
        <v>38503.209027777775</v>
      </c>
    </row>
    <row r="9657" spans="1:5" x14ac:dyDescent="0.3">
      <c r="A9657">
        <v>9775</v>
      </c>
      <c r="B9657">
        <v>362</v>
      </c>
      <c r="C9657">
        <v>1429</v>
      </c>
      <c r="D9657">
        <v>2.99</v>
      </c>
      <c r="E9657" s="1">
        <v>38518.76666666667</v>
      </c>
    </row>
    <row r="9658" spans="1:5" x14ac:dyDescent="0.3">
      <c r="A9658">
        <v>9776</v>
      </c>
      <c r="B9658">
        <v>362</v>
      </c>
      <c r="C9658">
        <v>1529</v>
      </c>
      <c r="D9658">
        <v>2.99</v>
      </c>
      <c r="E9658" s="1">
        <v>38519.025694444441</v>
      </c>
    </row>
    <row r="9659" spans="1:5" x14ac:dyDescent="0.3">
      <c r="A9659">
        <v>9777</v>
      </c>
      <c r="B9659">
        <v>362</v>
      </c>
      <c r="C9659">
        <v>1615</v>
      </c>
      <c r="D9659">
        <v>2.99</v>
      </c>
      <c r="E9659" s="1">
        <v>38519.291666666664</v>
      </c>
    </row>
    <row r="9660" spans="1:5" x14ac:dyDescent="0.3">
      <c r="A9660">
        <v>9778</v>
      </c>
      <c r="B9660">
        <v>362</v>
      </c>
      <c r="C9660">
        <v>3197</v>
      </c>
      <c r="D9660">
        <v>2.99</v>
      </c>
      <c r="E9660" s="1">
        <v>38524.004861111112</v>
      </c>
    </row>
    <row r="9661" spans="1:5" x14ac:dyDescent="0.3">
      <c r="A9661">
        <v>9779</v>
      </c>
      <c r="B9661">
        <v>362</v>
      </c>
      <c r="C9661">
        <v>3393</v>
      </c>
      <c r="D9661">
        <v>2.99</v>
      </c>
      <c r="E9661" s="1">
        <v>38524.634722222225</v>
      </c>
    </row>
    <row r="9662" spans="1:5" x14ac:dyDescent="0.3">
      <c r="A9662">
        <v>9780</v>
      </c>
      <c r="B9662">
        <v>362</v>
      </c>
      <c r="C9662">
        <v>4646</v>
      </c>
      <c r="D9662">
        <v>8.99</v>
      </c>
      <c r="E9662" s="1">
        <v>38541.390972222223</v>
      </c>
    </row>
    <row r="9663" spans="1:5" x14ac:dyDescent="0.3">
      <c r="A9663">
        <v>9781</v>
      </c>
      <c r="B9663">
        <v>362</v>
      </c>
      <c r="C9663">
        <v>5227</v>
      </c>
      <c r="D9663">
        <v>4.99</v>
      </c>
      <c r="E9663" s="1">
        <v>38542.511111111111</v>
      </c>
    </row>
    <row r="9664" spans="1:5" x14ac:dyDescent="0.3">
      <c r="A9664">
        <v>9782</v>
      </c>
      <c r="B9664">
        <v>362</v>
      </c>
      <c r="C9664">
        <v>5563</v>
      </c>
      <c r="D9664">
        <v>1.99</v>
      </c>
      <c r="E9664" s="1">
        <v>38543.13958333333</v>
      </c>
    </row>
    <row r="9665" spans="1:5" x14ac:dyDescent="0.3">
      <c r="A9665">
        <v>9783</v>
      </c>
      <c r="B9665">
        <v>362</v>
      </c>
      <c r="C9665">
        <v>5690</v>
      </c>
      <c r="D9665">
        <v>5.99</v>
      </c>
      <c r="E9665" s="1">
        <v>38543.393055555556</v>
      </c>
    </row>
    <row r="9666" spans="1:5" x14ac:dyDescent="0.3">
      <c r="A9666">
        <v>9784</v>
      </c>
      <c r="B9666">
        <v>362</v>
      </c>
      <c r="C9666">
        <v>6204</v>
      </c>
      <c r="D9666">
        <v>4.99</v>
      </c>
      <c r="E9666" s="1">
        <v>38544.520138888889</v>
      </c>
    </row>
    <row r="9667" spans="1:5" x14ac:dyDescent="0.3">
      <c r="A9667">
        <v>9785</v>
      </c>
      <c r="B9667">
        <v>362</v>
      </c>
      <c r="C9667">
        <v>6576</v>
      </c>
      <c r="D9667">
        <v>4.99</v>
      </c>
      <c r="E9667" s="1">
        <v>38545.259027777778</v>
      </c>
    </row>
    <row r="9668" spans="1:5" x14ac:dyDescent="0.3">
      <c r="A9668">
        <v>9786</v>
      </c>
      <c r="B9668">
        <v>362</v>
      </c>
      <c r="C9668">
        <v>6981</v>
      </c>
      <c r="D9668">
        <v>4.99</v>
      </c>
      <c r="E9668" s="1">
        <v>38560.035416666666</v>
      </c>
    </row>
    <row r="9669" spans="1:5" x14ac:dyDescent="0.3">
      <c r="A9669">
        <v>9787</v>
      </c>
      <c r="B9669">
        <v>362</v>
      </c>
      <c r="C9669">
        <v>7172</v>
      </c>
      <c r="D9669">
        <v>1.99</v>
      </c>
      <c r="E9669" s="1">
        <v>38560.332638888889</v>
      </c>
    </row>
    <row r="9670" spans="1:5" x14ac:dyDescent="0.3">
      <c r="A9670">
        <v>9788</v>
      </c>
      <c r="B9670">
        <v>362</v>
      </c>
      <c r="C9670">
        <v>7485</v>
      </c>
      <c r="D9670">
        <v>2.99</v>
      </c>
      <c r="E9670" s="1">
        <v>38560.811805555553</v>
      </c>
    </row>
    <row r="9671" spans="1:5" x14ac:dyDescent="0.3">
      <c r="A9671">
        <v>9789</v>
      </c>
      <c r="B9671">
        <v>362</v>
      </c>
      <c r="C9671">
        <v>8081</v>
      </c>
      <c r="D9671">
        <v>2.99</v>
      </c>
      <c r="E9671" s="1">
        <v>38561.754166666666</v>
      </c>
    </row>
    <row r="9672" spans="1:5" x14ac:dyDescent="0.3">
      <c r="A9672">
        <v>9790</v>
      </c>
      <c r="B9672">
        <v>362</v>
      </c>
      <c r="C9672">
        <v>8325</v>
      </c>
      <c r="D9672">
        <v>2.99</v>
      </c>
      <c r="E9672" s="1">
        <v>38562.164583333331</v>
      </c>
    </row>
    <row r="9673" spans="1:5" x14ac:dyDescent="0.3">
      <c r="A9673">
        <v>9791</v>
      </c>
      <c r="B9673">
        <v>362</v>
      </c>
      <c r="C9673">
        <v>8364</v>
      </c>
      <c r="D9673">
        <v>4.99</v>
      </c>
      <c r="E9673" s="1">
        <v>38562.215277777781</v>
      </c>
    </row>
    <row r="9674" spans="1:5" x14ac:dyDescent="0.3">
      <c r="A9674">
        <v>9792</v>
      </c>
      <c r="B9674">
        <v>362</v>
      </c>
      <c r="C9674">
        <v>8662</v>
      </c>
      <c r="D9674">
        <v>0.98999999999999899</v>
      </c>
      <c r="E9674" s="1">
        <v>38562.646527777775</v>
      </c>
    </row>
    <row r="9675" spans="1:5" x14ac:dyDescent="0.3">
      <c r="A9675">
        <v>9793</v>
      </c>
      <c r="B9675">
        <v>362</v>
      </c>
      <c r="C9675">
        <v>8714</v>
      </c>
      <c r="D9675">
        <v>2.99</v>
      </c>
      <c r="E9675" s="1">
        <v>38562.729861111111</v>
      </c>
    </row>
    <row r="9676" spans="1:5" x14ac:dyDescent="0.3">
      <c r="A9676">
        <v>9794</v>
      </c>
      <c r="B9676">
        <v>362</v>
      </c>
      <c r="C9676">
        <v>9784</v>
      </c>
      <c r="D9676">
        <v>4.99</v>
      </c>
      <c r="E9676" s="1">
        <v>38564.431250000001</v>
      </c>
    </row>
    <row r="9677" spans="1:5" x14ac:dyDescent="0.3">
      <c r="A9677">
        <v>9795</v>
      </c>
      <c r="B9677">
        <v>362</v>
      </c>
      <c r="C9677">
        <v>10546</v>
      </c>
      <c r="D9677">
        <v>3.99</v>
      </c>
      <c r="E9677" s="1">
        <v>38565.530555555553</v>
      </c>
    </row>
    <row r="9678" spans="1:5" x14ac:dyDescent="0.3">
      <c r="A9678">
        <v>9796</v>
      </c>
      <c r="B9678">
        <v>362</v>
      </c>
      <c r="C9678">
        <v>12244</v>
      </c>
      <c r="D9678">
        <v>4.99</v>
      </c>
      <c r="E9678" s="1">
        <v>38582.152083333334</v>
      </c>
    </row>
    <row r="9679" spans="1:5" x14ac:dyDescent="0.3">
      <c r="A9679">
        <v>9797</v>
      </c>
      <c r="B9679">
        <v>362</v>
      </c>
      <c r="C9679">
        <v>12854</v>
      </c>
      <c r="D9679">
        <v>6.99</v>
      </c>
      <c r="E9679" s="1">
        <v>38583.095833333333</v>
      </c>
    </row>
    <row r="9680" spans="1:5" x14ac:dyDescent="0.3">
      <c r="A9680">
        <v>9798</v>
      </c>
      <c r="B9680">
        <v>362</v>
      </c>
      <c r="C9680">
        <v>13603</v>
      </c>
      <c r="D9680">
        <v>6.99</v>
      </c>
      <c r="E9680" s="1">
        <v>38584.251388888886</v>
      </c>
    </row>
    <row r="9681" spans="1:5" x14ac:dyDescent="0.3">
      <c r="A9681">
        <v>9799</v>
      </c>
      <c r="B9681">
        <v>362</v>
      </c>
      <c r="C9681">
        <v>14051</v>
      </c>
      <c r="D9681">
        <v>6.99</v>
      </c>
      <c r="E9681" s="1">
        <v>38584.92291666667</v>
      </c>
    </row>
    <row r="9682" spans="1:5" x14ac:dyDescent="0.3">
      <c r="A9682">
        <v>9800</v>
      </c>
      <c r="B9682">
        <v>362</v>
      </c>
      <c r="C9682">
        <v>14129</v>
      </c>
      <c r="D9682">
        <v>2.99</v>
      </c>
      <c r="E9682" s="1">
        <v>38585.070833333331</v>
      </c>
    </row>
    <row r="9683" spans="1:5" x14ac:dyDescent="0.3">
      <c r="A9683">
        <v>9801</v>
      </c>
      <c r="B9683">
        <v>362</v>
      </c>
      <c r="C9683">
        <v>14336</v>
      </c>
      <c r="D9683">
        <v>4.99</v>
      </c>
      <c r="E9683" s="1">
        <v>38585.356249999997</v>
      </c>
    </row>
    <row r="9684" spans="1:5" x14ac:dyDescent="0.3">
      <c r="A9684">
        <v>9802</v>
      </c>
      <c r="B9684">
        <v>362</v>
      </c>
      <c r="C9684">
        <v>14752</v>
      </c>
      <c r="D9684">
        <v>5.99</v>
      </c>
      <c r="E9684" s="1">
        <v>38585.96597222222</v>
      </c>
    </row>
    <row r="9685" spans="1:5" x14ac:dyDescent="0.3">
      <c r="A9685">
        <v>9803</v>
      </c>
      <c r="B9685">
        <v>362</v>
      </c>
      <c r="C9685">
        <v>14759</v>
      </c>
      <c r="D9685">
        <v>11.99</v>
      </c>
      <c r="E9685" s="1">
        <v>38585.977777777778</v>
      </c>
    </row>
    <row r="9686" spans="1:5" x14ac:dyDescent="0.3">
      <c r="A9686">
        <v>9804</v>
      </c>
      <c r="B9686">
        <v>362</v>
      </c>
      <c r="C9686">
        <v>14808</v>
      </c>
      <c r="D9686">
        <v>4.99</v>
      </c>
      <c r="E9686" s="1">
        <v>38586.040277777778</v>
      </c>
    </row>
    <row r="9687" spans="1:5" x14ac:dyDescent="0.3">
      <c r="A9687">
        <v>9805</v>
      </c>
      <c r="B9687">
        <v>362</v>
      </c>
      <c r="C9687">
        <v>14950</v>
      </c>
      <c r="D9687">
        <v>2.99</v>
      </c>
      <c r="E9687" s="1">
        <v>38586.261805555558</v>
      </c>
    </row>
    <row r="9688" spans="1:5" x14ac:dyDescent="0.3">
      <c r="A9688">
        <v>9806</v>
      </c>
      <c r="B9688">
        <v>363</v>
      </c>
      <c r="C9688">
        <v>733</v>
      </c>
      <c r="D9688">
        <v>3.99</v>
      </c>
      <c r="E9688" s="1">
        <v>38501.315972222219</v>
      </c>
    </row>
    <row r="9689" spans="1:5" x14ac:dyDescent="0.3">
      <c r="A9689">
        <v>9807</v>
      </c>
      <c r="B9689">
        <v>363</v>
      </c>
      <c r="C9689">
        <v>1426</v>
      </c>
      <c r="D9689">
        <v>4.99</v>
      </c>
      <c r="E9689" s="1">
        <v>38518.761111111111</v>
      </c>
    </row>
    <row r="9690" spans="1:5" x14ac:dyDescent="0.3">
      <c r="A9690">
        <v>9808</v>
      </c>
      <c r="B9690">
        <v>363</v>
      </c>
      <c r="C9690">
        <v>1569</v>
      </c>
      <c r="D9690">
        <v>4.99</v>
      </c>
      <c r="E9690" s="1">
        <v>38519.138194444444</v>
      </c>
    </row>
    <row r="9691" spans="1:5" x14ac:dyDescent="0.3">
      <c r="A9691">
        <v>9809</v>
      </c>
      <c r="B9691">
        <v>363</v>
      </c>
      <c r="C9691">
        <v>1847</v>
      </c>
      <c r="D9691">
        <v>4.99</v>
      </c>
      <c r="E9691" s="1">
        <v>38520.003472222219</v>
      </c>
    </row>
    <row r="9692" spans="1:5" x14ac:dyDescent="0.3">
      <c r="A9692">
        <v>9810</v>
      </c>
      <c r="B9692">
        <v>363</v>
      </c>
      <c r="C9692">
        <v>2540</v>
      </c>
      <c r="D9692">
        <v>4.99</v>
      </c>
      <c r="E9692" s="1">
        <v>38522.086111111108</v>
      </c>
    </row>
    <row r="9693" spans="1:5" x14ac:dyDescent="0.3">
      <c r="A9693">
        <v>9811</v>
      </c>
      <c r="B9693">
        <v>363</v>
      </c>
      <c r="C9693">
        <v>3281</v>
      </c>
      <c r="D9693">
        <v>2.99</v>
      </c>
      <c r="E9693" s="1">
        <v>38524.255555555559</v>
      </c>
    </row>
    <row r="9694" spans="1:5" x14ac:dyDescent="0.3">
      <c r="A9694">
        <v>9812</v>
      </c>
      <c r="B9694">
        <v>363</v>
      </c>
      <c r="C9694">
        <v>3726</v>
      </c>
      <c r="D9694">
        <v>3.99</v>
      </c>
      <c r="E9694" s="1">
        <v>38539.46875</v>
      </c>
    </row>
    <row r="9695" spans="1:5" x14ac:dyDescent="0.3">
      <c r="A9695">
        <v>9813</v>
      </c>
      <c r="B9695">
        <v>363</v>
      </c>
      <c r="C9695">
        <v>5687</v>
      </c>
      <c r="D9695">
        <v>3.99</v>
      </c>
      <c r="E9695" s="1">
        <v>38543.379861111112</v>
      </c>
    </row>
    <row r="9696" spans="1:5" x14ac:dyDescent="0.3">
      <c r="A9696">
        <v>9814</v>
      </c>
      <c r="B9696">
        <v>363</v>
      </c>
      <c r="C9696">
        <v>5758</v>
      </c>
      <c r="D9696">
        <v>6.99</v>
      </c>
      <c r="E9696" s="1">
        <v>38543.529166666667</v>
      </c>
    </row>
    <row r="9697" spans="1:5" x14ac:dyDescent="0.3">
      <c r="A9697">
        <v>9815</v>
      </c>
      <c r="B9697">
        <v>363</v>
      </c>
      <c r="C9697">
        <v>6140</v>
      </c>
      <c r="D9697">
        <v>4.99</v>
      </c>
      <c r="E9697" s="1">
        <v>38544.361111111109</v>
      </c>
    </row>
    <row r="9698" spans="1:5" x14ac:dyDescent="0.3">
      <c r="A9698">
        <v>9816</v>
      </c>
      <c r="B9698">
        <v>363</v>
      </c>
      <c r="C9698">
        <v>6705</v>
      </c>
      <c r="D9698">
        <v>4.99</v>
      </c>
      <c r="E9698" s="1">
        <v>38545.536805555559</v>
      </c>
    </row>
    <row r="9699" spans="1:5" x14ac:dyDescent="0.3">
      <c r="A9699">
        <v>9817</v>
      </c>
      <c r="B9699">
        <v>363</v>
      </c>
      <c r="C9699">
        <v>6821</v>
      </c>
      <c r="D9699">
        <v>2.99</v>
      </c>
      <c r="E9699" s="1">
        <v>38545.765277777777</v>
      </c>
    </row>
    <row r="9700" spans="1:5" x14ac:dyDescent="0.3">
      <c r="A9700">
        <v>9818</v>
      </c>
      <c r="B9700">
        <v>363</v>
      </c>
      <c r="C9700">
        <v>6878</v>
      </c>
      <c r="D9700">
        <v>4.99</v>
      </c>
      <c r="E9700" s="1">
        <v>38545.859027777777</v>
      </c>
    </row>
    <row r="9701" spans="1:5" x14ac:dyDescent="0.3">
      <c r="A9701">
        <v>9819</v>
      </c>
      <c r="B9701">
        <v>363</v>
      </c>
      <c r="C9701">
        <v>7256</v>
      </c>
      <c r="D9701">
        <v>2.99</v>
      </c>
      <c r="E9701" s="1">
        <v>38560.456944444442</v>
      </c>
    </row>
    <row r="9702" spans="1:5" x14ac:dyDescent="0.3">
      <c r="A9702">
        <v>9820</v>
      </c>
      <c r="B9702">
        <v>363</v>
      </c>
      <c r="C9702">
        <v>7708</v>
      </c>
      <c r="D9702">
        <v>4.99</v>
      </c>
      <c r="E9702" s="1">
        <v>38561.179861111108</v>
      </c>
    </row>
    <row r="9703" spans="1:5" x14ac:dyDescent="0.3">
      <c r="A9703">
        <v>9821</v>
      </c>
      <c r="B9703">
        <v>363</v>
      </c>
      <c r="C9703">
        <v>8121</v>
      </c>
      <c r="D9703">
        <v>2.99</v>
      </c>
      <c r="E9703" s="1">
        <v>38561.809027777781</v>
      </c>
    </row>
    <row r="9704" spans="1:5" x14ac:dyDescent="0.3">
      <c r="A9704">
        <v>9822</v>
      </c>
      <c r="B9704">
        <v>363</v>
      </c>
      <c r="C9704">
        <v>8522</v>
      </c>
      <c r="D9704">
        <v>3.99</v>
      </c>
      <c r="E9704" s="1">
        <v>38562.427777777775</v>
      </c>
    </row>
    <row r="9705" spans="1:5" x14ac:dyDescent="0.3">
      <c r="A9705">
        <v>9823</v>
      </c>
      <c r="B9705">
        <v>363</v>
      </c>
      <c r="C9705">
        <v>8804</v>
      </c>
      <c r="D9705">
        <v>2.99</v>
      </c>
      <c r="E9705" s="1">
        <v>38562.894444444442</v>
      </c>
    </row>
    <row r="9706" spans="1:5" x14ac:dyDescent="0.3">
      <c r="A9706">
        <v>9824</v>
      </c>
      <c r="B9706">
        <v>363</v>
      </c>
      <c r="C9706">
        <v>8841</v>
      </c>
      <c r="D9706">
        <v>4.99</v>
      </c>
      <c r="E9706" s="1">
        <v>38562.955555555556</v>
      </c>
    </row>
    <row r="9707" spans="1:5" x14ac:dyDescent="0.3">
      <c r="A9707">
        <v>9825</v>
      </c>
      <c r="B9707">
        <v>363</v>
      </c>
      <c r="C9707">
        <v>9968</v>
      </c>
      <c r="D9707">
        <v>4.99</v>
      </c>
      <c r="E9707" s="1">
        <v>38564.688888888886</v>
      </c>
    </row>
    <row r="9708" spans="1:5" x14ac:dyDescent="0.3">
      <c r="A9708">
        <v>9826</v>
      </c>
      <c r="B9708">
        <v>363</v>
      </c>
      <c r="C9708">
        <v>9977</v>
      </c>
      <c r="D9708">
        <v>8.99</v>
      </c>
      <c r="E9708" s="1">
        <v>38564.706944444442</v>
      </c>
    </row>
    <row r="9709" spans="1:5" x14ac:dyDescent="0.3">
      <c r="A9709">
        <v>9827</v>
      </c>
      <c r="B9709">
        <v>363</v>
      </c>
      <c r="C9709">
        <v>10339</v>
      </c>
      <c r="D9709">
        <v>6.99</v>
      </c>
      <c r="E9709" s="1">
        <v>38565.211805555555</v>
      </c>
    </row>
    <row r="9710" spans="1:5" x14ac:dyDescent="0.3">
      <c r="A9710">
        <v>9828</v>
      </c>
      <c r="B9710">
        <v>363</v>
      </c>
      <c r="C9710">
        <v>12189</v>
      </c>
      <c r="D9710">
        <v>5.99</v>
      </c>
      <c r="E9710" s="1">
        <v>38582.07708333333</v>
      </c>
    </row>
    <row r="9711" spans="1:5" x14ac:dyDescent="0.3">
      <c r="A9711">
        <v>9829</v>
      </c>
      <c r="B9711">
        <v>363</v>
      </c>
      <c r="C9711">
        <v>12760</v>
      </c>
      <c r="D9711">
        <v>4.99</v>
      </c>
      <c r="E9711" s="1">
        <v>38582.960416666669</v>
      </c>
    </row>
    <row r="9712" spans="1:5" x14ac:dyDescent="0.3">
      <c r="A9712">
        <v>9830</v>
      </c>
      <c r="B9712">
        <v>363</v>
      </c>
      <c r="C9712">
        <v>13706</v>
      </c>
      <c r="D9712">
        <v>9.99</v>
      </c>
      <c r="E9712" s="1">
        <v>38584.397222222222</v>
      </c>
    </row>
    <row r="9713" spans="1:5" x14ac:dyDescent="0.3">
      <c r="A9713">
        <v>9831</v>
      </c>
      <c r="B9713">
        <v>363</v>
      </c>
      <c r="C9713">
        <v>14694</v>
      </c>
      <c r="D9713">
        <v>2.99</v>
      </c>
      <c r="E9713" s="1">
        <v>38585.865277777775</v>
      </c>
    </row>
    <row r="9714" spans="1:5" x14ac:dyDescent="0.3">
      <c r="A9714">
        <v>9832</v>
      </c>
      <c r="B9714">
        <v>363</v>
      </c>
      <c r="C9714">
        <v>14983</v>
      </c>
      <c r="D9714">
        <v>5.99</v>
      </c>
      <c r="E9714" s="1">
        <v>38586.313888888886</v>
      </c>
    </row>
    <row r="9715" spans="1:5" x14ac:dyDescent="0.3">
      <c r="A9715">
        <v>9833</v>
      </c>
      <c r="B9715">
        <v>363</v>
      </c>
      <c r="C9715">
        <v>15279</v>
      </c>
      <c r="D9715">
        <v>4.99</v>
      </c>
      <c r="E9715" s="1">
        <v>38586.797222222223</v>
      </c>
    </row>
    <row r="9716" spans="1:5" x14ac:dyDescent="0.3">
      <c r="A9716">
        <v>9834</v>
      </c>
      <c r="B9716">
        <v>363</v>
      </c>
      <c r="C9716">
        <v>15335</v>
      </c>
      <c r="D9716">
        <v>4.99</v>
      </c>
      <c r="E9716" s="1">
        <v>38586.863888888889</v>
      </c>
    </row>
    <row r="9717" spans="1:5" x14ac:dyDescent="0.3">
      <c r="A9717">
        <v>9835</v>
      </c>
      <c r="B9717">
        <v>364</v>
      </c>
      <c r="C9717">
        <v>462</v>
      </c>
      <c r="D9717">
        <v>5.99</v>
      </c>
      <c r="E9717" s="1">
        <v>38499.840277777781</v>
      </c>
    </row>
    <row r="9718" spans="1:5" x14ac:dyDescent="0.3">
      <c r="A9718">
        <v>9836</v>
      </c>
      <c r="B9718">
        <v>364</v>
      </c>
      <c r="C9718">
        <v>1722</v>
      </c>
      <c r="D9718">
        <v>2.99</v>
      </c>
      <c r="E9718" s="1">
        <v>38519.633333333331</v>
      </c>
    </row>
    <row r="9719" spans="1:5" x14ac:dyDescent="0.3">
      <c r="A9719">
        <v>9837</v>
      </c>
      <c r="B9719">
        <v>364</v>
      </c>
      <c r="C9719">
        <v>2442</v>
      </c>
      <c r="D9719">
        <v>2.99</v>
      </c>
      <c r="E9719" s="1">
        <v>38521.78402777778</v>
      </c>
    </row>
    <row r="9720" spans="1:5" x14ac:dyDescent="0.3">
      <c r="A9720">
        <v>9838</v>
      </c>
      <c r="B9720">
        <v>364</v>
      </c>
      <c r="C9720">
        <v>2606</v>
      </c>
      <c r="D9720">
        <v>4.99</v>
      </c>
      <c r="E9720" s="1">
        <v>38522.285416666666</v>
      </c>
    </row>
    <row r="9721" spans="1:5" x14ac:dyDescent="0.3">
      <c r="A9721">
        <v>9839</v>
      </c>
      <c r="B9721">
        <v>364</v>
      </c>
      <c r="C9721">
        <v>2857</v>
      </c>
      <c r="D9721">
        <v>4.99</v>
      </c>
      <c r="E9721" s="1">
        <v>38522.96875</v>
      </c>
    </row>
    <row r="9722" spans="1:5" x14ac:dyDescent="0.3">
      <c r="A9722">
        <v>9840</v>
      </c>
      <c r="B9722">
        <v>364</v>
      </c>
      <c r="C9722">
        <v>2962</v>
      </c>
      <c r="D9722">
        <v>3.99</v>
      </c>
      <c r="E9722" s="1">
        <v>38523.313194444447</v>
      </c>
    </row>
    <row r="9723" spans="1:5" x14ac:dyDescent="0.3">
      <c r="A9723">
        <v>9841</v>
      </c>
      <c r="B9723">
        <v>364</v>
      </c>
      <c r="C9723">
        <v>3678</v>
      </c>
      <c r="D9723">
        <v>4.99</v>
      </c>
      <c r="E9723" s="1">
        <v>38539.385416666664</v>
      </c>
    </row>
    <row r="9724" spans="1:5" x14ac:dyDescent="0.3">
      <c r="A9724">
        <v>9842</v>
      </c>
      <c r="B9724">
        <v>364</v>
      </c>
      <c r="C9724">
        <v>3961</v>
      </c>
      <c r="D9724">
        <v>4.99</v>
      </c>
      <c r="E9724" s="1">
        <v>38539.924305555556</v>
      </c>
    </row>
    <row r="9725" spans="1:5" x14ac:dyDescent="0.3">
      <c r="A9725">
        <v>9843</v>
      </c>
      <c r="B9725">
        <v>364</v>
      </c>
      <c r="C9725">
        <v>4047</v>
      </c>
      <c r="D9725">
        <v>0.98999999999999899</v>
      </c>
      <c r="E9725" s="1">
        <v>38540.144444444442</v>
      </c>
    </row>
    <row r="9726" spans="1:5" x14ac:dyDescent="0.3">
      <c r="A9726">
        <v>9844</v>
      </c>
      <c r="B9726">
        <v>364</v>
      </c>
      <c r="C9726">
        <v>4689</v>
      </c>
      <c r="D9726">
        <v>4.99</v>
      </c>
      <c r="E9726" s="1">
        <v>38541.460416666669</v>
      </c>
    </row>
    <row r="9727" spans="1:5" x14ac:dyDescent="0.3">
      <c r="A9727">
        <v>9845</v>
      </c>
      <c r="B9727">
        <v>364</v>
      </c>
      <c r="C9727">
        <v>5872</v>
      </c>
      <c r="D9727">
        <v>10.99</v>
      </c>
      <c r="E9727" s="1">
        <v>38543.787499999999</v>
      </c>
    </row>
    <row r="9728" spans="1:5" x14ac:dyDescent="0.3">
      <c r="A9728">
        <v>9846</v>
      </c>
      <c r="B9728">
        <v>364</v>
      </c>
      <c r="C9728">
        <v>7272</v>
      </c>
      <c r="D9728">
        <v>2.99</v>
      </c>
      <c r="E9728" s="1">
        <v>38560.479166666664</v>
      </c>
    </row>
    <row r="9729" spans="1:5" x14ac:dyDescent="0.3">
      <c r="A9729">
        <v>9847</v>
      </c>
      <c r="B9729">
        <v>364</v>
      </c>
      <c r="C9729">
        <v>9266</v>
      </c>
      <c r="D9729">
        <v>4.99</v>
      </c>
      <c r="E9729" s="1">
        <v>38563.624305555553</v>
      </c>
    </row>
    <row r="9730" spans="1:5" x14ac:dyDescent="0.3">
      <c r="A9730">
        <v>9848</v>
      </c>
      <c r="B9730">
        <v>364</v>
      </c>
      <c r="C9730">
        <v>10092</v>
      </c>
      <c r="D9730">
        <v>0.98999999999999899</v>
      </c>
      <c r="E9730" s="1">
        <v>38564.852777777778</v>
      </c>
    </row>
    <row r="9731" spans="1:5" x14ac:dyDescent="0.3">
      <c r="A9731">
        <v>9849</v>
      </c>
      <c r="B9731">
        <v>364</v>
      </c>
      <c r="C9731">
        <v>10290</v>
      </c>
      <c r="D9731">
        <v>5.99</v>
      </c>
      <c r="E9731" s="1">
        <v>38565.152083333334</v>
      </c>
    </row>
    <row r="9732" spans="1:5" x14ac:dyDescent="0.3">
      <c r="A9732">
        <v>9850</v>
      </c>
      <c r="B9732">
        <v>364</v>
      </c>
      <c r="C9732">
        <v>11932</v>
      </c>
      <c r="D9732">
        <v>4.99</v>
      </c>
      <c r="E9732" s="1">
        <v>38581.691666666666</v>
      </c>
    </row>
    <row r="9733" spans="1:5" x14ac:dyDescent="0.3">
      <c r="A9733">
        <v>9851</v>
      </c>
      <c r="B9733">
        <v>364</v>
      </c>
      <c r="C9733">
        <v>12557</v>
      </c>
      <c r="D9733">
        <v>4.99</v>
      </c>
      <c r="E9733" s="1">
        <v>38582.618750000001</v>
      </c>
    </row>
    <row r="9734" spans="1:5" x14ac:dyDescent="0.3">
      <c r="A9734">
        <v>9852</v>
      </c>
      <c r="B9734">
        <v>364</v>
      </c>
      <c r="C9734">
        <v>12761</v>
      </c>
      <c r="D9734">
        <v>1.99</v>
      </c>
      <c r="E9734" s="1">
        <v>38582.961805555555</v>
      </c>
    </row>
    <row r="9735" spans="1:5" x14ac:dyDescent="0.3">
      <c r="A9735">
        <v>9853</v>
      </c>
      <c r="B9735">
        <v>364</v>
      </c>
      <c r="C9735">
        <v>12912</v>
      </c>
      <c r="D9735">
        <v>3.99</v>
      </c>
      <c r="E9735" s="1">
        <v>38583.183333333334</v>
      </c>
    </row>
    <row r="9736" spans="1:5" x14ac:dyDescent="0.3">
      <c r="A9736">
        <v>9854</v>
      </c>
      <c r="B9736">
        <v>364</v>
      </c>
      <c r="C9736">
        <v>13698</v>
      </c>
      <c r="D9736">
        <v>4.99</v>
      </c>
      <c r="E9736" s="1">
        <v>38584.39166666667</v>
      </c>
    </row>
    <row r="9737" spans="1:5" x14ac:dyDescent="0.3">
      <c r="A9737">
        <v>9855</v>
      </c>
      <c r="B9737">
        <v>364</v>
      </c>
      <c r="C9737">
        <v>13936</v>
      </c>
      <c r="D9737">
        <v>0.98999999999999899</v>
      </c>
      <c r="E9737" s="1">
        <v>38584.723611111112</v>
      </c>
    </row>
    <row r="9738" spans="1:5" x14ac:dyDescent="0.3">
      <c r="A9738">
        <v>9856</v>
      </c>
      <c r="B9738">
        <v>364</v>
      </c>
      <c r="C9738">
        <v>14293</v>
      </c>
      <c r="D9738">
        <v>4.99</v>
      </c>
      <c r="E9738" s="1">
        <v>38585.29583333333</v>
      </c>
    </row>
    <row r="9739" spans="1:5" x14ac:dyDescent="0.3">
      <c r="A9739">
        <v>9857</v>
      </c>
      <c r="B9739">
        <v>364</v>
      </c>
      <c r="C9739">
        <v>15242</v>
      </c>
      <c r="D9739">
        <v>0.98999999999999899</v>
      </c>
      <c r="E9739" s="1">
        <v>38586.741666666669</v>
      </c>
    </row>
    <row r="9740" spans="1:5" x14ac:dyDescent="0.3">
      <c r="A9740">
        <v>9858</v>
      </c>
      <c r="B9740">
        <v>365</v>
      </c>
      <c r="C9740">
        <v>120</v>
      </c>
      <c r="D9740">
        <v>5.99</v>
      </c>
      <c r="E9740" s="1">
        <v>38497.817361111112</v>
      </c>
    </row>
    <row r="9741" spans="1:5" x14ac:dyDescent="0.3">
      <c r="A9741">
        <v>9859</v>
      </c>
      <c r="B9741">
        <v>365</v>
      </c>
      <c r="C9741">
        <v>231</v>
      </c>
      <c r="D9741">
        <v>4.99</v>
      </c>
      <c r="E9741" s="1">
        <v>38498.479861111111</v>
      </c>
    </row>
    <row r="9742" spans="1:5" x14ac:dyDescent="0.3">
      <c r="A9742">
        <v>9860</v>
      </c>
      <c r="B9742">
        <v>365</v>
      </c>
      <c r="C9742">
        <v>1303</v>
      </c>
      <c r="D9742">
        <v>1.99</v>
      </c>
      <c r="E9742" s="1">
        <v>38518.413194444445</v>
      </c>
    </row>
    <row r="9743" spans="1:5" x14ac:dyDescent="0.3">
      <c r="A9743">
        <v>9861</v>
      </c>
      <c r="B9743">
        <v>365</v>
      </c>
      <c r="C9743">
        <v>1578</v>
      </c>
      <c r="D9743">
        <v>6.99</v>
      </c>
      <c r="E9743" s="1">
        <v>38519.172222222223</v>
      </c>
    </row>
    <row r="9744" spans="1:5" x14ac:dyDescent="0.3">
      <c r="A9744">
        <v>9862</v>
      </c>
      <c r="B9744">
        <v>365</v>
      </c>
      <c r="C9744">
        <v>1983</v>
      </c>
      <c r="D9744">
        <v>4.99</v>
      </c>
      <c r="E9744" s="1">
        <v>38520.431944444441</v>
      </c>
    </row>
    <row r="9745" spans="1:5" x14ac:dyDescent="0.3">
      <c r="A9745">
        <v>9863</v>
      </c>
      <c r="B9745">
        <v>365</v>
      </c>
      <c r="C9745">
        <v>2525</v>
      </c>
      <c r="D9745">
        <v>2.99</v>
      </c>
      <c r="E9745" s="1">
        <v>38522.033333333333</v>
      </c>
    </row>
    <row r="9746" spans="1:5" x14ac:dyDescent="0.3">
      <c r="A9746">
        <v>9864</v>
      </c>
      <c r="B9746">
        <v>365</v>
      </c>
      <c r="C9746">
        <v>3156</v>
      </c>
      <c r="D9746">
        <v>0.98999999999999899</v>
      </c>
      <c r="E9746" s="1">
        <v>38523.877083333333</v>
      </c>
    </row>
    <row r="9747" spans="1:5" x14ac:dyDescent="0.3">
      <c r="A9747">
        <v>9865</v>
      </c>
      <c r="B9747">
        <v>365</v>
      </c>
      <c r="C9747">
        <v>4583</v>
      </c>
      <c r="D9747">
        <v>1.99</v>
      </c>
      <c r="E9747" s="1">
        <v>38541.256249999999</v>
      </c>
    </row>
    <row r="9748" spans="1:5" x14ac:dyDescent="0.3">
      <c r="A9748">
        <v>9866</v>
      </c>
      <c r="B9748">
        <v>365</v>
      </c>
      <c r="C9748">
        <v>6604</v>
      </c>
      <c r="D9748">
        <v>4.99</v>
      </c>
      <c r="E9748" s="1">
        <v>38545.331250000003</v>
      </c>
    </row>
    <row r="9749" spans="1:5" x14ac:dyDescent="0.3">
      <c r="A9749">
        <v>9867</v>
      </c>
      <c r="B9749">
        <v>365</v>
      </c>
      <c r="C9749">
        <v>7488</v>
      </c>
      <c r="D9749">
        <v>7.99</v>
      </c>
      <c r="E9749" s="1">
        <v>38560.816666666666</v>
      </c>
    </row>
    <row r="9750" spans="1:5" x14ac:dyDescent="0.3">
      <c r="A9750">
        <v>9868</v>
      </c>
      <c r="B9750">
        <v>365</v>
      </c>
      <c r="C9750">
        <v>7634</v>
      </c>
      <c r="D9750">
        <v>4.99</v>
      </c>
      <c r="E9750" s="1">
        <v>38561.046527777777</v>
      </c>
    </row>
    <row r="9751" spans="1:5" x14ac:dyDescent="0.3">
      <c r="A9751">
        <v>9869</v>
      </c>
      <c r="B9751">
        <v>365</v>
      </c>
      <c r="C9751">
        <v>8168</v>
      </c>
      <c r="D9751">
        <v>4.99</v>
      </c>
      <c r="E9751" s="1">
        <v>38561.894444444442</v>
      </c>
    </row>
    <row r="9752" spans="1:5" x14ac:dyDescent="0.3">
      <c r="A9752">
        <v>9870</v>
      </c>
      <c r="B9752">
        <v>365</v>
      </c>
      <c r="C9752">
        <v>8782</v>
      </c>
      <c r="D9752">
        <v>4.99</v>
      </c>
      <c r="E9752" s="1">
        <v>38562.853472222225</v>
      </c>
    </row>
    <row r="9753" spans="1:5" x14ac:dyDescent="0.3">
      <c r="A9753">
        <v>9871</v>
      </c>
      <c r="B9753">
        <v>365</v>
      </c>
      <c r="C9753">
        <v>8856</v>
      </c>
      <c r="D9753">
        <v>3.99</v>
      </c>
      <c r="E9753" s="1">
        <v>38562.987500000003</v>
      </c>
    </row>
    <row r="9754" spans="1:5" x14ac:dyDescent="0.3">
      <c r="A9754">
        <v>9872</v>
      </c>
      <c r="B9754">
        <v>365</v>
      </c>
      <c r="C9754">
        <v>9122</v>
      </c>
      <c r="D9754">
        <v>2.99</v>
      </c>
      <c r="E9754" s="1">
        <v>38563.4</v>
      </c>
    </row>
    <row r="9755" spans="1:5" x14ac:dyDescent="0.3">
      <c r="A9755">
        <v>9873</v>
      </c>
      <c r="B9755">
        <v>365</v>
      </c>
      <c r="C9755">
        <v>9184</v>
      </c>
      <c r="D9755">
        <v>4.99</v>
      </c>
      <c r="E9755" s="1">
        <v>38563.506944444445</v>
      </c>
    </row>
    <row r="9756" spans="1:5" x14ac:dyDescent="0.3">
      <c r="A9756">
        <v>9874</v>
      </c>
      <c r="B9756">
        <v>365</v>
      </c>
      <c r="C9756">
        <v>9540</v>
      </c>
      <c r="D9756">
        <v>2.99</v>
      </c>
      <c r="E9756" s="1">
        <v>38564.069444444445</v>
      </c>
    </row>
    <row r="9757" spans="1:5" x14ac:dyDescent="0.3">
      <c r="A9757">
        <v>9875</v>
      </c>
      <c r="B9757">
        <v>365</v>
      </c>
      <c r="C9757">
        <v>10717</v>
      </c>
      <c r="D9757">
        <v>2.99</v>
      </c>
      <c r="E9757" s="1">
        <v>38565.786805555559</v>
      </c>
    </row>
    <row r="9758" spans="1:5" x14ac:dyDescent="0.3">
      <c r="A9758">
        <v>9876</v>
      </c>
      <c r="B9758">
        <v>365</v>
      </c>
      <c r="C9758">
        <v>12322</v>
      </c>
      <c r="D9758">
        <v>2.99</v>
      </c>
      <c r="E9758" s="1">
        <v>38582.274305555555</v>
      </c>
    </row>
    <row r="9759" spans="1:5" x14ac:dyDescent="0.3">
      <c r="A9759">
        <v>9877</v>
      </c>
      <c r="B9759">
        <v>365</v>
      </c>
      <c r="C9759">
        <v>12375</v>
      </c>
      <c r="D9759">
        <v>4.99</v>
      </c>
      <c r="E9759" s="1">
        <v>38582.347222222219</v>
      </c>
    </row>
    <row r="9760" spans="1:5" x14ac:dyDescent="0.3">
      <c r="A9760">
        <v>9878</v>
      </c>
      <c r="B9760">
        <v>365</v>
      </c>
      <c r="C9760">
        <v>12804</v>
      </c>
      <c r="D9760">
        <v>8.99</v>
      </c>
      <c r="E9760" s="1">
        <v>38583.022916666669</v>
      </c>
    </row>
    <row r="9761" spans="1:5" x14ac:dyDescent="0.3">
      <c r="A9761">
        <v>9879</v>
      </c>
      <c r="B9761">
        <v>365</v>
      </c>
      <c r="C9761">
        <v>13619</v>
      </c>
      <c r="D9761">
        <v>2.99</v>
      </c>
      <c r="E9761" s="1">
        <v>38584.277083333334</v>
      </c>
    </row>
    <row r="9762" spans="1:5" x14ac:dyDescent="0.3">
      <c r="A9762">
        <v>9880</v>
      </c>
      <c r="B9762">
        <v>365</v>
      </c>
      <c r="C9762">
        <v>14463</v>
      </c>
      <c r="D9762">
        <v>6.99</v>
      </c>
      <c r="E9762" s="1">
        <v>38585.535416666666</v>
      </c>
    </row>
    <row r="9763" spans="1:5" x14ac:dyDescent="0.3">
      <c r="A9763">
        <v>9881</v>
      </c>
      <c r="B9763">
        <v>366</v>
      </c>
      <c r="C9763">
        <v>911</v>
      </c>
      <c r="D9763">
        <v>6.99</v>
      </c>
      <c r="E9763" s="1">
        <v>38502.451388888891</v>
      </c>
    </row>
    <row r="9764" spans="1:5" x14ac:dyDescent="0.3">
      <c r="A9764">
        <v>9882</v>
      </c>
      <c r="B9764">
        <v>366</v>
      </c>
      <c r="C9764">
        <v>1401</v>
      </c>
      <c r="D9764">
        <v>1.99</v>
      </c>
      <c r="E9764" s="1">
        <v>38518.6875</v>
      </c>
    </row>
    <row r="9765" spans="1:5" x14ac:dyDescent="0.3">
      <c r="A9765">
        <v>9883</v>
      </c>
      <c r="B9765">
        <v>366</v>
      </c>
      <c r="C9765">
        <v>2214</v>
      </c>
      <c r="D9765">
        <v>0.98999999999999899</v>
      </c>
      <c r="E9765" s="1">
        <v>38521.113888888889</v>
      </c>
    </row>
    <row r="9766" spans="1:5" x14ac:dyDescent="0.3">
      <c r="A9766">
        <v>9884</v>
      </c>
      <c r="B9766">
        <v>366</v>
      </c>
      <c r="C9766">
        <v>3632</v>
      </c>
      <c r="D9766">
        <v>4.99</v>
      </c>
      <c r="E9766" s="1">
        <v>38539.276388888888</v>
      </c>
    </row>
    <row r="9767" spans="1:5" x14ac:dyDescent="0.3">
      <c r="A9767">
        <v>9885</v>
      </c>
      <c r="B9767">
        <v>366</v>
      </c>
      <c r="C9767">
        <v>3834</v>
      </c>
      <c r="D9767">
        <v>2.99</v>
      </c>
      <c r="E9767" s="1">
        <v>38539.679861111108</v>
      </c>
    </row>
    <row r="9768" spans="1:5" x14ac:dyDescent="0.3">
      <c r="A9768">
        <v>9886</v>
      </c>
      <c r="B9768">
        <v>366</v>
      </c>
      <c r="C9768">
        <v>4276</v>
      </c>
      <c r="D9768">
        <v>2.99</v>
      </c>
      <c r="E9768" s="1">
        <v>38540.618055555555</v>
      </c>
    </row>
    <row r="9769" spans="1:5" x14ac:dyDescent="0.3">
      <c r="A9769">
        <v>9887</v>
      </c>
      <c r="B9769">
        <v>366</v>
      </c>
      <c r="C9769">
        <v>4569</v>
      </c>
      <c r="D9769">
        <v>5.99</v>
      </c>
      <c r="E9769" s="1">
        <v>38541.229166666664</v>
      </c>
    </row>
    <row r="9770" spans="1:5" x14ac:dyDescent="0.3">
      <c r="A9770">
        <v>9888</v>
      </c>
      <c r="B9770">
        <v>366</v>
      </c>
      <c r="C9770">
        <v>5364</v>
      </c>
      <c r="D9770">
        <v>0.98999999999999899</v>
      </c>
      <c r="E9770" s="1">
        <v>38542.76666666667</v>
      </c>
    </row>
    <row r="9771" spans="1:5" x14ac:dyDescent="0.3">
      <c r="A9771">
        <v>9889</v>
      </c>
      <c r="B9771">
        <v>366</v>
      </c>
      <c r="C9771">
        <v>6112</v>
      </c>
      <c r="D9771">
        <v>6.99</v>
      </c>
      <c r="E9771" s="1">
        <v>38544.311111111114</v>
      </c>
    </row>
    <row r="9772" spans="1:5" x14ac:dyDescent="0.3">
      <c r="A9772">
        <v>9890</v>
      </c>
      <c r="B9772">
        <v>366</v>
      </c>
      <c r="C9772">
        <v>6366</v>
      </c>
      <c r="D9772">
        <v>4.99</v>
      </c>
      <c r="E9772" s="1">
        <v>38544.887499999997</v>
      </c>
    </row>
    <row r="9773" spans="1:5" x14ac:dyDescent="0.3">
      <c r="A9773">
        <v>9891</v>
      </c>
      <c r="B9773">
        <v>366</v>
      </c>
      <c r="C9773">
        <v>6533</v>
      </c>
      <c r="D9773">
        <v>6.99</v>
      </c>
      <c r="E9773" s="1">
        <v>38545.193749999999</v>
      </c>
    </row>
    <row r="9774" spans="1:5" x14ac:dyDescent="0.3">
      <c r="A9774">
        <v>9892</v>
      </c>
      <c r="B9774">
        <v>366</v>
      </c>
      <c r="C9774">
        <v>6738</v>
      </c>
      <c r="D9774">
        <v>5.99</v>
      </c>
      <c r="E9774" s="1">
        <v>38545.595138888886</v>
      </c>
    </row>
    <row r="9775" spans="1:5" x14ac:dyDescent="0.3">
      <c r="A9775">
        <v>9893</v>
      </c>
      <c r="B9775">
        <v>366</v>
      </c>
      <c r="C9775">
        <v>6842</v>
      </c>
      <c r="D9775">
        <v>0.98999999999999899</v>
      </c>
      <c r="E9775" s="1">
        <v>38545.796527777777</v>
      </c>
    </row>
    <row r="9776" spans="1:5" x14ac:dyDescent="0.3">
      <c r="A9776">
        <v>9894</v>
      </c>
      <c r="B9776">
        <v>366</v>
      </c>
      <c r="C9776">
        <v>6971</v>
      </c>
      <c r="D9776">
        <v>4.99</v>
      </c>
      <c r="E9776" s="1">
        <v>38560.018055555556</v>
      </c>
    </row>
    <row r="9777" spans="1:5" x14ac:dyDescent="0.3">
      <c r="A9777">
        <v>9895</v>
      </c>
      <c r="B9777">
        <v>366</v>
      </c>
      <c r="C9777">
        <v>7344</v>
      </c>
      <c r="D9777">
        <v>1.99</v>
      </c>
      <c r="E9777" s="1">
        <v>38560.603472222225</v>
      </c>
    </row>
    <row r="9778" spans="1:5" x14ac:dyDescent="0.3">
      <c r="A9778">
        <v>9896</v>
      </c>
      <c r="B9778">
        <v>366</v>
      </c>
      <c r="C9778">
        <v>7562</v>
      </c>
      <c r="D9778">
        <v>2.99</v>
      </c>
      <c r="E9778" s="1">
        <v>38560.934027777781</v>
      </c>
    </row>
    <row r="9779" spans="1:5" x14ac:dyDescent="0.3">
      <c r="A9779">
        <v>9897</v>
      </c>
      <c r="B9779">
        <v>366</v>
      </c>
      <c r="C9779">
        <v>7602</v>
      </c>
      <c r="D9779">
        <v>4.99</v>
      </c>
      <c r="E9779" s="1">
        <v>38560.991666666669</v>
      </c>
    </row>
    <row r="9780" spans="1:5" x14ac:dyDescent="0.3">
      <c r="A9780">
        <v>9898</v>
      </c>
      <c r="B9780">
        <v>366</v>
      </c>
      <c r="C9780">
        <v>7805</v>
      </c>
      <c r="D9780">
        <v>6.99</v>
      </c>
      <c r="E9780" s="1">
        <v>38561.330555555556</v>
      </c>
    </row>
    <row r="9781" spans="1:5" x14ac:dyDescent="0.3">
      <c r="A9781">
        <v>9899</v>
      </c>
      <c r="B9781">
        <v>366</v>
      </c>
      <c r="C9781">
        <v>8169</v>
      </c>
      <c r="D9781">
        <v>4.99</v>
      </c>
      <c r="E9781" s="1">
        <v>38561.895138888889</v>
      </c>
    </row>
    <row r="9782" spans="1:5" x14ac:dyDescent="0.3">
      <c r="A9782">
        <v>9900</v>
      </c>
      <c r="B9782">
        <v>366</v>
      </c>
      <c r="C9782">
        <v>8260</v>
      </c>
      <c r="D9782">
        <v>1.99</v>
      </c>
      <c r="E9782" s="1">
        <v>38562.049305555556</v>
      </c>
    </row>
    <row r="9783" spans="1:5" x14ac:dyDescent="0.3">
      <c r="A9783">
        <v>9901</v>
      </c>
      <c r="B9783">
        <v>366</v>
      </c>
      <c r="C9783">
        <v>8928</v>
      </c>
      <c r="D9783">
        <v>2.99</v>
      </c>
      <c r="E9783" s="1">
        <v>38563.095833333333</v>
      </c>
    </row>
    <row r="9784" spans="1:5" x14ac:dyDescent="0.3">
      <c r="A9784">
        <v>9902</v>
      </c>
      <c r="B9784">
        <v>366</v>
      </c>
      <c r="C9784">
        <v>9316</v>
      </c>
      <c r="D9784">
        <v>6.99</v>
      </c>
      <c r="E9784" s="1">
        <v>38563.71597222222</v>
      </c>
    </row>
    <row r="9785" spans="1:5" x14ac:dyDescent="0.3">
      <c r="A9785">
        <v>9903</v>
      </c>
      <c r="B9785">
        <v>366</v>
      </c>
      <c r="C9785">
        <v>10198</v>
      </c>
      <c r="D9785">
        <v>2.99</v>
      </c>
      <c r="E9785" s="1">
        <v>38565.025000000001</v>
      </c>
    </row>
    <row r="9786" spans="1:5" x14ac:dyDescent="0.3">
      <c r="A9786">
        <v>9904</v>
      </c>
      <c r="B9786">
        <v>366</v>
      </c>
      <c r="C9786">
        <v>10384</v>
      </c>
      <c r="D9786">
        <v>4.99</v>
      </c>
      <c r="E9786" s="1">
        <v>38565.277083333334</v>
      </c>
    </row>
    <row r="9787" spans="1:5" x14ac:dyDescent="0.3">
      <c r="A9787">
        <v>9905</v>
      </c>
      <c r="B9787">
        <v>366</v>
      </c>
      <c r="C9787">
        <v>11337</v>
      </c>
      <c r="D9787">
        <v>2.99</v>
      </c>
      <c r="E9787" s="1">
        <v>38566.707638888889</v>
      </c>
    </row>
    <row r="9788" spans="1:5" x14ac:dyDescent="0.3">
      <c r="A9788">
        <v>9906</v>
      </c>
      <c r="B9788">
        <v>366</v>
      </c>
      <c r="C9788">
        <v>11340</v>
      </c>
      <c r="D9788">
        <v>5.99</v>
      </c>
      <c r="E9788" s="1">
        <v>38566.711805555555</v>
      </c>
    </row>
    <row r="9789" spans="1:5" x14ac:dyDescent="0.3">
      <c r="A9789">
        <v>9907</v>
      </c>
      <c r="B9789">
        <v>366</v>
      </c>
      <c r="C9789">
        <v>12413</v>
      </c>
      <c r="D9789">
        <v>2.99</v>
      </c>
      <c r="E9789" s="1">
        <v>38582.409722222219</v>
      </c>
    </row>
    <row r="9790" spans="1:5" x14ac:dyDescent="0.3">
      <c r="A9790">
        <v>9908</v>
      </c>
      <c r="B9790">
        <v>366</v>
      </c>
      <c r="C9790">
        <v>12608</v>
      </c>
      <c r="D9790">
        <v>4.99</v>
      </c>
      <c r="E9790" s="1">
        <v>38582.711805555555</v>
      </c>
    </row>
    <row r="9791" spans="1:5" x14ac:dyDescent="0.3">
      <c r="A9791">
        <v>9909</v>
      </c>
      <c r="B9791">
        <v>366</v>
      </c>
      <c r="C9791">
        <v>13563</v>
      </c>
      <c r="D9791">
        <v>0.98999999999999899</v>
      </c>
      <c r="E9791" s="1">
        <v>38584.189583333333</v>
      </c>
    </row>
    <row r="9792" spans="1:5" x14ac:dyDescent="0.3">
      <c r="A9792">
        <v>9910</v>
      </c>
      <c r="B9792">
        <v>366</v>
      </c>
      <c r="C9792">
        <v>13857</v>
      </c>
      <c r="D9792">
        <v>2.99</v>
      </c>
      <c r="E9792" s="1">
        <v>38584.618055555555</v>
      </c>
    </row>
    <row r="9793" spans="1:5" x14ac:dyDescent="0.3">
      <c r="A9793">
        <v>9911</v>
      </c>
      <c r="B9793">
        <v>366</v>
      </c>
      <c r="C9793">
        <v>14147</v>
      </c>
      <c r="D9793">
        <v>4.99</v>
      </c>
      <c r="E9793" s="1">
        <v>38585.093055555553</v>
      </c>
    </row>
    <row r="9794" spans="1:5" x14ac:dyDescent="0.3">
      <c r="A9794">
        <v>9912</v>
      </c>
      <c r="B9794">
        <v>366</v>
      </c>
      <c r="C9794">
        <v>14290</v>
      </c>
      <c r="D9794">
        <v>4.99</v>
      </c>
      <c r="E9794" s="1">
        <v>38585.293055555558</v>
      </c>
    </row>
    <row r="9795" spans="1:5" x14ac:dyDescent="0.3">
      <c r="A9795">
        <v>9913</v>
      </c>
      <c r="B9795">
        <v>366</v>
      </c>
      <c r="C9795">
        <v>14390</v>
      </c>
      <c r="D9795">
        <v>2.99</v>
      </c>
      <c r="E9795" s="1">
        <v>38585.427083333336</v>
      </c>
    </row>
    <row r="9796" spans="1:5" x14ac:dyDescent="0.3">
      <c r="A9796">
        <v>9914</v>
      </c>
      <c r="B9796">
        <v>366</v>
      </c>
      <c r="C9796">
        <v>14717</v>
      </c>
      <c r="D9796">
        <v>2.99</v>
      </c>
      <c r="E9796" s="1">
        <v>38585.895833333336</v>
      </c>
    </row>
    <row r="9797" spans="1:5" x14ac:dyDescent="0.3">
      <c r="A9797">
        <v>9915</v>
      </c>
      <c r="B9797">
        <v>366</v>
      </c>
      <c r="C9797">
        <v>14906</v>
      </c>
      <c r="D9797">
        <v>6.99</v>
      </c>
      <c r="E9797" s="1">
        <v>38586.193055555559</v>
      </c>
    </row>
    <row r="9798" spans="1:5" x14ac:dyDescent="0.3">
      <c r="A9798">
        <v>9916</v>
      </c>
      <c r="B9798">
        <v>366</v>
      </c>
      <c r="C9798">
        <v>15514</v>
      </c>
      <c r="D9798">
        <v>2.99</v>
      </c>
      <c r="E9798" s="1">
        <v>38587.127083333333</v>
      </c>
    </row>
    <row r="9799" spans="1:5" x14ac:dyDescent="0.3">
      <c r="A9799">
        <v>9918</v>
      </c>
      <c r="B9799">
        <v>367</v>
      </c>
      <c r="C9799">
        <v>939</v>
      </c>
      <c r="D9799">
        <v>0.98999999999999899</v>
      </c>
      <c r="E9799" s="1">
        <v>38502.617361111108</v>
      </c>
    </row>
    <row r="9800" spans="1:5" x14ac:dyDescent="0.3">
      <c r="A9800">
        <v>9919</v>
      </c>
      <c r="B9800">
        <v>367</v>
      </c>
      <c r="C9800">
        <v>1089</v>
      </c>
      <c r="D9800">
        <v>2.99</v>
      </c>
      <c r="E9800" s="1">
        <v>38503.484722222223</v>
      </c>
    </row>
    <row r="9801" spans="1:5" x14ac:dyDescent="0.3">
      <c r="A9801">
        <v>9920</v>
      </c>
      <c r="B9801">
        <v>367</v>
      </c>
      <c r="C9801">
        <v>3078</v>
      </c>
      <c r="D9801">
        <v>0.98999999999999899</v>
      </c>
      <c r="E9801" s="1">
        <v>38523.631249999999</v>
      </c>
    </row>
    <row r="9802" spans="1:5" x14ac:dyDescent="0.3">
      <c r="A9802">
        <v>9921</v>
      </c>
      <c r="B9802">
        <v>367</v>
      </c>
      <c r="C9802">
        <v>4251</v>
      </c>
      <c r="D9802">
        <v>8.99</v>
      </c>
      <c r="E9802" s="1">
        <v>38540.59097222222</v>
      </c>
    </row>
    <row r="9803" spans="1:5" x14ac:dyDescent="0.3">
      <c r="A9803">
        <v>9922</v>
      </c>
      <c r="B9803">
        <v>367</v>
      </c>
      <c r="C9803">
        <v>5490</v>
      </c>
      <c r="D9803">
        <v>4.99</v>
      </c>
      <c r="E9803" s="1">
        <v>38543.006249999999</v>
      </c>
    </row>
    <row r="9804" spans="1:5" x14ac:dyDescent="0.3">
      <c r="A9804">
        <v>9923</v>
      </c>
      <c r="B9804">
        <v>367</v>
      </c>
      <c r="C9804">
        <v>5538</v>
      </c>
      <c r="D9804">
        <v>4.99</v>
      </c>
      <c r="E9804" s="1">
        <v>38543.11041666667</v>
      </c>
    </row>
    <row r="9805" spans="1:5" x14ac:dyDescent="0.3">
      <c r="A9805">
        <v>9924</v>
      </c>
      <c r="B9805">
        <v>367</v>
      </c>
      <c r="C9805">
        <v>5839</v>
      </c>
      <c r="D9805">
        <v>2.99</v>
      </c>
      <c r="E9805" s="1">
        <v>38543.713888888888</v>
      </c>
    </row>
    <row r="9806" spans="1:5" x14ac:dyDescent="0.3">
      <c r="A9806">
        <v>9925</v>
      </c>
      <c r="B9806">
        <v>367</v>
      </c>
      <c r="C9806">
        <v>6228</v>
      </c>
      <c r="D9806">
        <v>2.99</v>
      </c>
      <c r="E9806" s="1">
        <v>38544.581944444442</v>
      </c>
    </row>
    <row r="9807" spans="1:5" x14ac:dyDescent="0.3">
      <c r="A9807">
        <v>9926</v>
      </c>
      <c r="B9807">
        <v>367</v>
      </c>
      <c r="C9807">
        <v>6716</v>
      </c>
      <c r="D9807">
        <v>0.98999999999999899</v>
      </c>
      <c r="E9807" s="1">
        <v>38545.56527777778</v>
      </c>
    </row>
    <row r="9808" spans="1:5" x14ac:dyDescent="0.3">
      <c r="A9808">
        <v>9927</v>
      </c>
      <c r="B9808">
        <v>367</v>
      </c>
      <c r="C9808">
        <v>6835</v>
      </c>
      <c r="D9808">
        <v>5.99</v>
      </c>
      <c r="E9808" s="1">
        <v>38545.790277777778</v>
      </c>
    </row>
    <row r="9809" spans="1:5" x14ac:dyDescent="0.3">
      <c r="A9809">
        <v>9928</v>
      </c>
      <c r="B9809">
        <v>367</v>
      </c>
      <c r="C9809">
        <v>8490</v>
      </c>
      <c r="D9809">
        <v>0.98999999999999899</v>
      </c>
      <c r="E9809" s="1">
        <v>38562.374305555553</v>
      </c>
    </row>
    <row r="9810" spans="1:5" x14ac:dyDescent="0.3">
      <c r="A9810">
        <v>9929</v>
      </c>
      <c r="B9810">
        <v>367</v>
      </c>
      <c r="C9810">
        <v>9030</v>
      </c>
      <c r="D9810">
        <v>3.99</v>
      </c>
      <c r="E9810" s="1">
        <v>38563.253472222219</v>
      </c>
    </row>
    <row r="9811" spans="1:5" x14ac:dyDescent="0.3">
      <c r="A9811">
        <v>9930</v>
      </c>
      <c r="B9811">
        <v>367</v>
      </c>
      <c r="C9811">
        <v>9430</v>
      </c>
      <c r="D9811">
        <v>4.99</v>
      </c>
      <c r="E9811" s="1">
        <v>38563.888888888891</v>
      </c>
    </row>
    <row r="9812" spans="1:5" x14ac:dyDescent="0.3">
      <c r="A9812">
        <v>9931</v>
      </c>
      <c r="B9812">
        <v>367</v>
      </c>
      <c r="C9812">
        <v>9912</v>
      </c>
      <c r="D9812">
        <v>4.99</v>
      </c>
      <c r="E9812" s="1">
        <v>38564.617361111108</v>
      </c>
    </row>
    <row r="9813" spans="1:5" x14ac:dyDescent="0.3">
      <c r="A9813">
        <v>9932</v>
      </c>
      <c r="B9813">
        <v>367</v>
      </c>
      <c r="C9813">
        <v>10344</v>
      </c>
      <c r="D9813">
        <v>4.99</v>
      </c>
      <c r="E9813" s="1">
        <v>38565.220833333333</v>
      </c>
    </row>
    <row r="9814" spans="1:5" x14ac:dyDescent="0.3">
      <c r="A9814">
        <v>9933</v>
      </c>
      <c r="B9814">
        <v>367</v>
      </c>
      <c r="C9814">
        <v>12152</v>
      </c>
      <c r="D9814">
        <v>4.99</v>
      </c>
      <c r="E9814" s="1">
        <v>38582.01458333333</v>
      </c>
    </row>
    <row r="9815" spans="1:5" x14ac:dyDescent="0.3">
      <c r="A9815">
        <v>9934</v>
      </c>
      <c r="B9815">
        <v>367</v>
      </c>
      <c r="C9815">
        <v>12362</v>
      </c>
      <c r="D9815">
        <v>0.98999999999999899</v>
      </c>
      <c r="E9815" s="1">
        <v>38582.324999999997</v>
      </c>
    </row>
    <row r="9816" spans="1:5" x14ac:dyDescent="0.3">
      <c r="A9816">
        <v>9935</v>
      </c>
      <c r="B9816">
        <v>367</v>
      </c>
      <c r="C9816">
        <v>12373</v>
      </c>
      <c r="D9816">
        <v>8.99</v>
      </c>
      <c r="E9816" s="1">
        <v>38582.338194444441</v>
      </c>
    </row>
    <row r="9817" spans="1:5" x14ac:dyDescent="0.3">
      <c r="A9817">
        <v>9936</v>
      </c>
      <c r="B9817">
        <v>367</v>
      </c>
      <c r="C9817">
        <v>12911</v>
      </c>
      <c r="D9817">
        <v>6.99</v>
      </c>
      <c r="E9817" s="1">
        <v>38583.183333333334</v>
      </c>
    </row>
    <row r="9818" spans="1:5" x14ac:dyDescent="0.3">
      <c r="A9818">
        <v>9937</v>
      </c>
      <c r="B9818">
        <v>367</v>
      </c>
      <c r="C9818">
        <v>13235</v>
      </c>
      <c r="D9818">
        <v>4.99</v>
      </c>
      <c r="E9818" s="1">
        <v>38583.678472222222</v>
      </c>
    </row>
    <row r="9819" spans="1:5" x14ac:dyDescent="0.3">
      <c r="A9819">
        <v>9938</v>
      </c>
      <c r="B9819">
        <v>367</v>
      </c>
      <c r="C9819">
        <v>14413</v>
      </c>
      <c r="D9819">
        <v>6.99</v>
      </c>
      <c r="E9819" s="1">
        <v>38585.462500000001</v>
      </c>
    </row>
    <row r="9820" spans="1:5" x14ac:dyDescent="0.3">
      <c r="A9820">
        <v>9939</v>
      </c>
      <c r="B9820">
        <v>367</v>
      </c>
      <c r="C9820">
        <v>14481</v>
      </c>
      <c r="D9820">
        <v>10.99</v>
      </c>
      <c r="E9820" s="1">
        <v>38585.570138888892</v>
      </c>
    </row>
    <row r="9821" spans="1:5" x14ac:dyDescent="0.3">
      <c r="A9821">
        <v>9940</v>
      </c>
      <c r="B9821">
        <v>368</v>
      </c>
      <c r="C9821">
        <v>64</v>
      </c>
      <c r="D9821">
        <v>5.99</v>
      </c>
      <c r="E9821" s="1">
        <v>38497.38958333333</v>
      </c>
    </row>
    <row r="9822" spans="1:5" x14ac:dyDescent="0.3">
      <c r="A9822">
        <v>9941</v>
      </c>
      <c r="B9822">
        <v>368</v>
      </c>
      <c r="C9822">
        <v>125</v>
      </c>
      <c r="D9822">
        <v>5.99</v>
      </c>
      <c r="E9822" s="1">
        <v>38497.866666666669</v>
      </c>
    </row>
    <row r="9823" spans="1:5" x14ac:dyDescent="0.3">
      <c r="A9823">
        <v>9942</v>
      </c>
      <c r="B9823">
        <v>368</v>
      </c>
      <c r="C9823">
        <v>836</v>
      </c>
      <c r="D9823">
        <v>2.99</v>
      </c>
      <c r="E9823" s="1">
        <v>38501.99722222222</v>
      </c>
    </row>
    <row r="9824" spans="1:5" x14ac:dyDescent="0.3">
      <c r="A9824">
        <v>9943</v>
      </c>
      <c r="B9824">
        <v>368</v>
      </c>
      <c r="C9824">
        <v>949</v>
      </c>
      <c r="D9824">
        <v>2.99</v>
      </c>
      <c r="E9824" s="1">
        <v>38502.659722222219</v>
      </c>
    </row>
    <row r="9825" spans="1:5" x14ac:dyDescent="0.3">
      <c r="A9825">
        <v>9944</v>
      </c>
      <c r="B9825">
        <v>368</v>
      </c>
      <c r="C9825">
        <v>1186</v>
      </c>
      <c r="D9825">
        <v>0.98999999999999899</v>
      </c>
      <c r="E9825" s="1">
        <v>38518.038888888892</v>
      </c>
    </row>
    <row r="9826" spans="1:5" x14ac:dyDescent="0.3">
      <c r="A9826">
        <v>9945</v>
      </c>
      <c r="B9826">
        <v>368</v>
      </c>
      <c r="C9826">
        <v>1513</v>
      </c>
      <c r="D9826">
        <v>9.99</v>
      </c>
      <c r="E9826" s="1">
        <v>38518.953472222223</v>
      </c>
    </row>
    <row r="9827" spans="1:5" x14ac:dyDescent="0.3">
      <c r="A9827">
        <v>9946</v>
      </c>
      <c r="B9827">
        <v>368</v>
      </c>
      <c r="C9827">
        <v>2531</v>
      </c>
      <c r="D9827">
        <v>4.99</v>
      </c>
      <c r="E9827" s="1">
        <v>38522.055555555555</v>
      </c>
    </row>
    <row r="9828" spans="1:5" x14ac:dyDescent="0.3">
      <c r="A9828">
        <v>9947</v>
      </c>
      <c r="B9828">
        <v>368</v>
      </c>
      <c r="C9828">
        <v>2694</v>
      </c>
      <c r="D9828">
        <v>4.99</v>
      </c>
      <c r="E9828" s="1">
        <v>38522.553472222222</v>
      </c>
    </row>
    <row r="9829" spans="1:5" x14ac:dyDescent="0.3">
      <c r="A9829">
        <v>9948</v>
      </c>
      <c r="B9829">
        <v>368</v>
      </c>
      <c r="C9829">
        <v>2744</v>
      </c>
      <c r="D9829">
        <v>4.99</v>
      </c>
      <c r="E9829" s="1">
        <v>38522.680555555555</v>
      </c>
    </row>
    <row r="9830" spans="1:5" x14ac:dyDescent="0.3">
      <c r="A9830">
        <v>9949</v>
      </c>
      <c r="B9830">
        <v>368</v>
      </c>
      <c r="C9830">
        <v>3275</v>
      </c>
      <c r="D9830">
        <v>4.99</v>
      </c>
      <c r="E9830" s="1">
        <v>38524.231249999997</v>
      </c>
    </row>
    <row r="9831" spans="1:5" x14ac:dyDescent="0.3">
      <c r="A9831">
        <v>9950</v>
      </c>
      <c r="B9831">
        <v>368</v>
      </c>
      <c r="C9831">
        <v>3608</v>
      </c>
      <c r="D9831">
        <v>4.99</v>
      </c>
      <c r="E9831" s="1">
        <v>38539.232638888891</v>
      </c>
    </row>
    <row r="9832" spans="1:5" x14ac:dyDescent="0.3">
      <c r="A9832">
        <v>9951</v>
      </c>
      <c r="B9832">
        <v>368</v>
      </c>
      <c r="C9832">
        <v>4066</v>
      </c>
      <c r="D9832">
        <v>0.98999999999999899</v>
      </c>
      <c r="E9832" s="1">
        <v>38540.19027777778</v>
      </c>
    </row>
    <row r="9833" spans="1:5" x14ac:dyDescent="0.3">
      <c r="A9833">
        <v>9952</v>
      </c>
      <c r="B9833">
        <v>368</v>
      </c>
      <c r="C9833">
        <v>4584</v>
      </c>
      <c r="D9833">
        <v>0.98999999999999899</v>
      </c>
      <c r="E9833" s="1">
        <v>38541.257638888892</v>
      </c>
    </row>
    <row r="9834" spans="1:5" x14ac:dyDescent="0.3">
      <c r="A9834">
        <v>9953</v>
      </c>
      <c r="B9834">
        <v>368</v>
      </c>
      <c r="C9834">
        <v>4913</v>
      </c>
      <c r="D9834">
        <v>8.99</v>
      </c>
      <c r="E9834" s="1">
        <v>38541.893750000003</v>
      </c>
    </row>
    <row r="9835" spans="1:5" x14ac:dyDescent="0.3">
      <c r="A9835">
        <v>9954</v>
      </c>
      <c r="B9835">
        <v>368</v>
      </c>
      <c r="C9835">
        <v>6124</v>
      </c>
      <c r="D9835">
        <v>4.99</v>
      </c>
      <c r="E9835" s="1">
        <v>38544.334722222222</v>
      </c>
    </row>
    <row r="9836" spans="1:5" x14ac:dyDescent="0.3">
      <c r="A9836">
        <v>9955</v>
      </c>
      <c r="B9836">
        <v>368</v>
      </c>
      <c r="C9836">
        <v>6154</v>
      </c>
      <c r="D9836">
        <v>5.99</v>
      </c>
      <c r="E9836" s="1">
        <v>38544.397222222222</v>
      </c>
    </row>
    <row r="9837" spans="1:5" x14ac:dyDescent="0.3">
      <c r="A9837">
        <v>9956</v>
      </c>
      <c r="B9837">
        <v>368</v>
      </c>
      <c r="C9837">
        <v>6681</v>
      </c>
      <c r="D9837">
        <v>2.99</v>
      </c>
      <c r="E9837" s="1">
        <v>38545.50277777778</v>
      </c>
    </row>
    <row r="9838" spans="1:5" x14ac:dyDescent="0.3">
      <c r="A9838">
        <v>9957</v>
      </c>
      <c r="B9838">
        <v>368</v>
      </c>
      <c r="C9838">
        <v>7571</v>
      </c>
      <c r="D9838">
        <v>4.99</v>
      </c>
      <c r="E9838" s="1">
        <v>38560.946527777778</v>
      </c>
    </row>
    <row r="9839" spans="1:5" x14ac:dyDescent="0.3">
      <c r="A9839">
        <v>9958</v>
      </c>
      <c r="B9839">
        <v>368</v>
      </c>
      <c r="C9839">
        <v>8045</v>
      </c>
      <c r="D9839">
        <v>0.98999999999999899</v>
      </c>
      <c r="E9839" s="1">
        <v>38561.700694444444</v>
      </c>
    </row>
    <row r="9840" spans="1:5" x14ac:dyDescent="0.3">
      <c r="A9840">
        <v>9959</v>
      </c>
      <c r="B9840">
        <v>368</v>
      </c>
      <c r="C9840">
        <v>8226</v>
      </c>
      <c r="D9840">
        <v>2.99</v>
      </c>
      <c r="E9840" s="1">
        <v>38562.000694444447</v>
      </c>
    </row>
    <row r="9841" spans="1:5" x14ac:dyDescent="0.3">
      <c r="A9841">
        <v>9960</v>
      </c>
      <c r="B9841">
        <v>368</v>
      </c>
      <c r="C9841">
        <v>9400</v>
      </c>
      <c r="D9841">
        <v>5.99</v>
      </c>
      <c r="E9841" s="1">
        <v>38563.84375</v>
      </c>
    </row>
    <row r="9842" spans="1:5" x14ac:dyDescent="0.3">
      <c r="A9842">
        <v>9961</v>
      </c>
      <c r="B9842">
        <v>368</v>
      </c>
      <c r="C9842">
        <v>9833</v>
      </c>
      <c r="D9842">
        <v>6.99</v>
      </c>
      <c r="E9842" s="1">
        <v>38564.503472222219</v>
      </c>
    </row>
    <row r="9843" spans="1:5" x14ac:dyDescent="0.3">
      <c r="A9843">
        <v>9962</v>
      </c>
      <c r="B9843">
        <v>368</v>
      </c>
      <c r="C9843">
        <v>10730</v>
      </c>
      <c r="D9843">
        <v>8.99</v>
      </c>
      <c r="E9843" s="1">
        <v>38565.806250000001</v>
      </c>
    </row>
    <row r="9844" spans="1:5" x14ac:dyDescent="0.3">
      <c r="A9844">
        <v>9963</v>
      </c>
      <c r="B9844">
        <v>368</v>
      </c>
      <c r="C9844">
        <v>10848</v>
      </c>
      <c r="D9844">
        <v>1.99</v>
      </c>
      <c r="E9844" s="1">
        <v>38565.993055555555</v>
      </c>
    </row>
    <row r="9845" spans="1:5" x14ac:dyDescent="0.3">
      <c r="A9845">
        <v>9964</v>
      </c>
      <c r="B9845">
        <v>368</v>
      </c>
      <c r="C9845">
        <v>11844</v>
      </c>
      <c r="D9845">
        <v>0.98999999999999899</v>
      </c>
      <c r="E9845" s="1">
        <v>38581.552777777775</v>
      </c>
    </row>
    <row r="9846" spans="1:5" x14ac:dyDescent="0.3">
      <c r="A9846">
        <v>9965</v>
      </c>
      <c r="B9846">
        <v>368</v>
      </c>
      <c r="C9846">
        <v>12319</v>
      </c>
      <c r="D9846">
        <v>2.99</v>
      </c>
      <c r="E9846" s="1">
        <v>38582.268055555556</v>
      </c>
    </row>
    <row r="9847" spans="1:5" x14ac:dyDescent="0.3">
      <c r="A9847">
        <v>9966</v>
      </c>
      <c r="B9847">
        <v>368</v>
      </c>
      <c r="C9847">
        <v>12796</v>
      </c>
      <c r="D9847">
        <v>4.99</v>
      </c>
      <c r="E9847" s="1">
        <v>38583.015277777777</v>
      </c>
    </row>
    <row r="9848" spans="1:5" x14ac:dyDescent="0.3">
      <c r="A9848">
        <v>9967</v>
      </c>
      <c r="B9848">
        <v>368</v>
      </c>
      <c r="C9848">
        <v>13189</v>
      </c>
      <c r="D9848">
        <v>8.99</v>
      </c>
      <c r="E9848" s="1">
        <v>38583.602083333331</v>
      </c>
    </row>
    <row r="9849" spans="1:5" x14ac:dyDescent="0.3">
      <c r="A9849">
        <v>9968</v>
      </c>
      <c r="B9849">
        <v>368</v>
      </c>
      <c r="C9849">
        <v>13280</v>
      </c>
      <c r="D9849">
        <v>2.99</v>
      </c>
      <c r="E9849" s="1">
        <v>38583.751388888886</v>
      </c>
    </row>
    <row r="9850" spans="1:5" x14ac:dyDescent="0.3">
      <c r="A9850">
        <v>9969</v>
      </c>
      <c r="B9850">
        <v>368</v>
      </c>
      <c r="C9850">
        <v>13378</v>
      </c>
      <c r="D9850">
        <v>0.98999999999999899</v>
      </c>
      <c r="E9850" s="1">
        <v>38583.897916666669</v>
      </c>
    </row>
    <row r="9851" spans="1:5" x14ac:dyDescent="0.3">
      <c r="A9851">
        <v>9970</v>
      </c>
      <c r="B9851">
        <v>368</v>
      </c>
      <c r="C9851">
        <v>13781</v>
      </c>
      <c r="D9851">
        <v>7.99</v>
      </c>
      <c r="E9851" s="1">
        <v>38584.504166666666</v>
      </c>
    </row>
    <row r="9852" spans="1:5" x14ac:dyDescent="0.3">
      <c r="A9852">
        <v>9971</v>
      </c>
      <c r="B9852">
        <v>368</v>
      </c>
      <c r="C9852">
        <v>13963</v>
      </c>
      <c r="D9852">
        <v>1.99</v>
      </c>
      <c r="E9852" s="1">
        <v>38584.763888888891</v>
      </c>
    </row>
    <row r="9853" spans="1:5" x14ac:dyDescent="0.3">
      <c r="A9853">
        <v>9972</v>
      </c>
      <c r="B9853">
        <v>368</v>
      </c>
      <c r="C9853">
        <v>14393</v>
      </c>
      <c r="D9853">
        <v>7.99</v>
      </c>
      <c r="E9853" s="1">
        <v>38585.431944444441</v>
      </c>
    </row>
    <row r="9854" spans="1:5" x14ac:dyDescent="0.3">
      <c r="A9854">
        <v>9973</v>
      </c>
      <c r="B9854">
        <v>368</v>
      </c>
      <c r="C9854">
        <v>15353</v>
      </c>
      <c r="D9854">
        <v>2.99</v>
      </c>
      <c r="E9854" s="1">
        <v>38586.887499999997</v>
      </c>
    </row>
    <row r="9855" spans="1:5" x14ac:dyDescent="0.3">
      <c r="A9855">
        <v>9974</v>
      </c>
      <c r="B9855">
        <v>368</v>
      </c>
      <c r="C9855">
        <v>15437</v>
      </c>
      <c r="D9855">
        <v>2.99</v>
      </c>
      <c r="E9855" s="1">
        <v>38587.021527777775</v>
      </c>
    </row>
    <row r="9856" spans="1:5" x14ac:dyDescent="0.3">
      <c r="A9856">
        <v>9975</v>
      </c>
      <c r="B9856">
        <v>369</v>
      </c>
      <c r="C9856">
        <v>31</v>
      </c>
      <c r="D9856">
        <v>4.99</v>
      </c>
      <c r="E9856" s="1">
        <v>38497.170138888891</v>
      </c>
    </row>
    <row r="9857" spans="1:5" x14ac:dyDescent="0.3">
      <c r="A9857">
        <v>9976</v>
      </c>
      <c r="B9857">
        <v>369</v>
      </c>
      <c r="C9857">
        <v>294</v>
      </c>
      <c r="D9857">
        <v>4.99</v>
      </c>
      <c r="E9857" s="1">
        <v>38498.853472222225</v>
      </c>
    </row>
    <row r="9858" spans="1:5" x14ac:dyDescent="0.3">
      <c r="A9858">
        <v>9977</v>
      </c>
      <c r="B9858">
        <v>369</v>
      </c>
      <c r="C9858">
        <v>854</v>
      </c>
      <c r="D9858">
        <v>0.98999999999999899</v>
      </c>
      <c r="E9858" s="1">
        <v>38502.080555555556</v>
      </c>
    </row>
    <row r="9859" spans="1:5" x14ac:dyDescent="0.3">
      <c r="A9859">
        <v>9978</v>
      </c>
      <c r="B9859">
        <v>369</v>
      </c>
      <c r="C9859">
        <v>913</v>
      </c>
      <c r="D9859">
        <v>7.99</v>
      </c>
      <c r="E9859" s="1">
        <v>38502.461111111108</v>
      </c>
    </row>
    <row r="9860" spans="1:5" x14ac:dyDescent="0.3">
      <c r="A9860">
        <v>9979</v>
      </c>
      <c r="B9860">
        <v>369</v>
      </c>
      <c r="C9860">
        <v>1224</v>
      </c>
      <c r="D9860">
        <v>0.98999999999999899</v>
      </c>
      <c r="E9860" s="1">
        <v>38518.155555555553</v>
      </c>
    </row>
    <row r="9861" spans="1:5" x14ac:dyDescent="0.3">
      <c r="A9861">
        <v>9980</v>
      </c>
      <c r="B9861">
        <v>369</v>
      </c>
      <c r="C9861">
        <v>3490</v>
      </c>
      <c r="D9861">
        <v>6.99</v>
      </c>
      <c r="E9861" s="1">
        <v>38538.984027777777</v>
      </c>
    </row>
    <row r="9862" spans="1:5" x14ac:dyDescent="0.3">
      <c r="A9862">
        <v>9981</v>
      </c>
      <c r="B9862">
        <v>369</v>
      </c>
      <c r="C9862">
        <v>3903</v>
      </c>
      <c r="D9862">
        <v>2.99</v>
      </c>
      <c r="E9862" s="1">
        <v>38539.810416666667</v>
      </c>
    </row>
    <row r="9863" spans="1:5" x14ac:dyDescent="0.3">
      <c r="A9863">
        <v>9982</v>
      </c>
      <c r="B9863">
        <v>369</v>
      </c>
      <c r="C9863">
        <v>4859</v>
      </c>
      <c r="D9863">
        <v>4.99</v>
      </c>
      <c r="E9863" s="1">
        <v>38541.787499999999</v>
      </c>
    </row>
    <row r="9864" spans="1:5" x14ac:dyDescent="0.3">
      <c r="A9864">
        <v>9983</v>
      </c>
      <c r="B9864">
        <v>369</v>
      </c>
      <c r="C9864">
        <v>5043</v>
      </c>
      <c r="D9864">
        <v>1.99</v>
      </c>
      <c r="E9864" s="1">
        <v>38542.142361111109</v>
      </c>
    </row>
    <row r="9865" spans="1:5" x14ac:dyDescent="0.3">
      <c r="A9865">
        <v>9984</v>
      </c>
      <c r="B9865">
        <v>369</v>
      </c>
      <c r="C9865">
        <v>5496</v>
      </c>
      <c r="D9865">
        <v>7.99</v>
      </c>
      <c r="E9865" s="1">
        <v>38543.013888888891</v>
      </c>
    </row>
    <row r="9866" spans="1:5" x14ac:dyDescent="0.3">
      <c r="A9866">
        <v>9985</v>
      </c>
      <c r="B9866">
        <v>369</v>
      </c>
      <c r="C9866">
        <v>5561</v>
      </c>
      <c r="D9866">
        <v>2.99</v>
      </c>
      <c r="E9866" s="1">
        <v>38543.135416666664</v>
      </c>
    </row>
    <row r="9867" spans="1:5" x14ac:dyDescent="0.3">
      <c r="A9867">
        <v>9986</v>
      </c>
      <c r="B9867">
        <v>369</v>
      </c>
      <c r="C9867">
        <v>8236</v>
      </c>
      <c r="D9867">
        <v>2.99</v>
      </c>
      <c r="E9867" s="1">
        <v>38562.018750000003</v>
      </c>
    </row>
    <row r="9868" spans="1:5" x14ac:dyDescent="0.3">
      <c r="A9868">
        <v>9987</v>
      </c>
      <c r="B9868">
        <v>369</v>
      </c>
      <c r="C9868">
        <v>8826</v>
      </c>
      <c r="D9868">
        <v>2.99</v>
      </c>
      <c r="E9868" s="1">
        <v>38562.9375</v>
      </c>
    </row>
    <row r="9869" spans="1:5" x14ac:dyDescent="0.3">
      <c r="A9869">
        <v>9988</v>
      </c>
      <c r="B9869">
        <v>369</v>
      </c>
      <c r="C9869">
        <v>9032</v>
      </c>
      <c r="D9869">
        <v>4.99</v>
      </c>
      <c r="E9869" s="1">
        <v>38563.254166666666</v>
      </c>
    </row>
    <row r="9870" spans="1:5" x14ac:dyDescent="0.3">
      <c r="A9870">
        <v>9989</v>
      </c>
      <c r="B9870">
        <v>369</v>
      </c>
      <c r="C9870">
        <v>9089</v>
      </c>
      <c r="D9870">
        <v>0.98999999999999899</v>
      </c>
      <c r="E9870" s="1">
        <v>38563.349305555559</v>
      </c>
    </row>
    <row r="9871" spans="1:5" x14ac:dyDescent="0.3">
      <c r="A9871">
        <v>9990</v>
      </c>
      <c r="B9871">
        <v>369</v>
      </c>
      <c r="C9871">
        <v>9543</v>
      </c>
      <c r="D9871">
        <v>0.98999999999999899</v>
      </c>
      <c r="E9871" s="1">
        <v>38564.071527777778</v>
      </c>
    </row>
    <row r="9872" spans="1:5" x14ac:dyDescent="0.3">
      <c r="A9872">
        <v>9991</v>
      </c>
      <c r="B9872">
        <v>369</v>
      </c>
      <c r="C9872">
        <v>9973</v>
      </c>
      <c r="D9872">
        <v>4.99</v>
      </c>
      <c r="E9872" s="1">
        <v>38564.700694444444</v>
      </c>
    </row>
    <row r="9873" spans="1:5" x14ac:dyDescent="0.3">
      <c r="A9873">
        <v>9992</v>
      </c>
      <c r="B9873">
        <v>369</v>
      </c>
      <c r="C9873">
        <v>10299</v>
      </c>
      <c r="D9873">
        <v>0.98999999999999899</v>
      </c>
      <c r="E9873" s="1">
        <v>38565.172222222223</v>
      </c>
    </row>
    <row r="9874" spans="1:5" x14ac:dyDescent="0.3">
      <c r="A9874">
        <v>9993</v>
      </c>
      <c r="B9874">
        <v>369</v>
      </c>
      <c r="C9874">
        <v>10359</v>
      </c>
      <c r="D9874">
        <v>3.99</v>
      </c>
      <c r="E9874" s="1">
        <v>38565.244444444441</v>
      </c>
    </row>
    <row r="9875" spans="1:5" x14ac:dyDescent="0.3">
      <c r="A9875">
        <v>9994</v>
      </c>
      <c r="B9875">
        <v>369</v>
      </c>
      <c r="C9875">
        <v>10713</v>
      </c>
      <c r="D9875">
        <v>2.99</v>
      </c>
      <c r="E9875" s="1">
        <v>38565.784722222219</v>
      </c>
    </row>
    <row r="9876" spans="1:5" x14ac:dyDescent="0.3">
      <c r="A9876">
        <v>9995</v>
      </c>
      <c r="B9876">
        <v>369</v>
      </c>
      <c r="C9876">
        <v>11084</v>
      </c>
      <c r="D9876">
        <v>4.99</v>
      </c>
      <c r="E9876" s="1">
        <v>38566.31527777778</v>
      </c>
    </row>
    <row r="9877" spans="1:5" x14ac:dyDescent="0.3">
      <c r="A9877">
        <v>9996</v>
      </c>
      <c r="B9877">
        <v>369</v>
      </c>
      <c r="C9877">
        <v>11388</v>
      </c>
      <c r="D9877">
        <v>1.99</v>
      </c>
      <c r="E9877" s="1">
        <v>38566.774305555555</v>
      </c>
    </row>
    <row r="9878" spans="1:5" x14ac:dyDescent="0.3">
      <c r="A9878">
        <v>9997</v>
      </c>
      <c r="B9878">
        <v>369</v>
      </c>
      <c r="C9878">
        <v>12521</v>
      </c>
      <c r="D9878">
        <v>0.98999999999999899</v>
      </c>
      <c r="E9878" s="1">
        <v>38582.571527777778</v>
      </c>
    </row>
    <row r="9879" spans="1:5" x14ac:dyDescent="0.3">
      <c r="A9879">
        <v>9998</v>
      </c>
      <c r="B9879">
        <v>369</v>
      </c>
      <c r="C9879">
        <v>14684</v>
      </c>
      <c r="D9879">
        <v>5.99</v>
      </c>
      <c r="E9879" s="1">
        <v>38585.852777777778</v>
      </c>
    </row>
    <row r="9880" spans="1:5" x14ac:dyDescent="0.3">
      <c r="A9880">
        <v>10000</v>
      </c>
      <c r="B9880">
        <v>370</v>
      </c>
      <c r="C9880">
        <v>1190</v>
      </c>
      <c r="D9880">
        <v>6.99</v>
      </c>
      <c r="E9880" s="1">
        <v>38518.045138888891</v>
      </c>
    </row>
    <row r="9881" spans="1:5" x14ac:dyDescent="0.3">
      <c r="A9881">
        <v>10001</v>
      </c>
      <c r="B9881">
        <v>370</v>
      </c>
      <c r="C9881">
        <v>4400</v>
      </c>
      <c r="D9881">
        <v>7.99</v>
      </c>
      <c r="E9881" s="1">
        <v>38540.890277777777</v>
      </c>
    </row>
    <row r="9882" spans="1:5" x14ac:dyDescent="0.3">
      <c r="A9882">
        <v>10002</v>
      </c>
      <c r="B9882">
        <v>370</v>
      </c>
      <c r="C9882">
        <v>6714</v>
      </c>
      <c r="D9882">
        <v>0.98999999999999899</v>
      </c>
      <c r="E9882" s="1">
        <v>38545.561805555553</v>
      </c>
    </row>
    <row r="9883" spans="1:5" x14ac:dyDescent="0.3">
      <c r="A9883">
        <v>10003</v>
      </c>
      <c r="B9883">
        <v>370</v>
      </c>
      <c r="C9883">
        <v>6968</v>
      </c>
      <c r="D9883">
        <v>0.98999999999999899</v>
      </c>
      <c r="E9883" s="1">
        <v>38560.011111111111</v>
      </c>
    </row>
    <row r="9884" spans="1:5" x14ac:dyDescent="0.3">
      <c r="A9884">
        <v>10004</v>
      </c>
      <c r="B9884">
        <v>370</v>
      </c>
      <c r="C9884">
        <v>7152</v>
      </c>
      <c r="D9884">
        <v>7.99</v>
      </c>
      <c r="E9884" s="1">
        <v>38560.302083333336</v>
      </c>
    </row>
    <row r="9885" spans="1:5" x14ac:dyDescent="0.3">
      <c r="A9885">
        <v>10005</v>
      </c>
      <c r="B9885">
        <v>370</v>
      </c>
      <c r="C9885">
        <v>7226</v>
      </c>
      <c r="D9885">
        <v>6.99</v>
      </c>
      <c r="E9885" s="1">
        <v>38560.407638888886</v>
      </c>
    </row>
    <row r="9886" spans="1:5" x14ac:dyDescent="0.3">
      <c r="A9886">
        <v>10006</v>
      </c>
      <c r="B9886">
        <v>370</v>
      </c>
      <c r="C9886">
        <v>7797</v>
      </c>
      <c r="D9886">
        <v>0.98999999999999899</v>
      </c>
      <c r="E9886" s="1">
        <v>38561.320138888892</v>
      </c>
    </row>
    <row r="9887" spans="1:5" x14ac:dyDescent="0.3">
      <c r="A9887">
        <v>10007</v>
      </c>
      <c r="B9887">
        <v>370</v>
      </c>
      <c r="C9887">
        <v>8258</v>
      </c>
      <c r="D9887">
        <v>0.98999999999999899</v>
      </c>
      <c r="E9887" s="1">
        <v>38562.043749999997</v>
      </c>
    </row>
    <row r="9888" spans="1:5" x14ac:dyDescent="0.3">
      <c r="A9888">
        <v>10008</v>
      </c>
      <c r="B9888">
        <v>370</v>
      </c>
      <c r="C9888">
        <v>10095</v>
      </c>
      <c r="D9888">
        <v>0.98999999999999899</v>
      </c>
      <c r="E9888" s="1">
        <v>38564.859722222223</v>
      </c>
    </row>
    <row r="9889" spans="1:5" x14ac:dyDescent="0.3">
      <c r="A9889">
        <v>10009</v>
      </c>
      <c r="B9889">
        <v>370</v>
      </c>
      <c r="C9889">
        <v>10336</v>
      </c>
      <c r="D9889">
        <v>4.99</v>
      </c>
      <c r="E9889" s="1">
        <v>38565.207638888889</v>
      </c>
    </row>
    <row r="9890" spans="1:5" x14ac:dyDescent="0.3">
      <c r="A9890">
        <v>10010</v>
      </c>
      <c r="B9890">
        <v>370</v>
      </c>
      <c r="C9890">
        <v>11540</v>
      </c>
      <c r="D9890">
        <v>1.99</v>
      </c>
      <c r="E9890" s="1">
        <v>38581.033333333333</v>
      </c>
    </row>
    <row r="9891" spans="1:5" x14ac:dyDescent="0.3">
      <c r="A9891">
        <v>10011</v>
      </c>
      <c r="B9891">
        <v>370</v>
      </c>
      <c r="C9891">
        <v>11925</v>
      </c>
      <c r="D9891">
        <v>0.98999999999999899</v>
      </c>
      <c r="E9891" s="1">
        <v>38581.682638888888</v>
      </c>
    </row>
    <row r="9892" spans="1:5" x14ac:dyDescent="0.3">
      <c r="A9892">
        <v>10012</v>
      </c>
      <c r="B9892">
        <v>370</v>
      </c>
      <c r="C9892">
        <v>12339</v>
      </c>
      <c r="D9892">
        <v>4.99</v>
      </c>
      <c r="E9892" s="1">
        <v>38582.295138888891</v>
      </c>
    </row>
    <row r="9893" spans="1:5" x14ac:dyDescent="0.3">
      <c r="A9893">
        <v>10013</v>
      </c>
      <c r="B9893">
        <v>370</v>
      </c>
      <c r="C9893">
        <v>13039</v>
      </c>
      <c r="D9893">
        <v>0.98999999999999899</v>
      </c>
      <c r="E9893" s="1">
        <v>38583.371527777781</v>
      </c>
    </row>
    <row r="9894" spans="1:5" x14ac:dyDescent="0.3">
      <c r="A9894">
        <v>10014</v>
      </c>
      <c r="B9894">
        <v>370</v>
      </c>
      <c r="C9894">
        <v>14602</v>
      </c>
      <c r="D9894">
        <v>3.99</v>
      </c>
      <c r="E9894" s="1">
        <v>38585.741666666669</v>
      </c>
    </row>
    <row r="9895" spans="1:5" x14ac:dyDescent="0.3">
      <c r="A9895">
        <v>10015</v>
      </c>
      <c r="B9895">
        <v>370</v>
      </c>
      <c r="C9895">
        <v>14786</v>
      </c>
      <c r="D9895">
        <v>2.99</v>
      </c>
      <c r="E9895" s="1">
        <v>38586.01666666667</v>
      </c>
    </row>
    <row r="9896" spans="1:5" x14ac:dyDescent="0.3">
      <c r="A9896">
        <v>10016</v>
      </c>
      <c r="B9896">
        <v>370</v>
      </c>
      <c r="C9896">
        <v>15368</v>
      </c>
      <c r="D9896">
        <v>3.99</v>
      </c>
      <c r="E9896" s="1">
        <v>38586.914583333331</v>
      </c>
    </row>
    <row r="9897" spans="1:5" x14ac:dyDescent="0.3">
      <c r="A9897">
        <v>10017</v>
      </c>
      <c r="B9897">
        <v>370</v>
      </c>
      <c r="C9897">
        <v>15626</v>
      </c>
      <c r="D9897">
        <v>4.99</v>
      </c>
      <c r="E9897" s="1">
        <v>38587.309027777781</v>
      </c>
    </row>
    <row r="9898" spans="1:5" x14ac:dyDescent="0.3">
      <c r="A9898">
        <v>10018</v>
      </c>
      <c r="B9898">
        <v>370</v>
      </c>
      <c r="C9898">
        <v>15982</v>
      </c>
      <c r="D9898">
        <v>5.99</v>
      </c>
      <c r="E9898" s="1">
        <v>38587.842361111114</v>
      </c>
    </row>
    <row r="9899" spans="1:5" x14ac:dyDescent="0.3">
      <c r="A9899">
        <v>10019</v>
      </c>
      <c r="B9899">
        <v>371</v>
      </c>
      <c r="C9899">
        <v>26</v>
      </c>
      <c r="D9899">
        <v>3.99</v>
      </c>
      <c r="E9899" s="1">
        <v>38497.15</v>
      </c>
    </row>
    <row r="9900" spans="1:5" x14ac:dyDescent="0.3">
      <c r="A9900">
        <v>10020</v>
      </c>
      <c r="B9900">
        <v>371</v>
      </c>
      <c r="C9900">
        <v>286</v>
      </c>
      <c r="D9900">
        <v>6.99</v>
      </c>
      <c r="E9900" s="1">
        <v>38498.822222222225</v>
      </c>
    </row>
    <row r="9901" spans="1:5" x14ac:dyDescent="0.3">
      <c r="A9901">
        <v>10021</v>
      </c>
      <c r="B9901">
        <v>371</v>
      </c>
      <c r="C9901">
        <v>381</v>
      </c>
      <c r="D9901">
        <v>4.99</v>
      </c>
      <c r="E9901" s="1">
        <v>38499.404861111114</v>
      </c>
    </row>
    <row r="9902" spans="1:5" x14ac:dyDescent="0.3">
      <c r="A9902">
        <v>10022</v>
      </c>
      <c r="B9902">
        <v>371</v>
      </c>
      <c r="C9902">
        <v>384</v>
      </c>
      <c r="D9902">
        <v>5.99</v>
      </c>
      <c r="E9902" s="1">
        <v>38499.429166666669</v>
      </c>
    </row>
    <row r="9903" spans="1:5" x14ac:dyDescent="0.3">
      <c r="A9903">
        <v>10023</v>
      </c>
      <c r="B9903">
        <v>371</v>
      </c>
      <c r="C9903">
        <v>825</v>
      </c>
      <c r="D9903">
        <v>0.98999999999999899</v>
      </c>
      <c r="E9903" s="1">
        <v>38501.90902777778</v>
      </c>
    </row>
    <row r="9904" spans="1:5" x14ac:dyDescent="0.3">
      <c r="A9904">
        <v>10024</v>
      </c>
      <c r="B9904">
        <v>371</v>
      </c>
      <c r="C9904">
        <v>829</v>
      </c>
      <c r="D9904">
        <v>2.99</v>
      </c>
      <c r="E9904" s="1">
        <v>38501.927777777775</v>
      </c>
    </row>
    <row r="9905" spans="1:5" x14ac:dyDescent="0.3">
      <c r="A9905">
        <v>10025</v>
      </c>
      <c r="B9905">
        <v>371</v>
      </c>
      <c r="C9905">
        <v>1212</v>
      </c>
      <c r="D9905">
        <v>2.99</v>
      </c>
      <c r="E9905" s="1">
        <v>38518.127083333333</v>
      </c>
    </row>
    <row r="9906" spans="1:5" x14ac:dyDescent="0.3">
      <c r="A9906">
        <v>10026</v>
      </c>
      <c r="B9906">
        <v>371</v>
      </c>
      <c r="C9906">
        <v>1218</v>
      </c>
      <c r="D9906">
        <v>1.99</v>
      </c>
      <c r="E9906" s="1">
        <v>38518.14166666667</v>
      </c>
    </row>
    <row r="9907" spans="1:5" x14ac:dyDescent="0.3">
      <c r="A9907">
        <v>10027</v>
      </c>
      <c r="B9907">
        <v>371</v>
      </c>
      <c r="C9907">
        <v>1573</v>
      </c>
      <c r="D9907">
        <v>6.99</v>
      </c>
      <c r="E9907" s="1">
        <v>38519.146527777775</v>
      </c>
    </row>
    <row r="9908" spans="1:5" x14ac:dyDescent="0.3">
      <c r="A9908">
        <v>10028</v>
      </c>
      <c r="B9908">
        <v>371</v>
      </c>
      <c r="C9908">
        <v>1675</v>
      </c>
      <c r="D9908">
        <v>5.99</v>
      </c>
      <c r="E9908" s="1">
        <v>38519.461111111108</v>
      </c>
    </row>
    <row r="9909" spans="1:5" x14ac:dyDescent="0.3">
      <c r="A9909">
        <v>10029</v>
      </c>
      <c r="B9909">
        <v>371</v>
      </c>
      <c r="C9909">
        <v>2837</v>
      </c>
      <c r="D9909">
        <v>0.98999999999999899</v>
      </c>
      <c r="E9909" s="1">
        <v>38522.918749999997</v>
      </c>
    </row>
    <row r="9910" spans="1:5" x14ac:dyDescent="0.3">
      <c r="A9910">
        <v>10030</v>
      </c>
      <c r="B9910">
        <v>371</v>
      </c>
      <c r="C9910">
        <v>3176</v>
      </c>
      <c r="D9910">
        <v>3.99</v>
      </c>
      <c r="E9910" s="1">
        <v>38523.938194444447</v>
      </c>
    </row>
    <row r="9911" spans="1:5" x14ac:dyDescent="0.3">
      <c r="A9911">
        <v>10031</v>
      </c>
      <c r="B9911">
        <v>371</v>
      </c>
      <c r="C9911">
        <v>3396</v>
      </c>
      <c r="D9911">
        <v>0.98999999999999899</v>
      </c>
      <c r="E9911" s="1">
        <v>38524.640972222223</v>
      </c>
    </row>
    <row r="9912" spans="1:5" x14ac:dyDescent="0.3">
      <c r="A9912">
        <v>10032</v>
      </c>
      <c r="B9912">
        <v>371</v>
      </c>
      <c r="C9912">
        <v>4115</v>
      </c>
      <c r="D9912">
        <v>8.99</v>
      </c>
      <c r="E9912" s="1">
        <v>38540.286111111112</v>
      </c>
    </row>
    <row r="9913" spans="1:5" x14ac:dyDescent="0.3">
      <c r="A9913">
        <v>10033</v>
      </c>
      <c r="B9913">
        <v>371</v>
      </c>
      <c r="C9913">
        <v>4612</v>
      </c>
      <c r="D9913">
        <v>1.99</v>
      </c>
      <c r="E9913" s="1">
        <v>38541.319444444445</v>
      </c>
    </row>
    <row r="9914" spans="1:5" x14ac:dyDescent="0.3">
      <c r="A9914">
        <v>10034</v>
      </c>
      <c r="B9914">
        <v>371</v>
      </c>
      <c r="C9914">
        <v>5171</v>
      </c>
      <c r="D9914">
        <v>4.99</v>
      </c>
      <c r="E9914" s="1">
        <v>38542.393055555556</v>
      </c>
    </row>
    <row r="9915" spans="1:5" x14ac:dyDescent="0.3">
      <c r="A9915">
        <v>10035</v>
      </c>
      <c r="B9915">
        <v>371</v>
      </c>
      <c r="C9915">
        <v>5614</v>
      </c>
      <c r="D9915">
        <v>0.98999999999999899</v>
      </c>
      <c r="E9915" s="1">
        <v>38543.219444444447</v>
      </c>
    </row>
    <row r="9916" spans="1:5" x14ac:dyDescent="0.3">
      <c r="A9916">
        <v>10036</v>
      </c>
      <c r="B9916">
        <v>371</v>
      </c>
      <c r="C9916">
        <v>6000</v>
      </c>
      <c r="D9916">
        <v>2.99</v>
      </c>
      <c r="E9916" s="1">
        <v>38544.057638888888</v>
      </c>
    </row>
    <row r="9917" spans="1:5" x14ac:dyDescent="0.3">
      <c r="A9917">
        <v>10037</v>
      </c>
      <c r="B9917">
        <v>371</v>
      </c>
      <c r="C9917">
        <v>6460</v>
      </c>
      <c r="D9917">
        <v>1.99</v>
      </c>
      <c r="E9917" s="1">
        <v>38545.050694444442</v>
      </c>
    </row>
    <row r="9918" spans="1:5" x14ac:dyDescent="0.3">
      <c r="A9918">
        <v>10038</v>
      </c>
      <c r="B9918">
        <v>371</v>
      </c>
      <c r="C9918">
        <v>6922</v>
      </c>
      <c r="D9918">
        <v>0.98999999999999899</v>
      </c>
      <c r="E9918" s="1">
        <v>38545.943749999999</v>
      </c>
    </row>
    <row r="9919" spans="1:5" x14ac:dyDescent="0.3">
      <c r="A9919">
        <v>10039</v>
      </c>
      <c r="B9919">
        <v>371</v>
      </c>
      <c r="C9919">
        <v>7408</v>
      </c>
      <c r="D9919">
        <v>3.99</v>
      </c>
      <c r="E9919" s="1">
        <v>38560.688194444447</v>
      </c>
    </row>
    <row r="9920" spans="1:5" x14ac:dyDescent="0.3">
      <c r="A9920">
        <v>10040</v>
      </c>
      <c r="B9920">
        <v>371</v>
      </c>
      <c r="C9920">
        <v>8138</v>
      </c>
      <c r="D9920">
        <v>4.99</v>
      </c>
      <c r="E9920" s="1">
        <v>38561.841666666667</v>
      </c>
    </row>
    <row r="9921" spans="1:5" x14ac:dyDescent="0.3">
      <c r="A9921">
        <v>10041</v>
      </c>
      <c r="B9921">
        <v>371</v>
      </c>
      <c r="C9921">
        <v>9008</v>
      </c>
      <c r="D9921">
        <v>4.99</v>
      </c>
      <c r="E9921" s="1">
        <v>38563.215277777781</v>
      </c>
    </row>
    <row r="9922" spans="1:5" x14ac:dyDescent="0.3">
      <c r="A9922">
        <v>10042</v>
      </c>
      <c r="B9922">
        <v>371</v>
      </c>
      <c r="C9922">
        <v>9117</v>
      </c>
      <c r="D9922">
        <v>8.99</v>
      </c>
      <c r="E9922" s="1">
        <v>38563.388888888891</v>
      </c>
    </row>
    <row r="9923" spans="1:5" x14ac:dyDescent="0.3">
      <c r="A9923">
        <v>10043</v>
      </c>
      <c r="B9923">
        <v>371</v>
      </c>
      <c r="C9923">
        <v>9635</v>
      </c>
      <c r="D9923">
        <v>0.98999999999999899</v>
      </c>
      <c r="E9923" s="1">
        <v>38564.216666666667</v>
      </c>
    </row>
    <row r="9924" spans="1:5" x14ac:dyDescent="0.3">
      <c r="A9924">
        <v>10044</v>
      </c>
      <c r="B9924">
        <v>371</v>
      </c>
      <c r="C9924">
        <v>11086</v>
      </c>
      <c r="D9924">
        <v>10.99</v>
      </c>
      <c r="E9924" s="1">
        <v>38566.318055555559</v>
      </c>
    </row>
    <row r="9925" spans="1:5" x14ac:dyDescent="0.3">
      <c r="A9925">
        <v>10045</v>
      </c>
      <c r="B9925">
        <v>371</v>
      </c>
      <c r="C9925">
        <v>12397</v>
      </c>
      <c r="D9925">
        <v>9.99</v>
      </c>
      <c r="E9925" s="1">
        <v>38582.383333333331</v>
      </c>
    </row>
    <row r="9926" spans="1:5" x14ac:dyDescent="0.3">
      <c r="A9926">
        <v>10046</v>
      </c>
      <c r="B9926">
        <v>371</v>
      </c>
      <c r="C9926">
        <v>12584</v>
      </c>
      <c r="D9926">
        <v>7.99</v>
      </c>
      <c r="E9926" s="1">
        <v>38582.660416666666</v>
      </c>
    </row>
    <row r="9927" spans="1:5" x14ac:dyDescent="0.3">
      <c r="A9927">
        <v>10047</v>
      </c>
      <c r="B9927">
        <v>371</v>
      </c>
      <c r="C9927">
        <v>13028</v>
      </c>
      <c r="D9927">
        <v>2.99</v>
      </c>
      <c r="E9927" s="1">
        <v>38583.352083333331</v>
      </c>
    </row>
    <row r="9928" spans="1:5" x14ac:dyDescent="0.3">
      <c r="A9928">
        <v>10048</v>
      </c>
      <c r="B9928">
        <v>371</v>
      </c>
      <c r="C9928">
        <v>13143</v>
      </c>
      <c r="D9928">
        <v>3.99</v>
      </c>
      <c r="E9928" s="1">
        <v>38583.530555555553</v>
      </c>
    </row>
    <row r="9929" spans="1:5" x14ac:dyDescent="0.3">
      <c r="A9929">
        <v>10049</v>
      </c>
      <c r="B9929">
        <v>371</v>
      </c>
      <c r="C9929">
        <v>13191</v>
      </c>
      <c r="D9929">
        <v>4.99</v>
      </c>
      <c r="E9929" s="1">
        <v>38583.602777777778</v>
      </c>
    </row>
    <row r="9930" spans="1:5" x14ac:dyDescent="0.3">
      <c r="A9930">
        <v>10050</v>
      </c>
      <c r="B9930">
        <v>371</v>
      </c>
      <c r="C9930">
        <v>13953</v>
      </c>
      <c r="D9930">
        <v>4.99</v>
      </c>
      <c r="E9930" s="1">
        <v>38584.75</v>
      </c>
    </row>
    <row r="9931" spans="1:5" x14ac:dyDescent="0.3">
      <c r="A9931">
        <v>10051</v>
      </c>
      <c r="B9931">
        <v>371</v>
      </c>
      <c r="C9931">
        <v>14384</v>
      </c>
      <c r="D9931">
        <v>2.99</v>
      </c>
      <c r="E9931" s="1">
        <v>38585.418055555558</v>
      </c>
    </row>
    <row r="9932" spans="1:5" x14ac:dyDescent="0.3">
      <c r="A9932">
        <v>10052</v>
      </c>
      <c r="B9932">
        <v>371</v>
      </c>
      <c r="C9932">
        <v>15786</v>
      </c>
      <c r="D9932">
        <v>0.98999999999999899</v>
      </c>
      <c r="E9932" s="1">
        <v>38587.574999999997</v>
      </c>
    </row>
    <row r="9933" spans="1:5" x14ac:dyDescent="0.3">
      <c r="A9933">
        <v>10053</v>
      </c>
      <c r="B9933">
        <v>371</v>
      </c>
      <c r="C9933">
        <v>15824</v>
      </c>
      <c r="D9933">
        <v>2.99</v>
      </c>
      <c r="E9933" s="1">
        <v>38587.631249999999</v>
      </c>
    </row>
    <row r="9934" spans="1:5" x14ac:dyDescent="0.3">
      <c r="A9934">
        <v>10054</v>
      </c>
      <c r="B9934">
        <v>372</v>
      </c>
      <c r="C9934">
        <v>617</v>
      </c>
      <c r="D9934">
        <v>2.99</v>
      </c>
      <c r="E9934" s="1">
        <v>38500.65902777778</v>
      </c>
    </row>
    <row r="9935" spans="1:5" x14ac:dyDescent="0.3">
      <c r="A9935">
        <v>10055</v>
      </c>
      <c r="B9935">
        <v>372</v>
      </c>
      <c r="C9935">
        <v>638</v>
      </c>
      <c r="D9935">
        <v>2.99</v>
      </c>
      <c r="E9935" s="1">
        <v>38500.76666666667</v>
      </c>
    </row>
    <row r="9936" spans="1:5" x14ac:dyDescent="0.3">
      <c r="A9936">
        <v>10056</v>
      </c>
      <c r="B9936">
        <v>372</v>
      </c>
      <c r="C9936">
        <v>2315</v>
      </c>
      <c r="D9936">
        <v>2.99</v>
      </c>
      <c r="E9936" s="1">
        <v>38521.377083333333</v>
      </c>
    </row>
    <row r="9937" spans="1:5" x14ac:dyDescent="0.3">
      <c r="A9937">
        <v>10057</v>
      </c>
      <c r="B9937">
        <v>372</v>
      </c>
      <c r="C9937">
        <v>2959</v>
      </c>
      <c r="D9937">
        <v>4.99</v>
      </c>
      <c r="E9937" s="1">
        <v>38523.296527777777</v>
      </c>
    </row>
    <row r="9938" spans="1:5" x14ac:dyDescent="0.3">
      <c r="A9938">
        <v>10058</v>
      </c>
      <c r="B9938">
        <v>372</v>
      </c>
      <c r="C9938">
        <v>3283</v>
      </c>
      <c r="D9938">
        <v>3.99</v>
      </c>
      <c r="E9938" s="1">
        <v>38524.263194444444</v>
      </c>
    </row>
    <row r="9939" spans="1:5" x14ac:dyDescent="0.3">
      <c r="A9939">
        <v>10059</v>
      </c>
      <c r="B9939">
        <v>372</v>
      </c>
      <c r="C9939">
        <v>5229</v>
      </c>
      <c r="D9939">
        <v>4.99</v>
      </c>
      <c r="E9939" s="1">
        <v>38542.520833333336</v>
      </c>
    </row>
    <row r="9940" spans="1:5" x14ac:dyDescent="0.3">
      <c r="A9940">
        <v>10060</v>
      </c>
      <c r="B9940">
        <v>372</v>
      </c>
      <c r="C9940">
        <v>5314</v>
      </c>
      <c r="D9940">
        <v>2.99</v>
      </c>
      <c r="E9940" s="1">
        <v>38542.670138888891</v>
      </c>
    </row>
    <row r="9941" spans="1:5" x14ac:dyDescent="0.3">
      <c r="A9941">
        <v>10061</v>
      </c>
      <c r="B9941">
        <v>372</v>
      </c>
      <c r="C9941">
        <v>5352</v>
      </c>
      <c r="D9941">
        <v>2.99</v>
      </c>
      <c r="E9941" s="1">
        <v>38542.745833333334</v>
      </c>
    </row>
    <row r="9942" spans="1:5" x14ac:dyDescent="0.3">
      <c r="A9942">
        <v>10062</v>
      </c>
      <c r="B9942">
        <v>372</v>
      </c>
      <c r="C9942">
        <v>5501</v>
      </c>
      <c r="D9942">
        <v>6.99</v>
      </c>
      <c r="E9942" s="1">
        <v>38543.022916666669</v>
      </c>
    </row>
    <row r="9943" spans="1:5" x14ac:dyDescent="0.3">
      <c r="A9943">
        <v>10063</v>
      </c>
      <c r="B9943">
        <v>372</v>
      </c>
      <c r="C9943">
        <v>5914</v>
      </c>
      <c r="D9943">
        <v>7.99</v>
      </c>
      <c r="E9943" s="1">
        <v>38543.875694444447</v>
      </c>
    </row>
    <row r="9944" spans="1:5" x14ac:dyDescent="0.3">
      <c r="A9944">
        <v>10064</v>
      </c>
      <c r="B9944">
        <v>372</v>
      </c>
      <c r="C9944">
        <v>6692</v>
      </c>
      <c r="D9944">
        <v>4.99</v>
      </c>
      <c r="E9944" s="1">
        <v>38545.524305555555</v>
      </c>
    </row>
    <row r="9945" spans="1:5" x14ac:dyDescent="0.3">
      <c r="A9945">
        <v>10065</v>
      </c>
      <c r="B9945">
        <v>372</v>
      </c>
      <c r="C9945">
        <v>7190</v>
      </c>
      <c r="D9945">
        <v>4.99</v>
      </c>
      <c r="E9945" s="1">
        <v>38560.35833333333</v>
      </c>
    </row>
    <row r="9946" spans="1:5" x14ac:dyDescent="0.3">
      <c r="A9946">
        <v>10066</v>
      </c>
      <c r="B9946">
        <v>372</v>
      </c>
      <c r="C9946">
        <v>7234</v>
      </c>
      <c r="D9946">
        <v>5.99</v>
      </c>
      <c r="E9946" s="1">
        <v>38560.422222222223</v>
      </c>
    </row>
    <row r="9947" spans="1:5" x14ac:dyDescent="0.3">
      <c r="A9947">
        <v>10067</v>
      </c>
      <c r="B9947">
        <v>372</v>
      </c>
      <c r="C9947">
        <v>7735</v>
      </c>
      <c r="D9947">
        <v>4.99</v>
      </c>
      <c r="E9947" s="1">
        <v>38561.214583333334</v>
      </c>
    </row>
    <row r="9948" spans="1:5" x14ac:dyDescent="0.3">
      <c r="A9948">
        <v>10068</v>
      </c>
      <c r="B9948">
        <v>372</v>
      </c>
      <c r="C9948">
        <v>8009</v>
      </c>
      <c r="D9948">
        <v>7.99</v>
      </c>
      <c r="E9948" s="1">
        <v>38561.642361111109</v>
      </c>
    </row>
    <row r="9949" spans="1:5" x14ac:dyDescent="0.3">
      <c r="A9949">
        <v>10069</v>
      </c>
      <c r="B9949">
        <v>372</v>
      </c>
      <c r="C9949">
        <v>8059</v>
      </c>
      <c r="D9949">
        <v>2.99</v>
      </c>
      <c r="E9949" s="1">
        <v>38561.714583333334</v>
      </c>
    </row>
    <row r="9950" spans="1:5" x14ac:dyDescent="0.3">
      <c r="A9950">
        <v>10070</v>
      </c>
      <c r="B9950">
        <v>372</v>
      </c>
      <c r="C9950">
        <v>8358</v>
      </c>
      <c r="D9950">
        <v>0.98999999999999899</v>
      </c>
      <c r="E9950" s="1">
        <v>38562.208333333336</v>
      </c>
    </row>
    <row r="9951" spans="1:5" x14ac:dyDescent="0.3">
      <c r="A9951">
        <v>10071</v>
      </c>
      <c r="B9951">
        <v>372</v>
      </c>
      <c r="C9951">
        <v>8724</v>
      </c>
      <c r="D9951">
        <v>0.98999999999999899</v>
      </c>
      <c r="E9951" s="1">
        <v>38562.753472222219</v>
      </c>
    </row>
    <row r="9952" spans="1:5" x14ac:dyDescent="0.3">
      <c r="A9952">
        <v>10072</v>
      </c>
      <c r="B9952">
        <v>372</v>
      </c>
      <c r="C9952">
        <v>8755</v>
      </c>
      <c r="D9952">
        <v>2.99</v>
      </c>
      <c r="E9952" s="1">
        <v>38562.804166666669</v>
      </c>
    </row>
    <row r="9953" spans="1:5" x14ac:dyDescent="0.3">
      <c r="A9953">
        <v>10073</v>
      </c>
      <c r="B9953">
        <v>372</v>
      </c>
      <c r="C9953">
        <v>8837</v>
      </c>
      <c r="D9953">
        <v>8.99</v>
      </c>
      <c r="E9953" s="1">
        <v>38562.950694444444</v>
      </c>
    </row>
    <row r="9954" spans="1:5" x14ac:dyDescent="0.3">
      <c r="A9954">
        <v>10074</v>
      </c>
      <c r="B9954">
        <v>372</v>
      </c>
      <c r="C9954">
        <v>9128</v>
      </c>
      <c r="D9954">
        <v>5.99</v>
      </c>
      <c r="E9954" s="1">
        <v>38563.410416666666</v>
      </c>
    </row>
    <row r="9955" spans="1:5" x14ac:dyDescent="0.3">
      <c r="A9955">
        <v>10075</v>
      </c>
      <c r="B9955">
        <v>372</v>
      </c>
      <c r="C9955">
        <v>11134</v>
      </c>
      <c r="D9955">
        <v>10.99</v>
      </c>
      <c r="E9955" s="1">
        <v>38566.388194444444</v>
      </c>
    </row>
    <row r="9956" spans="1:5" x14ac:dyDescent="0.3">
      <c r="A9956">
        <v>10076</v>
      </c>
      <c r="B9956">
        <v>372</v>
      </c>
      <c r="C9956">
        <v>11438</v>
      </c>
      <c r="D9956">
        <v>3.99</v>
      </c>
      <c r="E9956" s="1">
        <v>38566.847916666666</v>
      </c>
    </row>
    <row r="9957" spans="1:5" x14ac:dyDescent="0.3">
      <c r="A9957">
        <v>10077</v>
      </c>
      <c r="B9957">
        <v>372</v>
      </c>
      <c r="C9957">
        <v>11555</v>
      </c>
      <c r="D9957">
        <v>4.99</v>
      </c>
      <c r="E9957" s="1">
        <v>38581.047222222223</v>
      </c>
    </row>
    <row r="9958" spans="1:5" x14ac:dyDescent="0.3">
      <c r="A9958">
        <v>10078</v>
      </c>
      <c r="B9958">
        <v>372</v>
      </c>
      <c r="C9958">
        <v>12224</v>
      </c>
      <c r="D9958">
        <v>0.98999999999999899</v>
      </c>
      <c r="E9958" s="1">
        <v>38582.124305555553</v>
      </c>
    </row>
    <row r="9959" spans="1:5" x14ac:dyDescent="0.3">
      <c r="A9959">
        <v>10079</v>
      </c>
      <c r="B9959">
        <v>372</v>
      </c>
      <c r="C9959">
        <v>12714</v>
      </c>
      <c r="D9959">
        <v>3.99</v>
      </c>
      <c r="E9959" s="1">
        <v>38582.880555555559</v>
      </c>
    </row>
    <row r="9960" spans="1:5" x14ac:dyDescent="0.3">
      <c r="A9960">
        <v>10080</v>
      </c>
      <c r="B9960">
        <v>372</v>
      </c>
      <c r="C9960">
        <v>13402</v>
      </c>
      <c r="D9960">
        <v>4.99</v>
      </c>
      <c r="E9960" s="1">
        <v>38583.927777777775</v>
      </c>
    </row>
    <row r="9961" spans="1:5" x14ac:dyDescent="0.3">
      <c r="A9961">
        <v>10081</v>
      </c>
      <c r="B9961">
        <v>372</v>
      </c>
      <c r="C9961">
        <v>13871</v>
      </c>
      <c r="D9961">
        <v>8.99</v>
      </c>
      <c r="E9961" s="1">
        <v>38584.631944444445</v>
      </c>
    </row>
    <row r="9962" spans="1:5" x14ac:dyDescent="0.3">
      <c r="A9962">
        <v>10082</v>
      </c>
      <c r="B9962">
        <v>372</v>
      </c>
      <c r="C9962">
        <v>14037</v>
      </c>
      <c r="D9962">
        <v>9.99</v>
      </c>
      <c r="E9962" s="1">
        <v>38584.899305555555</v>
      </c>
    </row>
    <row r="9963" spans="1:5" x14ac:dyDescent="0.3">
      <c r="A9963">
        <v>10083</v>
      </c>
      <c r="B9963">
        <v>372</v>
      </c>
      <c r="C9963">
        <v>14211</v>
      </c>
      <c r="D9963">
        <v>4.99</v>
      </c>
      <c r="E9963" s="1">
        <v>38585.186805555553</v>
      </c>
    </row>
    <row r="9964" spans="1:5" x14ac:dyDescent="0.3">
      <c r="A9964">
        <v>10084</v>
      </c>
      <c r="B9964">
        <v>372</v>
      </c>
      <c r="C9964">
        <v>14331</v>
      </c>
      <c r="D9964">
        <v>2.99</v>
      </c>
      <c r="E9964" s="1">
        <v>38585.353472222225</v>
      </c>
    </row>
    <row r="9965" spans="1:5" x14ac:dyDescent="0.3">
      <c r="A9965">
        <v>10085</v>
      </c>
      <c r="B9965">
        <v>372</v>
      </c>
      <c r="C9965">
        <v>14770</v>
      </c>
      <c r="D9965">
        <v>1.99</v>
      </c>
      <c r="E9965" s="1">
        <v>38585.990972222222</v>
      </c>
    </row>
    <row r="9966" spans="1:5" x14ac:dyDescent="0.3">
      <c r="A9966">
        <v>10086</v>
      </c>
      <c r="B9966">
        <v>372</v>
      </c>
      <c r="C9966">
        <v>15041</v>
      </c>
      <c r="D9966">
        <v>0.98999999999999899</v>
      </c>
      <c r="E9966" s="1">
        <v>38586.404861111114</v>
      </c>
    </row>
    <row r="9967" spans="1:5" x14ac:dyDescent="0.3">
      <c r="A9967">
        <v>10087</v>
      </c>
      <c r="B9967">
        <v>372</v>
      </c>
      <c r="C9967">
        <v>15563</v>
      </c>
      <c r="D9967">
        <v>2.99</v>
      </c>
      <c r="E9967" s="1">
        <v>38587.213888888888</v>
      </c>
    </row>
    <row r="9968" spans="1:5" x14ac:dyDescent="0.3">
      <c r="A9968">
        <v>10088</v>
      </c>
      <c r="B9968">
        <v>373</v>
      </c>
      <c r="C9968">
        <v>257</v>
      </c>
      <c r="D9968">
        <v>4.99</v>
      </c>
      <c r="E9968" s="1">
        <v>38498.643750000003</v>
      </c>
    </row>
    <row r="9969" spans="1:5" x14ac:dyDescent="0.3">
      <c r="A9969">
        <v>10089</v>
      </c>
      <c r="B9969">
        <v>373</v>
      </c>
      <c r="C9969">
        <v>1472</v>
      </c>
      <c r="D9969">
        <v>6.99</v>
      </c>
      <c r="E9969" s="1">
        <v>38518.870833333334</v>
      </c>
    </row>
    <row r="9970" spans="1:5" x14ac:dyDescent="0.3">
      <c r="A9970">
        <v>10090</v>
      </c>
      <c r="B9970">
        <v>373</v>
      </c>
      <c r="C9970">
        <v>3161</v>
      </c>
      <c r="D9970">
        <v>2.99</v>
      </c>
      <c r="E9970" s="1">
        <v>38523.88958333333</v>
      </c>
    </row>
    <row r="9971" spans="1:5" x14ac:dyDescent="0.3">
      <c r="A9971">
        <v>10091</v>
      </c>
      <c r="B9971">
        <v>373</v>
      </c>
      <c r="C9971">
        <v>3609</v>
      </c>
      <c r="D9971">
        <v>2.99</v>
      </c>
      <c r="E9971" s="1">
        <v>38539.23333333333</v>
      </c>
    </row>
    <row r="9972" spans="1:5" x14ac:dyDescent="0.3">
      <c r="A9972">
        <v>10092</v>
      </c>
      <c r="B9972">
        <v>373</v>
      </c>
      <c r="C9972">
        <v>3667</v>
      </c>
      <c r="D9972">
        <v>4.99</v>
      </c>
      <c r="E9972" s="1">
        <v>38539.35833333333</v>
      </c>
    </row>
    <row r="9973" spans="1:5" x14ac:dyDescent="0.3">
      <c r="A9973">
        <v>10093</v>
      </c>
      <c r="B9973">
        <v>373</v>
      </c>
      <c r="C9973">
        <v>4325</v>
      </c>
      <c r="D9973">
        <v>7.99</v>
      </c>
      <c r="E9973" s="1">
        <v>38540.749305555553</v>
      </c>
    </row>
    <row r="9974" spans="1:5" x14ac:dyDescent="0.3">
      <c r="A9974">
        <v>10094</v>
      </c>
      <c r="B9974">
        <v>373</v>
      </c>
      <c r="C9974">
        <v>5120</v>
      </c>
      <c r="D9974">
        <v>5.99</v>
      </c>
      <c r="E9974" s="1">
        <v>38542.301388888889</v>
      </c>
    </row>
    <row r="9975" spans="1:5" x14ac:dyDescent="0.3">
      <c r="A9975">
        <v>10095</v>
      </c>
      <c r="B9975">
        <v>373</v>
      </c>
      <c r="C9975">
        <v>6202</v>
      </c>
      <c r="D9975">
        <v>3.99</v>
      </c>
      <c r="E9975" s="1">
        <v>38544.51666666667</v>
      </c>
    </row>
    <row r="9976" spans="1:5" x14ac:dyDescent="0.3">
      <c r="A9976">
        <v>10096</v>
      </c>
      <c r="B9976">
        <v>373</v>
      </c>
      <c r="C9976">
        <v>6311</v>
      </c>
      <c r="D9976">
        <v>0.98999999999999899</v>
      </c>
      <c r="E9976" s="1">
        <v>38544.762499999997</v>
      </c>
    </row>
    <row r="9977" spans="1:5" x14ac:dyDescent="0.3">
      <c r="A9977">
        <v>10097</v>
      </c>
      <c r="B9977">
        <v>373</v>
      </c>
      <c r="C9977">
        <v>6944</v>
      </c>
      <c r="D9977">
        <v>4.99</v>
      </c>
      <c r="E9977" s="1">
        <v>38559.981944444444</v>
      </c>
    </row>
    <row r="9978" spans="1:5" x14ac:dyDescent="0.3">
      <c r="A9978">
        <v>10098</v>
      </c>
      <c r="B9978">
        <v>373</v>
      </c>
      <c r="C9978">
        <v>7094</v>
      </c>
      <c r="D9978">
        <v>0.98999999999999899</v>
      </c>
      <c r="E9978" s="1">
        <v>38560.199305555558</v>
      </c>
    </row>
    <row r="9979" spans="1:5" x14ac:dyDescent="0.3">
      <c r="A9979">
        <v>10099</v>
      </c>
      <c r="B9979">
        <v>373</v>
      </c>
      <c r="C9979">
        <v>7206</v>
      </c>
      <c r="D9979">
        <v>3.99</v>
      </c>
      <c r="E9979" s="1">
        <v>38560.379861111112</v>
      </c>
    </row>
    <row r="9980" spans="1:5" x14ac:dyDescent="0.3">
      <c r="A9980">
        <v>10100</v>
      </c>
      <c r="B9980">
        <v>373</v>
      </c>
      <c r="C9980">
        <v>7615</v>
      </c>
      <c r="D9980">
        <v>0.98999999999999899</v>
      </c>
      <c r="E9980" s="1">
        <v>38561.010416666664</v>
      </c>
    </row>
    <row r="9981" spans="1:5" x14ac:dyDescent="0.3">
      <c r="A9981">
        <v>10101</v>
      </c>
      <c r="B9981">
        <v>373</v>
      </c>
      <c r="C9981">
        <v>8611</v>
      </c>
      <c r="D9981">
        <v>3.99</v>
      </c>
      <c r="E9981" s="1">
        <v>38562.55972222222</v>
      </c>
    </row>
    <row r="9982" spans="1:5" x14ac:dyDescent="0.3">
      <c r="A9982">
        <v>10102</v>
      </c>
      <c r="B9982">
        <v>373</v>
      </c>
      <c r="C9982">
        <v>9327</v>
      </c>
      <c r="D9982">
        <v>8.99</v>
      </c>
      <c r="E9982" s="1">
        <v>38563.729861111111</v>
      </c>
    </row>
    <row r="9983" spans="1:5" x14ac:dyDescent="0.3">
      <c r="A9983">
        <v>10103</v>
      </c>
      <c r="B9983">
        <v>373</v>
      </c>
      <c r="C9983">
        <v>9397</v>
      </c>
      <c r="D9983">
        <v>4.99</v>
      </c>
      <c r="E9983" s="1">
        <v>38563.838194444441</v>
      </c>
    </row>
    <row r="9984" spans="1:5" x14ac:dyDescent="0.3">
      <c r="A9984">
        <v>10104</v>
      </c>
      <c r="B9984">
        <v>373</v>
      </c>
      <c r="C9984">
        <v>9480</v>
      </c>
      <c r="D9984">
        <v>0.98999999999999899</v>
      </c>
      <c r="E9984" s="1">
        <v>38563.976388888892</v>
      </c>
    </row>
    <row r="9985" spans="1:5" x14ac:dyDescent="0.3">
      <c r="A9985">
        <v>10105</v>
      </c>
      <c r="B9985">
        <v>373</v>
      </c>
      <c r="C9985">
        <v>9966</v>
      </c>
      <c r="D9985">
        <v>4.99</v>
      </c>
      <c r="E9985" s="1">
        <v>38564.68472222222</v>
      </c>
    </row>
    <row r="9986" spans="1:5" x14ac:dyDescent="0.3">
      <c r="A9986">
        <v>10106</v>
      </c>
      <c r="B9986">
        <v>373</v>
      </c>
      <c r="C9986">
        <v>10010</v>
      </c>
      <c r="D9986">
        <v>6.99</v>
      </c>
      <c r="E9986" s="1">
        <v>38564.750694444447</v>
      </c>
    </row>
    <row r="9987" spans="1:5" x14ac:dyDescent="0.3">
      <c r="A9987">
        <v>10107</v>
      </c>
      <c r="B9987">
        <v>373</v>
      </c>
      <c r="C9987">
        <v>10221</v>
      </c>
      <c r="D9987">
        <v>4.99</v>
      </c>
      <c r="E9987" s="1">
        <v>38565.052777777775</v>
      </c>
    </row>
    <row r="9988" spans="1:5" x14ac:dyDescent="0.3">
      <c r="A9988">
        <v>10108</v>
      </c>
      <c r="B9988">
        <v>373</v>
      </c>
      <c r="C9988">
        <v>10758</v>
      </c>
      <c r="D9988">
        <v>5.99</v>
      </c>
      <c r="E9988" s="1">
        <v>38565.848611111112</v>
      </c>
    </row>
    <row r="9989" spans="1:5" x14ac:dyDescent="0.3">
      <c r="A9989">
        <v>10109</v>
      </c>
      <c r="B9989">
        <v>373</v>
      </c>
      <c r="C9989">
        <v>11066</v>
      </c>
      <c r="D9989">
        <v>7.99</v>
      </c>
      <c r="E9989" s="1">
        <v>38566.290277777778</v>
      </c>
    </row>
    <row r="9990" spans="1:5" x14ac:dyDescent="0.3">
      <c r="A9990">
        <v>10110</v>
      </c>
      <c r="B9990">
        <v>373</v>
      </c>
      <c r="C9990">
        <v>11512</v>
      </c>
      <c r="D9990">
        <v>7.99</v>
      </c>
      <c r="E9990" s="1">
        <v>38580.993750000001</v>
      </c>
    </row>
    <row r="9991" spans="1:5" x14ac:dyDescent="0.3">
      <c r="A9991">
        <v>10111</v>
      </c>
      <c r="B9991">
        <v>373</v>
      </c>
      <c r="C9991">
        <v>11663</v>
      </c>
      <c r="D9991">
        <v>3.99</v>
      </c>
      <c r="E9991" s="1">
        <v>38581.229166666664</v>
      </c>
    </row>
    <row r="9992" spans="1:5" x14ac:dyDescent="0.3">
      <c r="A9992">
        <v>10112</v>
      </c>
      <c r="B9992">
        <v>373</v>
      </c>
      <c r="C9992">
        <v>11976</v>
      </c>
      <c r="D9992">
        <v>3.99</v>
      </c>
      <c r="E9992" s="1">
        <v>38581.749305555553</v>
      </c>
    </row>
    <row r="9993" spans="1:5" x14ac:dyDescent="0.3">
      <c r="A9993">
        <v>10113</v>
      </c>
      <c r="B9993">
        <v>373</v>
      </c>
      <c r="C9993">
        <v>12142</v>
      </c>
      <c r="D9993">
        <v>5.99</v>
      </c>
      <c r="E9993" s="1">
        <v>38582.00277777778</v>
      </c>
    </row>
    <row r="9994" spans="1:5" x14ac:dyDescent="0.3">
      <c r="A9994">
        <v>10114</v>
      </c>
      <c r="B9994">
        <v>373</v>
      </c>
      <c r="C9994">
        <v>12536</v>
      </c>
      <c r="D9994">
        <v>5.99</v>
      </c>
      <c r="E9994" s="1">
        <v>38582.587500000001</v>
      </c>
    </row>
    <row r="9995" spans="1:5" x14ac:dyDescent="0.3">
      <c r="A9995">
        <v>10115</v>
      </c>
      <c r="B9995">
        <v>373</v>
      </c>
      <c r="C9995">
        <v>12748</v>
      </c>
      <c r="D9995">
        <v>7.99</v>
      </c>
      <c r="E9995" s="1">
        <v>38582.936805555553</v>
      </c>
    </row>
    <row r="9996" spans="1:5" x14ac:dyDescent="0.3">
      <c r="A9996">
        <v>10116</v>
      </c>
      <c r="B9996">
        <v>373</v>
      </c>
      <c r="C9996">
        <v>12780</v>
      </c>
      <c r="D9996">
        <v>0.98999999999999899</v>
      </c>
      <c r="E9996" s="1">
        <v>38582.991666666669</v>
      </c>
    </row>
    <row r="9997" spans="1:5" x14ac:dyDescent="0.3">
      <c r="A9997">
        <v>10117</v>
      </c>
      <c r="B9997">
        <v>373</v>
      </c>
      <c r="C9997">
        <v>13299</v>
      </c>
      <c r="D9997">
        <v>2.99</v>
      </c>
      <c r="E9997" s="1">
        <v>38583.781944444447</v>
      </c>
    </row>
    <row r="9998" spans="1:5" x14ac:dyDescent="0.3">
      <c r="A9998">
        <v>10118</v>
      </c>
      <c r="B9998">
        <v>373</v>
      </c>
      <c r="C9998">
        <v>13329</v>
      </c>
      <c r="D9998">
        <v>3.99</v>
      </c>
      <c r="E9998" s="1">
        <v>38583.830555555556</v>
      </c>
    </row>
    <row r="9999" spans="1:5" x14ac:dyDescent="0.3">
      <c r="A9999">
        <v>10119</v>
      </c>
      <c r="B9999">
        <v>373</v>
      </c>
      <c r="C9999">
        <v>13467</v>
      </c>
      <c r="D9999">
        <v>2.99</v>
      </c>
      <c r="E9999" s="1">
        <v>38584.038888888892</v>
      </c>
    </row>
    <row r="10000" spans="1:5" x14ac:dyDescent="0.3">
      <c r="A10000">
        <v>10120</v>
      </c>
      <c r="B10000">
        <v>373</v>
      </c>
      <c r="C10000">
        <v>15014</v>
      </c>
      <c r="D10000">
        <v>6.99</v>
      </c>
      <c r="E10000" s="1">
        <v>38586.363194444442</v>
      </c>
    </row>
    <row r="10001" spans="1:5" x14ac:dyDescent="0.3">
      <c r="A10001">
        <v>10121</v>
      </c>
      <c r="B10001">
        <v>373</v>
      </c>
      <c r="C10001">
        <v>15068</v>
      </c>
      <c r="D10001">
        <v>3.99</v>
      </c>
      <c r="E10001" s="1">
        <v>38586.451388888891</v>
      </c>
    </row>
    <row r="10002" spans="1:5" x14ac:dyDescent="0.3">
      <c r="A10002">
        <v>10123</v>
      </c>
      <c r="B10002">
        <v>374</v>
      </c>
      <c r="C10002">
        <v>521</v>
      </c>
      <c r="D10002">
        <v>0.98999999999999899</v>
      </c>
      <c r="E10002" s="1">
        <v>38500.147222222222</v>
      </c>
    </row>
    <row r="10003" spans="1:5" x14ac:dyDescent="0.3">
      <c r="A10003">
        <v>10124</v>
      </c>
      <c r="B10003">
        <v>374</v>
      </c>
      <c r="C10003">
        <v>910</v>
      </c>
      <c r="D10003">
        <v>2.99</v>
      </c>
      <c r="E10003" s="1">
        <v>38502.448611111111</v>
      </c>
    </row>
    <row r="10004" spans="1:5" x14ac:dyDescent="0.3">
      <c r="A10004">
        <v>10125</v>
      </c>
      <c r="B10004">
        <v>374</v>
      </c>
      <c r="C10004">
        <v>919</v>
      </c>
      <c r="D10004">
        <v>0.98999999999999899</v>
      </c>
      <c r="E10004" s="1">
        <v>38502.482638888891</v>
      </c>
    </row>
    <row r="10005" spans="1:5" x14ac:dyDescent="0.3">
      <c r="A10005">
        <v>10126</v>
      </c>
      <c r="B10005">
        <v>374</v>
      </c>
      <c r="C10005">
        <v>1548</v>
      </c>
      <c r="D10005">
        <v>1.99</v>
      </c>
      <c r="E10005" s="1">
        <v>38519.071527777778</v>
      </c>
    </row>
    <row r="10006" spans="1:5" x14ac:dyDescent="0.3">
      <c r="A10006">
        <v>10127</v>
      </c>
      <c r="B10006">
        <v>374</v>
      </c>
      <c r="C10006">
        <v>2046</v>
      </c>
      <c r="D10006">
        <v>1.99</v>
      </c>
      <c r="E10006" s="1">
        <v>38520.61041666667</v>
      </c>
    </row>
    <row r="10007" spans="1:5" x14ac:dyDescent="0.3">
      <c r="A10007">
        <v>10128</v>
      </c>
      <c r="B10007">
        <v>374</v>
      </c>
      <c r="C10007">
        <v>2487</v>
      </c>
      <c r="D10007">
        <v>4.99</v>
      </c>
      <c r="E10007" s="1">
        <v>38521.897222222222</v>
      </c>
    </row>
    <row r="10008" spans="1:5" x14ac:dyDescent="0.3">
      <c r="A10008">
        <v>10129</v>
      </c>
      <c r="B10008">
        <v>374</v>
      </c>
      <c r="C10008">
        <v>2641</v>
      </c>
      <c r="D10008">
        <v>2.99</v>
      </c>
      <c r="E10008" s="1">
        <v>38522.401388888888</v>
      </c>
    </row>
    <row r="10009" spans="1:5" x14ac:dyDescent="0.3">
      <c r="A10009">
        <v>10130</v>
      </c>
      <c r="B10009">
        <v>374</v>
      </c>
      <c r="C10009">
        <v>3797</v>
      </c>
      <c r="D10009">
        <v>1.99</v>
      </c>
      <c r="E10009" s="1">
        <v>38539.620833333334</v>
      </c>
    </row>
    <row r="10010" spans="1:5" x14ac:dyDescent="0.3">
      <c r="A10010">
        <v>10131</v>
      </c>
      <c r="B10010">
        <v>374</v>
      </c>
      <c r="C10010">
        <v>5463</v>
      </c>
      <c r="D10010">
        <v>4.99</v>
      </c>
      <c r="E10010" s="1">
        <v>38542.956250000003</v>
      </c>
    </row>
    <row r="10011" spans="1:5" x14ac:dyDescent="0.3">
      <c r="A10011">
        <v>10132</v>
      </c>
      <c r="B10011">
        <v>374</v>
      </c>
      <c r="C10011">
        <v>5570</v>
      </c>
      <c r="D10011">
        <v>6.99</v>
      </c>
      <c r="E10011" s="1">
        <v>38543.156944444447</v>
      </c>
    </row>
    <row r="10012" spans="1:5" x14ac:dyDescent="0.3">
      <c r="A10012">
        <v>10133</v>
      </c>
      <c r="B10012">
        <v>374</v>
      </c>
      <c r="C10012">
        <v>5591</v>
      </c>
      <c r="D10012">
        <v>3.99</v>
      </c>
      <c r="E10012" s="1">
        <v>38543.184027777781</v>
      </c>
    </row>
    <row r="10013" spans="1:5" x14ac:dyDescent="0.3">
      <c r="A10013">
        <v>10134</v>
      </c>
      <c r="B10013">
        <v>374</v>
      </c>
      <c r="C10013">
        <v>5945</v>
      </c>
      <c r="D10013">
        <v>2.99</v>
      </c>
      <c r="E10013" s="1">
        <v>38543.952777777777</v>
      </c>
    </row>
    <row r="10014" spans="1:5" x14ac:dyDescent="0.3">
      <c r="A10014">
        <v>10135</v>
      </c>
      <c r="B10014">
        <v>374</v>
      </c>
      <c r="C10014">
        <v>6315</v>
      </c>
      <c r="D10014">
        <v>0.98999999999999899</v>
      </c>
      <c r="E10014" s="1">
        <v>38544.779166666667</v>
      </c>
    </row>
    <row r="10015" spans="1:5" x14ac:dyDescent="0.3">
      <c r="A10015">
        <v>10136</v>
      </c>
      <c r="B10015">
        <v>374</v>
      </c>
      <c r="C10015">
        <v>7837</v>
      </c>
      <c r="D10015">
        <v>0.98999999999999899</v>
      </c>
      <c r="E10015" s="1">
        <v>38561.373611111114</v>
      </c>
    </row>
    <row r="10016" spans="1:5" x14ac:dyDescent="0.3">
      <c r="A10016">
        <v>10137</v>
      </c>
      <c r="B10016">
        <v>374</v>
      </c>
      <c r="C10016">
        <v>8586</v>
      </c>
      <c r="D10016">
        <v>7.99</v>
      </c>
      <c r="E10016" s="1">
        <v>38562.511111111111</v>
      </c>
    </row>
    <row r="10017" spans="1:5" x14ac:dyDescent="0.3">
      <c r="A10017">
        <v>10138</v>
      </c>
      <c r="B10017">
        <v>374</v>
      </c>
      <c r="C10017">
        <v>9113</v>
      </c>
      <c r="D10017">
        <v>0.98999999999999899</v>
      </c>
      <c r="E10017" s="1">
        <v>38563.381249999999</v>
      </c>
    </row>
    <row r="10018" spans="1:5" x14ac:dyDescent="0.3">
      <c r="A10018">
        <v>10139</v>
      </c>
      <c r="B10018">
        <v>374</v>
      </c>
      <c r="C10018">
        <v>9866</v>
      </c>
      <c r="D10018">
        <v>6.99</v>
      </c>
      <c r="E10018" s="1">
        <v>38564.550694444442</v>
      </c>
    </row>
    <row r="10019" spans="1:5" x14ac:dyDescent="0.3">
      <c r="A10019">
        <v>10140</v>
      </c>
      <c r="B10019">
        <v>374</v>
      </c>
      <c r="C10019">
        <v>10695</v>
      </c>
      <c r="D10019">
        <v>2.99</v>
      </c>
      <c r="E10019" s="1">
        <v>38565.761111111111</v>
      </c>
    </row>
    <row r="10020" spans="1:5" x14ac:dyDescent="0.3">
      <c r="A10020">
        <v>10141</v>
      </c>
      <c r="B10020">
        <v>374</v>
      </c>
      <c r="C10020">
        <v>11619</v>
      </c>
      <c r="D10020">
        <v>0.98999999999999899</v>
      </c>
      <c r="E10020" s="1">
        <v>38581.168749999997</v>
      </c>
    </row>
    <row r="10021" spans="1:5" x14ac:dyDescent="0.3">
      <c r="A10021">
        <v>10142</v>
      </c>
      <c r="B10021">
        <v>374</v>
      </c>
      <c r="C10021">
        <v>12696</v>
      </c>
      <c r="D10021">
        <v>2.99</v>
      </c>
      <c r="E10021" s="1">
        <v>38582.842361111114</v>
      </c>
    </row>
    <row r="10022" spans="1:5" x14ac:dyDescent="0.3">
      <c r="A10022">
        <v>10143</v>
      </c>
      <c r="B10022">
        <v>374</v>
      </c>
      <c r="C10022">
        <v>13337</v>
      </c>
      <c r="D10022">
        <v>2.99</v>
      </c>
      <c r="E10022" s="1">
        <v>38583.837500000001</v>
      </c>
    </row>
    <row r="10023" spans="1:5" x14ac:dyDescent="0.3">
      <c r="A10023">
        <v>10144</v>
      </c>
      <c r="B10023">
        <v>374</v>
      </c>
      <c r="C10023">
        <v>13734</v>
      </c>
      <c r="D10023">
        <v>4.99</v>
      </c>
      <c r="E10023" s="1">
        <v>38584.436805555553</v>
      </c>
    </row>
    <row r="10024" spans="1:5" x14ac:dyDescent="0.3">
      <c r="A10024">
        <v>10145</v>
      </c>
      <c r="B10024">
        <v>374</v>
      </c>
      <c r="C10024">
        <v>14524</v>
      </c>
      <c r="D10024">
        <v>8.99</v>
      </c>
      <c r="E10024" s="1">
        <v>38585.628472222219</v>
      </c>
    </row>
    <row r="10025" spans="1:5" x14ac:dyDescent="0.3">
      <c r="A10025">
        <v>10146</v>
      </c>
      <c r="B10025">
        <v>374</v>
      </c>
      <c r="C10025">
        <v>15053</v>
      </c>
      <c r="D10025">
        <v>5.99</v>
      </c>
      <c r="E10025" s="1">
        <v>38586.425694444442</v>
      </c>
    </row>
    <row r="10026" spans="1:5" x14ac:dyDescent="0.3">
      <c r="A10026">
        <v>10147</v>
      </c>
      <c r="B10026">
        <v>374</v>
      </c>
      <c r="C10026">
        <v>15200</v>
      </c>
      <c r="D10026">
        <v>2.99</v>
      </c>
      <c r="E10026" s="1">
        <v>38586.681944444441</v>
      </c>
    </row>
    <row r="10027" spans="1:5" x14ac:dyDescent="0.3">
      <c r="A10027">
        <v>10148</v>
      </c>
      <c r="B10027">
        <v>374</v>
      </c>
      <c r="C10027">
        <v>15202</v>
      </c>
      <c r="D10027">
        <v>4.99</v>
      </c>
      <c r="E10027" s="1">
        <v>38586.68472222222</v>
      </c>
    </row>
    <row r="10028" spans="1:5" x14ac:dyDescent="0.3">
      <c r="A10028">
        <v>10149</v>
      </c>
      <c r="B10028">
        <v>374</v>
      </c>
      <c r="C10028">
        <v>15366</v>
      </c>
      <c r="D10028">
        <v>6.99</v>
      </c>
      <c r="E10028" s="1">
        <v>38586.90625</v>
      </c>
    </row>
    <row r="10029" spans="1:5" x14ac:dyDescent="0.3">
      <c r="A10029">
        <v>10151</v>
      </c>
      <c r="B10029">
        <v>375</v>
      </c>
      <c r="C10029">
        <v>307</v>
      </c>
      <c r="D10029">
        <v>8.99</v>
      </c>
      <c r="E10029" s="1">
        <v>38498.908333333333</v>
      </c>
    </row>
    <row r="10030" spans="1:5" x14ac:dyDescent="0.3">
      <c r="A10030">
        <v>10152</v>
      </c>
      <c r="B10030">
        <v>375</v>
      </c>
      <c r="C10030">
        <v>412</v>
      </c>
      <c r="D10030">
        <v>4.99</v>
      </c>
      <c r="E10030" s="1">
        <v>38499.595138888886</v>
      </c>
    </row>
    <row r="10031" spans="1:5" x14ac:dyDescent="0.3">
      <c r="A10031">
        <v>10153</v>
      </c>
      <c r="B10031">
        <v>375</v>
      </c>
      <c r="C10031">
        <v>749</v>
      </c>
      <c r="D10031">
        <v>4.99</v>
      </c>
      <c r="E10031" s="1">
        <v>38501.397916666669</v>
      </c>
    </row>
    <row r="10032" spans="1:5" x14ac:dyDescent="0.3">
      <c r="A10032">
        <v>10154</v>
      </c>
      <c r="B10032">
        <v>375</v>
      </c>
      <c r="C10032">
        <v>873</v>
      </c>
      <c r="D10032">
        <v>2.99</v>
      </c>
      <c r="E10032" s="1">
        <v>38502.21875</v>
      </c>
    </row>
    <row r="10033" spans="1:5" x14ac:dyDescent="0.3">
      <c r="A10033">
        <v>10155</v>
      </c>
      <c r="B10033">
        <v>375</v>
      </c>
      <c r="C10033">
        <v>1404</v>
      </c>
      <c r="D10033">
        <v>2.99</v>
      </c>
      <c r="E10033" s="1">
        <v>38518.693055555559</v>
      </c>
    </row>
    <row r="10034" spans="1:5" x14ac:dyDescent="0.3">
      <c r="A10034">
        <v>10156</v>
      </c>
      <c r="B10034">
        <v>375</v>
      </c>
      <c r="C10034">
        <v>1499</v>
      </c>
      <c r="D10034">
        <v>5.99</v>
      </c>
      <c r="E10034" s="1">
        <v>38518.915277777778</v>
      </c>
    </row>
    <row r="10035" spans="1:5" x14ac:dyDescent="0.3">
      <c r="A10035">
        <v>10157</v>
      </c>
      <c r="B10035">
        <v>375</v>
      </c>
      <c r="C10035">
        <v>2236</v>
      </c>
      <c r="D10035">
        <v>4.99</v>
      </c>
      <c r="E10035" s="1">
        <v>38521.175000000003</v>
      </c>
    </row>
    <row r="10036" spans="1:5" x14ac:dyDescent="0.3">
      <c r="A10036">
        <v>10158</v>
      </c>
      <c r="B10036">
        <v>375</v>
      </c>
      <c r="C10036">
        <v>3981</v>
      </c>
      <c r="D10036">
        <v>6.99</v>
      </c>
      <c r="E10036" s="1">
        <v>38539.966666666667</v>
      </c>
    </row>
    <row r="10037" spans="1:5" x14ac:dyDescent="0.3">
      <c r="A10037">
        <v>10159</v>
      </c>
      <c r="B10037">
        <v>375</v>
      </c>
      <c r="C10037">
        <v>4335</v>
      </c>
      <c r="D10037">
        <v>4.99</v>
      </c>
      <c r="E10037" s="1">
        <v>38540.772916666669</v>
      </c>
    </row>
    <row r="10038" spans="1:5" x14ac:dyDescent="0.3">
      <c r="A10038">
        <v>10160</v>
      </c>
      <c r="B10038">
        <v>375</v>
      </c>
      <c r="C10038">
        <v>5474</v>
      </c>
      <c r="D10038">
        <v>2.99</v>
      </c>
      <c r="E10038" s="1">
        <v>38542.974305555559</v>
      </c>
    </row>
    <row r="10039" spans="1:5" x14ac:dyDescent="0.3">
      <c r="A10039">
        <v>10161</v>
      </c>
      <c r="B10039">
        <v>375</v>
      </c>
      <c r="C10039">
        <v>7856</v>
      </c>
      <c r="D10039">
        <v>4.99</v>
      </c>
      <c r="E10039" s="1">
        <v>38561.408333333333</v>
      </c>
    </row>
    <row r="10040" spans="1:5" x14ac:dyDescent="0.3">
      <c r="A10040">
        <v>10162</v>
      </c>
      <c r="B10040">
        <v>375</v>
      </c>
      <c r="C10040">
        <v>8900</v>
      </c>
      <c r="D10040">
        <v>2.99</v>
      </c>
      <c r="E10040" s="1">
        <v>38563.046527777777</v>
      </c>
    </row>
    <row r="10041" spans="1:5" x14ac:dyDescent="0.3">
      <c r="A10041">
        <v>10163</v>
      </c>
      <c r="B10041">
        <v>375</v>
      </c>
      <c r="C10041">
        <v>10274</v>
      </c>
      <c r="D10041">
        <v>0.98999999999999899</v>
      </c>
      <c r="E10041" s="1">
        <v>38565.136111111111</v>
      </c>
    </row>
    <row r="10042" spans="1:5" x14ac:dyDescent="0.3">
      <c r="A10042">
        <v>10164</v>
      </c>
      <c r="B10042">
        <v>375</v>
      </c>
      <c r="C10042">
        <v>10589</v>
      </c>
      <c r="D10042">
        <v>1.99</v>
      </c>
      <c r="E10042" s="1">
        <v>38565.59097222222</v>
      </c>
    </row>
    <row r="10043" spans="1:5" x14ac:dyDescent="0.3">
      <c r="A10043">
        <v>10165</v>
      </c>
      <c r="B10043">
        <v>375</v>
      </c>
      <c r="C10043">
        <v>10640</v>
      </c>
      <c r="D10043">
        <v>0.98999999999999899</v>
      </c>
      <c r="E10043" s="1">
        <v>38565.655555555553</v>
      </c>
    </row>
    <row r="10044" spans="1:5" x14ac:dyDescent="0.3">
      <c r="A10044">
        <v>10166</v>
      </c>
      <c r="B10044">
        <v>375</v>
      </c>
      <c r="C10044">
        <v>10672</v>
      </c>
      <c r="D10044">
        <v>4.99</v>
      </c>
      <c r="E10044" s="1">
        <v>38565.715277777781</v>
      </c>
    </row>
    <row r="10045" spans="1:5" x14ac:dyDescent="0.3">
      <c r="A10045">
        <v>10167</v>
      </c>
      <c r="B10045">
        <v>375</v>
      </c>
      <c r="C10045">
        <v>10859</v>
      </c>
      <c r="D10045">
        <v>5.99</v>
      </c>
      <c r="E10045" s="1">
        <v>38566.007638888892</v>
      </c>
    </row>
    <row r="10046" spans="1:5" x14ac:dyDescent="0.3">
      <c r="A10046">
        <v>10168</v>
      </c>
      <c r="B10046">
        <v>375</v>
      </c>
      <c r="C10046">
        <v>10961</v>
      </c>
      <c r="D10046">
        <v>6.99</v>
      </c>
      <c r="E10046" s="1">
        <v>38566.157638888886</v>
      </c>
    </row>
    <row r="10047" spans="1:5" x14ac:dyDescent="0.3">
      <c r="A10047">
        <v>10169</v>
      </c>
      <c r="B10047">
        <v>375</v>
      </c>
      <c r="C10047">
        <v>11008</v>
      </c>
      <c r="D10047">
        <v>5.99</v>
      </c>
      <c r="E10047" s="1">
        <v>38566.212500000001</v>
      </c>
    </row>
    <row r="10048" spans="1:5" x14ac:dyDescent="0.3">
      <c r="A10048">
        <v>10170</v>
      </c>
      <c r="B10048">
        <v>375</v>
      </c>
      <c r="C10048">
        <v>12122</v>
      </c>
      <c r="D10048">
        <v>9.99</v>
      </c>
      <c r="E10048" s="1">
        <v>38581.972222222219</v>
      </c>
    </row>
    <row r="10049" spans="1:5" x14ac:dyDescent="0.3">
      <c r="A10049">
        <v>10171</v>
      </c>
      <c r="B10049">
        <v>375</v>
      </c>
      <c r="C10049">
        <v>12663</v>
      </c>
      <c r="D10049">
        <v>0.98999999999999899</v>
      </c>
      <c r="E10049" s="1">
        <v>38582.798611111109</v>
      </c>
    </row>
    <row r="10050" spans="1:5" x14ac:dyDescent="0.3">
      <c r="A10050">
        <v>10172</v>
      </c>
      <c r="B10050">
        <v>375</v>
      </c>
      <c r="C10050">
        <v>13836</v>
      </c>
      <c r="D10050">
        <v>4.99</v>
      </c>
      <c r="E10050" s="1">
        <v>38584.595833333333</v>
      </c>
    </row>
    <row r="10051" spans="1:5" x14ac:dyDescent="0.3">
      <c r="A10051">
        <v>10173</v>
      </c>
      <c r="B10051">
        <v>375</v>
      </c>
      <c r="C10051">
        <v>15004</v>
      </c>
      <c r="D10051">
        <v>2.99</v>
      </c>
      <c r="E10051" s="1">
        <v>38586.34375</v>
      </c>
    </row>
    <row r="10052" spans="1:5" x14ac:dyDescent="0.3">
      <c r="A10052">
        <v>10174</v>
      </c>
      <c r="B10052">
        <v>375</v>
      </c>
      <c r="C10052">
        <v>15505</v>
      </c>
      <c r="D10052">
        <v>4.99</v>
      </c>
      <c r="E10052" s="1">
        <v>38587.115277777775</v>
      </c>
    </row>
    <row r="10053" spans="1:5" x14ac:dyDescent="0.3">
      <c r="A10053">
        <v>10175</v>
      </c>
      <c r="B10053">
        <v>376</v>
      </c>
      <c r="C10053">
        <v>554</v>
      </c>
      <c r="D10053">
        <v>0.98999999999999899</v>
      </c>
      <c r="E10053" s="1">
        <v>38500.349305555559</v>
      </c>
    </row>
    <row r="10054" spans="1:5" x14ac:dyDescent="0.3">
      <c r="A10054">
        <v>10176</v>
      </c>
      <c r="B10054">
        <v>376</v>
      </c>
      <c r="C10054">
        <v>1208</v>
      </c>
      <c r="D10054">
        <v>0.98999999999999899</v>
      </c>
      <c r="E10054" s="1">
        <v>38518.104166666664</v>
      </c>
    </row>
    <row r="10055" spans="1:5" x14ac:dyDescent="0.3">
      <c r="A10055">
        <v>10177</v>
      </c>
      <c r="B10055">
        <v>376</v>
      </c>
      <c r="C10055">
        <v>2779</v>
      </c>
      <c r="D10055">
        <v>0.98999999999999899</v>
      </c>
      <c r="E10055" s="1">
        <v>38522.763194444444</v>
      </c>
    </row>
    <row r="10056" spans="1:5" x14ac:dyDescent="0.3">
      <c r="A10056">
        <v>10178</v>
      </c>
      <c r="B10056">
        <v>376</v>
      </c>
      <c r="C10056">
        <v>3719</v>
      </c>
      <c r="D10056">
        <v>2.99</v>
      </c>
      <c r="E10056" s="1">
        <v>38539.461805555555</v>
      </c>
    </row>
    <row r="10057" spans="1:5" x14ac:dyDescent="0.3">
      <c r="A10057">
        <v>10179</v>
      </c>
      <c r="B10057">
        <v>376</v>
      </c>
      <c r="C10057">
        <v>4163</v>
      </c>
      <c r="D10057">
        <v>0.98999999999999899</v>
      </c>
      <c r="E10057" s="1">
        <v>38540.388194444444</v>
      </c>
    </row>
    <row r="10058" spans="1:5" x14ac:dyDescent="0.3">
      <c r="A10058">
        <v>10180</v>
      </c>
      <c r="B10058">
        <v>376</v>
      </c>
      <c r="C10058">
        <v>4166</v>
      </c>
      <c r="D10058">
        <v>8.99</v>
      </c>
      <c r="E10058" s="1">
        <v>38540.397916666669</v>
      </c>
    </row>
    <row r="10059" spans="1:5" x14ac:dyDescent="0.3">
      <c r="A10059">
        <v>10181</v>
      </c>
      <c r="B10059">
        <v>376</v>
      </c>
      <c r="C10059">
        <v>4320</v>
      </c>
      <c r="D10059">
        <v>3.99</v>
      </c>
      <c r="E10059" s="1">
        <v>38540.743750000001</v>
      </c>
    </row>
    <row r="10060" spans="1:5" x14ac:dyDescent="0.3">
      <c r="A10060">
        <v>10182</v>
      </c>
      <c r="B10060">
        <v>376</v>
      </c>
      <c r="C10060">
        <v>4554</v>
      </c>
      <c r="D10060">
        <v>5.99</v>
      </c>
      <c r="E10060" s="1">
        <v>38541.199999999997</v>
      </c>
    </row>
    <row r="10061" spans="1:5" x14ac:dyDescent="0.3">
      <c r="A10061">
        <v>10183</v>
      </c>
      <c r="B10061">
        <v>376</v>
      </c>
      <c r="C10061">
        <v>4869</v>
      </c>
      <c r="D10061">
        <v>4.99</v>
      </c>
      <c r="E10061" s="1">
        <v>38541.801388888889</v>
      </c>
    </row>
    <row r="10062" spans="1:5" x14ac:dyDescent="0.3">
      <c r="A10062">
        <v>10184</v>
      </c>
      <c r="B10062">
        <v>376</v>
      </c>
      <c r="C10062">
        <v>5675</v>
      </c>
      <c r="D10062">
        <v>4.99</v>
      </c>
      <c r="E10062" s="1">
        <v>38543.354861111111</v>
      </c>
    </row>
    <row r="10063" spans="1:5" x14ac:dyDescent="0.3">
      <c r="A10063">
        <v>10185</v>
      </c>
      <c r="B10063">
        <v>376</v>
      </c>
      <c r="C10063">
        <v>6524</v>
      </c>
      <c r="D10063">
        <v>6.99</v>
      </c>
      <c r="E10063" s="1">
        <v>38545.176388888889</v>
      </c>
    </row>
    <row r="10064" spans="1:5" x14ac:dyDescent="0.3">
      <c r="A10064">
        <v>10186</v>
      </c>
      <c r="B10064">
        <v>376</v>
      </c>
      <c r="C10064">
        <v>6545</v>
      </c>
      <c r="D10064">
        <v>8.99</v>
      </c>
      <c r="E10064" s="1">
        <v>38545.205555555556</v>
      </c>
    </row>
    <row r="10065" spans="1:5" x14ac:dyDescent="0.3">
      <c r="A10065">
        <v>10187</v>
      </c>
      <c r="B10065">
        <v>376</v>
      </c>
      <c r="C10065">
        <v>6807</v>
      </c>
      <c r="D10065">
        <v>2.99</v>
      </c>
      <c r="E10065" s="1">
        <v>38545.731249999997</v>
      </c>
    </row>
    <row r="10066" spans="1:5" x14ac:dyDescent="0.3">
      <c r="A10066">
        <v>10188</v>
      </c>
      <c r="B10066">
        <v>376</v>
      </c>
      <c r="C10066">
        <v>8269</v>
      </c>
      <c r="D10066">
        <v>2.99</v>
      </c>
      <c r="E10066" s="1">
        <v>38562.05972222222</v>
      </c>
    </row>
    <row r="10067" spans="1:5" x14ac:dyDescent="0.3">
      <c r="A10067">
        <v>10189</v>
      </c>
      <c r="B10067">
        <v>376</v>
      </c>
      <c r="C10067">
        <v>8420</v>
      </c>
      <c r="D10067">
        <v>5.99</v>
      </c>
      <c r="E10067" s="1">
        <v>38562.291666666664</v>
      </c>
    </row>
    <row r="10068" spans="1:5" x14ac:dyDescent="0.3">
      <c r="A10068">
        <v>10190</v>
      </c>
      <c r="B10068">
        <v>376</v>
      </c>
      <c r="C10068">
        <v>9773</v>
      </c>
      <c r="D10068">
        <v>4.99</v>
      </c>
      <c r="E10068" s="1">
        <v>38564.413888888892</v>
      </c>
    </row>
    <row r="10069" spans="1:5" x14ac:dyDescent="0.3">
      <c r="A10069">
        <v>10191</v>
      </c>
      <c r="B10069">
        <v>376</v>
      </c>
      <c r="C10069">
        <v>9828</v>
      </c>
      <c r="D10069">
        <v>2.99</v>
      </c>
      <c r="E10069" s="1">
        <v>38564.49722222222</v>
      </c>
    </row>
    <row r="10070" spans="1:5" x14ac:dyDescent="0.3">
      <c r="A10070">
        <v>10192</v>
      </c>
      <c r="B10070">
        <v>376</v>
      </c>
      <c r="C10070">
        <v>9872</v>
      </c>
      <c r="D10070">
        <v>0.98999999999999899</v>
      </c>
      <c r="E10070" s="1">
        <v>38564.560416666667</v>
      </c>
    </row>
    <row r="10071" spans="1:5" x14ac:dyDescent="0.3">
      <c r="A10071">
        <v>10193</v>
      </c>
      <c r="B10071">
        <v>376</v>
      </c>
      <c r="C10071">
        <v>10413</v>
      </c>
      <c r="D10071">
        <v>3.99</v>
      </c>
      <c r="E10071" s="1">
        <v>38565.332638888889</v>
      </c>
    </row>
    <row r="10072" spans="1:5" x14ac:dyDescent="0.3">
      <c r="A10072">
        <v>10194</v>
      </c>
      <c r="B10072">
        <v>376</v>
      </c>
      <c r="C10072">
        <v>10810</v>
      </c>
      <c r="D10072">
        <v>3.99</v>
      </c>
      <c r="E10072" s="1">
        <v>38565.944444444445</v>
      </c>
    </row>
    <row r="10073" spans="1:5" x14ac:dyDescent="0.3">
      <c r="A10073">
        <v>10195</v>
      </c>
      <c r="B10073">
        <v>376</v>
      </c>
      <c r="C10073">
        <v>11144</v>
      </c>
      <c r="D10073">
        <v>4.99</v>
      </c>
      <c r="E10073" s="1">
        <v>38566.402083333334</v>
      </c>
    </row>
    <row r="10074" spans="1:5" x14ac:dyDescent="0.3">
      <c r="A10074">
        <v>10196</v>
      </c>
      <c r="B10074">
        <v>376</v>
      </c>
      <c r="C10074">
        <v>11792</v>
      </c>
      <c r="D10074">
        <v>4.99</v>
      </c>
      <c r="E10074" s="1">
        <v>38581.460416666669</v>
      </c>
    </row>
    <row r="10075" spans="1:5" x14ac:dyDescent="0.3">
      <c r="A10075">
        <v>10197</v>
      </c>
      <c r="B10075">
        <v>376</v>
      </c>
      <c r="C10075">
        <v>11851</v>
      </c>
      <c r="D10075">
        <v>4.99</v>
      </c>
      <c r="E10075" s="1">
        <v>38581.5625</v>
      </c>
    </row>
    <row r="10076" spans="1:5" x14ac:dyDescent="0.3">
      <c r="A10076">
        <v>10198</v>
      </c>
      <c r="B10076">
        <v>376</v>
      </c>
      <c r="C10076">
        <v>13009</v>
      </c>
      <c r="D10076">
        <v>0.98999999999999899</v>
      </c>
      <c r="E10076" s="1">
        <v>38583.326388888891</v>
      </c>
    </row>
    <row r="10077" spans="1:5" x14ac:dyDescent="0.3">
      <c r="A10077">
        <v>10199</v>
      </c>
      <c r="B10077">
        <v>376</v>
      </c>
      <c r="C10077">
        <v>13141</v>
      </c>
      <c r="D10077">
        <v>0.98999999999999899</v>
      </c>
      <c r="E10077" s="1">
        <v>38583.52847222222</v>
      </c>
    </row>
    <row r="10078" spans="1:5" x14ac:dyDescent="0.3">
      <c r="A10078">
        <v>10200</v>
      </c>
      <c r="B10078">
        <v>376</v>
      </c>
      <c r="C10078">
        <v>13761</v>
      </c>
      <c r="D10078">
        <v>4.99</v>
      </c>
      <c r="E10078" s="1">
        <v>38584.477777777778</v>
      </c>
    </row>
    <row r="10079" spans="1:5" x14ac:dyDescent="0.3">
      <c r="A10079">
        <v>10201</v>
      </c>
      <c r="B10079">
        <v>376</v>
      </c>
      <c r="C10079">
        <v>15107</v>
      </c>
      <c r="D10079">
        <v>4.99</v>
      </c>
      <c r="E10079" s="1">
        <v>38586.503472222219</v>
      </c>
    </row>
    <row r="10080" spans="1:5" x14ac:dyDescent="0.3">
      <c r="A10080">
        <v>10202</v>
      </c>
      <c r="B10080">
        <v>376</v>
      </c>
      <c r="C10080">
        <v>15382</v>
      </c>
      <c r="D10080">
        <v>2.99</v>
      </c>
      <c r="E10080" s="1">
        <v>38586.9375</v>
      </c>
    </row>
    <row r="10081" spans="1:5" x14ac:dyDescent="0.3">
      <c r="A10081">
        <v>10203</v>
      </c>
      <c r="B10081">
        <v>377</v>
      </c>
      <c r="C10081">
        <v>2556</v>
      </c>
      <c r="D10081">
        <v>3.99</v>
      </c>
      <c r="E10081" s="1">
        <v>38522.129861111112</v>
      </c>
    </row>
    <row r="10082" spans="1:5" x14ac:dyDescent="0.3">
      <c r="A10082">
        <v>10204</v>
      </c>
      <c r="B10082">
        <v>377</v>
      </c>
      <c r="C10082">
        <v>3080</v>
      </c>
      <c r="D10082">
        <v>1.99</v>
      </c>
      <c r="E10082" s="1">
        <v>38523.640277777777</v>
      </c>
    </row>
    <row r="10083" spans="1:5" x14ac:dyDescent="0.3">
      <c r="A10083">
        <v>10205</v>
      </c>
      <c r="B10083">
        <v>377</v>
      </c>
      <c r="C10083">
        <v>3086</v>
      </c>
      <c r="D10083">
        <v>0.98999999999999899</v>
      </c>
      <c r="E10083" s="1">
        <v>38523.654166666667</v>
      </c>
    </row>
    <row r="10084" spans="1:5" x14ac:dyDescent="0.3">
      <c r="A10084">
        <v>10206</v>
      </c>
      <c r="B10084">
        <v>377</v>
      </c>
      <c r="C10084">
        <v>3136</v>
      </c>
      <c r="D10084">
        <v>2.99</v>
      </c>
      <c r="E10084" s="1">
        <v>38523.818749999999</v>
      </c>
    </row>
    <row r="10085" spans="1:5" x14ac:dyDescent="0.3">
      <c r="A10085">
        <v>10207</v>
      </c>
      <c r="B10085">
        <v>377</v>
      </c>
      <c r="C10085">
        <v>3443</v>
      </c>
      <c r="D10085">
        <v>4.99</v>
      </c>
      <c r="E10085" s="1">
        <v>38524.84652777778</v>
      </c>
    </row>
    <row r="10086" spans="1:5" x14ac:dyDescent="0.3">
      <c r="A10086">
        <v>10208</v>
      </c>
      <c r="B10086">
        <v>377</v>
      </c>
      <c r="C10086">
        <v>3858</v>
      </c>
      <c r="D10086">
        <v>2.99</v>
      </c>
      <c r="E10086" s="1">
        <v>38539.720138888886</v>
      </c>
    </row>
    <row r="10087" spans="1:5" x14ac:dyDescent="0.3">
      <c r="A10087">
        <v>10209</v>
      </c>
      <c r="B10087">
        <v>377</v>
      </c>
      <c r="C10087">
        <v>4053</v>
      </c>
      <c r="D10087">
        <v>0.98999999999999899</v>
      </c>
      <c r="E10087" s="1">
        <v>38540.152083333334</v>
      </c>
    </row>
    <row r="10088" spans="1:5" x14ac:dyDescent="0.3">
      <c r="A10088">
        <v>10210</v>
      </c>
      <c r="B10088">
        <v>377</v>
      </c>
      <c r="C10088">
        <v>4077</v>
      </c>
      <c r="D10088">
        <v>0.98999999999999899</v>
      </c>
      <c r="E10088" s="1">
        <v>38540.203472222223</v>
      </c>
    </row>
    <row r="10089" spans="1:5" x14ac:dyDescent="0.3">
      <c r="A10089">
        <v>10211</v>
      </c>
      <c r="B10089">
        <v>377</v>
      </c>
      <c r="C10089">
        <v>4225</v>
      </c>
      <c r="D10089">
        <v>0.98999999999999899</v>
      </c>
      <c r="E10089" s="1">
        <v>38540.51666666667</v>
      </c>
    </row>
    <row r="10090" spans="1:5" x14ac:dyDescent="0.3">
      <c r="A10090">
        <v>10212</v>
      </c>
      <c r="B10090">
        <v>377</v>
      </c>
      <c r="C10090">
        <v>6893</v>
      </c>
      <c r="D10090">
        <v>7.99</v>
      </c>
      <c r="E10090" s="1">
        <v>38545.888888888891</v>
      </c>
    </row>
    <row r="10091" spans="1:5" x14ac:dyDescent="0.3">
      <c r="A10091">
        <v>10213</v>
      </c>
      <c r="B10091">
        <v>377</v>
      </c>
      <c r="C10091">
        <v>7697</v>
      </c>
      <c r="D10091">
        <v>1.99</v>
      </c>
      <c r="E10091" s="1">
        <v>38561.154861111114</v>
      </c>
    </row>
    <row r="10092" spans="1:5" x14ac:dyDescent="0.3">
      <c r="A10092">
        <v>10214</v>
      </c>
      <c r="B10092">
        <v>377</v>
      </c>
      <c r="C10092">
        <v>8018</v>
      </c>
      <c r="D10092">
        <v>10.99</v>
      </c>
      <c r="E10092" s="1">
        <v>38561.65</v>
      </c>
    </row>
    <row r="10093" spans="1:5" x14ac:dyDescent="0.3">
      <c r="A10093">
        <v>10215</v>
      </c>
      <c r="B10093">
        <v>377</v>
      </c>
      <c r="C10093">
        <v>8916</v>
      </c>
      <c r="D10093">
        <v>4.99</v>
      </c>
      <c r="E10093" s="1">
        <v>38563.070833333331</v>
      </c>
    </row>
    <row r="10094" spans="1:5" x14ac:dyDescent="0.3">
      <c r="A10094">
        <v>10216</v>
      </c>
      <c r="B10094">
        <v>377</v>
      </c>
      <c r="C10094">
        <v>9461</v>
      </c>
      <c r="D10094">
        <v>3.99</v>
      </c>
      <c r="E10094" s="1">
        <v>38563.936805555553</v>
      </c>
    </row>
    <row r="10095" spans="1:5" x14ac:dyDescent="0.3">
      <c r="A10095">
        <v>10217</v>
      </c>
      <c r="B10095">
        <v>377</v>
      </c>
      <c r="C10095">
        <v>9564</v>
      </c>
      <c r="D10095">
        <v>0.98999999999999899</v>
      </c>
      <c r="E10095" s="1">
        <v>38564.104861111111</v>
      </c>
    </row>
    <row r="10096" spans="1:5" x14ac:dyDescent="0.3">
      <c r="A10096">
        <v>10218</v>
      </c>
      <c r="B10096">
        <v>377</v>
      </c>
      <c r="C10096">
        <v>10013</v>
      </c>
      <c r="D10096">
        <v>4.99</v>
      </c>
      <c r="E10096" s="1">
        <v>38564.755555555559</v>
      </c>
    </row>
    <row r="10097" spans="1:5" x14ac:dyDescent="0.3">
      <c r="A10097">
        <v>10219</v>
      </c>
      <c r="B10097">
        <v>377</v>
      </c>
      <c r="C10097">
        <v>10183</v>
      </c>
      <c r="D10097">
        <v>8.99</v>
      </c>
      <c r="E10097" s="1">
        <v>38565.005555555559</v>
      </c>
    </row>
    <row r="10098" spans="1:5" x14ac:dyDescent="0.3">
      <c r="A10098">
        <v>10220</v>
      </c>
      <c r="B10098">
        <v>377</v>
      </c>
      <c r="C10098">
        <v>10738</v>
      </c>
      <c r="D10098">
        <v>3.99</v>
      </c>
      <c r="E10098" s="1">
        <v>38565.818749999999</v>
      </c>
    </row>
    <row r="10099" spans="1:5" x14ac:dyDescent="0.3">
      <c r="A10099">
        <v>10221</v>
      </c>
      <c r="B10099">
        <v>377</v>
      </c>
      <c r="C10099">
        <v>10943</v>
      </c>
      <c r="D10099">
        <v>2.99</v>
      </c>
      <c r="E10099" s="1">
        <v>38566.136805555558</v>
      </c>
    </row>
    <row r="10100" spans="1:5" x14ac:dyDescent="0.3">
      <c r="A10100">
        <v>10222</v>
      </c>
      <c r="B10100">
        <v>377</v>
      </c>
      <c r="C10100">
        <v>12390</v>
      </c>
      <c r="D10100">
        <v>1.99</v>
      </c>
      <c r="E10100" s="1">
        <v>38582.368750000001</v>
      </c>
    </row>
    <row r="10101" spans="1:5" x14ac:dyDescent="0.3">
      <c r="A10101">
        <v>10223</v>
      </c>
      <c r="B10101">
        <v>377</v>
      </c>
      <c r="C10101">
        <v>12549</v>
      </c>
      <c r="D10101">
        <v>4.99</v>
      </c>
      <c r="E10101" s="1">
        <v>38582.609722222223</v>
      </c>
    </row>
    <row r="10102" spans="1:5" x14ac:dyDescent="0.3">
      <c r="A10102">
        <v>10224</v>
      </c>
      <c r="B10102">
        <v>377</v>
      </c>
      <c r="C10102">
        <v>13249</v>
      </c>
      <c r="D10102">
        <v>2.99</v>
      </c>
      <c r="E10102" s="1">
        <v>38583.699305555558</v>
      </c>
    </row>
    <row r="10103" spans="1:5" x14ac:dyDescent="0.3">
      <c r="A10103">
        <v>10225</v>
      </c>
      <c r="B10103">
        <v>377</v>
      </c>
      <c r="C10103">
        <v>13275</v>
      </c>
      <c r="D10103">
        <v>0.98999999999999899</v>
      </c>
      <c r="E10103" s="1">
        <v>38583.745138888888</v>
      </c>
    </row>
    <row r="10104" spans="1:5" x14ac:dyDescent="0.3">
      <c r="A10104">
        <v>10226</v>
      </c>
      <c r="B10104">
        <v>377</v>
      </c>
      <c r="C10104">
        <v>15088</v>
      </c>
      <c r="D10104">
        <v>0.98999999999999899</v>
      </c>
      <c r="E10104" s="1">
        <v>38586.477777777778</v>
      </c>
    </row>
    <row r="10105" spans="1:5" x14ac:dyDescent="0.3">
      <c r="A10105">
        <v>10227</v>
      </c>
      <c r="B10105">
        <v>377</v>
      </c>
      <c r="C10105">
        <v>15995</v>
      </c>
      <c r="D10105">
        <v>0.98999999999999899</v>
      </c>
      <c r="E10105" s="1">
        <v>38587.853472222225</v>
      </c>
    </row>
    <row r="10106" spans="1:5" x14ac:dyDescent="0.3">
      <c r="A10106">
        <v>10228</v>
      </c>
      <c r="B10106">
        <v>377</v>
      </c>
      <c r="C10106">
        <v>15999</v>
      </c>
      <c r="D10106">
        <v>7.99</v>
      </c>
      <c r="E10106" s="1">
        <v>38587.863888888889</v>
      </c>
    </row>
    <row r="10107" spans="1:5" x14ac:dyDescent="0.3">
      <c r="A10107">
        <v>10229</v>
      </c>
      <c r="B10107">
        <v>378</v>
      </c>
      <c r="C10107">
        <v>347</v>
      </c>
      <c r="D10107">
        <v>0.98999999999999899</v>
      </c>
      <c r="E10107" s="1">
        <v>38499.194444444445</v>
      </c>
    </row>
    <row r="10108" spans="1:5" x14ac:dyDescent="0.3">
      <c r="A10108">
        <v>10230</v>
      </c>
      <c r="B10108">
        <v>378</v>
      </c>
      <c r="C10108">
        <v>1623</v>
      </c>
      <c r="D10108">
        <v>4.99</v>
      </c>
      <c r="E10108" s="1">
        <v>38519.324999999997</v>
      </c>
    </row>
    <row r="10109" spans="1:5" x14ac:dyDescent="0.3">
      <c r="A10109">
        <v>10231</v>
      </c>
      <c r="B10109">
        <v>378</v>
      </c>
      <c r="C10109">
        <v>1662</v>
      </c>
      <c r="D10109">
        <v>5.99</v>
      </c>
      <c r="E10109" s="1">
        <v>38519.425694444442</v>
      </c>
    </row>
    <row r="10110" spans="1:5" x14ac:dyDescent="0.3">
      <c r="A10110">
        <v>10232</v>
      </c>
      <c r="B10110">
        <v>378</v>
      </c>
      <c r="C10110">
        <v>2134</v>
      </c>
      <c r="D10110">
        <v>7.99</v>
      </c>
      <c r="E10110" s="1">
        <v>38520.884027777778</v>
      </c>
    </row>
    <row r="10111" spans="1:5" x14ac:dyDescent="0.3">
      <c r="A10111">
        <v>10233</v>
      </c>
      <c r="B10111">
        <v>378</v>
      </c>
      <c r="C10111">
        <v>2713</v>
      </c>
      <c r="D10111">
        <v>4.99</v>
      </c>
      <c r="E10111" s="1">
        <v>38522.599305555559</v>
      </c>
    </row>
    <row r="10112" spans="1:5" x14ac:dyDescent="0.3">
      <c r="A10112">
        <v>10234</v>
      </c>
      <c r="B10112">
        <v>378</v>
      </c>
      <c r="C10112">
        <v>3759</v>
      </c>
      <c r="D10112">
        <v>4.99</v>
      </c>
      <c r="E10112" s="1">
        <v>38539.531944444447</v>
      </c>
    </row>
    <row r="10113" spans="1:5" x14ac:dyDescent="0.3">
      <c r="A10113">
        <v>10235</v>
      </c>
      <c r="B10113">
        <v>378</v>
      </c>
      <c r="C10113">
        <v>4755</v>
      </c>
      <c r="D10113">
        <v>0.98999999999999899</v>
      </c>
      <c r="E10113" s="1">
        <v>38541.599305555559</v>
      </c>
    </row>
    <row r="10114" spans="1:5" x14ac:dyDescent="0.3">
      <c r="A10114">
        <v>10236</v>
      </c>
      <c r="B10114">
        <v>378</v>
      </c>
      <c r="C10114">
        <v>5578</v>
      </c>
      <c r="D10114">
        <v>1.99</v>
      </c>
      <c r="E10114" s="1">
        <v>38543.166666666664</v>
      </c>
    </row>
    <row r="10115" spans="1:5" x14ac:dyDescent="0.3">
      <c r="A10115">
        <v>10237</v>
      </c>
      <c r="B10115">
        <v>378</v>
      </c>
      <c r="C10115">
        <v>6233</v>
      </c>
      <c r="D10115">
        <v>1.99</v>
      </c>
      <c r="E10115" s="1">
        <v>38544.590277777781</v>
      </c>
    </row>
    <row r="10116" spans="1:5" x14ac:dyDescent="0.3">
      <c r="A10116">
        <v>10238</v>
      </c>
      <c r="B10116">
        <v>378</v>
      </c>
      <c r="C10116">
        <v>7888</v>
      </c>
      <c r="D10116">
        <v>0.98999999999999899</v>
      </c>
      <c r="E10116" s="1">
        <v>38561.444444444445</v>
      </c>
    </row>
    <row r="10117" spans="1:5" x14ac:dyDescent="0.3">
      <c r="A10117">
        <v>10239</v>
      </c>
      <c r="B10117">
        <v>378</v>
      </c>
      <c r="C10117">
        <v>8740</v>
      </c>
      <c r="D10117">
        <v>2.99</v>
      </c>
      <c r="E10117" s="1">
        <v>38562.77847222222</v>
      </c>
    </row>
    <row r="10118" spans="1:5" x14ac:dyDescent="0.3">
      <c r="A10118">
        <v>10240</v>
      </c>
      <c r="B10118">
        <v>378</v>
      </c>
      <c r="C10118">
        <v>9668</v>
      </c>
      <c r="D10118">
        <v>3.99</v>
      </c>
      <c r="E10118" s="1">
        <v>38564.271527777775</v>
      </c>
    </row>
    <row r="10119" spans="1:5" x14ac:dyDescent="0.3">
      <c r="A10119">
        <v>10241</v>
      </c>
      <c r="B10119">
        <v>378</v>
      </c>
      <c r="C10119">
        <v>9868</v>
      </c>
      <c r="D10119">
        <v>2.99</v>
      </c>
      <c r="E10119" s="1">
        <v>38564.555555555555</v>
      </c>
    </row>
    <row r="10120" spans="1:5" x14ac:dyDescent="0.3">
      <c r="A10120">
        <v>10242</v>
      </c>
      <c r="B10120">
        <v>378</v>
      </c>
      <c r="C10120">
        <v>10917</v>
      </c>
      <c r="D10120">
        <v>4.99</v>
      </c>
      <c r="E10120" s="1">
        <v>38566.087500000001</v>
      </c>
    </row>
    <row r="10121" spans="1:5" x14ac:dyDescent="0.3">
      <c r="A10121">
        <v>10243</v>
      </c>
      <c r="B10121">
        <v>378</v>
      </c>
      <c r="C10121">
        <v>11111</v>
      </c>
      <c r="D10121">
        <v>4.99</v>
      </c>
      <c r="E10121" s="1">
        <v>38566.347916666666</v>
      </c>
    </row>
    <row r="10122" spans="1:5" x14ac:dyDescent="0.3">
      <c r="A10122">
        <v>10244</v>
      </c>
      <c r="B10122">
        <v>378</v>
      </c>
      <c r="C10122">
        <v>12596</v>
      </c>
      <c r="D10122">
        <v>2.99</v>
      </c>
      <c r="E10122" s="1">
        <v>38582.686805555553</v>
      </c>
    </row>
    <row r="10123" spans="1:5" x14ac:dyDescent="0.3">
      <c r="A10123">
        <v>10245</v>
      </c>
      <c r="B10123">
        <v>378</v>
      </c>
      <c r="C10123">
        <v>12828</v>
      </c>
      <c r="D10123">
        <v>4.99</v>
      </c>
      <c r="E10123" s="1">
        <v>38583.067361111112</v>
      </c>
    </row>
    <row r="10124" spans="1:5" x14ac:dyDescent="0.3">
      <c r="A10124">
        <v>10246</v>
      </c>
      <c r="B10124">
        <v>378</v>
      </c>
      <c r="C10124">
        <v>14502</v>
      </c>
      <c r="D10124">
        <v>4.99</v>
      </c>
      <c r="E10124" s="1">
        <v>38585.598611111112</v>
      </c>
    </row>
    <row r="10125" spans="1:5" x14ac:dyDescent="0.3">
      <c r="A10125">
        <v>10247</v>
      </c>
      <c r="B10125">
        <v>378</v>
      </c>
      <c r="C10125">
        <v>14971</v>
      </c>
      <c r="D10125">
        <v>2.99</v>
      </c>
      <c r="E10125" s="1">
        <v>38586.286111111112</v>
      </c>
    </row>
    <row r="10126" spans="1:5" x14ac:dyDescent="0.3">
      <c r="A10126">
        <v>10248</v>
      </c>
      <c r="B10126">
        <v>379</v>
      </c>
      <c r="C10126">
        <v>209</v>
      </c>
      <c r="D10126">
        <v>4.99</v>
      </c>
      <c r="E10126" s="1">
        <v>38498.343055555553</v>
      </c>
    </row>
    <row r="10127" spans="1:5" x14ac:dyDescent="0.3">
      <c r="A10127">
        <v>10249</v>
      </c>
      <c r="B10127">
        <v>379</v>
      </c>
      <c r="C10127">
        <v>863</v>
      </c>
      <c r="D10127">
        <v>4.99</v>
      </c>
      <c r="E10127" s="1">
        <v>38502.134722222225</v>
      </c>
    </row>
    <row r="10128" spans="1:5" x14ac:dyDescent="0.3">
      <c r="A10128">
        <v>10250</v>
      </c>
      <c r="B10128">
        <v>379</v>
      </c>
      <c r="C10128">
        <v>1383</v>
      </c>
      <c r="D10128">
        <v>8.99</v>
      </c>
      <c r="E10128" s="1">
        <v>38518.638888888891</v>
      </c>
    </row>
    <row r="10129" spans="1:5" x14ac:dyDescent="0.3">
      <c r="A10129">
        <v>10251</v>
      </c>
      <c r="B10129">
        <v>379</v>
      </c>
      <c r="C10129">
        <v>2313</v>
      </c>
      <c r="D10129">
        <v>5.99</v>
      </c>
      <c r="E10129" s="1">
        <v>38521.37222222222</v>
      </c>
    </row>
    <row r="10130" spans="1:5" x14ac:dyDescent="0.3">
      <c r="A10130">
        <v>10252</v>
      </c>
      <c r="B10130">
        <v>379</v>
      </c>
      <c r="C10130">
        <v>2926</v>
      </c>
      <c r="D10130">
        <v>2.99</v>
      </c>
      <c r="E10130" s="1">
        <v>38523.192361111112</v>
      </c>
    </row>
    <row r="10131" spans="1:5" x14ac:dyDescent="0.3">
      <c r="A10131">
        <v>10253</v>
      </c>
      <c r="B10131">
        <v>379</v>
      </c>
      <c r="C10131">
        <v>3788</v>
      </c>
      <c r="D10131">
        <v>4.99</v>
      </c>
      <c r="E10131" s="1">
        <v>38539.584722222222</v>
      </c>
    </row>
    <row r="10132" spans="1:5" x14ac:dyDescent="0.3">
      <c r="A10132">
        <v>10254</v>
      </c>
      <c r="B10132">
        <v>379</v>
      </c>
      <c r="C10132">
        <v>4740</v>
      </c>
      <c r="D10132">
        <v>2.99</v>
      </c>
      <c r="E10132" s="1">
        <v>38541.5625</v>
      </c>
    </row>
    <row r="10133" spans="1:5" x14ac:dyDescent="0.3">
      <c r="A10133">
        <v>10255</v>
      </c>
      <c r="B10133">
        <v>379</v>
      </c>
      <c r="C10133">
        <v>5402</v>
      </c>
      <c r="D10133">
        <v>4.99</v>
      </c>
      <c r="E10133" s="1">
        <v>38542.834027777775</v>
      </c>
    </row>
    <row r="10134" spans="1:5" x14ac:dyDescent="0.3">
      <c r="A10134">
        <v>10256</v>
      </c>
      <c r="B10134">
        <v>379</v>
      </c>
      <c r="C10134">
        <v>6235</v>
      </c>
      <c r="D10134">
        <v>7.99</v>
      </c>
      <c r="E10134" s="1">
        <v>38544.595138888886</v>
      </c>
    </row>
    <row r="10135" spans="1:5" x14ac:dyDescent="0.3">
      <c r="A10135">
        <v>10257</v>
      </c>
      <c r="B10135">
        <v>379</v>
      </c>
      <c r="C10135">
        <v>7041</v>
      </c>
      <c r="D10135">
        <v>4.99</v>
      </c>
      <c r="E10135" s="1">
        <v>38560.137499999997</v>
      </c>
    </row>
    <row r="10136" spans="1:5" x14ac:dyDescent="0.3">
      <c r="A10136">
        <v>10258</v>
      </c>
      <c r="B10136">
        <v>379</v>
      </c>
      <c r="C10136">
        <v>10041</v>
      </c>
      <c r="D10136">
        <v>4.99</v>
      </c>
      <c r="E10136" s="1">
        <v>38564.792361111111</v>
      </c>
    </row>
    <row r="10137" spans="1:5" x14ac:dyDescent="0.3">
      <c r="A10137">
        <v>10259</v>
      </c>
      <c r="B10137">
        <v>379</v>
      </c>
      <c r="C10137">
        <v>11457</v>
      </c>
      <c r="D10137">
        <v>3.99</v>
      </c>
      <c r="E10137" s="1">
        <v>38566.884722222225</v>
      </c>
    </row>
    <row r="10138" spans="1:5" x14ac:dyDescent="0.3">
      <c r="A10138">
        <v>10260</v>
      </c>
      <c r="B10138">
        <v>379</v>
      </c>
      <c r="C10138">
        <v>12503</v>
      </c>
      <c r="D10138">
        <v>4.99</v>
      </c>
      <c r="E10138" s="1">
        <v>38582.552777777775</v>
      </c>
    </row>
    <row r="10139" spans="1:5" x14ac:dyDescent="0.3">
      <c r="A10139">
        <v>10261</v>
      </c>
      <c r="B10139">
        <v>379</v>
      </c>
      <c r="C10139">
        <v>13334</v>
      </c>
      <c r="D10139">
        <v>0.98999999999999899</v>
      </c>
      <c r="E10139" s="1">
        <v>38583.834722222222</v>
      </c>
    </row>
    <row r="10140" spans="1:5" x14ac:dyDescent="0.3">
      <c r="A10140">
        <v>10262</v>
      </c>
      <c r="B10140">
        <v>379</v>
      </c>
      <c r="C10140">
        <v>13397</v>
      </c>
      <c r="D10140">
        <v>7.99</v>
      </c>
      <c r="E10140" s="1">
        <v>38583.92083333333</v>
      </c>
    </row>
    <row r="10141" spans="1:5" x14ac:dyDescent="0.3">
      <c r="A10141">
        <v>10263</v>
      </c>
      <c r="B10141">
        <v>379</v>
      </c>
      <c r="C10141">
        <v>13485</v>
      </c>
      <c r="D10141">
        <v>0.98999999999999899</v>
      </c>
      <c r="E10141" s="1">
        <v>38584.055555555555</v>
      </c>
    </row>
    <row r="10142" spans="1:5" x14ac:dyDescent="0.3">
      <c r="A10142">
        <v>10264</v>
      </c>
      <c r="B10142">
        <v>379</v>
      </c>
      <c r="C10142">
        <v>14011</v>
      </c>
      <c r="D10142">
        <v>5.99</v>
      </c>
      <c r="E10142" s="1">
        <v>38584.855555555558</v>
      </c>
    </row>
    <row r="10143" spans="1:5" x14ac:dyDescent="0.3">
      <c r="A10143">
        <v>10265</v>
      </c>
      <c r="B10143">
        <v>379</v>
      </c>
      <c r="C10143">
        <v>14152</v>
      </c>
      <c r="D10143">
        <v>2.99</v>
      </c>
      <c r="E10143" s="1">
        <v>38585.099305555559</v>
      </c>
    </row>
    <row r="10144" spans="1:5" x14ac:dyDescent="0.3">
      <c r="A10144">
        <v>10266</v>
      </c>
      <c r="B10144">
        <v>379</v>
      </c>
      <c r="C10144">
        <v>14470</v>
      </c>
      <c r="D10144">
        <v>0.98999999999999899</v>
      </c>
      <c r="E10144" s="1">
        <v>38585.54791666667</v>
      </c>
    </row>
    <row r="10145" spans="1:5" x14ac:dyDescent="0.3">
      <c r="A10145">
        <v>10267</v>
      </c>
      <c r="B10145">
        <v>379</v>
      </c>
      <c r="C10145">
        <v>14886</v>
      </c>
      <c r="D10145">
        <v>4.99</v>
      </c>
      <c r="E10145" s="1">
        <v>38586.165972222225</v>
      </c>
    </row>
    <row r="10146" spans="1:5" x14ac:dyDescent="0.3">
      <c r="A10146">
        <v>10268</v>
      </c>
      <c r="B10146">
        <v>379</v>
      </c>
      <c r="C10146">
        <v>15399</v>
      </c>
      <c r="D10146">
        <v>4.99</v>
      </c>
      <c r="E10146" s="1">
        <v>38586.96597222222</v>
      </c>
    </row>
    <row r="10147" spans="1:5" x14ac:dyDescent="0.3">
      <c r="A10147">
        <v>10269</v>
      </c>
      <c r="B10147">
        <v>379</v>
      </c>
      <c r="C10147">
        <v>15446</v>
      </c>
      <c r="D10147">
        <v>4.99</v>
      </c>
      <c r="E10147" s="1">
        <v>38587.03402777778</v>
      </c>
    </row>
    <row r="10148" spans="1:5" x14ac:dyDescent="0.3">
      <c r="A10148">
        <v>10270</v>
      </c>
      <c r="B10148">
        <v>379</v>
      </c>
      <c r="C10148">
        <v>15930</v>
      </c>
      <c r="D10148">
        <v>3.99</v>
      </c>
      <c r="E10148" s="1">
        <v>38587.768055555556</v>
      </c>
    </row>
    <row r="10149" spans="1:5" x14ac:dyDescent="0.3">
      <c r="A10149">
        <v>10271</v>
      </c>
      <c r="B10149">
        <v>380</v>
      </c>
      <c r="C10149">
        <v>847</v>
      </c>
      <c r="D10149">
        <v>3.99</v>
      </c>
      <c r="E10149" s="1">
        <v>38502.054166666669</v>
      </c>
    </row>
    <row r="10150" spans="1:5" x14ac:dyDescent="0.3">
      <c r="A10150">
        <v>10272</v>
      </c>
      <c r="B10150">
        <v>380</v>
      </c>
      <c r="C10150">
        <v>1868</v>
      </c>
      <c r="D10150">
        <v>3.99</v>
      </c>
      <c r="E10150" s="1">
        <v>38520.085416666669</v>
      </c>
    </row>
    <row r="10151" spans="1:5" x14ac:dyDescent="0.3">
      <c r="A10151">
        <v>10273</v>
      </c>
      <c r="B10151">
        <v>380</v>
      </c>
      <c r="C10151">
        <v>1984</v>
      </c>
      <c r="D10151">
        <v>2.99</v>
      </c>
      <c r="E10151" s="1">
        <v>38520.434027777781</v>
      </c>
    </row>
    <row r="10152" spans="1:5" x14ac:dyDescent="0.3">
      <c r="A10152">
        <v>10274</v>
      </c>
      <c r="B10152">
        <v>380</v>
      </c>
      <c r="C10152">
        <v>2018</v>
      </c>
      <c r="D10152">
        <v>3.99</v>
      </c>
      <c r="E10152" s="1">
        <v>38520.524305555555</v>
      </c>
    </row>
    <row r="10153" spans="1:5" x14ac:dyDescent="0.3">
      <c r="A10153">
        <v>10275</v>
      </c>
      <c r="B10153">
        <v>380</v>
      </c>
      <c r="C10153">
        <v>2440</v>
      </c>
      <c r="D10153">
        <v>2.99</v>
      </c>
      <c r="E10153" s="1">
        <v>38521.77847222222</v>
      </c>
    </row>
    <row r="10154" spans="1:5" x14ac:dyDescent="0.3">
      <c r="A10154">
        <v>10276</v>
      </c>
      <c r="B10154">
        <v>380</v>
      </c>
      <c r="C10154">
        <v>2464</v>
      </c>
      <c r="D10154">
        <v>4.99</v>
      </c>
      <c r="E10154" s="1">
        <v>38521.837500000001</v>
      </c>
    </row>
    <row r="10155" spans="1:5" x14ac:dyDescent="0.3">
      <c r="A10155">
        <v>10277</v>
      </c>
      <c r="B10155">
        <v>380</v>
      </c>
      <c r="C10155">
        <v>2998</v>
      </c>
      <c r="D10155">
        <v>1.99</v>
      </c>
      <c r="E10155" s="1">
        <v>38523.395833333336</v>
      </c>
    </row>
    <row r="10156" spans="1:5" x14ac:dyDescent="0.3">
      <c r="A10156">
        <v>10278</v>
      </c>
      <c r="B10156">
        <v>380</v>
      </c>
      <c r="C10156">
        <v>3099</v>
      </c>
      <c r="D10156">
        <v>1.99</v>
      </c>
      <c r="E10156" s="1">
        <v>38523.697222222225</v>
      </c>
    </row>
    <row r="10157" spans="1:5" x14ac:dyDescent="0.3">
      <c r="A10157">
        <v>10279</v>
      </c>
      <c r="B10157">
        <v>380</v>
      </c>
      <c r="C10157">
        <v>3260</v>
      </c>
      <c r="D10157">
        <v>4.99</v>
      </c>
      <c r="E10157" s="1">
        <v>38524.165972222225</v>
      </c>
    </row>
    <row r="10158" spans="1:5" x14ac:dyDescent="0.3">
      <c r="A10158">
        <v>10280</v>
      </c>
      <c r="B10158">
        <v>380</v>
      </c>
      <c r="C10158">
        <v>3637</v>
      </c>
      <c r="D10158">
        <v>2.99</v>
      </c>
      <c r="E10158" s="1">
        <v>38539.29583333333</v>
      </c>
    </row>
    <row r="10159" spans="1:5" x14ac:dyDescent="0.3">
      <c r="A10159">
        <v>10281</v>
      </c>
      <c r="B10159">
        <v>380</v>
      </c>
      <c r="C10159">
        <v>3688</v>
      </c>
      <c r="D10159">
        <v>4.99</v>
      </c>
      <c r="E10159" s="1">
        <v>38539.40347222222</v>
      </c>
    </row>
    <row r="10160" spans="1:5" x14ac:dyDescent="0.3">
      <c r="A10160">
        <v>10282</v>
      </c>
      <c r="B10160">
        <v>380</v>
      </c>
      <c r="C10160">
        <v>4675</v>
      </c>
      <c r="D10160">
        <v>2.99</v>
      </c>
      <c r="E10160" s="1">
        <v>38541.433333333334</v>
      </c>
    </row>
    <row r="10161" spans="1:5" x14ac:dyDescent="0.3">
      <c r="A10161">
        <v>10283</v>
      </c>
      <c r="B10161">
        <v>380</v>
      </c>
      <c r="C10161">
        <v>4706</v>
      </c>
      <c r="D10161">
        <v>4.99</v>
      </c>
      <c r="E10161" s="1">
        <v>38541.493750000001</v>
      </c>
    </row>
    <row r="10162" spans="1:5" x14ac:dyDescent="0.3">
      <c r="A10162">
        <v>10284</v>
      </c>
      <c r="B10162">
        <v>380</v>
      </c>
      <c r="C10162">
        <v>5339</v>
      </c>
      <c r="D10162">
        <v>0.98999999999999899</v>
      </c>
      <c r="E10162" s="1">
        <v>38542.714583333334</v>
      </c>
    </row>
    <row r="10163" spans="1:5" x14ac:dyDescent="0.3">
      <c r="A10163">
        <v>10285</v>
      </c>
      <c r="B10163">
        <v>380</v>
      </c>
      <c r="C10163">
        <v>7021</v>
      </c>
      <c r="D10163">
        <v>8.99</v>
      </c>
      <c r="E10163" s="1">
        <v>38560.101388888892</v>
      </c>
    </row>
    <row r="10164" spans="1:5" x14ac:dyDescent="0.3">
      <c r="A10164">
        <v>10286</v>
      </c>
      <c r="B10164">
        <v>380</v>
      </c>
      <c r="C10164">
        <v>7167</v>
      </c>
      <c r="D10164">
        <v>2.99</v>
      </c>
      <c r="E10164" s="1">
        <v>38560.317361111112</v>
      </c>
    </row>
    <row r="10165" spans="1:5" x14ac:dyDescent="0.3">
      <c r="A10165">
        <v>10287</v>
      </c>
      <c r="B10165">
        <v>380</v>
      </c>
      <c r="C10165">
        <v>7435</v>
      </c>
      <c r="D10165">
        <v>0.98999999999999899</v>
      </c>
      <c r="E10165" s="1">
        <v>38560.734722222223</v>
      </c>
    </row>
    <row r="10166" spans="1:5" x14ac:dyDescent="0.3">
      <c r="A10166">
        <v>10288</v>
      </c>
      <c r="B10166">
        <v>380</v>
      </c>
      <c r="C10166">
        <v>7443</v>
      </c>
      <c r="D10166">
        <v>2.99</v>
      </c>
      <c r="E10166" s="1">
        <v>38560.740972222222</v>
      </c>
    </row>
    <row r="10167" spans="1:5" x14ac:dyDescent="0.3">
      <c r="A10167">
        <v>10289</v>
      </c>
      <c r="B10167">
        <v>380</v>
      </c>
      <c r="C10167">
        <v>7773</v>
      </c>
      <c r="D10167">
        <v>2.99</v>
      </c>
      <c r="E10167" s="1">
        <v>38561.293055555558</v>
      </c>
    </row>
    <row r="10168" spans="1:5" x14ac:dyDescent="0.3">
      <c r="A10168">
        <v>10290</v>
      </c>
      <c r="B10168">
        <v>380</v>
      </c>
      <c r="C10168">
        <v>7974</v>
      </c>
      <c r="D10168">
        <v>3.99</v>
      </c>
      <c r="E10168" s="1">
        <v>38561.59097222222</v>
      </c>
    </row>
    <row r="10169" spans="1:5" x14ac:dyDescent="0.3">
      <c r="A10169">
        <v>10291</v>
      </c>
      <c r="B10169">
        <v>380</v>
      </c>
      <c r="C10169">
        <v>9056</v>
      </c>
      <c r="D10169">
        <v>0.98999999999999899</v>
      </c>
      <c r="E10169" s="1">
        <v>38563.300694444442</v>
      </c>
    </row>
    <row r="10170" spans="1:5" x14ac:dyDescent="0.3">
      <c r="A10170">
        <v>10292</v>
      </c>
      <c r="B10170">
        <v>380</v>
      </c>
      <c r="C10170">
        <v>9261</v>
      </c>
      <c r="D10170">
        <v>6.99</v>
      </c>
      <c r="E10170" s="1">
        <v>38563.61041666667</v>
      </c>
    </row>
    <row r="10171" spans="1:5" x14ac:dyDescent="0.3">
      <c r="A10171">
        <v>10293</v>
      </c>
      <c r="B10171">
        <v>380</v>
      </c>
      <c r="C10171">
        <v>9710</v>
      </c>
      <c r="D10171">
        <v>10.99</v>
      </c>
      <c r="E10171" s="1">
        <v>38564.336805555555</v>
      </c>
    </row>
    <row r="10172" spans="1:5" x14ac:dyDescent="0.3">
      <c r="A10172">
        <v>10294</v>
      </c>
      <c r="B10172">
        <v>380</v>
      </c>
      <c r="C10172">
        <v>10450</v>
      </c>
      <c r="D10172">
        <v>1.99</v>
      </c>
      <c r="E10172" s="1">
        <v>38565.381944444445</v>
      </c>
    </row>
    <row r="10173" spans="1:5" x14ac:dyDescent="0.3">
      <c r="A10173">
        <v>10295</v>
      </c>
      <c r="B10173">
        <v>380</v>
      </c>
      <c r="C10173">
        <v>10983</v>
      </c>
      <c r="D10173">
        <v>3.99</v>
      </c>
      <c r="E10173" s="1">
        <v>38566.183333333334</v>
      </c>
    </row>
    <row r="10174" spans="1:5" x14ac:dyDescent="0.3">
      <c r="A10174">
        <v>10296</v>
      </c>
      <c r="B10174">
        <v>380</v>
      </c>
      <c r="C10174">
        <v>11936</v>
      </c>
      <c r="D10174">
        <v>0.98999999999999899</v>
      </c>
      <c r="E10174" s="1">
        <v>38581.697916666664</v>
      </c>
    </row>
    <row r="10175" spans="1:5" x14ac:dyDescent="0.3">
      <c r="A10175">
        <v>10297</v>
      </c>
      <c r="B10175">
        <v>380</v>
      </c>
      <c r="C10175">
        <v>11945</v>
      </c>
      <c r="D10175">
        <v>0.98999999999999899</v>
      </c>
      <c r="E10175" s="1">
        <v>38581.711805555555</v>
      </c>
    </row>
    <row r="10176" spans="1:5" x14ac:dyDescent="0.3">
      <c r="A10176">
        <v>10298</v>
      </c>
      <c r="B10176">
        <v>380</v>
      </c>
      <c r="C10176">
        <v>12636</v>
      </c>
      <c r="D10176">
        <v>3.99</v>
      </c>
      <c r="E10176" s="1">
        <v>38582.75</v>
      </c>
    </row>
    <row r="10177" spans="1:5" x14ac:dyDescent="0.3">
      <c r="A10177">
        <v>10299</v>
      </c>
      <c r="B10177">
        <v>380</v>
      </c>
      <c r="C10177">
        <v>12996</v>
      </c>
      <c r="D10177">
        <v>6.99</v>
      </c>
      <c r="E10177" s="1">
        <v>38583.313194444447</v>
      </c>
    </row>
    <row r="10178" spans="1:5" x14ac:dyDescent="0.3">
      <c r="A10178">
        <v>10300</v>
      </c>
      <c r="B10178">
        <v>380</v>
      </c>
      <c r="C10178">
        <v>14529</v>
      </c>
      <c r="D10178">
        <v>6.99</v>
      </c>
      <c r="E10178" s="1">
        <v>38585.630555555559</v>
      </c>
    </row>
    <row r="10179" spans="1:5" x14ac:dyDescent="0.3">
      <c r="A10179">
        <v>10301</v>
      </c>
      <c r="B10179">
        <v>380</v>
      </c>
      <c r="C10179">
        <v>14935</v>
      </c>
      <c r="D10179">
        <v>1.99</v>
      </c>
      <c r="E10179" s="1">
        <v>38586.240972222222</v>
      </c>
    </row>
    <row r="10180" spans="1:5" x14ac:dyDescent="0.3">
      <c r="A10180">
        <v>10302</v>
      </c>
      <c r="B10180">
        <v>380</v>
      </c>
      <c r="C10180">
        <v>15175</v>
      </c>
      <c r="D10180">
        <v>5.99</v>
      </c>
      <c r="E10180" s="1">
        <v>38586.645138888889</v>
      </c>
    </row>
    <row r="10181" spans="1:5" x14ac:dyDescent="0.3">
      <c r="A10181">
        <v>10303</v>
      </c>
      <c r="B10181">
        <v>380</v>
      </c>
      <c r="C10181">
        <v>15361</v>
      </c>
      <c r="D10181">
        <v>2.99</v>
      </c>
      <c r="E10181" s="1">
        <v>38586.902083333334</v>
      </c>
    </row>
    <row r="10182" spans="1:5" x14ac:dyDescent="0.3">
      <c r="A10182">
        <v>10304</v>
      </c>
      <c r="B10182">
        <v>380</v>
      </c>
      <c r="C10182">
        <v>15636</v>
      </c>
      <c r="D10182">
        <v>2.99</v>
      </c>
      <c r="E10182" s="1">
        <v>38587.326388888891</v>
      </c>
    </row>
    <row r="10183" spans="1:5" x14ac:dyDescent="0.3">
      <c r="A10183">
        <v>10305</v>
      </c>
      <c r="B10183">
        <v>380</v>
      </c>
      <c r="C10183">
        <v>15697</v>
      </c>
      <c r="D10183">
        <v>2.99</v>
      </c>
      <c r="E10183" s="1">
        <v>38587.419444444444</v>
      </c>
    </row>
    <row r="10184" spans="1:5" x14ac:dyDescent="0.3">
      <c r="A10184">
        <v>10306</v>
      </c>
      <c r="B10184">
        <v>380</v>
      </c>
      <c r="C10184">
        <v>15748</v>
      </c>
      <c r="D10184">
        <v>2.99</v>
      </c>
      <c r="E10184" s="1">
        <v>38587.522916666669</v>
      </c>
    </row>
    <row r="10185" spans="1:5" x14ac:dyDescent="0.3">
      <c r="A10185">
        <v>10307</v>
      </c>
      <c r="B10185">
        <v>381</v>
      </c>
      <c r="C10185">
        <v>169</v>
      </c>
      <c r="D10185">
        <v>0.98999999999999899</v>
      </c>
      <c r="E10185" s="1">
        <v>38498.131249999999</v>
      </c>
    </row>
    <row r="10186" spans="1:5" x14ac:dyDescent="0.3">
      <c r="A10186">
        <v>10308</v>
      </c>
      <c r="B10186">
        <v>381</v>
      </c>
      <c r="C10186">
        <v>406</v>
      </c>
      <c r="D10186">
        <v>2.99</v>
      </c>
      <c r="E10186" s="1">
        <v>38499.573611111111</v>
      </c>
    </row>
    <row r="10187" spans="1:5" x14ac:dyDescent="0.3">
      <c r="A10187">
        <v>10309</v>
      </c>
      <c r="B10187">
        <v>381</v>
      </c>
      <c r="C10187">
        <v>835</v>
      </c>
      <c r="D10187">
        <v>2.99</v>
      </c>
      <c r="E10187" s="1">
        <v>38501.984027777777</v>
      </c>
    </row>
    <row r="10188" spans="1:5" x14ac:dyDescent="0.3">
      <c r="A10188">
        <v>10310</v>
      </c>
      <c r="B10188">
        <v>381</v>
      </c>
      <c r="C10188">
        <v>1402</v>
      </c>
      <c r="D10188">
        <v>3.99</v>
      </c>
      <c r="E10188" s="1">
        <v>38518.688194444447</v>
      </c>
    </row>
    <row r="10189" spans="1:5" x14ac:dyDescent="0.3">
      <c r="A10189">
        <v>10311</v>
      </c>
      <c r="B10189">
        <v>381</v>
      </c>
      <c r="C10189">
        <v>1878</v>
      </c>
      <c r="D10189">
        <v>1.99</v>
      </c>
      <c r="E10189" s="1">
        <v>38520.121527777781</v>
      </c>
    </row>
    <row r="10190" spans="1:5" x14ac:dyDescent="0.3">
      <c r="A10190">
        <v>10312</v>
      </c>
      <c r="B10190">
        <v>381</v>
      </c>
      <c r="C10190">
        <v>2410</v>
      </c>
      <c r="D10190">
        <v>2.99</v>
      </c>
      <c r="E10190" s="1">
        <v>38521.704861111109</v>
      </c>
    </row>
    <row r="10191" spans="1:5" x14ac:dyDescent="0.3">
      <c r="A10191">
        <v>10313</v>
      </c>
      <c r="B10191">
        <v>381</v>
      </c>
      <c r="C10191">
        <v>2418</v>
      </c>
      <c r="D10191">
        <v>4.99</v>
      </c>
      <c r="E10191" s="1">
        <v>38521.718055555553</v>
      </c>
    </row>
    <row r="10192" spans="1:5" x14ac:dyDescent="0.3">
      <c r="A10192">
        <v>10314</v>
      </c>
      <c r="B10192">
        <v>381</v>
      </c>
      <c r="C10192">
        <v>3425</v>
      </c>
      <c r="D10192">
        <v>2.99</v>
      </c>
      <c r="E10192" s="1">
        <v>38524.754861111112</v>
      </c>
    </row>
    <row r="10193" spans="1:5" x14ac:dyDescent="0.3">
      <c r="A10193">
        <v>10315</v>
      </c>
      <c r="B10193">
        <v>381</v>
      </c>
      <c r="C10193">
        <v>3812</v>
      </c>
      <c r="D10193">
        <v>0.98999999999999899</v>
      </c>
      <c r="E10193" s="1">
        <v>38539.640277777777</v>
      </c>
    </row>
    <row r="10194" spans="1:5" x14ac:dyDescent="0.3">
      <c r="A10194">
        <v>10316</v>
      </c>
      <c r="B10194">
        <v>381</v>
      </c>
      <c r="C10194">
        <v>3970</v>
      </c>
      <c r="D10194">
        <v>2.99</v>
      </c>
      <c r="E10194" s="1">
        <v>38539.949999999997</v>
      </c>
    </row>
    <row r="10195" spans="1:5" x14ac:dyDescent="0.3">
      <c r="A10195">
        <v>10317</v>
      </c>
      <c r="B10195">
        <v>381</v>
      </c>
      <c r="C10195">
        <v>4735</v>
      </c>
      <c r="D10195">
        <v>0.98999999999999899</v>
      </c>
      <c r="E10195" s="1">
        <v>38541.550000000003</v>
      </c>
    </row>
    <row r="10196" spans="1:5" x14ac:dyDescent="0.3">
      <c r="A10196">
        <v>10318</v>
      </c>
      <c r="B10196">
        <v>381</v>
      </c>
      <c r="C10196">
        <v>5689</v>
      </c>
      <c r="D10196">
        <v>0.98999999999999899</v>
      </c>
      <c r="E10196" s="1">
        <v>38543.39166666667</v>
      </c>
    </row>
    <row r="10197" spans="1:5" x14ac:dyDescent="0.3">
      <c r="A10197">
        <v>10319</v>
      </c>
      <c r="B10197">
        <v>381</v>
      </c>
      <c r="C10197">
        <v>6116</v>
      </c>
      <c r="D10197">
        <v>2.99</v>
      </c>
      <c r="E10197" s="1">
        <v>38544.317361111112</v>
      </c>
    </row>
    <row r="10198" spans="1:5" x14ac:dyDescent="0.3">
      <c r="A10198">
        <v>10320</v>
      </c>
      <c r="B10198">
        <v>381</v>
      </c>
      <c r="C10198">
        <v>6451</v>
      </c>
      <c r="D10198">
        <v>4.99</v>
      </c>
      <c r="E10198" s="1">
        <v>38545.036111111112</v>
      </c>
    </row>
    <row r="10199" spans="1:5" x14ac:dyDescent="0.3">
      <c r="A10199">
        <v>10321</v>
      </c>
      <c r="B10199">
        <v>381</v>
      </c>
      <c r="C10199">
        <v>6778</v>
      </c>
      <c r="D10199">
        <v>2.99</v>
      </c>
      <c r="E10199" s="1">
        <v>38545.67083333333</v>
      </c>
    </row>
    <row r="10200" spans="1:5" x14ac:dyDescent="0.3">
      <c r="A10200">
        <v>10322</v>
      </c>
      <c r="B10200">
        <v>381</v>
      </c>
      <c r="C10200">
        <v>7375</v>
      </c>
      <c r="D10200">
        <v>2.99</v>
      </c>
      <c r="E10200" s="1">
        <v>38560.640277777777</v>
      </c>
    </row>
    <row r="10201" spans="1:5" x14ac:dyDescent="0.3">
      <c r="A10201">
        <v>10323</v>
      </c>
      <c r="B10201">
        <v>381</v>
      </c>
      <c r="C10201">
        <v>7645</v>
      </c>
      <c r="D10201">
        <v>2.99</v>
      </c>
      <c r="E10201" s="1">
        <v>38561.060416666667</v>
      </c>
    </row>
    <row r="10202" spans="1:5" x14ac:dyDescent="0.3">
      <c r="A10202">
        <v>10324</v>
      </c>
      <c r="B10202">
        <v>381</v>
      </c>
      <c r="C10202">
        <v>8688</v>
      </c>
      <c r="D10202">
        <v>0.98999999999999899</v>
      </c>
      <c r="E10202" s="1">
        <v>38562.688194444447</v>
      </c>
    </row>
    <row r="10203" spans="1:5" x14ac:dyDescent="0.3">
      <c r="A10203">
        <v>10325</v>
      </c>
      <c r="B10203">
        <v>381</v>
      </c>
      <c r="C10203">
        <v>9144</v>
      </c>
      <c r="D10203">
        <v>0.98999999999999899</v>
      </c>
      <c r="E10203" s="1">
        <v>38563.431944444441</v>
      </c>
    </row>
    <row r="10204" spans="1:5" x14ac:dyDescent="0.3">
      <c r="A10204">
        <v>10326</v>
      </c>
      <c r="B10204">
        <v>381</v>
      </c>
      <c r="C10204">
        <v>9173</v>
      </c>
      <c r="D10204">
        <v>4.99</v>
      </c>
      <c r="E10204" s="1">
        <v>38563.486111111109</v>
      </c>
    </row>
    <row r="10205" spans="1:5" x14ac:dyDescent="0.3">
      <c r="A10205">
        <v>10327</v>
      </c>
      <c r="B10205">
        <v>381</v>
      </c>
      <c r="C10205">
        <v>9822</v>
      </c>
      <c r="D10205">
        <v>2.99</v>
      </c>
      <c r="E10205" s="1">
        <v>38564.491666666669</v>
      </c>
    </row>
    <row r="10206" spans="1:5" x14ac:dyDescent="0.3">
      <c r="A10206">
        <v>10328</v>
      </c>
      <c r="B10206">
        <v>381</v>
      </c>
      <c r="C10206">
        <v>10033</v>
      </c>
      <c r="D10206">
        <v>4.99</v>
      </c>
      <c r="E10206" s="1">
        <v>38564.780555555553</v>
      </c>
    </row>
    <row r="10207" spans="1:5" x14ac:dyDescent="0.3">
      <c r="A10207">
        <v>10329</v>
      </c>
      <c r="B10207">
        <v>381</v>
      </c>
      <c r="C10207">
        <v>10608</v>
      </c>
      <c r="D10207">
        <v>0.98999999999999899</v>
      </c>
      <c r="E10207" s="1">
        <v>38565.616666666669</v>
      </c>
    </row>
    <row r="10208" spans="1:5" x14ac:dyDescent="0.3">
      <c r="A10208">
        <v>10330</v>
      </c>
      <c r="B10208">
        <v>381</v>
      </c>
      <c r="C10208">
        <v>10705</v>
      </c>
      <c r="D10208">
        <v>0.98999999999999899</v>
      </c>
      <c r="E10208" s="1">
        <v>38565.776388888888</v>
      </c>
    </row>
    <row r="10209" spans="1:5" x14ac:dyDescent="0.3">
      <c r="A10209">
        <v>10331</v>
      </c>
      <c r="B10209">
        <v>381</v>
      </c>
      <c r="C10209">
        <v>11519</v>
      </c>
      <c r="D10209">
        <v>2.99</v>
      </c>
      <c r="E10209" s="1">
        <v>38581.000694444447</v>
      </c>
    </row>
    <row r="10210" spans="1:5" x14ac:dyDescent="0.3">
      <c r="A10210">
        <v>10332</v>
      </c>
      <c r="B10210">
        <v>381</v>
      </c>
      <c r="C10210">
        <v>12135</v>
      </c>
      <c r="D10210">
        <v>2.99</v>
      </c>
      <c r="E10210" s="1">
        <v>38581.993055555555</v>
      </c>
    </row>
    <row r="10211" spans="1:5" x14ac:dyDescent="0.3">
      <c r="A10211">
        <v>10333</v>
      </c>
      <c r="B10211">
        <v>381</v>
      </c>
      <c r="C10211">
        <v>12237</v>
      </c>
      <c r="D10211">
        <v>4.99</v>
      </c>
      <c r="E10211" s="1">
        <v>38582.14166666667</v>
      </c>
    </row>
    <row r="10212" spans="1:5" x14ac:dyDescent="0.3">
      <c r="A10212">
        <v>10334</v>
      </c>
      <c r="B10212">
        <v>381</v>
      </c>
      <c r="C10212">
        <v>12632</v>
      </c>
      <c r="D10212">
        <v>2.99</v>
      </c>
      <c r="E10212" s="1">
        <v>38582.745833333334</v>
      </c>
    </row>
    <row r="10213" spans="1:5" x14ac:dyDescent="0.3">
      <c r="A10213">
        <v>10335</v>
      </c>
      <c r="B10213">
        <v>381</v>
      </c>
      <c r="C10213">
        <v>13202</v>
      </c>
      <c r="D10213">
        <v>8.99</v>
      </c>
      <c r="E10213" s="1">
        <v>38583.623611111114</v>
      </c>
    </row>
    <row r="10214" spans="1:5" x14ac:dyDescent="0.3">
      <c r="A10214">
        <v>10336</v>
      </c>
      <c r="B10214">
        <v>381</v>
      </c>
      <c r="C10214">
        <v>13430</v>
      </c>
      <c r="D10214">
        <v>0.98999999999999899</v>
      </c>
      <c r="E10214" s="1">
        <v>38583.975694444445</v>
      </c>
    </row>
    <row r="10215" spans="1:5" x14ac:dyDescent="0.3">
      <c r="A10215">
        <v>10337</v>
      </c>
      <c r="B10215">
        <v>381</v>
      </c>
      <c r="C10215">
        <v>13614</v>
      </c>
      <c r="D10215">
        <v>0.98999999999999899</v>
      </c>
      <c r="E10215" s="1">
        <v>38584.269444444442</v>
      </c>
    </row>
    <row r="10216" spans="1:5" x14ac:dyDescent="0.3">
      <c r="A10216">
        <v>10338</v>
      </c>
      <c r="B10216">
        <v>381</v>
      </c>
      <c r="C10216">
        <v>13995</v>
      </c>
      <c r="D10216">
        <v>2.99</v>
      </c>
      <c r="E10216" s="1">
        <v>38584.81527777778</v>
      </c>
    </row>
    <row r="10217" spans="1:5" x14ac:dyDescent="0.3">
      <c r="A10217">
        <v>10339</v>
      </c>
      <c r="B10217">
        <v>381</v>
      </c>
      <c r="C10217">
        <v>14198</v>
      </c>
      <c r="D10217">
        <v>4.99</v>
      </c>
      <c r="E10217" s="1">
        <v>38585.158333333333</v>
      </c>
    </row>
    <row r="10218" spans="1:5" x14ac:dyDescent="0.3">
      <c r="A10218">
        <v>10340</v>
      </c>
      <c r="B10218">
        <v>381</v>
      </c>
      <c r="C10218">
        <v>15299</v>
      </c>
      <c r="D10218">
        <v>4.99</v>
      </c>
      <c r="E10218" s="1">
        <v>38586.820833333331</v>
      </c>
    </row>
    <row r="10219" spans="1:5" x14ac:dyDescent="0.3">
      <c r="A10219">
        <v>10341</v>
      </c>
      <c r="B10219">
        <v>381</v>
      </c>
      <c r="C10219">
        <v>15747</v>
      </c>
      <c r="D10219">
        <v>4.99</v>
      </c>
      <c r="E10219" s="1">
        <v>38587.520138888889</v>
      </c>
    </row>
    <row r="10220" spans="1:5" x14ac:dyDescent="0.3">
      <c r="A10220">
        <v>10342</v>
      </c>
      <c r="B10220">
        <v>382</v>
      </c>
      <c r="C10220">
        <v>356</v>
      </c>
      <c r="D10220">
        <v>2.99</v>
      </c>
      <c r="E10220" s="1">
        <v>38499.272222222222</v>
      </c>
    </row>
    <row r="10221" spans="1:5" x14ac:dyDescent="0.3">
      <c r="A10221">
        <v>10343</v>
      </c>
      <c r="B10221">
        <v>382</v>
      </c>
      <c r="C10221">
        <v>522</v>
      </c>
      <c r="D10221">
        <v>2.99</v>
      </c>
      <c r="E10221" s="1">
        <v>38500.147916666669</v>
      </c>
    </row>
    <row r="10222" spans="1:5" x14ac:dyDescent="0.3">
      <c r="A10222">
        <v>10344</v>
      </c>
      <c r="B10222">
        <v>382</v>
      </c>
      <c r="C10222">
        <v>2389</v>
      </c>
      <c r="D10222">
        <v>0.98999999999999899</v>
      </c>
      <c r="E10222" s="1">
        <v>38521.643750000003</v>
      </c>
    </row>
    <row r="10223" spans="1:5" x14ac:dyDescent="0.3">
      <c r="A10223">
        <v>10345</v>
      </c>
      <c r="B10223">
        <v>382</v>
      </c>
      <c r="C10223">
        <v>2468</v>
      </c>
      <c r="D10223">
        <v>4.99</v>
      </c>
      <c r="E10223" s="1">
        <v>38521.849305555559</v>
      </c>
    </row>
    <row r="10224" spans="1:5" x14ac:dyDescent="0.3">
      <c r="A10224">
        <v>10346</v>
      </c>
      <c r="B10224">
        <v>382</v>
      </c>
      <c r="C10224">
        <v>2489</v>
      </c>
      <c r="D10224">
        <v>1.99</v>
      </c>
      <c r="E10224" s="1">
        <v>38521.916666666664</v>
      </c>
    </row>
    <row r="10225" spans="1:5" x14ac:dyDescent="0.3">
      <c r="A10225">
        <v>10347</v>
      </c>
      <c r="B10225">
        <v>382</v>
      </c>
      <c r="C10225">
        <v>2514</v>
      </c>
      <c r="D10225">
        <v>2.99</v>
      </c>
      <c r="E10225" s="1">
        <v>38521.99722222222</v>
      </c>
    </row>
    <row r="10226" spans="1:5" x14ac:dyDescent="0.3">
      <c r="A10226">
        <v>10348</v>
      </c>
      <c r="B10226">
        <v>382</v>
      </c>
      <c r="C10226">
        <v>3125</v>
      </c>
      <c r="D10226">
        <v>4.99</v>
      </c>
      <c r="E10226" s="1">
        <v>38523.771527777775</v>
      </c>
    </row>
    <row r="10227" spans="1:5" x14ac:dyDescent="0.3">
      <c r="A10227">
        <v>10349</v>
      </c>
      <c r="B10227">
        <v>382</v>
      </c>
      <c r="C10227">
        <v>3480</v>
      </c>
      <c r="D10227">
        <v>3.99</v>
      </c>
      <c r="E10227" s="1">
        <v>38538.96597222222</v>
      </c>
    </row>
    <row r="10228" spans="1:5" x14ac:dyDescent="0.3">
      <c r="A10228">
        <v>10350</v>
      </c>
      <c r="B10228">
        <v>382</v>
      </c>
      <c r="C10228">
        <v>4351</v>
      </c>
      <c r="D10228">
        <v>4.99</v>
      </c>
      <c r="E10228" s="1">
        <v>38540.794444444444</v>
      </c>
    </row>
    <row r="10229" spans="1:5" x14ac:dyDescent="0.3">
      <c r="A10229">
        <v>10351</v>
      </c>
      <c r="B10229">
        <v>382</v>
      </c>
      <c r="C10229">
        <v>5004</v>
      </c>
      <c r="D10229">
        <v>4.99</v>
      </c>
      <c r="E10229" s="1">
        <v>38542.055555555555</v>
      </c>
    </row>
    <row r="10230" spans="1:5" x14ac:dyDescent="0.3">
      <c r="A10230">
        <v>10352</v>
      </c>
      <c r="B10230">
        <v>382</v>
      </c>
      <c r="C10230">
        <v>5816</v>
      </c>
      <c r="D10230">
        <v>0.98999999999999899</v>
      </c>
      <c r="E10230" s="1">
        <v>38543.658333333333</v>
      </c>
    </row>
    <row r="10231" spans="1:5" x14ac:dyDescent="0.3">
      <c r="A10231">
        <v>10353</v>
      </c>
      <c r="B10231">
        <v>382</v>
      </c>
      <c r="C10231">
        <v>7625</v>
      </c>
      <c r="D10231">
        <v>0.98999999999999899</v>
      </c>
      <c r="E10231" s="1">
        <v>38561.032638888886</v>
      </c>
    </row>
    <row r="10232" spans="1:5" x14ac:dyDescent="0.3">
      <c r="A10232">
        <v>10354</v>
      </c>
      <c r="B10232">
        <v>382</v>
      </c>
      <c r="C10232">
        <v>8777</v>
      </c>
      <c r="D10232">
        <v>0.98999999999999899</v>
      </c>
      <c r="E10232" s="1">
        <v>38562.840277777781</v>
      </c>
    </row>
    <row r="10233" spans="1:5" x14ac:dyDescent="0.3">
      <c r="A10233">
        <v>10355</v>
      </c>
      <c r="B10233">
        <v>382</v>
      </c>
      <c r="C10233">
        <v>8871</v>
      </c>
      <c r="D10233">
        <v>9.99</v>
      </c>
      <c r="E10233" s="1">
        <v>38563.008333333331</v>
      </c>
    </row>
    <row r="10234" spans="1:5" x14ac:dyDescent="0.3">
      <c r="A10234">
        <v>10356</v>
      </c>
      <c r="B10234">
        <v>382</v>
      </c>
      <c r="C10234">
        <v>8993</v>
      </c>
      <c r="D10234">
        <v>4.99</v>
      </c>
      <c r="E10234" s="1">
        <v>38563.20208333333</v>
      </c>
    </row>
    <row r="10235" spans="1:5" x14ac:dyDescent="0.3">
      <c r="A10235">
        <v>10357</v>
      </c>
      <c r="B10235">
        <v>382</v>
      </c>
      <c r="C10235">
        <v>9067</v>
      </c>
      <c r="D10235">
        <v>6.99</v>
      </c>
      <c r="E10235" s="1">
        <v>38563.313194444447</v>
      </c>
    </row>
    <row r="10236" spans="1:5" x14ac:dyDescent="0.3">
      <c r="A10236">
        <v>10358</v>
      </c>
      <c r="B10236">
        <v>382</v>
      </c>
      <c r="C10236">
        <v>9555</v>
      </c>
      <c r="D10236">
        <v>0.98999999999999899</v>
      </c>
      <c r="E10236" s="1">
        <v>38564.09097222222</v>
      </c>
    </row>
    <row r="10237" spans="1:5" x14ac:dyDescent="0.3">
      <c r="A10237">
        <v>10359</v>
      </c>
      <c r="B10237">
        <v>382</v>
      </c>
      <c r="C10237">
        <v>10327</v>
      </c>
      <c r="D10237">
        <v>3.99</v>
      </c>
      <c r="E10237" s="1">
        <v>38565.204861111109</v>
      </c>
    </row>
    <row r="10238" spans="1:5" x14ac:dyDescent="0.3">
      <c r="A10238">
        <v>10360</v>
      </c>
      <c r="B10238">
        <v>382</v>
      </c>
      <c r="C10238">
        <v>12229</v>
      </c>
      <c r="D10238">
        <v>0.98999999999999899</v>
      </c>
      <c r="E10238" s="1">
        <v>38582.130555555559</v>
      </c>
    </row>
    <row r="10239" spans="1:5" x14ac:dyDescent="0.3">
      <c r="A10239">
        <v>10361</v>
      </c>
      <c r="B10239">
        <v>382</v>
      </c>
      <c r="C10239">
        <v>12529</v>
      </c>
      <c r="D10239">
        <v>0.98999999999999899</v>
      </c>
      <c r="E10239" s="1">
        <v>38582.578472222223</v>
      </c>
    </row>
    <row r="10240" spans="1:5" x14ac:dyDescent="0.3">
      <c r="A10240">
        <v>10362</v>
      </c>
      <c r="B10240">
        <v>382</v>
      </c>
      <c r="C10240">
        <v>14009</v>
      </c>
      <c r="D10240">
        <v>4.99</v>
      </c>
      <c r="E10240" s="1">
        <v>38584.851388888892</v>
      </c>
    </row>
    <row r="10241" spans="1:5" x14ac:dyDescent="0.3">
      <c r="A10241">
        <v>10363</v>
      </c>
      <c r="B10241">
        <v>382</v>
      </c>
      <c r="C10241">
        <v>14300</v>
      </c>
      <c r="D10241">
        <v>4.99</v>
      </c>
      <c r="E10241" s="1">
        <v>38585.304861111108</v>
      </c>
    </row>
    <row r="10242" spans="1:5" x14ac:dyDescent="0.3">
      <c r="A10242">
        <v>10364</v>
      </c>
      <c r="B10242">
        <v>382</v>
      </c>
      <c r="C10242">
        <v>14354</v>
      </c>
      <c r="D10242">
        <v>5.99</v>
      </c>
      <c r="E10242" s="1">
        <v>38585.380555555559</v>
      </c>
    </row>
    <row r="10243" spans="1:5" x14ac:dyDescent="0.3">
      <c r="A10243">
        <v>10365</v>
      </c>
      <c r="B10243">
        <v>382</v>
      </c>
      <c r="C10243">
        <v>15939</v>
      </c>
      <c r="D10243">
        <v>7.99</v>
      </c>
      <c r="E10243" s="1">
        <v>38587.780555555553</v>
      </c>
    </row>
    <row r="10244" spans="1:5" x14ac:dyDescent="0.3">
      <c r="A10244">
        <v>10366</v>
      </c>
      <c r="B10244">
        <v>383</v>
      </c>
      <c r="C10244">
        <v>63</v>
      </c>
      <c r="D10244">
        <v>0.98999999999999899</v>
      </c>
      <c r="E10244" s="1">
        <v>38497.388194444444</v>
      </c>
    </row>
    <row r="10245" spans="1:5" x14ac:dyDescent="0.3">
      <c r="A10245">
        <v>10367</v>
      </c>
      <c r="B10245">
        <v>383</v>
      </c>
      <c r="C10245">
        <v>766</v>
      </c>
      <c r="D10245">
        <v>8.99</v>
      </c>
      <c r="E10245" s="1">
        <v>38501.490972222222</v>
      </c>
    </row>
    <row r="10246" spans="1:5" x14ac:dyDescent="0.3">
      <c r="A10246">
        <v>10368</v>
      </c>
      <c r="B10246">
        <v>383</v>
      </c>
      <c r="C10246">
        <v>1831</v>
      </c>
      <c r="D10246">
        <v>7.99</v>
      </c>
      <c r="E10246" s="1">
        <v>38519.931944444441</v>
      </c>
    </row>
    <row r="10247" spans="1:5" x14ac:dyDescent="0.3">
      <c r="A10247">
        <v>10369</v>
      </c>
      <c r="B10247">
        <v>383</v>
      </c>
      <c r="C10247">
        <v>2228</v>
      </c>
      <c r="D10247">
        <v>2.99</v>
      </c>
      <c r="E10247" s="1">
        <v>38521.155555555553</v>
      </c>
    </row>
    <row r="10248" spans="1:5" x14ac:dyDescent="0.3">
      <c r="A10248">
        <v>10370</v>
      </c>
      <c r="B10248">
        <v>383</v>
      </c>
      <c r="C10248">
        <v>2252</v>
      </c>
      <c r="D10248">
        <v>2.99</v>
      </c>
      <c r="E10248" s="1">
        <v>38521.211805555555</v>
      </c>
    </row>
    <row r="10249" spans="1:5" x14ac:dyDescent="0.3">
      <c r="A10249">
        <v>10371</v>
      </c>
      <c r="B10249">
        <v>383</v>
      </c>
      <c r="C10249">
        <v>2318</v>
      </c>
      <c r="D10249">
        <v>2.99</v>
      </c>
      <c r="E10249" s="1">
        <v>38521.384027777778</v>
      </c>
    </row>
    <row r="10250" spans="1:5" x14ac:dyDescent="0.3">
      <c r="A10250">
        <v>10372</v>
      </c>
      <c r="B10250">
        <v>383</v>
      </c>
      <c r="C10250">
        <v>2609</v>
      </c>
      <c r="D10250">
        <v>7.99</v>
      </c>
      <c r="E10250" s="1">
        <v>38522.300694444442</v>
      </c>
    </row>
    <row r="10251" spans="1:5" x14ac:dyDescent="0.3">
      <c r="A10251">
        <v>10373</v>
      </c>
      <c r="B10251">
        <v>383</v>
      </c>
      <c r="C10251">
        <v>3091</v>
      </c>
      <c r="D10251">
        <v>2.99</v>
      </c>
      <c r="E10251" s="1">
        <v>38523.668055555558</v>
      </c>
    </row>
    <row r="10252" spans="1:5" x14ac:dyDescent="0.3">
      <c r="A10252">
        <v>10374</v>
      </c>
      <c r="B10252">
        <v>383</v>
      </c>
      <c r="C10252">
        <v>4747</v>
      </c>
      <c r="D10252">
        <v>5.99</v>
      </c>
      <c r="E10252" s="1">
        <v>38541.578472222223</v>
      </c>
    </row>
    <row r="10253" spans="1:5" x14ac:dyDescent="0.3">
      <c r="A10253">
        <v>10375</v>
      </c>
      <c r="B10253">
        <v>383</v>
      </c>
      <c r="C10253">
        <v>6091</v>
      </c>
      <c r="D10253">
        <v>4.99</v>
      </c>
      <c r="E10253" s="1">
        <v>38544.242361111108</v>
      </c>
    </row>
    <row r="10254" spans="1:5" x14ac:dyDescent="0.3">
      <c r="A10254">
        <v>10376</v>
      </c>
      <c r="B10254">
        <v>383</v>
      </c>
      <c r="C10254">
        <v>6244</v>
      </c>
      <c r="D10254">
        <v>0.98999999999999899</v>
      </c>
      <c r="E10254" s="1">
        <v>38544.620138888888</v>
      </c>
    </row>
    <row r="10255" spans="1:5" x14ac:dyDescent="0.3">
      <c r="A10255">
        <v>10377</v>
      </c>
      <c r="B10255">
        <v>383</v>
      </c>
      <c r="C10255">
        <v>6775</v>
      </c>
      <c r="D10255">
        <v>4.99</v>
      </c>
      <c r="E10255" s="1">
        <v>38545.667361111111</v>
      </c>
    </row>
    <row r="10256" spans="1:5" x14ac:dyDescent="0.3">
      <c r="A10256">
        <v>10378</v>
      </c>
      <c r="B10256">
        <v>383</v>
      </c>
      <c r="C10256">
        <v>7367</v>
      </c>
      <c r="D10256">
        <v>3.99</v>
      </c>
      <c r="E10256" s="1">
        <v>38560.628472222219</v>
      </c>
    </row>
    <row r="10257" spans="1:5" x14ac:dyDescent="0.3">
      <c r="A10257">
        <v>10379</v>
      </c>
      <c r="B10257">
        <v>383</v>
      </c>
      <c r="C10257">
        <v>8367</v>
      </c>
      <c r="D10257">
        <v>2.99</v>
      </c>
      <c r="E10257" s="1">
        <v>38562.21597222222</v>
      </c>
    </row>
    <row r="10258" spans="1:5" x14ac:dyDescent="0.3">
      <c r="A10258">
        <v>10380</v>
      </c>
      <c r="B10258">
        <v>383</v>
      </c>
      <c r="C10258">
        <v>8635</v>
      </c>
      <c r="D10258">
        <v>0.98999999999999899</v>
      </c>
      <c r="E10258" s="1">
        <v>38562.598611111112</v>
      </c>
    </row>
    <row r="10259" spans="1:5" x14ac:dyDescent="0.3">
      <c r="A10259">
        <v>10381</v>
      </c>
      <c r="B10259">
        <v>383</v>
      </c>
      <c r="C10259">
        <v>9653</v>
      </c>
      <c r="D10259">
        <v>0.98999999999999899</v>
      </c>
      <c r="E10259" s="1">
        <v>38564.246527777781</v>
      </c>
    </row>
    <row r="10260" spans="1:5" x14ac:dyDescent="0.3">
      <c r="A10260">
        <v>10382</v>
      </c>
      <c r="B10260">
        <v>383</v>
      </c>
      <c r="C10260">
        <v>9678</v>
      </c>
      <c r="D10260">
        <v>0.98999999999999899</v>
      </c>
      <c r="E10260" s="1">
        <v>38564.277777777781</v>
      </c>
    </row>
    <row r="10261" spans="1:5" x14ac:dyDescent="0.3">
      <c r="A10261">
        <v>10383</v>
      </c>
      <c r="B10261">
        <v>383</v>
      </c>
      <c r="C10261">
        <v>10515</v>
      </c>
      <c r="D10261">
        <v>4.99</v>
      </c>
      <c r="E10261" s="1">
        <v>38565.486805555556</v>
      </c>
    </row>
    <row r="10262" spans="1:5" x14ac:dyDescent="0.3">
      <c r="A10262">
        <v>10384</v>
      </c>
      <c r="B10262">
        <v>383</v>
      </c>
      <c r="C10262">
        <v>10971</v>
      </c>
      <c r="D10262">
        <v>4.99</v>
      </c>
      <c r="E10262" s="1">
        <v>38566.172222222223</v>
      </c>
    </row>
    <row r="10263" spans="1:5" x14ac:dyDescent="0.3">
      <c r="A10263">
        <v>10385</v>
      </c>
      <c r="B10263">
        <v>383</v>
      </c>
      <c r="C10263">
        <v>10993</v>
      </c>
      <c r="D10263">
        <v>0.98999999999999899</v>
      </c>
      <c r="E10263" s="1">
        <v>38566.197916666664</v>
      </c>
    </row>
    <row r="10264" spans="1:5" x14ac:dyDescent="0.3">
      <c r="A10264">
        <v>10386</v>
      </c>
      <c r="B10264">
        <v>383</v>
      </c>
      <c r="C10264">
        <v>11122</v>
      </c>
      <c r="D10264">
        <v>0.98999999999999899</v>
      </c>
      <c r="E10264" s="1">
        <v>38566.367361111108</v>
      </c>
    </row>
    <row r="10265" spans="1:5" x14ac:dyDescent="0.3">
      <c r="A10265">
        <v>10387</v>
      </c>
      <c r="B10265">
        <v>383</v>
      </c>
      <c r="C10265">
        <v>11592</v>
      </c>
      <c r="D10265">
        <v>2.99</v>
      </c>
      <c r="E10265" s="1">
        <v>38581.10833333333</v>
      </c>
    </row>
    <row r="10266" spans="1:5" x14ac:dyDescent="0.3">
      <c r="A10266">
        <v>10388</v>
      </c>
      <c r="B10266">
        <v>383</v>
      </c>
      <c r="C10266">
        <v>12735</v>
      </c>
      <c r="D10266">
        <v>4.99</v>
      </c>
      <c r="E10266" s="1">
        <v>38582.919444444444</v>
      </c>
    </row>
    <row r="10267" spans="1:5" x14ac:dyDescent="0.3">
      <c r="A10267">
        <v>10389</v>
      </c>
      <c r="B10267">
        <v>383</v>
      </c>
      <c r="C10267">
        <v>14039</v>
      </c>
      <c r="D10267">
        <v>4.99</v>
      </c>
      <c r="E10267" s="1">
        <v>38584.902083333334</v>
      </c>
    </row>
    <row r="10268" spans="1:5" x14ac:dyDescent="0.3">
      <c r="A10268">
        <v>10390</v>
      </c>
      <c r="B10268">
        <v>383</v>
      </c>
      <c r="C10268">
        <v>14678</v>
      </c>
      <c r="D10268">
        <v>4.99</v>
      </c>
      <c r="E10268" s="1">
        <v>38585.841666666667</v>
      </c>
    </row>
    <row r="10269" spans="1:5" x14ac:dyDescent="0.3">
      <c r="A10269">
        <v>10391</v>
      </c>
      <c r="B10269">
        <v>383</v>
      </c>
      <c r="C10269">
        <v>15416</v>
      </c>
      <c r="D10269">
        <v>1.99</v>
      </c>
      <c r="E10269" s="1">
        <v>38586.993750000001</v>
      </c>
    </row>
    <row r="10270" spans="1:5" x14ac:dyDescent="0.3">
      <c r="A10270">
        <v>10392</v>
      </c>
      <c r="B10270">
        <v>383</v>
      </c>
      <c r="C10270">
        <v>15881</v>
      </c>
      <c r="D10270">
        <v>6.99</v>
      </c>
      <c r="E10270" s="1">
        <v>38587.697222222225</v>
      </c>
    </row>
    <row r="10271" spans="1:5" x14ac:dyDescent="0.3">
      <c r="A10271">
        <v>10393</v>
      </c>
      <c r="B10271">
        <v>384</v>
      </c>
      <c r="C10271">
        <v>103</v>
      </c>
      <c r="D10271">
        <v>4.99</v>
      </c>
      <c r="E10271" s="1">
        <v>38497.729166666664</v>
      </c>
    </row>
    <row r="10272" spans="1:5" x14ac:dyDescent="0.3">
      <c r="A10272">
        <v>10394</v>
      </c>
      <c r="B10272">
        <v>384</v>
      </c>
      <c r="C10272">
        <v>279</v>
      </c>
      <c r="D10272">
        <v>2.99</v>
      </c>
      <c r="E10272" s="1">
        <v>38498.751388888886</v>
      </c>
    </row>
    <row r="10273" spans="1:5" x14ac:dyDescent="0.3">
      <c r="A10273">
        <v>10395</v>
      </c>
      <c r="B10273">
        <v>384</v>
      </c>
      <c r="C10273">
        <v>898</v>
      </c>
      <c r="D10273">
        <v>0.98999999999999899</v>
      </c>
      <c r="E10273" s="1">
        <v>38502.393055555556</v>
      </c>
    </row>
    <row r="10274" spans="1:5" x14ac:dyDescent="0.3">
      <c r="A10274">
        <v>10396</v>
      </c>
      <c r="B10274">
        <v>384</v>
      </c>
      <c r="C10274">
        <v>1013</v>
      </c>
      <c r="D10274">
        <v>2.99</v>
      </c>
      <c r="E10274" s="1">
        <v>38503.109027777777</v>
      </c>
    </row>
    <row r="10275" spans="1:5" x14ac:dyDescent="0.3">
      <c r="A10275">
        <v>10397</v>
      </c>
      <c r="B10275">
        <v>384</v>
      </c>
      <c r="C10275">
        <v>1961</v>
      </c>
      <c r="D10275">
        <v>0.98999999999999899</v>
      </c>
      <c r="E10275" s="1">
        <v>38520.376388888886</v>
      </c>
    </row>
    <row r="10276" spans="1:5" x14ac:dyDescent="0.3">
      <c r="A10276">
        <v>10398</v>
      </c>
      <c r="B10276">
        <v>384</v>
      </c>
      <c r="C10276">
        <v>2020</v>
      </c>
      <c r="D10276">
        <v>0.98999999999999899</v>
      </c>
      <c r="E10276" s="1">
        <v>38520.527083333334</v>
      </c>
    </row>
    <row r="10277" spans="1:5" x14ac:dyDescent="0.3">
      <c r="A10277">
        <v>10399</v>
      </c>
      <c r="B10277">
        <v>384</v>
      </c>
      <c r="C10277">
        <v>2378</v>
      </c>
      <c r="D10277">
        <v>7.99</v>
      </c>
      <c r="E10277" s="1">
        <v>38521.622916666667</v>
      </c>
    </row>
    <row r="10278" spans="1:5" x14ac:dyDescent="0.3">
      <c r="A10278">
        <v>10400</v>
      </c>
      <c r="B10278">
        <v>384</v>
      </c>
      <c r="C10278">
        <v>2510</v>
      </c>
      <c r="D10278">
        <v>5.99</v>
      </c>
      <c r="E10278" s="1">
        <v>38521.988888888889</v>
      </c>
    </row>
    <row r="10279" spans="1:5" x14ac:dyDescent="0.3">
      <c r="A10279">
        <v>10401</v>
      </c>
      <c r="B10279">
        <v>384</v>
      </c>
      <c r="C10279">
        <v>2935</v>
      </c>
      <c r="D10279">
        <v>3.99</v>
      </c>
      <c r="E10279" s="1">
        <v>38523.213194444441</v>
      </c>
    </row>
    <row r="10280" spans="1:5" x14ac:dyDescent="0.3">
      <c r="A10280">
        <v>10402</v>
      </c>
      <c r="B10280">
        <v>384</v>
      </c>
      <c r="C10280">
        <v>3088</v>
      </c>
      <c r="D10280">
        <v>9.99</v>
      </c>
      <c r="E10280" s="1">
        <v>38523.663888888892</v>
      </c>
    </row>
    <row r="10281" spans="1:5" x14ac:dyDescent="0.3">
      <c r="A10281">
        <v>10403</v>
      </c>
      <c r="B10281">
        <v>384</v>
      </c>
      <c r="C10281">
        <v>3101</v>
      </c>
      <c r="D10281">
        <v>4.99</v>
      </c>
      <c r="E10281" s="1">
        <v>38523.699999999997</v>
      </c>
    </row>
    <row r="10282" spans="1:5" x14ac:dyDescent="0.3">
      <c r="A10282">
        <v>10404</v>
      </c>
      <c r="B10282">
        <v>384</v>
      </c>
      <c r="C10282">
        <v>4424</v>
      </c>
      <c r="D10282">
        <v>0.98999999999999899</v>
      </c>
      <c r="E10282" s="1">
        <v>38540.926388888889</v>
      </c>
    </row>
    <row r="10283" spans="1:5" x14ac:dyDescent="0.3">
      <c r="A10283">
        <v>10405</v>
      </c>
      <c r="B10283">
        <v>384</v>
      </c>
      <c r="C10283">
        <v>5250</v>
      </c>
      <c r="D10283">
        <v>0.98999999999999899</v>
      </c>
      <c r="E10283" s="1">
        <v>38542.565972222219</v>
      </c>
    </row>
    <row r="10284" spans="1:5" x14ac:dyDescent="0.3">
      <c r="A10284">
        <v>10406</v>
      </c>
      <c r="B10284">
        <v>384</v>
      </c>
      <c r="C10284">
        <v>5608</v>
      </c>
      <c r="D10284">
        <v>4.99</v>
      </c>
      <c r="E10284" s="1">
        <v>38543.213888888888</v>
      </c>
    </row>
    <row r="10285" spans="1:5" x14ac:dyDescent="0.3">
      <c r="A10285">
        <v>10407</v>
      </c>
      <c r="B10285">
        <v>384</v>
      </c>
      <c r="C10285">
        <v>5797</v>
      </c>
      <c r="D10285">
        <v>4.99</v>
      </c>
      <c r="E10285" s="1">
        <v>38543.613194444442</v>
      </c>
    </row>
    <row r="10286" spans="1:5" x14ac:dyDescent="0.3">
      <c r="A10286">
        <v>10408</v>
      </c>
      <c r="B10286">
        <v>384</v>
      </c>
      <c r="C10286">
        <v>5966</v>
      </c>
      <c r="D10286">
        <v>2.99</v>
      </c>
      <c r="E10286" s="1">
        <v>38543.999305555553</v>
      </c>
    </row>
    <row r="10287" spans="1:5" x14ac:dyDescent="0.3">
      <c r="A10287">
        <v>10409</v>
      </c>
      <c r="B10287">
        <v>384</v>
      </c>
      <c r="C10287">
        <v>6387</v>
      </c>
      <c r="D10287">
        <v>0.98999999999999899</v>
      </c>
      <c r="E10287" s="1">
        <v>38544.927083333336</v>
      </c>
    </row>
    <row r="10288" spans="1:5" x14ac:dyDescent="0.3">
      <c r="A10288">
        <v>10410</v>
      </c>
      <c r="B10288">
        <v>384</v>
      </c>
      <c r="C10288">
        <v>7799</v>
      </c>
      <c r="D10288">
        <v>0.98999999999999899</v>
      </c>
      <c r="E10288" s="1">
        <v>38561.320833333331</v>
      </c>
    </row>
    <row r="10289" spans="1:5" x14ac:dyDescent="0.3">
      <c r="A10289">
        <v>10411</v>
      </c>
      <c r="B10289">
        <v>384</v>
      </c>
      <c r="C10289">
        <v>8445</v>
      </c>
      <c r="D10289">
        <v>1.99</v>
      </c>
      <c r="E10289" s="1">
        <v>38562.317361111112</v>
      </c>
    </row>
    <row r="10290" spans="1:5" x14ac:dyDescent="0.3">
      <c r="A10290">
        <v>10412</v>
      </c>
      <c r="B10290">
        <v>384</v>
      </c>
      <c r="C10290">
        <v>11773</v>
      </c>
      <c r="D10290">
        <v>5.99</v>
      </c>
      <c r="E10290" s="1">
        <v>38581.429861111108</v>
      </c>
    </row>
    <row r="10291" spans="1:5" x14ac:dyDescent="0.3">
      <c r="A10291">
        <v>10413</v>
      </c>
      <c r="B10291">
        <v>384</v>
      </c>
      <c r="C10291">
        <v>13521</v>
      </c>
      <c r="D10291">
        <v>2.99</v>
      </c>
      <c r="E10291" s="1">
        <v>38584.112500000003</v>
      </c>
    </row>
    <row r="10292" spans="1:5" x14ac:dyDescent="0.3">
      <c r="A10292">
        <v>10414</v>
      </c>
      <c r="B10292">
        <v>384</v>
      </c>
      <c r="C10292">
        <v>14416</v>
      </c>
      <c r="D10292">
        <v>2.99</v>
      </c>
      <c r="E10292" s="1">
        <v>38585.46597222222</v>
      </c>
    </row>
    <row r="10293" spans="1:5" x14ac:dyDescent="0.3">
      <c r="A10293">
        <v>10415</v>
      </c>
      <c r="B10293">
        <v>384</v>
      </c>
      <c r="C10293">
        <v>14841</v>
      </c>
      <c r="D10293">
        <v>0.98999999999999899</v>
      </c>
      <c r="E10293" s="1">
        <v>38586.085416666669</v>
      </c>
    </row>
    <row r="10294" spans="1:5" x14ac:dyDescent="0.3">
      <c r="A10294">
        <v>10416</v>
      </c>
      <c r="B10294">
        <v>384</v>
      </c>
      <c r="C10294">
        <v>14963</v>
      </c>
      <c r="D10294">
        <v>5.99</v>
      </c>
      <c r="E10294" s="1">
        <v>38586.276388888888</v>
      </c>
    </row>
    <row r="10295" spans="1:5" x14ac:dyDescent="0.3">
      <c r="A10295">
        <v>10417</v>
      </c>
      <c r="B10295">
        <v>384</v>
      </c>
      <c r="C10295">
        <v>15321</v>
      </c>
      <c r="D10295">
        <v>4.99</v>
      </c>
      <c r="E10295" s="1">
        <v>38586.847222222219</v>
      </c>
    </row>
    <row r="10296" spans="1:5" x14ac:dyDescent="0.3">
      <c r="A10296">
        <v>10418</v>
      </c>
      <c r="B10296">
        <v>385</v>
      </c>
      <c r="C10296">
        <v>917</v>
      </c>
      <c r="D10296">
        <v>2.99</v>
      </c>
      <c r="E10296" s="1">
        <v>38502.477083333331</v>
      </c>
    </row>
    <row r="10297" spans="1:5" x14ac:dyDescent="0.3">
      <c r="A10297">
        <v>10419</v>
      </c>
      <c r="B10297">
        <v>385</v>
      </c>
      <c r="C10297">
        <v>1038</v>
      </c>
      <c r="D10297">
        <v>4.99</v>
      </c>
      <c r="E10297" s="1">
        <v>38503.224305555559</v>
      </c>
    </row>
    <row r="10298" spans="1:5" x14ac:dyDescent="0.3">
      <c r="A10298">
        <v>10420</v>
      </c>
      <c r="B10298">
        <v>385</v>
      </c>
      <c r="C10298">
        <v>1746</v>
      </c>
      <c r="D10298">
        <v>2.99</v>
      </c>
      <c r="E10298" s="1">
        <v>38519.695138888892</v>
      </c>
    </row>
    <row r="10299" spans="1:5" x14ac:dyDescent="0.3">
      <c r="A10299">
        <v>10421</v>
      </c>
      <c r="B10299">
        <v>385</v>
      </c>
      <c r="C10299">
        <v>1937</v>
      </c>
      <c r="D10299">
        <v>0.98999999999999899</v>
      </c>
      <c r="E10299" s="1">
        <v>38520.302777777775</v>
      </c>
    </row>
    <row r="10300" spans="1:5" x14ac:dyDescent="0.3">
      <c r="A10300">
        <v>10422</v>
      </c>
      <c r="B10300">
        <v>385</v>
      </c>
      <c r="C10300">
        <v>3105</v>
      </c>
      <c r="D10300">
        <v>0.98999999999999899</v>
      </c>
      <c r="E10300" s="1">
        <v>38523.71597222222</v>
      </c>
    </row>
    <row r="10301" spans="1:5" x14ac:dyDescent="0.3">
      <c r="A10301">
        <v>10423</v>
      </c>
      <c r="B10301">
        <v>385</v>
      </c>
      <c r="C10301">
        <v>3878</v>
      </c>
      <c r="D10301">
        <v>8.99</v>
      </c>
      <c r="E10301" s="1">
        <v>38539.768750000003</v>
      </c>
    </row>
    <row r="10302" spans="1:5" x14ac:dyDescent="0.3">
      <c r="A10302">
        <v>10424</v>
      </c>
      <c r="B10302">
        <v>385</v>
      </c>
      <c r="C10302">
        <v>3953</v>
      </c>
      <c r="D10302">
        <v>0.98999999999999899</v>
      </c>
      <c r="E10302" s="1">
        <v>38539.912499999999</v>
      </c>
    </row>
    <row r="10303" spans="1:5" x14ac:dyDescent="0.3">
      <c r="A10303">
        <v>10425</v>
      </c>
      <c r="B10303">
        <v>385</v>
      </c>
      <c r="C10303">
        <v>4714</v>
      </c>
      <c r="D10303">
        <v>6.99</v>
      </c>
      <c r="E10303" s="1">
        <v>38541.508333333331</v>
      </c>
    </row>
    <row r="10304" spans="1:5" x14ac:dyDescent="0.3">
      <c r="A10304">
        <v>10426</v>
      </c>
      <c r="B10304">
        <v>385</v>
      </c>
      <c r="C10304">
        <v>5783</v>
      </c>
      <c r="D10304">
        <v>2.99</v>
      </c>
      <c r="E10304" s="1">
        <v>38543.579861111109</v>
      </c>
    </row>
    <row r="10305" spans="1:5" x14ac:dyDescent="0.3">
      <c r="A10305">
        <v>10427</v>
      </c>
      <c r="B10305">
        <v>385</v>
      </c>
      <c r="C10305">
        <v>6445</v>
      </c>
      <c r="D10305">
        <v>4.99</v>
      </c>
      <c r="E10305" s="1">
        <v>38545.025694444441</v>
      </c>
    </row>
    <row r="10306" spans="1:5" x14ac:dyDescent="0.3">
      <c r="A10306">
        <v>10428</v>
      </c>
      <c r="B10306">
        <v>385</v>
      </c>
      <c r="C10306">
        <v>6933</v>
      </c>
      <c r="D10306">
        <v>4.99</v>
      </c>
      <c r="E10306" s="1">
        <v>38559.964583333334</v>
      </c>
    </row>
    <row r="10307" spans="1:5" x14ac:dyDescent="0.3">
      <c r="A10307">
        <v>10429</v>
      </c>
      <c r="B10307">
        <v>385</v>
      </c>
      <c r="C10307">
        <v>7776</v>
      </c>
      <c r="D10307">
        <v>0.98999999999999899</v>
      </c>
      <c r="E10307" s="1">
        <v>38561.294444444444</v>
      </c>
    </row>
    <row r="10308" spans="1:5" x14ac:dyDescent="0.3">
      <c r="A10308">
        <v>10430</v>
      </c>
      <c r="B10308">
        <v>385</v>
      </c>
      <c r="C10308">
        <v>8346</v>
      </c>
      <c r="D10308">
        <v>2.99</v>
      </c>
      <c r="E10308" s="1">
        <v>38562.199999999997</v>
      </c>
    </row>
    <row r="10309" spans="1:5" x14ac:dyDescent="0.3">
      <c r="A10309">
        <v>10431</v>
      </c>
      <c r="B10309">
        <v>385</v>
      </c>
      <c r="C10309">
        <v>8518</v>
      </c>
      <c r="D10309">
        <v>2.99</v>
      </c>
      <c r="E10309" s="1">
        <v>38562.420138888891</v>
      </c>
    </row>
    <row r="10310" spans="1:5" x14ac:dyDescent="0.3">
      <c r="A10310">
        <v>10432</v>
      </c>
      <c r="B10310">
        <v>385</v>
      </c>
      <c r="C10310">
        <v>9570</v>
      </c>
      <c r="D10310">
        <v>2.99</v>
      </c>
      <c r="E10310" s="1">
        <v>38564.111111111109</v>
      </c>
    </row>
    <row r="10311" spans="1:5" x14ac:dyDescent="0.3">
      <c r="A10311">
        <v>10433</v>
      </c>
      <c r="B10311">
        <v>385</v>
      </c>
      <c r="C10311">
        <v>9704</v>
      </c>
      <c r="D10311">
        <v>4.99</v>
      </c>
      <c r="E10311" s="1">
        <v>38564.318749999999</v>
      </c>
    </row>
    <row r="10312" spans="1:5" x14ac:dyDescent="0.3">
      <c r="A10312">
        <v>10434</v>
      </c>
      <c r="B10312">
        <v>385</v>
      </c>
      <c r="C10312">
        <v>10557</v>
      </c>
      <c r="D10312">
        <v>0.98999999999999899</v>
      </c>
      <c r="E10312" s="1">
        <v>38565.540972222225</v>
      </c>
    </row>
    <row r="10313" spans="1:5" x14ac:dyDescent="0.3">
      <c r="A10313">
        <v>10435</v>
      </c>
      <c r="B10313">
        <v>385</v>
      </c>
      <c r="C10313">
        <v>10636</v>
      </c>
      <c r="D10313">
        <v>3.99</v>
      </c>
      <c r="E10313" s="1">
        <v>38565.652777777781</v>
      </c>
    </row>
    <row r="10314" spans="1:5" x14ac:dyDescent="0.3">
      <c r="A10314">
        <v>10436</v>
      </c>
      <c r="B10314">
        <v>385</v>
      </c>
      <c r="C10314">
        <v>10655</v>
      </c>
      <c r="D10314">
        <v>4.99</v>
      </c>
      <c r="E10314" s="1">
        <v>38565.689583333333</v>
      </c>
    </row>
    <row r="10315" spans="1:5" x14ac:dyDescent="0.3">
      <c r="A10315">
        <v>10437</v>
      </c>
      <c r="B10315">
        <v>385</v>
      </c>
      <c r="C10315">
        <v>11021</v>
      </c>
      <c r="D10315">
        <v>2.99</v>
      </c>
      <c r="E10315" s="1">
        <v>38566.229166666664</v>
      </c>
    </row>
    <row r="10316" spans="1:5" x14ac:dyDescent="0.3">
      <c r="A10316">
        <v>10438</v>
      </c>
      <c r="B10316">
        <v>385</v>
      </c>
      <c r="C10316">
        <v>11559</v>
      </c>
      <c r="D10316">
        <v>2.99</v>
      </c>
      <c r="E10316" s="1">
        <v>38581.055555555555</v>
      </c>
    </row>
    <row r="10317" spans="1:5" x14ac:dyDescent="0.3">
      <c r="A10317">
        <v>10439</v>
      </c>
      <c r="B10317">
        <v>385</v>
      </c>
      <c r="C10317">
        <v>12310</v>
      </c>
      <c r="D10317">
        <v>2.99</v>
      </c>
      <c r="E10317" s="1">
        <v>38582.251388888886</v>
      </c>
    </row>
    <row r="10318" spans="1:5" x14ac:dyDescent="0.3">
      <c r="A10318">
        <v>10440</v>
      </c>
      <c r="B10318">
        <v>385</v>
      </c>
      <c r="C10318">
        <v>12686</v>
      </c>
      <c r="D10318">
        <v>8.99</v>
      </c>
      <c r="E10318" s="1">
        <v>38582.829861111109</v>
      </c>
    </row>
    <row r="10319" spans="1:5" x14ac:dyDescent="0.3">
      <c r="A10319">
        <v>10441</v>
      </c>
      <c r="B10319">
        <v>385</v>
      </c>
      <c r="C10319">
        <v>13062</v>
      </c>
      <c r="D10319">
        <v>7.99</v>
      </c>
      <c r="E10319" s="1">
        <v>38583.405555555553</v>
      </c>
    </row>
    <row r="10320" spans="1:5" x14ac:dyDescent="0.3">
      <c r="A10320">
        <v>10442</v>
      </c>
      <c r="B10320">
        <v>385</v>
      </c>
      <c r="C10320">
        <v>13117</v>
      </c>
      <c r="D10320">
        <v>0.98999999999999899</v>
      </c>
      <c r="E10320" s="1">
        <v>38583.481249999997</v>
      </c>
    </row>
    <row r="10321" spans="1:5" x14ac:dyDescent="0.3">
      <c r="A10321">
        <v>10443</v>
      </c>
      <c r="B10321">
        <v>385</v>
      </c>
      <c r="C10321">
        <v>15488</v>
      </c>
      <c r="D10321">
        <v>6.99</v>
      </c>
      <c r="E10321" s="1">
        <v>38587.087500000001</v>
      </c>
    </row>
    <row r="10322" spans="1:5" x14ac:dyDescent="0.3">
      <c r="A10322">
        <v>10444</v>
      </c>
      <c r="B10322">
        <v>386</v>
      </c>
      <c r="C10322">
        <v>583</v>
      </c>
      <c r="D10322">
        <v>7.99</v>
      </c>
      <c r="E10322" s="1">
        <v>38500.491666666669</v>
      </c>
    </row>
    <row r="10323" spans="1:5" x14ac:dyDescent="0.3">
      <c r="A10323">
        <v>10445</v>
      </c>
      <c r="B10323">
        <v>386</v>
      </c>
      <c r="C10323">
        <v>1585</v>
      </c>
      <c r="D10323">
        <v>3.99</v>
      </c>
      <c r="E10323" s="1">
        <v>38519.20208333333</v>
      </c>
    </row>
    <row r="10324" spans="1:5" x14ac:dyDescent="0.3">
      <c r="A10324">
        <v>10446</v>
      </c>
      <c r="B10324">
        <v>386</v>
      </c>
      <c r="C10324">
        <v>1608</v>
      </c>
      <c r="D10324">
        <v>2.99</v>
      </c>
      <c r="E10324" s="1">
        <v>38519.269444444442</v>
      </c>
    </row>
    <row r="10325" spans="1:5" x14ac:dyDescent="0.3">
      <c r="A10325">
        <v>10447</v>
      </c>
      <c r="B10325">
        <v>386</v>
      </c>
      <c r="C10325">
        <v>1819</v>
      </c>
      <c r="D10325">
        <v>5.99</v>
      </c>
      <c r="E10325" s="1">
        <v>38519.897222222222</v>
      </c>
    </row>
    <row r="10326" spans="1:5" x14ac:dyDescent="0.3">
      <c r="A10326">
        <v>10448</v>
      </c>
      <c r="B10326">
        <v>386</v>
      </c>
      <c r="C10326">
        <v>2732</v>
      </c>
      <c r="D10326">
        <v>0.98999999999999899</v>
      </c>
      <c r="E10326" s="1">
        <v>38522.638194444444</v>
      </c>
    </row>
    <row r="10327" spans="1:5" x14ac:dyDescent="0.3">
      <c r="A10327">
        <v>10449</v>
      </c>
      <c r="B10327">
        <v>386</v>
      </c>
      <c r="C10327">
        <v>3351</v>
      </c>
      <c r="D10327">
        <v>2.99</v>
      </c>
      <c r="E10327" s="1">
        <v>38524.472916666666</v>
      </c>
    </row>
    <row r="10328" spans="1:5" x14ac:dyDescent="0.3">
      <c r="A10328">
        <v>10450</v>
      </c>
      <c r="B10328">
        <v>386</v>
      </c>
      <c r="C10328">
        <v>3783</v>
      </c>
      <c r="D10328">
        <v>6.99</v>
      </c>
      <c r="E10328" s="1">
        <v>38539.581250000003</v>
      </c>
    </row>
    <row r="10329" spans="1:5" x14ac:dyDescent="0.3">
      <c r="A10329">
        <v>10451</v>
      </c>
      <c r="B10329">
        <v>386</v>
      </c>
      <c r="C10329">
        <v>4189</v>
      </c>
      <c r="D10329">
        <v>8.99</v>
      </c>
      <c r="E10329" s="1">
        <v>38540.45208333333</v>
      </c>
    </row>
    <row r="10330" spans="1:5" x14ac:dyDescent="0.3">
      <c r="A10330">
        <v>10452</v>
      </c>
      <c r="B10330">
        <v>386</v>
      </c>
      <c r="C10330">
        <v>5524</v>
      </c>
      <c r="D10330">
        <v>0.98999999999999899</v>
      </c>
      <c r="E10330" s="1">
        <v>38543.075694444444</v>
      </c>
    </row>
    <row r="10331" spans="1:5" x14ac:dyDescent="0.3">
      <c r="A10331">
        <v>10453</v>
      </c>
      <c r="B10331">
        <v>386</v>
      </c>
      <c r="C10331">
        <v>5953</v>
      </c>
      <c r="D10331">
        <v>2.99</v>
      </c>
      <c r="E10331" s="1">
        <v>38543.972916666666</v>
      </c>
    </row>
    <row r="10332" spans="1:5" x14ac:dyDescent="0.3">
      <c r="A10332">
        <v>10454</v>
      </c>
      <c r="B10332">
        <v>386</v>
      </c>
      <c r="C10332">
        <v>6037</v>
      </c>
      <c r="D10332">
        <v>4.99</v>
      </c>
      <c r="E10332" s="1">
        <v>38544.129166666666</v>
      </c>
    </row>
    <row r="10333" spans="1:5" x14ac:dyDescent="0.3">
      <c r="A10333">
        <v>10455</v>
      </c>
      <c r="B10333">
        <v>386</v>
      </c>
      <c r="C10333">
        <v>6222</v>
      </c>
      <c r="D10333">
        <v>2.99</v>
      </c>
      <c r="E10333" s="1">
        <v>38544.559027777781</v>
      </c>
    </row>
    <row r="10334" spans="1:5" x14ac:dyDescent="0.3">
      <c r="A10334">
        <v>10456</v>
      </c>
      <c r="B10334">
        <v>386</v>
      </c>
      <c r="C10334">
        <v>6261</v>
      </c>
      <c r="D10334">
        <v>2.99</v>
      </c>
      <c r="E10334" s="1">
        <v>38544.644444444442</v>
      </c>
    </row>
    <row r="10335" spans="1:5" x14ac:dyDescent="0.3">
      <c r="A10335">
        <v>10457</v>
      </c>
      <c r="B10335">
        <v>386</v>
      </c>
      <c r="C10335">
        <v>6324</v>
      </c>
      <c r="D10335">
        <v>3.99</v>
      </c>
      <c r="E10335" s="1">
        <v>38544.793055555558</v>
      </c>
    </row>
    <row r="10336" spans="1:5" x14ac:dyDescent="0.3">
      <c r="A10336">
        <v>10458</v>
      </c>
      <c r="B10336">
        <v>386</v>
      </c>
      <c r="C10336">
        <v>6715</v>
      </c>
      <c r="D10336">
        <v>4.99</v>
      </c>
      <c r="E10336" s="1">
        <v>38545.563888888886</v>
      </c>
    </row>
    <row r="10337" spans="1:5" x14ac:dyDescent="0.3">
      <c r="A10337">
        <v>10459</v>
      </c>
      <c r="B10337">
        <v>386</v>
      </c>
      <c r="C10337">
        <v>8340</v>
      </c>
      <c r="D10337">
        <v>4.99</v>
      </c>
      <c r="E10337" s="1">
        <v>38562.195138888892</v>
      </c>
    </row>
    <row r="10338" spans="1:5" x14ac:dyDescent="0.3">
      <c r="A10338">
        <v>10460</v>
      </c>
      <c r="B10338">
        <v>386</v>
      </c>
      <c r="C10338">
        <v>8751</v>
      </c>
      <c r="D10338">
        <v>2.99</v>
      </c>
      <c r="E10338" s="1">
        <v>38562.801388888889</v>
      </c>
    </row>
    <row r="10339" spans="1:5" x14ac:dyDescent="0.3">
      <c r="A10339">
        <v>10461</v>
      </c>
      <c r="B10339">
        <v>386</v>
      </c>
      <c r="C10339">
        <v>9602</v>
      </c>
      <c r="D10339">
        <v>0.98999999999999899</v>
      </c>
      <c r="E10339" s="1">
        <v>38564.154166666667</v>
      </c>
    </row>
    <row r="10340" spans="1:5" x14ac:dyDescent="0.3">
      <c r="A10340">
        <v>10462</v>
      </c>
      <c r="B10340">
        <v>386</v>
      </c>
      <c r="C10340">
        <v>9686</v>
      </c>
      <c r="D10340">
        <v>5.99</v>
      </c>
      <c r="E10340" s="1">
        <v>38564.284722222219</v>
      </c>
    </row>
    <row r="10341" spans="1:5" x14ac:dyDescent="0.3">
      <c r="A10341">
        <v>10463</v>
      </c>
      <c r="B10341">
        <v>386</v>
      </c>
      <c r="C10341">
        <v>10572</v>
      </c>
      <c r="D10341">
        <v>4.99</v>
      </c>
      <c r="E10341" s="1">
        <v>38565.55972222222</v>
      </c>
    </row>
    <row r="10342" spans="1:5" x14ac:dyDescent="0.3">
      <c r="A10342">
        <v>10464</v>
      </c>
      <c r="B10342">
        <v>386</v>
      </c>
      <c r="C10342">
        <v>10618</v>
      </c>
      <c r="D10342">
        <v>3.99</v>
      </c>
      <c r="E10342" s="1">
        <v>38565.629166666666</v>
      </c>
    </row>
    <row r="10343" spans="1:5" x14ac:dyDescent="0.3">
      <c r="A10343">
        <v>10465</v>
      </c>
      <c r="B10343">
        <v>386</v>
      </c>
      <c r="C10343">
        <v>10715</v>
      </c>
      <c r="D10343">
        <v>2.99</v>
      </c>
      <c r="E10343" s="1">
        <v>38565.785416666666</v>
      </c>
    </row>
    <row r="10344" spans="1:5" x14ac:dyDescent="0.3">
      <c r="A10344">
        <v>10466</v>
      </c>
      <c r="B10344">
        <v>386</v>
      </c>
      <c r="C10344">
        <v>11128</v>
      </c>
      <c r="D10344">
        <v>2.99</v>
      </c>
      <c r="E10344" s="1">
        <v>38566.377083333333</v>
      </c>
    </row>
    <row r="10345" spans="1:5" x14ac:dyDescent="0.3">
      <c r="A10345">
        <v>10467</v>
      </c>
      <c r="B10345">
        <v>386</v>
      </c>
      <c r="C10345">
        <v>11695</v>
      </c>
      <c r="D10345">
        <v>4.99</v>
      </c>
      <c r="E10345" s="1">
        <v>38581.292361111111</v>
      </c>
    </row>
    <row r="10346" spans="1:5" x14ac:dyDescent="0.3">
      <c r="A10346">
        <v>10468</v>
      </c>
      <c r="B10346">
        <v>386</v>
      </c>
      <c r="C10346">
        <v>12961</v>
      </c>
      <c r="D10346">
        <v>2.99</v>
      </c>
      <c r="E10346" s="1">
        <v>38583.265277777777</v>
      </c>
    </row>
    <row r="10347" spans="1:5" x14ac:dyDescent="0.3">
      <c r="A10347">
        <v>10469</v>
      </c>
      <c r="B10347">
        <v>386</v>
      </c>
      <c r="C10347">
        <v>13716</v>
      </c>
      <c r="D10347">
        <v>3.99</v>
      </c>
      <c r="E10347" s="1">
        <v>38584.408333333333</v>
      </c>
    </row>
    <row r="10348" spans="1:5" x14ac:dyDescent="0.3">
      <c r="A10348">
        <v>10470</v>
      </c>
      <c r="B10348">
        <v>386</v>
      </c>
      <c r="C10348">
        <v>13764</v>
      </c>
      <c r="D10348">
        <v>2.99</v>
      </c>
      <c r="E10348" s="1">
        <v>38584.484722222223</v>
      </c>
    </row>
    <row r="10349" spans="1:5" x14ac:dyDescent="0.3">
      <c r="A10349">
        <v>10471</v>
      </c>
      <c r="B10349">
        <v>386</v>
      </c>
      <c r="C10349">
        <v>13869</v>
      </c>
      <c r="D10349">
        <v>6.99</v>
      </c>
      <c r="E10349" s="1">
        <v>38584.630555555559</v>
      </c>
    </row>
    <row r="10350" spans="1:5" x14ac:dyDescent="0.3">
      <c r="A10350">
        <v>10472</v>
      </c>
      <c r="B10350">
        <v>386</v>
      </c>
      <c r="C10350">
        <v>15949</v>
      </c>
      <c r="D10350">
        <v>0.98999999999999899</v>
      </c>
      <c r="E10350" s="1">
        <v>38587.79583333333</v>
      </c>
    </row>
    <row r="10351" spans="1:5" x14ac:dyDescent="0.3">
      <c r="A10351">
        <v>10473</v>
      </c>
      <c r="B10351">
        <v>387</v>
      </c>
      <c r="C10351">
        <v>302</v>
      </c>
      <c r="D10351">
        <v>4.99</v>
      </c>
      <c r="E10351" s="1">
        <v>38498.884027777778</v>
      </c>
    </row>
    <row r="10352" spans="1:5" x14ac:dyDescent="0.3">
      <c r="A10352">
        <v>10474</v>
      </c>
      <c r="B10352">
        <v>387</v>
      </c>
      <c r="C10352">
        <v>697</v>
      </c>
      <c r="D10352">
        <v>7.99</v>
      </c>
      <c r="E10352" s="1">
        <v>38501.086111111108</v>
      </c>
    </row>
    <row r="10353" spans="1:5" x14ac:dyDescent="0.3">
      <c r="A10353">
        <v>10475</v>
      </c>
      <c r="B10353">
        <v>387</v>
      </c>
      <c r="C10353">
        <v>841</v>
      </c>
      <c r="D10353">
        <v>4.99</v>
      </c>
      <c r="E10353" s="1">
        <v>38502.021527777775</v>
      </c>
    </row>
    <row r="10354" spans="1:5" x14ac:dyDescent="0.3">
      <c r="A10354">
        <v>10476</v>
      </c>
      <c r="B10354">
        <v>387</v>
      </c>
      <c r="C10354">
        <v>1127</v>
      </c>
      <c r="D10354">
        <v>3.99</v>
      </c>
      <c r="E10354" s="1">
        <v>38503.739583333336</v>
      </c>
    </row>
    <row r="10355" spans="1:5" x14ac:dyDescent="0.3">
      <c r="A10355">
        <v>10477</v>
      </c>
      <c r="B10355">
        <v>387</v>
      </c>
      <c r="C10355">
        <v>1464</v>
      </c>
      <c r="D10355">
        <v>0.98999999999999899</v>
      </c>
      <c r="E10355" s="1">
        <v>38518.859722222223</v>
      </c>
    </row>
    <row r="10356" spans="1:5" x14ac:dyDescent="0.3">
      <c r="A10356">
        <v>10478</v>
      </c>
      <c r="B10356">
        <v>387</v>
      </c>
      <c r="C10356">
        <v>1465</v>
      </c>
      <c r="D10356">
        <v>0.98999999999999899</v>
      </c>
      <c r="E10356" s="1">
        <v>38518.863194444442</v>
      </c>
    </row>
    <row r="10357" spans="1:5" x14ac:dyDescent="0.3">
      <c r="A10357">
        <v>10479</v>
      </c>
      <c r="B10357">
        <v>387</v>
      </c>
      <c r="C10357">
        <v>2068</v>
      </c>
      <c r="D10357">
        <v>0.98999999999999899</v>
      </c>
      <c r="E10357" s="1">
        <v>38520.674305555556</v>
      </c>
    </row>
    <row r="10358" spans="1:5" x14ac:dyDescent="0.3">
      <c r="A10358">
        <v>10480</v>
      </c>
      <c r="B10358">
        <v>387</v>
      </c>
      <c r="C10358">
        <v>2100</v>
      </c>
      <c r="D10358">
        <v>0.98999999999999899</v>
      </c>
      <c r="E10358" s="1">
        <v>38520.786805555559</v>
      </c>
    </row>
    <row r="10359" spans="1:5" x14ac:dyDescent="0.3">
      <c r="A10359">
        <v>10481</v>
      </c>
      <c r="B10359">
        <v>387</v>
      </c>
      <c r="C10359">
        <v>2981</v>
      </c>
      <c r="D10359">
        <v>5.99</v>
      </c>
      <c r="E10359" s="1">
        <v>38523.357638888891</v>
      </c>
    </row>
    <row r="10360" spans="1:5" x14ac:dyDescent="0.3">
      <c r="A10360">
        <v>10482</v>
      </c>
      <c r="B10360">
        <v>387</v>
      </c>
      <c r="C10360">
        <v>3378</v>
      </c>
      <c r="D10360">
        <v>4.99</v>
      </c>
      <c r="E10360" s="1">
        <v>38524.57708333333</v>
      </c>
    </row>
    <row r="10361" spans="1:5" x14ac:dyDescent="0.3">
      <c r="A10361">
        <v>10483</v>
      </c>
      <c r="B10361">
        <v>387</v>
      </c>
      <c r="C10361">
        <v>6216</v>
      </c>
      <c r="D10361">
        <v>4.99</v>
      </c>
      <c r="E10361" s="1">
        <v>38544.539583333331</v>
      </c>
    </row>
    <row r="10362" spans="1:5" x14ac:dyDescent="0.3">
      <c r="A10362">
        <v>10484</v>
      </c>
      <c r="B10362">
        <v>387</v>
      </c>
      <c r="C10362">
        <v>6456</v>
      </c>
      <c r="D10362">
        <v>6.99</v>
      </c>
      <c r="E10362" s="1">
        <v>38545.045138888891</v>
      </c>
    </row>
    <row r="10363" spans="1:5" x14ac:dyDescent="0.3">
      <c r="A10363">
        <v>10485</v>
      </c>
      <c r="B10363">
        <v>387</v>
      </c>
      <c r="C10363">
        <v>6517</v>
      </c>
      <c r="D10363">
        <v>5.99</v>
      </c>
      <c r="E10363" s="1">
        <v>38545.161111111112</v>
      </c>
    </row>
    <row r="10364" spans="1:5" x14ac:dyDescent="0.3">
      <c r="A10364">
        <v>10486</v>
      </c>
      <c r="B10364">
        <v>387</v>
      </c>
      <c r="C10364">
        <v>7497</v>
      </c>
      <c r="D10364">
        <v>0.98999999999999899</v>
      </c>
      <c r="E10364" s="1">
        <v>38560.836805555555</v>
      </c>
    </row>
    <row r="10365" spans="1:5" x14ac:dyDescent="0.3">
      <c r="A10365">
        <v>10487</v>
      </c>
      <c r="B10365">
        <v>387</v>
      </c>
      <c r="C10365">
        <v>8090</v>
      </c>
      <c r="D10365">
        <v>2.99</v>
      </c>
      <c r="E10365" s="1">
        <v>38561.768750000003</v>
      </c>
    </row>
    <row r="10366" spans="1:5" x14ac:dyDescent="0.3">
      <c r="A10366">
        <v>10488</v>
      </c>
      <c r="B10366">
        <v>387</v>
      </c>
      <c r="C10366">
        <v>10564</v>
      </c>
      <c r="D10366">
        <v>0.98999999999999899</v>
      </c>
      <c r="E10366" s="1">
        <v>38565.546527777777</v>
      </c>
    </row>
    <row r="10367" spans="1:5" x14ac:dyDescent="0.3">
      <c r="A10367">
        <v>10489</v>
      </c>
      <c r="B10367">
        <v>387</v>
      </c>
      <c r="C10367">
        <v>10838</v>
      </c>
      <c r="D10367">
        <v>4.99</v>
      </c>
      <c r="E10367" s="1">
        <v>38565.98333333333</v>
      </c>
    </row>
    <row r="10368" spans="1:5" x14ac:dyDescent="0.3">
      <c r="A10368">
        <v>10490</v>
      </c>
      <c r="B10368">
        <v>387</v>
      </c>
      <c r="C10368">
        <v>11682</v>
      </c>
      <c r="D10368">
        <v>2.99</v>
      </c>
      <c r="E10368" s="1">
        <v>38581.259027777778</v>
      </c>
    </row>
    <row r="10369" spans="1:5" x14ac:dyDescent="0.3">
      <c r="A10369">
        <v>10491</v>
      </c>
      <c r="B10369">
        <v>387</v>
      </c>
      <c r="C10369">
        <v>12153</v>
      </c>
      <c r="D10369">
        <v>4.99</v>
      </c>
      <c r="E10369" s="1">
        <v>38582.015277777777</v>
      </c>
    </row>
    <row r="10370" spans="1:5" x14ac:dyDescent="0.3">
      <c r="A10370">
        <v>10492</v>
      </c>
      <c r="B10370">
        <v>387</v>
      </c>
      <c r="C10370">
        <v>12936</v>
      </c>
      <c r="D10370">
        <v>6.99</v>
      </c>
      <c r="E10370" s="1">
        <v>38583.225694444445</v>
      </c>
    </row>
    <row r="10371" spans="1:5" x14ac:dyDescent="0.3">
      <c r="A10371">
        <v>10493</v>
      </c>
      <c r="B10371">
        <v>387</v>
      </c>
      <c r="C10371">
        <v>13034</v>
      </c>
      <c r="D10371">
        <v>2.99</v>
      </c>
      <c r="E10371" s="1">
        <v>38583.361805555556</v>
      </c>
    </row>
    <row r="10372" spans="1:5" x14ac:dyDescent="0.3">
      <c r="A10372">
        <v>10494</v>
      </c>
      <c r="B10372">
        <v>387</v>
      </c>
      <c r="C10372">
        <v>13082</v>
      </c>
      <c r="D10372">
        <v>5.99</v>
      </c>
      <c r="E10372" s="1">
        <v>38583.429861111108</v>
      </c>
    </row>
    <row r="10373" spans="1:5" x14ac:dyDescent="0.3">
      <c r="A10373">
        <v>10495</v>
      </c>
      <c r="B10373">
        <v>387</v>
      </c>
      <c r="C10373">
        <v>13645</v>
      </c>
      <c r="D10373">
        <v>0.98999999999999899</v>
      </c>
      <c r="E10373" s="1">
        <v>38584.324305555558</v>
      </c>
    </row>
    <row r="10374" spans="1:5" x14ac:dyDescent="0.3">
      <c r="A10374">
        <v>10496</v>
      </c>
      <c r="B10374">
        <v>387</v>
      </c>
      <c r="C10374">
        <v>13772</v>
      </c>
      <c r="D10374">
        <v>4.99</v>
      </c>
      <c r="E10374" s="1">
        <v>38584.490972222222</v>
      </c>
    </row>
    <row r="10375" spans="1:5" x14ac:dyDescent="0.3">
      <c r="A10375">
        <v>10497</v>
      </c>
      <c r="B10375">
        <v>387</v>
      </c>
      <c r="C10375">
        <v>14279</v>
      </c>
      <c r="D10375">
        <v>5.99</v>
      </c>
      <c r="E10375" s="1">
        <v>38585.277083333334</v>
      </c>
    </row>
    <row r="10376" spans="1:5" x14ac:dyDescent="0.3">
      <c r="A10376">
        <v>10498</v>
      </c>
      <c r="B10376">
        <v>387</v>
      </c>
      <c r="C10376">
        <v>14979</v>
      </c>
      <c r="D10376">
        <v>0.98999999999999899</v>
      </c>
      <c r="E10376" s="1">
        <v>38586.302777777775</v>
      </c>
    </row>
    <row r="10377" spans="1:5" x14ac:dyDescent="0.3">
      <c r="A10377">
        <v>10499</v>
      </c>
      <c r="B10377">
        <v>388</v>
      </c>
      <c r="C10377">
        <v>21</v>
      </c>
      <c r="D10377">
        <v>4.99</v>
      </c>
      <c r="E10377" s="1">
        <v>38497.082638888889</v>
      </c>
    </row>
    <row r="10378" spans="1:5" x14ac:dyDescent="0.3">
      <c r="A10378">
        <v>10500</v>
      </c>
      <c r="B10378">
        <v>388</v>
      </c>
      <c r="C10378">
        <v>411</v>
      </c>
      <c r="D10378">
        <v>4.99</v>
      </c>
      <c r="E10378" s="1">
        <v>38499.593055555553</v>
      </c>
    </row>
    <row r="10379" spans="1:5" x14ac:dyDescent="0.3">
      <c r="A10379">
        <v>10501</v>
      </c>
      <c r="B10379">
        <v>388</v>
      </c>
      <c r="C10379">
        <v>1276</v>
      </c>
      <c r="D10379">
        <v>6.99</v>
      </c>
      <c r="E10379" s="1">
        <v>38518.333333333336</v>
      </c>
    </row>
    <row r="10380" spans="1:5" x14ac:dyDescent="0.3">
      <c r="A10380">
        <v>10502</v>
      </c>
      <c r="B10380">
        <v>388</v>
      </c>
      <c r="C10380">
        <v>2145</v>
      </c>
      <c r="D10380">
        <v>0.98999999999999899</v>
      </c>
      <c r="E10380" s="1">
        <v>38520.923611111109</v>
      </c>
    </row>
    <row r="10381" spans="1:5" x14ac:dyDescent="0.3">
      <c r="A10381">
        <v>10503</v>
      </c>
      <c r="B10381">
        <v>388</v>
      </c>
      <c r="C10381">
        <v>2537</v>
      </c>
      <c r="D10381">
        <v>5.99</v>
      </c>
      <c r="E10381" s="1">
        <v>38522.077777777777</v>
      </c>
    </row>
    <row r="10382" spans="1:5" x14ac:dyDescent="0.3">
      <c r="A10382">
        <v>10504</v>
      </c>
      <c r="B10382">
        <v>388</v>
      </c>
      <c r="C10382">
        <v>2692</v>
      </c>
      <c r="D10382">
        <v>4.99</v>
      </c>
      <c r="E10382" s="1">
        <v>38522.547222222223</v>
      </c>
    </row>
    <row r="10383" spans="1:5" x14ac:dyDescent="0.3">
      <c r="A10383">
        <v>10505</v>
      </c>
      <c r="B10383">
        <v>388</v>
      </c>
      <c r="C10383">
        <v>3159</v>
      </c>
      <c r="D10383">
        <v>7.99</v>
      </c>
      <c r="E10383" s="1">
        <v>38523.882638888892</v>
      </c>
    </row>
    <row r="10384" spans="1:5" x14ac:dyDescent="0.3">
      <c r="A10384">
        <v>10506</v>
      </c>
      <c r="B10384">
        <v>388</v>
      </c>
      <c r="C10384">
        <v>4947</v>
      </c>
      <c r="D10384">
        <v>5.99</v>
      </c>
      <c r="E10384" s="1">
        <v>38541.950694444444</v>
      </c>
    </row>
    <row r="10385" spans="1:5" x14ac:dyDescent="0.3">
      <c r="A10385">
        <v>10507</v>
      </c>
      <c r="B10385">
        <v>388</v>
      </c>
      <c r="C10385">
        <v>5899</v>
      </c>
      <c r="D10385">
        <v>2.99</v>
      </c>
      <c r="E10385" s="1">
        <v>38543.847916666666</v>
      </c>
    </row>
    <row r="10386" spans="1:5" x14ac:dyDescent="0.3">
      <c r="A10386">
        <v>10508</v>
      </c>
      <c r="B10386">
        <v>388</v>
      </c>
      <c r="C10386">
        <v>6321</v>
      </c>
      <c r="D10386">
        <v>2.99</v>
      </c>
      <c r="E10386" s="1">
        <v>38544.785416666666</v>
      </c>
    </row>
    <row r="10387" spans="1:5" x14ac:dyDescent="0.3">
      <c r="A10387">
        <v>10509</v>
      </c>
      <c r="B10387">
        <v>388</v>
      </c>
      <c r="C10387">
        <v>6452</v>
      </c>
      <c r="D10387">
        <v>2.99</v>
      </c>
      <c r="E10387" s="1">
        <v>38545.039583333331</v>
      </c>
    </row>
    <row r="10388" spans="1:5" x14ac:dyDescent="0.3">
      <c r="A10388">
        <v>10510</v>
      </c>
      <c r="B10388">
        <v>388</v>
      </c>
      <c r="C10388">
        <v>7985</v>
      </c>
      <c r="D10388">
        <v>5.99</v>
      </c>
      <c r="E10388" s="1">
        <v>38561.603472222225</v>
      </c>
    </row>
    <row r="10389" spans="1:5" x14ac:dyDescent="0.3">
      <c r="A10389">
        <v>10511</v>
      </c>
      <c r="B10389">
        <v>388</v>
      </c>
      <c r="C10389">
        <v>8456</v>
      </c>
      <c r="D10389">
        <v>3.99</v>
      </c>
      <c r="E10389" s="1">
        <v>38562.331944444442</v>
      </c>
    </row>
    <row r="10390" spans="1:5" x14ac:dyDescent="0.3">
      <c r="A10390">
        <v>10512</v>
      </c>
      <c r="B10390">
        <v>388</v>
      </c>
      <c r="C10390">
        <v>9213</v>
      </c>
      <c r="D10390">
        <v>0.98999999999999899</v>
      </c>
      <c r="E10390" s="1">
        <v>38563.546527777777</v>
      </c>
    </row>
    <row r="10391" spans="1:5" x14ac:dyDescent="0.3">
      <c r="A10391">
        <v>10513</v>
      </c>
      <c r="B10391">
        <v>388</v>
      </c>
      <c r="C10391">
        <v>9368</v>
      </c>
      <c r="D10391">
        <v>2.99</v>
      </c>
      <c r="E10391" s="1">
        <v>38563.784722222219</v>
      </c>
    </row>
    <row r="10392" spans="1:5" x14ac:dyDescent="0.3">
      <c r="A10392">
        <v>10514</v>
      </c>
      <c r="B10392">
        <v>388</v>
      </c>
      <c r="C10392">
        <v>9840</v>
      </c>
      <c r="D10392">
        <v>2.99</v>
      </c>
      <c r="E10392" s="1">
        <v>38564.515972222223</v>
      </c>
    </row>
    <row r="10393" spans="1:5" x14ac:dyDescent="0.3">
      <c r="A10393">
        <v>10515</v>
      </c>
      <c r="B10393">
        <v>388</v>
      </c>
      <c r="C10393">
        <v>9940</v>
      </c>
      <c r="D10393">
        <v>0.98999999999999899</v>
      </c>
      <c r="E10393" s="1">
        <v>38564.645138888889</v>
      </c>
    </row>
    <row r="10394" spans="1:5" x14ac:dyDescent="0.3">
      <c r="A10394">
        <v>10516</v>
      </c>
      <c r="B10394">
        <v>388</v>
      </c>
      <c r="C10394">
        <v>10044</v>
      </c>
      <c r="D10394">
        <v>2.99</v>
      </c>
      <c r="E10394" s="1">
        <v>38564.793055555558</v>
      </c>
    </row>
    <row r="10395" spans="1:5" x14ac:dyDescent="0.3">
      <c r="A10395">
        <v>10517</v>
      </c>
      <c r="B10395">
        <v>388</v>
      </c>
      <c r="C10395">
        <v>11604</v>
      </c>
      <c r="D10395">
        <v>0.98999999999999899</v>
      </c>
      <c r="E10395" s="1">
        <v>38581.144444444442</v>
      </c>
    </row>
    <row r="10396" spans="1:5" x14ac:dyDescent="0.3">
      <c r="A10396">
        <v>10518</v>
      </c>
      <c r="B10396">
        <v>388</v>
      </c>
      <c r="C10396">
        <v>12044</v>
      </c>
      <c r="D10396">
        <v>0.98999999999999899</v>
      </c>
      <c r="E10396" s="1">
        <v>38581.86041666667</v>
      </c>
    </row>
    <row r="10397" spans="1:5" x14ac:dyDescent="0.3">
      <c r="A10397">
        <v>10519</v>
      </c>
      <c r="B10397">
        <v>388</v>
      </c>
      <c r="C10397">
        <v>12068</v>
      </c>
      <c r="D10397">
        <v>2.99</v>
      </c>
      <c r="E10397" s="1">
        <v>38581.900694444441</v>
      </c>
    </row>
    <row r="10398" spans="1:5" x14ac:dyDescent="0.3">
      <c r="A10398">
        <v>10520</v>
      </c>
      <c r="B10398">
        <v>388</v>
      </c>
      <c r="C10398">
        <v>12267</v>
      </c>
      <c r="D10398">
        <v>6.99</v>
      </c>
      <c r="E10398" s="1">
        <v>38582.183333333334</v>
      </c>
    </row>
    <row r="10399" spans="1:5" x14ac:dyDescent="0.3">
      <c r="A10399">
        <v>10521</v>
      </c>
      <c r="B10399">
        <v>388</v>
      </c>
      <c r="C10399">
        <v>12497</v>
      </c>
      <c r="D10399">
        <v>4.99</v>
      </c>
      <c r="E10399" s="1">
        <v>38582.540277777778</v>
      </c>
    </row>
    <row r="10400" spans="1:5" x14ac:dyDescent="0.3">
      <c r="A10400">
        <v>10522</v>
      </c>
      <c r="B10400">
        <v>388</v>
      </c>
      <c r="C10400">
        <v>12646</v>
      </c>
      <c r="D10400">
        <v>2.99</v>
      </c>
      <c r="E10400" s="1">
        <v>38582.767361111109</v>
      </c>
    </row>
    <row r="10401" spans="1:5" x14ac:dyDescent="0.3">
      <c r="A10401">
        <v>10523</v>
      </c>
      <c r="B10401">
        <v>388</v>
      </c>
      <c r="C10401">
        <v>12749</v>
      </c>
      <c r="D10401">
        <v>2.99</v>
      </c>
      <c r="E10401" s="1">
        <v>38582.938194444447</v>
      </c>
    </row>
    <row r="10402" spans="1:5" x14ac:dyDescent="0.3">
      <c r="A10402">
        <v>10524</v>
      </c>
      <c r="B10402">
        <v>388</v>
      </c>
      <c r="C10402">
        <v>12977</v>
      </c>
      <c r="D10402">
        <v>4.99</v>
      </c>
      <c r="E10402" s="1">
        <v>38583.288194444445</v>
      </c>
    </row>
    <row r="10403" spans="1:5" x14ac:dyDescent="0.3">
      <c r="A10403">
        <v>10525</v>
      </c>
      <c r="B10403">
        <v>388</v>
      </c>
      <c r="C10403">
        <v>14273</v>
      </c>
      <c r="D10403">
        <v>10.99</v>
      </c>
      <c r="E10403" s="1">
        <v>38585.268055555556</v>
      </c>
    </row>
    <row r="10404" spans="1:5" x14ac:dyDescent="0.3">
      <c r="A10404">
        <v>10526</v>
      </c>
      <c r="B10404">
        <v>388</v>
      </c>
      <c r="C10404">
        <v>14853</v>
      </c>
      <c r="D10404">
        <v>5.99</v>
      </c>
      <c r="E10404" s="1">
        <v>38586.101388888892</v>
      </c>
    </row>
    <row r="10405" spans="1:5" x14ac:dyDescent="0.3">
      <c r="A10405">
        <v>10527</v>
      </c>
      <c r="B10405">
        <v>388</v>
      </c>
      <c r="C10405">
        <v>15660</v>
      </c>
      <c r="D10405">
        <v>5.99</v>
      </c>
      <c r="E10405" s="1">
        <v>38587.368750000001</v>
      </c>
    </row>
    <row r="10406" spans="1:5" x14ac:dyDescent="0.3">
      <c r="A10406">
        <v>10529</v>
      </c>
      <c r="B10406">
        <v>389</v>
      </c>
      <c r="C10406">
        <v>998</v>
      </c>
      <c r="D10406">
        <v>4.99</v>
      </c>
      <c r="E10406" s="1">
        <v>38503.011111111111</v>
      </c>
    </row>
    <row r="10407" spans="1:5" x14ac:dyDescent="0.3">
      <c r="A10407">
        <v>10530</v>
      </c>
      <c r="B10407">
        <v>389</v>
      </c>
      <c r="C10407">
        <v>1763</v>
      </c>
      <c r="D10407">
        <v>4.99</v>
      </c>
      <c r="E10407" s="1">
        <v>38519.743750000001</v>
      </c>
    </row>
    <row r="10408" spans="1:5" x14ac:dyDescent="0.3">
      <c r="A10408">
        <v>10531</v>
      </c>
      <c r="B10408">
        <v>389</v>
      </c>
      <c r="C10408">
        <v>1946</v>
      </c>
      <c r="D10408">
        <v>4.99</v>
      </c>
      <c r="E10408" s="1">
        <v>38520.331944444442</v>
      </c>
    </row>
    <row r="10409" spans="1:5" x14ac:dyDescent="0.3">
      <c r="A10409">
        <v>10532</v>
      </c>
      <c r="B10409">
        <v>389</v>
      </c>
      <c r="C10409">
        <v>2552</v>
      </c>
      <c r="D10409">
        <v>3.99</v>
      </c>
      <c r="E10409" s="1">
        <v>38522.125694444447</v>
      </c>
    </row>
    <row r="10410" spans="1:5" x14ac:dyDescent="0.3">
      <c r="A10410">
        <v>10533</v>
      </c>
      <c r="B10410">
        <v>389</v>
      </c>
      <c r="C10410">
        <v>3527</v>
      </c>
      <c r="D10410">
        <v>0.98999999999999899</v>
      </c>
      <c r="E10410" s="1">
        <v>38539.049305555556</v>
      </c>
    </row>
    <row r="10411" spans="1:5" x14ac:dyDescent="0.3">
      <c r="A10411">
        <v>10534</v>
      </c>
      <c r="B10411">
        <v>389</v>
      </c>
      <c r="C10411">
        <v>4443</v>
      </c>
      <c r="D10411">
        <v>6.99</v>
      </c>
      <c r="E10411" s="1">
        <v>38540.961805555555</v>
      </c>
    </row>
    <row r="10412" spans="1:5" x14ac:dyDescent="0.3">
      <c r="A10412">
        <v>10535</v>
      </c>
      <c r="B10412">
        <v>389</v>
      </c>
      <c r="C10412">
        <v>5249</v>
      </c>
      <c r="D10412">
        <v>0.98999999999999899</v>
      </c>
      <c r="E10412" s="1">
        <v>38542.564583333333</v>
      </c>
    </row>
    <row r="10413" spans="1:5" x14ac:dyDescent="0.3">
      <c r="A10413">
        <v>10536</v>
      </c>
      <c r="B10413">
        <v>389</v>
      </c>
      <c r="C10413">
        <v>5626</v>
      </c>
      <c r="D10413">
        <v>3.99</v>
      </c>
      <c r="E10413" s="1">
        <v>38543.242361111108</v>
      </c>
    </row>
    <row r="10414" spans="1:5" x14ac:dyDescent="0.3">
      <c r="A10414">
        <v>10537</v>
      </c>
      <c r="B10414">
        <v>389</v>
      </c>
      <c r="C10414">
        <v>6104</v>
      </c>
      <c r="D10414">
        <v>2.99</v>
      </c>
      <c r="E10414" s="1">
        <v>38544.292361111111</v>
      </c>
    </row>
    <row r="10415" spans="1:5" x14ac:dyDescent="0.3">
      <c r="A10415">
        <v>10538</v>
      </c>
      <c r="B10415">
        <v>389</v>
      </c>
      <c r="C10415">
        <v>6600</v>
      </c>
      <c r="D10415">
        <v>3.99</v>
      </c>
      <c r="E10415" s="1">
        <v>38545.320138888892</v>
      </c>
    </row>
    <row r="10416" spans="1:5" x14ac:dyDescent="0.3">
      <c r="A10416">
        <v>10539</v>
      </c>
      <c r="B10416">
        <v>389</v>
      </c>
      <c r="C10416">
        <v>7029</v>
      </c>
      <c r="D10416">
        <v>4.99</v>
      </c>
      <c r="E10416" s="1">
        <v>38560.122916666667</v>
      </c>
    </row>
    <row r="10417" spans="1:5" x14ac:dyDescent="0.3">
      <c r="A10417">
        <v>10540</v>
      </c>
      <c r="B10417">
        <v>389</v>
      </c>
      <c r="C10417">
        <v>7896</v>
      </c>
      <c r="D10417">
        <v>8.99</v>
      </c>
      <c r="E10417" s="1">
        <v>38561.458333333336</v>
      </c>
    </row>
    <row r="10418" spans="1:5" x14ac:dyDescent="0.3">
      <c r="A10418">
        <v>10541</v>
      </c>
      <c r="B10418">
        <v>389</v>
      </c>
      <c r="C10418">
        <v>7977</v>
      </c>
      <c r="D10418">
        <v>4.99</v>
      </c>
      <c r="E10418" s="1">
        <v>38561.59375</v>
      </c>
    </row>
    <row r="10419" spans="1:5" x14ac:dyDescent="0.3">
      <c r="A10419">
        <v>10542</v>
      </c>
      <c r="B10419">
        <v>389</v>
      </c>
      <c r="C10419">
        <v>8338</v>
      </c>
      <c r="D10419">
        <v>6.99</v>
      </c>
      <c r="E10419" s="1">
        <v>38562.194444444445</v>
      </c>
    </row>
    <row r="10420" spans="1:5" x14ac:dyDescent="0.3">
      <c r="A10420">
        <v>10543</v>
      </c>
      <c r="B10420">
        <v>389</v>
      </c>
      <c r="C10420">
        <v>8887</v>
      </c>
      <c r="D10420">
        <v>4.99</v>
      </c>
      <c r="E10420" s="1">
        <v>38563.025000000001</v>
      </c>
    </row>
    <row r="10421" spans="1:5" x14ac:dyDescent="0.3">
      <c r="A10421">
        <v>10544</v>
      </c>
      <c r="B10421">
        <v>389</v>
      </c>
      <c r="C10421">
        <v>10217</v>
      </c>
      <c r="D10421">
        <v>4.99</v>
      </c>
      <c r="E10421" s="1">
        <v>38565.046527777777</v>
      </c>
    </row>
    <row r="10422" spans="1:5" x14ac:dyDescent="0.3">
      <c r="A10422">
        <v>10545</v>
      </c>
      <c r="B10422">
        <v>389</v>
      </c>
      <c r="C10422">
        <v>10949</v>
      </c>
      <c r="D10422">
        <v>2.99</v>
      </c>
      <c r="E10422" s="1">
        <v>38566.14166666667</v>
      </c>
    </row>
    <row r="10423" spans="1:5" x14ac:dyDescent="0.3">
      <c r="A10423">
        <v>10546</v>
      </c>
      <c r="B10423">
        <v>389</v>
      </c>
      <c r="C10423">
        <v>11348</v>
      </c>
      <c r="D10423">
        <v>4.99</v>
      </c>
      <c r="E10423" s="1">
        <v>38566.720833333333</v>
      </c>
    </row>
    <row r="10424" spans="1:5" x14ac:dyDescent="0.3">
      <c r="A10424">
        <v>10547</v>
      </c>
      <c r="B10424">
        <v>389</v>
      </c>
      <c r="C10424">
        <v>11441</v>
      </c>
      <c r="D10424">
        <v>2.99</v>
      </c>
      <c r="E10424" s="1">
        <v>38566.850694444445</v>
      </c>
    </row>
    <row r="10425" spans="1:5" x14ac:dyDescent="0.3">
      <c r="A10425">
        <v>10548</v>
      </c>
      <c r="B10425">
        <v>389</v>
      </c>
      <c r="C10425">
        <v>11944</v>
      </c>
      <c r="D10425">
        <v>3.99</v>
      </c>
      <c r="E10425" s="1">
        <v>38581.709722222222</v>
      </c>
    </row>
    <row r="10426" spans="1:5" x14ac:dyDescent="0.3">
      <c r="A10426">
        <v>10549</v>
      </c>
      <c r="B10426">
        <v>389</v>
      </c>
      <c r="C10426">
        <v>12069</v>
      </c>
      <c r="D10426">
        <v>4.99</v>
      </c>
      <c r="E10426" s="1">
        <v>38581.902083333334</v>
      </c>
    </row>
    <row r="10427" spans="1:5" x14ac:dyDescent="0.3">
      <c r="A10427">
        <v>10550</v>
      </c>
      <c r="B10427">
        <v>389</v>
      </c>
      <c r="C10427">
        <v>14493</v>
      </c>
      <c r="D10427">
        <v>7.99</v>
      </c>
      <c r="E10427" s="1">
        <v>38585.584027777775</v>
      </c>
    </row>
    <row r="10428" spans="1:5" x14ac:dyDescent="0.3">
      <c r="A10428">
        <v>10551</v>
      </c>
      <c r="B10428">
        <v>389</v>
      </c>
      <c r="C10428">
        <v>14578</v>
      </c>
      <c r="D10428">
        <v>2.99</v>
      </c>
      <c r="E10428" s="1">
        <v>38585.703472222223</v>
      </c>
    </row>
    <row r="10429" spans="1:5" x14ac:dyDescent="0.3">
      <c r="A10429">
        <v>10552</v>
      </c>
      <c r="B10429">
        <v>389</v>
      </c>
      <c r="C10429">
        <v>14777</v>
      </c>
      <c r="D10429">
        <v>2.99</v>
      </c>
      <c r="E10429" s="1">
        <v>38585.996527777781</v>
      </c>
    </row>
    <row r="10430" spans="1:5" x14ac:dyDescent="0.3">
      <c r="A10430">
        <v>10553</v>
      </c>
      <c r="B10430">
        <v>389</v>
      </c>
      <c r="C10430">
        <v>15462</v>
      </c>
      <c r="D10430">
        <v>5.99</v>
      </c>
      <c r="E10430" s="1">
        <v>38587.051388888889</v>
      </c>
    </row>
    <row r="10431" spans="1:5" x14ac:dyDescent="0.3">
      <c r="A10431">
        <v>10554</v>
      </c>
      <c r="B10431">
        <v>389</v>
      </c>
      <c r="C10431">
        <v>16011</v>
      </c>
      <c r="D10431">
        <v>9.99</v>
      </c>
      <c r="E10431" s="1">
        <v>38587.882638888892</v>
      </c>
    </row>
    <row r="10432" spans="1:5" x14ac:dyDescent="0.3">
      <c r="A10432">
        <v>10555</v>
      </c>
      <c r="B10432">
        <v>390</v>
      </c>
      <c r="C10432">
        <v>254</v>
      </c>
      <c r="D10432">
        <v>4.99</v>
      </c>
      <c r="E10432" s="1">
        <v>38498.613194444442</v>
      </c>
    </row>
    <row r="10433" spans="1:5" x14ac:dyDescent="0.3">
      <c r="A10433">
        <v>10556</v>
      </c>
      <c r="B10433">
        <v>390</v>
      </c>
      <c r="C10433">
        <v>912</v>
      </c>
      <c r="D10433">
        <v>4.99</v>
      </c>
      <c r="E10433" s="1">
        <v>38502.456944444442</v>
      </c>
    </row>
    <row r="10434" spans="1:5" x14ac:dyDescent="0.3">
      <c r="A10434">
        <v>10557</v>
      </c>
      <c r="B10434">
        <v>390</v>
      </c>
      <c r="C10434">
        <v>1539</v>
      </c>
      <c r="D10434">
        <v>5.99</v>
      </c>
      <c r="E10434" s="1">
        <v>38519.049305555556</v>
      </c>
    </row>
    <row r="10435" spans="1:5" x14ac:dyDescent="0.3">
      <c r="A10435">
        <v>10558</v>
      </c>
      <c r="B10435">
        <v>390</v>
      </c>
      <c r="C10435">
        <v>1730</v>
      </c>
      <c r="D10435">
        <v>2.99</v>
      </c>
      <c r="E10435" s="1">
        <v>38519.645833333336</v>
      </c>
    </row>
    <row r="10436" spans="1:5" x14ac:dyDescent="0.3">
      <c r="A10436">
        <v>10559</v>
      </c>
      <c r="B10436">
        <v>390</v>
      </c>
      <c r="C10436">
        <v>1893</v>
      </c>
      <c r="D10436">
        <v>2.99</v>
      </c>
      <c r="E10436" s="1">
        <v>38520.179166666669</v>
      </c>
    </row>
    <row r="10437" spans="1:5" x14ac:dyDescent="0.3">
      <c r="A10437">
        <v>10560</v>
      </c>
      <c r="B10437">
        <v>390</v>
      </c>
      <c r="C10437">
        <v>2330</v>
      </c>
      <c r="D10437">
        <v>7.99</v>
      </c>
      <c r="E10437" s="1">
        <v>38521.445138888892</v>
      </c>
    </row>
    <row r="10438" spans="1:5" x14ac:dyDescent="0.3">
      <c r="A10438">
        <v>10561</v>
      </c>
      <c r="B10438">
        <v>390</v>
      </c>
      <c r="C10438">
        <v>3147</v>
      </c>
      <c r="D10438">
        <v>5.99</v>
      </c>
      <c r="E10438" s="1">
        <v>38523.850694444445</v>
      </c>
    </row>
    <row r="10439" spans="1:5" x14ac:dyDescent="0.3">
      <c r="A10439">
        <v>10562</v>
      </c>
      <c r="B10439">
        <v>390</v>
      </c>
      <c r="C10439">
        <v>3999</v>
      </c>
      <c r="D10439">
        <v>2.99</v>
      </c>
      <c r="E10439" s="1">
        <v>38539.993055555555</v>
      </c>
    </row>
    <row r="10440" spans="1:5" x14ac:dyDescent="0.3">
      <c r="A10440">
        <v>10563</v>
      </c>
      <c r="B10440">
        <v>390</v>
      </c>
      <c r="C10440">
        <v>4022</v>
      </c>
      <c r="D10440">
        <v>4.99</v>
      </c>
      <c r="E10440" s="1">
        <v>38540.076388888891</v>
      </c>
    </row>
    <row r="10441" spans="1:5" x14ac:dyDescent="0.3">
      <c r="A10441">
        <v>10564</v>
      </c>
      <c r="B10441">
        <v>390</v>
      </c>
      <c r="C10441">
        <v>4191</v>
      </c>
      <c r="D10441">
        <v>3.99</v>
      </c>
      <c r="E10441" s="1">
        <v>38540.455555555556</v>
      </c>
    </row>
    <row r="10442" spans="1:5" x14ac:dyDescent="0.3">
      <c r="A10442">
        <v>10565</v>
      </c>
      <c r="B10442">
        <v>390</v>
      </c>
      <c r="C10442">
        <v>4310</v>
      </c>
      <c r="D10442">
        <v>2.99</v>
      </c>
      <c r="E10442" s="1">
        <v>38540.729166666664</v>
      </c>
    </row>
    <row r="10443" spans="1:5" x14ac:dyDescent="0.3">
      <c r="A10443">
        <v>10566</v>
      </c>
      <c r="B10443">
        <v>390</v>
      </c>
      <c r="C10443">
        <v>4968</v>
      </c>
      <c r="D10443">
        <v>5.99</v>
      </c>
      <c r="E10443" s="1">
        <v>38541.992361111108</v>
      </c>
    </row>
    <row r="10444" spans="1:5" x14ac:dyDescent="0.3">
      <c r="A10444">
        <v>10567</v>
      </c>
      <c r="B10444">
        <v>390</v>
      </c>
      <c r="C10444">
        <v>6215</v>
      </c>
      <c r="D10444">
        <v>4.99</v>
      </c>
      <c r="E10444" s="1">
        <v>38544.536111111112</v>
      </c>
    </row>
    <row r="10445" spans="1:5" x14ac:dyDescent="0.3">
      <c r="A10445">
        <v>10568</v>
      </c>
      <c r="B10445">
        <v>390</v>
      </c>
      <c r="C10445">
        <v>6430</v>
      </c>
      <c r="D10445">
        <v>0.98999999999999899</v>
      </c>
      <c r="E10445" s="1">
        <v>38545.002083333333</v>
      </c>
    </row>
    <row r="10446" spans="1:5" x14ac:dyDescent="0.3">
      <c r="A10446">
        <v>10569</v>
      </c>
      <c r="B10446">
        <v>390</v>
      </c>
      <c r="C10446">
        <v>7515</v>
      </c>
      <c r="D10446">
        <v>3.99</v>
      </c>
      <c r="E10446" s="1">
        <v>38560.869444444441</v>
      </c>
    </row>
    <row r="10447" spans="1:5" x14ac:dyDescent="0.3">
      <c r="A10447">
        <v>10570</v>
      </c>
      <c r="B10447">
        <v>390</v>
      </c>
      <c r="C10447">
        <v>7595</v>
      </c>
      <c r="D10447">
        <v>5.99</v>
      </c>
      <c r="E10447" s="1">
        <v>38560.980555555558</v>
      </c>
    </row>
    <row r="10448" spans="1:5" x14ac:dyDescent="0.3">
      <c r="A10448">
        <v>10571</v>
      </c>
      <c r="B10448">
        <v>390</v>
      </c>
      <c r="C10448">
        <v>8493</v>
      </c>
      <c r="D10448">
        <v>0.98999999999999899</v>
      </c>
      <c r="E10448" s="1">
        <v>38562.37777777778</v>
      </c>
    </row>
    <row r="10449" spans="1:5" x14ac:dyDescent="0.3">
      <c r="A10449">
        <v>10572</v>
      </c>
      <c r="B10449">
        <v>390</v>
      </c>
      <c r="C10449">
        <v>9251</v>
      </c>
      <c r="D10449">
        <v>5.99</v>
      </c>
      <c r="E10449" s="1">
        <v>38563.59652777778</v>
      </c>
    </row>
    <row r="10450" spans="1:5" x14ac:dyDescent="0.3">
      <c r="A10450">
        <v>10573</v>
      </c>
      <c r="B10450">
        <v>390</v>
      </c>
      <c r="C10450">
        <v>9314</v>
      </c>
      <c r="D10450">
        <v>2.99</v>
      </c>
      <c r="E10450" s="1">
        <v>38563.711805555555</v>
      </c>
    </row>
    <row r="10451" spans="1:5" x14ac:dyDescent="0.3">
      <c r="A10451">
        <v>10574</v>
      </c>
      <c r="B10451">
        <v>390</v>
      </c>
      <c r="C10451">
        <v>9825</v>
      </c>
      <c r="D10451">
        <v>4.99</v>
      </c>
      <c r="E10451" s="1">
        <v>38564.493055555555</v>
      </c>
    </row>
    <row r="10452" spans="1:5" x14ac:dyDescent="0.3">
      <c r="A10452">
        <v>10575</v>
      </c>
      <c r="B10452">
        <v>390</v>
      </c>
      <c r="C10452">
        <v>10061</v>
      </c>
      <c r="D10452">
        <v>4.99</v>
      </c>
      <c r="E10452" s="1">
        <v>38564.807638888888</v>
      </c>
    </row>
    <row r="10453" spans="1:5" x14ac:dyDescent="0.3">
      <c r="A10453">
        <v>10576</v>
      </c>
      <c r="B10453">
        <v>390</v>
      </c>
      <c r="C10453">
        <v>12105</v>
      </c>
      <c r="D10453">
        <v>5.99</v>
      </c>
      <c r="E10453" s="1">
        <v>38581.95416666667</v>
      </c>
    </row>
    <row r="10454" spans="1:5" x14ac:dyDescent="0.3">
      <c r="A10454">
        <v>10577</v>
      </c>
      <c r="B10454">
        <v>390</v>
      </c>
      <c r="C10454">
        <v>12803</v>
      </c>
      <c r="D10454">
        <v>2.99</v>
      </c>
      <c r="E10454" s="1">
        <v>38583.019444444442</v>
      </c>
    </row>
    <row r="10455" spans="1:5" x14ac:dyDescent="0.3">
      <c r="A10455">
        <v>10578</v>
      </c>
      <c r="B10455">
        <v>390</v>
      </c>
      <c r="C10455">
        <v>13413</v>
      </c>
      <c r="D10455">
        <v>3.99</v>
      </c>
      <c r="E10455" s="1">
        <v>38583.948611111111</v>
      </c>
    </row>
    <row r="10456" spans="1:5" x14ac:dyDescent="0.3">
      <c r="A10456">
        <v>10579</v>
      </c>
      <c r="B10456">
        <v>390</v>
      </c>
      <c r="C10456">
        <v>13473</v>
      </c>
      <c r="D10456">
        <v>4.99</v>
      </c>
      <c r="E10456" s="1">
        <v>38584.043749999997</v>
      </c>
    </row>
    <row r="10457" spans="1:5" x14ac:dyDescent="0.3">
      <c r="A10457">
        <v>10580</v>
      </c>
      <c r="B10457">
        <v>390</v>
      </c>
      <c r="C10457">
        <v>13501</v>
      </c>
      <c r="D10457">
        <v>0.98999999999999899</v>
      </c>
      <c r="E10457" s="1">
        <v>38584.080555555556</v>
      </c>
    </row>
    <row r="10458" spans="1:5" x14ac:dyDescent="0.3">
      <c r="A10458">
        <v>10581</v>
      </c>
      <c r="B10458">
        <v>390</v>
      </c>
      <c r="C10458">
        <v>13546</v>
      </c>
      <c r="D10458">
        <v>3.99</v>
      </c>
      <c r="E10458" s="1">
        <v>38584.159722222219</v>
      </c>
    </row>
    <row r="10459" spans="1:5" x14ac:dyDescent="0.3">
      <c r="A10459">
        <v>10582</v>
      </c>
      <c r="B10459">
        <v>390</v>
      </c>
      <c r="C10459">
        <v>13591</v>
      </c>
      <c r="D10459">
        <v>3.99</v>
      </c>
      <c r="E10459" s="1">
        <v>38584.243055555555</v>
      </c>
    </row>
    <row r="10460" spans="1:5" x14ac:dyDescent="0.3">
      <c r="A10460">
        <v>10583</v>
      </c>
      <c r="B10460">
        <v>390</v>
      </c>
      <c r="C10460">
        <v>13618</v>
      </c>
      <c r="D10460">
        <v>7.99</v>
      </c>
      <c r="E10460" s="1">
        <v>38584.275000000001</v>
      </c>
    </row>
    <row r="10461" spans="1:5" x14ac:dyDescent="0.3">
      <c r="A10461">
        <v>10584</v>
      </c>
      <c r="B10461">
        <v>390</v>
      </c>
      <c r="C10461">
        <v>13893</v>
      </c>
      <c r="D10461">
        <v>5.99</v>
      </c>
      <c r="E10461" s="1">
        <v>38584.661111111112</v>
      </c>
    </row>
    <row r="10462" spans="1:5" x14ac:dyDescent="0.3">
      <c r="A10462">
        <v>10585</v>
      </c>
      <c r="B10462">
        <v>390</v>
      </c>
      <c r="C10462">
        <v>15222</v>
      </c>
      <c r="D10462">
        <v>4.99</v>
      </c>
      <c r="E10462" s="1">
        <v>38586.716666666667</v>
      </c>
    </row>
    <row r="10463" spans="1:5" x14ac:dyDescent="0.3">
      <c r="A10463">
        <v>10586</v>
      </c>
      <c r="B10463">
        <v>390</v>
      </c>
      <c r="C10463">
        <v>15303</v>
      </c>
      <c r="D10463">
        <v>8.99</v>
      </c>
      <c r="E10463" s="1">
        <v>38586.822222222225</v>
      </c>
    </row>
    <row r="10464" spans="1:5" x14ac:dyDescent="0.3">
      <c r="A10464">
        <v>10587</v>
      </c>
      <c r="B10464">
        <v>390</v>
      </c>
      <c r="C10464">
        <v>15376</v>
      </c>
      <c r="D10464">
        <v>4.99</v>
      </c>
      <c r="E10464" s="1">
        <v>38586.931250000001</v>
      </c>
    </row>
    <row r="10465" spans="1:5" x14ac:dyDescent="0.3">
      <c r="A10465">
        <v>10588</v>
      </c>
      <c r="B10465">
        <v>391</v>
      </c>
      <c r="C10465">
        <v>73</v>
      </c>
      <c r="D10465">
        <v>4.99</v>
      </c>
      <c r="E10465" s="1">
        <v>38497.458333333336</v>
      </c>
    </row>
    <row r="10466" spans="1:5" x14ac:dyDescent="0.3">
      <c r="A10466">
        <v>10589</v>
      </c>
      <c r="B10466">
        <v>391</v>
      </c>
      <c r="C10466">
        <v>210</v>
      </c>
      <c r="D10466">
        <v>2.99</v>
      </c>
      <c r="E10466" s="1">
        <v>38498.343055555553</v>
      </c>
    </row>
    <row r="10467" spans="1:5" x14ac:dyDescent="0.3">
      <c r="A10467">
        <v>10590</v>
      </c>
      <c r="B10467">
        <v>391</v>
      </c>
      <c r="C10467">
        <v>317</v>
      </c>
      <c r="D10467">
        <v>5.99</v>
      </c>
      <c r="E10467" s="1">
        <v>38498.974305555559</v>
      </c>
    </row>
    <row r="10468" spans="1:5" x14ac:dyDescent="0.3">
      <c r="A10468">
        <v>10591</v>
      </c>
      <c r="B10468">
        <v>391</v>
      </c>
      <c r="C10468">
        <v>870</v>
      </c>
      <c r="D10468">
        <v>2.99</v>
      </c>
      <c r="E10468" s="1">
        <v>38502.184027777781</v>
      </c>
    </row>
    <row r="10469" spans="1:5" x14ac:dyDescent="0.3">
      <c r="A10469">
        <v>10592</v>
      </c>
      <c r="B10469">
        <v>391</v>
      </c>
      <c r="C10469">
        <v>891</v>
      </c>
      <c r="D10469">
        <v>7.99</v>
      </c>
      <c r="E10469" s="1">
        <v>38502.321527777778</v>
      </c>
    </row>
    <row r="10470" spans="1:5" x14ac:dyDescent="0.3">
      <c r="A10470">
        <v>10593</v>
      </c>
      <c r="B10470">
        <v>391</v>
      </c>
      <c r="C10470">
        <v>1232</v>
      </c>
      <c r="D10470">
        <v>0.98999999999999899</v>
      </c>
      <c r="E10470" s="1">
        <v>38518.179166666669</v>
      </c>
    </row>
    <row r="10471" spans="1:5" x14ac:dyDescent="0.3">
      <c r="A10471">
        <v>10594</v>
      </c>
      <c r="B10471">
        <v>391</v>
      </c>
      <c r="C10471">
        <v>1931</v>
      </c>
      <c r="D10471">
        <v>0.98999999999999899</v>
      </c>
      <c r="E10471" s="1">
        <v>38520.285416666666</v>
      </c>
    </row>
    <row r="10472" spans="1:5" x14ac:dyDescent="0.3">
      <c r="A10472">
        <v>10595</v>
      </c>
      <c r="B10472">
        <v>391</v>
      </c>
      <c r="C10472">
        <v>2045</v>
      </c>
      <c r="D10472">
        <v>2.99</v>
      </c>
      <c r="E10472" s="1">
        <v>38520.609722222223</v>
      </c>
    </row>
    <row r="10473" spans="1:5" x14ac:dyDescent="0.3">
      <c r="A10473">
        <v>10596</v>
      </c>
      <c r="B10473">
        <v>391</v>
      </c>
      <c r="C10473">
        <v>2690</v>
      </c>
      <c r="D10473">
        <v>2.99</v>
      </c>
      <c r="E10473" s="1">
        <v>38522.541666666664</v>
      </c>
    </row>
    <row r="10474" spans="1:5" x14ac:dyDescent="0.3">
      <c r="A10474">
        <v>10597</v>
      </c>
      <c r="B10474">
        <v>391</v>
      </c>
      <c r="C10474">
        <v>3163</v>
      </c>
      <c r="D10474">
        <v>2.99</v>
      </c>
      <c r="E10474" s="1">
        <v>38523.890277777777</v>
      </c>
    </row>
    <row r="10475" spans="1:5" x14ac:dyDescent="0.3">
      <c r="A10475">
        <v>10598</v>
      </c>
      <c r="B10475">
        <v>391</v>
      </c>
      <c r="C10475">
        <v>4188</v>
      </c>
      <c r="D10475">
        <v>5.99</v>
      </c>
      <c r="E10475" s="1">
        <v>38540.447916666664</v>
      </c>
    </row>
    <row r="10476" spans="1:5" x14ac:dyDescent="0.3">
      <c r="A10476">
        <v>10599</v>
      </c>
      <c r="B10476">
        <v>391</v>
      </c>
      <c r="C10476">
        <v>4716</v>
      </c>
      <c r="D10476">
        <v>0.98999999999999899</v>
      </c>
      <c r="E10476" s="1">
        <v>38541.512499999997</v>
      </c>
    </row>
    <row r="10477" spans="1:5" x14ac:dyDescent="0.3">
      <c r="A10477">
        <v>10600</v>
      </c>
      <c r="B10477">
        <v>391</v>
      </c>
      <c r="C10477">
        <v>4753</v>
      </c>
      <c r="D10477">
        <v>0.98999999999999899</v>
      </c>
      <c r="E10477" s="1">
        <v>38541.595833333333</v>
      </c>
    </row>
    <row r="10478" spans="1:5" x14ac:dyDescent="0.3">
      <c r="A10478">
        <v>10601</v>
      </c>
      <c r="B10478">
        <v>391</v>
      </c>
      <c r="C10478">
        <v>5583</v>
      </c>
      <c r="D10478">
        <v>7.99</v>
      </c>
      <c r="E10478" s="1">
        <v>38543.172222222223</v>
      </c>
    </row>
    <row r="10479" spans="1:5" x14ac:dyDescent="0.3">
      <c r="A10479">
        <v>10602</v>
      </c>
      <c r="B10479">
        <v>391</v>
      </c>
      <c r="C10479">
        <v>5599</v>
      </c>
      <c r="D10479">
        <v>4.99</v>
      </c>
      <c r="E10479" s="1">
        <v>38543.202777777777</v>
      </c>
    </row>
    <row r="10480" spans="1:5" x14ac:dyDescent="0.3">
      <c r="A10480">
        <v>10603</v>
      </c>
      <c r="B10480">
        <v>391</v>
      </c>
      <c r="C10480">
        <v>6302</v>
      </c>
      <c r="D10480">
        <v>3.99</v>
      </c>
      <c r="E10480" s="1">
        <v>38544.746527777781</v>
      </c>
    </row>
    <row r="10481" spans="1:5" x14ac:dyDescent="0.3">
      <c r="A10481">
        <v>10604</v>
      </c>
      <c r="B10481">
        <v>391</v>
      </c>
      <c r="C10481">
        <v>6463</v>
      </c>
      <c r="D10481">
        <v>2.99</v>
      </c>
      <c r="E10481" s="1">
        <v>38545.052777777775</v>
      </c>
    </row>
    <row r="10482" spans="1:5" x14ac:dyDescent="0.3">
      <c r="A10482">
        <v>10605</v>
      </c>
      <c r="B10482">
        <v>391</v>
      </c>
      <c r="C10482">
        <v>8016</v>
      </c>
      <c r="D10482">
        <v>0.98999999999999899</v>
      </c>
      <c r="E10482" s="1">
        <v>38561.649305555555</v>
      </c>
    </row>
    <row r="10483" spans="1:5" x14ac:dyDescent="0.3">
      <c r="A10483">
        <v>10606</v>
      </c>
      <c r="B10483">
        <v>391</v>
      </c>
      <c r="C10483">
        <v>8908</v>
      </c>
      <c r="D10483">
        <v>0.98999999999999899</v>
      </c>
      <c r="E10483" s="1">
        <v>38563.05972222222</v>
      </c>
    </row>
    <row r="10484" spans="1:5" x14ac:dyDescent="0.3">
      <c r="A10484">
        <v>10607</v>
      </c>
      <c r="B10484">
        <v>391</v>
      </c>
      <c r="C10484">
        <v>8913</v>
      </c>
      <c r="D10484">
        <v>6.99</v>
      </c>
      <c r="E10484" s="1">
        <v>38563.065972222219</v>
      </c>
    </row>
    <row r="10485" spans="1:5" x14ac:dyDescent="0.3">
      <c r="A10485">
        <v>10608</v>
      </c>
      <c r="B10485">
        <v>391</v>
      </c>
      <c r="C10485">
        <v>9225</v>
      </c>
      <c r="D10485">
        <v>0.98999999999999899</v>
      </c>
      <c r="E10485" s="1">
        <v>38563.561805555553</v>
      </c>
    </row>
    <row r="10486" spans="1:5" x14ac:dyDescent="0.3">
      <c r="A10486">
        <v>10609</v>
      </c>
      <c r="B10486">
        <v>391</v>
      </c>
      <c r="C10486">
        <v>10210</v>
      </c>
      <c r="D10486">
        <v>7.99</v>
      </c>
      <c r="E10486" s="1">
        <v>38565.040277777778</v>
      </c>
    </row>
    <row r="10487" spans="1:5" x14ac:dyDescent="0.3">
      <c r="A10487">
        <v>10610</v>
      </c>
      <c r="B10487">
        <v>391</v>
      </c>
      <c r="C10487">
        <v>10406</v>
      </c>
      <c r="D10487">
        <v>2.99</v>
      </c>
      <c r="E10487" s="1">
        <v>38565.317361111112</v>
      </c>
    </row>
    <row r="10488" spans="1:5" x14ac:dyDescent="0.3">
      <c r="A10488">
        <v>10611</v>
      </c>
      <c r="B10488">
        <v>391</v>
      </c>
      <c r="C10488">
        <v>11151</v>
      </c>
      <c r="D10488">
        <v>4.99</v>
      </c>
      <c r="E10488" s="1">
        <v>38566.411111111112</v>
      </c>
    </row>
    <row r="10489" spans="1:5" x14ac:dyDescent="0.3">
      <c r="A10489">
        <v>10612</v>
      </c>
      <c r="B10489">
        <v>391</v>
      </c>
      <c r="C10489">
        <v>11434</v>
      </c>
      <c r="D10489">
        <v>2.99</v>
      </c>
      <c r="E10489" s="1">
        <v>38566.842361111114</v>
      </c>
    </row>
    <row r="10490" spans="1:5" x14ac:dyDescent="0.3">
      <c r="A10490">
        <v>10613</v>
      </c>
      <c r="B10490">
        <v>391</v>
      </c>
      <c r="C10490">
        <v>11602</v>
      </c>
      <c r="D10490">
        <v>4.99</v>
      </c>
      <c r="E10490" s="1">
        <v>38581.13958333333</v>
      </c>
    </row>
    <row r="10491" spans="1:5" x14ac:dyDescent="0.3">
      <c r="A10491">
        <v>10614</v>
      </c>
      <c r="B10491">
        <v>391</v>
      </c>
      <c r="C10491">
        <v>12090</v>
      </c>
      <c r="D10491">
        <v>0.98999999999999899</v>
      </c>
      <c r="E10491" s="1">
        <v>38581.931250000001</v>
      </c>
    </row>
    <row r="10492" spans="1:5" x14ac:dyDescent="0.3">
      <c r="A10492">
        <v>10615</v>
      </c>
      <c r="B10492">
        <v>391</v>
      </c>
      <c r="C10492">
        <v>12100</v>
      </c>
      <c r="D10492">
        <v>1.99</v>
      </c>
      <c r="E10492" s="1">
        <v>38581.945138888892</v>
      </c>
    </row>
    <row r="10493" spans="1:5" x14ac:dyDescent="0.3">
      <c r="A10493">
        <v>10616</v>
      </c>
      <c r="B10493">
        <v>391</v>
      </c>
      <c r="C10493">
        <v>13980</v>
      </c>
      <c r="D10493">
        <v>2.99</v>
      </c>
      <c r="E10493" s="1">
        <v>38584.794444444444</v>
      </c>
    </row>
    <row r="10494" spans="1:5" x14ac:dyDescent="0.3">
      <c r="A10494">
        <v>10617</v>
      </c>
      <c r="B10494">
        <v>391</v>
      </c>
      <c r="C10494">
        <v>14381</v>
      </c>
      <c r="D10494">
        <v>0.98999999999999899</v>
      </c>
      <c r="E10494" s="1">
        <v>38585.413194444445</v>
      </c>
    </row>
    <row r="10495" spans="1:5" x14ac:dyDescent="0.3">
      <c r="A10495">
        <v>10618</v>
      </c>
      <c r="B10495">
        <v>392</v>
      </c>
      <c r="C10495">
        <v>1530</v>
      </c>
      <c r="D10495">
        <v>6.99</v>
      </c>
      <c r="E10495" s="1">
        <v>38519.026388888888</v>
      </c>
    </row>
    <row r="10496" spans="1:5" x14ac:dyDescent="0.3">
      <c r="A10496">
        <v>10619</v>
      </c>
      <c r="B10496">
        <v>392</v>
      </c>
      <c r="C10496">
        <v>1764</v>
      </c>
      <c r="D10496">
        <v>2.99</v>
      </c>
      <c r="E10496" s="1">
        <v>38519.743750000001</v>
      </c>
    </row>
    <row r="10497" spans="1:5" x14ac:dyDescent="0.3">
      <c r="A10497">
        <v>10620</v>
      </c>
      <c r="B10497">
        <v>392</v>
      </c>
      <c r="C10497">
        <v>2289</v>
      </c>
      <c r="D10497">
        <v>2.99</v>
      </c>
      <c r="E10497" s="1">
        <v>38521.311805555553</v>
      </c>
    </row>
    <row r="10498" spans="1:5" x14ac:dyDescent="0.3">
      <c r="A10498">
        <v>10621</v>
      </c>
      <c r="B10498">
        <v>392</v>
      </c>
      <c r="C10498">
        <v>2890</v>
      </c>
      <c r="D10498">
        <v>4.99</v>
      </c>
      <c r="E10498" s="1">
        <v>38523.083333333336</v>
      </c>
    </row>
    <row r="10499" spans="1:5" x14ac:dyDescent="0.3">
      <c r="A10499">
        <v>10622</v>
      </c>
      <c r="B10499">
        <v>392</v>
      </c>
      <c r="C10499">
        <v>3566</v>
      </c>
      <c r="D10499">
        <v>2.99</v>
      </c>
      <c r="E10499" s="1">
        <v>38539.130555555559</v>
      </c>
    </row>
    <row r="10500" spans="1:5" x14ac:dyDescent="0.3">
      <c r="A10500">
        <v>10623</v>
      </c>
      <c r="B10500">
        <v>392</v>
      </c>
      <c r="C10500">
        <v>6061</v>
      </c>
      <c r="D10500">
        <v>0.98999999999999899</v>
      </c>
      <c r="E10500" s="1">
        <v>38544.17083333333</v>
      </c>
    </row>
    <row r="10501" spans="1:5" x14ac:dyDescent="0.3">
      <c r="A10501">
        <v>10624</v>
      </c>
      <c r="B10501">
        <v>392</v>
      </c>
      <c r="C10501">
        <v>6406</v>
      </c>
      <c r="D10501">
        <v>2.99</v>
      </c>
      <c r="E10501" s="1">
        <v>38544.954861111109</v>
      </c>
    </row>
    <row r="10502" spans="1:5" x14ac:dyDescent="0.3">
      <c r="A10502">
        <v>10625</v>
      </c>
      <c r="B10502">
        <v>392</v>
      </c>
      <c r="C10502">
        <v>7692</v>
      </c>
      <c r="D10502">
        <v>2.99</v>
      </c>
      <c r="E10502" s="1">
        <v>38561.145833333336</v>
      </c>
    </row>
    <row r="10503" spans="1:5" x14ac:dyDescent="0.3">
      <c r="A10503">
        <v>10626</v>
      </c>
      <c r="B10503">
        <v>392</v>
      </c>
      <c r="C10503">
        <v>7981</v>
      </c>
      <c r="D10503">
        <v>1.99</v>
      </c>
      <c r="E10503" s="1">
        <v>38561.595833333333</v>
      </c>
    </row>
    <row r="10504" spans="1:5" x14ac:dyDescent="0.3">
      <c r="A10504">
        <v>10627</v>
      </c>
      <c r="B10504">
        <v>392</v>
      </c>
      <c r="C10504">
        <v>8254</v>
      </c>
      <c r="D10504">
        <v>0.98999999999999899</v>
      </c>
      <c r="E10504" s="1">
        <v>38562.040972222225</v>
      </c>
    </row>
    <row r="10505" spans="1:5" x14ac:dyDescent="0.3">
      <c r="A10505">
        <v>10628</v>
      </c>
      <c r="B10505">
        <v>392</v>
      </c>
      <c r="C10505">
        <v>8612</v>
      </c>
      <c r="D10505">
        <v>9.99</v>
      </c>
      <c r="E10505" s="1">
        <v>38562.561111111114</v>
      </c>
    </row>
    <row r="10506" spans="1:5" x14ac:dyDescent="0.3">
      <c r="A10506">
        <v>10629</v>
      </c>
      <c r="B10506">
        <v>392</v>
      </c>
      <c r="C10506">
        <v>10085</v>
      </c>
      <c r="D10506">
        <v>0.98999999999999899</v>
      </c>
      <c r="E10506" s="1">
        <v>38564.841666666667</v>
      </c>
    </row>
    <row r="10507" spans="1:5" x14ac:dyDescent="0.3">
      <c r="A10507">
        <v>10630</v>
      </c>
      <c r="B10507">
        <v>392</v>
      </c>
      <c r="C10507">
        <v>10435</v>
      </c>
      <c r="D10507">
        <v>4.99</v>
      </c>
      <c r="E10507" s="1">
        <v>38565.368055555555</v>
      </c>
    </row>
    <row r="10508" spans="1:5" x14ac:dyDescent="0.3">
      <c r="A10508">
        <v>10631</v>
      </c>
      <c r="B10508">
        <v>392</v>
      </c>
      <c r="C10508">
        <v>11459</v>
      </c>
      <c r="D10508">
        <v>0.98999999999999899</v>
      </c>
      <c r="E10508" s="1">
        <v>38566.892361111109</v>
      </c>
    </row>
    <row r="10509" spans="1:5" x14ac:dyDescent="0.3">
      <c r="A10509">
        <v>10632</v>
      </c>
      <c r="B10509">
        <v>392</v>
      </c>
      <c r="C10509">
        <v>11686</v>
      </c>
      <c r="D10509">
        <v>2.99</v>
      </c>
      <c r="E10509" s="1">
        <v>38581.277083333334</v>
      </c>
    </row>
    <row r="10510" spans="1:5" x14ac:dyDescent="0.3">
      <c r="A10510">
        <v>10633</v>
      </c>
      <c r="B10510">
        <v>392</v>
      </c>
      <c r="C10510">
        <v>12102</v>
      </c>
      <c r="D10510">
        <v>6.99</v>
      </c>
      <c r="E10510" s="1">
        <v>38581.947916666664</v>
      </c>
    </row>
    <row r="10511" spans="1:5" x14ac:dyDescent="0.3">
      <c r="A10511">
        <v>10634</v>
      </c>
      <c r="B10511">
        <v>392</v>
      </c>
      <c r="C10511">
        <v>12368</v>
      </c>
      <c r="D10511">
        <v>6.99</v>
      </c>
      <c r="E10511" s="1">
        <v>38582.331250000003</v>
      </c>
    </row>
    <row r="10512" spans="1:5" x14ac:dyDescent="0.3">
      <c r="A10512">
        <v>10635</v>
      </c>
      <c r="B10512">
        <v>392</v>
      </c>
      <c r="C10512">
        <v>12561</v>
      </c>
      <c r="D10512">
        <v>0.98999999999999899</v>
      </c>
      <c r="E10512" s="1">
        <v>38582.623611111114</v>
      </c>
    </row>
    <row r="10513" spans="1:5" x14ac:dyDescent="0.3">
      <c r="A10513">
        <v>10636</v>
      </c>
      <c r="B10513">
        <v>392</v>
      </c>
      <c r="C10513">
        <v>13629</v>
      </c>
      <c r="D10513">
        <v>4.99</v>
      </c>
      <c r="E10513" s="1">
        <v>38584.294444444444</v>
      </c>
    </row>
    <row r="10514" spans="1:5" x14ac:dyDescent="0.3">
      <c r="A10514">
        <v>10637</v>
      </c>
      <c r="B10514">
        <v>392</v>
      </c>
      <c r="C10514">
        <v>14081</v>
      </c>
      <c r="D10514">
        <v>7.99</v>
      </c>
      <c r="E10514" s="1">
        <v>38584.982638888891</v>
      </c>
    </row>
    <row r="10515" spans="1:5" x14ac:dyDescent="0.3">
      <c r="A10515">
        <v>10638</v>
      </c>
      <c r="B10515">
        <v>392</v>
      </c>
      <c r="C10515">
        <v>14223</v>
      </c>
      <c r="D10515">
        <v>5.99</v>
      </c>
      <c r="E10515" s="1">
        <v>38585.20208333333</v>
      </c>
    </row>
    <row r="10516" spans="1:5" x14ac:dyDescent="0.3">
      <c r="A10516">
        <v>10639</v>
      </c>
      <c r="B10516">
        <v>392</v>
      </c>
      <c r="C10516">
        <v>14369</v>
      </c>
      <c r="D10516">
        <v>0.98999999999999899</v>
      </c>
      <c r="E10516" s="1">
        <v>38585.397916666669</v>
      </c>
    </row>
    <row r="10517" spans="1:5" x14ac:dyDescent="0.3">
      <c r="A10517">
        <v>10640</v>
      </c>
      <c r="B10517">
        <v>392</v>
      </c>
      <c r="C10517">
        <v>14438</v>
      </c>
      <c r="D10517">
        <v>5.99</v>
      </c>
      <c r="E10517" s="1">
        <v>38585.493750000001</v>
      </c>
    </row>
    <row r="10518" spans="1:5" x14ac:dyDescent="0.3">
      <c r="A10518">
        <v>10641</v>
      </c>
      <c r="B10518">
        <v>393</v>
      </c>
      <c r="C10518">
        <v>599</v>
      </c>
      <c r="D10518">
        <v>4.99</v>
      </c>
      <c r="E10518" s="1">
        <v>38500.586805555555</v>
      </c>
    </row>
    <row r="10519" spans="1:5" x14ac:dyDescent="0.3">
      <c r="A10519">
        <v>10642</v>
      </c>
      <c r="B10519">
        <v>393</v>
      </c>
      <c r="C10519">
        <v>886</v>
      </c>
      <c r="D10519">
        <v>0.98999999999999899</v>
      </c>
      <c r="E10519" s="1">
        <v>38502.287499999999</v>
      </c>
    </row>
    <row r="10520" spans="1:5" x14ac:dyDescent="0.3">
      <c r="A10520">
        <v>10643</v>
      </c>
      <c r="B10520">
        <v>393</v>
      </c>
      <c r="C10520">
        <v>1611</v>
      </c>
      <c r="D10520">
        <v>6.99</v>
      </c>
      <c r="E10520" s="1">
        <v>38519.27847222222</v>
      </c>
    </row>
    <row r="10521" spans="1:5" x14ac:dyDescent="0.3">
      <c r="A10521">
        <v>10644</v>
      </c>
      <c r="B10521">
        <v>393</v>
      </c>
      <c r="C10521">
        <v>1915</v>
      </c>
      <c r="D10521">
        <v>1.99</v>
      </c>
      <c r="E10521" s="1">
        <v>38520.227777777778</v>
      </c>
    </row>
    <row r="10522" spans="1:5" x14ac:dyDescent="0.3">
      <c r="A10522">
        <v>10645</v>
      </c>
      <c r="B10522">
        <v>393</v>
      </c>
      <c r="C10522">
        <v>2219</v>
      </c>
      <c r="D10522">
        <v>2.99</v>
      </c>
      <c r="E10522" s="1">
        <v>38521.136111111111</v>
      </c>
    </row>
    <row r="10523" spans="1:5" x14ac:dyDescent="0.3">
      <c r="A10523">
        <v>10646</v>
      </c>
      <c r="B10523">
        <v>393</v>
      </c>
      <c r="C10523">
        <v>2319</v>
      </c>
      <c r="D10523">
        <v>4.99</v>
      </c>
      <c r="E10523" s="1">
        <v>38521.39166666667</v>
      </c>
    </row>
    <row r="10524" spans="1:5" x14ac:dyDescent="0.3">
      <c r="A10524">
        <v>10647</v>
      </c>
      <c r="B10524">
        <v>393</v>
      </c>
      <c r="C10524">
        <v>3001</v>
      </c>
      <c r="D10524">
        <v>2.99</v>
      </c>
      <c r="E10524" s="1">
        <v>38523.409722222219</v>
      </c>
    </row>
    <row r="10525" spans="1:5" x14ac:dyDescent="0.3">
      <c r="A10525">
        <v>10648</v>
      </c>
      <c r="B10525">
        <v>393</v>
      </c>
      <c r="C10525">
        <v>4275</v>
      </c>
      <c r="D10525">
        <v>2.99</v>
      </c>
      <c r="E10525" s="1">
        <v>38540.613194444442</v>
      </c>
    </row>
    <row r="10526" spans="1:5" x14ac:dyDescent="0.3">
      <c r="A10526">
        <v>10649</v>
      </c>
      <c r="B10526">
        <v>393</v>
      </c>
      <c r="C10526">
        <v>4546</v>
      </c>
      <c r="D10526">
        <v>8.99</v>
      </c>
      <c r="E10526" s="1">
        <v>38541.179166666669</v>
      </c>
    </row>
    <row r="10527" spans="1:5" x14ac:dyDescent="0.3">
      <c r="A10527">
        <v>10650</v>
      </c>
      <c r="B10527">
        <v>393</v>
      </c>
      <c r="C10527">
        <v>4632</v>
      </c>
      <c r="D10527">
        <v>5.99</v>
      </c>
      <c r="E10527" s="1">
        <v>38541.359722222223</v>
      </c>
    </row>
    <row r="10528" spans="1:5" x14ac:dyDescent="0.3">
      <c r="A10528">
        <v>10651</v>
      </c>
      <c r="B10528">
        <v>393</v>
      </c>
      <c r="C10528">
        <v>4791</v>
      </c>
      <c r="D10528">
        <v>7.99</v>
      </c>
      <c r="E10528" s="1">
        <v>38541.685416666667</v>
      </c>
    </row>
    <row r="10529" spans="1:5" x14ac:dyDescent="0.3">
      <c r="A10529">
        <v>10652</v>
      </c>
      <c r="B10529">
        <v>393</v>
      </c>
      <c r="C10529">
        <v>5099</v>
      </c>
      <c r="D10529">
        <v>4.99</v>
      </c>
      <c r="E10529" s="1">
        <v>38542.259722222225</v>
      </c>
    </row>
    <row r="10530" spans="1:5" x14ac:dyDescent="0.3">
      <c r="A10530">
        <v>10653</v>
      </c>
      <c r="B10530">
        <v>393</v>
      </c>
      <c r="C10530">
        <v>6221</v>
      </c>
      <c r="D10530">
        <v>2.99</v>
      </c>
      <c r="E10530" s="1">
        <v>38544.558333333334</v>
      </c>
    </row>
    <row r="10531" spans="1:5" x14ac:dyDescent="0.3">
      <c r="A10531">
        <v>10654</v>
      </c>
      <c r="B10531">
        <v>393</v>
      </c>
      <c r="C10531">
        <v>6513</v>
      </c>
      <c r="D10531">
        <v>0.98999999999999899</v>
      </c>
      <c r="E10531" s="1">
        <v>38545.155555555553</v>
      </c>
    </row>
    <row r="10532" spans="1:5" x14ac:dyDescent="0.3">
      <c r="A10532">
        <v>10655</v>
      </c>
      <c r="B10532">
        <v>393</v>
      </c>
      <c r="C10532">
        <v>6930</v>
      </c>
      <c r="D10532">
        <v>8.99</v>
      </c>
      <c r="E10532" s="1">
        <v>38559.958333333336</v>
      </c>
    </row>
    <row r="10533" spans="1:5" x14ac:dyDescent="0.3">
      <c r="A10533">
        <v>10656</v>
      </c>
      <c r="B10533">
        <v>393</v>
      </c>
      <c r="C10533">
        <v>7486</v>
      </c>
      <c r="D10533">
        <v>0.98999999999999899</v>
      </c>
      <c r="E10533" s="1">
        <v>38560.811805555553</v>
      </c>
    </row>
    <row r="10534" spans="1:5" x14ac:dyDescent="0.3">
      <c r="A10534">
        <v>10657</v>
      </c>
      <c r="B10534">
        <v>393</v>
      </c>
      <c r="C10534">
        <v>8004</v>
      </c>
      <c r="D10534">
        <v>4.99</v>
      </c>
      <c r="E10534" s="1">
        <v>38561.634722222225</v>
      </c>
    </row>
    <row r="10535" spans="1:5" x14ac:dyDescent="0.3">
      <c r="A10535">
        <v>10658</v>
      </c>
      <c r="B10535">
        <v>393</v>
      </c>
      <c r="C10535">
        <v>8448</v>
      </c>
      <c r="D10535">
        <v>0.98999999999999899</v>
      </c>
      <c r="E10535" s="1">
        <v>38562.320138888892</v>
      </c>
    </row>
    <row r="10536" spans="1:5" x14ac:dyDescent="0.3">
      <c r="A10536">
        <v>10659</v>
      </c>
      <c r="B10536">
        <v>393</v>
      </c>
      <c r="C10536">
        <v>9763</v>
      </c>
      <c r="D10536">
        <v>7.99</v>
      </c>
      <c r="E10536" s="1">
        <v>38564.398611111108</v>
      </c>
    </row>
    <row r="10537" spans="1:5" x14ac:dyDescent="0.3">
      <c r="A10537">
        <v>10660</v>
      </c>
      <c r="B10537">
        <v>393</v>
      </c>
      <c r="C10537">
        <v>10158</v>
      </c>
      <c r="D10537">
        <v>1.99</v>
      </c>
      <c r="E10537" s="1">
        <v>38564.944444444445</v>
      </c>
    </row>
    <row r="10538" spans="1:5" x14ac:dyDescent="0.3">
      <c r="A10538">
        <v>10661</v>
      </c>
      <c r="B10538">
        <v>393</v>
      </c>
      <c r="C10538">
        <v>12059</v>
      </c>
      <c r="D10538">
        <v>2.99</v>
      </c>
      <c r="E10538" s="1">
        <v>38581.881249999999</v>
      </c>
    </row>
    <row r="10539" spans="1:5" x14ac:dyDescent="0.3">
      <c r="A10539">
        <v>10662</v>
      </c>
      <c r="B10539">
        <v>393</v>
      </c>
      <c r="C10539">
        <v>12113</v>
      </c>
      <c r="D10539">
        <v>1.99</v>
      </c>
      <c r="E10539" s="1">
        <v>38581.959027777775</v>
      </c>
    </row>
    <row r="10540" spans="1:5" x14ac:dyDescent="0.3">
      <c r="A10540">
        <v>10663</v>
      </c>
      <c r="B10540">
        <v>393</v>
      </c>
      <c r="C10540">
        <v>12563</v>
      </c>
      <c r="D10540">
        <v>4.99</v>
      </c>
      <c r="E10540" s="1">
        <v>38582.630555555559</v>
      </c>
    </row>
    <row r="10541" spans="1:5" x14ac:dyDescent="0.3">
      <c r="A10541">
        <v>10664</v>
      </c>
      <c r="B10541">
        <v>393</v>
      </c>
      <c r="C10541">
        <v>12676</v>
      </c>
      <c r="D10541">
        <v>0.98999999999999899</v>
      </c>
      <c r="E10541" s="1">
        <v>38582.81527777778</v>
      </c>
    </row>
    <row r="10542" spans="1:5" x14ac:dyDescent="0.3">
      <c r="A10542">
        <v>10665</v>
      </c>
      <c r="B10542">
        <v>393</v>
      </c>
      <c r="C10542">
        <v>13184</v>
      </c>
      <c r="D10542">
        <v>4.99</v>
      </c>
      <c r="E10542" s="1">
        <v>38583.594444444447</v>
      </c>
    </row>
    <row r="10543" spans="1:5" x14ac:dyDescent="0.3">
      <c r="A10543">
        <v>10666</v>
      </c>
      <c r="B10543">
        <v>393</v>
      </c>
      <c r="C10543">
        <v>13357</v>
      </c>
      <c r="D10543">
        <v>4.99</v>
      </c>
      <c r="E10543" s="1">
        <v>38583.876388888886</v>
      </c>
    </row>
    <row r="10544" spans="1:5" x14ac:dyDescent="0.3">
      <c r="A10544">
        <v>10667</v>
      </c>
      <c r="B10544">
        <v>393</v>
      </c>
      <c r="C10544">
        <v>13788</v>
      </c>
      <c r="D10544">
        <v>1.99</v>
      </c>
      <c r="E10544" s="1">
        <v>38584.510416666664</v>
      </c>
    </row>
    <row r="10545" spans="1:5" x14ac:dyDescent="0.3">
      <c r="A10545">
        <v>10668</v>
      </c>
      <c r="B10545">
        <v>393</v>
      </c>
      <c r="C10545">
        <v>15132</v>
      </c>
      <c r="D10545">
        <v>2.99</v>
      </c>
      <c r="E10545" s="1">
        <v>38586.549305555556</v>
      </c>
    </row>
    <row r="10546" spans="1:5" x14ac:dyDescent="0.3">
      <c r="A10546">
        <v>10669</v>
      </c>
      <c r="B10546">
        <v>393</v>
      </c>
      <c r="C10546">
        <v>15284</v>
      </c>
      <c r="D10546">
        <v>3.99</v>
      </c>
      <c r="E10546" s="1">
        <v>38586.803472222222</v>
      </c>
    </row>
    <row r="10547" spans="1:5" x14ac:dyDescent="0.3">
      <c r="A10547">
        <v>10670</v>
      </c>
      <c r="B10547">
        <v>393</v>
      </c>
      <c r="C10547">
        <v>15527</v>
      </c>
      <c r="D10547">
        <v>0.98999999999999899</v>
      </c>
      <c r="E10547" s="1">
        <v>38587.155555555553</v>
      </c>
    </row>
    <row r="10548" spans="1:5" x14ac:dyDescent="0.3">
      <c r="A10548">
        <v>10671</v>
      </c>
      <c r="B10548">
        <v>393</v>
      </c>
      <c r="C10548">
        <v>16049</v>
      </c>
      <c r="D10548">
        <v>3.99</v>
      </c>
      <c r="E10548" s="1">
        <v>38587.951388888891</v>
      </c>
    </row>
    <row r="10549" spans="1:5" x14ac:dyDescent="0.3">
      <c r="A10549">
        <v>10672</v>
      </c>
      <c r="B10549">
        <v>394</v>
      </c>
      <c r="C10549">
        <v>213</v>
      </c>
      <c r="D10549">
        <v>3.99</v>
      </c>
      <c r="E10549" s="1">
        <v>38498.363888888889</v>
      </c>
    </row>
    <row r="10550" spans="1:5" x14ac:dyDescent="0.3">
      <c r="A10550">
        <v>10673</v>
      </c>
      <c r="B10550">
        <v>394</v>
      </c>
      <c r="C10550">
        <v>977</v>
      </c>
      <c r="D10550">
        <v>2.99</v>
      </c>
      <c r="E10550" s="1">
        <v>38502.890277777777</v>
      </c>
    </row>
    <row r="10551" spans="1:5" x14ac:dyDescent="0.3">
      <c r="A10551">
        <v>10674</v>
      </c>
      <c r="B10551">
        <v>394</v>
      </c>
      <c r="C10551">
        <v>1324</v>
      </c>
      <c r="D10551">
        <v>4.99</v>
      </c>
      <c r="E10551" s="1">
        <v>38518.459722222222</v>
      </c>
    </row>
    <row r="10552" spans="1:5" x14ac:dyDescent="0.3">
      <c r="A10552">
        <v>10675</v>
      </c>
      <c r="B10552">
        <v>394</v>
      </c>
      <c r="C10552">
        <v>3543</v>
      </c>
      <c r="D10552">
        <v>0.98999999999999899</v>
      </c>
      <c r="E10552" s="1">
        <v>38539.084027777775</v>
      </c>
    </row>
    <row r="10553" spans="1:5" x14ac:dyDescent="0.3">
      <c r="A10553">
        <v>10676</v>
      </c>
      <c r="B10553">
        <v>394</v>
      </c>
      <c r="C10553">
        <v>3873</v>
      </c>
      <c r="D10553">
        <v>6.99</v>
      </c>
      <c r="E10553" s="1">
        <v>38539.752083333333</v>
      </c>
    </row>
    <row r="10554" spans="1:5" x14ac:dyDescent="0.3">
      <c r="A10554">
        <v>10677</v>
      </c>
      <c r="B10554">
        <v>394</v>
      </c>
      <c r="C10554">
        <v>4009</v>
      </c>
      <c r="D10554">
        <v>2.99</v>
      </c>
      <c r="E10554" s="1">
        <v>38540.019444444442</v>
      </c>
    </row>
    <row r="10555" spans="1:5" x14ac:dyDescent="0.3">
      <c r="A10555">
        <v>10678</v>
      </c>
      <c r="B10555">
        <v>394</v>
      </c>
      <c r="C10555">
        <v>4307</v>
      </c>
      <c r="D10555">
        <v>6.99</v>
      </c>
      <c r="E10555" s="1">
        <v>38540.722222222219</v>
      </c>
    </row>
    <row r="10556" spans="1:5" x14ac:dyDescent="0.3">
      <c r="A10556">
        <v>10679</v>
      </c>
      <c r="B10556">
        <v>394</v>
      </c>
      <c r="C10556">
        <v>5183</v>
      </c>
      <c r="D10556">
        <v>4.99</v>
      </c>
      <c r="E10556" s="1">
        <v>38542.425694444442</v>
      </c>
    </row>
    <row r="10557" spans="1:5" x14ac:dyDescent="0.3">
      <c r="A10557">
        <v>10680</v>
      </c>
      <c r="B10557">
        <v>394</v>
      </c>
      <c r="C10557">
        <v>5535</v>
      </c>
      <c r="D10557">
        <v>4.99</v>
      </c>
      <c r="E10557" s="1">
        <v>38543.102083333331</v>
      </c>
    </row>
    <row r="10558" spans="1:5" x14ac:dyDescent="0.3">
      <c r="A10558">
        <v>10681</v>
      </c>
      <c r="B10558">
        <v>394</v>
      </c>
      <c r="C10558">
        <v>6059</v>
      </c>
      <c r="D10558">
        <v>4.99</v>
      </c>
      <c r="E10558" s="1">
        <v>38544.168749999997</v>
      </c>
    </row>
    <row r="10559" spans="1:5" x14ac:dyDescent="0.3">
      <c r="A10559">
        <v>10682</v>
      </c>
      <c r="B10559">
        <v>394</v>
      </c>
      <c r="C10559">
        <v>7445</v>
      </c>
      <c r="D10559">
        <v>3.99</v>
      </c>
      <c r="E10559" s="1">
        <v>38560.747916666667</v>
      </c>
    </row>
    <row r="10560" spans="1:5" x14ac:dyDescent="0.3">
      <c r="A10560">
        <v>10683</v>
      </c>
      <c r="B10560">
        <v>394</v>
      </c>
      <c r="C10560">
        <v>9147</v>
      </c>
      <c r="D10560">
        <v>0.98999999999999899</v>
      </c>
      <c r="E10560" s="1">
        <v>38563.443055555559</v>
      </c>
    </row>
    <row r="10561" spans="1:5" x14ac:dyDescent="0.3">
      <c r="A10561">
        <v>10684</v>
      </c>
      <c r="B10561">
        <v>394</v>
      </c>
      <c r="C10561">
        <v>9864</v>
      </c>
      <c r="D10561">
        <v>0.98999999999999899</v>
      </c>
      <c r="E10561" s="1">
        <v>38564.54583333333</v>
      </c>
    </row>
    <row r="10562" spans="1:5" x14ac:dyDescent="0.3">
      <c r="A10562">
        <v>10685</v>
      </c>
      <c r="B10562">
        <v>394</v>
      </c>
      <c r="C10562">
        <v>10319</v>
      </c>
      <c r="D10562">
        <v>4.99</v>
      </c>
      <c r="E10562" s="1">
        <v>38565.192361111112</v>
      </c>
    </row>
    <row r="10563" spans="1:5" x14ac:dyDescent="0.3">
      <c r="A10563">
        <v>10686</v>
      </c>
      <c r="B10563">
        <v>394</v>
      </c>
      <c r="C10563">
        <v>10603</v>
      </c>
      <c r="D10563">
        <v>0.98999999999999899</v>
      </c>
      <c r="E10563" s="1">
        <v>38565.604166666664</v>
      </c>
    </row>
    <row r="10564" spans="1:5" x14ac:dyDescent="0.3">
      <c r="A10564">
        <v>10687</v>
      </c>
      <c r="B10564">
        <v>394</v>
      </c>
      <c r="C10564">
        <v>10718</v>
      </c>
      <c r="D10564">
        <v>0.98999999999999899</v>
      </c>
      <c r="E10564" s="1">
        <v>38565.788194444445</v>
      </c>
    </row>
    <row r="10565" spans="1:5" x14ac:dyDescent="0.3">
      <c r="A10565">
        <v>10688</v>
      </c>
      <c r="B10565">
        <v>394</v>
      </c>
      <c r="C10565">
        <v>12080</v>
      </c>
      <c r="D10565">
        <v>4.99</v>
      </c>
      <c r="E10565" s="1">
        <v>38581.922222222223</v>
      </c>
    </row>
    <row r="10566" spans="1:5" x14ac:dyDescent="0.3">
      <c r="A10566">
        <v>10689</v>
      </c>
      <c r="B10566">
        <v>394</v>
      </c>
      <c r="C10566">
        <v>12389</v>
      </c>
      <c r="D10566">
        <v>4.99</v>
      </c>
      <c r="E10566" s="1">
        <v>38582.366666666669</v>
      </c>
    </row>
    <row r="10567" spans="1:5" x14ac:dyDescent="0.3">
      <c r="A10567">
        <v>10690</v>
      </c>
      <c r="B10567">
        <v>394</v>
      </c>
      <c r="C10567">
        <v>12510</v>
      </c>
      <c r="D10567">
        <v>9.99</v>
      </c>
      <c r="E10567" s="1">
        <v>38582.556944444441</v>
      </c>
    </row>
    <row r="10568" spans="1:5" x14ac:dyDescent="0.3">
      <c r="A10568">
        <v>10691</v>
      </c>
      <c r="B10568">
        <v>394</v>
      </c>
      <c r="C10568">
        <v>13047</v>
      </c>
      <c r="D10568">
        <v>0.98999999999999899</v>
      </c>
      <c r="E10568" s="1">
        <v>38583.39166666667</v>
      </c>
    </row>
    <row r="10569" spans="1:5" x14ac:dyDescent="0.3">
      <c r="A10569">
        <v>10692</v>
      </c>
      <c r="B10569">
        <v>394</v>
      </c>
      <c r="C10569">
        <v>14605</v>
      </c>
      <c r="D10569">
        <v>0.98999999999999899</v>
      </c>
      <c r="E10569" s="1">
        <v>38585.74722222222</v>
      </c>
    </row>
    <row r="10570" spans="1:5" x14ac:dyDescent="0.3">
      <c r="A10570">
        <v>10694</v>
      </c>
      <c r="B10570">
        <v>395</v>
      </c>
      <c r="C10570">
        <v>1270</v>
      </c>
      <c r="D10570">
        <v>0.98999999999999899</v>
      </c>
      <c r="E10570" s="1">
        <v>38518.3125</v>
      </c>
    </row>
    <row r="10571" spans="1:5" x14ac:dyDescent="0.3">
      <c r="A10571">
        <v>10695</v>
      </c>
      <c r="B10571">
        <v>395</v>
      </c>
      <c r="C10571">
        <v>1562</v>
      </c>
      <c r="D10571">
        <v>0.98999999999999899</v>
      </c>
      <c r="E10571" s="1">
        <v>38519.115277777775</v>
      </c>
    </row>
    <row r="10572" spans="1:5" x14ac:dyDescent="0.3">
      <c r="A10572">
        <v>10696</v>
      </c>
      <c r="B10572">
        <v>395</v>
      </c>
      <c r="C10572">
        <v>1603</v>
      </c>
      <c r="D10572">
        <v>0.98999999999999899</v>
      </c>
      <c r="E10572" s="1">
        <v>38519.259722222225</v>
      </c>
    </row>
    <row r="10573" spans="1:5" x14ac:dyDescent="0.3">
      <c r="A10573">
        <v>10697</v>
      </c>
      <c r="B10573">
        <v>395</v>
      </c>
      <c r="C10573">
        <v>3030</v>
      </c>
      <c r="D10573">
        <v>4.99</v>
      </c>
      <c r="E10573" s="1">
        <v>38523.493750000001</v>
      </c>
    </row>
    <row r="10574" spans="1:5" x14ac:dyDescent="0.3">
      <c r="A10574">
        <v>10698</v>
      </c>
      <c r="B10574">
        <v>395</v>
      </c>
      <c r="C10574">
        <v>3310</v>
      </c>
      <c r="D10574">
        <v>0.98999999999999899</v>
      </c>
      <c r="E10574" s="1">
        <v>38524.336111111108</v>
      </c>
    </row>
    <row r="10575" spans="1:5" x14ac:dyDescent="0.3">
      <c r="A10575">
        <v>10699</v>
      </c>
      <c r="B10575">
        <v>395</v>
      </c>
      <c r="C10575">
        <v>3389</v>
      </c>
      <c r="D10575">
        <v>6.99</v>
      </c>
      <c r="E10575" s="1">
        <v>38524.609027777777</v>
      </c>
    </row>
    <row r="10576" spans="1:5" x14ac:dyDescent="0.3">
      <c r="A10576">
        <v>10700</v>
      </c>
      <c r="B10576">
        <v>395</v>
      </c>
      <c r="C10576">
        <v>3684</v>
      </c>
      <c r="D10576">
        <v>0.98999999999999899</v>
      </c>
      <c r="E10576" s="1">
        <v>38539.395138888889</v>
      </c>
    </row>
    <row r="10577" spans="1:5" x14ac:dyDescent="0.3">
      <c r="A10577">
        <v>10701</v>
      </c>
      <c r="B10577">
        <v>395</v>
      </c>
      <c r="C10577">
        <v>4185</v>
      </c>
      <c r="D10577">
        <v>5.99</v>
      </c>
      <c r="E10577" s="1">
        <v>38540.438194444447</v>
      </c>
    </row>
    <row r="10578" spans="1:5" x14ac:dyDescent="0.3">
      <c r="A10578">
        <v>10702</v>
      </c>
      <c r="B10578">
        <v>395</v>
      </c>
      <c r="C10578">
        <v>4393</v>
      </c>
      <c r="D10578">
        <v>4.99</v>
      </c>
      <c r="E10578" s="1">
        <v>38540.883333333331</v>
      </c>
    </row>
    <row r="10579" spans="1:5" x14ac:dyDescent="0.3">
      <c r="A10579">
        <v>10703</v>
      </c>
      <c r="B10579">
        <v>395</v>
      </c>
      <c r="C10579">
        <v>5087</v>
      </c>
      <c r="D10579">
        <v>0.98999999999999899</v>
      </c>
      <c r="E10579" s="1">
        <v>38542.238888888889</v>
      </c>
    </row>
    <row r="10580" spans="1:5" x14ac:dyDescent="0.3">
      <c r="A10580">
        <v>10704</v>
      </c>
      <c r="B10580">
        <v>395</v>
      </c>
      <c r="C10580">
        <v>5136</v>
      </c>
      <c r="D10580">
        <v>0.98999999999999899</v>
      </c>
      <c r="E10580" s="1">
        <v>38542.329861111109</v>
      </c>
    </row>
    <row r="10581" spans="1:5" x14ac:dyDescent="0.3">
      <c r="A10581">
        <v>10705</v>
      </c>
      <c r="B10581">
        <v>395</v>
      </c>
      <c r="C10581">
        <v>7740</v>
      </c>
      <c r="D10581">
        <v>2.99</v>
      </c>
      <c r="E10581" s="1">
        <v>38561.224305555559</v>
      </c>
    </row>
    <row r="10582" spans="1:5" x14ac:dyDescent="0.3">
      <c r="A10582">
        <v>10706</v>
      </c>
      <c r="B10582">
        <v>395</v>
      </c>
      <c r="C10582">
        <v>7986</v>
      </c>
      <c r="D10582">
        <v>7.99</v>
      </c>
      <c r="E10582" s="1">
        <v>38561.604166666664</v>
      </c>
    </row>
    <row r="10583" spans="1:5" x14ac:dyDescent="0.3">
      <c r="A10583">
        <v>10707</v>
      </c>
      <c r="B10583">
        <v>395</v>
      </c>
      <c r="C10583">
        <v>11889</v>
      </c>
      <c r="D10583">
        <v>0.98999999999999899</v>
      </c>
      <c r="E10583" s="1">
        <v>38581.630555555559</v>
      </c>
    </row>
    <row r="10584" spans="1:5" x14ac:dyDescent="0.3">
      <c r="A10584">
        <v>10708</v>
      </c>
      <c r="B10584">
        <v>395</v>
      </c>
      <c r="C10584">
        <v>14471</v>
      </c>
      <c r="D10584">
        <v>5.99</v>
      </c>
      <c r="E10584" s="1">
        <v>38585.548611111109</v>
      </c>
    </row>
    <row r="10585" spans="1:5" x14ac:dyDescent="0.3">
      <c r="A10585">
        <v>10709</v>
      </c>
      <c r="B10585">
        <v>395</v>
      </c>
      <c r="C10585">
        <v>14720</v>
      </c>
      <c r="D10585">
        <v>0.98999999999999899</v>
      </c>
      <c r="E10585" s="1">
        <v>38585.904861111114</v>
      </c>
    </row>
    <row r="10586" spans="1:5" x14ac:dyDescent="0.3">
      <c r="A10586">
        <v>10710</v>
      </c>
      <c r="B10586">
        <v>395</v>
      </c>
      <c r="C10586">
        <v>15698</v>
      </c>
      <c r="D10586">
        <v>2.99</v>
      </c>
      <c r="E10586" s="1">
        <v>38587.424305555556</v>
      </c>
    </row>
    <row r="10587" spans="1:5" x14ac:dyDescent="0.3">
      <c r="A10587">
        <v>10711</v>
      </c>
      <c r="B10587">
        <v>395</v>
      </c>
      <c r="C10587">
        <v>15856</v>
      </c>
      <c r="D10587">
        <v>0.98999999999999899</v>
      </c>
      <c r="E10587" s="1">
        <v>38587.665972222225</v>
      </c>
    </row>
    <row r="10588" spans="1:5" x14ac:dyDescent="0.3">
      <c r="A10588">
        <v>10712</v>
      </c>
      <c r="B10588">
        <v>395</v>
      </c>
      <c r="C10588">
        <v>15970</v>
      </c>
      <c r="D10588">
        <v>4.99</v>
      </c>
      <c r="E10588" s="1">
        <v>38587.82916666667</v>
      </c>
    </row>
    <row r="10589" spans="1:5" x14ac:dyDescent="0.3">
      <c r="A10589">
        <v>10713</v>
      </c>
      <c r="B10589">
        <v>396</v>
      </c>
      <c r="C10589">
        <v>641</v>
      </c>
      <c r="D10589">
        <v>5.99</v>
      </c>
      <c r="E10589" s="1">
        <v>38500.78125</v>
      </c>
    </row>
    <row r="10590" spans="1:5" x14ac:dyDescent="0.3">
      <c r="A10590">
        <v>10714</v>
      </c>
      <c r="B10590">
        <v>396</v>
      </c>
      <c r="C10590">
        <v>1370</v>
      </c>
      <c r="D10590">
        <v>1.99</v>
      </c>
      <c r="E10590" s="1">
        <v>38518.604861111111</v>
      </c>
    </row>
    <row r="10591" spans="1:5" x14ac:dyDescent="0.3">
      <c r="A10591">
        <v>10715</v>
      </c>
      <c r="B10591">
        <v>396</v>
      </c>
      <c r="C10591">
        <v>1385</v>
      </c>
      <c r="D10591">
        <v>4.99</v>
      </c>
      <c r="E10591" s="1">
        <v>38518.644444444442</v>
      </c>
    </row>
    <row r="10592" spans="1:5" x14ac:dyDescent="0.3">
      <c r="A10592">
        <v>10716</v>
      </c>
      <c r="B10592">
        <v>396</v>
      </c>
      <c r="C10592">
        <v>1408</v>
      </c>
      <c r="D10592">
        <v>6.99</v>
      </c>
      <c r="E10592" s="1">
        <v>38518.706250000003</v>
      </c>
    </row>
    <row r="10593" spans="1:5" x14ac:dyDescent="0.3">
      <c r="A10593">
        <v>10717</v>
      </c>
      <c r="B10593">
        <v>396</v>
      </c>
      <c r="C10593">
        <v>3909</v>
      </c>
      <c r="D10593">
        <v>6.99</v>
      </c>
      <c r="E10593" s="1">
        <v>38539.82916666667</v>
      </c>
    </row>
    <row r="10594" spans="1:5" x14ac:dyDescent="0.3">
      <c r="A10594">
        <v>10718</v>
      </c>
      <c r="B10594">
        <v>396</v>
      </c>
      <c r="C10594">
        <v>5059</v>
      </c>
      <c r="D10594">
        <v>1.99</v>
      </c>
      <c r="E10594" s="1">
        <v>38542.186111111114</v>
      </c>
    </row>
    <row r="10595" spans="1:5" x14ac:dyDescent="0.3">
      <c r="A10595">
        <v>10719</v>
      </c>
      <c r="B10595">
        <v>396</v>
      </c>
      <c r="C10595">
        <v>6335</v>
      </c>
      <c r="D10595">
        <v>2.99</v>
      </c>
      <c r="E10595" s="1">
        <v>38544.809027777781</v>
      </c>
    </row>
    <row r="10596" spans="1:5" x14ac:dyDescent="0.3">
      <c r="A10596">
        <v>10720</v>
      </c>
      <c r="B10596">
        <v>396</v>
      </c>
      <c r="C10596">
        <v>6764</v>
      </c>
      <c r="D10596">
        <v>4.99</v>
      </c>
      <c r="E10596" s="1">
        <v>38545.645138888889</v>
      </c>
    </row>
    <row r="10597" spans="1:5" x14ac:dyDescent="0.3">
      <c r="A10597">
        <v>10721</v>
      </c>
      <c r="B10597">
        <v>396</v>
      </c>
      <c r="C10597">
        <v>6771</v>
      </c>
      <c r="D10597">
        <v>2.99</v>
      </c>
      <c r="E10597" s="1">
        <v>38545.662499999999</v>
      </c>
    </row>
    <row r="10598" spans="1:5" x14ac:dyDescent="0.3">
      <c r="A10598">
        <v>10722</v>
      </c>
      <c r="B10598">
        <v>396</v>
      </c>
      <c r="C10598">
        <v>7142</v>
      </c>
      <c r="D10598">
        <v>0.98999999999999899</v>
      </c>
      <c r="E10598" s="1">
        <v>38560.288194444445</v>
      </c>
    </row>
    <row r="10599" spans="1:5" x14ac:dyDescent="0.3">
      <c r="A10599">
        <v>10723</v>
      </c>
      <c r="B10599">
        <v>396</v>
      </c>
      <c r="C10599">
        <v>7313</v>
      </c>
      <c r="D10599">
        <v>2.99</v>
      </c>
      <c r="E10599" s="1">
        <v>38560.549305555556</v>
      </c>
    </row>
    <row r="10600" spans="1:5" x14ac:dyDescent="0.3">
      <c r="A10600">
        <v>10724</v>
      </c>
      <c r="B10600">
        <v>396</v>
      </c>
      <c r="C10600">
        <v>8371</v>
      </c>
      <c r="D10600">
        <v>2.99</v>
      </c>
      <c r="E10600" s="1">
        <v>38562.219444444447</v>
      </c>
    </row>
    <row r="10601" spans="1:5" x14ac:dyDescent="0.3">
      <c r="A10601">
        <v>10725</v>
      </c>
      <c r="B10601">
        <v>396</v>
      </c>
      <c r="C10601">
        <v>8807</v>
      </c>
      <c r="D10601">
        <v>2.99</v>
      </c>
      <c r="E10601" s="1">
        <v>38562.9</v>
      </c>
    </row>
    <row r="10602" spans="1:5" x14ac:dyDescent="0.3">
      <c r="A10602">
        <v>10726</v>
      </c>
      <c r="B10602">
        <v>396</v>
      </c>
      <c r="C10602">
        <v>9344</v>
      </c>
      <c r="D10602">
        <v>5.99</v>
      </c>
      <c r="E10602" s="1">
        <v>38563.759027777778</v>
      </c>
    </row>
    <row r="10603" spans="1:5" x14ac:dyDescent="0.3">
      <c r="A10603">
        <v>10727</v>
      </c>
      <c r="B10603">
        <v>396</v>
      </c>
      <c r="C10603">
        <v>10120</v>
      </c>
      <c r="D10603">
        <v>2.99</v>
      </c>
      <c r="E10603" s="1">
        <v>38564.89166666667</v>
      </c>
    </row>
    <row r="10604" spans="1:5" x14ac:dyDescent="0.3">
      <c r="A10604">
        <v>10728</v>
      </c>
      <c r="B10604">
        <v>396</v>
      </c>
      <c r="C10604">
        <v>10124</v>
      </c>
      <c r="D10604">
        <v>0.98999999999999899</v>
      </c>
      <c r="E10604" s="1">
        <v>38564.896527777775</v>
      </c>
    </row>
    <row r="10605" spans="1:5" x14ac:dyDescent="0.3">
      <c r="A10605">
        <v>10729</v>
      </c>
      <c r="B10605">
        <v>396</v>
      </c>
      <c r="C10605">
        <v>10195</v>
      </c>
      <c r="D10605">
        <v>6.99</v>
      </c>
      <c r="E10605" s="1">
        <v>38565.023611111108</v>
      </c>
    </row>
    <row r="10606" spans="1:5" x14ac:dyDescent="0.3">
      <c r="A10606">
        <v>10730</v>
      </c>
      <c r="B10606">
        <v>396</v>
      </c>
      <c r="C10606">
        <v>10610</v>
      </c>
      <c r="D10606">
        <v>0.98999999999999899</v>
      </c>
      <c r="E10606" s="1">
        <v>38565.617361111108</v>
      </c>
    </row>
    <row r="10607" spans="1:5" x14ac:dyDescent="0.3">
      <c r="A10607">
        <v>10731</v>
      </c>
      <c r="B10607">
        <v>396</v>
      </c>
      <c r="C10607">
        <v>12393</v>
      </c>
      <c r="D10607">
        <v>5.99</v>
      </c>
      <c r="E10607" s="1">
        <v>38582.376388888886</v>
      </c>
    </row>
    <row r="10608" spans="1:5" x14ac:dyDescent="0.3">
      <c r="A10608">
        <v>10732</v>
      </c>
      <c r="B10608">
        <v>396</v>
      </c>
      <c r="C10608">
        <v>12895</v>
      </c>
      <c r="D10608">
        <v>4.99</v>
      </c>
      <c r="E10608" s="1">
        <v>38583.159722222219</v>
      </c>
    </row>
    <row r="10609" spans="1:5" x14ac:dyDescent="0.3">
      <c r="A10609">
        <v>10733</v>
      </c>
      <c r="B10609">
        <v>396</v>
      </c>
      <c r="C10609">
        <v>13355</v>
      </c>
      <c r="D10609">
        <v>4.99</v>
      </c>
      <c r="E10609" s="1">
        <v>38583.874305555553</v>
      </c>
    </row>
    <row r="10610" spans="1:5" x14ac:dyDescent="0.3">
      <c r="A10610">
        <v>10734</v>
      </c>
      <c r="B10610">
        <v>396</v>
      </c>
      <c r="C10610">
        <v>14078</v>
      </c>
      <c r="D10610">
        <v>3.99</v>
      </c>
      <c r="E10610" s="1">
        <v>38584.976388888892</v>
      </c>
    </row>
    <row r="10611" spans="1:5" x14ac:dyDescent="0.3">
      <c r="A10611">
        <v>10735</v>
      </c>
      <c r="B10611">
        <v>396</v>
      </c>
      <c r="C10611">
        <v>14169</v>
      </c>
      <c r="D10611">
        <v>4.99</v>
      </c>
      <c r="E10611" s="1">
        <v>38585.125</v>
      </c>
    </row>
    <row r="10612" spans="1:5" x14ac:dyDescent="0.3">
      <c r="A10612">
        <v>10736</v>
      </c>
      <c r="B10612">
        <v>396</v>
      </c>
      <c r="C10612">
        <v>14508</v>
      </c>
      <c r="D10612">
        <v>2.99</v>
      </c>
      <c r="E10612" s="1">
        <v>38585.606249999997</v>
      </c>
    </row>
    <row r="10613" spans="1:5" x14ac:dyDescent="0.3">
      <c r="A10613">
        <v>10737</v>
      </c>
      <c r="B10613">
        <v>396</v>
      </c>
      <c r="C10613">
        <v>14778</v>
      </c>
      <c r="D10613">
        <v>5.99</v>
      </c>
      <c r="E10613" s="1">
        <v>38585.99722222222</v>
      </c>
    </row>
    <row r="10614" spans="1:5" x14ac:dyDescent="0.3">
      <c r="A10614">
        <v>10738</v>
      </c>
      <c r="B10614">
        <v>396</v>
      </c>
      <c r="C10614">
        <v>14792</v>
      </c>
      <c r="D10614">
        <v>1.99</v>
      </c>
      <c r="E10614" s="1">
        <v>38586.025000000001</v>
      </c>
    </row>
    <row r="10615" spans="1:5" x14ac:dyDescent="0.3">
      <c r="A10615">
        <v>10739</v>
      </c>
      <c r="B10615">
        <v>396</v>
      </c>
      <c r="C10615">
        <v>15198</v>
      </c>
      <c r="D10615">
        <v>7.99</v>
      </c>
      <c r="E10615" s="1">
        <v>38586.677083333336</v>
      </c>
    </row>
    <row r="10616" spans="1:5" x14ac:dyDescent="0.3">
      <c r="A10616">
        <v>10740</v>
      </c>
      <c r="B10616">
        <v>397</v>
      </c>
      <c r="C10616">
        <v>1002</v>
      </c>
      <c r="D10616">
        <v>0.98999999999999899</v>
      </c>
      <c r="E10616" s="1">
        <v>38503.032638888886</v>
      </c>
    </row>
    <row r="10617" spans="1:5" x14ac:dyDescent="0.3">
      <c r="A10617">
        <v>10741</v>
      </c>
      <c r="B10617">
        <v>397</v>
      </c>
      <c r="C10617">
        <v>1769</v>
      </c>
      <c r="D10617">
        <v>5.99</v>
      </c>
      <c r="E10617" s="1">
        <v>38519.754861111112</v>
      </c>
    </row>
    <row r="10618" spans="1:5" x14ac:dyDescent="0.3">
      <c r="A10618">
        <v>10742</v>
      </c>
      <c r="B10618">
        <v>397</v>
      </c>
      <c r="C10618">
        <v>3027</v>
      </c>
      <c r="D10618">
        <v>1.99</v>
      </c>
      <c r="E10618" s="1">
        <v>38523.493055555555</v>
      </c>
    </row>
    <row r="10619" spans="1:5" x14ac:dyDescent="0.3">
      <c r="A10619">
        <v>10743</v>
      </c>
      <c r="B10619">
        <v>397</v>
      </c>
      <c r="C10619">
        <v>3489</v>
      </c>
      <c r="D10619">
        <v>5.99</v>
      </c>
      <c r="E10619" s="1">
        <v>38538.981249999997</v>
      </c>
    </row>
    <row r="10620" spans="1:5" x14ac:dyDescent="0.3">
      <c r="A10620">
        <v>10744</v>
      </c>
      <c r="B10620">
        <v>397</v>
      </c>
      <c r="C10620">
        <v>4036</v>
      </c>
      <c r="D10620">
        <v>0.98999999999999899</v>
      </c>
      <c r="E10620" s="1">
        <v>38540.116666666669</v>
      </c>
    </row>
    <row r="10621" spans="1:5" x14ac:dyDescent="0.3">
      <c r="A10621">
        <v>10745</v>
      </c>
      <c r="B10621">
        <v>397</v>
      </c>
      <c r="C10621">
        <v>5103</v>
      </c>
      <c r="D10621">
        <v>4.99</v>
      </c>
      <c r="E10621" s="1">
        <v>38542.273611111108</v>
      </c>
    </row>
    <row r="10622" spans="1:5" x14ac:dyDescent="0.3">
      <c r="A10622">
        <v>10746</v>
      </c>
      <c r="B10622">
        <v>397</v>
      </c>
      <c r="C10622">
        <v>5598</v>
      </c>
      <c r="D10622">
        <v>4.99</v>
      </c>
      <c r="E10622" s="1">
        <v>38543.199999999997</v>
      </c>
    </row>
    <row r="10623" spans="1:5" x14ac:dyDescent="0.3">
      <c r="A10623">
        <v>10747</v>
      </c>
      <c r="B10623">
        <v>397</v>
      </c>
      <c r="C10623">
        <v>5763</v>
      </c>
      <c r="D10623">
        <v>4.99</v>
      </c>
      <c r="E10623" s="1">
        <v>38543.540277777778</v>
      </c>
    </row>
    <row r="10624" spans="1:5" x14ac:dyDescent="0.3">
      <c r="A10624">
        <v>10748</v>
      </c>
      <c r="B10624">
        <v>397</v>
      </c>
      <c r="C10624">
        <v>6014</v>
      </c>
      <c r="D10624">
        <v>2.99</v>
      </c>
      <c r="E10624" s="1">
        <v>38544.084722222222</v>
      </c>
    </row>
    <row r="10625" spans="1:5" x14ac:dyDescent="0.3">
      <c r="A10625">
        <v>10749</v>
      </c>
      <c r="B10625">
        <v>397</v>
      </c>
      <c r="C10625">
        <v>6266</v>
      </c>
      <c r="D10625">
        <v>2.99</v>
      </c>
      <c r="E10625" s="1">
        <v>38544.65625</v>
      </c>
    </row>
    <row r="10626" spans="1:5" x14ac:dyDescent="0.3">
      <c r="A10626">
        <v>10750</v>
      </c>
      <c r="B10626">
        <v>397</v>
      </c>
      <c r="C10626">
        <v>6471</v>
      </c>
      <c r="D10626">
        <v>4.99</v>
      </c>
      <c r="E10626" s="1">
        <v>38545.063194444447</v>
      </c>
    </row>
    <row r="10627" spans="1:5" x14ac:dyDescent="0.3">
      <c r="A10627">
        <v>10751</v>
      </c>
      <c r="B10627">
        <v>397</v>
      </c>
      <c r="C10627">
        <v>7356</v>
      </c>
      <c r="D10627">
        <v>2.99</v>
      </c>
      <c r="E10627" s="1">
        <v>38560.615972222222</v>
      </c>
    </row>
    <row r="10628" spans="1:5" x14ac:dyDescent="0.3">
      <c r="A10628">
        <v>10752</v>
      </c>
      <c r="B10628">
        <v>397</v>
      </c>
      <c r="C10628">
        <v>7892</v>
      </c>
      <c r="D10628">
        <v>4.99</v>
      </c>
      <c r="E10628" s="1">
        <v>38561.448611111111</v>
      </c>
    </row>
    <row r="10629" spans="1:5" x14ac:dyDescent="0.3">
      <c r="A10629">
        <v>10753</v>
      </c>
      <c r="B10629">
        <v>397</v>
      </c>
      <c r="C10629">
        <v>8103</v>
      </c>
      <c r="D10629">
        <v>6.99</v>
      </c>
      <c r="E10629" s="1">
        <v>38561.784722222219</v>
      </c>
    </row>
    <row r="10630" spans="1:5" x14ac:dyDescent="0.3">
      <c r="A10630">
        <v>10754</v>
      </c>
      <c r="B10630">
        <v>397</v>
      </c>
      <c r="C10630">
        <v>9495</v>
      </c>
      <c r="D10630">
        <v>0.98999999999999899</v>
      </c>
      <c r="E10630" s="1">
        <v>38563.995833333334</v>
      </c>
    </row>
    <row r="10631" spans="1:5" x14ac:dyDescent="0.3">
      <c r="A10631">
        <v>10755</v>
      </c>
      <c r="B10631">
        <v>397</v>
      </c>
      <c r="C10631">
        <v>9608</v>
      </c>
      <c r="D10631">
        <v>1.99</v>
      </c>
      <c r="E10631" s="1">
        <v>38564.160416666666</v>
      </c>
    </row>
    <row r="10632" spans="1:5" x14ac:dyDescent="0.3">
      <c r="A10632">
        <v>10756</v>
      </c>
      <c r="B10632">
        <v>397</v>
      </c>
      <c r="C10632">
        <v>10534</v>
      </c>
      <c r="D10632">
        <v>0.98999999999999899</v>
      </c>
      <c r="E10632" s="1">
        <v>38565.510416666664</v>
      </c>
    </row>
    <row r="10633" spans="1:5" x14ac:dyDescent="0.3">
      <c r="A10633">
        <v>10757</v>
      </c>
      <c r="B10633">
        <v>397</v>
      </c>
      <c r="C10633">
        <v>10598</v>
      </c>
      <c r="D10633">
        <v>4.99</v>
      </c>
      <c r="E10633" s="1">
        <v>38565.599305555559</v>
      </c>
    </row>
    <row r="10634" spans="1:5" x14ac:dyDescent="0.3">
      <c r="A10634">
        <v>10758</v>
      </c>
      <c r="B10634">
        <v>397</v>
      </c>
      <c r="C10634">
        <v>10785</v>
      </c>
      <c r="D10634">
        <v>1.99</v>
      </c>
      <c r="E10634" s="1">
        <v>38565.89166666667</v>
      </c>
    </row>
    <row r="10635" spans="1:5" x14ac:dyDescent="0.3">
      <c r="A10635">
        <v>10759</v>
      </c>
      <c r="B10635">
        <v>397</v>
      </c>
      <c r="C10635">
        <v>11511</v>
      </c>
      <c r="D10635">
        <v>4.99</v>
      </c>
      <c r="E10635" s="1">
        <v>38580.98541666667</v>
      </c>
    </row>
    <row r="10636" spans="1:5" x14ac:dyDescent="0.3">
      <c r="A10636">
        <v>10760</v>
      </c>
      <c r="B10636">
        <v>397</v>
      </c>
      <c r="C10636">
        <v>12223</v>
      </c>
      <c r="D10636">
        <v>2.99</v>
      </c>
      <c r="E10636" s="1">
        <v>38582.123611111114</v>
      </c>
    </row>
    <row r="10637" spans="1:5" x14ac:dyDescent="0.3">
      <c r="A10637">
        <v>10761</v>
      </c>
      <c r="B10637">
        <v>397</v>
      </c>
      <c r="C10637">
        <v>12276</v>
      </c>
      <c r="D10637">
        <v>0.98999999999999899</v>
      </c>
      <c r="E10637" s="1">
        <v>38582.196527777778</v>
      </c>
    </row>
    <row r="10638" spans="1:5" x14ac:dyDescent="0.3">
      <c r="A10638">
        <v>10762</v>
      </c>
      <c r="B10638">
        <v>397</v>
      </c>
      <c r="C10638">
        <v>12329</v>
      </c>
      <c r="D10638">
        <v>1.99</v>
      </c>
      <c r="E10638" s="1">
        <v>38582.280555555553</v>
      </c>
    </row>
    <row r="10639" spans="1:5" x14ac:dyDescent="0.3">
      <c r="A10639">
        <v>10763</v>
      </c>
      <c r="B10639">
        <v>397</v>
      </c>
      <c r="C10639">
        <v>12700</v>
      </c>
      <c r="D10639">
        <v>0.98999999999999899</v>
      </c>
      <c r="E10639" s="1">
        <v>38582.85</v>
      </c>
    </row>
    <row r="10640" spans="1:5" x14ac:dyDescent="0.3">
      <c r="A10640">
        <v>10764</v>
      </c>
      <c r="B10640">
        <v>397</v>
      </c>
      <c r="C10640">
        <v>12726</v>
      </c>
      <c r="D10640">
        <v>2.99</v>
      </c>
      <c r="E10640" s="1">
        <v>38582.905555555553</v>
      </c>
    </row>
    <row r="10641" spans="1:5" x14ac:dyDescent="0.3">
      <c r="A10641">
        <v>10765</v>
      </c>
      <c r="B10641">
        <v>397</v>
      </c>
      <c r="C10641">
        <v>12772</v>
      </c>
      <c r="D10641">
        <v>4.99</v>
      </c>
      <c r="E10641" s="1">
        <v>38582.978472222225</v>
      </c>
    </row>
    <row r="10642" spans="1:5" x14ac:dyDescent="0.3">
      <c r="A10642">
        <v>10766</v>
      </c>
      <c r="B10642">
        <v>397</v>
      </c>
      <c r="C10642">
        <v>14100</v>
      </c>
      <c r="D10642">
        <v>3.99</v>
      </c>
      <c r="E10642" s="1">
        <v>38585.021527777775</v>
      </c>
    </row>
    <row r="10643" spans="1:5" x14ac:dyDescent="0.3">
      <c r="A10643">
        <v>10767</v>
      </c>
      <c r="B10643">
        <v>397</v>
      </c>
      <c r="C10643">
        <v>14790</v>
      </c>
      <c r="D10643">
        <v>6.99</v>
      </c>
      <c r="E10643" s="1">
        <v>38586.023611111108</v>
      </c>
    </row>
    <row r="10644" spans="1:5" x14ac:dyDescent="0.3">
      <c r="A10644">
        <v>10768</v>
      </c>
      <c r="B10644">
        <v>397</v>
      </c>
      <c r="C10644">
        <v>15083</v>
      </c>
      <c r="D10644">
        <v>6.99</v>
      </c>
      <c r="E10644" s="1">
        <v>38586.470138888886</v>
      </c>
    </row>
    <row r="10645" spans="1:5" x14ac:dyDescent="0.3">
      <c r="A10645">
        <v>10769</v>
      </c>
      <c r="B10645">
        <v>398</v>
      </c>
      <c r="C10645">
        <v>486</v>
      </c>
      <c r="D10645">
        <v>4.99</v>
      </c>
      <c r="E10645" s="1">
        <v>38499.993750000001</v>
      </c>
    </row>
    <row r="10646" spans="1:5" x14ac:dyDescent="0.3">
      <c r="A10646">
        <v>10770</v>
      </c>
      <c r="B10646">
        <v>398</v>
      </c>
      <c r="C10646">
        <v>1228</v>
      </c>
      <c r="D10646">
        <v>2.99</v>
      </c>
      <c r="E10646" s="1">
        <v>38518.159722222219</v>
      </c>
    </row>
    <row r="10647" spans="1:5" x14ac:dyDescent="0.3">
      <c r="A10647">
        <v>10771</v>
      </c>
      <c r="B10647">
        <v>398</v>
      </c>
      <c r="C10647">
        <v>2087</v>
      </c>
      <c r="D10647">
        <v>6.99</v>
      </c>
      <c r="E10647" s="1">
        <v>38520.732638888891</v>
      </c>
    </row>
    <row r="10648" spans="1:5" x14ac:dyDescent="0.3">
      <c r="A10648">
        <v>10772</v>
      </c>
      <c r="B10648">
        <v>398</v>
      </c>
      <c r="C10648">
        <v>3141</v>
      </c>
      <c r="D10648">
        <v>9.99</v>
      </c>
      <c r="E10648" s="1">
        <v>38523.829861111109</v>
      </c>
    </row>
    <row r="10649" spans="1:5" x14ac:dyDescent="0.3">
      <c r="A10649">
        <v>10773</v>
      </c>
      <c r="B10649">
        <v>398</v>
      </c>
      <c r="C10649">
        <v>5234</v>
      </c>
      <c r="D10649">
        <v>5.99</v>
      </c>
      <c r="E10649" s="1">
        <v>38542.530555555553</v>
      </c>
    </row>
    <row r="10650" spans="1:5" x14ac:dyDescent="0.3">
      <c r="A10650">
        <v>10774</v>
      </c>
      <c r="B10650">
        <v>398</v>
      </c>
      <c r="C10650">
        <v>8119</v>
      </c>
      <c r="D10650">
        <v>3.99</v>
      </c>
      <c r="E10650" s="1">
        <v>38561.807638888888</v>
      </c>
    </row>
    <row r="10651" spans="1:5" x14ac:dyDescent="0.3">
      <c r="A10651">
        <v>10775</v>
      </c>
      <c r="B10651">
        <v>398</v>
      </c>
      <c r="C10651">
        <v>8204</v>
      </c>
      <c r="D10651">
        <v>4.99</v>
      </c>
      <c r="E10651" s="1">
        <v>38561.970833333333</v>
      </c>
    </row>
    <row r="10652" spans="1:5" x14ac:dyDescent="0.3">
      <c r="A10652">
        <v>10776</v>
      </c>
      <c r="B10652">
        <v>398</v>
      </c>
      <c r="C10652">
        <v>8428</v>
      </c>
      <c r="D10652">
        <v>7.99</v>
      </c>
      <c r="E10652" s="1">
        <v>38562.298611111109</v>
      </c>
    </row>
    <row r="10653" spans="1:5" x14ac:dyDescent="0.3">
      <c r="A10653">
        <v>10777</v>
      </c>
      <c r="B10653">
        <v>398</v>
      </c>
      <c r="C10653">
        <v>9042</v>
      </c>
      <c r="D10653">
        <v>2.99</v>
      </c>
      <c r="E10653" s="1">
        <v>38563.272916666669</v>
      </c>
    </row>
    <row r="10654" spans="1:5" x14ac:dyDescent="0.3">
      <c r="A10654">
        <v>10778</v>
      </c>
      <c r="B10654">
        <v>398</v>
      </c>
      <c r="C10654">
        <v>9281</v>
      </c>
      <c r="D10654">
        <v>5.99</v>
      </c>
      <c r="E10654" s="1">
        <v>38563.635416666664</v>
      </c>
    </row>
    <row r="10655" spans="1:5" x14ac:dyDescent="0.3">
      <c r="A10655">
        <v>10779</v>
      </c>
      <c r="B10655">
        <v>398</v>
      </c>
      <c r="C10655">
        <v>9771</v>
      </c>
      <c r="D10655">
        <v>1.99</v>
      </c>
      <c r="E10655" s="1">
        <v>38564.413194444445</v>
      </c>
    </row>
    <row r="10656" spans="1:5" x14ac:dyDescent="0.3">
      <c r="A10656">
        <v>10780</v>
      </c>
      <c r="B10656">
        <v>398</v>
      </c>
      <c r="C10656">
        <v>10230</v>
      </c>
      <c r="D10656">
        <v>2.99</v>
      </c>
      <c r="E10656" s="1">
        <v>38565.075694444444</v>
      </c>
    </row>
    <row r="10657" spans="1:5" x14ac:dyDescent="0.3">
      <c r="A10657">
        <v>10781</v>
      </c>
      <c r="B10657">
        <v>398</v>
      </c>
      <c r="C10657">
        <v>11132</v>
      </c>
      <c r="D10657">
        <v>4.99</v>
      </c>
      <c r="E10657" s="1">
        <v>38566.384722222225</v>
      </c>
    </row>
    <row r="10658" spans="1:5" x14ac:dyDescent="0.3">
      <c r="A10658">
        <v>10782</v>
      </c>
      <c r="B10658">
        <v>398</v>
      </c>
      <c r="C10658">
        <v>12528</v>
      </c>
      <c r="D10658">
        <v>2.99</v>
      </c>
      <c r="E10658" s="1">
        <v>38582.577777777777</v>
      </c>
    </row>
    <row r="10659" spans="1:5" x14ac:dyDescent="0.3">
      <c r="A10659">
        <v>10783</v>
      </c>
      <c r="B10659">
        <v>398</v>
      </c>
      <c r="C10659">
        <v>13643</v>
      </c>
      <c r="D10659">
        <v>4.99</v>
      </c>
      <c r="E10659" s="1">
        <v>38584.320833333331</v>
      </c>
    </row>
    <row r="10660" spans="1:5" x14ac:dyDescent="0.3">
      <c r="A10660">
        <v>10784</v>
      </c>
      <c r="B10660">
        <v>398</v>
      </c>
      <c r="C10660">
        <v>15189</v>
      </c>
      <c r="D10660">
        <v>3.99</v>
      </c>
      <c r="E10660" s="1">
        <v>38586.663888888892</v>
      </c>
    </row>
    <row r="10661" spans="1:5" x14ac:dyDescent="0.3">
      <c r="A10661">
        <v>10785</v>
      </c>
      <c r="B10661">
        <v>399</v>
      </c>
      <c r="C10661">
        <v>10</v>
      </c>
      <c r="D10661">
        <v>5.99</v>
      </c>
      <c r="E10661" s="1">
        <v>38497.001388888886</v>
      </c>
    </row>
    <row r="10662" spans="1:5" x14ac:dyDescent="0.3">
      <c r="A10662">
        <v>10786</v>
      </c>
      <c r="B10662">
        <v>399</v>
      </c>
      <c r="C10662">
        <v>694</v>
      </c>
      <c r="D10662">
        <v>6.99</v>
      </c>
      <c r="E10662" s="1">
        <v>38501.075694444444</v>
      </c>
    </row>
    <row r="10663" spans="1:5" x14ac:dyDescent="0.3">
      <c r="A10663">
        <v>10787</v>
      </c>
      <c r="B10663">
        <v>399</v>
      </c>
      <c r="C10663">
        <v>883</v>
      </c>
      <c r="D10663">
        <v>4.99</v>
      </c>
      <c r="E10663" s="1">
        <v>38502.26458333333</v>
      </c>
    </row>
    <row r="10664" spans="1:5" x14ac:dyDescent="0.3">
      <c r="A10664">
        <v>10788</v>
      </c>
      <c r="B10664">
        <v>399</v>
      </c>
      <c r="C10664">
        <v>2961</v>
      </c>
      <c r="D10664">
        <v>2.99</v>
      </c>
      <c r="E10664" s="1">
        <v>38523.311805555553</v>
      </c>
    </row>
    <row r="10665" spans="1:5" x14ac:dyDescent="0.3">
      <c r="A10665">
        <v>10789</v>
      </c>
      <c r="B10665">
        <v>399</v>
      </c>
      <c r="C10665">
        <v>3036</v>
      </c>
      <c r="D10665">
        <v>5.99</v>
      </c>
      <c r="E10665" s="1">
        <v>38523.512499999997</v>
      </c>
    </row>
    <row r="10666" spans="1:5" x14ac:dyDescent="0.3">
      <c r="A10666">
        <v>10790</v>
      </c>
      <c r="B10666">
        <v>399</v>
      </c>
      <c r="C10666">
        <v>4957</v>
      </c>
      <c r="D10666">
        <v>0.98999999999999899</v>
      </c>
      <c r="E10666" s="1">
        <v>38541.970833333333</v>
      </c>
    </row>
    <row r="10667" spans="1:5" x14ac:dyDescent="0.3">
      <c r="A10667">
        <v>10791</v>
      </c>
      <c r="B10667">
        <v>399</v>
      </c>
      <c r="C10667">
        <v>4981</v>
      </c>
      <c r="D10667">
        <v>4.99</v>
      </c>
      <c r="E10667" s="1">
        <v>38542.020138888889</v>
      </c>
    </row>
    <row r="10668" spans="1:5" x14ac:dyDescent="0.3">
      <c r="A10668">
        <v>10792</v>
      </c>
      <c r="B10668">
        <v>399</v>
      </c>
      <c r="C10668">
        <v>5507</v>
      </c>
      <c r="D10668">
        <v>0.98999999999999899</v>
      </c>
      <c r="E10668" s="1">
        <v>38543.03402777778</v>
      </c>
    </row>
    <row r="10669" spans="1:5" x14ac:dyDescent="0.3">
      <c r="A10669">
        <v>10793</v>
      </c>
      <c r="B10669">
        <v>399</v>
      </c>
      <c r="C10669">
        <v>6006</v>
      </c>
      <c r="D10669">
        <v>2.99</v>
      </c>
      <c r="E10669" s="1">
        <v>38544.068055555559</v>
      </c>
    </row>
    <row r="10670" spans="1:5" x14ac:dyDescent="0.3">
      <c r="A10670">
        <v>10794</v>
      </c>
      <c r="B10670">
        <v>399</v>
      </c>
      <c r="C10670">
        <v>6229</v>
      </c>
      <c r="D10670">
        <v>6.99</v>
      </c>
      <c r="E10670" s="1">
        <v>38544.582638888889</v>
      </c>
    </row>
    <row r="10671" spans="1:5" x14ac:dyDescent="0.3">
      <c r="A10671">
        <v>10795</v>
      </c>
      <c r="B10671">
        <v>399</v>
      </c>
      <c r="C10671">
        <v>6674</v>
      </c>
      <c r="D10671">
        <v>4.99</v>
      </c>
      <c r="E10671" s="1">
        <v>38545.493750000001</v>
      </c>
    </row>
    <row r="10672" spans="1:5" x14ac:dyDescent="0.3">
      <c r="A10672">
        <v>10796</v>
      </c>
      <c r="B10672">
        <v>399</v>
      </c>
      <c r="C10672">
        <v>8461</v>
      </c>
      <c r="D10672">
        <v>5.99</v>
      </c>
      <c r="E10672" s="1">
        <v>38562.34097222222</v>
      </c>
    </row>
    <row r="10673" spans="1:5" x14ac:dyDescent="0.3">
      <c r="A10673">
        <v>10797</v>
      </c>
      <c r="B10673">
        <v>399</v>
      </c>
      <c r="C10673">
        <v>9728</v>
      </c>
      <c r="D10673">
        <v>2.99</v>
      </c>
      <c r="E10673" s="1">
        <v>38564.361111111109</v>
      </c>
    </row>
    <row r="10674" spans="1:5" x14ac:dyDescent="0.3">
      <c r="A10674">
        <v>10798</v>
      </c>
      <c r="B10674">
        <v>399</v>
      </c>
      <c r="C10674">
        <v>10654</v>
      </c>
      <c r="D10674">
        <v>2.99</v>
      </c>
      <c r="E10674" s="1">
        <v>38565.688194444447</v>
      </c>
    </row>
    <row r="10675" spans="1:5" x14ac:dyDescent="0.3">
      <c r="A10675">
        <v>10799</v>
      </c>
      <c r="B10675">
        <v>399</v>
      </c>
      <c r="C10675">
        <v>10960</v>
      </c>
      <c r="D10675">
        <v>5.99</v>
      </c>
      <c r="E10675" s="1">
        <v>38566.156944444447</v>
      </c>
    </row>
    <row r="10676" spans="1:5" x14ac:dyDescent="0.3">
      <c r="A10676">
        <v>10800</v>
      </c>
      <c r="B10676">
        <v>399</v>
      </c>
      <c r="C10676">
        <v>11329</v>
      </c>
      <c r="D10676">
        <v>4.99</v>
      </c>
      <c r="E10676" s="1">
        <v>38566.695833333331</v>
      </c>
    </row>
    <row r="10677" spans="1:5" x14ac:dyDescent="0.3">
      <c r="A10677">
        <v>10801</v>
      </c>
      <c r="B10677">
        <v>399</v>
      </c>
      <c r="C10677">
        <v>11953</v>
      </c>
      <c r="D10677">
        <v>3.99</v>
      </c>
      <c r="E10677" s="1">
        <v>38581.719444444447</v>
      </c>
    </row>
    <row r="10678" spans="1:5" x14ac:dyDescent="0.3">
      <c r="A10678">
        <v>10802</v>
      </c>
      <c r="B10678">
        <v>399</v>
      </c>
      <c r="C10678">
        <v>13253</v>
      </c>
      <c r="D10678">
        <v>4.99</v>
      </c>
      <c r="E10678" s="1">
        <v>38583.703472222223</v>
      </c>
    </row>
    <row r="10679" spans="1:5" x14ac:dyDescent="0.3">
      <c r="A10679">
        <v>10803</v>
      </c>
      <c r="B10679">
        <v>399</v>
      </c>
      <c r="C10679">
        <v>13293</v>
      </c>
      <c r="D10679">
        <v>4.99</v>
      </c>
      <c r="E10679" s="1">
        <v>38583.774305555555</v>
      </c>
    </row>
    <row r="10680" spans="1:5" x14ac:dyDescent="0.3">
      <c r="A10680">
        <v>10804</v>
      </c>
      <c r="B10680">
        <v>399</v>
      </c>
      <c r="C10680">
        <v>15300</v>
      </c>
      <c r="D10680">
        <v>0.98999999999999899</v>
      </c>
      <c r="E10680" s="1">
        <v>38586.822222222225</v>
      </c>
    </row>
    <row r="10681" spans="1:5" x14ac:dyDescent="0.3">
      <c r="A10681">
        <v>10805</v>
      </c>
      <c r="B10681">
        <v>399</v>
      </c>
      <c r="C10681">
        <v>15468</v>
      </c>
      <c r="D10681">
        <v>4.99</v>
      </c>
      <c r="E10681" s="1">
        <v>38587.059027777781</v>
      </c>
    </row>
    <row r="10682" spans="1:5" x14ac:dyDescent="0.3">
      <c r="A10682">
        <v>10806</v>
      </c>
      <c r="B10682">
        <v>400</v>
      </c>
      <c r="C10682">
        <v>95</v>
      </c>
      <c r="D10682">
        <v>3.99</v>
      </c>
      <c r="E10682" s="1">
        <v>38497.675000000003</v>
      </c>
    </row>
    <row r="10683" spans="1:5" x14ac:dyDescent="0.3">
      <c r="A10683">
        <v>10807</v>
      </c>
      <c r="B10683">
        <v>400</v>
      </c>
      <c r="C10683">
        <v>171</v>
      </c>
      <c r="D10683">
        <v>6.99</v>
      </c>
      <c r="E10683" s="1">
        <v>38498.134722222225</v>
      </c>
    </row>
    <row r="10684" spans="1:5" x14ac:dyDescent="0.3">
      <c r="A10684">
        <v>10808</v>
      </c>
      <c r="B10684">
        <v>400</v>
      </c>
      <c r="C10684">
        <v>516</v>
      </c>
      <c r="D10684">
        <v>1.99</v>
      </c>
      <c r="E10684" s="1">
        <v>38500.132638888892</v>
      </c>
    </row>
    <row r="10685" spans="1:5" x14ac:dyDescent="0.3">
      <c r="A10685">
        <v>10809</v>
      </c>
      <c r="B10685">
        <v>400</v>
      </c>
      <c r="C10685">
        <v>894</v>
      </c>
      <c r="D10685">
        <v>5.99</v>
      </c>
      <c r="E10685" s="1">
        <v>38502.354861111111</v>
      </c>
    </row>
    <row r="10686" spans="1:5" x14ac:dyDescent="0.3">
      <c r="A10686">
        <v>10810</v>
      </c>
      <c r="B10686">
        <v>400</v>
      </c>
      <c r="C10686">
        <v>1364</v>
      </c>
      <c r="D10686">
        <v>0.98999999999999899</v>
      </c>
      <c r="E10686" s="1">
        <v>38518.586805555555</v>
      </c>
    </row>
    <row r="10687" spans="1:5" x14ac:dyDescent="0.3">
      <c r="A10687">
        <v>10811</v>
      </c>
      <c r="B10687">
        <v>400</v>
      </c>
      <c r="C10687">
        <v>1917</v>
      </c>
      <c r="D10687">
        <v>3.99</v>
      </c>
      <c r="E10687" s="1">
        <v>38520.23333333333</v>
      </c>
    </row>
    <row r="10688" spans="1:5" x14ac:dyDescent="0.3">
      <c r="A10688">
        <v>10812</v>
      </c>
      <c r="B10688">
        <v>400</v>
      </c>
      <c r="C10688">
        <v>1923</v>
      </c>
      <c r="D10688">
        <v>6.99</v>
      </c>
      <c r="E10688" s="1">
        <v>38520.254166666666</v>
      </c>
    </row>
    <row r="10689" spans="1:5" x14ac:dyDescent="0.3">
      <c r="A10689">
        <v>10813</v>
      </c>
      <c r="B10689">
        <v>400</v>
      </c>
      <c r="C10689">
        <v>4573</v>
      </c>
      <c r="D10689">
        <v>6.99</v>
      </c>
      <c r="E10689" s="1">
        <v>38541.234722222223</v>
      </c>
    </row>
    <row r="10690" spans="1:5" x14ac:dyDescent="0.3">
      <c r="A10690">
        <v>10814</v>
      </c>
      <c r="B10690">
        <v>400</v>
      </c>
      <c r="C10690">
        <v>4645</v>
      </c>
      <c r="D10690">
        <v>2.99</v>
      </c>
      <c r="E10690" s="1">
        <v>38541.388888888891</v>
      </c>
    </row>
    <row r="10691" spans="1:5" x14ac:dyDescent="0.3">
      <c r="A10691">
        <v>10815</v>
      </c>
      <c r="B10691">
        <v>400</v>
      </c>
      <c r="C10691">
        <v>5212</v>
      </c>
      <c r="D10691">
        <v>6.99</v>
      </c>
      <c r="E10691" s="1">
        <v>38542.484027777777</v>
      </c>
    </row>
    <row r="10692" spans="1:5" x14ac:dyDescent="0.3">
      <c r="A10692">
        <v>10816</v>
      </c>
      <c r="B10692">
        <v>400</v>
      </c>
      <c r="C10692">
        <v>5222</v>
      </c>
      <c r="D10692">
        <v>5.99</v>
      </c>
      <c r="E10692" s="1">
        <v>38542.503472222219</v>
      </c>
    </row>
    <row r="10693" spans="1:5" x14ac:dyDescent="0.3">
      <c r="A10693">
        <v>10817</v>
      </c>
      <c r="B10693">
        <v>400</v>
      </c>
      <c r="C10693">
        <v>6790</v>
      </c>
      <c r="D10693">
        <v>5.99</v>
      </c>
      <c r="E10693" s="1">
        <v>38545.69027777778</v>
      </c>
    </row>
    <row r="10694" spans="1:5" x14ac:dyDescent="0.3">
      <c r="A10694">
        <v>10818</v>
      </c>
      <c r="B10694">
        <v>400</v>
      </c>
      <c r="C10694">
        <v>6994</v>
      </c>
      <c r="D10694">
        <v>2.99</v>
      </c>
      <c r="E10694" s="1">
        <v>38560.047222222223</v>
      </c>
    </row>
    <row r="10695" spans="1:5" x14ac:dyDescent="0.3">
      <c r="A10695">
        <v>10819</v>
      </c>
      <c r="B10695">
        <v>400</v>
      </c>
      <c r="C10695">
        <v>7296</v>
      </c>
      <c r="D10695">
        <v>2.99</v>
      </c>
      <c r="E10695" s="1">
        <v>38560.527083333334</v>
      </c>
    </row>
    <row r="10696" spans="1:5" x14ac:dyDescent="0.3">
      <c r="A10696">
        <v>10820</v>
      </c>
      <c r="B10696">
        <v>400</v>
      </c>
      <c r="C10696">
        <v>7682</v>
      </c>
      <c r="D10696">
        <v>5.99</v>
      </c>
      <c r="E10696" s="1">
        <v>38561.129861111112</v>
      </c>
    </row>
    <row r="10697" spans="1:5" x14ac:dyDescent="0.3">
      <c r="A10697">
        <v>10821</v>
      </c>
      <c r="B10697">
        <v>400</v>
      </c>
      <c r="C10697">
        <v>9177</v>
      </c>
      <c r="D10697">
        <v>5.99</v>
      </c>
      <c r="E10697" s="1">
        <v>38563.494444444441</v>
      </c>
    </row>
    <row r="10698" spans="1:5" x14ac:dyDescent="0.3">
      <c r="A10698">
        <v>10822</v>
      </c>
      <c r="B10698">
        <v>400</v>
      </c>
      <c r="C10698">
        <v>9756</v>
      </c>
      <c r="D10698">
        <v>4.99</v>
      </c>
      <c r="E10698" s="1">
        <v>38564.392361111109</v>
      </c>
    </row>
    <row r="10699" spans="1:5" x14ac:dyDescent="0.3">
      <c r="A10699">
        <v>10823</v>
      </c>
      <c r="B10699">
        <v>400</v>
      </c>
      <c r="C10699">
        <v>10187</v>
      </c>
      <c r="D10699">
        <v>2.99</v>
      </c>
      <c r="E10699" s="1">
        <v>38565.010416666664</v>
      </c>
    </row>
    <row r="10700" spans="1:5" x14ac:dyDescent="0.3">
      <c r="A10700">
        <v>10824</v>
      </c>
      <c r="B10700">
        <v>400</v>
      </c>
      <c r="C10700">
        <v>10484</v>
      </c>
      <c r="D10700">
        <v>2.99</v>
      </c>
      <c r="E10700" s="1">
        <v>38565.429861111108</v>
      </c>
    </row>
    <row r="10701" spans="1:5" x14ac:dyDescent="0.3">
      <c r="A10701">
        <v>10825</v>
      </c>
      <c r="B10701">
        <v>400</v>
      </c>
      <c r="C10701">
        <v>10711</v>
      </c>
      <c r="D10701">
        <v>0.98999999999999899</v>
      </c>
      <c r="E10701" s="1">
        <v>38565.78125</v>
      </c>
    </row>
    <row r="10702" spans="1:5" x14ac:dyDescent="0.3">
      <c r="A10702">
        <v>10826</v>
      </c>
      <c r="B10702">
        <v>400</v>
      </c>
      <c r="C10702">
        <v>11510</v>
      </c>
      <c r="D10702">
        <v>6.99</v>
      </c>
      <c r="E10702" s="1">
        <v>38580.979166666664</v>
      </c>
    </row>
    <row r="10703" spans="1:5" x14ac:dyDescent="0.3">
      <c r="A10703">
        <v>10827</v>
      </c>
      <c r="B10703">
        <v>400</v>
      </c>
      <c r="C10703">
        <v>11530</v>
      </c>
      <c r="D10703">
        <v>2.99</v>
      </c>
      <c r="E10703" s="1">
        <v>38581.020138888889</v>
      </c>
    </row>
    <row r="10704" spans="1:5" x14ac:dyDescent="0.3">
      <c r="A10704">
        <v>10828</v>
      </c>
      <c r="B10704">
        <v>400</v>
      </c>
      <c r="C10704">
        <v>11600</v>
      </c>
      <c r="D10704">
        <v>5.99</v>
      </c>
      <c r="E10704" s="1">
        <v>38581.133333333331</v>
      </c>
    </row>
    <row r="10705" spans="1:5" x14ac:dyDescent="0.3">
      <c r="A10705">
        <v>10829</v>
      </c>
      <c r="B10705">
        <v>400</v>
      </c>
      <c r="C10705">
        <v>12514</v>
      </c>
      <c r="D10705">
        <v>2.99</v>
      </c>
      <c r="E10705" s="1">
        <v>38582.564583333333</v>
      </c>
    </row>
    <row r="10706" spans="1:5" x14ac:dyDescent="0.3">
      <c r="A10706">
        <v>10830</v>
      </c>
      <c r="B10706">
        <v>400</v>
      </c>
      <c r="C10706">
        <v>13449</v>
      </c>
      <c r="D10706">
        <v>2.99</v>
      </c>
      <c r="E10706" s="1">
        <v>38584.011805555558</v>
      </c>
    </row>
    <row r="10707" spans="1:5" x14ac:dyDescent="0.3">
      <c r="A10707">
        <v>10831</v>
      </c>
      <c r="B10707">
        <v>400</v>
      </c>
      <c r="C10707">
        <v>14775</v>
      </c>
      <c r="D10707">
        <v>2.99</v>
      </c>
      <c r="E10707" s="1">
        <v>38585.995138888888</v>
      </c>
    </row>
    <row r="10708" spans="1:5" x14ac:dyDescent="0.3">
      <c r="A10708">
        <v>10832</v>
      </c>
      <c r="B10708">
        <v>400</v>
      </c>
      <c r="C10708">
        <v>15533</v>
      </c>
      <c r="D10708">
        <v>4.99</v>
      </c>
      <c r="E10708" s="1">
        <v>38587.162499999999</v>
      </c>
    </row>
    <row r="10709" spans="1:5" x14ac:dyDescent="0.3">
      <c r="A10709">
        <v>10833</v>
      </c>
      <c r="B10709">
        <v>400</v>
      </c>
      <c r="C10709">
        <v>15988</v>
      </c>
      <c r="D10709">
        <v>4.99</v>
      </c>
      <c r="E10709" s="1">
        <v>38587.849305555559</v>
      </c>
    </row>
    <row r="10710" spans="1:5" x14ac:dyDescent="0.3">
      <c r="A10710">
        <v>10834</v>
      </c>
      <c r="B10710">
        <v>401</v>
      </c>
      <c r="C10710">
        <v>167</v>
      </c>
      <c r="D10710">
        <v>4.99</v>
      </c>
      <c r="E10710" s="1">
        <v>38498.118055555555</v>
      </c>
    </row>
    <row r="10711" spans="1:5" x14ac:dyDescent="0.3">
      <c r="A10711">
        <v>10835</v>
      </c>
      <c r="B10711">
        <v>401</v>
      </c>
      <c r="C10711">
        <v>446</v>
      </c>
      <c r="D10711">
        <v>4.99</v>
      </c>
      <c r="E10711" s="1">
        <v>38499.783333333333</v>
      </c>
    </row>
    <row r="10712" spans="1:5" x14ac:dyDescent="0.3">
      <c r="A10712">
        <v>10836</v>
      </c>
      <c r="B10712">
        <v>401</v>
      </c>
      <c r="C10712">
        <v>811</v>
      </c>
      <c r="D10712">
        <v>1.99</v>
      </c>
      <c r="E10712" s="1">
        <v>38501.8125</v>
      </c>
    </row>
    <row r="10713" spans="1:5" x14ac:dyDescent="0.3">
      <c r="A10713">
        <v>10837</v>
      </c>
      <c r="B10713">
        <v>401</v>
      </c>
      <c r="C10713">
        <v>4059</v>
      </c>
      <c r="D10713">
        <v>0.98999999999999899</v>
      </c>
      <c r="E10713" s="1">
        <v>38540.169444444444</v>
      </c>
    </row>
    <row r="10714" spans="1:5" x14ac:dyDescent="0.3">
      <c r="A10714">
        <v>10838</v>
      </c>
      <c r="B10714">
        <v>401</v>
      </c>
      <c r="C10714">
        <v>4292</v>
      </c>
      <c r="D10714">
        <v>7.99</v>
      </c>
      <c r="E10714" s="1">
        <v>38540.658333333333</v>
      </c>
    </row>
    <row r="10715" spans="1:5" x14ac:dyDescent="0.3">
      <c r="A10715">
        <v>10839</v>
      </c>
      <c r="B10715">
        <v>401</v>
      </c>
      <c r="C10715">
        <v>5923</v>
      </c>
      <c r="D10715">
        <v>0.98999999999999899</v>
      </c>
      <c r="E10715" s="1">
        <v>38543.902777777781</v>
      </c>
    </row>
    <row r="10716" spans="1:5" x14ac:dyDescent="0.3">
      <c r="A10716">
        <v>10840</v>
      </c>
      <c r="B10716">
        <v>401</v>
      </c>
      <c r="C10716">
        <v>6579</v>
      </c>
      <c r="D10716">
        <v>0.98999999999999899</v>
      </c>
      <c r="E10716" s="1">
        <v>38545.268055555556</v>
      </c>
    </row>
    <row r="10717" spans="1:5" x14ac:dyDescent="0.3">
      <c r="A10717">
        <v>10841</v>
      </c>
      <c r="B10717">
        <v>401</v>
      </c>
      <c r="C10717">
        <v>7651</v>
      </c>
      <c r="D10717">
        <v>4.99</v>
      </c>
      <c r="E10717" s="1">
        <v>38561.074999999997</v>
      </c>
    </row>
    <row r="10718" spans="1:5" x14ac:dyDescent="0.3">
      <c r="A10718">
        <v>10842</v>
      </c>
      <c r="B10718">
        <v>401</v>
      </c>
      <c r="C10718">
        <v>8450</v>
      </c>
      <c r="D10718">
        <v>2.99</v>
      </c>
      <c r="E10718" s="1">
        <v>38562.322222222225</v>
      </c>
    </row>
    <row r="10719" spans="1:5" x14ac:dyDescent="0.3">
      <c r="A10719">
        <v>10843</v>
      </c>
      <c r="B10719">
        <v>401</v>
      </c>
      <c r="C10719">
        <v>8669</v>
      </c>
      <c r="D10719">
        <v>2.99</v>
      </c>
      <c r="E10719" s="1">
        <v>38562.655555555553</v>
      </c>
    </row>
    <row r="10720" spans="1:5" x14ac:dyDescent="0.3">
      <c r="A10720">
        <v>10844</v>
      </c>
      <c r="B10720">
        <v>401</v>
      </c>
      <c r="C10720">
        <v>8722</v>
      </c>
      <c r="D10720">
        <v>8.99</v>
      </c>
      <c r="E10720" s="1">
        <v>38562.748611111114</v>
      </c>
    </row>
    <row r="10721" spans="1:5" x14ac:dyDescent="0.3">
      <c r="A10721">
        <v>10845</v>
      </c>
      <c r="B10721">
        <v>401</v>
      </c>
      <c r="C10721">
        <v>9701</v>
      </c>
      <c r="D10721">
        <v>4.99</v>
      </c>
      <c r="E10721" s="1">
        <v>38564.313888888886</v>
      </c>
    </row>
    <row r="10722" spans="1:5" x14ac:dyDescent="0.3">
      <c r="A10722">
        <v>10846</v>
      </c>
      <c r="B10722">
        <v>401</v>
      </c>
      <c r="C10722">
        <v>10171</v>
      </c>
      <c r="D10722">
        <v>0.98999999999999899</v>
      </c>
      <c r="E10722" s="1">
        <v>38564.978472222225</v>
      </c>
    </row>
    <row r="10723" spans="1:5" x14ac:dyDescent="0.3">
      <c r="A10723">
        <v>10847</v>
      </c>
      <c r="B10723">
        <v>401</v>
      </c>
      <c r="C10723">
        <v>11820</v>
      </c>
      <c r="D10723">
        <v>2.99</v>
      </c>
      <c r="E10723" s="1">
        <v>38581.517361111109</v>
      </c>
    </row>
    <row r="10724" spans="1:5" x14ac:dyDescent="0.3">
      <c r="A10724">
        <v>10848</v>
      </c>
      <c r="B10724">
        <v>401</v>
      </c>
      <c r="C10724">
        <v>12475</v>
      </c>
      <c r="D10724">
        <v>4.99</v>
      </c>
      <c r="E10724" s="1">
        <v>38582.509722222225</v>
      </c>
    </row>
    <row r="10725" spans="1:5" x14ac:dyDescent="0.3">
      <c r="A10725">
        <v>10849</v>
      </c>
      <c r="B10725">
        <v>401</v>
      </c>
      <c r="C10725">
        <v>12479</v>
      </c>
      <c r="D10725">
        <v>4.99</v>
      </c>
      <c r="E10725" s="1">
        <v>38582.518055555556</v>
      </c>
    </row>
    <row r="10726" spans="1:5" x14ac:dyDescent="0.3">
      <c r="A10726">
        <v>10850</v>
      </c>
      <c r="B10726">
        <v>401</v>
      </c>
      <c r="C10726">
        <v>12906</v>
      </c>
      <c r="D10726">
        <v>2.99</v>
      </c>
      <c r="E10726" s="1">
        <v>38583.175694444442</v>
      </c>
    </row>
    <row r="10727" spans="1:5" x14ac:dyDescent="0.3">
      <c r="A10727">
        <v>10851</v>
      </c>
      <c r="B10727">
        <v>401</v>
      </c>
      <c r="C10727">
        <v>13024</v>
      </c>
      <c r="D10727">
        <v>4.99</v>
      </c>
      <c r="E10727" s="1">
        <v>38583.34652777778</v>
      </c>
    </row>
    <row r="10728" spans="1:5" x14ac:dyDescent="0.3">
      <c r="A10728">
        <v>10852</v>
      </c>
      <c r="B10728">
        <v>401</v>
      </c>
      <c r="C10728">
        <v>14359</v>
      </c>
      <c r="D10728">
        <v>0.98999999999999899</v>
      </c>
      <c r="E10728" s="1">
        <v>38585.386111111111</v>
      </c>
    </row>
    <row r="10729" spans="1:5" x14ac:dyDescent="0.3">
      <c r="A10729">
        <v>10853</v>
      </c>
      <c r="B10729">
        <v>401</v>
      </c>
      <c r="C10729">
        <v>14433</v>
      </c>
      <c r="D10729">
        <v>1.99</v>
      </c>
      <c r="E10729" s="1">
        <v>38585.48333333333</v>
      </c>
    </row>
    <row r="10730" spans="1:5" x14ac:dyDescent="0.3">
      <c r="A10730">
        <v>10854</v>
      </c>
      <c r="B10730">
        <v>401</v>
      </c>
      <c r="C10730">
        <v>15831</v>
      </c>
      <c r="D10730">
        <v>0.98999999999999899</v>
      </c>
      <c r="E10730" s="1">
        <v>38587.63958333333</v>
      </c>
    </row>
    <row r="10731" spans="1:5" x14ac:dyDescent="0.3">
      <c r="A10731">
        <v>10855</v>
      </c>
      <c r="B10731">
        <v>401</v>
      </c>
      <c r="C10731">
        <v>15927</v>
      </c>
      <c r="D10731">
        <v>0.98999999999999899</v>
      </c>
      <c r="E10731" s="1">
        <v>38587.765972222223</v>
      </c>
    </row>
    <row r="10732" spans="1:5" x14ac:dyDescent="0.3">
      <c r="A10732">
        <v>10856</v>
      </c>
      <c r="B10732">
        <v>402</v>
      </c>
      <c r="C10732">
        <v>801</v>
      </c>
      <c r="D10732">
        <v>1.99</v>
      </c>
      <c r="E10732" s="1">
        <v>38501.732638888891</v>
      </c>
    </row>
    <row r="10733" spans="1:5" x14ac:dyDescent="0.3">
      <c r="A10733">
        <v>10857</v>
      </c>
      <c r="B10733">
        <v>402</v>
      </c>
      <c r="C10733">
        <v>1194</v>
      </c>
      <c r="D10733">
        <v>4.99</v>
      </c>
      <c r="E10733" s="1">
        <v>38518.059027777781</v>
      </c>
    </row>
    <row r="10734" spans="1:5" x14ac:dyDescent="0.3">
      <c r="A10734">
        <v>10858</v>
      </c>
      <c r="B10734">
        <v>402</v>
      </c>
      <c r="C10734">
        <v>2490</v>
      </c>
      <c r="D10734">
        <v>4.99</v>
      </c>
      <c r="E10734" s="1">
        <v>38521.916666666664</v>
      </c>
    </row>
    <row r="10735" spans="1:5" x14ac:dyDescent="0.3">
      <c r="A10735">
        <v>10859</v>
      </c>
      <c r="B10735">
        <v>402</v>
      </c>
      <c r="C10735">
        <v>2913</v>
      </c>
      <c r="D10735">
        <v>2.99</v>
      </c>
      <c r="E10735" s="1">
        <v>38523.154166666667</v>
      </c>
    </row>
    <row r="10736" spans="1:5" x14ac:dyDescent="0.3">
      <c r="A10736">
        <v>10860</v>
      </c>
      <c r="B10736">
        <v>402</v>
      </c>
      <c r="C10736">
        <v>3564</v>
      </c>
      <c r="D10736">
        <v>6.99</v>
      </c>
      <c r="E10736" s="1">
        <v>38539.126388888886</v>
      </c>
    </row>
    <row r="10737" spans="1:5" x14ac:dyDescent="0.3">
      <c r="A10737">
        <v>10861</v>
      </c>
      <c r="B10737">
        <v>402</v>
      </c>
      <c r="C10737">
        <v>3612</v>
      </c>
      <c r="D10737">
        <v>3.99</v>
      </c>
      <c r="E10737" s="1">
        <v>38539.234027777777</v>
      </c>
    </row>
    <row r="10738" spans="1:5" x14ac:dyDescent="0.3">
      <c r="A10738">
        <v>10862</v>
      </c>
      <c r="B10738">
        <v>402</v>
      </c>
      <c r="C10738">
        <v>3755</v>
      </c>
      <c r="D10738">
        <v>5.99</v>
      </c>
      <c r="E10738" s="1">
        <v>38539.525694444441</v>
      </c>
    </row>
    <row r="10739" spans="1:5" x14ac:dyDescent="0.3">
      <c r="A10739">
        <v>10863</v>
      </c>
      <c r="B10739">
        <v>402</v>
      </c>
      <c r="C10739">
        <v>4399</v>
      </c>
      <c r="D10739">
        <v>2.99</v>
      </c>
      <c r="E10739" s="1">
        <v>38540.888888888891</v>
      </c>
    </row>
    <row r="10740" spans="1:5" x14ac:dyDescent="0.3">
      <c r="A10740">
        <v>10864</v>
      </c>
      <c r="B10740">
        <v>402</v>
      </c>
      <c r="C10740">
        <v>4604</v>
      </c>
      <c r="D10740">
        <v>3.99</v>
      </c>
      <c r="E10740" s="1">
        <v>38541.290277777778</v>
      </c>
    </row>
    <row r="10741" spans="1:5" x14ac:dyDescent="0.3">
      <c r="A10741">
        <v>10865</v>
      </c>
      <c r="B10741">
        <v>402</v>
      </c>
      <c r="C10741">
        <v>5329</v>
      </c>
      <c r="D10741">
        <v>4.99</v>
      </c>
      <c r="E10741" s="1">
        <v>38542.700694444444</v>
      </c>
    </row>
    <row r="10742" spans="1:5" x14ac:dyDescent="0.3">
      <c r="A10742">
        <v>10866</v>
      </c>
      <c r="B10742">
        <v>402</v>
      </c>
      <c r="C10742">
        <v>6183</v>
      </c>
      <c r="D10742">
        <v>2.99</v>
      </c>
      <c r="E10742" s="1">
        <v>38544.468055555553</v>
      </c>
    </row>
    <row r="10743" spans="1:5" x14ac:dyDescent="0.3">
      <c r="A10743">
        <v>10867</v>
      </c>
      <c r="B10743">
        <v>402</v>
      </c>
      <c r="C10743">
        <v>6283</v>
      </c>
      <c r="D10743">
        <v>3.99</v>
      </c>
      <c r="E10743" s="1">
        <v>38544.699305555558</v>
      </c>
    </row>
    <row r="10744" spans="1:5" x14ac:dyDescent="0.3">
      <c r="A10744">
        <v>10868</v>
      </c>
      <c r="B10744">
        <v>402</v>
      </c>
      <c r="C10744">
        <v>7633</v>
      </c>
      <c r="D10744">
        <v>0.98999999999999899</v>
      </c>
      <c r="E10744" s="1">
        <v>38561.043749999997</v>
      </c>
    </row>
    <row r="10745" spans="1:5" x14ac:dyDescent="0.3">
      <c r="A10745">
        <v>10869</v>
      </c>
      <c r="B10745">
        <v>402</v>
      </c>
      <c r="C10745">
        <v>8521</v>
      </c>
      <c r="D10745">
        <v>7.99</v>
      </c>
      <c r="E10745" s="1">
        <v>38562.425000000003</v>
      </c>
    </row>
    <row r="10746" spans="1:5" x14ac:dyDescent="0.3">
      <c r="A10746">
        <v>10870</v>
      </c>
      <c r="B10746">
        <v>402</v>
      </c>
      <c r="C10746">
        <v>9657</v>
      </c>
      <c r="D10746">
        <v>6.99</v>
      </c>
      <c r="E10746" s="1">
        <v>38564.25</v>
      </c>
    </row>
    <row r="10747" spans="1:5" x14ac:dyDescent="0.3">
      <c r="A10747">
        <v>10871</v>
      </c>
      <c r="B10747">
        <v>402</v>
      </c>
      <c r="C10747">
        <v>9779</v>
      </c>
      <c r="D10747">
        <v>0.98999999999999899</v>
      </c>
      <c r="E10747" s="1">
        <v>38564.422222222223</v>
      </c>
    </row>
    <row r="10748" spans="1:5" x14ac:dyDescent="0.3">
      <c r="A10748">
        <v>10872</v>
      </c>
      <c r="B10748">
        <v>402</v>
      </c>
      <c r="C10748">
        <v>11045</v>
      </c>
      <c r="D10748">
        <v>0.98999999999999899</v>
      </c>
      <c r="E10748" s="1">
        <v>38566.254861111112</v>
      </c>
    </row>
    <row r="10749" spans="1:5" x14ac:dyDescent="0.3">
      <c r="A10749">
        <v>10873</v>
      </c>
      <c r="B10749">
        <v>402</v>
      </c>
      <c r="C10749">
        <v>11549</v>
      </c>
      <c r="D10749">
        <v>4.99</v>
      </c>
      <c r="E10749" s="1">
        <v>38581.042361111111</v>
      </c>
    </row>
    <row r="10750" spans="1:5" x14ac:dyDescent="0.3">
      <c r="A10750">
        <v>10874</v>
      </c>
      <c r="B10750">
        <v>402</v>
      </c>
      <c r="C10750">
        <v>11920</v>
      </c>
      <c r="D10750">
        <v>0.98999999999999899</v>
      </c>
      <c r="E10750" s="1">
        <v>38581.673611111109</v>
      </c>
    </row>
    <row r="10751" spans="1:5" x14ac:dyDescent="0.3">
      <c r="A10751">
        <v>10875</v>
      </c>
      <c r="B10751">
        <v>402</v>
      </c>
      <c r="C10751">
        <v>15428</v>
      </c>
      <c r="D10751">
        <v>4.99</v>
      </c>
      <c r="E10751" s="1">
        <v>38587.007638888892</v>
      </c>
    </row>
    <row r="10752" spans="1:5" x14ac:dyDescent="0.3">
      <c r="A10752">
        <v>10876</v>
      </c>
      <c r="B10752">
        <v>403</v>
      </c>
      <c r="C10752">
        <v>442</v>
      </c>
      <c r="D10752">
        <v>2.99</v>
      </c>
      <c r="E10752" s="1">
        <v>38499.758333333331</v>
      </c>
    </row>
    <row r="10753" spans="1:5" x14ac:dyDescent="0.3">
      <c r="A10753">
        <v>10877</v>
      </c>
      <c r="B10753">
        <v>403</v>
      </c>
      <c r="C10753">
        <v>517</v>
      </c>
      <c r="D10753">
        <v>0.98999999999999899</v>
      </c>
      <c r="E10753" s="1">
        <v>38500.136805555558</v>
      </c>
    </row>
    <row r="10754" spans="1:5" x14ac:dyDescent="0.3">
      <c r="A10754">
        <v>10878</v>
      </c>
      <c r="B10754">
        <v>403</v>
      </c>
      <c r="C10754">
        <v>1221</v>
      </c>
      <c r="D10754">
        <v>4.99</v>
      </c>
      <c r="E10754" s="1">
        <v>38518.149305555555</v>
      </c>
    </row>
    <row r="10755" spans="1:5" x14ac:dyDescent="0.3">
      <c r="A10755">
        <v>10879</v>
      </c>
      <c r="B10755">
        <v>403</v>
      </c>
      <c r="C10755">
        <v>1249</v>
      </c>
      <c r="D10755">
        <v>8.99</v>
      </c>
      <c r="E10755" s="1">
        <v>38518.234722222223</v>
      </c>
    </row>
    <row r="10756" spans="1:5" x14ac:dyDescent="0.3">
      <c r="A10756">
        <v>10880</v>
      </c>
      <c r="B10756">
        <v>403</v>
      </c>
      <c r="C10756">
        <v>2488</v>
      </c>
      <c r="D10756">
        <v>3.99</v>
      </c>
      <c r="E10756" s="1">
        <v>38521.901388888888</v>
      </c>
    </row>
    <row r="10757" spans="1:5" x14ac:dyDescent="0.3">
      <c r="A10757">
        <v>10881</v>
      </c>
      <c r="B10757">
        <v>403</v>
      </c>
      <c r="C10757">
        <v>2927</v>
      </c>
      <c r="D10757">
        <v>4.99</v>
      </c>
      <c r="E10757" s="1">
        <v>38523.195138888892</v>
      </c>
    </row>
    <row r="10758" spans="1:5" x14ac:dyDescent="0.3">
      <c r="A10758">
        <v>10882</v>
      </c>
      <c r="B10758">
        <v>403</v>
      </c>
      <c r="C10758">
        <v>3049</v>
      </c>
      <c r="D10758">
        <v>6.99</v>
      </c>
      <c r="E10758" s="1">
        <v>38523.535416666666</v>
      </c>
    </row>
    <row r="10759" spans="1:5" x14ac:dyDescent="0.3">
      <c r="A10759">
        <v>10883</v>
      </c>
      <c r="B10759">
        <v>403</v>
      </c>
      <c r="C10759">
        <v>3356</v>
      </c>
      <c r="D10759">
        <v>5.99</v>
      </c>
      <c r="E10759" s="1">
        <v>38524.484722222223</v>
      </c>
    </row>
    <row r="10760" spans="1:5" x14ac:dyDescent="0.3">
      <c r="A10760">
        <v>10884</v>
      </c>
      <c r="B10760">
        <v>403</v>
      </c>
      <c r="C10760">
        <v>3644</v>
      </c>
      <c r="D10760">
        <v>6.99</v>
      </c>
      <c r="E10760" s="1">
        <v>38539.305555555555</v>
      </c>
    </row>
    <row r="10761" spans="1:5" x14ac:dyDescent="0.3">
      <c r="A10761">
        <v>10885</v>
      </c>
      <c r="B10761">
        <v>403</v>
      </c>
      <c r="C10761">
        <v>3737</v>
      </c>
      <c r="D10761">
        <v>3.99</v>
      </c>
      <c r="E10761" s="1">
        <v>38539.489583333336</v>
      </c>
    </row>
    <row r="10762" spans="1:5" x14ac:dyDescent="0.3">
      <c r="A10762">
        <v>10886</v>
      </c>
      <c r="B10762">
        <v>403</v>
      </c>
      <c r="C10762">
        <v>4096</v>
      </c>
      <c r="D10762">
        <v>4.99</v>
      </c>
      <c r="E10762" s="1">
        <v>38540.256249999999</v>
      </c>
    </row>
    <row r="10763" spans="1:5" x14ac:dyDescent="0.3">
      <c r="A10763">
        <v>10887</v>
      </c>
      <c r="B10763">
        <v>403</v>
      </c>
      <c r="C10763">
        <v>5982</v>
      </c>
      <c r="D10763">
        <v>4.99</v>
      </c>
      <c r="E10763" s="1">
        <v>38544.01666666667</v>
      </c>
    </row>
    <row r="10764" spans="1:5" x14ac:dyDescent="0.3">
      <c r="A10764">
        <v>10888</v>
      </c>
      <c r="B10764">
        <v>403</v>
      </c>
      <c r="C10764">
        <v>6322</v>
      </c>
      <c r="D10764">
        <v>2.99</v>
      </c>
      <c r="E10764" s="1">
        <v>38544.790277777778</v>
      </c>
    </row>
    <row r="10765" spans="1:5" x14ac:dyDescent="0.3">
      <c r="A10765">
        <v>10889</v>
      </c>
      <c r="B10765">
        <v>403</v>
      </c>
      <c r="C10765">
        <v>6342</v>
      </c>
      <c r="D10765">
        <v>4.99</v>
      </c>
      <c r="E10765" s="1">
        <v>38544.824999999997</v>
      </c>
    </row>
    <row r="10766" spans="1:5" x14ac:dyDescent="0.3">
      <c r="A10766">
        <v>10890</v>
      </c>
      <c r="B10766">
        <v>403</v>
      </c>
      <c r="C10766">
        <v>7103</v>
      </c>
      <c r="D10766">
        <v>4.99</v>
      </c>
      <c r="E10766" s="1">
        <v>38560.213888888888</v>
      </c>
    </row>
    <row r="10767" spans="1:5" x14ac:dyDescent="0.3">
      <c r="A10767">
        <v>10891</v>
      </c>
      <c r="B10767">
        <v>403</v>
      </c>
      <c r="C10767">
        <v>8013</v>
      </c>
      <c r="D10767">
        <v>5.99</v>
      </c>
      <c r="E10767" s="1">
        <v>38561.645833333336</v>
      </c>
    </row>
    <row r="10768" spans="1:5" x14ac:dyDescent="0.3">
      <c r="A10768">
        <v>10892</v>
      </c>
      <c r="B10768">
        <v>403</v>
      </c>
      <c r="C10768">
        <v>9058</v>
      </c>
      <c r="D10768">
        <v>2.99</v>
      </c>
      <c r="E10768" s="1">
        <v>38563.302083333336</v>
      </c>
    </row>
    <row r="10769" spans="1:5" x14ac:dyDescent="0.3">
      <c r="A10769">
        <v>10893</v>
      </c>
      <c r="B10769">
        <v>403</v>
      </c>
      <c r="C10769">
        <v>9486</v>
      </c>
      <c r="D10769">
        <v>7.99</v>
      </c>
      <c r="E10769" s="1">
        <v>38563.982638888891</v>
      </c>
    </row>
    <row r="10770" spans="1:5" x14ac:dyDescent="0.3">
      <c r="A10770">
        <v>10894</v>
      </c>
      <c r="B10770">
        <v>403</v>
      </c>
      <c r="C10770">
        <v>9794</v>
      </c>
      <c r="D10770">
        <v>4.99</v>
      </c>
      <c r="E10770" s="1">
        <v>38564.449305555558</v>
      </c>
    </row>
    <row r="10771" spans="1:5" x14ac:dyDescent="0.3">
      <c r="A10771">
        <v>10895</v>
      </c>
      <c r="B10771">
        <v>403</v>
      </c>
      <c r="C10771">
        <v>10109</v>
      </c>
      <c r="D10771">
        <v>5.99</v>
      </c>
      <c r="E10771" s="1">
        <v>38564.87777777778</v>
      </c>
    </row>
    <row r="10772" spans="1:5" x14ac:dyDescent="0.3">
      <c r="A10772">
        <v>10896</v>
      </c>
      <c r="B10772">
        <v>403</v>
      </c>
      <c r="C10772">
        <v>10443</v>
      </c>
      <c r="D10772">
        <v>2.99</v>
      </c>
      <c r="E10772" s="1">
        <v>38565.375694444447</v>
      </c>
    </row>
    <row r="10773" spans="1:5" x14ac:dyDescent="0.3">
      <c r="A10773">
        <v>10897</v>
      </c>
      <c r="B10773">
        <v>403</v>
      </c>
      <c r="C10773">
        <v>10547</v>
      </c>
      <c r="D10773">
        <v>6.99</v>
      </c>
      <c r="E10773" s="1">
        <v>38565.530555555553</v>
      </c>
    </row>
    <row r="10774" spans="1:5" x14ac:dyDescent="0.3">
      <c r="A10774">
        <v>10898</v>
      </c>
      <c r="B10774">
        <v>403</v>
      </c>
      <c r="C10774">
        <v>10789</v>
      </c>
      <c r="D10774">
        <v>2.99</v>
      </c>
      <c r="E10774" s="1">
        <v>38565.900694444441</v>
      </c>
    </row>
    <row r="10775" spans="1:5" x14ac:dyDescent="0.3">
      <c r="A10775">
        <v>10899</v>
      </c>
      <c r="B10775">
        <v>403</v>
      </c>
      <c r="C10775">
        <v>11038</v>
      </c>
      <c r="D10775">
        <v>7.99</v>
      </c>
      <c r="E10775" s="1">
        <v>38566.249305555553</v>
      </c>
    </row>
    <row r="10776" spans="1:5" x14ac:dyDescent="0.3">
      <c r="A10776">
        <v>10900</v>
      </c>
      <c r="B10776">
        <v>403</v>
      </c>
      <c r="C10776">
        <v>11391</v>
      </c>
      <c r="D10776">
        <v>9.99</v>
      </c>
      <c r="E10776" s="1">
        <v>38566.777777777781</v>
      </c>
    </row>
    <row r="10777" spans="1:5" x14ac:dyDescent="0.3">
      <c r="A10777">
        <v>10901</v>
      </c>
      <c r="B10777">
        <v>403</v>
      </c>
      <c r="C10777">
        <v>11427</v>
      </c>
      <c r="D10777">
        <v>2.99</v>
      </c>
      <c r="E10777" s="1">
        <v>38566.834722222222</v>
      </c>
    </row>
    <row r="10778" spans="1:5" x14ac:dyDescent="0.3">
      <c r="A10778">
        <v>10902</v>
      </c>
      <c r="B10778">
        <v>403</v>
      </c>
      <c r="C10778">
        <v>11460</v>
      </c>
      <c r="D10778">
        <v>0.98999999999999899</v>
      </c>
      <c r="E10778" s="1">
        <v>38566.894444444442</v>
      </c>
    </row>
    <row r="10779" spans="1:5" x14ac:dyDescent="0.3">
      <c r="A10779">
        <v>10903</v>
      </c>
      <c r="B10779">
        <v>403</v>
      </c>
      <c r="C10779">
        <v>11558</v>
      </c>
      <c r="D10779">
        <v>0.98999999999999899</v>
      </c>
      <c r="E10779" s="1">
        <v>38581.054861111108</v>
      </c>
    </row>
    <row r="10780" spans="1:5" x14ac:dyDescent="0.3">
      <c r="A10780">
        <v>10904</v>
      </c>
      <c r="B10780">
        <v>403</v>
      </c>
      <c r="C10780">
        <v>12005</v>
      </c>
      <c r="D10780">
        <v>5.99</v>
      </c>
      <c r="E10780" s="1">
        <v>38581.788888888892</v>
      </c>
    </row>
    <row r="10781" spans="1:5" x14ac:dyDescent="0.3">
      <c r="A10781">
        <v>10905</v>
      </c>
      <c r="B10781">
        <v>403</v>
      </c>
      <c r="C10781">
        <v>12132</v>
      </c>
      <c r="D10781">
        <v>2.99</v>
      </c>
      <c r="E10781" s="1">
        <v>38581.984027777777</v>
      </c>
    </row>
    <row r="10782" spans="1:5" x14ac:dyDescent="0.3">
      <c r="A10782">
        <v>10906</v>
      </c>
      <c r="B10782">
        <v>403</v>
      </c>
      <c r="C10782">
        <v>12793</v>
      </c>
      <c r="D10782">
        <v>5.99</v>
      </c>
      <c r="E10782" s="1">
        <v>38583.013888888891</v>
      </c>
    </row>
    <row r="10783" spans="1:5" x14ac:dyDescent="0.3">
      <c r="A10783">
        <v>10907</v>
      </c>
      <c r="B10783">
        <v>403</v>
      </c>
      <c r="C10783">
        <v>14519</v>
      </c>
      <c r="D10783">
        <v>2.99</v>
      </c>
      <c r="E10783" s="1">
        <v>38585.624305555553</v>
      </c>
    </row>
    <row r="10784" spans="1:5" x14ac:dyDescent="0.3">
      <c r="A10784">
        <v>10908</v>
      </c>
      <c r="B10784">
        <v>403</v>
      </c>
      <c r="C10784">
        <v>14662</v>
      </c>
      <c r="D10784">
        <v>0.98999999999999899</v>
      </c>
      <c r="E10784" s="1">
        <v>38585.822916666664</v>
      </c>
    </row>
    <row r="10785" spans="1:5" x14ac:dyDescent="0.3">
      <c r="A10785">
        <v>10909</v>
      </c>
      <c r="B10785">
        <v>403</v>
      </c>
      <c r="C10785">
        <v>14725</v>
      </c>
      <c r="D10785">
        <v>4.99</v>
      </c>
      <c r="E10785" s="1">
        <v>38585.918055555558</v>
      </c>
    </row>
    <row r="10786" spans="1:5" x14ac:dyDescent="0.3">
      <c r="A10786">
        <v>10910</v>
      </c>
      <c r="B10786">
        <v>403</v>
      </c>
      <c r="C10786">
        <v>15410</v>
      </c>
      <c r="D10786">
        <v>4.99</v>
      </c>
      <c r="E10786" s="1">
        <v>38586.977083333331</v>
      </c>
    </row>
    <row r="10787" spans="1:5" x14ac:dyDescent="0.3">
      <c r="A10787">
        <v>10911</v>
      </c>
      <c r="B10787">
        <v>404</v>
      </c>
      <c r="C10787">
        <v>1081</v>
      </c>
      <c r="D10787">
        <v>5.99</v>
      </c>
      <c r="E10787" s="1">
        <v>38503.455555555556</v>
      </c>
    </row>
    <row r="10788" spans="1:5" x14ac:dyDescent="0.3">
      <c r="A10788">
        <v>10912</v>
      </c>
      <c r="B10788">
        <v>404</v>
      </c>
      <c r="C10788">
        <v>1506</v>
      </c>
      <c r="D10788">
        <v>2.99</v>
      </c>
      <c r="E10788" s="1">
        <v>38518.929861111108</v>
      </c>
    </row>
    <row r="10789" spans="1:5" x14ac:dyDescent="0.3">
      <c r="A10789">
        <v>10913</v>
      </c>
      <c r="B10789">
        <v>404</v>
      </c>
      <c r="C10789">
        <v>1840</v>
      </c>
      <c r="D10789">
        <v>4.99</v>
      </c>
      <c r="E10789" s="1">
        <v>38519.98541666667</v>
      </c>
    </row>
    <row r="10790" spans="1:5" x14ac:dyDescent="0.3">
      <c r="A10790">
        <v>10914</v>
      </c>
      <c r="B10790">
        <v>404</v>
      </c>
      <c r="C10790">
        <v>2715</v>
      </c>
      <c r="D10790">
        <v>4.99</v>
      </c>
      <c r="E10790" s="1">
        <v>38522.603472222225</v>
      </c>
    </row>
    <row r="10791" spans="1:5" x14ac:dyDescent="0.3">
      <c r="A10791">
        <v>10915</v>
      </c>
      <c r="B10791">
        <v>404</v>
      </c>
      <c r="C10791">
        <v>2951</v>
      </c>
      <c r="D10791">
        <v>2.99</v>
      </c>
      <c r="E10791" s="1">
        <v>38523.265972222223</v>
      </c>
    </row>
    <row r="10792" spans="1:5" x14ac:dyDescent="0.3">
      <c r="A10792">
        <v>10916</v>
      </c>
      <c r="B10792">
        <v>404</v>
      </c>
      <c r="C10792">
        <v>3927</v>
      </c>
      <c r="D10792">
        <v>2.99</v>
      </c>
      <c r="E10792" s="1">
        <v>38539.866666666669</v>
      </c>
    </row>
    <row r="10793" spans="1:5" x14ac:dyDescent="0.3">
      <c r="A10793">
        <v>10917</v>
      </c>
      <c r="B10793">
        <v>404</v>
      </c>
      <c r="C10793">
        <v>4495</v>
      </c>
      <c r="D10793">
        <v>2.99</v>
      </c>
      <c r="E10793" s="1">
        <v>38541.071527777778</v>
      </c>
    </row>
    <row r="10794" spans="1:5" x14ac:dyDescent="0.3">
      <c r="A10794">
        <v>10918</v>
      </c>
      <c r="B10794">
        <v>404</v>
      </c>
      <c r="C10794">
        <v>4615</v>
      </c>
      <c r="D10794">
        <v>8.99</v>
      </c>
      <c r="E10794" s="1">
        <v>38541.323611111111</v>
      </c>
    </row>
    <row r="10795" spans="1:5" x14ac:dyDescent="0.3">
      <c r="A10795">
        <v>10919</v>
      </c>
      <c r="B10795">
        <v>404</v>
      </c>
      <c r="C10795">
        <v>4653</v>
      </c>
      <c r="D10795">
        <v>4.99</v>
      </c>
      <c r="E10795" s="1">
        <v>38541.408333333333</v>
      </c>
    </row>
    <row r="10796" spans="1:5" x14ac:dyDescent="0.3">
      <c r="A10796">
        <v>10920</v>
      </c>
      <c r="B10796">
        <v>404</v>
      </c>
      <c r="C10796">
        <v>4963</v>
      </c>
      <c r="D10796">
        <v>4.99</v>
      </c>
      <c r="E10796" s="1">
        <v>38541.984722222223</v>
      </c>
    </row>
    <row r="10797" spans="1:5" x14ac:dyDescent="0.3">
      <c r="A10797">
        <v>10921</v>
      </c>
      <c r="B10797">
        <v>404</v>
      </c>
      <c r="C10797">
        <v>5632</v>
      </c>
      <c r="D10797">
        <v>3.99</v>
      </c>
      <c r="E10797" s="1">
        <v>38543.261805555558</v>
      </c>
    </row>
    <row r="10798" spans="1:5" x14ac:dyDescent="0.3">
      <c r="A10798">
        <v>10922</v>
      </c>
      <c r="B10798">
        <v>404</v>
      </c>
      <c r="C10798">
        <v>6114</v>
      </c>
      <c r="D10798">
        <v>1.99</v>
      </c>
      <c r="E10798" s="1">
        <v>38544.314583333333</v>
      </c>
    </row>
    <row r="10799" spans="1:5" x14ac:dyDescent="0.3">
      <c r="A10799">
        <v>10923</v>
      </c>
      <c r="B10799">
        <v>404</v>
      </c>
      <c r="C10799">
        <v>6779</v>
      </c>
      <c r="D10799">
        <v>0.98999999999999899</v>
      </c>
      <c r="E10799" s="1">
        <v>38545.673611111109</v>
      </c>
    </row>
    <row r="10800" spans="1:5" x14ac:dyDescent="0.3">
      <c r="A10800">
        <v>10924</v>
      </c>
      <c r="B10800">
        <v>404</v>
      </c>
      <c r="C10800">
        <v>6964</v>
      </c>
      <c r="D10800">
        <v>4.99</v>
      </c>
      <c r="E10800" s="1">
        <v>38560.010416666664</v>
      </c>
    </row>
    <row r="10801" spans="1:5" x14ac:dyDescent="0.3">
      <c r="A10801">
        <v>10925</v>
      </c>
      <c r="B10801">
        <v>404</v>
      </c>
      <c r="C10801">
        <v>8058</v>
      </c>
      <c r="D10801">
        <v>5.99</v>
      </c>
      <c r="E10801" s="1">
        <v>38561.713194444441</v>
      </c>
    </row>
    <row r="10802" spans="1:5" x14ac:dyDescent="0.3">
      <c r="A10802">
        <v>10926</v>
      </c>
      <c r="B10802">
        <v>404</v>
      </c>
      <c r="C10802">
        <v>8455</v>
      </c>
      <c r="D10802">
        <v>3.99</v>
      </c>
      <c r="E10802" s="1">
        <v>38562.328472222223</v>
      </c>
    </row>
    <row r="10803" spans="1:5" x14ac:dyDescent="0.3">
      <c r="A10803">
        <v>10927</v>
      </c>
      <c r="B10803">
        <v>404</v>
      </c>
      <c r="C10803">
        <v>9206</v>
      </c>
      <c r="D10803">
        <v>4.99</v>
      </c>
      <c r="E10803" s="1">
        <v>38563.531944444447</v>
      </c>
    </row>
    <row r="10804" spans="1:5" x14ac:dyDescent="0.3">
      <c r="A10804">
        <v>10928</v>
      </c>
      <c r="B10804">
        <v>404</v>
      </c>
      <c r="C10804">
        <v>9472</v>
      </c>
      <c r="D10804">
        <v>4.99</v>
      </c>
      <c r="E10804" s="1">
        <v>38563.960416666669</v>
      </c>
    </row>
    <row r="10805" spans="1:5" x14ac:dyDescent="0.3">
      <c r="A10805">
        <v>10929</v>
      </c>
      <c r="B10805">
        <v>404</v>
      </c>
      <c r="C10805">
        <v>9824</v>
      </c>
      <c r="D10805">
        <v>2.99</v>
      </c>
      <c r="E10805" s="1">
        <v>38564.492361111108</v>
      </c>
    </row>
    <row r="10806" spans="1:5" x14ac:dyDescent="0.3">
      <c r="A10806">
        <v>10930</v>
      </c>
      <c r="B10806">
        <v>404</v>
      </c>
      <c r="C10806">
        <v>10651</v>
      </c>
      <c r="D10806">
        <v>2.99</v>
      </c>
      <c r="E10806" s="1">
        <v>38565.680555555555</v>
      </c>
    </row>
    <row r="10807" spans="1:5" x14ac:dyDescent="0.3">
      <c r="A10807">
        <v>10931</v>
      </c>
      <c r="B10807">
        <v>404</v>
      </c>
      <c r="C10807">
        <v>12325</v>
      </c>
      <c r="D10807">
        <v>5.99</v>
      </c>
      <c r="E10807" s="1">
        <v>38582.27847222222</v>
      </c>
    </row>
    <row r="10808" spans="1:5" x14ac:dyDescent="0.3">
      <c r="A10808">
        <v>10932</v>
      </c>
      <c r="B10808">
        <v>404</v>
      </c>
      <c r="C10808">
        <v>12554</v>
      </c>
      <c r="D10808">
        <v>8.99</v>
      </c>
      <c r="E10808" s="1">
        <v>38582.615972222222</v>
      </c>
    </row>
    <row r="10809" spans="1:5" x14ac:dyDescent="0.3">
      <c r="A10809">
        <v>10933</v>
      </c>
      <c r="B10809">
        <v>404</v>
      </c>
      <c r="C10809">
        <v>13412</v>
      </c>
      <c r="D10809">
        <v>5.99</v>
      </c>
      <c r="E10809" s="1">
        <v>38583.948611111111</v>
      </c>
    </row>
    <row r="10810" spans="1:5" x14ac:dyDescent="0.3">
      <c r="A10810">
        <v>10934</v>
      </c>
      <c r="B10810">
        <v>404</v>
      </c>
      <c r="C10810">
        <v>13422</v>
      </c>
      <c r="D10810">
        <v>4.99</v>
      </c>
      <c r="E10810" s="1">
        <v>38583.963194444441</v>
      </c>
    </row>
    <row r="10811" spans="1:5" x14ac:dyDescent="0.3">
      <c r="A10811">
        <v>10935</v>
      </c>
      <c r="B10811">
        <v>404</v>
      </c>
      <c r="C10811">
        <v>14691</v>
      </c>
      <c r="D10811">
        <v>0.98999999999999899</v>
      </c>
      <c r="E10811" s="1">
        <v>38585.862500000003</v>
      </c>
    </row>
    <row r="10812" spans="1:5" x14ac:dyDescent="0.3">
      <c r="A10812">
        <v>10936</v>
      </c>
      <c r="B10812">
        <v>404</v>
      </c>
      <c r="C10812">
        <v>14835</v>
      </c>
      <c r="D10812">
        <v>5.99</v>
      </c>
      <c r="E10812" s="1">
        <v>38586.075694444444</v>
      </c>
    </row>
    <row r="10813" spans="1:5" x14ac:dyDescent="0.3">
      <c r="A10813">
        <v>10937</v>
      </c>
      <c r="B10813">
        <v>404</v>
      </c>
      <c r="C10813">
        <v>14838</v>
      </c>
      <c r="D10813">
        <v>4.99</v>
      </c>
      <c r="E10813" s="1">
        <v>38586.081250000003</v>
      </c>
    </row>
    <row r="10814" spans="1:5" x14ac:dyDescent="0.3">
      <c r="A10814">
        <v>10938</v>
      </c>
      <c r="B10814">
        <v>404</v>
      </c>
      <c r="C10814">
        <v>14912</v>
      </c>
      <c r="D10814">
        <v>4.99</v>
      </c>
      <c r="E10814" s="1">
        <v>38586.20208333333</v>
      </c>
    </row>
    <row r="10815" spans="1:5" x14ac:dyDescent="0.3">
      <c r="A10815">
        <v>10939</v>
      </c>
      <c r="B10815">
        <v>404</v>
      </c>
      <c r="C10815">
        <v>15087</v>
      </c>
      <c r="D10815">
        <v>0.98999999999999899</v>
      </c>
      <c r="E10815" s="1">
        <v>38586.474999999999</v>
      </c>
    </row>
    <row r="10816" spans="1:5" x14ac:dyDescent="0.3">
      <c r="A10816">
        <v>10940</v>
      </c>
      <c r="B10816">
        <v>404</v>
      </c>
      <c r="C10816">
        <v>15290</v>
      </c>
      <c r="D10816">
        <v>10.99</v>
      </c>
      <c r="E10816" s="1">
        <v>38586.811111111114</v>
      </c>
    </row>
    <row r="10817" spans="1:5" x14ac:dyDescent="0.3">
      <c r="A10817">
        <v>10941</v>
      </c>
      <c r="B10817">
        <v>405</v>
      </c>
      <c r="C10817">
        <v>121</v>
      </c>
      <c r="D10817">
        <v>2.99</v>
      </c>
      <c r="E10817" s="1">
        <v>38497.820138888892</v>
      </c>
    </row>
    <row r="10818" spans="1:5" x14ac:dyDescent="0.3">
      <c r="A10818">
        <v>10942</v>
      </c>
      <c r="B10818">
        <v>405</v>
      </c>
      <c r="C10818">
        <v>770</v>
      </c>
      <c r="D10818">
        <v>4.99</v>
      </c>
      <c r="E10818" s="1">
        <v>38501.538888888892</v>
      </c>
    </row>
    <row r="10819" spans="1:5" x14ac:dyDescent="0.3">
      <c r="A10819">
        <v>10943</v>
      </c>
      <c r="B10819">
        <v>405</v>
      </c>
      <c r="C10819">
        <v>1315</v>
      </c>
      <c r="D10819">
        <v>4.99</v>
      </c>
      <c r="E10819" s="1">
        <v>38518.432638888888</v>
      </c>
    </row>
    <row r="10820" spans="1:5" x14ac:dyDescent="0.3">
      <c r="A10820">
        <v>10944</v>
      </c>
      <c r="B10820">
        <v>405</v>
      </c>
      <c r="C10820">
        <v>1888</v>
      </c>
      <c r="D10820">
        <v>0.98999999999999899</v>
      </c>
      <c r="E10820" s="1">
        <v>38520.165277777778</v>
      </c>
    </row>
    <row r="10821" spans="1:5" x14ac:dyDescent="0.3">
      <c r="A10821">
        <v>10945</v>
      </c>
      <c r="B10821">
        <v>405</v>
      </c>
      <c r="C10821">
        <v>1953</v>
      </c>
      <c r="D10821">
        <v>5.99</v>
      </c>
      <c r="E10821" s="1">
        <v>38520.356944444444</v>
      </c>
    </row>
    <row r="10822" spans="1:5" x14ac:dyDescent="0.3">
      <c r="A10822">
        <v>10946</v>
      </c>
      <c r="B10822">
        <v>405</v>
      </c>
      <c r="C10822">
        <v>2654</v>
      </c>
      <c r="D10822">
        <v>3.99</v>
      </c>
      <c r="E10822" s="1">
        <v>38522.442361111112</v>
      </c>
    </row>
    <row r="10823" spans="1:5" x14ac:dyDescent="0.3">
      <c r="A10823">
        <v>10947</v>
      </c>
      <c r="B10823">
        <v>405</v>
      </c>
      <c r="C10823">
        <v>3240</v>
      </c>
      <c r="D10823">
        <v>4.99</v>
      </c>
      <c r="E10823" s="1">
        <v>38524.120138888888</v>
      </c>
    </row>
    <row r="10824" spans="1:5" x14ac:dyDescent="0.3">
      <c r="A10824">
        <v>10948</v>
      </c>
      <c r="B10824">
        <v>405</v>
      </c>
      <c r="C10824">
        <v>3253</v>
      </c>
      <c r="D10824">
        <v>5.99</v>
      </c>
      <c r="E10824" s="1">
        <v>38524.142361111109</v>
      </c>
    </row>
    <row r="10825" spans="1:5" x14ac:dyDescent="0.3">
      <c r="A10825">
        <v>10949</v>
      </c>
      <c r="B10825">
        <v>405</v>
      </c>
      <c r="C10825">
        <v>4223</v>
      </c>
      <c r="D10825">
        <v>0.98999999999999899</v>
      </c>
      <c r="E10825" s="1">
        <v>38540.515972222223</v>
      </c>
    </row>
    <row r="10826" spans="1:5" x14ac:dyDescent="0.3">
      <c r="A10826">
        <v>10950</v>
      </c>
      <c r="B10826">
        <v>405</v>
      </c>
      <c r="C10826">
        <v>4401</v>
      </c>
      <c r="D10826">
        <v>0.98999999999999899</v>
      </c>
      <c r="E10826" s="1">
        <v>38540.893055555556</v>
      </c>
    </row>
    <row r="10827" spans="1:5" x14ac:dyDescent="0.3">
      <c r="A10827">
        <v>10951</v>
      </c>
      <c r="B10827">
        <v>405</v>
      </c>
      <c r="C10827">
        <v>5040</v>
      </c>
      <c r="D10827">
        <v>7.99</v>
      </c>
      <c r="E10827" s="1">
        <v>38542.136111111111</v>
      </c>
    </row>
    <row r="10828" spans="1:5" x14ac:dyDescent="0.3">
      <c r="A10828">
        <v>10952</v>
      </c>
      <c r="B10828">
        <v>405</v>
      </c>
      <c r="C10828">
        <v>5231</v>
      </c>
      <c r="D10828">
        <v>0.98999999999999899</v>
      </c>
      <c r="E10828" s="1">
        <v>38542.524305555555</v>
      </c>
    </row>
    <row r="10829" spans="1:5" x14ac:dyDescent="0.3">
      <c r="A10829">
        <v>10953</v>
      </c>
      <c r="B10829">
        <v>405</v>
      </c>
      <c r="C10829">
        <v>5512</v>
      </c>
      <c r="D10829">
        <v>1.99</v>
      </c>
      <c r="E10829" s="1">
        <v>38543.045138888891</v>
      </c>
    </row>
    <row r="10830" spans="1:5" x14ac:dyDescent="0.3">
      <c r="A10830">
        <v>10954</v>
      </c>
      <c r="B10830">
        <v>405</v>
      </c>
      <c r="C10830">
        <v>6110</v>
      </c>
      <c r="D10830">
        <v>2.99</v>
      </c>
      <c r="E10830" s="1">
        <v>38544.307638888888</v>
      </c>
    </row>
    <row r="10831" spans="1:5" x14ac:dyDescent="0.3">
      <c r="A10831">
        <v>10955</v>
      </c>
      <c r="B10831">
        <v>405</v>
      </c>
      <c r="C10831">
        <v>7455</v>
      </c>
      <c r="D10831">
        <v>2.99</v>
      </c>
      <c r="E10831" s="1">
        <v>38560.773611111108</v>
      </c>
    </row>
    <row r="10832" spans="1:5" x14ac:dyDescent="0.3">
      <c r="A10832">
        <v>10956</v>
      </c>
      <c r="B10832">
        <v>405</v>
      </c>
      <c r="C10832">
        <v>7759</v>
      </c>
      <c r="D10832">
        <v>0.98999999999999899</v>
      </c>
      <c r="E10832" s="1">
        <v>38561.269444444442</v>
      </c>
    </row>
    <row r="10833" spans="1:5" x14ac:dyDescent="0.3">
      <c r="A10833">
        <v>10957</v>
      </c>
      <c r="B10833">
        <v>405</v>
      </c>
      <c r="C10833">
        <v>8482</v>
      </c>
      <c r="D10833">
        <v>2.99</v>
      </c>
      <c r="E10833" s="1">
        <v>38562.365277777775</v>
      </c>
    </row>
    <row r="10834" spans="1:5" x14ac:dyDescent="0.3">
      <c r="A10834">
        <v>10958</v>
      </c>
      <c r="B10834">
        <v>405</v>
      </c>
      <c r="C10834">
        <v>8955</v>
      </c>
      <c r="D10834">
        <v>5.99</v>
      </c>
      <c r="E10834" s="1">
        <v>38563.144444444442</v>
      </c>
    </row>
    <row r="10835" spans="1:5" x14ac:dyDescent="0.3">
      <c r="A10835">
        <v>10959</v>
      </c>
      <c r="B10835">
        <v>405</v>
      </c>
      <c r="C10835">
        <v>9569</v>
      </c>
      <c r="D10835">
        <v>0.98999999999999899</v>
      </c>
      <c r="E10835" s="1">
        <v>38564.11041666667</v>
      </c>
    </row>
    <row r="10836" spans="1:5" x14ac:dyDescent="0.3">
      <c r="A10836">
        <v>10960</v>
      </c>
      <c r="B10836">
        <v>405</v>
      </c>
      <c r="C10836">
        <v>10472</v>
      </c>
      <c r="D10836">
        <v>4.99</v>
      </c>
      <c r="E10836" s="1">
        <v>38565.412499999999</v>
      </c>
    </row>
    <row r="10837" spans="1:5" x14ac:dyDescent="0.3">
      <c r="A10837">
        <v>10961</v>
      </c>
      <c r="B10837">
        <v>405</v>
      </c>
      <c r="C10837">
        <v>10823</v>
      </c>
      <c r="D10837">
        <v>4.99</v>
      </c>
      <c r="E10837" s="1">
        <v>38565.957638888889</v>
      </c>
    </row>
    <row r="10838" spans="1:5" x14ac:dyDescent="0.3">
      <c r="A10838">
        <v>10962</v>
      </c>
      <c r="B10838">
        <v>405</v>
      </c>
      <c r="C10838">
        <v>11345</v>
      </c>
      <c r="D10838">
        <v>7.99</v>
      </c>
      <c r="E10838" s="1">
        <v>38566.718055555553</v>
      </c>
    </row>
    <row r="10839" spans="1:5" x14ac:dyDescent="0.3">
      <c r="A10839">
        <v>10963</v>
      </c>
      <c r="B10839">
        <v>405</v>
      </c>
      <c r="C10839">
        <v>12050</v>
      </c>
      <c r="D10839">
        <v>0.98999999999999899</v>
      </c>
      <c r="E10839" s="1">
        <v>38581.871527777781</v>
      </c>
    </row>
    <row r="10840" spans="1:5" x14ac:dyDescent="0.3">
      <c r="A10840">
        <v>10964</v>
      </c>
      <c r="B10840">
        <v>405</v>
      </c>
      <c r="C10840">
        <v>12425</v>
      </c>
      <c r="D10840">
        <v>5.99</v>
      </c>
      <c r="E10840" s="1">
        <v>38582.429166666669</v>
      </c>
    </row>
    <row r="10841" spans="1:5" x14ac:dyDescent="0.3">
      <c r="A10841">
        <v>10965</v>
      </c>
      <c r="B10841">
        <v>405</v>
      </c>
      <c r="C10841">
        <v>13304</v>
      </c>
      <c r="D10841">
        <v>1.99</v>
      </c>
      <c r="E10841" s="1">
        <v>38583.788888888892</v>
      </c>
    </row>
    <row r="10842" spans="1:5" x14ac:dyDescent="0.3">
      <c r="A10842">
        <v>10966</v>
      </c>
      <c r="B10842">
        <v>405</v>
      </c>
      <c r="C10842">
        <v>13398</v>
      </c>
      <c r="D10842">
        <v>0.98999999999999899</v>
      </c>
      <c r="E10842" s="1">
        <v>38583.922222222223</v>
      </c>
    </row>
    <row r="10843" spans="1:5" x14ac:dyDescent="0.3">
      <c r="A10843">
        <v>10967</v>
      </c>
      <c r="B10843">
        <v>405</v>
      </c>
      <c r="C10843">
        <v>14274</v>
      </c>
      <c r="D10843">
        <v>4.99</v>
      </c>
      <c r="E10843" s="1">
        <v>38585.270138888889</v>
      </c>
    </row>
    <row r="10844" spans="1:5" x14ac:dyDescent="0.3">
      <c r="A10844">
        <v>10968</v>
      </c>
      <c r="B10844">
        <v>405</v>
      </c>
      <c r="C10844">
        <v>14537</v>
      </c>
      <c r="D10844">
        <v>0.98999999999999899</v>
      </c>
      <c r="E10844" s="1">
        <v>38585.64166666667</v>
      </c>
    </row>
    <row r="10845" spans="1:5" x14ac:dyDescent="0.3">
      <c r="A10845">
        <v>10969</v>
      </c>
      <c r="B10845">
        <v>405</v>
      </c>
      <c r="C10845">
        <v>15072</v>
      </c>
      <c r="D10845">
        <v>1.99</v>
      </c>
      <c r="E10845" s="1">
        <v>38586.456944444442</v>
      </c>
    </row>
    <row r="10846" spans="1:5" x14ac:dyDescent="0.3">
      <c r="A10846">
        <v>10970</v>
      </c>
      <c r="B10846">
        <v>405</v>
      </c>
      <c r="C10846">
        <v>15383</v>
      </c>
      <c r="D10846">
        <v>2.99</v>
      </c>
      <c r="E10846" s="1">
        <v>38586.938194444447</v>
      </c>
    </row>
    <row r="10847" spans="1:5" x14ac:dyDescent="0.3">
      <c r="A10847">
        <v>10971</v>
      </c>
      <c r="B10847">
        <v>405</v>
      </c>
      <c r="C10847">
        <v>15932</v>
      </c>
      <c r="D10847">
        <v>4.99</v>
      </c>
      <c r="E10847" s="1">
        <v>38587.771527777775</v>
      </c>
    </row>
    <row r="10848" spans="1:5" x14ac:dyDescent="0.3">
      <c r="A10848">
        <v>10973</v>
      </c>
      <c r="B10848">
        <v>406</v>
      </c>
      <c r="C10848">
        <v>855</v>
      </c>
      <c r="D10848">
        <v>0.98999999999999899</v>
      </c>
      <c r="E10848" s="1">
        <v>38502.083333333336</v>
      </c>
    </row>
    <row r="10849" spans="1:5" x14ac:dyDescent="0.3">
      <c r="A10849">
        <v>10974</v>
      </c>
      <c r="B10849">
        <v>406</v>
      </c>
      <c r="C10849">
        <v>2113</v>
      </c>
      <c r="D10849">
        <v>4.99</v>
      </c>
      <c r="E10849" s="1">
        <v>38520.831250000003</v>
      </c>
    </row>
    <row r="10850" spans="1:5" x14ac:dyDescent="0.3">
      <c r="A10850">
        <v>10975</v>
      </c>
      <c r="B10850">
        <v>406</v>
      </c>
      <c r="C10850">
        <v>2150</v>
      </c>
      <c r="D10850">
        <v>3.99</v>
      </c>
      <c r="E10850" s="1">
        <v>38520.951388888891</v>
      </c>
    </row>
    <row r="10851" spans="1:5" x14ac:dyDescent="0.3">
      <c r="A10851">
        <v>10976</v>
      </c>
      <c r="B10851">
        <v>406</v>
      </c>
      <c r="C10851">
        <v>2241</v>
      </c>
      <c r="D10851">
        <v>2.99</v>
      </c>
      <c r="E10851" s="1">
        <v>38521.188194444447</v>
      </c>
    </row>
    <row r="10852" spans="1:5" x14ac:dyDescent="0.3">
      <c r="A10852">
        <v>10977</v>
      </c>
      <c r="B10852">
        <v>406</v>
      </c>
      <c r="C10852">
        <v>2325</v>
      </c>
      <c r="D10852">
        <v>0.98999999999999899</v>
      </c>
      <c r="E10852" s="1">
        <v>38521.422222222223</v>
      </c>
    </row>
    <row r="10853" spans="1:5" x14ac:dyDescent="0.3">
      <c r="A10853">
        <v>10978</v>
      </c>
      <c r="B10853">
        <v>406</v>
      </c>
      <c r="C10853">
        <v>2585</v>
      </c>
      <c r="D10853">
        <v>0.98999999999999899</v>
      </c>
      <c r="E10853" s="1">
        <v>38522.211805555555</v>
      </c>
    </row>
    <row r="10854" spans="1:5" x14ac:dyDescent="0.3">
      <c r="A10854">
        <v>10979</v>
      </c>
      <c r="B10854">
        <v>406</v>
      </c>
      <c r="C10854">
        <v>3186</v>
      </c>
      <c r="D10854">
        <v>7.99</v>
      </c>
      <c r="E10854" s="1">
        <v>38523.961111111108</v>
      </c>
    </row>
    <row r="10855" spans="1:5" x14ac:dyDescent="0.3">
      <c r="A10855">
        <v>10980</v>
      </c>
      <c r="B10855">
        <v>406</v>
      </c>
      <c r="C10855">
        <v>3306</v>
      </c>
      <c r="D10855">
        <v>4.99</v>
      </c>
      <c r="E10855" s="1">
        <v>38524.323611111111</v>
      </c>
    </row>
    <row r="10856" spans="1:5" x14ac:dyDescent="0.3">
      <c r="A10856">
        <v>10981</v>
      </c>
      <c r="B10856">
        <v>406</v>
      </c>
      <c r="C10856">
        <v>4264</v>
      </c>
      <c r="D10856">
        <v>4.99</v>
      </c>
      <c r="E10856" s="1">
        <v>38540.600694444445</v>
      </c>
    </row>
    <row r="10857" spans="1:5" x14ac:dyDescent="0.3">
      <c r="A10857">
        <v>10982</v>
      </c>
      <c r="B10857">
        <v>406</v>
      </c>
      <c r="C10857">
        <v>5098</v>
      </c>
      <c r="D10857">
        <v>4.99</v>
      </c>
      <c r="E10857" s="1">
        <v>38542.259027777778</v>
      </c>
    </row>
    <row r="10858" spans="1:5" x14ac:dyDescent="0.3">
      <c r="A10858">
        <v>10983</v>
      </c>
      <c r="B10858">
        <v>406</v>
      </c>
      <c r="C10858">
        <v>5263</v>
      </c>
      <c r="D10858">
        <v>0.98999999999999899</v>
      </c>
      <c r="E10858" s="1">
        <v>38542.590277777781</v>
      </c>
    </row>
    <row r="10859" spans="1:5" x14ac:dyDescent="0.3">
      <c r="A10859">
        <v>10984</v>
      </c>
      <c r="B10859">
        <v>406</v>
      </c>
      <c r="C10859">
        <v>5766</v>
      </c>
      <c r="D10859">
        <v>0.98999999999999899</v>
      </c>
      <c r="E10859" s="1">
        <v>38543.546527777777</v>
      </c>
    </row>
    <row r="10860" spans="1:5" x14ac:dyDescent="0.3">
      <c r="A10860">
        <v>10985</v>
      </c>
      <c r="B10860">
        <v>406</v>
      </c>
      <c r="C10860">
        <v>6439</v>
      </c>
      <c r="D10860">
        <v>2.99</v>
      </c>
      <c r="E10860" s="1">
        <v>38545.015972222223</v>
      </c>
    </row>
    <row r="10861" spans="1:5" x14ac:dyDescent="0.3">
      <c r="A10861">
        <v>10986</v>
      </c>
      <c r="B10861">
        <v>406</v>
      </c>
      <c r="C10861">
        <v>7109</v>
      </c>
      <c r="D10861">
        <v>5.99</v>
      </c>
      <c r="E10861" s="1">
        <v>38560.227777777778</v>
      </c>
    </row>
    <row r="10862" spans="1:5" x14ac:dyDescent="0.3">
      <c r="A10862">
        <v>10987</v>
      </c>
      <c r="B10862">
        <v>406</v>
      </c>
      <c r="C10862">
        <v>7171</v>
      </c>
      <c r="D10862">
        <v>4.99</v>
      </c>
      <c r="E10862" s="1">
        <v>38560.331944444442</v>
      </c>
    </row>
    <row r="10863" spans="1:5" x14ac:dyDescent="0.3">
      <c r="A10863">
        <v>10988</v>
      </c>
      <c r="B10863">
        <v>406</v>
      </c>
      <c r="C10863">
        <v>7259</v>
      </c>
      <c r="D10863">
        <v>4.99</v>
      </c>
      <c r="E10863" s="1">
        <v>38560.462500000001</v>
      </c>
    </row>
    <row r="10864" spans="1:5" x14ac:dyDescent="0.3">
      <c r="A10864">
        <v>10989</v>
      </c>
      <c r="B10864">
        <v>406</v>
      </c>
      <c r="C10864">
        <v>7604</v>
      </c>
      <c r="D10864">
        <v>7.99</v>
      </c>
      <c r="E10864" s="1">
        <v>38560.995833333334</v>
      </c>
    </row>
    <row r="10865" spans="1:5" x14ac:dyDescent="0.3">
      <c r="A10865">
        <v>10990</v>
      </c>
      <c r="B10865">
        <v>406</v>
      </c>
      <c r="C10865">
        <v>8080</v>
      </c>
      <c r="D10865">
        <v>4.99</v>
      </c>
      <c r="E10865" s="1">
        <v>38561.753472222219</v>
      </c>
    </row>
    <row r="10866" spans="1:5" x14ac:dyDescent="0.3">
      <c r="A10866">
        <v>10991</v>
      </c>
      <c r="B10866">
        <v>406</v>
      </c>
      <c r="C10866">
        <v>8295</v>
      </c>
      <c r="D10866">
        <v>2.99</v>
      </c>
      <c r="E10866" s="1">
        <v>38562.112500000003</v>
      </c>
    </row>
    <row r="10867" spans="1:5" x14ac:dyDescent="0.3">
      <c r="A10867">
        <v>10992</v>
      </c>
      <c r="B10867">
        <v>406</v>
      </c>
      <c r="C10867">
        <v>8630</v>
      </c>
      <c r="D10867">
        <v>0.98999999999999899</v>
      </c>
      <c r="E10867" s="1">
        <v>38562.588194444441</v>
      </c>
    </row>
    <row r="10868" spans="1:5" x14ac:dyDescent="0.3">
      <c r="A10868">
        <v>10993</v>
      </c>
      <c r="B10868">
        <v>406</v>
      </c>
      <c r="C10868">
        <v>8903</v>
      </c>
      <c r="D10868">
        <v>0.98999999999999899</v>
      </c>
      <c r="E10868" s="1">
        <v>38563.047222222223</v>
      </c>
    </row>
    <row r="10869" spans="1:5" x14ac:dyDescent="0.3">
      <c r="A10869">
        <v>10994</v>
      </c>
      <c r="B10869">
        <v>406</v>
      </c>
      <c r="C10869">
        <v>8962</v>
      </c>
      <c r="D10869">
        <v>1.99</v>
      </c>
      <c r="E10869" s="1">
        <v>38563.154861111114</v>
      </c>
    </row>
    <row r="10870" spans="1:5" x14ac:dyDescent="0.3">
      <c r="A10870">
        <v>10995</v>
      </c>
      <c r="B10870">
        <v>406</v>
      </c>
      <c r="C10870">
        <v>9224</v>
      </c>
      <c r="D10870">
        <v>0.98999999999999899</v>
      </c>
      <c r="E10870" s="1">
        <v>38563.559027777781</v>
      </c>
    </row>
    <row r="10871" spans="1:5" x14ac:dyDescent="0.3">
      <c r="A10871">
        <v>10996</v>
      </c>
      <c r="B10871">
        <v>406</v>
      </c>
      <c r="C10871">
        <v>9291</v>
      </c>
      <c r="D10871">
        <v>4.99</v>
      </c>
      <c r="E10871" s="1">
        <v>38563.668749999997</v>
      </c>
    </row>
    <row r="10872" spans="1:5" x14ac:dyDescent="0.3">
      <c r="A10872">
        <v>10997</v>
      </c>
      <c r="B10872">
        <v>406</v>
      </c>
      <c r="C10872">
        <v>9487</v>
      </c>
      <c r="D10872">
        <v>2.99</v>
      </c>
      <c r="E10872" s="1">
        <v>38563.986111111109</v>
      </c>
    </row>
    <row r="10873" spans="1:5" x14ac:dyDescent="0.3">
      <c r="A10873">
        <v>10998</v>
      </c>
      <c r="B10873">
        <v>406</v>
      </c>
      <c r="C10873">
        <v>9660</v>
      </c>
      <c r="D10873">
        <v>8.99</v>
      </c>
      <c r="E10873" s="1">
        <v>38564.252083333333</v>
      </c>
    </row>
    <row r="10874" spans="1:5" x14ac:dyDescent="0.3">
      <c r="A10874">
        <v>10999</v>
      </c>
      <c r="B10874">
        <v>406</v>
      </c>
      <c r="C10874">
        <v>10632</v>
      </c>
      <c r="D10874">
        <v>1.99</v>
      </c>
      <c r="E10874" s="1">
        <v>38565.65</v>
      </c>
    </row>
    <row r="10875" spans="1:5" x14ac:dyDescent="0.3">
      <c r="A10875">
        <v>11000</v>
      </c>
      <c r="B10875">
        <v>406</v>
      </c>
      <c r="C10875">
        <v>11603</v>
      </c>
      <c r="D10875">
        <v>4.99</v>
      </c>
      <c r="E10875" s="1">
        <v>38581.140277777777</v>
      </c>
    </row>
    <row r="10876" spans="1:5" x14ac:dyDescent="0.3">
      <c r="A10876">
        <v>11001</v>
      </c>
      <c r="B10876">
        <v>406</v>
      </c>
      <c r="C10876">
        <v>12505</v>
      </c>
      <c r="D10876">
        <v>5.99</v>
      </c>
      <c r="E10876" s="1">
        <v>38582.553472222222</v>
      </c>
    </row>
    <row r="10877" spans="1:5" x14ac:dyDescent="0.3">
      <c r="A10877">
        <v>11002</v>
      </c>
      <c r="B10877">
        <v>406</v>
      </c>
      <c r="C10877">
        <v>14205</v>
      </c>
      <c r="D10877">
        <v>6.99</v>
      </c>
      <c r="E10877" s="1">
        <v>38585.164583333331</v>
      </c>
    </row>
    <row r="10878" spans="1:5" x14ac:dyDescent="0.3">
      <c r="A10878">
        <v>11003</v>
      </c>
      <c r="B10878">
        <v>406</v>
      </c>
      <c r="C10878">
        <v>14421</v>
      </c>
      <c r="D10878">
        <v>2.99</v>
      </c>
      <c r="E10878" s="1">
        <v>38585.472222222219</v>
      </c>
    </row>
    <row r="10879" spans="1:5" x14ac:dyDescent="0.3">
      <c r="A10879">
        <v>11004</v>
      </c>
      <c r="B10879">
        <v>406</v>
      </c>
      <c r="C10879">
        <v>14601</v>
      </c>
      <c r="D10879">
        <v>2.99</v>
      </c>
      <c r="E10879" s="1">
        <v>38585.739583333336</v>
      </c>
    </row>
    <row r="10880" spans="1:5" x14ac:dyDescent="0.3">
      <c r="A10880">
        <v>11005</v>
      </c>
      <c r="B10880">
        <v>407</v>
      </c>
      <c r="C10880">
        <v>619</v>
      </c>
      <c r="D10880">
        <v>7.99</v>
      </c>
      <c r="E10880" s="1">
        <v>38500.661111111112</v>
      </c>
    </row>
    <row r="10881" spans="1:5" x14ac:dyDescent="0.3">
      <c r="A10881">
        <v>11006</v>
      </c>
      <c r="B10881">
        <v>407</v>
      </c>
      <c r="C10881">
        <v>1698</v>
      </c>
      <c r="D10881">
        <v>2.99</v>
      </c>
      <c r="E10881" s="1">
        <v>38519.544444444444</v>
      </c>
    </row>
    <row r="10882" spans="1:5" x14ac:dyDescent="0.3">
      <c r="A10882">
        <v>11007</v>
      </c>
      <c r="B10882">
        <v>407</v>
      </c>
      <c r="C10882">
        <v>2597</v>
      </c>
      <c r="D10882">
        <v>0.98999999999999899</v>
      </c>
      <c r="E10882" s="1">
        <v>38522.245138888888</v>
      </c>
    </row>
    <row r="10883" spans="1:5" x14ac:dyDescent="0.3">
      <c r="A10883">
        <v>11008</v>
      </c>
      <c r="B10883">
        <v>407</v>
      </c>
      <c r="C10883">
        <v>4296</v>
      </c>
      <c r="D10883">
        <v>0.98999999999999899</v>
      </c>
      <c r="E10883" s="1">
        <v>38540.677777777775</v>
      </c>
    </row>
    <row r="10884" spans="1:5" x14ac:dyDescent="0.3">
      <c r="A10884">
        <v>11009</v>
      </c>
      <c r="B10884">
        <v>407</v>
      </c>
      <c r="C10884">
        <v>5070</v>
      </c>
      <c r="D10884">
        <v>4.99</v>
      </c>
      <c r="E10884" s="1">
        <v>38542.206944444442</v>
      </c>
    </row>
    <row r="10885" spans="1:5" x14ac:dyDescent="0.3">
      <c r="A10885">
        <v>11010</v>
      </c>
      <c r="B10885">
        <v>407</v>
      </c>
      <c r="C10885">
        <v>5590</v>
      </c>
      <c r="D10885">
        <v>9.99</v>
      </c>
      <c r="E10885" s="1">
        <v>38543.182638888888</v>
      </c>
    </row>
    <row r="10886" spans="1:5" x14ac:dyDescent="0.3">
      <c r="A10886">
        <v>11011</v>
      </c>
      <c r="B10886">
        <v>407</v>
      </c>
      <c r="C10886">
        <v>6727</v>
      </c>
      <c r="D10886">
        <v>0.98999999999999899</v>
      </c>
      <c r="E10886" s="1">
        <v>38545.57916666667</v>
      </c>
    </row>
    <row r="10887" spans="1:5" x14ac:dyDescent="0.3">
      <c r="A10887">
        <v>11012</v>
      </c>
      <c r="B10887">
        <v>407</v>
      </c>
      <c r="C10887">
        <v>7363</v>
      </c>
      <c r="D10887">
        <v>5.99</v>
      </c>
      <c r="E10887" s="1">
        <v>38560.623611111114</v>
      </c>
    </row>
    <row r="10888" spans="1:5" x14ac:dyDescent="0.3">
      <c r="A10888">
        <v>11013</v>
      </c>
      <c r="B10888">
        <v>407</v>
      </c>
      <c r="C10888">
        <v>7643</v>
      </c>
      <c r="D10888">
        <v>4.99</v>
      </c>
      <c r="E10888" s="1">
        <v>38561.054861111108</v>
      </c>
    </row>
    <row r="10889" spans="1:5" x14ac:dyDescent="0.3">
      <c r="A10889">
        <v>11014</v>
      </c>
      <c r="B10889">
        <v>407</v>
      </c>
      <c r="C10889">
        <v>8078</v>
      </c>
      <c r="D10889">
        <v>2.99</v>
      </c>
      <c r="E10889" s="1">
        <v>38561.745833333334</v>
      </c>
    </row>
    <row r="10890" spans="1:5" x14ac:dyDescent="0.3">
      <c r="A10890">
        <v>11015</v>
      </c>
      <c r="B10890">
        <v>407</v>
      </c>
      <c r="C10890">
        <v>8109</v>
      </c>
      <c r="D10890">
        <v>4.99</v>
      </c>
      <c r="E10890" s="1">
        <v>38561.796527777777</v>
      </c>
    </row>
    <row r="10891" spans="1:5" x14ac:dyDescent="0.3">
      <c r="A10891">
        <v>11016</v>
      </c>
      <c r="B10891">
        <v>407</v>
      </c>
      <c r="C10891">
        <v>8197</v>
      </c>
      <c r="D10891">
        <v>9.99</v>
      </c>
      <c r="E10891" s="1">
        <v>38561.961111111108</v>
      </c>
    </row>
    <row r="10892" spans="1:5" x14ac:dyDescent="0.3">
      <c r="A10892">
        <v>11017</v>
      </c>
      <c r="B10892">
        <v>407</v>
      </c>
      <c r="C10892">
        <v>8571</v>
      </c>
      <c r="D10892">
        <v>0.98999999999999899</v>
      </c>
      <c r="E10892" s="1">
        <v>38562.491666666669</v>
      </c>
    </row>
    <row r="10893" spans="1:5" x14ac:dyDescent="0.3">
      <c r="A10893">
        <v>11018</v>
      </c>
      <c r="B10893">
        <v>407</v>
      </c>
      <c r="C10893">
        <v>8802</v>
      </c>
      <c r="D10893">
        <v>2.99</v>
      </c>
      <c r="E10893" s="1">
        <v>38562.892361111109</v>
      </c>
    </row>
    <row r="10894" spans="1:5" x14ac:dyDescent="0.3">
      <c r="A10894">
        <v>11019</v>
      </c>
      <c r="B10894">
        <v>407</v>
      </c>
      <c r="C10894">
        <v>10774</v>
      </c>
      <c r="D10894">
        <v>4.99</v>
      </c>
      <c r="E10894" s="1">
        <v>38565.870833333334</v>
      </c>
    </row>
    <row r="10895" spans="1:5" x14ac:dyDescent="0.3">
      <c r="A10895">
        <v>11020</v>
      </c>
      <c r="B10895">
        <v>407</v>
      </c>
      <c r="C10895">
        <v>11214</v>
      </c>
      <c r="D10895">
        <v>8.99</v>
      </c>
      <c r="E10895" s="1">
        <v>38566.513194444444</v>
      </c>
    </row>
    <row r="10896" spans="1:5" x14ac:dyDescent="0.3">
      <c r="A10896">
        <v>11021</v>
      </c>
      <c r="B10896">
        <v>407</v>
      </c>
      <c r="C10896">
        <v>11222</v>
      </c>
      <c r="D10896">
        <v>2.99</v>
      </c>
      <c r="E10896" s="1">
        <v>38566.522222222222</v>
      </c>
    </row>
    <row r="10897" spans="1:5" x14ac:dyDescent="0.3">
      <c r="A10897">
        <v>11022</v>
      </c>
      <c r="B10897">
        <v>407</v>
      </c>
      <c r="C10897">
        <v>11382</v>
      </c>
      <c r="D10897">
        <v>5.99</v>
      </c>
      <c r="E10897" s="1">
        <v>38566.763888888891</v>
      </c>
    </row>
    <row r="10898" spans="1:5" x14ac:dyDescent="0.3">
      <c r="A10898">
        <v>11023</v>
      </c>
      <c r="B10898">
        <v>407</v>
      </c>
      <c r="C10898">
        <v>11518</v>
      </c>
      <c r="D10898">
        <v>4.99</v>
      </c>
      <c r="E10898" s="1">
        <v>38580.999305555553</v>
      </c>
    </row>
    <row r="10899" spans="1:5" x14ac:dyDescent="0.3">
      <c r="A10899">
        <v>11024</v>
      </c>
      <c r="B10899">
        <v>407</v>
      </c>
      <c r="C10899">
        <v>11677</v>
      </c>
      <c r="D10899">
        <v>0.98999999999999899</v>
      </c>
      <c r="E10899" s="1">
        <v>38581.254166666666</v>
      </c>
    </row>
    <row r="10900" spans="1:5" x14ac:dyDescent="0.3">
      <c r="A10900">
        <v>11025</v>
      </c>
      <c r="B10900">
        <v>407</v>
      </c>
      <c r="C10900">
        <v>12566</v>
      </c>
      <c r="D10900">
        <v>0.98999999999999899</v>
      </c>
      <c r="E10900" s="1">
        <v>38582.634027777778</v>
      </c>
    </row>
    <row r="10901" spans="1:5" x14ac:dyDescent="0.3">
      <c r="A10901">
        <v>11026</v>
      </c>
      <c r="B10901">
        <v>407</v>
      </c>
      <c r="C10901">
        <v>12931</v>
      </c>
      <c r="D10901">
        <v>2.99</v>
      </c>
      <c r="E10901" s="1">
        <v>38583.21597222222</v>
      </c>
    </row>
    <row r="10902" spans="1:5" x14ac:dyDescent="0.3">
      <c r="A10902">
        <v>11027</v>
      </c>
      <c r="B10902">
        <v>407</v>
      </c>
      <c r="C10902">
        <v>13800</v>
      </c>
      <c r="D10902">
        <v>0.98999999999999899</v>
      </c>
      <c r="E10902" s="1">
        <v>38584.527777777781</v>
      </c>
    </row>
    <row r="10903" spans="1:5" x14ac:dyDescent="0.3">
      <c r="A10903">
        <v>11028</v>
      </c>
      <c r="B10903">
        <v>407</v>
      </c>
      <c r="C10903">
        <v>13856</v>
      </c>
      <c r="D10903">
        <v>6.99</v>
      </c>
      <c r="E10903" s="1">
        <v>38584.617361111108</v>
      </c>
    </row>
    <row r="10904" spans="1:5" x14ac:dyDescent="0.3">
      <c r="A10904">
        <v>11029</v>
      </c>
      <c r="B10904">
        <v>407</v>
      </c>
      <c r="C10904">
        <v>14401</v>
      </c>
      <c r="D10904">
        <v>6.99</v>
      </c>
      <c r="E10904" s="1">
        <v>38585.441666666666</v>
      </c>
    </row>
    <row r="10905" spans="1:5" x14ac:dyDescent="0.3">
      <c r="A10905">
        <v>11030</v>
      </c>
      <c r="B10905">
        <v>407</v>
      </c>
      <c r="C10905">
        <v>15320</v>
      </c>
      <c r="D10905">
        <v>0.98999999999999899</v>
      </c>
      <c r="E10905" s="1">
        <v>38586.845138888886</v>
      </c>
    </row>
    <row r="10906" spans="1:5" x14ac:dyDescent="0.3">
      <c r="A10906">
        <v>11031</v>
      </c>
      <c r="B10906">
        <v>407</v>
      </c>
      <c r="C10906">
        <v>15334</v>
      </c>
      <c r="D10906">
        <v>1.99</v>
      </c>
      <c r="E10906" s="1">
        <v>38586.863888888889</v>
      </c>
    </row>
    <row r="10907" spans="1:5" x14ac:dyDescent="0.3">
      <c r="A10907">
        <v>11032</v>
      </c>
      <c r="B10907">
        <v>408</v>
      </c>
      <c r="C10907">
        <v>3</v>
      </c>
      <c r="D10907">
        <v>3.99</v>
      </c>
      <c r="E10907" s="1">
        <v>38496.960416666669</v>
      </c>
    </row>
    <row r="10908" spans="1:5" x14ac:dyDescent="0.3">
      <c r="A10908">
        <v>11033</v>
      </c>
      <c r="B10908">
        <v>408</v>
      </c>
      <c r="C10908">
        <v>59</v>
      </c>
      <c r="D10908">
        <v>5.99</v>
      </c>
      <c r="E10908" s="1">
        <v>38497.37222222222</v>
      </c>
    </row>
    <row r="10909" spans="1:5" x14ac:dyDescent="0.3">
      <c r="A10909">
        <v>11034</v>
      </c>
      <c r="B10909">
        <v>408</v>
      </c>
      <c r="C10909">
        <v>526</v>
      </c>
      <c r="D10909">
        <v>2.99</v>
      </c>
      <c r="E10909" s="1">
        <v>38500.185416666667</v>
      </c>
    </row>
    <row r="10910" spans="1:5" x14ac:dyDescent="0.3">
      <c r="A10910">
        <v>11035</v>
      </c>
      <c r="B10910">
        <v>408</v>
      </c>
      <c r="C10910">
        <v>2479</v>
      </c>
      <c r="D10910">
        <v>4.99</v>
      </c>
      <c r="E10910" s="1">
        <v>38521.877083333333</v>
      </c>
    </row>
    <row r="10911" spans="1:5" x14ac:dyDescent="0.3">
      <c r="A10911">
        <v>11036</v>
      </c>
      <c r="B10911">
        <v>408</v>
      </c>
      <c r="C10911">
        <v>2564</v>
      </c>
      <c r="D10911">
        <v>2.99</v>
      </c>
      <c r="E10911" s="1">
        <v>38522.15347222222</v>
      </c>
    </row>
    <row r="10912" spans="1:5" x14ac:dyDescent="0.3">
      <c r="A10912">
        <v>11037</v>
      </c>
      <c r="B10912">
        <v>408</v>
      </c>
      <c r="C10912">
        <v>2728</v>
      </c>
      <c r="D10912">
        <v>2.99</v>
      </c>
      <c r="E10912" s="1">
        <v>38522.62777777778</v>
      </c>
    </row>
    <row r="10913" spans="1:5" x14ac:dyDescent="0.3">
      <c r="A10913">
        <v>11038</v>
      </c>
      <c r="B10913">
        <v>408</v>
      </c>
      <c r="C10913">
        <v>4330</v>
      </c>
      <c r="D10913">
        <v>3.99</v>
      </c>
      <c r="E10913" s="1">
        <v>38540.756249999999</v>
      </c>
    </row>
    <row r="10914" spans="1:5" x14ac:dyDescent="0.3">
      <c r="A10914">
        <v>11039</v>
      </c>
      <c r="B10914">
        <v>408</v>
      </c>
      <c r="C10914">
        <v>5073</v>
      </c>
      <c r="D10914">
        <v>0.98999999999999899</v>
      </c>
      <c r="E10914" s="1">
        <v>38542.209722222222</v>
      </c>
    </row>
    <row r="10915" spans="1:5" x14ac:dyDescent="0.3">
      <c r="A10915">
        <v>11040</v>
      </c>
      <c r="B10915">
        <v>408</v>
      </c>
      <c r="C10915">
        <v>6062</v>
      </c>
      <c r="D10915">
        <v>0.98999999999999899</v>
      </c>
      <c r="E10915" s="1">
        <v>38544.174305555556</v>
      </c>
    </row>
    <row r="10916" spans="1:5" x14ac:dyDescent="0.3">
      <c r="A10916">
        <v>11041</v>
      </c>
      <c r="B10916">
        <v>408</v>
      </c>
      <c r="C10916">
        <v>6203</v>
      </c>
      <c r="D10916">
        <v>4.99</v>
      </c>
      <c r="E10916" s="1">
        <v>38544.519444444442</v>
      </c>
    </row>
    <row r="10917" spans="1:5" x14ac:dyDescent="0.3">
      <c r="A10917">
        <v>11042</v>
      </c>
      <c r="B10917">
        <v>408</v>
      </c>
      <c r="C10917">
        <v>6826</v>
      </c>
      <c r="D10917">
        <v>2.99</v>
      </c>
      <c r="E10917" s="1">
        <v>38545.772222222222</v>
      </c>
    </row>
    <row r="10918" spans="1:5" x14ac:dyDescent="0.3">
      <c r="A10918">
        <v>11043</v>
      </c>
      <c r="B10918">
        <v>408</v>
      </c>
      <c r="C10918">
        <v>7053</v>
      </c>
      <c r="D10918">
        <v>4.99</v>
      </c>
      <c r="E10918" s="1">
        <v>38560.151388888888</v>
      </c>
    </row>
    <row r="10919" spans="1:5" x14ac:dyDescent="0.3">
      <c r="A10919">
        <v>11044</v>
      </c>
      <c r="B10919">
        <v>408</v>
      </c>
      <c r="C10919">
        <v>7996</v>
      </c>
      <c r="D10919">
        <v>4.99</v>
      </c>
      <c r="E10919" s="1">
        <v>38561.625</v>
      </c>
    </row>
    <row r="10920" spans="1:5" x14ac:dyDescent="0.3">
      <c r="A10920">
        <v>11045</v>
      </c>
      <c r="B10920">
        <v>408</v>
      </c>
      <c r="C10920">
        <v>8251</v>
      </c>
      <c r="D10920">
        <v>4.99</v>
      </c>
      <c r="E10920" s="1">
        <v>38562.034722222219</v>
      </c>
    </row>
    <row r="10921" spans="1:5" x14ac:dyDescent="0.3">
      <c r="A10921">
        <v>11046</v>
      </c>
      <c r="B10921">
        <v>408</v>
      </c>
      <c r="C10921">
        <v>8469</v>
      </c>
      <c r="D10921">
        <v>3.99</v>
      </c>
      <c r="E10921" s="1">
        <v>38562.351388888892</v>
      </c>
    </row>
    <row r="10922" spans="1:5" x14ac:dyDescent="0.3">
      <c r="A10922">
        <v>11047</v>
      </c>
      <c r="B10922">
        <v>408</v>
      </c>
      <c r="C10922">
        <v>8902</v>
      </c>
      <c r="D10922">
        <v>6.99</v>
      </c>
      <c r="E10922" s="1">
        <v>38563.047222222223</v>
      </c>
    </row>
    <row r="10923" spans="1:5" x14ac:dyDescent="0.3">
      <c r="A10923">
        <v>11048</v>
      </c>
      <c r="B10923">
        <v>408</v>
      </c>
      <c r="C10923">
        <v>9052</v>
      </c>
      <c r="D10923">
        <v>0.98999999999999899</v>
      </c>
      <c r="E10923" s="1">
        <v>38563.29583333333</v>
      </c>
    </row>
    <row r="10924" spans="1:5" x14ac:dyDescent="0.3">
      <c r="A10924">
        <v>11049</v>
      </c>
      <c r="B10924">
        <v>408</v>
      </c>
      <c r="C10924">
        <v>9757</v>
      </c>
      <c r="D10924">
        <v>4.99</v>
      </c>
      <c r="E10924" s="1">
        <v>38564.392361111109</v>
      </c>
    </row>
    <row r="10925" spans="1:5" x14ac:dyDescent="0.3">
      <c r="A10925">
        <v>11050</v>
      </c>
      <c r="B10925">
        <v>408</v>
      </c>
      <c r="C10925">
        <v>11115</v>
      </c>
      <c r="D10925">
        <v>2.99</v>
      </c>
      <c r="E10925" s="1">
        <v>38566.354861111111</v>
      </c>
    </row>
    <row r="10926" spans="1:5" x14ac:dyDescent="0.3">
      <c r="A10926">
        <v>11051</v>
      </c>
      <c r="B10926">
        <v>408</v>
      </c>
      <c r="C10926">
        <v>12140</v>
      </c>
      <c r="D10926">
        <v>2.99</v>
      </c>
      <c r="E10926" s="1">
        <v>38581.997916666667</v>
      </c>
    </row>
    <row r="10927" spans="1:5" x14ac:dyDescent="0.3">
      <c r="A10927">
        <v>11052</v>
      </c>
      <c r="B10927">
        <v>408</v>
      </c>
      <c r="C10927">
        <v>12338</v>
      </c>
      <c r="D10927">
        <v>4.99</v>
      </c>
      <c r="E10927" s="1">
        <v>38582.294444444444</v>
      </c>
    </row>
    <row r="10928" spans="1:5" x14ac:dyDescent="0.3">
      <c r="A10928">
        <v>11053</v>
      </c>
      <c r="B10928">
        <v>408</v>
      </c>
      <c r="C10928">
        <v>12498</v>
      </c>
      <c r="D10928">
        <v>2.99</v>
      </c>
      <c r="E10928" s="1">
        <v>38582.542361111111</v>
      </c>
    </row>
    <row r="10929" spans="1:5" x14ac:dyDescent="0.3">
      <c r="A10929">
        <v>11054</v>
      </c>
      <c r="B10929">
        <v>408</v>
      </c>
      <c r="C10929">
        <v>12900</v>
      </c>
      <c r="D10929">
        <v>0.98999999999999899</v>
      </c>
      <c r="E10929" s="1">
        <v>38583.168749999997</v>
      </c>
    </row>
    <row r="10930" spans="1:5" x14ac:dyDescent="0.3">
      <c r="A10930">
        <v>11055</v>
      </c>
      <c r="B10930">
        <v>408</v>
      </c>
      <c r="C10930">
        <v>13508</v>
      </c>
      <c r="D10930">
        <v>7.99</v>
      </c>
      <c r="E10930" s="1">
        <v>38584.091666666667</v>
      </c>
    </row>
    <row r="10931" spans="1:5" x14ac:dyDescent="0.3">
      <c r="A10931">
        <v>11056</v>
      </c>
      <c r="B10931">
        <v>408</v>
      </c>
      <c r="C10931">
        <v>13744</v>
      </c>
      <c r="D10931">
        <v>3.99</v>
      </c>
      <c r="E10931" s="1">
        <v>38584.45208333333</v>
      </c>
    </row>
    <row r="10932" spans="1:5" x14ac:dyDescent="0.3">
      <c r="A10932">
        <v>11057</v>
      </c>
      <c r="B10932">
        <v>408</v>
      </c>
      <c r="C10932">
        <v>13944</v>
      </c>
      <c r="D10932">
        <v>2.99</v>
      </c>
      <c r="E10932" s="1">
        <v>38584.736805555556</v>
      </c>
    </row>
    <row r="10933" spans="1:5" x14ac:dyDescent="0.3">
      <c r="A10933">
        <v>11058</v>
      </c>
      <c r="B10933">
        <v>408</v>
      </c>
      <c r="C10933">
        <v>14733</v>
      </c>
      <c r="D10933">
        <v>4.99</v>
      </c>
      <c r="E10933" s="1">
        <v>38585.931944444441</v>
      </c>
    </row>
    <row r="10934" spans="1:5" x14ac:dyDescent="0.3">
      <c r="A10934">
        <v>11059</v>
      </c>
      <c r="B10934">
        <v>408</v>
      </c>
      <c r="C10934">
        <v>15628</v>
      </c>
      <c r="D10934">
        <v>2.99</v>
      </c>
      <c r="E10934" s="1">
        <v>38587.311111111114</v>
      </c>
    </row>
    <row r="10935" spans="1:5" x14ac:dyDescent="0.3">
      <c r="A10935">
        <v>11060</v>
      </c>
      <c r="B10935">
        <v>408</v>
      </c>
      <c r="C10935">
        <v>15716</v>
      </c>
      <c r="D10935">
        <v>1.99</v>
      </c>
      <c r="E10935" s="1">
        <v>38587.459722222222</v>
      </c>
    </row>
    <row r="10936" spans="1:5" x14ac:dyDescent="0.3">
      <c r="A10936">
        <v>11061</v>
      </c>
      <c r="B10936">
        <v>408</v>
      </c>
      <c r="C10936">
        <v>15765</v>
      </c>
      <c r="D10936">
        <v>6.99</v>
      </c>
      <c r="E10936" s="1">
        <v>38587.54583333333</v>
      </c>
    </row>
    <row r="10937" spans="1:5" x14ac:dyDescent="0.3">
      <c r="A10937">
        <v>11062</v>
      </c>
      <c r="B10937">
        <v>409</v>
      </c>
      <c r="C10937">
        <v>310</v>
      </c>
      <c r="D10937">
        <v>6.99</v>
      </c>
      <c r="E10937" s="1">
        <v>38498.945138888892</v>
      </c>
    </row>
    <row r="10938" spans="1:5" x14ac:dyDescent="0.3">
      <c r="A10938">
        <v>11063</v>
      </c>
      <c r="B10938">
        <v>409</v>
      </c>
      <c r="C10938">
        <v>1226</v>
      </c>
      <c r="D10938">
        <v>5.99</v>
      </c>
      <c r="E10938" s="1">
        <v>38518.156944444447</v>
      </c>
    </row>
    <row r="10939" spans="1:5" x14ac:dyDescent="0.3">
      <c r="A10939">
        <v>11064</v>
      </c>
      <c r="B10939">
        <v>409</v>
      </c>
      <c r="C10939">
        <v>2310</v>
      </c>
      <c r="D10939">
        <v>8.99</v>
      </c>
      <c r="E10939" s="1">
        <v>38521.364583333336</v>
      </c>
    </row>
    <row r="10940" spans="1:5" x14ac:dyDescent="0.3">
      <c r="A10940">
        <v>11065</v>
      </c>
      <c r="B10940">
        <v>409</v>
      </c>
      <c r="C10940">
        <v>3866</v>
      </c>
      <c r="D10940">
        <v>5.99</v>
      </c>
      <c r="E10940" s="1">
        <v>38539.740972222222</v>
      </c>
    </row>
    <row r="10941" spans="1:5" x14ac:dyDescent="0.3">
      <c r="A10941">
        <v>11066</v>
      </c>
      <c r="B10941">
        <v>409</v>
      </c>
      <c r="C10941">
        <v>4550</v>
      </c>
      <c r="D10941">
        <v>4.99</v>
      </c>
      <c r="E10941" s="1">
        <v>38541.19027777778</v>
      </c>
    </row>
    <row r="10942" spans="1:5" x14ac:dyDescent="0.3">
      <c r="A10942">
        <v>11067</v>
      </c>
      <c r="B10942">
        <v>409</v>
      </c>
      <c r="C10942">
        <v>5175</v>
      </c>
      <c r="D10942">
        <v>3.99</v>
      </c>
      <c r="E10942" s="1">
        <v>38542.398611111108</v>
      </c>
    </row>
    <row r="10943" spans="1:5" x14ac:dyDescent="0.3">
      <c r="A10943">
        <v>11068</v>
      </c>
      <c r="B10943">
        <v>409</v>
      </c>
      <c r="C10943">
        <v>5306</v>
      </c>
      <c r="D10943">
        <v>5.99</v>
      </c>
      <c r="E10943" s="1">
        <v>38542.663888888892</v>
      </c>
    </row>
    <row r="10944" spans="1:5" x14ac:dyDescent="0.3">
      <c r="A10944">
        <v>11069</v>
      </c>
      <c r="B10944">
        <v>409</v>
      </c>
      <c r="C10944">
        <v>5422</v>
      </c>
      <c r="D10944">
        <v>0.98999999999999899</v>
      </c>
      <c r="E10944" s="1">
        <v>38542.871527777781</v>
      </c>
    </row>
    <row r="10945" spans="1:5" x14ac:dyDescent="0.3">
      <c r="A10945">
        <v>11070</v>
      </c>
      <c r="B10945">
        <v>409</v>
      </c>
      <c r="C10945">
        <v>5848</v>
      </c>
      <c r="D10945">
        <v>2.99</v>
      </c>
      <c r="E10945" s="1">
        <v>38543.727777777778</v>
      </c>
    </row>
    <row r="10946" spans="1:5" x14ac:dyDescent="0.3">
      <c r="A10946">
        <v>11071</v>
      </c>
      <c r="B10946">
        <v>409</v>
      </c>
      <c r="C10946">
        <v>5955</v>
      </c>
      <c r="D10946">
        <v>7.99</v>
      </c>
      <c r="E10946" s="1">
        <v>38543.973611111112</v>
      </c>
    </row>
    <row r="10947" spans="1:5" x14ac:dyDescent="0.3">
      <c r="A10947">
        <v>11072</v>
      </c>
      <c r="B10947">
        <v>409</v>
      </c>
      <c r="C10947">
        <v>6026</v>
      </c>
      <c r="D10947">
        <v>4.99</v>
      </c>
      <c r="E10947" s="1">
        <v>38544.097916666666</v>
      </c>
    </row>
    <row r="10948" spans="1:5" x14ac:dyDescent="0.3">
      <c r="A10948">
        <v>11073</v>
      </c>
      <c r="B10948">
        <v>409</v>
      </c>
      <c r="C10948">
        <v>6596</v>
      </c>
      <c r="D10948">
        <v>2.99</v>
      </c>
      <c r="E10948" s="1">
        <v>38545.313888888886</v>
      </c>
    </row>
    <row r="10949" spans="1:5" x14ac:dyDescent="0.3">
      <c r="A10949">
        <v>11074</v>
      </c>
      <c r="B10949">
        <v>409</v>
      </c>
      <c r="C10949">
        <v>7673</v>
      </c>
      <c r="D10949">
        <v>2.99</v>
      </c>
      <c r="E10949" s="1">
        <v>38561.120138888888</v>
      </c>
    </row>
    <row r="10950" spans="1:5" x14ac:dyDescent="0.3">
      <c r="A10950">
        <v>11075</v>
      </c>
      <c r="B10950">
        <v>409</v>
      </c>
      <c r="C10950">
        <v>7940</v>
      </c>
      <c r="D10950">
        <v>0.98999999999999899</v>
      </c>
      <c r="E10950" s="1">
        <v>38561.531944444447</v>
      </c>
    </row>
    <row r="10951" spans="1:5" x14ac:dyDescent="0.3">
      <c r="A10951">
        <v>11076</v>
      </c>
      <c r="B10951">
        <v>409</v>
      </c>
      <c r="C10951">
        <v>8037</v>
      </c>
      <c r="D10951">
        <v>4.99</v>
      </c>
      <c r="E10951" s="1">
        <v>38561.688194444447</v>
      </c>
    </row>
    <row r="10952" spans="1:5" x14ac:dyDescent="0.3">
      <c r="A10952">
        <v>11077</v>
      </c>
      <c r="B10952">
        <v>409</v>
      </c>
      <c r="C10952">
        <v>8265</v>
      </c>
      <c r="D10952">
        <v>5.99</v>
      </c>
      <c r="E10952" s="1">
        <v>38562.055555555555</v>
      </c>
    </row>
    <row r="10953" spans="1:5" x14ac:dyDescent="0.3">
      <c r="A10953">
        <v>11078</v>
      </c>
      <c r="B10953">
        <v>409</v>
      </c>
      <c r="C10953">
        <v>8726</v>
      </c>
      <c r="D10953">
        <v>1.99</v>
      </c>
      <c r="E10953" s="1">
        <v>38562.756249999999</v>
      </c>
    </row>
    <row r="10954" spans="1:5" x14ac:dyDescent="0.3">
      <c r="A10954">
        <v>11079</v>
      </c>
      <c r="B10954">
        <v>409</v>
      </c>
      <c r="C10954">
        <v>9267</v>
      </c>
      <c r="D10954">
        <v>0.98999999999999899</v>
      </c>
      <c r="E10954" s="1">
        <v>38563.624305555553</v>
      </c>
    </row>
    <row r="10955" spans="1:5" x14ac:dyDescent="0.3">
      <c r="A10955">
        <v>11080</v>
      </c>
      <c r="B10955">
        <v>409</v>
      </c>
      <c r="C10955">
        <v>12830</v>
      </c>
      <c r="D10955">
        <v>0.98999999999999899</v>
      </c>
      <c r="E10955" s="1">
        <v>38583.069444444445</v>
      </c>
    </row>
    <row r="10956" spans="1:5" x14ac:dyDescent="0.3">
      <c r="A10956">
        <v>11081</v>
      </c>
      <c r="B10956">
        <v>409</v>
      </c>
      <c r="C10956">
        <v>13392</v>
      </c>
      <c r="D10956">
        <v>8.99</v>
      </c>
      <c r="E10956" s="1">
        <v>38583.918749999997</v>
      </c>
    </row>
    <row r="10957" spans="1:5" x14ac:dyDescent="0.3">
      <c r="A10957">
        <v>11082</v>
      </c>
      <c r="B10957">
        <v>409</v>
      </c>
      <c r="C10957">
        <v>13632</v>
      </c>
      <c r="D10957">
        <v>6.99</v>
      </c>
      <c r="E10957" s="1">
        <v>38584.298611111109</v>
      </c>
    </row>
    <row r="10958" spans="1:5" x14ac:dyDescent="0.3">
      <c r="A10958">
        <v>11083</v>
      </c>
      <c r="B10958">
        <v>409</v>
      </c>
      <c r="C10958">
        <v>14103</v>
      </c>
      <c r="D10958">
        <v>1.99</v>
      </c>
      <c r="E10958" s="1">
        <v>38585.025694444441</v>
      </c>
    </row>
    <row r="10959" spans="1:5" x14ac:dyDescent="0.3">
      <c r="A10959">
        <v>11084</v>
      </c>
      <c r="B10959">
        <v>409</v>
      </c>
      <c r="C10959">
        <v>14697</v>
      </c>
      <c r="D10959">
        <v>4.99</v>
      </c>
      <c r="E10959" s="1">
        <v>38585.867361111108</v>
      </c>
    </row>
    <row r="10960" spans="1:5" x14ac:dyDescent="0.3">
      <c r="A10960">
        <v>11085</v>
      </c>
      <c r="B10960">
        <v>410</v>
      </c>
      <c r="C10960">
        <v>1514</v>
      </c>
      <c r="D10960">
        <v>2.99</v>
      </c>
      <c r="E10960" s="1">
        <v>38518.956250000003</v>
      </c>
    </row>
    <row r="10961" spans="1:5" x14ac:dyDescent="0.3">
      <c r="A10961">
        <v>11086</v>
      </c>
      <c r="B10961">
        <v>410</v>
      </c>
      <c r="C10961">
        <v>2073</v>
      </c>
      <c r="D10961">
        <v>2.99</v>
      </c>
      <c r="E10961" s="1">
        <v>38520.689583333333</v>
      </c>
    </row>
    <row r="10962" spans="1:5" x14ac:dyDescent="0.3">
      <c r="A10962">
        <v>11087</v>
      </c>
      <c r="B10962">
        <v>410</v>
      </c>
      <c r="C10962">
        <v>2255</v>
      </c>
      <c r="D10962">
        <v>4.99</v>
      </c>
      <c r="E10962" s="1">
        <v>38521.222916666666</v>
      </c>
    </row>
    <row r="10963" spans="1:5" x14ac:dyDescent="0.3">
      <c r="A10963">
        <v>11088</v>
      </c>
      <c r="B10963">
        <v>410</v>
      </c>
      <c r="C10963">
        <v>2400</v>
      </c>
      <c r="D10963">
        <v>5.99</v>
      </c>
      <c r="E10963" s="1">
        <v>38521.673611111109</v>
      </c>
    </row>
    <row r="10964" spans="1:5" x14ac:dyDescent="0.3">
      <c r="A10964">
        <v>11089</v>
      </c>
      <c r="B10964">
        <v>410</v>
      </c>
      <c r="C10964">
        <v>2971</v>
      </c>
      <c r="D10964">
        <v>0.98999999999999899</v>
      </c>
      <c r="E10964" s="1">
        <v>38523.330555555556</v>
      </c>
    </row>
    <row r="10965" spans="1:5" x14ac:dyDescent="0.3">
      <c r="A10965">
        <v>11090</v>
      </c>
      <c r="B10965">
        <v>410</v>
      </c>
      <c r="C10965">
        <v>3249</v>
      </c>
      <c r="D10965">
        <v>4.99</v>
      </c>
      <c r="E10965" s="1">
        <v>38524.134027777778</v>
      </c>
    </row>
    <row r="10966" spans="1:5" x14ac:dyDescent="0.3">
      <c r="A10966">
        <v>11091</v>
      </c>
      <c r="B10966">
        <v>410</v>
      </c>
      <c r="C10966">
        <v>4062</v>
      </c>
      <c r="D10966">
        <v>0.98999999999999899</v>
      </c>
      <c r="E10966" s="1">
        <v>38540.181944444441</v>
      </c>
    </row>
    <row r="10967" spans="1:5" x14ac:dyDescent="0.3">
      <c r="A10967">
        <v>11092</v>
      </c>
      <c r="B10967">
        <v>410</v>
      </c>
      <c r="C10967">
        <v>4267</v>
      </c>
      <c r="D10967">
        <v>0.98999999999999899</v>
      </c>
      <c r="E10967" s="1">
        <v>38540.607638888891</v>
      </c>
    </row>
    <row r="10968" spans="1:5" x14ac:dyDescent="0.3">
      <c r="A10968">
        <v>11093</v>
      </c>
      <c r="B10968">
        <v>410</v>
      </c>
      <c r="C10968">
        <v>5150</v>
      </c>
      <c r="D10968">
        <v>3.99</v>
      </c>
      <c r="E10968" s="1">
        <v>38542.352777777778</v>
      </c>
    </row>
    <row r="10969" spans="1:5" x14ac:dyDescent="0.3">
      <c r="A10969">
        <v>11094</v>
      </c>
      <c r="B10969">
        <v>410</v>
      </c>
      <c r="C10969">
        <v>5192</v>
      </c>
      <c r="D10969">
        <v>4.99</v>
      </c>
      <c r="E10969" s="1">
        <v>38542.435416666667</v>
      </c>
    </row>
    <row r="10970" spans="1:5" x14ac:dyDescent="0.3">
      <c r="A10970">
        <v>11095</v>
      </c>
      <c r="B10970">
        <v>410</v>
      </c>
      <c r="C10970">
        <v>5330</v>
      </c>
      <c r="D10970">
        <v>5.99</v>
      </c>
      <c r="E10970" s="1">
        <v>38542.703472222223</v>
      </c>
    </row>
    <row r="10971" spans="1:5" x14ac:dyDescent="0.3">
      <c r="A10971">
        <v>11096</v>
      </c>
      <c r="B10971">
        <v>410</v>
      </c>
      <c r="C10971">
        <v>5336</v>
      </c>
      <c r="D10971">
        <v>2.99</v>
      </c>
      <c r="E10971" s="1">
        <v>38542.709027777775</v>
      </c>
    </row>
    <row r="10972" spans="1:5" x14ac:dyDescent="0.3">
      <c r="A10972">
        <v>11097</v>
      </c>
      <c r="B10972">
        <v>410</v>
      </c>
      <c r="C10972">
        <v>6148</v>
      </c>
      <c r="D10972">
        <v>4.99</v>
      </c>
      <c r="E10972" s="1">
        <v>38544.384722222225</v>
      </c>
    </row>
    <row r="10973" spans="1:5" x14ac:dyDescent="0.3">
      <c r="A10973">
        <v>11098</v>
      </c>
      <c r="B10973">
        <v>410</v>
      </c>
      <c r="C10973">
        <v>6218</v>
      </c>
      <c r="D10973">
        <v>5.99</v>
      </c>
      <c r="E10973" s="1">
        <v>38544.551388888889</v>
      </c>
    </row>
    <row r="10974" spans="1:5" x14ac:dyDescent="0.3">
      <c r="A10974">
        <v>11099</v>
      </c>
      <c r="B10974">
        <v>410</v>
      </c>
      <c r="C10974">
        <v>7350</v>
      </c>
      <c r="D10974">
        <v>4.99</v>
      </c>
      <c r="E10974" s="1">
        <v>38560.606944444444</v>
      </c>
    </row>
    <row r="10975" spans="1:5" x14ac:dyDescent="0.3">
      <c r="A10975">
        <v>11100</v>
      </c>
      <c r="B10975">
        <v>410</v>
      </c>
      <c r="C10975">
        <v>7407</v>
      </c>
      <c r="D10975">
        <v>5.99</v>
      </c>
      <c r="E10975" s="1">
        <v>38560.686805555553</v>
      </c>
    </row>
    <row r="10976" spans="1:5" x14ac:dyDescent="0.3">
      <c r="A10976">
        <v>11101</v>
      </c>
      <c r="B10976">
        <v>410</v>
      </c>
      <c r="C10976">
        <v>7523</v>
      </c>
      <c r="D10976">
        <v>4.99</v>
      </c>
      <c r="E10976" s="1">
        <v>38560.882638888892</v>
      </c>
    </row>
    <row r="10977" spans="1:5" x14ac:dyDescent="0.3">
      <c r="A10977">
        <v>11102</v>
      </c>
      <c r="B10977">
        <v>410</v>
      </c>
      <c r="C10977">
        <v>8625</v>
      </c>
      <c r="D10977">
        <v>3.99</v>
      </c>
      <c r="E10977" s="1">
        <v>38562.582638888889</v>
      </c>
    </row>
    <row r="10978" spans="1:5" x14ac:dyDescent="0.3">
      <c r="A10978">
        <v>11103</v>
      </c>
      <c r="B10978">
        <v>410</v>
      </c>
      <c r="C10978">
        <v>8882</v>
      </c>
      <c r="D10978">
        <v>0.98999999999999899</v>
      </c>
      <c r="E10978" s="1">
        <v>38563.01666666667</v>
      </c>
    </row>
    <row r="10979" spans="1:5" x14ac:dyDescent="0.3">
      <c r="A10979">
        <v>11104</v>
      </c>
      <c r="B10979">
        <v>410</v>
      </c>
      <c r="C10979">
        <v>9263</v>
      </c>
      <c r="D10979">
        <v>2.99</v>
      </c>
      <c r="E10979" s="1">
        <v>38563.616666666669</v>
      </c>
    </row>
    <row r="10980" spans="1:5" x14ac:dyDescent="0.3">
      <c r="A10980">
        <v>11105</v>
      </c>
      <c r="B10980">
        <v>410</v>
      </c>
      <c r="C10980">
        <v>10402</v>
      </c>
      <c r="D10980">
        <v>4.99</v>
      </c>
      <c r="E10980" s="1">
        <v>38565.310416666667</v>
      </c>
    </row>
    <row r="10981" spans="1:5" x14ac:dyDescent="0.3">
      <c r="A10981">
        <v>11106</v>
      </c>
      <c r="B10981">
        <v>410</v>
      </c>
      <c r="C10981">
        <v>10837</v>
      </c>
      <c r="D10981">
        <v>2.99</v>
      </c>
      <c r="E10981" s="1">
        <v>38565.979166666664</v>
      </c>
    </row>
    <row r="10982" spans="1:5" x14ac:dyDescent="0.3">
      <c r="A10982">
        <v>11107</v>
      </c>
      <c r="B10982">
        <v>410</v>
      </c>
      <c r="C10982">
        <v>11107</v>
      </c>
      <c r="D10982">
        <v>0.98999999999999899</v>
      </c>
      <c r="E10982" s="1">
        <v>38566.34652777778</v>
      </c>
    </row>
    <row r="10983" spans="1:5" x14ac:dyDescent="0.3">
      <c r="A10983">
        <v>11108</v>
      </c>
      <c r="B10983">
        <v>410</v>
      </c>
      <c r="C10983">
        <v>11187</v>
      </c>
      <c r="D10983">
        <v>10.99</v>
      </c>
      <c r="E10983" s="1">
        <v>38566.469444444447</v>
      </c>
    </row>
    <row r="10984" spans="1:5" x14ac:dyDescent="0.3">
      <c r="A10984">
        <v>11109</v>
      </c>
      <c r="B10984">
        <v>410</v>
      </c>
      <c r="C10984">
        <v>11472</v>
      </c>
      <c r="D10984">
        <v>6.99</v>
      </c>
      <c r="E10984" s="1">
        <v>38566.90902777778</v>
      </c>
    </row>
    <row r="10985" spans="1:5" x14ac:dyDescent="0.3">
      <c r="A10985">
        <v>11110</v>
      </c>
      <c r="B10985">
        <v>410</v>
      </c>
      <c r="C10985">
        <v>11694</v>
      </c>
      <c r="D10985">
        <v>6.99</v>
      </c>
      <c r="E10985" s="1">
        <v>38581.289583333331</v>
      </c>
    </row>
    <row r="10986" spans="1:5" x14ac:dyDescent="0.3">
      <c r="A10986">
        <v>11111</v>
      </c>
      <c r="B10986">
        <v>410</v>
      </c>
      <c r="C10986">
        <v>12955</v>
      </c>
      <c r="D10986">
        <v>8.99</v>
      </c>
      <c r="E10986" s="1">
        <v>38583.253472222219</v>
      </c>
    </row>
    <row r="10987" spans="1:5" x14ac:dyDescent="0.3">
      <c r="A10987">
        <v>11112</v>
      </c>
      <c r="B10987">
        <v>410</v>
      </c>
      <c r="C10987">
        <v>13460</v>
      </c>
      <c r="D10987">
        <v>4.99</v>
      </c>
      <c r="E10987" s="1">
        <v>38584.033333333333</v>
      </c>
    </row>
    <row r="10988" spans="1:5" x14ac:dyDescent="0.3">
      <c r="A10988">
        <v>11113</v>
      </c>
      <c r="B10988">
        <v>410</v>
      </c>
      <c r="C10988">
        <v>13748</v>
      </c>
      <c r="D10988">
        <v>2.99</v>
      </c>
      <c r="E10988" s="1">
        <v>38584.457638888889</v>
      </c>
    </row>
    <row r="10989" spans="1:5" x14ac:dyDescent="0.3">
      <c r="A10989">
        <v>11114</v>
      </c>
      <c r="B10989">
        <v>410</v>
      </c>
      <c r="C10989">
        <v>13948</v>
      </c>
      <c r="D10989">
        <v>6.99</v>
      </c>
      <c r="E10989" s="1">
        <v>38584.743055555555</v>
      </c>
    </row>
    <row r="10990" spans="1:5" x14ac:dyDescent="0.3">
      <c r="A10990">
        <v>11115</v>
      </c>
      <c r="B10990">
        <v>410</v>
      </c>
      <c r="C10990">
        <v>14237</v>
      </c>
      <c r="D10990">
        <v>3.99</v>
      </c>
      <c r="E10990" s="1">
        <v>38585.21875</v>
      </c>
    </row>
    <row r="10991" spans="1:5" x14ac:dyDescent="0.3">
      <c r="A10991">
        <v>11116</v>
      </c>
      <c r="B10991">
        <v>410</v>
      </c>
      <c r="C10991">
        <v>14298</v>
      </c>
      <c r="D10991">
        <v>4.99</v>
      </c>
      <c r="E10991" s="1">
        <v>38585.303472222222</v>
      </c>
    </row>
    <row r="10992" spans="1:5" x14ac:dyDescent="0.3">
      <c r="A10992">
        <v>11117</v>
      </c>
      <c r="B10992">
        <v>410</v>
      </c>
      <c r="C10992">
        <v>14319</v>
      </c>
      <c r="D10992">
        <v>4.99</v>
      </c>
      <c r="E10992" s="1">
        <v>38585.333333333336</v>
      </c>
    </row>
    <row r="10993" spans="1:5" x14ac:dyDescent="0.3">
      <c r="A10993">
        <v>11118</v>
      </c>
      <c r="B10993">
        <v>410</v>
      </c>
      <c r="C10993">
        <v>14819</v>
      </c>
      <c r="D10993">
        <v>2.99</v>
      </c>
      <c r="E10993" s="1">
        <v>38586.053472222222</v>
      </c>
    </row>
    <row r="10994" spans="1:5" x14ac:dyDescent="0.3">
      <c r="A10994">
        <v>11119</v>
      </c>
      <c r="B10994">
        <v>410</v>
      </c>
      <c r="C10994">
        <v>15211</v>
      </c>
      <c r="D10994">
        <v>2.99</v>
      </c>
      <c r="E10994" s="1">
        <v>38586.694444444445</v>
      </c>
    </row>
    <row r="10995" spans="1:5" x14ac:dyDescent="0.3">
      <c r="A10995">
        <v>11120</v>
      </c>
      <c r="B10995">
        <v>410</v>
      </c>
      <c r="C10995">
        <v>15392</v>
      </c>
      <c r="D10995">
        <v>3.99</v>
      </c>
      <c r="E10995" s="1">
        <v>38586.959722222222</v>
      </c>
    </row>
    <row r="10996" spans="1:5" x14ac:dyDescent="0.3">
      <c r="A10996">
        <v>11121</v>
      </c>
      <c r="B10996">
        <v>410</v>
      </c>
      <c r="C10996">
        <v>15518</v>
      </c>
      <c r="D10996">
        <v>4.99</v>
      </c>
      <c r="E10996" s="1">
        <v>38587.138194444444</v>
      </c>
    </row>
    <row r="10997" spans="1:5" x14ac:dyDescent="0.3">
      <c r="A10997">
        <v>11123</v>
      </c>
      <c r="B10997">
        <v>411</v>
      </c>
      <c r="C10997">
        <v>686</v>
      </c>
      <c r="D10997">
        <v>4.99</v>
      </c>
      <c r="E10997" s="1">
        <v>38501.018750000003</v>
      </c>
    </row>
    <row r="10998" spans="1:5" x14ac:dyDescent="0.3">
      <c r="A10998">
        <v>11124</v>
      </c>
      <c r="B10998">
        <v>411</v>
      </c>
      <c r="C10998">
        <v>972</v>
      </c>
      <c r="D10998">
        <v>1.99</v>
      </c>
      <c r="E10998" s="1">
        <v>38502.847916666666</v>
      </c>
    </row>
    <row r="10999" spans="1:5" x14ac:dyDescent="0.3">
      <c r="A10999">
        <v>11125</v>
      </c>
      <c r="B10999">
        <v>411</v>
      </c>
      <c r="C10999">
        <v>1985</v>
      </c>
      <c r="D10999">
        <v>0.98999999999999899</v>
      </c>
      <c r="E10999" s="1">
        <v>38520.438194444447</v>
      </c>
    </row>
    <row r="11000" spans="1:5" x14ac:dyDescent="0.3">
      <c r="A11000">
        <v>11126</v>
      </c>
      <c r="B11000">
        <v>411</v>
      </c>
      <c r="C11000">
        <v>1997</v>
      </c>
      <c r="D11000">
        <v>2.99</v>
      </c>
      <c r="E11000" s="1">
        <v>38520.47152777778</v>
      </c>
    </row>
    <row r="11001" spans="1:5" x14ac:dyDescent="0.3">
      <c r="A11001">
        <v>11127</v>
      </c>
      <c r="B11001">
        <v>411</v>
      </c>
      <c r="C11001">
        <v>2712</v>
      </c>
      <c r="D11001">
        <v>0.98999999999999899</v>
      </c>
      <c r="E11001" s="1">
        <v>38522.597222222219</v>
      </c>
    </row>
    <row r="11002" spans="1:5" x14ac:dyDescent="0.3">
      <c r="A11002">
        <v>11128</v>
      </c>
      <c r="B11002">
        <v>411</v>
      </c>
      <c r="C11002">
        <v>3928</v>
      </c>
      <c r="D11002">
        <v>2.99</v>
      </c>
      <c r="E11002" s="1">
        <v>38539.869444444441</v>
      </c>
    </row>
    <row r="11003" spans="1:5" x14ac:dyDescent="0.3">
      <c r="A11003">
        <v>11129</v>
      </c>
      <c r="B11003">
        <v>411</v>
      </c>
      <c r="C11003">
        <v>4146</v>
      </c>
      <c r="D11003">
        <v>0.98999999999999899</v>
      </c>
      <c r="E11003" s="1">
        <v>38540.354166666664</v>
      </c>
    </row>
    <row r="11004" spans="1:5" x14ac:dyDescent="0.3">
      <c r="A11004">
        <v>11130</v>
      </c>
      <c r="B11004">
        <v>411</v>
      </c>
      <c r="C11004">
        <v>4246</v>
      </c>
      <c r="D11004">
        <v>2.99</v>
      </c>
      <c r="E11004" s="1">
        <v>38540.575694444444</v>
      </c>
    </row>
    <row r="11005" spans="1:5" x14ac:dyDescent="0.3">
      <c r="A11005">
        <v>11131</v>
      </c>
      <c r="B11005">
        <v>411</v>
      </c>
      <c r="C11005">
        <v>5357</v>
      </c>
      <c r="D11005">
        <v>5.99</v>
      </c>
      <c r="E11005" s="1">
        <v>38542.755555555559</v>
      </c>
    </row>
    <row r="11006" spans="1:5" x14ac:dyDescent="0.3">
      <c r="A11006">
        <v>11132</v>
      </c>
      <c r="B11006">
        <v>411</v>
      </c>
      <c r="C11006">
        <v>5800</v>
      </c>
      <c r="D11006">
        <v>2.99</v>
      </c>
      <c r="E11006" s="1">
        <v>38543.623611111114</v>
      </c>
    </row>
    <row r="11007" spans="1:5" x14ac:dyDescent="0.3">
      <c r="A11007">
        <v>11133</v>
      </c>
      <c r="B11007">
        <v>411</v>
      </c>
      <c r="C11007">
        <v>7102</v>
      </c>
      <c r="D11007">
        <v>1.99</v>
      </c>
      <c r="E11007" s="1">
        <v>38560.213194444441</v>
      </c>
    </row>
    <row r="11008" spans="1:5" x14ac:dyDescent="0.3">
      <c r="A11008">
        <v>11134</v>
      </c>
      <c r="B11008">
        <v>411</v>
      </c>
      <c r="C11008">
        <v>7395</v>
      </c>
      <c r="D11008">
        <v>0.98999999999999899</v>
      </c>
      <c r="E11008" s="1">
        <v>38560.668749999997</v>
      </c>
    </row>
    <row r="11009" spans="1:5" x14ac:dyDescent="0.3">
      <c r="A11009">
        <v>11135</v>
      </c>
      <c r="B11009">
        <v>411</v>
      </c>
      <c r="C11009">
        <v>7513</v>
      </c>
      <c r="D11009">
        <v>2.99</v>
      </c>
      <c r="E11009" s="1">
        <v>38560.868750000001</v>
      </c>
    </row>
    <row r="11010" spans="1:5" x14ac:dyDescent="0.3">
      <c r="A11010">
        <v>11136</v>
      </c>
      <c r="B11010">
        <v>411</v>
      </c>
      <c r="C11010">
        <v>7813</v>
      </c>
      <c r="D11010">
        <v>2.99</v>
      </c>
      <c r="E11010" s="1">
        <v>38561.338888888888</v>
      </c>
    </row>
    <row r="11011" spans="1:5" x14ac:dyDescent="0.3">
      <c r="A11011">
        <v>11137</v>
      </c>
      <c r="B11011">
        <v>411</v>
      </c>
      <c r="C11011">
        <v>8023</v>
      </c>
      <c r="D11011">
        <v>0.98999999999999899</v>
      </c>
      <c r="E11011" s="1">
        <v>38561.661805555559</v>
      </c>
    </row>
    <row r="11012" spans="1:5" x14ac:dyDescent="0.3">
      <c r="A11012">
        <v>11138</v>
      </c>
      <c r="B11012">
        <v>411</v>
      </c>
      <c r="C11012">
        <v>8613</v>
      </c>
      <c r="D11012">
        <v>5.99</v>
      </c>
      <c r="E11012" s="1">
        <v>38562.5625</v>
      </c>
    </row>
    <row r="11013" spans="1:5" x14ac:dyDescent="0.3">
      <c r="A11013">
        <v>11139</v>
      </c>
      <c r="B11013">
        <v>411</v>
      </c>
      <c r="C11013">
        <v>9622</v>
      </c>
      <c r="D11013">
        <v>0.98999999999999899</v>
      </c>
      <c r="E11013" s="1">
        <v>38564.181250000001</v>
      </c>
    </row>
    <row r="11014" spans="1:5" x14ac:dyDescent="0.3">
      <c r="A11014">
        <v>11140</v>
      </c>
      <c r="B11014">
        <v>411</v>
      </c>
      <c r="C11014">
        <v>11294</v>
      </c>
      <c r="D11014">
        <v>2.99</v>
      </c>
      <c r="E11014" s="1">
        <v>38566.630555555559</v>
      </c>
    </row>
    <row r="11015" spans="1:5" x14ac:dyDescent="0.3">
      <c r="A11015">
        <v>11141</v>
      </c>
      <c r="B11015">
        <v>411</v>
      </c>
      <c r="C11015">
        <v>11997</v>
      </c>
      <c r="D11015">
        <v>5.99</v>
      </c>
      <c r="E11015" s="1">
        <v>38581.773611111108</v>
      </c>
    </row>
    <row r="11016" spans="1:5" x14ac:dyDescent="0.3">
      <c r="A11016">
        <v>11142</v>
      </c>
      <c r="B11016">
        <v>411</v>
      </c>
      <c r="C11016">
        <v>13634</v>
      </c>
      <c r="D11016">
        <v>0.98999999999999899</v>
      </c>
      <c r="E11016" s="1">
        <v>38584.302777777775</v>
      </c>
    </row>
    <row r="11017" spans="1:5" x14ac:dyDescent="0.3">
      <c r="A11017">
        <v>11143</v>
      </c>
      <c r="B11017">
        <v>411</v>
      </c>
      <c r="C11017">
        <v>13656</v>
      </c>
      <c r="D11017">
        <v>7.99</v>
      </c>
      <c r="E11017" s="1">
        <v>38584.334027777775</v>
      </c>
    </row>
    <row r="11018" spans="1:5" x14ac:dyDescent="0.3">
      <c r="A11018">
        <v>11144</v>
      </c>
      <c r="B11018">
        <v>411</v>
      </c>
      <c r="C11018">
        <v>14480</v>
      </c>
      <c r="D11018">
        <v>2.99</v>
      </c>
      <c r="E11018" s="1">
        <v>38585.566666666666</v>
      </c>
    </row>
    <row r="11019" spans="1:5" x14ac:dyDescent="0.3">
      <c r="A11019">
        <v>11145</v>
      </c>
      <c r="B11019">
        <v>411</v>
      </c>
      <c r="C11019">
        <v>14772</v>
      </c>
      <c r="D11019">
        <v>5.99</v>
      </c>
      <c r="E11019" s="1">
        <v>38585.993055555555</v>
      </c>
    </row>
    <row r="11020" spans="1:5" x14ac:dyDescent="0.3">
      <c r="A11020">
        <v>11146</v>
      </c>
      <c r="B11020">
        <v>411</v>
      </c>
      <c r="C11020">
        <v>14996</v>
      </c>
      <c r="D11020">
        <v>2.99</v>
      </c>
      <c r="E11020" s="1">
        <v>38586.327777777777</v>
      </c>
    </row>
    <row r="11021" spans="1:5" x14ac:dyDescent="0.3">
      <c r="A11021">
        <v>11147</v>
      </c>
      <c r="B11021">
        <v>411</v>
      </c>
      <c r="C11021">
        <v>15936</v>
      </c>
      <c r="D11021">
        <v>0.98999999999999899</v>
      </c>
      <c r="E11021" s="1">
        <v>38587.779861111114</v>
      </c>
    </row>
    <row r="11022" spans="1:5" x14ac:dyDescent="0.3">
      <c r="A11022">
        <v>11149</v>
      </c>
      <c r="B11022">
        <v>412</v>
      </c>
      <c r="C11022">
        <v>191</v>
      </c>
      <c r="D11022">
        <v>0.98999999999999899</v>
      </c>
      <c r="E11022" s="1">
        <v>38498.259722222225</v>
      </c>
    </row>
    <row r="11023" spans="1:5" x14ac:dyDescent="0.3">
      <c r="A11023">
        <v>11150</v>
      </c>
      <c r="B11023">
        <v>412</v>
      </c>
      <c r="C11023">
        <v>333</v>
      </c>
      <c r="D11023">
        <v>4.99</v>
      </c>
      <c r="E11023" s="1">
        <v>38499.119444444441</v>
      </c>
    </row>
    <row r="11024" spans="1:5" x14ac:dyDescent="0.3">
      <c r="A11024">
        <v>11151</v>
      </c>
      <c r="B11024">
        <v>412</v>
      </c>
      <c r="C11024">
        <v>717</v>
      </c>
      <c r="D11024">
        <v>0.98999999999999899</v>
      </c>
      <c r="E11024" s="1">
        <v>38501.192361111112</v>
      </c>
    </row>
    <row r="11025" spans="1:5" x14ac:dyDescent="0.3">
      <c r="A11025">
        <v>11152</v>
      </c>
      <c r="B11025">
        <v>412</v>
      </c>
      <c r="C11025">
        <v>1043</v>
      </c>
      <c r="D11025">
        <v>3.99</v>
      </c>
      <c r="E11025" s="1">
        <v>38503.257638888892</v>
      </c>
    </row>
    <row r="11026" spans="1:5" x14ac:dyDescent="0.3">
      <c r="A11026">
        <v>11153</v>
      </c>
      <c r="B11026">
        <v>412</v>
      </c>
      <c r="C11026">
        <v>3292</v>
      </c>
      <c r="D11026">
        <v>2.99</v>
      </c>
      <c r="E11026" s="1">
        <v>38524.290972222225</v>
      </c>
    </row>
    <row r="11027" spans="1:5" x14ac:dyDescent="0.3">
      <c r="A11027">
        <v>11154</v>
      </c>
      <c r="B11027">
        <v>412</v>
      </c>
      <c r="C11027">
        <v>3888</v>
      </c>
      <c r="D11027">
        <v>0.98999999999999899</v>
      </c>
      <c r="E11027" s="1">
        <v>38539.787499999999</v>
      </c>
    </row>
    <row r="11028" spans="1:5" x14ac:dyDescent="0.3">
      <c r="A11028">
        <v>11155</v>
      </c>
      <c r="B11028">
        <v>412</v>
      </c>
      <c r="C11028">
        <v>4074</v>
      </c>
      <c r="D11028">
        <v>0.98999999999999899</v>
      </c>
      <c r="E11028" s="1">
        <v>38540.200694444444</v>
      </c>
    </row>
    <row r="11029" spans="1:5" x14ac:dyDescent="0.3">
      <c r="A11029">
        <v>11156</v>
      </c>
      <c r="B11029">
        <v>412</v>
      </c>
      <c r="C11029">
        <v>8036</v>
      </c>
      <c r="D11029">
        <v>0.98999999999999899</v>
      </c>
      <c r="E11029" s="1">
        <v>38561.685416666667</v>
      </c>
    </row>
    <row r="11030" spans="1:5" x14ac:dyDescent="0.3">
      <c r="A11030">
        <v>11157</v>
      </c>
      <c r="B11030">
        <v>412</v>
      </c>
      <c r="C11030">
        <v>8330</v>
      </c>
      <c r="D11030">
        <v>8.99</v>
      </c>
      <c r="E11030" s="1">
        <v>38562.17291666667</v>
      </c>
    </row>
    <row r="11031" spans="1:5" x14ac:dyDescent="0.3">
      <c r="A11031">
        <v>11158</v>
      </c>
      <c r="B11031">
        <v>412</v>
      </c>
      <c r="C11031">
        <v>8411</v>
      </c>
      <c r="D11031">
        <v>8.99</v>
      </c>
      <c r="E11031" s="1">
        <v>38562.280555555553</v>
      </c>
    </row>
    <row r="11032" spans="1:5" x14ac:dyDescent="0.3">
      <c r="A11032">
        <v>11159</v>
      </c>
      <c r="B11032">
        <v>412</v>
      </c>
      <c r="C11032">
        <v>8674</v>
      </c>
      <c r="D11032">
        <v>0.98999999999999899</v>
      </c>
      <c r="E11032" s="1">
        <v>38562.662499999999</v>
      </c>
    </row>
    <row r="11033" spans="1:5" x14ac:dyDescent="0.3">
      <c r="A11033">
        <v>11160</v>
      </c>
      <c r="B11033">
        <v>412</v>
      </c>
      <c r="C11033">
        <v>9881</v>
      </c>
      <c r="D11033">
        <v>4.99</v>
      </c>
      <c r="E11033" s="1">
        <v>38564.576388888891</v>
      </c>
    </row>
    <row r="11034" spans="1:5" x14ac:dyDescent="0.3">
      <c r="A11034">
        <v>11161</v>
      </c>
      <c r="B11034">
        <v>412</v>
      </c>
      <c r="C11034">
        <v>10381</v>
      </c>
      <c r="D11034">
        <v>2.99</v>
      </c>
      <c r="E11034" s="1">
        <v>38565.275000000001</v>
      </c>
    </row>
    <row r="11035" spans="1:5" x14ac:dyDescent="0.3">
      <c r="A11035">
        <v>11162</v>
      </c>
      <c r="B11035">
        <v>412</v>
      </c>
      <c r="C11035">
        <v>10467</v>
      </c>
      <c r="D11035">
        <v>5.99</v>
      </c>
      <c r="E11035" s="1">
        <v>38565.40625</v>
      </c>
    </row>
    <row r="11036" spans="1:5" x14ac:dyDescent="0.3">
      <c r="A11036">
        <v>11163</v>
      </c>
      <c r="B11036">
        <v>412</v>
      </c>
      <c r="C11036">
        <v>11027</v>
      </c>
      <c r="D11036">
        <v>4.99</v>
      </c>
      <c r="E11036" s="1">
        <v>38566.240972222222</v>
      </c>
    </row>
    <row r="11037" spans="1:5" x14ac:dyDescent="0.3">
      <c r="A11037">
        <v>11164</v>
      </c>
      <c r="B11037">
        <v>412</v>
      </c>
      <c r="C11037">
        <v>14068</v>
      </c>
      <c r="D11037">
        <v>3.99</v>
      </c>
      <c r="E11037" s="1">
        <v>38584.951388888891</v>
      </c>
    </row>
    <row r="11038" spans="1:5" x14ac:dyDescent="0.3">
      <c r="A11038">
        <v>11165</v>
      </c>
      <c r="B11038">
        <v>412</v>
      </c>
      <c r="C11038">
        <v>14535</v>
      </c>
      <c r="D11038">
        <v>6.99</v>
      </c>
      <c r="E11038" s="1">
        <v>38585.640277777777</v>
      </c>
    </row>
    <row r="11039" spans="1:5" x14ac:dyDescent="0.3">
      <c r="A11039">
        <v>11166</v>
      </c>
      <c r="B11039">
        <v>412</v>
      </c>
      <c r="C11039">
        <v>15354</v>
      </c>
      <c r="D11039">
        <v>4.99</v>
      </c>
      <c r="E11039" s="1">
        <v>38586.887499999997</v>
      </c>
    </row>
    <row r="11040" spans="1:5" x14ac:dyDescent="0.3">
      <c r="A11040">
        <v>11167</v>
      </c>
      <c r="B11040">
        <v>412</v>
      </c>
      <c r="C11040">
        <v>15732</v>
      </c>
      <c r="D11040">
        <v>4.99</v>
      </c>
      <c r="E11040" s="1">
        <v>38587.482638888891</v>
      </c>
    </row>
    <row r="11041" spans="1:5" x14ac:dyDescent="0.3">
      <c r="A11041">
        <v>11168</v>
      </c>
      <c r="B11041">
        <v>412</v>
      </c>
      <c r="C11041">
        <v>15781</v>
      </c>
      <c r="D11041">
        <v>8.99</v>
      </c>
      <c r="E11041" s="1">
        <v>38587.570138888892</v>
      </c>
    </row>
    <row r="11042" spans="1:5" x14ac:dyDescent="0.3">
      <c r="A11042">
        <v>11170</v>
      </c>
      <c r="B11042">
        <v>413</v>
      </c>
      <c r="C11042">
        <v>40</v>
      </c>
      <c r="D11042">
        <v>4.99</v>
      </c>
      <c r="E11042" s="1">
        <v>38497.214583333334</v>
      </c>
    </row>
    <row r="11043" spans="1:5" x14ac:dyDescent="0.3">
      <c r="A11043">
        <v>11171</v>
      </c>
      <c r="B11043">
        <v>413</v>
      </c>
      <c r="C11043">
        <v>999</v>
      </c>
      <c r="D11043">
        <v>4.99</v>
      </c>
      <c r="E11043" s="1">
        <v>38503.017361111109</v>
      </c>
    </row>
    <row r="11044" spans="1:5" x14ac:dyDescent="0.3">
      <c r="A11044">
        <v>11172</v>
      </c>
      <c r="B11044">
        <v>413</v>
      </c>
      <c r="C11044">
        <v>2130</v>
      </c>
      <c r="D11044">
        <v>5.99</v>
      </c>
      <c r="E11044" s="1">
        <v>38520.875</v>
      </c>
    </row>
    <row r="11045" spans="1:5" x14ac:dyDescent="0.3">
      <c r="A11045">
        <v>11173</v>
      </c>
      <c r="B11045">
        <v>413</v>
      </c>
      <c r="C11045">
        <v>2545</v>
      </c>
      <c r="D11045">
        <v>4.99</v>
      </c>
      <c r="E11045" s="1">
        <v>38522.099305555559</v>
      </c>
    </row>
    <row r="11046" spans="1:5" x14ac:dyDescent="0.3">
      <c r="A11046">
        <v>11174</v>
      </c>
      <c r="B11046">
        <v>413</v>
      </c>
      <c r="C11046">
        <v>3762</v>
      </c>
      <c r="D11046">
        <v>4.99</v>
      </c>
      <c r="E11046" s="1">
        <v>38539.536111111112</v>
      </c>
    </row>
    <row r="11047" spans="1:5" x14ac:dyDescent="0.3">
      <c r="A11047">
        <v>11175</v>
      </c>
      <c r="B11047">
        <v>413</v>
      </c>
      <c r="C11047">
        <v>4491</v>
      </c>
      <c r="D11047">
        <v>0.98999999999999899</v>
      </c>
      <c r="E11047" s="1">
        <v>38541.0625</v>
      </c>
    </row>
    <row r="11048" spans="1:5" x14ac:dyDescent="0.3">
      <c r="A11048">
        <v>11176</v>
      </c>
      <c r="B11048">
        <v>413</v>
      </c>
      <c r="C11048">
        <v>5897</v>
      </c>
      <c r="D11048">
        <v>7.99</v>
      </c>
      <c r="E11048" s="1">
        <v>38543.844444444447</v>
      </c>
    </row>
    <row r="11049" spans="1:5" x14ac:dyDescent="0.3">
      <c r="A11049">
        <v>11177</v>
      </c>
      <c r="B11049">
        <v>413</v>
      </c>
      <c r="C11049">
        <v>7100</v>
      </c>
      <c r="D11049">
        <v>4.99</v>
      </c>
      <c r="E11049" s="1">
        <v>38560.211805555555</v>
      </c>
    </row>
    <row r="11050" spans="1:5" x14ac:dyDescent="0.3">
      <c r="A11050">
        <v>11178</v>
      </c>
      <c r="B11050">
        <v>413</v>
      </c>
      <c r="C11050">
        <v>7635</v>
      </c>
      <c r="D11050">
        <v>0.98999999999999899</v>
      </c>
      <c r="E11050" s="1">
        <v>38561.047222222223</v>
      </c>
    </row>
    <row r="11051" spans="1:5" x14ac:dyDescent="0.3">
      <c r="A11051">
        <v>11179</v>
      </c>
      <c r="B11051">
        <v>413</v>
      </c>
      <c r="C11051">
        <v>7731</v>
      </c>
      <c r="D11051">
        <v>0.98999999999999899</v>
      </c>
      <c r="E11051" s="1">
        <v>38561.209027777775</v>
      </c>
    </row>
    <row r="11052" spans="1:5" x14ac:dyDescent="0.3">
      <c r="A11052">
        <v>11180</v>
      </c>
      <c r="B11052">
        <v>413</v>
      </c>
      <c r="C11052">
        <v>10909</v>
      </c>
      <c r="D11052">
        <v>2.99</v>
      </c>
      <c r="E11052" s="1">
        <v>38566.078472222223</v>
      </c>
    </row>
    <row r="11053" spans="1:5" x14ac:dyDescent="0.3">
      <c r="A11053">
        <v>11181</v>
      </c>
      <c r="B11053">
        <v>413</v>
      </c>
      <c r="C11053">
        <v>11304</v>
      </c>
      <c r="D11053">
        <v>2.99</v>
      </c>
      <c r="E11053" s="1">
        <v>38566.652777777781</v>
      </c>
    </row>
    <row r="11054" spans="1:5" x14ac:dyDescent="0.3">
      <c r="A11054">
        <v>11182</v>
      </c>
      <c r="B11054">
        <v>413</v>
      </c>
      <c r="C11054">
        <v>11468</v>
      </c>
      <c r="D11054">
        <v>0.98999999999999899</v>
      </c>
      <c r="E11054" s="1">
        <v>38566.907638888886</v>
      </c>
    </row>
    <row r="11055" spans="1:5" x14ac:dyDescent="0.3">
      <c r="A11055">
        <v>11183</v>
      </c>
      <c r="B11055">
        <v>413</v>
      </c>
      <c r="C11055">
        <v>11532</v>
      </c>
      <c r="D11055">
        <v>0.98999999999999899</v>
      </c>
      <c r="E11055" s="1">
        <v>38581.023611111108</v>
      </c>
    </row>
    <row r="11056" spans="1:5" x14ac:dyDescent="0.3">
      <c r="A11056">
        <v>11184</v>
      </c>
      <c r="B11056">
        <v>413</v>
      </c>
      <c r="C11056">
        <v>12552</v>
      </c>
      <c r="D11056">
        <v>2.99</v>
      </c>
      <c r="E11056" s="1">
        <v>38582.615277777775</v>
      </c>
    </row>
    <row r="11057" spans="1:5" x14ac:dyDescent="0.3">
      <c r="A11057">
        <v>11185</v>
      </c>
      <c r="B11057">
        <v>413</v>
      </c>
      <c r="C11057">
        <v>13010</v>
      </c>
      <c r="D11057">
        <v>3.99</v>
      </c>
      <c r="E11057" s="1">
        <v>38583.327777777777</v>
      </c>
    </row>
    <row r="11058" spans="1:5" x14ac:dyDescent="0.3">
      <c r="A11058">
        <v>11186</v>
      </c>
      <c r="B11058">
        <v>413</v>
      </c>
      <c r="C11058">
        <v>13318</v>
      </c>
      <c r="D11058">
        <v>2.99</v>
      </c>
      <c r="E11058" s="1">
        <v>38583.814583333333</v>
      </c>
    </row>
    <row r="11059" spans="1:5" x14ac:dyDescent="0.3">
      <c r="A11059">
        <v>11187</v>
      </c>
      <c r="B11059">
        <v>413</v>
      </c>
      <c r="C11059">
        <v>13824</v>
      </c>
      <c r="D11059">
        <v>4.99</v>
      </c>
      <c r="E11059" s="1">
        <v>38584.571527777778</v>
      </c>
    </row>
    <row r="11060" spans="1:5" x14ac:dyDescent="0.3">
      <c r="A11060">
        <v>11188</v>
      </c>
      <c r="B11060">
        <v>413</v>
      </c>
      <c r="C11060">
        <v>13887</v>
      </c>
      <c r="D11060">
        <v>4.99</v>
      </c>
      <c r="E11060" s="1">
        <v>38584.652083333334</v>
      </c>
    </row>
    <row r="11061" spans="1:5" x14ac:dyDescent="0.3">
      <c r="A11061">
        <v>11189</v>
      </c>
      <c r="B11061">
        <v>413</v>
      </c>
      <c r="C11061">
        <v>14773</v>
      </c>
      <c r="D11061">
        <v>2.99</v>
      </c>
      <c r="E11061" s="1">
        <v>38585.993055555555</v>
      </c>
    </row>
    <row r="11062" spans="1:5" x14ac:dyDescent="0.3">
      <c r="A11062">
        <v>11190</v>
      </c>
      <c r="B11062">
        <v>413</v>
      </c>
      <c r="C11062">
        <v>15678</v>
      </c>
      <c r="D11062">
        <v>2.99</v>
      </c>
      <c r="E11062" s="1">
        <v>38587.390972222223</v>
      </c>
    </row>
    <row r="11063" spans="1:5" x14ac:dyDescent="0.3">
      <c r="A11063">
        <v>11191</v>
      </c>
      <c r="B11063">
        <v>414</v>
      </c>
      <c r="C11063">
        <v>85</v>
      </c>
      <c r="D11063">
        <v>4.99</v>
      </c>
      <c r="E11063" s="1">
        <v>38497.545138888891</v>
      </c>
    </row>
    <row r="11064" spans="1:5" x14ac:dyDescent="0.3">
      <c r="A11064">
        <v>11192</v>
      </c>
      <c r="B11064">
        <v>414</v>
      </c>
      <c r="C11064">
        <v>261</v>
      </c>
      <c r="D11064">
        <v>3.99</v>
      </c>
      <c r="E11064" s="1">
        <v>38498.655555555553</v>
      </c>
    </row>
    <row r="11065" spans="1:5" x14ac:dyDescent="0.3">
      <c r="A11065">
        <v>11193</v>
      </c>
      <c r="B11065">
        <v>414</v>
      </c>
      <c r="C11065">
        <v>2246</v>
      </c>
      <c r="D11065">
        <v>4.99</v>
      </c>
      <c r="E11065" s="1">
        <v>38521.20416666667</v>
      </c>
    </row>
    <row r="11066" spans="1:5" x14ac:dyDescent="0.3">
      <c r="A11066">
        <v>11194</v>
      </c>
      <c r="B11066">
        <v>414</v>
      </c>
      <c r="C11066">
        <v>2559</v>
      </c>
      <c r="D11066">
        <v>9.99</v>
      </c>
      <c r="E11066" s="1">
        <v>38522.131249999999</v>
      </c>
    </row>
    <row r="11067" spans="1:5" x14ac:dyDescent="0.3">
      <c r="A11067">
        <v>11195</v>
      </c>
      <c r="B11067">
        <v>414</v>
      </c>
      <c r="C11067">
        <v>3318</v>
      </c>
      <c r="D11067">
        <v>5.99</v>
      </c>
      <c r="E11067" s="1">
        <v>38524.349305555559</v>
      </c>
    </row>
    <row r="11068" spans="1:5" x14ac:dyDescent="0.3">
      <c r="A11068">
        <v>11196</v>
      </c>
      <c r="B11068">
        <v>414</v>
      </c>
      <c r="C11068">
        <v>3957</v>
      </c>
      <c r="D11068">
        <v>10.99</v>
      </c>
      <c r="E11068" s="1">
        <v>38539.920138888891</v>
      </c>
    </row>
    <row r="11069" spans="1:5" x14ac:dyDescent="0.3">
      <c r="A11069">
        <v>11197</v>
      </c>
      <c r="B11069">
        <v>414</v>
      </c>
      <c r="C11069">
        <v>4437</v>
      </c>
      <c r="D11069">
        <v>3.99</v>
      </c>
      <c r="E11069" s="1">
        <v>38540.954861111109</v>
      </c>
    </row>
    <row r="11070" spans="1:5" x14ac:dyDescent="0.3">
      <c r="A11070">
        <v>11198</v>
      </c>
      <c r="B11070">
        <v>414</v>
      </c>
      <c r="C11070">
        <v>6462</v>
      </c>
      <c r="D11070">
        <v>7.99</v>
      </c>
      <c r="E11070" s="1">
        <v>38545.052083333336</v>
      </c>
    </row>
    <row r="11071" spans="1:5" x14ac:dyDescent="0.3">
      <c r="A11071">
        <v>11199</v>
      </c>
      <c r="B11071">
        <v>414</v>
      </c>
      <c r="C11071">
        <v>6728</v>
      </c>
      <c r="D11071">
        <v>0.98999999999999899</v>
      </c>
      <c r="E11071" s="1">
        <v>38545.580555555556</v>
      </c>
    </row>
    <row r="11072" spans="1:5" x14ac:dyDescent="0.3">
      <c r="A11072">
        <v>11200</v>
      </c>
      <c r="B11072">
        <v>414</v>
      </c>
      <c r="C11072">
        <v>6845</v>
      </c>
      <c r="D11072">
        <v>0.98999999999999899</v>
      </c>
      <c r="E11072" s="1">
        <v>38545.805555555555</v>
      </c>
    </row>
    <row r="11073" spans="1:5" x14ac:dyDescent="0.3">
      <c r="A11073">
        <v>11201</v>
      </c>
      <c r="B11073">
        <v>414</v>
      </c>
      <c r="C11073">
        <v>7009</v>
      </c>
      <c r="D11073">
        <v>0.98999999999999899</v>
      </c>
      <c r="E11073" s="1">
        <v>38560.072916666664</v>
      </c>
    </row>
    <row r="11074" spans="1:5" x14ac:dyDescent="0.3">
      <c r="A11074">
        <v>11202</v>
      </c>
      <c r="B11074">
        <v>414</v>
      </c>
      <c r="C11074">
        <v>7779</v>
      </c>
      <c r="D11074">
        <v>2.99</v>
      </c>
      <c r="E11074" s="1">
        <v>38561.299305555556</v>
      </c>
    </row>
    <row r="11075" spans="1:5" x14ac:dyDescent="0.3">
      <c r="A11075">
        <v>11203</v>
      </c>
      <c r="B11075">
        <v>414</v>
      </c>
      <c r="C11075">
        <v>9650</v>
      </c>
      <c r="D11075">
        <v>2.99</v>
      </c>
      <c r="E11075" s="1">
        <v>38564.240972222222</v>
      </c>
    </row>
    <row r="11076" spans="1:5" x14ac:dyDescent="0.3">
      <c r="A11076">
        <v>11204</v>
      </c>
      <c r="B11076">
        <v>414</v>
      </c>
      <c r="C11076">
        <v>9991</v>
      </c>
      <c r="D11076">
        <v>2.99</v>
      </c>
      <c r="E11076" s="1">
        <v>38564.726388888892</v>
      </c>
    </row>
    <row r="11077" spans="1:5" x14ac:dyDescent="0.3">
      <c r="A11077">
        <v>11205</v>
      </c>
      <c r="B11077">
        <v>414</v>
      </c>
      <c r="C11077">
        <v>10107</v>
      </c>
      <c r="D11077">
        <v>5.99</v>
      </c>
      <c r="E11077" s="1">
        <v>38564.875694444447</v>
      </c>
    </row>
    <row r="11078" spans="1:5" x14ac:dyDescent="0.3">
      <c r="A11078">
        <v>11206</v>
      </c>
      <c r="B11078">
        <v>414</v>
      </c>
      <c r="C11078">
        <v>11706</v>
      </c>
      <c r="D11078">
        <v>0.98999999999999899</v>
      </c>
      <c r="E11078" s="1">
        <v>38581.307638888888</v>
      </c>
    </row>
    <row r="11079" spans="1:5" x14ac:dyDescent="0.3">
      <c r="A11079">
        <v>11207</v>
      </c>
      <c r="B11079">
        <v>414</v>
      </c>
      <c r="C11079">
        <v>12930</v>
      </c>
      <c r="D11079">
        <v>4.99</v>
      </c>
      <c r="E11079" s="1">
        <v>38583.21597222222</v>
      </c>
    </row>
    <row r="11080" spans="1:5" x14ac:dyDescent="0.3">
      <c r="A11080">
        <v>11208</v>
      </c>
      <c r="B11080">
        <v>414</v>
      </c>
      <c r="C11080">
        <v>13042</v>
      </c>
      <c r="D11080">
        <v>0.98999999999999899</v>
      </c>
      <c r="E11080" s="1">
        <v>38583.379166666666</v>
      </c>
    </row>
    <row r="11081" spans="1:5" x14ac:dyDescent="0.3">
      <c r="A11081">
        <v>11209</v>
      </c>
      <c r="B11081">
        <v>414</v>
      </c>
      <c r="C11081">
        <v>13242</v>
      </c>
      <c r="D11081">
        <v>2.99</v>
      </c>
      <c r="E11081" s="1">
        <v>38583.686111111114</v>
      </c>
    </row>
    <row r="11082" spans="1:5" x14ac:dyDescent="0.3">
      <c r="A11082">
        <v>11210</v>
      </c>
      <c r="B11082">
        <v>414</v>
      </c>
      <c r="C11082">
        <v>13308</v>
      </c>
      <c r="D11082">
        <v>7.99</v>
      </c>
      <c r="E11082" s="1">
        <v>38583.790972222225</v>
      </c>
    </row>
    <row r="11083" spans="1:5" x14ac:dyDescent="0.3">
      <c r="A11083">
        <v>11211</v>
      </c>
      <c r="B11083">
        <v>414</v>
      </c>
      <c r="C11083">
        <v>13404</v>
      </c>
      <c r="D11083">
        <v>0.98999999999999899</v>
      </c>
      <c r="E11083" s="1">
        <v>38583.929166666669</v>
      </c>
    </row>
    <row r="11084" spans="1:5" x14ac:dyDescent="0.3">
      <c r="A11084">
        <v>11212</v>
      </c>
      <c r="B11084">
        <v>414</v>
      </c>
      <c r="C11084">
        <v>13494</v>
      </c>
      <c r="D11084">
        <v>2.99</v>
      </c>
      <c r="E11084" s="1">
        <v>38584.066666666666</v>
      </c>
    </row>
    <row r="11085" spans="1:5" x14ac:dyDescent="0.3">
      <c r="A11085">
        <v>11213</v>
      </c>
      <c r="B11085">
        <v>414</v>
      </c>
      <c r="C11085">
        <v>13657</v>
      </c>
      <c r="D11085">
        <v>4.99</v>
      </c>
      <c r="E11085" s="1">
        <v>38584.334027777775</v>
      </c>
    </row>
    <row r="11086" spans="1:5" x14ac:dyDescent="0.3">
      <c r="A11086">
        <v>11214</v>
      </c>
      <c r="B11086">
        <v>414</v>
      </c>
      <c r="C11086">
        <v>15140</v>
      </c>
      <c r="D11086">
        <v>6.99</v>
      </c>
      <c r="E11086" s="1">
        <v>38586.568749999999</v>
      </c>
    </row>
    <row r="11087" spans="1:5" x14ac:dyDescent="0.3">
      <c r="A11087">
        <v>11215</v>
      </c>
      <c r="B11087">
        <v>414</v>
      </c>
      <c r="C11087">
        <v>15481</v>
      </c>
      <c r="D11087">
        <v>0.98999999999999899</v>
      </c>
      <c r="E11087" s="1">
        <v>38587.082638888889</v>
      </c>
    </row>
    <row r="11088" spans="1:5" x14ac:dyDescent="0.3">
      <c r="A11088">
        <v>11216</v>
      </c>
      <c r="B11088">
        <v>415</v>
      </c>
      <c r="C11088">
        <v>665</v>
      </c>
      <c r="D11088">
        <v>4.99</v>
      </c>
      <c r="E11088" s="1">
        <v>38500.901388888888</v>
      </c>
    </row>
    <row r="11089" spans="1:5" x14ac:dyDescent="0.3">
      <c r="A11089">
        <v>11217</v>
      </c>
      <c r="B11089">
        <v>415</v>
      </c>
      <c r="C11089">
        <v>1867</v>
      </c>
      <c r="D11089">
        <v>4.99</v>
      </c>
      <c r="E11089" s="1">
        <v>38520.084027777775</v>
      </c>
    </row>
    <row r="11090" spans="1:5" x14ac:dyDescent="0.3">
      <c r="A11090">
        <v>11218</v>
      </c>
      <c r="B11090">
        <v>415</v>
      </c>
      <c r="C11090">
        <v>3211</v>
      </c>
      <c r="D11090">
        <v>2.99</v>
      </c>
      <c r="E11090" s="1">
        <v>38524.042361111111</v>
      </c>
    </row>
    <row r="11091" spans="1:5" x14ac:dyDescent="0.3">
      <c r="A11091">
        <v>11219</v>
      </c>
      <c r="B11091">
        <v>415</v>
      </c>
      <c r="C11091">
        <v>4926</v>
      </c>
      <c r="D11091">
        <v>8.99</v>
      </c>
      <c r="E11091" s="1">
        <v>38541.917361111111</v>
      </c>
    </row>
    <row r="11092" spans="1:5" x14ac:dyDescent="0.3">
      <c r="A11092">
        <v>11220</v>
      </c>
      <c r="B11092">
        <v>415</v>
      </c>
      <c r="C11092">
        <v>5665</v>
      </c>
      <c r="D11092">
        <v>0.98999999999999899</v>
      </c>
      <c r="E11092" s="1">
        <v>38543.340277777781</v>
      </c>
    </row>
    <row r="11093" spans="1:5" x14ac:dyDescent="0.3">
      <c r="A11093">
        <v>11221</v>
      </c>
      <c r="B11093">
        <v>415</v>
      </c>
      <c r="C11093">
        <v>5733</v>
      </c>
      <c r="D11093">
        <v>0.98999999999999899</v>
      </c>
      <c r="E11093" s="1">
        <v>38543.484027777777</v>
      </c>
    </row>
    <row r="11094" spans="1:5" x14ac:dyDescent="0.3">
      <c r="A11094">
        <v>11222</v>
      </c>
      <c r="B11094">
        <v>415</v>
      </c>
      <c r="C11094">
        <v>6491</v>
      </c>
      <c r="D11094">
        <v>5.99</v>
      </c>
      <c r="E11094" s="1">
        <v>38545.102777777778</v>
      </c>
    </row>
    <row r="11095" spans="1:5" x14ac:dyDescent="0.3">
      <c r="A11095">
        <v>11223</v>
      </c>
      <c r="B11095">
        <v>415</v>
      </c>
      <c r="C11095">
        <v>6505</v>
      </c>
      <c r="D11095">
        <v>3.99</v>
      </c>
      <c r="E11095" s="1">
        <v>38545.143750000003</v>
      </c>
    </row>
    <row r="11096" spans="1:5" x14ac:dyDescent="0.3">
      <c r="A11096">
        <v>11224</v>
      </c>
      <c r="B11096">
        <v>415</v>
      </c>
      <c r="C11096">
        <v>7379</v>
      </c>
      <c r="D11096">
        <v>4.99</v>
      </c>
      <c r="E11096" s="1">
        <v>38560.65</v>
      </c>
    </row>
    <row r="11097" spans="1:5" x14ac:dyDescent="0.3">
      <c r="A11097">
        <v>11225</v>
      </c>
      <c r="B11097">
        <v>415</v>
      </c>
      <c r="C11097">
        <v>7624</v>
      </c>
      <c r="D11097">
        <v>0.98999999999999899</v>
      </c>
      <c r="E11097" s="1">
        <v>38561.025694444441</v>
      </c>
    </row>
    <row r="11098" spans="1:5" x14ac:dyDescent="0.3">
      <c r="A11098">
        <v>11226</v>
      </c>
      <c r="B11098">
        <v>415</v>
      </c>
      <c r="C11098">
        <v>7748</v>
      </c>
      <c r="D11098">
        <v>4.99</v>
      </c>
      <c r="E11098" s="1">
        <v>38561.244444444441</v>
      </c>
    </row>
    <row r="11099" spans="1:5" x14ac:dyDescent="0.3">
      <c r="A11099">
        <v>11227</v>
      </c>
      <c r="B11099">
        <v>415</v>
      </c>
      <c r="C11099">
        <v>8317</v>
      </c>
      <c r="D11099">
        <v>2.99</v>
      </c>
      <c r="E11099" s="1">
        <v>38562.152083333334</v>
      </c>
    </row>
    <row r="11100" spans="1:5" x14ac:dyDescent="0.3">
      <c r="A11100">
        <v>11228</v>
      </c>
      <c r="B11100">
        <v>415</v>
      </c>
      <c r="C11100">
        <v>9586</v>
      </c>
      <c r="D11100">
        <v>2.99</v>
      </c>
      <c r="E11100" s="1">
        <v>38564.129861111112</v>
      </c>
    </row>
    <row r="11101" spans="1:5" x14ac:dyDescent="0.3">
      <c r="A11101">
        <v>11229</v>
      </c>
      <c r="B11101">
        <v>415</v>
      </c>
      <c r="C11101">
        <v>9852</v>
      </c>
      <c r="D11101">
        <v>2.99</v>
      </c>
      <c r="E11101" s="1">
        <v>38564.536111111112</v>
      </c>
    </row>
    <row r="11102" spans="1:5" x14ac:dyDescent="0.3">
      <c r="A11102">
        <v>11230</v>
      </c>
      <c r="B11102">
        <v>415</v>
      </c>
      <c r="C11102">
        <v>10263</v>
      </c>
      <c r="D11102">
        <v>5.99</v>
      </c>
      <c r="E11102" s="1">
        <v>38565.126388888886</v>
      </c>
    </row>
    <row r="11103" spans="1:5" x14ac:dyDescent="0.3">
      <c r="A11103">
        <v>11231</v>
      </c>
      <c r="B11103">
        <v>415</v>
      </c>
      <c r="C11103">
        <v>10553</v>
      </c>
      <c r="D11103">
        <v>2.99</v>
      </c>
      <c r="E11103" s="1">
        <v>38565.537499999999</v>
      </c>
    </row>
    <row r="11104" spans="1:5" x14ac:dyDescent="0.3">
      <c r="A11104">
        <v>11232</v>
      </c>
      <c r="B11104">
        <v>415</v>
      </c>
      <c r="C11104">
        <v>11310</v>
      </c>
      <c r="D11104">
        <v>1.99</v>
      </c>
      <c r="E11104" s="1">
        <v>38566.660416666666</v>
      </c>
    </row>
    <row r="11105" spans="1:5" x14ac:dyDescent="0.3">
      <c r="A11105">
        <v>11233</v>
      </c>
      <c r="B11105">
        <v>415</v>
      </c>
      <c r="C11105">
        <v>12128</v>
      </c>
      <c r="D11105">
        <v>5.99</v>
      </c>
      <c r="E11105" s="1">
        <v>38581.979861111111</v>
      </c>
    </row>
    <row r="11106" spans="1:5" x14ac:dyDescent="0.3">
      <c r="A11106">
        <v>11234</v>
      </c>
      <c r="B11106">
        <v>415</v>
      </c>
      <c r="C11106">
        <v>12588</v>
      </c>
      <c r="D11106">
        <v>2.99</v>
      </c>
      <c r="E11106" s="1">
        <v>38582.669444444444</v>
      </c>
    </row>
    <row r="11107" spans="1:5" x14ac:dyDescent="0.3">
      <c r="A11107">
        <v>11235</v>
      </c>
      <c r="B11107">
        <v>415</v>
      </c>
      <c r="C11107">
        <v>13729</v>
      </c>
      <c r="D11107">
        <v>8.99</v>
      </c>
      <c r="E11107" s="1">
        <v>38584.428472222222</v>
      </c>
    </row>
    <row r="11108" spans="1:5" x14ac:dyDescent="0.3">
      <c r="A11108">
        <v>11236</v>
      </c>
      <c r="B11108">
        <v>415</v>
      </c>
      <c r="C11108">
        <v>14992</v>
      </c>
      <c r="D11108">
        <v>4.99</v>
      </c>
      <c r="E11108" s="1">
        <v>38586.32708333333</v>
      </c>
    </row>
    <row r="11109" spans="1:5" x14ac:dyDescent="0.3">
      <c r="A11109">
        <v>11237</v>
      </c>
      <c r="B11109">
        <v>415</v>
      </c>
      <c r="C11109">
        <v>15121</v>
      </c>
      <c r="D11109">
        <v>4.99</v>
      </c>
      <c r="E11109" s="1">
        <v>38586.531944444447</v>
      </c>
    </row>
    <row r="11110" spans="1:5" x14ac:dyDescent="0.3">
      <c r="A11110">
        <v>11238</v>
      </c>
      <c r="B11110">
        <v>415</v>
      </c>
      <c r="C11110">
        <v>15959</v>
      </c>
      <c r="D11110">
        <v>0.98999999999999899</v>
      </c>
      <c r="E11110" s="1">
        <v>38587.810416666667</v>
      </c>
    </row>
    <row r="11111" spans="1:5" x14ac:dyDescent="0.3">
      <c r="A11111">
        <v>11239</v>
      </c>
      <c r="B11111">
        <v>416</v>
      </c>
      <c r="C11111">
        <v>253</v>
      </c>
      <c r="D11111">
        <v>0.98999999999999899</v>
      </c>
      <c r="E11111" s="1">
        <v>38498.613194444442</v>
      </c>
    </row>
    <row r="11112" spans="1:5" x14ac:dyDescent="0.3">
      <c r="A11112">
        <v>11240</v>
      </c>
      <c r="B11112">
        <v>416</v>
      </c>
      <c r="C11112">
        <v>724</v>
      </c>
      <c r="D11112">
        <v>3.99</v>
      </c>
      <c r="E11112" s="1">
        <v>38501.245138888888</v>
      </c>
    </row>
    <row r="11113" spans="1:5" x14ac:dyDescent="0.3">
      <c r="A11113">
        <v>11241</v>
      </c>
      <c r="B11113">
        <v>416</v>
      </c>
      <c r="C11113">
        <v>1031</v>
      </c>
      <c r="D11113">
        <v>2.99</v>
      </c>
      <c r="E11113" s="1">
        <v>38503.182638888888</v>
      </c>
    </row>
    <row r="11114" spans="1:5" x14ac:dyDescent="0.3">
      <c r="A11114">
        <v>11242</v>
      </c>
      <c r="B11114">
        <v>416</v>
      </c>
      <c r="C11114">
        <v>1158</v>
      </c>
      <c r="D11114">
        <v>2.99</v>
      </c>
      <c r="E11114" s="1">
        <v>38517.953472222223</v>
      </c>
    </row>
    <row r="11115" spans="1:5" x14ac:dyDescent="0.3">
      <c r="A11115">
        <v>11243</v>
      </c>
      <c r="B11115">
        <v>416</v>
      </c>
      <c r="C11115">
        <v>1343</v>
      </c>
      <c r="D11115">
        <v>4.99</v>
      </c>
      <c r="E11115" s="1">
        <v>38518.518750000003</v>
      </c>
    </row>
    <row r="11116" spans="1:5" x14ac:dyDescent="0.3">
      <c r="A11116">
        <v>11244</v>
      </c>
      <c r="B11116">
        <v>416</v>
      </c>
      <c r="C11116">
        <v>1553</v>
      </c>
      <c r="D11116">
        <v>0.98999999999999899</v>
      </c>
      <c r="E11116" s="1">
        <v>38519.084722222222</v>
      </c>
    </row>
    <row r="11117" spans="1:5" x14ac:dyDescent="0.3">
      <c r="A11117">
        <v>11245</v>
      </c>
      <c r="B11117">
        <v>416</v>
      </c>
      <c r="C11117">
        <v>1596</v>
      </c>
      <c r="D11117">
        <v>2.99</v>
      </c>
      <c r="E11117" s="1">
        <v>38519.229166666664</v>
      </c>
    </row>
    <row r="11118" spans="1:5" x14ac:dyDescent="0.3">
      <c r="A11118">
        <v>11246</v>
      </c>
      <c r="B11118">
        <v>416</v>
      </c>
      <c r="C11118">
        <v>1771</v>
      </c>
      <c r="D11118">
        <v>0.98999999999999899</v>
      </c>
      <c r="E11118" s="1">
        <v>38519.758333333331</v>
      </c>
    </row>
    <row r="11119" spans="1:5" x14ac:dyDescent="0.3">
      <c r="A11119">
        <v>11247</v>
      </c>
      <c r="B11119">
        <v>416</v>
      </c>
      <c r="C11119">
        <v>3833</v>
      </c>
      <c r="D11119">
        <v>3.99</v>
      </c>
      <c r="E11119" s="1">
        <v>38539.679166666669</v>
      </c>
    </row>
    <row r="11120" spans="1:5" x14ac:dyDescent="0.3">
      <c r="A11120">
        <v>11248</v>
      </c>
      <c r="B11120">
        <v>416</v>
      </c>
      <c r="C11120">
        <v>3868</v>
      </c>
      <c r="D11120">
        <v>2.99</v>
      </c>
      <c r="E11120" s="1">
        <v>38539.745833333334</v>
      </c>
    </row>
    <row r="11121" spans="1:5" x14ac:dyDescent="0.3">
      <c r="A11121">
        <v>11249</v>
      </c>
      <c r="B11121">
        <v>416</v>
      </c>
      <c r="C11121">
        <v>6097</v>
      </c>
      <c r="D11121">
        <v>2.99</v>
      </c>
      <c r="E11121" s="1">
        <v>38544.26458333333</v>
      </c>
    </row>
    <row r="11122" spans="1:5" x14ac:dyDescent="0.3">
      <c r="A11122">
        <v>11250</v>
      </c>
      <c r="B11122">
        <v>416</v>
      </c>
      <c r="C11122">
        <v>6879</v>
      </c>
      <c r="D11122">
        <v>7.99</v>
      </c>
      <c r="E11122" s="1">
        <v>38545.859027777777</v>
      </c>
    </row>
    <row r="11123" spans="1:5" x14ac:dyDescent="0.3">
      <c r="A11123">
        <v>11251</v>
      </c>
      <c r="B11123">
        <v>416</v>
      </c>
      <c r="C11123">
        <v>7889</v>
      </c>
      <c r="D11123">
        <v>0.98999999999999899</v>
      </c>
      <c r="E11123" s="1">
        <v>38561.446527777778</v>
      </c>
    </row>
    <row r="11124" spans="1:5" x14ac:dyDescent="0.3">
      <c r="A11124">
        <v>11252</v>
      </c>
      <c r="B11124">
        <v>416</v>
      </c>
      <c r="C11124">
        <v>7917</v>
      </c>
      <c r="D11124">
        <v>2.99</v>
      </c>
      <c r="E11124" s="1">
        <v>38561.49722222222</v>
      </c>
    </row>
    <row r="11125" spans="1:5" x14ac:dyDescent="0.3">
      <c r="A11125">
        <v>11253</v>
      </c>
      <c r="B11125">
        <v>416</v>
      </c>
      <c r="C11125">
        <v>8349</v>
      </c>
      <c r="D11125">
        <v>5.99</v>
      </c>
      <c r="E11125" s="1">
        <v>38562.201388888891</v>
      </c>
    </row>
    <row r="11126" spans="1:5" x14ac:dyDescent="0.3">
      <c r="A11126">
        <v>11254</v>
      </c>
      <c r="B11126">
        <v>416</v>
      </c>
      <c r="C11126">
        <v>8588</v>
      </c>
      <c r="D11126">
        <v>2.99</v>
      </c>
      <c r="E11126" s="1">
        <v>38562.515277777777</v>
      </c>
    </row>
    <row r="11127" spans="1:5" x14ac:dyDescent="0.3">
      <c r="A11127">
        <v>11255</v>
      </c>
      <c r="B11127">
        <v>416</v>
      </c>
      <c r="C11127">
        <v>8648</v>
      </c>
      <c r="D11127">
        <v>2.99</v>
      </c>
      <c r="E11127" s="1">
        <v>38562.62222222222</v>
      </c>
    </row>
    <row r="11128" spans="1:5" x14ac:dyDescent="0.3">
      <c r="A11128">
        <v>11256</v>
      </c>
      <c r="B11128">
        <v>416</v>
      </c>
      <c r="C11128">
        <v>9383</v>
      </c>
      <c r="D11128">
        <v>2.99</v>
      </c>
      <c r="E11128" s="1">
        <v>38563.808333333334</v>
      </c>
    </row>
    <row r="11129" spans="1:5" x14ac:dyDescent="0.3">
      <c r="A11129">
        <v>11257</v>
      </c>
      <c r="B11129">
        <v>416</v>
      </c>
      <c r="C11129">
        <v>10254</v>
      </c>
      <c r="D11129">
        <v>3.99</v>
      </c>
      <c r="E11129" s="1">
        <v>38565.112500000003</v>
      </c>
    </row>
    <row r="11130" spans="1:5" x14ac:dyDescent="0.3">
      <c r="A11130">
        <v>11258</v>
      </c>
      <c r="B11130">
        <v>416</v>
      </c>
      <c r="C11130">
        <v>10354</v>
      </c>
      <c r="D11130">
        <v>2.99</v>
      </c>
      <c r="E11130" s="1">
        <v>38565.240972222222</v>
      </c>
    </row>
    <row r="11131" spans="1:5" x14ac:dyDescent="0.3">
      <c r="A11131">
        <v>11259</v>
      </c>
      <c r="B11131">
        <v>416</v>
      </c>
      <c r="C11131">
        <v>10742</v>
      </c>
      <c r="D11131">
        <v>6.99</v>
      </c>
      <c r="E11131" s="1">
        <v>38565.828472222223</v>
      </c>
    </row>
    <row r="11132" spans="1:5" x14ac:dyDescent="0.3">
      <c r="A11132">
        <v>11260</v>
      </c>
      <c r="B11132">
        <v>416</v>
      </c>
      <c r="C11132">
        <v>10937</v>
      </c>
      <c r="D11132">
        <v>6.99</v>
      </c>
      <c r="E11132" s="1">
        <v>38566.125</v>
      </c>
    </row>
    <row r="11133" spans="1:5" x14ac:dyDescent="0.3">
      <c r="A11133">
        <v>11261</v>
      </c>
      <c r="B11133">
        <v>416</v>
      </c>
      <c r="C11133">
        <v>11047</v>
      </c>
      <c r="D11133">
        <v>5.99</v>
      </c>
      <c r="E11133" s="1">
        <v>38566.256249999999</v>
      </c>
    </row>
    <row r="11134" spans="1:5" x14ac:dyDescent="0.3">
      <c r="A11134">
        <v>11262</v>
      </c>
      <c r="B11134">
        <v>416</v>
      </c>
      <c r="C11134">
        <v>11557</v>
      </c>
      <c r="D11134">
        <v>6.99</v>
      </c>
      <c r="E11134" s="1">
        <v>38581.054861111108</v>
      </c>
    </row>
    <row r="11135" spans="1:5" x14ac:dyDescent="0.3">
      <c r="A11135">
        <v>11263</v>
      </c>
      <c r="B11135">
        <v>416</v>
      </c>
      <c r="C11135">
        <v>12722</v>
      </c>
      <c r="D11135">
        <v>8.99</v>
      </c>
      <c r="E11135" s="1">
        <v>38582.897916666669</v>
      </c>
    </row>
    <row r="11136" spans="1:5" x14ac:dyDescent="0.3">
      <c r="A11136">
        <v>11264</v>
      </c>
      <c r="B11136">
        <v>416</v>
      </c>
      <c r="C11136">
        <v>12932</v>
      </c>
      <c r="D11136">
        <v>4.99</v>
      </c>
      <c r="E11136" s="1">
        <v>38583.220138888886</v>
      </c>
    </row>
    <row r="11137" spans="1:5" x14ac:dyDescent="0.3">
      <c r="A11137">
        <v>11265</v>
      </c>
      <c r="B11137">
        <v>416</v>
      </c>
      <c r="C11137">
        <v>14239</v>
      </c>
      <c r="D11137">
        <v>4.99</v>
      </c>
      <c r="E11137" s="1">
        <v>38585.220833333333</v>
      </c>
    </row>
    <row r="11138" spans="1:5" x14ac:dyDescent="0.3">
      <c r="A11138">
        <v>11266</v>
      </c>
      <c r="B11138">
        <v>416</v>
      </c>
      <c r="C11138">
        <v>15235</v>
      </c>
      <c r="D11138">
        <v>1.99</v>
      </c>
      <c r="E11138" s="1">
        <v>38586.738194444442</v>
      </c>
    </row>
    <row r="11139" spans="1:5" x14ac:dyDescent="0.3">
      <c r="A11139">
        <v>11267</v>
      </c>
      <c r="B11139">
        <v>416</v>
      </c>
      <c r="C11139">
        <v>15470</v>
      </c>
      <c r="D11139">
        <v>4.99</v>
      </c>
      <c r="E11139" s="1">
        <v>38587.065972222219</v>
      </c>
    </row>
    <row r="11140" spans="1:5" x14ac:dyDescent="0.3">
      <c r="A11140">
        <v>11268</v>
      </c>
      <c r="B11140">
        <v>416</v>
      </c>
      <c r="C11140">
        <v>15727</v>
      </c>
      <c r="D11140">
        <v>2.99</v>
      </c>
      <c r="E11140" s="1">
        <v>38587.477777777778</v>
      </c>
    </row>
    <row r="11141" spans="1:5" x14ac:dyDescent="0.3">
      <c r="A11141">
        <v>11269</v>
      </c>
      <c r="B11141">
        <v>416</v>
      </c>
      <c r="C11141">
        <v>15761</v>
      </c>
      <c r="D11141">
        <v>0.98999999999999899</v>
      </c>
      <c r="E11141" s="1">
        <v>38587.538194444445</v>
      </c>
    </row>
    <row r="11142" spans="1:5" x14ac:dyDescent="0.3">
      <c r="A11142">
        <v>11270</v>
      </c>
      <c r="B11142">
        <v>417</v>
      </c>
      <c r="C11142">
        <v>267</v>
      </c>
      <c r="D11142">
        <v>4.99</v>
      </c>
      <c r="E11142" s="1">
        <v>38498.677777777775</v>
      </c>
    </row>
    <row r="11143" spans="1:5" x14ac:dyDescent="0.3">
      <c r="A11143">
        <v>11271</v>
      </c>
      <c r="B11143">
        <v>417</v>
      </c>
      <c r="C11143">
        <v>630</v>
      </c>
      <c r="D11143">
        <v>8.99</v>
      </c>
      <c r="E11143" s="1">
        <v>38500.724999999999</v>
      </c>
    </row>
    <row r="11144" spans="1:5" x14ac:dyDescent="0.3">
      <c r="A11144">
        <v>11272</v>
      </c>
      <c r="B11144">
        <v>417</v>
      </c>
      <c r="C11144">
        <v>833</v>
      </c>
      <c r="D11144">
        <v>4.99</v>
      </c>
      <c r="E11144" s="1">
        <v>38501.972916666666</v>
      </c>
    </row>
    <row r="11145" spans="1:5" x14ac:dyDescent="0.3">
      <c r="A11145">
        <v>11273</v>
      </c>
      <c r="B11145">
        <v>417</v>
      </c>
      <c r="C11145">
        <v>1921</v>
      </c>
      <c r="D11145">
        <v>3.99</v>
      </c>
      <c r="E11145" s="1">
        <v>38520.25277777778</v>
      </c>
    </row>
    <row r="11146" spans="1:5" x14ac:dyDescent="0.3">
      <c r="A11146">
        <v>11274</v>
      </c>
      <c r="B11146">
        <v>417</v>
      </c>
      <c r="C11146">
        <v>3952</v>
      </c>
      <c r="D11146">
        <v>4.99</v>
      </c>
      <c r="E11146" s="1">
        <v>38539.910416666666</v>
      </c>
    </row>
    <row r="11147" spans="1:5" x14ac:dyDescent="0.3">
      <c r="A11147">
        <v>11275</v>
      </c>
      <c r="B11147">
        <v>417</v>
      </c>
      <c r="C11147">
        <v>4418</v>
      </c>
      <c r="D11147">
        <v>2.99</v>
      </c>
      <c r="E11147" s="1">
        <v>38540.920138888891</v>
      </c>
    </row>
    <row r="11148" spans="1:5" x14ac:dyDescent="0.3">
      <c r="A11148">
        <v>11276</v>
      </c>
      <c r="B11148">
        <v>417</v>
      </c>
      <c r="C11148">
        <v>4421</v>
      </c>
      <c r="D11148">
        <v>9.99</v>
      </c>
      <c r="E11148" s="1">
        <v>38540.921527777777</v>
      </c>
    </row>
    <row r="11149" spans="1:5" x14ac:dyDescent="0.3">
      <c r="A11149">
        <v>11277</v>
      </c>
      <c r="B11149">
        <v>417</v>
      </c>
      <c r="C11149">
        <v>6258</v>
      </c>
      <c r="D11149">
        <v>6.99</v>
      </c>
      <c r="E11149" s="1">
        <v>38544.64166666667</v>
      </c>
    </row>
    <row r="11150" spans="1:5" x14ac:dyDescent="0.3">
      <c r="A11150">
        <v>11278</v>
      </c>
      <c r="B11150">
        <v>417</v>
      </c>
      <c r="C11150">
        <v>6312</v>
      </c>
      <c r="D11150">
        <v>4.99</v>
      </c>
      <c r="E11150" s="1">
        <v>38544.763194444444</v>
      </c>
    </row>
    <row r="11151" spans="1:5" x14ac:dyDescent="0.3">
      <c r="A11151">
        <v>11279</v>
      </c>
      <c r="B11151">
        <v>417</v>
      </c>
      <c r="C11151">
        <v>8877</v>
      </c>
      <c r="D11151">
        <v>2.99</v>
      </c>
      <c r="E11151" s="1">
        <v>38563.010416666664</v>
      </c>
    </row>
    <row r="11152" spans="1:5" x14ac:dyDescent="0.3">
      <c r="A11152">
        <v>11280</v>
      </c>
      <c r="B11152">
        <v>417</v>
      </c>
      <c r="C11152">
        <v>9049</v>
      </c>
      <c r="D11152">
        <v>2.99</v>
      </c>
      <c r="E11152" s="1">
        <v>38563.289583333331</v>
      </c>
    </row>
    <row r="11153" spans="1:5" x14ac:dyDescent="0.3">
      <c r="A11153">
        <v>11281</v>
      </c>
      <c r="B11153">
        <v>417</v>
      </c>
      <c r="C11153">
        <v>10478</v>
      </c>
      <c r="D11153">
        <v>0.98999999999999899</v>
      </c>
      <c r="E11153" s="1">
        <v>38565.42291666667</v>
      </c>
    </row>
    <row r="11154" spans="1:5" x14ac:dyDescent="0.3">
      <c r="A11154">
        <v>11282</v>
      </c>
      <c r="B11154">
        <v>417</v>
      </c>
      <c r="C11154">
        <v>11217</v>
      </c>
      <c r="D11154">
        <v>7.99</v>
      </c>
      <c r="E11154" s="1">
        <v>38566.518055555556</v>
      </c>
    </row>
    <row r="11155" spans="1:5" x14ac:dyDescent="0.3">
      <c r="A11155">
        <v>11283</v>
      </c>
      <c r="B11155">
        <v>417</v>
      </c>
      <c r="C11155">
        <v>11291</v>
      </c>
      <c r="D11155">
        <v>6.99</v>
      </c>
      <c r="E11155" s="1">
        <v>38566.622916666667</v>
      </c>
    </row>
    <row r="11156" spans="1:5" x14ac:dyDescent="0.3">
      <c r="A11156">
        <v>11284</v>
      </c>
      <c r="B11156">
        <v>417</v>
      </c>
      <c r="C11156">
        <v>11303</v>
      </c>
      <c r="D11156">
        <v>0.98999999999999899</v>
      </c>
      <c r="E11156" s="1">
        <v>38566.652083333334</v>
      </c>
    </row>
    <row r="11157" spans="1:5" x14ac:dyDescent="0.3">
      <c r="A11157">
        <v>11285</v>
      </c>
      <c r="B11157">
        <v>417</v>
      </c>
      <c r="C11157">
        <v>12074</v>
      </c>
      <c r="D11157">
        <v>0.98999999999999899</v>
      </c>
      <c r="E11157" s="1">
        <v>38581.909722222219</v>
      </c>
    </row>
    <row r="11158" spans="1:5" x14ac:dyDescent="0.3">
      <c r="A11158">
        <v>11286</v>
      </c>
      <c r="B11158">
        <v>417</v>
      </c>
      <c r="C11158">
        <v>12281</v>
      </c>
      <c r="D11158">
        <v>4.99</v>
      </c>
      <c r="E11158" s="1">
        <v>38582.201388888891</v>
      </c>
    </row>
    <row r="11159" spans="1:5" x14ac:dyDescent="0.3">
      <c r="A11159">
        <v>11287</v>
      </c>
      <c r="B11159">
        <v>417</v>
      </c>
      <c r="C11159">
        <v>13545</v>
      </c>
      <c r="D11159">
        <v>4.99</v>
      </c>
      <c r="E11159" s="1">
        <v>38584.159722222219</v>
      </c>
    </row>
    <row r="11160" spans="1:5" x14ac:dyDescent="0.3">
      <c r="A11160">
        <v>11288</v>
      </c>
      <c r="B11160">
        <v>417</v>
      </c>
      <c r="C11160">
        <v>13927</v>
      </c>
      <c r="D11160">
        <v>1.99</v>
      </c>
      <c r="E11160" s="1">
        <v>38584.71597222222</v>
      </c>
    </row>
    <row r="11161" spans="1:5" x14ac:dyDescent="0.3">
      <c r="A11161">
        <v>11289</v>
      </c>
      <c r="B11161">
        <v>417</v>
      </c>
      <c r="C11161">
        <v>14121</v>
      </c>
      <c r="D11161">
        <v>4.99</v>
      </c>
      <c r="E11161" s="1">
        <v>38585.05972222222</v>
      </c>
    </row>
    <row r="11162" spans="1:5" x14ac:dyDescent="0.3">
      <c r="A11162">
        <v>11290</v>
      </c>
      <c r="B11162">
        <v>417</v>
      </c>
      <c r="C11162">
        <v>14304</v>
      </c>
      <c r="D11162">
        <v>6.99</v>
      </c>
      <c r="E11162" s="1">
        <v>38585.307638888888</v>
      </c>
    </row>
    <row r="11163" spans="1:5" x14ac:dyDescent="0.3">
      <c r="A11163">
        <v>11291</v>
      </c>
      <c r="B11163">
        <v>417</v>
      </c>
      <c r="C11163">
        <v>14607</v>
      </c>
      <c r="D11163">
        <v>2.99</v>
      </c>
      <c r="E11163" s="1">
        <v>38585.74722222222</v>
      </c>
    </row>
    <row r="11164" spans="1:5" x14ac:dyDescent="0.3">
      <c r="A11164">
        <v>11292</v>
      </c>
      <c r="B11164">
        <v>417</v>
      </c>
      <c r="C11164">
        <v>14882</v>
      </c>
      <c r="D11164">
        <v>2.99</v>
      </c>
      <c r="E11164" s="1">
        <v>38586.161111111112</v>
      </c>
    </row>
    <row r="11165" spans="1:5" x14ac:dyDescent="0.3">
      <c r="A11165">
        <v>11293</v>
      </c>
      <c r="B11165">
        <v>417</v>
      </c>
      <c r="C11165">
        <v>15795</v>
      </c>
      <c r="D11165">
        <v>0.98999999999999899</v>
      </c>
      <c r="E11165" s="1">
        <v>38587.588194444441</v>
      </c>
    </row>
    <row r="11166" spans="1:5" x14ac:dyDescent="0.3">
      <c r="A11166">
        <v>11295</v>
      </c>
      <c r="B11166">
        <v>418</v>
      </c>
      <c r="C11166">
        <v>2825</v>
      </c>
      <c r="D11166">
        <v>2.99</v>
      </c>
      <c r="E11166" s="1">
        <v>38522.855555555558</v>
      </c>
    </row>
    <row r="11167" spans="1:5" x14ac:dyDescent="0.3">
      <c r="A11167">
        <v>11296</v>
      </c>
      <c r="B11167">
        <v>418</v>
      </c>
      <c r="C11167">
        <v>2943</v>
      </c>
      <c r="D11167">
        <v>2.99</v>
      </c>
      <c r="E11167" s="1">
        <v>38523.238194444442</v>
      </c>
    </row>
    <row r="11168" spans="1:5" x14ac:dyDescent="0.3">
      <c r="A11168">
        <v>11297</v>
      </c>
      <c r="B11168">
        <v>418</v>
      </c>
      <c r="C11168">
        <v>2969</v>
      </c>
      <c r="D11168">
        <v>2.99</v>
      </c>
      <c r="E11168" s="1">
        <v>38523.322222222225</v>
      </c>
    </row>
    <row r="11169" spans="1:5" x14ac:dyDescent="0.3">
      <c r="A11169">
        <v>11298</v>
      </c>
      <c r="B11169">
        <v>418</v>
      </c>
      <c r="C11169">
        <v>3805</v>
      </c>
      <c r="D11169">
        <v>0.98999999999999899</v>
      </c>
      <c r="E11169" s="1">
        <v>38539.630555555559</v>
      </c>
    </row>
    <row r="11170" spans="1:5" x14ac:dyDescent="0.3">
      <c r="A11170">
        <v>11299</v>
      </c>
      <c r="B11170">
        <v>418</v>
      </c>
      <c r="C11170">
        <v>4852</v>
      </c>
      <c r="D11170">
        <v>7.99</v>
      </c>
      <c r="E11170" s="1">
        <v>38541.779861111114</v>
      </c>
    </row>
    <row r="11171" spans="1:5" x14ac:dyDescent="0.3">
      <c r="A11171">
        <v>11300</v>
      </c>
      <c r="B11171">
        <v>418</v>
      </c>
      <c r="C11171">
        <v>4865</v>
      </c>
      <c r="D11171">
        <v>2.99</v>
      </c>
      <c r="E11171" s="1">
        <v>38541.79791666667</v>
      </c>
    </row>
    <row r="11172" spans="1:5" x14ac:dyDescent="0.3">
      <c r="A11172">
        <v>11301</v>
      </c>
      <c r="B11172">
        <v>418</v>
      </c>
      <c r="C11172">
        <v>4938</v>
      </c>
      <c r="D11172">
        <v>0.98999999999999899</v>
      </c>
      <c r="E11172" s="1">
        <v>38541.938888888886</v>
      </c>
    </row>
    <row r="11173" spans="1:5" x14ac:dyDescent="0.3">
      <c r="A11173">
        <v>11302</v>
      </c>
      <c r="B11173">
        <v>418</v>
      </c>
      <c r="C11173">
        <v>6150</v>
      </c>
      <c r="D11173">
        <v>4.99</v>
      </c>
      <c r="E11173" s="1">
        <v>38544.390972222223</v>
      </c>
    </row>
    <row r="11174" spans="1:5" x14ac:dyDescent="0.3">
      <c r="A11174">
        <v>11303</v>
      </c>
      <c r="B11174">
        <v>418</v>
      </c>
      <c r="C11174">
        <v>6970</v>
      </c>
      <c r="D11174">
        <v>4.99</v>
      </c>
      <c r="E11174" s="1">
        <v>38560.018055555556</v>
      </c>
    </row>
    <row r="11175" spans="1:5" x14ac:dyDescent="0.3">
      <c r="A11175">
        <v>11304</v>
      </c>
      <c r="B11175">
        <v>418</v>
      </c>
      <c r="C11175">
        <v>8546</v>
      </c>
      <c r="D11175">
        <v>5.99</v>
      </c>
      <c r="E11175" s="1">
        <v>38562.463888888888</v>
      </c>
    </row>
    <row r="11176" spans="1:5" x14ac:dyDescent="0.3">
      <c r="A11176">
        <v>11305</v>
      </c>
      <c r="B11176">
        <v>418</v>
      </c>
      <c r="C11176">
        <v>8591</v>
      </c>
      <c r="D11176">
        <v>0.98999999999999899</v>
      </c>
      <c r="E11176" s="1">
        <v>38562.522222222222</v>
      </c>
    </row>
    <row r="11177" spans="1:5" x14ac:dyDescent="0.3">
      <c r="A11177">
        <v>11306</v>
      </c>
      <c r="B11177">
        <v>418</v>
      </c>
      <c r="C11177">
        <v>8886</v>
      </c>
      <c r="D11177">
        <v>10.99</v>
      </c>
      <c r="E11177" s="1">
        <v>38563.025000000001</v>
      </c>
    </row>
    <row r="11178" spans="1:5" x14ac:dyDescent="0.3">
      <c r="A11178">
        <v>11307</v>
      </c>
      <c r="B11178">
        <v>418</v>
      </c>
      <c r="C11178">
        <v>9558</v>
      </c>
      <c r="D11178">
        <v>4.99</v>
      </c>
      <c r="E11178" s="1">
        <v>38564.093055555553</v>
      </c>
    </row>
    <row r="11179" spans="1:5" x14ac:dyDescent="0.3">
      <c r="A11179">
        <v>11308</v>
      </c>
      <c r="B11179">
        <v>418</v>
      </c>
      <c r="C11179">
        <v>10537</v>
      </c>
      <c r="D11179">
        <v>5.99</v>
      </c>
      <c r="E11179" s="1">
        <v>38565.515277777777</v>
      </c>
    </row>
    <row r="11180" spans="1:5" x14ac:dyDescent="0.3">
      <c r="A11180">
        <v>11309</v>
      </c>
      <c r="B11180">
        <v>418</v>
      </c>
      <c r="C11180">
        <v>10709</v>
      </c>
      <c r="D11180">
        <v>0.98999999999999899</v>
      </c>
      <c r="E11180" s="1">
        <v>38565.779861111114</v>
      </c>
    </row>
    <row r="11181" spans="1:5" x14ac:dyDescent="0.3">
      <c r="A11181">
        <v>11310</v>
      </c>
      <c r="B11181">
        <v>418</v>
      </c>
      <c r="C11181">
        <v>10915</v>
      </c>
      <c r="D11181">
        <v>2.99</v>
      </c>
      <c r="E11181" s="1">
        <v>38566.086805555555</v>
      </c>
    </row>
    <row r="11182" spans="1:5" x14ac:dyDescent="0.3">
      <c r="A11182">
        <v>11311</v>
      </c>
      <c r="B11182">
        <v>418</v>
      </c>
      <c r="C11182">
        <v>11270</v>
      </c>
      <c r="D11182">
        <v>2.99</v>
      </c>
      <c r="E11182" s="1">
        <v>38566.595833333333</v>
      </c>
    </row>
    <row r="11183" spans="1:5" x14ac:dyDescent="0.3">
      <c r="A11183">
        <v>11312</v>
      </c>
      <c r="B11183">
        <v>418</v>
      </c>
      <c r="C11183">
        <v>11322</v>
      </c>
      <c r="D11183">
        <v>3.99</v>
      </c>
      <c r="E11183" s="1">
        <v>38566.682638888888</v>
      </c>
    </row>
    <row r="11184" spans="1:5" x14ac:dyDescent="0.3">
      <c r="A11184">
        <v>11313</v>
      </c>
      <c r="B11184">
        <v>418</v>
      </c>
      <c r="C11184">
        <v>11409</v>
      </c>
      <c r="D11184">
        <v>1.99</v>
      </c>
      <c r="E11184" s="1">
        <v>38566.80972222222</v>
      </c>
    </row>
    <row r="11185" spans="1:5" x14ac:dyDescent="0.3">
      <c r="A11185">
        <v>11314</v>
      </c>
      <c r="B11185">
        <v>418</v>
      </c>
      <c r="C11185">
        <v>11650</v>
      </c>
      <c r="D11185">
        <v>4.99</v>
      </c>
      <c r="E11185" s="1">
        <v>38581.208333333336</v>
      </c>
    </row>
    <row r="11186" spans="1:5" x14ac:dyDescent="0.3">
      <c r="A11186">
        <v>11315</v>
      </c>
      <c r="B11186">
        <v>418</v>
      </c>
      <c r="C11186">
        <v>11769</v>
      </c>
      <c r="D11186">
        <v>2.99</v>
      </c>
      <c r="E11186" s="1">
        <v>38581.419444444444</v>
      </c>
    </row>
    <row r="11187" spans="1:5" x14ac:dyDescent="0.3">
      <c r="A11187">
        <v>11316</v>
      </c>
      <c r="B11187">
        <v>418</v>
      </c>
      <c r="C11187">
        <v>11910</v>
      </c>
      <c r="D11187">
        <v>0.98999999999999899</v>
      </c>
      <c r="E11187" s="1">
        <v>38581.655555555553</v>
      </c>
    </row>
    <row r="11188" spans="1:5" x14ac:dyDescent="0.3">
      <c r="A11188">
        <v>11317</v>
      </c>
      <c r="B11188">
        <v>418</v>
      </c>
      <c r="C11188">
        <v>13312</v>
      </c>
      <c r="D11188">
        <v>0.98999999999999899</v>
      </c>
      <c r="E11188" s="1">
        <v>38583.79791666667</v>
      </c>
    </row>
    <row r="11189" spans="1:5" x14ac:dyDescent="0.3">
      <c r="A11189">
        <v>11318</v>
      </c>
      <c r="B11189">
        <v>418</v>
      </c>
      <c r="C11189">
        <v>13537</v>
      </c>
      <c r="D11189">
        <v>2.99</v>
      </c>
      <c r="E11189" s="1">
        <v>38584.152083333334</v>
      </c>
    </row>
    <row r="11190" spans="1:5" x14ac:dyDescent="0.3">
      <c r="A11190">
        <v>11319</v>
      </c>
      <c r="B11190">
        <v>418</v>
      </c>
      <c r="C11190">
        <v>13970</v>
      </c>
      <c r="D11190">
        <v>0.98999999999999899</v>
      </c>
      <c r="E11190" s="1">
        <v>38584.779861111114</v>
      </c>
    </row>
    <row r="11191" spans="1:5" x14ac:dyDescent="0.3">
      <c r="A11191">
        <v>11320</v>
      </c>
      <c r="B11191">
        <v>418</v>
      </c>
      <c r="C11191">
        <v>14484</v>
      </c>
      <c r="D11191">
        <v>0.98999999999999899</v>
      </c>
      <c r="E11191" s="1">
        <v>38585.574305555558</v>
      </c>
    </row>
    <row r="11192" spans="1:5" x14ac:dyDescent="0.3">
      <c r="A11192">
        <v>11321</v>
      </c>
      <c r="B11192">
        <v>418</v>
      </c>
      <c r="C11192">
        <v>14836</v>
      </c>
      <c r="D11192">
        <v>4.99</v>
      </c>
      <c r="E11192" s="1">
        <v>38586.077777777777</v>
      </c>
    </row>
    <row r="11193" spans="1:5" x14ac:dyDescent="0.3">
      <c r="A11193">
        <v>11322</v>
      </c>
      <c r="B11193">
        <v>418</v>
      </c>
      <c r="C11193">
        <v>14860</v>
      </c>
      <c r="D11193">
        <v>2.99</v>
      </c>
      <c r="E11193" s="1">
        <v>38586.115972222222</v>
      </c>
    </row>
    <row r="11194" spans="1:5" x14ac:dyDescent="0.3">
      <c r="A11194">
        <v>11323</v>
      </c>
      <c r="B11194">
        <v>418</v>
      </c>
      <c r="C11194">
        <v>15466</v>
      </c>
      <c r="D11194">
        <v>4.99</v>
      </c>
      <c r="E11194" s="1">
        <v>38587.052777777775</v>
      </c>
    </row>
    <row r="11195" spans="1:5" x14ac:dyDescent="0.3">
      <c r="A11195">
        <v>11324</v>
      </c>
      <c r="B11195">
        <v>418</v>
      </c>
      <c r="C11195">
        <v>15957</v>
      </c>
      <c r="D11195">
        <v>5.99</v>
      </c>
      <c r="E11195" s="1">
        <v>38587.806250000001</v>
      </c>
    </row>
    <row r="11196" spans="1:5" x14ac:dyDescent="0.3">
      <c r="A11196">
        <v>11325</v>
      </c>
      <c r="B11196">
        <v>419</v>
      </c>
      <c r="C11196">
        <v>62</v>
      </c>
      <c r="D11196">
        <v>2.99</v>
      </c>
      <c r="E11196" s="1">
        <v>38497.387499999997</v>
      </c>
    </row>
    <row r="11197" spans="1:5" x14ac:dyDescent="0.3">
      <c r="A11197">
        <v>11326</v>
      </c>
      <c r="B11197">
        <v>419</v>
      </c>
      <c r="C11197">
        <v>2793</v>
      </c>
      <c r="D11197">
        <v>2.99</v>
      </c>
      <c r="E11197" s="1">
        <v>38522.786111111112</v>
      </c>
    </row>
    <row r="11198" spans="1:5" x14ac:dyDescent="0.3">
      <c r="A11198">
        <v>11327</v>
      </c>
      <c r="B11198">
        <v>419</v>
      </c>
      <c r="C11198">
        <v>3596</v>
      </c>
      <c r="D11198">
        <v>0.98999999999999899</v>
      </c>
      <c r="E11198" s="1">
        <v>38539.210416666669</v>
      </c>
    </row>
    <row r="11199" spans="1:5" x14ac:dyDescent="0.3">
      <c r="A11199">
        <v>11328</v>
      </c>
      <c r="B11199">
        <v>419</v>
      </c>
      <c r="C11199">
        <v>3694</v>
      </c>
      <c r="D11199">
        <v>4.99</v>
      </c>
      <c r="E11199" s="1">
        <v>38539.417361111111</v>
      </c>
    </row>
    <row r="11200" spans="1:5" x14ac:dyDescent="0.3">
      <c r="A11200">
        <v>11329</v>
      </c>
      <c r="B11200">
        <v>419</v>
      </c>
      <c r="C11200">
        <v>4224</v>
      </c>
      <c r="D11200">
        <v>0.98999999999999899</v>
      </c>
      <c r="E11200" s="1">
        <v>38540.51666666667</v>
      </c>
    </row>
    <row r="11201" spans="1:5" x14ac:dyDescent="0.3">
      <c r="A11201">
        <v>11330</v>
      </c>
      <c r="B11201">
        <v>419</v>
      </c>
      <c r="C11201">
        <v>5333</v>
      </c>
      <c r="D11201">
        <v>5.99</v>
      </c>
      <c r="E11201" s="1">
        <v>38542.707638888889</v>
      </c>
    </row>
    <row r="11202" spans="1:5" x14ac:dyDescent="0.3">
      <c r="A11202">
        <v>11331</v>
      </c>
      <c r="B11202">
        <v>419</v>
      </c>
      <c r="C11202">
        <v>5863</v>
      </c>
      <c r="D11202">
        <v>0.98999999999999899</v>
      </c>
      <c r="E11202" s="1">
        <v>38543.767361111109</v>
      </c>
    </row>
    <row r="11203" spans="1:5" x14ac:dyDescent="0.3">
      <c r="A11203">
        <v>11332</v>
      </c>
      <c r="B11203">
        <v>419</v>
      </c>
      <c r="C11203">
        <v>5900</v>
      </c>
      <c r="D11203">
        <v>3.99</v>
      </c>
      <c r="E11203" s="1">
        <v>38543.847916666666</v>
      </c>
    </row>
    <row r="11204" spans="1:5" x14ac:dyDescent="0.3">
      <c r="A11204">
        <v>11333</v>
      </c>
      <c r="B11204">
        <v>419</v>
      </c>
      <c r="C11204">
        <v>5933</v>
      </c>
      <c r="D11204">
        <v>0.98999999999999899</v>
      </c>
      <c r="E11204" s="1">
        <v>38543.92083333333</v>
      </c>
    </row>
    <row r="11205" spans="1:5" x14ac:dyDescent="0.3">
      <c r="A11205">
        <v>11334</v>
      </c>
      <c r="B11205">
        <v>419</v>
      </c>
      <c r="C11205">
        <v>6173</v>
      </c>
      <c r="D11205">
        <v>0.98999999999999899</v>
      </c>
      <c r="E11205" s="1">
        <v>38544.439583333333</v>
      </c>
    </row>
    <row r="11206" spans="1:5" x14ac:dyDescent="0.3">
      <c r="A11206">
        <v>11335</v>
      </c>
      <c r="B11206">
        <v>419</v>
      </c>
      <c r="C11206">
        <v>6587</v>
      </c>
      <c r="D11206">
        <v>3.99</v>
      </c>
      <c r="E11206" s="1">
        <v>38545.288888888892</v>
      </c>
    </row>
    <row r="11207" spans="1:5" x14ac:dyDescent="0.3">
      <c r="A11207">
        <v>11336</v>
      </c>
      <c r="B11207">
        <v>419</v>
      </c>
      <c r="C11207">
        <v>7362</v>
      </c>
      <c r="D11207">
        <v>4.99</v>
      </c>
      <c r="E11207" s="1">
        <v>38560.623611111114</v>
      </c>
    </row>
    <row r="11208" spans="1:5" x14ac:dyDescent="0.3">
      <c r="A11208">
        <v>11337</v>
      </c>
      <c r="B11208">
        <v>419</v>
      </c>
      <c r="C11208">
        <v>7619</v>
      </c>
      <c r="D11208">
        <v>2.99</v>
      </c>
      <c r="E11208" s="1">
        <v>38561.017361111109</v>
      </c>
    </row>
    <row r="11209" spans="1:5" x14ac:dyDescent="0.3">
      <c r="A11209">
        <v>11338</v>
      </c>
      <c r="B11209">
        <v>419</v>
      </c>
      <c r="C11209">
        <v>7796</v>
      </c>
      <c r="D11209">
        <v>4.99</v>
      </c>
      <c r="E11209" s="1">
        <v>38561.318749999999</v>
      </c>
    </row>
    <row r="11210" spans="1:5" x14ac:dyDescent="0.3">
      <c r="A11210">
        <v>11339</v>
      </c>
      <c r="B11210">
        <v>419</v>
      </c>
      <c r="C11210">
        <v>10150</v>
      </c>
      <c r="D11210">
        <v>2.99</v>
      </c>
      <c r="E11210" s="1">
        <v>38564.931944444441</v>
      </c>
    </row>
    <row r="11211" spans="1:5" x14ac:dyDescent="0.3">
      <c r="A11211">
        <v>11340</v>
      </c>
      <c r="B11211">
        <v>419</v>
      </c>
      <c r="C11211">
        <v>10372</v>
      </c>
      <c r="D11211">
        <v>2.99</v>
      </c>
      <c r="E11211" s="1">
        <v>38565.265972222223</v>
      </c>
    </row>
    <row r="11212" spans="1:5" x14ac:dyDescent="0.3">
      <c r="A11212">
        <v>11341</v>
      </c>
      <c r="B11212">
        <v>419</v>
      </c>
      <c r="C11212">
        <v>11025</v>
      </c>
      <c r="D11212">
        <v>4.99</v>
      </c>
      <c r="E11212" s="1">
        <v>38566.23541666667</v>
      </c>
    </row>
    <row r="11213" spans="1:5" x14ac:dyDescent="0.3">
      <c r="A11213">
        <v>11342</v>
      </c>
      <c r="B11213">
        <v>419</v>
      </c>
      <c r="C11213">
        <v>11313</v>
      </c>
      <c r="D11213">
        <v>2.99</v>
      </c>
      <c r="E11213" s="1">
        <v>38566.668055555558</v>
      </c>
    </row>
    <row r="11214" spans="1:5" x14ac:dyDescent="0.3">
      <c r="A11214">
        <v>11343</v>
      </c>
      <c r="B11214">
        <v>419</v>
      </c>
      <c r="C11214">
        <v>11323</v>
      </c>
      <c r="D11214">
        <v>2.99</v>
      </c>
      <c r="E11214" s="1">
        <v>38566.686805555553</v>
      </c>
    </row>
    <row r="11215" spans="1:5" x14ac:dyDescent="0.3">
      <c r="A11215">
        <v>11344</v>
      </c>
      <c r="B11215">
        <v>419</v>
      </c>
      <c r="C11215">
        <v>11425</v>
      </c>
      <c r="D11215">
        <v>2.99</v>
      </c>
      <c r="E11215" s="1">
        <v>38566.831944444442</v>
      </c>
    </row>
    <row r="11216" spans="1:5" x14ac:dyDescent="0.3">
      <c r="A11216">
        <v>11345</v>
      </c>
      <c r="B11216">
        <v>419</v>
      </c>
      <c r="C11216">
        <v>11689</v>
      </c>
      <c r="D11216">
        <v>6.99</v>
      </c>
      <c r="E11216" s="1">
        <v>38581.279166666667</v>
      </c>
    </row>
    <row r="11217" spans="1:5" x14ac:dyDescent="0.3">
      <c r="A11217">
        <v>11346</v>
      </c>
      <c r="B11217">
        <v>419</v>
      </c>
      <c r="C11217">
        <v>12460</v>
      </c>
      <c r="D11217">
        <v>7.99</v>
      </c>
      <c r="E11217" s="1">
        <v>38582.475694444445</v>
      </c>
    </row>
    <row r="11218" spans="1:5" x14ac:dyDescent="0.3">
      <c r="A11218">
        <v>11347</v>
      </c>
      <c r="B11218">
        <v>419</v>
      </c>
      <c r="C11218">
        <v>12720</v>
      </c>
      <c r="D11218">
        <v>5.99</v>
      </c>
      <c r="E11218" s="1">
        <v>38582.894444444442</v>
      </c>
    </row>
    <row r="11219" spans="1:5" x14ac:dyDescent="0.3">
      <c r="A11219">
        <v>11348</v>
      </c>
      <c r="B11219">
        <v>419</v>
      </c>
      <c r="C11219">
        <v>14308</v>
      </c>
      <c r="D11219">
        <v>0.98999999999999899</v>
      </c>
      <c r="E11219" s="1">
        <v>38585.321527777778</v>
      </c>
    </row>
    <row r="11220" spans="1:5" x14ac:dyDescent="0.3">
      <c r="A11220">
        <v>11349</v>
      </c>
      <c r="B11220">
        <v>419</v>
      </c>
      <c r="C11220">
        <v>15779</v>
      </c>
      <c r="D11220">
        <v>4.99</v>
      </c>
      <c r="E11220" s="1">
        <v>38587.564583333333</v>
      </c>
    </row>
    <row r="11221" spans="1:5" x14ac:dyDescent="0.3">
      <c r="A11221">
        <v>11350</v>
      </c>
      <c r="B11221">
        <v>420</v>
      </c>
      <c r="C11221">
        <v>744</v>
      </c>
      <c r="D11221">
        <v>4.99</v>
      </c>
      <c r="E11221" s="1">
        <v>38501.384027777778</v>
      </c>
    </row>
    <row r="11222" spans="1:5" x14ac:dyDescent="0.3">
      <c r="A11222">
        <v>11351</v>
      </c>
      <c r="B11222">
        <v>420</v>
      </c>
      <c r="C11222">
        <v>2672</v>
      </c>
      <c r="D11222">
        <v>3.99</v>
      </c>
      <c r="E11222" s="1">
        <v>38522.487500000003</v>
      </c>
    </row>
    <row r="11223" spans="1:5" x14ac:dyDescent="0.3">
      <c r="A11223">
        <v>11352</v>
      </c>
      <c r="B11223">
        <v>420</v>
      </c>
      <c r="C11223">
        <v>2698</v>
      </c>
      <c r="D11223">
        <v>0.98999999999999899</v>
      </c>
      <c r="E11223" s="1">
        <v>38522.561805555553</v>
      </c>
    </row>
    <row r="11224" spans="1:5" x14ac:dyDescent="0.3">
      <c r="A11224">
        <v>11353</v>
      </c>
      <c r="B11224">
        <v>420</v>
      </c>
      <c r="C11224">
        <v>2726</v>
      </c>
      <c r="D11224">
        <v>0.98999999999999899</v>
      </c>
      <c r="E11224" s="1">
        <v>38522.626388888886</v>
      </c>
    </row>
    <row r="11225" spans="1:5" x14ac:dyDescent="0.3">
      <c r="A11225">
        <v>11354</v>
      </c>
      <c r="B11225">
        <v>420</v>
      </c>
      <c r="C11225">
        <v>4176</v>
      </c>
      <c r="D11225">
        <v>4.99</v>
      </c>
      <c r="E11225" s="1">
        <v>38540.418749999997</v>
      </c>
    </row>
    <row r="11226" spans="1:5" x14ac:dyDescent="0.3">
      <c r="A11226">
        <v>11355</v>
      </c>
      <c r="B11226">
        <v>420</v>
      </c>
      <c r="C11226">
        <v>5081</v>
      </c>
      <c r="D11226">
        <v>4.99</v>
      </c>
      <c r="E11226" s="1">
        <v>38542.225694444445</v>
      </c>
    </row>
    <row r="11227" spans="1:5" x14ac:dyDescent="0.3">
      <c r="A11227">
        <v>11356</v>
      </c>
      <c r="B11227">
        <v>420</v>
      </c>
      <c r="C11227">
        <v>5168</v>
      </c>
      <c r="D11227">
        <v>4.99</v>
      </c>
      <c r="E11227" s="1">
        <v>38542.388888888891</v>
      </c>
    </row>
    <row r="11228" spans="1:5" x14ac:dyDescent="0.3">
      <c r="A11228">
        <v>11357</v>
      </c>
      <c r="B11228">
        <v>420</v>
      </c>
      <c r="C11228">
        <v>5911</v>
      </c>
      <c r="D11228">
        <v>0.98999999999999899</v>
      </c>
      <c r="E11228" s="1">
        <v>38543.868750000001</v>
      </c>
    </row>
    <row r="11229" spans="1:5" x14ac:dyDescent="0.3">
      <c r="A11229">
        <v>11358</v>
      </c>
      <c r="B11229">
        <v>420</v>
      </c>
      <c r="C11229">
        <v>6086</v>
      </c>
      <c r="D11229">
        <v>3.99</v>
      </c>
      <c r="E11229" s="1">
        <v>38544.228472222225</v>
      </c>
    </row>
    <row r="11230" spans="1:5" x14ac:dyDescent="0.3">
      <c r="A11230">
        <v>11359</v>
      </c>
      <c r="B11230">
        <v>420</v>
      </c>
      <c r="C11230">
        <v>6096</v>
      </c>
      <c r="D11230">
        <v>4.99</v>
      </c>
      <c r="E11230" s="1">
        <v>38544.262499999997</v>
      </c>
    </row>
    <row r="11231" spans="1:5" x14ac:dyDescent="0.3">
      <c r="A11231">
        <v>11360</v>
      </c>
      <c r="B11231">
        <v>420</v>
      </c>
      <c r="C11231">
        <v>6582</v>
      </c>
      <c r="D11231">
        <v>4.99</v>
      </c>
      <c r="E11231" s="1">
        <v>38545.269444444442</v>
      </c>
    </row>
    <row r="11232" spans="1:5" x14ac:dyDescent="0.3">
      <c r="A11232">
        <v>11361</v>
      </c>
      <c r="B11232">
        <v>420</v>
      </c>
      <c r="C11232">
        <v>6588</v>
      </c>
      <c r="D11232">
        <v>4.99</v>
      </c>
      <c r="E11232" s="1">
        <v>38545.289583333331</v>
      </c>
    </row>
    <row r="11233" spans="1:5" x14ac:dyDescent="0.3">
      <c r="A11233">
        <v>11362</v>
      </c>
      <c r="B11233">
        <v>420</v>
      </c>
      <c r="C11233">
        <v>7081</v>
      </c>
      <c r="D11233">
        <v>2.99</v>
      </c>
      <c r="E11233" s="1">
        <v>38560.184027777781</v>
      </c>
    </row>
    <row r="11234" spans="1:5" x14ac:dyDescent="0.3">
      <c r="A11234">
        <v>11363</v>
      </c>
      <c r="B11234">
        <v>420</v>
      </c>
      <c r="C11234">
        <v>8485</v>
      </c>
      <c r="D11234">
        <v>0.98999999999999899</v>
      </c>
      <c r="E11234" s="1">
        <v>38562.370138888888</v>
      </c>
    </row>
    <row r="11235" spans="1:5" x14ac:dyDescent="0.3">
      <c r="A11235">
        <v>11364</v>
      </c>
      <c r="B11235">
        <v>420</v>
      </c>
      <c r="C11235">
        <v>9362</v>
      </c>
      <c r="D11235">
        <v>0.98999999999999899</v>
      </c>
      <c r="E11235" s="1">
        <v>38563.780555555553</v>
      </c>
    </row>
    <row r="11236" spans="1:5" x14ac:dyDescent="0.3">
      <c r="A11236">
        <v>11365</v>
      </c>
      <c r="B11236">
        <v>420</v>
      </c>
      <c r="C11236">
        <v>10291</v>
      </c>
      <c r="D11236">
        <v>4.99</v>
      </c>
      <c r="E11236" s="1">
        <v>38565.152083333334</v>
      </c>
    </row>
    <row r="11237" spans="1:5" x14ac:dyDescent="0.3">
      <c r="A11237">
        <v>11366</v>
      </c>
      <c r="B11237">
        <v>420</v>
      </c>
      <c r="C11237">
        <v>10601</v>
      </c>
      <c r="D11237">
        <v>10.99</v>
      </c>
      <c r="E11237" s="1">
        <v>38565.600694444445</v>
      </c>
    </row>
    <row r="11238" spans="1:5" x14ac:dyDescent="0.3">
      <c r="A11238">
        <v>11367</v>
      </c>
      <c r="B11238">
        <v>420</v>
      </c>
      <c r="C11238">
        <v>10766</v>
      </c>
      <c r="D11238">
        <v>4.99</v>
      </c>
      <c r="E11238" s="1">
        <v>38565.85833333333</v>
      </c>
    </row>
    <row r="11239" spans="1:5" x14ac:dyDescent="0.3">
      <c r="A11239">
        <v>11368</v>
      </c>
      <c r="B11239">
        <v>420</v>
      </c>
      <c r="C11239">
        <v>11236</v>
      </c>
      <c r="D11239">
        <v>5.99</v>
      </c>
      <c r="E11239" s="1">
        <v>38566.553472222222</v>
      </c>
    </row>
    <row r="11240" spans="1:5" x14ac:dyDescent="0.3">
      <c r="A11240">
        <v>11369</v>
      </c>
      <c r="B11240">
        <v>420</v>
      </c>
      <c r="C11240">
        <v>14525</v>
      </c>
      <c r="D11240">
        <v>0.98999999999999899</v>
      </c>
      <c r="E11240" s="1">
        <v>38585.629166666666</v>
      </c>
    </row>
    <row r="11241" spans="1:5" x14ac:dyDescent="0.3">
      <c r="A11241">
        <v>11370</v>
      </c>
      <c r="B11241">
        <v>420</v>
      </c>
      <c r="C11241">
        <v>15597</v>
      </c>
      <c r="D11241">
        <v>0.98999999999999899</v>
      </c>
      <c r="E11241" s="1">
        <v>38587.26458333333</v>
      </c>
    </row>
    <row r="11242" spans="1:5" x14ac:dyDescent="0.3">
      <c r="A11242">
        <v>11371</v>
      </c>
      <c r="B11242">
        <v>421</v>
      </c>
      <c r="C11242">
        <v>507</v>
      </c>
      <c r="D11242">
        <v>0.98999999999999899</v>
      </c>
      <c r="E11242" s="1">
        <v>38500.104861111111</v>
      </c>
    </row>
    <row r="11243" spans="1:5" x14ac:dyDescent="0.3">
      <c r="A11243">
        <v>11372</v>
      </c>
      <c r="B11243">
        <v>421</v>
      </c>
      <c r="C11243">
        <v>931</v>
      </c>
      <c r="D11243">
        <v>0.98999999999999899</v>
      </c>
      <c r="E11243" s="1">
        <v>38502.536805555559</v>
      </c>
    </row>
    <row r="11244" spans="1:5" x14ac:dyDescent="0.3">
      <c r="A11244">
        <v>11373</v>
      </c>
      <c r="B11244">
        <v>421</v>
      </c>
      <c r="C11244">
        <v>1693</v>
      </c>
      <c r="D11244">
        <v>4.99</v>
      </c>
      <c r="E11244" s="1">
        <v>38519.527083333334</v>
      </c>
    </row>
    <row r="11245" spans="1:5" x14ac:dyDescent="0.3">
      <c r="A11245">
        <v>11374</v>
      </c>
      <c r="B11245">
        <v>421</v>
      </c>
      <c r="C11245">
        <v>2407</v>
      </c>
      <c r="D11245">
        <v>2.99</v>
      </c>
      <c r="E11245" s="1">
        <v>38521.701388888891</v>
      </c>
    </row>
    <row r="11246" spans="1:5" x14ac:dyDescent="0.3">
      <c r="A11246">
        <v>11375</v>
      </c>
      <c r="B11246">
        <v>421</v>
      </c>
      <c r="C11246">
        <v>3170</v>
      </c>
      <c r="D11246">
        <v>4.99</v>
      </c>
      <c r="E11246" s="1">
        <v>38523.918055555558</v>
      </c>
    </row>
    <row r="11247" spans="1:5" x14ac:dyDescent="0.3">
      <c r="A11247">
        <v>11376</v>
      </c>
      <c r="B11247">
        <v>421</v>
      </c>
      <c r="C11247">
        <v>3491</v>
      </c>
      <c r="D11247">
        <v>7.99</v>
      </c>
      <c r="E11247" s="1">
        <v>38538.986805555556</v>
      </c>
    </row>
    <row r="11248" spans="1:5" x14ac:dyDescent="0.3">
      <c r="A11248">
        <v>11377</v>
      </c>
      <c r="B11248">
        <v>421</v>
      </c>
      <c r="C11248">
        <v>3703</v>
      </c>
      <c r="D11248">
        <v>5.99</v>
      </c>
      <c r="E11248" s="1">
        <v>38539.427083333336</v>
      </c>
    </row>
    <row r="11249" spans="1:5" x14ac:dyDescent="0.3">
      <c r="A11249">
        <v>11378</v>
      </c>
      <c r="B11249">
        <v>421</v>
      </c>
      <c r="C11249">
        <v>3988</v>
      </c>
      <c r="D11249">
        <v>8.99</v>
      </c>
      <c r="E11249" s="1">
        <v>38539.979166666664</v>
      </c>
    </row>
    <row r="11250" spans="1:5" x14ac:dyDescent="0.3">
      <c r="A11250">
        <v>11379</v>
      </c>
      <c r="B11250">
        <v>421</v>
      </c>
      <c r="C11250">
        <v>4456</v>
      </c>
      <c r="D11250">
        <v>5.99</v>
      </c>
      <c r="E11250" s="1">
        <v>38540.989583333336</v>
      </c>
    </row>
    <row r="11251" spans="1:5" x14ac:dyDescent="0.3">
      <c r="A11251">
        <v>11380</v>
      </c>
      <c r="B11251">
        <v>421</v>
      </c>
      <c r="C11251">
        <v>6220</v>
      </c>
      <c r="D11251">
        <v>0.98999999999999899</v>
      </c>
      <c r="E11251" s="1">
        <v>38544.556944444441</v>
      </c>
    </row>
    <row r="11252" spans="1:5" x14ac:dyDescent="0.3">
      <c r="A11252">
        <v>11381</v>
      </c>
      <c r="B11252">
        <v>421</v>
      </c>
      <c r="C11252">
        <v>6960</v>
      </c>
      <c r="D11252">
        <v>3.99</v>
      </c>
      <c r="E11252" s="1">
        <v>38560.005555555559</v>
      </c>
    </row>
    <row r="11253" spans="1:5" x14ac:dyDescent="0.3">
      <c r="A11253">
        <v>11382</v>
      </c>
      <c r="B11253">
        <v>421</v>
      </c>
      <c r="C11253">
        <v>7449</v>
      </c>
      <c r="D11253">
        <v>4.99</v>
      </c>
      <c r="E11253" s="1">
        <v>38560.761805555558</v>
      </c>
    </row>
    <row r="11254" spans="1:5" x14ac:dyDescent="0.3">
      <c r="A11254">
        <v>11383</v>
      </c>
      <c r="B11254">
        <v>421</v>
      </c>
      <c r="C11254">
        <v>8025</v>
      </c>
      <c r="D11254">
        <v>2.99</v>
      </c>
      <c r="E11254" s="1">
        <v>38561.668749999997</v>
      </c>
    </row>
    <row r="11255" spans="1:5" x14ac:dyDescent="0.3">
      <c r="A11255">
        <v>11384</v>
      </c>
      <c r="B11255">
        <v>421</v>
      </c>
      <c r="C11255">
        <v>8268</v>
      </c>
      <c r="D11255">
        <v>4.99</v>
      </c>
      <c r="E11255" s="1">
        <v>38562.057638888888</v>
      </c>
    </row>
    <row r="11256" spans="1:5" x14ac:dyDescent="0.3">
      <c r="A11256">
        <v>11385</v>
      </c>
      <c r="B11256">
        <v>421</v>
      </c>
      <c r="C11256">
        <v>8725</v>
      </c>
      <c r="D11256">
        <v>4.99</v>
      </c>
      <c r="E11256" s="1">
        <v>38562.755555555559</v>
      </c>
    </row>
    <row r="11257" spans="1:5" x14ac:dyDescent="0.3">
      <c r="A11257">
        <v>11386</v>
      </c>
      <c r="B11257">
        <v>421</v>
      </c>
      <c r="C11257">
        <v>9377</v>
      </c>
      <c r="D11257">
        <v>4.99</v>
      </c>
      <c r="E11257" s="1">
        <v>38563.800000000003</v>
      </c>
    </row>
    <row r="11258" spans="1:5" x14ac:dyDescent="0.3">
      <c r="A11258">
        <v>11387</v>
      </c>
      <c r="B11258">
        <v>421</v>
      </c>
      <c r="C11258">
        <v>9875</v>
      </c>
      <c r="D11258">
        <v>0.98999999999999899</v>
      </c>
      <c r="E11258" s="1">
        <v>38564.567361111112</v>
      </c>
    </row>
    <row r="11259" spans="1:5" x14ac:dyDescent="0.3">
      <c r="A11259">
        <v>11388</v>
      </c>
      <c r="B11259">
        <v>421</v>
      </c>
      <c r="C11259">
        <v>10200</v>
      </c>
      <c r="D11259">
        <v>4.99</v>
      </c>
      <c r="E11259" s="1">
        <v>38565.027083333334</v>
      </c>
    </row>
    <row r="11260" spans="1:5" x14ac:dyDescent="0.3">
      <c r="A11260">
        <v>11389</v>
      </c>
      <c r="B11260">
        <v>421</v>
      </c>
      <c r="C11260">
        <v>11089</v>
      </c>
      <c r="D11260">
        <v>2.99</v>
      </c>
      <c r="E11260" s="1">
        <v>38566.327777777777</v>
      </c>
    </row>
    <row r="11261" spans="1:5" x14ac:dyDescent="0.3">
      <c r="A11261">
        <v>11390</v>
      </c>
      <c r="B11261">
        <v>421</v>
      </c>
      <c r="C11261">
        <v>11263</v>
      </c>
      <c r="D11261">
        <v>4.99</v>
      </c>
      <c r="E11261" s="1">
        <v>38566.584722222222</v>
      </c>
    </row>
    <row r="11262" spans="1:5" x14ac:dyDescent="0.3">
      <c r="A11262">
        <v>11391</v>
      </c>
      <c r="B11262">
        <v>421</v>
      </c>
      <c r="C11262">
        <v>11523</v>
      </c>
      <c r="D11262">
        <v>3.99</v>
      </c>
      <c r="E11262" s="1">
        <v>38581.006944444445</v>
      </c>
    </row>
    <row r="11263" spans="1:5" x14ac:dyDescent="0.3">
      <c r="A11263">
        <v>11392</v>
      </c>
      <c r="B11263">
        <v>421</v>
      </c>
      <c r="C11263">
        <v>12279</v>
      </c>
      <c r="D11263">
        <v>4.99</v>
      </c>
      <c r="E11263" s="1">
        <v>38582.199305555558</v>
      </c>
    </row>
    <row r="11264" spans="1:5" x14ac:dyDescent="0.3">
      <c r="A11264">
        <v>11393</v>
      </c>
      <c r="B11264">
        <v>421</v>
      </c>
      <c r="C11264">
        <v>13461</v>
      </c>
      <c r="D11264">
        <v>9.99</v>
      </c>
      <c r="E11264" s="1">
        <v>38584.03402777778</v>
      </c>
    </row>
    <row r="11265" spans="1:5" x14ac:dyDescent="0.3">
      <c r="A11265">
        <v>11394</v>
      </c>
      <c r="B11265">
        <v>421</v>
      </c>
      <c r="C11265">
        <v>13872</v>
      </c>
      <c r="D11265">
        <v>4.99</v>
      </c>
      <c r="E11265" s="1">
        <v>38584.631944444445</v>
      </c>
    </row>
    <row r="11266" spans="1:5" x14ac:dyDescent="0.3">
      <c r="A11266">
        <v>11395</v>
      </c>
      <c r="B11266">
        <v>421</v>
      </c>
      <c r="C11266">
        <v>14742</v>
      </c>
      <c r="D11266">
        <v>4.99</v>
      </c>
      <c r="E11266" s="1">
        <v>38585.943749999999</v>
      </c>
    </row>
    <row r="11267" spans="1:5" x14ac:dyDescent="0.3">
      <c r="A11267">
        <v>11396</v>
      </c>
      <c r="B11267">
        <v>421</v>
      </c>
      <c r="C11267">
        <v>14887</v>
      </c>
      <c r="D11267">
        <v>3.99</v>
      </c>
      <c r="E11267" s="1">
        <v>38586.169444444444</v>
      </c>
    </row>
    <row r="11268" spans="1:5" x14ac:dyDescent="0.3">
      <c r="A11268">
        <v>11398</v>
      </c>
      <c r="B11268">
        <v>422</v>
      </c>
      <c r="C11268">
        <v>398</v>
      </c>
      <c r="D11268">
        <v>0.98999999999999899</v>
      </c>
      <c r="E11268" s="1">
        <v>38499.530555555553</v>
      </c>
    </row>
    <row r="11269" spans="1:5" x14ac:dyDescent="0.3">
      <c r="A11269">
        <v>11399</v>
      </c>
      <c r="B11269">
        <v>422</v>
      </c>
      <c r="C11269">
        <v>1846</v>
      </c>
      <c r="D11269">
        <v>0.98999999999999899</v>
      </c>
      <c r="E11269" s="1">
        <v>38520.001388888886</v>
      </c>
    </row>
    <row r="11270" spans="1:5" x14ac:dyDescent="0.3">
      <c r="A11270">
        <v>11400</v>
      </c>
      <c r="B11270">
        <v>422</v>
      </c>
      <c r="C11270">
        <v>1897</v>
      </c>
      <c r="D11270">
        <v>4.99</v>
      </c>
      <c r="E11270" s="1">
        <v>38520.18472222222</v>
      </c>
    </row>
    <row r="11271" spans="1:5" x14ac:dyDescent="0.3">
      <c r="A11271">
        <v>11401</v>
      </c>
      <c r="B11271">
        <v>422</v>
      </c>
      <c r="C11271">
        <v>2747</v>
      </c>
      <c r="D11271">
        <v>2.99</v>
      </c>
      <c r="E11271" s="1">
        <v>38522.681944444441</v>
      </c>
    </row>
    <row r="11272" spans="1:5" x14ac:dyDescent="0.3">
      <c r="A11272">
        <v>11402</v>
      </c>
      <c r="B11272">
        <v>422</v>
      </c>
      <c r="C11272">
        <v>2778</v>
      </c>
      <c r="D11272">
        <v>5.99</v>
      </c>
      <c r="E11272" s="1">
        <v>38522.762499999997</v>
      </c>
    </row>
    <row r="11273" spans="1:5" x14ac:dyDescent="0.3">
      <c r="A11273">
        <v>11403</v>
      </c>
      <c r="B11273">
        <v>422</v>
      </c>
      <c r="C11273">
        <v>3553</v>
      </c>
      <c r="D11273">
        <v>4.99</v>
      </c>
      <c r="E11273" s="1">
        <v>38539.107638888891</v>
      </c>
    </row>
    <row r="11274" spans="1:5" x14ac:dyDescent="0.3">
      <c r="A11274">
        <v>11404</v>
      </c>
      <c r="B11274">
        <v>422</v>
      </c>
      <c r="C11274">
        <v>4463</v>
      </c>
      <c r="D11274">
        <v>2.99</v>
      </c>
      <c r="E11274" s="1">
        <v>38541.00277777778</v>
      </c>
    </row>
    <row r="11275" spans="1:5" x14ac:dyDescent="0.3">
      <c r="A11275">
        <v>11405</v>
      </c>
      <c r="B11275">
        <v>422</v>
      </c>
      <c r="C11275">
        <v>4504</v>
      </c>
      <c r="D11275">
        <v>0.98999999999999899</v>
      </c>
      <c r="E11275" s="1">
        <v>38541.09652777778</v>
      </c>
    </row>
    <row r="11276" spans="1:5" x14ac:dyDescent="0.3">
      <c r="A11276">
        <v>11406</v>
      </c>
      <c r="B11276">
        <v>422</v>
      </c>
      <c r="C11276">
        <v>5784</v>
      </c>
      <c r="D11276">
        <v>1.99</v>
      </c>
      <c r="E11276" s="1">
        <v>38543.585416666669</v>
      </c>
    </row>
    <row r="11277" spans="1:5" x14ac:dyDescent="0.3">
      <c r="A11277">
        <v>11407</v>
      </c>
      <c r="B11277">
        <v>422</v>
      </c>
      <c r="C11277">
        <v>7827</v>
      </c>
      <c r="D11277">
        <v>0.98999999999999899</v>
      </c>
      <c r="E11277" s="1">
        <v>38561.359027777777</v>
      </c>
    </row>
    <row r="11278" spans="1:5" x14ac:dyDescent="0.3">
      <c r="A11278">
        <v>11408</v>
      </c>
      <c r="B11278">
        <v>422</v>
      </c>
      <c r="C11278">
        <v>8206</v>
      </c>
      <c r="D11278">
        <v>4.99</v>
      </c>
      <c r="E11278" s="1">
        <v>38561.972222222219</v>
      </c>
    </row>
    <row r="11279" spans="1:5" x14ac:dyDescent="0.3">
      <c r="A11279">
        <v>11409</v>
      </c>
      <c r="B11279">
        <v>422</v>
      </c>
      <c r="C11279">
        <v>9541</v>
      </c>
      <c r="D11279">
        <v>4.99</v>
      </c>
      <c r="E11279" s="1">
        <v>38564.069444444445</v>
      </c>
    </row>
    <row r="11280" spans="1:5" x14ac:dyDescent="0.3">
      <c r="A11280">
        <v>11410</v>
      </c>
      <c r="B11280">
        <v>422</v>
      </c>
      <c r="C11280">
        <v>10833</v>
      </c>
      <c r="D11280">
        <v>6.99</v>
      </c>
      <c r="E11280" s="1">
        <v>38565.975694444445</v>
      </c>
    </row>
    <row r="11281" spans="1:5" x14ac:dyDescent="0.3">
      <c r="A11281">
        <v>11411</v>
      </c>
      <c r="B11281">
        <v>422</v>
      </c>
      <c r="C11281">
        <v>11325</v>
      </c>
      <c r="D11281">
        <v>6.99</v>
      </c>
      <c r="E11281" s="1">
        <v>38566.689583333333</v>
      </c>
    </row>
    <row r="11282" spans="1:5" x14ac:dyDescent="0.3">
      <c r="A11282">
        <v>11412</v>
      </c>
      <c r="B11282">
        <v>422</v>
      </c>
      <c r="C11282">
        <v>11658</v>
      </c>
      <c r="D11282">
        <v>2.99</v>
      </c>
      <c r="E11282" s="1">
        <v>38581.22152777778</v>
      </c>
    </row>
    <row r="11283" spans="1:5" x14ac:dyDescent="0.3">
      <c r="A11283">
        <v>11413</v>
      </c>
      <c r="B11283">
        <v>422</v>
      </c>
      <c r="C11283">
        <v>11842</v>
      </c>
      <c r="D11283">
        <v>4.99</v>
      </c>
      <c r="E11283" s="1">
        <v>38581.550694444442</v>
      </c>
    </row>
    <row r="11284" spans="1:5" x14ac:dyDescent="0.3">
      <c r="A11284">
        <v>11414</v>
      </c>
      <c r="B11284">
        <v>422</v>
      </c>
      <c r="C11284">
        <v>12907</v>
      </c>
      <c r="D11284">
        <v>9.99</v>
      </c>
      <c r="E11284" s="1">
        <v>38583.177777777775</v>
      </c>
    </row>
    <row r="11285" spans="1:5" x14ac:dyDescent="0.3">
      <c r="A11285">
        <v>11415</v>
      </c>
      <c r="B11285">
        <v>422</v>
      </c>
      <c r="C11285">
        <v>13216</v>
      </c>
      <c r="D11285">
        <v>1.99</v>
      </c>
      <c r="E11285" s="1">
        <v>38583.65</v>
      </c>
    </row>
    <row r="11286" spans="1:5" x14ac:dyDescent="0.3">
      <c r="A11286">
        <v>11416</v>
      </c>
      <c r="B11286">
        <v>422</v>
      </c>
      <c r="C11286">
        <v>13625</v>
      </c>
      <c r="D11286">
        <v>1.99</v>
      </c>
      <c r="E11286" s="1">
        <v>38584.286111111112</v>
      </c>
    </row>
    <row r="11287" spans="1:5" x14ac:dyDescent="0.3">
      <c r="A11287">
        <v>11417</v>
      </c>
      <c r="B11287">
        <v>422</v>
      </c>
      <c r="C11287">
        <v>13709</v>
      </c>
      <c r="D11287">
        <v>0.98999999999999899</v>
      </c>
      <c r="E11287" s="1">
        <v>38584.398611111108</v>
      </c>
    </row>
    <row r="11288" spans="1:5" x14ac:dyDescent="0.3">
      <c r="A11288">
        <v>11418</v>
      </c>
      <c r="B11288">
        <v>422</v>
      </c>
      <c r="C11288">
        <v>13722</v>
      </c>
      <c r="D11288">
        <v>4.99</v>
      </c>
      <c r="E11288" s="1">
        <v>38584.418749999997</v>
      </c>
    </row>
    <row r="11289" spans="1:5" x14ac:dyDescent="0.3">
      <c r="A11289">
        <v>11419</v>
      </c>
      <c r="B11289">
        <v>422</v>
      </c>
      <c r="C11289">
        <v>14861</v>
      </c>
      <c r="D11289">
        <v>4.99</v>
      </c>
      <c r="E11289" s="1">
        <v>38586.116666666669</v>
      </c>
    </row>
    <row r="11290" spans="1:5" x14ac:dyDescent="0.3">
      <c r="A11290">
        <v>11420</v>
      </c>
      <c r="B11290">
        <v>422</v>
      </c>
      <c r="C11290">
        <v>15272</v>
      </c>
      <c r="D11290">
        <v>3.99</v>
      </c>
      <c r="E11290" s="1">
        <v>38586.78402777778</v>
      </c>
    </row>
    <row r="11291" spans="1:5" x14ac:dyDescent="0.3">
      <c r="A11291">
        <v>11421</v>
      </c>
      <c r="B11291">
        <v>422</v>
      </c>
      <c r="C11291">
        <v>15273</v>
      </c>
      <c r="D11291">
        <v>2.99</v>
      </c>
      <c r="E11291" s="1">
        <v>38586.786805555559</v>
      </c>
    </row>
    <row r="11292" spans="1:5" x14ac:dyDescent="0.3">
      <c r="A11292">
        <v>11422</v>
      </c>
      <c r="B11292">
        <v>422</v>
      </c>
      <c r="C11292">
        <v>15316</v>
      </c>
      <c r="D11292">
        <v>2.99</v>
      </c>
      <c r="E11292" s="1">
        <v>38586.838194444441</v>
      </c>
    </row>
    <row r="11293" spans="1:5" x14ac:dyDescent="0.3">
      <c r="A11293">
        <v>11424</v>
      </c>
      <c r="B11293">
        <v>423</v>
      </c>
      <c r="C11293">
        <v>1504</v>
      </c>
      <c r="D11293">
        <v>3.99</v>
      </c>
      <c r="E11293" s="1">
        <v>38518.922222222223</v>
      </c>
    </row>
    <row r="11294" spans="1:5" x14ac:dyDescent="0.3">
      <c r="A11294">
        <v>11425</v>
      </c>
      <c r="B11294">
        <v>423</v>
      </c>
      <c r="C11294">
        <v>1827</v>
      </c>
      <c r="D11294">
        <v>0.98999999999999899</v>
      </c>
      <c r="E11294" s="1">
        <v>38519.912499999999</v>
      </c>
    </row>
    <row r="11295" spans="1:5" x14ac:dyDescent="0.3">
      <c r="A11295">
        <v>11426</v>
      </c>
      <c r="B11295">
        <v>423</v>
      </c>
      <c r="C11295">
        <v>2600</v>
      </c>
      <c r="D11295">
        <v>6.99</v>
      </c>
      <c r="E11295" s="1">
        <v>38522.254861111112</v>
      </c>
    </row>
    <row r="11296" spans="1:5" x14ac:dyDescent="0.3">
      <c r="A11296">
        <v>11427</v>
      </c>
      <c r="B11296">
        <v>423</v>
      </c>
      <c r="C11296">
        <v>2758</v>
      </c>
      <c r="D11296">
        <v>6.99</v>
      </c>
      <c r="E11296" s="1">
        <v>38522.711111111108</v>
      </c>
    </row>
    <row r="11297" spans="1:5" x14ac:dyDescent="0.3">
      <c r="A11297">
        <v>11428</v>
      </c>
      <c r="B11297">
        <v>423</v>
      </c>
      <c r="C11297">
        <v>3072</v>
      </c>
      <c r="D11297">
        <v>8.99</v>
      </c>
      <c r="E11297" s="1">
        <v>38523.597916666666</v>
      </c>
    </row>
    <row r="11298" spans="1:5" x14ac:dyDescent="0.3">
      <c r="A11298">
        <v>11429</v>
      </c>
      <c r="B11298">
        <v>423</v>
      </c>
      <c r="C11298">
        <v>4105</v>
      </c>
      <c r="D11298">
        <v>0.98999999999999899</v>
      </c>
      <c r="E11298" s="1">
        <v>38540.271527777775</v>
      </c>
    </row>
    <row r="11299" spans="1:5" x14ac:dyDescent="0.3">
      <c r="A11299">
        <v>11430</v>
      </c>
      <c r="B11299">
        <v>423</v>
      </c>
      <c r="C11299">
        <v>4250</v>
      </c>
      <c r="D11299">
        <v>0.98999999999999899</v>
      </c>
      <c r="E11299" s="1">
        <v>38540.588888888888</v>
      </c>
    </row>
    <row r="11300" spans="1:5" x14ac:dyDescent="0.3">
      <c r="A11300">
        <v>11431</v>
      </c>
      <c r="B11300">
        <v>423</v>
      </c>
      <c r="C11300">
        <v>4679</v>
      </c>
      <c r="D11300">
        <v>2.99</v>
      </c>
      <c r="E11300" s="1">
        <v>38541.439583333333</v>
      </c>
    </row>
    <row r="11301" spans="1:5" x14ac:dyDescent="0.3">
      <c r="A11301">
        <v>11432</v>
      </c>
      <c r="B11301">
        <v>423</v>
      </c>
      <c r="C11301">
        <v>6506</v>
      </c>
      <c r="D11301">
        <v>1.99</v>
      </c>
      <c r="E11301" s="1">
        <v>38545.144444444442</v>
      </c>
    </row>
    <row r="11302" spans="1:5" x14ac:dyDescent="0.3">
      <c r="A11302">
        <v>11433</v>
      </c>
      <c r="B11302">
        <v>423</v>
      </c>
      <c r="C11302">
        <v>7016</v>
      </c>
      <c r="D11302">
        <v>5.99</v>
      </c>
      <c r="E11302" s="1">
        <v>38560.09375</v>
      </c>
    </row>
    <row r="11303" spans="1:5" x14ac:dyDescent="0.3">
      <c r="A11303">
        <v>11434</v>
      </c>
      <c r="B11303">
        <v>423</v>
      </c>
      <c r="C11303">
        <v>7141</v>
      </c>
      <c r="D11303">
        <v>2.99</v>
      </c>
      <c r="E11303" s="1">
        <v>38560.288194444445</v>
      </c>
    </row>
    <row r="11304" spans="1:5" x14ac:dyDescent="0.3">
      <c r="A11304">
        <v>11435</v>
      </c>
      <c r="B11304">
        <v>423</v>
      </c>
      <c r="C11304">
        <v>7157</v>
      </c>
      <c r="D11304">
        <v>4.99</v>
      </c>
      <c r="E11304" s="1">
        <v>38560.305555555555</v>
      </c>
    </row>
    <row r="11305" spans="1:5" x14ac:dyDescent="0.3">
      <c r="A11305">
        <v>11436</v>
      </c>
      <c r="B11305">
        <v>423</v>
      </c>
      <c r="C11305">
        <v>7290</v>
      </c>
      <c r="D11305">
        <v>0.98999999999999899</v>
      </c>
      <c r="E11305" s="1">
        <v>38560.519444444442</v>
      </c>
    </row>
    <row r="11306" spans="1:5" x14ac:dyDescent="0.3">
      <c r="A11306">
        <v>11437</v>
      </c>
      <c r="B11306">
        <v>423</v>
      </c>
      <c r="C11306">
        <v>7539</v>
      </c>
      <c r="D11306">
        <v>9.99</v>
      </c>
      <c r="E11306" s="1">
        <v>38560.902083333334</v>
      </c>
    </row>
    <row r="11307" spans="1:5" x14ac:dyDescent="0.3">
      <c r="A11307">
        <v>11438</v>
      </c>
      <c r="B11307">
        <v>423</v>
      </c>
      <c r="C11307">
        <v>7849</v>
      </c>
      <c r="D11307">
        <v>9.99</v>
      </c>
      <c r="E11307" s="1">
        <v>38561.395833333336</v>
      </c>
    </row>
    <row r="11308" spans="1:5" x14ac:dyDescent="0.3">
      <c r="A11308">
        <v>11439</v>
      </c>
      <c r="B11308">
        <v>423</v>
      </c>
      <c r="C11308">
        <v>8082</v>
      </c>
      <c r="D11308">
        <v>3.99</v>
      </c>
      <c r="E11308" s="1">
        <v>38561.755555555559</v>
      </c>
    </row>
    <row r="11309" spans="1:5" x14ac:dyDescent="0.3">
      <c r="A11309">
        <v>11440</v>
      </c>
      <c r="B11309">
        <v>423</v>
      </c>
      <c r="C11309">
        <v>8595</v>
      </c>
      <c r="D11309">
        <v>9.99</v>
      </c>
      <c r="E11309" s="1">
        <v>38562.532638888886</v>
      </c>
    </row>
    <row r="11310" spans="1:5" x14ac:dyDescent="0.3">
      <c r="A11310">
        <v>11441</v>
      </c>
      <c r="B11310">
        <v>423</v>
      </c>
      <c r="C11310">
        <v>9026</v>
      </c>
      <c r="D11310">
        <v>2.99</v>
      </c>
      <c r="E11310" s="1">
        <v>38563.246527777781</v>
      </c>
    </row>
    <row r="11311" spans="1:5" x14ac:dyDescent="0.3">
      <c r="A11311">
        <v>11442</v>
      </c>
      <c r="B11311">
        <v>423</v>
      </c>
      <c r="C11311">
        <v>10488</v>
      </c>
      <c r="D11311">
        <v>2.99</v>
      </c>
      <c r="E11311" s="1">
        <v>38565.435416666667</v>
      </c>
    </row>
    <row r="11312" spans="1:5" x14ac:dyDescent="0.3">
      <c r="A11312">
        <v>11443</v>
      </c>
      <c r="B11312">
        <v>423</v>
      </c>
      <c r="C11312">
        <v>11091</v>
      </c>
      <c r="D11312">
        <v>2.99</v>
      </c>
      <c r="E11312" s="1">
        <v>38566.330555555556</v>
      </c>
    </row>
    <row r="11313" spans="1:5" x14ac:dyDescent="0.3">
      <c r="A11313">
        <v>11444</v>
      </c>
      <c r="B11313">
        <v>423</v>
      </c>
      <c r="C11313">
        <v>11514</v>
      </c>
      <c r="D11313">
        <v>4.99</v>
      </c>
      <c r="E11313" s="1">
        <v>38580.995138888888</v>
      </c>
    </row>
    <row r="11314" spans="1:5" x14ac:dyDescent="0.3">
      <c r="A11314">
        <v>11445</v>
      </c>
      <c r="B11314">
        <v>423</v>
      </c>
      <c r="C11314">
        <v>12806</v>
      </c>
      <c r="D11314">
        <v>4.99</v>
      </c>
      <c r="E11314" s="1">
        <v>38583.025694444441</v>
      </c>
    </row>
    <row r="11315" spans="1:5" x14ac:dyDescent="0.3">
      <c r="A11315">
        <v>11446</v>
      </c>
      <c r="B11315">
        <v>423</v>
      </c>
      <c r="C11315">
        <v>14191</v>
      </c>
      <c r="D11315">
        <v>6.99</v>
      </c>
      <c r="E11315" s="1">
        <v>38585.149305555555</v>
      </c>
    </row>
    <row r="11316" spans="1:5" x14ac:dyDescent="0.3">
      <c r="A11316">
        <v>11447</v>
      </c>
      <c r="B11316">
        <v>423</v>
      </c>
      <c r="C11316">
        <v>14902</v>
      </c>
      <c r="D11316">
        <v>4.99</v>
      </c>
      <c r="E11316" s="1">
        <v>38586.188194444447</v>
      </c>
    </row>
    <row r="11317" spans="1:5" x14ac:dyDescent="0.3">
      <c r="A11317">
        <v>11448</v>
      </c>
      <c r="B11317">
        <v>423</v>
      </c>
      <c r="C11317">
        <v>15380</v>
      </c>
      <c r="D11317">
        <v>0.98999999999999899</v>
      </c>
      <c r="E11317" s="1">
        <v>38586.936111111114</v>
      </c>
    </row>
    <row r="11318" spans="1:5" x14ac:dyDescent="0.3">
      <c r="A11318">
        <v>11449</v>
      </c>
      <c r="B11318">
        <v>423</v>
      </c>
      <c r="C11318">
        <v>15755</v>
      </c>
      <c r="D11318">
        <v>4.99</v>
      </c>
      <c r="E11318" s="1">
        <v>38587.531944444447</v>
      </c>
    </row>
    <row r="11319" spans="1:5" x14ac:dyDescent="0.3">
      <c r="A11319">
        <v>11450</v>
      </c>
      <c r="B11319">
        <v>424</v>
      </c>
      <c r="C11319">
        <v>403</v>
      </c>
      <c r="D11319">
        <v>0.98999999999999899</v>
      </c>
      <c r="E11319" s="1">
        <v>38499.561111111114</v>
      </c>
    </row>
    <row r="11320" spans="1:5" x14ac:dyDescent="0.3">
      <c r="A11320">
        <v>11451</v>
      </c>
      <c r="B11320">
        <v>424</v>
      </c>
      <c r="C11320">
        <v>3044</v>
      </c>
      <c r="D11320">
        <v>4.99</v>
      </c>
      <c r="E11320" s="1">
        <v>38523.526388888888</v>
      </c>
    </row>
    <row r="11321" spans="1:5" x14ac:dyDescent="0.3">
      <c r="A11321">
        <v>11452</v>
      </c>
      <c r="B11321">
        <v>424</v>
      </c>
      <c r="C11321">
        <v>3166</v>
      </c>
      <c r="D11321">
        <v>6.99</v>
      </c>
      <c r="E11321" s="1">
        <v>38523.897222222222</v>
      </c>
    </row>
    <row r="11322" spans="1:5" x14ac:dyDescent="0.3">
      <c r="A11322">
        <v>11453</v>
      </c>
      <c r="B11322">
        <v>424</v>
      </c>
      <c r="C11322">
        <v>3404</v>
      </c>
      <c r="D11322">
        <v>0.98999999999999899</v>
      </c>
      <c r="E11322" s="1">
        <v>38524.664583333331</v>
      </c>
    </row>
    <row r="11323" spans="1:5" x14ac:dyDescent="0.3">
      <c r="A11323">
        <v>11454</v>
      </c>
      <c r="B11323">
        <v>424</v>
      </c>
      <c r="C11323">
        <v>3746</v>
      </c>
      <c r="D11323">
        <v>0.98999999999999899</v>
      </c>
      <c r="E11323" s="1">
        <v>38539.506944444445</v>
      </c>
    </row>
    <row r="11324" spans="1:5" x14ac:dyDescent="0.3">
      <c r="A11324">
        <v>11455</v>
      </c>
      <c r="B11324">
        <v>424</v>
      </c>
      <c r="C11324">
        <v>4512</v>
      </c>
      <c r="D11324">
        <v>0.98999999999999899</v>
      </c>
      <c r="E11324" s="1">
        <v>38541.109722222223</v>
      </c>
    </row>
    <row r="11325" spans="1:5" x14ac:dyDescent="0.3">
      <c r="A11325">
        <v>11456</v>
      </c>
      <c r="B11325">
        <v>424</v>
      </c>
      <c r="C11325">
        <v>4559</v>
      </c>
      <c r="D11325">
        <v>0.98999999999999899</v>
      </c>
      <c r="E11325" s="1">
        <v>38541.205555555556</v>
      </c>
    </row>
    <row r="11326" spans="1:5" x14ac:dyDescent="0.3">
      <c r="A11326">
        <v>11457</v>
      </c>
      <c r="B11326">
        <v>424</v>
      </c>
      <c r="C11326">
        <v>4696</v>
      </c>
      <c r="D11326">
        <v>5.99</v>
      </c>
      <c r="E11326" s="1">
        <v>38541.466666666667</v>
      </c>
    </row>
    <row r="11327" spans="1:5" x14ac:dyDescent="0.3">
      <c r="A11327">
        <v>11458</v>
      </c>
      <c r="B11327">
        <v>424</v>
      </c>
      <c r="C11327">
        <v>5568</v>
      </c>
      <c r="D11327">
        <v>0.98999999999999899</v>
      </c>
      <c r="E11327" s="1">
        <v>38543.15</v>
      </c>
    </row>
    <row r="11328" spans="1:5" x14ac:dyDescent="0.3">
      <c r="A11328">
        <v>11459</v>
      </c>
      <c r="B11328">
        <v>424</v>
      </c>
      <c r="C11328">
        <v>5611</v>
      </c>
      <c r="D11328">
        <v>3.99</v>
      </c>
      <c r="E11328" s="1">
        <v>38543.217361111114</v>
      </c>
    </row>
    <row r="11329" spans="1:5" x14ac:dyDescent="0.3">
      <c r="A11329">
        <v>11460</v>
      </c>
      <c r="B11329">
        <v>424</v>
      </c>
      <c r="C11329">
        <v>6589</v>
      </c>
      <c r="D11329">
        <v>2.99</v>
      </c>
      <c r="E11329" s="1">
        <v>38545.29583333333</v>
      </c>
    </row>
    <row r="11330" spans="1:5" x14ac:dyDescent="0.3">
      <c r="A11330">
        <v>11461</v>
      </c>
      <c r="B11330">
        <v>424</v>
      </c>
      <c r="C11330">
        <v>7594</v>
      </c>
      <c r="D11330">
        <v>2.99</v>
      </c>
      <c r="E11330" s="1">
        <v>38560.979166666664</v>
      </c>
    </row>
    <row r="11331" spans="1:5" x14ac:dyDescent="0.3">
      <c r="A11331">
        <v>11462</v>
      </c>
      <c r="B11331">
        <v>424</v>
      </c>
      <c r="C11331">
        <v>8194</v>
      </c>
      <c r="D11331">
        <v>2.99</v>
      </c>
      <c r="E11331" s="1">
        <v>38561.95208333333</v>
      </c>
    </row>
    <row r="11332" spans="1:5" x14ac:dyDescent="0.3">
      <c r="A11332">
        <v>11463</v>
      </c>
      <c r="B11332">
        <v>424</v>
      </c>
      <c r="C11332">
        <v>8918</v>
      </c>
      <c r="D11332">
        <v>4.99</v>
      </c>
      <c r="E11332" s="1">
        <v>38563.080555555556</v>
      </c>
    </row>
    <row r="11333" spans="1:5" x14ac:dyDescent="0.3">
      <c r="A11333">
        <v>11464</v>
      </c>
      <c r="B11333">
        <v>424</v>
      </c>
      <c r="C11333">
        <v>8964</v>
      </c>
      <c r="D11333">
        <v>1.99</v>
      </c>
      <c r="E11333" s="1">
        <v>38563.15902777778</v>
      </c>
    </row>
    <row r="11334" spans="1:5" x14ac:dyDescent="0.3">
      <c r="A11334">
        <v>11465</v>
      </c>
      <c r="B11334">
        <v>424</v>
      </c>
      <c r="C11334">
        <v>8999</v>
      </c>
      <c r="D11334">
        <v>2.99</v>
      </c>
      <c r="E11334" s="1">
        <v>38563.204861111109</v>
      </c>
    </row>
    <row r="11335" spans="1:5" x14ac:dyDescent="0.3">
      <c r="A11335">
        <v>11466</v>
      </c>
      <c r="B11335">
        <v>424</v>
      </c>
      <c r="C11335">
        <v>9471</v>
      </c>
      <c r="D11335">
        <v>4.99</v>
      </c>
      <c r="E11335" s="1">
        <v>38563.959722222222</v>
      </c>
    </row>
    <row r="11336" spans="1:5" x14ac:dyDescent="0.3">
      <c r="A11336">
        <v>11467</v>
      </c>
      <c r="B11336">
        <v>424</v>
      </c>
      <c r="C11336">
        <v>9516</v>
      </c>
      <c r="D11336">
        <v>8.99</v>
      </c>
      <c r="E11336" s="1">
        <v>38564.027777777781</v>
      </c>
    </row>
    <row r="11337" spans="1:5" x14ac:dyDescent="0.3">
      <c r="A11337">
        <v>11468</v>
      </c>
      <c r="B11337">
        <v>424</v>
      </c>
      <c r="C11337">
        <v>9878</v>
      </c>
      <c r="D11337">
        <v>4.99</v>
      </c>
      <c r="E11337" s="1">
        <v>38564.570833333331</v>
      </c>
    </row>
    <row r="11338" spans="1:5" x14ac:dyDescent="0.3">
      <c r="A11338">
        <v>11469</v>
      </c>
      <c r="B11338">
        <v>424</v>
      </c>
      <c r="C11338">
        <v>10017</v>
      </c>
      <c r="D11338">
        <v>6.99</v>
      </c>
      <c r="E11338" s="1">
        <v>38564.759027777778</v>
      </c>
    </row>
    <row r="11339" spans="1:5" x14ac:dyDescent="0.3">
      <c r="A11339">
        <v>11470</v>
      </c>
      <c r="B11339">
        <v>424</v>
      </c>
      <c r="C11339">
        <v>10369</v>
      </c>
      <c r="D11339">
        <v>4.99</v>
      </c>
      <c r="E11339" s="1">
        <v>38565.259027777778</v>
      </c>
    </row>
    <row r="11340" spans="1:5" x14ac:dyDescent="0.3">
      <c r="A11340">
        <v>11471</v>
      </c>
      <c r="B11340">
        <v>424</v>
      </c>
      <c r="C11340">
        <v>10866</v>
      </c>
      <c r="D11340">
        <v>2.99</v>
      </c>
      <c r="E11340" s="1">
        <v>38566.015277777777</v>
      </c>
    </row>
    <row r="11341" spans="1:5" x14ac:dyDescent="0.3">
      <c r="A11341">
        <v>11472</v>
      </c>
      <c r="B11341">
        <v>424</v>
      </c>
      <c r="C11341">
        <v>11374</v>
      </c>
      <c r="D11341">
        <v>2.99</v>
      </c>
      <c r="E11341" s="1">
        <v>38566.759722222225</v>
      </c>
    </row>
    <row r="11342" spans="1:5" x14ac:dyDescent="0.3">
      <c r="A11342">
        <v>11473</v>
      </c>
      <c r="B11342">
        <v>424</v>
      </c>
      <c r="C11342">
        <v>11562</v>
      </c>
      <c r="D11342">
        <v>6.99</v>
      </c>
      <c r="E11342" s="1">
        <v>38581.057638888888</v>
      </c>
    </row>
    <row r="11343" spans="1:5" x14ac:dyDescent="0.3">
      <c r="A11343">
        <v>11474</v>
      </c>
      <c r="B11343">
        <v>424</v>
      </c>
      <c r="C11343">
        <v>11833</v>
      </c>
      <c r="D11343">
        <v>2.99</v>
      </c>
      <c r="E11343" s="1">
        <v>38581.541666666664</v>
      </c>
    </row>
    <row r="11344" spans="1:5" x14ac:dyDescent="0.3">
      <c r="A11344">
        <v>11475</v>
      </c>
      <c r="B11344">
        <v>424</v>
      </c>
      <c r="C11344">
        <v>12729</v>
      </c>
      <c r="D11344">
        <v>0.98999999999999899</v>
      </c>
      <c r="E11344" s="1">
        <v>38582.911111111112</v>
      </c>
    </row>
    <row r="11345" spans="1:5" x14ac:dyDescent="0.3">
      <c r="A11345">
        <v>11476</v>
      </c>
      <c r="B11345">
        <v>424</v>
      </c>
      <c r="C11345">
        <v>13793</v>
      </c>
      <c r="D11345">
        <v>3.99</v>
      </c>
      <c r="E11345" s="1">
        <v>38584.515277777777</v>
      </c>
    </row>
    <row r="11346" spans="1:5" x14ac:dyDescent="0.3">
      <c r="A11346">
        <v>11477</v>
      </c>
      <c r="B11346">
        <v>424</v>
      </c>
      <c r="C11346">
        <v>15113</v>
      </c>
      <c r="D11346">
        <v>0.98999999999999899</v>
      </c>
      <c r="E11346" s="1">
        <v>38586.515972222223</v>
      </c>
    </row>
    <row r="11347" spans="1:5" x14ac:dyDescent="0.3">
      <c r="A11347">
        <v>11478</v>
      </c>
      <c r="B11347">
        <v>424</v>
      </c>
      <c r="C11347">
        <v>15941</v>
      </c>
      <c r="D11347">
        <v>9.99</v>
      </c>
      <c r="E11347" s="1">
        <v>38587.781944444447</v>
      </c>
    </row>
    <row r="11348" spans="1:5" x14ac:dyDescent="0.3">
      <c r="A11348">
        <v>11480</v>
      </c>
      <c r="B11348">
        <v>425</v>
      </c>
      <c r="C11348">
        <v>1098</v>
      </c>
      <c r="D11348">
        <v>5.99</v>
      </c>
      <c r="E11348" s="1">
        <v>38503.57708333333</v>
      </c>
    </row>
    <row r="11349" spans="1:5" x14ac:dyDescent="0.3">
      <c r="A11349">
        <v>11481</v>
      </c>
      <c r="B11349">
        <v>425</v>
      </c>
      <c r="C11349">
        <v>3276</v>
      </c>
      <c r="D11349">
        <v>6.99</v>
      </c>
      <c r="E11349" s="1">
        <v>38524.232638888891</v>
      </c>
    </row>
    <row r="11350" spans="1:5" x14ac:dyDescent="0.3">
      <c r="A11350">
        <v>11482</v>
      </c>
      <c r="B11350">
        <v>425</v>
      </c>
      <c r="C11350">
        <v>3807</v>
      </c>
      <c r="D11350">
        <v>4.99</v>
      </c>
      <c r="E11350" s="1">
        <v>38539.632638888892</v>
      </c>
    </row>
    <row r="11351" spans="1:5" x14ac:dyDescent="0.3">
      <c r="A11351">
        <v>11483</v>
      </c>
      <c r="B11351">
        <v>425</v>
      </c>
      <c r="C11351">
        <v>4361</v>
      </c>
      <c r="D11351">
        <v>2.99</v>
      </c>
      <c r="E11351" s="1">
        <v>38540.814583333333</v>
      </c>
    </row>
    <row r="11352" spans="1:5" x14ac:dyDescent="0.3">
      <c r="A11352">
        <v>11484</v>
      </c>
      <c r="B11352">
        <v>425</v>
      </c>
      <c r="C11352">
        <v>4362</v>
      </c>
      <c r="D11352">
        <v>5.99</v>
      </c>
      <c r="E11352" s="1">
        <v>38540.815972222219</v>
      </c>
    </row>
    <row r="11353" spans="1:5" x14ac:dyDescent="0.3">
      <c r="A11353">
        <v>11485</v>
      </c>
      <c r="B11353">
        <v>425</v>
      </c>
      <c r="C11353">
        <v>4483</v>
      </c>
      <c r="D11353">
        <v>8.99</v>
      </c>
      <c r="E11353" s="1">
        <v>38541.043749999997</v>
      </c>
    </row>
    <row r="11354" spans="1:5" x14ac:dyDescent="0.3">
      <c r="A11354">
        <v>11486</v>
      </c>
      <c r="B11354">
        <v>425</v>
      </c>
      <c r="C11354">
        <v>4659</v>
      </c>
      <c r="D11354">
        <v>2.99</v>
      </c>
      <c r="E11354" s="1">
        <v>38541.411805555559</v>
      </c>
    </row>
    <row r="11355" spans="1:5" x14ac:dyDescent="0.3">
      <c r="A11355">
        <v>11487</v>
      </c>
      <c r="B11355">
        <v>425</v>
      </c>
      <c r="C11355">
        <v>4884</v>
      </c>
      <c r="D11355">
        <v>7.99</v>
      </c>
      <c r="E11355" s="1">
        <v>38541.825694444444</v>
      </c>
    </row>
    <row r="11356" spans="1:5" x14ac:dyDescent="0.3">
      <c r="A11356">
        <v>11488</v>
      </c>
      <c r="B11356">
        <v>425</v>
      </c>
      <c r="C11356">
        <v>4939</v>
      </c>
      <c r="D11356">
        <v>7.99</v>
      </c>
      <c r="E11356" s="1">
        <v>38541.940972222219</v>
      </c>
    </row>
    <row r="11357" spans="1:5" x14ac:dyDescent="0.3">
      <c r="A11357">
        <v>11489</v>
      </c>
      <c r="B11357">
        <v>425</v>
      </c>
      <c r="C11357">
        <v>5363</v>
      </c>
      <c r="D11357">
        <v>2.99</v>
      </c>
      <c r="E11357" s="1">
        <v>38542.762499999997</v>
      </c>
    </row>
    <row r="11358" spans="1:5" x14ac:dyDescent="0.3">
      <c r="A11358">
        <v>11490</v>
      </c>
      <c r="B11358">
        <v>425</v>
      </c>
      <c r="C11358">
        <v>5371</v>
      </c>
      <c r="D11358">
        <v>4.99</v>
      </c>
      <c r="E11358" s="1">
        <v>38542.782638888886</v>
      </c>
    </row>
    <row r="11359" spans="1:5" x14ac:dyDescent="0.3">
      <c r="A11359">
        <v>11491</v>
      </c>
      <c r="B11359">
        <v>425</v>
      </c>
      <c r="C11359">
        <v>6318</v>
      </c>
      <c r="D11359">
        <v>2.99</v>
      </c>
      <c r="E11359" s="1">
        <v>38544.783333333333</v>
      </c>
    </row>
    <row r="11360" spans="1:5" x14ac:dyDescent="0.3">
      <c r="A11360">
        <v>11492</v>
      </c>
      <c r="B11360">
        <v>425</v>
      </c>
      <c r="C11360">
        <v>6603</v>
      </c>
      <c r="D11360">
        <v>2.99</v>
      </c>
      <c r="E11360" s="1">
        <v>38545.327777777777</v>
      </c>
    </row>
    <row r="11361" spans="1:5" x14ac:dyDescent="0.3">
      <c r="A11361">
        <v>11493</v>
      </c>
      <c r="B11361">
        <v>425</v>
      </c>
      <c r="C11361">
        <v>7249</v>
      </c>
      <c r="D11361">
        <v>4.99</v>
      </c>
      <c r="E11361" s="1">
        <v>38560.443749999999</v>
      </c>
    </row>
    <row r="11362" spans="1:5" x14ac:dyDescent="0.3">
      <c r="A11362">
        <v>11494</v>
      </c>
      <c r="B11362">
        <v>425</v>
      </c>
      <c r="C11362">
        <v>8974</v>
      </c>
      <c r="D11362">
        <v>0.98999999999999899</v>
      </c>
      <c r="E11362" s="1">
        <v>38563.17291666667</v>
      </c>
    </row>
    <row r="11363" spans="1:5" x14ac:dyDescent="0.3">
      <c r="A11363">
        <v>11495</v>
      </c>
      <c r="B11363">
        <v>425</v>
      </c>
      <c r="C11363">
        <v>9170</v>
      </c>
      <c r="D11363">
        <v>0.98999999999999899</v>
      </c>
      <c r="E11363" s="1">
        <v>38563.482638888891</v>
      </c>
    </row>
    <row r="11364" spans="1:5" x14ac:dyDescent="0.3">
      <c r="A11364">
        <v>11496</v>
      </c>
      <c r="B11364">
        <v>425</v>
      </c>
      <c r="C11364">
        <v>9682</v>
      </c>
      <c r="D11364">
        <v>2.99</v>
      </c>
      <c r="E11364" s="1">
        <v>38564.282638888886</v>
      </c>
    </row>
    <row r="11365" spans="1:5" x14ac:dyDescent="0.3">
      <c r="A11365">
        <v>11497</v>
      </c>
      <c r="B11365">
        <v>425</v>
      </c>
      <c r="C11365">
        <v>10121</v>
      </c>
      <c r="D11365">
        <v>0.98999999999999899</v>
      </c>
      <c r="E11365" s="1">
        <v>38564.89166666667</v>
      </c>
    </row>
    <row r="11366" spans="1:5" x14ac:dyDescent="0.3">
      <c r="A11366">
        <v>11498</v>
      </c>
      <c r="B11366">
        <v>425</v>
      </c>
      <c r="C11366">
        <v>10163</v>
      </c>
      <c r="D11366">
        <v>0.98999999999999899</v>
      </c>
      <c r="E11366" s="1">
        <v>38564.966666666667</v>
      </c>
    </row>
    <row r="11367" spans="1:5" x14ac:dyDescent="0.3">
      <c r="A11367">
        <v>11499</v>
      </c>
      <c r="B11367">
        <v>425</v>
      </c>
      <c r="C11367">
        <v>10545</v>
      </c>
      <c r="D11367">
        <v>0.98999999999999899</v>
      </c>
      <c r="E11367" s="1">
        <v>38565.525694444441</v>
      </c>
    </row>
    <row r="11368" spans="1:5" x14ac:dyDescent="0.3">
      <c r="A11368">
        <v>11500</v>
      </c>
      <c r="B11368">
        <v>425</v>
      </c>
      <c r="C11368">
        <v>13040</v>
      </c>
      <c r="D11368">
        <v>0.98999999999999899</v>
      </c>
      <c r="E11368" s="1">
        <v>38583.37777777778</v>
      </c>
    </row>
    <row r="11369" spans="1:5" x14ac:dyDescent="0.3">
      <c r="A11369">
        <v>11501</v>
      </c>
      <c r="B11369">
        <v>425</v>
      </c>
      <c r="C11369">
        <v>14089</v>
      </c>
      <c r="D11369">
        <v>5.99</v>
      </c>
      <c r="E11369" s="1">
        <v>38584.999305555553</v>
      </c>
    </row>
    <row r="11370" spans="1:5" x14ac:dyDescent="0.3">
      <c r="A11370">
        <v>11502</v>
      </c>
      <c r="B11370">
        <v>425</v>
      </c>
      <c r="C11370">
        <v>14881</v>
      </c>
      <c r="D11370">
        <v>4.99</v>
      </c>
      <c r="E11370" s="1">
        <v>38586.157638888886</v>
      </c>
    </row>
    <row r="11371" spans="1:5" x14ac:dyDescent="0.3">
      <c r="A11371">
        <v>11503</v>
      </c>
      <c r="B11371">
        <v>425</v>
      </c>
      <c r="C11371">
        <v>15064</v>
      </c>
      <c r="D11371">
        <v>0.98999999999999899</v>
      </c>
      <c r="E11371" s="1">
        <v>38586.445138888892</v>
      </c>
    </row>
    <row r="11372" spans="1:5" x14ac:dyDescent="0.3">
      <c r="A11372">
        <v>11504</v>
      </c>
      <c r="B11372">
        <v>425</v>
      </c>
      <c r="C11372">
        <v>15784</v>
      </c>
      <c r="D11372">
        <v>6.99</v>
      </c>
      <c r="E11372" s="1">
        <v>38587.573611111111</v>
      </c>
    </row>
    <row r="11373" spans="1:5" x14ac:dyDescent="0.3">
      <c r="A11373">
        <v>11505</v>
      </c>
      <c r="B11373">
        <v>425</v>
      </c>
      <c r="C11373">
        <v>16036</v>
      </c>
      <c r="D11373">
        <v>2.99</v>
      </c>
      <c r="E11373" s="1">
        <v>38587.925000000003</v>
      </c>
    </row>
    <row r="11374" spans="1:5" x14ac:dyDescent="0.3">
      <c r="A11374">
        <v>11506</v>
      </c>
      <c r="B11374">
        <v>426</v>
      </c>
      <c r="C11374">
        <v>604</v>
      </c>
      <c r="D11374">
        <v>0.98999999999999899</v>
      </c>
      <c r="E11374" s="1">
        <v>38500.609027777777</v>
      </c>
    </row>
    <row r="11375" spans="1:5" x14ac:dyDescent="0.3">
      <c r="A11375">
        <v>11507</v>
      </c>
      <c r="B11375">
        <v>426</v>
      </c>
      <c r="C11375">
        <v>1709</v>
      </c>
      <c r="D11375">
        <v>6.99</v>
      </c>
      <c r="E11375" s="1">
        <v>38519.590277777781</v>
      </c>
    </row>
    <row r="11376" spans="1:5" x14ac:dyDescent="0.3">
      <c r="A11376">
        <v>11508</v>
      </c>
      <c r="B11376">
        <v>426</v>
      </c>
      <c r="C11376">
        <v>1842</v>
      </c>
      <c r="D11376">
        <v>7.99</v>
      </c>
      <c r="E11376" s="1">
        <v>38519.989583333336</v>
      </c>
    </row>
    <row r="11377" spans="1:5" x14ac:dyDescent="0.3">
      <c r="A11377">
        <v>11509</v>
      </c>
      <c r="B11377">
        <v>426</v>
      </c>
      <c r="C11377">
        <v>2204</v>
      </c>
      <c r="D11377">
        <v>2.99</v>
      </c>
      <c r="E11377" s="1">
        <v>38521.09097222222</v>
      </c>
    </row>
    <row r="11378" spans="1:5" x14ac:dyDescent="0.3">
      <c r="A11378">
        <v>11510</v>
      </c>
      <c r="B11378">
        <v>426</v>
      </c>
      <c r="C11378">
        <v>2804</v>
      </c>
      <c r="D11378">
        <v>0.98999999999999899</v>
      </c>
      <c r="E11378" s="1">
        <v>38522.808333333334</v>
      </c>
    </row>
    <row r="11379" spans="1:5" x14ac:dyDescent="0.3">
      <c r="A11379">
        <v>11511</v>
      </c>
      <c r="B11379">
        <v>426</v>
      </c>
      <c r="C11379">
        <v>3243</v>
      </c>
      <c r="D11379">
        <v>0.98999999999999899</v>
      </c>
      <c r="E11379" s="1">
        <v>38524.125</v>
      </c>
    </row>
    <row r="11380" spans="1:5" x14ac:dyDescent="0.3">
      <c r="A11380">
        <v>11512</v>
      </c>
      <c r="B11380">
        <v>426</v>
      </c>
      <c r="C11380">
        <v>4114</v>
      </c>
      <c r="D11380">
        <v>2.99</v>
      </c>
      <c r="E11380" s="1">
        <v>38540.285416666666</v>
      </c>
    </row>
    <row r="11381" spans="1:5" x14ac:dyDescent="0.3">
      <c r="A11381">
        <v>11513</v>
      </c>
      <c r="B11381">
        <v>426</v>
      </c>
      <c r="C11381">
        <v>4398</v>
      </c>
      <c r="D11381">
        <v>4.99</v>
      </c>
      <c r="E11381" s="1">
        <v>38540.887499999997</v>
      </c>
    </row>
    <row r="11382" spans="1:5" x14ac:dyDescent="0.3">
      <c r="A11382">
        <v>11514</v>
      </c>
      <c r="B11382">
        <v>426</v>
      </c>
      <c r="C11382">
        <v>4900</v>
      </c>
      <c r="D11382">
        <v>4.99</v>
      </c>
      <c r="E11382" s="1">
        <v>38541.859722222223</v>
      </c>
    </row>
    <row r="11383" spans="1:5" x14ac:dyDescent="0.3">
      <c r="A11383">
        <v>11515</v>
      </c>
      <c r="B11383">
        <v>426</v>
      </c>
      <c r="C11383">
        <v>5725</v>
      </c>
      <c r="D11383">
        <v>3.99</v>
      </c>
      <c r="E11383" s="1">
        <v>38543.472916666666</v>
      </c>
    </row>
    <row r="11384" spans="1:5" x14ac:dyDescent="0.3">
      <c r="A11384">
        <v>11516</v>
      </c>
      <c r="B11384">
        <v>426</v>
      </c>
      <c r="C11384">
        <v>7495</v>
      </c>
      <c r="D11384">
        <v>4.99</v>
      </c>
      <c r="E11384" s="1">
        <v>38560.834027777775</v>
      </c>
    </row>
    <row r="11385" spans="1:5" x14ac:dyDescent="0.3">
      <c r="A11385">
        <v>11517</v>
      </c>
      <c r="B11385">
        <v>426</v>
      </c>
      <c r="C11385">
        <v>7527</v>
      </c>
      <c r="D11385">
        <v>10.99</v>
      </c>
      <c r="E11385" s="1">
        <v>38560.884722222225</v>
      </c>
    </row>
    <row r="11386" spans="1:5" x14ac:dyDescent="0.3">
      <c r="A11386">
        <v>11518</v>
      </c>
      <c r="B11386">
        <v>426</v>
      </c>
      <c r="C11386">
        <v>7711</v>
      </c>
      <c r="D11386">
        <v>4.99</v>
      </c>
      <c r="E11386" s="1">
        <v>38561.18472222222</v>
      </c>
    </row>
    <row r="11387" spans="1:5" x14ac:dyDescent="0.3">
      <c r="A11387">
        <v>11519</v>
      </c>
      <c r="B11387">
        <v>426</v>
      </c>
      <c r="C11387">
        <v>7789</v>
      </c>
      <c r="D11387">
        <v>5.99</v>
      </c>
      <c r="E11387" s="1">
        <v>38561.306944444441</v>
      </c>
    </row>
    <row r="11388" spans="1:5" x14ac:dyDescent="0.3">
      <c r="A11388">
        <v>11520</v>
      </c>
      <c r="B11388">
        <v>426</v>
      </c>
      <c r="C11388">
        <v>9185</v>
      </c>
      <c r="D11388">
        <v>5.99</v>
      </c>
      <c r="E11388" s="1">
        <v>38563.506944444445</v>
      </c>
    </row>
    <row r="11389" spans="1:5" x14ac:dyDescent="0.3">
      <c r="A11389">
        <v>11521</v>
      </c>
      <c r="B11389">
        <v>426</v>
      </c>
      <c r="C11389">
        <v>9247</v>
      </c>
      <c r="D11389">
        <v>4.99</v>
      </c>
      <c r="E11389" s="1">
        <v>38563.592361111114</v>
      </c>
    </row>
    <row r="11390" spans="1:5" x14ac:dyDescent="0.3">
      <c r="A11390">
        <v>11522</v>
      </c>
      <c r="B11390">
        <v>426</v>
      </c>
      <c r="C11390">
        <v>10172</v>
      </c>
      <c r="D11390">
        <v>10.99</v>
      </c>
      <c r="E11390" s="1">
        <v>38564.978472222225</v>
      </c>
    </row>
    <row r="11391" spans="1:5" x14ac:dyDescent="0.3">
      <c r="A11391">
        <v>11523</v>
      </c>
      <c r="B11391">
        <v>426</v>
      </c>
      <c r="C11391">
        <v>10505</v>
      </c>
      <c r="D11391">
        <v>1.99</v>
      </c>
      <c r="E11391" s="1">
        <v>38565.467361111114</v>
      </c>
    </row>
    <row r="11392" spans="1:5" x14ac:dyDescent="0.3">
      <c r="A11392">
        <v>11524</v>
      </c>
      <c r="B11392">
        <v>426</v>
      </c>
      <c r="C11392">
        <v>11237</v>
      </c>
      <c r="D11392">
        <v>0.98999999999999899</v>
      </c>
      <c r="E11392" s="1">
        <v>38566.558333333334</v>
      </c>
    </row>
    <row r="11393" spans="1:5" x14ac:dyDescent="0.3">
      <c r="A11393">
        <v>11525</v>
      </c>
      <c r="B11393">
        <v>426</v>
      </c>
      <c r="C11393">
        <v>11876</v>
      </c>
      <c r="D11393">
        <v>0.98999999999999899</v>
      </c>
      <c r="E11393" s="1">
        <v>38581.595833333333</v>
      </c>
    </row>
    <row r="11394" spans="1:5" x14ac:dyDescent="0.3">
      <c r="A11394">
        <v>11526</v>
      </c>
      <c r="B11394">
        <v>426</v>
      </c>
      <c r="C11394">
        <v>11938</v>
      </c>
      <c r="D11394">
        <v>6.99</v>
      </c>
      <c r="E11394" s="1">
        <v>38581.70416666667</v>
      </c>
    </row>
    <row r="11395" spans="1:5" x14ac:dyDescent="0.3">
      <c r="A11395">
        <v>11527</v>
      </c>
      <c r="B11395">
        <v>426</v>
      </c>
      <c r="C11395">
        <v>12548</v>
      </c>
      <c r="D11395">
        <v>5.99</v>
      </c>
      <c r="E11395" s="1">
        <v>38582.607638888891</v>
      </c>
    </row>
    <row r="11396" spans="1:5" x14ac:dyDescent="0.3">
      <c r="A11396">
        <v>11528</v>
      </c>
      <c r="B11396">
        <v>426</v>
      </c>
      <c r="C11396">
        <v>12707</v>
      </c>
      <c r="D11396">
        <v>4.99</v>
      </c>
      <c r="E11396" s="1">
        <v>38582.869444444441</v>
      </c>
    </row>
    <row r="11397" spans="1:5" x14ac:dyDescent="0.3">
      <c r="A11397">
        <v>11529</v>
      </c>
      <c r="B11397">
        <v>426</v>
      </c>
      <c r="C11397">
        <v>12822</v>
      </c>
      <c r="D11397">
        <v>4.99</v>
      </c>
      <c r="E11397" s="1">
        <v>38583.052083333336</v>
      </c>
    </row>
    <row r="11398" spans="1:5" x14ac:dyDescent="0.3">
      <c r="A11398">
        <v>11530</v>
      </c>
      <c r="B11398">
        <v>426</v>
      </c>
      <c r="C11398">
        <v>13834</v>
      </c>
      <c r="D11398">
        <v>2.99</v>
      </c>
      <c r="E11398" s="1">
        <v>38584.585416666669</v>
      </c>
    </row>
    <row r="11399" spans="1:5" x14ac:dyDescent="0.3">
      <c r="A11399">
        <v>11531</v>
      </c>
      <c r="B11399">
        <v>426</v>
      </c>
      <c r="C11399">
        <v>14151</v>
      </c>
      <c r="D11399">
        <v>6.99</v>
      </c>
      <c r="E11399" s="1">
        <v>38585.099305555559</v>
      </c>
    </row>
    <row r="11400" spans="1:5" x14ac:dyDescent="0.3">
      <c r="A11400">
        <v>11532</v>
      </c>
      <c r="B11400">
        <v>426</v>
      </c>
      <c r="C11400">
        <v>14826</v>
      </c>
      <c r="D11400">
        <v>2.99</v>
      </c>
      <c r="E11400" s="1">
        <v>38586.063888888886</v>
      </c>
    </row>
    <row r="11401" spans="1:5" x14ac:dyDescent="0.3">
      <c r="A11401">
        <v>11533</v>
      </c>
      <c r="B11401">
        <v>427</v>
      </c>
      <c r="C11401">
        <v>82</v>
      </c>
      <c r="D11401">
        <v>6.99</v>
      </c>
      <c r="E11401" s="1">
        <v>38497.511805555558</v>
      </c>
    </row>
    <row r="11402" spans="1:5" x14ac:dyDescent="0.3">
      <c r="A11402">
        <v>11534</v>
      </c>
      <c r="B11402">
        <v>427</v>
      </c>
      <c r="C11402">
        <v>1342</v>
      </c>
      <c r="D11402">
        <v>5.99</v>
      </c>
      <c r="E11402" s="1">
        <v>38518.518055555556</v>
      </c>
    </row>
    <row r="11403" spans="1:5" x14ac:dyDescent="0.3">
      <c r="A11403">
        <v>11535</v>
      </c>
      <c r="B11403">
        <v>427</v>
      </c>
      <c r="C11403">
        <v>1628</v>
      </c>
      <c r="D11403">
        <v>3.99</v>
      </c>
      <c r="E11403" s="1">
        <v>38519.327777777777</v>
      </c>
    </row>
    <row r="11404" spans="1:5" x14ac:dyDescent="0.3">
      <c r="A11404">
        <v>11536</v>
      </c>
      <c r="B11404">
        <v>427</v>
      </c>
      <c r="C11404">
        <v>1648</v>
      </c>
      <c r="D11404">
        <v>5.99</v>
      </c>
      <c r="E11404" s="1">
        <v>38519.386805555558</v>
      </c>
    </row>
    <row r="11405" spans="1:5" x14ac:dyDescent="0.3">
      <c r="A11405">
        <v>11537</v>
      </c>
      <c r="B11405">
        <v>427</v>
      </c>
      <c r="C11405">
        <v>1857</v>
      </c>
      <c r="D11405">
        <v>1.99</v>
      </c>
      <c r="E11405" s="1">
        <v>38520.050000000003</v>
      </c>
    </row>
    <row r="11406" spans="1:5" x14ac:dyDescent="0.3">
      <c r="A11406">
        <v>11538</v>
      </c>
      <c r="B11406">
        <v>427</v>
      </c>
      <c r="C11406">
        <v>2466</v>
      </c>
      <c r="D11406">
        <v>0.98999999999999899</v>
      </c>
      <c r="E11406" s="1">
        <v>38521.845833333333</v>
      </c>
    </row>
    <row r="11407" spans="1:5" x14ac:dyDescent="0.3">
      <c r="A11407">
        <v>11539</v>
      </c>
      <c r="B11407">
        <v>427</v>
      </c>
      <c r="C11407">
        <v>4793</v>
      </c>
      <c r="D11407">
        <v>3.99</v>
      </c>
      <c r="E11407" s="1">
        <v>38541.6875</v>
      </c>
    </row>
    <row r="11408" spans="1:5" x14ac:dyDescent="0.3">
      <c r="A11408">
        <v>11540</v>
      </c>
      <c r="B11408">
        <v>427</v>
      </c>
      <c r="C11408">
        <v>5476</v>
      </c>
      <c r="D11408">
        <v>2.99</v>
      </c>
      <c r="E11408" s="1">
        <v>38542.984027777777</v>
      </c>
    </row>
    <row r="11409" spans="1:5" x14ac:dyDescent="0.3">
      <c r="A11409">
        <v>11541</v>
      </c>
      <c r="B11409">
        <v>427</v>
      </c>
      <c r="C11409">
        <v>5586</v>
      </c>
      <c r="D11409">
        <v>5.99</v>
      </c>
      <c r="E11409" s="1">
        <v>38543.178472222222</v>
      </c>
    </row>
    <row r="11410" spans="1:5" x14ac:dyDescent="0.3">
      <c r="A11410">
        <v>11542</v>
      </c>
      <c r="B11410">
        <v>427</v>
      </c>
      <c r="C11410">
        <v>6423</v>
      </c>
      <c r="D11410">
        <v>6.99</v>
      </c>
      <c r="E11410" s="1">
        <v>38544.990972222222</v>
      </c>
    </row>
    <row r="11411" spans="1:5" x14ac:dyDescent="0.3">
      <c r="A11411">
        <v>11543</v>
      </c>
      <c r="B11411">
        <v>427</v>
      </c>
      <c r="C11411">
        <v>6509</v>
      </c>
      <c r="D11411">
        <v>2.99</v>
      </c>
      <c r="E11411" s="1">
        <v>38545.149305555555</v>
      </c>
    </row>
    <row r="11412" spans="1:5" x14ac:dyDescent="0.3">
      <c r="A11412">
        <v>11544</v>
      </c>
      <c r="B11412">
        <v>427</v>
      </c>
      <c r="C11412">
        <v>6938</v>
      </c>
      <c r="D11412">
        <v>7.99</v>
      </c>
      <c r="E11412" s="1">
        <v>38559.969444444447</v>
      </c>
    </row>
    <row r="11413" spans="1:5" x14ac:dyDescent="0.3">
      <c r="A11413">
        <v>11545</v>
      </c>
      <c r="B11413">
        <v>427</v>
      </c>
      <c r="C11413">
        <v>8182</v>
      </c>
      <c r="D11413">
        <v>3.99</v>
      </c>
      <c r="E11413" s="1">
        <v>38561.929861111108</v>
      </c>
    </row>
    <row r="11414" spans="1:5" x14ac:dyDescent="0.3">
      <c r="A11414">
        <v>11546</v>
      </c>
      <c r="B11414">
        <v>427</v>
      </c>
      <c r="C11414">
        <v>8531</v>
      </c>
      <c r="D11414">
        <v>5.99</v>
      </c>
      <c r="E11414" s="1">
        <v>38562.43472222222</v>
      </c>
    </row>
    <row r="11415" spans="1:5" x14ac:dyDescent="0.3">
      <c r="A11415">
        <v>11547</v>
      </c>
      <c r="B11415">
        <v>427</v>
      </c>
      <c r="C11415">
        <v>8658</v>
      </c>
      <c r="D11415">
        <v>5.99</v>
      </c>
      <c r="E11415" s="1">
        <v>38562.636111111111</v>
      </c>
    </row>
    <row r="11416" spans="1:5" x14ac:dyDescent="0.3">
      <c r="A11416">
        <v>11548</v>
      </c>
      <c r="B11416">
        <v>427</v>
      </c>
      <c r="C11416">
        <v>9978</v>
      </c>
      <c r="D11416">
        <v>2.99</v>
      </c>
      <c r="E11416" s="1">
        <v>38564.707638888889</v>
      </c>
    </row>
    <row r="11417" spans="1:5" x14ac:dyDescent="0.3">
      <c r="A11417">
        <v>11549</v>
      </c>
      <c r="B11417">
        <v>427</v>
      </c>
      <c r="C11417">
        <v>10417</v>
      </c>
      <c r="D11417">
        <v>4.99</v>
      </c>
      <c r="E11417" s="1">
        <v>38565.340277777781</v>
      </c>
    </row>
    <row r="11418" spans="1:5" x14ac:dyDescent="0.3">
      <c r="A11418">
        <v>11550</v>
      </c>
      <c r="B11418">
        <v>427</v>
      </c>
      <c r="C11418">
        <v>10464</v>
      </c>
      <c r="D11418">
        <v>5.99</v>
      </c>
      <c r="E11418" s="1">
        <v>38565.404861111114</v>
      </c>
    </row>
    <row r="11419" spans="1:5" x14ac:dyDescent="0.3">
      <c r="A11419">
        <v>11551</v>
      </c>
      <c r="B11419">
        <v>427</v>
      </c>
      <c r="C11419">
        <v>10560</v>
      </c>
      <c r="D11419">
        <v>4.99</v>
      </c>
      <c r="E11419" s="1">
        <v>38565.544444444444</v>
      </c>
    </row>
    <row r="11420" spans="1:5" x14ac:dyDescent="0.3">
      <c r="A11420">
        <v>11552</v>
      </c>
      <c r="B11420">
        <v>427</v>
      </c>
      <c r="C11420">
        <v>11024</v>
      </c>
      <c r="D11420">
        <v>5.99</v>
      </c>
      <c r="E11420" s="1">
        <v>38566.234722222223</v>
      </c>
    </row>
    <row r="11421" spans="1:5" x14ac:dyDescent="0.3">
      <c r="A11421">
        <v>11553</v>
      </c>
      <c r="B11421">
        <v>427</v>
      </c>
      <c r="C11421">
        <v>13720</v>
      </c>
      <c r="D11421">
        <v>1.99</v>
      </c>
      <c r="E11421" s="1">
        <v>38584.417361111111</v>
      </c>
    </row>
    <row r="11422" spans="1:5" x14ac:dyDescent="0.3">
      <c r="A11422">
        <v>11554</v>
      </c>
      <c r="B11422">
        <v>427</v>
      </c>
      <c r="C11422">
        <v>14201</v>
      </c>
      <c r="D11422">
        <v>6.99</v>
      </c>
      <c r="E11422" s="1">
        <v>38585.160416666666</v>
      </c>
    </row>
    <row r="11423" spans="1:5" x14ac:dyDescent="0.3">
      <c r="A11423">
        <v>11555</v>
      </c>
      <c r="B11423">
        <v>427</v>
      </c>
      <c r="C11423">
        <v>14287</v>
      </c>
      <c r="D11423">
        <v>3.99</v>
      </c>
      <c r="E11423" s="1">
        <v>38585.286805555559</v>
      </c>
    </row>
    <row r="11424" spans="1:5" x14ac:dyDescent="0.3">
      <c r="A11424">
        <v>11556</v>
      </c>
      <c r="B11424">
        <v>427</v>
      </c>
      <c r="C11424">
        <v>15330</v>
      </c>
      <c r="D11424">
        <v>3.99</v>
      </c>
      <c r="E11424" s="1">
        <v>38586.857638888891</v>
      </c>
    </row>
    <row r="11425" spans="1:5" x14ac:dyDescent="0.3">
      <c r="A11425">
        <v>11557</v>
      </c>
      <c r="B11425">
        <v>428</v>
      </c>
      <c r="C11425">
        <v>634</v>
      </c>
      <c r="D11425">
        <v>4.99</v>
      </c>
      <c r="E11425" s="1">
        <v>38500.736111111109</v>
      </c>
    </row>
    <row r="11426" spans="1:5" x14ac:dyDescent="0.3">
      <c r="A11426">
        <v>11558</v>
      </c>
      <c r="B11426">
        <v>428</v>
      </c>
      <c r="C11426">
        <v>1227</v>
      </c>
      <c r="D11426">
        <v>3.99</v>
      </c>
      <c r="E11426" s="1">
        <v>38518.159722222219</v>
      </c>
    </row>
    <row r="11427" spans="1:5" x14ac:dyDescent="0.3">
      <c r="A11427">
        <v>11559</v>
      </c>
      <c r="B11427">
        <v>428</v>
      </c>
      <c r="C11427">
        <v>1471</v>
      </c>
      <c r="D11427">
        <v>2.99</v>
      </c>
      <c r="E11427" s="1">
        <v>38518.870138888888</v>
      </c>
    </row>
    <row r="11428" spans="1:5" x14ac:dyDescent="0.3">
      <c r="A11428">
        <v>11560</v>
      </c>
      <c r="B11428">
        <v>428</v>
      </c>
      <c r="C11428">
        <v>1601</v>
      </c>
      <c r="D11428">
        <v>3.99</v>
      </c>
      <c r="E11428" s="1">
        <v>38519.257638888892</v>
      </c>
    </row>
    <row r="11429" spans="1:5" x14ac:dyDescent="0.3">
      <c r="A11429">
        <v>11561</v>
      </c>
      <c r="B11429">
        <v>428</v>
      </c>
      <c r="C11429">
        <v>2677</v>
      </c>
      <c r="D11429">
        <v>2.99</v>
      </c>
      <c r="E11429" s="1">
        <v>38522.500694444447</v>
      </c>
    </row>
    <row r="11430" spans="1:5" x14ac:dyDescent="0.3">
      <c r="A11430">
        <v>11562</v>
      </c>
      <c r="B11430">
        <v>428</v>
      </c>
      <c r="C11430">
        <v>3377</v>
      </c>
      <c r="D11430">
        <v>0.98999999999999899</v>
      </c>
      <c r="E11430" s="1">
        <v>38524.57708333333</v>
      </c>
    </row>
    <row r="11431" spans="1:5" x14ac:dyDescent="0.3">
      <c r="A11431">
        <v>11563</v>
      </c>
      <c r="B11431">
        <v>428</v>
      </c>
      <c r="C11431">
        <v>3702</v>
      </c>
      <c r="D11431">
        <v>2.99</v>
      </c>
      <c r="E11431" s="1">
        <v>38539.425694444442</v>
      </c>
    </row>
    <row r="11432" spans="1:5" x14ac:dyDescent="0.3">
      <c r="A11432">
        <v>11564</v>
      </c>
      <c r="B11432">
        <v>428</v>
      </c>
      <c r="C11432">
        <v>3925</v>
      </c>
      <c r="D11432">
        <v>5.99</v>
      </c>
      <c r="E11432" s="1">
        <v>38539.861805555556</v>
      </c>
    </row>
    <row r="11433" spans="1:5" x14ac:dyDescent="0.3">
      <c r="A11433">
        <v>11565</v>
      </c>
      <c r="B11433">
        <v>428</v>
      </c>
      <c r="C11433">
        <v>4151</v>
      </c>
      <c r="D11433">
        <v>0.98999999999999899</v>
      </c>
      <c r="E11433" s="1">
        <v>38540.367361111108</v>
      </c>
    </row>
    <row r="11434" spans="1:5" x14ac:dyDescent="0.3">
      <c r="A11434">
        <v>11566</v>
      </c>
      <c r="B11434">
        <v>428</v>
      </c>
      <c r="C11434">
        <v>5373</v>
      </c>
      <c r="D11434">
        <v>4.99</v>
      </c>
      <c r="E11434" s="1">
        <v>38542.783333333333</v>
      </c>
    </row>
    <row r="11435" spans="1:5" x14ac:dyDescent="0.3">
      <c r="A11435">
        <v>11567</v>
      </c>
      <c r="B11435">
        <v>428</v>
      </c>
      <c r="C11435">
        <v>6735</v>
      </c>
      <c r="D11435">
        <v>5.99</v>
      </c>
      <c r="E11435" s="1">
        <v>38545.588888888888</v>
      </c>
    </row>
    <row r="11436" spans="1:5" x14ac:dyDescent="0.3">
      <c r="A11436">
        <v>11568</v>
      </c>
      <c r="B11436">
        <v>428</v>
      </c>
      <c r="C11436">
        <v>7823</v>
      </c>
      <c r="D11436">
        <v>6.99</v>
      </c>
      <c r="E11436" s="1">
        <v>38561.355555555558</v>
      </c>
    </row>
    <row r="11437" spans="1:5" x14ac:dyDescent="0.3">
      <c r="A11437">
        <v>11569</v>
      </c>
      <c r="B11437">
        <v>428</v>
      </c>
      <c r="C11437">
        <v>8155</v>
      </c>
      <c r="D11437">
        <v>2.99</v>
      </c>
      <c r="E11437" s="1">
        <v>38561.872916666667</v>
      </c>
    </row>
    <row r="11438" spans="1:5" x14ac:dyDescent="0.3">
      <c r="A11438">
        <v>11570</v>
      </c>
      <c r="B11438">
        <v>428</v>
      </c>
      <c r="C11438">
        <v>8387</v>
      </c>
      <c r="D11438">
        <v>4.99</v>
      </c>
      <c r="E11438" s="1">
        <v>38562.240972222222</v>
      </c>
    </row>
    <row r="11439" spans="1:5" x14ac:dyDescent="0.3">
      <c r="A11439">
        <v>11571</v>
      </c>
      <c r="B11439">
        <v>428</v>
      </c>
      <c r="C11439">
        <v>8528</v>
      </c>
      <c r="D11439">
        <v>4.99</v>
      </c>
      <c r="E11439" s="1">
        <v>38562.433333333334</v>
      </c>
    </row>
    <row r="11440" spans="1:5" x14ac:dyDescent="0.3">
      <c r="A11440">
        <v>11572</v>
      </c>
      <c r="B11440">
        <v>428</v>
      </c>
      <c r="C11440">
        <v>9904</v>
      </c>
      <c r="D11440">
        <v>5.99</v>
      </c>
      <c r="E11440" s="1">
        <v>38564.606944444444</v>
      </c>
    </row>
    <row r="11441" spans="1:5" x14ac:dyDescent="0.3">
      <c r="A11441">
        <v>11573</v>
      </c>
      <c r="B11441">
        <v>428</v>
      </c>
      <c r="C11441">
        <v>9982</v>
      </c>
      <c r="D11441">
        <v>2.99</v>
      </c>
      <c r="E11441" s="1">
        <v>38564.714583333334</v>
      </c>
    </row>
    <row r="11442" spans="1:5" x14ac:dyDescent="0.3">
      <c r="A11442">
        <v>11574</v>
      </c>
      <c r="B11442">
        <v>428</v>
      </c>
      <c r="C11442">
        <v>10577</v>
      </c>
      <c r="D11442">
        <v>4.99</v>
      </c>
      <c r="E11442" s="1">
        <v>38565.573611111111</v>
      </c>
    </row>
    <row r="11443" spans="1:5" x14ac:dyDescent="0.3">
      <c r="A11443">
        <v>11575</v>
      </c>
      <c r="B11443">
        <v>428</v>
      </c>
      <c r="C11443">
        <v>10888</v>
      </c>
      <c r="D11443">
        <v>2.99</v>
      </c>
      <c r="E11443" s="1">
        <v>38566.036111111112</v>
      </c>
    </row>
    <row r="11444" spans="1:5" x14ac:dyDescent="0.3">
      <c r="A11444">
        <v>11576</v>
      </c>
      <c r="B11444">
        <v>428</v>
      </c>
      <c r="C11444">
        <v>11536</v>
      </c>
      <c r="D11444">
        <v>0.98999999999999899</v>
      </c>
      <c r="E11444" s="1">
        <v>38581.027777777781</v>
      </c>
    </row>
    <row r="11445" spans="1:5" x14ac:dyDescent="0.3">
      <c r="A11445">
        <v>11577</v>
      </c>
      <c r="B11445">
        <v>429</v>
      </c>
      <c r="C11445">
        <v>150</v>
      </c>
      <c r="D11445">
        <v>5.99</v>
      </c>
      <c r="E11445" s="1">
        <v>38498.019444444442</v>
      </c>
    </row>
    <row r="11446" spans="1:5" x14ac:dyDescent="0.3">
      <c r="A11446">
        <v>11578</v>
      </c>
      <c r="B11446">
        <v>429</v>
      </c>
      <c r="C11446">
        <v>290</v>
      </c>
      <c r="D11446">
        <v>2.99</v>
      </c>
      <c r="E11446" s="1">
        <v>38498.838888888888</v>
      </c>
    </row>
    <row r="11447" spans="1:5" x14ac:dyDescent="0.3">
      <c r="A11447">
        <v>11579</v>
      </c>
      <c r="B11447">
        <v>429</v>
      </c>
      <c r="C11447">
        <v>601</v>
      </c>
      <c r="D11447">
        <v>7.99</v>
      </c>
      <c r="E11447" s="1">
        <v>38500.588888888888</v>
      </c>
    </row>
    <row r="11448" spans="1:5" x14ac:dyDescent="0.3">
      <c r="A11448">
        <v>11580</v>
      </c>
      <c r="B11448">
        <v>429</v>
      </c>
      <c r="C11448">
        <v>799</v>
      </c>
      <c r="D11448">
        <v>4.99</v>
      </c>
      <c r="E11448" s="1">
        <v>38501.724999999999</v>
      </c>
    </row>
    <row r="11449" spans="1:5" x14ac:dyDescent="0.3">
      <c r="A11449">
        <v>11581</v>
      </c>
      <c r="B11449">
        <v>429</v>
      </c>
      <c r="C11449">
        <v>844</v>
      </c>
      <c r="D11449">
        <v>4.99</v>
      </c>
      <c r="E11449" s="1">
        <v>38502.040277777778</v>
      </c>
    </row>
    <row r="11450" spans="1:5" x14ac:dyDescent="0.3">
      <c r="A11450">
        <v>11582</v>
      </c>
      <c r="B11450">
        <v>429</v>
      </c>
      <c r="C11450">
        <v>1781</v>
      </c>
      <c r="D11450">
        <v>5.99</v>
      </c>
      <c r="E11450" s="1">
        <v>38519.805555555555</v>
      </c>
    </row>
    <row r="11451" spans="1:5" x14ac:dyDescent="0.3">
      <c r="A11451">
        <v>11583</v>
      </c>
      <c r="B11451">
        <v>429</v>
      </c>
      <c r="C11451">
        <v>1798</v>
      </c>
      <c r="D11451">
        <v>2.99</v>
      </c>
      <c r="E11451" s="1">
        <v>38519.844444444447</v>
      </c>
    </row>
    <row r="11452" spans="1:5" x14ac:dyDescent="0.3">
      <c r="A11452">
        <v>11584</v>
      </c>
      <c r="B11452">
        <v>429</v>
      </c>
      <c r="C11452">
        <v>1916</v>
      </c>
      <c r="D11452">
        <v>7.99</v>
      </c>
      <c r="E11452" s="1">
        <v>38520.228472222225</v>
      </c>
    </row>
    <row r="11453" spans="1:5" x14ac:dyDescent="0.3">
      <c r="A11453">
        <v>11585</v>
      </c>
      <c r="B11453">
        <v>429</v>
      </c>
      <c r="C11453">
        <v>3409</v>
      </c>
      <c r="D11453">
        <v>2.99</v>
      </c>
      <c r="E11453" s="1">
        <v>38524.678472222222</v>
      </c>
    </row>
    <row r="11454" spans="1:5" x14ac:dyDescent="0.3">
      <c r="A11454">
        <v>11586</v>
      </c>
      <c r="B11454">
        <v>429</v>
      </c>
      <c r="C11454">
        <v>5868</v>
      </c>
      <c r="D11454">
        <v>4.99</v>
      </c>
      <c r="E11454" s="1">
        <v>38543.777083333334</v>
      </c>
    </row>
    <row r="11455" spans="1:5" x14ac:dyDescent="0.3">
      <c r="A11455">
        <v>11587</v>
      </c>
      <c r="B11455">
        <v>429</v>
      </c>
      <c r="C11455">
        <v>6196</v>
      </c>
      <c r="D11455">
        <v>7.99</v>
      </c>
      <c r="E11455" s="1">
        <v>38544.503472222219</v>
      </c>
    </row>
    <row r="11456" spans="1:5" x14ac:dyDescent="0.3">
      <c r="A11456">
        <v>11588</v>
      </c>
      <c r="B11456">
        <v>429</v>
      </c>
      <c r="C11456">
        <v>6886</v>
      </c>
      <c r="D11456">
        <v>6.99</v>
      </c>
      <c r="E11456" s="1">
        <v>38545.873611111114</v>
      </c>
    </row>
    <row r="11457" spans="1:5" x14ac:dyDescent="0.3">
      <c r="A11457">
        <v>11589</v>
      </c>
      <c r="B11457">
        <v>429</v>
      </c>
      <c r="C11457">
        <v>6977</v>
      </c>
      <c r="D11457">
        <v>6.99</v>
      </c>
      <c r="E11457" s="1">
        <v>38560.027777777781</v>
      </c>
    </row>
    <row r="11458" spans="1:5" x14ac:dyDescent="0.3">
      <c r="A11458">
        <v>11590</v>
      </c>
      <c r="B11458">
        <v>429</v>
      </c>
      <c r="C11458">
        <v>7352</v>
      </c>
      <c r="D11458">
        <v>4.99</v>
      </c>
      <c r="E11458" s="1">
        <v>38560.609722222223</v>
      </c>
    </row>
    <row r="11459" spans="1:5" x14ac:dyDescent="0.3">
      <c r="A11459">
        <v>11591</v>
      </c>
      <c r="B11459">
        <v>429</v>
      </c>
      <c r="C11459">
        <v>8136</v>
      </c>
      <c r="D11459">
        <v>1.99</v>
      </c>
      <c r="E11459" s="1">
        <v>38561.836805555555</v>
      </c>
    </row>
    <row r="11460" spans="1:5" x14ac:dyDescent="0.3">
      <c r="A11460">
        <v>11592</v>
      </c>
      <c r="B11460">
        <v>429</v>
      </c>
      <c r="C11460">
        <v>8143</v>
      </c>
      <c r="D11460">
        <v>2.99</v>
      </c>
      <c r="E11460" s="1">
        <v>38561.849305555559</v>
      </c>
    </row>
    <row r="11461" spans="1:5" x14ac:dyDescent="0.3">
      <c r="A11461">
        <v>11593</v>
      </c>
      <c r="B11461">
        <v>429</v>
      </c>
      <c r="C11461">
        <v>8175</v>
      </c>
      <c r="D11461">
        <v>7.99</v>
      </c>
      <c r="E11461" s="1">
        <v>38561.901388888888</v>
      </c>
    </row>
    <row r="11462" spans="1:5" x14ac:dyDescent="0.3">
      <c r="A11462">
        <v>11594</v>
      </c>
      <c r="B11462">
        <v>429</v>
      </c>
      <c r="C11462">
        <v>9849</v>
      </c>
      <c r="D11462">
        <v>0.98999999999999899</v>
      </c>
      <c r="E11462" s="1">
        <v>38564.530555555553</v>
      </c>
    </row>
    <row r="11463" spans="1:5" x14ac:dyDescent="0.3">
      <c r="A11463">
        <v>11595</v>
      </c>
      <c r="B11463">
        <v>429</v>
      </c>
      <c r="C11463">
        <v>12259</v>
      </c>
      <c r="D11463">
        <v>2.99</v>
      </c>
      <c r="E11463" s="1">
        <v>38582.176388888889</v>
      </c>
    </row>
    <row r="11464" spans="1:5" x14ac:dyDescent="0.3">
      <c r="A11464">
        <v>11596</v>
      </c>
      <c r="B11464">
        <v>429</v>
      </c>
      <c r="C11464">
        <v>12953</v>
      </c>
      <c r="D11464">
        <v>4.99</v>
      </c>
      <c r="E11464" s="1">
        <v>38583.25277777778</v>
      </c>
    </row>
    <row r="11465" spans="1:5" x14ac:dyDescent="0.3">
      <c r="A11465">
        <v>11597</v>
      </c>
      <c r="B11465">
        <v>429</v>
      </c>
      <c r="C11465">
        <v>14495</v>
      </c>
      <c r="D11465">
        <v>4.99</v>
      </c>
      <c r="E11465" s="1">
        <v>38585.586111111108</v>
      </c>
    </row>
    <row r="11466" spans="1:5" x14ac:dyDescent="0.3">
      <c r="A11466">
        <v>11598</v>
      </c>
      <c r="B11466">
        <v>430</v>
      </c>
      <c r="C11466">
        <v>30</v>
      </c>
      <c r="D11466">
        <v>2.99</v>
      </c>
      <c r="E11466" s="1">
        <v>38497.167361111111</v>
      </c>
    </row>
    <row r="11467" spans="1:5" x14ac:dyDescent="0.3">
      <c r="A11467">
        <v>11599</v>
      </c>
      <c r="B11467">
        <v>430</v>
      </c>
      <c r="C11467">
        <v>364</v>
      </c>
      <c r="D11467">
        <v>4.99</v>
      </c>
      <c r="E11467" s="1">
        <v>38499.305555555555</v>
      </c>
    </row>
    <row r="11468" spans="1:5" x14ac:dyDescent="0.3">
      <c r="A11468">
        <v>11600</v>
      </c>
      <c r="B11468">
        <v>430</v>
      </c>
      <c r="C11468">
        <v>1207</v>
      </c>
      <c r="D11468">
        <v>0.98999999999999899</v>
      </c>
      <c r="E11468" s="1">
        <v>38518.102083333331</v>
      </c>
    </row>
    <row r="11469" spans="1:5" x14ac:dyDescent="0.3">
      <c r="A11469">
        <v>11601</v>
      </c>
      <c r="B11469">
        <v>430</v>
      </c>
      <c r="C11469">
        <v>1274</v>
      </c>
      <c r="D11469">
        <v>2.99</v>
      </c>
      <c r="E11469" s="1">
        <v>38518.327777777777</v>
      </c>
    </row>
    <row r="11470" spans="1:5" x14ac:dyDescent="0.3">
      <c r="A11470">
        <v>11602</v>
      </c>
      <c r="B11470">
        <v>430</v>
      </c>
      <c r="C11470">
        <v>1538</v>
      </c>
      <c r="D11470">
        <v>2.99</v>
      </c>
      <c r="E11470" s="1">
        <v>38519.045138888891</v>
      </c>
    </row>
    <row r="11471" spans="1:5" x14ac:dyDescent="0.3">
      <c r="A11471">
        <v>11603</v>
      </c>
      <c r="B11471">
        <v>430</v>
      </c>
      <c r="C11471">
        <v>1759</v>
      </c>
      <c r="D11471">
        <v>6.99</v>
      </c>
      <c r="E11471" s="1">
        <v>38519.740277777775</v>
      </c>
    </row>
    <row r="11472" spans="1:5" x14ac:dyDescent="0.3">
      <c r="A11472">
        <v>11604</v>
      </c>
      <c r="B11472">
        <v>430</v>
      </c>
      <c r="C11472">
        <v>2892</v>
      </c>
      <c r="D11472">
        <v>0.98999999999999899</v>
      </c>
      <c r="E11472" s="1">
        <v>38523.087500000001</v>
      </c>
    </row>
    <row r="11473" spans="1:5" x14ac:dyDescent="0.3">
      <c r="A11473">
        <v>11605</v>
      </c>
      <c r="B11473">
        <v>430</v>
      </c>
      <c r="C11473">
        <v>3153</v>
      </c>
      <c r="D11473">
        <v>0.98999999999999899</v>
      </c>
      <c r="E11473" s="1">
        <v>38523.863888888889</v>
      </c>
    </row>
    <row r="11474" spans="1:5" x14ac:dyDescent="0.3">
      <c r="A11474">
        <v>11606</v>
      </c>
      <c r="B11474">
        <v>430</v>
      </c>
      <c r="C11474">
        <v>5002</v>
      </c>
      <c r="D11474">
        <v>4.99</v>
      </c>
      <c r="E11474" s="1">
        <v>38542.053472222222</v>
      </c>
    </row>
    <row r="11475" spans="1:5" x14ac:dyDescent="0.3">
      <c r="A11475">
        <v>11607</v>
      </c>
      <c r="B11475">
        <v>430</v>
      </c>
      <c r="C11475">
        <v>5217</v>
      </c>
      <c r="D11475">
        <v>5.99</v>
      </c>
      <c r="E11475" s="1">
        <v>38542.49722222222</v>
      </c>
    </row>
    <row r="11476" spans="1:5" x14ac:dyDescent="0.3">
      <c r="A11476">
        <v>11608</v>
      </c>
      <c r="B11476">
        <v>430</v>
      </c>
      <c r="C11476">
        <v>5879</v>
      </c>
      <c r="D11476">
        <v>6.99</v>
      </c>
      <c r="E11476" s="1">
        <v>38543.800000000003</v>
      </c>
    </row>
    <row r="11477" spans="1:5" x14ac:dyDescent="0.3">
      <c r="A11477">
        <v>11609</v>
      </c>
      <c r="B11477">
        <v>430</v>
      </c>
      <c r="C11477">
        <v>5958</v>
      </c>
      <c r="D11477">
        <v>6.99</v>
      </c>
      <c r="E11477" s="1">
        <v>38543.979861111111</v>
      </c>
    </row>
    <row r="11478" spans="1:5" x14ac:dyDescent="0.3">
      <c r="A11478">
        <v>11610</v>
      </c>
      <c r="B11478">
        <v>430</v>
      </c>
      <c r="C11478">
        <v>6043</v>
      </c>
      <c r="D11478">
        <v>0.98999999999999899</v>
      </c>
      <c r="E11478" s="1">
        <v>38544.137499999997</v>
      </c>
    </row>
    <row r="11479" spans="1:5" x14ac:dyDescent="0.3">
      <c r="A11479">
        <v>11611</v>
      </c>
      <c r="B11479">
        <v>430</v>
      </c>
      <c r="C11479">
        <v>8560</v>
      </c>
      <c r="D11479">
        <v>4.99</v>
      </c>
      <c r="E11479" s="1">
        <v>38562.477083333331</v>
      </c>
    </row>
    <row r="11480" spans="1:5" x14ac:dyDescent="0.3">
      <c r="A11480">
        <v>11612</v>
      </c>
      <c r="B11480">
        <v>430</v>
      </c>
      <c r="C11480">
        <v>9450</v>
      </c>
      <c r="D11480">
        <v>2.99</v>
      </c>
      <c r="E11480" s="1">
        <v>38563.919444444444</v>
      </c>
    </row>
    <row r="11481" spans="1:5" x14ac:dyDescent="0.3">
      <c r="A11481">
        <v>11613</v>
      </c>
      <c r="B11481">
        <v>430</v>
      </c>
      <c r="C11481">
        <v>12723</v>
      </c>
      <c r="D11481">
        <v>0.98999999999999899</v>
      </c>
      <c r="E11481" s="1">
        <v>38582.898611111108</v>
      </c>
    </row>
    <row r="11482" spans="1:5" x14ac:dyDescent="0.3">
      <c r="A11482">
        <v>11614</v>
      </c>
      <c r="B11482">
        <v>430</v>
      </c>
      <c r="C11482">
        <v>12965</v>
      </c>
      <c r="D11482">
        <v>4.99</v>
      </c>
      <c r="E11482" s="1">
        <v>38583.272916666669</v>
      </c>
    </row>
    <row r="11483" spans="1:5" x14ac:dyDescent="0.3">
      <c r="A11483">
        <v>11615</v>
      </c>
      <c r="B11483">
        <v>430</v>
      </c>
      <c r="C11483">
        <v>13007</v>
      </c>
      <c r="D11483">
        <v>0.98999999999999899</v>
      </c>
      <c r="E11483" s="1">
        <v>38583.324305555558</v>
      </c>
    </row>
    <row r="11484" spans="1:5" x14ac:dyDescent="0.3">
      <c r="A11484">
        <v>11616</v>
      </c>
      <c r="B11484">
        <v>430</v>
      </c>
      <c r="C11484">
        <v>13452</v>
      </c>
      <c r="D11484">
        <v>0.98999999999999899</v>
      </c>
      <c r="E11484" s="1">
        <v>38584.013888888891</v>
      </c>
    </row>
    <row r="11485" spans="1:5" x14ac:dyDescent="0.3">
      <c r="A11485">
        <v>11617</v>
      </c>
      <c r="B11485">
        <v>430</v>
      </c>
      <c r="C11485">
        <v>13454</v>
      </c>
      <c r="D11485">
        <v>2.99</v>
      </c>
      <c r="E11485" s="1">
        <v>38584.020833333336</v>
      </c>
    </row>
    <row r="11486" spans="1:5" x14ac:dyDescent="0.3">
      <c r="A11486">
        <v>11618</v>
      </c>
      <c r="B11486">
        <v>430</v>
      </c>
      <c r="C11486">
        <v>14058</v>
      </c>
      <c r="D11486">
        <v>5.99</v>
      </c>
      <c r="E11486" s="1">
        <v>38584.933333333334</v>
      </c>
    </row>
    <row r="11487" spans="1:5" x14ac:dyDescent="0.3">
      <c r="A11487">
        <v>11619</v>
      </c>
      <c r="B11487">
        <v>430</v>
      </c>
      <c r="C11487">
        <v>15031</v>
      </c>
      <c r="D11487">
        <v>4.99</v>
      </c>
      <c r="E11487" s="1">
        <v>38586.382638888892</v>
      </c>
    </row>
    <row r="11488" spans="1:5" x14ac:dyDescent="0.3">
      <c r="A11488">
        <v>11620</v>
      </c>
      <c r="B11488">
        <v>431</v>
      </c>
      <c r="C11488">
        <v>1126</v>
      </c>
      <c r="D11488">
        <v>2.99</v>
      </c>
      <c r="E11488" s="1">
        <v>38503.727083333331</v>
      </c>
    </row>
    <row r="11489" spans="1:5" x14ac:dyDescent="0.3">
      <c r="A11489">
        <v>11621</v>
      </c>
      <c r="B11489">
        <v>431</v>
      </c>
      <c r="C11489">
        <v>1561</v>
      </c>
      <c r="D11489">
        <v>2.99</v>
      </c>
      <c r="E11489" s="1">
        <v>38519.111805555556</v>
      </c>
    </row>
    <row r="11490" spans="1:5" x14ac:dyDescent="0.3">
      <c r="A11490">
        <v>11622</v>
      </c>
      <c r="B11490">
        <v>431</v>
      </c>
      <c r="C11490">
        <v>2096</v>
      </c>
      <c r="D11490">
        <v>4.99</v>
      </c>
      <c r="E11490" s="1">
        <v>38520.772916666669</v>
      </c>
    </row>
    <row r="11491" spans="1:5" x14ac:dyDescent="0.3">
      <c r="A11491">
        <v>11623</v>
      </c>
      <c r="B11491">
        <v>431</v>
      </c>
      <c r="C11491">
        <v>2269</v>
      </c>
      <c r="D11491">
        <v>3.99</v>
      </c>
      <c r="E11491" s="1">
        <v>38521.263888888891</v>
      </c>
    </row>
    <row r="11492" spans="1:5" x14ac:dyDescent="0.3">
      <c r="A11492">
        <v>11624</v>
      </c>
      <c r="B11492">
        <v>431</v>
      </c>
      <c r="C11492">
        <v>2281</v>
      </c>
      <c r="D11492">
        <v>4.99</v>
      </c>
      <c r="E11492" s="1">
        <v>38521.282638888886</v>
      </c>
    </row>
    <row r="11493" spans="1:5" x14ac:dyDescent="0.3">
      <c r="A11493">
        <v>11625</v>
      </c>
      <c r="B11493">
        <v>431</v>
      </c>
      <c r="C11493">
        <v>2761</v>
      </c>
      <c r="D11493">
        <v>2.99</v>
      </c>
      <c r="E11493" s="1">
        <v>38522.723611111112</v>
      </c>
    </row>
    <row r="11494" spans="1:5" x14ac:dyDescent="0.3">
      <c r="A11494">
        <v>11626</v>
      </c>
      <c r="B11494">
        <v>431</v>
      </c>
      <c r="C11494">
        <v>3304</v>
      </c>
      <c r="D11494">
        <v>6.99</v>
      </c>
      <c r="E11494" s="1">
        <v>38524.321527777778</v>
      </c>
    </row>
    <row r="11495" spans="1:5" x14ac:dyDescent="0.3">
      <c r="A11495">
        <v>11627</v>
      </c>
      <c r="B11495">
        <v>431</v>
      </c>
      <c r="C11495">
        <v>3369</v>
      </c>
      <c r="D11495">
        <v>8.99</v>
      </c>
      <c r="E11495" s="1">
        <v>38524.555555555555</v>
      </c>
    </row>
    <row r="11496" spans="1:5" x14ac:dyDescent="0.3">
      <c r="A11496">
        <v>11628</v>
      </c>
      <c r="B11496">
        <v>431</v>
      </c>
      <c r="C11496">
        <v>4144</v>
      </c>
      <c r="D11496">
        <v>3.99</v>
      </c>
      <c r="E11496" s="1">
        <v>38540.350694444445</v>
      </c>
    </row>
    <row r="11497" spans="1:5" x14ac:dyDescent="0.3">
      <c r="A11497">
        <v>11629</v>
      </c>
      <c r="B11497">
        <v>431</v>
      </c>
      <c r="C11497">
        <v>4801</v>
      </c>
      <c r="D11497">
        <v>2.99</v>
      </c>
      <c r="E11497" s="1">
        <v>38541.70208333333</v>
      </c>
    </row>
    <row r="11498" spans="1:5" x14ac:dyDescent="0.3">
      <c r="A11498">
        <v>11630</v>
      </c>
      <c r="B11498">
        <v>431</v>
      </c>
      <c r="C11498">
        <v>4863</v>
      </c>
      <c r="D11498">
        <v>0.98999999999999899</v>
      </c>
      <c r="E11498" s="1">
        <v>38541.793749999997</v>
      </c>
    </row>
    <row r="11499" spans="1:5" x14ac:dyDescent="0.3">
      <c r="A11499">
        <v>11631</v>
      </c>
      <c r="B11499">
        <v>431</v>
      </c>
      <c r="C11499">
        <v>7978</v>
      </c>
      <c r="D11499">
        <v>4.99</v>
      </c>
      <c r="E11499" s="1">
        <v>38561.594444444447</v>
      </c>
    </row>
    <row r="11500" spans="1:5" x14ac:dyDescent="0.3">
      <c r="A11500">
        <v>11632</v>
      </c>
      <c r="B11500">
        <v>431</v>
      </c>
      <c r="C11500">
        <v>8810</v>
      </c>
      <c r="D11500">
        <v>4.99</v>
      </c>
      <c r="E11500" s="1">
        <v>38562.90625</v>
      </c>
    </row>
    <row r="11501" spans="1:5" x14ac:dyDescent="0.3">
      <c r="A11501">
        <v>11633</v>
      </c>
      <c r="B11501">
        <v>431</v>
      </c>
      <c r="C11501">
        <v>10508</v>
      </c>
      <c r="D11501">
        <v>0.98999999999999899</v>
      </c>
      <c r="E11501" s="1">
        <v>38565.474305555559</v>
      </c>
    </row>
    <row r="11502" spans="1:5" x14ac:dyDescent="0.3">
      <c r="A11502">
        <v>11634</v>
      </c>
      <c r="B11502">
        <v>431</v>
      </c>
      <c r="C11502">
        <v>10527</v>
      </c>
      <c r="D11502">
        <v>4.99</v>
      </c>
      <c r="E11502" s="1">
        <v>38565.496527777781</v>
      </c>
    </row>
    <row r="11503" spans="1:5" x14ac:dyDescent="0.3">
      <c r="A11503">
        <v>11635</v>
      </c>
      <c r="B11503">
        <v>431</v>
      </c>
      <c r="C11503">
        <v>10959</v>
      </c>
      <c r="D11503">
        <v>6.99</v>
      </c>
      <c r="E11503" s="1">
        <v>38566.152083333334</v>
      </c>
    </row>
    <row r="11504" spans="1:5" x14ac:dyDescent="0.3">
      <c r="A11504">
        <v>11636</v>
      </c>
      <c r="B11504">
        <v>431</v>
      </c>
      <c r="C11504">
        <v>11538</v>
      </c>
      <c r="D11504">
        <v>2.99</v>
      </c>
      <c r="E11504" s="1">
        <v>38581.030555555553</v>
      </c>
    </row>
    <row r="11505" spans="1:5" x14ac:dyDescent="0.3">
      <c r="A11505">
        <v>11637</v>
      </c>
      <c r="B11505">
        <v>431</v>
      </c>
      <c r="C11505">
        <v>12273</v>
      </c>
      <c r="D11505">
        <v>6.99</v>
      </c>
      <c r="E11505" s="1">
        <v>38582.194444444445</v>
      </c>
    </row>
    <row r="11506" spans="1:5" x14ac:dyDescent="0.3">
      <c r="A11506">
        <v>11638</v>
      </c>
      <c r="B11506">
        <v>431</v>
      </c>
      <c r="C11506">
        <v>13153</v>
      </c>
      <c r="D11506">
        <v>1.99</v>
      </c>
      <c r="E11506" s="1">
        <v>38583.54791666667</v>
      </c>
    </row>
    <row r="11507" spans="1:5" x14ac:dyDescent="0.3">
      <c r="A11507">
        <v>11639</v>
      </c>
      <c r="B11507">
        <v>431</v>
      </c>
      <c r="C11507">
        <v>13784</v>
      </c>
      <c r="D11507">
        <v>4.99</v>
      </c>
      <c r="E11507" s="1">
        <v>38584.507638888892</v>
      </c>
    </row>
    <row r="11508" spans="1:5" x14ac:dyDescent="0.3">
      <c r="A11508">
        <v>11640</v>
      </c>
      <c r="B11508">
        <v>431</v>
      </c>
      <c r="C11508">
        <v>15809</v>
      </c>
      <c r="D11508">
        <v>2.99</v>
      </c>
      <c r="E11508" s="1">
        <v>38587.612500000003</v>
      </c>
    </row>
    <row r="11509" spans="1:5" x14ac:dyDescent="0.3">
      <c r="A11509">
        <v>11641</v>
      </c>
      <c r="B11509">
        <v>431</v>
      </c>
      <c r="C11509">
        <v>15960</v>
      </c>
      <c r="D11509">
        <v>2.99</v>
      </c>
      <c r="E11509" s="1">
        <v>38587.815972222219</v>
      </c>
    </row>
    <row r="11510" spans="1:5" x14ac:dyDescent="0.3">
      <c r="A11510">
        <v>11643</v>
      </c>
      <c r="B11510">
        <v>432</v>
      </c>
      <c r="C11510">
        <v>326</v>
      </c>
      <c r="D11510">
        <v>7.99</v>
      </c>
      <c r="E11510" s="1">
        <v>38499.048611111109</v>
      </c>
    </row>
    <row r="11511" spans="1:5" x14ac:dyDescent="0.3">
      <c r="A11511">
        <v>11644</v>
      </c>
      <c r="B11511">
        <v>432</v>
      </c>
      <c r="C11511">
        <v>550</v>
      </c>
      <c r="D11511">
        <v>5.99</v>
      </c>
      <c r="E11511" s="1">
        <v>38500.318749999999</v>
      </c>
    </row>
    <row r="11512" spans="1:5" x14ac:dyDescent="0.3">
      <c r="A11512">
        <v>11645</v>
      </c>
      <c r="B11512">
        <v>432</v>
      </c>
      <c r="C11512">
        <v>897</v>
      </c>
      <c r="D11512">
        <v>8.99</v>
      </c>
      <c r="E11512" s="1">
        <v>38502.381944444445</v>
      </c>
    </row>
    <row r="11513" spans="1:5" x14ac:dyDescent="0.3">
      <c r="A11513">
        <v>11646</v>
      </c>
      <c r="B11513">
        <v>432</v>
      </c>
      <c r="C11513">
        <v>1180</v>
      </c>
      <c r="D11513">
        <v>5.99</v>
      </c>
      <c r="E11513" s="1">
        <v>38518.027083333334</v>
      </c>
    </row>
    <row r="11514" spans="1:5" x14ac:dyDescent="0.3">
      <c r="A11514">
        <v>11647</v>
      </c>
      <c r="B11514">
        <v>432</v>
      </c>
      <c r="C11514">
        <v>1597</v>
      </c>
      <c r="D11514">
        <v>2.99</v>
      </c>
      <c r="E11514" s="1">
        <v>38519.240972222222</v>
      </c>
    </row>
    <row r="11515" spans="1:5" x14ac:dyDescent="0.3">
      <c r="A11515">
        <v>11648</v>
      </c>
      <c r="B11515">
        <v>432</v>
      </c>
      <c r="C11515">
        <v>3194</v>
      </c>
      <c r="D11515">
        <v>4.99</v>
      </c>
      <c r="E11515" s="1">
        <v>38523.999305555553</v>
      </c>
    </row>
    <row r="11516" spans="1:5" x14ac:dyDescent="0.3">
      <c r="A11516">
        <v>11649</v>
      </c>
      <c r="B11516">
        <v>432</v>
      </c>
      <c r="C11516">
        <v>4965</v>
      </c>
      <c r="D11516">
        <v>5.99</v>
      </c>
      <c r="E11516" s="1">
        <v>38541.990277777775</v>
      </c>
    </row>
    <row r="11517" spans="1:5" x14ac:dyDescent="0.3">
      <c r="A11517">
        <v>11650</v>
      </c>
      <c r="B11517">
        <v>432</v>
      </c>
      <c r="C11517">
        <v>4973</v>
      </c>
      <c r="D11517">
        <v>4.99</v>
      </c>
      <c r="E11517" s="1">
        <v>38541.998611111114</v>
      </c>
    </row>
    <row r="11518" spans="1:5" x14ac:dyDescent="0.3">
      <c r="A11518">
        <v>11651</v>
      </c>
      <c r="B11518">
        <v>432</v>
      </c>
      <c r="C11518">
        <v>5204</v>
      </c>
      <c r="D11518">
        <v>2.99</v>
      </c>
      <c r="E11518" s="1">
        <v>38542.45416666667</v>
      </c>
    </row>
    <row r="11519" spans="1:5" x14ac:dyDescent="0.3">
      <c r="A11519">
        <v>11652</v>
      </c>
      <c r="B11519">
        <v>432</v>
      </c>
      <c r="C11519">
        <v>5322</v>
      </c>
      <c r="D11519">
        <v>6.99</v>
      </c>
      <c r="E11519" s="1">
        <v>38542.686111111114</v>
      </c>
    </row>
    <row r="11520" spans="1:5" x14ac:dyDescent="0.3">
      <c r="A11520">
        <v>11653</v>
      </c>
      <c r="B11520">
        <v>432</v>
      </c>
      <c r="C11520">
        <v>5944</v>
      </c>
      <c r="D11520">
        <v>4.99</v>
      </c>
      <c r="E11520" s="1">
        <v>38543.95208333333</v>
      </c>
    </row>
    <row r="11521" spans="1:5" x14ac:dyDescent="0.3">
      <c r="A11521">
        <v>11654</v>
      </c>
      <c r="B11521">
        <v>432</v>
      </c>
      <c r="C11521">
        <v>5990</v>
      </c>
      <c r="D11521">
        <v>4.99</v>
      </c>
      <c r="E11521" s="1">
        <v>38544.043749999997</v>
      </c>
    </row>
    <row r="11522" spans="1:5" x14ac:dyDescent="0.3">
      <c r="A11522">
        <v>11655</v>
      </c>
      <c r="B11522">
        <v>432</v>
      </c>
      <c r="C11522">
        <v>7326</v>
      </c>
      <c r="D11522">
        <v>4.99</v>
      </c>
      <c r="E11522" s="1">
        <v>38560.576388888891</v>
      </c>
    </row>
    <row r="11523" spans="1:5" x14ac:dyDescent="0.3">
      <c r="A11523">
        <v>11656</v>
      </c>
      <c r="B11523">
        <v>432</v>
      </c>
      <c r="C11523">
        <v>7681</v>
      </c>
      <c r="D11523">
        <v>0.98999999999999899</v>
      </c>
      <c r="E11523" s="1">
        <v>38561.129861111112</v>
      </c>
    </row>
    <row r="11524" spans="1:5" x14ac:dyDescent="0.3">
      <c r="A11524">
        <v>11657</v>
      </c>
      <c r="B11524">
        <v>432</v>
      </c>
      <c r="C11524">
        <v>8079</v>
      </c>
      <c r="D11524">
        <v>4.99</v>
      </c>
      <c r="E11524" s="1">
        <v>38561.748611111114</v>
      </c>
    </row>
    <row r="11525" spans="1:5" x14ac:dyDescent="0.3">
      <c r="A11525">
        <v>11658</v>
      </c>
      <c r="B11525">
        <v>432</v>
      </c>
      <c r="C11525">
        <v>8094</v>
      </c>
      <c r="D11525">
        <v>6.99</v>
      </c>
      <c r="E11525" s="1">
        <v>38561.770833333336</v>
      </c>
    </row>
    <row r="11526" spans="1:5" x14ac:dyDescent="0.3">
      <c r="A11526">
        <v>11659</v>
      </c>
      <c r="B11526">
        <v>432</v>
      </c>
      <c r="C11526">
        <v>9916</v>
      </c>
      <c r="D11526">
        <v>4.99</v>
      </c>
      <c r="E11526" s="1">
        <v>38564.620833333334</v>
      </c>
    </row>
    <row r="11527" spans="1:5" x14ac:dyDescent="0.3">
      <c r="A11527">
        <v>11660</v>
      </c>
      <c r="B11527">
        <v>432</v>
      </c>
      <c r="C11527">
        <v>9984</v>
      </c>
      <c r="D11527">
        <v>2.99</v>
      </c>
      <c r="E11527" s="1">
        <v>38564.716666666667</v>
      </c>
    </row>
    <row r="11528" spans="1:5" x14ac:dyDescent="0.3">
      <c r="A11528">
        <v>11661</v>
      </c>
      <c r="B11528">
        <v>432</v>
      </c>
      <c r="C11528">
        <v>11870</v>
      </c>
      <c r="D11528">
        <v>0.98999999999999899</v>
      </c>
      <c r="E11528" s="1">
        <v>38581.59097222222</v>
      </c>
    </row>
    <row r="11529" spans="1:5" x14ac:dyDescent="0.3">
      <c r="A11529">
        <v>11662</v>
      </c>
      <c r="B11529">
        <v>432</v>
      </c>
      <c r="C11529">
        <v>12767</v>
      </c>
      <c r="D11529">
        <v>6.99</v>
      </c>
      <c r="E11529" s="1">
        <v>38582.975694444445</v>
      </c>
    </row>
    <row r="11530" spans="1:5" x14ac:dyDescent="0.3">
      <c r="A11530">
        <v>11663</v>
      </c>
      <c r="B11530">
        <v>432</v>
      </c>
      <c r="C11530">
        <v>14027</v>
      </c>
      <c r="D11530">
        <v>2.99</v>
      </c>
      <c r="E11530" s="1">
        <v>38584.88958333333</v>
      </c>
    </row>
    <row r="11531" spans="1:5" x14ac:dyDescent="0.3">
      <c r="A11531">
        <v>11664</v>
      </c>
      <c r="B11531">
        <v>432</v>
      </c>
      <c r="C11531">
        <v>15523</v>
      </c>
      <c r="D11531">
        <v>4.99</v>
      </c>
      <c r="E11531" s="1">
        <v>38587.147222222222</v>
      </c>
    </row>
    <row r="11532" spans="1:5" x14ac:dyDescent="0.3">
      <c r="A11532">
        <v>11665</v>
      </c>
      <c r="B11532">
        <v>432</v>
      </c>
      <c r="C11532">
        <v>15713</v>
      </c>
      <c r="D11532">
        <v>6.99</v>
      </c>
      <c r="E11532" s="1">
        <v>38587.455555555556</v>
      </c>
    </row>
    <row r="11533" spans="1:5" x14ac:dyDescent="0.3">
      <c r="A11533">
        <v>11666</v>
      </c>
      <c r="B11533">
        <v>433</v>
      </c>
      <c r="C11533">
        <v>146</v>
      </c>
      <c r="D11533">
        <v>8.99</v>
      </c>
      <c r="E11533" s="1">
        <v>38498.004861111112</v>
      </c>
    </row>
    <row r="11534" spans="1:5" x14ac:dyDescent="0.3">
      <c r="A11534">
        <v>11667</v>
      </c>
      <c r="B11534">
        <v>433</v>
      </c>
      <c r="C11534">
        <v>691</v>
      </c>
      <c r="D11534">
        <v>10.99</v>
      </c>
      <c r="E11534" s="1">
        <v>38501.042361111111</v>
      </c>
    </row>
    <row r="11535" spans="1:5" x14ac:dyDescent="0.3">
      <c r="A11535">
        <v>11668</v>
      </c>
      <c r="B11535">
        <v>433</v>
      </c>
      <c r="C11535">
        <v>4087</v>
      </c>
      <c r="D11535">
        <v>6.99</v>
      </c>
      <c r="E11535" s="1">
        <v>38540.229166666664</v>
      </c>
    </row>
    <row r="11536" spans="1:5" x14ac:dyDescent="0.3">
      <c r="A11536">
        <v>11669</v>
      </c>
      <c r="B11536">
        <v>433</v>
      </c>
      <c r="C11536">
        <v>4158</v>
      </c>
      <c r="D11536">
        <v>0.98999999999999899</v>
      </c>
      <c r="E11536" s="1">
        <v>38540.378472222219</v>
      </c>
    </row>
    <row r="11537" spans="1:5" x14ac:dyDescent="0.3">
      <c r="A11537">
        <v>11670</v>
      </c>
      <c r="B11537">
        <v>433</v>
      </c>
      <c r="C11537">
        <v>4988</v>
      </c>
      <c r="D11537">
        <v>7.99</v>
      </c>
      <c r="E11537" s="1">
        <v>38542.031944444447</v>
      </c>
    </row>
    <row r="11538" spans="1:5" x14ac:dyDescent="0.3">
      <c r="A11538">
        <v>11671</v>
      </c>
      <c r="B11538">
        <v>433</v>
      </c>
      <c r="C11538">
        <v>5457</v>
      </c>
      <c r="D11538">
        <v>0.98999999999999899</v>
      </c>
      <c r="E11538" s="1">
        <v>38542.939583333333</v>
      </c>
    </row>
    <row r="11539" spans="1:5" x14ac:dyDescent="0.3">
      <c r="A11539">
        <v>11672</v>
      </c>
      <c r="B11539">
        <v>433</v>
      </c>
      <c r="C11539">
        <v>5969</v>
      </c>
      <c r="D11539">
        <v>8.99</v>
      </c>
      <c r="E11539" s="1">
        <v>38544.002083333333</v>
      </c>
    </row>
    <row r="11540" spans="1:5" x14ac:dyDescent="0.3">
      <c r="A11540">
        <v>11673</v>
      </c>
      <c r="B11540">
        <v>433</v>
      </c>
      <c r="C11540">
        <v>6765</v>
      </c>
      <c r="D11540">
        <v>5.99</v>
      </c>
      <c r="E11540" s="1">
        <v>38545.645833333336</v>
      </c>
    </row>
    <row r="11541" spans="1:5" x14ac:dyDescent="0.3">
      <c r="A11541">
        <v>11674</v>
      </c>
      <c r="B11541">
        <v>433</v>
      </c>
      <c r="C11541">
        <v>6848</v>
      </c>
      <c r="D11541">
        <v>0.98999999999999899</v>
      </c>
      <c r="E11541" s="1">
        <v>38545.808333333334</v>
      </c>
    </row>
    <row r="11542" spans="1:5" x14ac:dyDescent="0.3">
      <c r="A11542">
        <v>11675</v>
      </c>
      <c r="B11542">
        <v>433</v>
      </c>
      <c r="C11542">
        <v>6850</v>
      </c>
      <c r="D11542">
        <v>4.99</v>
      </c>
      <c r="E11542" s="1">
        <v>38545.8125</v>
      </c>
    </row>
    <row r="11543" spans="1:5" x14ac:dyDescent="0.3">
      <c r="A11543">
        <v>11676</v>
      </c>
      <c r="B11543">
        <v>433</v>
      </c>
      <c r="C11543">
        <v>7821</v>
      </c>
      <c r="D11543">
        <v>4.99</v>
      </c>
      <c r="E11543" s="1">
        <v>38561.354861111111</v>
      </c>
    </row>
    <row r="11544" spans="1:5" x14ac:dyDescent="0.3">
      <c r="A11544">
        <v>11677</v>
      </c>
      <c r="B11544">
        <v>433</v>
      </c>
      <c r="C11544">
        <v>7907</v>
      </c>
      <c r="D11544">
        <v>4.99</v>
      </c>
      <c r="E11544" s="1">
        <v>38561.480555555558</v>
      </c>
    </row>
    <row r="11545" spans="1:5" x14ac:dyDescent="0.3">
      <c r="A11545">
        <v>11678</v>
      </c>
      <c r="B11545">
        <v>433</v>
      </c>
      <c r="C11545">
        <v>8414</v>
      </c>
      <c r="D11545">
        <v>5.99</v>
      </c>
      <c r="E11545" s="1">
        <v>38562.283333333333</v>
      </c>
    </row>
    <row r="11546" spans="1:5" x14ac:dyDescent="0.3">
      <c r="A11546">
        <v>11679</v>
      </c>
      <c r="B11546">
        <v>433</v>
      </c>
      <c r="C11546">
        <v>8713</v>
      </c>
      <c r="D11546">
        <v>2.99</v>
      </c>
      <c r="E11546" s="1">
        <v>38562.729861111111</v>
      </c>
    </row>
    <row r="11547" spans="1:5" x14ac:dyDescent="0.3">
      <c r="A11547">
        <v>11680</v>
      </c>
      <c r="B11547">
        <v>433</v>
      </c>
      <c r="C11547">
        <v>9161</v>
      </c>
      <c r="D11547">
        <v>4.99</v>
      </c>
      <c r="E11547" s="1">
        <v>38563.47152777778</v>
      </c>
    </row>
    <row r="11548" spans="1:5" x14ac:dyDescent="0.3">
      <c r="A11548">
        <v>11681</v>
      </c>
      <c r="B11548">
        <v>433</v>
      </c>
      <c r="C11548">
        <v>9294</v>
      </c>
      <c r="D11548">
        <v>3.99</v>
      </c>
      <c r="E11548" s="1">
        <v>38563.676388888889</v>
      </c>
    </row>
    <row r="11549" spans="1:5" x14ac:dyDescent="0.3">
      <c r="A11549">
        <v>11682</v>
      </c>
      <c r="B11549">
        <v>433</v>
      </c>
      <c r="C11549">
        <v>10663</v>
      </c>
      <c r="D11549">
        <v>4.99</v>
      </c>
      <c r="E11549" s="1">
        <v>38565.70208333333</v>
      </c>
    </row>
    <row r="11550" spans="1:5" x14ac:dyDescent="0.3">
      <c r="A11550">
        <v>11683</v>
      </c>
      <c r="B11550">
        <v>433</v>
      </c>
      <c r="C11550">
        <v>11664</v>
      </c>
      <c r="D11550">
        <v>2.99</v>
      </c>
      <c r="E11550" s="1">
        <v>38581.232638888891</v>
      </c>
    </row>
    <row r="11551" spans="1:5" x14ac:dyDescent="0.3">
      <c r="A11551">
        <v>11684</v>
      </c>
      <c r="B11551">
        <v>433</v>
      </c>
      <c r="C11551">
        <v>12669</v>
      </c>
      <c r="D11551">
        <v>6.99</v>
      </c>
      <c r="E11551" s="1">
        <v>38582.803472222222</v>
      </c>
    </row>
    <row r="11552" spans="1:5" x14ac:dyDescent="0.3">
      <c r="A11552">
        <v>11685</v>
      </c>
      <c r="B11552">
        <v>433</v>
      </c>
      <c r="C11552">
        <v>13273</v>
      </c>
      <c r="D11552">
        <v>4.99</v>
      </c>
      <c r="E11552" s="1">
        <v>38583.742361111108</v>
      </c>
    </row>
    <row r="11553" spans="1:5" x14ac:dyDescent="0.3">
      <c r="A11553">
        <v>11686</v>
      </c>
      <c r="B11553">
        <v>433</v>
      </c>
      <c r="C11553">
        <v>13801</v>
      </c>
      <c r="D11553">
        <v>4.99</v>
      </c>
      <c r="E11553" s="1">
        <v>38584.527777777781</v>
      </c>
    </row>
    <row r="11554" spans="1:5" x14ac:dyDescent="0.3">
      <c r="A11554">
        <v>11687</v>
      </c>
      <c r="B11554">
        <v>433</v>
      </c>
      <c r="C11554">
        <v>14523</v>
      </c>
      <c r="D11554">
        <v>4.99</v>
      </c>
      <c r="E11554" s="1">
        <v>38585.627083333333</v>
      </c>
    </row>
    <row r="11555" spans="1:5" x14ac:dyDescent="0.3">
      <c r="A11555">
        <v>11688</v>
      </c>
      <c r="B11555">
        <v>433</v>
      </c>
      <c r="C11555">
        <v>14559</v>
      </c>
      <c r="D11555">
        <v>6.99</v>
      </c>
      <c r="E11555" s="1">
        <v>38585.674305555556</v>
      </c>
    </row>
    <row r="11556" spans="1:5" x14ac:dyDescent="0.3">
      <c r="A11556">
        <v>11689</v>
      </c>
      <c r="B11556">
        <v>433</v>
      </c>
      <c r="C11556">
        <v>15476</v>
      </c>
      <c r="D11556">
        <v>4.99</v>
      </c>
      <c r="E11556" s="1">
        <v>38587.072916666664</v>
      </c>
    </row>
    <row r="11557" spans="1:5" x14ac:dyDescent="0.3">
      <c r="A11557">
        <v>11690</v>
      </c>
      <c r="B11557">
        <v>433</v>
      </c>
      <c r="C11557">
        <v>15502</v>
      </c>
      <c r="D11557">
        <v>5.99</v>
      </c>
      <c r="E11557" s="1">
        <v>38587.111111111109</v>
      </c>
    </row>
    <row r="11558" spans="1:5" x14ac:dyDescent="0.3">
      <c r="A11558">
        <v>11691</v>
      </c>
      <c r="B11558">
        <v>434</v>
      </c>
      <c r="C11558">
        <v>508</v>
      </c>
      <c r="D11558">
        <v>5.99</v>
      </c>
      <c r="E11558" s="1">
        <v>38500.111111111109</v>
      </c>
    </row>
    <row r="11559" spans="1:5" x14ac:dyDescent="0.3">
      <c r="A11559">
        <v>11692</v>
      </c>
      <c r="B11559">
        <v>434</v>
      </c>
      <c r="C11559">
        <v>1225</v>
      </c>
      <c r="D11559">
        <v>0.98999999999999899</v>
      </c>
      <c r="E11559" s="1">
        <v>38518.15625</v>
      </c>
    </row>
    <row r="11560" spans="1:5" x14ac:dyDescent="0.3">
      <c r="A11560">
        <v>11693</v>
      </c>
      <c r="B11560">
        <v>434</v>
      </c>
      <c r="C11560">
        <v>1584</v>
      </c>
      <c r="D11560">
        <v>5.99</v>
      </c>
      <c r="E11560" s="1">
        <v>38519.201388888891</v>
      </c>
    </row>
    <row r="11561" spans="1:5" x14ac:dyDescent="0.3">
      <c r="A11561">
        <v>11694</v>
      </c>
      <c r="B11561">
        <v>434</v>
      </c>
      <c r="C11561">
        <v>2415</v>
      </c>
      <c r="D11561">
        <v>7.99</v>
      </c>
      <c r="E11561" s="1">
        <v>38521.709722222222</v>
      </c>
    </row>
    <row r="11562" spans="1:5" x14ac:dyDescent="0.3">
      <c r="A11562">
        <v>11695</v>
      </c>
      <c r="B11562">
        <v>434</v>
      </c>
      <c r="C11562">
        <v>2430</v>
      </c>
      <c r="D11562">
        <v>3.99</v>
      </c>
      <c r="E11562" s="1">
        <v>38521.743750000001</v>
      </c>
    </row>
    <row r="11563" spans="1:5" x14ac:dyDescent="0.3">
      <c r="A11563">
        <v>11696</v>
      </c>
      <c r="B11563">
        <v>434</v>
      </c>
      <c r="C11563">
        <v>2494</v>
      </c>
      <c r="D11563">
        <v>3.99</v>
      </c>
      <c r="E11563" s="1">
        <v>38521.927083333336</v>
      </c>
    </row>
    <row r="11564" spans="1:5" x14ac:dyDescent="0.3">
      <c r="A11564">
        <v>11697</v>
      </c>
      <c r="B11564">
        <v>434</v>
      </c>
      <c r="C11564">
        <v>3014</v>
      </c>
      <c r="D11564">
        <v>2.99</v>
      </c>
      <c r="E11564" s="1">
        <v>38523.447916666664</v>
      </c>
    </row>
    <row r="11565" spans="1:5" x14ac:dyDescent="0.3">
      <c r="A11565">
        <v>11698</v>
      </c>
      <c r="B11565">
        <v>434</v>
      </c>
      <c r="C11565">
        <v>3037</v>
      </c>
      <c r="D11565">
        <v>2.99</v>
      </c>
      <c r="E11565" s="1">
        <v>38523.519444444442</v>
      </c>
    </row>
    <row r="11566" spans="1:5" x14ac:dyDescent="0.3">
      <c r="A11566">
        <v>11699</v>
      </c>
      <c r="B11566">
        <v>434</v>
      </c>
      <c r="C11566">
        <v>4414</v>
      </c>
      <c r="D11566">
        <v>2.99</v>
      </c>
      <c r="E11566" s="1">
        <v>38540.916666666664</v>
      </c>
    </row>
    <row r="11567" spans="1:5" x14ac:dyDescent="0.3">
      <c r="A11567">
        <v>11700</v>
      </c>
      <c r="B11567">
        <v>434</v>
      </c>
      <c r="C11567">
        <v>4654</v>
      </c>
      <c r="D11567">
        <v>6.99</v>
      </c>
      <c r="E11567" s="1">
        <v>38541.408333333333</v>
      </c>
    </row>
    <row r="11568" spans="1:5" x14ac:dyDescent="0.3">
      <c r="A11568">
        <v>11701</v>
      </c>
      <c r="B11568">
        <v>434</v>
      </c>
      <c r="C11568">
        <v>4960</v>
      </c>
      <c r="D11568">
        <v>10.99</v>
      </c>
      <c r="E11568" s="1">
        <v>38541.977083333331</v>
      </c>
    </row>
    <row r="11569" spans="1:5" x14ac:dyDescent="0.3">
      <c r="A11569">
        <v>11702</v>
      </c>
      <c r="B11569">
        <v>434</v>
      </c>
      <c r="C11569">
        <v>5464</v>
      </c>
      <c r="D11569">
        <v>2.99</v>
      </c>
      <c r="E11569" s="1">
        <v>38542.956944444442</v>
      </c>
    </row>
    <row r="11570" spans="1:5" x14ac:dyDescent="0.3">
      <c r="A11570">
        <v>11703</v>
      </c>
      <c r="B11570">
        <v>434</v>
      </c>
      <c r="C11570">
        <v>6972</v>
      </c>
      <c r="D11570">
        <v>0.98999999999999899</v>
      </c>
      <c r="E11570" s="1">
        <v>38560.021527777775</v>
      </c>
    </row>
    <row r="11571" spans="1:5" x14ac:dyDescent="0.3">
      <c r="A11571">
        <v>11704</v>
      </c>
      <c r="B11571">
        <v>434</v>
      </c>
      <c r="C11571">
        <v>7260</v>
      </c>
      <c r="D11571">
        <v>6.99</v>
      </c>
      <c r="E11571" s="1">
        <v>38560.464583333334</v>
      </c>
    </row>
    <row r="11572" spans="1:5" x14ac:dyDescent="0.3">
      <c r="A11572">
        <v>11705</v>
      </c>
      <c r="B11572">
        <v>434</v>
      </c>
      <c r="C11572">
        <v>7479</v>
      </c>
      <c r="D11572">
        <v>2.99</v>
      </c>
      <c r="E11572" s="1">
        <v>38560.804166666669</v>
      </c>
    </row>
    <row r="11573" spans="1:5" x14ac:dyDescent="0.3">
      <c r="A11573">
        <v>11706</v>
      </c>
      <c r="B11573">
        <v>434</v>
      </c>
      <c r="C11573">
        <v>8205</v>
      </c>
      <c r="D11573">
        <v>0.98999999999999899</v>
      </c>
      <c r="E11573" s="1">
        <v>38561.970833333333</v>
      </c>
    </row>
    <row r="11574" spans="1:5" x14ac:dyDescent="0.3">
      <c r="A11574">
        <v>11707</v>
      </c>
      <c r="B11574">
        <v>434</v>
      </c>
      <c r="C11574">
        <v>9350</v>
      </c>
      <c r="D11574">
        <v>4.99</v>
      </c>
      <c r="E11574" s="1">
        <v>38563.76666666667</v>
      </c>
    </row>
    <row r="11575" spans="1:5" x14ac:dyDescent="0.3">
      <c r="A11575">
        <v>11708</v>
      </c>
      <c r="B11575">
        <v>434</v>
      </c>
      <c r="C11575">
        <v>11242</v>
      </c>
      <c r="D11575">
        <v>3.99</v>
      </c>
      <c r="E11575" s="1">
        <v>38566.563888888886</v>
      </c>
    </row>
    <row r="11576" spans="1:5" x14ac:dyDescent="0.3">
      <c r="A11576">
        <v>11709</v>
      </c>
      <c r="B11576">
        <v>434</v>
      </c>
      <c r="C11576">
        <v>11867</v>
      </c>
      <c r="D11576">
        <v>2.99</v>
      </c>
      <c r="E11576" s="1">
        <v>38581.586111111108</v>
      </c>
    </row>
    <row r="11577" spans="1:5" x14ac:dyDescent="0.3">
      <c r="A11577">
        <v>11710</v>
      </c>
      <c r="B11577">
        <v>434</v>
      </c>
      <c r="C11577">
        <v>12030</v>
      </c>
      <c r="D11577">
        <v>2.99</v>
      </c>
      <c r="E11577" s="1">
        <v>38581.840277777781</v>
      </c>
    </row>
    <row r="11578" spans="1:5" x14ac:dyDescent="0.3">
      <c r="A11578">
        <v>11711</v>
      </c>
      <c r="B11578">
        <v>434</v>
      </c>
      <c r="C11578">
        <v>12146</v>
      </c>
      <c r="D11578">
        <v>2.99</v>
      </c>
      <c r="E11578" s="1">
        <v>38582.006944444445</v>
      </c>
    </row>
    <row r="11579" spans="1:5" x14ac:dyDescent="0.3">
      <c r="A11579">
        <v>11712</v>
      </c>
      <c r="B11579">
        <v>434</v>
      </c>
      <c r="C11579">
        <v>12624</v>
      </c>
      <c r="D11579">
        <v>7.99</v>
      </c>
      <c r="E11579" s="1">
        <v>38582.732638888891</v>
      </c>
    </row>
    <row r="11580" spans="1:5" x14ac:dyDescent="0.3">
      <c r="A11580">
        <v>11713</v>
      </c>
      <c r="B11580">
        <v>434</v>
      </c>
      <c r="C11580">
        <v>13359</v>
      </c>
      <c r="D11580">
        <v>9.99</v>
      </c>
      <c r="E11580" s="1">
        <v>38583.87777777778</v>
      </c>
    </row>
    <row r="11581" spans="1:5" x14ac:dyDescent="0.3">
      <c r="A11581">
        <v>11714</v>
      </c>
      <c r="B11581">
        <v>434</v>
      </c>
      <c r="C11581">
        <v>13383</v>
      </c>
      <c r="D11581">
        <v>7.99</v>
      </c>
      <c r="E11581" s="1">
        <v>38583.901388888888</v>
      </c>
    </row>
    <row r="11582" spans="1:5" x14ac:dyDescent="0.3">
      <c r="A11582">
        <v>11715</v>
      </c>
      <c r="B11582">
        <v>434</v>
      </c>
      <c r="C11582">
        <v>14553</v>
      </c>
      <c r="D11582">
        <v>4.99</v>
      </c>
      <c r="E11582" s="1">
        <v>38585.665972222225</v>
      </c>
    </row>
    <row r="11583" spans="1:5" x14ac:dyDescent="0.3">
      <c r="A11583">
        <v>11716</v>
      </c>
      <c r="B11583">
        <v>434</v>
      </c>
      <c r="C11583">
        <v>15016</v>
      </c>
      <c r="D11583">
        <v>3.99</v>
      </c>
      <c r="E11583" s="1">
        <v>38586.365972222222</v>
      </c>
    </row>
    <row r="11584" spans="1:5" x14ac:dyDescent="0.3">
      <c r="A11584">
        <v>11717</v>
      </c>
      <c r="B11584">
        <v>434</v>
      </c>
      <c r="C11584">
        <v>15385</v>
      </c>
      <c r="D11584">
        <v>4.99</v>
      </c>
      <c r="E11584" s="1">
        <v>38586.942361111112</v>
      </c>
    </row>
    <row r="11585" spans="1:5" x14ac:dyDescent="0.3">
      <c r="A11585">
        <v>11718</v>
      </c>
      <c r="B11585">
        <v>435</v>
      </c>
      <c r="C11585">
        <v>757</v>
      </c>
      <c r="D11585">
        <v>7.99</v>
      </c>
      <c r="E11585" s="1">
        <v>38501.436805555553</v>
      </c>
    </row>
    <row r="11586" spans="1:5" x14ac:dyDescent="0.3">
      <c r="A11586">
        <v>11719</v>
      </c>
      <c r="B11586">
        <v>435</v>
      </c>
      <c r="C11586">
        <v>806</v>
      </c>
      <c r="D11586">
        <v>4.99</v>
      </c>
      <c r="E11586" s="1">
        <v>38501.771527777775</v>
      </c>
    </row>
    <row r="11587" spans="1:5" x14ac:dyDescent="0.3">
      <c r="A11587">
        <v>11720</v>
      </c>
      <c r="B11587">
        <v>435</v>
      </c>
      <c r="C11587">
        <v>1443</v>
      </c>
      <c r="D11587">
        <v>0.98999999999999899</v>
      </c>
      <c r="E11587" s="1">
        <v>38518.789583333331</v>
      </c>
    </row>
    <row r="11588" spans="1:5" x14ac:dyDescent="0.3">
      <c r="A11588">
        <v>11721</v>
      </c>
      <c r="B11588">
        <v>435</v>
      </c>
      <c r="C11588">
        <v>2984</v>
      </c>
      <c r="D11588">
        <v>0.98999999999999899</v>
      </c>
      <c r="E11588" s="1">
        <v>38523.363194444442</v>
      </c>
    </row>
    <row r="11589" spans="1:5" x14ac:dyDescent="0.3">
      <c r="A11589">
        <v>11722</v>
      </c>
      <c r="B11589">
        <v>435</v>
      </c>
      <c r="C11589">
        <v>3690</v>
      </c>
      <c r="D11589">
        <v>0.98999999999999899</v>
      </c>
      <c r="E11589" s="1">
        <v>38539.406944444447</v>
      </c>
    </row>
    <row r="11590" spans="1:5" x14ac:dyDescent="0.3">
      <c r="A11590">
        <v>11723</v>
      </c>
      <c r="B11590">
        <v>435</v>
      </c>
      <c r="C11590">
        <v>3918</v>
      </c>
      <c r="D11590">
        <v>8.99</v>
      </c>
      <c r="E11590" s="1">
        <v>38539.851388888892</v>
      </c>
    </row>
    <row r="11591" spans="1:5" x14ac:dyDescent="0.3">
      <c r="A11591">
        <v>11724</v>
      </c>
      <c r="B11591">
        <v>435</v>
      </c>
      <c r="C11591">
        <v>5220</v>
      </c>
      <c r="D11591">
        <v>4.99</v>
      </c>
      <c r="E11591" s="1">
        <v>38542.499305555553</v>
      </c>
    </row>
    <row r="11592" spans="1:5" x14ac:dyDescent="0.3">
      <c r="A11592">
        <v>11725</v>
      </c>
      <c r="B11592">
        <v>435</v>
      </c>
      <c r="C11592">
        <v>6051</v>
      </c>
      <c r="D11592">
        <v>4.99</v>
      </c>
      <c r="E11592" s="1">
        <v>38544.156944444447</v>
      </c>
    </row>
    <row r="11593" spans="1:5" x14ac:dyDescent="0.3">
      <c r="A11593">
        <v>11726</v>
      </c>
      <c r="B11593">
        <v>435</v>
      </c>
      <c r="C11593">
        <v>6935</v>
      </c>
      <c r="D11593">
        <v>2.99</v>
      </c>
      <c r="E11593" s="1">
        <v>38559.967361111114</v>
      </c>
    </row>
    <row r="11594" spans="1:5" x14ac:dyDescent="0.3">
      <c r="A11594">
        <v>11727</v>
      </c>
      <c r="B11594">
        <v>435</v>
      </c>
      <c r="C11594">
        <v>8386</v>
      </c>
      <c r="D11594">
        <v>5.99</v>
      </c>
      <c r="E11594" s="1">
        <v>38562.239583333336</v>
      </c>
    </row>
    <row r="11595" spans="1:5" x14ac:dyDescent="0.3">
      <c r="A11595">
        <v>11728</v>
      </c>
      <c r="B11595">
        <v>435</v>
      </c>
      <c r="C11595">
        <v>8891</v>
      </c>
      <c r="D11595">
        <v>4.99</v>
      </c>
      <c r="E11595" s="1">
        <v>38563.031944444447</v>
      </c>
    </row>
    <row r="11596" spans="1:5" x14ac:dyDescent="0.3">
      <c r="A11596">
        <v>11729</v>
      </c>
      <c r="B11596">
        <v>435</v>
      </c>
      <c r="C11596">
        <v>9269</v>
      </c>
      <c r="D11596">
        <v>0.98999999999999899</v>
      </c>
      <c r="E11596" s="1">
        <v>38563.626388888886</v>
      </c>
    </row>
    <row r="11597" spans="1:5" x14ac:dyDescent="0.3">
      <c r="A11597">
        <v>11730</v>
      </c>
      <c r="B11597">
        <v>435</v>
      </c>
      <c r="C11597">
        <v>9655</v>
      </c>
      <c r="D11597">
        <v>3.99</v>
      </c>
      <c r="E11597" s="1">
        <v>38564.247916666667</v>
      </c>
    </row>
    <row r="11598" spans="1:5" x14ac:dyDescent="0.3">
      <c r="A11598">
        <v>11731</v>
      </c>
      <c r="B11598">
        <v>435</v>
      </c>
      <c r="C11598">
        <v>9829</v>
      </c>
      <c r="D11598">
        <v>4.99</v>
      </c>
      <c r="E11598" s="1">
        <v>38564.498611111114</v>
      </c>
    </row>
    <row r="11599" spans="1:5" x14ac:dyDescent="0.3">
      <c r="A11599">
        <v>11732</v>
      </c>
      <c r="B11599">
        <v>435</v>
      </c>
      <c r="C11599">
        <v>10998</v>
      </c>
      <c r="D11599">
        <v>6.99</v>
      </c>
      <c r="E11599" s="1">
        <v>38566.201388888891</v>
      </c>
    </row>
    <row r="11600" spans="1:5" x14ac:dyDescent="0.3">
      <c r="A11600">
        <v>11733</v>
      </c>
      <c r="B11600">
        <v>435</v>
      </c>
      <c r="C11600">
        <v>11041</v>
      </c>
      <c r="D11600">
        <v>2.99</v>
      </c>
      <c r="E11600" s="1">
        <v>38566.252083333333</v>
      </c>
    </row>
    <row r="11601" spans="1:5" x14ac:dyDescent="0.3">
      <c r="A11601">
        <v>11734</v>
      </c>
      <c r="B11601">
        <v>435</v>
      </c>
      <c r="C11601">
        <v>11786</v>
      </c>
      <c r="D11601">
        <v>3.99</v>
      </c>
      <c r="E11601" s="1">
        <v>38581.456250000003</v>
      </c>
    </row>
    <row r="11602" spans="1:5" x14ac:dyDescent="0.3">
      <c r="A11602">
        <v>11735</v>
      </c>
      <c r="B11602">
        <v>435</v>
      </c>
      <c r="C11602">
        <v>11796</v>
      </c>
      <c r="D11602">
        <v>0.98999999999999899</v>
      </c>
      <c r="E11602" s="1">
        <v>38581.469444444447</v>
      </c>
    </row>
    <row r="11603" spans="1:5" x14ac:dyDescent="0.3">
      <c r="A11603">
        <v>11736</v>
      </c>
      <c r="B11603">
        <v>435</v>
      </c>
      <c r="C11603">
        <v>12046</v>
      </c>
      <c r="D11603">
        <v>0.98999999999999899</v>
      </c>
      <c r="E11603" s="1">
        <v>38581.865972222222</v>
      </c>
    </row>
    <row r="11604" spans="1:5" x14ac:dyDescent="0.3">
      <c r="A11604">
        <v>11737</v>
      </c>
      <c r="B11604">
        <v>435</v>
      </c>
      <c r="C11604">
        <v>12741</v>
      </c>
      <c r="D11604">
        <v>4.99</v>
      </c>
      <c r="E11604" s="1">
        <v>38582.928472222222</v>
      </c>
    </row>
    <row r="11605" spans="1:5" x14ac:dyDescent="0.3">
      <c r="A11605">
        <v>11738</v>
      </c>
      <c r="B11605">
        <v>435</v>
      </c>
      <c r="C11605">
        <v>13208</v>
      </c>
      <c r="D11605">
        <v>0.98999999999999899</v>
      </c>
      <c r="E11605" s="1">
        <v>38583.637499999997</v>
      </c>
    </row>
    <row r="11606" spans="1:5" x14ac:dyDescent="0.3">
      <c r="A11606">
        <v>11739</v>
      </c>
      <c r="B11606">
        <v>435</v>
      </c>
      <c r="C11606">
        <v>14696</v>
      </c>
      <c r="D11606">
        <v>4.99</v>
      </c>
      <c r="E11606" s="1">
        <v>38585.866666666669</v>
      </c>
    </row>
    <row r="11607" spans="1:5" x14ac:dyDescent="0.3">
      <c r="A11607">
        <v>11740</v>
      </c>
      <c r="B11607">
        <v>435</v>
      </c>
      <c r="C11607">
        <v>14765</v>
      </c>
      <c r="D11607">
        <v>1.99</v>
      </c>
      <c r="E11607" s="1">
        <v>38585.986111111109</v>
      </c>
    </row>
    <row r="11608" spans="1:5" x14ac:dyDescent="0.3">
      <c r="A11608">
        <v>11741</v>
      </c>
      <c r="B11608">
        <v>435</v>
      </c>
      <c r="C11608">
        <v>14850</v>
      </c>
      <c r="D11608">
        <v>0.98999999999999899</v>
      </c>
      <c r="E11608" s="1">
        <v>38586.094444444447</v>
      </c>
    </row>
    <row r="11609" spans="1:5" x14ac:dyDescent="0.3">
      <c r="A11609">
        <v>11742</v>
      </c>
      <c r="B11609">
        <v>435</v>
      </c>
      <c r="C11609">
        <v>15136</v>
      </c>
      <c r="D11609">
        <v>2.99</v>
      </c>
      <c r="E11609" s="1">
        <v>38586.554861111108</v>
      </c>
    </row>
    <row r="11610" spans="1:5" x14ac:dyDescent="0.3">
      <c r="A11610">
        <v>11743</v>
      </c>
      <c r="B11610">
        <v>436</v>
      </c>
      <c r="C11610">
        <v>45</v>
      </c>
      <c r="D11610">
        <v>7.99</v>
      </c>
      <c r="E11610" s="1">
        <v>38497.249305555553</v>
      </c>
    </row>
    <row r="11611" spans="1:5" x14ac:dyDescent="0.3">
      <c r="A11611">
        <v>11744</v>
      </c>
      <c r="B11611">
        <v>436</v>
      </c>
      <c r="C11611">
        <v>256</v>
      </c>
      <c r="D11611">
        <v>3.99</v>
      </c>
      <c r="E11611" s="1">
        <v>38498.638888888891</v>
      </c>
    </row>
    <row r="11612" spans="1:5" x14ac:dyDescent="0.3">
      <c r="A11612">
        <v>11745</v>
      </c>
      <c r="B11612">
        <v>436</v>
      </c>
      <c r="C11612">
        <v>848</v>
      </c>
      <c r="D11612">
        <v>5.99</v>
      </c>
      <c r="E11612" s="1">
        <v>38502.054861111108</v>
      </c>
    </row>
    <row r="11613" spans="1:5" x14ac:dyDescent="0.3">
      <c r="A11613">
        <v>11746</v>
      </c>
      <c r="B11613">
        <v>436</v>
      </c>
      <c r="C11613">
        <v>2291</v>
      </c>
      <c r="D11613">
        <v>9.99</v>
      </c>
      <c r="E11613" s="1">
        <v>38521.316666666666</v>
      </c>
    </row>
    <row r="11614" spans="1:5" x14ac:dyDescent="0.3">
      <c r="A11614">
        <v>11747</v>
      </c>
      <c r="B11614">
        <v>436</v>
      </c>
      <c r="C11614">
        <v>3851</v>
      </c>
      <c r="D11614">
        <v>1.99</v>
      </c>
      <c r="E11614" s="1">
        <v>38539.70416666667</v>
      </c>
    </row>
    <row r="11615" spans="1:5" x14ac:dyDescent="0.3">
      <c r="A11615">
        <v>11748</v>
      </c>
      <c r="B11615">
        <v>436</v>
      </c>
      <c r="C11615">
        <v>3944</v>
      </c>
      <c r="D11615">
        <v>2.99</v>
      </c>
      <c r="E11615" s="1">
        <v>38539.898611111108</v>
      </c>
    </row>
    <row r="11616" spans="1:5" x14ac:dyDescent="0.3">
      <c r="A11616">
        <v>11749</v>
      </c>
      <c r="B11616">
        <v>436</v>
      </c>
      <c r="C11616">
        <v>4643</v>
      </c>
      <c r="D11616">
        <v>0.98999999999999899</v>
      </c>
      <c r="E11616" s="1">
        <v>38541.384027777778</v>
      </c>
    </row>
    <row r="11617" spans="1:5" x14ac:dyDescent="0.3">
      <c r="A11617">
        <v>11750</v>
      </c>
      <c r="B11617">
        <v>436</v>
      </c>
      <c r="C11617">
        <v>4751</v>
      </c>
      <c r="D11617">
        <v>2.99</v>
      </c>
      <c r="E11617" s="1">
        <v>38541.588194444441</v>
      </c>
    </row>
    <row r="11618" spans="1:5" x14ac:dyDescent="0.3">
      <c r="A11618">
        <v>11751</v>
      </c>
      <c r="B11618">
        <v>436</v>
      </c>
      <c r="C11618">
        <v>4782</v>
      </c>
      <c r="D11618">
        <v>4.99</v>
      </c>
      <c r="E11618" s="1">
        <v>38541.672222222223</v>
      </c>
    </row>
    <row r="11619" spans="1:5" x14ac:dyDescent="0.3">
      <c r="A11619">
        <v>11752</v>
      </c>
      <c r="B11619">
        <v>436</v>
      </c>
      <c r="C11619">
        <v>5959</v>
      </c>
      <c r="D11619">
        <v>0.98999999999999899</v>
      </c>
      <c r="E11619" s="1">
        <v>38543.982638888891</v>
      </c>
    </row>
    <row r="11620" spans="1:5" x14ac:dyDescent="0.3">
      <c r="A11620">
        <v>11753</v>
      </c>
      <c r="B11620">
        <v>436</v>
      </c>
      <c r="C11620">
        <v>7593</v>
      </c>
      <c r="D11620">
        <v>4.99</v>
      </c>
      <c r="E11620" s="1">
        <v>38560.977777777778</v>
      </c>
    </row>
    <row r="11621" spans="1:5" x14ac:dyDescent="0.3">
      <c r="A11621">
        <v>11754</v>
      </c>
      <c r="B11621">
        <v>436</v>
      </c>
      <c r="C11621">
        <v>8027</v>
      </c>
      <c r="D11621">
        <v>5.99</v>
      </c>
      <c r="E11621" s="1">
        <v>38561.67291666667</v>
      </c>
    </row>
    <row r="11622" spans="1:5" x14ac:dyDescent="0.3">
      <c r="A11622">
        <v>11755</v>
      </c>
      <c r="B11622">
        <v>436</v>
      </c>
      <c r="C11622">
        <v>8097</v>
      </c>
      <c r="D11622">
        <v>9.99</v>
      </c>
      <c r="E11622" s="1">
        <v>38561.772222222222</v>
      </c>
    </row>
    <row r="11623" spans="1:5" x14ac:dyDescent="0.3">
      <c r="A11623">
        <v>11756</v>
      </c>
      <c r="B11623">
        <v>436</v>
      </c>
      <c r="C11623">
        <v>9345</v>
      </c>
      <c r="D11623">
        <v>9.99</v>
      </c>
      <c r="E11623" s="1">
        <v>38563.759027777778</v>
      </c>
    </row>
    <row r="11624" spans="1:5" x14ac:dyDescent="0.3">
      <c r="A11624">
        <v>11757</v>
      </c>
      <c r="B11624">
        <v>436</v>
      </c>
      <c r="C11624">
        <v>9539</v>
      </c>
      <c r="D11624">
        <v>0.98999999999999899</v>
      </c>
      <c r="E11624" s="1">
        <v>38564.066666666666</v>
      </c>
    </row>
    <row r="11625" spans="1:5" x14ac:dyDescent="0.3">
      <c r="A11625">
        <v>11758</v>
      </c>
      <c r="B11625">
        <v>436</v>
      </c>
      <c r="C11625">
        <v>9638</v>
      </c>
      <c r="D11625">
        <v>5.99</v>
      </c>
      <c r="E11625" s="1">
        <v>38564.229166666664</v>
      </c>
    </row>
    <row r="11626" spans="1:5" x14ac:dyDescent="0.3">
      <c r="A11626">
        <v>11759</v>
      </c>
      <c r="B11626">
        <v>436</v>
      </c>
      <c r="C11626">
        <v>10216</v>
      </c>
      <c r="D11626">
        <v>3.99</v>
      </c>
      <c r="E11626" s="1">
        <v>38565.04583333333</v>
      </c>
    </row>
    <row r="11627" spans="1:5" x14ac:dyDescent="0.3">
      <c r="A11627">
        <v>11760</v>
      </c>
      <c r="B11627">
        <v>436</v>
      </c>
      <c r="C11627">
        <v>11160</v>
      </c>
      <c r="D11627">
        <v>0.98999999999999899</v>
      </c>
      <c r="E11627" s="1">
        <v>38566.420138888891</v>
      </c>
    </row>
    <row r="11628" spans="1:5" x14ac:dyDescent="0.3">
      <c r="A11628">
        <v>11761</v>
      </c>
      <c r="B11628">
        <v>436</v>
      </c>
      <c r="C11628">
        <v>11580</v>
      </c>
      <c r="D11628">
        <v>2.99</v>
      </c>
      <c r="E11628" s="1">
        <v>38581.082638888889</v>
      </c>
    </row>
    <row r="11629" spans="1:5" x14ac:dyDescent="0.3">
      <c r="A11629">
        <v>11762</v>
      </c>
      <c r="B11629">
        <v>436</v>
      </c>
      <c r="C11629">
        <v>11615</v>
      </c>
      <c r="D11629">
        <v>4.99</v>
      </c>
      <c r="E11629" s="1">
        <v>38581.162499999999</v>
      </c>
    </row>
    <row r="11630" spans="1:5" x14ac:dyDescent="0.3">
      <c r="A11630">
        <v>11763</v>
      </c>
      <c r="B11630">
        <v>436</v>
      </c>
      <c r="C11630">
        <v>11896</v>
      </c>
      <c r="D11630">
        <v>5.99</v>
      </c>
      <c r="E11630" s="1">
        <v>38581.638194444444</v>
      </c>
    </row>
    <row r="11631" spans="1:5" x14ac:dyDescent="0.3">
      <c r="A11631">
        <v>11764</v>
      </c>
      <c r="B11631">
        <v>436</v>
      </c>
      <c r="C11631">
        <v>12297</v>
      </c>
      <c r="D11631">
        <v>0.98999999999999899</v>
      </c>
      <c r="E11631" s="1">
        <v>38582.22152777778</v>
      </c>
    </row>
    <row r="11632" spans="1:5" x14ac:dyDescent="0.3">
      <c r="A11632">
        <v>11765</v>
      </c>
      <c r="B11632">
        <v>436</v>
      </c>
      <c r="C11632">
        <v>12429</v>
      </c>
      <c r="D11632">
        <v>6.99</v>
      </c>
      <c r="E11632" s="1">
        <v>38582.43472222222</v>
      </c>
    </row>
    <row r="11633" spans="1:5" x14ac:dyDescent="0.3">
      <c r="A11633">
        <v>11766</v>
      </c>
      <c r="B11633">
        <v>436</v>
      </c>
      <c r="C11633">
        <v>13099</v>
      </c>
      <c r="D11633">
        <v>9.99</v>
      </c>
      <c r="E11633" s="1">
        <v>38583.454861111109</v>
      </c>
    </row>
    <row r="11634" spans="1:5" x14ac:dyDescent="0.3">
      <c r="A11634">
        <v>11767</v>
      </c>
      <c r="B11634">
        <v>436</v>
      </c>
      <c r="C11634">
        <v>13382</v>
      </c>
      <c r="D11634">
        <v>7.99</v>
      </c>
      <c r="E11634" s="1">
        <v>38583.901388888888</v>
      </c>
    </row>
    <row r="11635" spans="1:5" x14ac:dyDescent="0.3">
      <c r="A11635">
        <v>11768</v>
      </c>
      <c r="B11635">
        <v>436</v>
      </c>
      <c r="C11635">
        <v>13533</v>
      </c>
      <c r="D11635">
        <v>3.99</v>
      </c>
      <c r="E11635" s="1">
        <v>38584.145833333336</v>
      </c>
    </row>
    <row r="11636" spans="1:5" x14ac:dyDescent="0.3">
      <c r="A11636">
        <v>11769</v>
      </c>
      <c r="B11636">
        <v>436</v>
      </c>
      <c r="C11636">
        <v>13760</v>
      </c>
      <c r="D11636">
        <v>5.99</v>
      </c>
      <c r="E11636" s="1">
        <v>38584.476388888892</v>
      </c>
    </row>
    <row r="11637" spans="1:5" x14ac:dyDescent="0.3">
      <c r="A11637">
        <v>11770</v>
      </c>
      <c r="B11637">
        <v>436</v>
      </c>
      <c r="C11637">
        <v>13814</v>
      </c>
      <c r="D11637">
        <v>0.98999999999999899</v>
      </c>
      <c r="E11637" s="1">
        <v>38584.546527777777</v>
      </c>
    </row>
    <row r="11638" spans="1:5" x14ac:dyDescent="0.3">
      <c r="A11638">
        <v>11771</v>
      </c>
      <c r="B11638">
        <v>436</v>
      </c>
      <c r="C11638">
        <v>13826</v>
      </c>
      <c r="D11638">
        <v>2.99</v>
      </c>
      <c r="E11638" s="1">
        <v>38584.573611111111</v>
      </c>
    </row>
    <row r="11639" spans="1:5" x14ac:dyDescent="0.3">
      <c r="A11639">
        <v>11772</v>
      </c>
      <c r="B11639">
        <v>436</v>
      </c>
      <c r="C11639">
        <v>15766</v>
      </c>
      <c r="D11639">
        <v>4.99</v>
      </c>
      <c r="E11639" s="1">
        <v>38587.548611111109</v>
      </c>
    </row>
    <row r="11640" spans="1:5" x14ac:dyDescent="0.3">
      <c r="A11640">
        <v>11773</v>
      </c>
      <c r="B11640">
        <v>437</v>
      </c>
      <c r="C11640">
        <v>192</v>
      </c>
      <c r="D11640">
        <v>2.99</v>
      </c>
      <c r="E11640" s="1">
        <v>38498.263888888891</v>
      </c>
    </row>
    <row r="11641" spans="1:5" x14ac:dyDescent="0.3">
      <c r="A11641">
        <v>11774</v>
      </c>
      <c r="B11641">
        <v>437</v>
      </c>
      <c r="C11641">
        <v>656</v>
      </c>
      <c r="D11641">
        <v>4.99</v>
      </c>
      <c r="E11641" s="1">
        <v>38500.845833333333</v>
      </c>
    </row>
    <row r="11642" spans="1:5" x14ac:dyDescent="0.3">
      <c r="A11642">
        <v>11775</v>
      </c>
      <c r="B11642">
        <v>437</v>
      </c>
      <c r="C11642">
        <v>666</v>
      </c>
      <c r="D11642">
        <v>5.99</v>
      </c>
      <c r="E11642" s="1">
        <v>38500.908333333333</v>
      </c>
    </row>
    <row r="11643" spans="1:5" x14ac:dyDescent="0.3">
      <c r="A11643">
        <v>11776</v>
      </c>
      <c r="B11643">
        <v>437</v>
      </c>
      <c r="C11643">
        <v>2239</v>
      </c>
      <c r="D11643">
        <v>5.99</v>
      </c>
      <c r="E11643" s="1">
        <v>38521.182638888888</v>
      </c>
    </row>
    <row r="11644" spans="1:5" x14ac:dyDescent="0.3">
      <c r="A11644">
        <v>11777</v>
      </c>
      <c r="B11644">
        <v>437</v>
      </c>
      <c r="C11644">
        <v>2792</v>
      </c>
      <c r="D11644">
        <v>2.99</v>
      </c>
      <c r="E11644" s="1">
        <v>38522.786111111112</v>
      </c>
    </row>
    <row r="11645" spans="1:5" x14ac:dyDescent="0.3">
      <c r="A11645">
        <v>11778</v>
      </c>
      <c r="B11645">
        <v>437</v>
      </c>
      <c r="C11645">
        <v>3265</v>
      </c>
      <c r="D11645">
        <v>2.99</v>
      </c>
      <c r="E11645" s="1">
        <v>38524.182638888888</v>
      </c>
    </row>
    <row r="11646" spans="1:5" x14ac:dyDescent="0.3">
      <c r="A11646">
        <v>11779</v>
      </c>
      <c r="B11646">
        <v>437</v>
      </c>
      <c r="C11646">
        <v>3747</v>
      </c>
      <c r="D11646">
        <v>4.99</v>
      </c>
      <c r="E11646" s="1">
        <v>38539.507638888892</v>
      </c>
    </row>
    <row r="11647" spans="1:5" x14ac:dyDescent="0.3">
      <c r="A11647">
        <v>11780</v>
      </c>
      <c r="B11647">
        <v>437</v>
      </c>
      <c r="C11647">
        <v>4765</v>
      </c>
      <c r="D11647">
        <v>4.99</v>
      </c>
      <c r="E11647" s="1">
        <v>38541.630555555559</v>
      </c>
    </row>
    <row r="11648" spans="1:5" x14ac:dyDescent="0.3">
      <c r="A11648">
        <v>11781</v>
      </c>
      <c r="B11648">
        <v>437</v>
      </c>
      <c r="C11648">
        <v>5085</v>
      </c>
      <c r="D11648">
        <v>4.99</v>
      </c>
      <c r="E11648" s="1">
        <v>38542.23333333333</v>
      </c>
    </row>
    <row r="11649" spans="1:5" x14ac:dyDescent="0.3">
      <c r="A11649">
        <v>11782</v>
      </c>
      <c r="B11649">
        <v>437</v>
      </c>
      <c r="C11649">
        <v>5167</v>
      </c>
      <c r="D11649">
        <v>1.99</v>
      </c>
      <c r="E11649" s="1">
        <v>38542.387499999997</v>
      </c>
    </row>
    <row r="11650" spans="1:5" x14ac:dyDescent="0.3">
      <c r="A11650">
        <v>11783</v>
      </c>
      <c r="B11650">
        <v>437</v>
      </c>
      <c r="C11650">
        <v>5744</v>
      </c>
      <c r="D11650">
        <v>2.99</v>
      </c>
      <c r="E11650" s="1">
        <v>38543.505555555559</v>
      </c>
    </row>
    <row r="11651" spans="1:5" x14ac:dyDescent="0.3">
      <c r="A11651">
        <v>11784</v>
      </c>
      <c r="B11651">
        <v>437</v>
      </c>
      <c r="C11651">
        <v>5864</v>
      </c>
      <c r="D11651">
        <v>6.99</v>
      </c>
      <c r="E11651" s="1">
        <v>38543.770138888889</v>
      </c>
    </row>
    <row r="11652" spans="1:5" x14ac:dyDescent="0.3">
      <c r="A11652">
        <v>11785</v>
      </c>
      <c r="B11652">
        <v>437</v>
      </c>
      <c r="C11652">
        <v>8215</v>
      </c>
      <c r="D11652">
        <v>2.99</v>
      </c>
      <c r="E11652" s="1">
        <v>38561.988194444442</v>
      </c>
    </row>
    <row r="11653" spans="1:5" x14ac:dyDescent="0.3">
      <c r="A11653">
        <v>11786</v>
      </c>
      <c r="B11653">
        <v>437</v>
      </c>
      <c r="C11653">
        <v>9172</v>
      </c>
      <c r="D11653">
        <v>2.99</v>
      </c>
      <c r="E11653" s="1">
        <v>38563.48333333333</v>
      </c>
    </row>
    <row r="11654" spans="1:5" x14ac:dyDescent="0.3">
      <c r="A11654">
        <v>11787</v>
      </c>
      <c r="B11654">
        <v>437</v>
      </c>
      <c r="C11654">
        <v>9333</v>
      </c>
      <c r="D11654">
        <v>2.99</v>
      </c>
      <c r="E11654" s="1">
        <v>38563.745138888888</v>
      </c>
    </row>
    <row r="11655" spans="1:5" x14ac:dyDescent="0.3">
      <c r="A11655">
        <v>11788</v>
      </c>
      <c r="B11655">
        <v>437</v>
      </c>
      <c r="C11655">
        <v>10009</v>
      </c>
      <c r="D11655">
        <v>8.99</v>
      </c>
      <c r="E11655" s="1">
        <v>38564.75</v>
      </c>
    </row>
    <row r="11656" spans="1:5" x14ac:dyDescent="0.3">
      <c r="A11656">
        <v>11789</v>
      </c>
      <c r="B11656">
        <v>437</v>
      </c>
      <c r="C11656">
        <v>10249</v>
      </c>
      <c r="D11656">
        <v>0.98999999999999899</v>
      </c>
      <c r="E11656" s="1">
        <v>38565.107638888891</v>
      </c>
    </row>
    <row r="11657" spans="1:5" x14ac:dyDescent="0.3">
      <c r="A11657">
        <v>11790</v>
      </c>
      <c r="B11657">
        <v>437</v>
      </c>
      <c r="C11657">
        <v>11417</v>
      </c>
      <c r="D11657">
        <v>3.99</v>
      </c>
      <c r="E11657" s="1">
        <v>38566.822222222225</v>
      </c>
    </row>
    <row r="11658" spans="1:5" x14ac:dyDescent="0.3">
      <c r="A11658">
        <v>11791</v>
      </c>
      <c r="B11658">
        <v>437</v>
      </c>
      <c r="C11658">
        <v>12205</v>
      </c>
      <c r="D11658">
        <v>8.99</v>
      </c>
      <c r="E11658" s="1">
        <v>38582.097916666666</v>
      </c>
    </row>
    <row r="11659" spans="1:5" x14ac:dyDescent="0.3">
      <c r="A11659">
        <v>11792</v>
      </c>
      <c r="B11659">
        <v>437</v>
      </c>
      <c r="C11659">
        <v>13838</v>
      </c>
      <c r="D11659">
        <v>7.99</v>
      </c>
      <c r="E11659" s="1">
        <v>38584.598611111112</v>
      </c>
    </row>
    <row r="11660" spans="1:5" x14ac:dyDescent="0.3">
      <c r="A11660">
        <v>11793</v>
      </c>
      <c r="B11660">
        <v>437</v>
      </c>
      <c r="C11660">
        <v>13839</v>
      </c>
      <c r="D11660">
        <v>2.99</v>
      </c>
      <c r="E11660" s="1">
        <v>38584.599305555559</v>
      </c>
    </row>
    <row r="11661" spans="1:5" x14ac:dyDescent="0.3">
      <c r="A11661">
        <v>11794</v>
      </c>
      <c r="B11661">
        <v>437</v>
      </c>
      <c r="C11661">
        <v>13905</v>
      </c>
      <c r="D11661">
        <v>1.99</v>
      </c>
      <c r="E11661" s="1">
        <v>38584.675000000003</v>
      </c>
    </row>
    <row r="11662" spans="1:5" x14ac:dyDescent="0.3">
      <c r="A11662">
        <v>11795</v>
      </c>
      <c r="B11662">
        <v>437</v>
      </c>
      <c r="C11662">
        <v>14993</v>
      </c>
      <c r="D11662">
        <v>1.99</v>
      </c>
      <c r="E11662" s="1">
        <v>38586.327777777777</v>
      </c>
    </row>
    <row r="11663" spans="1:5" x14ac:dyDescent="0.3">
      <c r="A11663">
        <v>11796</v>
      </c>
      <c r="B11663">
        <v>438</v>
      </c>
      <c r="C11663">
        <v>23</v>
      </c>
      <c r="D11663">
        <v>4.99</v>
      </c>
      <c r="E11663" s="1">
        <v>38497.111111111109</v>
      </c>
    </row>
    <row r="11664" spans="1:5" x14ac:dyDescent="0.3">
      <c r="A11664">
        <v>11797</v>
      </c>
      <c r="B11664">
        <v>438</v>
      </c>
      <c r="C11664">
        <v>1036</v>
      </c>
      <c r="D11664">
        <v>0.98999999999999899</v>
      </c>
      <c r="E11664" s="1">
        <v>38503.222916666666</v>
      </c>
    </row>
    <row r="11665" spans="1:5" x14ac:dyDescent="0.3">
      <c r="A11665">
        <v>11798</v>
      </c>
      <c r="B11665">
        <v>438</v>
      </c>
      <c r="C11665">
        <v>1138</v>
      </c>
      <c r="D11665">
        <v>6.99</v>
      </c>
      <c r="E11665" s="1">
        <v>38503.8125</v>
      </c>
    </row>
    <row r="11666" spans="1:5" x14ac:dyDescent="0.3">
      <c r="A11666">
        <v>11799</v>
      </c>
      <c r="B11666">
        <v>438</v>
      </c>
      <c r="C11666">
        <v>1431</v>
      </c>
      <c r="D11666">
        <v>4.99</v>
      </c>
      <c r="E11666" s="1">
        <v>38518.768055555556</v>
      </c>
    </row>
    <row r="11667" spans="1:5" x14ac:dyDescent="0.3">
      <c r="A11667">
        <v>11800</v>
      </c>
      <c r="B11667">
        <v>438</v>
      </c>
      <c r="C11667">
        <v>1779</v>
      </c>
      <c r="D11667">
        <v>0.98999999999999899</v>
      </c>
      <c r="E11667" s="1">
        <v>38519.788194444445</v>
      </c>
    </row>
    <row r="11668" spans="1:5" x14ac:dyDescent="0.3">
      <c r="A11668">
        <v>11801</v>
      </c>
      <c r="B11668">
        <v>438</v>
      </c>
      <c r="C11668">
        <v>2206</v>
      </c>
      <c r="D11668">
        <v>0.98999999999999899</v>
      </c>
      <c r="E11668" s="1">
        <v>38521.093055555553</v>
      </c>
    </row>
    <row r="11669" spans="1:5" x14ac:dyDescent="0.3">
      <c r="A11669">
        <v>11802</v>
      </c>
      <c r="B11669">
        <v>438</v>
      </c>
      <c r="C11669">
        <v>2591</v>
      </c>
      <c r="D11669">
        <v>4.99</v>
      </c>
      <c r="E11669" s="1">
        <v>38522.230555555558</v>
      </c>
    </row>
    <row r="11670" spans="1:5" x14ac:dyDescent="0.3">
      <c r="A11670">
        <v>11803</v>
      </c>
      <c r="B11670">
        <v>438</v>
      </c>
      <c r="C11670">
        <v>3315</v>
      </c>
      <c r="D11670">
        <v>4.99</v>
      </c>
      <c r="E11670" s="1">
        <v>38524.345138888886</v>
      </c>
    </row>
    <row r="11671" spans="1:5" x14ac:dyDescent="0.3">
      <c r="A11671">
        <v>11804</v>
      </c>
      <c r="B11671">
        <v>438</v>
      </c>
      <c r="C11671">
        <v>3368</v>
      </c>
      <c r="D11671">
        <v>0.98999999999999899</v>
      </c>
      <c r="E11671" s="1">
        <v>38524.554166666669</v>
      </c>
    </row>
    <row r="11672" spans="1:5" x14ac:dyDescent="0.3">
      <c r="A11672">
        <v>11805</v>
      </c>
      <c r="B11672">
        <v>438</v>
      </c>
      <c r="C11672">
        <v>4355</v>
      </c>
      <c r="D11672">
        <v>4.99</v>
      </c>
      <c r="E11672" s="1">
        <v>38540.806250000001</v>
      </c>
    </row>
    <row r="11673" spans="1:5" x14ac:dyDescent="0.3">
      <c r="A11673">
        <v>11806</v>
      </c>
      <c r="B11673">
        <v>438</v>
      </c>
      <c r="C11673">
        <v>4446</v>
      </c>
      <c r="D11673">
        <v>2.99</v>
      </c>
      <c r="E11673" s="1">
        <v>38540.966666666667</v>
      </c>
    </row>
    <row r="11674" spans="1:5" x14ac:dyDescent="0.3">
      <c r="A11674">
        <v>11807</v>
      </c>
      <c r="B11674">
        <v>438</v>
      </c>
      <c r="C11674">
        <v>5316</v>
      </c>
      <c r="D11674">
        <v>4.99</v>
      </c>
      <c r="E11674" s="1">
        <v>38542.67291666667</v>
      </c>
    </row>
    <row r="11675" spans="1:5" x14ac:dyDescent="0.3">
      <c r="A11675">
        <v>11808</v>
      </c>
      <c r="B11675">
        <v>438</v>
      </c>
      <c r="C11675">
        <v>5426</v>
      </c>
      <c r="D11675">
        <v>4.99</v>
      </c>
      <c r="E11675" s="1">
        <v>38542.87777777778</v>
      </c>
    </row>
    <row r="11676" spans="1:5" x14ac:dyDescent="0.3">
      <c r="A11676">
        <v>11809</v>
      </c>
      <c r="B11676">
        <v>438</v>
      </c>
      <c r="C11676">
        <v>5870</v>
      </c>
      <c r="D11676">
        <v>2.99</v>
      </c>
      <c r="E11676" s="1">
        <v>38543.777777777781</v>
      </c>
    </row>
    <row r="11677" spans="1:5" x14ac:dyDescent="0.3">
      <c r="A11677">
        <v>11810</v>
      </c>
      <c r="B11677">
        <v>438</v>
      </c>
      <c r="C11677">
        <v>6138</v>
      </c>
      <c r="D11677">
        <v>4.99</v>
      </c>
      <c r="E11677" s="1">
        <v>38544.35833333333</v>
      </c>
    </row>
    <row r="11678" spans="1:5" x14ac:dyDescent="0.3">
      <c r="A11678">
        <v>11811</v>
      </c>
      <c r="B11678">
        <v>438</v>
      </c>
      <c r="C11678">
        <v>6563</v>
      </c>
      <c r="D11678">
        <v>3.99</v>
      </c>
      <c r="E11678" s="1">
        <v>38545.231944444444</v>
      </c>
    </row>
    <row r="11679" spans="1:5" x14ac:dyDescent="0.3">
      <c r="A11679">
        <v>11812</v>
      </c>
      <c r="B11679">
        <v>438</v>
      </c>
      <c r="C11679">
        <v>6615</v>
      </c>
      <c r="D11679">
        <v>4.99</v>
      </c>
      <c r="E11679" s="1">
        <v>38545.35833333333</v>
      </c>
    </row>
    <row r="11680" spans="1:5" x14ac:dyDescent="0.3">
      <c r="A11680">
        <v>11813</v>
      </c>
      <c r="B11680">
        <v>438</v>
      </c>
      <c r="C11680">
        <v>7357</v>
      </c>
      <c r="D11680">
        <v>1.99</v>
      </c>
      <c r="E11680" s="1">
        <v>38560.616666666669</v>
      </c>
    </row>
    <row r="11681" spans="1:5" x14ac:dyDescent="0.3">
      <c r="A11681">
        <v>11814</v>
      </c>
      <c r="B11681">
        <v>438</v>
      </c>
      <c r="C11681">
        <v>7374</v>
      </c>
      <c r="D11681">
        <v>8.99</v>
      </c>
      <c r="E11681" s="1">
        <v>38560.638888888891</v>
      </c>
    </row>
    <row r="11682" spans="1:5" x14ac:dyDescent="0.3">
      <c r="A11682">
        <v>11815</v>
      </c>
      <c r="B11682">
        <v>438</v>
      </c>
      <c r="C11682">
        <v>7598</v>
      </c>
      <c r="D11682">
        <v>0.98999999999999899</v>
      </c>
      <c r="E11682" s="1">
        <v>38560.98333333333</v>
      </c>
    </row>
    <row r="11683" spans="1:5" x14ac:dyDescent="0.3">
      <c r="A11683">
        <v>11816</v>
      </c>
      <c r="B11683">
        <v>438</v>
      </c>
      <c r="C11683">
        <v>8547</v>
      </c>
      <c r="D11683">
        <v>2.99</v>
      </c>
      <c r="E11683" s="1">
        <v>38562.465277777781</v>
      </c>
    </row>
    <row r="11684" spans="1:5" x14ac:dyDescent="0.3">
      <c r="A11684">
        <v>11817</v>
      </c>
      <c r="B11684">
        <v>438</v>
      </c>
      <c r="C11684">
        <v>9082</v>
      </c>
      <c r="D11684">
        <v>3.99</v>
      </c>
      <c r="E11684" s="1">
        <v>38563.34097222222</v>
      </c>
    </row>
    <row r="11685" spans="1:5" x14ac:dyDescent="0.3">
      <c r="A11685">
        <v>11818</v>
      </c>
      <c r="B11685">
        <v>438</v>
      </c>
      <c r="C11685">
        <v>9782</v>
      </c>
      <c r="D11685">
        <v>0.98999999999999899</v>
      </c>
      <c r="E11685" s="1">
        <v>38564.426388888889</v>
      </c>
    </row>
    <row r="11686" spans="1:5" x14ac:dyDescent="0.3">
      <c r="A11686">
        <v>11819</v>
      </c>
      <c r="B11686">
        <v>438</v>
      </c>
      <c r="C11686">
        <v>10512</v>
      </c>
      <c r="D11686">
        <v>6.99</v>
      </c>
      <c r="E11686" s="1">
        <v>38565.48333333333</v>
      </c>
    </row>
    <row r="11687" spans="1:5" x14ac:dyDescent="0.3">
      <c r="A11687">
        <v>11820</v>
      </c>
      <c r="B11687">
        <v>438</v>
      </c>
      <c r="C11687">
        <v>10607</v>
      </c>
      <c r="D11687">
        <v>4.99</v>
      </c>
      <c r="E11687" s="1">
        <v>38565.613888888889</v>
      </c>
    </row>
    <row r="11688" spans="1:5" x14ac:dyDescent="0.3">
      <c r="A11688">
        <v>11821</v>
      </c>
      <c r="B11688">
        <v>438</v>
      </c>
      <c r="C11688">
        <v>11644</v>
      </c>
      <c r="D11688">
        <v>4.99</v>
      </c>
      <c r="E11688" s="1">
        <v>38581.200694444444</v>
      </c>
    </row>
    <row r="11689" spans="1:5" x14ac:dyDescent="0.3">
      <c r="A11689">
        <v>11822</v>
      </c>
      <c r="B11689">
        <v>438</v>
      </c>
      <c r="C11689">
        <v>11933</v>
      </c>
      <c r="D11689">
        <v>4.99</v>
      </c>
      <c r="E11689" s="1">
        <v>38581.693055555559</v>
      </c>
    </row>
    <row r="11690" spans="1:5" x14ac:dyDescent="0.3">
      <c r="A11690">
        <v>11823</v>
      </c>
      <c r="B11690">
        <v>438</v>
      </c>
      <c r="C11690">
        <v>12654</v>
      </c>
      <c r="D11690">
        <v>0.98999999999999899</v>
      </c>
      <c r="E11690" s="1">
        <v>38582.788888888892</v>
      </c>
    </row>
    <row r="11691" spans="1:5" x14ac:dyDescent="0.3">
      <c r="A11691">
        <v>11824</v>
      </c>
      <c r="B11691">
        <v>438</v>
      </c>
      <c r="C11691">
        <v>13319</v>
      </c>
      <c r="D11691">
        <v>7.99</v>
      </c>
      <c r="E11691" s="1">
        <v>38583.815972222219</v>
      </c>
    </row>
    <row r="11692" spans="1:5" x14ac:dyDescent="0.3">
      <c r="A11692">
        <v>11825</v>
      </c>
      <c r="B11692">
        <v>438</v>
      </c>
      <c r="C11692">
        <v>13414</v>
      </c>
      <c r="D11692">
        <v>4.99</v>
      </c>
      <c r="E11692" s="1">
        <v>38583.949305555558</v>
      </c>
    </row>
    <row r="11693" spans="1:5" x14ac:dyDescent="0.3">
      <c r="A11693">
        <v>11826</v>
      </c>
      <c r="B11693">
        <v>438</v>
      </c>
      <c r="C11693">
        <v>14582</v>
      </c>
      <c r="D11693">
        <v>5.99</v>
      </c>
      <c r="E11693" s="1">
        <v>38585.713888888888</v>
      </c>
    </row>
    <row r="11694" spans="1:5" x14ac:dyDescent="0.3">
      <c r="A11694">
        <v>11827</v>
      </c>
      <c r="B11694">
        <v>438</v>
      </c>
      <c r="C11694">
        <v>15893</v>
      </c>
      <c r="D11694">
        <v>5.99</v>
      </c>
      <c r="E11694" s="1">
        <v>38587.709722222222</v>
      </c>
    </row>
    <row r="11695" spans="1:5" x14ac:dyDescent="0.3">
      <c r="A11695">
        <v>11829</v>
      </c>
      <c r="B11695">
        <v>439</v>
      </c>
      <c r="C11695">
        <v>126</v>
      </c>
      <c r="D11695">
        <v>2.99</v>
      </c>
      <c r="E11695" s="1">
        <v>38497.879861111112</v>
      </c>
    </row>
    <row r="11696" spans="1:5" x14ac:dyDescent="0.3">
      <c r="A11696">
        <v>11830</v>
      </c>
      <c r="B11696">
        <v>439</v>
      </c>
      <c r="C11696">
        <v>367</v>
      </c>
      <c r="D11696">
        <v>0.98999999999999899</v>
      </c>
      <c r="E11696" s="1">
        <v>38499.317361111112</v>
      </c>
    </row>
    <row r="11697" spans="1:5" x14ac:dyDescent="0.3">
      <c r="A11697">
        <v>11831</v>
      </c>
      <c r="B11697">
        <v>439</v>
      </c>
      <c r="C11697">
        <v>786</v>
      </c>
      <c r="D11697">
        <v>9.99</v>
      </c>
      <c r="E11697" s="1">
        <v>38501.636805555558</v>
      </c>
    </row>
    <row r="11698" spans="1:5" x14ac:dyDescent="0.3">
      <c r="A11698">
        <v>11832</v>
      </c>
      <c r="B11698">
        <v>439</v>
      </c>
      <c r="C11698">
        <v>1264</v>
      </c>
      <c r="D11698">
        <v>4.99</v>
      </c>
      <c r="E11698" s="1">
        <v>38518.290972222225</v>
      </c>
    </row>
    <row r="11699" spans="1:5" x14ac:dyDescent="0.3">
      <c r="A11699">
        <v>11833</v>
      </c>
      <c r="B11699">
        <v>439</v>
      </c>
      <c r="C11699">
        <v>1557</v>
      </c>
      <c r="D11699">
        <v>0.98999999999999899</v>
      </c>
      <c r="E11699" s="1">
        <v>38519.102777777778</v>
      </c>
    </row>
    <row r="11700" spans="1:5" x14ac:dyDescent="0.3">
      <c r="A11700">
        <v>11834</v>
      </c>
      <c r="B11700">
        <v>439</v>
      </c>
      <c r="C11700">
        <v>2097</v>
      </c>
      <c r="D11700">
        <v>4.99</v>
      </c>
      <c r="E11700" s="1">
        <v>38520.777777777781</v>
      </c>
    </row>
    <row r="11701" spans="1:5" x14ac:dyDescent="0.3">
      <c r="A11701">
        <v>11835</v>
      </c>
      <c r="B11701">
        <v>439</v>
      </c>
      <c r="C11701">
        <v>2621</v>
      </c>
      <c r="D11701">
        <v>2.99</v>
      </c>
      <c r="E11701" s="1">
        <v>38522.338194444441</v>
      </c>
    </row>
    <row r="11702" spans="1:5" x14ac:dyDescent="0.3">
      <c r="A11702">
        <v>11836</v>
      </c>
      <c r="B11702">
        <v>439</v>
      </c>
      <c r="C11702">
        <v>2992</v>
      </c>
      <c r="D11702">
        <v>2.99</v>
      </c>
      <c r="E11702" s="1">
        <v>38523.382638888892</v>
      </c>
    </row>
    <row r="11703" spans="1:5" x14ac:dyDescent="0.3">
      <c r="A11703">
        <v>11837</v>
      </c>
      <c r="B11703">
        <v>439</v>
      </c>
      <c r="C11703">
        <v>3294</v>
      </c>
      <c r="D11703">
        <v>6.99</v>
      </c>
      <c r="E11703" s="1">
        <v>38524.293749999997</v>
      </c>
    </row>
    <row r="11704" spans="1:5" x14ac:dyDescent="0.3">
      <c r="A11704">
        <v>11838</v>
      </c>
      <c r="B11704">
        <v>439</v>
      </c>
      <c r="C11704">
        <v>3774</v>
      </c>
      <c r="D11704">
        <v>5.99</v>
      </c>
      <c r="E11704" s="1">
        <v>38539.559027777781</v>
      </c>
    </row>
    <row r="11705" spans="1:5" x14ac:dyDescent="0.3">
      <c r="A11705">
        <v>11839</v>
      </c>
      <c r="B11705">
        <v>439</v>
      </c>
      <c r="C11705">
        <v>4528</v>
      </c>
      <c r="D11705">
        <v>2.99</v>
      </c>
      <c r="E11705" s="1">
        <v>38541.14166666667</v>
      </c>
    </row>
    <row r="11706" spans="1:5" x14ac:dyDescent="0.3">
      <c r="A11706">
        <v>11840</v>
      </c>
      <c r="B11706">
        <v>439</v>
      </c>
      <c r="C11706">
        <v>4813</v>
      </c>
      <c r="D11706">
        <v>4.99</v>
      </c>
      <c r="E11706" s="1">
        <v>38541.714583333334</v>
      </c>
    </row>
    <row r="11707" spans="1:5" x14ac:dyDescent="0.3">
      <c r="A11707">
        <v>11841</v>
      </c>
      <c r="B11707">
        <v>439</v>
      </c>
      <c r="C11707">
        <v>5801</v>
      </c>
      <c r="D11707">
        <v>5.99</v>
      </c>
      <c r="E11707" s="1">
        <v>38543.624305555553</v>
      </c>
    </row>
    <row r="11708" spans="1:5" x14ac:dyDescent="0.3">
      <c r="A11708">
        <v>11842</v>
      </c>
      <c r="B11708">
        <v>439</v>
      </c>
      <c r="C11708">
        <v>5893</v>
      </c>
      <c r="D11708">
        <v>2.99</v>
      </c>
      <c r="E11708" s="1">
        <v>38543.836805555555</v>
      </c>
    </row>
    <row r="11709" spans="1:5" x14ac:dyDescent="0.3">
      <c r="A11709">
        <v>11843</v>
      </c>
      <c r="B11709">
        <v>439</v>
      </c>
      <c r="C11709">
        <v>6577</v>
      </c>
      <c r="D11709">
        <v>2.99</v>
      </c>
      <c r="E11709" s="1">
        <v>38545.260416666664</v>
      </c>
    </row>
    <row r="11710" spans="1:5" x14ac:dyDescent="0.3">
      <c r="A11710">
        <v>11844</v>
      </c>
      <c r="B11710">
        <v>439</v>
      </c>
      <c r="C11710">
        <v>6672</v>
      </c>
      <c r="D11710">
        <v>2.99</v>
      </c>
      <c r="E11710" s="1">
        <v>38545.492361111108</v>
      </c>
    </row>
    <row r="11711" spans="1:5" x14ac:dyDescent="0.3">
      <c r="A11711">
        <v>11845</v>
      </c>
      <c r="B11711">
        <v>439</v>
      </c>
      <c r="C11711">
        <v>8343</v>
      </c>
      <c r="D11711">
        <v>2.99</v>
      </c>
      <c r="E11711" s="1">
        <v>38562.197916666664</v>
      </c>
    </row>
    <row r="11712" spans="1:5" x14ac:dyDescent="0.3">
      <c r="A11712">
        <v>11846</v>
      </c>
      <c r="B11712">
        <v>439</v>
      </c>
      <c r="C11712">
        <v>8624</v>
      </c>
      <c r="D11712">
        <v>2.99</v>
      </c>
      <c r="E11712" s="1">
        <v>38562.579861111109</v>
      </c>
    </row>
    <row r="11713" spans="1:5" x14ac:dyDescent="0.3">
      <c r="A11713">
        <v>11847</v>
      </c>
      <c r="B11713">
        <v>439</v>
      </c>
      <c r="C11713">
        <v>8703</v>
      </c>
      <c r="D11713">
        <v>2.99</v>
      </c>
      <c r="E11713" s="1">
        <v>38562.716666666667</v>
      </c>
    </row>
    <row r="11714" spans="1:5" x14ac:dyDescent="0.3">
      <c r="A11714">
        <v>11848</v>
      </c>
      <c r="B11714">
        <v>439</v>
      </c>
      <c r="C11714">
        <v>9275</v>
      </c>
      <c r="D11714">
        <v>0.98999999999999899</v>
      </c>
      <c r="E11714" s="1">
        <v>38563.631249999999</v>
      </c>
    </row>
    <row r="11715" spans="1:5" x14ac:dyDescent="0.3">
      <c r="A11715">
        <v>11849</v>
      </c>
      <c r="B11715">
        <v>439</v>
      </c>
      <c r="C11715">
        <v>9322</v>
      </c>
      <c r="D11715">
        <v>6.99</v>
      </c>
      <c r="E11715" s="1">
        <v>38563.722916666666</v>
      </c>
    </row>
    <row r="11716" spans="1:5" x14ac:dyDescent="0.3">
      <c r="A11716">
        <v>11850</v>
      </c>
      <c r="B11716">
        <v>439</v>
      </c>
      <c r="C11716">
        <v>10744</v>
      </c>
      <c r="D11716">
        <v>1.99</v>
      </c>
      <c r="E11716" s="1">
        <v>38565.830555555556</v>
      </c>
    </row>
    <row r="11717" spans="1:5" x14ac:dyDescent="0.3">
      <c r="A11717">
        <v>11851</v>
      </c>
      <c r="B11717">
        <v>439</v>
      </c>
      <c r="C11717">
        <v>10905</v>
      </c>
      <c r="D11717">
        <v>2.99</v>
      </c>
      <c r="E11717" s="1">
        <v>38566.072916666664</v>
      </c>
    </row>
    <row r="11718" spans="1:5" x14ac:dyDescent="0.3">
      <c r="A11718">
        <v>11852</v>
      </c>
      <c r="B11718">
        <v>439</v>
      </c>
      <c r="C11718">
        <v>11042</v>
      </c>
      <c r="D11718">
        <v>6.99</v>
      </c>
      <c r="E11718" s="1">
        <v>38566.25277777778</v>
      </c>
    </row>
    <row r="11719" spans="1:5" x14ac:dyDescent="0.3">
      <c r="A11719">
        <v>11853</v>
      </c>
      <c r="B11719">
        <v>439</v>
      </c>
      <c r="C11719">
        <v>11544</v>
      </c>
      <c r="D11719">
        <v>5.99</v>
      </c>
      <c r="E11719" s="1">
        <v>38581.038194444445</v>
      </c>
    </row>
    <row r="11720" spans="1:5" x14ac:dyDescent="0.3">
      <c r="A11720">
        <v>11854</v>
      </c>
      <c r="B11720">
        <v>439</v>
      </c>
      <c r="C11720">
        <v>11989</v>
      </c>
      <c r="D11720">
        <v>2.99</v>
      </c>
      <c r="E11720" s="1">
        <v>38581.765972222223</v>
      </c>
    </row>
    <row r="11721" spans="1:5" x14ac:dyDescent="0.3">
      <c r="A11721">
        <v>11855</v>
      </c>
      <c r="B11721">
        <v>439</v>
      </c>
      <c r="C11721">
        <v>12621</v>
      </c>
      <c r="D11721">
        <v>2.99</v>
      </c>
      <c r="E11721" s="1">
        <v>38582.729861111111</v>
      </c>
    </row>
    <row r="11722" spans="1:5" x14ac:dyDescent="0.3">
      <c r="A11722">
        <v>11856</v>
      </c>
      <c r="B11722">
        <v>439</v>
      </c>
      <c r="C11722">
        <v>12755</v>
      </c>
      <c r="D11722">
        <v>5.99</v>
      </c>
      <c r="E11722" s="1">
        <v>38582.943055555559</v>
      </c>
    </row>
    <row r="11723" spans="1:5" x14ac:dyDescent="0.3">
      <c r="A11723">
        <v>11857</v>
      </c>
      <c r="B11723">
        <v>439</v>
      </c>
      <c r="C11723">
        <v>12826</v>
      </c>
      <c r="D11723">
        <v>3.99</v>
      </c>
      <c r="E11723" s="1">
        <v>38583.059027777781</v>
      </c>
    </row>
    <row r="11724" spans="1:5" x14ac:dyDescent="0.3">
      <c r="A11724">
        <v>11858</v>
      </c>
      <c r="B11724">
        <v>439</v>
      </c>
      <c r="C11724">
        <v>13358</v>
      </c>
      <c r="D11724">
        <v>4.99</v>
      </c>
      <c r="E11724" s="1">
        <v>38583.87777777778</v>
      </c>
    </row>
    <row r="11725" spans="1:5" x14ac:dyDescent="0.3">
      <c r="A11725">
        <v>11859</v>
      </c>
      <c r="B11725">
        <v>439</v>
      </c>
      <c r="C11725">
        <v>14730</v>
      </c>
      <c r="D11725">
        <v>5.99</v>
      </c>
      <c r="E11725" s="1">
        <v>38585.931250000001</v>
      </c>
    </row>
    <row r="11726" spans="1:5" x14ac:dyDescent="0.3">
      <c r="A11726">
        <v>11860</v>
      </c>
      <c r="B11726">
        <v>439</v>
      </c>
      <c r="C11726">
        <v>15044</v>
      </c>
      <c r="D11726">
        <v>9.99</v>
      </c>
      <c r="E11726" s="1">
        <v>38586.410416666666</v>
      </c>
    </row>
    <row r="11727" spans="1:5" x14ac:dyDescent="0.3">
      <c r="A11727">
        <v>11861</v>
      </c>
      <c r="B11727">
        <v>439</v>
      </c>
      <c r="C11727">
        <v>15162</v>
      </c>
      <c r="D11727">
        <v>4.99</v>
      </c>
      <c r="E11727" s="1">
        <v>38586.611805555556</v>
      </c>
    </row>
    <row r="11728" spans="1:5" x14ac:dyDescent="0.3">
      <c r="A11728">
        <v>11862</v>
      </c>
      <c r="B11728">
        <v>439</v>
      </c>
      <c r="C11728">
        <v>15653</v>
      </c>
      <c r="D11728">
        <v>4.99</v>
      </c>
      <c r="E11728" s="1">
        <v>38587.356944444444</v>
      </c>
    </row>
    <row r="11729" spans="1:5" x14ac:dyDescent="0.3">
      <c r="A11729">
        <v>11863</v>
      </c>
      <c r="B11729">
        <v>439</v>
      </c>
      <c r="C11729">
        <v>15818</v>
      </c>
      <c r="D11729">
        <v>1.99</v>
      </c>
      <c r="E11729" s="1">
        <v>38587.624305555553</v>
      </c>
    </row>
    <row r="11730" spans="1:5" x14ac:dyDescent="0.3">
      <c r="A11730">
        <v>11864</v>
      </c>
      <c r="B11730">
        <v>439</v>
      </c>
      <c r="C11730">
        <v>16018</v>
      </c>
      <c r="D11730">
        <v>0.98999999999999899</v>
      </c>
      <c r="E11730" s="1">
        <v>38587.893750000003</v>
      </c>
    </row>
    <row r="11731" spans="1:5" x14ac:dyDescent="0.3">
      <c r="A11731">
        <v>11865</v>
      </c>
      <c r="B11731">
        <v>440</v>
      </c>
      <c r="C11731">
        <v>957</v>
      </c>
      <c r="D11731">
        <v>4.99</v>
      </c>
      <c r="E11731" s="1">
        <v>38502.745138888888</v>
      </c>
    </row>
    <row r="11732" spans="1:5" x14ac:dyDescent="0.3">
      <c r="A11732">
        <v>11866</v>
      </c>
      <c r="B11732">
        <v>440</v>
      </c>
      <c r="C11732">
        <v>4301</v>
      </c>
      <c r="D11732">
        <v>2.99</v>
      </c>
      <c r="E11732" s="1">
        <v>38540.692361111112</v>
      </c>
    </row>
    <row r="11733" spans="1:5" x14ac:dyDescent="0.3">
      <c r="A11733">
        <v>11867</v>
      </c>
      <c r="B11733">
        <v>440</v>
      </c>
      <c r="C11733">
        <v>4946</v>
      </c>
      <c r="D11733">
        <v>7.99</v>
      </c>
      <c r="E11733" s="1">
        <v>38541.948611111111</v>
      </c>
    </row>
    <row r="11734" spans="1:5" x14ac:dyDescent="0.3">
      <c r="A11734">
        <v>11868</v>
      </c>
      <c r="B11734">
        <v>440</v>
      </c>
      <c r="C11734">
        <v>5423</v>
      </c>
      <c r="D11734">
        <v>2.99</v>
      </c>
      <c r="E11734" s="1">
        <v>38542.87222222222</v>
      </c>
    </row>
    <row r="11735" spans="1:5" x14ac:dyDescent="0.3">
      <c r="A11735">
        <v>11869</v>
      </c>
      <c r="B11735">
        <v>440</v>
      </c>
      <c r="C11735">
        <v>5594</v>
      </c>
      <c r="D11735">
        <v>0.98999999999999899</v>
      </c>
      <c r="E11735" s="1">
        <v>38543.189583333333</v>
      </c>
    </row>
    <row r="11736" spans="1:5" x14ac:dyDescent="0.3">
      <c r="A11736">
        <v>11870</v>
      </c>
      <c r="B11736">
        <v>440</v>
      </c>
      <c r="C11736">
        <v>5731</v>
      </c>
      <c r="D11736">
        <v>2.99</v>
      </c>
      <c r="E11736" s="1">
        <v>38543.479861111111</v>
      </c>
    </row>
    <row r="11737" spans="1:5" x14ac:dyDescent="0.3">
      <c r="A11737">
        <v>11871</v>
      </c>
      <c r="B11737">
        <v>440</v>
      </c>
      <c r="C11737">
        <v>5782</v>
      </c>
      <c r="D11737">
        <v>0.98999999999999899</v>
      </c>
      <c r="E11737" s="1">
        <v>38543.577777777777</v>
      </c>
    </row>
    <row r="11738" spans="1:5" x14ac:dyDescent="0.3">
      <c r="A11738">
        <v>11872</v>
      </c>
      <c r="B11738">
        <v>440</v>
      </c>
      <c r="C11738">
        <v>7585</v>
      </c>
      <c r="D11738">
        <v>4.99</v>
      </c>
      <c r="E11738" s="1">
        <v>38560.970833333333</v>
      </c>
    </row>
    <row r="11739" spans="1:5" x14ac:dyDescent="0.3">
      <c r="A11739">
        <v>11873</v>
      </c>
      <c r="B11739">
        <v>440</v>
      </c>
      <c r="C11739">
        <v>7614</v>
      </c>
      <c r="D11739">
        <v>0.98999999999999899</v>
      </c>
      <c r="E11739" s="1">
        <v>38561.009722222225</v>
      </c>
    </row>
    <row r="11740" spans="1:5" x14ac:dyDescent="0.3">
      <c r="A11740">
        <v>11874</v>
      </c>
      <c r="B11740">
        <v>440</v>
      </c>
      <c r="C11740">
        <v>7806</v>
      </c>
      <c r="D11740">
        <v>9.99</v>
      </c>
      <c r="E11740" s="1">
        <v>38561.331944444442</v>
      </c>
    </row>
    <row r="11741" spans="1:5" x14ac:dyDescent="0.3">
      <c r="A11741">
        <v>11875</v>
      </c>
      <c r="B11741">
        <v>440</v>
      </c>
      <c r="C11741">
        <v>9001</v>
      </c>
      <c r="D11741">
        <v>4.99</v>
      </c>
      <c r="E11741" s="1">
        <v>38563.207638888889</v>
      </c>
    </row>
    <row r="11742" spans="1:5" x14ac:dyDescent="0.3">
      <c r="A11742">
        <v>11876</v>
      </c>
      <c r="B11742">
        <v>440</v>
      </c>
      <c r="C11742">
        <v>9195</v>
      </c>
      <c r="D11742">
        <v>2.99</v>
      </c>
      <c r="E11742" s="1">
        <v>38563.520138888889</v>
      </c>
    </row>
    <row r="11743" spans="1:5" x14ac:dyDescent="0.3">
      <c r="A11743">
        <v>11877</v>
      </c>
      <c r="B11743">
        <v>440</v>
      </c>
      <c r="C11743">
        <v>9547</v>
      </c>
      <c r="D11743">
        <v>4.99</v>
      </c>
      <c r="E11743" s="1">
        <v>38564.077777777777</v>
      </c>
    </row>
    <row r="11744" spans="1:5" x14ac:dyDescent="0.3">
      <c r="A11744">
        <v>11878</v>
      </c>
      <c r="B11744">
        <v>440</v>
      </c>
      <c r="C11744">
        <v>12403</v>
      </c>
      <c r="D11744">
        <v>6.99</v>
      </c>
      <c r="E11744" s="1">
        <v>38582.396527777775</v>
      </c>
    </row>
    <row r="11745" spans="1:5" x14ac:dyDescent="0.3">
      <c r="A11745">
        <v>11879</v>
      </c>
      <c r="B11745">
        <v>440</v>
      </c>
      <c r="C11745">
        <v>12850</v>
      </c>
      <c r="D11745">
        <v>0.98999999999999899</v>
      </c>
      <c r="E11745" s="1">
        <v>38583.088888888888</v>
      </c>
    </row>
    <row r="11746" spans="1:5" x14ac:dyDescent="0.3">
      <c r="A11746">
        <v>11880</v>
      </c>
      <c r="B11746">
        <v>440</v>
      </c>
      <c r="C11746">
        <v>13384</v>
      </c>
      <c r="D11746">
        <v>4.99</v>
      </c>
      <c r="E11746" s="1">
        <v>38583.901388888888</v>
      </c>
    </row>
    <row r="11747" spans="1:5" x14ac:dyDescent="0.3">
      <c r="A11747">
        <v>11881</v>
      </c>
      <c r="B11747">
        <v>440</v>
      </c>
      <c r="C11747">
        <v>13779</v>
      </c>
      <c r="D11747">
        <v>2.99</v>
      </c>
      <c r="E11747" s="1">
        <v>38584.502083333333</v>
      </c>
    </row>
    <row r="11748" spans="1:5" x14ac:dyDescent="0.3">
      <c r="A11748">
        <v>11882</v>
      </c>
      <c r="B11748">
        <v>440</v>
      </c>
      <c r="C11748">
        <v>14555</v>
      </c>
      <c r="D11748">
        <v>0.98999999999999899</v>
      </c>
      <c r="E11748" s="1">
        <v>38585.668749999997</v>
      </c>
    </row>
    <row r="11749" spans="1:5" x14ac:dyDescent="0.3">
      <c r="A11749">
        <v>11883</v>
      </c>
      <c r="B11749">
        <v>440</v>
      </c>
      <c r="C11749">
        <v>14863</v>
      </c>
      <c r="D11749">
        <v>7.99</v>
      </c>
      <c r="E11749" s="1">
        <v>38586.122916666667</v>
      </c>
    </row>
    <row r="11750" spans="1:5" x14ac:dyDescent="0.3">
      <c r="A11750">
        <v>11884</v>
      </c>
      <c r="B11750">
        <v>440</v>
      </c>
      <c r="C11750">
        <v>15264</v>
      </c>
      <c r="D11750">
        <v>0.98999999999999899</v>
      </c>
      <c r="E11750" s="1">
        <v>38586.768750000003</v>
      </c>
    </row>
    <row r="11751" spans="1:5" x14ac:dyDescent="0.3">
      <c r="A11751">
        <v>11885</v>
      </c>
      <c r="B11751">
        <v>440</v>
      </c>
      <c r="C11751">
        <v>15925</v>
      </c>
      <c r="D11751">
        <v>4.99</v>
      </c>
      <c r="E11751" s="1">
        <v>38587.760416666664</v>
      </c>
    </row>
    <row r="11752" spans="1:5" x14ac:dyDescent="0.3">
      <c r="A11752">
        <v>11887</v>
      </c>
      <c r="B11752">
        <v>441</v>
      </c>
      <c r="C11752">
        <v>823</v>
      </c>
      <c r="D11752">
        <v>4.99</v>
      </c>
      <c r="E11752" s="1">
        <v>38501.902083333334</v>
      </c>
    </row>
    <row r="11753" spans="1:5" x14ac:dyDescent="0.3">
      <c r="A11753">
        <v>11888</v>
      </c>
      <c r="B11753">
        <v>441</v>
      </c>
      <c r="C11753">
        <v>1602</v>
      </c>
      <c r="D11753">
        <v>4.99</v>
      </c>
      <c r="E11753" s="1">
        <v>38519.258333333331</v>
      </c>
    </row>
    <row r="11754" spans="1:5" x14ac:dyDescent="0.3">
      <c r="A11754">
        <v>11889</v>
      </c>
      <c r="B11754">
        <v>441</v>
      </c>
      <c r="C11754">
        <v>2328</v>
      </c>
      <c r="D11754">
        <v>4.99</v>
      </c>
      <c r="E11754" s="1">
        <v>38521.428472222222</v>
      </c>
    </row>
    <row r="11755" spans="1:5" x14ac:dyDescent="0.3">
      <c r="A11755">
        <v>11890</v>
      </c>
      <c r="B11755">
        <v>441</v>
      </c>
      <c r="C11755">
        <v>3629</v>
      </c>
      <c r="D11755">
        <v>0.98999999999999899</v>
      </c>
      <c r="E11755" s="1">
        <v>38539.265972222223</v>
      </c>
    </row>
    <row r="11756" spans="1:5" x14ac:dyDescent="0.3">
      <c r="A11756">
        <v>11891</v>
      </c>
      <c r="B11756">
        <v>441</v>
      </c>
      <c r="C11756">
        <v>3695</v>
      </c>
      <c r="D11756">
        <v>2.99</v>
      </c>
      <c r="E11756" s="1">
        <v>38539.418055555558</v>
      </c>
    </row>
    <row r="11757" spans="1:5" x14ac:dyDescent="0.3">
      <c r="A11757">
        <v>11892</v>
      </c>
      <c r="B11757">
        <v>441</v>
      </c>
      <c r="C11757">
        <v>4084</v>
      </c>
      <c r="D11757">
        <v>8.99</v>
      </c>
      <c r="E11757" s="1">
        <v>38540.219444444447</v>
      </c>
    </row>
    <row r="11758" spans="1:5" x14ac:dyDescent="0.3">
      <c r="A11758">
        <v>11893</v>
      </c>
      <c r="B11758">
        <v>441</v>
      </c>
      <c r="C11758">
        <v>4208</v>
      </c>
      <c r="D11758">
        <v>0.98999999999999899</v>
      </c>
      <c r="E11758" s="1">
        <v>38540.481944444444</v>
      </c>
    </row>
    <row r="11759" spans="1:5" x14ac:dyDescent="0.3">
      <c r="A11759">
        <v>11894</v>
      </c>
      <c r="B11759">
        <v>441</v>
      </c>
      <c r="C11759">
        <v>5129</v>
      </c>
      <c r="D11759">
        <v>2.99</v>
      </c>
      <c r="E11759" s="1">
        <v>38542.311111111114</v>
      </c>
    </row>
    <row r="11760" spans="1:5" x14ac:dyDescent="0.3">
      <c r="A11760">
        <v>11895</v>
      </c>
      <c r="B11760">
        <v>441</v>
      </c>
      <c r="C11760">
        <v>5811</v>
      </c>
      <c r="D11760">
        <v>0.98999999999999899</v>
      </c>
      <c r="E11760" s="1">
        <v>38543.643750000003</v>
      </c>
    </row>
    <row r="11761" spans="1:5" x14ac:dyDescent="0.3">
      <c r="A11761">
        <v>11896</v>
      </c>
      <c r="B11761">
        <v>441</v>
      </c>
      <c r="C11761">
        <v>6636</v>
      </c>
      <c r="D11761">
        <v>2.99</v>
      </c>
      <c r="E11761" s="1">
        <v>38545.40902777778</v>
      </c>
    </row>
    <row r="11762" spans="1:5" x14ac:dyDescent="0.3">
      <c r="A11762">
        <v>11897</v>
      </c>
      <c r="B11762">
        <v>441</v>
      </c>
      <c r="C11762">
        <v>6642</v>
      </c>
      <c r="D11762">
        <v>4.99</v>
      </c>
      <c r="E11762" s="1">
        <v>38545.442361111112</v>
      </c>
    </row>
    <row r="11763" spans="1:5" x14ac:dyDescent="0.3">
      <c r="A11763">
        <v>11898</v>
      </c>
      <c r="B11763">
        <v>441</v>
      </c>
      <c r="C11763">
        <v>6941</v>
      </c>
      <c r="D11763">
        <v>5.99</v>
      </c>
      <c r="E11763" s="1">
        <v>38559.970833333333</v>
      </c>
    </row>
    <row r="11764" spans="1:5" x14ac:dyDescent="0.3">
      <c r="A11764">
        <v>11899</v>
      </c>
      <c r="B11764">
        <v>441</v>
      </c>
      <c r="C11764">
        <v>8237</v>
      </c>
      <c r="D11764">
        <v>2.99</v>
      </c>
      <c r="E11764" s="1">
        <v>38562.020138888889</v>
      </c>
    </row>
    <row r="11765" spans="1:5" x14ac:dyDescent="0.3">
      <c r="A11765">
        <v>11900</v>
      </c>
      <c r="B11765">
        <v>441</v>
      </c>
      <c r="C11765">
        <v>8281</v>
      </c>
      <c r="D11765">
        <v>0.98999999999999899</v>
      </c>
      <c r="E11765" s="1">
        <v>38562.073611111111</v>
      </c>
    </row>
    <row r="11766" spans="1:5" x14ac:dyDescent="0.3">
      <c r="A11766">
        <v>11901</v>
      </c>
      <c r="B11766">
        <v>441</v>
      </c>
      <c r="C11766">
        <v>8427</v>
      </c>
      <c r="D11766">
        <v>4.99</v>
      </c>
      <c r="E11766" s="1">
        <v>38562.297222222223</v>
      </c>
    </row>
    <row r="11767" spans="1:5" x14ac:dyDescent="0.3">
      <c r="A11767">
        <v>11902</v>
      </c>
      <c r="B11767">
        <v>441</v>
      </c>
      <c r="C11767">
        <v>8575</v>
      </c>
      <c r="D11767">
        <v>4.99</v>
      </c>
      <c r="E11767" s="1">
        <v>38562.494444444441</v>
      </c>
    </row>
    <row r="11768" spans="1:5" x14ac:dyDescent="0.3">
      <c r="A11768">
        <v>11903</v>
      </c>
      <c r="B11768">
        <v>441</v>
      </c>
      <c r="C11768">
        <v>8617</v>
      </c>
      <c r="D11768">
        <v>4.99</v>
      </c>
      <c r="E11768" s="1">
        <v>38562.573611111111</v>
      </c>
    </row>
    <row r="11769" spans="1:5" x14ac:dyDescent="0.3">
      <c r="A11769">
        <v>11904</v>
      </c>
      <c r="B11769">
        <v>441</v>
      </c>
      <c r="C11769">
        <v>9644</v>
      </c>
      <c r="D11769">
        <v>10.99</v>
      </c>
      <c r="E11769" s="1">
        <v>38564.236111111109</v>
      </c>
    </row>
    <row r="11770" spans="1:5" x14ac:dyDescent="0.3">
      <c r="A11770">
        <v>11905</v>
      </c>
      <c r="B11770">
        <v>441</v>
      </c>
      <c r="C11770">
        <v>9854</v>
      </c>
      <c r="D11770">
        <v>2.99</v>
      </c>
      <c r="E11770" s="1">
        <v>38564.540972222225</v>
      </c>
    </row>
    <row r="11771" spans="1:5" x14ac:dyDescent="0.3">
      <c r="A11771">
        <v>11906</v>
      </c>
      <c r="B11771">
        <v>441</v>
      </c>
      <c r="C11771">
        <v>10139</v>
      </c>
      <c r="D11771">
        <v>1.99</v>
      </c>
      <c r="E11771" s="1">
        <v>38564.918055555558</v>
      </c>
    </row>
    <row r="11772" spans="1:5" x14ac:dyDescent="0.3">
      <c r="A11772">
        <v>11907</v>
      </c>
      <c r="B11772">
        <v>441</v>
      </c>
      <c r="C11772">
        <v>10846</v>
      </c>
      <c r="D11772">
        <v>1.99</v>
      </c>
      <c r="E11772" s="1">
        <v>38565.990972222222</v>
      </c>
    </row>
    <row r="11773" spans="1:5" x14ac:dyDescent="0.3">
      <c r="A11773">
        <v>11908</v>
      </c>
      <c r="B11773">
        <v>441</v>
      </c>
      <c r="C11773">
        <v>11247</v>
      </c>
      <c r="D11773">
        <v>1.99</v>
      </c>
      <c r="E11773" s="1">
        <v>38566.56527777778</v>
      </c>
    </row>
    <row r="11774" spans="1:5" x14ac:dyDescent="0.3">
      <c r="A11774">
        <v>11909</v>
      </c>
      <c r="B11774">
        <v>441</v>
      </c>
      <c r="C11774">
        <v>13483</v>
      </c>
      <c r="D11774">
        <v>2.99</v>
      </c>
      <c r="E11774" s="1">
        <v>38584.052777777775</v>
      </c>
    </row>
    <row r="11775" spans="1:5" x14ac:dyDescent="0.3">
      <c r="A11775">
        <v>11910</v>
      </c>
      <c r="B11775">
        <v>441</v>
      </c>
      <c r="C11775">
        <v>13739</v>
      </c>
      <c r="D11775">
        <v>4.99</v>
      </c>
      <c r="E11775" s="1">
        <v>38584.447916666664</v>
      </c>
    </row>
    <row r="11776" spans="1:5" x14ac:dyDescent="0.3">
      <c r="A11776">
        <v>11911</v>
      </c>
      <c r="B11776">
        <v>441</v>
      </c>
      <c r="C11776">
        <v>13932</v>
      </c>
      <c r="D11776">
        <v>4.99</v>
      </c>
      <c r="E11776" s="1">
        <v>38584.720138888886</v>
      </c>
    </row>
    <row r="11777" spans="1:5" x14ac:dyDescent="0.3">
      <c r="A11777">
        <v>11912</v>
      </c>
      <c r="B11777">
        <v>441</v>
      </c>
      <c r="C11777">
        <v>14796</v>
      </c>
      <c r="D11777">
        <v>4.99</v>
      </c>
      <c r="E11777" s="1">
        <v>38586.027777777781</v>
      </c>
    </row>
    <row r="11778" spans="1:5" x14ac:dyDescent="0.3">
      <c r="A11778">
        <v>11913</v>
      </c>
      <c r="B11778">
        <v>441</v>
      </c>
      <c r="C11778">
        <v>15070</v>
      </c>
      <c r="D11778">
        <v>3.99</v>
      </c>
      <c r="E11778" s="1">
        <v>38586.454861111109</v>
      </c>
    </row>
    <row r="11779" spans="1:5" x14ac:dyDescent="0.3">
      <c r="A11779">
        <v>11915</v>
      </c>
      <c r="B11779">
        <v>442</v>
      </c>
      <c r="C11779">
        <v>466</v>
      </c>
      <c r="D11779">
        <v>0.98999999999999899</v>
      </c>
      <c r="E11779" s="1">
        <v>38499.872916666667</v>
      </c>
    </row>
    <row r="11780" spans="1:5" x14ac:dyDescent="0.3">
      <c r="A11780">
        <v>11916</v>
      </c>
      <c r="B11780">
        <v>442</v>
      </c>
      <c r="C11780">
        <v>558</v>
      </c>
      <c r="D11780">
        <v>6.99</v>
      </c>
      <c r="E11780" s="1">
        <v>38500.359722222223</v>
      </c>
    </row>
    <row r="11781" spans="1:5" x14ac:dyDescent="0.3">
      <c r="A11781">
        <v>11917</v>
      </c>
      <c r="B11781">
        <v>442</v>
      </c>
      <c r="C11781">
        <v>632</v>
      </c>
      <c r="D11781">
        <v>5.99</v>
      </c>
      <c r="E11781" s="1">
        <v>38500.734027777777</v>
      </c>
    </row>
    <row r="11782" spans="1:5" x14ac:dyDescent="0.3">
      <c r="A11782">
        <v>11918</v>
      </c>
      <c r="B11782">
        <v>442</v>
      </c>
      <c r="C11782">
        <v>1251</v>
      </c>
      <c r="D11782">
        <v>5.99</v>
      </c>
      <c r="E11782" s="1">
        <v>38518.248611111114</v>
      </c>
    </row>
    <row r="11783" spans="1:5" x14ac:dyDescent="0.3">
      <c r="A11783">
        <v>11919</v>
      </c>
      <c r="B11783">
        <v>442</v>
      </c>
      <c r="C11783">
        <v>1358</v>
      </c>
      <c r="D11783">
        <v>0.98999999999999899</v>
      </c>
      <c r="E11783" s="1">
        <v>38518.561111111114</v>
      </c>
    </row>
    <row r="11784" spans="1:5" x14ac:dyDescent="0.3">
      <c r="A11784">
        <v>11920</v>
      </c>
      <c r="B11784">
        <v>442</v>
      </c>
      <c r="C11784">
        <v>1576</v>
      </c>
      <c r="D11784">
        <v>8.99</v>
      </c>
      <c r="E11784" s="1">
        <v>38519.162499999999</v>
      </c>
    </row>
    <row r="11785" spans="1:5" x14ac:dyDescent="0.3">
      <c r="A11785">
        <v>11921</v>
      </c>
      <c r="B11785">
        <v>442</v>
      </c>
      <c r="C11785">
        <v>1774</v>
      </c>
      <c r="D11785">
        <v>2.99</v>
      </c>
      <c r="E11785" s="1">
        <v>38519.768750000003</v>
      </c>
    </row>
    <row r="11786" spans="1:5" x14ac:dyDescent="0.3">
      <c r="A11786">
        <v>11922</v>
      </c>
      <c r="B11786">
        <v>442</v>
      </c>
      <c r="C11786">
        <v>3545</v>
      </c>
      <c r="D11786">
        <v>4.99</v>
      </c>
      <c r="E11786" s="1">
        <v>38539.094444444447</v>
      </c>
    </row>
    <row r="11787" spans="1:5" x14ac:dyDescent="0.3">
      <c r="A11787">
        <v>11923</v>
      </c>
      <c r="B11787">
        <v>442</v>
      </c>
      <c r="C11787">
        <v>3661</v>
      </c>
      <c r="D11787">
        <v>2.99</v>
      </c>
      <c r="E11787" s="1">
        <v>38539.340277777781</v>
      </c>
    </row>
    <row r="11788" spans="1:5" x14ac:dyDescent="0.3">
      <c r="A11788">
        <v>11924</v>
      </c>
      <c r="B11788">
        <v>442</v>
      </c>
      <c r="C11788">
        <v>4052</v>
      </c>
      <c r="D11788">
        <v>5.99</v>
      </c>
      <c r="E11788" s="1">
        <v>38540.151388888888</v>
      </c>
    </row>
    <row r="11789" spans="1:5" x14ac:dyDescent="0.3">
      <c r="A11789">
        <v>11925</v>
      </c>
      <c r="B11789">
        <v>442</v>
      </c>
      <c r="C11789">
        <v>4058</v>
      </c>
      <c r="D11789">
        <v>2.99</v>
      </c>
      <c r="E11789" s="1">
        <v>38540.168055555558</v>
      </c>
    </row>
    <row r="11790" spans="1:5" x14ac:dyDescent="0.3">
      <c r="A11790">
        <v>11926</v>
      </c>
      <c r="B11790">
        <v>442</v>
      </c>
      <c r="C11790">
        <v>4365</v>
      </c>
      <c r="D11790">
        <v>2.99</v>
      </c>
      <c r="E11790" s="1">
        <v>38540.824305555558</v>
      </c>
    </row>
    <row r="11791" spans="1:5" x14ac:dyDescent="0.3">
      <c r="A11791">
        <v>11927</v>
      </c>
      <c r="B11791">
        <v>442</v>
      </c>
      <c r="C11791">
        <v>4577</v>
      </c>
      <c r="D11791">
        <v>3.99</v>
      </c>
      <c r="E11791" s="1">
        <v>38541.249305555553</v>
      </c>
    </row>
    <row r="11792" spans="1:5" x14ac:dyDescent="0.3">
      <c r="A11792">
        <v>11928</v>
      </c>
      <c r="B11792">
        <v>442</v>
      </c>
      <c r="C11792">
        <v>6590</v>
      </c>
      <c r="D11792">
        <v>4.99</v>
      </c>
      <c r="E11792" s="1">
        <v>38545.297222222223</v>
      </c>
    </row>
    <row r="11793" spans="1:5" x14ac:dyDescent="0.3">
      <c r="A11793">
        <v>11929</v>
      </c>
      <c r="B11793">
        <v>442</v>
      </c>
      <c r="C11793">
        <v>6632</v>
      </c>
      <c r="D11793">
        <v>2.99</v>
      </c>
      <c r="E11793" s="1">
        <v>38545.397916666669</v>
      </c>
    </row>
    <row r="11794" spans="1:5" x14ac:dyDescent="0.3">
      <c r="A11794">
        <v>11930</v>
      </c>
      <c r="B11794">
        <v>442</v>
      </c>
      <c r="C11794">
        <v>7427</v>
      </c>
      <c r="D11794">
        <v>2.99</v>
      </c>
      <c r="E11794" s="1">
        <v>38560.722222222219</v>
      </c>
    </row>
    <row r="11795" spans="1:5" x14ac:dyDescent="0.3">
      <c r="A11795">
        <v>11931</v>
      </c>
      <c r="B11795">
        <v>442</v>
      </c>
      <c r="C11795">
        <v>7460</v>
      </c>
      <c r="D11795">
        <v>0.98999999999999899</v>
      </c>
      <c r="E11795" s="1">
        <v>38560.77847222222</v>
      </c>
    </row>
    <row r="11796" spans="1:5" x14ac:dyDescent="0.3">
      <c r="A11796">
        <v>11932</v>
      </c>
      <c r="B11796">
        <v>442</v>
      </c>
      <c r="C11796">
        <v>7671</v>
      </c>
      <c r="D11796">
        <v>2.99</v>
      </c>
      <c r="E11796" s="1">
        <v>38561.116666666669</v>
      </c>
    </row>
    <row r="11797" spans="1:5" x14ac:dyDescent="0.3">
      <c r="A11797">
        <v>11933</v>
      </c>
      <c r="B11797">
        <v>442</v>
      </c>
      <c r="C11797">
        <v>8044</v>
      </c>
      <c r="D11797">
        <v>2.99</v>
      </c>
      <c r="E11797" s="1">
        <v>38561.700694444444</v>
      </c>
    </row>
    <row r="11798" spans="1:5" x14ac:dyDescent="0.3">
      <c r="A11798">
        <v>11934</v>
      </c>
      <c r="B11798">
        <v>442</v>
      </c>
      <c r="C11798">
        <v>8758</v>
      </c>
      <c r="D11798">
        <v>4.99</v>
      </c>
      <c r="E11798" s="1">
        <v>38562.805555555555</v>
      </c>
    </row>
    <row r="11799" spans="1:5" x14ac:dyDescent="0.3">
      <c r="A11799">
        <v>11935</v>
      </c>
      <c r="B11799">
        <v>442</v>
      </c>
      <c r="C11799">
        <v>9180</v>
      </c>
      <c r="D11799">
        <v>4.99</v>
      </c>
      <c r="E11799" s="1">
        <v>38563.502083333333</v>
      </c>
    </row>
    <row r="11800" spans="1:5" x14ac:dyDescent="0.3">
      <c r="A11800">
        <v>11936</v>
      </c>
      <c r="B11800">
        <v>442</v>
      </c>
      <c r="C11800">
        <v>9873</v>
      </c>
      <c r="D11800">
        <v>5.99</v>
      </c>
      <c r="E11800" s="1">
        <v>38564.563888888886</v>
      </c>
    </row>
    <row r="11801" spans="1:5" x14ac:dyDescent="0.3">
      <c r="A11801">
        <v>11937</v>
      </c>
      <c r="B11801">
        <v>442</v>
      </c>
      <c r="C11801">
        <v>10034</v>
      </c>
      <c r="D11801">
        <v>2.99</v>
      </c>
      <c r="E11801" s="1">
        <v>38564.78125</v>
      </c>
    </row>
    <row r="11802" spans="1:5" x14ac:dyDescent="0.3">
      <c r="A11802">
        <v>11938</v>
      </c>
      <c r="B11802">
        <v>442</v>
      </c>
      <c r="C11802">
        <v>10365</v>
      </c>
      <c r="D11802">
        <v>6.99</v>
      </c>
      <c r="E11802" s="1">
        <v>38565.255555555559</v>
      </c>
    </row>
    <row r="11803" spans="1:5" x14ac:dyDescent="0.3">
      <c r="A11803">
        <v>11939</v>
      </c>
      <c r="B11803">
        <v>442</v>
      </c>
      <c r="C11803">
        <v>10452</v>
      </c>
      <c r="D11803">
        <v>0.98999999999999899</v>
      </c>
      <c r="E11803" s="1">
        <v>38565.382638888892</v>
      </c>
    </row>
    <row r="11804" spans="1:5" x14ac:dyDescent="0.3">
      <c r="A11804">
        <v>11940</v>
      </c>
      <c r="B11804">
        <v>442</v>
      </c>
      <c r="C11804">
        <v>12948</v>
      </c>
      <c r="D11804">
        <v>0.98999999999999899</v>
      </c>
      <c r="E11804" s="1">
        <v>38583.246527777781</v>
      </c>
    </row>
    <row r="11805" spans="1:5" x14ac:dyDescent="0.3">
      <c r="A11805">
        <v>11941</v>
      </c>
      <c r="B11805">
        <v>442</v>
      </c>
      <c r="C11805">
        <v>13004</v>
      </c>
      <c r="D11805">
        <v>0.98999999999999899</v>
      </c>
      <c r="E11805" s="1">
        <v>38583.319444444445</v>
      </c>
    </row>
    <row r="11806" spans="1:5" x14ac:dyDescent="0.3">
      <c r="A11806">
        <v>11942</v>
      </c>
      <c r="B11806">
        <v>442</v>
      </c>
      <c r="C11806">
        <v>13155</v>
      </c>
      <c r="D11806">
        <v>7.99</v>
      </c>
      <c r="E11806" s="1">
        <v>38583.548611111109</v>
      </c>
    </row>
    <row r="11807" spans="1:5" x14ac:dyDescent="0.3">
      <c r="A11807">
        <v>11943</v>
      </c>
      <c r="B11807">
        <v>442</v>
      </c>
      <c r="C11807">
        <v>14199</v>
      </c>
      <c r="D11807">
        <v>0.98999999999999899</v>
      </c>
      <c r="E11807" s="1">
        <v>38585.158333333333</v>
      </c>
    </row>
    <row r="11808" spans="1:5" x14ac:dyDescent="0.3">
      <c r="A11808">
        <v>11944</v>
      </c>
      <c r="B11808">
        <v>442</v>
      </c>
      <c r="C11808">
        <v>14418</v>
      </c>
      <c r="D11808">
        <v>1.99</v>
      </c>
      <c r="E11808" s="1">
        <v>38585.468055555553</v>
      </c>
    </row>
    <row r="11809" spans="1:5" x14ac:dyDescent="0.3">
      <c r="A11809">
        <v>11945</v>
      </c>
      <c r="B11809">
        <v>442</v>
      </c>
      <c r="C11809">
        <v>14466</v>
      </c>
      <c r="D11809">
        <v>0.98999999999999899</v>
      </c>
      <c r="E11809" s="1">
        <v>38585.543749999997</v>
      </c>
    </row>
    <row r="11810" spans="1:5" x14ac:dyDescent="0.3">
      <c r="A11810">
        <v>11946</v>
      </c>
      <c r="B11810">
        <v>442</v>
      </c>
      <c r="C11810">
        <v>15207</v>
      </c>
      <c r="D11810">
        <v>2.99</v>
      </c>
      <c r="E11810" s="1">
        <v>38586.690972222219</v>
      </c>
    </row>
    <row r="11811" spans="1:5" x14ac:dyDescent="0.3">
      <c r="A11811">
        <v>11947</v>
      </c>
      <c r="B11811">
        <v>443</v>
      </c>
      <c r="C11811">
        <v>1068</v>
      </c>
      <c r="D11811">
        <v>4.99</v>
      </c>
      <c r="E11811" s="1">
        <v>38503.397222222222</v>
      </c>
    </row>
    <row r="11812" spans="1:5" x14ac:dyDescent="0.3">
      <c r="A11812">
        <v>11948</v>
      </c>
      <c r="B11812">
        <v>443</v>
      </c>
      <c r="C11812">
        <v>2871</v>
      </c>
      <c r="D11812">
        <v>2.99</v>
      </c>
      <c r="E11812" s="1">
        <v>38523.018750000003</v>
      </c>
    </row>
    <row r="11813" spans="1:5" x14ac:dyDescent="0.3">
      <c r="A11813">
        <v>11949</v>
      </c>
      <c r="B11813">
        <v>443</v>
      </c>
      <c r="C11813">
        <v>3510</v>
      </c>
      <c r="D11813">
        <v>5.99</v>
      </c>
      <c r="E11813" s="1">
        <v>38539.018750000003</v>
      </c>
    </row>
    <row r="11814" spans="1:5" x14ac:dyDescent="0.3">
      <c r="A11814">
        <v>11950</v>
      </c>
      <c r="B11814">
        <v>443</v>
      </c>
      <c r="C11814">
        <v>6625</v>
      </c>
      <c r="D11814">
        <v>5.99</v>
      </c>
      <c r="E11814" s="1">
        <v>38545.379166666666</v>
      </c>
    </row>
    <row r="11815" spans="1:5" x14ac:dyDescent="0.3">
      <c r="A11815">
        <v>11951</v>
      </c>
      <c r="B11815">
        <v>443</v>
      </c>
      <c r="C11815">
        <v>6913</v>
      </c>
      <c r="D11815">
        <v>4.99</v>
      </c>
      <c r="E11815" s="1">
        <v>38545.929166666669</v>
      </c>
    </row>
    <row r="11816" spans="1:5" x14ac:dyDescent="0.3">
      <c r="A11816">
        <v>11952</v>
      </c>
      <c r="B11816">
        <v>443</v>
      </c>
      <c r="C11816">
        <v>6983</v>
      </c>
      <c r="D11816">
        <v>2.99</v>
      </c>
      <c r="E11816" s="1">
        <v>38560.038194444445</v>
      </c>
    </row>
    <row r="11817" spans="1:5" x14ac:dyDescent="0.3">
      <c r="A11817">
        <v>11953</v>
      </c>
      <c r="B11817">
        <v>443</v>
      </c>
      <c r="C11817">
        <v>7317</v>
      </c>
      <c r="D11817">
        <v>2.99</v>
      </c>
      <c r="E11817" s="1">
        <v>38560.554861111108</v>
      </c>
    </row>
    <row r="11818" spans="1:5" x14ac:dyDescent="0.3">
      <c r="A11818">
        <v>11954</v>
      </c>
      <c r="B11818">
        <v>443</v>
      </c>
      <c r="C11818">
        <v>7667</v>
      </c>
      <c r="D11818">
        <v>8.99</v>
      </c>
      <c r="E11818" s="1">
        <v>38561.109027777777</v>
      </c>
    </row>
    <row r="11819" spans="1:5" x14ac:dyDescent="0.3">
      <c r="A11819">
        <v>11955</v>
      </c>
      <c r="B11819">
        <v>443</v>
      </c>
      <c r="C11819">
        <v>7987</v>
      </c>
      <c r="D11819">
        <v>9.99</v>
      </c>
      <c r="E11819" s="1">
        <v>38561.60833333333</v>
      </c>
    </row>
    <row r="11820" spans="1:5" x14ac:dyDescent="0.3">
      <c r="A11820">
        <v>11956</v>
      </c>
      <c r="B11820">
        <v>443</v>
      </c>
      <c r="C11820">
        <v>9740</v>
      </c>
      <c r="D11820">
        <v>1.99</v>
      </c>
      <c r="E11820" s="1">
        <v>38564.380555555559</v>
      </c>
    </row>
    <row r="11821" spans="1:5" x14ac:dyDescent="0.3">
      <c r="A11821">
        <v>11957</v>
      </c>
      <c r="B11821">
        <v>443</v>
      </c>
      <c r="C11821">
        <v>10014</v>
      </c>
      <c r="D11821">
        <v>4.99</v>
      </c>
      <c r="E11821" s="1">
        <v>38564.756944444445</v>
      </c>
    </row>
    <row r="11822" spans="1:5" x14ac:dyDescent="0.3">
      <c r="A11822">
        <v>11958</v>
      </c>
      <c r="B11822">
        <v>443</v>
      </c>
      <c r="C11822">
        <v>10081</v>
      </c>
      <c r="D11822">
        <v>5.99</v>
      </c>
      <c r="E11822" s="1">
        <v>38564.838194444441</v>
      </c>
    </row>
    <row r="11823" spans="1:5" x14ac:dyDescent="0.3">
      <c r="A11823">
        <v>11959</v>
      </c>
      <c r="B11823">
        <v>443</v>
      </c>
      <c r="C11823">
        <v>10360</v>
      </c>
      <c r="D11823">
        <v>0.98999999999999899</v>
      </c>
      <c r="E11823" s="1">
        <v>38565.244444444441</v>
      </c>
    </row>
    <row r="11824" spans="1:5" x14ac:dyDescent="0.3">
      <c r="A11824">
        <v>11960</v>
      </c>
      <c r="B11824">
        <v>443</v>
      </c>
      <c r="C11824">
        <v>11449</v>
      </c>
      <c r="D11824">
        <v>4.99</v>
      </c>
      <c r="E11824" s="1">
        <v>38566.863888888889</v>
      </c>
    </row>
    <row r="11825" spans="1:5" x14ac:dyDescent="0.3">
      <c r="A11825">
        <v>11961</v>
      </c>
      <c r="B11825">
        <v>443</v>
      </c>
      <c r="C11825">
        <v>12415</v>
      </c>
      <c r="D11825">
        <v>4.99</v>
      </c>
      <c r="E11825" s="1">
        <v>38582.412499999999</v>
      </c>
    </row>
    <row r="11826" spans="1:5" x14ac:dyDescent="0.3">
      <c r="A11826">
        <v>11962</v>
      </c>
      <c r="B11826">
        <v>443</v>
      </c>
      <c r="C11826">
        <v>12857</v>
      </c>
      <c r="D11826">
        <v>4.99</v>
      </c>
      <c r="E11826" s="1">
        <v>38583.097222222219</v>
      </c>
    </row>
    <row r="11827" spans="1:5" x14ac:dyDescent="0.3">
      <c r="A11827">
        <v>11963</v>
      </c>
      <c r="B11827">
        <v>443</v>
      </c>
      <c r="C11827">
        <v>13489</v>
      </c>
      <c r="D11827">
        <v>2.99</v>
      </c>
      <c r="E11827" s="1">
        <v>38584.061805555553</v>
      </c>
    </row>
    <row r="11828" spans="1:5" x14ac:dyDescent="0.3">
      <c r="A11828">
        <v>11964</v>
      </c>
      <c r="B11828">
        <v>443</v>
      </c>
      <c r="C11828">
        <v>14561</v>
      </c>
      <c r="D11828">
        <v>2.99</v>
      </c>
      <c r="E11828" s="1">
        <v>38585.680555555555</v>
      </c>
    </row>
    <row r="11829" spans="1:5" x14ac:dyDescent="0.3">
      <c r="A11829">
        <v>11965</v>
      </c>
      <c r="B11829">
        <v>443</v>
      </c>
      <c r="C11829">
        <v>14611</v>
      </c>
      <c r="D11829">
        <v>6.99</v>
      </c>
      <c r="E11829" s="1">
        <v>38585.750694444447</v>
      </c>
    </row>
    <row r="11830" spans="1:5" x14ac:dyDescent="0.3">
      <c r="A11830">
        <v>11966</v>
      </c>
      <c r="B11830">
        <v>443</v>
      </c>
      <c r="C11830">
        <v>15182</v>
      </c>
      <c r="D11830">
        <v>0.98999999999999899</v>
      </c>
      <c r="E11830" s="1">
        <v>38586.657638888886</v>
      </c>
    </row>
    <row r="11831" spans="1:5" x14ac:dyDescent="0.3">
      <c r="A11831">
        <v>11967</v>
      </c>
      <c r="B11831">
        <v>443</v>
      </c>
      <c r="C11831">
        <v>15393</v>
      </c>
      <c r="D11831">
        <v>4.99</v>
      </c>
      <c r="E11831" s="1">
        <v>38586.961111111108</v>
      </c>
    </row>
    <row r="11832" spans="1:5" x14ac:dyDescent="0.3">
      <c r="A11832">
        <v>11968</v>
      </c>
      <c r="B11832">
        <v>443</v>
      </c>
      <c r="C11832">
        <v>15519</v>
      </c>
      <c r="D11832">
        <v>0.98999999999999899</v>
      </c>
      <c r="E11832" s="1">
        <v>38587.140972222223</v>
      </c>
    </row>
    <row r="11833" spans="1:5" x14ac:dyDescent="0.3">
      <c r="A11833">
        <v>11969</v>
      </c>
      <c r="B11833">
        <v>444</v>
      </c>
      <c r="C11833">
        <v>201</v>
      </c>
      <c r="D11833">
        <v>8.99</v>
      </c>
      <c r="E11833" s="1">
        <v>38498.300694444442</v>
      </c>
    </row>
    <row r="11834" spans="1:5" x14ac:dyDescent="0.3">
      <c r="A11834">
        <v>11970</v>
      </c>
      <c r="B11834">
        <v>444</v>
      </c>
      <c r="C11834">
        <v>557</v>
      </c>
      <c r="D11834">
        <v>0.98999999999999899</v>
      </c>
      <c r="E11834" s="1">
        <v>38500.35833333333</v>
      </c>
    </row>
    <row r="11835" spans="1:5" x14ac:dyDescent="0.3">
      <c r="A11835">
        <v>11971</v>
      </c>
      <c r="B11835">
        <v>444</v>
      </c>
      <c r="C11835">
        <v>1239</v>
      </c>
      <c r="D11835">
        <v>0.98999999999999899</v>
      </c>
      <c r="E11835" s="1">
        <v>38518.203472222223</v>
      </c>
    </row>
    <row r="11836" spans="1:5" x14ac:dyDescent="0.3">
      <c r="A11836">
        <v>11972</v>
      </c>
      <c r="B11836">
        <v>444</v>
      </c>
      <c r="C11836">
        <v>1397</v>
      </c>
      <c r="D11836">
        <v>3.99</v>
      </c>
      <c r="E11836" s="1">
        <v>38518.684027777781</v>
      </c>
    </row>
    <row r="11837" spans="1:5" x14ac:dyDescent="0.3">
      <c r="A11837">
        <v>11973</v>
      </c>
      <c r="B11837">
        <v>444</v>
      </c>
      <c r="C11837">
        <v>1441</v>
      </c>
      <c r="D11837">
        <v>1.99</v>
      </c>
      <c r="E11837" s="1">
        <v>38518.787499999999</v>
      </c>
    </row>
    <row r="11838" spans="1:5" x14ac:dyDescent="0.3">
      <c r="A11838">
        <v>11974</v>
      </c>
      <c r="B11838">
        <v>444</v>
      </c>
      <c r="C11838">
        <v>2551</v>
      </c>
      <c r="D11838">
        <v>4.99</v>
      </c>
      <c r="E11838" s="1">
        <v>38522.118750000001</v>
      </c>
    </row>
    <row r="11839" spans="1:5" x14ac:dyDescent="0.3">
      <c r="A11839">
        <v>11975</v>
      </c>
      <c r="B11839">
        <v>444</v>
      </c>
      <c r="C11839">
        <v>3301</v>
      </c>
      <c r="D11839">
        <v>7.99</v>
      </c>
      <c r="E11839" s="1">
        <v>38524.313888888886</v>
      </c>
    </row>
    <row r="11840" spans="1:5" x14ac:dyDescent="0.3">
      <c r="A11840">
        <v>11976</v>
      </c>
      <c r="B11840">
        <v>444</v>
      </c>
      <c r="C11840">
        <v>3415</v>
      </c>
      <c r="D11840">
        <v>5.99</v>
      </c>
      <c r="E11840" s="1">
        <v>38524.707638888889</v>
      </c>
    </row>
    <row r="11841" spans="1:5" x14ac:dyDescent="0.3">
      <c r="A11841">
        <v>11977</v>
      </c>
      <c r="B11841">
        <v>444</v>
      </c>
      <c r="C11841">
        <v>3498</v>
      </c>
      <c r="D11841">
        <v>4.99</v>
      </c>
      <c r="E11841" s="1">
        <v>38539.001388888886</v>
      </c>
    </row>
    <row r="11842" spans="1:5" x14ac:dyDescent="0.3">
      <c r="A11842">
        <v>11978</v>
      </c>
      <c r="B11842">
        <v>444</v>
      </c>
      <c r="C11842">
        <v>3539</v>
      </c>
      <c r="D11842">
        <v>0.98999999999999899</v>
      </c>
      <c r="E11842" s="1">
        <v>38539.068749999999</v>
      </c>
    </row>
    <row r="11843" spans="1:5" x14ac:dyDescent="0.3">
      <c r="A11843">
        <v>11979</v>
      </c>
      <c r="B11843">
        <v>444</v>
      </c>
      <c r="C11843">
        <v>4648</v>
      </c>
      <c r="D11843">
        <v>6.99</v>
      </c>
      <c r="E11843" s="1">
        <v>38541.396527777775</v>
      </c>
    </row>
    <row r="11844" spans="1:5" x14ac:dyDescent="0.3">
      <c r="A11844">
        <v>11980</v>
      </c>
      <c r="B11844">
        <v>444</v>
      </c>
      <c r="C11844">
        <v>5753</v>
      </c>
      <c r="D11844">
        <v>2.99</v>
      </c>
      <c r="E11844" s="1">
        <v>38543.520138888889</v>
      </c>
    </row>
    <row r="11845" spans="1:5" x14ac:dyDescent="0.3">
      <c r="A11845">
        <v>11981</v>
      </c>
      <c r="B11845">
        <v>444</v>
      </c>
      <c r="C11845">
        <v>5825</v>
      </c>
      <c r="D11845">
        <v>2.99</v>
      </c>
      <c r="E11845" s="1">
        <v>38543.680555555555</v>
      </c>
    </row>
    <row r="11846" spans="1:5" x14ac:dyDescent="0.3">
      <c r="A11846">
        <v>11982</v>
      </c>
      <c r="B11846">
        <v>444</v>
      </c>
      <c r="C11846">
        <v>6285</v>
      </c>
      <c r="D11846">
        <v>2.99</v>
      </c>
      <c r="E11846" s="1">
        <v>38544.702777777777</v>
      </c>
    </row>
    <row r="11847" spans="1:5" x14ac:dyDescent="0.3">
      <c r="A11847">
        <v>11983</v>
      </c>
      <c r="B11847">
        <v>444</v>
      </c>
      <c r="C11847">
        <v>7679</v>
      </c>
      <c r="D11847">
        <v>3.99</v>
      </c>
      <c r="E11847" s="1">
        <v>38561.123611111114</v>
      </c>
    </row>
    <row r="11848" spans="1:5" x14ac:dyDescent="0.3">
      <c r="A11848">
        <v>11984</v>
      </c>
      <c r="B11848">
        <v>444</v>
      </c>
      <c r="C11848">
        <v>9634</v>
      </c>
      <c r="D11848">
        <v>1.99</v>
      </c>
      <c r="E11848" s="1">
        <v>38564.212500000001</v>
      </c>
    </row>
    <row r="11849" spans="1:5" x14ac:dyDescent="0.3">
      <c r="A11849">
        <v>11985</v>
      </c>
      <c r="B11849">
        <v>444</v>
      </c>
      <c r="C11849">
        <v>10529</v>
      </c>
      <c r="D11849">
        <v>4.99</v>
      </c>
      <c r="E11849" s="1">
        <v>38565.5</v>
      </c>
    </row>
    <row r="11850" spans="1:5" x14ac:dyDescent="0.3">
      <c r="A11850">
        <v>11986</v>
      </c>
      <c r="B11850">
        <v>444</v>
      </c>
      <c r="C11850">
        <v>10693</v>
      </c>
      <c r="D11850">
        <v>4.99</v>
      </c>
      <c r="E11850" s="1">
        <v>38565.759722222225</v>
      </c>
    </row>
    <row r="11851" spans="1:5" x14ac:dyDescent="0.3">
      <c r="A11851">
        <v>11987</v>
      </c>
      <c r="B11851">
        <v>444</v>
      </c>
      <c r="C11851">
        <v>11353</v>
      </c>
      <c r="D11851">
        <v>0.98999999999999899</v>
      </c>
      <c r="E11851" s="1">
        <v>38566.731944444444</v>
      </c>
    </row>
    <row r="11852" spans="1:5" x14ac:dyDescent="0.3">
      <c r="A11852">
        <v>11988</v>
      </c>
      <c r="B11852">
        <v>444</v>
      </c>
      <c r="C11852">
        <v>11419</v>
      </c>
      <c r="D11852">
        <v>6.99</v>
      </c>
      <c r="E11852" s="1">
        <v>38566.823611111111</v>
      </c>
    </row>
    <row r="11853" spans="1:5" x14ac:dyDescent="0.3">
      <c r="A11853">
        <v>11989</v>
      </c>
      <c r="B11853">
        <v>444</v>
      </c>
      <c r="C11853">
        <v>11728</v>
      </c>
      <c r="D11853">
        <v>4.99</v>
      </c>
      <c r="E11853" s="1">
        <v>38581.341666666667</v>
      </c>
    </row>
    <row r="11854" spans="1:5" x14ac:dyDescent="0.3">
      <c r="A11854">
        <v>11990</v>
      </c>
      <c r="B11854">
        <v>444</v>
      </c>
      <c r="C11854">
        <v>12161</v>
      </c>
      <c r="D11854">
        <v>6.99</v>
      </c>
      <c r="E11854" s="1">
        <v>38582.02847222222</v>
      </c>
    </row>
    <row r="11855" spans="1:5" x14ac:dyDescent="0.3">
      <c r="A11855">
        <v>11991</v>
      </c>
      <c r="B11855">
        <v>444</v>
      </c>
      <c r="C11855">
        <v>12712</v>
      </c>
      <c r="D11855">
        <v>2.99</v>
      </c>
      <c r="E11855" s="1">
        <v>38582.87777777778</v>
      </c>
    </row>
    <row r="11856" spans="1:5" x14ac:dyDescent="0.3">
      <c r="A11856">
        <v>11992</v>
      </c>
      <c r="B11856">
        <v>444</v>
      </c>
      <c r="C11856">
        <v>12946</v>
      </c>
      <c r="D11856">
        <v>2.99</v>
      </c>
      <c r="E11856" s="1">
        <v>38583.245138888888</v>
      </c>
    </row>
    <row r="11857" spans="1:5" x14ac:dyDescent="0.3">
      <c r="A11857">
        <v>11993</v>
      </c>
      <c r="B11857">
        <v>444</v>
      </c>
      <c r="C11857">
        <v>13488</v>
      </c>
      <c r="D11857">
        <v>0.98999999999999899</v>
      </c>
      <c r="E11857" s="1">
        <v>38584.061111111114</v>
      </c>
    </row>
    <row r="11858" spans="1:5" x14ac:dyDescent="0.3">
      <c r="A11858">
        <v>11994</v>
      </c>
      <c r="B11858">
        <v>444</v>
      </c>
      <c r="C11858">
        <v>13559</v>
      </c>
      <c r="D11858">
        <v>2.99</v>
      </c>
      <c r="E11858" s="1">
        <v>38584.177777777775</v>
      </c>
    </row>
    <row r="11859" spans="1:5" x14ac:dyDescent="0.3">
      <c r="A11859">
        <v>11995</v>
      </c>
      <c r="B11859">
        <v>444</v>
      </c>
      <c r="C11859">
        <v>13924</v>
      </c>
      <c r="D11859">
        <v>0.98999999999999899</v>
      </c>
      <c r="E11859" s="1">
        <v>38584.711805555555</v>
      </c>
    </row>
    <row r="11860" spans="1:5" x14ac:dyDescent="0.3">
      <c r="A11860">
        <v>11996</v>
      </c>
      <c r="B11860">
        <v>444</v>
      </c>
      <c r="C11860">
        <v>15249</v>
      </c>
      <c r="D11860">
        <v>4.99</v>
      </c>
      <c r="E11860" s="1">
        <v>38586.748611111114</v>
      </c>
    </row>
    <row r="11861" spans="1:5" x14ac:dyDescent="0.3">
      <c r="A11861">
        <v>11997</v>
      </c>
      <c r="B11861">
        <v>444</v>
      </c>
      <c r="C11861">
        <v>15557</v>
      </c>
      <c r="D11861">
        <v>0.98999999999999899</v>
      </c>
      <c r="E11861" s="1">
        <v>38587.202777777777</v>
      </c>
    </row>
    <row r="11862" spans="1:5" x14ac:dyDescent="0.3">
      <c r="A11862">
        <v>11998</v>
      </c>
      <c r="B11862">
        <v>444</v>
      </c>
      <c r="C11862">
        <v>15815</v>
      </c>
      <c r="D11862">
        <v>4.99</v>
      </c>
      <c r="E11862" s="1">
        <v>38587.621527777781</v>
      </c>
    </row>
    <row r="11863" spans="1:5" x14ac:dyDescent="0.3">
      <c r="A11863">
        <v>11999</v>
      </c>
      <c r="B11863">
        <v>445</v>
      </c>
      <c r="C11863">
        <v>481</v>
      </c>
      <c r="D11863">
        <v>2.99</v>
      </c>
      <c r="E11863" s="1">
        <v>38499.950694444444</v>
      </c>
    </row>
    <row r="11864" spans="1:5" x14ac:dyDescent="0.3">
      <c r="A11864">
        <v>12000</v>
      </c>
      <c r="B11864">
        <v>445</v>
      </c>
      <c r="C11864">
        <v>960</v>
      </c>
      <c r="D11864">
        <v>2.99</v>
      </c>
      <c r="E11864" s="1">
        <v>38502.759027777778</v>
      </c>
    </row>
    <row r="11865" spans="1:5" x14ac:dyDescent="0.3">
      <c r="A11865">
        <v>12001</v>
      </c>
      <c r="B11865">
        <v>445</v>
      </c>
      <c r="C11865">
        <v>4041</v>
      </c>
      <c r="D11865">
        <v>0.98999999999999899</v>
      </c>
      <c r="E11865" s="1">
        <v>38540.127083333333</v>
      </c>
    </row>
    <row r="11866" spans="1:5" x14ac:dyDescent="0.3">
      <c r="A11866">
        <v>12002</v>
      </c>
      <c r="B11866">
        <v>445</v>
      </c>
      <c r="C11866">
        <v>4193</v>
      </c>
      <c r="D11866">
        <v>0.98999999999999899</v>
      </c>
      <c r="E11866" s="1">
        <v>38540.456250000003</v>
      </c>
    </row>
    <row r="11867" spans="1:5" x14ac:dyDescent="0.3">
      <c r="A11867">
        <v>12003</v>
      </c>
      <c r="B11867">
        <v>445</v>
      </c>
      <c r="C11867">
        <v>5225</v>
      </c>
      <c r="D11867">
        <v>2.99</v>
      </c>
      <c r="E11867" s="1">
        <v>38542.506944444445</v>
      </c>
    </row>
    <row r="11868" spans="1:5" x14ac:dyDescent="0.3">
      <c r="A11868">
        <v>12004</v>
      </c>
      <c r="B11868">
        <v>445</v>
      </c>
      <c r="C11868">
        <v>6346</v>
      </c>
      <c r="D11868">
        <v>0.98999999999999899</v>
      </c>
      <c r="E11868" s="1">
        <v>38544.838888888888</v>
      </c>
    </row>
    <row r="11869" spans="1:5" x14ac:dyDescent="0.3">
      <c r="A11869">
        <v>12005</v>
      </c>
      <c r="B11869">
        <v>445</v>
      </c>
      <c r="C11869">
        <v>7351</v>
      </c>
      <c r="D11869">
        <v>2.99</v>
      </c>
      <c r="E11869" s="1">
        <v>38560.609027777777</v>
      </c>
    </row>
    <row r="11870" spans="1:5" x14ac:dyDescent="0.3">
      <c r="A11870">
        <v>12006</v>
      </c>
      <c r="B11870">
        <v>445</v>
      </c>
      <c r="C11870">
        <v>7971</v>
      </c>
      <c r="D11870">
        <v>4.99</v>
      </c>
      <c r="E11870" s="1">
        <v>38561.583333333336</v>
      </c>
    </row>
    <row r="11871" spans="1:5" x14ac:dyDescent="0.3">
      <c r="A11871">
        <v>12007</v>
      </c>
      <c r="B11871">
        <v>445</v>
      </c>
      <c r="C11871">
        <v>8851</v>
      </c>
      <c r="D11871">
        <v>8.99</v>
      </c>
      <c r="E11871" s="1">
        <v>38562.976388888892</v>
      </c>
    </row>
    <row r="11872" spans="1:5" x14ac:dyDescent="0.3">
      <c r="A11872">
        <v>12008</v>
      </c>
      <c r="B11872">
        <v>445</v>
      </c>
      <c r="C11872">
        <v>8911</v>
      </c>
      <c r="D11872">
        <v>0.98999999999999899</v>
      </c>
      <c r="E11872" s="1">
        <v>38563.0625</v>
      </c>
    </row>
    <row r="11873" spans="1:5" x14ac:dyDescent="0.3">
      <c r="A11873">
        <v>12009</v>
      </c>
      <c r="B11873">
        <v>445</v>
      </c>
      <c r="C11873">
        <v>9625</v>
      </c>
      <c r="D11873">
        <v>4.99</v>
      </c>
      <c r="E11873" s="1">
        <v>38564.1875</v>
      </c>
    </row>
    <row r="11874" spans="1:5" x14ac:dyDescent="0.3">
      <c r="A11874">
        <v>12010</v>
      </c>
      <c r="B11874">
        <v>445</v>
      </c>
      <c r="C11874">
        <v>10007</v>
      </c>
      <c r="D11874">
        <v>0.98999999999999899</v>
      </c>
      <c r="E11874" s="1">
        <v>38564.745833333334</v>
      </c>
    </row>
    <row r="11875" spans="1:5" x14ac:dyDescent="0.3">
      <c r="A11875">
        <v>12011</v>
      </c>
      <c r="B11875">
        <v>445</v>
      </c>
      <c r="C11875">
        <v>10334</v>
      </c>
      <c r="D11875">
        <v>1.99</v>
      </c>
      <c r="E11875" s="1">
        <v>38565.206944444442</v>
      </c>
    </row>
    <row r="11876" spans="1:5" x14ac:dyDescent="0.3">
      <c r="A11876">
        <v>12012</v>
      </c>
      <c r="B11876">
        <v>445</v>
      </c>
      <c r="C11876">
        <v>10341</v>
      </c>
      <c r="D11876">
        <v>0.98999999999999899</v>
      </c>
      <c r="E11876" s="1">
        <v>38565.215277777781</v>
      </c>
    </row>
    <row r="11877" spans="1:5" x14ac:dyDescent="0.3">
      <c r="A11877">
        <v>12013</v>
      </c>
      <c r="B11877">
        <v>445</v>
      </c>
      <c r="C11877">
        <v>10936</v>
      </c>
      <c r="D11877">
        <v>9.99</v>
      </c>
      <c r="E11877" s="1">
        <v>38566.121527777781</v>
      </c>
    </row>
    <row r="11878" spans="1:5" x14ac:dyDescent="0.3">
      <c r="A11878">
        <v>12014</v>
      </c>
      <c r="B11878">
        <v>445</v>
      </c>
      <c r="C11878">
        <v>11383</v>
      </c>
      <c r="D11878">
        <v>7.99</v>
      </c>
      <c r="E11878" s="1">
        <v>38566.765277777777</v>
      </c>
    </row>
    <row r="11879" spans="1:5" x14ac:dyDescent="0.3">
      <c r="A11879">
        <v>12015</v>
      </c>
      <c r="B11879">
        <v>445</v>
      </c>
      <c r="C11879">
        <v>11868</v>
      </c>
      <c r="D11879">
        <v>4.99</v>
      </c>
      <c r="E11879" s="1">
        <v>38581.586805555555</v>
      </c>
    </row>
    <row r="11880" spans="1:5" x14ac:dyDescent="0.3">
      <c r="A11880">
        <v>12016</v>
      </c>
      <c r="B11880">
        <v>445</v>
      </c>
      <c r="C11880">
        <v>11877</v>
      </c>
      <c r="D11880">
        <v>3.99</v>
      </c>
      <c r="E11880" s="1">
        <v>38581.597916666666</v>
      </c>
    </row>
    <row r="11881" spans="1:5" x14ac:dyDescent="0.3">
      <c r="A11881">
        <v>12017</v>
      </c>
      <c r="B11881">
        <v>445</v>
      </c>
      <c r="C11881">
        <v>13586</v>
      </c>
      <c r="D11881">
        <v>0.98999999999999899</v>
      </c>
      <c r="E11881" s="1">
        <v>38584.236111111109</v>
      </c>
    </row>
    <row r="11882" spans="1:5" x14ac:dyDescent="0.3">
      <c r="A11882">
        <v>12018</v>
      </c>
      <c r="B11882">
        <v>445</v>
      </c>
      <c r="C11882">
        <v>14612</v>
      </c>
      <c r="D11882">
        <v>6.99</v>
      </c>
      <c r="E11882" s="1">
        <v>38585.752083333333</v>
      </c>
    </row>
    <row r="11883" spans="1:5" x14ac:dyDescent="0.3">
      <c r="A11883">
        <v>12019</v>
      </c>
      <c r="B11883">
        <v>445</v>
      </c>
      <c r="C11883">
        <v>14673</v>
      </c>
      <c r="D11883">
        <v>2.99</v>
      </c>
      <c r="E11883" s="1">
        <v>38585.834027777775</v>
      </c>
    </row>
    <row r="11884" spans="1:5" x14ac:dyDescent="0.3">
      <c r="A11884">
        <v>12020</v>
      </c>
      <c r="B11884">
        <v>445</v>
      </c>
      <c r="C11884">
        <v>14866</v>
      </c>
      <c r="D11884">
        <v>6.99</v>
      </c>
      <c r="E11884" s="1">
        <v>38586.132638888892</v>
      </c>
    </row>
    <row r="11885" spans="1:5" x14ac:dyDescent="0.3">
      <c r="A11885">
        <v>12021</v>
      </c>
      <c r="B11885">
        <v>445</v>
      </c>
      <c r="C11885">
        <v>14955</v>
      </c>
      <c r="D11885">
        <v>4.99</v>
      </c>
      <c r="E11885" s="1">
        <v>38586.267361111109</v>
      </c>
    </row>
    <row r="11886" spans="1:5" x14ac:dyDescent="0.3">
      <c r="A11886">
        <v>12022</v>
      </c>
      <c r="B11886">
        <v>445</v>
      </c>
      <c r="C11886">
        <v>15123</v>
      </c>
      <c r="D11886">
        <v>3.99</v>
      </c>
      <c r="E11886" s="1">
        <v>38586.533333333333</v>
      </c>
    </row>
    <row r="11887" spans="1:5" x14ac:dyDescent="0.3">
      <c r="A11887">
        <v>12023</v>
      </c>
      <c r="B11887">
        <v>445</v>
      </c>
      <c r="C11887">
        <v>15791</v>
      </c>
      <c r="D11887">
        <v>6.99</v>
      </c>
      <c r="E11887" s="1">
        <v>38587.584722222222</v>
      </c>
    </row>
    <row r="11888" spans="1:5" x14ac:dyDescent="0.3">
      <c r="A11888">
        <v>12024</v>
      </c>
      <c r="B11888">
        <v>445</v>
      </c>
      <c r="C11888">
        <v>15906</v>
      </c>
      <c r="D11888">
        <v>2.99</v>
      </c>
      <c r="E11888" s="1">
        <v>38587.73333333333</v>
      </c>
    </row>
    <row r="11889" spans="1:5" x14ac:dyDescent="0.3">
      <c r="A11889">
        <v>12025</v>
      </c>
      <c r="B11889">
        <v>446</v>
      </c>
      <c r="C11889">
        <v>14</v>
      </c>
      <c r="D11889">
        <v>0.98999999999999899</v>
      </c>
      <c r="E11889" s="1">
        <v>38497.021527777775</v>
      </c>
    </row>
    <row r="11890" spans="1:5" x14ac:dyDescent="0.3">
      <c r="A11890">
        <v>12026</v>
      </c>
      <c r="B11890">
        <v>446</v>
      </c>
      <c r="C11890">
        <v>236</v>
      </c>
      <c r="D11890">
        <v>0.98999999999999899</v>
      </c>
      <c r="E11890" s="1">
        <v>38498.495138888888</v>
      </c>
    </row>
    <row r="11891" spans="1:5" x14ac:dyDescent="0.3">
      <c r="A11891">
        <v>12027</v>
      </c>
      <c r="B11891">
        <v>446</v>
      </c>
      <c r="C11891">
        <v>355</v>
      </c>
      <c r="D11891">
        <v>4.99</v>
      </c>
      <c r="E11891" s="1">
        <v>38499.260416666664</v>
      </c>
    </row>
    <row r="11892" spans="1:5" x14ac:dyDescent="0.3">
      <c r="A11892">
        <v>12028</v>
      </c>
      <c r="B11892">
        <v>446</v>
      </c>
      <c r="C11892">
        <v>2248</v>
      </c>
      <c r="D11892">
        <v>4.99</v>
      </c>
      <c r="E11892" s="1">
        <v>38521.207638888889</v>
      </c>
    </row>
    <row r="11893" spans="1:5" x14ac:dyDescent="0.3">
      <c r="A11893">
        <v>12029</v>
      </c>
      <c r="B11893">
        <v>446</v>
      </c>
      <c r="C11893">
        <v>2335</v>
      </c>
      <c r="D11893">
        <v>3.99</v>
      </c>
      <c r="E11893" s="1">
        <v>38521.457638888889</v>
      </c>
    </row>
    <row r="11894" spans="1:5" x14ac:dyDescent="0.3">
      <c r="A11894">
        <v>12030</v>
      </c>
      <c r="B11894">
        <v>446</v>
      </c>
      <c r="C11894">
        <v>2520</v>
      </c>
      <c r="D11894">
        <v>6.99</v>
      </c>
      <c r="E11894" s="1">
        <v>38522.020138888889</v>
      </c>
    </row>
    <row r="11895" spans="1:5" x14ac:dyDescent="0.3">
      <c r="A11895">
        <v>12031</v>
      </c>
      <c r="B11895">
        <v>446</v>
      </c>
      <c r="C11895">
        <v>2710</v>
      </c>
      <c r="D11895">
        <v>0.98999999999999899</v>
      </c>
      <c r="E11895" s="1">
        <v>38522.585416666669</v>
      </c>
    </row>
    <row r="11896" spans="1:5" x14ac:dyDescent="0.3">
      <c r="A11896">
        <v>12032</v>
      </c>
      <c r="B11896">
        <v>446</v>
      </c>
      <c r="C11896">
        <v>3060</v>
      </c>
      <c r="D11896">
        <v>2.99</v>
      </c>
      <c r="E11896" s="1">
        <v>38523.574305555558</v>
      </c>
    </row>
    <row r="11897" spans="1:5" x14ac:dyDescent="0.3">
      <c r="A11897">
        <v>12033</v>
      </c>
      <c r="B11897">
        <v>446</v>
      </c>
      <c r="C11897">
        <v>3168</v>
      </c>
      <c r="D11897">
        <v>0.98999999999999899</v>
      </c>
      <c r="E11897" s="1">
        <v>38523.906944444447</v>
      </c>
    </row>
    <row r="11898" spans="1:5" x14ac:dyDescent="0.3">
      <c r="A11898">
        <v>12034</v>
      </c>
      <c r="B11898">
        <v>446</v>
      </c>
      <c r="C11898">
        <v>4358</v>
      </c>
      <c r="D11898">
        <v>4.99</v>
      </c>
      <c r="E11898" s="1">
        <v>38540.810416666667</v>
      </c>
    </row>
    <row r="11899" spans="1:5" x14ac:dyDescent="0.3">
      <c r="A11899">
        <v>12035</v>
      </c>
      <c r="B11899">
        <v>446</v>
      </c>
      <c r="C11899">
        <v>5393</v>
      </c>
      <c r="D11899">
        <v>4.99</v>
      </c>
      <c r="E11899" s="1">
        <v>38542.815972222219</v>
      </c>
    </row>
    <row r="11900" spans="1:5" x14ac:dyDescent="0.3">
      <c r="A11900">
        <v>12036</v>
      </c>
      <c r="B11900">
        <v>446</v>
      </c>
      <c r="C11900">
        <v>5409</v>
      </c>
      <c r="D11900">
        <v>2.99</v>
      </c>
      <c r="E11900" s="1">
        <v>38542.845138888886</v>
      </c>
    </row>
    <row r="11901" spans="1:5" x14ac:dyDescent="0.3">
      <c r="A11901">
        <v>12037</v>
      </c>
      <c r="B11901">
        <v>446</v>
      </c>
      <c r="C11901">
        <v>6454</v>
      </c>
      <c r="D11901">
        <v>0.98999999999999899</v>
      </c>
      <c r="E11901" s="1">
        <v>38545.041666666664</v>
      </c>
    </row>
    <row r="11902" spans="1:5" x14ac:dyDescent="0.3">
      <c r="A11902">
        <v>12038</v>
      </c>
      <c r="B11902">
        <v>446</v>
      </c>
      <c r="C11902">
        <v>6510</v>
      </c>
      <c r="D11902">
        <v>4.99</v>
      </c>
      <c r="E11902" s="1">
        <v>38545.149305555555</v>
      </c>
    </row>
    <row r="11903" spans="1:5" x14ac:dyDescent="0.3">
      <c r="A11903">
        <v>12039</v>
      </c>
      <c r="B11903">
        <v>446</v>
      </c>
      <c r="C11903">
        <v>6535</v>
      </c>
      <c r="D11903">
        <v>0.98999999999999899</v>
      </c>
      <c r="E11903" s="1">
        <v>38545.196527777778</v>
      </c>
    </row>
    <row r="11904" spans="1:5" x14ac:dyDescent="0.3">
      <c r="A11904">
        <v>12040</v>
      </c>
      <c r="B11904">
        <v>446</v>
      </c>
      <c r="C11904">
        <v>6734</v>
      </c>
      <c r="D11904">
        <v>6.99</v>
      </c>
      <c r="E11904" s="1">
        <v>38545.586111111108</v>
      </c>
    </row>
    <row r="11905" spans="1:5" x14ac:dyDescent="0.3">
      <c r="A11905">
        <v>12041</v>
      </c>
      <c r="B11905">
        <v>446</v>
      </c>
      <c r="C11905">
        <v>7005</v>
      </c>
      <c r="D11905">
        <v>5.99</v>
      </c>
      <c r="E11905" s="1">
        <v>38560.068055555559</v>
      </c>
    </row>
    <row r="11906" spans="1:5" x14ac:dyDescent="0.3">
      <c r="A11906">
        <v>12042</v>
      </c>
      <c r="B11906">
        <v>446</v>
      </c>
      <c r="C11906">
        <v>7089</v>
      </c>
      <c r="D11906">
        <v>0.98999999999999899</v>
      </c>
      <c r="E11906" s="1">
        <v>38560.196527777778</v>
      </c>
    </row>
    <row r="11907" spans="1:5" x14ac:dyDescent="0.3">
      <c r="A11907">
        <v>12043</v>
      </c>
      <c r="B11907">
        <v>446</v>
      </c>
      <c r="C11907">
        <v>7576</v>
      </c>
      <c r="D11907">
        <v>4.99</v>
      </c>
      <c r="E11907" s="1">
        <v>38560.95416666667</v>
      </c>
    </row>
    <row r="11908" spans="1:5" x14ac:dyDescent="0.3">
      <c r="A11908">
        <v>12044</v>
      </c>
      <c r="B11908">
        <v>446</v>
      </c>
      <c r="C11908">
        <v>8284</v>
      </c>
      <c r="D11908">
        <v>6.99</v>
      </c>
      <c r="E11908" s="1">
        <v>38562.080555555556</v>
      </c>
    </row>
    <row r="11909" spans="1:5" x14ac:dyDescent="0.3">
      <c r="A11909">
        <v>12045</v>
      </c>
      <c r="B11909">
        <v>446</v>
      </c>
      <c r="C11909">
        <v>8309</v>
      </c>
      <c r="D11909">
        <v>4.99</v>
      </c>
      <c r="E11909" s="1">
        <v>38562.140277777777</v>
      </c>
    </row>
    <row r="11910" spans="1:5" x14ac:dyDescent="0.3">
      <c r="A11910">
        <v>12046</v>
      </c>
      <c r="B11910">
        <v>446</v>
      </c>
      <c r="C11910">
        <v>8670</v>
      </c>
      <c r="D11910">
        <v>4.99</v>
      </c>
      <c r="E11910" s="1">
        <v>38562.65902777778</v>
      </c>
    </row>
    <row r="11911" spans="1:5" x14ac:dyDescent="0.3">
      <c r="A11911">
        <v>12047</v>
      </c>
      <c r="B11911">
        <v>446</v>
      </c>
      <c r="C11911">
        <v>8691</v>
      </c>
      <c r="D11911">
        <v>0.98999999999999899</v>
      </c>
      <c r="E11911" s="1">
        <v>38562.695138888892</v>
      </c>
    </row>
    <row r="11912" spans="1:5" x14ac:dyDescent="0.3">
      <c r="A11912">
        <v>12048</v>
      </c>
      <c r="B11912">
        <v>446</v>
      </c>
      <c r="C11912">
        <v>8922</v>
      </c>
      <c r="D11912">
        <v>9.99</v>
      </c>
      <c r="E11912" s="1">
        <v>38563.088888888888</v>
      </c>
    </row>
    <row r="11913" spans="1:5" x14ac:dyDescent="0.3">
      <c r="A11913">
        <v>12049</v>
      </c>
      <c r="B11913">
        <v>446</v>
      </c>
      <c r="C11913">
        <v>8923</v>
      </c>
      <c r="D11913">
        <v>3.99</v>
      </c>
      <c r="E11913" s="1">
        <v>38563.088888888888</v>
      </c>
    </row>
    <row r="11914" spans="1:5" x14ac:dyDescent="0.3">
      <c r="A11914">
        <v>12050</v>
      </c>
      <c r="B11914">
        <v>446</v>
      </c>
      <c r="C11914">
        <v>9116</v>
      </c>
      <c r="D11914">
        <v>0.98999999999999899</v>
      </c>
      <c r="E11914" s="1">
        <v>38563.388194444444</v>
      </c>
    </row>
    <row r="11915" spans="1:5" x14ac:dyDescent="0.3">
      <c r="A11915">
        <v>12051</v>
      </c>
      <c r="B11915">
        <v>446</v>
      </c>
      <c r="C11915">
        <v>11051</v>
      </c>
      <c r="D11915">
        <v>3.99</v>
      </c>
      <c r="E11915" s="1">
        <v>38566.265972222223</v>
      </c>
    </row>
    <row r="11916" spans="1:5" x14ac:dyDescent="0.3">
      <c r="A11916">
        <v>12052</v>
      </c>
      <c r="B11916">
        <v>446</v>
      </c>
      <c r="C11916">
        <v>12253</v>
      </c>
      <c r="D11916">
        <v>0.98999999999999899</v>
      </c>
      <c r="E11916" s="1">
        <v>38582.166666666664</v>
      </c>
    </row>
    <row r="11917" spans="1:5" x14ac:dyDescent="0.3">
      <c r="A11917">
        <v>12053</v>
      </c>
      <c r="B11917">
        <v>446</v>
      </c>
      <c r="C11917">
        <v>12480</v>
      </c>
      <c r="D11917">
        <v>8.99</v>
      </c>
      <c r="E11917" s="1">
        <v>38582.518055555556</v>
      </c>
    </row>
    <row r="11918" spans="1:5" x14ac:dyDescent="0.3">
      <c r="A11918">
        <v>12054</v>
      </c>
      <c r="B11918">
        <v>446</v>
      </c>
      <c r="C11918">
        <v>15808</v>
      </c>
      <c r="D11918">
        <v>1.99</v>
      </c>
      <c r="E11918" s="1">
        <v>38587.609722222223</v>
      </c>
    </row>
    <row r="11919" spans="1:5" x14ac:dyDescent="0.3">
      <c r="A11919">
        <v>12055</v>
      </c>
      <c r="B11919">
        <v>446</v>
      </c>
      <c r="C11919">
        <v>15951</v>
      </c>
      <c r="D11919">
        <v>0.98999999999999899</v>
      </c>
      <c r="E11919" s="1">
        <v>38587.798611111109</v>
      </c>
    </row>
    <row r="11920" spans="1:5" x14ac:dyDescent="0.3">
      <c r="A11920">
        <v>12056</v>
      </c>
      <c r="B11920">
        <v>447</v>
      </c>
      <c r="C11920">
        <v>461</v>
      </c>
      <c r="D11920">
        <v>2.99</v>
      </c>
      <c r="E11920" s="1">
        <v>38499.838888888888</v>
      </c>
    </row>
    <row r="11921" spans="1:5" x14ac:dyDescent="0.3">
      <c r="A11921">
        <v>12057</v>
      </c>
      <c r="B11921">
        <v>447</v>
      </c>
      <c r="C11921">
        <v>732</v>
      </c>
      <c r="D11921">
        <v>0.98999999999999899</v>
      </c>
      <c r="E11921" s="1">
        <v>38501.313888888886</v>
      </c>
    </row>
    <row r="11922" spans="1:5" x14ac:dyDescent="0.3">
      <c r="A11922">
        <v>12058</v>
      </c>
      <c r="B11922">
        <v>447</v>
      </c>
      <c r="C11922">
        <v>1230</v>
      </c>
      <c r="D11922">
        <v>0.98999999999999899</v>
      </c>
      <c r="E11922" s="1">
        <v>38518.169444444444</v>
      </c>
    </row>
    <row r="11923" spans="1:5" x14ac:dyDescent="0.3">
      <c r="A11923">
        <v>12059</v>
      </c>
      <c r="B11923">
        <v>447</v>
      </c>
      <c r="C11923">
        <v>1890</v>
      </c>
      <c r="D11923">
        <v>2.99</v>
      </c>
      <c r="E11923" s="1">
        <v>38520.17083333333</v>
      </c>
    </row>
    <row r="11924" spans="1:5" x14ac:dyDescent="0.3">
      <c r="A11924">
        <v>12060</v>
      </c>
      <c r="B11924">
        <v>447</v>
      </c>
      <c r="C11924">
        <v>2025</v>
      </c>
      <c r="D11924">
        <v>4.99</v>
      </c>
      <c r="E11924" s="1">
        <v>38520.544444444444</v>
      </c>
    </row>
    <row r="11925" spans="1:5" x14ac:dyDescent="0.3">
      <c r="A11925">
        <v>12061</v>
      </c>
      <c r="B11925">
        <v>447</v>
      </c>
      <c r="C11925">
        <v>2285</v>
      </c>
      <c r="D11925">
        <v>4.99</v>
      </c>
      <c r="E11925" s="1">
        <v>38521.291666666664</v>
      </c>
    </row>
    <row r="11926" spans="1:5" x14ac:dyDescent="0.3">
      <c r="A11926">
        <v>12062</v>
      </c>
      <c r="B11926">
        <v>447</v>
      </c>
      <c r="C11926">
        <v>4403</v>
      </c>
      <c r="D11926">
        <v>4.99</v>
      </c>
      <c r="E11926" s="1">
        <v>38540.895138888889</v>
      </c>
    </row>
    <row r="11927" spans="1:5" x14ac:dyDescent="0.3">
      <c r="A11927">
        <v>12063</v>
      </c>
      <c r="B11927">
        <v>447</v>
      </c>
      <c r="C11927">
        <v>4858</v>
      </c>
      <c r="D11927">
        <v>6.99</v>
      </c>
      <c r="E11927" s="1">
        <v>38541.786805555559</v>
      </c>
    </row>
    <row r="11928" spans="1:5" x14ac:dyDescent="0.3">
      <c r="A11928">
        <v>12064</v>
      </c>
      <c r="B11928">
        <v>447</v>
      </c>
      <c r="C11928">
        <v>5331</v>
      </c>
      <c r="D11928">
        <v>4.99</v>
      </c>
      <c r="E11928" s="1">
        <v>38542.70416666667</v>
      </c>
    </row>
    <row r="11929" spans="1:5" x14ac:dyDescent="0.3">
      <c r="A11929">
        <v>12065</v>
      </c>
      <c r="B11929">
        <v>447</v>
      </c>
      <c r="C11929">
        <v>5734</v>
      </c>
      <c r="D11929">
        <v>0.98999999999999899</v>
      </c>
      <c r="E11929" s="1">
        <v>38543.484027777777</v>
      </c>
    </row>
    <row r="11930" spans="1:5" x14ac:dyDescent="0.3">
      <c r="A11930">
        <v>12066</v>
      </c>
      <c r="B11930">
        <v>447</v>
      </c>
      <c r="C11930">
        <v>5987</v>
      </c>
      <c r="D11930">
        <v>2.99</v>
      </c>
      <c r="E11930" s="1">
        <v>38544.038194444445</v>
      </c>
    </row>
    <row r="11931" spans="1:5" x14ac:dyDescent="0.3">
      <c r="A11931">
        <v>12067</v>
      </c>
      <c r="B11931">
        <v>447</v>
      </c>
      <c r="C11931">
        <v>6651</v>
      </c>
      <c r="D11931">
        <v>0.98999999999999899</v>
      </c>
      <c r="E11931" s="1">
        <v>38545.456250000003</v>
      </c>
    </row>
    <row r="11932" spans="1:5" x14ac:dyDescent="0.3">
      <c r="A11932">
        <v>12068</v>
      </c>
      <c r="B11932">
        <v>447</v>
      </c>
      <c r="C11932">
        <v>6690</v>
      </c>
      <c r="D11932">
        <v>1.99</v>
      </c>
      <c r="E11932" s="1">
        <v>38545.515972222223</v>
      </c>
    </row>
    <row r="11933" spans="1:5" x14ac:dyDescent="0.3">
      <c r="A11933">
        <v>12069</v>
      </c>
      <c r="B11933">
        <v>447</v>
      </c>
      <c r="C11933">
        <v>8537</v>
      </c>
      <c r="D11933">
        <v>8.99</v>
      </c>
      <c r="E11933" s="1">
        <v>38562.447222222225</v>
      </c>
    </row>
    <row r="11934" spans="1:5" x14ac:dyDescent="0.3">
      <c r="A11934">
        <v>12070</v>
      </c>
      <c r="B11934">
        <v>447</v>
      </c>
      <c r="C11934">
        <v>8945</v>
      </c>
      <c r="D11934">
        <v>4.99</v>
      </c>
      <c r="E11934" s="1">
        <v>38563.132638888892</v>
      </c>
    </row>
    <row r="11935" spans="1:5" x14ac:dyDescent="0.3">
      <c r="A11935">
        <v>12071</v>
      </c>
      <c r="B11935">
        <v>447</v>
      </c>
      <c r="C11935">
        <v>9076</v>
      </c>
      <c r="D11935">
        <v>5.99</v>
      </c>
      <c r="E11935" s="1">
        <v>38563.331944444442</v>
      </c>
    </row>
    <row r="11936" spans="1:5" x14ac:dyDescent="0.3">
      <c r="A11936">
        <v>12072</v>
      </c>
      <c r="B11936">
        <v>447</v>
      </c>
      <c r="C11936">
        <v>9288</v>
      </c>
      <c r="D11936">
        <v>6.99</v>
      </c>
      <c r="E11936" s="1">
        <v>38563.663888888892</v>
      </c>
    </row>
    <row r="11937" spans="1:5" x14ac:dyDescent="0.3">
      <c r="A11937">
        <v>12073</v>
      </c>
      <c r="B11937">
        <v>447</v>
      </c>
      <c r="C11937">
        <v>10425</v>
      </c>
      <c r="D11937">
        <v>2.99</v>
      </c>
      <c r="E11937" s="1">
        <v>38565.349305555559</v>
      </c>
    </row>
    <row r="11938" spans="1:5" x14ac:dyDescent="0.3">
      <c r="A11938">
        <v>12074</v>
      </c>
      <c r="B11938">
        <v>447</v>
      </c>
      <c r="C11938">
        <v>10957</v>
      </c>
      <c r="D11938">
        <v>5.99</v>
      </c>
      <c r="E11938" s="1">
        <v>38566.147916666669</v>
      </c>
    </row>
    <row r="11939" spans="1:5" x14ac:dyDescent="0.3">
      <c r="A11939">
        <v>12075</v>
      </c>
      <c r="B11939">
        <v>447</v>
      </c>
      <c r="C11939">
        <v>11108</v>
      </c>
      <c r="D11939">
        <v>0.98999999999999899</v>
      </c>
      <c r="E11939" s="1">
        <v>38566.347222222219</v>
      </c>
    </row>
    <row r="11940" spans="1:5" x14ac:dyDescent="0.3">
      <c r="A11940">
        <v>12076</v>
      </c>
      <c r="B11940">
        <v>447</v>
      </c>
      <c r="C11940">
        <v>11465</v>
      </c>
      <c r="D11940">
        <v>5.99</v>
      </c>
      <c r="E11940" s="1">
        <v>38566.904861111114</v>
      </c>
    </row>
    <row r="11941" spans="1:5" x14ac:dyDescent="0.3">
      <c r="A11941">
        <v>12077</v>
      </c>
      <c r="B11941">
        <v>447</v>
      </c>
      <c r="C11941">
        <v>12511</v>
      </c>
      <c r="D11941">
        <v>0.98999999999999899</v>
      </c>
      <c r="E11941" s="1">
        <v>38582.557638888888</v>
      </c>
    </row>
    <row r="11942" spans="1:5" x14ac:dyDescent="0.3">
      <c r="A11942">
        <v>12078</v>
      </c>
      <c r="B11942">
        <v>447</v>
      </c>
      <c r="C11942">
        <v>13072</v>
      </c>
      <c r="D11942">
        <v>2.99</v>
      </c>
      <c r="E11942" s="1">
        <v>38583.418749999997</v>
      </c>
    </row>
    <row r="11943" spans="1:5" x14ac:dyDescent="0.3">
      <c r="A11943">
        <v>12079</v>
      </c>
      <c r="B11943">
        <v>447</v>
      </c>
      <c r="C11943">
        <v>13110</v>
      </c>
      <c r="D11943">
        <v>0.98999999999999899</v>
      </c>
      <c r="E11943" s="1">
        <v>38583.474999999999</v>
      </c>
    </row>
    <row r="11944" spans="1:5" x14ac:dyDescent="0.3">
      <c r="A11944">
        <v>12080</v>
      </c>
      <c r="B11944">
        <v>447</v>
      </c>
      <c r="C11944">
        <v>13848</v>
      </c>
      <c r="D11944">
        <v>4.99</v>
      </c>
      <c r="E11944" s="1">
        <v>38584.609027777777</v>
      </c>
    </row>
    <row r="11945" spans="1:5" x14ac:dyDescent="0.3">
      <c r="A11945">
        <v>12081</v>
      </c>
      <c r="B11945">
        <v>447</v>
      </c>
      <c r="C11945">
        <v>14443</v>
      </c>
      <c r="D11945">
        <v>5.99</v>
      </c>
      <c r="E11945" s="1">
        <v>38585.504166666666</v>
      </c>
    </row>
    <row r="11946" spans="1:5" x14ac:dyDescent="0.3">
      <c r="A11946">
        <v>12082</v>
      </c>
      <c r="B11946">
        <v>447</v>
      </c>
      <c r="C11946">
        <v>15108</v>
      </c>
      <c r="D11946">
        <v>2.99</v>
      </c>
      <c r="E11946" s="1">
        <v>38586.506944444445</v>
      </c>
    </row>
    <row r="11947" spans="1:5" x14ac:dyDescent="0.3">
      <c r="A11947">
        <v>12083</v>
      </c>
      <c r="B11947">
        <v>447</v>
      </c>
      <c r="C11947">
        <v>15997</v>
      </c>
      <c r="D11947">
        <v>4.99</v>
      </c>
      <c r="E11947" s="1">
        <v>38587.861111111109</v>
      </c>
    </row>
    <row r="11948" spans="1:5" x14ac:dyDescent="0.3">
      <c r="A11948">
        <v>12084</v>
      </c>
      <c r="B11948">
        <v>447</v>
      </c>
      <c r="C11948">
        <v>16032</v>
      </c>
      <c r="D11948">
        <v>4.99</v>
      </c>
      <c r="E11948" s="1">
        <v>38587.915972222225</v>
      </c>
    </row>
    <row r="11949" spans="1:5" x14ac:dyDescent="0.3">
      <c r="A11949">
        <v>12085</v>
      </c>
      <c r="B11949">
        <v>448</v>
      </c>
      <c r="C11949">
        <v>299</v>
      </c>
      <c r="D11949">
        <v>4.99</v>
      </c>
      <c r="E11949" s="1">
        <v>38498.871527777781</v>
      </c>
    </row>
    <row r="11950" spans="1:5" x14ac:dyDescent="0.3">
      <c r="A11950">
        <v>12086</v>
      </c>
      <c r="B11950">
        <v>448</v>
      </c>
      <c r="C11950">
        <v>1123</v>
      </c>
      <c r="D11950">
        <v>2.99</v>
      </c>
      <c r="E11950" s="1">
        <v>38503.699999999997</v>
      </c>
    </row>
    <row r="11951" spans="1:5" x14ac:dyDescent="0.3">
      <c r="A11951">
        <v>12087</v>
      </c>
      <c r="B11951">
        <v>448</v>
      </c>
      <c r="C11951">
        <v>1313</v>
      </c>
      <c r="D11951">
        <v>5.99</v>
      </c>
      <c r="E11951" s="1">
        <v>38518.429166666669</v>
      </c>
    </row>
    <row r="11952" spans="1:5" x14ac:dyDescent="0.3">
      <c r="A11952">
        <v>12088</v>
      </c>
      <c r="B11952">
        <v>448</v>
      </c>
      <c r="C11952">
        <v>1823</v>
      </c>
      <c r="D11952">
        <v>7.99</v>
      </c>
      <c r="E11952" s="1">
        <v>38519.908333333333</v>
      </c>
    </row>
    <row r="11953" spans="1:5" x14ac:dyDescent="0.3">
      <c r="A11953">
        <v>12089</v>
      </c>
      <c r="B11953">
        <v>448</v>
      </c>
      <c r="C11953">
        <v>2697</v>
      </c>
      <c r="D11953">
        <v>0.98999999999999899</v>
      </c>
      <c r="E11953" s="1">
        <v>38522.561805555553</v>
      </c>
    </row>
    <row r="11954" spans="1:5" x14ac:dyDescent="0.3">
      <c r="A11954">
        <v>12090</v>
      </c>
      <c r="B11954">
        <v>448</v>
      </c>
      <c r="C11954">
        <v>3225</v>
      </c>
      <c r="D11954">
        <v>3.99</v>
      </c>
      <c r="E11954" s="1">
        <v>38524.094444444447</v>
      </c>
    </row>
    <row r="11955" spans="1:5" x14ac:dyDescent="0.3">
      <c r="A11955">
        <v>12091</v>
      </c>
      <c r="B11955">
        <v>448</v>
      </c>
      <c r="C11955">
        <v>3347</v>
      </c>
      <c r="D11955">
        <v>5.99</v>
      </c>
      <c r="E11955" s="1">
        <v>38524.463888888888</v>
      </c>
    </row>
    <row r="11956" spans="1:5" x14ac:dyDescent="0.3">
      <c r="A11956">
        <v>12092</v>
      </c>
      <c r="B11956">
        <v>448</v>
      </c>
      <c r="C11956">
        <v>3959</v>
      </c>
      <c r="D11956">
        <v>5.99</v>
      </c>
      <c r="E11956" s="1">
        <v>38539.921527777777</v>
      </c>
    </row>
    <row r="11957" spans="1:5" x14ac:dyDescent="0.3">
      <c r="A11957">
        <v>12093</v>
      </c>
      <c r="B11957">
        <v>448</v>
      </c>
      <c r="C11957">
        <v>3992</v>
      </c>
      <c r="D11957">
        <v>6.99</v>
      </c>
      <c r="E11957" s="1">
        <v>38539.98333333333</v>
      </c>
    </row>
    <row r="11958" spans="1:5" x14ac:dyDescent="0.3">
      <c r="A11958">
        <v>12094</v>
      </c>
      <c r="B11958">
        <v>448</v>
      </c>
      <c r="C11958">
        <v>4024</v>
      </c>
      <c r="D11958">
        <v>0.98999999999999899</v>
      </c>
      <c r="E11958" s="1">
        <v>38540.09097222222</v>
      </c>
    </row>
    <row r="11959" spans="1:5" x14ac:dyDescent="0.3">
      <c r="A11959">
        <v>12095</v>
      </c>
      <c r="B11959">
        <v>448</v>
      </c>
      <c r="C11959">
        <v>4206</v>
      </c>
      <c r="D11959">
        <v>2.99</v>
      </c>
      <c r="E11959" s="1">
        <v>38540.480555555558</v>
      </c>
    </row>
    <row r="11960" spans="1:5" x14ac:dyDescent="0.3">
      <c r="A11960">
        <v>12096</v>
      </c>
      <c r="B11960">
        <v>448</v>
      </c>
      <c r="C11960">
        <v>4406</v>
      </c>
      <c r="D11960">
        <v>1.99</v>
      </c>
      <c r="E11960" s="1">
        <v>38540.899305555555</v>
      </c>
    </row>
    <row r="11961" spans="1:5" x14ac:dyDescent="0.3">
      <c r="A11961">
        <v>12097</v>
      </c>
      <c r="B11961">
        <v>448</v>
      </c>
      <c r="C11961">
        <v>4537</v>
      </c>
      <c r="D11961">
        <v>2.99</v>
      </c>
      <c r="E11961" s="1">
        <v>38541.158333333333</v>
      </c>
    </row>
    <row r="11962" spans="1:5" x14ac:dyDescent="0.3">
      <c r="A11962">
        <v>12098</v>
      </c>
      <c r="B11962">
        <v>448</v>
      </c>
      <c r="C11962">
        <v>4558</v>
      </c>
      <c r="D11962">
        <v>2.99</v>
      </c>
      <c r="E11962" s="1">
        <v>38541.204861111109</v>
      </c>
    </row>
    <row r="11963" spans="1:5" x14ac:dyDescent="0.3">
      <c r="A11963">
        <v>12099</v>
      </c>
      <c r="B11963">
        <v>448</v>
      </c>
      <c r="C11963">
        <v>6341</v>
      </c>
      <c r="D11963">
        <v>2.99</v>
      </c>
      <c r="E11963" s="1">
        <v>38544.824999999997</v>
      </c>
    </row>
    <row r="11964" spans="1:5" x14ac:dyDescent="0.3">
      <c r="A11964">
        <v>12100</v>
      </c>
      <c r="B11964">
        <v>448</v>
      </c>
      <c r="C11964">
        <v>6985</v>
      </c>
      <c r="D11964">
        <v>4.99</v>
      </c>
      <c r="E11964" s="1">
        <v>38560.039583333331</v>
      </c>
    </row>
    <row r="11965" spans="1:5" x14ac:dyDescent="0.3">
      <c r="A11965">
        <v>12101</v>
      </c>
      <c r="B11965">
        <v>448</v>
      </c>
      <c r="C11965">
        <v>9178</v>
      </c>
      <c r="D11965">
        <v>10.99</v>
      </c>
      <c r="E11965" s="1">
        <v>38563.498611111114</v>
      </c>
    </row>
    <row r="11966" spans="1:5" x14ac:dyDescent="0.3">
      <c r="A11966">
        <v>12102</v>
      </c>
      <c r="B11966">
        <v>448</v>
      </c>
      <c r="C11966">
        <v>11608</v>
      </c>
      <c r="D11966">
        <v>8.99</v>
      </c>
      <c r="E11966" s="1">
        <v>38581.15</v>
      </c>
    </row>
    <row r="11967" spans="1:5" x14ac:dyDescent="0.3">
      <c r="A11967">
        <v>12103</v>
      </c>
      <c r="B11967">
        <v>448</v>
      </c>
      <c r="C11967">
        <v>11798</v>
      </c>
      <c r="D11967">
        <v>9.99</v>
      </c>
      <c r="E11967" s="1">
        <v>38581.472916666666</v>
      </c>
    </row>
    <row r="11968" spans="1:5" x14ac:dyDescent="0.3">
      <c r="A11968">
        <v>12104</v>
      </c>
      <c r="B11968">
        <v>448</v>
      </c>
      <c r="C11968">
        <v>12446</v>
      </c>
      <c r="D11968">
        <v>2.99</v>
      </c>
      <c r="E11968" s="1">
        <v>38582.455555555556</v>
      </c>
    </row>
    <row r="11969" spans="1:5" x14ac:dyDescent="0.3">
      <c r="A11969">
        <v>12105</v>
      </c>
      <c r="B11969">
        <v>448</v>
      </c>
      <c r="C11969">
        <v>13220</v>
      </c>
      <c r="D11969">
        <v>2.99</v>
      </c>
      <c r="E11969" s="1">
        <v>38583.654166666667</v>
      </c>
    </row>
    <row r="11970" spans="1:5" x14ac:dyDescent="0.3">
      <c r="A11970">
        <v>12106</v>
      </c>
      <c r="B11970">
        <v>448</v>
      </c>
      <c r="C11970">
        <v>13250</v>
      </c>
      <c r="D11970">
        <v>3.99</v>
      </c>
      <c r="E11970" s="1">
        <v>38583.699305555558</v>
      </c>
    </row>
    <row r="11971" spans="1:5" x14ac:dyDescent="0.3">
      <c r="A11971">
        <v>12107</v>
      </c>
      <c r="B11971">
        <v>448</v>
      </c>
      <c r="C11971">
        <v>13982</v>
      </c>
      <c r="D11971">
        <v>3.99</v>
      </c>
      <c r="E11971" s="1">
        <v>38584.797222222223</v>
      </c>
    </row>
    <row r="11972" spans="1:5" x14ac:dyDescent="0.3">
      <c r="A11972">
        <v>12108</v>
      </c>
      <c r="B11972">
        <v>448</v>
      </c>
      <c r="C11972">
        <v>14580</v>
      </c>
      <c r="D11972">
        <v>3.99</v>
      </c>
      <c r="E11972" s="1">
        <v>38585.705555555556</v>
      </c>
    </row>
    <row r="11973" spans="1:5" x14ac:dyDescent="0.3">
      <c r="A11973">
        <v>12109</v>
      </c>
      <c r="B11973">
        <v>448</v>
      </c>
      <c r="C11973">
        <v>14711</v>
      </c>
      <c r="D11973">
        <v>2.99</v>
      </c>
      <c r="E11973" s="1">
        <v>38585.890277777777</v>
      </c>
    </row>
    <row r="11974" spans="1:5" x14ac:dyDescent="0.3">
      <c r="A11974">
        <v>12110</v>
      </c>
      <c r="B11974">
        <v>448</v>
      </c>
      <c r="C11974">
        <v>15358</v>
      </c>
      <c r="D11974">
        <v>9.99</v>
      </c>
      <c r="E11974" s="1">
        <v>38586.895138888889</v>
      </c>
    </row>
    <row r="11975" spans="1:5" x14ac:dyDescent="0.3">
      <c r="A11975">
        <v>12111</v>
      </c>
      <c r="B11975">
        <v>448</v>
      </c>
      <c r="C11975">
        <v>15427</v>
      </c>
      <c r="D11975">
        <v>4.99</v>
      </c>
      <c r="E11975" s="1">
        <v>38587.004861111112</v>
      </c>
    </row>
    <row r="11976" spans="1:5" x14ac:dyDescent="0.3">
      <c r="A11976">
        <v>12114</v>
      </c>
      <c r="B11976">
        <v>449</v>
      </c>
      <c r="C11976">
        <v>263</v>
      </c>
      <c r="D11976">
        <v>4.99</v>
      </c>
      <c r="E11976" s="1">
        <v>38498.657638888886</v>
      </c>
    </row>
    <row r="11977" spans="1:5" x14ac:dyDescent="0.3">
      <c r="A11977">
        <v>12115</v>
      </c>
      <c r="B11977">
        <v>449</v>
      </c>
      <c r="C11977">
        <v>325</v>
      </c>
      <c r="D11977">
        <v>5.99</v>
      </c>
      <c r="E11977" s="1">
        <v>38499.04791666667</v>
      </c>
    </row>
    <row r="11978" spans="1:5" x14ac:dyDescent="0.3">
      <c r="A11978">
        <v>12116</v>
      </c>
      <c r="B11978">
        <v>449</v>
      </c>
      <c r="C11978">
        <v>849</v>
      </c>
      <c r="D11978">
        <v>7.99</v>
      </c>
      <c r="E11978" s="1">
        <v>38502.057638888888</v>
      </c>
    </row>
    <row r="11979" spans="1:5" x14ac:dyDescent="0.3">
      <c r="A11979">
        <v>12117</v>
      </c>
      <c r="B11979">
        <v>449</v>
      </c>
      <c r="C11979">
        <v>1295</v>
      </c>
      <c r="D11979">
        <v>4.99</v>
      </c>
      <c r="E11979" s="1">
        <v>38518.386805555558</v>
      </c>
    </row>
    <row r="11980" spans="1:5" x14ac:dyDescent="0.3">
      <c r="A11980">
        <v>12118</v>
      </c>
      <c r="B11980">
        <v>449</v>
      </c>
      <c r="C11980">
        <v>2348</v>
      </c>
      <c r="D11980">
        <v>0.98999999999999899</v>
      </c>
      <c r="E11980" s="1">
        <v>38521.510416666664</v>
      </c>
    </row>
    <row r="11981" spans="1:5" x14ac:dyDescent="0.3">
      <c r="A11981">
        <v>12119</v>
      </c>
      <c r="B11981">
        <v>449</v>
      </c>
      <c r="C11981">
        <v>2970</v>
      </c>
      <c r="D11981">
        <v>2.99</v>
      </c>
      <c r="E11981" s="1">
        <v>38523.32708333333</v>
      </c>
    </row>
    <row r="11982" spans="1:5" x14ac:dyDescent="0.3">
      <c r="A11982">
        <v>12120</v>
      </c>
      <c r="B11982">
        <v>449</v>
      </c>
      <c r="C11982">
        <v>3503</v>
      </c>
      <c r="D11982">
        <v>0.98999999999999899</v>
      </c>
      <c r="E11982" s="1">
        <v>38539.011805555558</v>
      </c>
    </row>
    <row r="11983" spans="1:5" x14ac:dyDescent="0.3">
      <c r="A11983">
        <v>12121</v>
      </c>
      <c r="B11983">
        <v>449</v>
      </c>
      <c r="C11983">
        <v>3977</v>
      </c>
      <c r="D11983">
        <v>8.99</v>
      </c>
      <c r="E11983" s="1">
        <v>38539.958333333336</v>
      </c>
    </row>
    <row r="11984" spans="1:5" x14ac:dyDescent="0.3">
      <c r="A11984">
        <v>12122</v>
      </c>
      <c r="B11984">
        <v>449</v>
      </c>
      <c r="C11984">
        <v>4433</v>
      </c>
      <c r="D11984">
        <v>3.99</v>
      </c>
      <c r="E11984" s="1">
        <v>38540.947916666664</v>
      </c>
    </row>
    <row r="11985" spans="1:5" x14ac:dyDescent="0.3">
      <c r="A11985">
        <v>12123</v>
      </c>
      <c r="B11985">
        <v>449</v>
      </c>
      <c r="C11985">
        <v>5824</v>
      </c>
      <c r="D11985">
        <v>2.99</v>
      </c>
      <c r="E11985" s="1">
        <v>38543.679861111108</v>
      </c>
    </row>
    <row r="11986" spans="1:5" x14ac:dyDescent="0.3">
      <c r="A11986">
        <v>12124</v>
      </c>
      <c r="B11986">
        <v>449</v>
      </c>
      <c r="C11986">
        <v>7755</v>
      </c>
      <c r="D11986">
        <v>6.99</v>
      </c>
      <c r="E11986" s="1">
        <v>38561.265277777777</v>
      </c>
    </row>
    <row r="11987" spans="1:5" x14ac:dyDescent="0.3">
      <c r="A11987">
        <v>12125</v>
      </c>
      <c r="B11987">
        <v>449</v>
      </c>
      <c r="C11987">
        <v>7803</v>
      </c>
      <c r="D11987">
        <v>3.99</v>
      </c>
      <c r="E11987" s="1">
        <v>38561.327777777777</v>
      </c>
    </row>
    <row r="11988" spans="1:5" x14ac:dyDescent="0.3">
      <c r="A11988">
        <v>12126</v>
      </c>
      <c r="B11988">
        <v>449</v>
      </c>
      <c r="C11988">
        <v>8002</v>
      </c>
      <c r="D11988">
        <v>2.99</v>
      </c>
      <c r="E11988" s="1">
        <v>38561.632638888892</v>
      </c>
    </row>
    <row r="11989" spans="1:5" x14ac:dyDescent="0.3">
      <c r="A11989">
        <v>12127</v>
      </c>
      <c r="B11989">
        <v>449</v>
      </c>
      <c r="C11989">
        <v>10083</v>
      </c>
      <c r="D11989">
        <v>5.99</v>
      </c>
      <c r="E11989" s="1">
        <v>38564.840277777781</v>
      </c>
    </row>
    <row r="11990" spans="1:5" x14ac:dyDescent="0.3">
      <c r="A11990">
        <v>12128</v>
      </c>
      <c r="B11990">
        <v>449</v>
      </c>
      <c r="C11990">
        <v>10409</v>
      </c>
      <c r="D11990">
        <v>2.99</v>
      </c>
      <c r="E11990" s="1">
        <v>38565.325694444444</v>
      </c>
    </row>
    <row r="11991" spans="1:5" x14ac:dyDescent="0.3">
      <c r="A11991">
        <v>12129</v>
      </c>
      <c r="B11991">
        <v>449</v>
      </c>
      <c r="C11991">
        <v>10416</v>
      </c>
      <c r="D11991">
        <v>4.99</v>
      </c>
      <c r="E11991" s="1">
        <v>38565.338888888888</v>
      </c>
    </row>
    <row r="11992" spans="1:5" x14ac:dyDescent="0.3">
      <c r="A11992">
        <v>12130</v>
      </c>
      <c r="B11992">
        <v>449</v>
      </c>
      <c r="C11992">
        <v>10516</v>
      </c>
      <c r="D11992">
        <v>6.99</v>
      </c>
      <c r="E11992" s="1">
        <v>38565.486805555556</v>
      </c>
    </row>
    <row r="11993" spans="1:5" x14ac:dyDescent="0.3">
      <c r="A11993">
        <v>12131</v>
      </c>
      <c r="B11993">
        <v>449</v>
      </c>
      <c r="C11993">
        <v>10688</v>
      </c>
      <c r="D11993">
        <v>6.99</v>
      </c>
      <c r="E11993" s="1">
        <v>38565.745138888888</v>
      </c>
    </row>
    <row r="11994" spans="1:5" x14ac:dyDescent="0.3">
      <c r="A11994">
        <v>12132</v>
      </c>
      <c r="B11994">
        <v>449</v>
      </c>
      <c r="C11994">
        <v>12212</v>
      </c>
      <c r="D11994">
        <v>4.99</v>
      </c>
      <c r="E11994" s="1">
        <v>38582.106249999997</v>
      </c>
    </row>
    <row r="11995" spans="1:5" x14ac:dyDescent="0.3">
      <c r="A11995">
        <v>12133</v>
      </c>
      <c r="B11995">
        <v>449</v>
      </c>
      <c r="C11995">
        <v>14962</v>
      </c>
      <c r="D11995">
        <v>7.99</v>
      </c>
      <c r="E11995" s="1">
        <v>38586.275694444441</v>
      </c>
    </row>
    <row r="11996" spans="1:5" x14ac:dyDescent="0.3">
      <c r="A11996">
        <v>12134</v>
      </c>
      <c r="B11996">
        <v>450</v>
      </c>
      <c r="C11996">
        <v>548</v>
      </c>
      <c r="D11996">
        <v>3.99</v>
      </c>
      <c r="E11996" s="1">
        <v>38500.31527777778</v>
      </c>
    </row>
    <row r="11997" spans="1:5" x14ac:dyDescent="0.3">
      <c r="A11997">
        <v>12135</v>
      </c>
      <c r="B11997">
        <v>450</v>
      </c>
      <c r="C11997">
        <v>1639</v>
      </c>
      <c r="D11997">
        <v>4.99</v>
      </c>
      <c r="E11997" s="1">
        <v>38519.356249999997</v>
      </c>
    </row>
    <row r="11998" spans="1:5" x14ac:dyDescent="0.3">
      <c r="A11998">
        <v>12136</v>
      </c>
      <c r="B11998">
        <v>450</v>
      </c>
      <c r="C11998">
        <v>1739</v>
      </c>
      <c r="D11998">
        <v>0.98999999999999899</v>
      </c>
      <c r="E11998" s="1">
        <v>38519.67291666667</v>
      </c>
    </row>
    <row r="11999" spans="1:5" x14ac:dyDescent="0.3">
      <c r="A11999">
        <v>12137</v>
      </c>
      <c r="B11999">
        <v>450</v>
      </c>
      <c r="C11999">
        <v>1914</v>
      </c>
      <c r="D11999">
        <v>2.99</v>
      </c>
      <c r="E11999" s="1">
        <v>38520.225694444445</v>
      </c>
    </row>
    <row r="12000" spans="1:5" x14ac:dyDescent="0.3">
      <c r="A12000">
        <v>12138</v>
      </c>
      <c r="B12000">
        <v>450</v>
      </c>
      <c r="C12000">
        <v>2278</v>
      </c>
      <c r="D12000">
        <v>0.98999999999999899</v>
      </c>
      <c r="E12000" s="1">
        <v>38521.275694444441</v>
      </c>
    </row>
    <row r="12001" spans="1:5" x14ac:dyDescent="0.3">
      <c r="A12001">
        <v>12139</v>
      </c>
      <c r="B12001">
        <v>450</v>
      </c>
      <c r="C12001">
        <v>2501</v>
      </c>
      <c r="D12001">
        <v>4.99</v>
      </c>
      <c r="E12001" s="1">
        <v>38521.965277777781</v>
      </c>
    </row>
    <row r="12002" spans="1:5" x14ac:dyDescent="0.3">
      <c r="A12002">
        <v>12140</v>
      </c>
      <c r="B12002">
        <v>450</v>
      </c>
      <c r="C12002">
        <v>2626</v>
      </c>
      <c r="D12002">
        <v>2.99</v>
      </c>
      <c r="E12002" s="1">
        <v>38522.352777777778</v>
      </c>
    </row>
    <row r="12003" spans="1:5" x14ac:dyDescent="0.3">
      <c r="A12003">
        <v>12141</v>
      </c>
      <c r="B12003">
        <v>450</v>
      </c>
      <c r="C12003">
        <v>3155</v>
      </c>
      <c r="D12003">
        <v>4.99</v>
      </c>
      <c r="E12003" s="1">
        <v>38523.876388888886</v>
      </c>
    </row>
    <row r="12004" spans="1:5" x14ac:dyDescent="0.3">
      <c r="A12004">
        <v>12142</v>
      </c>
      <c r="B12004">
        <v>450</v>
      </c>
      <c r="C12004">
        <v>3570</v>
      </c>
      <c r="D12004">
        <v>3.99</v>
      </c>
      <c r="E12004" s="1">
        <v>38539.140972222223</v>
      </c>
    </row>
    <row r="12005" spans="1:5" x14ac:dyDescent="0.3">
      <c r="A12005">
        <v>12143</v>
      </c>
      <c r="B12005">
        <v>450</v>
      </c>
      <c r="C12005">
        <v>5999</v>
      </c>
      <c r="D12005">
        <v>7.99</v>
      </c>
      <c r="E12005" s="1">
        <v>38544.056250000001</v>
      </c>
    </row>
    <row r="12006" spans="1:5" x14ac:dyDescent="0.3">
      <c r="A12006">
        <v>12144</v>
      </c>
      <c r="B12006">
        <v>450</v>
      </c>
      <c r="C12006">
        <v>6028</v>
      </c>
      <c r="D12006">
        <v>4.99</v>
      </c>
      <c r="E12006" s="1">
        <v>38544.104861111111</v>
      </c>
    </row>
    <row r="12007" spans="1:5" x14ac:dyDescent="0.3">
      <c r="A12007">
        <v>12145</v>
      </c>
      <c r="B12007">
        <v>450</v>
      </c>
      <c r="C12007">
        <v>7365</v>
      </c>
      <c r="D12007">
        <v>2.99</v>
      </c>
      <c r="E12007" s="1">
        <v>38560.625</v>
      </c>
    </row>
    <row r="12008" spans="1:5" x14ac:dyDescent="0.3">
      <c r="A12008">
        <v>12146</v>
      </c>
      <c r="B12008">
        <v>450</v>
      </c>
      <c r="C12008">
        <v>7610</v>
      </c>
      <c r="D12008">
        <v>0.98999999999999899</v>
      </c>
      <c r="E12008" s="1">
        <v>38561.007638888892</v>
      </c>
    </row>
    <row r="12009" spans="1:5" x14ac:dyDescent="0.3">
      <c r="A12009">
        <v>12147</v>
      </c>
      <c r="B12009">
        <v>450</v>
      </c>
      <c r="C12009">
        <v>7626</v>
      </c>
      <c r="D12009">
        <v>0.98999999999999899</v>
      </c>
      <c r="E12009" s="1">
        <v>38561.03402777778</v>
      </c>
    </row>
    <row r="12010" spans="1:5" x14ac:dyDescent="0.3">
      <c r="A12010">
        <v>12148</v>
      </c>
      <c r="B12010">
        <v>450</v>
      </c>
      <c r="C12010">
        <v>8733</v>
      </c>
      <c r="D12010">
        <v>4.99</v>
      </c>
      <c r="E12010" s="1">
        <v>38562.768055555556</v>
      </c>
    </row>
    <row r="12011" spans="1:5" x14ac:dyDescent="0.3">
      <c r="A12011">
        <v>12149</v>
      </c>
      <c r="B12011">
        <v>450</v>
      </c>
      <c r="C12011">
        <v>10432</v>
      </c>
      <c r="D12011">
        <v>2.99</v>
      </c>
      <c r="E12011" s="1">
        <v>38565.363194444442</v>
      </c>
    </row>
    <row r="12012" spans="1:5" x14ac:dyDescent="0.3">
      <c r="A12012">
        <v>12150</v>
      </c>
      <c r="B12012">
        <v>450</v>
      </c>
      <c r="C12012">
        <v>10984</v>
      </c>
      <c r="D12012">
        <v>3.99</v>
      </c>
      <c r="E12012" s="1">
        <v>38566.1875</v>
      </c>
    </row>
    <row r="12013" spans="1:5" x14ac:dyDescent="0.3">
      <c r="A12013">
        <v>12151</v>
      </c>
      <c r="B12013">
        <v>450</v>
      </c>
      <c r="C12013">
        <v>12812</v>
      </c>
      <c r="D12013">
        <v>0.98999999999999899</v>
      </c>
      <c r="E12013" s="1">
        <v>38583.037499999999</v>
      </c>
    </row>
    <row r="12014" spans="1:5" x14ac:dyDescent="0.3">
      <c r="A12014">
        <v>12152</v>
      </c>
      <c r="B12014">
        <v>450</v>
      </c>
      <c r="C12014">
        <v>13731</v>
      </c>
      <c r="D12014">
        <v>4.99</v>
      </c>
      <c r="E12014" s="1">
        <v>38584.431944444441</v>
      </c>
    </row>
    <row r="12015" spans="1:5" x14ac:dyDescent="0.3">
      <c r="A12015">
        <v>12153</v>
      </c>
      <c r="B12015">
        <v>450</v>
      </c>
      <c r="C12015">
        <v>13810</v>
      </c>
      <c r="D12015">
        <v>0.98999999999999899</v>
      </c>
      <c r="E12015" s="1">
        <v>38584.540972222225</v>
      </c>
    </row>
    <row r="12016" spans="1:5" x14ac:dyDescent="0.3">
      <c r="A12016">
        <v>12154</v>
      </c>
      <c r="B12016">
        <v>450</v>
      </c>
      <c r="C12016">
        <v>13828</v>
      </c>
      <c r="D12016">
        <v>4.99</v>
      </c>
      <c r="E12016" s="1">
        <v>38584.575694444444</v>
      </c>
    </row>
    <row r="12017" spans="1:5" x14ac:dyDescent="0.3">
      <c r="A12017">
        <v>12155</v>
      </c>
      <c r="B12017">
        <v>450</v>
      </c>
      <c r="C12017">
        <v>14282</v>
      </c>
      <c r="D12017">
        <v>4.99</v>
      </c>
      <c r="E12017" s="1">
        <v>38585.27847222222</v>
      </c>
    </row>
    <row r="12018" spans="1:5" x14ac:dyDescent="0.3">
      <c r="A12018">
        <v>12156</v>
      </c>
      <c r="B12018">
        <v>450</v>
      </c>
      <c r="C12018">
        <v>15019</v>
      </c>
      <c r="D12018">
        <v>0.98999999999999899</v>
      </c>
      <c r="E12018" s="1">
        <v>38586.369444444441</v>
      </c>
    </row>
    <row r="12019" spans="1:5" x14ac:dyDescent="0.3">
      <c r="A12019">
        <v>12157</v>
      </c>
      <c r="B12019">
        <v>450</v>
      </c>
      <c r="C12019">
        <v>15327</v>
      </c>
      <c r="D12019">
        <v>4.99</v>
      </c>
      <c r="E12019" s="1">
        <v>38586.854861111111</v>
      </c>
    </row>
    <row r="12020" spans="1:5" x14ac:dyDescent="0.3">
      <c r="A12020">
        <v>12158</v>
      </c>
      <c r="B12020">
        <v>450</v>
      </c>
      <c r="C12020">
        <v>15419</v>
      </c>
      <c r="D12020">
        <v>4.99</v>
      </c>
      <c r="E12020" s="1">
        <v>38586.995833333334</v>
      </c>
    </row>
    <row r="12021" spans="1:5" x14ac:dyDescent="0.3">
      <c r="A12021">
        <v>12160</v>
      </c>
      <c r="B12021">
        <v>451</v>
      </c>
      <c r="C12021">
        <v>77</v>
      </c>
      <c r="D12021">
        <v>0.98999999999999899</v>
      </c>
      <c r="E12021" s="1">
        <v>38497.479861111111</v>
      </c>
    </row>
    <row r="12022" spans="1:5" x14ac:dyDescent="0.3">
      <c r="A12022">
        <v>12161</v>
      </c>
      <c r="B12022">
        <v>451</v>
      </c>
      <c r="C12022">
        <v>328</v>
      </c>
      <c r="D12022">
        <v>2.99</v>
      </c>
      <c r="E12022" s="1">
        <v>38499.061805555553</v>
      </c>
    </row>
    <row r="12023" spans="1:5" x14ac:dyDescent="0.3">
      <c r="A12023">
        <v>12162</v>
      </c>
      <c r="B12023">
        <v>451</v>
      </c>
      <c r="C12023">
        <v>1113</v>
      </c>
      <c r="D12023">
        <v>2.99</v>
      </c>
      <c r="E12023" s="1">
        <v>38503.665277777778</v>
      </c>
    </row>
    <row r="12024" spans="1:5" x14ac:dyDescent="0.3">
      <c r="A12024">
        <v>12163</v>
      </c>
      <c r="B12024">
        <v>451</v>
      </c>
      <c r="C12024">
        <v>1202</v>
      </c>
      <c r="D12024">
        <v>0.98999999999999899</v>
      </c>
      <c r="E12024" s="1">
        <v>38518.088888888888</v>
      </c>
    </row>
    <row r="12025" spans="1:5" x14ac:dyDescent="0.3">
      <c r="A12025">
        <v>12164</v>
      </c>
      <c r="B12025">
        <v>451</v>
      </c>
      <c r="C12025">
        <v>1851</v>
      </c>
      <c r="D12025">
        <v>0.98999999999999899</v>
      </c>
      <c r="E12025" s="1">
        <v>38520.022222222222</v>
      </c>
    </row>
    <row r="12026" spans="1:5" x14ac:dyDescent="0.3">
      <c r="A12026">
        <v>12165</v>
      </c>
      <c r="B12026">
        <v>451</v>
      </c>
      <c r="C12026">
        <v>1940</v>
      </c>
      <c r="D12026">
        <v>6.99</v>
      </c>
      <c r="E12026" s="1">
        <v>38520.320833333331</v>
      </c>
    </row>
    <row r="12027" spans="1:5" x14ac:dyDescent="0.3">
      <c r="A12027">
        <v>12166</v>
      </c>
      <c r="B12027">
        <v>451</v>
      </c>
      <c r="C12027">
        <v>2671</v>
      </c>
      <c r="D12027">
        <v>1.99</v>
      </c>
      <c r="E12027" s="1">
        <v>38522.481249999997</v>
      </c>
    </row>
    <row r="12028" spans="1:5" x14ac:dyDescent="0.3">
      <c r="A12028">
        <v>12167</v>
      </c>
      <c r="B12028">
        <v>451</v>
      </c>
      <c r="C12028">
        <v>2909</v>
      </c>
      <c r="D12028">
        <v>3.99</v>
      </c>
      <c r="E12028" s="1">
        <v>38523.138194444444</v>
      </c>
    </row>
    <row r="12029" spans="1:5" x14ac:dyDescent="0.3">
      <c r="A12029">
        <v>12168</v>
      </c>
      <c r="B12029">
        <v>451</v>
      </c>
      <c r="C12029">
        <v>2917</v>
      </c>
      <c r="D12029">
        <v>0.98999999999999899</v>
      </c>
      <c r="E12029" s="1">
        <v>38523.172222222223</v>
      </c>
    </row>
    <row r="12030" spans="1:5" x14ac:dyDescent="0.3">
      <c r="A12030">
        <v>12169</v>
      </c>
      <c r="B12030">
        <v>451</v>
      </c>
      <c r="C12030">
        <v>3316</v>
      </c>
      <c r="D12030">
        <v>6.99</v>
      </c>
      <c r="E12030" s="1">
        <v>38524.347222222219</v>
      </c>
    </row>
    <row r="12031" spans="1:5" x14ac:dyDescent="0.3">
      <c r="A12031">
        <v>12170</v>
      </c>
      <c r="B12031">
        <v>451</v>
      </c>
      <c r="C12031">
        <v>3826</v>
      </c>
      <c r="D12031">
        <v>4.99</v>
      </c>
      <c r="E12031" s="1">
        <v>38539.660416666666</v>
      </c>
    </row>
    <row r="12032" spans="1:5" x14ac:dyDescent="0.3">
      <c r="A12032">
        <v>12171</v>
      </c>
      <c r="B12032">
        <v>451</v>
      </c>
      <c r="C12032">
        <v>4538</v>
      </c>
      <c r="D12032">
        <v>2.99</v>
      </c>
      <c r="E12032" s="1">
        <v>38541.163888888892</v>
      </c>
    </row>
    <row r="12033" spans="1:5" x14ac:dyDescent="0.3">
      <c r="A12033">
        <v>12172</v>
      </c>
      <c r="B12033">
        <v>451</v>
      </c>
      <c r="C12033">
        <v>4794</v>
      </c>
      <c r="D12033">
        <v>8.99</v>
      </c>
      <c r="E12033" s="1">
        <v>38541.6875</v>
      </c>
    </row>
    <row r="12034" spans="1:5" x14ac:dyDescent="0.3">
      <c r="A12034">
        <v>12173</v>
      </c>
      <c r="B12034">
        <v>451</v>
      </c>
      <c r="C12034">
        <v>4930</v>
      </c>
      <c r="D12034">
        <v>4.99</v>
      </c>
      <c r="E12034" s="1">
        <v>38541.927083333336</v>
      </c>
    </row>
    <row r="12035" spans="1:5" x14ac:dyDescent="0.3">
      <c r="A12035">
        <v>12174</v>
      </c>
      <c r="B12035">
        <v>451</v>
      </c>
      <c r="C12035">
        <v>5005</v>
      </c>
      <c r="D12035">
        <v>3.99</v>
      </c>
      <c r="E12035" s="1">
        <v>38542.056250000001</v>
      </c>
    </row>
    <row r="12036" spans="1:5" x14ac:dyDescent="0.3">
      <c r="A12036">
        <v>12175</v>
      </c>
      <c r="B12036">
        <v>451</v>
      </c>
      <c r="C12036">
        <v>5518</v>
      </c>
      <c r="D12036">
        <v>8.99</v>
      </c>
      <c r="E12036" s="1">
        <v>38543.052083333336</v>
      </c>
    </row>
    <row r="12037" spans="1:5" x14ac:dyDescent="0.3">
      <c r="A12037">
        <v>12176</v>
      </c>
      <c r="B12037">
        <v>451</v>
      </c>
      <c r="C12037">
        <v>7018</v>
      </c>
      <c r="D12037">
        <v>2.99</v>
      </c>
      <c r="E12037" s="1">
        <v>38560.097222222219</v>
      </c>
    </row>
    <row r="12038" spans="1:5" x14ac:dyDescent="0.3">
      <c r="A12038">
        <v>12177</v>
      </c>
      <c r="B12038">
        <v>451</v>
      </c>
      <c r="C12038">
        <v>10337</v>
      </c>
      <c r="D12038">
        <v>8.99</v>
      </c>
      <c r="E12038" s="1">
        <v>38565.209027777775</v>
      </c>
    </row>
    <row r="12039" spans="1:5" x14ac:dyDescent="0.3">
      <c r="A12039">
        <v>12178</v>
      </c>
      <c r="B12039">
        <v>451</v>
      </c>
      <c r="C12039">
        <v>10856</v>
      </c>
      <c r="D12039">
        <v>2.99</v>
      </c>
      <c r="E12039" s="1">
        <v>38566.004861111112</v>
      </c>
    </row>
    <row r="12040" spans="1:5" x14ac:dyDescent="0.3">
      <c r="A12040">
        <v>12179</v>
      </c>
      <c r="B12040">
        <v>451</v>
      </c>
      <c r="C12040">
        <v>10950</v>
      </c>
      <c r="D12040">
        <v>2.99</v>
      </c>
      <c r="E12040" s="1">
        <v>38566.142361111109</v>
      </c>
    </row>
    <row r="12041" spans="1:5" x14ac:dyDescent="0.3">
      <c r="A12041">
        <v>12180</v>
      </c>
      <c r="B12041">
        <v>451</v>
      </c>
      <c r="C12041">
        <v>11167</v>
      </c>
      <c r="D12041">
        <v>6.99</v>
      </c>
      <c r="E12041" s="1">
        <v>38566.427083333336</v>
      </c>
    </row>
    <row r="12042" spans="1:5" x14ac:dyDescent="0.3">
      <c r="A12042">
        <v>12181</v>
      </c>
      <c r="B12042">
        <v>451</v>
      </c>
      <c r="C12042">
        <v>11381</v>
      </c>
      <c r="D12042">
        <v>6.99</v>
      </c>
      <c r="E12042" s="1">
        <v>38566.763194444444</v>
      </c>
    </row>
    <row r="12043" spans="1:5" x14ac:dyDescent="0.3">
      <c r="A12043">
        <v>12182</v>
      </c>
      <c r="B12043">
        <v>451</v>
      </c>
      <c r="C12043">
        <v>11790</v>
      </c>
      <c r="D12043">
        <v>2.99</v>
      </c>
      <c r="E12043" s="1">
        <v>38581.458333333336</v>
      </c>
    </row>
    <row r="12044" spans="1:5" x14ac:dyDescent="0.3">
      <c r="A12044">
        <v>12183</v>
      </c>
      <c r="B12044">
        <v>451</v>
      </c>
      <c r="C12044">
        <v>12371</v>
      </c>
      <c r="D12044">
        <v>2.99</v>
      </c>
      <c r="E12044" s="1">
        <v>38582.334722222222</v>
      </c>
    </row>
    <row r="12045" spans="1:5" x14ac:dyDescent="0.3">
      <c r="A12045">
        <v>12184</v>
      </c>
      <c r="B12045">
        <v>451</v>
      </c>
      <c r="C12045">
        <v>12422</v>
      </c>
      <c r="D12045">
        <v>4.99</v>
      </c>
      <c r="E12045" s="1">
        <v>38582.425694444442</v>
      </c>
    </row>
    <row r="12046" spans="1:5" x14ac:dyDescent="0.3">
      <c r="A12046">
        <v>12185</v>
      </c>
      <c r="B12046">
        <v>451</v>
      </c>
      <c r="C12046">
        <v>13003</v>
      </c>
      <c r="D12046">
        <v>1.99</v>
      </c>
      <c r="E12046" s="1">
        <v>38583.318749999999</v>
      </c>
    </row>
    <row r="12047" spans="1:5" x14ac:dyDescent="0.3">
      <c r="A12047">
        <v>12186</v>
      </c>
      <c r="B12047">
        <v>451</v>
      </c>
      <c r="C12047">
        <v>13100</v>
      </c>
      <c r="D12047">
        <v>2.99</v>
      </c>
      <c r="E12047" s="1">
        <v>38583.454861111109</v>
      </c>
    </row>
    <row r="12048" spans="1:5" x14ac:dyDescent="0.3">
      <c r="A12048">
        <v>12187</v>
      </c>
      <c r="B12048">
        <v>451</v>
      </c>
      <c r="C12048">
        <v>13252</v>
      </c>
      <c r="D12048">
        <v>2.99</v>
      </c>
      <c r="E12048" s="1">
        <v>38583.701388888891</v>
      </c>
    </row>
    <row r="12049" spans="1:5" x14ac:dyDescent="0.3">
      <c r="A12049">
        <v>12188</v>
      </c>
      <c r="B12049">
        <v>451</v>
      </c>
      <c r="C12049">
        <v>13380</v>
      </c>
      <c r="D12049">
        <v>0.98999999999999899</v>
      </c>
      <c r="E12049" s="1">
        <v>38583.9</v>
      </c>
    </row>
    <row r="12050" spans="1:5" x14ac:dyDescent="0.3">
      <c r="A12050">
        <v>12189</v>
      </c>
      <c r="B12050">
        <v>451</v>
      </c>
      <c r="C12050">
        <v>13666</v>
      </c>
      <c r="D12050">
        <v>2.99</v>
      </c>
      <c r="E12050" s="1">
        <v>38584.347222222219</v>
      </c>
    </row>
    <row r="12051" spans="1:5" x14ac:dyDescent="0.3">
      <c r="A12051">
        <v>12190</v>
      </c>
      <c r="B12051">
        <v>451</v>
      </c>
      <c r="C12051">
        <v>13705</v>
      </c>
      <c r="D12051">
        <v>2.99</v>
      </c>
      <c r="E12051" s="1">
        <v>38584.397222222222</v>
      </c>
    </row>
    <row r="12052" spans="1:5" x14ac:dyDescent="0.3">
      <c r="A12052">
        <v>12191</v>
      </c>
      <c r="B12052">
        <v>451</v>
      </c>
      <c r="C12052">
        <v>14500</v>
      </c>
      <c r="D12052">
        <v>0.98999999999999899</v>
      </c>
      <c r="E12052" s="1">
        <v>38585.59097222222</v>
      </c>
    </row>
    <row r="12053" spans="1:5" x14ac:dyDescent="0.3">
      <c r="A12053">
        <v>12192</v>
      </c>
      <c r="B12053">
        <v>451</v>
      </c>
      <c r="C12053">
        <v>15651</v>
      </c>
      <c r="D12053">
        <v>4.99</v>
      </c>
      <c r="E12053" s="1">
        <v>38587.354861111111</v>
      </c>
    </row>
    <row r="12054" spans="1:5" x14ac:dyDescent="0.3">
      <c r="A12054">
        <v>12193</v>
      </c>
      <c r="B12054">
        <v>452</v>
      </c>
      <c r="C12054">
        <v>354</v>
      </c>
      <c r="D12054">
        <v>2.99</v>
      </c>
      <c r="E12054" s="1">
        <v>38499.258333333331</v>
      </c>
    </row>
    <row r="12055" spans="1:5" x14ac:dyDescent="0.3">
      <c r="A12055">
        <v>12194</v>
      </c>
      <c r="B12055">
        <v>452</v>
      </c>
      <c r="C12055">
        <v>714</v>
      </c>
      <c r="D12055">
        <v>2.99</v>
      </c>
      <c r="E12055" s="1">
        <v>38501.177083333336</v>
      </c>
    </row>
    <row r="12056" spans="1:5" x14ac:dyDescent="0.3">
      <c r="A12056">
        <v>12195</v>
      </c>
      <c r="B12056">
        <v>452</v>
      </c>
      <c r="C12056">
        <v>726</v>
      </c>
      <c r="D12056">
        <v>1.99</v>
      </c>
      <c r="E12056" s="1">
        <v>38501.253472222219</v>
      </c>
    </row>
    <row r="12057" spans="1:5" x14ac:dyDescent="0.3">
      <c r="A12057">
        <v>12196</v>
      </c>
      <c r="B12057">
        <v>452</v>
      </c>
      <c r="C12057">
        <v>1203</v>
      </c>
      <c r="D12057">
        <v>4.99</v>
      </c>
      <c r="E12057" s="1">
        <v>38518.089583333334</v>
      </c>
    </row>
    <row r="12058" spans="1:5" x14ac:dyDescent="0.3">
      <c r="A12058">
        <v>12197</v>
      </c>
      <c r="B12058">
        <v>452</v>
      </c>
      <c r="C12058">
        <v>1512</v>
      </c>
      <c r="D12058">
        <v>5.99</v>
      </c>
      <c r="E12058" s="1">
        <v>38518.953472222223</v>
      </c>
    </row>
    <row r="12059" spans="1:5" x14ac:dyDescent="0.3">
      <c r="A12059">
        <v>12198</v>
      </c>
      <c r="B12059">
        <v>452</v>
      </c>
      <c r="C12059">
        <v>1794</v>
      </c>
      <c r="D12059">
        <v>3.99</v>
      </c>
      <c r="E12059" s="1">
        <v>38519.838888888888</v>
      </c>
    </row>
    <row r="12060" spans="1:5" x14ac:dyDescent="0.3">
      <c r="A12060">
        <v>12199</v>
      </c>
      <c r="B12060">
        <v>452</v>
      </c>
      <c r="C12060">
        <v>2263</v>
      </c>
      <c r="D12060">
        <v>0.98999999999999899</v>
      </c>
      <c r="E12060" s="1">
        <v>38521.247916666667</v>
      </c>
    </row>
    <row r="12061" spans="1:5" x14ac:dyDescent="0.3">
      <c r="A12061">
        <v>12200</v>
      </c>
      <c r="B12061">
        <v>452</v>
      </c>
      <c r="C12061">
        <v>2266</v>
      </c>
      <c r="D12061">
        <v>4.99</v>
      </c>
      <c r="E12061" s="1">
        <v>38521.253472222219</v>
      </c>
    </row>
    <row r="12062" spans="1:5" x14ac:dyDescent="0.3">
      <c r="A12062">
        <v>12201</v>
      </c>
      <c r="B12062">
        <v>452</v>
      </c>
      <c r="C12062">
        <v>2504</v>
      </c>
      <c r="D12062">
        <v>0.98999999999999899</v>
      </c>
      <c r="E12062" s="1">
        <v>38521.97152777778</v>
      </c>
    </row>
    <row r="12063" spans="1:5" x14ac:dyDescent="0.3">
      <c r="A12063">
        <v>12202</v>
      </c>
      <c r="B12063">
        <v>452</v>
      </c>
      <c r="C12063">
        <v>2661</v>
      </c>
      <c r="D12063">
        <v>0.98999999999999899</v>
      </c>
      <c r="E12063" s="1">
        <v>38522.451388888891</v>
      </c>
    </row>
    <row r="12064" spans="1:5" x14ac:dyDescent="0.3">
      <c r="A12064">
        <v>12203</v>
      </c>
      <c r="B12064">
        <v>452</v>
      </c>
      <c r="C12064">
        <v>3638</v>
      </c>
      <c r="D12064">
        <v>3.99</v>
      </c>
      <c r="E12064" s="1">
        <v>38539.297222222223</v>
      </c>
    </row>
    <row r="12065" spans="1:5" x14ac:dyDescent="0.3">
      <c r="A12065">
        <v>12204</v>
      </c>
      <c r="B12065">
        <v>452</v>
      </c>
      <c r="C12065">
        <v>3791</v>
      </c>
      <c r="D12065">
        <v>2.99</v>
      </c>
      <c r="E12065" s="1">
        <v>38539.599999999999</v>
      </c>
    </row>
    <row r="12066" spans="1:5" x14ac:dyDescent="0.3">
      <c r="A12066">
        <v>12205</v>
      </c>
      <c r="B12066">
        <v>452</v>
      </c>
      <c r="C12066">
        <v>3907</v>
      </c>
      <c r="D12066">
        <v>6.99</v>
      </c>
      <c r="E12066" s="1">
        <v>38539.818749999999</v>
      </c>
    </row>
    <row r="12067" spans="1:5" x14ac:dyDescent="0.3">
      <c r="A12067">
        <v>12206</v>
      </c>
      <c r="B12067">
        <v>452</v>
      </c>
      <c r="C12067">
        <v>4348</v>
      </c>
      <c r="D12067">
        <v>0.98999999999999899</v>
      </c>
      <c r="E12067" s="1">
        <v>38540.793055555558</v>
      </c>
    </row>
    <row r="12068" spans="1:5" x14ac:dyDescent="0.3">
      <c r="A12068">
        <v>12207</v>
      </c>
      <c r="B12068">
        <v>452</v>
      </c>
      <c r="C12068">
        <v>4353</v>
      </c>
      <c r="D12068">
        <v>4.99</v>
      </c>
      <c r="E12068" s="1">
        <v>38540.804861111108</v>
      </c>
    </row>
    <row r="12069" spans="1:5" x14ac:dyDescent="0.3">
      <c r="A12069">
        <v>12208</v>
      </c>
      <c r="B12069">
        <v>452</v>
      </c>
      <c r="C12069">
        <v>4417</v>
      </c>
      <c r="D12069">
        <v>2.99</v>
      </c>
      <c r="E12069" s="1">
        <v>38540.920138888891</v>
      </c>
    </row>
    <row r="12070" spans="1:5" x14ac:dyDescent="0.3">
      <c r="A12070">
        <v>12209</v>
      </c>
      <c r="B12070">
        <v>452</v>
      </c>
      <c r="C12070">
        <v>4720</v>
      </c>
      <c r="D12070">
        <v>0.98999999999999899</v>
      </c>
      <c r="E12070" s="1">
        <v>38541.523611111108</v>
      </c>
    </row>
    <row r="12071" spans="1:5" x14ac:dyDescent="0.3">
      <c r="A12071">
        <v>12210</v>
      </c>
      <c r="B12071">
        <v>452</v>
      </c>
      <c r="C12071">
        <v>5177</v>
      </c>
      <c r="D12071">
        <v>1.99</v>
      </c>
      <c r="E12071" s="1">
        <v>38542.404861111114</v>
      </c>
    </row>
    <row r="12072" spans="1:5" x14ac:dyDescent="0.3">
      <c r="A12072">
        <v>12211</v>
      </c>
      <c r="B12072">
        <v>452</v>
      </c>
      <c r="C12072">
        <v>5480</v>
      </c>
      <c r="D12072">
        <v>0.98999999999999899</v>
      </c>
      <c r="E12072" s="1">
        <v>38542.992361111108</v>
      </c>
    </row>
    <row r="12073" spans="1:5" x14ac:dyDescent="0.3">
      <c r="A12073">
        <v>12212</v>
      </c>
      <c r="B12073">
        <v>452</v>
      </c>
      <c r="C12073">
        <v>6959</v>
      </c>
      <c r="D12073">
        <v>2.99</v>
      </c>
      <c r="E12073" s="1">
        <v>38560.004861111112</v>
      </c>
    </row>
    <row r="12074" spans="1:5" x14ac:dyDescent="0.3">
      <c r="A12074">
        <v>12213</v>
      </c>
      <c r="B12074">
        <v>452</v>
      </c>
      <c r="C12074">
        <v>7899</v>
      </c>
      <c r="D12074">
        <v>6.99</v>
      </c>
      <c r="E12074" s="1">
        <v>38561.465277777781</v>
      </c>
    </row>
    <row r="12075" spans="1:5" x14ac:dyDescent="0.3">
      <c r="A12075">
        <v>12214</v>
      </c>
      <c r="B12075">
        <v>452</v>
      </c>
      <c r="C12075">
        <v>8898</v>
      </c>
      <c r="D12075">
        <v>1.99</v>
      </c>
      <c r="E12075" s="1">
        <v>38563.043055555558</v>
      </c>
    </row>
    <row r="12076" spans="1:5" x14ac:dyDescent="0.3">
      <c r="A12076">
        <v>12215</v>
      </c>
      <c r="B12076">
        <v>452</v>
      </c>
      <c r="C12076">
        <v>9379</v>
      </c>
      <c r="D12076">
        <v>6.99</v>
      </c>
      <c r="E12076" s="1">
        <v>38563.800694444442</v>
      </c>
    </row>
    <row r="12077" spans="1:5" x14ac:dyDescent="0.3">
      <c r="A12077">
        <v>12216</v>
      </c>
      <c r="B12077">
        <v>452</v>
      </c>
      <c r="C12077">
        <v>11715</v>
      </c>
      <c r="D12077">
        <v>4.99</v>
      </c>
      <c r="E12077" s="1">
        <v>38581.319444444445</v>
      </c>
    </row>
    <row r="12078" spans="1:5" x14ac:dyDescent="0.3">
      <c r="A12078">
        <v>12217</v>
      </c>
      <c r="B12078">
        <v>452</v>
      </c>
      <c r="C12078">
        <v>11735</v>
      </c>
      <c r="D12078">
        <v>3.99</v>
      </c>
      <c r="E12078" s="1">
        <v>38581.357638888891</v>
      </c>
    </row>
    <row r="12079" spans="1:5" x14ac:dyDescent="0.3">
      <c r="A12079">
        <v>12218</v>
      </c>
      <c r="B12079">
        <v>452</v>
      </c>
      <c r="C12079">
        <v>12355</v>
      </c>
      <c r="D12079">
        <v>0.98999999999999899</v>
      </c>
      <c r="E12079" s="1">
        <v>38582.316666666666</v>
      </c>
    </row>
    <row r="12080" spans="1:5" x14ac:dyDescent="0.3">
      <c r="A12080">
        <v>12219</v>
      </c>
      <c r="B12080">
        <v>452</v>
      </c>
      <c r="C12080">
        <v>12630</v>
      </c>
      <c r="D12080">
        <v>4.99</v>
      </c>
      <c r="E12080" s="1">
        <v>38582.742361111108</v>
      </c>
    </row>
    <row r="12081" spans="1:5" x14ac:dyDescent="0.3">
      <c r="A12081">
        <v>12220</v>
      </c>
      <c r="B12081">
        <v>452</v>
      </c>
      <c r="C12081">
        <v>13080</v>
      </c>
      <c r="D12081">
        <v>4.99</v>
      </c>
      <c r="E12081" s="1">
        <v>38583.429166666669</v>
      </c>
    </row>
    <row r="12082" spans="1:5" x14ac:dyDescent="0.3">
      <c r="A12082">
        <v>12221</v>
      </c>
      <c r="B12082">
        <v>452</v>
      </c>
      <c r="C12082">
        <v>13642</v>
      </c>
      <c r="D12082">
        <v>3.99</v>
      </c>
      <c r="E12082" s="1">
        <v>38584.320833333331</v>
      </c>
    </row>
    <row r="12083" spans="1:5" x14ac:dyDescent="0.3">
      <c r="A12083">
        <v>12222</v>
      </c>
      <c r="B12083">
        <v>452</v>
      </c>
      <c r="C12083">
        <v>14660</v>
      </c>
      <c r="D12083">
        <v>0.98999999999999899</v>
      </c>
      <c r="E12083" s="1">
        <v>38585.821527777778</v>
      </c>
    </row>
    <row r="12084" spans="1:5" x14ac:dyDescent="0.3">
      <c r="A12084">
        <v>12223</v>
      </c>
      <c r="B12084">
        <v>452</v>
      </c>
      <c r="C12084">
        <v>15909</v>
      </c>
      <c r="D12084">
        <v>0.98999999999999899</v>
      </c>
      <c r="E12084" s="1">
        <v>38587.737500000003</v>
      </c>
    </row>
    <row r="12085" spans="1:5" x14ac:dyDescent="0.3">
      <c r="A12085">
        <v>12225</v>
      </c>
      <c r="B12085">
        <v>453</v>
      </c>
      <c r="C12085">
        <v>2852</v>
      </c>
      <c r="D12085">
        <v>5.99</v>
      </c>
      <c r="E12085" s="1">
        <v>38522.963888888888</v>
      </c>
    </row>
    <row r="12086" spans="1:5" x14ac:dyDescent="0.3">
      <c r="A12086">
        <v>12226</v>
      </c>
      <c r="B12086">
        <v>453</v>
      </c>
      <c r="C12086">
        <v>2853</v>
      </c>
      <c r="D12086">
        <v>7.99</v>
      </c>
      <c r="E12086" s="1">
        <v>38522.964583333334</v>
      </c>
    </row>
    <row r="12087" spans="1:5" x14ac:dyDescent="0.3">
      <c r="A12087">
        <v>12227</v>
      </c>
      <c r="B12087">
        <v>453</v>
      </c>
      <c r="C12087">
        <v>2887</v>
      </c>
      <c r="D12087">
        <v>4.99</v>
      </c>
      <c r="E12087" s="1">
        <v>38523.068749999999</v>
      </c>
    </row>
    <row r="12088" spans="1:5" x14ac:dyDescent="0.3">
      <c r="A12088">
        <v>12228</v>
      </c>
      <c r="B12088">
        <v>453</v>
      </c>
      <c r="C12088">
        <v>3929</v>
      </c>
      <c r="D12088">
        <v>0.98999999999999899</v>
      </c>
      <c r="E12088" s="1">
        <v>38539.869444444441</v>
      </c>
    </row>
    <row r="12089" spans="1:5" x14ac:dyDescent="0.3">
      <c r="A12089">
        <v>12229</v>
      </c>
      <c r="B12089">
        <v>453</v>
      </c>
      <c r="C12089">
        <v>4033</v>
      </c>
      <c r="D12089">
        <v>8.99</v>
      </c>
      <c r="E12089" s="1">
        <v>38540.107638888891</v>
      </c>
    </row>
    <row r="12090" spans="1:5" x14ac:dyDescent="0.3">
      <c r="A12090">
        <v>12230</v>
      </c>
      <c r="B12090">
        <v>453</v>
      </c>
      <c r="C12090">
        <v>4717</v>
      </c>
      <c r="D12090">
        <v>4.99</v>
      </c>
      <c r="E12090" s="1">
        <v>38541.515277777777</v>
      </c>
    </row>
    <row r="12091" spans="1:5" x14ac:dyDescent="0.3">
      <c r="A12091">
        <v>12231</v>
      </c>
      <c r="B12091">
        <v>453</v>
      </c>
      <c r="C12091">
        <v>4805</v>
      </c>
      <c r="D12091">
        <v>2.99</v>
      </c>
      <c r="E12091" s="1">
        <v>38541.707638888889</v>
      </c>
    </row>
    <row r="12092" spans="1:5" x14ac:dyDescent="0.3">
      <c r="A12092">
        <v>12232</v>
      </c>
      <c r="B12092">
        <v>453</v>
      </c>
      <c r="C12092">
        <v>5359</v>
      </c>
      <c r="D12092">
        <v>6.99</v>
      </c>
      <c r="E12092" s="1">
        <v>38542.756944444445</v>
      </c>
    </row>
    <row r="12093" spans="1:5" x14ac:dyDescent="0.3">
      <c r="A12093">
        <v>12233</v>
      </c>
      <c r="B12093">
        <v>453</v>
      </c>
      <c r="C12093">
        <v>6752</v>
      </c>
      <c r="D12093">
        <v>4.99</v>
      </c>
      <c r="E12093" s="1">
        <v>38545.620138888888</v>
      </c>
    </row>
    <row r="12094" spans="1:5" x14ac:dyDescent="0.3">
      <c r="A12094">
        <v>12234</v>
      </c>
      <c r="B12094">
        <v>453</v>
      </c>
      <c r="C12094">
        <v>7563</v>
      </c>
      <c r="D12094">
        <v>0.98999999999999899</v>
      </c>
      <c r="E12094" s="1">
        <v>38560.934027777781</v>
      </c>
    </row>
    <row r="12095" spans="1:5" x14ac:dyDescent="0.3">
      <c r="A12095">
        <v>12235</v>
      </c>
      <c r="B12095">
        <v>453</v>
      </c>
      <c r="C12095">
        <v>9289</v>
      </c>
      <c r="D12095">
        <v>6.99</v>
      </c>
      <c r="E12095" s="1">
        <v>38563.664583333331</v>
      </c>
    </row>
    <row r="12096" spans="1:5" x14ac:dyDescent="0.3">
      <c r="A12096">
        <v>12236</v>
      </c>
      <c r="B12096">
        <v>453</v>
      </c>
      <c r="C12096">
        <v>9406</v>
      </c>
      <c r="D12096">
        <v>6.99</v>
      </c>
      <c r="E12096" s="1">
        <v>38563.85</v>
      </c>
    </row>
    <row r="12097" spans="1:5" x14ac:dyDescent="0.3">
      <c r="A12097">
        <v>12237</v>
      </c>
      <c r="B12097">
        <v>453</v>
      </c>
      <c r="C12097">
        <v>9900</v>
      </c>
      <c r="D12097">
        <v>1.99</v>
      </c>
      <c r="E12097" s="1">
        <v>38564.59375</v>
      </c>
    </row>
    <row r="12098" spans="1:5" x14ac:dyDescent="0.3">
      <c r="A12098">
        <v>12238</v>
      </c>
      <c r="B12098">
        <v>453</v>
      </c>
      <c r="C12098">
        <v>11794</v>
      </c>
      <c r="D12098">
        <v>4.99</v>
      </c>
      <c r="E12098" s="1">
        <v>38581.463888888888</v>
      </c>
    </row>
    <row r="12099" spans="1:5" x14ac:dyDescent="0.3">
      <c r="A12099">
        <v>12239</v>
      </c>
      <c r="B12099">
        <v>453</v>
      </c>
      <c r="C12099">
        <v>12703</v>
      </c>
      <c r="D12099">
        <v>2.99</v>
      </c>
      <c r="E12099" s="1">
        <v>38582.859027777777</v>
      </c>
    </row>
    <row r="12100" spans="1:5" x14ac:dyDescent="0.3">
      <c r="A12100">
        <v>12240</v>
      </c>
      <c r="B12100">
        <v>453</v>
      </c>
      <c r="C12100">
        <v>13711</v>
      </c>
      <c r="D12100">
        <v>7.99</v>
      </c>
      <c r="E12100" s="1">
        <v>38584.399305555555</v>
      </c>
    </row>
    <row r="12101" spans="1:5" x14ac:dyDescent="0.3">
      <c r="A12101">
        <v>12241</v>
      </c>
      <c r="B12101">
        <v>453</v>
      </c>
      <c r="C12101">
        <v>13785</v>
      </c>
      <c r="D12101">
        <v>4.99</v>
      </c>
      <c r="E12101" s="1">
        <v>38584.507638888892</v>
      </c>
    </row>
    <row r="12102" spans="1:5" x14ac:dyDescent="0.3">
      <c r="A12102">
        <v>12242</v>
      </c>
      <c r="B12102">
        <v>453</v>
      </c>
      <c r="C12102">
        <v>14133</v>
      </c>
      <c r="D12102">
        <v>2.99</v>
      </c>
      <c r="E12102" s="1">
        <v>38585.072222222225</v>
      </c>
    </row>
    <row r="12103" spans="1:5" x14ac:dyDescent="0.3">
      <c r="A12103">
        <v>12243</v>
      </c>
      <c r="B12103">
        <v>453</v>
      </c>
      <c r="C12103">
        <v>14306</v>
      </c>
      <c r="D12103">
        <v>5.99</v>
      </c>
      <c r="E12103" s="1">
        <v>38585.313888888886</v>
      </c>
    </row>
    <row r="12104" spans="1:5" x14ac:dyDescent="0.3">
      <c r="A12104">
        <v>12244</v>
      </c>
      <c r="B12104">
        <v>453</v>
      </c>
      <c r="C12104">
        <v>14644</v>
      </c>
      <c r="D12104">
        <v>4.99</v>
      </c>
      <c r="E12104" s="1">
        <v>38585.800000000003</v>
      </c>
    </row>
    <row r="12105" spans="1:5" x14ac:dyDescent="0.3">
      <c r="A12105">
        <v>12245</v>
      </c>
      <c r="B12105">
        <v>453</v>
      </c>
      <c r="C12105">
        <v>14652</v>
      </c>
      <c r="D12105">
        <v>4.99</v>
      </c>
      <c r="E12105" s="1">
        <v>38585.813888888886</v>
      </c>
    </row>
    <row r="12106" spans="1:5" x14ac:dyDescent="0.3">
      <c r="A12106">
        <v>12246</v>
      </c>
      <c r="B12106">
        <v>453</v>
      </c>
      <c r="C12106">
        <v>15252</v>
      </c>
      <c r="D12106">
        <v>0.98999999999999899</v>
      </c>
      <c r="E12106" s="1">
        <v>38586.75277777778</v>
      </c>
    </row>
    <row r="12107" spans="1:5" x14ac:dyDescent="0.3">
      <c r="A12107">
        <v>12247</v>
      </c>
      <c r="B12107">
        <v>453</v>
      </c>
      <c r="C12107">
        <v>15627</v>
      </c>
      <c r="D12107">
        <v>4.99</v>
      </c>
      <c r="E12107" s="1">
        <v>38587.309027777781</v>
      </c>
    </row>
    <row r="12108" spans="1:5" x14ac:dyDescent="0.3">
      <c r="A12108">
        <v>12248</v>
      </c>
      <c r="B12108">
        <v>454</v>
      </c>
      <c r="C12108">
        <v>735</v>
      </c>
      <c r="D12108">
        <v>7.99</v>
      </c>
      <c r="E12108" s="1">
        <v>38501.338888888888</v>
      </c>
    </row>
    <row r="12109" spans="1:5" x14ac:dyDescent="0.3">
      <c r="A12109">
        <v>12249</v>
      </c>
      <c r="B12109">
        <v>454</v>
      </c>
      <c r="C12109">
        <v>1647</v>
      </c>
      <c r="D12109">
        <v>4.99</v>
      </c>
      <c r="E12109" s="1">
        <v>38519.384722222225</v>
      </c>
    </row>
    <row r="12110" spans="1:5" x14ac:dyDescent="0.3">
      <c r="A12110">
        <v>12250</v>
      </c>
      <c r="B12110">
        <v>454</v>
      </c>
      <c r="C12110">
        <v>1844</v>
      </c>
      <c r="D12110">
        <v>7.99</v>
      </c>
      <c r="E12110" s="1">
        <v>38519.995138888888</v>
      </c>
    </row>
    <row r="12111" spans="1:5" x14ac:dyDescent="0.3">
      <c r="A12111">
        <v>12251</v>
      </c>
      <c r="B12111">
        <v>454</v>
      </c>
      <c r="C12111">
        <v>1861</v>
      </c>
      <c r="D12111">
        <v>1.99</v>
      </c>
      <c r="E12111" s="1">
        <v>38520.053472222222</v>
      </c>
    </row>
    <row r="12112" spans="1:5" x14ac:dyDescent="0.3">
      <c r="A12112">
        <v>12252</v>
      </c>
      <c r="B12112">
        <v>454</v>
      </c>
      <c r="C12112">
        <v>1938</v>
      </c>
      <c r="D12112">
        <v>4.99</v>
      </c>
      <c r="E12112" s="1">
        <v>38520.304166666669</v>
      </c>
    </row>
    <row r="12113" spans="1:5" x14ac:dyDescent="0.3">
      <c r="A12113">
        <v>12253</v>
      </c>
      <c r="B12113">
        <v>454</v>
      </c>
      <c r="C12113">
        <v>2048</v>
      </c>
      <c r="D12113">
        <v>5.99</v>
      </c>
      <c r="E12113" s="1">
        <v>38520.621527777781</v>
      </c>
    </row>
    <row r="12114" spans="1:5" x14ac:dyDescent="0.3">
      <c r="A12114">
        <v>12254</v>
      </c>
      <c r="B12114">
        <v>454</v>
      </c>
      <c r="C12114">
        <v>2182</v>
      </c>
      <c r="D12114">
        <v>5.99</v>
      </c>
      <c r="E12114" s="1">
        <v>38521.038888888892</v>
      </c>
    </row>
    <row r="12115" spans="1:5" x14ac:dyDescent="0.3">
      <c r="A12115">
        <v>12255</v>
      </c>
      <c r="B12115">
        <v>454</v>
      </c>
      <c r="C12115">
        <v>2437</v>
      </c>
      <c r="D12115">
        <v>2.99</v>
      </c>
      <c r="E12115" s="1">
        <v>38521.770833333336</v>
      </c>
    </row>
    <row r="12116" spans="1:5" x14ac:dyDescent="0.3">
      <c r="A12116">
        <v>12256</v>
      </c>
      <c r="B12116">
        <v>454</v>
      </c>
      <c r="C12116">
        <v>2666</v>
      </c>
      <c r="D12116">
        <v>9.99</v>
      </c>
      <c r="E12116" s="1">
        <v>38522.470138888886</v>
      </c>
    </row>
    <row r="12117" spans="1:5" x14ac:dyDescent="0.3">
      <c r="A12117">
        <v>12257</v>
      </c>
      <c r="B12117">
        <v>454</v>
      </c>
      <c r="C12117">
        <v>3221</v>
      </c>
      <c r="D12117">
        <v>2.99</v>
      </c>
      <c r="E12117" s="1">
        <v>38524.075694444444</v>
      </c>
    </row>
    <row r="12118" spans="1:5" x14ac:dyDescent="0.3">
      <c r="A12118">
        <v>12258</v>
      </c>
      <c r="B12118">
        <v>454</v>
      </c>
      <c r="C12118">
        <v>3362</v>
      </c>
      <c r="D12118">
        <v>4.99</v>
      </c>
      <c r="E12118" s="1">
        <v>38524.513194444444</v>
      </c>
    </row>
    <row r="12119" spans="1:5" x14ac:dyDescent="0.3">
      <c r="A12119">
        <v>12259</v>
      </c>
      <c r="B12119">
        <v>454</v>
      </c>
      <c r="C12119">
        <v>3622</v>
      </c>
      <c r="D12119">
        <v>7.99</v>
      </c>
      <c r="E12119" s="1">
        <v>38539.253472222219</v>
      </c>
    </row>
    <row r="12120" spans="1:5" x14ac:dyDescent="0.3">
      <c r="A12120">
        <v>12260</v>
      </c>
      <c r="B12120">
        <v>454</v>
      </c>
      <c r="C12120">
        <v>4562</v>
      </c>
      <c r="D12120">
        <v>4.99</v>
      </c>
      <c r="E12120" s="1">
        <v>38541.213888888888</v>
      </c>
    </row>
    <row r="12121" spans="1:5" x14ac:dyDescent="0.3">
      <c r="A12121">
        <v>12261</v>
      </c>
      <c r="B12121">
        <v>454</v>
      </c>
      <c r="C12121">
        <v>5088</v>
      </c>
      <c r="D12121">
        <v>4.99</v>
      </c>
      <c r="E12121" s="1">
        <v>38542.239583333336</v>
      </c>
    </row>
    <row r="12122" spans="1:5" x14ac:dyDescent="0.3">
      <c r="A12122">
        <v>12262</v>
      </c>
      <c r="B12122">
        <v>454</v>
      </c>
      <c r="C12122">
        <v>5446</v>
      </c>
      <c r="D12122">
        <v>2.99</v>
      </c>
      <c r="E12122" s="1">
        <v>38542.915972222225</v>
      </c>
    </row>
    <row r="12123" spans="1:5" x14ac:dyDescent="0.3">
      <c r="A12123">
        <v>12263</v>
      </c>
      <c r="B12123">
        <v>454</v>
      </c>
      <c r="C12123">
        <v>6260</v>
      </c>
      <c r="D12123">
        <v>4.99</v>
      </c>
      <c r="E12123" s="1">
        <v>38544.643055555556</v>
      </c>
    </row>
    <row r="12124" spans="1:5" x14ac:dyDescent="0.3">
      <c r="A12124">
        <v>12264</v>
      </c>
      <c r="B12124">
        <v>454</v>
      </c>
      <c r="C12124">
        <v>6701</v>
      </c>
      <c r="D12124">
        <v>0.98999999999999899</v>
      </c>
      <c r="E12124" s="1">
        <v>38545.532638888886</v>
      </c>
    </row>
    <row r="12125" spans="1:5" x14ac:dyDescent="0.3">
      <c r="A12125">
        <v>12265</v>
      </c>
      <c r="B12125">
        <v>454</v>
      </c>
      <c r="C12125">
        <v>8481</v>
      </c>
      <c r="D12125">
        <v>2.99</v>
      </c>
      <c r="E12125" s="1">
        <v>38562.364583333336</v>
      </c>
    </row>
    <row r="12126" spans="1:5" x14ac:dyDescent="0.3">
      <c r="A12126">
        <v>12266</v>
      </c>
      <c r="B12126">
        <v>454</v>
      </c>
      <c r="C12126">
        <v>8806</v>
      </c>
      <c r="D12126">
        <v>0.98999999999999899</v>
      </c>
      <c r="E12126" s="1">
        <v>38562.9</v>
      </c>
    </row>
    <row r="12127" spans="1:5" x14ac:dyDescent="0.3">
      <c r="A12127">
        <v>12267</v>
      </c>
      <c r="B12127">
        <v>454</v>
      </c>
      <c r="C12127">
        <v>9041</v>
      </c>
      <c r="D12127">
        <v>0.98999999999999899</v>
      </c>
      <c r="E12127" s="1">
        <v>38563.272222222222</v>
      </c>
    </row>
    <row r="12128" spans="1:5" x14ac:dyDescent="0.3">
      <c r="A12128">
        <v>12268</v>
      </c>
      <c r="B12128">
        <v>454</v>
      </c>
      <c r="C12128">
        <v>9372</v>
      </c>
      <c r="D12128">
        <v>9.99</v>
      </c>
      <c r="E12128" s="1">
        <v>38563.794444444444</v>
      </c>
    </row>
    <row r="12129" spans="1:5" x14ac:dyDescent="0.3">
      <c r="A12129">
        <v>12269</v>
      </c>
      <c r="B12129">
        <v>454</v>
      </c>
      <c r="C12129">
        <v>10005</v>
      </c>
      <c r="D12129">
        <v>3.99</v>
      </c>
      <c r="E12129" s="1">
        <v>38564.745138888888</v>
      </c>
    </row>
    <row r="12130" spans="1:5" x14ac:dyDescent="0.3">
      <c r="A12130">
        <v>12270</v>
      </c>
      <c r="B12130">
        <v>454</v>
      </c>
      <c r="C12130">
        <v>12347</v>
      </c>
      <c r="D12130">
        <v>0.98999999999999899</v>
      </c>
      <c r="E12130" s="1">
        <v>38582.304166666669</v>
      </c>
    </row>
    <row r="12131" spans="1:5" x14ac:dyDescent="0.3">
      <c r="A12131">
        <v>12271</v>
      </c>
      <c r="B12131">
        <v>454</v>
      </c>
      <c r="C12131">
        <v>12553</v>
      </c>
      <c r="D12131">
        <v>0.98999999999999899</v>
      </c>
      <c r="E12131" s="1">
        <v>38582.615277777775</v>
      </c>
    </row>
    <row r="12132" spans="1:5" x14ac:dyDescent="0.3">
      <c r="A12132">
        <v>12272</v>
      </c>
      <c r="B12132">
        <v>454</v>
      </c>
      <c r="C12132">
        <v>13496</v>
      </c>
      <c r="D12132">
        <v>8.99</v>
      </c>
      <c r="E12132" s="1">
        <v>38584.070833333331</v>
      </c>
    </row>
    <row r="12133" spans="1:5" x14ac:dyDescent="0.3">
      <c r="A12133">
        <v>12273</v>
      </c>
      <c r="B12133">
        <v>454</v>
      </c>
      <c r="C12133">
        <v>13513</v>
      </c>
      <c r="D12133">
        <v>2.99</v>
      </c>
      <c r="E12133" s="1">
        <v>38584.102083333331</v>
      </c>
    </row>
    <row r="12134" spans="1:5" x14ac:dyDescent="0.3">
      <c r="A12134">
        <v>12274</v>
      </c>
      <c r="B12134">
        <v>454</v>
      </c>
      <c r="C12134">
        <v>13694</v>
      </c>
      <c r="D12134">
        <v>8.99</v>
      </c>
      <c r="E12134" s="1">
        <v>38584.384027777778</v>
      </c>
    </row>
    <row r="12135" spans="1:5" x14ac:dyDescent="0.3">
      <c r="A12135">
        <v>12275</v>
      </c>
      <c r="B12135">
        <v>454</v>
      </c>
      <c r="C12135">
        <v>13805</v>
      </c>
      <c r="D12135">
        <v>6.99</v>
      </c>
      <c r="E12135" s="1">
        <v>38584.536805555559</v>
      </c>
    </row>
    <row r="12136" spans="1:5" x14ac:dyDescent="0.3">
      <c r="A12136">
        <v>12276</v>
      </c>
      <c r="B12136">
        <v>454</v>
      </c>
      <c r="C12136">
        <v>14799</v>
      </c>
      <c r="D12136">
        <v>0.98999999999999899</v>
      </c>
      <c r="E12136" s="1">
        <v>38586.030555555553</v>
      </c>
    </row>
    <row r="12137" spans="1:5" x14ac:dyDescent="0.3">
      <c r="A12137">
        <v>12277</v>
      </c>
      <c r="B12137">
        <v>454</v>
      </c>
      <c r="C12137">
        <v>14843</v>
      </c>
      <c r="D12137">
        <v>2.99</v>
      </c>
      <c r="E12137" s="1">
        <v>38586.086805555555</v>
      </c>
    </row>
    <row r="12138" spans="1:5" x14ac:dyDescent="0.3">
      <c r="A12138">
        <v>12278</v>
      </c>
      <c r="B12138">
        <v>454</v>
      </c>
      <c r="C12138">
        <v>15012</v>
      </c>
      <c r="D12138">
        <v>4.99</v>
      </c>
      <c r="E12138" s="1">
        <v>38586.362500000003</v>
      </c>
    </row>
    <row r="12139" spans="1:5" x14ac:dyDescent="0.3">
      <c r="A12139">
        <v>12279</v>
      </c>
      <c r="B12139">
        <v>454</v>
      </c>
      <c r="C12139">
        <v>15301</v>
      </c>
      <c r="D12139">
        <v>3.99</v>
      </c>
      <c r="E12139" s="1">
        <v>38586.822222222225</v>
      </c>
    </row>
    <row r="12140" spans="1:5" x14ac:dyDescent="0.3">
      <c r="A12140">
        <v>12280</v>
      </c>
      <c r="B12140">
        <v>454</v>
      </c>
      <c r="C12140">
        <v>15608</v>
      </c>
      <c r="D12140">
        <v>1.99</v>
      </c>
      <c r="E12140" s="1">
        <v>38587.288194444445</v>
      </c>
    </row>
    <row r="12141" spans="1:5" x14ac:dyDescent="0.3">
      <c r="A12141">
        <v>12281</v>
      </c>
      <c r="B12141">
        <v>455</v>
      </c>
      <c r="C12141">
        <v>115</v>
      </c>
      <c r="D12141">
        <v>0.98999999999999899</v>
      </c>
      <c r="E12141" s="1">
        <v>38497.800694444442</v>
      </c>
    </row>
    <row r="12142" spans="1:5" x14ac:dyDescent="0.3">
      <c r="A12142">
        <v>12282</v>
      </c>
      <c r="B12142">
        <v>455</v>
      </c>
      <c r="C12142">
        <v>343</v>
      </c>
      <c r="D12142">
        <v>0.98999999999999899</v>
      </c>
      <c r="E12142" s="1">
        <v>38499.175694444442</v>
      </c>
    </row>
    <row r="12143" spans="1:5" x14ac:dyDescent="0.3">
      <c r="A12143">
        <v>12283</v>
      </c>
      <c r="B12143">
        <v>455</v>
      </c>
      <c r="C12143">
        <v>1382</v>
      </c>
      <c r="D12143">
        <v>1.99</v>
      </c>
      <c r="E12143" s="1">
        <v>38518.637499999997</v>
      </c>
    </row>
    <row r="12144" spans="1:5" x14ac:dyDescent="0.3">
      <c r="A12144">
        <v>12284</v>
      </c>
      <c r="B12144">
        <v>455</v>
      </c>
      <c r="C12144">
        <v>1802</v>
      </c>
      <c r="D12144">
        <v>1.99</v>
      </c>
      <c r="E12144" s="1">
        <v>38519.849305555559</v>
      </c>
    </row>
    <row r="12145" spans="1:5" x14ac:dyDescent="0.3">
      <c r="A12145">
        <v>12285</v>
      </c>
      <c r="B12145">
        <v>455</v>
      </c>
      <c r="C12145">
        <v>1906</v>
      </c>
      <c r="D12145">
        <v>2.99</v>
      </c>
      <c r="E12145" s="1">
        <v>38520.203472222223</v>
      </c>
    </row>
    <row r="12146" spans="1:5" x14ac:dyDescent="0.3">
      <c r="A12146">
        <v>12286</v>
      </c>
      <c r="B12146">
        <v>455</v>
      </c>
      <c r="C12146">
        <v>2356</v>
      </c>
      <c r="D12146">
        <v>0.98999999999999899</v>
      </c>
      <c r="E12146" s="1">
        <v>38521.540972222225</v>
      </c>
    </row>
    <row r="12147" spans="1:5" x14ac:dyDescent="0.3">
      <c r="A12147">
        <v>12287</v>
      </c>
      <c r="B12147">
        <v>455</v>
      </c>
      <c r="C12147">
        <v>4195</v>
      </c>
      <c r="D12147">
        <v>2.99</v>
      </c>
      <c r="E12147" s="1">
        <v>38540.458333333336</v>
      </c>
    </row>
    <row r="12148" spans="1:5" x14ac:dyDescent="0.3">
      <c r="A12148">
        <v>12288</v>
      </c>
      <c r="B12148">
        <v>455</v>
      </c>
      <c r="C12148">
        <v>4861</v>
      </c>
      <c r="D12148">
        <v>8.99</v>
      </c>
      <c r="E12148" s="1">
        <v>38541.789583333331</v>
      </c>
    </row>
    <row r="12149" spans="1:5" x14ac:dyDescent="0.3">
      <c r="A12149">
        <v>12289</v>
      </c>
      <c r="B12149">
        <v>455</v>
      </c>
      <c r="C12149">
        <v>4964</v>
      </c>
      <c r="D12149">
        <v>2.99</v>
      </c>
      <c r="E12149" s="1">
        <v>38541.990277777775</v>
      </c>
    </row>
    <row r="12150" spans="1:5" x14ac:dyDescent="0.3">
      <c r="A12150">
        <v>12290</v>
      </c>
      <c r="B12150">
        <v>455</v>
      </c>
      <c r="C12150">
        <v>5504</v>
      </c>
      <c r="D12150">
        <v>6.99</v>
      </c>
      <c r="E12150" s="1">
        <v>38543.025000000001</v>
      </c>
    </row>
    <row r="12151" spans="1:5" x14ac:dyDescent="0.3">
      <c r="A12151">
        <v>12291</v>
      </c>
      <c r="B12151">
        <v>455</v>
      </c>
      <c r="C12151">
        <v>6729</v>
      </c>
      <c r="D12151">
        <v>4.99</v>
      </c>
      <c r="E12151" s="1">
        <v>38545.581944444442</v>
      </c>
    </row>
    <row r="12152" spans="1:5" x14ac:dyDescent="0.3">
      <c r="A12152">
        <v>12292</v>
      </c>
      <c r="B12152">
        <v>455</v>
      </c>
      <c r="C12152">
        <v>7388</v>
      </c>
      <c r="D12152">
        <v>4.99</v>
      </c>
      <c r="E12152" s="1">
        <v>38560.662499999999</v>
      </c>
    </row>
    <row r="12153" spans="1:5" x14ac:dyDescent="0.3">
      <c r="A12153">
        <v>12293</v>
      </c>
      <c r="B12153">
        <v>455</v>
      </c>
      <c r="C12153">
        <v>7498</v>
      </c>
      <c r="D12153">
        <v>4.99</v>
      </c>
      <c r="E12153" s="1">
        <v>38560.839583333334</v>
      </c>
    </row>
    <row r="12154" spans="1:5" x14ac:dyDescent="0.3">
      <c r="A12154">
        <v>12294</v>
      </c>
      <c r="B12154">
        <v>455</v>
      </c>
      <c r="C12154">
        <v>7905</v>
      </c>
      <c r="D12154">
        <v>5.99</v>
      </c>
      <c r="E12154" s="1">
        <v>38561.476388888892</v>
      </c>
    </row>
    <row r="12155" spans="1:5" x14ac:dyDescent="0.3">
      <c r="A12155">
        <v>12295</v>
      </c>
      <c r="B12155">
        <v>455</v>
      </c>
      <c r="C12155">
        <v>8291</v>
      </c>
      <c r="D12155">
        <v>2.99</v>
      </c>
      <c r="E12155" s="1">
        <v>38562.102777777778</v>
      </c>
    </row>
    <row r="12156" spans="1:5" x14ac:dyDescent="0.3">
      <c r="A12156">
        <v>12296</v>
      </c>
      <c r="B12156">
        <v>455</v>
      </c>
      <c r="C12156">
        <v>10436</v>
      </c>
      <c r="D12156">
        <v>0.98999999999999899</v>
      </c>
      <c r="E12156" s="1">
        <v>38565.368055555555</v>
      </c>
    </row>
    <row r="12157" spans="1:5" x14ac:dyDescent="0.3">
      <c r="A12157">
        <v>12297</v>
      </c>
      <c r="B12157">
        <v>455</v>
      </c>
      <c r="C12157">
        <v>11605</v>
      </c>
      <c r="D12157">
        <v>4.99</v>
      </c>
      <c r="E12157" s="1">
        <v>38581.145833333336</v>
      </c>
    </row>
    <row r="12158" spans="1:5" x14ac:dyDescent="0.3">
      <c r="A12158">
        <v>12298</v>
      </c>
      <c r="B12158">
        <v>455</v>
      </c>
      <c r="C12158">
        <v>12163</v>
      </c>
      <c r="D12158">
        <v>2.99</v>
      </c>
      <c r="E12158" s="1">
        <v>38582.031944444447</v>
      </c>
    </row>
    <row r="12159" spans="1:5" x14ac:dyDescent="0.3">
      <c r="A12159">
        <v>12299</v>
      </c>
      <c r="B12159">
        <v>455</v>
      </c>
      <c r="C12159">
        <v>12314</v>
      </c>
      <c r="D12159">
        <v>4.99</v>
      </c>
      <c r="E12159" s="1">
        <v>38582.256944444445</v>
      </c>
    </row>
    <row r="12160" spans="1:5" x14ac:dyDescent="0.3">
      <c r="A12160">
        <v>12300</v>
      </c>
      <c r="B12160">
        <v>455</v>
      </c>
      <c r="C12160">
        <v>13083</v>
      </c>
      <c r="D12160">
        <v>2.99</v>
      </c>
      <c r="E12160" s="1">
        <v>38583.43472222222</v>
      </c>
    </row>
    <row r="12161" spans="1:5" x14ac:dyDescent="0.3">
      <c r="A12161">
        <v>12301</v>
      </c>
      <c r="B12161">
        <v>455</v>
      </c>
      <c r="C12161">
        <v>13813</v>
      </c>
      <c r="D12161">
        <v>4.99</v>
      </c>
      <c r="E12161" s="1">
        <v>38584.543749999997</v>
      </c>
    </row>
    <row r="12162" spans="1:5" x14ac:dyDescent="0.3">
      <c r="A12162">
        <v>12302</v>
      </c>
      <c r="B12162">
        <v>455</v>
      </c>
      <c r="C12162">
        <v>14294</v>
      </c>
      <c r="D12162">
        <v>2.99</v>
      </c>
      <c r="E12162" s="1">
        <v>38585.296527777777</v>
      </c>
    </row>
    <row r="12163" spans="1:5" x14ac:dyDescent="0.3">
      <c r="A12163">
        <v>12303</v>
      </c>
      <c r="B12163">
        <v>455</v>
      </c>
      <c r="C12163">
        <v>14583</v>
      </c>
      <c r="D12163">
        <v>4.99</v>
      </c>
      <c r="E12163" s="1">
        <v>38585.71597222222</v>
      </c>
    </row>
    <row r="12164" spans="1:5" x14ac:dyDescent="0.3">
      <c r="A12164">
        <v>12304</v>
      </c>
      <c r="B12164">
        <v>455</v>
      </c>
      <c r="C12164">
        <v>15494</v>
      </c>
      <c r="D12164">
        <v>1.99</v>
      </c>
      <c r="E12164" s="1">
        <v>38587.100694444445</v>
      </c>
    </row>
    <row r="12165" spans="1:5" x14ac:dyDescent="0.3">
      <c r="A12165">
        <v>12305</v>
      </c>
      <c r="B12165">
        <v>456</v>
      </c>
      <c r="C12165">
        <v>19</v>
      </c>
      <c r="D12165">
        <v>4.99</v>
      </c>
      <c r="E12165" s="1">
        <v>38497.053472222222</v>
      </c>
    </row>
    <row r="12166" spans="1:5" x14ac:dyDescent="0.3">
      <c r="A12166">
        <v>12306</v>
      </c>
      <c r="B12166">
        <v>456</v>
      </c>
      <c r="C12166">
        <v>1288</v>
      </c>
      <c r="D12166">
        <v>2.99</v>
      </c>
      <c r="E12166" s="1">
        <v>38518.361805555556</v>
      </c>
    </row>
    <row r="12167" spans="1:5" x14ac:dyDescent="0.3">
      <c r="A12167">
        <v>12307</v>
      </c>
      <c r="B12167">
        <v>456</v>
      </c>
      <c r="C12167">
        <v>1700</v>
      </c>
      <c r="D12167">
        <v>0.98999999999999899</v>
      </c>
      <c r="E12167" s="1">
        <v>38519.554166666669</v>
      </c>
    </row>
    <row r="12168" spans="1:5" x14ac:dyDescent="0.3">
      <c r="A12168">
        <v>12308</v>
      </c>
      <c r="B12168">
        <v>456</v>
      </c>
      <c r="C12168">
        <v>2103</v>
      </c>
      <c r="D12168">
        <v>5.99</v>
      </c>
      <c r="E12168" s="1">
        <v>38520.800694444442</v>
      </c>
    </row>
    <row r="12169" spans="1:5" x14ac:dyDescent="0.3">
      <c r="A12169">
        <v>12309</v>
      </c>
      <c r="B12169">
        <v>456</v>
      </c>
      <c r="C12169">
        <v>2146</v>
      </c>
      <c r="D12169">
        <v>6.99</v>
      </c>
      <c r="E12169" s="1">
        <v>38520.93472222222</v>
      </c>
    </row>
    <row r="12170" spans="1:5" x14ac:dyDescent="0.3">
      <c r="A12170">
        <v>12310</v>
      </c>
      <c r="B12170">
        <v>456</v>
      </c>
      <c r="C12170">
        <v>2192</v>
      </c>
      <c r="D12170">
        <v>4.99</v>
      </c>
      <c r="E12170" s="1">
        <v>38521.065972222219</v>
      </c>
    </row>
    <row r="12171" spans="1:5" x14ac:dyDescent="0.3">
      <c r="A12171">
        <v>12311</v>
      </c>
      <c r="B12171">
        <v>456</v>
      </c>
      <c r="C12171">
        <v>2404</v>
      </c>
      <c r="D12171">
        <v>0.98999999999999899</v>
      </c>
      <c r="E12171" s="1">
        <v>38521.689583333333</v>
      </c>
    </row>
    <row r="12172" spans="1:5" x14ac:dyDescent="0.3">
      <c r="A12172">
        <v>12312</v>
      </c>
      <c r="B12172">
        <v>456</v>
      </c>
      <c r="C12172">
        <v>2581</v>
      </c>
      <c r="D12172">
        <v>2.99</v>
      </c>
      <c r="E12172" s="1">
        <v>38522.20416666667</v>
      </c>
    </row>
    <row r="12173" spans="1:5" x14ac:dyDescent="0.3">
      <c r="A12173">
        <v>12313</v>
      </c>
      <c r="B12173">
        <v>456</v>
      </c>
      <c r="C12173">
        <v>3743</v>
      </c>
      <c r="D12173">
        <v>7.99</v>
      </c>
      <c r="E12173" s="1">
        <v>38539.502083333333</v>
      </c>
    </row>
    <row r="12174" spans="1:5" x14ac:dyDescent="0.3">
      <c r="A12174">
        <v>12314</v>
      </c>
      <c r="B12174">
        <v>456</v>
      </c>
      <c r="C12174">
        <v>3881</v>
      </c>
      <c r="D12174">
        <v>2.99</v>
      </c>
      <c r="E12174" s="1">
        <v>38539.774305555555</v>
      </c>
    </row>
    <row r="12175" spans="1:5" x14ac:dyDescent="0.3">
      <c r="A12175">
        <v>12315</v>
      </c>
      <c r="B12175">
        <v>456</v>
      </c>
      <c r="C12175">
        <v>4141</v>
      </c>
      <c r="D12175">
        <v>3.99</v>
      </c>
      <c r="E12175" s="1">
        <v>38540.34652777778</v>
      </c>
    </row>
    <row r="12176" spans="1:5" x14ac:dyDescent="0.3">
      <c r="A12176">
        <v>12316</v>
      </c>
      <c r="B12176">
        <v>456</v>
      </c>
      <c r="C12176">
        <v>5964</v>
      </c>
      <c r="D12176">
        <v>0.98999999999999899</v>
      </c>
      <c r="E12176" s="1">
        <v>38543.990972222222</v>
      </c>
    </row>
    <row r="12177" spans="1:5" x14ac:dyDescent="0.3">
      <c r="A12177">
        <v>12317</v>
      </c>
      <c r="B12177">
        <v>456</v>
      </c>
      <c r="C12177">
        <v>6023</v>
      </c>
      <c r="D12177">
        <v>0.98999999999999899</v>
      </c>
      <c r="E12177" s="1">
        <v>38544.09375</v>
      </c>
    </row>
    <row r="12178" spans="1:5" x14ac:dyDescent="0.3">
      <c r="A12178">
        <v>12318</v>
      </c>
      <c r="B12178">
        <v>456</v>
      </c>
      <c r="C12178">
        <v>7248</v>
      </c>
      <c r="D12178">
        <v>2.99</v>
      </c>
      <c r="E12178" s="1">
        <v>38560.442361111112</v>
      </c>
    </row>
    <row r="12179" spans="1:5" x14ac:dyDescent="0.3">
      <c r="A12179">
        <v>12319</v>
      </c>
      <c r="B12179">
        <v>456</v>
      </c>
      <c r="C12179">
        <v>8749</v>
      </c>
      <c r="D12179">
        <v>4.99</v>
      </c>
      <c r="E12179" s="1">
        <v>38562.800694444442</v>
      </c>
    </row>
    <row r="12180" spans="1:5" x14ac:dyDescent="0.3">
      <c r="A12180">
        <v>12320</v>
      </c>
      <c r="B12180">
        <v>456</v>
      </c>
      <c r="C12180">
        <v>10519</v>
      </c>
      <c r="D12180">
        <v>5.99</v>
      </c>
      <c r="E12180" s="1">
        <v>38565.488888888889</v>
      </c>
    </row>
    <row r="12181" spans="1:5" x14ac:dyDescent="0.3">
      <c r="A12181">
        <v>12321</v>
      </c>
      <c r="B12181">
        <v>456</v>
      </c>
      <c r="C12181">
        <v>10813</v>
      </c>
      <c r="D12181">
        <v>2.99</v>
      </c>
      <c r="E12181" s="1">
        <v>38565.946527777778</v>
      </c>
    </row>
    <row r="12182" spans="1:5" x14ac:dyDescent="0.3">
      <c r="A12182">
        <v>12322</v>
      </c>
      <c r="B12182">
        <v>456</v>
      </c>
      <c r="C12182">
        <v>12188</v>
      </c>
      <c r="D12182">
        <v>4.99</v>
      </c>
      <c r="E12182" s="1">
        <v>38582.07708333333</v>
      </c>
    </row>
    <row r="12183" spans="1:5" x14ac:dyDescent="0.3">
      <c r="A12183">
        <v>12323</v>
      </c>
      <c r="B12183">
        <v>456</v>
      </c>
      <c r="C12183">
        <v>13144</v>
      </c>
      <c r="D12183">
        <v>8.99</v>
      </c>
      <c r="E12183" s="1">
        <v>38583.53125</v>
      </c>
    </row>
    <row r="12184" spans="1:5" x14ac:dyDescent="0.3">
      <c r="A12184">
        <v>12324</v>
      </c>
      <c r="B12184">
        <v>456</v>
      </c>
      <c r="C12184">
        <v>13348</v>
      </c>
      <c r="D12184">
        <v>4.99</v>
      </c>
      <c r="E12184" s="1">
        <v>38583.854861111111</v>
      </c>
    </row>
    <row r="12185" spans="1:5" x14ac:dyDescent="0.3">
      <c r="A12185">
        <v>12325</v>
      </c>
      <c r="B12185">
        <v>456</v>
      </c>
      <c r="C12185">
        <v>13547</v>
      </c>
      <c r="D12185">
        <v>4.99</v>
      </c>
      <c r="E12185" s="1">
        <v>38584.161805555559</v>
      </c>
    </row>
    <row r="12186" spans="1:5" x14ac:dyDescent="0.3">
      <c r="A12186">
        <v>12326</v>
      </c>
      <c r="B12186">
        <v>456</v>
      </c>
      <c r="C12186">
        <v>14253</v>
      </c>
      <c r="D12186">
        <v>2.99</v>
      </c>
      <c r="E12186" s="1">
        <v>38585.240972222222</v>
      </c>
    </row>
    <row r="12187" spans="1:5" x14ac:dyDescent="0.3">
      <c r="A12187">
        <v>12327</v>
      </c>
      <c r="B12187">
        <v>456</v>
      </c>
      <c r="C12187">
        <v>14690</v>
      </c>
      <c r="D12187">
        <v>1.99</v>
      </c>
      <c r="E12187" s="1">
        <v>38585.862500000003</v>
      </c>
    </row>
    <row r="12188" spans="1:5" x14ac:dyDescent="0.3">
      <c r="A12188">
        <v>12328</v>
      </c>
      <c r="B12188">
        <v>456</v>
      </c>
      <c r="C12188">
        <v>15720</v>
      </c>
      <c r="D12188">
        <v>3.99</v>
      </c>
      <c r="E12188" s="1">
        <v>38587.46875</v>
      </c>
    </row>
    <row r="12189" spans="1:5" x14ac:dyDescent="0.3">
      <c r="A12189">
        <v>12329</v>
      </c>
      <c r="B12189">
        <v>456</v>
      </c>
      <c r="C12189">
        <v>15910</v>
      </c>
      <c r="D12189">
        <v>2.99</v>
      </c>
      <c r="E12189" s="1">
        <v>38587.738194444442</v>
      </c>
    </row>
    <row r="12190" spans="1:5" x14ac:dyDescent="0.3">
      <c r="A12190">
        <v>12330</v>
      </c>
      <c r="B12190">
        <v>457</v>
      </c>
      <c r="C12190">
        <v>1024</v>
      </c>
      <c r="D12190">
        <v>7.99</v>
      </c>
      <c r="E12190" s="1">
        <v>38503.145833333336</v>
      </c>
    </row>
    <row r="12191" spans="1:5" x14ac:dyDescent="0.3">
      <c r="A12191">
        <v>12331</v>
      </c>
      <c r="B12191">
        <v>457</v>
      </c>
      <c r="C12191">
        <v>1453</v>
      </c>
      <c r="D12191">
        <v>4.99</v>
      </c>
      <c r="E12191" s="1">
        <v>38518.816666666666</v>
      </c>
    </row>
    <row r="12192" spans="1:5" x14ac:dyDescent="0.3">
      <c r="A12192">
        <v>12332</v>
      </c>
      <c r="B12192">
        <v>457</v>
      </c>
      <c r="C12192">
        <v>1727</v>
      </c>
      <c r="D12192">
        <v>0.98999999999999899</v>
      </c>
      <c r="E12192" s="1">
        <v>38519.63958333333</v>
      </c>
    </row>
    <row r="12193" spans="1:5" x14ac:dyDescent="0.3">
      <c r="A12193">
        <v>12333</v>
      </c>
      <c r="B12193">
        <v>457</v>
      </c>
      <c r="C12193">
        <v>2030</v>
      </c>
      <c r="D12193">
        <v>0.98999999999999899</v>
      </c>
      <c r="E12193" s="1">
        <v>38520.550694444442</v>
      </c>
    </row>
    <row r="12194" spans="1:5" x14ac:dyDescent="0.3">
      <c r="A12194">
        <v>12334</v>
      </c>
      <c r="B12194">
        <v>457</v>
      </c>
      <c r="C12194">
        <v>2172</v>
      </c>
      <c r="D12194">
        <v>7.99</v>
      </c>
      <c r="E12194" s="1">
        <v>38521.004166666666</v>
      </c>
    </row>
    <row r="12195" spans="1:5" x14ac:dyDescent="0.3">
      <c r="A12195">
        <v>12335</v>
      </c>
      <c r="B12195">
        <v>457</v>
      </c>
      <c r="C12195">
        <v>2670</v>
      </c>
      <c r="D12195">
        <v>4.99</v>
      </c>
      <c r="E12195" s="1">
        <v>38522.479166666664</v>
      </c>
    </row>
    <row r="12196" spans="1:5" x14ac:dyDescent="0.3">
      <c r="A12196">
        <v>12336</v>
      </c>
      <c r="B12196">
        <v>457</v>
      </c>
      <c r="C12196">
        <v>2762</v>
      </c>
      <c r="D12196">
        <v>3.99</v>
      </c>
      <c r="E12196" s="1">
        <v>38522.723611111112</v>
      </c>
    </row>
    <row r="12197" spans="1:5" x14ac:dyDescent="0.3">
      <c r="A12197">
        <v>12337</v>
      </c>
      <c r="B12197">
        <v>457</v>
      </c>
      <c r="C12197">
        <v>2811</v>
      </c>
      <c r="D12197">
        <v>0.98999999999999899</v>
      </c>
      <c r="E12197" s="1">
        <v>38522.828472222223</v>
      </c>
    </row>
    <row r="12198" spans="1:5" x14ac:dyDescent="0.3">
      <c r="A12198">
        <v>12338</v>
      </c>
      <c r="B12198">
        <v>457</v>
      </c>
      <c r="C12198">
        <v>3115</v>
      </c>
      <c r="D12198">
        <v>2.99</v>
      </c>
      <c r="E12198" s="1">
        <v>38523.749305555553</v>
      </c>
    </row>
    <row r="12199" spans="1:5" x14ac:dyDescent="0.3">
      <c r="A12199">
        <v>12339</v>
      </c>
      <c r="B12199">
        <v>457</v>
      </c>
      <c r="C12199">
        <v>3184</v>
      </c>
      <c r="D12199">
        <v>2.99</v>
      </c>
      <c r="E12199" s="1">
        <v>38523.956250000003</v>
      </c>
    </row>
    <row r="12200" spans="1:5" x14ac:dyDescent="0.3">
      <c r="A12200">
        <v>12340</v>
      </c>
      <c r="B12200">
        <v>457</v>
      </c>
      <c r="C12200">
        <v>4600</v>
      </c>
      <c r="D12200">
        <v>5.99</v>
      </c>
      <c r="E12200" s="1">
        <v>38541.283333333333</v>
      </c>
    </row>
    <row r="12201" spans="1:5" x14ac:dyDescent="0.3">
      <c r="A12201">
        <v>12341</v>
      </c>
      <c r="B12201">
        <v>457</v>
      </c>
      <c r="C12201">
        <v>5500</v>
      </c>
      <c r="D12201">
        <v>0.98999999999999899</v>
      </c>
      <c r="E12201" s="1">
        <v>38543.019444444442</v>
      </c>
    </row>
    <row r="12202" spans="1:5" x14ac:dyDescent="0.3">
      <c r="A12202">
        <v>12342</v>
      </c>
      <c r="B12202">
        <v>457</v>
      </c>
      <c r="C12202">
        <v>6467</v>
      </c>
      <c r="D12202">
        <v>7.99</v>
      </c>
      <c r="E12202" s="1">
        <v>38545.056944444441</v>
      </c>
    </row>
    <row r="12203" spans="1:5" x14ac:dyDescent="0.3">
      <c r="A12203">
        <v>12343</v>
      </c>
      <c r="B12203">
        <v>457</v>
      </c>
      <c r="C12203">
        <v>7184</v>
      </c>
      <c r="D12203">
        <v>1.99</v>
      </c>
      <c r="E12203" s="1">
        <v>38560.348611111112</v>
      </c>
    </row>
    <row r="12204" spans="1:5" x14ac:dyDescent="0.3">
      <c r="A12204">
        <v>12344</v>
      </c>
      <c r="B12204">
        <v>457</v>
      </c>
      <c r="C12204">
        <v>8373</v>
      </c>
      <c r="D12204">
        <v>4.99</v>
      </c>
      <c r="E12204" s="1">
        <v>38562.22152777778</v>
      </c>
    </row>
    <row r="12205" spans="1:5" x14ac:dyDescent="0.3">
      <c r="A12205">
        <v>12345</v>
      </c>
      <c r="B12205">
        <v>457</v>
      </c>
      <c r="C12205">
        <v>8502</v>
      </c>
      <c r="D12205">
        <v>2.99</v>
      </c>
      <c r="E12205" s="1">
        <v>38562.385416666664</v>
      </c>
    </row>
    <row r="12206" spans="1:5" x14ac:dyDescent="0.3">
      <c r="A12206">
        <v>12346</v>
      </c>
      <c r="B12206">
        <v>457</v>
      </c>
      <c r="C12206">
        <v>10049</v>
      </c>
      <c r="D12206">
        <v>2.99</v>
      </c>
      <c r="E12206" s="1">
        <v>38564.799305555556</v>
      </c>
    </row>
    <row r="12207" spans="1:5" x14ac:dyDescent="0.3">
      <c r="A12207">
        <v>12347</v>
      </c>
      <c r="B12207">
        <v>457</v>
      </c>
      <c r="C12207">
        <v>11956</v>
      </c>
      <c r="D12207">
        <v>6.99</v>
      </c>
      <c r="E12207" s="1">
        <v>38581.723611111112</v>
      </c>
    </row>
    <row r="12208" spans="1:5" x14ac:dyDescent="0.3">
      <c r="A12208">
        <v>12348</v>
      </c>
      <c r="B12208">
        <v>457</v>
      </c>
      <c r="C12208">
        <v>12115</v>
      </c>
      <c r="D12208">
        <v>4.99</v>
      </c>
      <c r="E12208" s="1">
        <v>38581.961111111108</v>
      </c>
    </row>
    <row r="12209" spans="1:5" x14ac:dyDescent="0.3">
      <c r="A12209">
        <v>12349</v>
      </c>
      <c r="B12209">
        <v>457</v>
      </c>
      <c r="C12209">
        <v>12171</v>
      </c>
      <c r="D12209">
        <v>4.99</v>
      </c>
      <c r="E12209" s="1">
        <v>38582.04583333333</v>
      </c>
    </row>
    <row r="12210" spans="1:5" x14ac:dyDescent="0.3">
      <c r="A12210">
        <v>12350</v>
      </c>
      <c r="B12210">
        <v>457</v>
      </c>
      <c r="C12210">
        <v>13088</v>
      </c>
      <c r="D12210">
        <v>0.98999999999999899</v>
      </c>
      <c r="E12210" s="1">
        <v>38583.441666666666</v>
      </c>
    </row>
    <row r="12211" spans="1:5" x14ac:dyDescent="0.3">
      <c r="A12211">
        <v>12351</v>
      </c>
      <c r="B12211">
        <v>457</v>
      </c>
      <c r="C12211">
        <v>13150</v>
      </c>
      <c r="D12211">
        <v>2.99</v>
      </c>
      <c r="E12211" s="1">
        <v>38583.547222222223</v>
      </c>
    </row>
    <row r="12212" spans="1:5" x14ac:dyDescent="0.3">
      <c r="A12212">
        <v>12352</v>
      </c>
      <c r="B12212">
        <v>457</v>
      </c>
      <c r="C12212">
        <v>13934</v>
      </c>
      <c r="D12212">
        <v>0.98999999999999899</v>
      </c>
      <c r="E12212" s="1">
        <v>38584.720833333333</v>
      </c>
    </row>
    <row r="12213" spans="1:5" x14ac:dyDescent="0.3">
      <c r="A12213">
        <v>12353</v>
      </c>
      <c r="B12213">
        <v>457</v>
      </c>
      <c r="C12213">
        <v>14327</v>
      </c>
      <c r="D12213">
        <v>10.99</v>
      </c>
      <c r="E12213" s="1">
        <v>38585.345833333333</v>
      </c>
    </row>
    <row r="12214" spans="1:5" x14ac:dyDescent="0.3">
      <c r="A12214">
        <v>12354</v>
      </c>
      <c r="B12214">
        <v>457</v>
      </c>
      <c r="C12214">
        <v>14365</v>
      </c>
      <c r="D12214">
        <v>6.99</v>
      </c>
      <c r="E12214" s="1">
        <v>38585.392361111109</v>
      </c>
    </row>
    <row r="12215" spans="1:5" x14ac:dyDescent="0.3">
      <c r="A12215">
        <v>12355</v>
      </c>
      <c r="B12215">
        <v>457</v>
      </c>
      <c r="C12215">
        <v>15128</v>
      </c>
      <c r="D12215">
        <v>3.99</v>
      </c>
      <c r="E12215" s="1">
        <v>38586.539583333331</v>
      </c>
    </row>
    <row r="12216" spans="1:5" x14ac:dyDescent="0.3">
      <c r="A12216">
        <v>12358</v>
      </c>
      <c r="B12216">
        <v>458</v>
      </c>
      <c r="C12216">
        <v>2629</v>
      </c>
      <c r="D12216">
        <v>5.99</v>
      </c>
      <c r="E12216" s="1">
        <v>38522.362500000003</v>
      </c>
    </row>
    <row r="12217" spans="1:5" x14ac:dyDescent="0.3">
      <c r="A12217">
        <v>12359</v>
      </c>
      <c r="B12217">
        <v>458</v>
      </c>
      <c r="C12217">
        <v>3322</v>
      </c>
      <c r="D12217">
        <v>0.98999999999999899</v>
      </c>
      <c r="E12217" s="1">
        <v>38524.362500000003</v>
      </c>
    </row>
    <row r="12218" spans="1:5" x14ac:dyDescent="0.3">
      <c r="A12218">
        <v>12360</v>
      </c>
      <c r="B12218">
        <v>458</v>
      </c>
      <c r="C12218">
        <v>4525</v>
      </c>
      <c r="D12218">
        <v>2.99</v>
      </c>
      <c r="E12218" s="1">
        <v>38541.135416666664</v>
      </c>
    </row>
    <row r="12219" spans="1:5" x14ac:dyDescent="0.3">
      <c r="A12219">
        <v>12361</v>
      </c>
      <c r="B12219">
        <v>458</v>
      </c>
      <c r="C12219">
        <v>5412</v>
      </c>
      <c r="D12219">
        <v>2.99</v>
      </c>
      <c r="E12219" s="1">
        <v>38542.849305555559</v>
      </c>
    </row>
    <row r="12220" spans="1:5" x14ac:dyDescent="0.3">
      <c r="A12220">
        <v>12362</v>
      </c>
      <c r="B12220">
        <v>458</v>
      </c>
      <c r="C12220">
        <v>5572</v>
      </c>
      <c r="D12220">
        <v>0.98999999999999899</v>
      </c>
      <c r="E12220" s="1">
        <v>38543.15902777778</v>
      </c>
    </row>
    <row r="12221" spans="1:5" x14ac:dyDescent="0.3">
      <c r="A12221">
        <v>12363</v>
      </c>
      <c r="B12221">
        <v>458</v>
      </c>
      <c r="C12221">
        <v>6250</v>
      </c>
      <c r="D12221">
        <v>3.99</v>
      </c>
      <c r="E12221" s="1">
        <v>38544.626388888886</v>
      </c>
    </row>
    <row r="12222" spans="1:5" x14ac:dyDescent="0.3">
      <c r="A12222">
        <v>12364</v>
      </c>
      <c r="B12222">
        <v>458</v>
      </c>
      <c r="C12222">
        <v>6431</v>
      </c>
      <c r="D12222">
        <v>5.99</v>
      </c>
      <c r="E12222" s="1">
        <v>38545.002083333333</v>
      </c>
    </row>
    <row r="12223" spans="1:5" x14ac:dyDescent="0.3">
      <c r="A12223">
        <v>12365</v>
      </c>
      <c r="B12223">
        <v>458</v>
      </c>
      <c r="C12223">
        <v>6595</v>
      </c>
      <c r="D12223">
        <v>7.99</v>
      </c>
      <c r="E12223" s="1">
        <v>38545.309027777781</v>
      </c>
    </row>
    <row r="12224" spans="1:5" x14ac:dyDescent="0.3">
      <c r="A12224">
        <v>12366</v>
      </c>
      <c r="B12224">
        <v>458</v>
      </c>
      <c r="C12224">
        <v>6654</v>
      </c>
      <c r="D12224">
        <v>1.99</v>
      </c>
      <c r="E12224" s="1">
        <v>38545.462500000001</v>
      </c>
    </row>
    <row r="12225" spans="1:5" x14ac:dyDescent="0.3">
      <c r="A12225">
        <v>12367</v>
      </c>
      <c r="B12225">
        <v>458</v>
      </c>
      <c r="C12225">
        <v>7923</v>
      </c>
      <c r="D12225">
        <v>3.99</v>
      </c>
      <c r="E12225" s="1">
        <v>38561.505555555559</v>
      </c>
    </row>
    <row r="12226" spans="1:5" x14ac:dyDescent="0.3">
      <c r="A12226">
        <v>12368</v>
      </c>
      <c r="B12226">
        <v>458</v>
      </c>
      <c r="C12226">
        <v>8158</v>
      </c>
      <c r="D12226">
        <v>0.98999999999999899</v>
      </c>
      <c r="E12226" s="1">
        <v>38561.880555555559</v>
      </c>
    </row>
    <row r="12227" spans="1:5" x14ac:dyDescent="0.3">
      <c r="A12227">
        <v>12369</v>
      </c>
      <c r="B12227">
        <v>458</v>
      </c>
      <c r="C12227">
        <v>11138</v>
      </c>
      <c r="D12227">
        <v>2.99</v>
      </c>
      <c r="E12227" s="1">
        <v>38566.393055555556</v>
      </c>
    </row>
    <row r="12228" spans="1:5" x14ac:dyDescent="0.3">
      <c r="A12228">
        <v>12370</v>
      </c>
      <c r="B12228">
        <v>458</v>
      </c>
      <c r="C12228">
        <v>11975</v>
      </c>
      <c r="D12228">
        <v>2.99</v>
      </c>
      <c r="E12228" s="1">
        <v>38581.748611111114</v>
      </c>
    </row>
    <row r="12229" spans="1:5" x14ac:dyDescent="0.3">
      <c r="A12229">
        <v>12371</v>
      </c>
      <c r="B12229">
        <v>458</v>
      </c>
      <c r="C12229">
        <v>12768</v>
      </c>
      <c r="D12229">
        <v>0.98999999999999899</v>
      </c>
      <c r="E12229" s="1">
        <v>38582.976388888892</v>
      </c>
    </row>
    <row r="12230" spans="1:5" x14ac:dyDescent="0.3">
      <c r="A12230">
        <v>12372</v>
      </c>
      <c r="B12230">
        <v>458</v>
      </c>
      <c r="C12230">
        <v>13259</v>
      </c>
      <c r="D12230">
        <v>2.99</v>
      </c>
      <c r="E12230" s="1">
        <v>38583.713888888888</v>
      </c>
    </row>
    <row r="12231" spans="1:5" x14ac:dyDescent="0.3">
      <c r="A12231">
        <v>12373</v>
      </c>
      <c r="B12231">
        <v>458</v>
      </c>
      <c r="C12231">
        <v>13487</v>
      </c>
      <c r="D12231">
        <v>2.99</v>
      </c>
      <c r="E12231" s="1">
        <v>38584.060416666667</v>
      </c>
    </row>
    <row r="12232" spans="1:5" x14ac:dyDescent="0.3">
      <c r="A12232">
        <v>12374</v>
      </c>
      <c r="B12232">
        <v>458</v>
      </c>
      <c r="C12232">
        <v>13571</v>
      </c>
      <c r="D12232">
        <v>4.99</v>
      </c>
      <c r="E12232" s="1">
        <v>38584.211805555555</v>
      </c>
    </row>
    <row r="12233" spans="1:5" x14ac:dyDescent="0.3">
      <c r="A12233">
        <v>12375</v>
      </c>
      <c r="B12233">
        <v>458</v>
      </c>
      <c r="C12233">
        <v>14428</v>
      </c>
      <c r="D12233">
        <v>4.99</v>
      </c>
      <c r="E12233" s="1">
        <v>38585.477083333331</v>
      </c>
    </row>
    <row r="12234" spans="1:5" x14ac:dyDescent="0.3">
      <c r="A12234">
        <v>12376</v>
      </c>
      <c r="B12234">
        <v>458</v>
      </c>
      <c r="C12234">
        <v>15604</v>
      </c>
      <c r="D12234">
        <v>4.99</v>
      </c>
      <c r="E12234" s="1">
        <v>38587.280555555553</v>
      </c>
    </row>
    <row r="12235" spans="1:5" x14ac:dyDescent="0.3">
      <c r="A12235">
        <v>12377</v>
      </c>
      <c r="B12235">
        <v>459</v>
      </c>
      <c r="C12235">
        <v>2</v>
      </c>
      <c r="D12235">
        <v>2.99</v>
      </c>
      <c r="E12235" s="1">
        <v>38496.95416666667</v>
      </c>
    </row>
    <row r="12236" spans="1:5" x14ac:dyDescent="0.3">
      <c r="A12236">
        <v>12378</v>
      </c>
      <c r="B12236">
        <v>459</v>
      </c>
      <c r="C12236">
        <v>1876</v>
      </c>
      <c r="D12236">
        <v>0.98999999999999899</v>
      </c>
      <c r="E12236" s="1">
        <v>38520.118055555555</v>
      </c>
    </row>
    <row r="12237" spans="1:5" x14ac:dyDescent="0.3">
      <c r="A12237">
        <v>12379</v>
      </c>
      <c r="B12237">
        <v>459</v>
      </c>
      <c r="C12237">
        <v>1977</v>
      </c>
      <c r="D12237">
        <v>2.99</v>
      </c>
      <c r="E12237" s="1">
        <v>38520.401388888888</v>
      </c>
    </row>
    <row r="12238" spans="1:5" x14ac:dyDescent="0.3">
      <c r="A12238">
        <v>12380</v>
      </c>
      <c r="B12238">
        <v>459</v>
      </c>
      <c r="C12238">
        <v>2075</v>
      </c>
      <c r="D12238">
        <v>4.99</v>
      </c>
      <c r="E12238" s="1">
        <v>38520.694444444445</v>
      </c>
    </row>
    <row r="12239" spans="1:5" x14ac:dyDescent="0.3">
      <c r="A12239">
        <v>12381</v>
      </c>
      <c r="B12239">
        <v>459</v>
      </c>
      <c r="C12239">
        <v>2899</v>
      </c>
      <c r="D12239">
        <v>0.98999999999999899</v>
      </c>
      <c r="E12239" s="1">
        <v>38523.11041666667</v>
      </c>
    </row>
    <row r="12240" spans="1:5" x14ac:dyDescent="0.3">
      <c r="A12240">
        <v>12382</v>
      </c>
      <c r="B12240">
        <v>459</v>
      </c>
      <c r="C12240">
        <v>3041</v>
      </c>
      <c r="D12240">
        <v>4.99</v>
      </c>
      <c r="E12240" s="1">
        <v>38523.524305555555</v>
      </c>
    </row>
    <row r="12241" spans="1:5" x14ac:dyDescent="0.3">
      <c r="A12241">
        <v>12383</v>
      </c>
      <c r="B12241">
        <v>459</v>
      </c>
      <c r="C12241">
        <v>3045</v>
      </c>
      <c r="D12241">
        <v>0.98999999999999899</v>
      </c>
      <c r="E12241" s="1">
        <v>38523.529166666667</v>
      </c>
    </row>
    <row r="12242" spans="1:5" x14ac:dyDescent="0.3">
      <c r="A12242">
        <v>12384</v>
      </c>
      <c r="B12242">
        <v>459</v>
      </c>
      <c r="C12242">
        <v>3234</v>
      </c>
      <c r="D12242">
        <v>9.99</v>
      </c>
      <c r="E12242" s="1">
        <v>38524.11041666667</v>
      </c>
    </row>
    <row r="12243" spans="1:5" x14ac:dyDescent="0.3">
      <c r="A12243">
        <v>12385</v>
      </c>
      <c r="B12243">
        <v>459</v>
      </c>
      <c r="C12243">
        <v>3506</v>
      </c>
      <c r="D12243">
        <v>2.99</v>
      </c>
      <c r="E12243" s="1">
        <v>38539.015277777777</v>
      </c>
    </row>
    <row r="12244" spans="1:5" x14ac:dyDescent="0.3">
      <c r="A12244">
        <v>12386</v>
      </c>
      <c r="B12244">
        <v>459</v>
      </c>
      <c r="C12244">
        <v>4519</v>
      </c>
      <c r="D12244">
        <v>2.99</v>
      </c>
      <c r="E12244" s="1">
        <v>38541.118750000001</v>
      </c>
    </row>
    <row r="12245" spans="1:5" x14ac:dyDescent="0.3">
      <c r="A12245">
        <v>12387</v>
      </c>
      <c r="B12245">
        <v>459</v>
      </c>
      <c r="C12245">
        <v>5301</v>
      </c>
      <c r="D12245">
        <v>3.99</v>
      </c>
      <c r="E12245" s="1">
        <v>38542.654166666667</v>
      </c>
    </row>
    <row r="12246" spans="1:5" x14ac:dyDescent="0.3">
      <c r="A12246">
        <v>12388</v>
      </c>
      <c r="B12246">
        <v>459</v>
      </c>
      <c r="C12246">
        <v>5695</v>
      </c>
      <c r="D12246">
        <v>0.98999999999999899</v>
      </c>
      <c r="E12246" s="1">
        <v>38543.404861111114</v>
      </c>
    </row>
    <row r="12247" spans="1:5" x14ac:dyDescent="0.3">
      <c r="A12247">
        <v>12389</v>
      </c>
      <c r="B12247">
        <v>459</v>
      </c>
      <c r="C12247">
        <v>6206</v>
      </c>
      <c r="D12247">
        <v>0.98999999999999899</v>
      </c>
      <c r="E12247" s="1">
        <v>38544.522222222222</v>
      </c>
    </row>
    <row r="12248" spans="1:5" x14ac:dyDescent="0.3">
      <c r="A12248">
        <v>12390</v>
      </c>
      <c r="B12248">
        <v>459</v>
      </c>
      <c r="C12248">
        <v>6750</v>
      </c>
      <c r="D12248">
        <v>3.99</v>
      </c>
      <c r="E12248" s="1">
        <v>38545.617361111108</v>
      </c>
    </row>
    <row r="12249" spans="1:5" x14ac:dyDescent="0.3">
      <c r="A12249">
        <v>12391</v>
      </c>
      <c r="B12249">
        <v>459</v>
      </c>
      <c r="C12249">
        <v>7623</v>
      </c>
      <c r="D12249">
        <v>6.99</v>
      </c>
      <c r="E12249" s="1">
        <v>38561.025694444441</v>
      </c>
    </row>
    <row r="12250" spans="1:5" x14ac:dyDescent="0.3">
      <c r="A12250">
        <v>12392</v>
      </c>
      <c r="B12250">
        <v>459</v>
      </c>
      <c r="C12250">
        <v>7639</v>
      </c>
      <c r="D12250">
        <v>4.99</v>
      </c>
      <c r="E12250" s="1">
        <v>38561.051388888889</v>
      </c>
    </row>
    <row r="12251" spans="1:5" x14ac:dyDescent="0.3">
      <c r="A12251">
        <v>12393</v>
      </c>
      <c r="B12251">
        <v>459</v>
      </c>
      <c r="C12251">
        <v>7717</v>
      </c>
      <c r="D12251">
        <v>4.99</v>
      </c>
      <c r="E12251" s="1">
        <v>38561.189583333333</v>
      </c>
    </row>
    <row r="12252" spans="1:5" x14ac:dyDescent="0.3">
      <c r="A12252">
        <v>12394</v>
      </c>
      <c r="B12252">
        <v>459</v>
      </c>
      <c r="C12252">
        <v>7820</v>
      </c>
      <c r="D12252">
        <v>5.99</v>
      </c>
      <c r="E12252" s="1">
        <v>38561.352777777778</v>
      </c>
    </row>
    <row r="12253" spans="1:5" x14ac:dyDescent="0.3">
      <c r="A12253">
        <v>12395</v>
      </c>
      <c r="B12253">
        <v>459</v>
      </c>
      <c r="C12253">
        <v>7913</v>
      </c>
      <c r="D12253">
        <v>6.99</v>
      </c>
      <c r="E12253" s="1">
        <v>38561.490972222222</v>
      </c>
    </row>
    <row r="12254" spans="1:5" x14ac:dyDescent="0.3">
      <c r="A12254">
        <v>12396</v>
      </c>
      <c r="B12254">
        <v>459</v>
      </c>
      <c r="C12254">
        <v>8289</v>
      </c>
      <c r="D12254">
        <v>9.99</v>
      </c>
      <c r="E12254" s="1">
        <v>38562.099305555559</v>
      </c>
    </row>
    <row r="12255" spans="1:5" x14ac:dyDescent="0.3">
      <c r="A12255">
        <v>12397</v>
      </c>
      <c r="B12255">
        <v>459</v>
      </c>
      <c r="C12255">
        <v>8557</v>
      </c>
      <c r="D12255">
        <v>10.99</v>
      </c>
      <c r="E12255" s="1">
        <v>38562.47152777778</v>
      </c>
    </row>
    <row r="12256" spans="1:5" x14ac:dyDescent="0.3">
      <c r="A12256">
        <v>12398</v>
      </c>
      <c r="B12256">
        <v>459</v>
      </c>
      <c r="C12256">
        <v>8897</v>
      </c>
      <c r="D12256">
        <v>2.99</v>
      </c>
      <c r="E12256" s="1">
        <v>38563.041666666664</v>
      </c>
    </row>
    <row r="12257" spans="1:5" x14ac:dyDescent="0.3">
      <c r="A12257">
        <v>12399</v>
      </c>
      <c r="B12257">
        <v>459</v>
      </c>
      <c r="C12257">
        <v>9137</v>
      </c>
      <c r="D12257">
        <v>6.99</v>
      </c>
      <c r="E12257" s="1">
        <v>38563.42291666667</v>
      </c>
    </row>
    <row r="12258" spans="1:5" x14ac:dyDescent="0.3">
      <c r="A12258">
        <v>12400</v>
      </c>
      <c r="B12258">
        <v>459</v>
      </c>
      <c r="C12258">
        <v>9639</v>
      </c>
      <c r="D12258">
        <v>2.99</v>
      </c>
      <c r="E12258" s="1">
        <v>38564.230555555558</v>
      </c>
    </row>
    <row r="12259" spans="1:5" x14ac:dyDescent="0.3">
      <c r="A12259">
        <v>12401</v>
      </c>
      <c r="B12259">
        <v>459</v>
      </c>
      <c r="C12259">
        <v>9744</v>
      </c>
      <c r="D12259">
        <v>4.99</v>
      </c>
      <c r="E12259" s="1">
        <v>38564.385416666664</v>
      </c>
    </row>
    <row r="12260" spans="1:5" x14ac:dyDescent="0.3">
      <c r="A12260">
        <v>12402</v>
      </c>
      <c r="B12260">
        <v>459</v>
      </c>
      <c r="C12260">
        <v>10117</v>
      </c>
      <c r="D12260">
        <v>4.99</v>
      </c>
      <c r="E12260" s="1">
        <v>38564.884722222225</v>
      </c>
    </row>
    <row r="12261" spans="1:5" x14ac:dyDescent="0.3">
      <c r="A12261">
        <v>12403</v>
      </c>
      <c r="B12261">
        <v>459</v>
      </c>
      <c r="C12261">
        <v>10233</v>
      </c>
      <c r="D12261">
        <v>6.99</v>
      </c>
      <c r="E12261" s="1">
        <v>38565.07916666667</v>
      </c>
    </row>
    <row r="12262" spans="1:5" x14ac:dyDescent="0.3">
      <c r="A12262">
        <v>12404</v>
      </c>
      <c r="B12262">
        <v>459</v>
      </c>
      <c r="C12262">
        <v>10255</v>
      </c>
      <c r="D12262">
        <v>4.99</v>
      </c>
      <c r="E12262" s="1">
        <v>38565.115277777775</v>
      </c>
    </row>
    <row r="12263" spans="1:5" x14ac:dyDescent="0.3">
      <c r="A12263">
        <v>12405</v>
      </c>
      <c r="B12263">
        <v>459</v>
      </c>
      <c r="C12263">
        <v>10499</v>
      </c>
      <c r="D12263">
        <v>7.99</v>
      </c>
      <c r="E12263" s="1">
        <v>38565.458333333336</v>
      </c>
    </row>
    <row r="12264" spans="1:5" x14ac:dyDescent="0.3">
      <c r="A12264">
        <v>12406</v>
      </c>
      <c r="B12264">
        <v>459</v>
      </c>
      <c r="C12264">
        <v>10531</v>
      </c>
      <c r="D12264">
        <v>2.99</v>
      </c>
      <c r="E12264" s="1">
        <v>38565.504166666666</v>
      </c>
    </row>
    <row r="12265" spans="1:5" x14ac:dyDescent="0.3">
      <c r="A12265">
        <v>12407</v>
      </c>
      <c r="B12265">
        <v>459</v>
      </c>
      <c r="C12265">
        <v>12527</v>
      </c>
      <c r="D12265">
        <v>6.99</v>
      </c>
      <c r="E12265" s="1">
        <v>38582.574999999997</v>
      </c>
    </row>
    <row r="12266" spans="1:5" x14ac:dyDescent="0.3">
      <c r="A12266">
        <v>12408</v>
      </c>
      <c r="B12266">
        <v>459</v>
      </c>
      <c r="C12266">
        <v>12629</v>
      </c>
      <c r="D12266">
        <v>7.99</v>
      </c>
      <c r="E12266" s="1">
        <v>38582.736111111109</v>
      </c>
    </row>
    <row r="12267" spans="1:5" x14ac:dyDescent="0.3">
      <c r="A12267">
        <v>12409</v>
      </c>
      <c r="B12267">
        <v>459</v>
      </c>
      <c r="C12267">
        <v>13960</v>
      </c>
      <c r="D12267">
        <v>10.99</v>
      </c>
      <c r="E12267" s="1">
        <v>38584.761111111111</v>
      </c>
    </row>
    <row r="12268" spans="1:5" x14ac:dyDescent="0.3">
      <c r="A12268">
        <v>12410</v>
      </c>
      <c r="B12268">
        <v>459</v>
      </c>
      <c r="C12268">
        <v>13967</v>
      </c>
      <c r="D12268">
        <v>4.99</v>
      </c>
      <c r="E12268" s="1">
        <v>38584.769444444442</v>
      </c>
    </row>
    <row r="12269" spans="1:5" x14ac:dyDescent="0.3">
      <c r="A12269">
        <v>12411</v>
      </c>
      <c r="B12269">
        <v>459</v>
      </c>
      <c r="C12269">
        <v>14315</v>
      </c>
      <c r="D12269">
        <v>3.99</v>
      </c>
      <c r="E12269" s="1">
        <v>38585.330555555556</v>
      </c>
    </row>
    <row r="12270" spans="1:5" x14ac:dyDescent="0.3">
      <c r="A12270">
        <v>12412</v>
      </c>
      <c r="B12270">
        <v>459</v>
      </c>
      <c r="C12270">
        <v>15126</v>
      </c>
      <c r="D12270">
        <v>5.99</v>
      </c>
      <c r="E12270" s="1">
        <v>38586.536805555559</v>
      </c>
    </row>
    <row r="12271" spans="1:5" x14ac:dyDescent="0.3">
      <c r="A12271">
        <v>12413</v>
      </c>
      <c r="B12271">
        <v>459</v>
      </c>
      <c r="C12271">
        <v>15342</v>
      </c>
      <c r="D12271">
        <v>2.99</v>
      </c>
      <c r="E12271" s="1">
        <v>38586.87222222222</v>
      </c>
    </row>
    <row r="12272" spans="1:5" x14ac:dyDescent="0.3">
      <c r="A12272">
        <v>12414</v>
      </c>
      <c r="B12272">
        <v>459</v>
      </c>
      <c r="C12272">
        <v>15814</v>
      </c>
      <c r="D12272">
        <v>0.98999999999999899</v>
      </c>
      <c r="E12272" s="1">
        <v>38587.619444444441</v>
      </c>
    </row>
    <row r="12273" spans="1:5" x14ac:dyDescent="0.3">
      <c r="A12273">
        <v>12415</v>
      </c>
      <c r="B12273">
        <v>460</v>
      </c>
      <c r="C12273">
        <v>223</v>
      </c>
      <c r="D12273">
        <v>4.99</v>
      </c>
      <c r="E12273" s="1">
        <v>38498.427083333336</v>
      </c>
    </row>
    <row r="12274" spans="1:5" x14ac:dyDescent="0.3">
      <c r="A12274">
        <v>12416</v>
      </c>
      <c r="B12274">
        <v>460</v>
      </c>
      <c r="C12274">
        <v>298</v>
      </c>
      <c r="D12274">
        <v>0.98999999999999899</v>
      </c>
      <c r="E12274" s="1">
        <v>38498.869444444441</v>
      </c>
    </row>
    <row r="12275" spans="1:5" x14ac:dyDescent="0.3">
      <c r="A12275">
        <v>12417</v>
      </c>
      <c r="B12275">
        <v>460</v>
      </c>
      <c r="C12275">
        <v>880</v>
      </c>
      <c r="D12275">
        <v>0.98999999999999899</v>
      </c>
      <c r="E12275" s="1">
        <v>38502.258333333331</v>
      </c>
    </row>
    <row r="12276" spans="1:5" x14ac:dyDescent="0.3">
      <c r="A12276">
        <v>12418</v>
      </c>
      <c r="B12276">
        <v>460</v>
      </c>
      <c r="C12276">
        <v>1064</v>
      </c>
      <c r="D12276">
        <v>4.99</v>
      </c>
      <c r="E12276" s="1">
        <v>38503.368055555555</v>
      </c>
    </row>
    <row r="12277" spans="1:5" x14ac:dyDescent="0.3">
      <c r="A12277">
        <v>12419</v>
      </c>
      <c r="B12277">
        <v>460</v>
      </c>
      <c r="C12277">
        <v>1392</v>
      </c>
      <c r="D12277">
        <v>0.98999999999999899</v>
      </c>
      <c r="E12277" s="1">
        <v>38518.675000000003</v>
      </c>
    </row>
    <row r="12278" spans="1:5" x14ac:dyDescent="0.3">
      <c r="A12278">
        <v>12420</v>
      </c>
      <c r="B12278">
        <v>460</v>
      </c>
      <c r="C12278">
        <v>3820</v>
      </c>
      <c r="D12278">
        <v>4.99</v>
      </c>
      <c r="E12278" s="1">
        <v>38539.649305555555</v>
      </c>
    </row>
    <row r="12279" spans="1:5" x14ac:dyDescent="0.3">
      <c r="A12279">
        <v>12421</v>
      </c>
      <c r="B12279">
        <v>460</v>
      </c>
      <c r="C12279">
        <v>4452</v>
      </c>
      <c r="D12279">
        <v>7.99</v>
      </c>
      <c r="E12279" s="1">
        <v>38540.979861111111</v>
      </c>
    </row>
    <row r="12280" spans="1:5" x14ac:dyDescent="0.3">
      <c r="A12280">
        <v>12422</v>
      </c>
      <c r="B12280">
        <v>460</v>
      </c>
      <c r="C12280">
        <v>5482</v>
      </c>
      <c r="D12280">
        <v>3.99</v>
      </c>
      <c r="E12280" s="1">
        <v>38542.995138888888</v>
      </c>
    </row>
    <row r="12281" spans="1:5" x14ac:dyDescent="0.3">
      <c r="A12281">
        <v>12423</v>
      </c>
      <c r="B12281">
        <v>460</v>
      </c>
      <c r="C12281">
        <v>6613</v>
      </c>
      <c r="D12281">
        <v>4.99</v>
      </c>
      <c r="E12281" s="1">
        <v>38545.354166666664</v>
      </c>
    </row>
    <row r="12282" spans="1:5" x14ac:dyDescent="0.3">
      <c r="A12282">
        <v>12424</v>
      </c>
      <c r="B12282">
        <v>460</v>
      </c>
      <c r="C12282">
        <v>6788</v>
      </c>
      <c r="D12282">
        <v>5.99</v>
      </c>
      <c r="E12282" s="1">
        <v>38545.689583333333</v>
      </c>
    </row>
    <row r="12283" spans="1:5" x14ac:dyDescent="0.3">
      <c r="A12283">
        <v>12425</v>
      </c>
      <c r="B12283">
        <v>460</v>
      </c>
      <c r="C12283">
        <v>7125</v>
      </c>
      <c r="D12283">
        <v>6.99</v>
      </c>
      <c r="E12283" s="1">
        <v>38560.257638888892</v>
      </c>
    </row>
    <row r="12284" spans="1:5" x14ac:dyDescent="0.3">
      <c r="A12284">
        <v>12426</v>
      </c>
      <c r="B12284">
        <v>460</v>
      </c>
      <c r="C12284">
        <v>7785</v>
      </c>
      <c r="D12284">
        <v>3.99</v>
      </c>
      <c r="E12284" s="1">
        <v>38561.302777777775</v>
      </c>
    </row>
    <row r="12285" spans="1:5" x14ac:dyDescent="0.3">
      <c r="A12285">
        <v>12427</v>
      </c>
      <c r="B12285">
        <v>460</v>
      </c>
      <c r="C12285">
        <v>8656</v>
      </c>
      <c r="D12285">
        <v>2.99</v>
      </c>
      <c r="E12285" s="1">
        <v>38562.628472222219</v>
      </c>
    </row>
    <row r="12286" spans="1:5" x14ac:dyDescent="0.3">
      <c r="A12286">
        <v>12428</v>
      </c>
      <c r="B12286">
        <v>460</v>
      </c>
      <c r="C12286">
        <v>10754</v>
      </c>
      <c r="D12286">
        <v>10.99</v>
      </c>
      <c r="E12286" s="1">
        <v>38565.841666666667</v>
      </c>
    </row>
    <row r="12287" spans="1:5" x14ac:dyDescent="0.3">
      <c r="A12287">
        <v>12429</v>
      </c>
      <c r="B12287">
        <v>460</v>
      </c>
      <c r="C12287">
        <v>10926</v>
      </c>
      <c r="D12287">
        <v>1.99</v>
      </c>
      <c r="E12287" s="1">
        <v>38566.101388888892</v>
      </c>
    </row>
    <row r="12288" spans="1:5" x14ac:dyDescent="0.3">
      <c r="A12288">
        <v>12430</v>
      </c>
      <c r="B12288">
        <v>460</v>
      </c>
      <c r="C12288">
        <v>11554</v>
      </c>
      <c r="D12288">
        <v>2.99</v>
      </c>
      <c r="E12288" s="1">
        <v>38581.045138888891</v>
      </c>
    </row>
    <row r="12289" spans="1:5" x14ac:dyDescent="0.3">
      <c r="A12289">
        <v>12431</v>
      </c>
      <c r="B12289">
        <v>460</v>
      </c>
      <c r="C12289">
        <v>12056</v>
      </c>
      <c r="D12289">
        <v>5.99</v>
      </c>
      <c r="E12289" s="1">
        <v>38581.877083333333</v>
      </c>
    </row>
    <row r="12290" spans="1:5" x14ac:dyDescent="0.3">
      <c r="A12290">
        <v>12432</v>
      </c>
      <c r="B12290">
        <v>460</v>
      </c>
      <c r="C12290">
        <v>12586</v>
      </c>
      <c r="D12290">
        <v>4.99</v>
      </c>
      <c r="E12290" s="1">
        <v>38582.662499999999</v>
      </c>
    </row>
    <row r="12291" spans="1:5" x14ac:dyDescent="0.3">
      <c r="A12291">
        <v>12433</v>
      </c>
      <c r="B12291">
        <v>460</v>
      </c>
      <c r="C12291">
        <v>12865</v>
      </c>
      <c r="D12291">
        <v>0.98999999999999899</v>
      </c>
      <c r="E12291" s="1">
        <v>38583.109722222223</v>
      </c>
    </row>
    <row r="12292" spans="1:5" x14ac:dyDescent="0.3">
      <c r="A12292">
        <v>12434</v>
      </c>
      <c r="B12292">
        <v>460</v>
      </c>
      <c r="C12292">
        <v>13215</v>
      </c>
      <c r="D12292">
        <v>8.99</v>
      </c>
      <c r="E12292" s="1">
        <v>38583.649305555555</v>
      </c>
    </row>
    <row r="12293" spans="1:5" x14ac:dyDescent="0.3">
      <c r="A12293">
        <v>12435</v>
      </c>
      <c r="B12293">
        <v>460</v>
      </c>
      <c r="C12293">
        <v>13341</v>
      </c>
      <c r="D12293">
        <v>3.99</v>
      </c>
      <c r="E12293" s="1">
        <v>38583.845833333333</v>
      </c>
    </row>
    <row r="12294" spans="1:5" x14ac:dyDescent="0.3">
      <c r="A12294">
        <v>12436</v>
      </c>
      <c r="B12294">
        <v>460</v>
      </c>
      <c r="C12294">
        <v>13920</v>
      </c>
      <c r="D12294">
        <v>5.99</v>
      </c>
      <c r="E12294" s="1">
        <v>38584.70208333333</v>
      </c>
    </row>
    <row r="12295" spans="1:5" x14ac:dyDescent="0.3">
      <c r="A12295">
        <v>12437</v>
      </c>
      <c r="B12295">
        <v>460</v>
      </c>
      <c r="C12295">
        <v>14864</v>
      </c>
      <c r="D12295">
        <v>0.98999999999999899</v>
      </c>
      <c r="E12295" s="1">
        <v>38586.122916666667</v>
      </c>
    </row>
    <row r="12296" spans="1:5" x14ac:dyDescent="0.3">
      <c r="A12296">
        <v>12438</v>
      </c>
      <c r="B12296">
        <v>460</v>
      </c>
      <c r="C12296">
        <v>14923</v>
      </c>
      <c r="D12296">
        <v>3.99</v>
      </c>
      <c r="E12296" s="1">
        <v>38586.217361111114</v>
      </c>
    </row>
    <row r="12297" spans="1:5" x14ac:dyDescent="0.3">
      <c r="A12297">
        <v>12439</v>
      </c>
      <c r="B12297">
        <v>460</v>
      </c>
      <c r="C12297">
        <v>15954</v>
      </c>
      <c r="D12297">
        <v>2.99</v>
      </c>
      <c r="E12297" s="1">
        <v>38587.801388888889</v>
      </c>
    </row>
    <row r="12298" spans="1:5" x14ac:dyDescent="0.3">
      <c r="A12298">
        <v>12440</v>
      </c>
      <c r="B12298">
        <v>461</v>
      </c>
      <c r="C12298">
        <v>684</v>
      </c>
      <c r="D12298">
        <v>6.99</v>
      </c>
      <c r="E12298" s="1">
        <v>38501.009027777778</v>
      </c>
    </row>
    <row r="12299" spans="1:5" x14ac:dyDescent="0.3">
      <c r="A12299">
        <v>12441</v>
      </c>
      <c r="B12299">
        <v>461</v>
      </c>
      <c r="C12299">
        <v>3127</v>
      </c>
      <c r="D12299">
        <v>5.99</v>
      </c>
      <c r="E12299" s="1">
        <v>38523.777083333334</v>
      </c>
    </row>
    <row r="12300" spans="1:5" x14ac:dyDescent="0.3">
      <c r="A12300">
        <v>12442</v>
      </c>
      <c r="B12300">
        <v>461</v>
      </c>
      <c r="C12300">
        <v>3319</v>
      </c>
      <c r="D12300">
        <v>4.99</v>
      </c>
      <c r="E12300" s="1">
        <v>38524.350694444445</v>
      </c>
    </row>
    <row r="12301" spans="1:5" x14ac:dyDescent="0.3">
      <c r="A12301">
        <v>12443</v>
      </c>
      <c r="B12301">
        <v>461</v>
      </c>
      <c r="C12301">
        <v>3698</v>
      </c>
      <c r="D12301">
        <v>0.98999999999999899</v>
      </c>
      <c r="E12301" s="1">
        <v>38539.42291666667</v>
      </c>
    </row>
    <row r="12302" spans="1:5" x14ac:dyDescent="0.3">
      <c r="A12302">
        <v>12444</v>
      </c>
      <c r="B12302">
        <v>461</v>
      </c>
      <c r="C12302">
        <v>4586</v>
      </c>
      <c r="D12302">
        <v>2.99</v>
      </c>
      <c r="E12302" s="1">
        <v>38541.258333333331</v>
      </c>
    </row>
    <row r="12303" spans="1:5" x14ac:dyDescent="0.3">
      <c r="A12303">
        <v>12445</v>
      </c>
      <c r="B12303">
        <v>461</v>
      </c>
      <c r="C12303">
        <v>5650</v>
      </c>
      <c r="D12303">
        <v>0.98999999999999899</v>
      </c>
      <c r="E12303" s="1">
        <v>38543.303472222222</v>
      </c>
    </row>
    <row r="12304" spans="1:5" x14ac:dyDescent="0.3">
      <c r="A12304">
        <v>12446</v>
      </c>
      <c r="B12304">
        <v>461</v>
      </c>
      <c r="C12304">
        <v>5809</v>
      </c>
      <c r="D12304">
        <v>2.99</v>
      </c>
      <c r="E12304" s="1">
        <v>38543.638194444444</v>
      </c>
    </row>
    <row r="12305" spans="1:5" x14ac:dyDescent="0.3">
      <c r="A12305">
        <v>12447</v>
      </c>
      <c r="B12305">
        <v>461</v>
      </c>
      <c r="C12305">
        <v>7334</v>
      </c>
      <c r="D12305">
        <v>2.99</v>
      </c>
      <c r="E12305" s="1">
        <v>38560.582638888889</v>
      </c>
    </row>
    <row r="12306" spans="1:5" x14ac:dyDescent="0.3">
      <c r="A12306">
        <v>12448</v>
      </c>
      <c r="B12306">
        <v>461</v>
      </c>
      <c r="C12306">
        <v>7664</v>
      </c>
      <c r="D12306">
        <v>2.99</v>
      </c>
      <c r="E12306" s="1">
        <v>38561.1</v>
      </c>
    </row>
    <row r="12307" spans="1:5" x14ac:dyDescent="0.3">
      <c r="A12307">
        <v>12449</v>
      </c>
      <c r="B12307">
        <v>461</v>
      </c>
      <c r="C12307">
        <v>8133</v>
      </c>
      <c r="D12307">
        <v>0.98999999999999899</v>
      </c>
      <c r="E12307" s="1">
        <v>38561.834027777775</v>
      </c>
    </row>
    <row r="12308" spans="1:5" x14ac:dyDescent="0.3">
      <c r="A12308">
        <v>12450</v>
      </c>
      <c r="B12308">
        <v>461</v>
      </c>
      <c r="C12308">
        <v>8164</v>
      </c>
      <c r="D12308">
        <v>0.98999999999999899</v>
      </c>
      <c r="E12308" s="1">
        <v>38561.886805555558</v>
      </c>
    </row>
    <row r="12309" spans="1:5" x14ac:dyDescent="0.3">
      <c r="A12309">
        <v>12451</v>
      </c>
      <c r="B12309">
        <v>461</v>
      </c>
      <c r="C12309">
        <v>9499</v>
      </c>
      <c r="D12309">
        <v>4.99</v>
      </c>
      <c r="E12309" s="1">
        <v>38563.998611111114</v>
      </c>
    </row>
    <row r="12310" spans="1:5" x14ac:dyDescent="0.3">
      <c r="A12310">
        <v>12452</v>
      </c>
      <c r="B12310">
        <v>461</v>
      </c>
      <c r="C12310">
        <v>9885</v>
      </c>
      <c r="D12310">
        <v>0.98999999999999899</v>
      </c>
      <c r="E12310" s="1">
        <v>38564.582638888889</v>
      </c>
    </row>
    <row r="12311" spans="1:5" x14ac:dyDescent="0.3">
      <c r="A12311">
        <v>12453</v>
      </c>
      <c r="B12311">
        <v>461</v>
      </c>
      <c r="C12311">
        <v>10113</v>
      </c>
      <c r="D12311">
        <v>4.99</v>
      </c>
      <c r="E12311" s="1">
        <v>38564.881944444445</v>
      </c>
    </row>
    <row r="12312" spans="1:5" x14ac:dyDescent="0.3">
      <c r="A12312">
        <v>12454</v>
      </c>
      <c r="B12312">
        <v>461</v>
      </c>
      <c r="C12312">
        <v>10260</v>
      </c>
      <c r="D12312">
        <v>2.99</v>
      </c>
      <c r="E12312" s="1">
        <v>38565.123611111114</v>
      </c>
    </row>
    <row r="12313" spans="1:5" x14ac:dyDescent="0.3">
      <c r="A12313">
        <v>12455</v>
      </c>
      <c r="B12313">
        <v>461</v>
      </c>
      <c r="C12313">
        <v>11063</v>
      </c>
      <c r="D12313">
        <v>0.98999999999999899</v>
      </c>
      <c r="E12313" s="1">
        <v>38566.286805555559</v>
      </c>
    </row>
    <row r="12314" spans="1:5" x14ac:dyDescent="0.3">
      <c r="A12314">
        <v>12456</v>
      </c>
      <c r="B12314">
        <v>461</v>
      </c>
      <c r="C12314">
        <v>11219</v>
      </c>
      <c r="D12314">
        <v>0.98999999999999899</v>
      </c>
      <c r="E12314" s="1">
        <v>38566.520833333336</v>
      </c>
    </row>
    <row r="12315" spans="1:5" x14ac:dyDescent="0.3">
      <c r="A12315">
        <v>12457</v>
      </c>
      <c r="B12315">
        <v>461</v>
      </c>
      <c r="C12315">
        <v>12022</v>
      </c>
      <c r="D12315">
        <v>2.99</v>
      </c>
      <c r="E12315" s="1">
        <v>38581.827777777777</v>
      </c>
    </row>
    <row r="12316" spans="1:5" x14ac:dyDescent="0.3">
      <c r="A12316">
        <v>12458</v>
      </c>
      <c r="B12316">
        <v>461</v>
      </c>
      <c r="C12316">
        <v>13223</v>
      </c>
      <c r="D12316">
        <v>2.99</v>
      </c>
      <c r="E12316" s="1">
        <v>38583.661111111112</v>
      </c>
    </row>
    <row r="12317" spans="1:5" x14ac:dyDescent="0.3">
      <c r="A12317">
        <v>12459</v>
      </c>
      <c r="B12317">
        <v>461</v>
      </c>
      <c r="C12317">
        <v>13269</v>
      </c>
      <c r="D12317">
        <v>2.99</v>
      </c>
      <c r="E12317" s="1">
        <v>38583.731944444444</v>
      </c>
    </row>
    <row r="12318" spans="1:5" x14ac:dyDescent="0.3">
      <c r="A12318">
        <v>12460</v>
      </c>
      <c r="B12318">
        <v>461</v>
      </c>
      <c r="C12318">
        <v>14186</v>
      </c>
      <c r="D12318">
        <v>4.99</v>
      </c>
      <c r="E12318" s="1">
        <v>38585.146527777775</v>
      </c>
    </row>
    <row r="12319" spans="1:5" x14ac:dyDescent="0.3">
      <c r="A12319">
        <v>12461</v>
      </c>
      <c r="B12319">
        <v>461</v>
      </c>
      <c r="C12319">
        <v>14893</v>
      </c>
      <c r="D12319">
        <v>4.99</v>
      </c>
      <c r="E12319" s="1">
        <v>38586.177083333336</v>
      </c>
    </row>
    <row r="12320" spans="1:5" x14ac:dyDescent="0.3">
      <c r="A12320">
        <v>12462</v>
      </c>
      <c r="B12320">
        <v>461</v>
      </c>
      <c r="C12320">
        <v>15067</v>
      </c>
      <c r="D12320">
        <v>2.99</v>
      </c>
      <c r="E12320" s="1">
        <v>38586.450694444444</v>
      </c>
    </row>
    <row r="12321" spans="1:5" x14ac:dyDescent="0.3">
      <c r="A12321">
        <v>12463</v>
      </c>
      <c r="B12321">
        <v>461</v>
      </c>
      <c r="C12321">
        <v>15187</v>
      </c>
      <c r="D12321">
        <v>4.99</v>
      </c>
      <c r="E12321" s="1">
        <v>38586.661805555559</v>
      </c>
    </row>
    <row r="12322" spans="1:5" x14ac:dyDescent="0.3">
      <c r="A12322">
        <v>12464</v>
      </c>
      <c r="B12322">
        <v>461</v>
      </c>
      <c r="C12322">
        <v>15336</v>
      </c>
      <c r="D12322">
        <v>6.99</v>
      </c>
      <c r="E12322" s="1">
        <v>38586.865972222222</v>
      </c>
    </row>
    <row r="12323" spans="1:5" x14ac:dyDescent="0.3">
      <c r="A12323">
        <v>12465</v>
      </c>
      <c r="B12323">
        <v>461</v>
      </c>
      <c r="C12323">
        <v>15411</v>
      </c>
      <c r="D12323">
        <v>2.99</v>
      </c>
      <c r="E12323" s="1">
        <v>38586.982638888891</v>
      </c>
    </row>
    <row r="12324" spans="1:5" x14ac:dyDescent="0.3">
      <c r="A12324">
        <v>12466</v>
      </c>
      <c r="B12324">
        <v>461</v>
      </c>
      <c r="C12324">
        <v>15449</v>
      </c>
      <c r="D12324">
        <v>2.99</v>
      </c>
      <c r="E12324" s="1">
        <v>38587.038194444445</v>
      </c>
    </row>
    <row r="12325" spans="1:5" x14ac:dyDescent="0.3">
      <c r="A12325">
        <v>12467</v>
      </c>
      <c r="B12325">
        <v>461</v>
      </c>
      <c r="C12325">
        <v>15613</v>
      </c>
      <c r="D12325">
        <v>7.99</v>
      </c>
      <c r="E12325" s="1">
        <v>38587.293749999997</v>
      </c>
    </row>
    <row r="12326" spans="1:5" x14ac:dyDescent="0.3">
      <c r="A12326">
        <v>12468</v>
      </c>
      <c r="B12326">
        <v>462</v>
      </c>
      <c r="C12326">
        <v>156</v>
      </c>
      <c r="D12326">
        <v>2.99</v>
      </c>
      <c r="E12326" s="1">
        <v>38498.054861111108</v>
      </c>
    </row>
    <row r="12327" spans="1:5" x14ac:dyDescent="0.3">
      <c r="A12327">
        <v>12469</v>
      </c>
      <c r="B12327">
        <v>462</v>
      </c>
      <c r="C12327">
        <v>590</v>
      </c>
      <c r="D12327">
        <v>3.99</v>
      </c>
      <c r="E12327" s="1">
        <v>38500.54583333333</v>
      </c>
    </row>
    <row r="12328" spans="1:5" x14ac:dyDescent="0.3">
      <c r="A12328">
        <v>12470</v>
      </c>
      <c r="B12328">
        <v>462</v>
      </c>
      <c r="C12328">
        <v>1773</v>
      </c>
      <c r="D12328">
        <v>5.99</v>
      </c>
      <c r="E12328" s="1">
        <v>38519.759027777778</v>
      </c>
    </row>
    <row r="12329" spans="1:5" x14ac:dyDescent="0.3">
      <c r="A12329">
        <v>12471</v>
      </c>
      <c r="B12329">
        <v>462</v>
      </c>
      <c r="C12329">
        <v>1926</v>
      </c>
      <c r="D12329">
        <v>9.99</v>
      </c>
      <c r="E12329" s="1">
        <v>38520.26666666667</v>
      </c>
    </row>
    <row r="12330" spans="1:5" x14ac:dyDescent="0.3">
      <c r="A12330">
        <v>12472</v>
      </c>
      <c r="B12330">
        <v>462</v>
      </c>
      <c r="C12330">
        <v>3279</v>
      </c>
      <c r="D12330">
        <v>4.99</v>
      </c>
      <c r="E12330" s="1">
        <v>38524.253472222219</v>
      </c>
    </row>
    <row r="12331" spans="1:5" x14ac:dyDescent="0.3">
      <c r="A12331">
        <v>12473</v>
      </c>
      <c r="B12331">
        <v>462</v>
      </c>
      <c r="C12331">
        <v>4500</v>
      </c>
      <c r="D12331">
        <v>4.99</v>
      </c>
      <c r="E12331" s="1">
        <v>38541.090277777781</v>
      </c>
    </row>
    <row r="12332" spans="1:5" x14ac:dyDescent="0.3">
      <c r="A12332">
        <v>12474</v>
      </c>
      <c r="B12332">
        <v>462</v>
      </c>
      <c r="C12332">
        <v>4728</v>
      </c>
      <c r="D12332">
        <v>3.99</v>
      </c>
      <c r="E12332" s="1">
        <v>38541.540972222225</v>
      </c>
    </row>
    <row r="12333" spans="1:5" x14ac:dyDescent="0.3">
      <c r="A12333">
        <v>12475</v>
      </c>
      <c r="B12333">
        <v>462</v>
      </c>
      <c r="C12333">
        <v>6583</v>
      </c>
      <c r="D12333">
        <v>4.99</v>
      </c>
      <c r="E12333" s="1">
        <v>38545.279166666667</v>
      </c>
    </row>
    <row r="12334" spans="1:5" x14ac:dyDescent="0.3">
      <c r="A12334">
        <v>12476</v>
      </c>
      <c r="B12334">
        <v>462</v>
      </c>
      <c r="C12334">
        <v>6630</v>
      </c>
      <c r="D12334">
        <v>0.98999999999999899</v>
      </c>
      <c r="E12334" s="1">
        <v>38545.395833333336</v>
      </c>
    </row>
    <row r="12335" spans="1:5" x14ac:dyDescent="0.3">
      <c r="A12335">
        <v>12477</v>
      </c>
      <c r="B12335">
        <v>462</v>
      </c>
      <c r="C12335">
        <v>6710</v>
      </c>
      <c r="D12335">
        <v>7.99</v>
      </c>
      <c r="E12335" s="1">
        <v>38545.557638888888</v>
      </c>
    </row>
    <row r="12336" spans="1:5" x14ac:dyDescent="0.3">
      <c r="A12336">
        <v>12478</v>
      </c>
      <c r="B12336">
        <v>462</v>
      </c>
      <c r="C12336">
        <v>6721</v>
      </c>
      <c r="D12336">
        <v>6.99</v>
      </c>
      <c r="E12336" s="1">
        <v>38545.570833333331</v>
      </c>
    </row>
    <row r="12337" spans="1:5" x14ac:dyDescent="0.3">
      <c r="A12337">
        <v>12479</v>
      </c>
      <c r="B12337">
        <v>462</v>
      </c>
      <c r="C12337">
        <v>7295</v>
      </c>
      <c r="D12337">
        <v>8.99</v>
      </c>
      <c r="E12337" s="1">
        <v>38560.526388888888</v>
      </c>
    </row>
    <row r="12338" spans="1:5" x14ac:dyDescent="0.3">
      <c r="A12338">
        <v>12480</v>
      </c>
      <c r="B12338">
        <v>462</v>
      </c>
      <c r="C12338">
        <v>7324</v>
      </c>
      <c r="D12338">
        <v>6.99</v>
      </c>
      <c r="E12338" s="1">
        <v>38560.570833333331</v>
      </c>
    </row>
    <row r="12339" spans="1:5" x14ac:dyDescent="0.3">
      <c r="A12339">
        <v>12481</v>
      </c>
      <c r="B12339">
        <v>462</v>
      </c>
      <c r="C12339">
        <v>7762</v>
      </c>
      <c r="D12339">
        <v>8.99</v>
      </c>
      <c r="E12339" s="1">
        <v>38561.273611111108</v>
      </c>
    </row>
    <row r="12340" spans="1:5" x14ac:dyDescent="0.3">
      <c r="A12340">
        <v>12482</v>
      </c>
      <c r="B12340">
        <v>462</v>
      </c>
      <c r="C12340">
        <v>7932</v>
      </c>
      <c r="D12340">
        <v>4.99</v>
      </c>
      <c r="E12340" s="1">
        <v>38561.51666666667</v>
      </c>
    </row>
    <row r="12341" spans="1:5" x14ac:dyDescent="0.3">
      <c r="A12341">
        <v>12483</v>
      </c>
      <c r="B12341">
        <v>462</v>
      </c>
      <c r="C12341">
        <v>7935</v>
      </c>
      <c r="D12341">
        <v>2.99</v>
      </c>
      <c r="E12341" s="1">
        <v>38561.522916666669</v>
      </c>
    </row>
    <row r="12342" spans="1:5" x14ac:dyDescent="0.3">
      <c r="A12342">
        <v>12484</v>
      </c>
      <c r="B12342">
        <v>462</v>
      </c>
      <c r="C12342">
        <v>8066</v>
      </c>
      <c r="D12342">
        <v>2.99</v>
      </c>
      <c r="E12342" s="1">
        <v>38561.722222222219</v>
      </c>
    </row>
    <row r="12343" spans="1:5" x14ac:dyDescent="0.3">
      <c r="A12343">
        <v>12485</v>
      </c>
      <c r="B12343">
        <v>462</v>
      </c>
      <c r="C12343">
        <v>8282</v>
      </c>
      <c r="D12343">
        <v>0.98999999999999899</v>
      </c>
      <c r="E12343" s="1">
        <v>38562.075694444444</v>
      </c>
    </row>
    <row r="12344" spans="1:5" x14ac:dyDescent="0.3">
      <c r="A12344">
        <v>12486</v>
      </c>
      <c r="B12344">
        <v>462</v>
      </c>
      <c r="C12344">
        <v>8290</v>
      </c>
      <c r="D12344">
        <v>3.99</v>
      </c>
      <c r="E12344" s="1">
        <v>38562.1</v>
      </c>
    </row>
    <row r="12345" spans="1:5" x14ac:dyDescent="0.3">
      <c r="A12345">
        <v>12487</v>
      </c>
      <c r="B12345">
        <v>462</v>
      </c>
      <c r="C12345">
        <v>8757</v>
      </c>
      <c r="D12345">
        <v>2.99</v>
      </c>
      <c r="E12345" s="1">
        <v>38562.804861111108</v>
      </c>
    </row>
    <row r="12346" spans="1:5" x14ac:dyDescent="0.3">
      <c r="A12346">
        <v>12488</v>
      </c>
      <c r="B12346">
        <v>462</v>
      </c>
      <c r="C12346">
        <v>9891</v>
      </c>
      <c r="D12346">
        <v>0.98999999999999899</v>
      </c>
      <c r="E12346" s="1">
        <v>38564.586805555555</v>
      </c>
    </row>
    <row r="12347" spans="1:5" x14ac:dyDescent="0.3">
      <c r="A12347">
        <v>12489</v>
      </c>
      <c r="B12347">
        <v>462</v>
      </c>
      <c r="C12347">
        <v>10283</v>
      </c>
      <c r="D12347">
        <v>2.99</v>
      </c>
      <c r="E12347" s="1">
        <v>38565.145138888889</v>
      </c>
    </row>
    <row r="12348" spans="1:5" x14ac:dyDescent="0.3">
      <c r="A12348">
        <v>12490</v>
      </c>
      <c r="B12348">
        <v>462</v>
      </c>
      <c r="C12348">
        <v>11639</v>
      </c>
      <c r="D12348">
        <v>6.99</v>
      </c>
      <c r="E12348" s="1">
        <v>38581.196527777778</v>
      </c>
    </row>
    <row r="12349" spans="1:5" x14ac:dyDescent="0.3">
      <c r="A12349">
        <v>12491</v>
      </c>
      <c r="B12349">
        <v>462</v>
      </c>
      <c r="C12349">
        <v>11808</v>
      </c>
      <c r="D12349">
        <v>2.99</v>
      </c>
      <c r="E12349" s="1">
        <v>38581.493750000001</v>
      </c>
    </row>
    <row r="12350" spans="1:5" x14ac:dyDescent="0.3">
      <c r="A12350">
        <v>12492</v>
      </c>
      <c r="B12350">
        <v>462</v>
      </c>
      <c r="C12350">
        <v>12466</v>
      </c>
      <c r="D12350">
        <v>4.99</v>
      </c>
      <c r="E12350" s="1">
        <v>38582.48333333333</v>
      </c>
    </row>
    <row r="12351" spans="1:5" x14ac:dyDescent="0.3">
      <c r="A12351">
        <v>12493</v>
      </c>
      <c r="B12351">
        <v>462</v>
      </c>
      <c r="C12351">
        <v>12582</v>
      </c>
      <c r="D12351">
        <v>0.98999999999999899</v>
      </c>
      <c r="E12351" s="1">
        <v>38582.660416666666</v>
      </c>
    </row>
    <row r="12352" spans="1:5" x14ac:dyDescent="0.3">
      <c r="A12352">
        <v>12494</v>
      </c>
      <c r="B12352">
        <v>462</v>
      </c>
      <c r="C12352">
        <v>12802</v>
      </c>
      <c r="D12352">
        <v>8.99</v>
      </c>
      <c r="E12352" s="1">
        <v>38583.018750000003</v>
      </c>
    </row>
    <row r="12353" spans="1:5" x14ac:dyDescent="0.3">
      <c r="A12353">
        <v>12495</v>
      </c>
      <c r="B12353">
        <v>462</v>
      </c>
      <c r="C12353">
        <v>13041</v>
      </c>
      <c r="D12353">
        <v>8.99</v>
      </c>
      <c r="E12353" s="1">
        <v>38583.378472222219</v>
      </c>
    </row>
    <row r="12354" spans="1:5" x14ac:dyDescent="0.3">
      <c r="A12354">
        <v>12496</v>
      </c>
      <c r="B12354">
        <v>462</v>
      </c>
      <c r="C12354">
        <v>13328</v>
      </c>
      <c r="D12354">
        <v>4.99</v>
      </c>
      <c r="E12354" s="1">
        <v>38583.830555555556</v>
      </c>
    </row>
    <row r="12355" spans="1:5" x14ac:dyDescent="0.3">
      <c r="A12355">
        <v>12497</v>
      </c>
      <c r="B12355">
        <v>462</v>
      </c>
      <c r="C12355">
        <v>13492</v>
      </c>
      <c r="D12355">
        <v>7.99</v>
      </c>
      <c r="E12355" s="1">
        <v>38584.063888888886</v>
      </c>
    </row>
    <row r="12356" spans="1:5" x14ac:dyDescent="0.3">
      <c r="A12356">
        <v>12498</v>
      </c>
      <c r="B12356">
        <v>462</v>
      </c>
      <c r="C12356">
        <v>15581</v>
      </c>
      <c r="D12356">
        <v>2.99</v>
      </c>
      <c r="E12356" s="1">
        <v>38587.237500000003</v>
      </c>
    </row>
    <row r="12357" spans="1:5" x14ac:dyDescent="0.3">
      <c r="A12357">
        <v>12499</v>
      </c>
      <c r="B12357">
        <v>462</v>
      </c>
      <c r="C12357">
        <v>15943</v>
      </c>
      <c r="D12357">
        <v>2.99</v>
      </c>
      <c r="E12357" s="1">
        <v>38587.78402777778</v>
      </c>
    </row>
    <row r="12358" spans="1:5" x14ac:dyDescent="0.3">
      <c r="A12358">
        <v>12500</v>
      </c>
      <c r="B12358">
        <v>462</v>
      </c>
      <c r="C12358">
        <v>16013</v>
      </c>
      <c r="D12358">
        <v>0.98999999999999899</v>
      </c>
      <c r="E12358" s="1">
        <v>38587.886805555558</v>
      </c>
    </row>
    <row r="12359" spans="1:5" x14ac:dyDescent="0.3">
      <c r="A12359">
        <v>12501</v>
      </c>
      <c r="B12359">
        <v>463</v>
      </c>
      <c r="C12359">
        <v>560</v>
      </c>
      <c r="D12359">
        <v>1.99</v>
      </c>
      <c r="E12359" s="1">
        <v>38500.370138888888</v>
      </c>
    </row>
    <row r="12360" spans="1:5" x14ac:dyDescent="0.3">
      <c r="A12360">
        <v>12502</v>
      </c>
      <c r="B12360">
        <v>463</v>
      </c>
      <c r="C12360">
        <v>1284</v>
      </c>
      <c r="D12360">
        <v>2.99</v>
      </c>
      <c r="E12360" s="1">
        <v>38518.352083333331</v>
      </c>
    </row>
    <row r="12361" spans="1:5" x14ac:dyDescent="0.3">
      <c r="A12361">
        <v>12503</v>
      </c>
      <c r="B12361">
        <v>463</v>
      </c>
      <c r="C12361">
        <v>2527</v>
      </c>
      <c r="D12361">
        <v>4.99</v>
      </c>
      <c r="E12361" s="1">
        <v>38522.048611111109</v>
      </c>
    </row>
    <row r="12362" spans="1:5" x14ac:dyDescent="0.3">
      <c r="A12362">
        <v>12504</v>
      </c>
      <c r="B12362">
        <v>463</v>
      </c>
      <c r="C12362">
        <v>3217</v>
      </c>
      <c r="D12362">
        <v>2.99</v>
      </c>
      <c r="E12362" s="1">
        <v>38524.061111111114</v>
      </c>
    </row>
    <row r="12363" spans="1:5" x14ac:dyDescent="0.3">
      <c r="A12363">
        <v>12505</v>
      </c>
      <c r="B12363">
        <v>463</v>
      </c>
      <c r="C12363">
        <v>3309</v>
      </c>
      <c r="D12363">
        <v>4.99</v>
      </c>
      <c r="E12363" s="1">
        <v>38524.333333333336</v>
      </c>
    </row>
    <row r="12364" spans="1:5" x14ac:dyDescent="0.3">
      <c r="A12364">
        <v>12506</v>
      </c>
      <c r="B12364">
        <v>463</v>
      </c>
      <c r="C12364">
        <v>5026</v>
      </c>
      <c r="D12364">
        <v>2.99</v>
      </c>
      <c r="E12364" s="1">
        <v>38542.105555555558</v>
      </c>
    </row>
    <row r="12365" spans="1:5" x14ac:dyDescent="0.3">
      <c r="A12365">
        <v>12507</v>
      </c>
      <c r="B12365">
        <v>463</v>
      </c>
      <c r="C12365">
        <v>5157</v>
      </c>
      <c r="D12365">
        <v>2.99</v>
      </c>
      <c r="E12365" s="1">
        <v>38542.369444444441</v>
      </c>
    </row>
    <row r="12366" spans="1:5" x14ac:dyDescent="0.3">
      <c r="A12366">
        <v>12508</v>
      </c>
      <c r="B12366">
        <v>463</v>
      </c>
      <c r="C12366">
        <v>5448</v>
      </c>
      <c r="D12366">
        <v>0.98999999999999899</v>
      </c>
      <c r="E12366" s="1">
        <v>38542.924305555556</v>
      </c>
    </row>
    <row r="12367" spans="1:5" x14ac:dyDescent="0.3">
      <c r="A12367">
        <v>12509</v>
      </c>
      <c r="B12367">
        <v>463</v>
      </c>
      <c r="C12367">
        <v>6294</v>
      </c>
      <c r="D12367">
        <v>0.98999999999999899</v>
      </c>
      <c r="E12367" s="1">
        <v>38544.725694444445</v>
      </c>
    </row>
    <row r="12368" spans="1:5" x14ac:dyDescent="0.3">
      <c r="A12368">
        <v>12510</v>
      </c>
      <c r="B12368">
        <v>463</v>
      </c>
      <c r="C12368">
        <v>6932</v>
      </c>
      <c r="D12368">
        <v>6.99</v>
      </c>
      <c r="E12368" s="1">
        <v>38559.963888888888</v>
      </c>
    </row>
    <row r="12369" spans="1:5" x14ac:dyDescent="0.3">
      <c r="A12369">
        <v>12511</v>
      </c>
      <c r="B12369">
        <v>463</v>
      </c>
      <c r="C12369">
        <v>7013</v>
      </c>
      <c r="D12369">
        <v>0.98999999999999899</v>
      </c>
      <c r="E12369" s="1">
        <v>38560.085416666669</v>
      </c>
    </row>
    <row r="12370" spans="1:5" x14ac:dyDescent="0.3">
      <c r="A12370">
        <v>12512</v>
      </c>
      <c r="B12370">
        <v>463</v>
      </c>
      <c r="C12370">
        <v>7361</v>
      </c>
      <c r="D12370">
        <v>0.98999999999999899</v>
      </c>
      <c r="E12370" s="1">
        <v>38560.620138888888</v>
      </c>
    </row>
    <row r="12371" spans="1:5" x14ac:dyDescent="0.3">
      <c r="A12371">
        <v>12513</v>
      </c>
      <c r="B12371">
        <v>463</v>
      </c>
      <c r="C12371">
        <v>8762</v>
      </c>
      <c r="D12371">
        <v>2.99</v>
      </c>
      <c r="E12371" s="1">
        <v>38562.8125</v>
      </c>
    </row>
    <row r="12372" spans="1:5" x14ac:dyDescent="0.3">
      <c r="A12372">
        <v>12514</v>
      </c>
      <c r="B12372">
        <v>463</v>
      </c>
      <c r="C12372">
        <v>9405</v>
      </c>
      <c r="D12372">
        <v>7.99</v>
      </c>
      <c r="E12372" s="1">
        <v>38563.848611111112</v>
      </c>
    </row>
    <row r="12373" spans="1:5" x14ac:dyDescent="0.3">
      <c r="A12373">
        <v>12515</v>
      </c>
      <c r="B12373">
        <v>463</v>
      </c>
      <c r="C12373">
        <v>9954</v>
      </c>
      <c r="D12373">
        <v>2.99</v>
      </c>
      <c r="E12373" s="1">
        <v>38564.664583333331</v>
      </c>
    </row>
    <row r="12374" spans="1:5" x14ac:dyDescent="0.3">
      <c r="A12374">
        <v>12516</v>
      </c>
      <c r="B12374">
        <v>463</v>
      </c>
      <c r="C12374">
        <v>10275</v>
      </c>
      <c r="D12374">
        <v>3.99</v>
      </c>
      <c r="E12374" s="1">
        <v>38565.138888888891</v>
      </c>
    </row>
    <row r="12375" spans="1:5" x14ac:dyDescent="0.3">
      <c r="A12375">
        <v>12517</v>
      </c>
      <c r="B12375">
        <v>463</v>
      </c>
      <c r="C12375">
        <v>10405</v>
      </c>
      <c r="D12375">
        <v>0.98999999999999899</v>
      </c>
      <c r="E12375" s="1">
        <v>38565.315972222219</v>
      </c>
    </row>
    <row r="12376" spans="1:5" x14ac:dyDescent="0.3">
      <c r="A12376">
        <v>12518</v>
      </c>
      <c r="B12376">
        <v>463</v>
      </c>
      <c r="C12376">
        <v>10906</v>
      </c>
      <c r="D12376">
        <v>2.99</v>
      </c>
      <c r="E12376" s="1">
        <v>38566.074305555558</v>
      </c>
    </row>
    <row r="12377" spans="1:5" x14ac:dyDescent="0.3">
      <c r="A12377">
        <v>12519</v>
      </c>
      <c r="B12377">
        <v>463</v>
      </c>
      <c r="C12377">
        <v>12096</v>
      </c>
      <c r="D12377">
        <v>7.99</v>
      </c>
      <c r="E12377" s="1">
        <v>38581.938888888886</v>
      </c>
    </row>
    <row r="12378" spans="1:5" x14ac:dyDescent="0.3">
      <c r="A12378">
        <v>12520</v>
      </c>
      <c r="B12378">
        <v>463</v>
      </c>
      <c r="C12378">
        <v>12679</v>
      </c>
      <c r="D12378">
        <v>6.99</v>
      </c>
      <c r="E12378" s="1">
        <v>38582.820833333331</v>
      </c>
    </row>
    <row r="12379" spans="1:5" x14ac:dyDescent="0.3">
      <c r="A12379">
        <v>12521</v>
      </c>
      <c r="B12379">
        <v>463</v>
      </c>
      <c r="C12379">
        <v>12950</v>
      </c>
      <c r="D12379">
        <v>2.99</v>
      </c>
      <c r="E12379" s="1">
        <v>38583.246527777781</v>
      </c>
    </row>
    <row r="12380" spans="1:5" x14ac:dyDescent="0.3">
      <c r="A12380">
        <v>12522</v>
      </c>
      <c r="B12380">
        <v>463</v>
      </c>
      <c r="C12380">
        <v>13938</v>
      </c>
      <c r="D12380">
        <v>4.99</v>
      </c>
      <c r="E12380" s="1">
        <v>38584.724999999999</v>
      </c>
    </row>
    <row r="12381" spans="1:5" x14ac:dyDescent="0.3">
      <c r="A12381">
        <v>12523</v>
      </c>
      <c r="B12381">
        <v>463</v>
      </c>
      <c r="C12381">
        <v>14689</v>
      </c>
      <c r="D12381">
        <v>0.98999999999999899</v>
      </c>
      <c r="E12381" s="1">
        <v>38585.856249999997</v>
      </c>
    </row>
    <row r="12382" spans="1:5" x14ac:dyDescent="0.3">
      <c r="A12382">
        <v>12524</v>
      </c>
      <c r="B12382">
        <v>463</v>
      </c>
      <c r="C12382">
        <v>14859</v>
      </c>
      <c r="D12382">
        <v>2.99</v>
      </c>
      <c r="E12382" s="1">
        <v>38586.115277777775</v>
      </c>
    </row>
    <row r="12383" spans="1:5" x14ac:dyDescent="0.3">
      <c r="A12383">
        <v>12525</v>
      </c>
      <c r="B12383">
        <v>463</v>
      </c>
      <c r="C12383">
        <v>15151</v>
      </c>
      <c r="D12383">
        <v>7.99</v>
      </c>
      <c r="E12383" s="1">
        <v>38586.599305555559</v>
      </c>
    </row>
    <row r="12384" spans="1:5" x14ac:dyDescent="0.3">
      <c r="A12384">
        <v>12526</v>
      </c>
      <c r="B12384">
        <v>464</v>
      </c>
      <c r="C12384">
        <v>305</v>
      </c>
      <c r="D12384">
        <v>3.99</v>
      </c>
      <c r="E12384" s="1">
        <v>38498.890277777777</v>
      </c>
    </row>
    <row r="12385" spans="1:5" x14ac:dyDescent="0.3">
      <c r="A12385">
        <v>12527</v>
      </c>
      <c r="B12385">
        <v>464</v>
      </c>
      <c r="C12385">
        <v>373</v>
      </c>
      <c r="D12385">
        <v>1.99</v>
      </c>
      <c r="E12385" s="1">
        <v>38499.344444444447</v>
      </c>
    </row>
    <row r="12386" spans="1:5" x14ac:dyDescent="0.3">
      <c r="A12386">
        <v>12528</v>
      </c>
      <c r="B12386">
        <v>464</v>
      </c>
      <c r="C12386">
        <v>1277</v>
      </c>
      <c r="D12386">
        <v>4.99</v>
      </c>
      <c r="E12386" s="1">
        <v>38518.334027777775</v>
      </c>
    </row>
    <row r="12387" spans="1:5" x14ac:dyDescent="0.3">
      <c r="A12387">
        <v>12529</v>
      </c>
      <c r="B12387">
        <v>464</v>
      </c>
      <c r="C12387">
        <v>3167</v>
      </c>
      <c r="D12387">
        <v>2.99</v>
      </c>
      <c r="E12387" s="1">
        <v>38523.904166666667</v>
      </c>
    </row>
    <row r="12388" spans="1:5" x14ac:dyDescent="0.3">
      <c r="A12388">
        <v>12530</v>
      </c>
      <c r="B12388">
        <v>464</v>
      </c>
      <c r="C12388">
        <v>3761</v>
      </c>
      <c r="D12388">
        <v>4.99</v>
      </c>
      <c r="E12388" s="1">
        <v>38539.536111111112</v>
      </c>
    </row>
    <row r="12389" spans="1:5" x14ac:dyDescent="0.3">
      <c r="A12389">
        <v>12531</v>
      </c>
      <c r="B12389">
        <v>464</v>
      </c>
      <c r="C12389">
        <v>4337</v>
      </c>
      <c r="D12389">
        <v>5.99</v>
      </c>
      <c r="E12389" s="1">
        <v>38540.775000000001</v>
      </c>
    </row>
    <row r="12390" spans="1:5" x14ac:dyDescent="0.3">
      <c r="A12390">
        <v>12532</v>
      </c>
      <c r="B12390">
        <v>464</v>
      </c>
      <c r="C12390">
        <v>5455</v>
      </c>
      <c r="D12390">
        <v>6.99</v>
      </c>
      <c r="E12390" s="1">
        <v>38542.936111111114</v>
      </c>
    </row>
    <row r="12391" spans="1:5" x14ac:dyDescent="0.3">
      <c r="A12391">
        <v>12533</v>
      </c>
      <c r="B12391">
        <v>464</v>
      </c>
      <c r="C12391">
        <v>5910</v>
      </c>
      <c r="D12391">
        <v>4.99</v>
      </c>
      <c r="E12391" s="1">
        <v>38543.868750000001</v>
      </c>
    </row>
    <row r="12392" spans="1:5" x14ac:dyDescent="0.3">
      <c r="A12392">
        <v>12534</v>
      </c>
      <c r="B12392">
        <v>464</v>
      </c>
      <c r="C12392">
        <v>6601</v>
      </c>
      <c r="D12392">
        <v>3.99</v>
      </c>
      <c r="E12392" s="1">
        <v>38545.322222222225</v>
      </c>
    </row>
    <row r="12393" spans="1:5" x14ac:dyDescent="0.3">
      <c r="A12393">
        <v>12535</v>
      </c>
      <c r="B12393">
        <v>464</v>
      </c>
      <c r="C12393">
        <v>9600</v>
      </c>
      <c r="D12393">
        <v>5.99</v>
      </c>
      <c r="E12393" s="1">
        <v>38564.149305555555</v>
      </c>
    </row>
    <row r="12394" spans="1:5" x14ac:dyDescent="0.3">
      <c r="A12394">
        <v>12536</v>
      </c>
      <c r="B12394">
        <v>464</v>
      </c>
      <c r="C12394">
        <v>11275</v>
      </c>
      <c r="D12394">
        <v>1.99</v>
      </c>
      <c r="E12394" s="1">
        <v>38566.600694444445</v>
      </c>
    </row>
    <row r="12395" spans="1:5" x14ac:dyDescent="0.3">
      <c r="A12395">
        <v>12537</v>
      </c>
      <c r="B12395">
        <v>464</v>
      </c>
      <c r="C12395">
        <v>13644</v>
      </c>
      <c r="D12395">
        <v>8.99</v>
      </c>
      <c r="E12395" s="1">
        <v>38584.323611111111</v>
      </c>
    </row>
    <row r="12396" spans="1:5" x14ac:dyDescent="0.3">
      <c r="A12396">
        <v>12538</v>
      </c>
      <c r="B12396">
        <v>464</v>
      </c>
      <c r="C12396">
        <v>13943</v>
      </c>
      <c r="D12396">
        <v>2.99</v>
      </c>
      <c r="E12396" s="1">
        <v>38584.729861111111</v>
      </c>
    </row>
    <row r="12397" spans="1:5" x14ac:dyDescent="0.3">
      <c r="A12397">
        <v>12539</v>
      </c>
      <c r="B12397">
        <v>464</v>
      </c>
      <c r="C12397">
        <v>15092</v>
      </c>
      <c r="D12397">
        <v>6.99</v>
      </c>
      <c r="E12397" s="1">
        <v>38586.48333333333</v>
      </c>
    </row>
    <row r="12398" spans="1:5" x14ac:dyDescent="0.3">
      <c r="A12398">
        <v>12540</v>
      </c>
      <c r="B12398">
        <v>464</v>
      </c>
      <c r="C12398">
        <v>15854</v>
      </c>
      <c r="D12398">
        <v>0.98999999999999899</v>
      </c>
      <c r="E12398" s="1">
        <v>38587.665277777778</v>
      </c>
    </row>
    <row r="12399" spans="1:5" x14ac:dyDescent="0.3">
      <c r="A12399">
        <v>12541</v>
      </c>
      <c r="B12399">
        <v>464</v>
      </c>
      <c r="C12399">
        <v>15983</v>
      </c>
      <c r="D12399">
        <v>4.99</v>
      </c>
      <c r="E12399" s="1">
        <v>38587.842361111114</v>
      </c>
    </row>
    <row r="12400" spans="1:5" x14ac:dyDescent="0.3">
      <c r="A12400">
        <v>12542</v>
      </c>
      <c r="B12400">
        <v>465</v>
      </c>
      <c r="C12400">
        <v>640</v>
      </c>
      <c r="D12400">
        <v>0.98999999999999899</v>
      </c>
      <c r="E12400" s="1">
        <v>38500.779861111114</v>
      </c>
    </row>
    <row r="12401" spans="1:5" x14ac:dyDescent="0.3">
      <c r="A12401">
        <v>12543</v>
      </c>
      <c r="B12401">
        <v>465</v>
      </c>
      <c r="C12401">
        <v>1337</v>
      </c>
      <c r="D12401">
        <v>2.99</v>
      </c>
      <c r="E12401" s="1">
        <v>38518.508333333331</v>
      </c>
    </row>
    <row r="12402" spans="1:5" x14ac:dyDescent="0.3">
      <c r="A12402">
        <v>12544</v>
      </c>
      <c r="B12402">
        <v>465</v>
      </c>
      <c r="C12402">
        <v>2079</v>
      </c>
      <c r="D12402">
        <v>4.99</v>
      </c>
      <c r="E12402" s="1">
        <v>38520.700694444444</v>
      </c>
    </row>
    <row r="12403" spans="1:5" x14ac:dyDescent="0.3">
      <c r="A12403">
        <v>12545</v>
      </c>
      <c r="B12403">
        <v>465</v>
      </c>
      <c r="C12403">
        <v>2159</v>
      </c>
      <c r="D12403">
        <v>8.99</v>
      </c>
      <c r="E12403" s="1">
        <v>38520.984027777777</v>
      </c>
    </row>
    <row r="12404" spans="1:5" x14ac:dyDescent="0.3">
      <c r="A12404">
        <v>12546</v>
      </c>
      <c r="B12404">
        <v>465</v>
      </c>
      <c r="C12404">
        <v>2524</v>
      </c>
      <c r="D12404">
        <v>0.98999999999999899</v>
      </c>
      <c r="E12404" s="1">
        <v>38522.033333333333</v>
      </c>
    </row>
    <row r="12405" spans="1:5" x14ac:dyDescent="0.3">
      <c r="A12405">
        <v>12547</v>
      </c>
      <c r="B12405">
        <v>465</v>
      </c>
      <c r="C12405">
        <v>4763</v>
      </c>
      <c r="D12405">
        <v>0.98999999999999899</v>
      </c>
      <c r="E12405" s="1">
        <v>38541.622916666667</v>
      </c>
    </row>
    <row r="12406" spans="1:5" x14ac:dyDescent="0.3">
      <c r="A12406">
        <v>12548</v>
      </c>
      <c r="B12406">
        <v>465</v>
      </c>
      <c r="C12406">
        <v>6904</v>
      </c>
      <c r="D12406">
        <v>3.99</v>
      </c>
      <c r="E12406" s="1">
        <v>38545.918055555558</v>
      </c>
    </row>
    <row r="12407" spans="1:5" x14ac:dyDescent="0.3">
      <c r="A12407">
        <v>12549</v>
      </c>
      <c r="B12407">
        <v>465</v>
      </c>
      <c r="C12407">
        <v>7508</v>
      </c>
      <c r="D12407">
        <v>2.99</v>
      </c>
      <c r="E12407" s="1">
        <v>38560.856249999997</v>
      </c>
    </row>
    <row r="12408" spans="1:5" x14ac:dyDescent="0.3">
      <c r="A12408">
        <v>12550</v>
      </c>
      <c r="B12408">
        <v>465</v>
      </c>
      <c r="C12408">
        <v>10542</v>
      </c>
      <c r="D12408">
        <v>3.99</v>
      </c>
      <c r="E12408" s="1">
        <v>38565.522222222222</v>
      </c>
    </row>
    <row r="12409" spans="1:5" x14ac:dyDescent="0.3">
      <c r="A12409">
        <v>12551</v>
      </c>
      <c r="B12409">
        <v>465</v>
      </c>
      <c r="C12409">
        <v>11156</v>
      </c>
      <c r="D12409">
        <v>2.99</v>
      </c>
      <c r="E12409" s="1">
        <v>38566.413888888892</v>
      </c>
    </row>
    <row r="12410" spans="1:5" x14ac:dyDescent="0.3">
      <c r="A12410">
        <v>12552</v>
      </c>
      <c r="B12410">
        <v>465</v>
      </c>
      <c r="C12410">
        <v>11586</v>
      </c>
      <c r="D12410">
        <v>4.99</v>
      </c>
      <c r="E12410" s="1">
        <v>38581.097222222219</v>
      </c>
    </row>
    <row r="12411" spans="1:5" x14ac:dyDescent="0.3">
      <c r="A12411">
        <v>12553</v>
      </c>
      <c r="B12411">
        <v>465</v>
      </c>
      <c r="C12411">
        <v>11648</v>
      </c>
      <c r="D12411">
        <v>6.99</v>
      </c>
      <c r="E12411" s="1">
        <v>38581.205555555556</v>
      </c>
    </row>
    <row r="12412" spans="1:5" x14ac:dyDescent="0.3">
      <c r="A12412">
        <v>12554</v>
      </c>
      <c r="B12412">
        <v>465</v>
      </c>
      <c r="C12412">
        <v>12106</v>
      </c>
      <c r="D12412">
        <v>4.99</v>
      </c>
      <c r="E12412" s="1">
        <v>38581.954861111109</v>
      </c>
    </row>
    <row r="12413" spans="1:5" x14ac:dyDescent="0.3">
      <c r="A12413">
        <v>12555</v>
      </c>
      <c r="B12413">
        <v>465</v>
      </c>
      <c r="C12413">
        <v>12814</v>
      </c>
      <c r="D12413">
        <v>4.99</v>
      </c>
      <c r="E12413" s="1">
        <v>38583.040277777778</v>
      </c>
    </row>
    <row r="12414" spans="1:5" x14ac:dyDescent="0.3">
      <c r="A12414">
        <v>12556</v>
      </c>
      <c r="B12414">
        <v>465</v>
      </c>
      <c r="C12414">
        <v>12864</v>
      </c>
      <c r="D12414">
        <v>4.99</v>
      </c>
      <c r="E12414" s="1">
        <v>38583.109722222223</v>
      </c>
    </row>
    <row r="12415" spans="1:5" x14ac:dyDescent="0.3">
      <c r="A12415">
        <v>12557</v>
      </c>
      <c r="B12415">
        <v>465</v>
      </c>
      <c r="C12415">
        <v>15550</v>
      </c>
      <c r="D12415">
        <v>3.99</v>
      </c>
      <c r="E12415" s="1">
        <v>38587.185416666667</v>
      </c>
    </row>
    <row r="12416" spans="1:5" x14ac:dyDescent="0.3">
      <c r="A12416">
        <v>12558</v>
      </c>
      <c r="B12416">
        <v>465</v>
      </c>
      <c r="C12416">
        <v>15859</v>
      </c>
      <c r="D12416">
        <v>4.99</v>
      </c>
      <c r="E12416" s="1">
        <v>38587.672222222223</v>
      </c>
    </row>
    <row r="12417" spans="1:5" x14ac:dyDescent="0.3">
      <c r="A12417">
        <v>12559</v>
      </c>
      <c r="B12417">
        <v>466</v>
      </c>
      <c r="C12417">
        <v>1104</v>
      </c>
      <c r="D12417">
        <v>2.99</v>
      </c>
      <c r="E12417" s="1">
        <v>38503.604166666664</v>
      </c>
    </row>
    <row r="12418" spans="1:5" x14ac:dyDescent="0.3">
      <c r="A12418">
        <v>12560</v>
      </c>
      <c r="B12418">
        <v>466</v>
      </c>
      <c r="C12418">
        <v>1808</v>
      </c>
      <c r="D12418">
        <v>7.99</v>
      </c>
      <c r="E12418" s="1">
        <v>38519.874305555553</v>
      </c>
    </row>
    <row r="12419" spans="1:5" x14ac:dyDescent="0.3">
      <c r="A12419">
        <v>12561</v>
      </c>
      <c r="B12419">
        <v>466</v>
      </c>
      <c r="C12419">
        <v>2446</v>
      </c>
      <c r="D12419">
        <v>8.99</v>
      </c>
      <c r="E12419" s="1">
        <v>38521.794444444444</v>
      </c>
    </row>
    <row r="12420" spans="1:5" x14ac:dyDescent="0.3">
      <c r="A12420">
        <v>12562</v>
      </c>
      <c r="B12420">
        <v>466</v>
      </c>
      <c r="C12420">
        <v>3022</v>
      </c>
      <c r="D12420">
        <v>3.99</v>
      </c>
      <c r="E12420" s="1">
        <v>38523.470138888886</v>
      </c>
    </row>
    <row r="12421" spans="1:5" x14ac:dyDescent="0.3">
      <c r="A12421">
        <v>12563</v>
      </c>
      <c r="B12421">
        <v>466</v>
      </c>
      <c r="C12421">
        <v>3237</v>
      </c>
      <c r="D12421">
        <v>4.99</v>
      </c>
      <c r="E12421" s="1">
        <v>38524.115972222222</v>
      </c>
    </row>
    <row r="12422" spans="1:5" x14ac:dyDescent="0.3">
      <c r="A12422">
        <v>12564</v>
      </c>
      <c r="B12422">
        <v>466</v>
      </c>
      <c r="C12422">
        <v>3343</v>
      </c>
      <c r="D12422">
        <v>2.99</v>
      </c>
      <c r="E12422" s="1">
        <v>38524.455555555556</v>
      </c>
    </row>
    <row r="12423" spans="1:5" x14ac:dyDescent="0.3">
      <c r="A12423">
        <v>12565</v>
      </c>
      <c r="B12423">
        <v>466</v>
      </c>
      <c r="C12423">
        <v>5048</v>
      </c>
      <c r="D12423">
        <v>0.98999999999999899</v>
      </c>
      <c r="E12423" s="1">
        <v>38542.156944444447</v>
      </c>
    </row>
    <row r="12424" spans="1:5" x14ac:dyDescent="0.3">
      <c r="A12424">
        <v>12566</v>
      </c>
      <c r="B12424">
        <v>466</v>
      </c>
      <c r="C12424">
        <v>5691</v>
      </c>
      <c r="D12424">
        <v>4.99</v>
      </c>
      <c r="E12424" s="1">
        <v>38543.395138888889</v>
      </c>
    </row>
    <row r="12425" spans="1:5" x14ac:dyDescent="0.3">
      <c r="A12425">
        <v>12567</v>
      </c>
      <c r="B12425">
        <v>466</v>
      </c>
      <c r="C12425">
        <v>6073</v>
      </c>
      <c r="D12425">
        <v>6.99</v>
      </c>
      <c r="E12425" s="1">
        <v>38544.20416666667</v>
      </c>
    </row>
    <row r="12426" spans="1:5" x14ac:dyDescent="0.3">
      <c r="A12426">
        <v>12568</v>
      </c>
      <c r="B12426">
        <v>466</v>
      </c>
      <c r="C12426">
        <v>7080</v>
      </c>
      <c r="D12426">
        <v>2.99</v>
      </c>
      <c r="E12426" s="1">
        <v>38560.184027777781</v>
      </c>
    </row>
    <row r="12427" spans="1:5" x14ac:dyDescent="0.3">
      <c r="A12427">
        <v>12569</v>
      </c>
      <c r="B12427">
        <v>466</v>
      </c>
      <c r="C12427">
        <v>8276</v>
      </c>
      <c r="D12427">
        <v>0.98999999999999899</v>
      </c>
      <c r="E12427" s="1">
        <v>38562.068055555559</v>
      </c>
    </row>
    <row r="12428" spans="1:5" x14ac:dyDescent="0.3">
      <c r="A12428">
        <v>12570</v>
      </c>
      <c r="B12428">
        <v>466</v>
      </c>
      <c r="C12428">
        <v>9202</v>
      </c>
      <c r="D12428">
        <v>3.99</v>
      </c>
      <c r="E12428" s="1">
        <v>38563.529861111114</v>
      </c>
    </row>
    <row r="12429" spans="1:5" x14ac:dyDescent="0.3">
      <c r="A12429">
        <v>12571</v>
      </c>
      <c r="B12429">
        <v>466</v>
      </c>
      <c r="C12429">
        <v>9257</v>
      </c>
      <c r="D12429">
        <v>2.99</v>
      </c>
      <c r="E12429" s="1">
        <v>38563.604166666664</v>
      </c>
    </row>
    <row r="12430" spans="1:5" x14ac:dyDescent="0.3">
      <c r="A12430">
        <v>12572</v>
      </c>
      <c r="B12430">
        <v>466</v>
      </c>
      <c r="C12430">
        <v>10469</v>
      </c>
      <c r="D12430">
        <v>4.99</v>
      </c>
      <c r="E12430" s="1">
        <v>38565.410416666666</v>
      </c>
    </row>
    <row r="12431" spans="1:5" x14ac:dyDescent="0.3">
      <c r="A12431">
        <v>12573</v>
      </c>
      <c r="B12431">
        <v>466</v>
      </c>
      <c r="C12431">
        <v>11343</v>
      </c>
      <c r="D12431">
        <v>0.98999999999999899</v>
      </c>
      <c r="E12431" s="1">
        <v>38566.716666666667</v>
      </c>
    </row>
    <row r="12432" spans="1:5" x14ac:dyDescent="0.3">
      <c r="A12432">
        <v>12574</v>
      </c>
      <c r="B12432">
        <v>466</v>
      </c>
      <c r="C12432">
        <v>11359</v>
      </c>
      <c r="D12432">
        <v>4.99</v>
      </c>
      <c r="E12432" s="1">
        <v>38566.739583333336</v>
      </c>
    </row>
    <row r="12433" spans="1:5" x14ac:dyDescent="0.3">
      <c r="A12433">
        <v>12575</v>
      </c>
      <c r="B12433">
        <v>466</v>
      </c>
      <c r="C12433">
        <v>12048</v>
      </c>
      <c r="D12433">
        <v>7.99</v>
      </c>
      <c r="E12433" s="1">
        <v>38581.867361111108</v>
      </c>
    </row>
    <row r="12434" spans="1:5" x14ac:dyDescent="0.3">
      <c r="A12434">
        <v>12576</v>
      </c>
      <c r="B12434">
        <v>466</v>
      </c>
      <c r="C12434">
        <v>13478</v>
      </c>
      <c r="D12434">
        <v>2.99</v>
      </c>
      <c r="E12434" s="1">
        <v>38584.046527777777</v>
      </c>
    </row>
    <row r="12435" spans="1:5" x14ac:dyDescent="0.3">
      <c r="A12435">
        <v>12577</v>
      </c>
      <c r="B12435">
        <v>466</v>
      </c>
      <c r="C12435">
        <v>13884</v>
      </c>
      <c r="D12435">
        <v>5.99</v>
      </c>
      <c r="E12435" s="1">
        <v>38584.645833333336</v>
      </c>
    </row>
    <row r="12436" spans="1:5" x14ac:dyDescent="0.3">
      <c r="A12436">
        <v>12578</v>
      </c>
      <c r="B12436">
        <v>466</v>
      </c>
      <c r="C12436">
        <v>13988</v>
      </c>
      <c r="D12436">
        <v>4.99</v>
      </c>
      <c r="E12436" s="1">
        <v>38584.806250000001</v>
      </c>
    </row>
    <row r="12437" spans="1:5" x14ac:dyDescent="0.3">
      <c r="A12437">
        <v>12579</v>
      </c>
      <c r="B12437">
        <v>466</v>
      </c>
      <c r="C12437">
        <v>14546</v>
      </c>
      <c r="D12437">
        <v>2.99</v>
      </c>
      <c r="E12437" s="1">
        <v>38585.659722222219</v>
      </c>
    </row>
    <row r="12438" spans="1:5" x14ac:dyDescent="0.3">
      <c r="A12438">
        <v>12580</v>
      </c>
      <c r="B12438">
        <v>466</v>
      </c>
      <c r="C12438">
        <v>15230</v>
      </c>
      <c r="D12438">
        <v>4.99</v>
      </c>
      <c r="E12438" s="1">
        <v>38586.729861111111</v>
      </c>
    </row>
    <row r="12439" spans="1:5" x14ac:dyDescent="0.3">
      <c r="A12439">
        <v>12581</v>
      </c>
      <c r="B12439">
        <v>466</v>
      </c>
      <c r="C12439">
        <v>16005</v>
      </c>
      <c r="D12439">
        <v>7.99</v>
      </c>
      <c r="E12439" s="1">
        <v>38587.875</v>
      </c>
    </row>
    <row r="12440" spans="1:5" x14ac:dyDescent="0.3">
      <c r="A12440">
        <v>12582</v>
      </c>
      <c r="B12440">
        <v>467</v>
      </c>
      <c r="C12440">
        <v>225</v>
      </c>
      <c r="D12440">
        <v>4.99</v>
      </c>
      <c r="E12440" s="1">
        <v>38498.435416666667</v>
      </c>
    </row>
    <row r="12441" spans="1:5" x14ac:dyDescent="0.3">
      <c r="A12441">
        <v>12583</v>
      </c>
      <c r="B12441">
        <v>467</v>
      </c>
      <c r="C12441">
        <v>1737</v>
      </c>
      <c r="D12441">
        <v>8.99</v>
      </c>
      <c r="E12441" s="1">
        <v>38519.665972222225</v>
      </c>
    </row>
    <row r="12442" spans="1:5" x14ac:dyDescent="0.3">
      <c r="A12442">
        <v>12584</v>
      </c>
      <c r="B12442">
        <v>467</v>
      </c>
      <c r="C12442">
        <v>2121</v>
      </c>
      <c r="D12442">
        <v>4.99</v>
      </c>
      <c r="E12442" s="1">
        <v>38520.859722222223</v>
      </c>
    </row>
    <row r="12443" spans="1:5" x14ac:dyDescent="0.3">
      <c r="A12443">
        <v>12585</v>
      </c>
      <c r="B12443">
        <v>467</v>
      </c>
      <c r="C12443">
        <v>2870</v>
      </c>
      <c r="D12443">
        <v>9.99</v>
      </c>
      <c r="E12443" s="1">
        <v>38523.011805555558</v>
      </c>
    </row>
    <row r="12444" spans="1:5" x14ac:dyDescent="0.3">
      <c r="A12444">
        <v>12586</v>
      </c>
      <c r="B12444">
        <v>467</v>
      </c>
      <c r="C12444">
        <v>3250</v>
      </c>
      <c r="D12444">
        <v>6.99</v>
      </c>
      <c r="E12444" s="1">
        <v>38524.136111111111</v>
      </c>
    </row>
    <row r="12445" spans="1:5" x14ac:dyDescent="0.3">
      <c r="A12445">
        <v>12587</v>
      </c>
      <c r="B12445">
        <v>467</v>
      </c>
      <c r="C12445">
        <v>4216</v>
      </c>
      <c r="D12445">
        <v>0.98999999999999899</v>
      </c>
      <c r="E12445" s="1">
        <v>38540.500694444447</v>
      </c>
    </row>
    <row r="12446" spans="1:5" x14ac:dyDescent="0.3">
      <c r="A12446">
        <v>12588</v>
      </c>
      <c r="B12446">
        <v>467</v>
      </c>
      <c r="C12446">
        <v>4222</v>
      </c>
      <c r="D12446">
        <v>4.99</v>
      </c>
      <c r="E12446" s="1">
        <v>38540.513888888891</v>
      </c>
    </row>
    <row r="12447" spans="1:5" x14ac:dyDescent="0.3">
      <c r="A12447">
        <v>12589</v>
      </c>
      <c r="B12447">
        <v>467</v>
      </c>
      <c r="C12447">
        <v>4259</v>
      </c>
      <c r="D12447">
        <v>4.99</v>
      </c>
      <c r="E12447" s="1">
        <v>38540.598611111112</v>
      </c>
    </row>
    <row r="12448" spans="1:5" x14ac:dyDescent="0.3">
      <c r="A12448">
        <v>12590</v>
      </c>
      <c r="B12448">
        <v>467</v>
      </c>
      <c r="C12448">
        <v>5160</v>
      </c>
      <c r="D12448">
        <v>4.99</v>
      </c>
      <c r="E12448" s="1">
        <v>38542.372916666667</v>
      </c>
    </row>
    <row r="12449" spans="1:5" x14ac:dyDescent="0.3">
      <c r="A12449">
        <v>12591</v>
      </c>
      <c r="B12449">
        <v>467</v>
      </c>
      <c r="C12449">
        <v>6271</v>
      </c>
      <c r="D12449">
        <v>6.99</v>
      </c>
      <c r="E12449" s="1">
        <v>38544.667361111111</v>
      </c>
    </row>
    <row r="12450" spans="1:5" x14ac:dyDescent="0.3">
      <c r="A12450">
        <v>12592</v>
      </c>
      <c r="B12450">
        <v>467</v>
      </c>
      <c r="C12450">
        <v>7360</v>
      </c>
      <c r="D12450">
        <v>2.99</v>
      </c>
      <c r="E12450" s="1">
        <v>38560.619444444441</v>
      </c>
    </row>
    <row r="12451" spans="1:5" x14ac:dyDescent="0.3">
      <c r="A12451">
        <v>12593</v>
      </c>
      <c r="B12451">
        <v>467</v>
      </c>
      <c r="C12451">
        <v>7573</v>
      </c>
      <c r="D12451">
        <v>5.99</v>
      </c>
      <c r="E12451" s="1">
        <v>38560.948611111111</v>
      </c>
    </row>
    <row r="12452" spans="1:5" x14ac:dyDescent="0.3">
      <c r="A12452">
        <v>12594</v>
      </c>
      <c r="B12452">
        <v>467</v>
      </c>
      <c r="C12452">
        <v>7611</v>
      </c>
      <c r="D12452">
        <v>2.99</v>
      </c>
      <c r="E12452" s="1">
        <v>38561.007638888892</v>
      </c>
    </row>
    <row r="12453" spans="1:5" x14ac:dyDescent="0.3">
      <c r="A12453">
        <v>12595</v>
      </c>
      <c r="B12453">
        <v>467</v>
      </c>
      <c r="C12453">
        <v>8010</v>
      </c>
      <c r="D12453">
        <v>7.99</v>
      </c>
      <c r="E12453" s="1">
        <v>38561.643055555556</v>
      </c>
    </row>
    <row r="12454" spans="1:5" x14ac:dyDescent="0.3">
      <c r="A12454">
        <v>12596</v>
      </c>
      <c r="B12454">
        <v>467</v>
      </c>
      <c r="C12454">
        <v>8061</v>
      </c>
      <c r="D12454">
        <v>6.99</v>
      </c>
      <c r="E12454" s="1">
        <v>38561.716666666667</v>
      </c>
    </row>
    <row r="12455" spans="1:5" x14ac:dyDescent="0.3">
      <c r="A12455">
        <v>12597</v>
      </c>
      <c r="B12455">
        <v>467</v>
      </c>
      <c r="C12455">
        <v>8224</v>
      </c>
      <c r="D12455">
        <v>2.99</v>
      </c>
      <c r="E12455" s="1">
        <v>38561.999305555553</v>
      </c>
    </row>
    <row r="12456" spans="1:5" x14ac:dyDescent="0.3">
      <c r="A12456">
        <v>12598</v>
      </c>
      <c r="B12456">
        <v>467</v>
      </c>
      <c r="C12456">
        <v>8480</v>
      </c>
      <c r="D12456">
        <v>8.99</v>
      </c>
      <c r="E12456" s="1">
        <v>38562.363888888889</v>
      </c>
    </row>
    <row r="12457" spans="1:5" x14ac:dyDescent="0.3">
      <c r="A12457">
        <v>12599</v>
      </c>
      <c r="B12457">
        <v>467</v>
      </c>
      <c r="C12457">
        <v>8767</v>
      </c>
      <c r="D12457">
        <v>4.99</v>
      </c>
      <c r="E12457" s="1">
        <v>38562.820833333331</v>
      </c>
    </row>
    <row r="12458" spans="1:5" x14ac:dyDescent="0.3">
      <c r="A12458">
        <v>12600</v>
      </c>
      <c r="B12458">
        <v>467</v>
      </c>
      <c r="C12458">
        <v>10239</v>
      </c>
      <c r="D12458">
        <v>0.98999999999999899</v>
      </c>
      <c r="E12458" s="1">
        <v>38565.089583333334</v>
      </c>
    </row>
    <row r="12459" spans="1:5" x14ac:dyDescent="0.3">
      <c r="A12459">
        <v>12601</v>
      </c>
      <c r="B12459">
        <v>467</v>
      </c>
      <c r="C12459">
        <v>11332</v>
      </c>
      <c r="D12459">
        <v>2.99</v>
      </c>
      <c r="E12459" s="1">
        <v>38566.702777777777</v>
      </c>
    </row>
    <row r="12460" spans="1:5" x14ac:dyDescent="0.3">
      <c r="A12460">
        <v>12602</v>
      </c>
      <c r="B12460">
        <v>467</v>
      </c>
      <c r="C12460">
        <v>11874</v>
      </c>
      <c r="D12460">
        <v>4.99</v>
      </c>
      <c r="E12460" s="1">
        <v>38581.594444444447</v>
      </c>
    </row>
    <row r="12461" spans="1:5" x14ac:dyDescent="0.3">
      <c r="A12461">
        <v>12603</v>
      </c>
      <c r="B12461">
        <v>467</v>
      </c>
      <c r="C12461">
        <v>12266</v>
      </c>
      <c r="D12461">
        <v>2.99</v>
      </c>
      <c r="E12461" s="1">
        <v>38582.181944444441</v>
      </c>
    </row>
    <row r="12462" spans="1:5" x14ac:dyDescent="0.3">
      <c r="A12462">
        <v>12604</v>
      </c>
      <c r="B12462">
        <v>467</v>
      </c>
      <c r="C12462">
        <v>12437</v>
      </c>
      <c r="D12462">
        <v>9.99</v>
      </c>
      <c r="E12462" s="1">
        <v>38582.445833333331</v>
      </c>
    </row>
    <row r="12463" spans="1:5" x14ac:dyDescent="0.3">
      <c r="A12463">
        <v>12605</v>
      </c>
      <c r="B12463">
        <v>467</v>
      </c>
      <c r="C12463">
        <v>12641</v>
      </c>
      <c r="D12463">
        <v>2.99</v>
      </c>
      <c r="E12463" s="1">
        <v>38582.762499999997</v>
      </c>
    </row>
    <row r="12464" spans="1:5" x14ac:dyDescent="0.3">
      <c r="A12464">
        <v>12606</v>
      </c>
      <c r="B12464">
        <v>467</v>
      </c>
      <c r="C12464">
        <v>14402</v>
      </c>
      <c r="D12464">
        <v>2.99</v>
      </c>
      <c r="E12464" s="1">
        <v>38585.443055555559</v>
      </c>
    </row>
    <row r="12465" spans="1:5" x14ac:dyDescent="0.3">
      <c r="A12465">
        <v>12607</v>
      </c>
      <c r="B12465">
        <v>467</v>
      </c>
      <c r="C12465">
        <v>14451</v>
      </c>
      <c r="D12465">
        <v>0.98999999999999899</v>
      </c>
      <c r="E12465" s="1">
        <v>38585.51458333333</v>
      </c>
    </row>
    <row r="12466" spans="1:5" x14ac:dyDescent="0.3">
      <c r="A12466">
        <v>12608</v>
      </c>
      <c r="B12466">
        <v>467</v>
      </c>
      <c r="C12466">
        <v>14842</v>
      </c>
      <c r="D12466">
        <v>3.99</v>
      </c>
      <c r="E12466" s="1">
        <v>38586.086111111108</v>
      </c>
    </row>
    <row r="12467" spans="1:5" x14ac:dyDescent="0.3">
      <c r="A12467">
        <v>12609</v>
      </c>
      <c r="B12467">
        <v>467</v>
      </c>
      <c r="C12467">
        <v>15032</v>
      </c>
      <c r="D12467">
        <v>0.98999999999999899</v>
      </c>
      <c r="E12467" s="1">
        <v>38586.384722222225</v>
      </c>
    </row>
    <row r="12468" spans="1:5" x14ac:dyDescent="0.3">
      <c r="A12468">
        <v>12610</v>
      </c>
      <c r="B12468">
        <v>467</v>
      </c>
      <c r="C12468">
        <v>15830</v>
      </c>
      <c r="D12468">
        <v>2.99</v>
      </c>
      <c r="E12468" s="1">
        <v>38587.638194444444</v>
      </c>
    </row>
    <row r="12469" spans="1:5" x14ac:dyDescent="0.3">
      <c r="A12469">
        <v>12611</v>
      </c>
      <c r="B12469">
        <v>468</v>
      </c>
      <c r="C12469">
        <v>101</v>
      </c>
      <c r="D12469">
        <v>6.99</v>
      </c>
      <c r="E12469" s="1">
        <v>38497.720138888886</v>
      </c>
    </row>
    <row r="12470" spans="1:5" x14ac:dyDescent="0.3">
      <c r="A12470">
        <v>12612</v>
      </c>
      <c r="B12470">
        <v>468</v>
      </c>
      <c r="C12470">
        <v>186</v>
      </c>
      <c r="D12470">
        <v>4.99</v>
      </c>
      <c r="E12470" s="1">
        <v>38498.230555555558</v>
      </c>
    </row>
    <row r="12471" spans="1:5" x14ac:dyDescent="0.3">
      <c r="A12471">
        <v>12613</v>
      </c>
      <c r="B12471">
        <v>468</v>
      </c>
      <c r="C12471">
        <v>296</v>
      </c>
      <c r="D12471">
        <v>6.99</v>
      </c>
      <c r="E12471" s="1">
        <v>38498.857638888891</v>
      </c>
    </row>
    <row r="12472" spans="1:5" x14ac:dyDescent="0.3">
      <c r="A12472">
        <v>12614</v>
      </c>
      <c r="B12472">
        <v>468</v>
      </c>
      <c r="C12472">
        <v>459</v>
      </c>
      <c r="D12472">
        <v>0.98999999999999899</v>
      </c>
      <c r="E12472" s="1">
        <v>38499.833333333336</v>
      </c>
    </row>
    <row r="12473" spans="1:5" x14ac:dyDescent="0.3">
      <c r="A12473">
        <v>12615</v>
      </c>
      <c r="B12473">
        <v>468</v>
      </c>
      <c r="C12473">
        <v>673</v>
      </c>
      <c r="D12473">
        <v>0.98999999999999899</v>
      </c>
      <c r="E12473" s="1">
        <v>38500.921527777777</v>
      </c>
    </row>
    <row r="12474" spans="1:5" x14ac:dyDescent="0.3">
      <c r="A12474">
        <v>12616</v>
      </c>
      <c r="B12474">
        <v>468</v>
      </c>
      <c r="C12474">
        <v>1229</v>
      </c>
      <c r="D12474">
        <v>2.99</v>
      </c>
      <c r="E12474" s="1">
        <v>38518.161805555559</v>
      </c>
    </row>
    <row r="12475" spans="1:5" x14ac:dyDescent="0.3">
      <c r="A12475">
        <v>12617</v>
      </c>
      <c r="B12475">
        <v>468</v>
      </c>
      <c r="C12475">
        <v>1627</v>
      </c>
      <c r="D12475">
        <v>8.99</v>
      </c>
      <c r="E12475" s="1">
        <v>38519.32708333333</v>
      </c>
    </row>
    <row r="12476" spans="1:5" x14ac:dyDescent="0.3">
      <c r="A12476">
        <v>12618</v>
      </c>
      <c r="B12476">
        <v>468</v>
      </c>
      <c r="C12476">
        <v>1821</v>
      </c>
      <c r="D12476">
        <v>2.99</v>
      </c>
      <c r="E12476" s="1">
        <v>38519.904166666667</v>
      </c>
    </row>
    <row r="12477" spans="1:5" x14ac:dyDescent="0.3">
      <c r="A12477">
        <v>12619</v>
      </c>
      <c r="B12477">
        <v>468</v>
      </c>
      <c r="C12477">
        <v>1975</v>
      </c>
      <c r="D12477">
        <v>2.99</v>
      </c>
      <c r="E12477" s="1">
        <v>38520.397222222222</v>
      </c>
    </row>
    <row r="12478" spans="1:5" x14ac:dyDescent="0.3">
      <c r="A12478">
        <v>12620</v>
      </c>
      <c r="B12478">
        <v>468</v>
      </c>
      <c r="C12478">
        <v>2462</v>
      </c>
      <c r="D12478">
        <v>4.99</v>
      </c>
      <c r="E12478" s="1">
        <v>38521.833333333336</v>
      </c>
    </row>
    <row r="12479" spans="1:5" x14ac:dyDescent="0.3">
      <c r="A12479">
        <v>12621</v>
      </c>
      <c r="B12479">
        <v>468</v>
      </c>
      <c r="C12479">
        <v>2831</v>
      </c>
      <c r="D12479">
        <v>0.98999999999999899</v>
      </c>
      <c r="E12479" s="1">
        <v>38522.886805555558</v>
      </c>
    </row>
    <row r="12480" spans="1:5" x14ac:dyDescent="0.3">
      <c r="A12480">
        <v>12622</v>
      </c>
      <c r="B12480">
        <v>468</v>
      </c>
      <c r="C12480">
        <v>3724</v>
      </c>
      <c r="D12480">
        <v>2.99</v>
      </c>
      <c r="E12480" s="1">
        <v>38539.466666666667</v>
      </c>
    </row>
    <row r="12481" spans="1:5" x14ac:dyDescent="0.3">
      <c r="A12481">
        <v>12623</v>
      </c>
      <c r="B12481">
        <v>468</v>
      </c>
      <c r="C12481">
        <v>3840</v>
      </c>
      <c r="D12481">
        <v>5.99</v>
      </c>
      <c r="E12481" s="1">
        <v>38539.6875</v>
      </c>
    </row>
    <row r="12482" spans="1:5" x14ac:dyDescent="0.3">
      <c r="A12482">
        <v>12624</v>
      </c>
      <c r="B12482">
        <v>468</v>
      </c>
      <c r="C12482">
        <v>4184</v>
      </c>
      <c r="D12482">
        <v>3.99</v>
      </c>
      <c r="E12482" s="1">
        <v>38540.4375</v>
      </c>
    </row>
    <row r="12483" spans="1:5" x14ac:dyDescent="0.3">
      <c r="A12483">
        <v>12625</v>
      </c>
      <c r="B12483">
        <v>468</v>
      </c>
      <c r="C12483">
        <v>4527</v>
      </c>
      <c r="D12483">
        <v>3.99</v>
      </c>
      <c r="E12483" s="1">
        <v>38541.138888888891</v>
      </c>
    </row>
    <row r="12484" spans="1:5" x14ac:dyDescent="0.3">
      <c r="A12484">
        <v>12626</v>
      </c>
      <c r="B12484">
        <v>468</v>
      </c>
      <c r="C12484">
        <v>5285</v>
      </c>
      <c r="D12484">
        <v>2.99</v>
      </c>
      <c r="E12484" s="1">
        <v>38542.631944444445</v>
      </c>
    </row>
    <row r="12485" spans="1:5" x14ac:dyDescent="0.3">
      <c r="A12485">
        <v>12627</v>
      </c>
      <c r="B12485">
        <v>468</v>
      </c>
      <c r="C12485">
        <v>6392</v>
      </c>
      <c r="D12485">
        <v>0.98999999999999899</v>
      </c>
      <c r="E12485" s="1">
        <v>38544.934027777781</v>
      </c>
    </row>
    <row r="12486" spans="1:5" x14ac:dyDescent="0.3">
      <c r="A12486">
        <v>12628</v>
      </c>
      <c r="B12486">
        <v>468</v>
      </c>
      <c r="C12486">
        <v>6581</v>
      </c>
      <c r="D12486">
        <v>4.99</v>
      </c>
      <c r="E12486" s="1">
        <v>38545.268055555556</v>
      </c>
    </row>
    <row r="12487" spans="1:5" x14ac:dyDescent="0.3">
      <c r="A12487">
        <v>12629</v>
      </c>
      <c r="B12487">
        <v>468</v>
      </c>
      <c r="C12487">
        <v>6815</v>
      </c>
      <c r="D12487">
        <v>5.99</v>
      </c>
      <c r="E12487" s="1">
        <v>38545.759722222225</v>
      </c>
    </row>
    <row r="12488" spans="1:5" x14ac:dyDescent="0.3">
      <c r="A12488">
        <v>12630</v>
      </c>
      <c r="B12488">
        <v>468</v>
      </c>
      <c r="C12488">
        <v>7292</v>
      </c>
      <c r="D12488">
        <v>4.99</v>
      </c>
      <c r="E12488" s="1">
        <v>38560.523611111108</v>
      </c>
    </row>
    <row r="12489" spans="1:5" x14ac:dyDescent="0.3">
      <c r="A12489">
        <v>12631</v>
      </c>
      <c r="B12489">
        <v>468</v>
      </c>
      <c r="C12489">
        <v>7685</v>
      </c>
      <c r="D12489">
        <v>0.98999999999999899</v>
      </c>
      <c r="E12489" s="1">
        <v>38561.134027777778</v>
      </c>
    </row>
    <row r="12490" spans="1:5" x14ac:dyDescent="0.3">
      <c r="A12490">
        <v>12632</v>
      </c>
      <c r="B12490">
        <v>468</v>
      </c>
      <c r="C12490">
        <v>8423</v>
      </c>
      <c r="D12490">
        <v>5.99</v>
      </c>
      <c r="E12490" s="1">
        <v>38562.293055555558</v>
      </c>
    </row>
    <row r="12491" spans="1:5" x14ac:dyDescent="0.3">
      <c r="A12491">
        <v>12633</v>
      </c>
      <c r="B12491">
        <v>468</v>
      </c>
      <c r="C12491">
        <v>8768</v>
      </c>
      <c r="D12491">
        <v>6.99</v>
      </c>
      <c r="E12491" s="1">
        <v>38562.821527777778</v>
      </c>
    </row>
    <row r="12492" spans="1:5" x14ac:dyDescent="0.3">
      <c r="A12492">
        <v>12634</v>
      </c>
      <c r="B12492">
        <v>468</v>
      </c>
      <c r="C12492">
        <v>9598</v>
      </c>
      <c r="D12492">
        <v>0.98999999999999899</v>
      </c>
      <c r="E12492" s="1">
        <v>38564.145833333336</v>
      </c>
    </row>
    <row r="12493" spans="1:5" x14ac:dyDescent="0.3">
      <c r="A12493">
        <v>12635</v>
      </c>
      <c r="B12493">
        <v>468</v>
      </c>
      <c r="C12493">
        <v>9690</v>
      </c>
      <c r="D12493">
        <v>6.99</v>
      </c>
      <c r="E12493" s="1">
        <v>38564.29583333333</v>
      </c>
    </row>
    <row r="12494" spans="1:5" x14ac:dyDescent="0.3">
      <c r="A12494">
        <v>12636</v>
      </c>
      <c r="B12494">
        <v>468</v>
      </c>
      <c r="C12494">
        <v>11257</v>
      </c>
      <c r="D12494">
        <v>10.99</v>
      </c>
      <c r="E12494" s="1">
        <v>38566.572916666664</v>
      </c>
    </row>
    <row r="12495" spans="1:5" x14ac:dyDescent="0.3">
      <c r="A12495">
        <v>12637</v>
      </c>
      <c r="B12495">
        <v>468</v>
      </c>
      <c r="C12495">
        <v>11633</v>
      </c>
      <c r="D12495">
        <v>4.99</v>
      </c>
      <c r="E12495" s="1">
        <v>38581.1875</v>
      </c>
    </row>
    <row r="12496" spans="1:5" x14ac:dyDescent="0.3">
      <c r="A12496">
        <v>12638</v>
      </c>
      <c r="B12496">
        <v>468</v>
      </c>
      <c r="C12496">
        <v>12026</v>
      </c>
      <c r="D12496">
        <v>6.99</v>
      </c>
      <c r="E12496" s="1">
        <v>38581.833333333336</v>
      </c>
    </row>
    <row r="12497" spans="1:5" x14ac:dyDescent="0.3">
      <c r="A12497">
        <v>12639</v>
      </c>
      <c r="B12497">
        <v>468</v>
      </c>
      <c r="C12497">
        <v>13221</v>
      </c>
      <c r="D12497">
        <v>3.99</v>
      </c>
      <c r="E12497" s="1">
        <v>38583.65625</v>
      </c>
    </row>
    <row r="12498" spans="1:5" x14ac:dyDescent="0.3">
      <c r="A12498">
        <v>12640</v>
      </c>
      <c r="B12498">
        <v>468</v>
      </c>
      <c r="C12498">
        <v>13417</v>
      </c>
      <c r="D12498">
        <v>0.98999999999999899</v>
      </c>
      <c r="E12498" s="1">
        <v>38583.95208333333</v>
      </c>
    </row>
    <row r="12499" spans="1:5" x14ac:dyDescent="0.3">
      <c r="A12499">
        <v>12641</v>
      </c>
      <c r="B12499">
        <v>468</v>
      </c>
      <c r="C12499">
        <v>14154</v>
      </c>
      <c r="D12499">
        <v>4.99</v>
      </c>
      <c r="E12499" s="1">
        <v>38585.104166666664</v>
      </c>
    </row>
    <row r="12500" spans="1:5" x14ac:dyDescent="0.3">
      <c r="A12500">
        <v>12642</v>
      </c>
      <c r="B12500">
        <v>468</v>
      </c>
      <c r="C12500">
        <v>14210</v>
      </c>
      <c r="D12500">
        <v>4.99</v>
      </c>
      <c r="E12500" s="1">
        <v>38585.186111111114</v>
      </c>
    </row>
    <row r="12501" spans="1:5" x14ac:dyDescent="0.3">
      <c r="A12501">
        <v>12643</v>
      </c>
      <c r="B12501">
        <v>468</v>
      </c>
      <c r="C12501">
        <v>14309</v>
      </c>
      <c r="D12501">
        <v>9.99</v>
      </c>
      <c r="E12501" s="1">
        <v>38585.322222222225</v>
      </c>
    </row>
    <row r="12502" spans="1:5" x14ac:dyDescent="0.3">
      <c r="A12502">
        <v>12644</v>
      </c>
      <c r="B12502">
        <v>468</v>
      </c>
      <c r="C12502">
        <v>14313</v>
      </c>
      <c r="D12502">
        <v>2.99</v>
      </c>
      <c r="E12502" s="1">
        <v>38585.325694444444</v>
      </c>
    </row>
    <row r="12503" spans="1:5" x14ac:dyDescent="0.3">
      <c r="A12503">
        <v>12645</v>
      </c>
      <c r="B12503">
        <v>468</v>
      </c>
      <c r="C12503">
        <v>14614</v>
      </c>
      <c r="D12503">
        <v>9.99</v>
      </c>
      <c r="E12503" s="1">
        <v>38585.752083333333</v>
      </c>
    </row>
    <row r="12504" spans="1:5" x14ac:dyDescent="0.3">
      <c r="A12504">
        <v>12646</v>
      </c>
      <c r="B12504">
        <v>468</v>
      </c>
      <c r="C12504">
        <v>15435</v>
      </c>
      <c r="D12504">
        <v>4.99</v>
      </c>
      <c r="E12504" s="1">
        <v>38587.019444444442</v>
      </c>
    </row>
    <row r="12505" spans="1:5" x14ac:dyDescent="0.3">
      <c r="A12505">
        <v>12647</v>
      </c>
      <c r="B12505">
        <v>468</v>
      </c>
      <c r="C12505">
        <v>15522</v>
      </c>
      <c r="D12505">
        <v>1.99</v>
      </c>
      <c r="E12505" s="1">
        <v>38587.147222222222</v>
      </c>
    </row>
    <row r="12506" spans="1:5" x14ac:dyDescent="0.3">
      <c r="A12506">
        <v>12648</v>
      </c>
      <c r="B12506">
        <v>468</v>
      </c>
      <c r="C12506">
        <v>15836</v>
      </c>
      <c r="D12506">
        <v>2.99</v>
      </c>
      <c r="E12506" s="1">
        <v>38587.645138888889</v>
      </c>
    </row>
    <row r="12507" spans="1:5" x14ac:dyDescent="0.3">
      <c r="A12507">
        <v>12649</v>
      </c>
      <c r="B12507">
        <v>468</v>
      </c>
      <c r="C12507">
        <v>16044</v>
      </c>
      <c r="D12507">
        <v>0.98999999999999899</v>
      </c>
      <c r="E12507" s="1">
        <v>38587.933333333334</v>
      </c>
    </row>
    <row r="12508" spans="1:5" x14ac:dyDescent="0.3">
      <c r="A12508">
        <v>12650</v>
      </c>
      <c r="B12508">
        <v>469</v>
      </c>
      <c r="C12508">
        <v>168</v>
      </c>
      <c r="D12508">
        <v>0.98999999999999899</v>
      </c>
      <c r="E12508" s="1">
        <v>38498.129861111112</v>
      </c>
    </row>
    <row r="12509" spans="1:5" x14ac:dyDescent="0.3">
      <c r="A12509">
        <v>12651</v>
      </c>
      <c r="B12509">
        <v>469</v>
      </c>
      <c r="C12509">
        <v>506</v>
      </c>
      <c r="D12509">
        <v>7.99</v>
      </c>
      <c r="E12509" s="1">
        <v>38500.089583333334</v>
      </c>
    </row>
    <row r="12510" spans="1:5" x14ac:dyDescent="0.3">
      <c r="A12510">
        <v>12652</v>
      </c>
      <c r="B12510">
        <v>469</v>
      </c>
      <c r="C12510">
        <v>529</v>
      </c>
      <c r="D12510">
        <v>4.99</v>
      </c>
      <c r="E12510" s="1">
        <v>38500.19027777778</v>
      </c>
    </row>
    <row r="12511" spans="1:5" x14ac:dyDescent="0.3">
      <c r="A12511">
        <v>12653</v>
      </c>
      <c r="B12511">
        <v>469</v>
      </c>
      <c r="C12511">
        <v>936</v>
      </c>
      <c r="D12511">
        <v>1.99</v>
      </c>
      <c r="E12511" s="1">
        <v>38502.577777777777</v>
      </c>
    </row>
    <row r="12512" spans="1:5" x14ac:dyDescent="0.3">
      <c r="A12512">
        <v>12654</v>
      </c>
      <c r="B12512">
        <v>469</v>
      </c>
      <c r="C12512">
        <v>1119</v>
      </c>
      <c r="D12512">
        <v>2.99</v>
      </c>
      <c r="E12512" s="1">
        <v>38503.69027777778</v>
      </c>
    </row>
    <row r="12513" spans="1:5" x14ac:dyDescent="0.3">
      <c r="A12513">
        <v>12655</v>
      </c>
      <c r="B12513">
        <v>469</v>
      </c>
      <c r="C12513">
        <v>1399</v>
      </c>
      <c r="D12513">
        <v>0.98999999999999899</v>
      </c>
      <c r="E12513" s="1">
        <v>38518.686805555553</v>
      </c>
    </row>
    <row r="12514" spans="1:5" x14ac:dyDescent="0.3">
      <c r="A12514">
        <v>12656</v>
      </c>
      <c r="B12514">
        <v>469</v>
      </c>
      <c r="C12514">
        <v>1680</v>
      </c>
      <c r="D12514">
        <v>9.99</v>
      </c>
      <c r="E12514" s="1">
        <v>38519.470138888886</v>
      </c>
    </row>
    <row r="12515" spans="1:5" x14ac:dyDescent="0.3">
      <c r="A12515">
        <v>12657</v>
      </c>
      <c r="B12515">
        <v>469</v>
      </c>
      <c r="C12515">
        <v>3522</v>
      </c>
      <c r="D12515">
        <v>4.99</v>
      </c>
      <c r="E12515" s="1">
        <v>38539.041666666664</v>
      </c>
    </row>
    <row r="12516" spans="1:5" x14ac:dyDescent="0.3">
      <c r="A12516">
        <v>12658</v>
      </c>
      <c r="B12516">
        <v>469</v>
      </c>
      <c r="C12516">
        <v>3526</v>
      </c>
      <c r="D12516">
        <v>10.99</v>
      </c>
      <c r="E12516" s="1">
        <v>38539.043749999997</v>
      </c>
    </row>
    <row r="12517" spans="1:5" x14ac:dyDescent="0.3">
      <c r="A12517">
        <v>12659</v>
      </c>
      <c r="B12517">
        <v>469</v>
      </c>
      <c r="C12517">
        <v>4067</v>
      </c>
      <c r="D12517">
        <v>3.99</v>
      </c>
      <c r="E12517" s="1">
        <v>38540.19027777778</v>
      </c>
    </row>
    <row r="12518" spans="1:5" x14ac:dyDescent="0.3">
      <c r="A12518">
        <v>12660</v>
      </c>
      <c r="B12518">
        <v>469</v>
      </c>
      <c r="C12518">
        <v>4123</v>
      </c>
      <c r="D12518">
        <v>0.98999999999999899</v>
      </c>
      <c r="E12518" s="1">
        <v>38540.302777777775</v>
      </c>
    </row>
    <row r="12519" spans="1:5" x14ac:dyDescent="0.3">
      <c r="A12519">
        <v>12661</v>
      </c>
      <c r="B12519">
        <v>469</v>
      </c>
      <c r="C12519">
        <v>5133</v>
      </c>
      <c r="D12519">
        <v>0.98999999999999899</v>
      </c>
      <c r="E12519" s="1">
        <v>38542.321527777778</v>
      </c>
    </row>
    <row r="12520" spans="1:5" x14ac:dyDescent="0.3">
      <c r="A12520">
        <v>12662</v>
      </c>
      <c r="B12520">
        <v>469</v>
      </c>
      <c r="C12520">
        <v>5299</v>
      </c>
      <c r="D12520">
        <v>3.99</v>
      </c>
      <c r="E12520" s="1">
        <v>38542.651388888888</v>
      </c>
    </row>
    <row r="12521" spans="1:5" x14ac:dyDescent="0.3">
      <c r="A12521">
        <v>12663</v>
      </c>
      <c r="B12521">
        <v>469</v>
      </c>
      <c r="C12521">
        <v>5664</v>
      </c>
      <c r="D12521">
        <v>6.99</v>
      </c>
      <c r="E12521" s="1">
        <v>38543.336111111108</v>
      </c>
    </row>
    <row r="12522" spans="1:5" x14ac:dyDescent="0.3">
      <c r="A12522">
        <v>12664</v>
      </c>
      <c r="B12522">
        <v>469</v>
      </c>
      <c r="C12522">
        <v>6022</v>
      </c>
      <c r="D12522">
        <v>0.98999999999999899</v>
      </c>
      <c r="E12522" s="1">
        <v>38544.09375</v>
      </c>
    </row>
    <row r="12523" spans="1:5" x14ac:dyDescent="0.3">
      <c r="A12523">
        <v>12665</v>
      </c>
      <c r="B12523">
        <v>469</v>
      </c>
      <c r="C12523">
        <v>6099</v>
      </c>
      <c r="D12523">
        <v>4.99</v>
      </c>
      <c r="E12523" s="1">
        <v>38544.26666666667</v>
      </c>
    </row>
    <row r="12524" spans="1:5" x14ac:dyDescent="0.3">
      <c r="A12524">
        <v>12666</v>
      </c>
      <c r="B12524">
        <v>469</v>
      </c>
      <c r="C12524">
        <v>6797</v>
      </c>
      <c r="D12524">
        <v>4.99</v>
      </c>
      <c r="E12524" s="1">
        <v>38545.699305555558</v>
      </c>
    </row>
    <row r="12525" spans="1:5" x14ac:dyDescent="0.3">
      <c r="A12525">
        <v>12667</v>
      </c>
      <c r="B12525">
        <v>469</v>
      </c>
      <c r="C12525">
        <v>6955</v>
      </c>
      <c r="D12525">
        <v>3.99</v>
      </c>
      <c r="E12525" s="1">
        <v>38559.996527777781</v>
      </c>
    </row>
    <row r="12526" spans="1:5" x14ac:dyDescent="0.3">
      <c r="A12526">
        <v>12668</v>
      </c>
      <c r="B12526">
        <v>469</v>
      </c>
      <c r="C12526">
        <v>7062</v>
      </c>
      <c r="D12526">
        <v>6.99</v>
      </c>
      <c r="E12526" s="1">
        <v>38560.161111111112</v>
      </c>
    </row>
    <row r="12527" spans="1:5" x14ac:dyDescent="0.3">
      <c r="A12527">
        <v>12669</v>
      </c>
      <c r="B12527">
        <v>469</v>
      </c>
      <c r="C12527">
        <v>7271</v>
      </c>
      <c r="D12527">
        <v>6.99</v>
      </c>
      <c r="E12527" s="1">
        <v>38560.478472222225</v>
      </c>
    </row>
    <row r="12528" spans="1:5" x14ac:dyDescent="0.3">
      <c r="A12528">
        <v>12670</v>
      </c>
      <c r="B12528">
        <v>469</v>
      </c>
      <c r="C12528">
        <v>7756</v>
      </c>
      <c r="D12528">
        <v>4.99</v>
      </c>
      <c r="E12528" s="1">
        <v>38561.265277777777</v>
      </c>
    </row>
    <row r="12529" spans="1:5" x14ac:dyDescent="0.3">
      <c r="A12529">
        <v>12671</v>
      </c>
      <c r="B12529">
        <v>469</v>
      </c>
      <c r="C12529">
        <v>7914</v>
      </c>
      <c r="D12529">
        <v>4.99</v>
      </c>
      <c r="E12529" s="1">
        <v>38561.491666666669</v>
      </c>
    </row>
    <row r="12530" spans="1:5" x14ac:dyDescent="0.3">
      <c r="A12530">
        <v>12672</v>
      </c>
      <c r="B12530">
        <v>469</v>
      </c>
      <c r="C12530">
        <v>8791</v>
      </c>
      <c r="D12530">
        <v>0.98999999999999899</v>
      </c>
      <c r="E12530" s="1">
        <v>38562.870138888888</v>
      </c>
    </row>
    <row r="12531" spans="1:5" x14ac:dyDescent="0.3">
      <c r="A12531">
        <v>12673</v>
      </c>
      <c r="B12531">
        <v>469</v>
      </c>
      <c r="C12531">
        <v>9187</v>
      </c>
      <c r="D12531">
        <v>2.99</v>
      </c>
      <c r="E12531" s="1">
        <v>38563.509722222225</v>
      </c>
    </row>
    <row r="12532" spans="1:5" x14ac:dyDescent="0.3">
      <c r="A12532">
        <v>12674</v>
      </c>
      <c r="B12532">
        <v>469</v>
      </c>
      <c r="C12532">
        <v>10075</v>
      </c>
      <c r="D12532">
        <v>4.99</v>
      </c>
      <c r="E12532" s="1">
        <v>38564.831944444442</v>
      </c>
    </row>
    <row r="12533" spans="1:5" x14ac:dyDescent="0.3">
      <c r="A12533">
        <v>12675</v>
      </c>
      <c r="B12533">
        <v>469</v>
      </c>
      <c r="C12533">
        <v>10258</v>
      </c>
      <c r="D12533">
        <v>4.99</v>
      </c>
      <c r="E12533" s="1">
        <v>38565.118750000001</v>
      </c>
    </row>
    <row r="12534" spans="1:5" x14ac:dyDescent="0.3">
      <c r="A12534">
        <v>12676</v>
      </c>
      <c r="B12534">
        <v>469</v>
      </c>
      <c r="C12534">
        <v>10316</v>
      </c>
      <c r="D12534">
        <v>4.99</v>
      </c>
      <c r="E12534" s="1">
        <v>38565.19027777778</v>
      </c>
    </row>
    <row r="12535" spans="1:5" x14ac:dyDescent="0.3">
      <c r="A12535">
        <v>12677</v>
      </c>
      <c r="B12535">
        <v>469</v>
      </c>
      <c r="C12535">
        <v>10658</v>
      </c>
      <c r="D12535">
        <v>2.99</v>
      </c>
      <c r="E12535" s="1">
        <v>38565.693749999999</v>
      </c>
    </row>
    <row r="12536" spans="1:5" x14ac:dyDescent="0.3">
      <c r="A12536">
        <v>12678</v>
      </c>
      <c r="B12536">
        <v>469</v>
      </c>
      <c r="C12536">
        <v>10741</v>
      </c>
      <c r="D12536">
        <v>2.99</v>
      </c>
      <c r="E12536" s="1">
        <v>38565.827777777777</v>
      </c>
    </row>
    <row r="12537" spans="1:5" x14ac:dyDescent="0.3">
      <c r="A12537">
        <v>12679</v>
      </c>
      <c r="B12537">
        <v>469</v>
      </c>
      <c r="C12537">
        <v>11185</v>
      </c>
      <c r="D12537">
        <v>0.98999999999999899</v>
      </c>
      <c r="E12537" s="1">
        <v>38566.461111111108</v>
      </c>
    </row>
    <row r="12538" spans="1:5" x14ac:dyDescent="0.3">
      <c r="A12538">
        <v>12680</v>
      </c>
      <c r="B12538">
        <v>469</v>
      </c>
      <c r="C12538">
        <v>12035</v>
      </c>
      <c r="D12538">
        <v>0.98999999999999899</v>
      </c>
      <c r="E12538" s="1">
        <v>38581.845833333333</v>
      </c>
    </row>
    <row r="12539" spans="1:5" x14ac:dyDescent="0.3">
      <c r="A12539">
        <v>12681</v>
      </c>
      <c r="B12539">
        <v>469</v>
      </c>
      <c r="C12539">
        <v>12447</v>
      </c>
      <c r="D12539">
        <v>4.99</v>
      </c>
      <c r="E12539" s="1">
        <v>38582.456250000003</v>
      </c>
    </row>
    <row r="12540" spans="1:5" x14ac:dyDescent="0.3">
      <c r="A12540">
        <v>12682</v>
      </c>
      <c r="B12540">
        <v>469</v>
      </c>
      <c r="C12540">
        <v>12633</v>
      </c>
      <c r="D12540">
        <v>6.99</v>
      </c>
      <c r="E12540" s="1">
        <v>38582.746527777781</v>
      </c>
    </row>
    <row r="12541" spans="1:5" x14ac:dyDescent="0.3">
      <c r="A12541">
        <v>12683</v>
      </c>
      <c r="B12541">
        <v>469</v>
      </c>
      <c r="C12541">
        <v>13654</v>
      </c>
      <c r="D12541">
        <v>4.99</v>
      </c>
      <c r="E12541" s="1">
        <v>38584.331944444442</v>
      </c>
    </row>
    <row r="12542" spans="1:5" x14ac:dyDescent="0.3">
      <c r="A12542">
        <v>12684</v>
      </c>
      <c r="B12542">
        <v>469</v>
      </c>
      <c r="C12542">
        <v>13763</v>
      </c>
      <c r="D12542">
        <v>2.99</v>
      </c>
      <c r="E12542" s="1">
        <v>38584.484027777777</v>
      </c>
    </row>
    <row r="12543" spans="1:5" x14ac:dyDescent="0.3">
      <c r="A12543">
        <v>12685</v>
      </c>
      <c r="B12543">
        <v>469</v>
      </c>
      <c r="C12543">
        <v>14197</v>
      </c>
      <c r="D12543">
        <v>7.99</v>
      </c>
      <c r="E12543" s="1">
        <v>38585.157638888886</v>
      </c>
    </row>
    <row r="12544" spans="1:5" x14ac:dyDescent="0.3">
      <c r="A12544">
        <v>12686</v>
      </c>
      <c r="B12544">
        <v>469</v>
      </c>
      <c r="C12544">
        <v>14661</v>
      </c>
      <c r="D12544">
        <v>2.99</v>
      </c>
      <c r="E12544" s="1">
        <v>38585.822222222225</v>
      </c>
    </row>
    <row r="12545" spans="1:5" x14ac:dyDescent="0.3">
      <c r="A12545">
        <v>12687</v>
      </c>
      <c r="B12545">
        <v>469</v>
      </c>
      <c r="C12545">
        <v>15487</v>
      </c>
      <c r="D12545">
        <v>4.99</v>
      </c>
      <c r="E12545" s="1">
        <v>38587.086805555555</v>
      </c>
    </row>
    <row r="12546" spans="1:5" x14ac:dyDescent="0.3">
      <c r="A12546">
        <v>12688</v>
      </c>
      <c r="B12546">
        <v>469</v>
      </c>
      <c r="C12546">
        <v>15561</v>
      </c>
      <c r="D12546">
        <v>9.99</v>
      </c>
      <c r="E12546" s="1">
        <v>38587.209722222222</v>
      </c>
    </row>
    <row r="12547" spans="1:5" x14ac:dyDescent="0.3">
      <c r="A12547">
        <v>12689</v>
      </c>
      <c r="B12547">
        <v>469</v>
      </c>
      <c r="C12547">
        <v>15851</v>
      </c>
      <c r="D12547">
        <v>2.99</v>
      </c>
      <c r="E12547" s="1">
        <v>38587.656944444447</v>
      </c>
    </row>
    <row r="12548" spans="1:5" x14ac:dyDescent="0.3">
      <c r="A12548">
        <v>12690</v>
      </c>
      <c r="B12548">
        <v>470</v>
      </c>
      <c r="C12548">
        <v>60</v>
      </c>
      <c r="D12548">
        <v>2.99</v>
      </c>
      <c r="E12548" s="1">
        <v>38497.373611111114</v>
      </c>
    </row>
    <row r="12549" spans="1:5" x14ac:dyDescent="0.3">
      <c r="A12549">
        <v>12691</v>
      </c>
      <c r="B12549">
        <v>470</v>
      </c>
      <c r="C12549">
        <v>1256</v>
      </c>
      <c r="D12549">
        <v>0.98999999999999899</v>
      </c>
      <c r="E12549" s="1">
        <v>38518.259027777778</v>
      </c>
    </row>
    <row r="12550" spans="1:5" x14ac:dyDescent="0.3">
      <c r="A12550">
        <v>12692</v>
      </c>
      <c r="B12550">
        <v>470</v>
      </c>
      <c r="C12550">
        <v>1283</v>
      </c>
      <c r="D12550">
        <v>0.98999999999999899</v>
      </c>
      <c r="E12550" s="1">
        <v>38518.352083333331</v>
      </c>
    </row>
    <row r="12551" spans="1:5" x14ac:dyDescent="0.3">
      <c r="A12551">
        <v>12693</v>
      </c>
      <c r="B12551">
        <v>470</v>
      </c>
      <c r="C12551">
        <v>1594</v>
      </c>
      <c r="D12551">
        <v>7.99</v>
      </c>
      <c r="E12551" s="1">
        <v>38519.21875</v>
      </c>
    </row>
    <row r="12552" spans="1:5" x14ac:dyDescent="0.3">
      <c r="A12552">
        <v>12694</v>
      </c>
      <c r="B12552">
        <v>470</v>
      </c>
      <c r="C12552">
        <v>3764</v>
      </c>
      <c r="D12552">
        <v>5.99</v>
      </c>
      <c r="E12552" s="1">
        <v>38539.542361111111</v>
      </c>
    </row>
    <row r="12553" spans="1:5" x14ac:dyDescent="0.3">
      <c r="A12553">
        <v>12695</v>
      </c>
      <c r="B12553">
        <v>470</v>
      </c>
      <c r="C12553">
        <v>3841</v>
      </c>
      <c r="D12553">
        <v>4.99</v>
      </c>
      <c r="E12553" s="1">
        <v>38539.69027777778</v>
      </c>
    </row>
    <row r="12554" spans="1:5" x14ac:dyDescent="0.3">
      <c r="A12554">
        <v>12696</v>
      </c>
      <c r="B12554">
        <v>470</v>
      </c>
      <c r="C12554">
        <v>3922</v>
      </c>
      <c r="D12554">
        <v>4.99</v>
      </c>
      <c r="E12554" s="1">
        <v>38539.855555555558</v>
      </c>
    </row>
    <row r="12555" spans="1:5" x14ac:dyDescent="0.3">
      <c r="A12555">
        <v>12697</v>
      </c>
      <c r="B12555">
        <v>470</v>
      </c>
      <c r="C12555">
        <v>4373</v>
      </c>
      <c r="D12555">
        <v>4.99</v>
      </c>
      <c r="E12555" s="1">
        <v>38540.840277777781</v>
      </c>
    </row>
    <row r="12556" spans="1:5" x14ac:dyDescent="0.3">
      <c r="A12556">
        <v>12698</v>
      </c>
      <c r="B12556">
        <v>470</v>
      </c>
      <c r="C12556">
        <v>4502</v>
      </c>
      <c r="D12556">
        <v>6.99</v>
      </c>
      <c r="E12556" s="1">
        <v>38541.091666666667</v>
      </c>
    </row>
    <row r="12557" spans="1:5" x14ac:dyDescent="0.3">
      <c r="A12557">
        <v>12699</v>
      </c>
      <c r="B12557">
        <v>470</v>
      </c>
      <c r="C12557">
        <v>5082</v>
      </c>
      <c r="D12557">
        <v>4.99</v>
      </c>
      <c r="E12557" s="1">
        <v>38542.227777777778</v>
      </c>
    </row>
    <row r="12558" spans="1:5" x14ac:dyDescent="0.3">
      <c r="A12558">
        <v>12700</v>
      </c>
      <c r="B12558">
        <v>470</v>
      </c>
      <c r="C12558">
        <v>6009</v>
      </c>
      <c r="D12558">
        <v>3.99</v>
      </c>
      <c r="E12558" s="1">
        <v>38544.07708333333</v>
      </c>
    </row>
    <row r="12559" spans="1:5" x14ac:dyDescent="0.3">
      <c r="A12559">
        <v>12701</v>
      </c>
      <c r="B12559">
        <v>470</v>
      </c>
      <c r="C12559">
        <v>6198</v>
      </c>
      <c r="D12559">
        <v>2.99</v>
      </c>
      <c r="E12559" s="1">
        <v>38544.508333333331</v>
      </c>
    </row>
    <row r="12560" spans="1:5" x14ac:dyDescent="0.3">
      <c r="A12560">
        <v>12702</v>
      </c>
      <c r="B12560">
        <v>470</v>
      </c>
      <c r="C12560">
        <v>6703</v>
      </c>
      <c r="D12560">
        <v>4.99</v>
      </c>
      <c r="E12560" s="1">
        <v>38545.534722222219</v>
      </c>
    </row>
    <row r="12561" spans="1:5" x14ac:dyDescent="0.3">
      <c r="A12561">
        <v>12703</v>
      </c>
      <c r="B12561">
        <v>470</v>
      </c>
      <c r="C12561">
        <v>6927</v>
      </c>
      <c r="D12561">
        <v>10.99</v>
      </c>
      <c r="E12561" s="1">
        <v>38559.955555555556</v>
      </c>
    </row>
    <row r="12562" spans="1:5" x14ac:dyDescent="0.3">
      <c r="A12562">
        <v>12704</v>
      </c>
      <c r="B12562">
        <v>470</v>
      </c>
      <c r="C12562">
        <v>6942</v>
      </c>
      <c r="D12562">
        <v>5.99</v>
      </c>
      <c r="E12562" s="1">
        <v>38559.977083333331</v>
      </c>
    </row>
    <row r="12563" spans="1:5" x14ac:dyDescent="0.3">
      <c r="A12563">
        <v>12705</v>
      </c>
      <c r="B12563">
        <v>470</v>
      </c>
      <c r="C12563">
        <v>7663</v>
      </c>
      <c r="D12563">
        <v>4.99</v>
      </c>
      <c r="E12563" s="1">
        <v>38561.09652777778</v>
      </c>
    </row>
    <row r="12564" spans="1:5" x14ac:dyDescent="0.3">
      <c r="A12564">
        <v>12706</v>
      </c>
      <c r="B12564">
        <v>470</v>
      </c>
      <c r="C12564">
        <v>8476</v>
      </c>
      <c r="D12564">
        <v>8.99</v>
      </c>
      <c r="E12564" s="1">
        <v>38562.36041666667</v>
      </c>
    </row>
    <row r="12565" spans="1:5" x14ac:dyDescent="0.3">
      <c r="A12565">
        <v>12707</v>
      </c>
      <c r="B12565">
        <v>470</v>
      </c>
      <c r="C12565">
        <v>8890</v>
      </c>
      <c r="D12565">
        <v>6.99</v>
      </c>
      <c r="E12565" s="1">
        <v>38563.029166666667</v>
      </c>
    </row>
    <row r="12566" spans="1:5" x14ac:dyDescent="0.3">
      <c r="A12566">
        <v>12708</v>
      </c>
      <c r="B12566">
        <v>470</v>
      </c>
      <c r="C12566">
        <v>9422</v>
      </c>
      <c r="D12566">
        <v>5.99</v>
      </c>
      <c r="E12566" s="1">
        <v>38563.880555555559</v>
      </c>
    </row>
    <row r="12567" spans="1:5" x14ac:dyDescent="0.3">
      <c r="A12567">
        <v>12709</v>
      </c>
      <c r="B12567">
        <v>470</v>
      </c>
      <c r="C12567">
        <v>9687</v>
      </c>
      <c r="D12567">
        <v>2.99</v>
      </c>
      <c r="E12567" s="1">
        <v>38564.286111111112</v>
      </c>
    </row>
    <row r="12568" spans="1:5" x14ac:dyDescent="0.3">
      <c r="A12568">
        <v>12710</v>
      </c>
      <c r="B12568">
        <v>470</v>
      </c>
      <c r="C12568">
        <v>10006</v>
      </c>
      <c r="D12568">
        <v>4.99</v>
      </c>
      <c r="E12568" s="1">
        <v>38564.745833333334</v>
      </c>
    </row>
    <row r="12569" spans="1:5" x14ac:dyDescent="0.3">
      <c r="A12569">
        <v>12711</v>
      </c>
      <c r="B12569">
        <v>470</v>
      </c>
      <c r="C12569">
        <v>10236</v>
      </c>
      <c r="D12569">
        <v>0.98999999999999899</v>
      </c>
      <c r="E12569" s="1">
        <v>38565.086805555555</v>
      </c>
    </row>
    <row r="12570" spans="1:5" x14ac:dyDescent="0.3">
      <c r="A12570">
        <v>12712</v>
      </c>
      <c r="B12570">
        <v>470</v>
      </c>
      <c r="C12570">
        <v>10944</v>
      </c>
      <c r="D12570">
        <v>4.99</v>
      </c>
      <c r="E12570" s="1">
        <v>38566.138888888891</v>
      </c>
    </row>
    <row r="12571" spans="1:5" x14ac:dyDescent="0.3">
      <c r="A12571">
        <v>12713</v>
      </c>
      <c r="B12571">
        <v>470</v>
      </c>
      <c r="C12571">
        <v>11397</v>
      </c>
      <c r="D12571">
        <v>1.99</v>
      </c>
      <c r="E12571" s="1">
        <v>38566.786805555559</v>
      </c>
    </row>
    <row r="12572" spans="1:5" x14ac:dyDescent="0.3">
      <c r="A12572">
        <v>12714</v>
      </c>
      <c r="B12572">
        <v>470</v>
      </c>
      <c r="C12572">
        <v>11711</v>
      </c>
      <c r="D12572">
        <v>2.99</v>
      </c>
      <c r="E12572" s="1">
        <v>38581.3125</v>
      </c>
    </row>
    <row r="12573" spans="1:5" x14ac:dyDescent="0.3">
      <c r="A12573">
        <v>12715</v>
      </c>
      <c r="B12573">
        <v>470</v>
      </c>
      <c r="C12573">
        <v>11742</v>
      </c>
      <c r="D12573">
        <v>0.98999999999999899</v>
      </c>
      <c r="E12573" s="1">
        <v>38581.366666666669</v>
      </c>
    </row>
    <row r="12574" spans="1:5" x14ac:dyDescent="0.3">
      <c r="A12574">
        <v>12716</v>
      </c>
      <c r="B12574">
        <v>470</v>
      </c>
      <c r="C12574">
        <v>12177</v>
      </c>
      <c r="D12574">
        <v>3.99</v>
      </c>
      <c r="E12574" s="1">
        <v>38582.052083333336</v>
      </c>
    </row>
    <row r="12575" spans="1:5" x14ac:dyDescent="0.3">
      <c r="A12575">
        <v>12717</v>
      </c>
      <c r="B12575">
        <v>470</v>
      </c>
      <c r="C12575">
        <v>12423</v>
      </c>
      <c r="D12575">
        <v>8.99</v>
      </c>
      <c r="E12575" s="1">
        <v>38582.426388888889</v>
      </c>
    </row>
    <row r="12576" spans="1:5" x14ac:dyDescent="0.3">
      <c r="A12576">
        <v>12718</v>
      </c>
      <c r="B12576">
        <v>470</v>
      </c>
      <c r="C12576">
        <v>12753</v>
      </c>
      <c r="D12576">
        <v>10.99</v>
      </c>
      <c r="E12576" s="1">
        <v>38582.942361111112</v>
      </c>
    </row>
    <row r="12577" spans="1:5" x14ac:dyDescent="0.3">
      <c r="A12577">
        <v>12719</v>
      </c>
      <c r="B12577">
        <v>470</v>
      </c>
      <c r="C12577">
        <v>13585</v>
      </c>
      <c r="D12577">
        <v>4.99</v>
      </c>
      <c r="E12577" s="1">
        <v>38584.230555555558</v>
      </c>
    </row>
    <row r="12578" spans="1:5" x14ac:dyDescent="0.3">
      <c r="A12578">
        <v>12720</v>
      </c>
      <c r="B12578">
        <v>470</v>
      </c>
      <c r="C12578">
        <v>13592</v>
      </c>
      <c r="D12578">
        <v>4.99</v>
      </c>
      <c r="E12578" s="1">
        <v>38584.243055555555</v>
      </c>
    </row>
    <row r="12579" spans="1:5" x14ac:dyDescent="0.3">
      <c r="A12579">
        <v>12721</v>
      </c>
      <c r="B12579">
        <v>470</v>
      </c>
      <c r="C12579">
        <v>14405</v>
      </c>
      <c r="D12579">
        <v>4.99</v>
      </c>
      <c r="E12579" s="1">
        <v>38585.447916666664</v>
      </c>
    </row>
    <row r="12580" spans="1:5" x14ac:dyDescent="0.3">
      <c r="A12580">
        <v>12722</v>
      </c>
      <c r="B12580">
        <v>471</v>
      </c>
      <c r="C12580">
        <v>616</v>
      </c>
      <c r="D12580">
        <v>2.99</v>
      </c>
      <c r="E12580" s="1">
        <v>38500.65625</v>
      </c>
    </row>
    <row r="12581" spans="1:5" x14ac:dyDescent="0.3">
      <c r="A12581">
        <v>12723</v>
      </c>
      <c r="B12581">
        <v>471</v>
      </c>
      <c r="C12581">
        <v>1447</v>
      </c>
      <c r="D12581">
        <v>4.99</v>
      </c>
      <c r="E12581" s="1">
        <v>38518.800694444442</v>
      </c>
    </row>
    <row r="12582" spans="1:5" x14ac:dyDescent="0.3">
      <c r="A12582">
        <v>12724</v>
      </c>
      <c r="B12582">
        <v>471</v>
      </c>
      <c r="C12582">
        <v>1449</v>
      </c>
      <c r="D12582">
        <v>2.99</v>
      </c>
      <c r="E12582" s="1">
        <v>38518.804861111108</v>
      </c>
    </row>
    <row r="12583" spans="1:5" x14ac:dyDescent="0.3">
      <c r="A12583">
        <v>12725</v>
      </c>
      <c r="B12583">
        <v>471</v>
      </c>
      <c r="C12583">
        <v>2165</v>
      </c>
      <c r="D12583">
        <v>2.99</v>
      </c>
      <c r="E12583" s="1">
        <v>38520.993750000001</v>
      </c>
    </row>
    <row r="12584" spans="1:5" x14ac:dyDescent="0.3">
      <c r="A12584">
        <v>12726</v>
      </c>
      <c r="B12584">
        <v>471</v>
      </c>
      <c r="C12584">
        <v>2350</v>
      </c>
      <c r="D12584">
        <v>4.99</v>
      </c>
      <c r="E12584" s="1">
        <v>38521.517361111109</v>
      </c>
    </row>
    <row r="12585" spans="1:5" x14ac:dyDescent="0.3">
      <c r="A12585">
        <v>12727</v>
      </c>
      <c r="B12585">
        <v>471</v>
      </c>
      <c r="C12585">
        <v>3073</v>
      </c>
      <c r="D12585">
        <v>4.99</v>
      </c>
      <c r="E12585" s="1">
        <v>38523.606249999997</v>
      </c>
    </row>
    <row r="12586" spans="1:5" x14ac:dyDescent="0.3">
      <c r="A12586">
        <v>12728</v>
      </c>
      <c r="B12586">
        <v>471</v>
      </c>
      <c r="C12586">
        <v>3917</v>
      </c>
      <c r="D12586">
        <v>0.98999999999999899</v>
      </c>
      <c r="E12586" s="1">
        <v>38539.84652777778</v>
      </c>
    </row>
    <row r="12587" spans="1:5" x14ac:dyDescent="0.3">
      <c r="A12587">
        <v>12729</v>
      </c>
      <c r="B12587">
        <v>471</v>
      </c>
      <c r="C12587">
        <v>4020</v>
      </c>
      <c r="D12587">
        <v>2.99</v>
      </c>
      <c r="E12587" s="1">
        <v>38540.070833333331</v>
      </c>
    </row>
    <row r="12588" spans="1:5" x14ac:dyDescent="0.3">
      <c r="A12588">
        <v>12730</v>
      </c>
      <c r="B12588">
        <v>471</v>
      </c>
      <c r="C12588">
        <v>6293</v>
      </c>
      <c r="D12588">
        <v>2.99</v>
      </c>
      <c r="E12588" s="1">
        <v>38544.724999999999</v>
      </c>
    </row>
    <row r="12589" spans="1:5" x14ac:dyDescent="0.3">
      <c r="A12589">
        <v>12731</v>
      </c>
      <c r="B12589">
        <v>471</v>
      </c>
      <c r="C12589">
        <v>6336</v>
      </c>
      <c r="D12589">
        <v>8.99</v>
      </c>
      <c r="E12589" s="1">
        <v>38544.8125</v>
      </c>
    </row>
    <row r="12590" spans="1:5" x14ac:dyDescent="0.3">
      <c r="A12590">
        <v>12732</v>
      </c>
      <c r="B12590">
        <v>471</v>
      </c>
      <c r="C12590">
        <v>6912</v>
      </c>
      <c r="D12590">
        <v>5.99</v>
      </c>
      <c r="E12590" s="1">
        <v>38545.928472222222</v>
      </c>
    </row>
    <row r="12591" spans="1:5" x14ac:dyDescent="0.3">
      <c r="A12591">
        <v>12733</v>
      </c>
      <c r="B12591">
        <v>471</v>
      </c>
      <c r="C12591">
        <v>8199</v>
      </c>
      <c r="D12591">
        <v>0.98999999999999899</v>
      </c>
      <c r="E12591" s="1">
        <v>38561.965277777781</v>
      </c>
    </row>
    <row r="12592" spans="1:5" x14ac:dyDescent="0.3">
      <c r="A12592">
        <v>12734</v>
      </c>
      <c r="B12592">
        <v>471</v>
      </c>
      <c r="C12592">
        <v>9077</v>
      </c>
      <c r="D12592">
        <v>2.99</v>
      </c>
      <c r="E12592" s="1">
        <v>38563.333333333336</v>
      </c>
    </row>
    <row r="12593" spans="1:5" x14ac:dyDescent="0.3">
      <c r="A12593">
        <v>12735</v>
      </c>
      <c r="B12593">
        <v>471</v>
      </c>
      <c r="C12593">
        <v>9502</v>
      </c>
      <c r="D12593">
        <v>0.98999999999999899</v>
      </c>
      <c r="E12593" s="1">
        <v>38564.001388888886</v>
      </c>
    </row>
    <row r="12594" spans="1:5" x14ac:dyDescent="0.3">
      <c r="A12594">
        <v>12736</v>
      </c>
      <c r="B12594">
        <v>471</v>
      </c>
      <c r="C12594">
        <v>9560</v>
      </c>
      <c r="D12594">
        <v>2.99</v>
      </c>
      <c r="E12594" s="1">
        <v>38564.095138888886</v>
      </c>
    </row>
    <row r="12595" spans="1:5" x14ac:dyDescent="0.3">
      <c r="A12595">
        <v>12737</v>
      </c>
      <c r="B12595">
        <v>471</v>
      </c>
      <c r="C12595">
        <v>10430</v>
      </c>
      <c r="D12595">
        <v>2.99</v>
      </c>
      <c r="E12595" s="1">
        <v>38565.359027777777</v>
      </c>
    </row>
    <row r="12596" spans="1:5" x14ac:dyDescent="0.3">
      <c r="A12596">
        <v>12738</v>
      </c>
      <c r="B12596">
        <v>471</v>
      </c>
      <c r="C12596">
        <v>10828</v>
      </c>
      <c r="D12596">
        <v>3.99</v>
      </c>
      <c r="E12596" s="1">
        <v>38565.969444444447</v>
      </c>
    </row>
    <row r="12597" spans="1:5" x14ac:dyDescent="0.3">
      <c r="A12597">
        <v>12739</v>
      </c>
      <c r="B12597">
        <v>471</v>
      </c>
      <c r="C12597">
        <v>11601</v>
      </c>
      <c r="D12597">
        <v>4.99</v>
      </c>
      <c r="E12597" s="1">
        <v>38581.134722222225</v>
      </c>
    </row>
    <row r="12598" spans="1:5" x14ac:dyDescent="0.3">
      <c r="A12598">
        <v>12740</v>
      </c>
      <c r="B12598">
        <v>471</v>
      </c>
      <c r="C12598">
        <v>12271</v>
      </c>
      <c r="D12598">
        <v>4.99</v>
      </c>
      <c r="E12598" s="1">
        <v>38582.189583333333</v>
      </c>
    </row>
    <row r="12599" spans="1:5" x14ac:dyDescent="0.3">
      <c r="A12599">
        <v>12741</v>
      </c>
      <c r="B12599">
        <v>471</v>
      </c>
      <c r="C12599">
        <v>13661</v>
      </c>
      <c r="D12599">
        <v>5.99</v>
      </c>
      <c r="E12599" s="1">
        <v>38584.336805555555</v>
      </c>
    </row>
    <row r="12600" spans="1:5" x14ac:dyDescent="0.3">
      <c r="A12600">
        <v>12742</v>
      </c>
      <c r="B12600">
        <v>471</v>
      </c>
      <c r="C12600">
        <v>14085</v>
      </c>
      <c r="D12600">
        <v>7.99</v>
      </c>
      <c r="E12600" s="1">
        <v>38584.990277777775</v>
      </c>
    </row>
    <row r="12601" spans="1:5" x14ac:dyDescent="0.3">
      <c r="A12601">
        <v>12743</v>
      </c>
      <c r="B12601">
        <v>471</v>
      </c>
      <c r="C12601">
        <v>14094</v>
      </c>
      <c r="D12601">
        <v>4.99</v>
      </c>
      <c r="E12601" s="1">
        <v>38585.01458333333</v>
      </c>
    </row>
    <row r="12602" spans="1:5" x14ac:dyDescent="0.3">
      <c r="A12602">
        <v>12744</v>
      </c>
      <c r="B12602">
        <v>471</v>
      </c>
      <c r="C12602">
        <v>14317</v>
      </c>
      <c r="D12602">
        <v>5.99</v>
      </c>
      <c r="E12602" s="1">
        <v>38585.333333333336</v>
      </c>
    </row>
    <row r="12603" spans="1:5" x14ac:dyDescent="0.3">
      <c r="A12603">
        <v>12745</v>
      </c>
      <c r="B12603">
        <v>471</v>
      </c>
      <c r="C12603">
        <v>14538</v>
      </c>
      <c r="D12603">
        <v>2.99</v>
      </c>
      <c r="E12603" s="1">
        <v>38585.644444444442</v>
      </c>
    </row>
    <row r="12604" spans="1:5" x14ac:dyDescent="0.3">
      <c r="A12604">
        <v>12746</v>
      </c>
      <c r="B12604">
        <v>471</v>
      </c>
      <c r="C12604">
        <v>14942</v>
      </c>
      <c r="D12604">
        <v>7.99</v>
      </c>
      <c r="E12604" s="1">
        <v>38586.248611111114</v>
      </c>
    </row>
    <row r="12605" spans="1:5" x14ac:dyDescent="0.3">
      <c r="A12605">
        <v>12747</v>
      </c>
      <c r="B12605">
        <v>471</v>
      </c>
      <c r="C12605">
        <v>15184</v>
      </c>
      <c r="D12605">
        <v>0.98999999999999899</v>
      </c>
      <c r="E12605" s="1">
        <v>38586.660416666666</v>
      </c>
    </row>
    <row r="12606" spans="1:5" x14ac:dyDescent="0.3">
      <c r="A12606">
        <v>12748</v>
      </c>
      <c r="B12606">
        <v>471</v>
      </c>
      <c r="C12606">
        <v>15654</v>
      </c>
      <c r="D12606">
        <v>1.99</v>
      </c>
      <c r="E12606" s="1">
        <v>38587.356944444444</v>
      </c>
    </row>
    <row r="12607" spans="1:5" x14ac:dyDescent="0.3">
      <c r="A12607">
        <v>12749</v>
      </c>
      <c r="B12607">
        <v>472</v>
      </c>
      <c r="C12607">
        <v>142</v>
      </c>
      <c r="D12607">
        <v>0.98999999999999899</v>
      </c>
      <c r="E12607" s="1">
        <v>38497.988194444442</v>
      </c>
    </row>
    <row r="12608" spans="1:5" x14ac:dyDescent="0.3">
      <c r="A12608">
        <v>12750</v>
      </c>
      <c r="B12608">
        <v>472</v>
      </c>
      <c r="C12608">
        <v>249</v>
      </c>
      <c r="D12608">
        <v>2.99</v>
      </c>
      <c r="E12608" s="1">
        <v>38498.59652777778</v>
      </c>
    </row>
    <row r="12609" spans="1:5" x14ac:dyDescent="0.3">
      <c r="A12609">
        <v>12751</v>
      </c>
      <c r="B12609">
        <v>472</v>
      </c>
      <c r="C12609">
        <v>800</v>
      </c>
      <c r="D12609">
        <v>0.98999999999999899</v>
      </c>
      <c r="E12609" s="1">
        <v>38501.727777777778</v>
      </c>
    </row>
    <row r="12610" spans="1:5" x14ac:dyDescent="0.3">
      <c r="A12610">
        <v>12752</v>
      </c>
      <c r="B12610">
        <v>472</v>
      </c>
      <c r="C12610">
        <v>994</v>
      </c>
      <c r="D12610">
        <v>4.99</v>
      </c>
      <c r="E12610" s="1">
        <v>38502.996527777781</v>
      </c>
    </row>
    <row r="12611" spans="1:5" x14ac:dyDescent="0.3">
      <c r="A12611">
        <v>12753</v>
      </c>
      <c r="B12611">
        <v>472</v>
      </c>
      <c r="C12611">
        <v>1389</v>
      </c>
      <c r="D12611">
        <v>4.99</v>
      </c>
      <c r="E12611" s="1">
        <v>38518.65902777778</v>
      </c>
    </row>
    <row r="12612" spans="1:5" x14ac:dyDescent="0.3">
      <c r="A12612">
        <v>12754</v>
      </c>
      <c r="B12612">
        <v>472</v>
      </c>
      <c r="C12612">
        <v>1776</v>
      </c>
      <c r="D12612">
        <v>6.99</v>
      </c>
      <c r="E12612" s="1">
        <v>38519.781944444447</v>
      </c>
    </row>
    <row r="12613" spans="1:5" x14ac:dyDescent="0.3">
      <c r="A12613">
        <v>12755</v>
      </c>
      <c r="B12613">
        <v>472</v>
      </c>
      <c r="C12613">
        <v>2538</v>
      </c>
      <c r="D12613">
        <v>5.99</v>
      </c>
      <c r="E12613" s="1">
        <v>38522.080555555556</v>
      </c>
    </row>
    <row r="12614" spans="1:5" x14ac:dyDescent="0.3">
      <c r="A12614">
        <v>12756</v>
      </c>
      <c r="B12614">
        <v>472</v>
      </c>
      <c r="C12614">
        <v>2974</v>
      </c>
      <c r="D12614">
        <v>0.98999999999999899</v>
      </c>
      <c r="E12614" s="1">
        <v>38523.333333333336</v>
      </c>
    </row>
    <row r="12615" spans="1:5" x14ac:dyDescent="0.3">
      <c r="A12615">
        <v>12757</v>
      </c>
      <c r="B12615">
        <v>472</v>
      </c>
      <c r="C12615">
        <v>2991</v>
      </c>
      <c r="D12615">
        <v>4.99</v>
      </c>
      <c r="E12615" s="1">
        <v>38523.381944444445</v>
      </c>
    </row>
    <row r="12616" spans="1:5" x14ac:dyDescent="0.3">
      <c r="A12616">
        <v>12758</v>
      </c>
      <c r="B12616">
        <v>472</v>
      </c>
      <c r="C12616">
        <v>3254</v>
      </c>
      <c r="D12616">
        <v>0.98999999999999899</v>
      </c>
      <c r="E12616" s="1">
        <v>38524.143750000003</v>
      </c>
    </row>
    <row r="12617" spans="1:5" x14ac:dyDescent="0.3">
      <c r="A12617">
        <v>12759</v>
      </c>
      <c r="B12617">
        <v>472</v>
      </c>
      <c r="C12617">
        <v>3815</v>
      </c>
      <c r="D12617">
        <v>6.99</v>
      </c>
      <c r="E12617" s="1">
        <v>38539.643055555556</v>
      </c>
    </row>
    <row r="12618" spans="1:5" x14ac:dyDescent="0.3">
      <c r="A12618">
        <v>12760</v>
      </c>
      <c r="B12618">
        <v>472</v>
      </c>
      <c r="C12618">
        <v>5318</v>
      </c>
      <c r="D12618">
        <v>2.99</v>
      </c>
      <c r="E12618" s="1">
        <v>38542.674305555556</v>
      </c>
    </row>
    <row r="12619" spans="1:5" x14ac:dyDescent="0.3">
      <c r="A12619">
        <v>12761</v>
      </c>
      <c r="B12619">
        <v>472</v>
      </c>
      <c r="C12619">
        <v>5612</v>
      </c>
      <c r="D12619">
        <v>3.99</v>
      </c>
      <c r="E12619" s="1">
        <v>38543.21875</v>
      </c>
    </row>
    <row r="12620" spans="1:5" x14ac:dyDescent="0.3">
      <c r="A12620">
        <v>12762</v>
      </c>
      <c r="B12620">
        <v>472</v>
      </c>
      <c r="C12620">
        <v>6119</v>
      </c>
      <c r="D12620">
        <v>6.99</v>
      </c>
      <c r="E12620" s="1">
        <v>38544.322222222225</v>
      </c>
    </row>
    <row r="12621" spans="1:5" x14ac:dyDescent="0.3">
      <c r="A12621">
        <v>12763</v>
      </c>
      <c r="B12621">
        <v>472</v>
      </c>
      <c r="C12621">
        <v>6274</v>
      </c>
      <c r="D12621">
        <v>5.99</v>
      </c>
      <c r="E12621" s="1">
        <v>38544.67291666667</v>
      </c>
    </row>
    <row r="12622" spans="1:5" x14ac:dyDescent="0.3">
      <c r="A12622">
        <v>12764</v>
      </c>
      <c r="B12622">
        <v>472</v>
      </c>
      <c r="C12622">
        <v>6308</v>
      </c>
      <c r="D12622">
        <v>5.99</v>
      </c>
      <c r="E12622" s="1">
        <v>38544.755555555559</v>
      </c>
    </row>
    <row r="12623" spans="1:5" x14ac:dyDescent="0.3">
      <c r="A12623">
        <v>12765</v>
      </c>
      <c r="B12623">
        <v>472</v>
      </c>
      <c r="C12623">
        <v>6584</v>
      </c>
      <c r="D12623">
        <v>2.99</v>
      </c>
      <c r="E12623" s="1">
        <v>38545.279861111114</v>
      </c>
    </row>
    <row r="12624" spans="1:5" x14ac:dyDescent="0.3">
      <c r="A12624">
        <v>12766</v>
      </c>
      <c r="B12624">
        <v>472</v>
      </c>
      <c r="C12624">
        <v>8929</v>
      </c>
      <c r="D12624">
        <v>5.99</v>
      </c>
      <c r="E12624" s="1">
        <v>38563.102777777778</v>
      </c>
    </row>
    <row r="12625" spans="1:5" x14ac:dyDescent="0.3">
      <c r="A12625">
        <v>12767</v>
      </c>
      <c r="B12625">
        <v>472</v>
      </c>
      <c r="C12625">
        <v>9926</v>
      </c>
      <c r="D12625">
        <v>6.99</v>
      </c>
      <c r="E12625" s="1">
        <v>38564.632638888892</v>
      </c>
    </row>
    <row r="12626" spans="1:5" x14ac:dyDescent="0.3">
      <c r="A12626">
        <v>12768</v>
      </c>
      <c r="B12626">
        <v>472</v>
      </c>
      <c r="C12626">
        <v>10282</v>
      </c>
      <c r="D12626">
        <v>6.99</v>
      </c>
      <c r="E12626" s="1">
        <v>38565.145138888889</v>
      </c>
    </row>
    <row r="12627" spans="1:5" x14ac:dyDescent="0.3">
      <c r="A12627">
        <v>12769</v>
      </c>
      <c r="B12627">
        <v>472</v>
      </c>
      <c r="C12627">
        <v>10627</v>
      </c>
      <c r="D12627">
        <v>0.98999999999999899</v>
      </c>
      <c r="E12627" s="1">
        <v>38565.647916666669</v>
      </c>
    </row>
    <row r="12628" spans="1:5" x14ac:dyDescent="0.3">
      <c r="A12628">
        <v>12770</v>
      </c>
      <c r="B12628">
        <v>472</v>
      </c>
      <c r="C12628">
        <v>11911</v>
      </c>
      <c r="D12628">
        <v>6.99</v>
      </c>
      <c r="E12628" s="1">
        <v>38581.660416666666</v>
      </c>
    </row>
    <row r="12629" spans="1:5" x14ac:dyDescent="0.3">
      <c r="A12629">
        <v>12771</v>
      </c>
      <c r="B12629">
        <v>472</v>
      </c>
      <c r="C12629">
        <v>12763</v>
      </c>
      <c r="D12629">
        <v>4.99</v>
      </c>
      <c r="E12629" s="1">
        <v>38582.963194444441</v>
      </c>
    </row>
    <row r="12630" spans="1:5" x14ac:dyDescent="0.3">
      <c r="A12630">
        <v>12772</v>
      </c>
      <c r="B12630">
        <v>472</v>
      </c>
      <c r="C12630">
        <v>13188</v>
      </c>
      <c r="D12630">
        <v>8.99</v>
      </c>
      <c r="E12630" s="1">
        <v>38583.602083333331</v>
      </c>
    </row>
    <row r="12631" spans="1:5" x14ac:dyDescent="0.3">
      <c r="A12631">
        <v>12773</v>
      </c>
      <c r="B12631">
        <v>472</v>
      </c>
      <c r="C12631">
        <v>14209</v>
      </c>
      <c r="D12631">
        <v>4.99</v>
      </c>
      <c r="E12631" s="1">
        <v>38585.178472222222</v>
      </c>
    </row>
    <row r="12632" spans="1:5" x14ac:dyDescent="0.3">
      <c r="A12632">
        <v>12774</v>
      </c>
      <c r="B12632">
        <v>472</v>
      </c>
      <c r="C12632">
        <v>14596</v>
      </c>
      <c r="D12632">
        <v>4.99</v>
      </c>
      <c r="E12632" s="1">
        <v>38585.734722222223</v>
      </c>
    </row>
    <row r="12633" spans="1:5" x14ac:dyDescent="0.3">
      <c r="A12633">
        <v>12775</v>
      </c>
      <c r="B12633">
        <v>472</v>
      </c>
      <c r="C12633">
        <v>14597</v>
      </c>
      <c r="D12633">
        <v>4.99</v>
      </c>
      <c r="E12633" s="1">
        <v>38585.73541666667</v>
      </c>
    </row>
    <row r="12634" spans="1:5" x14ac:dyDescent="0.3">
      <c r="A12634">
        <v>12776</v>
      </c>
      <c r="B12634">
        <v>472</v>
      </c>
      <c r="C12634">
        <v>15185</v>
      </c>
      <c r="D12634">
        <v>5.99</v>
      </c>
      <c r="E12634" s="1">
        <v>38586.661111111112</v>
      </c>
    </row>
    <row r="12635" spans="1:5" x14ac:dyDescent="0.3">
      <c r="A12635">
        <v>12777</v>
      </c>
      <c r="B12635">
        <v>472</v>
      </c>
      <c r="C12635">
        <v>15278</v>
      </c>
      <c r="D12635">
        <v>2.99</v>
      </c>
      <c r="E12635" s="1">
        <v>38586.79583333333</v>
      </c>
    </row>
    <row r="12636" spans="1:5" x14ac:dyDescent="0.3">
      <c r="A12636">
        <v>12779</v>
      </c>
      <c r="B12636">
        <v>473</v>
      </c>
      <c r="C12636">
        <v>348</v>
      </c>
      <c r="D12636">
        <v>4.99</v>
      </c>
      <c r="E12636" s="1">
        <v>38499.201388888891</v>
      </c>
    </row>
    <row r="12637" spans="1:5" x14ac:dyDescent="0.3">
      <c r="A12637">
        <v>12780</v>
      </c>
      <c r="B12637">
        <v>473</v>
      </c>
      <c r="C12637">
        <v>942</v>
      </c>
      <c r="D12637">
        <v>2.99</v>
      </c>
      <c r="E12637" s="1">
        <v>38502.628472222219</v>
      </c>
    </row>
    <row r="12638" spans="1:5" x14ac:dyDescent="0.3">
      <c r="A12638">
        <v>12781</v>
      </c>
      <c r="B12638">
        <v>473</v>
      </c>
      <c r="C12638">
        <v>973</v>
      </c>
      <c r="D12638">
        <v>3.99</v>
      </c>
      <c r="E12638" s="1">
        <v>38502.852083333331</v>
      </c>
    </row>
    <row r="12639" spans="1:5" x14ac:dyDescent="0.3">
      <c r="A12639">
        <v>12782</v>
      </c>
      <c r="B12639">
        <v>473</v>
      </c>
      <c r="C12639">
        <v>1748</v>
      </c>
      <c r="D12639">
        <v>0.98999999999999899</v>
      </c>
      <c r="E12639" s="1">
        <v>38519.70416666667</v>
      </c>
    </row>
    <row r="12640" spans="1:5" x14ac:dyDescent="0.3">
      <c r="A12640">
        <v>12783</v>
      </c>
      <c r="B12640">
        <v>473</v>
      </c>
      <c r="C12640">
        <v>2125</v>
      </c>
      <c r="D12640">
        <v>2.99</v>
      </c>
      <c r="E12640" s="1">
        <v>38520.870138888888</v>
      </c>
    </row>
    <row r="12641" spans="1:5" x14ac:dyDescent="0.3">
      <c r="A12641">
        <v>12784</v>
      </c>
      <c r="B12641">
        <v>473</v>
      </c>
      <c r="C12641">
        <v>2553</v>
      </c>
      <c r="D12641">
        <v>4.99</v>
      </c>
      <c r="E12641" s="1">
        <v>38522.12777777778</v>
      </c>
    </row>
    <row r="12642" spans="1:5" x14ac:dyDescent="0.3">
      <c r="A12642">
        <v>12785</v>
      </c>
      <c r="B12642">
        <v>473</v>
      </c>
      <c r="C12642">
        <v>2748</v>
      </c>
      <c r="D12642">
        <v>4.99</v>
      </c>
      <c r="E12642" s="1">
        <v>38522.681944444441</v>
      </c>
    </row>
    <row r="12643" spans="1:5" x14ac:dyDescent="0.3">
      <c r="A12643">
        <v>12786</v>
      </c>
      <c r="B12643">
        <v>473</v>
      </c>
      <c r="C12643">
        <v>3971</v>
      </c>
      <c r="D12643">
        <v>0.98999999999999899</v>
      </c>
      <c r="E12643" s="1">
        <v>38539.951388888891</v>
      </c>
    </row>
    <row r="12644" spans="1:5" x14ac:dyDescent="0.3">
      <c r="A12644">
        <v>12787</v>
      </c>
      <c r="B12644">
        <v>473</v>
      </c>
      <c r="C12644">
        <v>4006</v>
      </c>
      <c r="D12644">
        <v>4.99</v>
      </c>
      <c r="E12644" s="1">
        <v>38540.017361111109</v>
      </c>
    </row>
    <row r="12645" spans="1:5" x14ac:dyDescent="0.3">
      <c r="A12645">
        <v>12788</v>
      </c>
      <c r="B12645">
        <v>473</v>
      </c>
      <c r="C12645">
        <v>4625</v>
      </c>
      <c r="D12645">
        <v>4.99</v>
      </c>
      <c r="E12645" s="1">
        <v>38541.343055555553</v>
      </c>
    </row>
    <row r="12646" spans="1:5" x14ac:dyDescent="0.3">
      <c r="A12646">
        <v>12789</v>
      </c>
      <c r="B12646">
        <v>473</v>
      </c>
      <c r="C12646">
        <v>4873</v>
      </c>
      <c r="D12646">
        <v>0.98999999999999899</v>
      </c>
      <c r="E12646" s="1">
        <v>38541.807638888888</v>
      </c>
    </row>
    <row r="12647" spans="1:5" x14ac:dyDescent="0.3">
      <c r="A12647">
        <v>12790</v>
      </c>
      <c r="B12647">
        <v>473</v>
      </c>
      <c r="C12647">
        <v>5447</v>
      </c>
      <c r="D12647">
        <v>5.99</v>
      </c>
      <c r="E12647" s="1">
        <v>38542.92291666667</v>
      </c>
    </row>
    <row r="12648" spans="1:5" x14ac:dyDescent="0.3">
      <c r="A12648">
        <v>12791</v>
      </c>
      <c r="B12648">
        <v>473</v>
      </c>
      <c r="C12648">
        <v>6446</v>
      </c>
      <c r="D12648">
        <v>2.99</v>
      </c>
      <c r="E12648" s="1">
        <v>38545.030555555553</v>
      </c>
    </row>
    <row r="12649" spans="1:5" x14ac:dyDescent="0.3">
      <c r="A12649">
        <v>12792</v>
      </c>
      <c r="B12649">
        <v>473</v>
      </c>
      <c r="C12649">
        <v>6890</v>
      </c>
      <c r="D12649">
        <v>4.99</v>
      </c>
      <c r="E12649" s="1">
        <v>38545.877083333333</v>
      </c>
    </row>
    <row r="12650" spans="1:5" x14ac:dyDescent="0.3">
      <c r="A12650">
        <v>12793</v>
      </c>
      <c r="B12650">
        <v>473</v>
      </c>
      <c r="C12650">
        <v>7111</v>
      </c>
      <c r="D12650">
        <v>4.99</v>
      </c>
      <c r="E12650" s="1">
        <v>38560.234722222223</v>
      </c>
    </row>
    <row r="12651" spans="1:5" x14ac:dyDescent="0.3">
      <c r="A12651">
        <v>12794</v>
      </c>
      <c r="B12651">
        <v>473</v>
      </c>
      <c r="C12651">
        <v>7215</v>
      </c>
      <c r="D12651">
        <v>2.99</v>
      </c>
      <c r="E12651" s="1">
        <v>38560.39166666667</v>
      </c>
    </row>
    <row r="12652" spans="1:5" x14ac:dyDescent="0.3">
      <c r="A12652">
        <v>12795</v>
      </c>
      <c r="B12652">
        <v>473</v>
      </c>
      <c r="C12652">
        <v>7918</v>
      </c>
      <c r="D12652">
        <v>1.99</v>
      </c>
      <c r="E12652" s="1">
        <v>38561.498611111114</v>
      </c>
    </row>
    <row r="12653" spans="1:5" x14ac:dyDescent="0.3">
      <c r="A12653">
        <v>12796</v>
      </c>
      <c r="B12653">
        <v>473</v>
      </c>
      <c r="C12653">
        <v>7928</v>
      </c>
      <c r="D12653">
        <v>7.99</v>
      </c>
      <c r="E12653" s="1">
        <v>38561.510416666664</v>
      </c>
    </row>
    <row r="12654" spans="1:5" x14ac:dyDescent="0.3">
      <c r="A12654">
        <v>12797</v>
      </c>
      <c r="B12654">
        <v>473</v>
      </c>
      <c r="C12654">
        <v>9025</v>
      </c>
      <c r="D12654">
        <v>4.99</v>
      </c>
      <c r="E12654" s="1">
        <v>38563.243055555555</v>
      </c>
    </row>
    <row r="12655" spans="1:5" x14ac:dyDescent="0.3">
      <c r="A12655">
        <v>12798</v>
      </c>
      <c r="B12655">
        <v>473</v>
      </c>
      <c r="C12655">
        <v>9120</v>
      </c>
      <c r="D12655">
        <v>8.99</v>
      </c>
      <c r="E12655" s="1">
        <v>38563.393055555556</v>
      </c>
    </row>
    <row r="12656" spans="1:5" x14ac:dyDescent="0.3">
      <c r="A12656">
        <v>12799</v>
      </c>
      <c r="B12656">
        <v>473</v>
      </c>
      <c r="C12656">
        <v>10867</v>
      </c>
      <c r="D12656">
        <v>2.99</v>
      </c>
      <c r="E12656" s="1">
        <v>38566.01666666667</v>
      </c>
    </row>
    <row r="12657" spans="1:5" x14ac:dyDescent="0.3">
      <c r="A12657">
        <v>12800</v>
      </c>
      <c r="B12657">
        <v>473</v>
      </c>
      <c r="C12657">
        <v>11006</v>
      </c>
      <c r="D12657">
        <v>2.99</v>
      </c>
      <c r="E12657" s="1">
        <v>38566.211805555555</v>
      </c>
    </row>
    <row r="12658" spans="1:5" x14ac:dyDescent="0.3">
      <c r="A12658">
        <v>12801</v>
      </c>
      <c r="B12658">
        <v>473</v>
      </c>
      <c r="C12658">
        <v>11216</v>
      </c>
      <c r="D12658">
        <v>4.99</v>
      </c>
      <c r="E12658" s="1">
        <v>38566.515972222223</v>
      </c>
    </row>
    <row r="12659" spans="1:5" x14ac:dyDescent="0.3">
      <c r="A12659">
        <v>12802</v>
      </c>
      <c r="B12659">
        <v>473</v>
      </c>
      <c r="C12659">
        <v>11336</v>
      </c>
      <c r="D12659">
        <v>0.98999999999999899</v>
      </c>
      <c r="E12659" s="1">
        <v>38566.706944444442</v>
      </c>
    </row>
    <row r="12660" spans="1:5" x14ac:dyDescent="0.3">
      <c r="A12660">
        <v>12803</v>
      </c>
      <c r="B12660">
        <v>473</v>
      </c>
      <c r="C12660">
        <v>11421</v>
      </c>
      <c r="D12660">
        <v>7.99</v>
      </c>
      <c r="E12660" s="1">
        <v>38566.82708333333</v>
      </c>
    </row>
    <row r="12661" spans="1:5" x14ac:dyDescent="0.3">
      <c r="A12661">
        <v>12804</v>
      </c>
      <c r="B12661">
        <v>473</v>
      </c>
      <c r="C12661">
        <v>11741</v>
      </c>
      <c r="D12661">
        <v>0.98999999999999899</v>
      </c>
      <c r="E12661" s="1">
        <v>38581.366666666669</v>
      </c>
    </row>
    <row r="12662" spans="1:5" x14ac:dyDescent="0.3">
      <c r="A12662">
        <v>12805</v>
      </c>
      <c r="B12662">
        <v>473</v>
      </c>
      <c r="C12662">
        <v>13984</v>
      </c>
      <c r="D12662">
        <v>4.99</v>
      </c>
      <c r="E12662" s="1">
        <v>38584.800000000003</v>
      </c>
    </row>
    <row r="12663" spans="1:5" x14ac:dyDescent="0.3">
      <c r="A12663">
        <v>12806</v>
      </c>
      <c r="B12663">
        <v>473</v>
      </c>
      <c r="C12663">
        <v>14202</v>
      </c>
      <c r="D12663">
        <v>0.98999999999999899</v>
      </c>
      <c r="E12663" s="1">
        <v>38585.160416666666</v>
      </c>
    </row>
    <row r="12664" spans="1:5" x14ac:dyDescent="0.3">
      <c r="A12664">
        <v>12807</v>
      </c>
      <c r="B12664">
        <v>473</v>
      </c>
      <c r="C12664">
        <v>14550</v>
      </c>
      <c r="D12664">
        <v>0.98999999999999899</v>
      </c>
      <c r="E12664" s="1">
        <v>38585.663888888892</v>
      </c>
    </row>
    <row r="12665" spans="1:5" x14ac:dyDescent="0.3">
      <c r="A12665">
        <v>12808</v>
      </c>
      <c r="B12665">
        <v>473</v>
      </c>
      <c r="C12665">
        <v>14658</v>
      </c>
      <c r="D12665">
        <v>4.99</v>
      </c>
      <c r="E12665" s="1">
        <v>38585.820138888892</v>
      </c>
    </row>
    <row r="12666" spans="1:5" x14ac:dyDescent="0.3">
      <c r="A12666">
        <v>12809</v>
      </c>
      <c r="B12666">
        <v>473</v>
      </c>
      <c r="C12666">
        <v>14757</v>
      </c>
      <c r="D12666">
        <v>4.99</v>
      </c>
      <c r="E12666" s="1">
        <v>38585.974305555559</v>
      </c>
    </row>
    <row r="12667" spans="1:5" x14ac:dyDescent="0.3">
      <c r="A12667">
        <v>12810</v>
      </c>
      <c r="B12667">
        <v>473</v>
      </c>
      <c r="C12667">
        <v>15118</v>
      </c>
      <c r="D12667">
        <v>4.99</v>
      </c>
      <c r="E12667" s="1">
        <v>38586.526388888888</v>
      </c>
    </row>
    <row r="12668" spans="1:5" x14ac:dyDescent="0.3">
      <c r="A12668">
        <v>12811</v>
      </c>
      <c r="B12668">
        <v>473</v>
      </c>
      <c r="C12668">
        <v>15400</v>
      </c>
      <c r="D12668">
        <v>2.99</v>
      </c>
      <c r="E12668" s="1">
        <v>38586.967361111114</v>
      </c>
    </row>
    <row r="12669" spans="1:5" x14ac:dyDescent="0.3">
      <c r="A12669">
        <v>12812</v>
      </c>
      <c r="B12669">
        <v>473</v>
      </c>
      <c r="C12669">
        <v>16024</v>
      </c>
      <c r="D12669">
        <v>4.99</v>
      </c>
      <c r="E12669" s="1">
        <v>38587.906944444447</v>
      </c>
    </row>
    <row r="12670" spans="1:5" x14ac:dyDescent="0.3">
      <c r="A12670">
        <v>12813</v>
      </c>
      <c r="B12670">
        <v>474</v>
      </c>
      <c r="C12670">
        <v>816</v>
      </c>
      <c r="D12670">
        <v>7.99</v>
      </c>
      <c r="E12670" s="1">
        <v>38501.851388888892</v>
      </c>
    </row>
    <row r="12671" spans="1:5" x14ac:dyDescent="0.3">
      <c r="A12671">
        <v>12814</v>
      </c>
      <c r="B12671">
        <v>474</v>
      </c>
      <c r="C12671">
        <v>1758</v>
      </c>
      <c r="D12671">
        <v>8.99</v>
      </c>
      <c r="E12671" s="1">
        <v>38519.73541666667</v>
      </c>
    </row>
    <row r="12672" spans="1:5" x14ac:dyDescent="0.3">
      <c r="A12672">
        <v>12815</v>
      </c>
      <c r="B12672">
        <v>474</v>
      </c>
      <c r="C12672">
        <v>2944</v>
      </c>
      <c r="D12672">
        <v>7.99</v>
      </c>
      <c r="E12672" s="1">
        <v>38523.238194444442</v>
      </c>
    </row>
    <row r="12673" spans="1:5" x14ac:dyDescent="0.3">
      <c r="A12673">
        <v>12816</v>
      </c>
      <c r="B12673">
        <v>474</v>
      </c>
      <c r="C12673">
        <v>3787</v>
      </c>
      <c r="D12673">
        <v>4.99</v>
      </c>
      <c r="E12673" s="1">
        <v>38539.584722222222</v>
      </c>
    </row>
    <row r="12674" spans="1:5" x14ac:dyDescent="0.3">
      <c r="A12674">
        <v>12817</v>
      </c>
      <c r="B12674">
        <v>474</v>
      </c>
      <c r="C12674">
        <v>4048</v>
      </c>
      <c r="D12674">
        <v>1.99</v>
      </c>
      <c r="E12674" s="1">
        <v>38540.145833333336</v>
      </c>
    </row>
    <row r="12675" spans="1:5" x14ac:dyDescent="0.3">
      <c r="A12675">
        <v>12818</v>
      </c>
      <c r="B12675">
        <v>474</v>
      </c>
      <c r="C12675">
        <v>4481</v>
      </c>
      <c r="D12675">
        <v>2.99</v>
      </c>
      <c r="E12675" s="1">
        <v>38541.040277777778</v>
      </c>
    </row>
    <row r="12676" spans="1:5" x14ac:dyDescent="0.3">
      <c r="A12676">
        <v>12819</v>
      </c>
      <c r="B12676">
        <v>474</v>
      </c>
      <c r="C12676">
        <v>4533</v>
      </c>
      <c r="D12676">
        <v>0.98999999999999899</v>
      </c>
      <c r="E12676" s="1">
        <v>38541.147222222222</v>
      </c>
    </row>
    <row r="12677" spans="1:5" x14ac:dyDescent="0.3">
      <c r="A12677">
        <v>12820</v>
      </c>
      <c r="B12677">
        <v>474</v>
      </c>
      <c r="C12677">
        <v>4785</v>
      </c>
      <c r="D12677">
        <v>0.98999999999999899</v>
      </c>
      <c r="E12677" s="1">
        <v>38541.673611111109</v>
      </c>
    </row>
    <row r="12678" spans="1:5" x14ac:dyDescent="0.3">
      <c r="A12678">
        <v>12821</v>
      </c>
      <c r="B12678">
        <v>474</v>
      </c>
      <c r="C12678">
        <v>4809</v>
      </c>
      <c r="D12678">
        <v>2.99</v>
      </c>
      <c r="E12678" s="1">
        <v>38541.710416666669</v>
      </c>
    </row>
    <row r="12679" spans="1:5" x14ac:dyDescent="0.3">
      <c r="A12679">
        <v>12822</v>
      </c>
      <c r="B12679">
        <v>474</v>
      </c>
      <c r="C12679">
        <v>4886</v>
      </c>
      <c r="D12679">
        <v>4.99</v>
      </c>
      <c r="E12679" s="1">
        <v>38541.828472222223</v>
      </c>
    </row>
    <row r="12680" spans="1:5" x14ac:dyDescent="0.3">
      <c r="A12680">
        <v>12823</v>
      </c>
      <c r="B12680">
        <v>474</v>
      </c>
      <c r="C12680">
        <v>5251</v>
      </c>
      <c r="D12680">
        <v>0.98999999999999899</v>
      </c>
      <c r="E12680" s="1">
        <v>38542.566666666666</v>
      </c>
    </row>
    <row r="12681" spans="1:5" x14ac:dyDescent="0.3">
      <c r="A12681">
        <v>12824</v>
      </c>
      <c r="B12681">
        <v>474</v>
      </c>
      <c r="C12681">
        <v>6499</v>
      </c>
      <c r="D12681">
        <v>7.99</v>
      </c>
      <c r="E12681" s="1">
        <v>38545.132638888892</v>
      </c>
    </row>
    <row r="12682" spans="1:5" x14ac:dyDescent="0.3">
      <c r="A12682">
        <v>12825</v>
      </c>
      <c r="B12682">
        <v>474</v>
      </c>
      <c r="C12682">
        <v>8991</v>
      </c>
      <c r="D12682">
        <v>2.99</v>
      </c>
      <c r="E12682" s="1">
        <v>38563.195833333331</v>
      </c>
    </row>
    <row r="12683" spans="1:5" x14ac:dyDescent="0.3">
      <c r="A12683">
        <v>12826</v>
      </c>
      <c r="B12683">
        <v>474</v>
      </c>
      <c r="C12683">
        <v>10376</v>
      </c>
      <c r="D12683">
        <v>5.99</v>
      </c>
      <c r="E12683" s="1">
        <v>38565.268750000003</v>
      </c>
    </row>
    <row r="12684" spans="1:5" x14ac:dyDescent="0.3">
      <c r="A12684">
        <v>12827</v>
      </c>
      <c r="B12684">
        <v>474</v>
      </c>
      <c r="C12684">
        <v>11117</v>
      </c>
      <c r="D12684">
        <v>0.98999999999999899</v>
      </c>
      <c r="E12684" s="1">
        <v>38566.35833333333</v>
      </c>
    </row>
    <row r="12685" spans="1:5" x14ac:dyDescent="0.3">
      <c r="A12685">
        <v>12828</v>
      </c>
      <c r="B12685">
        <v>474</v>
      </c>
      <c r="C12685">
        <v>11489</v>
      </c>
      <c r="D12685">
        <v>2.99</v>
      </c>
      <c r="E12685" s="1">
        <v>38566.940972222219</v>
      </c>
    </row>
    <row r="12686" spans="1:5" x14ac:dyDescent="0.3">
      <c r="A12686">
        <v>12829</v>
      </c>
      <c r="B12686">
        <v>474</v>
      </c>
      <c r="C12686">
        <v>11537</v>
      </c>
      <c r="D12686">
        <v>2.99</v>
      </c>
      <c r="E12686" s="1">
        <v>38581.02847222222</v>
      </c>
    </row>
    <row r="12687" spans="1:5" x14ac:dyDescent="0.3">
      <c r="A12687">
        <v>12830</v>
      </c>
      <c r="B12687">
        <v>474</v>
      </c>
      <c r="C12687">
        <v>12083</v>
      </c>
      <c r="D12687">
        <v>2.99</v>
      </c>
      <c r="E12687" s="1">
        <v>38581.925694444442</v>
      </c>
    </row>
    <row r="12688" spans="1:5" x14ac:dyDescent="0.3">
      <c r="A12688">
        <v>12831</v>
      </c>
      <c r="B12688">
        <v>474</v>
      </c>
      <c r="C12688">
        <v>12236</v>
      </c>
      <c r="D12688">
        <v>4.99</v>
      </c>
      <c r="E12688" s="1">
        <v>38582.138194444444</v>
      </c>
    </row>
    <row r="12689" spans="1:5" x14ac:dyDescent="0.3">
      <c r="A12689">
        <v>12832</v>
      </c>
      <c r="B12689">
        <v>474</v>
      </c>
      <c r="C12689">
        <v>12440</v>
      </c>
      <c r="D12689">
        <v>0.98999999999999899</v>
      </c>
      <c r="E12689" s="1">
        <v>38582.449305555558</v>
      </c>
    </row>
    <row r="12690" spans="1:5" x14ac:dyDescent="0.3">
      <c r="A12690">
        <v>12833</v>
      </c>
      <c r="B12690">
        <v>474</v>
      </c>
      <c r="C12690">
        <v>12597</v>
      </c>
      <c r="D12690">
        <v>2.99</v>
      </c>
      <c r="E12690" s="1">
        <v>38582.69027777778</v>
      </c>
    </row>
    <row r="12691" spans="1:5" x14ac:dyDescent="0.3">
      <c r="A12691">
        <v>12834</v>
      </c>
      <c r="B12691">
        <v>474</v>
      </c>
      <c r="C12691">
        <v>12702</v>
      </c>
      <c r="D12691">
        <v>4.99</v>
      </c>
      <c r="E12691" s="1">
        <v>38582.854166666664</v>
      </c>
    </row>
    <row r="12692" spans="1:5" x14ac:dyDescent="0.3">
      <c r="A12692">
        <v>12835</v>
      </c>
      <c r="B12692">
        <v>474</v>
      </c>
      <c r="C12692">
        <v>14728</v>
      </c>
      <c r="D12692">
        <v>0.98999999999999899</v>
      </c>
      <c r="E12692" s="1">
        <v>38585.927083333336</v>
      </c>
    </row>
    <row r="12693" spans="1:5" x14ac:dyDescent="0.3">
      <c r="A12693">
        <v>12836</v>
      </c>
      <c r="B12693">
        <v>474</v>
      </c>
      <c r="C12693">
        <v>15046</v>
      </c>
      <c r="D12693">
        <v>4.99</v>
      </c>
      <c r="E12693" s="1">
        <v>38586.412499999999</v>
      </c>
    </row>
    <row r="12694" spans="1:5" x14ac:dyDescent="0.3">
      <c r="A12694">
        <v>12837</v>
      </c>
      <c r="B12694">
        <v>474</v>
      </c>
      <c r="C12694">
        <v>15558</v>
      </c>
      <c r="D12694">
        <v>6.99</v>
      </c>
      <c r="E12694" s="1">
        <v>38587.202777777777</v>
      </c>
    </row>
    <row r="12695" spans="1:5" x14ac:dyDescent="0.3">
      <c r="A12695">
        <v>12839</v>
      </c>
      <c r="B12695">
        <v>475</v>
      </c>
      <c r="C12695">
        <v>417</v>
      </c>
      <c r="D12695">
        <v>4.99</v>
      </c>
      <c r="E12695" s="1">
        <v>38499.629861111112</v>
      </c>
    </row>
    <row r="12696" spans="1:5" x14ac:dyDescent="0.3">
      <c r="A12696">
        <v>12840</v>
      </c>
      <c r="B12696">
        <v>475</v>
      </c>
      <c r="C12696">
        <v>702</v>
      </c>
      <c r="D12696">
        <v>0.98999999999999899</v>
      </c>
      <c r="E12696" s="1">
        <v>38501.102083333331</v>
      </c>
    </row>
    <row r="12697" spans="1:5" x14ac:dyDescent="0.3">
      <c r="A12697">
        <v>12841</v>
      </c>
      <c r="B12697">
        <v>475</v>
      </c>
      <c r="C12697">
        <v>3980</v>
      </c>
      <c r="D12697">
        <v>5.99</v>
      </c>
      <c r="E12697" s="1">
        <v>38539.96597222222</v>
      </c>
    </row>
    <row r="12698" spans="1:5" x14ac:dyDescent="0.3">
      <c r="A12698">
        <v>12842</v>
      </c>
      <c r="B12698">
        <v>475</v>
      </c>
      <c r="C12698">
        <v>4013</v>
      </c>
      <c r="D12698">
        <v>6.99</v>
      </c>
      <c r="E12698" s="1">
        <v>38540.040277777778</v>
      </c>
    </row>
    <row r="12699" spans="1:5" x14ac:dyDescent="0.3">
      <c r="A12699">
        <v>12843</v>
      </c>
      <c r="B12699">
        <v>475</v>
      </c>
      <c r="C12699">
        <v>4617</v>
      </c>
      <c r="D12699">
        <v>4.99</v>
      </c>
      <c r="E12699" s="1">
        <v>38541.329861111109</v>
      </c>
    </row>
    <row r="12700" spans="1:5" x14ac:dyDescent="0.3">
      <c r="A12700">
        <v>12844</v>
      </c>
      <c r="B12700">
        <v>475</v>
      </c>
      <c r="C12700">
        <v>5379</v>
      </c>
      <c r="D12700">
        <v>0.98999999999999899</v>
      </c>
      <c r="E12700" s="1">
        <v>38542.797222222223</v>
      </c>
    </row>
    <row r="12701" spans="1:5" x14ac:dyDescent="0.3">
      <c r="A12701">
        <v>12845</v>
      </c>
      <c r="B12701">
        <v>475</v>
      </c>
      <c r="C12701">
        <v>5407</v>
      </c>
      <c r="D12701">
        <v>0.98999999999999899</v>
      </c>
      <c r="E12701" s="1">
        <v>38542.844444444447</v>
      </c>
    </row>
    <row r="12702" spans="1:5" x14ac:dyDescent="0.3">
      <c r="A12702">
        <v>12846</v>
      </c>
      <c r="B12702">
        <v>475</v>
      </c>
      <c r="C12702">
        <v>5415</v>
      </c>
      <c r="D12702">
        <v>9.99</v>
      </c>
      <c r="E12702" s="1">
        <v>38542.854166666664</v>
      </c>
    </row>
    <row r="12703" spans="1:5" x14ac:dyDescent="0.3">
      <c r="A12703">
        <v>12847</v>
      </c>
      <c r="B12703">
        <v>475</v>
      </c>
      <c r="C12703">
        <v>5469</v>
      </c>
      <c r="D12703">
        <v>2.99</v>
      </c>
      <c r="E12703" s="1">
        <v>38542.963888888888</v>
      </c>
    </row>
    <row r="12704" spans="1:5" x14ac:dyDescent="0.3">
      <c r="A12704">
        <v>12848</v>
      </c>
      <c r="B12704">
        <v>475</v>
      </c>
      <c r="C12704">
        <v>6224</v>
      </c>
      <c r="D12704">
        <v>4.99</v>
      </c>
      <c r="E12704" s="1">
        <v>38544.570833333331</v>
      </c>
    </row>
    <row r="12705" spans="1:5" x14ac:dyDescent="0.3">
      <c r="A12705">
        <v>12849</v>
      </c>
      <c r="B12705">
        <v>475</v>
      </c>
      <c r="C12705">
        <v>7641</v>
      </c>
      <c r="D12705">
        <v>7.99</v>
      </c>
      <c r="E12705" s="1">
        <v>38561.052083333336</v>
      </c>
    </row>
    <row r="12706" spans="1:5" x14ac:dyDescent="0.3">
      <c r="A12706">
        <v>12850</v>
      </c>
      <c r="B12706">
        <v>475</v>
      </c>
      <c r="C12706">
        <v>7775</v>
      </c>
      <c r="D12706">
        <v>1.99</v>
      </c>
      <c r="E12706" s="1">
        <v>38561.294444444444</v>
      </c>
    </row>
    <row r="12707" spans="1:5" x14ac:dyDescent="0.3">
      <c r="A12707">
        <v>12851</v>
      </c>
      <c r="B12707">
        <v>475</v>
      </c>
      <c r="C12707">
        <v>8207</v>
      </c>
      <c r="D12707">
        <v>5.99</v>
      </c>
      <c r="E12707" s="1">
        <v>38561.976388888892</v>
      </c>
    </row>
    <row r="12708" spans="1:5" x14ac:dyDescent="0.3">
      <c r="A12708">
        <v>12852</v>
      </c>
      <c r="B12708">
        <v>475</v>
      </c>
      <c r="C12708">
        <v>9183</v>
      </c>
      <c r="D12708">
        <v>7.99</v>
      </c>
      <c r="E12708" s="1">
        <v>38563.506249999999</v>
      </c>
    </row>
    <row r="12709" spans="1:5" x14ac:dyDescent="0.3">
      <c r="A12709">
        <v>12853</v>
      </c>
      <c r="B12709">
        <v>475</v>
      </c>
      <c r="C12709">
        <v>9647</v>
      </c>
      <c r="D12709">
        <v>2.99</v>
      </c>
      <c r="E12709" s="1">
        <v>38564.239583333336</v>
      </c>
    </row>
    <row r="12710" spans="1:5" x14ac:dyDescent="0.3">
      <c r="A12710">
        <v>12854</v>
      </c>
      <c r="B12710">
        <v>475</v>
      </c>
      <c r="C12710">
        <v>9737</v>
      </c>
      <c r="D12710">
        <v>2.99</v>
      </c>
      <c r="E12710" s="1">
        <v>38564.374305555553</v>
      </c>
    </row>
    <row r="12711" spans="1:5" x14ac:dyDescent="0.3">
      <c r="A12711">
        <v>12855</v>
      </c>
      <c r="B12711">
        <v>475</v>
      </c>
      <c r="C12711">
        <v>10162</v>
      </c>
      <c r="D12711">
        <v>3.99</v>
      </c>
      <c r="E12711" s="1">
        <v>38564.96597222222</v>
      </c>
    </row>
    <row r="12712" spans="1:5" x14ac:dyDescent="0.3">
      <c r="A12712">
        <v>12856</v>
      </c>
      <c r="B12712">
        <v>475</v>
      </c>
      <c r="C12712">
        <v>10357</v>
      </c>
      <c r="D12712">
        <v>0.98999999999999899</v>
      </c>
      <c r="E12712" s="1">
        <v>38565.242361111108</v>
      </c>
    </row>
    <row r="12713" spans="1:5" x14ac:dyDescent="0.3">
      <c r="A12713">
        <v>12857</v>
      </c>
      <c r="B12713">
        <v>475</v>
      </c>
      <c r="C12713">
        <v>10633</v>
      </c>
      <c r="D12713">
        <v>3.99</v>
      </c>
      <c r="E12713" s="1">
        <v>38565.650694444441</v>
      </c>
    </row>
    <row r="12714" spans="1:5" x14ac:dyDescent="0.3">
      <c r="A12714">
        <v>12858</v>
      </c>
      <c r="B12714">
        <v>475</v>
      </c>
      <c r="C12714">
        <v>11293</v>
      </c>
      <c r="D12714">
        <v>5.99</v>
      </c>
      <c r="E12714" s="1">
        <v>38566.625</v>
      </c>
    </row>
    <row r="12715" spans="1:5" x14ac:dyDescent="0.3">
      <c r="A12715">
        <v>12859</v>
      </c>
      <c r="B12715">
        <v>475</v>
      </c>
      <c r="C12715">
        <v>11770</v>
      </c>
      <c r="D12715">
        <v>4.99</v>
      </c>
      <c r="E12715" s="1">
        <v>38581.420138888891</v>
      </c>
    </row>
    <row r="12716" spans="1:5" x14ac:dyDescent="0.3">
      <c r="A12716">
        <v>12860</v>
      </c>
      <c r="B12716">
        <v>475</v>
      </c>
      <c r="C12716">
        <v>14303</v>
      </c>
      <c r="D12716">
        <v>2.99</v>
      </c>
      <c r="E12716" s="1">
        <v>38585.306944444441</v>
      </c>
    </row>
    <row r="12717" spans="1:5" x14ac:dyDescent="0.3">
      <c r="A12717">
        <v>12861</v>
      </c>
      <c r="B12717">
        <v>475</v>
      </c>
      <c r="C12717">
        <v>15097</v>
      </c>
      <c r="D12717">
        <v>1.99</v>
      </c>
      <c r="E12717" s="1">
        <v>38586.488194444442</v>
      </c>
    </row>
    <row r="12718" spans="1:5" x14ac:dyDescent="0.3">
      <c r="A12718">
        <v>12862</v>
      </c>
      <c r="B12718">
        <v>475</v>
      </c>
      <c r="C12718">
        <v>15288</v>
      </c>
      <c r="D12718">
        <v>4.99</v>
      </c>
      <c r="E12718" s="1">
        <v>38586.807638888888</v>
      </c>
    </row>
    <row r="12719" spans="1:5" x14ac:dyDescent="0.3">
      <c r="A12719">
        <v>12863</v>
      </c>
      <c r="B12719">
        <v>476</v>
      </c>
      <c r="C12719">
        <v>489</v>
      </c>
      <c r="D12719">
        <v>4.99</v>
      </c>
      <c r="E12719" s="1">
        <v>38500.006249999999</v>
      </c>
    </row>
    <row r="12720" spans="1:5" x14ac:dyDescent="0.3">
      <c r="A12720">
        <v>12864</v>
      </c>
      <c r="B12720">
        <v>476</v>
      </c>
      <c r="C12720">
        <v>771</v>
      </c>
      <c r="D12720">
        <v>2.99</v>
      </c>
      <c r="E12720" s="1">
        <v>38501.540972222225</v>
      </c>
    </row>
    <row r="12721" spans="1:5" x14ac:dyDescent="0.3">
      <c r="A12721">
        <v>12865</v>
      </c>
      <c r="B12721">
        <v>476</v>
      </c>
      <c r="C12721">
        <v>1682</v>
      </c>
      <c r="D12721">
        <v>3.99</v>
      </c>
      <c r="E12721" s="1">
        <v>38519.495833333334</v>
      </c>
    </row>
    <row r="12722" spans="1:5" x14ac:dyDescent="0.3">
      <c r="A12722">
        <v>12866</v>
      </c>
      <c r="B12722">
        <v>476</v>
      </c>
      <c r="C12722">
        <v>2080</v>
      </c>
      <c r="D12722">
        <v>0.98999999999999899</v>
      </c>
      <c r="E12722" s="1">
        <v>38520.707638888889</v>
      </c>
    </row>
    <row r="12723" spans="1:5" x14ac:dyDescent="0.3">
      <c r="A12723">
        <v>12867</v>
      </c>
      <c r="B12723">
        <v>476</v>
      </c>
      <c r="C12723">
        <v>2508</v>
      </c>
      <c r="D12723">
        <v>4.99</v>
      </c>
      <c r="E12723" s="1">
        <v>38521.988194444442</v>
      </c>
    </row>
    <row r="12724" spans="1:5" x14ac:dyDescent="0.3">
      <c r="A12724">
        <v>12868</v>
      </c>
      <c r="B12724">
        <v>476</v>
      </c>
      <c r="C12724">
        <v>3448</v>
      </c>
      <c r="D12724">
        <v>2.99</v>
      </c>
      <c r="E12724" s="1">
        <v>38524.874305555553</v>
      </c>
    </row>
    <row r="12725" spans="1:5" x14ac:dyDescent="0.3">
      <c r="A12725">
        <v>12869</v>
      </c>
      <c r="B12725">
        <v>476</v>
      </c>
      <c r="C12725">
        <v>3477</v>
      </c>
      <c r="D12725">
        <v>7.99</v>
      </c>
      <c r="E12725" s="1">
        <v>38538.961805555555</v>
      </c>
    </row>
    <row r="12726" spans="1:5" x14ac:dyDescent="0.3">
      <c r="A12726">
        <v>12870</v>
      </c>
      <c r="B12726">
        <v>476</v>
      </c>
      <c r="C12726">
        <v>4010</v>
      </c>
      <c r="D12726">
        <v>5.99</v>
      </c>
      <c r="E12726" s="1">
        <v>38540.032638888886</v>
      </c>
    </row>
    <row r="12727" spans="1:5" x14ac:dyDescent="0.3">
      <c r="A12727">
        <v>12871</v>
      </c>
      <c r="B12727">
        <v>476</v>
      </c>
      <c r="C12727">
        <v>4171</v>
      </c>
      <c r="D12727">
        <v>4.99</v>
      </c>
      <c r="E12727" s="1">
        <v>38540.40902777778</v>
      </c>
    </row>
    <row r="12728" spans="1:5" x14ac:dyDescent="0.3">
      <c r="A12728">
        <v>12872</v>
      </c>
      <c r="B12728">
        <v>476</v>
      </c>
      <c r="C12728">
        <v>5644</v>
      </c>
      <c r="D12728">
        <v>4.99</v>
      </c>
      <c r="E12728" s="1">
        <v>38543.289583333331</v>
      </c>
    </row>
    <row r="12729" spans="1:5" x14ac:dyDescent="0.3">
      <c r="A12729">
        <v>12873</v>
      </c>
      <c r="B12729">
        <v>476</v>
      </c>
      <c r="C12729">
        <v>6151</v>
      </c>
      <c r="D12729">
        <v>2.99</v>
      </c>
      <c r="E12729" s="1">
        <v>38544.392361111109</v>
      </c>
    </row>
    <row r="12730" spans="1:5" x14ac:dyDescent="0.3">
      <c r="A12730">
        <v>12874</v>
      </c>
      <c r="B12730">
        <v>476</v>
      </c>
      <c r="C12730">
        <v>7461</v>
      </c>
      <c r="D12730">
        <v>0.98999999999999899</v>
      </c>
      <c r="E12730" s="1">
        <v>38560.78125</v>
      </c>
    </row>
    <row r="12731" spans="1:5" x14ac:dyDescent="0.3">
      <c r="A12731">
        <v>12875</v>
      </c>
      <c r="B12731">
        <v>476</v>
      </c>
      <c r="C12731">
        <v>8146</v>
      </c>
      <c r="D12731">
        <v>0.98999999999999899</v>
      </c>
      <c r="E12731" s="1">
        <v>38561.859027777777</v>
      </c>
    </row>
    <row r="12732" spans="1:5" x14ac:dyDescent="0.3">
      <c r="A12732">
        <v>12876</v>
      </c>
      <c r="B12732">
        <v>476</v>
      </c>
      <c r="C12732">
        <v>9325</v>
      </c>
      <c r="D12732">
        <v>6.99</v>
      </c>
      <c r="E12732" s="1">
        <v>38563.728472222225</v>
      </c>
    </row>
    <row r="12733" spans="1:5" x14ac:dyDescent="0.3">
      <c r="A12733">
        <v>12877</v>
      </c>
      <c r="B12733">
        <v>476</v>
      </c>
      <c r="C12733">
        <v>9743</v>
      </c>
      <c r="D12733">
        <v>3.99</v>
      </c>
      <c r="E12733" s="1">
        <v>38564.383333333331</v>
      </c>
    </row>
    <row r="12734" spans="1:5" x14ac:dyDescent="0.3">
      <c r="A12734">
        <v>12878</v>
      </c>
      <c r="B12734">
        <v>476</v>
      </c>
      <c r="C12734">
        <v>10346</v>
      </c>
      <c r="D12734">
        <v>4.99</v>
      </c>
      <c r="E12734" s="1">
        <v>38565.22152777778</v>
      </c>
    </row>
    <row r="12735" spans="1:5" x14ac:dyDescent="0.3">
      <c r="A12735">
        <v>12879</v>
      </c>
      <c r="B12735">
        <v>476</v>
      </c>
      <c r="C12735">
        <v>10617</v>
      </c>
      <c r="D12735">
        <v>9.99</v>
      </c>
      <c r="E12735" s="1">
        <v>38565.628472222219</v>
      </c>
    </row>
    <row r="12736" spans="1:5" x14ac:dyDescent="0.3">
      <c r="A12736">
        <v>12880</v>
      </c>
      <c r="B12736">
        <v>476</v>
      </c>
      <c r="C12736">
        <v>10826</v>
      </c>
      <c r="D12736">
        <v>6.99</v>
      </c>
      <c r="E12736" s="1">
        <v>38565.963194444441</v>
      </c>
    </row>
    <row r="12737" spans="1:5" x14ac:dyDescent="0.3">
      <c r="A12737">
        <v>12881</v>
      </c>
      <c r="B12737">
        <v>476</v>
      </c>
      <c r="C12737">
        <v>12616</v>
      </c>
      <c r="D12737">
        <v>4.99</v>
      </c>
      <c r="E12737" s="1">
        <v>38582.723611111112</v>
      </c>
    </row>
    <row r="12738" spans="1:5" x14ac:dyDescent="0.3">
      <c r="A12738">
        <v>12882</v>
      </c>
      <c r="B12738">
        <v>476</v>
      </c>
      <c r="C12738">
        <v>12709</v>
      </c>
      <c r="D12738">
        <v>5.99</v>
      </c>
      <c r="E12738" s="1">
        <v>38582.874305555553</v>
      </c>
    </row>
    <row r="12739" spans="1:5" x14ac:dyDescent="0.3">
      <c r="A12739">
        <v>12883</v>
      </c>
      <c r="B12739">
        <v>476</v>
      </c>
      <c r="C12739">
        <v>15413</v>
      </c>
      <c r="D12739">
        <v>0.98999999999999899</v>
      </c>
      <c r="E12739" s="1">
        <v>38586.984722222223</v>
      </c>
    </row>
    <row r="12740" spans="1:5" x14ac:dyDescent="0.3">
      <c r="A12740">
        <v>12885</v>
      </c>
      <c r="B12740">
        <v>477</v>
      </c>
      <c r="C12740">
        <v>882</v>
      </c>
      <c r="D12740">
        <v>2.99</v>
      </c>
      <c r="E12740" s="1">
        <v>38502.261111111111</v>
      </c>
    </row>
    <row r="12741" spans="1:5" x14ac:dyDescent="0.3">
      <c r="A12741">
        <v>12886</v>
      </c>
      <c r="B12741">
        <v>477</v>
      </c>
      <c r="C12741">
        <v>1714</v>
      </c>
      <c r="D12741">
        <v>6.99</v>
      </c>
      <c r="E12741" s="1">
        <v>38519.603472222225</v>
      </c>
    </row>
    <row r="12742" spans="1:5" x14ac:dyDescent="0.3">
      <c r="A12742">
        <v>12887</v>
      </c>
      <c r="B12742">
        <v>477</v>
      </c>
      <c r="C12742">
        <v>2187</v>
      </c>
      <c r="D12742">
        <v>2.99</v>
      </c>
      <c r="E12742" s="1">
        <v>38521.053472222222</v>
      </c>
    </row>
    <row r="12743" spans="1:5" x14ac:dyDescent="0.3">
      <c r="A12743">
        <v>12888</v>
      </c>
      <c r="B12743">
        <v>477</v>
      </c>
      <c r="C12743">
        <v>2306</v>
      </c>
      <c r="D12743">
        <v>10.99</v>
      </c>
      <c r="E12743" s="1">
        <v>38521.356249999997</v>
      </c>
    </row>
    <row r="12744" spans="1:5" x14ac:dyDescent="0.3">
      <c r="A12744">
        <v>12889</v>
      </c>
      <c r="B12744">
        <v>477</v>
      </c>
      <c r="C12744">
        <v>2676</v>
      </c>
      <c r="D12744">
        <v>4.99</v>
      </c>
      <c r="E12744" s="1">
        <v>38522.495833333334</v>
      </c>
    </row>
    <row r="12745" spans="1:5" x14ac:dyDescent="0.3">
      <c r="A12745">
        <v>12890</v>
      </c>
      <c r="B12745">
        <v>477</v>
      </c>
      <c r="C12745">
        <v>4237</v>
      </c>
      <c r="D12745">
        <v>5.99</v>
      </c>
      <c r="E12745" s="1">
        <v>38540.552777777775</v>
      </c>
    </row>
    <row r="12746" spans="1:5" x14ac:dyDescent="0.3">
      <c r="A12746">
        <v>12891</v>
      </c>
      <c r="B12746">
        <v>477</v>
      </c>
      <c r="C12746">
        <v>4283</v>
      </c>
      <c r="D12746">
        <v>2.99</v>
      </c>
      <c r="E12746" s="1">
        <v>38540.645138888889</v>
      </c>
    </row>
    <row r="12747" spans="1:5" x14ac:dyDescent="0.3">
      <c r="A12747">
        <v>12892</v>
      </c>
      <c r="B12747">
        <v>477</v>
      </c>
      <c r="C12747">
        <v>4956</v>
      </c>
      <c r="D12747">
        <v>7.99</v>
      </c>
      <c r="E12747" s="1">
        <v>38541.970138888886</v>
      </c>
    </row>
    <row r="12748" spans="1:5" x14ac:dyDescent="0.3">
      <c r="A12748">
        <v>12893</v>
      </c>
      <c r="B12748">
        <v>477</v>
      </c>
      <c r="C12748">
        <v>6265</v>
      </c>
      <c r="D12748">
        <v>2.99</v>
      </c>
      <c r="E12748" s="1">
        <v>38544.654861111114</v>
      </c>
    </row>
    <row r="12749" spans="1:5" x14ac:dyDescent="0.3">
      <c r="A12749">
        <v>12894</v>
      </c>
      <c r="B12749">
        <v>477</v>
      </c>
      <c r="C12749">
        <v>7302</v>
      </c>
      <c r="D12749">
        <v>2.99</v>
      </c>
      <c r="E12749" s="1">
        <v>38560.536111111112</v>
      </c>
    </row>
    <row r="12750" spans="1:5" x14ac:dyDescent="0.3">
      <c r="A12750">
        <v>12895</v>
      </c>
      <c r="B12750">
        <v>477</v>
      </c>
      <c r="C12750">
        <v>7904</v>
      </c>
      <c r="D12750">
        <v>10.99</v>
      </c>
      <c r="E12750" s="1">
        <v>38561.475694444445</v>
      </c>
    </row>
    <row r="12751" spans="1:5" x14ac:dyDescent="0.3">
      <c r="A12751">
        <v>12896</v>
      </c>
      <c r="B12751">
        <v>477</v>
      </c>
      <c r="C12751">
        <v>8515</v>
      </c>
      <c r="D12751">
        <v>6.99</v>
      </c>
      <c r="E12751" s="1">
        <v>38562.413194444445</v>
      </c>
    </row>
    <row r="12752" spans="1:5" x14ac:dyDescent="0.3">
      <c r="A12752">
        <v>12897</v>
      </c>
      <c r="B12752">
        <v>477</v>
      </c>
      <c r="C12752">
        <v>8821</v>
      </c>
      <c r="D12752">
        <v>5.99</v>
      </c>
      <c r="E12752" s="1">
        <v>38562.929166666669</v>
      </c>
    </row>
    <row r="12753" spans="1:5" x14ac:dyDescent="0.3">
      <c r="A12753">
        <v>12898</v>
      </c>
      <c r="B12753">
        <v>477</v>
      </c>
      <c r="C12753">
        <v>8857</v>
      </c>
      <c r="D12753">
        <v>2.99</v>
      </c>
      <c r="E12753" s="1">
        <v>38562.988888888889</v>
      </c>
    </row>
    <row r="12754" spans="1:5" x14ac:dyDescent="0.3">
      <c r="A12754">
        <v>12899</v>
      </c>
      <c r="B12754">
        <v>477</v>
      </c>
      <c r="C12754">
        <v>9446</v>
      </c>
      <c r="D12754">
        <v>8.99</v>
      </c>
      <c r="E12754" s="1">
        <v>38563.911805555559</v>
      </c>
    </row>
    <row r="12755" spans="1:5" x14ac:dyDescent="0.3">
      <c r="A12755">
        <v>12900</v>
      </c>
      <c r="B12755">
        <v>477</v>
      </c>
      <c r="C12755">
        <v>10500</v>
      </c>
      <c r="D12755">
        <v>4.99</v>
      </c>
      <c r="E12755" s="1">
        <v>38565.459027777775</v>
      </c>
    </row>
    <row r="12756" spans="1:5" x14ac:dyDescent="0.3">
      <c r="A12756">
        <v>12901</v>
      </c>
      <c r="B12756">
        <v>477</v>
      </c>
      <c r="C12756">
        <v>10912</v>
      </c>
      <c r="D12756">
        <v>0.98999999999999899</v>
      </c>
      <c r="E12756" s="1">
        <v>38566.083333333336</v>
      </c>
    </row>
    <row r="12757" spans="1:5" x14ac:dyDescent="0.3">
      <c r="A12757">
        <v>12902</v>
      </c>
      <c r="B12757">
        <v>477</v>
      </c>
      <c r="C12757">
        <v>12420</v>
      </c>
      <c r="D12757">
        <v>4.99</v>
      </c>
      <c r="E12757" s="1">
        <v>38582.417361111111</v>
      </c>
    </row>
    <row r="12758" spans="1:5" x14ac:dyDescent="0.3">
      <c r="A12758">
        <v>12903</v>
      </c>
      <c r="B12758">
        <v>477</v>
      </c>
      <c r="C12758">
        <v>13002</v>
      </c>
      <c r="D12758">
        <v>0.98999999999999899</v>
      </c>
      <c r="E12758" s="1">
        <v>38583.317361111112</v>
      </c>
    </row>
    <row r="12759" spans="1:5" x14ac:dyDescent="0.3">
      <c r="A12759">
        <v>12904</v>
      </c>
      <c r="B12759">
        <v>477</v>
      </c>
      <c r="C12759">
        <v>14552</v>
      </c>
      <c r="D12759">
        <v>3.99</v>
      </c>
      <c r="E12759" s="1">
        <v>38585.665972222225</v>
      </c>
    </row>
    <row r="12760" spans="1:5" x14ac:dyDescent="0.3">
      <c r="A12760">
        <v>12905</v>
      </c>
      <c r="B12760">
        <v>477</v>
      </c>
      <c r="C12760">
        <v>15091</v>
      </c>
      <c r="D12760">
        <v>2.99</v>
      </c>
      <c r="E12760" s="1">
        <v>38586.481944444444</v>
      </c>
    </row>
    <row r="12761" spans="1:5" x14ac:dyDescent="0.3">
      <c r="A12761">
        <v>12906</v>
      </c>
      <c r="B12761">
        <v>477</v>
      </c>
      <c r="C12761">
        <v>15929</v>
      </c>
      <c r="D12761">
        <v>2.99</v>
      </c>
      <c r="E12761" s="1">
        <v>38587.765972222223</v>
      </c>
    </row>
    <row r="12762" spans="1:5" x14ac:dyDescent="0.3">
      <c r="A12762">
        <v>12907</v>
      </c>
      <c r="B12762">
        <v>478</v>
      </c>
      <c r="C12762">
        <v>1708</v>
      </c>
      <c r="D12762">
        <v>0.98999999999999899</v>
      </c>
      <c r="E12762" s="1">
        <v>38519.588888888888</v>
      </c>
    </row>
    <row r="12763" spans="1:5" x14ac:dyDescent="0.3">
      <c r="A12763">
        <v>12908</v>
      </c>
      <c r="B12763">
        <v>478</v>
      </c>
      <c r="C12763">
        <v>2358</v>
      </c>
      <c r="D12763">
        <v>4.99</v>
      </c>
      <c r="E12763" s="1">
        <v>38521.541666666664</v>
      </c>
    </row>
    <row r="12764" spans="1:5" x14ac:dyDescent="0.3">
      <c r="A12764">
        <v>12909</v>
      </c>
      <c r="B12764">
        <v>478</v>
      </c>
      <c r="C12764">
        <v>2529</v>
      </c>
      <c r="D12764">
        <v>6.99</v>
      </c>
      <c r="E12764" s="1">
        <v>38522.054166666669</v>
      </c>
    </row>
    <row r="12765" spans="1:5" x14ac:dyDescent="0.3">
      <c r="A12765">
        <v>12910</v>
      </c>
      <c r="B12765">
        <v>478</v>
      </c>
      <c r="C12765">
        <v>2616</v>
      </c>
      <c r="D12765">
        <v>8.99</v>
      </c>
      <c r="E12765" s="1">
        <v>38522.314583333333</v>
      </c>
    </row>
    <row r="12766" spans="1:5" x14ac:dyDescent="0.3">
      <c r="A12766">
        <v>12911</v>
      </c>
      <c r="B12766">
        <v>478</v>
      </c>
      <c r="C12766">
        <v>2765</v>
      </c>
      <c r="D12766">
        <v>4.99</v>
      </c>
      <c r="E12766" s="1">
        <v>38522.731944444444</v>
      </c>
    </row>
    <row r="12767" spans="1:5" x14ac:dyDescent="0.3">
      <c r="A12767">
        <v>12912</v>
      </c>
      <c r="B12767">
        <v>478</v>
      </c>
      <c r="C12767">
        <v>3259</v>
      </c>
      <c r="D12767">
        <v>4.99</v>
      </c>
      <c r="E12767" s="1">
        <v>38524.164583333331</v>
      </c>
    </row>
    <row r="12768" spans="1:5" x14ac:dyDescent="0.3">
      <c r="A12768">
        <v>12913</v>
      </c>
      <c r="B12768">
        <v>478</v>
      </c>
      <c r="C12768">
        <v>3691</v>
      </c>
      <c r="D12768">
        <v>4.99</v>
      </c>
      <c r="E12768" s="1">
        <v>38539.406944444447</v>
      </c>
    </row>
    <row r="12769" spans="1:5" x14ac:dyDescent="0.3">
      <c r="A12769">
        <v>12914</v>
      </c>
      <c r="B12769">
        <v>478</v>
      </c>
      <c r="C12769">
        <v>5837</v>
      </c>
      <c r="D12769">
        <v>4.99</v>
      </c>
      <c r="E12769" s="1">
        <v>38543.706250000003</v>
      </c>
    </row>
    <row r="12770" spans="1:5" x14ac:dyDescent="0.3">
      <c r="A12770">
        <v>12915</v>
      </c>
      <c r="B12770">
        <v>478</v>
      </c>
      <c r="C12770">
        <v>7522</v>
      </c>
      <c r="D12770">
        <v>2.99</v>
      </c>
      <c r="E12770" s="1">
        <v>38560.882638888892</v>
      </c>
    </row>
    <row r="12771" spans="1:5" x14ac:dyDescent="0.3">
      <c r="A12771">
        <v>12916</v>
      </c>
      <c r="B12771">
        <v>478</v>
      </c>
      <c r="C12771">
        <v>8488</v>
      </c>
      <c r="D12771">
        <v>4.99</v>
      </c>
      <c r="E12771" s="1">
        <v>38562.372916666667</v>
      </c>
    </row>
    <row r="12772" spans="1:5" x14ac:dyDescent="0.3">
      <c r="A12772">
        <v>12917</v>
      </c>
      <c r="B12772">
        <v>478</v>
      </c>
      <c r="C12772">
        <v>9665</v>
      </c>
      <c r="D12772">
        <v>4.99</v>
      </c>
      <c r="E12772" s="1">
        <v>38564.261805555558</v>
      </c>
    </row>
    <row r="12773" spans="1:5" x14ac:dyDescent="0.3">
      <c r="A12773">
        <v>12918</v>
      </c>
      <c r="B12773">
        <v>478</v>
      </c>
      <c r="C12773">
        <v>10016</v>
      </c>
      <c r="D12773">
        <v>4.99</v>
      </c>
      <c r="E12773" s="1">
        <v>38564.759027777778</v>
      </c>
    </row>
    <row r="12774" spans="1:5" x14ac:dyDescent="0.3">
      <c r="A12774">
        <v>12919</v>
      </c>
      <c r="B12774">
        <v>478</v>
      </c>
      <c r="C12774">
        <v>10127</v>
      </c>
      <c r="D12774">
        <v>0.98999999999999899</v>
      </c>
      <c r="E12774" s="1">
        <v>38564.902083333334</v>
      </c>
    </row>
    <row r="12775" spans="1:5" x14ac:dyDescent="0.3">
      <c r="A12775">
        <v>12920</v>
      </c>
      <c r="B12775">
        <v>478</v>
      </c>
      <c r="C12775">
        <v>11906</v>
      </c>
      <c r="D12775">
        <v>2.99</v>
      </c>
      <c r="E12775" s="1">
        <v>38581.652777777781</v>
      </c>
    </row>
    <row r="12776" spans="1:5" x14ac:dyDescent="0.3">
      <c r="A12776">
        <v>12921</v>
      </c>
      <c r="B12776">
        <v>478</v>
      </c>
      <c r="C12776">
        <v>13162</v>
      </c>
      <c r="D12776">
        <v>2.99</v>
      </c>
      <c r="E12776" s="1">
        <v>38583.561111111114</v>
      </c>
    </row>
    <row r="12777" spans="1:5" x14ac:dyDescent="0.3">
      <c r="A12777">
        <v>12922</v>
      </c>
      <c r="B12777">
        <v>478</v>
      </c>
      <c r="C12777">
        <v>13507</v>
      </c>
      <c r="D12777">
        <v>4.99</v>
      </c>
      <c r="E12777" s="1">
        <v>38584.090277777781</v>
      </c>
    </row>
    <row r="12778" spans="1:5" x14ac:dyDescent="0.3">
      <c r="A12778">
        <v>12923</v>
      </c>
      <c r="B12778">
        <v>478</v>
      </c>
      <c r="C12778">
        <v>15027</v>
      </c>
      <c r="D12778">
        <v>4.99</v>
      </c>
      <c r="E12778" s="1">
        <v>38586.377083333333</v>
      </c>
    </row>
    <row r="12779" spans="1:5" x14ac:dyDescent="0.3">
      <c r="A12779">
        <v>12924</v>
      </c>
      <c r="B12779">
        <v>478</v>
      </c>
      <c r="C12779">
        <v>15188</v>
      </c>
      <c r="D12779">
        <v>4.99</v>
      </c>
      <c r="E12779" s="1">
        <v>38586.663194444445</v>
      </c>
    </row>
    <row r="12780" spans="1:5" x14ac:dyDescent="0.3">
      <c r="A12780">
        <v>12925</v>
      </c>
      <c r="B12780">
        <v>478</v>
      </c>
      <c r="C12780">
        <v>15724</v>
      </c>
      <c r="D12780">
        <v>4.99</v>
      </c>
      <c r="E12780" s="1">
        <v>38587.473611111112</v>
      </c>
    </row>
    <row r="12781" spans="1:5" x14ac:dyDescent="0.3">
      <c r="A12781">
        <v>12926</v>
      </c>
      <c r="B12781">
        <v>479</v>
      </c>
      <c r="C12781">
        <v>132</v>
      </c>
      <c r="D12781">
        <v>3.99</v>
      </c>
      <c r="E12781" s="1">
        <v>38497.906944444447</v>
      </c>
    </row>
    <row r="12782" spans="1:5" x14ac:dyDescent="0.3">
      <c r="A12782">
        <v>12927</v>
      </c>
      <c r="B12782">
        <v>479</v>
      </c>
      <c r="C12782">
        <v>709</v>
      </c>
      <c r="D12782">
        <v>7.99</v>
      </c>
      <c r="E12782" s="1">
        <v>38501.158333333333</v>
      </c>
    </row>
    <row r="12783" spans="1:5" x14ac:dyDescent="0.3">
      <c r="A12783">
        <v>12928</v>
      </c>
      <c r="B12783">
        <v>479</v>
      </c>
      <c r="C12783">
        <v>1902</v>
      </c>
      <c r="D12783">
        <v>2.99</v>
      </c>
      <c r="E12783" s="1">
        <v>38520.190972222219</v>
      </c>
    </row>
    <row r="12784" spans="1:5" x14ac:dyDescent="0.3">
      <c r="A12784">
        <v>12929</v>
      </c>
      <c r="B12784">
        <v>479</v>
      </c>
      <c r="C12784">
        <v>1947</v>
      </c>
      <c r="D12784">
        <v>3.99</v>
      </c>
      <c r="E12784" s="1">
        <v>38520.334722222222</v>
      </c>
    </row>
    <row r="12785" spans="1:5" x14ac:dyDescent="0.3">
      <c r="A12785">
        <v>12930</v>
      </c>
      <c r="B12785">
        <v>479</v>
      </c>
      <c r="C12785">
        <v>1987</v>
      </c>
      <c r="D12785">
        <v>2.99</v>
      </c>
      <c r="E12785" s="1">
        <v>38520.444444444445</v>
      </c>
    </row>
    <row r="12786" spans="1:5" x14ac:dyDescent="0.3">
      <c r="A12786">
        <v>12931</v>
      </c>
      <c r="B12786">
        <v>479</v>
      </c>
      <c r="C12786">
        <v>2071</v>
      </c>
      <c r="D12786">
        <v>3.99</v>
      </c>
      <c r="E12786" s="1">
        <v>38520.689583333333</v>
      </c>
    </row>
    <row r="12787" spans="1:5" x14ac:dyDescent="0.3">
      <c r="A12787">
        <v>12932</v>
      </c>
      <c r="B12787">
        <v>479</v>
      </c>
      <c r="C12787">
        <v>2376</v>
      </c>
      <c r="D12787">
        <v>2.99</v>
      </c>
      <c r="E12787" s="1">
        <v>38521.621527777781</v>
      </c>
    </row>
    <row r="12788" spans="1:5" x14ac:dyDescent="0.3">
      <c r="A12788">
        <v>12933</v>
      </c>
      <c r="B12788">
        <v>479</v>
      </c>
      <c r="C12788">
        <v>2764</v>
      </c>
      <c r="D12788">
        <v>6.99</v>
      </c>
      <c r="E12788" s="1">
        <v>38522.727083333331</v>
      </c>
    </row>
    <row r="12789" spans="1:5" x14ac:dyDescent="0.3">
      <c r="A12789">
        <v>12934</v>
      </c>
      <c r="B12789">
        <v>479</v>
      </c>
      <c r="C12789">
        <v>3537</v>
      </c>
      <c r="D12789">
        <v>6.99</v>
      </c>
      <c r="E12789" s="1">
        <v>38539.066666666666</v>
      </c>
    </row>
    <row r="12790" spans="1:5" x14ac:dyDescent="0.3">
      <c r="A12790">
        <v>12935</v>
      </c>
      <c r="B12790">
        <v>479</v>
      </c>
      <c r="C12790">
        <v>3798</v>
      </c>
      <c r="D12790">
        <v>0.98999999999999899</v>
      </c>
      <c r="E12790" s="1">
        <v>38539.622916666667</v>
      </c>
    </row>
    <row r="12791" spans="1:5" x14ac:dyDescent="0.3">
      <c r="A12791">
        <v>12936</v>
      </c>
      <c r="B12791">
        <v>479</v>
      </c>
      <c r="C12791">
        <v>4183</v>
      </c>
      <c r="D12791">
        <v>8.99</v>
      </c>
      <c r="E12791" s="1">
        <v>38540.436111111114</v>
      </c>
    </row>
    <row r="12792" spans="1:5" x14ac:dyDescent="0.3">
      <c r="A12792">
        <v>12937</v>
      </c>
      <c r="B12792">
        <v>479</v>
      </c>
      <c r="C12792">
        <v>5481</v>
      </c>
      <c r="D12792">
        <v>0.98999999999999899</v>
      </c>
      <c r="E12792" s="1">
        <v>38542.993750000001</v>
      </c>
    </row>
    <row r="12793" spans="1:5" x14ac:dyDescent="0.3">
      <c r="A12793">
        <v>12938</v>
      </c>
      <c r="B12793">
        <v>479</v>
      </c>
      <c r="C12793">
        <v>5751</v>
      </c>
      <c r="D12793">
        <v>4.99</v>
      </c>
      <c r="E12793" s="1">
        <v>38543.517361111109</v>
      </c>
    </row>
    <row r="12794" spans="1:5" x14ac:dyDescent="0.3">
      <c r="A12794">
        <v>12939</v>
      </c>
      <c r="B12794">
        <v>479</v>
      </c>
      <c r="C12794">
        <v>6084</v>
      </c>
      <c r="D12794">
        <v>7.99</v>
      </c>
      <c r="E12794" s="1">
        <v>38544.219444444447</v>
      </c>
    </row>
    <row r="12795" spans="1:5" x14ac:dyDescent="0.3">
      <c r="A12795">
        <v>12940</v>
      </c>
      <c r="B12795">
        <v>479</v>
      </c>
      <c r="C12795">
        <v>6421</v>
      </c>
      <c r="D12795">
        <v>1.99</v>
      </c>
      <c r="E12795" s="1">
        <v>38544.989583333336</v>
      </c>
    </row>
    <row r="12796" spans="1:5" x14ac:dyDescent="0.3">
      <c r="A12796">
        <v>12941</v>
      </c>
      <c r="B12796">
        <v>479</v>
      </c>
      <c r="C12796">
        <v>6597</v>
      </c>
      <c r="D12796">
        <v>0.98999999999999899</v>
      </c>
      <c r="E12796" s="1">
        <v>38545.317361111112</v>
      </c>
    </row>
    <row r="12797" spans="1:5" x14ac:dyDescent="0.3">
      <c r="A12797">
        <v>12942</v>
      </c>
      <c r="B12797">
        <v>479</v>
      </c>
      <c r="C12797">
        <v>6849</v>
      </c>
      <c r="D12797">
        <v>8.99</v>
      </c>
      <c r="E12797" s="1">
        <v>38545.811805555553</v>
      </c>
    </row>
    <row r="12798" spans="1:5" x14ac:dyDescent="0.3">
      <c r="A12798">
        <v>12943</v>
      </c>
      <c r="B12798">
        <v>479</v>
      </c>
      <c r="C12798">
        <v>7060</v>
      </c>
      <c r="D12798">
        <v>7.99</v>
      </c>
      <c r="E12798" s="1">
        <v>38560.160416666666</v>
      </c>
    </row>
    <row r="12799" spans="1:5" x14ac:dyDescent="0.3">
      <c r="A12799">
        <v>12944</v>
      </c>
      <c r="B12799">
        <v>479</v>
      </c>
      <c r="C12799">
        <v>7893</v>
      </c>
      <c r="D12799">
        <v>2.99</v>
      </c>
      <c r="E12799" s="1">
        <v>38561.450694444444</v>
      </c>
    </row>
    <row r="12800" spans="1:5" x14ac:dyDescent="0.3">
      <c r="A12800">
        <v>12945</v>
      </c>
      <c r="B12800">
        <v>479</v>
      </c>
      <c r="C12800">
        <v>9347</v>
      </c>
      <c r="D12800">
        <v>5.99</v>
      </c>
      <c r="E12800" s="1">
        <v>38563.761111111111</v>
      </c>
    </row>
    <row r="12801" spans="1:5" x14ac:dyDescent="0.3">
      <c r="A12801">
        <v>12946</v>
      </c>
      <c r="B12801">
        <v>479</v>
      </c>
      <c r="C12801">
        <v>9439</v>
      </c>
      <c r="D12801">
        <v>8.99</v>
      </c>
      <c r="E12801" s="1">
        <v>38563.901388888888</v>
      </c>
    </row>
    <row r="12802" spans="1:5" x14ac:dyDescent="0.3">
      <c r="A12802">
        <v>12947</v>
      </c>
      <c r="B12802">
        <v>479</v>
      </c>
      <c r="C12802">
        <v>9697</v>
      </c>
      <c r="D12802">
        <v>2.99</v>
      </c>
      <c r="E12802" s="1">
        <v>38564.307638888888</v>
      </c>
    </row>
    <row r="12803" spans="1:5" x14ac:dyDescent="0.3">
      <c r="A12803">
        <v>12948</v>
      </c>
      <c r="B12803">
        <v>479</v>
      </c>
      <c r="C12803">
        <v>9754</v>
      </c>
      <c r="D12803">
        <v>7.99</v>
      </c>
      <c r="E12803" s="1">
        <v>38564.390972222223</v>
      </c>
    </row>
    <row r="12804" spans="1:5" x14ac:dyDescent="0.3">
      <c r="A12804">
        <v>12949</v>
      </c>
      <c r="B12804">
        <v>479</v>
      </c>
      <c r="C12804">
        <v>10303</v>
      </c>
      <c r="D12804">
        <v>4.99</v>
      </c>
      <c r="E12804" s="1">
        <v>38565.175694444442</v>
      </c>
    </row>
    <row r="12805" spans="1:5" x14ac:dyDescent="0.3">
      <c r="A12805">
        <v>12950</v>
      </c>
      <c r="B12805">
        <v>479</v>
      </c>
      <c r="C12805">
        <v>11109</v>
      </c>
      <c r="D12805">
        <v>4.99</v>
      </c>
      <c r="E12805" s="1">
        <v>38566.347222222219</v>
      </c>
    </row>
    <row r="12806" spans="1:5" x14ac:dyDescent="0.3">
      <c r="A12806">
        <v>12951</v>
      </c>
      <c r="B12806">
        <v>479</v>
      </c>
      <c r="C12806">
        <v>11584</v>
      </c>
      <c r="D12806">
        <v>1.99</v>
      </c>
      <c r="E12806" s="1">
        <v>38581.092361111114</v>
      </c>
    </row>
    <row r="12807" spans="1:5" x14ac:dyDescent="0.3">
      <c r="A12807">
        <v>12952</v>
      </c>
      <c r="B12807">
        <v>479</v>
      </c>
      <c r="C12807">
        <v>11835</v>
      </c>
      <c r="D12807">
        <v>4.99</v>
      </c>
      <c r="E12807" s="1">
        <v>38581.543749999997</v>
      </c>
    </row>
    <row r="12808" spans="1:5" x14ac:dyDescent="0.3">
      <c r="A12808">
        <v>12953</v>
      </c>
      <c r="B12808">
        <v>479</v>
      </c>
      <c r="C12808">
        <v>12401</v>
      </c>
      <c r="D12808">
        <v>0.98999999999999899</v>
      </c>
      <c r="E12808" s="1">
        <v>38582.388888888891</v>
      </c>
    </row>
    <row r="12809" spans="1:5" x14ac:dyDescent="0.3">
      <c r="A12809">
        <v>12954</v>
      </c>
      <c r="B12809">
        <v>479</v>
      </c>
      <c r="C12809">
        <v>13078</v>
      </c>
      <c r="D12809">
        <v>8.99</v>
      </c>
      <c r="E12809" s="1">
        <v>38583.427777777775</v>
      </c>
    </row>
    <row r="12810" spans="1:5" x14ac:dyDescent="0.3">
      <c r="A12810">
        <v>12955</v>
      </c>
      <c r="B12810">
        <v>479</v>
      </c>
      <c r="C12810">
        <v>13974</v>
      </c>
      <c r="D12810">
        <v>2.99</v>
      </c>
      <c r="E12810" s="1">
        <v>38584.787499999999</v>
      </c>
    </row>
    <row r="12811" spans="1:5" x14ac:dyDescent="0.3">
      <c r="A12811">
        <v>12957</v>
      </c>
      <c r="B12811">
        <v>480</v>
      </c>
      <c r="C12811">
        <v>518</v>
      </c>
      <c r="D12811">
        <v>0.98999999999999899</v>
      </c>
      <c r="E12811" s="1">
        <v>38500.137499999997</v>
      </c>
    </row>
    <row r="12812" spans="1:5" x14ac:dyDescent="0.3">
      <c r="A12812">
        <v>12958</v>
      </c>
      <c r="B12812">
        <v>480</v>
      </c>
      <c r="C12812">
        <v>720</v>
      </c>
      <c r="D12812">
        <v>6.99</v>
      </c>
      <c r="E12812" s="1">
        <v>38501.220138888886</v>
      </c>
    </row>
    <row r="12813" spans="1:5" x14ac:dyDescent="0.3">
      <c r="A12813">
        <v>12959</v>
      </c>
      <c r="B12813">
        <v>480</v>
      </c>
      <c r="C12813">
        <v>822</v>
      </c>
      <c r="D12813">
        <v>9.99</v>
      </c>
      <c r="E12813" s="1">
        <v>38501.9</v>
      </c>
    </row>
    <row r="12814" spans="1:5" x14ac:dyDescent="0.3">
      <c r="A12814">
        <v>12960</v>
      </c>
      <c r="B12814">
        <v>480</v>
      </c>
      <c r="C12814">
        <v>1353</v>
      </c>
      <c r="D12814">
        <v>0.98999999999999899</v>
      </c>
      <c r="E12814" s="1">
        <v>38518.550694444442</v>
      </c>
    </row>
    <row r="12815" spans="1:5" x14ac:dyDescent="0.3">
      <c r="A12815">
        <v>12961</v>
      </c>
      <c r="B12815">
        <v>480</v>
      </c>
      <c r="C12815">
        <v>1733</v>
      </c>
      <c r="D12815">
        <v>0.98999999999999899</v>
      </c>
      <c r="E12815" s="1">
        <v>38519.650694444441</v>
      </c>
    </row>
    <row r="12816" spans="1:5" x14ac:dyDescent="0.3">
      <c r="A12816">
        <v>12962</v>
      </c>
      <c r="B12816">
        <v>480</v>
      </c>
      <c r="C12816">
        <v>3507</v>
      </c>
      <c r="D12816">
        <v>7.99</v>
      </c>
      <c r="E12816" s="1">
        <v>38539.015972222223</v>
      </c>
    </row>
    <row r="12817" spans="1:5" x14ac:dyDescent="0.3">
      <c r="A12817">
        <v>12963</v>
      </c>
      <c r="B12817">
        <v>480</v>
      </c>
      <c r="C12817">
        <v>5633</v>
      </c>
      <c r="D12817">
        <v>2.99</v>
      </c>
      <c r="E12817" s="1">
        <v>38543.265277777777</v>
      </c>
    </row>
    <row r="12818" spans="1:5" x14ac:dyDescent="0.3">
      <c r="A12818">
        <v>12964</v>
      </c>
      <c r="B12818">
        <v>480</v>
      </c>
      <c r="C12818">
        <v>6191</v>
      </c>
      <c r="D12818">
        <v>2.99</v>
      </c>
      <c r="E12818" s="1">
        <v>38544.484027777777</v>
      </c>
    </row>
    <row r="12819" spans="1:5" x14ac:dyDescent="0.3">
      <c r="A12819">
        <v>12965</v>
      </c>
      <c r="B12819">
        <v>480</v>
      </c>
      <c r="C12819">
        <v>7257</v>
      </c>
      <c r="D12819">
        <v>2.99</v>
      </c>
      <c r="E12819" s="1">
        <v>38560.461111111108</v>
      </c>
    </row>
    <row r="12820" spans="1:5" x14ac:dyDescent="0.3">
      <c r="A12820">
        <v>12966</v>
      </c>
      <c r="B12820">
        <v>480</v>
      </c>
      <c r="C12820">
        <v>7910</v>
      </c>
      <c r="D12820">
        <v>9.99</v>
      </c>
      <c r="E12820" s="1">
        <v>38561.488888888889</v>
      </c>
    </row>
    <row r="12821" spans="1:5" x14ac:dyDescent="0.3">
      <c r="A12821">
        <v>12967</v>
      </c>
      <c r="B12821">
        <v>480</v>
      </c>
      <c r="C12821">
        <v>8847</v>
      </c>
      <c r="D12821">
        <v>4.99</v>
      </c>
      <c r="E12821" s="1">
        <v>38562.967361111114</v>
      </c>
    </row>
    <row r="12822" spans="1:5" x14ac:dyDescent="0.3">
      <c r="A12822">
        <v>12968</v>
      </c>
      <c r="B12822">
        <v>480</v>
      </c>
      <c r="C12822">
        <v>8967</v>
      </c>
      <c r="D12822">
        <v>6.99</v>
      </c>
      <c r="E12822" s="1">
        <v>38563.163888888892</v>
      </c>
    </row>
    <row r="12823" spans="1:5" x14ac:dyDescent="0.3">
      <c r="A12823">
        <v>12969</v>
      </c>
      <c r="B12823">
        <v>480</v>
      </c>
      <c r="C12823">
        <v>9332</v>
      </c>
      <c r="D12823">
        <v>4.99</v>
      </c>
      <c r="E12823" s="1">
        <v>38563.745138888888</v>
      </c>
    </row>
    <row r="12824" spans="1:5" x14ac:dyDescent="0.3">
      <c r="A12824">
        <v>12970</v>
      </c>
      <c r="B12824">
        <v>480</v>
      </c>
      <c r="C12824">
        <v>10808</v>
      </c>
      <c r="D12824">
        <v>1.99</v>
      </c>
      <c r="E12824" s="1">
        <v>38565.942361111112</v>
      </c>
    </row>
    <row r="12825" spans="1:5" x14ac:dyDescent="0.3">
      <c r="A12825">
        <v>12971</v>
      </c>
      <c r="B12825">
        <v>480</v>
      </c>
      <c r="C12825">
        <v>11017</v>
      </c>
      <c r="D12825">
        <v>0.98999999999999899</v>
      </c>
      <c r="E12825" s="1">
        <v>38566.22152777778</v>
      </c>
    </row>
    <row r="12826" spans="1:5" x14ac:dyDescent="0.3">
      <c r="A12826">
        <v>12972</v>
      </c>
      <c r="B12826">
        <v>480</v>
      </c>
      <c r="C12826">
        <v>11369</v>
      </c>
      <c r="D12826">
        <v>5.99</v>
      </c>
      <c r="E12826" s="1">
        <v>38566.75277777778</v>
      </c>
    </row>
    <row r="12827" spans="1:5" x14ac:dyDescent="0.3">
      <c r="A12827">
        <v>12973</v>
      </c>
      <c r="B12827">
        <v>480</v>
      </c>
      <c r="C12827">
        <v>12905</v>
      </c>
      <c r="D12827">
        <v>4.99</v>
      </c>
      <c r="E12827" s="1">
        <v>38583.175694444442</v>
      </c>
    </row>
    <row r="12828" spans="1:5" x14ac:dyDescent="0.3">
      <c r="A12828">
        <v>12974</v>
      </c>
      <c r="B12828">
        <v>480</v>
      </c>
      <c r="C12828">
        <v>13092</v>
      </c>
      <c r="D12828">
        <v>0.98999999999999899</v>
      </c>
      <c r="E12828" s="1">
        <v>38583.445138888892</v>
      </c>
    </row>
    <row r="12829" spans="1:5" x14ac:dyDescent="0.3">
      <c r="A12829">
        <v>12975</v>
      </c>
      <c r="B12829">
        <v>480</v>
      </c>
      <c r="C12829">
        <v>13131</v>
      </c>
      <c r="D12829">
        <v>9.99</v>
      </c>
      <c r="E12829" s="1">
        <v>38583.505555555559</v>
      </c>
    </row>
    <row r="12830" spans="1:5" x14ac:dyDescent="0.3">
      <c r="A12830">
        <v>12976</v>
      </c>
      <c r="B12830">
        <v>480</v>
      </c>
      <c r="C12830">
        <v>13831</v>
      </c>
      <c r="D12830">
        <v>4.99</v>
      </c>
      <c r="E12830" s="1">
        <v>38584.582638888889</v>
      </c>
    </row>
    <row r="12831" spans="1:5" x14ac:dyDescent="0.3">
      <c r="A12831">
        <v>12977</v>
      </c>
      <c r="B12831">
        <v>480</v>
      </c>
      <c r="C12831">
        <v>15363</v>
      </c>
      <c r="D12831">
        <v>2.99</v>
      </c>
      <c r="E12831" s="1">
        <v>38586.90347222222</v>
      </c>
    </row>
    <row r="12832" spans="1:5" x14ac:dyDescent="0.3">
      <c r="A12832">
        <v>12978</v>
      </c>
      <c r="B12832">
        <v>480</v>
      </c>
      <c r="C12832">
        <v>15579</v>
      </c>
      <c r="D12832">
        <v>4.99</v>
      </c>
      <c r="E12832" s="1">
        <v>38587.234722222223</v>
      </c>
    </row>
    <row r="12833" spans="1:5" x14ac:dyDescent="0.3">
      <c r="A12833">
        <v>12979</v>
      </c>
      <c r="B12833">
        <v>481</v>
      </c>
      <c r="C12833">
        <v>1109</v>
      </c>
      <c r="D12833">
        <v>5.99</v>
      </c>
      <c r="E12833" s="1">
        <v>38503.633333333331</v>
      </c>
    </row>
    <row r="12834" spans="1:5" x14ac:dyDescent="0.3">
      <c r="A12834">
        <v>12980</v>
      </c>
      <c r="B12834">
        <v>481</v>
      </c>
      <c r="C12834">
        <v>1168</v>
      </c>
      <c r="D12834">
        <v>2.99</v>
      </c>
      <c r="E12834" s="1">
        <v>38517.982638888891</v>
      </c>
    </row>
    <row r="12835" spans="1:5" x14ac:dyDescent="0.3">
      <c r="A12835">
        <v>12981</v>
      </c>
      <c r="B12835">
        <v>481</v>
      </c>
      <c r="C12835">
        <v>2296</v>
      </c>
      <c r="D12835">
        <v>4.99</v>
      </c>
      <c r="E12835" s="1">
        <v>38521.340277777781</v>
      </c>
    </row>
    <row r="12836" spans="1:5" x14ac:dyDescent="0.3">
      <c r="A12836">
        <v>12982</v>
      </c>
      <c r="B12836">
        <v>481</v>
      </c>
      <c r="C12836">
        <v>3285</v>
      </c>
      <c r="D12836">
        <v>4.99</v>
      </c>
      <c r="E12836" s="1">
        <v>38524.270833333336</v>
      </c>
    </row>
    <row r="12837" spans="1:5" x14ac:dyDescent="0.3">
      <c r="A12837">
        <v>12983</v>
      </c>
      <c r="B12837">
        <v>481</v>
      </c>
      <c r="C12837">
        <v>3293</v>
      </c>
      <c r="D12837">
        <v>0.98999999999999899</v>
      </c>
      <c r="E12837" s="1">
        <v>38524.290972222225</v>
      </c>
    </row>
    <row r="12838" spans="1:5" x14ac:dyDescent="0.3">
      <c r="A12838">
        <v>12984</v>
      </c>
      <c r="B12838">
        <v>481</v>
      </c>
      <c r="C12838">
        <v>3863</v>
      </c>
      <c r="D12838">
        <v>0.98999999999999899</v>
      </c>
      <c r="E12838" s="1">
        <v>38539.736111111109</v>
      </c>
    </row>
    <row r="12839" spans="1:5" x14ac:dyDescent="0.3">
      <c r="A12839">
        <v>12985</v>
      </c>
      <c r="B12839">
        <v>481</v>
      </c>
      <c r="C12839">
        <v>4473</v>
      </c>
      <c r="D12839">
        <v>2.99</v>
      </c>
      <c r="E12839" s="1">
        <v>38541.015277777777</v>
      </c>
    </row>
    <row r="12840" spans="1:5" x14ac:dyDescent="0.3">
      <c r="A12840">
        <v>12986</v>
      </c>
      <c r="B12840">
        <v>481</v>
      </c>
      <c r="C12840">
        <v>4505</v>
      </c>
      <c r="D12840">
        <v>1.99</v>
      </c>
      <c r="E12840" s="1">
        <v>38541.097222222219</v>
      </c>
    </row>
    <row r="12841" spans="1:5" x14ac:dyDescent="0.3">
      <c r="A12841">
        <v>12987</v>
      </c>
      <c r="B12841">
        <v>481</v>
      </c>
      <c r="C12841">
        <v>4532</v>
      </c>
      <c r="D12841">
        <v>0.98999999999999899</v>
      </c>
      <c r="E12841" s="1">
        <v>38541.145833333336</v>
      </c>
    </row>
    <row r="12842" spans="1:5" x14ac:dyDescent="0.3">
      <c r="A12842">
        <v>12988</v>
      </c>
      <c r="B12842">
        <v>481</v>
      </c>
      <c r="C12842">
        <v>4668</v>
      </c>
      <c r="D12842">
        <v>10.99</v>
      </c>
      <c r="E12842" s="1">
        <v>38541.424305555556</v>
      </c>
    </row>
    <row r="12843" spans="1:5" x14ac:dyDescent="0.3">
      <c r="A12843">
        <v>12989</v>
      </c>
      <c r="B12843">
        <v>481</v>
      </c>
      <c r="C12843">
        <v>5711</v>
      </c>
      <c r="D12843">
        <v>2.99</v>
      </c>
      <c r="E12843" s="1">
        <v>38543.442361111112</v>
      </c>
    </row>
    <row r="12844" spans="1:5" x14ac:dyDescent="0.3">
      <c r="A12844">
        <v>12990</v>
      </c>
      <c r="B12844">
        <v>481</v>
      </c>
      <c r="C12844">
        <v>6044</v>
      </c>
      <c r="D12844">
        <v>0.98999999999999899</v>
      </c>
      <c r="E12844" s="1">
        <v>38544.137499999997</v>
      </c>
    </row>
    <row r="12845" spans="1:5" x14ac:dyDescent="0.3">
      <c r="A12845">
        <v>12991</v>
      </c>
      <c r="B12845">
        <v>481</v>
      </c>
      <c r="C12845">
        <v>7228</v>
      </c>
      <c r="D12845">
        <v>4.99</v>
      </c>
      <c r="E12845" s="1">
        <v>38560.413194444445</v>
      </c>
    </row>
    <row r="12846" spans="1:5" x14ac:dyDescent="0.3">
      <c r="A12846">
        <v>12992</v>
      </c>
      <c r="B12846">
        <v>481</v>
      </c>
      <c r="C12846">
        <v>7836</v>
      </c>
      <c r="D12846">
        <v>7.99</v>
      </c>
      <c r="E12846" s="1">
        <v>38561.371527777781</v>
      </c>
    </row>
    <row r="12847" spans="1:5" x14ac:dyDescent="0.3">
      <c r="A12847">
        <v>12993</v>
      </c>
      <c r="B12847">
        <v>481</v>
      </c>
      <c r="C12847">
        <v>8243</v>
      </c>
      <c r="D12847">
        <v>6.99</v>
      </c>
      <c r="E12847" s="1">
        <v>38562.024305555555</v>
      </c>
    </row>
    <row r="12848" spans="1:5" x14ac:dyDescent="0.3">
      <c r="A12848">
        <v>12994</v>
      </c>
      <c r="B12848">
        <v>481</v>
      </c>
      <c r="C12848">
        <v>8271</v>
      </c>
      <c r="D12848">
        <v>6.99</v>
      </c>
      <c r="E12848" s="1">
        <v>38562.060416666667</v>
      </c>
    </row>
    <row r="12849" spans="1:5" x14ac:dyDescent="0.3">
      <c r="A12849">
        <v>12995</v>
      </c>
      <c r="B12849">
        <v>481</v>
      </c>
      <c r="C12849">
        <v>9481</v>
      </c>
      <c r="D12849">
        <v>4.99</v>
      </c>
      <c r="E12849" s="1">
        <v>38563.976388888892</v>
      </c>
    </row>
    <row r="12850" spans="1:5" x14ac:dyDescent="0.3">
      <c r="A12850">
        <v>12996</v>
      </c>
      <c r="B12850">
        <v>481</v>
      </c>
      <c r="C12850">
        <v>10018</v>
      </c>
      <c r="D12850">
        <v>3.99</v>
      </c>
      <c r="E12850" s="1">
        <v>38564.760416666664</v>
      </c>
    </row>
    <row r="12851" spans="1:5" x14ac:dyDescent="0.3">
      <c r="A12851">
        <v>12997</v>
      </c>
      <c r="B12851">
        <v>481</v>
      </c>
      <c r="C12851">
        <v>11207</v>
      </c>
      <c r="D12851">
        <v>0.98999999999999899</v>
      </c>
      <c r="E12851" s="1">
        <v>38566.500694444447</v>
      </c>
    </row>
    <row r="12852" spans="1:5" x14ac:dyDescent="0.3">
      <c r="A12852">
        <v>12998</v>
      </c>
      <c r="B12852">
        <v>481</v>
      </c>
      <c r="C12852">
        <v>11387</v>
      </c>
      <c r="D12852">
        <v>2.99</v>
      </c>
      <c r="E12852" s="1">
        <v>38566.772222222222</v>
      </c>
    </row>
    <row r="12853" spans="1:5" x14ac:dyDescent="0.3">
      <c r="A12853">
        <v>12999</v>
      </c>
      <c r="B12853">
        <v>481</v>
      </c>
      <c r="C12853">
        <v>11752</v>
      </c>
      <c r="D12853">
        <v>4.99</v>
      </c>
      <c r="E12853" s="1">
        <v>38581.381944444445</v>
      </c>
    </row>
    <row r="12854" spans="1:5" x14ac:dyDescent="0.3">
      <c r="A12854">
        <v>13000</v>
      </c>
      <c r="B12854">
        <v>481</v>
      </c>
      <c r="C12854">
        <v>11885</v>
      </c>
      <c r="D12854">
        <v>4.99</v>
      </c>
      <c r="E12854" s="1">
        <v>38581.620138888888</v>
      </c>
    </row>
    <row r="12855" spans="1:5" x14ac:dyDescent="0.3">
      <c r="A12855">
        <v>13001</v>
      </c>
      <c r="B12855">
        <v>481</v>
      </c>
      <c r="C12855">
        <v>12160</v>
      </c>
      <c r="D12855">
        <v>2.99</v>
      </c>
      <c r="E12855" s="1">
        <v>38582.025694444441</v>
      </c>
    </row>
    <row r="12856" spans="1:5" x14ac:dyDescent="0.3">
      <c r="A12856">
        <v>13002</v>
      </c>
      <c r="B12856">
        <v>481</v>
      </c>
      <c r="C12856">
        <v>12981</v>
      </c>
      <c r="D12856">
        <v>4.99</v>
      </c>
      <c r="E12856" s="1">
        <v>38583.294444444444</v>
      </c>
    </row>
    <row r="12857" spans="1:5" x14ac:dyDescent="0.3">
      <c r="A12857">
        <v>13003</v>
      </c>
      <c r="B12857">
        <v>481</v>
      </c>
      <c r="C12857">
        <v>13497</v>
      </c>
      <c r="D12857">
        <v>2.99</v>
      </c>
      <c r="E12857" s="1">
        <v>38584.073611111111</v>
      </c>
    </row>
    <row r="12858" spans="1:5" x14ac:dyDescent="0.3">
      <c r="A12858">
        <v>13004</v>
      </c>
      <c r="B12858">
        <v>481</v>
      </c>
      <c r="C12858">
        <v>13878</v>
      </c>
      <c r="D12858">
        <v>4.99</v>
      </c>
      <c r="E12858" s="1">
        <v>38584.636805555558</v>
      </c>
    </row>
    <row r="12859" spans="1:5" x14ac:dyDescent="0.3">
      <c r="A12859">
        <v>13005</v>
      </c>
      <c r="B12859">
        <v>481</v>
      </c>
      <c r="C12859">
        <v>13990</v>
      </c>
      <c r="D12859">
        <v>1.99</v>
      </c>
      <c r="E12859" s="1">
        <v>38584.811805555553</v>
      </c>
    </row>
    <row r="12860" spans="1:5" x14ac:dyDescent="0.3">
      <c r="A12860">
        <v>13006</v>
      </c>
      <c r="B12860">
        <v>481</v>
      </c>
      <c r="C12860">
        <v>14280</v>
      </c>
      <c r="D12860">
        <v>4.99</v>
      </c>
      <c r="E12860" s="1">
        <v>38585.277083333334</v>
      </c>
    </row>
    <row r="12861" spans="1:5" x14ac:dyDescent="0.3">
      <c r="A12861">
        <v>13007</v>
      </c>
      <c r="B12861">
        <v>481</v>
      </c>
      <c r="C12861">
        <v>14584</v>
      </c>
      <c r="D12861">
        <v>0.98999999999999899</v>
      </c>
      <c r="E12861" s="1">
        <v>38585.71875</v>
      </c>
    </row>
    <row r="12862" spans="1:5" x14ac:dyDescent="0.3">
      <c r="A12862">
        <v>13008</v>
      </c>
      <c r="B12862">
        <v>482</v>
      </c>
      <c r="C12862">
        <v>259</v>
      </c>
      <c r="D12862">
        <v>8.99</v>
      </c>
      <c r="E12862" s="1">
        <v>38498.647222222222</v>
      </c>
    </row>
    <row r="12863" spans="1:5" x14ac:dyDescent="0.3">
      <c r="A12863">
        <v>13009</v>
      </c>
      <c r="B12863">
        <v>482</v>
      </c>
      <c r="C12863">
        <v>680</v>
      </c>
      <c r="D12863">
        <v>2.99</v>
      </c>
      <c r="E12863" s="1">
        <v>38500.977083333331</v>
      </c>
    </row>
    <row r="12864" spans="1:5" x14ac:dyDescent="0.3">
      <c r="A12864">
        <v>13010</v>
      </c>
      <c r="B12864">
        <v>482</v>
      </c>
      <c r="C12864">
        <v>879</v>
      </c>
      <c r="D12864">
        <v>0.98999999999999899</v>
      </c>
      <c r="E12864" s="1">
        <v>38502.242361111108</v>
      </c>
    </row>
    <row r="12865" spans="1:5" x14ac:dyDescent="0.3">
      <c r="A12865">
        <v>13011</v>
      </c>
      <c r="B12865">
        <v>482</v>
      </c>
      <c r="C12865">
        <v>3048</v>
      </c>
      <c r="D12865">
        <v>2.99</v>
      </c>
      <c r="E12865" s="1">
        <v>38523.53402777778</v>
      </c>
    </row>
    <row r="12866" spans="1:5" x14ac:dyDescent="0.3">
      <c r="A12866">
        <v>13012</v>
      </c>
      <c r="B12866">
        <v>482</v>
      </c>
      <c r="C12866">
        <v>3255</v>
      </c>
      <c r="D12866">
        <v>0.98999999999999899</v>
      </c>
      <c r="E12866" s="1">
        <v>38524.152083333334</v>
      </c>
    </row>
    <row r="12867" spans="1:5" x14ac:dyDescent="0.3">
      <c r="A12867">
        <v>13013</v>
      </c>
      <c r="B12867">
        <v>482</v>
      </c>
      <c r="C12867">
        <v>3650</v>
      </c>
      <c r="D12867">
        <v>2.99</v>
      </c>
      <c r="E12867" s="1">
        <v>38539.31527777778</v>
      </c>
    </row>
    <row r="12868" spans="1:5" x14ac:dyDescent="0.3">
      <c r="A12868">
        <v>13014</v>
      </c>
      <c r="B12868">
        <v>482</v>
      </c>
      <c r="C12868">
        <v>4768</v>
      </c>
      <c r="D12868">
        <v>4.99</v>
      </c>
      <c r="E12868" s="1">
        <v>38541.644444444442</v>
      </c>
    </row>
    <row r="12869" spans="1:5" x14ac:dyDescent="0.3">
      <c r="A12869">
        <v>13015</v>
      </c>
      <c r="B12869">
        <v>482</v>
      </c>
      <c r="C12869">
        <v>5334</v>
      </c>
      <c r="D12869">
        <v>4.99</v>
      </c>
      <c r="E12869" s="1">
        <v>38542.708333333336</v>
      </c>
    </row>
    <row r="12870" spans="1:5" x14ac:dyDescent="0.3">
      <c r="A12870">
        <v>13016</v>
      </c>
      <c r="B12870">
        <v>482</v>
      </c>
      <c r="C12870">
        <v>5466</v>
      </c>
      <c r="D12870">
        <v>4.99</v>
      </c>
      <c r="E12870" s="1">
        <v>38542.960416666669</v>
      </c>
    </row>
    <row r="12871" spans="1:5" x14ac:dyDescent="0.3">
      <c r="A12871">
        <v>13017</v>
      </c>
      <c r="B12871">
        <v>482</v>
      </c>
      <c r="C12871">
        <v>5810</v>
      </c>
      <c r="D12871">
        <v>8.99</v>
      </c>
      <c r="E12871" s="1">
        <v>38543.640277777777</v>
      </c>
    </row>
    <row r="12872" spans="1:5" x14ac:dyDescent="0.3">
      <c r="A12872">
        <v>13018</v>
      </c>
      <c r="B12872">
        <v>482</v>
      </c>
      <c r="C12872">
        <v>5880</v>
      </c>
      <c r="D12872">
        <v>2.99</v>
      </c>
      <c r="E12872" s="1">
        <v>38543.801388888889</v>
      </c>
    </row>
    <row r="12873" spans="1:5" x14ac:dyDescent="0.3">
      <c r="A12873">
        <v>13019</v>
      </c>
      <c r="B12873">
        <v>482</v>
      </c>
      <c r="C12873">
        <v>6355</v>
      </c>
      <c r="D12873">
        <v>8.99</v>
      </c>
      <c r="E12873" s="1">
        <v>38544.87222222222</v>
      </c>
    </row>
    <row r="12874" spans="1:5" x14ac:dyDescent="0.3">
      <c r="A12874">
        <v>13020</v>
      </c>
      <c r="B12874">
        <v>482</v>
      </c>
      <c r="C12874">
        <v>6447</v>
      </c>
      <c r="D12874">
        <v>7.99</v>
      </c>
      <c r="E12874" s="1">
        <v>38545.03125</v>
      </c>
    </row>
    <row r="12875" spans="1:5" x14ac:dyDescent="0.3">
      <c r="A12875">
        <v>13021</v>
      </c>
      <c r="B12875">
        <v>482</v>
      </c>
      <c r="C12875">
        <v>6844</v>
      </c>
      <c r="D12875">
        <v>5.99</v>
      </c>
      <c r="E12875" s="1">
        <v>38545.801388888889</v>
      </c>
    </row>
    <row r="12876" spans="1:5" x14ac:dyDescent="0.3">
      <c r="A12876">
        <v>13022</v>
      </c>
      <c r="B12876">
        <v>482</v>
      </c>
      <c r="C12876">
        <v>7840</v>
      </c>
      <c r="D12876">
        <v>6.99</v>
      </c>
      <c r="E12876" s="1">
        <v>38561.377083333333</v>
      </c>
    </row>
    <row r="12877" spans="1:5" x14ac:dyDescent="0.3">
      <c r="A12877">
        <v>13023</v>
      </c>
      <c r="B12877">
        <v>482</v>
      </c>
      <c r="C12877">
        <v>8584</v>
      </c>
      <c r="D12877">
        <v>2.99</v>
      </c>
      <c r="E12877" s="1">
        <v>38562.504861111112</v>
      </c>
    </row>
    <row r="12878" spans="1:5" x14ac:dyDescent="0.3">
      <c r="A12878">
        <v>13024</v>
      </c>
      <c r="B12878">
        <v>482</v>
      </c>
      <c r="C12878">
        <v>9874</v>
      </c>
      <c r="D12878">
        <v>6.99</v>
      </c>
      <c r="E12878" s="1">
        <v>38564.563888888886</v>
      </c>
    </row>
    <row r="12879" spans="1:5" x14ac:dyDescent="0.3">
      <c r="A12879">
        <v>13025</v>
      </c>
      <c r="B12879">
        <v>482</v>
      </c>
      <c r="C12879">
        <v>10824</v>
      </c>
      <c r="D12879">
        <v>4.99</v>
      </c>
      <c r="E12879" s="1">
        <v>38565.958333333336</v>
      </c>
    </row>
    <row r="12880" spans="1:5" x14ac:dyDescent="0.3">
      <c r="A12880">
        <v>13026</v>
      </c>
      <c r="B12880">
        <v>482</v>
      </c>
      <c r="C12880">
        <v>10839</v>
      </c>
      <c r="D12880">
        <v>2.99</v>
      </c>
      <c r="E12880" s="1">
        <v>38565.984027777777</v>
      </c>
    </row>
    <row r="12881" spans="1:5" x14ac:dyDescent="0.3">
      <c r="A12881">
        <v>13027</v>
      </c>
      <c r="B12881">
        <v>482</v>
      </c>
      <c r="C12881">
        <v>11498</v>
      </c>
      <c r="D12881">
        <v>6.99</v>
      </c>
      <c r="E12881" s="1">
        <v>38580.952777777777</v>
      </c>
    </row>
    <row r="12882" spans="1:5" x14ac:dyDescent="0.3">
      <c r="A12882">
        <v>13028</v>
      </c>
      <c r="B12882">
        <v>482</v>
      </c>
      <c r="C12882">
        <v>13174</v>
      </c>
      <c r="D12882">
        <v>4.99</v>
      </c>
      <c r="E12882" s="1">
        <v>38583.577777777777</v>
      </c>
    </row>
    <row r="12883" spans="1:5" x14ac:dyDescent="0.3">
      <c r="A12883">
        <v>13029</v>
      </c>
      <c r="B12883">
        <v>482</v>
      </c>
      <c r="C12883">
        <v>14383</v>
      </c>
      <c r="D12883">
        <v>4.99</v>
      </c>
      <c r="E12883" s="1">
        <v>38585.418055555558</v>
      </c>
    </row>
    <row r="12884" spans="1:5" x14ac:dyDescent="0.3">
      <c r="A12884">
        <v>13030</v>
      </c>
      <c r="B12884">
        <v>482</v>
      </c>
      <c r="C12884">
        <v>14732</v>
      </c>
      <c r="D12884">
        <v>0.98999999999999899</v>
      </c>
      <c r="E12884" s="1">
        <v>38585.931944444441</v>
      </c>
    </row>
    <row r="12885" spans="1:5" x14ac:dyDescent="0.3">
      <c r="A12885">
        <v>13031</v>
      </c>
      <c r="B12885">
        <v>482</v>
      </c>
      <c r="C12885">
        <v>14891</v>
      </c>
      <c r="D12885">
        <v>6.99</v>
      </c>
      <c r="E12885" s="1">
        <v>38586.174305555556</v>
      </c>
    </row>
    <row r="12886" spans="1:5" x14ac:dyDescent="0.3">
      <c r="A12886">
        <v>13032</v>
      </c>
      <c r="B12886">
        <v>482</v>
      </c>
      <c r="C12886">
        <v>14995</v>
      </c>
      <c r="D12886">
        <v>4.99</v>
      </c>
      <c r="E12886" s="1">
        <v>38586.327777777777</v>
      </c>
    </row>
    <row r="12887" spans="1:5" x14ac:dyDescent="0.3">
      <c r="A12887">
        <v>13033</v>
      </c>
      <c r="B12887">
        <v>482</v>
      </c>
      <c r="C12887">
        <v>15391</v>
      </c>
      <c r="D12887">
        <v>0.98999999999999899</v>
      </c>
      <c r="E12887" s="1">
        <v>38586.959027777775</v>
      </c>
    </row>
    <row r="12888" spans="1:5" x14ac:dyDescent="0.3">
      <c r="A12888">
        <v>13034</v>
      </c>
      <c r="B12888">
        <v>482</v>
      </c>
      <c r="C12888">
        <v>15849</v>
      </c>
      <c r="D12888">
        <v>5.99</v>
      </c>
      <c r="E12888" s="1">
        <v>38587.65347222222</v>
      </c>
    </row>
    <row r="12889" spans="1:5" x14ac:dyDescent="0.3">
      <c r="A12889">
        <v>13035</v>
      </c>
      <c r="B12889">
        <v>482</v>
      </c>
      <c r="C12889">
        <v>15865</v>
      </c>
      <c r="D12889">
        <v>2.99</v>
      </c>
      <c r="E12889" s="1">
        <v>38587.679166666669</v>
      </c>
    </row>
    <row r="12890" spans="1:5" x14ac:dyDescent="0.3">
      <c r="A12890">
        <v>13036</v>
      </c>
      <c r="B12890">
        <v>482</v>
      </c>
      <c r="C12890">
        <v>15879</v>
      </c>
      <c r="D12890">
        <v>3.99</v>
      </c>
      <c r="E12890" s="1">
        <v>38587.695833333331</v>
      </c>
    </row>
    <row r="12891" spans="1:5" x14ac:dyDescent="0.3">
      <c r="A12891">
        <v>13037</v>
      </c>
      <c r="B12891">
        <v>483</v>
      </c>
      <c r="C12891">
        <v>742</v>
      </c>
      <c r="D12891">
        <v>6.99</v>
      </c>
      <c r="E12891" s="1">
        <v>38501.35833333333</v>
      </c>
    </row>
    <row r="12892" spans="1:5" x14ac:dyDescent="0.3">
      <c r="A12892">
        <v>13038</v>
      </c>
      <c r="B12892">
        <v>483</v>
      </c>
      <c r="C12892">
        <v>2855</v>
      </c>
      <c r="D12892">
        <v>4.99</v>
      </c>
      <c r="E12892" s="1">
        <v>38522.96597222222</v>
      </c>
    </row>
    <row r="12893" spans="1:5" x14ac:dyDescent="0.3">
      <c r="A12893">
        <v>13039</v>
      </c>
      <c r="B12893">
        <v>483</v>
      </c>
      <c r="C12893">
        <v>2867</v>
      </c>
      <c r="D12893">
        <v>0.98999999999999899</v>
      </c>
      <c r="E12893" s="1">
        <v>38523.005555555559</v>
      </c>
    </row>
    <row r="12894" spans="1:5" x14ac:dyDescent="0.3">
      <c r="A12894">
        <v>13040</v>
      </c>
      <c r="B12894">
        <v>483</v>
      </c>
      <c r="C12894">
        <v>3380</v>
      </c>
      <c r="D12894">
        <v>8.99</v>
      </c>
      <c r="E12894" s="1">
        <v>38524.581944444442</v>
      </c>
    </row>
    <row r="12895" spans="1:5" x14ac:dyDescent="0.3">
      <c r="A12895">
        <v>13041</v>
      </c>
      <c r="B12895">
        <v>483</v>
      </c>
      <c r="C12895">
        <v>3559</v>
      </c>
      <c r="D12895">
        <v>4.99</v>
      </c>
      <c r="E12895" s="1">
        <v>38539.117361111108</v>
      </c>
    </row>
    <row r="12896" spans="1:5" x14ac:dyDescent="0.3">
      <c r="A12896">
        <v>13042</v>
      </c>
      <c r="B12896">
        <v>483</v>
      </c>
      <c r="C12896">
        <v>5823</v>
      </c>
      <c r="D12896">
        <v>4.99</v>
      </c>
      <c r="E12896" s="1">
        <v>38543.679861111108</v>
      </c>
    </row>
    <row r="12897" spans="1:5" x14ac:dyDescent="0.3">
      <c r="A12897">
        <v>13043</v>
      </c>
      <c r="B12897">
        <v>483</v>
      </c>
      <c r="C12897">
        <v>6478</v>
      </c>
      <c r="D12897">
        <v>4.99</v>
      </c>
      <c r="E12897" s="1">
        <v>38545.070138888892</v>
      </c>
    </row>
    <row r="12898" spans="1:5" x14ac:dyDescent="0.3">
      <c r="A12898">
        <v>13044</v>
      </c>
      <c r="B12898">
        <v>483</v>
      </c>
      <c r="C12898">
        <v>6899</v>
      </c>
      <c r="D12898">
        <v>9.99</v>
      </c>
      <c r="E12898" s="1">
        <v>38545.905555555553</v>
      </c>
    </row>
    <row r="12899" spans="1:5" x14ac:dyDescent="0.3">
      <c r="A12899">
        <v>13045</v>
      </c>
      <c r="B12899">
        <v>483</v>
      </c>
      <c r="C12899">
        <v>7137</v>
      </c>
      <c r="D12899">
        <v>0.98999999999999899</v>
      </c>
      <c r="E12899" s="1">
        <v>38560.277777777781</v>
      </c>
    </row>
    <row r="12900" spans="1:5" x14ac:dyDescent="0.3">
      <c r="A12900">
        <v>13046</v>
      </c>
      <c r="B12900">
        <v>483</v>
      </c>
      <c r="C12900">
        <v>7381</v>
      </c>
      <c r="D12900">
        <v>4.99</v>
      </c>
      <c r="E12900" s="1">
        <v>38560.652777777781</v>
      </c>
    </row>
    <row r="12901" spans="1:5" x14ac:dyDescent="0.3">
      <c r="A12901">
        <v>13047</v>
      </c>
      <c r="B12901">
        <v>483</v>
      </c>
      <c r="C12901">
        <v>7669</v>
      </c>
      <c r="D12901">
        <v>4.99</v>
      </c>
      <c r="E12901" s="1">
        <v>38561.113888888889</v>
      </c>
    </row>
    <row r="12902" spans="1:5" x14ac:dyDescent="0.3">
      <c r="A12902">
        <v>13048</v>
      </c>
      <c r="B12902">
        <v>483</v>
      </c>
      <c r="C12902">
        <v>8057</v>
      </c>
      <c r="D12902">
        <v>7.99</v>
      </c>
      <c r="E12902" s="1">
        <v>38561.713194444441</v>
      </c>
    </row>
    <row r="12903" spans="1:5" x14ac:dyDescent="0.3">
      <c r="A12903">
        <v>13049</v>
      </c>
      <c r="B12903">
        <v>483</v>
      </c>
      <c r="C12903">
        <v>8356</v>
      </c>
      <c r="D12903">
        <v>4.99</v>
      </c>
      <c r="E12903" s="1">
        <v>38562.206944444442</v>
      </c>
    </row>
    <row r="12904" spans="1:5" x14ac:dyDescent="0.3">
      <c r="A12904">
        <v>13050</v>
      </c>
      <c r="B12904">
        <v>483</v>
      </c>
      <c r="C12904">
        <v>10677</v>
      </c>
      <c r="D12904">
        <v>0.98999999999999899</v>
      </c>
      <c r="E12904" s="1">
        <v>38565.724999999999</v>
      </c>
    </row>
    <row r="12905" spans="1:5" x14ac:dyDescent="0.3">
      <c r="A12905">
        <v>13051</v>
      </c>
      <c r="B12905">
        <v>483</v>
      </c>
      <c r="C12905">
        <v>10953</v>
      </c>
      <c r="D12905">
        <v>6.99</v>
      </c>
      <c r="E12905" s="1">
        <v>38566.144444444442</v>
      </c>
    </row>
    <row r="12906" spans="1:5" x14ac:dyDescent="0.3">
      <c r="A12906">
        <v>13052</v>
      </c>
      <c r="B12906">
        <v>483</v>
      </c>
      <c r="C12906">
        <v>12331</v>
      </c>
      <c r="D12906">
        <v>3.99</v>
      </c>
      <c r="E12906" s="1">
        <v>38582.282638888886</v>
      </c>
    </row>
    <row r="12907" spans="1:5" x14ac:dyDescent="0.3">
      <c r="A12907">
        <v>13053</v>
      </c>
      <c r="B12907">
        <v>483</v>
      </c>
      <c r="C12907">
        <v>12695</v>
      </c>
      <c r="D12907">
        <v>2.99</v>
      </c>
      <c r="E12907" s="1">
        <v>38582.84097222222</v>
      </c>
    </row>
    <row r="12908" spans="1:5" x14ac:dyDescent="0.3">
      <c r="A12908">
        <v>13054</v>
      </c>
      <c r="B12908">
        <v>483</v>
      </c>
      <c r="C12908">
        <v>12875</v>
      </c>
      <c r="D12908">
        <v>2.99</v>
      </c>
      <c r="E12908" s="1">
        <v>38583.131944444445</v>
      </c>
    </row>
    <row r="12909" spans="1:5" x14ac:dyDescent="0.3">
      <c r="A12909">
        <v>13055</v>
      </c>
      <c r="B12909">
        <v>484</v>
      </c>
      <c r="C12909">
        <v>35</v>
      </c>
      <c r="D12909">
        <v>4.99</v>
      </c>
      <c r="E12909" s="1">
        <v>38497.183333333334</v>
      </c>
    </row>
    <row r="12910" spans="1:5" x14ac:dyDescent="0.3">
      <c r="A12910">
        <v>13056</v>
      </c>
      <c r="B12910">
        <v>484</v>
      </c>
      <c r="C12910">
        <v>668</v>
      </c>
      <c r="D12910">
        <v>2.99</v>
      </c>
      <c r="E12910" s="1">
        <v>38500.912499999999</v>
      </c>
    </row>
    <row r="12911" spans="1:5" x14ac:dyDescent="0.3">
      <c r="A12911">
        <v>13057</v>
      </c>
      <c r="B12911">
        <v>484</v>
      </c>
      <c r="C12911">
        <v>727</v>
      </c>
      <c r="D12911">
        <v>2.99</v>
      </c>
      <c r="E12911" s="1">
        <v>38501.255555555559</v>
      </c>
    </row>
    <row r="12912" spans="1:5" x14ac:dyDescent="0.3">
      <c r="A12912">
        <v>13058</v>
      </c>
      <c r="B12912">
        <v>484</v>
      </c>
      <c r="C12912">
        <v>1351</v>
      </c>
      <c r="D12912">
        <v>3.99</v>
      </c>
      <c r="E12912" s="1">
        <v>38518.535416666666</v>
      </c>
    </row>
    <row r="12913" spans="1:5" x14ac:dyDescent="0.3">
      <c r="A12913">
        <v>13059</v>
      </c>
      <c r="B12913">
        <v>484</v>
      </c>
      <c r="C12913">
        <v>1643</v>
      </c>
      <c r="D12913">
        <v>3.99</v>
      </c>
      <c r="E12913" s="1">
        <v>38519.371527777781</v>
      </c>
    </row>
    <row r="12914" spans="1:5" x14ac:dyDescent="0.3">
      <c r="A12914">
        <v>13060</v>
      </c>
      <c r="B12914">
        <v>484</v>
      </c>
      <c r="C12914">
        <v>2015</v>
      </c>
      <c r="D12914">
        <v>4.99</v>
      </c>
      <c r="E12914" s="1">
        <v>38520.511111111111</v>
      </c>
    </row>
    <row r="12915" spans="1:5" x14ac:dyDescent="0.3">
      <c r="A12915">
        <v>13061</v>
      </c>
      <c r="B12915">
        <v>484</v>
      </c>
      <c r="C12915">
        <v>2044</v>
      </c>
      <c r="D12915">
        <v>5.99</v>
      </c>
      <c r="E12915" s="1">
        <v>38520.609027777777</v>
      </c>
    </row>
    <row r="12916" spans="1:5" x14ac:dyDescent="0.3">
      <c r="A12916">
        <v>13062</v>
      </c>
      <c r="B12916">
        <v>484</v>
      </c>
      <c r="C12916">
        <v>4214</v>
      </c>
      <c r="D12916">
        <v>4.99</v>
      </c>
      <c r="E12916" s="1">
        <v>38540.495833333334</v>
      </c>
    </row>
    <row r="12917" spans="1:5" x14ac:dyDescent="0.3">
      <c r="A12917">
        <v>13063</v>
      </c>
      <c r="B12917">
        <v>484</v>
      </c>
      <c r="C12917">
        <v>5389</v>
      </c>
      <c r="D12917">
        <v>2.99</v>
      </c>
      <c r="E12917" s="1">
        <v>38542.809027777781</v>
      </c>
    </row>
    <row r="12918" spans="1:5" x14ac:dyDescent="0.3">
      <c r="A12918">
        <v>13064</v>
      </c>
      <c r="B12918">
        <v>484</v>
      </c>
      <c r="C12918">
        <v>5708</v>
      </c>
      <c r="D12918">
        <v>6.99</v>
      </c>
      <c r="E12918" s="1">
        <v>38543.436805555553</v>
      </c>
    </row>
    <row r="12919" spans="1:5" x14ac:dyDescent="0.3">
      <c r="A12919">
        <v>13065</v>
      </c>
      <c r="B12919">
        <v>484</v>
      </c>
      <c r="C12919">
        <v>5852</v>
      </c>
      <c r="D12919">
        <v>0.98999999999999899</v>
      </c>
      <c r="E12919" s="1">
        <v>38543.738194444442</v>
      </c>
    </row>
    <row r="12920" spans="1:5" x14ac:dyDescent="0.3">
      <c r="A12920">
        <v>13066</v>
      </c>
      <c r="B12920">
        <v>484</v>
      </c>
      <c r="C12920">
        <v>5866</v>
      </c>
      <c r="D12920">
        <v>6.99</v>
      </c>
      <c r="E12920" s="1">
        <v>38543.774305555555</v>
      </c>
    </row>
    <row r="12921" spans="1:5" x14ac:dyDescent="0.3">
      <c r="A12921">
        <v>13067</v>
      </c>
      <c r="B12921">
        <v>484</v>
      </c>
      <c r="C12921">
        <v>5977</v>
      </c>
      <c r="D12921">
        <v>5.99</v>
      </c>
      <c r="E12921" s="1">
        <v>38544.011111111111</v>
      </c>
    </row>
    <row r="12922" spans="1:5" x14ac:dyDescent="0.3">
      <c r="A12922">
        <v>13068</v>
      </c>
      <c r="B12922">
        <v>484</v>
      </c>
      <c r="C12922">
        <v>6296</v>
      </c>
      <c r="D12922">
        <v>2.99</v>
      </c>
      <c r="E12922" s="1">
        <v>38544.731944444444</v>
      </c>
    </row>
    <row r="12923" spans="1:5" x14ac:dyDescent="0.3">
      <c r="A12923">
        <v>13069</v>
      </c>
      <c r="B12923">
        <v>484</v>
      </c>
      <c r="C12923">
        <v>6863</v>
      </c>
      <c r="D12923">
        <v>6.99</v>
      </c>
      <c r="E12923" s="1">
        <v>38545.831944444442</v>
      </c>
    </row>
    <row r="12924" spans="1:5" x14ac:dyDescent="0.3">
      <c r="A12924">
        <v>13070</v>
      </c>
      <c r="B12924">
        <v>484</v>
      </c>
      <c r="C12924">
        <v>7440</v>
      </c>
      <c r="D12924">
        <v>4.99</v>
      </c>
      <c r="E12924" s="1">
        <v>38560.738194444442</v>
      </c>
    </row>
    <row r="12925" spans="1:5" x14ac:dyDescent="0.3">
      <c r="A12925">
        <v>13071</v>
      </c>
      <c r="B12925">
        <v>484</v>
      </c>
      <c r="C12925">
        <v>7548</v>
      </c>
      <c r="D12925">
        <v>2.99</v>
      </c>
      <c r="E12925" s="1">
        <v>38560.911805555559</v>
      </c>
    </row>
    <row r="12926" spans="1:5" x14ac:dyDescent="0.3">
      <c r="A12926">
        <v>13072</v>
      </c>
      <c r="B12926">
        <v>484</v>
      </c>
      <c r="C12926">
        <v>8508</v>
      </c>
      <c r="D12926">
        <v>0.98999999999999899</v>
      </c>
      <c r="E12926" s="1">
        <v>38562.398611111108</v>
      </c>
    </row>
    <row r="12927" spans="1:5" x14ac:dyDescent="0.3">
      <c r="A12927">
        <v>13073</v>
      </c>
      <c r="B12927">
        <v>484</v>
      </c>
      <c r="C12927">
        <v>9141</v>
      </c>
      <c r="D12927">
        <v>5.99</v>
      </c>
      <c r="E12927" s="1">
        <v>38563.427777777775</v>
      </c>
    </row>
    <row r="12928" spans="1:5" x14ac:dyDescent="0.3">
      <c r="A12928">
        <v>13074</v>
      </c>
      <c r="B12928">
        <v>484</v>
      </c>
      <c r="C12928">
        <v>9414</v>
      </c>
      <c r="D12928">
        <v>9.99</v>
      </c>
      <c r="E12928" s="1">
        <v>38563.865277777775</v>
      </c>
    </row>
    <row r="12929" spans="1:5" x14ac:dyDescent="0.3">
      <c r="A12929">
        <v>13075</v>
      </c>
      <c r="B12929">
        <v>484</v>
      </c>
      <c r="C12929">
        <v>9769</v>
      </c>
      <c r="D12929">
        <v>4.99</v>
      </c>
      <c r="E12929" s="1">
        <v>38564.411111111112</v>
      </c>
    </row>
    <row r="12930" spans="1:5" x14ac:dyDescent="0.3">
      <c r="A12930">
        <v>13076</v>
      </c>
      <c r="B12930">
        <v>484</v>
      </c>
      <c r="C12930">
        <v>10166</v>
      </c>
      <c r="D12930">
        <v>8.99</v>
      </c>
      <c r="E12930" s="1">
        <v>38564.973611111112</v>
      </c>
    </row>
    <row r="12931" spans="1:5" x14ac:dyDescent="0.3">
      <c r="A12931">
        <v>13077</v>
      </c>
      <c r="B12931">
        <v>484</v>
      </c>
      <c r="C12931">
        <v>11871</v>
      </c>
      <c r="D12931">
        <v>4.99</v>
      </c>
      <c r="E12931" s="1">
        <v>38581.59097222222</v>
      </c>
    </row>
    <row r="12932" spans="1:5" x14ac:dyDescent="0.3">
      <c r="A12932">
        <v>13078</v>
      </c>
      <c r="B12932">
        <v>484</v>
      </c>
      <c r="C12932">
        <v>12024</v>
      </c>
      <c r="D12932">
        <v>0.98999999999999899</v>
      </c>
      <c r="E12932" s="1">
        <v>38581.831250000003</v>
      </c>
    </row>
    <row r="12933" spans="1:5" x14ac:dyDescent="0.3">
      <c r="A12933">
        <v>13079</v>
      </c>
      <c r="B12933">
        <v>484</v>
      </c>
      <c r="C12933">
        <v>12771</v>
      </c>
      <c r="D12933">
        <v>4.99</v>
      </c>
      <c r="E12933" s="1">
        <v>38582.978472222225</v>
      </c>
    </row>
    <row r="12934" spans="1:5" x14ac:dyDescent="0.3">
      <c r="A12934">
        <v>13080</v>
      </c>
      <c r="B12934">
        <v>484</v>
      </c>
      <c r="C12934">
        <v>12993</v>
      </c>
      <c r="D12934">
        <v>7.99</v>
      </c>
      <c r="E12934" s="1">
        <v>38583.308333333334</v>
      </c>
    </row>
    <row r="12935" spans="1:5" x14ac:dyDescent="0.3">
      <c r="A12935">
        <v>13081</v>
      </c>
      <c r="B12935">
        <v>484</v>
      </c>
      <c r="C12935">
        <v>13160</v>
      </c>
      <c r="D12935">
        <v>0.98999999999999899</v>
      </c>
      <c r="E12935" s="1">
        <v>38583.556250000001</v>
      </c>
    </row>
    <row r="12936" spans="1:5" x14ac:dyDescent="0.3">
      <c r="A12936">
        <v>13082</v>
      </c>
      <c r="B12936">
        <v>484</v>
      </c>
      <c r="C12936">
        <v>13956</v>
      </c>
      <c r="D12936">
        <v>3.99</v>
      </c>
      <c r="E12936" s="1">
        <v>38584.755555555559</v>
      </c>
    </row>
    <row r="12937" spans="1:5" x14ac:dyDescent="0.3">
      <c r="A12937">
        <v>13083</v>
      </c>
      <c r="B12937">
        <v>484</v>
      </c>
      <c r="C12937">
        <v>15607</v>
      </c>
      <c r="D12937">
        <v>2.99</v>
      </c>
      <c r="E12937" s="1">
        <v>38587.287499999999</v>
      </c>
    </row>
    <row r="12938" spans="1:5" x14ac:dyDescent="0.3">
      <c r="A12938">
        <v>13084</v>
      </c>
      <c r="B12938">
        <v>484</v>
      </c>
      <c r="C12938">
        <v>16026</v>
      </c>
      <c r="D12938">
        <v>4.99</v>
      </c>
      <c r="E12938" s="1">
        <v>38587.90902777778</v>
      </c>
    </row>
    <row r="12939" spans="1:5" x14ac:dyDescent="0.3">
      <c r="A12939">
        <v>13085</v>
      </c>
      <c r="B12939">
        <v>485</v>
      </c>
      <c r="C12939">
        <v>1009</v>
      </c>
      <c r="D12939">
        <v>2.99</v>
      </c>
      <c r="E12939" s="1">
        <v>38503.074305555558</v>
      </c>
    </row>
    <row r="12940" spans="1:5" x14ac:dyDescent="0.3">
      <c r="A12940">
        <v>13086</v>
      </c>
      <c r="B12940">
        <v>485</v>
      </c>
      <c r="C12940">
        <v>1684</v>
      </c>
      <c r="D12940">
        <v>2.99</v>
      </c>
      <c r="E12940" s="1">
        <v>38519.497916666667</v>
      </c>
    </row>
    <row r="12941" spans="1:5" x14ac:dyDescent="0.3">
      <c r="A12941">
        <v>13087</v>
      </c>
      <c r="B12941">
        <v>485</v>
      </c>
      <c r="C12941">
        <v>1721</v>
      </c>
      <c r="D12941">
        <v>8.99</v>
      </c>
      <c r="E12941" s="1">
        <v>38519.625694444447</v>
      </c>
    </row>
    <row r="12942" spans="1:5" x14ac:dyDescent="0.3">
      <c r="A12942">
        <v>13088</v>
      </c>
      <c r="B12942">
        <v>485</v>
      </c>
      <c r="C12942">
        <v>3579</v>
      </c>
      <c r="D12942">
        <v>0.98999999999999899</v>
      </c>
      <c r="E12942" s="1">
        <v>38539.157638888886</v>
      </c>
    </row>
    <row r="12943" spans="1:5" x14ac:dyDescent="0.3">
      <c r="A12943">
        <v>13089</v>
      </c>
      <c r="B12943">
        <v>485</v>
      </c>
      <c r="C12943">
        <v>3899</v>
      </c>
      <c r="D12943">
        <v>1.99</v>
      </c>
      <c r="E12943" s="1">
        <v>38539.800000000003</v>
      </c>
    </row>
    <row r="12944" spans="1:5" x14ac:dyDescent="0.3">
      <c r="A12944">
        <v>13090</v>
      </c>
      <c r="B12944">
        <v>485</v>
      </c>
      <c r="C12944">
        <v>3904</v>
      </c>
      <c r="D12944">
        <v>0.98999999999999899</v>
      </c>
      <c r="E12944" s="1">
        <v>38539.8125</v>
      </c>
    </row>
    <row r="12945" spans="1:5" x14ac:dyDescent="0.3">
      <c r="A12945">
        <v>13091</v>
      </c>
      <c r="B12945">
        <v>485</v>
      </c>
      <c r="C12945">
        <v>4137</v>
      </c>
      <c r="D12945">
        <v>3.99</v>
      </c>
      <c r="E12945" s="1">
        <v>38540.345138888886</v>
      </c>
    </row>
    <row r="12946" spans="1:5" x14ac:dyDescent="0.3">
      <c r="A12946">
        <v>13092</v>
      </c>
      <c r="B12946">
        <v>485</v>
      </c>
      <c r="C12946">
        <v>4667</v>
      </c>
      <c r="D12946">
        <v>2.99</v>
      </c>
      <c r="E12946" s="1">
        <v>38541.42083333333</v>
      </c>
    </row>
    <row r="12947" spans="1:5" x14ac:dyDescent="0.3">
      <c r="A12947">
        <v>13093</v>
      </c>
      <c r="B12947">
        <v>485</v>
      </c>
      <c r="C12947">
        <v>5193</v>
      </c>
      <c r="D12947">
        <v>2.99</v>
      </c>
      <c r="E12947" s="1">
        <v>38542.436111111114</v>
      </c>
    </row>
    <row r="12948" spans="1:5" x14ac:dyDescent="0.3">
      <c r="A12948">
        <v>13094</v>
      </c>
      <c r="B12948">
        <v>485</v>
      </c>
      <c r="C12948">
        <v>5343</v>
      </c>
      <c r="D12948">
        <v>3.99</v>
      </c>
      <c r="E12948" s="1">
        <v>38542.724305555559</v>
      </c>
    </row>
    <row r="12949" spans="1:5" x14ac:dyDescent="0.3">
      <c r="A12949">
        <v>13095</v>
      </c>
      <c r="B12949">
        <v>485</v>
      </c>
      <c r="C12949">
        <v>5367</v>
      </c>
      <c r="D12949">
        <v>3.99</v>
      </c>
      <c r="E12949" s="1">
        <v>38542.777083333334</v>
      </c>
    </row>
    <row r="12950" spans="1:5" x14ac:dyDescent="0.3">
      <c r="A12950">
        <v>13096</v>
      </c>
      <c r="B12950">
        <v>485</v>
      </c>
      <c r="C12950">
        <v>5820</v>
      </c>
      <c r="D12950">
        <v>4.99</v>
      </c>
      <c r="E12950" s="1">
        <v>38543.669444444444</v>
      </c>
    </row>
    <row r="12951" spans="1:5" x14ac:dyDescent="0.3">
      <c r="A12951">
        <v>13097</v>
      </c>
      <c r="B12951">
        <v>485</v>
      </c>
      <c r="C12951">
        <v>6810</v>
      </c>
      <c r="D12951">
        <v>4.99</v>
      </c>
      <c r="E12951" s="1">
        <v>38545.745833333334</v>
      </c>
    </row>
    <row r="12952" spans="1:5" x14ac:dyDescent="0.3">
      <c r="A12952">
        <v>13098</v>
      </c>
      <c r="B12952">
        <v>485</v>
      </c>
      <c r="C12952">
        <v>6902</v>
      </c>
      <c r="D12952">
        <v>4.99</v>
      </c>
      <c r="E12952" s="1">
        <v>38545.914583333331</v>
      </c>
    </row>
    <row r="12953" spans="1:5" x14ac:dyDescent="0.3">
      <c r="A12953">
        <v>13099</v>
      </c>
      <c r="B12953">
        <v>485</v>
      </c>
      <c r="C12953">
        <v>7144</v>
      </c>
      <c r="D12953">
        <v>4.99</v>
      </c>
      <c r="E12953" s="1">
        <v>38560.291666666664</v>
      </c>
    </row>
    <row r="12954" spans="1:5" x14ac:dyDescent="0.3">
      <c r="A12954">
        <v>13100</v>
      </c>
      <c r="B12954">
        <v>485</v>
      </c>
      <c r="C12954">
        <v>8984</v>
      </c>
      <c r="D12954">
        <v>6.99</v>
      </c>
      <c r="E12954" s="1">
        <v>38563.188194444447</v>
      </c>
    </row>
    <row r="12955" spans="1:5" x14ac:dyDescent="0.3">
      <c r="A12955">
        <v>13101</v>
      </c>
      <c r="B12955">
        <v>485</v>
      </c>
      <c r="C12955">
        <v>9039</v>
      </c>
      <c r="D12955">
        <v>2.99</v>
      </c>
      <c r="E12955" s="1">
        <v>38563.26666666667</v>
      </c>
    </row>
    <row r="12956" spans="1:5" x14ac:dyDescent="0.3">
      <c r="A12956">
        <v>13102</v>
      </c>
      <c r="B12956">
        <v>485</v>
      </c>
      <c r="C12956">
        <v>9053</v>
      </c>
      <c r="D12956">
        <v>4.99</v>
      </c>
      <c r="E12956" s="1">
        <v>38563.296527777777</v>
      </c>
    </row>
    <row r="12957" spans="1:5" x14ac:dyDescent="0.3">
      <c r="A12957">
        <v>13103</v>
      </c>
      <c r="B12957">
        <v>485</v>
      </c>
      <c r="C12957">
        <v>9189</v>
      </c>
      <c r="D12957">
        <v>2.99</v>
      </c>
      <c r="E12957" s="1">
        <v>38563.513888888891</v>
      </c>
    </row>
    <row r="12958" spans="1:5" x14ac:dyDescent="0.3">
      <c r="A12958">
        <v>13104</v>
      </c>
      <c r="B12958">
        <v>485</v>
      </c>
      <c r="C12958">
        <v>9535</v>
      </c>
      <c r="D12958">
        <v>2.99</v>
      </c>
      <c r="E12958" s="1">
        <v>38564.054166666669</v>
      </c>
    </row>
    <row r="12959" spans="1:5" x14ac:dyDescent="0.3">
      <c r="A12959">
        <v>13105</v>
      </c>
      <c r="B12959">
        <v>485</v>
      </c>
      <c r="C12959">
        <v>9565</v>
      </c>
      <c r="D12959">
        <v>0.98999999999999899</v>
      </c>
      <c r="E12959" s="1">
        <v>38564.105555555558</v>
      </c>
    </row>
    <row r="12960" spans="1:5" x14ac:dyDescent="0.3">
      <c r="A12960">
        <v>13106</v>
      </c>
      <c r="B12960">
        <v>485</v>
      </c>
      <c r="C12960">
        <v>10771</v>
      </c>
      <c r="D12960">
        <v>4.99</v>
      </c>
      <c r="E12960" s="1">
        <v>38565.867361111108</v>
      </c>
    </row>
    <row r="12961" spans="1:5" x14ac:dyDescent="0.3">
      <c r="A12961">
        <v>13107</v>
      </c>
      <c r="B12961">
        <v>485</v>
      </c>
      <c r="C12961">
        <v>10772</v>
      </c>
      <c r="D12961">
        <v>6.99</v>
      </c>
      <c r="E12961" s="1">
        <v>38565.868750000001</v>
      </c>
    </row>
    <row r="12962" spans="1:5" x14ac:dyDescent="0.3">
      <c r="A12962">
        <v>13108</v>
      </c>
      <c r="B12962">
        <v>485</v>
      </c>
      <c r="C12962">
        <v>11188</v>
      </c>
      <c r="D12962">
        <v>3.99</v>
      </c>
      <c r="E12962" s="1">
        <v>38566.470138888886</v>
      </c>
    </row>
    <row r="12963" spans="1:5" x14ac:dyDescent="0.3">
      <c r="A12963">
        <v>13109</v>
      </c>
      <c r="B12963">
        <v>485</v>
      </c>
      <c r="C12963">
        <v>11921</v>
      </c>
      <c r="D12963">
        <v>4.99</v>
      </c>
      <c r="E12963" s="1">
        <v>38581.675000000003</v>
      </c>
    </row>
    <row r="12964" spans="1:5" x14ac:dyDescent="0.3">
      <c r="A12964">
        <v>13110</v>
      </c>
      <c r="B12964">
        <v>485</v>
      </c>
      <c r="C12964">
        <v>11974</v>
      </c>
      <c r="D12964">
        <v>2.99</v>
      </c>
      <c r="E12964" s="1">
        <v>38581.74722222222</v>
      </c>
    </row>
    <row r="12965" spans="1:5" x14ac:dyDescent="0.3">
      <c r="A12965">
        <v>13111</v>
      </c>
      <c r="B12965">
        <v>485</v>
      </c>
      <c r="C12965">
        <v>12261</v>
      </c>
      <c r="D12965">
        <v>8.99</v>
      </c>
      <c r="E12965" s="1">
        <v>38582.177777777775</v>
      </c>
    </row>
    <row r="12966" spans="1:5" x14ac:dyDescent="0.3">
      <c r="A12966">
        <v>13112</v>
      </c>
      <c r="B12966">
        <v>485</v>
      </c>
      <c r="C12966">
        <v>12487</v>
      </c>
      <c r="D12966">
        <v>0.98999999999999899</v>
      </c>
      <c r="E12966" s="1">
        <v>38582.53125</v>
      </c>
    </row>
    <row r="12967" spans="1:5" x14ac:dyDescent="0.3">
      <c r="A12967">
        <v>13113</v>
      </c>
      <c r="B12967">
        <v>485</v>
      </c>
      <c r="C12967">
        <v>13055</v>
      </c>
      <c r="D12967">
        <v>2.99</v>
      </c>
      <c r="E12967" s="1">
        <v>38583.4</v>
      </c>
    </row>
    <row r="12968" spans="1:5" x14ac:dyDescent="0.3">
      <c r="A12968">
        <v>13114</v>
      </c>
      <c r="B12968">
        <v>486</v>
      </c>
      <c r="C12968">
        <v>909</v>
      </c>
      <c r="D12968">
        <v>8.99</v>
      </c>
      <c r="E12968" s="1">
        <v>38502.446527777778</v>
      </c>
    </row>
    <row r="12969" spans="1:5" x14ac:dyDescent="0.3">
      <c r="A12969">
        <v>13115</v>
      </c>
      <c r="B12969">
        <v>486</v>
      </c>
      <c r="C12969">
        <v>946</v>
      </c>
      <c r="D12969">
        <v>2.99</v>
      </c>
      <c r="E12969" s="1">
        <v>38502.649305555555</v>
      </c>
    </row>
    <row r="12970" spans="1:5" x14ac:dyDescent="0.3">
      <c r="A12970">
        <v>13116</v>
      </c>
      <c r="B12970">
        <v>486</v>
      </c>
      <c r="C12970">
        <v>1129</v>
      </c>
      <c r="D12970">
        <v>0.98999999999999899</v>
      </c>
      <c r="E12970" s="1">
        <v>38503.75</v>
      </c>
    </row>
    <row r="12971" spans="1:5" x14ac:dyDescent="0.3">
      <c r="A12971">
        <v>13117</v>
      </c>
      <c r="B12971">
        <v>486</v>
      </c>
      <c r="C12971">
        <v>2036</v>
      </c>
      <c r="D12971">
        <v>4.99</v>
      </c>
      <c r="E12971" s="1">
        <v>38520.573611111111</v>
      </c>
    </row>
    <row r="12972" spans="1:5" x14ac:dyDescent="0.3">
      <c r="A12972">
        <v>13118</v>
      </c>
      <c r="B12972">
        <v>486</v>
      </c>
      <c r="C12972">
        <v>2102</v>
      </c>
      <c r="D12972">
        <v>5.99</v>
      </c>
      <c r="E12972" s="1">
        <v>38520.795138888891</v>
      </c>
    </row>
    <row r="12973" spans="1:5" x14ac:dyDescent="0.3">
      <c r="A12973">
        <v>13119</v>
      </c>
      <c r="B12973">
        <v>486</v>
      </c>
      <c r="C12973">
        <v>2566</v>
      </c>
      <c r="D12973">
        <v>2.99</v>
      </c>
      <c r="E12973" s="1">
        <v>38522.15625</v>
      </c>
    </row>
    <row r="12974" spans="1:5" x14ac:dyDescent="0.3">
      <c r="A12974">
        <v>13120</v>
      </c>
      <c r="B12974">
        <v>486</v>
      </c>
      <c r="C12974">
        <v>2797</v>
      </c>
      <c r="D12974">
        <v>2.99</v>
      </c>
      <c r="E12974" s="1">
        <v>38522.794444444444</v>
      </c>
    </row>
    <row r="12975" spans="1:5" x14ac:dyDescent="0.3">
      <c r="A12975">
        <v>13121</v>
      </c>
      <c r="B12975">
        <v>486</v>
      </c>
      <c r="C12975">
        <v>3835</v>
      </c>
      <c r="D12975">
        <v>4.99</v>
      </c>
      <c r="E12975" s="1">
        <v>38539.681944444441</v>
      </c>
    </row>
    <row r="12976" spans="1:5" x14ac:dyDescent="0.3">
      <c r="A12976">
        <v>13122</v>
      </c>
      <c r="B12976">
        <v>486</v>
      </c>
      <c r="C12976">
        <v>4110</v>
      </c>
      <c r="D12976">
        <v>4.99</v>
      </c>
      <c r="E12976" s="1">
        <v>38540.280555555553</v>
      </c>
    </row>
    <row r="12977" spans="1:5" x14ac:dyDescent="0.3">
      <c r="A12977">
        <v>13123</v>
      </c>
      <c r="B12977">
        <v>486</v>
      </c>
      <c r="C12977">
        <v>4205</v>
      </c>
      <c r="D12977">
        <v>4.99</v>
      </c>
      <c r="E12977" s="1">
        <v>38540.475694444445</v>
      </c>
    </row>
    <row r="12978" spans="1:5" x14ac:dyDescent="0.3">
      <c r="A12978">
        <v>13124</v>
      </c>
      <c r="B12978">
        <v>486</v>
      </c>
      <c r="C12978">
        <v>4381</v>
      </c>
      <c r="D12978">
        <v>2.99</v>
      </c>
      <c r="E12978" s="1">
        <v>38540.859027777777</v>
      </c>
    </row>
    <row r="12979" spans="1:5" x14ac:dyDescent="0.3">
      <c r="A12979">
        <v>13125</v>
      </c>
      <c r="B12979">
        <v>486</v>
      </c>
      <c r="C12979">
        <v>4772</v>
      </c>
      <c r="D12979">
        <v>7.99</v>
      </c>
      <c r="E12979" s="1">
        <v>38541.65347222222</v>
      </c>
    </row>
    <row r="12980" spans="1:5" x14ac:dyDescent="0.3">
      <c r="A12980">
        <v>13126</v>
      </c>
      <c r="B12980">
        <v>486</v>
      </c>
      <c r="C12980">
        <v>5006</v>
      </c>
      <c r="D12980">
        <v>4.99</v>
      </c>
      <c r="E12980" s="1">
        <v>38542.058333333334</v>
      </c>
    </row>
    <row r="12981" spans="1:5" x14ac:dyDescent="0.3">
      <c r="A12981">
        <v>13127</v>
      </c>
      <c r="B12981">
        <v>486</v>
      </c>
      <c r="C12981">
        <v>6383</v>
      </c>
      <c r="D12981">
        <v>4.99</v>
      </c>
      <c r="E12981" s="1">
        <v>38544.92083333333</v>
      </c>
    </row>
    <row r="12982" spans="1:5" x14ac:dyDescent="0.3">
      <c r="A12982">
        <v>13128</v>
      </c>
      <c r="B12982">
        <v>486</v>
      </c>
      <c r="C12982">
        <v>7127</v>
      </c>
      <c r="D12982">
        <v>4.99</v>
      </c>
      <c r="E12982" s="1">
        <v>38560.259027777778</v>
      </c>
    </row>
    <row r="12983" spans="1:5" x14ac:dyDescent="0.3">
      <c r="A12983">
        <v>13129</v>
      </c>
      <c r="B12983">
        <v>486</v>
      </c>
      <c r="C12983">
        <v>7446</v>
      </c>
      <c r="D12983">
        <v>4.99</v>
      </c>
      <c r="E12983" s="1">
        <v>38560.75</v>
      </c>
    </row>
    <row r="12984" spans="1:5" x14ac:dyDescent="0.3">
      <c r="A12984">
        <v>13130</v>
      </c>
      <c r="B12984">
        <v>486</v>
      </c>
      <c r="C12984">
        <v>8425</v>
      </c>
      <c r="D12984">
        <v>8.99</v>
      </c>
      <c r="E12984" s="1">
        <v>38562.29583333333</v>
      </c>
    </row>
    <row r="12985" spans="1:5" x14ac:dyDescent="0.3">
      <c r="A12985">
        <v>13131</v>
      </c>
      <c r="B12985">
        <v>486</v>
      </c>
      <c r="C12985">
        <v>9142</v>
      </c>
      <c r="D12985">
        <v>0.98999999999999899</v>
      </c>
      <c r="E12985" s="1">
        <v>38563.431250000001</v>
      </c>
    </row>
    <row r="12986" spans="1:5" x14ac:dyDescent="0.3">
      <c r="A12986">
        <v>13132</v>
      </c>
      <c r="B12986">
        <v>486</v>
      </c>
      <c r="C12986">
        <v>10079</v>
      </c>
      <c r="D12986">
        <v>2.99</v>
      </c>
      <c r="E12986" s="1">
        <v>38564.836805555555</v>
      </c>
    </row>
    <row r="12987" spans="1:5" x14ac:dyDescent="0.3">
      <c r="A12987">
        <v>13133</v>
      </c>
      <c r="B12987">
        <v>486</v>
      </c>
      <c r="C12987">
        <v>10902</v>
      </c>
      <c r="D12987">
        <v>4.99</v>
      </c>
      <c r="E12987" s="1">
        <v>38566.065972222219</v>
      </c>
    </row>
    <row r="12988" spans="1:5" x14ac:dyDescent="0.3">
      <c r="A12988">
        <v>13134</v>
      </c>
      <c r="B12988">
        <v>486</v>
      </c>
      <c r="C12988">
        <v>12465</v>
      </c>
      <c r="D12988">
        <v>0.98999999999999899</v>
      </c>
      <c r="E12988" s="1">
        <v>38582.482638888891</v>
      </c>
    </row>
    <row r="12989" spans="1:5" x14ac:dyDescent="0.3">
      <c r="A12989">
        <v>13135</v>
      </c>
      <c r="B12989">
        <v>486</v>
      </c>
      <c r="C12989">
        <v>12609</v>
      </c>
      <c r="D12989">
        <v>2.99</v>
      </c>
      <c r="E12989" s="1">
        <v>38582.712500000001</v>
      </c>
    </row>
    <row r="12990" spans="1:5" x14ac:dyDescent="0.3">
      <c r="A12990">
        <v>13136</v>
      </c>
      <c r="B12990">
        <v>486</v>
      </c>
      <c r="C12990">
        <v>13048</v>
      </c>
      <c r="D12990">
        <v>4.99</v>
      </c>
      <c r="E12990" s="1">
        <v>38583.392361111109</v>
      </c>
    </row>
    <row r="12991" spans="1:5" x14ac:dyDescent="0.3">
      <c r="A12991">
        <v>13137</v>
      </c>
      <c r="B12991">
        <v>486</v>
      </c>
      <c r="C12991">
        <v>13803</v>
      </c>
      <c r="D12991">
        <v>0.98999999999999899</v>
      </c>
      <c r="E12991" s="1">
        <v>38584.531944444447</v>
      </c>
    </row>
    <row r="12992" spans="1:5" x14ac:dyDescent="0.3">
      <c r="A12992">
        <v>13138</v>
      </c>
      <c r="B12992">
        <v>486</v>
      </c>
      <c r="C12992">
        <v>14251</v>
      </c>
      <c r="D12992">
        <v>4.99</v>
      </c>
      <c r="E12992" s="1">
        <v>38585.237500000003</v>
      </c>
    </row>
    <row r="12993" spans="1:5" x14ac:dyDescent="0.3">
      <c r="A12993">
        <v>13139</v>
      </c>
      <c r="B12993">
        <v>486</v>
      </c>
      <c r="C12993">
        <v>14284</v>
      </c>
      <c r="D12993">
        <v>4.99</v>
      </c>
      <c r="E12993" s="1">
        <v>38585.280555555553</v>
      </c>
    </row>
    <row r="12994" spans="1:5" x14ac:dyDescent="0.3">
      <c r="A12994">
        <v>13140</v>
      </c>
      <c r="B12994">
        <v>487</v>
      </c>
      <c r="C12994">
        <v>3100</v>
      </c>
      <c r="D12994">
        <v>3.99</v>
      </c>
      <c r="E12994" s="1">
        <v>38523.699305555558</v>
      </c>
    </row>
    <row r="12995" spans="1:5" x14ac:dyDescent="0.3">
      <c r="A12995">
        <v>13141</v>
      </c>
      <c r="B12995">
        <v>487</v>
      </c>
      <c r="C12995">
        <v>3994</v>
      </c>
      <c r="D12995">
        <v>1.99</v>
      </c>
      <c r="E12995" s="1">
        <v>38539.98541666667</v>
      </c>
    </row>
    <row r="12996" spans="1:5" x14ac:dyDescent="0.3">
      <c r="A12996">
        <v>13142</v>
      </c>
      <c r="B12996">
        <v>487</v>
      </c>
      <c r="C12996">
        <v>4854</v>
      </c>
      <c r="D12996">
        <v>2.99</v>
      </c>
      <c r="E12996" s="1">
        <v>38541.780555555553</v>
      </c>
    </row>
    <row r="12997" spans="1:5" x14ac:dyDescent="0.3">
      <c r="A12997">
        <v>13143</v>
      </c>
      <c r="B12997">
        <v>487</v>
      </c>
      <c r="C12997">
        <v>5634</v>
      </c>
      <c r="D12997">
        <v>3.99</v>
      </c>
      <c r="E12997" s="1">
        <v>38543.267361111109</v>
      </c>
    </row>
    <row r="12998" spans="1:5" x14ac:dyDescent="0.3">
      <c r="A12998">
        <v>13144</v>
      </c>
      <c r="B12998">
        <v>487</v>
      </c>
      <c r="C12998">
        <v>6928</v>
      </c>
      <c r="D12998">
        <v>2.99</v>
      </c>
      <c r="E12998" s="1">
        <v>38559.955555555556</v>
      </c>
    </row>
    <row r="12999" spans="1:5" x14ac:dyDescent="0.3">
      <c r="A12999">
        <v>13145</v>
      </c>
      <c r="B12999">
        <v>487</v>
      </c>
      <c r="C12999">
        <v>7097</v>
      </c>
      <c r="D12999">
        <v>2.99</v>
      </c>
      <c r="E12999" s="1">
        <v>38560.205555555556</v>
      </c>
    </row>
    <row r="13000" spans="1:5" x14ac:dyDescent="0.3">
      <c r="A13000">
        <v>13146</v>
      </c>
      <c r="B13000">
        <v>487</v>
      </c>
      <c r="C13000">
        <v>7788</v>
      </c>
      <c r="D13000">
        <v>0.98999999999999899</v>
      </c>
      <c r="E13000" s="1">
        <v>38561.306250000001</v>
      </c>
    </row>
    <row r="13001" spans="1:5" x14ac:dyDescent="0.3">
      <c r="A13001">
        <v>13147</v>
      </c>
      <c r="B13001">
        <v>487</v>
      </c>
      <c r="C13001">
        <v>7949</v>
      </c>
      <c r="D13001">
        <v>4.99</v>
      </c>
      <c r="E13001" s="1">
        <v>38561.546527777777</v>
      </c>
    </row>
    <row r="13002" spans="1:5" x14ac:dyDescent="0.3">
      <c r="A13002">
        <v>13148</v>
      </c>
      <c r="B13002">
        <v>487</v>
      </c>
      <c r="C13002">
        <v>8510</v>
      </c>
      <c r="D13002">
        <v>1.99</v>
      </c>
      <c r="E13002" s="1">
        <v>38562.40347222222</v>
      </c>
    </row>
    <row r="13003" spans="1:5" x14ac:dyDescent="0.3">
      <c r="A13003">
        <v>13149</v>
      </c>
      <c r="B13003">
        <v>487</v>
      </c>
      <c r="C13003">
        <v>8689</v>
      </c>
      <c r="D13003">
        <v>2.99</v>
      </c>
      <c r="E13003" s="1">
        <v>38562.693055555559</v>
      </c>
    </row>
    <row r="13004" spans="1:5" x14ac:dyDescent="0.3">
      <c r="A13004">
        <v>13150</v>
      </c>
      <c r="B13004">
        <v>487</v>
      </c>
      <c r="C13004">
        <v>8814</v>
      </c>
      <c r="D13004">
        <v>4.99</v>
      </c>
      <c r="E13004" s="1">
        <v>38562.90902777778</v>
      </c>
    </row>
    <row r="13005" spans="1:5" x14ac:dyDescent="0.3">
      <c r="A13005">
        <v>13151</v>
      </c>
      <c r="B13005">
        <v>487</v>
      </c>
      <c r="C13005">
        <v>8988</v>
      </c>
      <c r="D13005">
        <v>7.99</v>
      </c>
      <c r="E13005" s="1">
        <v>38563.193055555559</v>
      </c>
    </row>
    <row r="13006" spans="1:5" x14ac:dyDescent="0.3">
      <c r="A13006">
        <v>13152</v>
      </c>
      <c r="B13006">
        <v>487</v>
      </c>
      <c r="C13006">
        <v>9457</v>
      </c>
      <c r="D13006">
        <v>2.99</v>
      </c>
      <c r="E13006" s="1">
        <v>38563.932638888888</v>
      </c>
    </row>
    <row r="13007" spans="1:5" x14ac:dyDescent="0.3">
      <c r="A13007">
        <v>13153</v>
      </c>
      <c r="B13007">
        <v>487</v>
      </c>
      <c r="C13007">
        <v>9490</v>
      </c>
      <c r="D13007">
        <v>3.99</v>
      </c>
      <c r="E13007" s="1">
        <v>38563.989583333336</v>
      </c>
    </row>
    <row r="13008" spans="1:5" x14ac:dyDescent="0.3">
      <c r="A13008">
        <v>13154</v>
      </c>
      <c r="B13008">
        <v>487</v>
      </c>
      <c r="C13008">
        <v>10123</v>
      </c>
      <c r="D13008">
        <v>0.98999999999999899</v>
      </c>
      <c r="E13008" s="1">
        <v>38564.895833333336</v>
      </c>
    </row>
    <row r="13009" spans="1:5" x14ac:dyDescent="0.3">
      <c r="A13009">
        <v>13155</v>
      </c>
      <c r="B13009">
        <v>487</v>
      </c>
      <c r="C13009">
        <v>10511</v>
      </c>
      <c r="D13009">
        <v>2.99</v>
      </c>
      <c r="E13009" s="1">
        <v>38565.480555555558</v>
      </c>
    </row>
    <row r="13010" spans="1:5" x14ac:dyDescent="0.3">
      <c r="A13010">
        <v>13156</v>
      </c>
      <c r="B13010">
        <v>487</v>
      </c>
      <c r="C13010">
        <v>10555</v>
      </c>
      <c r="D13010">
        <v>6.99</v>
      </c>
      <c r="E13010" s="1">
        <v>38565.538888888892</v>
      </c>
    </row>
    <row r="13011" spans="1:5" x14ac:dyDescent="0.3">
      <c r="A13011">
        <v>13157</v>
      </c>
      <c r="B13011">
        <v>487</v>
      </c>
      <c r="C13011">
        <v>10832</v>
      </c>
      <c r="D13011">
        <v>6.99</v>
      </c>
      <c r="E13011" s="1">
        <v>38565.974999999999</v>
      </c>
    </row>
    <row r="13012" spans="1:5" x14ac:dyDescent="0.3">
      <c r="A13012">
        <v>13158</v>
      </c>
      <c r="B13012">
        <v>487</v>
      </c>
      <c r="C13012">
        <v>10877</v>
      </c>
      <c r="D13012">
        <v>5.99</v>
      </c>
      <c r="E13012" s="1">
        <v>38566.022222222222</v>
      </c>
    </row>
    <row r="13013" spans="1:5" x14ac:dyDescent="0.3">
      <c r="A13013">
        <v>13159</v>
      </c>
      <c r="B13013">
        <v>487</v>
      </c>
      <c r="C13013">
        <v>10978</v>
      </c>
      <c r="D13013">
        <v>9.99</v>
      </c>
      <c r="E13013" s="1">
        <v>38566.175000000003</v>
      </c>
    </row>
    <row r="13014" spans="1:5" x14ac:dyDescent="0.3">
      <c r="A13014">
        <v>13160</v>
      </c>
      <c r="B13014">
        <v>487</v>
      </c>
      <c r="C13014">
        <v>11669</v>
      </c>
      <c r="D13014">
        <v>5.99</v>
      </c>
      <c r="E13014" s="1">
        <v>38581.241666666669</v>
      </c>
    </row>
    <row r="13015" spans="1:5" x14ac:dyDescent="0.3">
      <c r="A13015">
        <v>13161</v>
      </c>
      <c r="B13015">
        <v>487</v>
      </c>
      <c r="C13015">
        <v>11890</v>
      </c>
      <c r="D13015">
        <v>5.99</v>
      </c>
      <c r="E13015" s="1">
        <v>38581.630555555559</v>
      </c>
    </row>
    <row r="13016" spans="1:5" x14ac:dyDescent="0.3">
      <c r="A13016">
        <v>13162</v>
      </c>
      <c r="B13016">
        <v>487</v>
      </c>
      <c r="C13016">
        <v>12493</v>
      </c>
      <c r="D13016">
        <v>7.99</v>
      </c>
      <c r="E13016" s="1">
        <v>38582.536805555559</v>
      </c>
    </row>
    <row r="13017" spans="1:5" x14ac:dyDescent="0.3">
      <c r="A13017">
        <v>13163</v>
      </c>
      <c r="B13017">
        <v>487</v>
      </c>
      <c r="C13017">
        <v>13210</v>
      </c>
      <c r="D13017">
        <v>4.99</v>
      </c>
      <c r="E13017" s="1">
        <v>38583.640972222223</v>
      </c>
    </row>
    <row r="13018" spans="1:5" x14ac:dyDescent="0.3">
      <c r="A13018">
        <v>13164</v>
      </c>
      <c r="B13018">
        <v>487</v>
      </c>
      <c r="C13018">
        <v>13658</v>
      </c>
      <c r="D13018">
        <v>7.99</v>
      </c>
      <c r="E13018" s="1">
        <v>38584.334722222222</v>
      </c>
    </row>
    <row r="13019" spans="1:5" x14ac:dyDescent="0.3">
      <c r="A13019">
        <v>13165</v>
      </c>
      <c r="B13019">
        <v>487</v>
      </c>
      <c r="C13019">
        <v>15665</v>
      </c>
      <c r="D13019">
        <v>2.99</v>
      </c>
      <c r="E13019" s="1">
        <v>38587.374305555553</v>
      </c>
    </row>
    <row r="13020" spans="1:5" x14ac:dyDescent="0.3">
      <c r="A13020">
        <v>13166</v>
      </c>
      <c r="B13020">
        <v>488</v>
      </c>
      <c r="C13020">
        <v>1655</v>
      </c>
      <c r="D13020">
        <v>3.99</v>
      </c>
      <c r="E13020" s="1">
        <v>38519.410416666666</v>
      </c>
    </row>
    <row r="13021" spans="1:5" x14ac:dyDescent="0.3">
      <c r="A13021">
        <v>13167</v>
      </c>
      <c r="B13021">
        <v>488</v>
      </c>
      <c r="C13021">
        <v>1704</v>
      </c>
      <c r="D13021">
        <v>5.99</v>
      </c>
      <c r="E13021" s="1">
        <v>38519.572916666664</v>
      </c>
    </row>
    <row r="13022" spans="1:5" x14ac:dyDescent="0.3">
      <c r="A13022">
        <v>13168</v>
      </c>
      <c r="B13022">
        <v>488</v>
      </c>
      <c r="C13022">
        <v>4133</v>
      </c>
      <c r="D13022">
        <v>6.99</v>
      </c>
      <c r="E13022" s="1">
        <v>38540.341666666667</v>
      </c>
    </row>
    <row r="13023" spans="1:5" x14ac:dyDescent="0.3">
      <c r="A13023">
        <v>13169</v>
      </c>
      <c r="B13023">
        <v>488</v>
      </c>
      <c r="C13023">
        <v>4233</v>
      </c>
      <c r="D13023">
        <v>5.99</v>
      </c>
      <c r="E13023" s="1">
        <v>38540.541666666664</v>
      </c>
    </row>
    <row r="13024" spans="1:5" x14ac:dyDescent="0.3">
      <c r="A13024">
        <v>13170</v>
      </c>
      <c r="B13024">
        <v>488</v>
      </c>
      <c r="C13024">
        <v>5141</v>
      </c>
      <c r="D13024">
        <v>8.99</v>
      </c>
      <c r="E13024" s="1">
        <v>38542.336805555555</v>
      </c>
    </row>
    <row r="13025" spans="1:5" x14ac:dyDescent="0.3">
      <c r="A13025">
        <v>13171</v>
      </c>
      <c r="B13025">
        <v>488</v>
      </c>
      <c r="C13025">
        <v>6548</v>
      </c>
      <c r="D13025">
        <v>5.99</v>
      </c>
      <c r="E13025" s="1">
        <v>38545.208333333336</v>
      </c>
    </row>
    <row r="13026" spans="1:5" x14ac:dyDescent="0.3">
      <c r="A13026">
        <v>13172</v>
      </c>
      <c r="B13026">
        <v>488</v>
      </c>
      <c r="C13026">
        <v>7373</v>
      </c>
      <c r="D13026">
        <v>5.99</v>
      </c>
      <c r="E13026" s="1">
        <v>38560.638194444444</v>
      </c>
    </row>
    <row r="13027" spans="1:5" x14ac:dyDescent="0.3">
      <c r="A13027">
        <v>13173</v>
      </c>
      <c r="B13027">
        <v>488</v>
      </c>
      <c r="C13027">
        <v>8005</v>
      </c>
      <c r="D13027">
        <v>2.99</v>
      </c>
      <c r="E13027" s="1">
        <v>38561.635416666664</v>
      </c>
    </row>
    <row r="13028" spans="1:5" x14ac:dyDescent="0.3">
      <c r="A13028">
        <v>13174</v>
      </c>
      <c r="B13028">
        <v>488</v>
      </c>
      <c r="C13028">
        <v>8050</v>
      </c>
      <c r="D13028">
        <v>0.98999999999999899</v>
      </c>
      <c r="E13028" s="1">
        <v>38561.704861111109</v>
      </c>
    </row>
    <row r="13029" spans="1:5" x14ac:dyDescent="0.3">
      <c r="A13029">
        <v>13175</v>
      </c>
      <c r="B13029">
        <v>488</v>
      </c>
      <c r="C13029">
        <v>8064</v>
      </c>
      <c r="D13029">
        <v>2.99</v>
      </c>
      <c r="E13029" s="1">
        <v>38561.71875</v>
      </c>
    </row>
    <row r="13030" spans="1:5" x14ac:dyDescent="0.3">
      <c r="A13030">
        <v>13176</v>
      </c>
      <c r="B13030">
        <v>488</v>
      </c>
      <c r="C13030">
        <v>9083</v>
      </c>
      <c r="D13030">
        <v>5.99</v>
      </c>
      <c r="E13030" s="1">
        <v>38563.343055555553</v>
      </c>
    </row>
    <row r="13031" spans="1:5" x14ac:dyDescent="0.3">
      <c r="A13031">
        <v>13177</v>
      </c>
      <c r="B13031">
        <v>488</v>
      </c>
      <c r="C13031">
        <v>9532</v>
      </c>
      <c r="D13031">
        <v>2.99</v>
      </c>
      <c r="E13031" s="1">
        <v>38564.052777777775</v>
      </c>
    </row>
    <row r="13032" spans="1:5" x14ac:dyDescent="0.3">
      <c r="A13032">
        <v>13178</v>
      </c>
      <c r="B13032">
        <v>488</v>
      </c>
      <c r="C13032">
        <v>9537</v>
      </c>
      <c r="D13032">
        <v>0.98999999999999899</v>
      </c>
      <c r="E13032" s="1">
        <v>38564.057638888888</v>
      </c>
    </row>
    <row r="13033" spans="1:5" x14ac:dyDescent="0.3">
      <c r="A13033">
        <v>13179</v>
      </c>
      <c r="B13033">
        <v>488</v>
      </c>
      <c r="C13033">
        <v>10474</v>
      </c>
      <c r="D13033">
        <v>5.99</v>
      </c>
      <c r="E13033" s="1">
        <v>38565.417361111111</v>
      </c>
    </row>
    <row r="13034" spans="1:5" x14ac:dyDescent="0.3">
      <c r="A13034">
        <v>13180</v>
      </c>
      <c r="B13034">
        <v>488</v>
      </c>
      <c r="C13034">
        <v>10767</v>
      </c>
      <c r="D13034">
        <v>0.98999999999999899</v>
      </c>
      <c r="E13034" s="1">
        <v>38565.859027777777</v>
      </c>
    </row>
    <row r="13035" spans="1:5" x14ac:dyDescent="0.3">
      <c r="A13035">
        <v>13181</v>
      </c>
      <c r="B13035">
        <v>488</v>
      </c>
      <c r="C13035">
        <v>11774</v>
      </c>
      <c r="D13035">
        <v>3.99</v>
      </c>
      <c r="E13035" s="1">
        <v>38581.430555555555</v>
      </c>
    </row>
    <row r="13036" spans="1:5" x14ac:dyDescent="0.3">
      <c r="A13036">
        <v>13182</v>
      </c>
      <c r="B13036">
        <v>488</v>
      </c>
      <c r="C13036">
        <v>12483</v>
      </c>
      <c r="D13036">
        <v>5.99</v>
      </c>
      <c r="E13036" s="1">
        <v>38582.526388888888</v>
      </c>
    </row>
    <row r="13037" spans="1:5" x14ac:dyDescent="0.3">
      <c r="A13037">
        <v>13183</v>
      </c>
      <c r="B13037">
        <v>488</v>
      </c>
      <c r="C13037">
        <v>13446</v>
      </c>
      <c r="D13037">
        <v>4.99</v>
      </c>
      <c r="E13037" s="1">
        <v>38584.004166666666</v>
      </c>
    </row>
    <row r="13038" spans="1:5" x14ac:dyDescent="0.3">
      <c r="A13038">
        <v>13184</v>
      </c>
      <c r="B13038">
        <v>488</v>
      </c>
      <c r="C13038">
        <v>14948</v>
      </c>
      <c r="D13038">
        <v>5.99</v>
      </c>
      <c r="E13038" s="1">
        <v>38586.256944444445</v>
      </c>
    </row>
    <row r="13039" spans="1:5" x14ac:dyDescent="0.3">
      <c r="A13039">
        <v>13185</v>
      </c>
      <c r="B13039">
        <v>488</v>
      </c>
      <c r="C13039">
        <v>15259</v>
      </c>
      <c r="D13039">
        <v>0.98999999999999899</v>
      </c>
      <c r="E13039" s="1">
        <v>38586.765972222223</v>
      </c>
    </row>
    <row r="13040" spans="1:5" x14ac:dyDescent="0.3">
      <c r="A13040">
        <v>13186</v>
      </c>
      <c r="B13040">
        <v>488</v>
      </c>
      <c r="C13040">
        <v>15350</v>
      </c>
      <c r="D13040">
        <v>2.99</v>
      </c>
      <c r="E13040" s="1">
        <v>38586.885416666664</v>
      </c>
    </row>
    <row r="13041" spans="1:5" x14ac:dyDescent="0.3">
      <c r="A13041">
        <v>13187</v>
      </c>
      <c r="B13041">
        <v>488</v>
      </c>
      <c r="C13041">
        <v>15499</v>
      </c>
      <c r="D13041">
        <v>2.99</v>
      </c>
      <c r="E13041" s="1">
        <v>38587.109027777777</v>
      </c>
    </row>
    <row r="13042" spans="1:5" x14ac:dyDescent="0.3">
      <c r="A13042">
        <v>13188</v>
      </c>
      <c r="B13042">
        <v>489</v>
      </c>
      <c r="C13042">
        <v>219</v>
      </c>
      <c r="D13042">
        <v>4.99</v>
      </c>
      <c r="E13042" s="1">
        <v>38498.40347222222</v>
      </c>
    </row>
    <row r="13043" spans="1:5" x14ac:dyDescent="0.3">
      <c r="A13043">
        <v>13189</v>
      </c>
      <c r="B13043">
        <v>489</v>
      </c>
      <c r="C13043">
        <v>513</v>
      </c>
      <c r="D13043">
        <v>2.99</v>
      </c>
      <c r="E13043" s="1">
        <v>38500.130555555559</v>
      </c>
    </row>
    <row r="13044" spans="1:5" x14ac:dyDescent="0.3">
      <c r="A13044">
        <v>13190</v>
      </c>
      <c r="B13044">
        <v>489</v>
      </c>
      <c r="C13044">
        <v>1614</v>
      </c>
      <c r="D13044">
        <v>3.99</v>
      </c>
      <c r="E13044" s="1">
        <v>38519.290277777778</v>
      </c>
    </row>
    <row r="13045" spans="1:5" x14ac:dyDescent="0.3">
      <c r="A13045">
        <v>13191</v>
      </c>
      <c r="B13045">
        <v>489</v>
      </c>
      <c r="C13045">
        <v>2201</v>
      </c>
      <c r="D13045">
        <v>0.98999999999999899</v>
      </c>
      <c r="E13045" s="1">
        <v>38521.088888888888</v>
      </c>
    </row>
    <row r="13046" spans="1:5" x14ac:dyDescent="0.3">
      <c r="A13046">
        <v>13192</v>
      </c>
      <c r="B13046">
        <v>489</v>
      </c>
      <c r="C13046">
        <v>2370</v>
      </c>
      <c r="D13046">
        <v>7.99</v>
      </c>
      <c r="E13046" s="1">
        <v>38521.603472222225</v>
      </c>
    </row>
    <row r="13047" spans="1:5" x14ac:dyDescent="0.3">
      <c r="A13047">
        <v>13193</v>
      </c>
      <c r="B13047">
        <v>489</v>
      </c>
      <c r="C13047">
        <v>2802</v>
      </c>
      <c r="D13047">
        <v>4.99</v>
      </c>
      <c r="E13047" s="1">
        <v>38522.804166666669</v>
      </c>
    </row>
    <row r="13048" spans="1:5" x14ac:dyDescent="0.3">
      <c r="A13048">
        <v>13194</v>
      </c>
      <c r="B13048">
        <v>489</v>
      </c>
      <c r="C13048">
        <v>3816</v>
      </c>
      <c r="D13048">
        <v>2.99</v>
      </c>
      <c r="E13048" s="1">
        <v>38539.643750000003</v>
      </c>
    </row>
    <row r="13049" spans="1:5" x14ac:dyDescent="0.3">
      <c r="A13049">
        <v>13195</v>
      </c>
      <c r="B13049">
        <v>489</v>
      </c>
      <c r="C13049">
        <v>4774</v>
      </c>
      <c r="D13049">
        <v>3.99</v>
      </c>
      <c r="E13049" s="1">
        <v>38541.654166666667</v>
      </c>
    </row>
    <row r="13050" spans="1:5" x14ac:dyDescent="0.3">
      <c r="A13050">
        <v>13196</v>
      </c>
      <c r="B13050">
        <v>489</v>
      </c>
      <c r="C13050">
        <v>6963</v>
      </c>
      <c r="D13050">
        <v>4.99</v>
      </c>
      <c r="E13050" s="1">
        <v>38560.009027777778</v>
      </c>
    </row>
    <row r="13051" spans="1:5" x14ac:dyDescent="0.3">
      <c r="A13051">
        <v>13197</v>
      </c>
      <c r="B13051">
        <v>489</v>
      </c>
      <c r="C13051">
        <v>9231</v>
      </c>
      <c r="D13051">
        <v>0.98999999999999899</v>
      </c>
      <c r="E13051" s="1">
        <v>38563.570833333331</v>
      </c>
    </row>
    <row r="13052" spans="1:5" x14ac:dyDescent="0.3">
      <c r="A13052">
        <v>13198</v>
      </c>
      <c r="B13052">
        <v>489</v>
      </c>
      <c r="C13052">
        <v>9459</v>
      </c>
      <c r="D13052">
        <v>4.99</v>
      </c>
      <c r="E13052" s="1">
        <v>38563.933333333334</v>
      </c>
    </row>
    <row r="13053" spans="1:5" x14ac:dyDescent="0.3">
      <c r="A13053">
        <v>13199</v>
      </c>
      <c r="B13053">
        <v>489</v>
      </c>
      <c r="C13053">
        <v>11119</v>
      </c>
      <c r="D13053">
        <v>9.99</v>
      </c>
      <c r="E13053" s="1">
        <v>38566.363888888889</v>
      </c>
    </row>
    <row r="13054" spans="1:5" x14ac:dyDescent="0.3">
      <c r="A13054">
        <v>13200</v>
      </c>
      <c r="B13054">
        <v>489</v>
      </c>
      <c r="C13054">
        <v>11705</v>
      </c>
      <c r="D13054">
        <v>4.99</v>
      </c>
      <c r="E13054" s="1">
        <v>38581.306944444441</v>
      </c>
    </row>
    <row r="13055" spans="1:5" x14ac:dyDescent="0.3">
      <c r="A13055">
        <v>13201</v>
      </c>
      <c r="B13055">
        <v>489</v>
      </c>
      <c r="C13055">
        <v>12496</v>
      </c>
      <c r="D13055">
        <v>6.99</v>
      </c>
      <c r="E13055" s="1">
        <v>38582.540277777778</v>
      </c>
    </row>
    <row r="13056" spans="1:5" x14ac:dyDescent="0.3">
      <c r="A13056">
        <v>13202</v>
      </c>
      <c r="B13056">
        <v>489</v>
      </c>
      <c r="C13056">
        <v>12701</v>
      </c>
      <c r="D13056">
        <v>6.99</v>
      </c>
      <c r="E13056" s="1">
        <v>38582.851388888892</v>
      </c>
    </row>
    <row r="13057" spans="1:5" x14ac:dyDescent="0.3">
      <c r="A13057">
        <v>13203</v>
      </c>
      <c r="B13057">
        <v>489</v>
      </c>
      <c r="C13057">
        <v>13462</v>
      </c>
      <c r="D13057">
        <v>4.99</v>
      </c>
      <c r="E13057" s="1">
        <v>38584.03402777778</v>
      </c>
    </row>
    <row r="13058" spans="1:5" x14ac:dyDescent="0.3">
      <c r="A13058">
        <v>13204</v>
      </c>
      <c r="B13058">
        <v>489</v>
      </c>
      <c r="C13058">
        <v>14095</v>
      </c>
      <c r="D13058">
        <v>5.99</v>
      </c>
      <c r="E13058" s="1">
        <v>38585.017361111109</v>
      </c>
    </row>
    <row r="13059" spans="1:5" x14ac:dyDescent="0.3">
      <c r="A13059">
        <v>13205</v>
      </c>
      <c r="B13059">
        <v>489</v>
      </c>
      <c r="C13059">
        <v>14328</v>
      </c>
      <c r="D13059">
        <v>2.99</v>
      </c>
      <c r="E13059" s="1">
        <v>38585.345833333333</v>
      </c>
    </row>
    <row r="13060" spans="1:5" x14ac:dyDescent="0.3">
      <c r="A13060">
        <v>13206</v>
      </c>
      <c r="B13060">
        <v>489</v>
      </c>
      <c r="C13060">
        <v>14424</v>
      </c>
      <c r="D13060">
        <v>6.99</v>
      </c>
      <c r="E13060" s="1">
        <v>38585.474999999999</v>
      </c>
    </row>
    <row r="13061" spans="1:5" x14ac:dyDescent="0.3">
      <c r="A13061">
        <v>13207</v>
      </c>
      <c r="B13061">
        <v>489</v>
      </c>
      <c r="C13061">
        <v>15205</v>
      </c>
      <c r="D13061">
        <v>0.98999999999999899</v>
      </c>
      <c r="E13061" s="1">
        <v>38586.688888888886</v>
      </c>
    </row>
    <row r="13062" spans="1:5" x14ac:dyDescent="0.3">
      <c r="A13062">
        <v>13208</v>
      </c>
      <c r="B13062">
        <v>489</v>
      </c>
      <c r="C13062">
        <v>15981</v>
      </c>
      <c r="D13062">
        <v>4.99</v>
      </c>
      <c r="E13062" s="1">
        <v>38587.841666666667</v>
      </c>
    </row>
    <row r="13063" spans="1:5" x14ac:dyDescent="0.3">
      <c r="A13063">
        <v>13209</v>
      </c>
      <c r="B13063">
        <v>490</v>
      </c>
      <c r="C13063">
        <v>585</v>
      </c>
      <c r="D13063">
        <v>6.99</v>
      </c>
      <c r="E13063" s="1">
        <v>38500.493055555555</v>
      </c>
    </row>
    <row r="13064" spans="1:5" x14ac:dyDescent="0.3">
      <c r="A13064">
        <v>13210</v>
      </c>
      <c r="B13064">
        <v>490</v>
      </c>
      <c r="C13064">
        <v>676</v>
      </c>
      <c r="D13064">
        <v>4.99</v>
      </c>
      <c r="E13064" s="1">
        <v>38500.935416666667</v>
      </c>
    </row>
    <row r="13065" spans="1:5" x14ac:dyDescent="0.3">
      <c r="A13065">
        <v>13211</v>
      </c>
      <c r="B13065">
        <v>490</v>
      </c>
      <c r="C13065">
        <v>1665</v>
      </c>
      <c r="D13065">
        <v>3.99</v>
      </c>
      <c r="E13065" s="1">
        <v>38519.427777777775</v>
      </c>
    </row>
    <row r="13066" spans="1:5" x14ac:dyDescent="0.3">
      <c r="A13066">
        <v>13212</v>
      </c>
      <c r="B13066">
        <v>490</v>
      </c>
      <c r="C13066">
        <v>3476</v>
      </c>
      <c r="D13066">
        <v>4.99</v>
      </c>
      <c r="E13066" s="1">
        <v>38538.959722222222</v>
      </c>
    </row>
    <row r="13067" spans="1:5" x14ac:dyDescent="0.3">
      <c r="A13067">
        <v>13213</v>
      </c>
      <c r="B13067">
        <v>490</v>
      </c>
      <c r="C13067">
        <v>3932</v>
      </c>
      <c r="D13067">
        <v>4.99</v>
      </c>
      <c r="E13067" s="1">
        <v>38539.879166666666</v>
      </c>
    </row>
    <row r="13068" spans="1:5" x14ac:dyDescent="0.3">
      <c r="A13068">
        <v>13214</v>
      </c>
      <c r="B13068">
        <v>490</v>
      </c>
      <c r="C13068">
        <v>4083</v>
      </c>
      <c r="D13068">
        <v>2.99</v>
      </c>
      <c r="E13068" s="1">
        <v>38540.217361111114</v>
      </c>
    </row>
    <row r="13069" spans="1:5" x14ac:dyDescent="0.3">
      <c r="A13069">
        <v>13215</v>
      </c>
      <c r="B13069">
        <v>490</v>
      </c>
      <c r="C13069">
        <v>4906</v>
      </c>
      <c r="D13069">
        <v>5.99</v>
      </c>
      <c r="E13069" s="1">
        <v>38541.874305555553</v>
      </c>
    </row>
    <row r="13070" spans="1:5" x14ac:dyDescent="0.3">
      <c r="A13070">
        <v>13216</v>
      </c>
      <c r="B13070">
        <v>490</v>
      </c>
      <c r="C13070">
        <v>5173</v>
      </c>
      <c r="D13070">
        <v>7.99</v>
      </c>
      <c r="E13070" s="1">
        <v>38542.396527777775</v>
      </c>
    </row>
    <row r="13071" spans="1:5" x14ac:dyDescent="0.3">
      <c r="A13071">
        <v>13217</v>
      </c>
      <c r="B13071">
        <v>490</v>
      </c>
      <c r="C13071">
        <v>5489</v>
      </c>
      <c r="D13071">
        <v>0.98999999999999899</v>
      </c>
      <c r="E13071" s="1">
        <v>38543.004861111112</v>
      </c>
    </row>
    <row r="13072" spans="1:5" x14ac:dyDescent="0.3">
      <c r="A13072">
        <v>13218</v>
      </c>
      <c r="B13072">
        <v>490</v>
      </c>
      <c r="C13072">
        <v>5654</v>
      </c>
      <c r="D13072">
        <v>4.99</v>
      </c>
      <c r="E13072" s="1">
        <v>38543.308333333334</v>
      </c>
    </row>
    <row r="13073" spans="1:5" x14ac:dyDescent="0.3">
      <c r="A13073">
        <v>13219</v>
      </c>
      <c r="B13073">
        <v>490</v>
      </c>
      <c r="C13073">
        <v>6230</v>
      </c>
      <c r="D13073">
        <v>2.99</v>
      </c>
      <c r="E13073" s="1">
        <v>38544.584722222222</v>
      </c>
    </row>
    <row r="13074" spans="1:5" x14ac:dyDescent="0.3">
      <c r="A13074">
        <v>13220</v>
      </c>
      <c r="B13074">
        <v>490</v>
      </c>
      <c r="C13074">
        <v>6803</v>
      </c>
      <c r="D13074">
        <v>4.99</v>
      </c>
      <c r="E13074" s="1">
        <v>38545.722916666666</v>
      </c>
    </row>
    <row r="13075" spans="1:5" x14ac:dyDescent="0.3">
      <c r="A13075">
        <v>13221</v>
      </c>
      <c r="B13075">
        <v>490</v>
      </c>
      <c r="C13075">
        <v>6888</v>
      </c>
      <c r="D13075">
        <v>2.99</v>
      </c>
      <c r="E13075" s="1">
        <v>38545.875694444447</v>
      </c>
    </row>
    <row r="13076" spans="1:5" x14ac:dyDescent="0.3">
      <c r="A13076">
        <v>13222</v>
      </c>
      <c r="B13076">
        <v>490</v>
      </c>
      <c r="C13076">
        <v>6923</v>
      </c>
      <c r="D13076">
        <v>8.99</v>
      </c>
      <c r="E13076" s="1">
        <v>38545.944444444445</v>
      </c>
    </row>
    <row r="13077" spans="1:5" x14ac:dyDescent="0.3">
      <c r="A13077">
        <v>13223</v>
      </c>
      <c r="B13077">
        <v>490</v>
      </c>
      <c r="C13077">
        <v>8552</v>
      </c>
      <c r="D13077">
        <v>5.99</v>
      </c>
      <c r="E13077" s="1">
        <v>38562.468055555553</v>
      </c>
    </row>
    <row r="13078" spans="1:5" x14ac:dyDescent="0.3">
      <c r="A13078">
        <v>13224</v>
      </c>
      <c r="B13078">
        <v>490</v>
      </c>
      <c r="C13078">
        <v>9108</v>
      </c>
      <c r="D13078">
        <v>4.99</v>
      </c>
      <c r="E13078" s="1">
        <v>38563.37222222222</v>
      </c>
    </row>
    <row r="13079" spans="1:5" x14ac:dyDescent="0.3">
      <c r="A13079">
        <v>13225</v>
      </c>
      <c r="B13079">
        <v>490</v>
      </c>
      <c r="C13079">
        <v>9554</v>
      </c>
      <c r="D13079">
        <v>0.98999999999999899</v>
      </c>
      <c r="E13079" s="1">
        <v>38564.087500000001</v>
      </c>
    </row>
    <row r="13080" spans="1:5" x14ac:dyDescent="0.3">
      <c r="A13080">
        <v>13226</v>
      </c>
      <c r="B13080">
        <v>490</v>
      </c>
      <c r="C13080">
        <v>10786</v>
      </c>
      <c r="D13080">
        <v>7.99</v>
      </c>
      <c r="E13080" s="1">
        <v>38565.895138888889</v>
      </c>
    </row>
    <row r="13081" spans="1:5" x14ac:dyDescent="0.3">
      <c r="A13081">
        <v>13227</v>
      </c>
      <c r="B13081">
        <v>490</v>
      </c>
      <c r="C13081">
        <v>10955</v>
      </c>
      <c r="D13081">
        <v>7.99</v>
      </c>
      <c r="E13081" s="1">
        <v>38566.147222222222</v>
      </c>
    </row>
    <row r="13082" spans="1:5" x14ac:dyDescent="0.3">
      <c r="A13082">
        <v>13228</v>
      </c>
      <c r="B13082">
        <v>490</v>
      </c>
      <c r="C13082">
        <v>11965</v>
      </c>
      <c r="D13082">
        <v>2.99</v>
      </c>
      <c r="E13082" s="1">
        <v>38581.73541666667</v>
      </c>
    </row>
    <row r="13083" spans="1:5" x14ac:dyDescent="0.3">
      <c r="A13083">
        <v>13229</v>
      </c>
      <c r="B13083">
        <v>490</v>
      </c>
      <c r="C13083">
        <v>14557</v>
      </c>
      <c r="D13083">
        <v>4.99</v>
      </c>
      <c r="E13083" s="1">
        <v>38585.670138888891</v>
      </c>
    </row>
    <row r="13084" spans="1:5" x14ac:dyDescent="0.3">
      <c r="A13084">
        <v>13230</v>
      </c>
      <c r="B13084">
        <v>490</v>
      </c>
      <c r="C13084">
        <v>14761</v>
      </c>
      <c r="D13084">
        <v>6.99</v>
      </c>
      <c r="E13084" s="1">
        <v>38585.979166666664</v>
      </c>
    </row>
    <row r="13085" spans="1:5" x14ac:dyDescent="0.3">
      <c r="A13085">
        <v>13231</v>
      </c>
      <c r="B13085">
        <v>490</v>
      </c>
      <c r="C13085">
        <v>15276</v>
      </c>
      <c r="D13085">
        <v>2.99</v>
      </c>
      <c r="E13085" s="1">
        <v>38586.790972222225</v>
      </c>
    </row>
    <row r="13086" spans="1:5" x14ac:dyDescent="0.3">
      <c r="A13086">
        <v>13232</v>
      </c>
      <c r="B13086">
        <v>490</v>
      </c>
      <c r="C13086">
        <v>15448</v>
      </c>
      <c r="D13086">
        <v>2.99</v>
      </c>
      <c r="E13086" s="1">
        <v>38587.038194444445</v>
      </c>
    </row>
    <row r="13087" spans="1:5" x14ac:dyDescent="0.3">
      <c r="A13087">
        <v>13233</v>
      </c>
      <c r="B13087">
        <v>491</v>
      </c>
      <c r="C13087">
        <v>484</v>
      </c>
      <c r="D13087">
        <v>2.99</v>
      </c>
      <c r="E13087" s="1">
        <v>38499.976388888892</v>
      </c>
    </row>
    <row r="13088" spans="1:5" x14ac:dyDescent="0.3">
      <c r="A13088">
        <v>13234</v>
      </c>
      <c r="B13088">
        <v>491</v>
      </c>
      <c r="C13088">
        <v>1097</v>
      </c>
      <c r="D13088">
        <v>0.98999999999999899</v>
      </c>
      <c r="E13088" s="1">
        <v>38503.568055555559</v>
      </c>
    </row>
    <row r="13089" spans="1:5" x14ac:dyDescent="0.3">
      <c r="A13089">
        <v>13235</v>
      </c>
      <c r="B13089">
        <v>491</v>
      </c>
      <c r="C13089">
        <v>1198</v>
      </c>
      <c r="D13089">
        <v>2.99</v>
      </c>
      <c r="E13089" s="1">
        <v>38518.074999999997</v>
      </c>
    </row>
    <row r="13090" spans="1:5" x14ac:dyDescent="0.3">
      <c r="A13090">
        <v>13236</v>
      </c>
      <c r="B13090">
        <v>491</v>
      </c>
      <c r="C13090">
        <v>1371</v>
      </c>
      <c r="D13090">
        <v>4.99</v>
      </c>
      <c r="E13090" s="1">
        <v>38518.609722222223</v>
      </c>
    </row>
    <row r="13091" spans="1:5" x14ac:dyDescent="0.3">
      <c r="A13091">
        <v>13237</v>
      </c>
      <c r="B13091">
        <v>491</v>
      </c>
      <c r="C13091">
        <v>2026</v>
      </c>
      <c r="D13091">
        <v>4.99</v>
      </c>
      <c r="E13091" s="1">
        <v>38520.545138888891</v>
      </c>
    </row>
    <row r="13092" spans="1:5" x14ac:dyDescent="0.3">
      <c r="A13092">
        <v>13238</v>
      </c>
      <c r="B13092">
        <v>491</v>
      </c>
      <c r="C13092">
        <v>2259</v>
      </c>
      <c r="D13092">
        <v>4.99</v>
      </c>
      <c r="E13092" s="1">
        <v>38521.234027777777</v>
      </c>
    </row>
    <row r="13093" spans="1:5" x14ac:dyDescent="0.3">
      <c r="A13093">
        <v>13239</v>
      </c>
      <c r="B13093">
        <v>491</v>
      </c>
      <c r="C13093">
        <v>2391</v>
      </c>
      <c r="D13093">
        <v>4.99</v>
      </c>
      <c r="E13093" s="1">
        <v>38521.647916666669</v>
      </c>
    </row>
    <row r="13094" spans="1:5" x14ac:dyDescent="0.3">
      <c r="A13094">
        <v>13240</v>
      </c>
      <c r="B13094">
        <v>491</v>
      </c>
      <c r="C13094">
        <v>3031</v>
      </c>
      <c r="D13094">
        <v>4.99</v>
      </c>
      <c r="E13094" s="1">
        <v>38523.494444444441</v>
      </c>
    </row>
    <row r="13095" spans="1:5" x14ac:dyDescent="0.3">
      <c r="A13095">
        <v>13241</v>
      </c>
      <c r="B13095">
        <v>491</v>
      </c>
      <c r="C13095">
        <v>3440</v>
      </c>
      <c r="D13095">
        <v>3.99</v>
      </c>
      <c r="E13095" s="1">
        <v>38524.831944444442</v>
      </c>
    </row>
    <row r="13096" spans="1:5" x14ac:dyDescent="0.3">
      <c r="A13096">
        <v>13242</v>
      </c>
      <c r="B13096">
        <v>491</v>
      </c>
      <c r="C13096">
        <v>4046</v>
      </c>
      <c r="D13096">
        <v>8.99</v>
      </c>
      <c r="E13096" s="1">
        <v>38540.143750000003</v>
      </c>
    </row>
    <row r="13097" spans="1:5" x14ac:dyDescent="0.3">
      <c r="A13097">
        <v>13243</v>
      </c>
      <c r="B13097">
        <v>491</v>
      </c>
      <c r="C13097">
        <v>4392</v>
      </c>
      <c r="D13097">
        <v>2.99</v>
      </c>
      <c r="E13097" s="1">
        <v>38540.882638888892</v>
      </c>
    </row>
    <row r="13098" spans="1:5" x14ac:dyDescent="0.3">
      <c r="A13098">
        <v>13244</v>
      </c>
      <c r="B13098">
        <v>491</v>
      </c>
      <c r="C13098">
        <v>5134</v>
      </c>
      <c r="D13098">
        <v>6.99</v>
      </c>
      <c r="E13098" s="1">
        <v>38542.328472222223</v>
      </c>
    </row>
    <row r="13099" spans="1:5" x14ac:dyDescent="0.3">
      <c r="A13099">
        <v>13245</v>
      </c>
      <c r="B13099">
        <v>491</v>
      </c>
      <c r="C13099">
        <v>5889</v>
      </c>
      <c r="D13099">
        <v>4.99</v>
      </c>
      <c r="E13099" s="1">
        <v>38543.82916666667</v>
      </c>
    </row>
    <row r="13100" spans="1:5" x14ac:dyDescent="0.3">
      <c r="A13100">
        <v>13246</v>
      </c>
      <c r="B13100">
        <v>491</v>
      </c>
      <c r="C13100">
        <v>6171</v>
      </c>
      <c r="D13100">
        <v>2.99</v>
      </c>
      <c r="E13100" s="1">
        <v>38544.436805555553</v>
      </c>
    </row>
    <row r="13101" spans="1:5" x14ac:dyDescent="0.3">
      <c r="A13101">
        <v>13247</v>
      </c>
      <c r="B13101">
        <v>491</v>
      </c>
      <c r="C13101">
        <v>7019</v>
      </c>
      <c r="D13101">
        <v>3.99</v>
      </c>
      <c r="E13101" s="1">
        <v>38560.097222222219</v>
      </c>
    </row>
    <row r="13102" spans="1:5" x14ac:dyDescent="0.3">
      <c r="A13102">
        <v>13248</v>
      </c>
      <c r="B13102">
        <v>491</v>
      </c>
      <c r="C13102">
        <v>7281</v>
      </c>
      <c r="D13102">
        <v>6.99</v>
      </c>
      <c r="E13102" s="1">
        <v>38560.499305555553</v>
      </c>
    </row>
    <row r="13103" spans="1:5" x14ac:dyDescent="0.3">
      <c r="A13103">
        <v>13249</v>
      </c>
      <c r="B13103">
        <v>491</v>
      </c>
      <c r="C13103">
        <v>7688</v>
      </c>
      <c r="D13103">
        <v>7.99</v>
      </c>
      <c r="E13103" s="1">
        <v>38561.138888888891</v>
      </c>
    </row>
    <row r="13104" spans="1:5" x14ac:dyDescent="0.3">
      <c r="A13104">
        <v>13250</v>
      </c>
      <c r="B13104">
        <v>491</v>
      </c>
      <c r="C13104">
        <v>7871</v>
      </c>
      <c r="D13104">
        <v>6.99</v>
      </c>
      <c r="E13104" s="1">
        <v>38561.427777777775</v>
      </c>
    </row>
    <row r="13105" spans="1:5" x14ac:dyDescent="0.3">
      <c r="A13105">
        <v>13251</v>
      </c>
      <c r="B13105">
        <v>491</v>
      </c>
      <c r="C13105">
        <v>10036</v>
      </c>
      <c r="D13105">
        <v>2.99</v>
      </c>
      <c r="E13105" s="1">
        <v>38564.782638888886</v>
      </c>
    </row>
    <row r="13106" spans="1:5" x14ac:dyDescent="0.3">
      <c r="A13106">
        <v>13252</v>
      </c>
      <c r="B13106">
        <v>491</v>
      </c>
      <c r="C13106">
        <v>10178</v>
      </c>
      <c r="D13106">
        <v>4.99</v>
      </c>
      <c r="E13106" s="1">
        <v>38564.988194444442</v>
      </c>
    </row>
    <row r="13107" spans="1:5" x14ac:dyDescent="0.3">
      <c r="A13107">
        <v>13253</v>
      </c>
      <c r="B13107">
        <v>491</v>
      </c>
      <c r="C13107">
        <v>10974</v>
      </c>
      <c r="D13107">
        <v>6.99</v>
      </c>
      <c r="E13107" s="1">
        <v>38566.173611111109</v>
      </c>
    </row>
    <row r="13108" spans="1:5" x14ac:dyDescent="0.3">
      <c r="A13108">
        <v>13254</v>
      </c>
      <c r="B13108">
        <v>491</v>
      </c>
      <c r="C13108">
        <v>11048</v>
      </c>
      <c r="D13108">
        <v>4.99</v>
      </c>
      <c r="E13108" s="1">
        <v>38566.260416666664</v>
      </c>
    </row>
    <row r="13109" spans="1:5" x14ac:dyDescent="0.3">
      <c r="A13109">
        <v>13255</v>
      </c>
      <c r="B13109">
        <v>491</v>
      </c>
      <c r="C13109">
        <v>11590</v>
      </c>
      <c r="D13109">
        <v>0.98999999999999899</v>
      </c>
      <c r="E13109" s="1">
        <v>38581.102777777778</v>
      </c>
    </row>
    <row r="13110" spans="1:5" x14ac:dyDescent="0.3">
      <c r="A13110">
        <v>13256</v>
      </c>
      <c r="B13110">
        <v>491</v>
      </c>
      <c r="C13110">
        <v>11840</v>
      </c>
      <c r="D13110">
        <v>4.99</v>
      </c>
      <c r="E13110" s="1">
        <v>38581.54791666667</v>
      </c>
    </row>
    <row r="13111" spans="1:5" x14ac:dyDescent="0.3">
      <c r="A13111">
        <v>13257</v>
      </c>
      <c r="B13111">
        <v>491</v>
      </c>
      <c r="C13111">
        <v>13607</v>
      </c>
      <c r="D13111">
        <v>2.99</v>
      </c>
      <c r="E13111" s="1">
        <v>38584.255555555559</v>
      </c>
    </row>
    <row r="13112" spans="1:5" x14ac:dyDescent="0.3">
      <c r="A13112">
        <v>13258</v>
      </c>
      <c r="B13112">
        <v>491</v>
      </c>
      <c r="C13112">
        <v>14780</v>
      </c>
      <c r="D13112">
        <v>0.98999999999999899</v>
      </c>
      <c r="E13112" s="1">
        <v>38586.004166666666</v>
      </c>
    </row>
    <row r="13113" spans="1:5" x14ac:dyDescent="0.3">
      <c r="A13113">
        <v>13259</v>
      </c>
      <c r="B13113">
        <v>491</v>
      </c>
      <c r="C13113">
        <v>15685</v>
      </c>
      <c r="D13113">
        <v>5.99</v>
      </c>
      <c r="E13113" s="1">
        <v>38587.40347222222</v>
      </c>
    </row>
    <row r="13114" spans="1:5" x14ac:dyDescent="0.3">
      <c r="A13114">
        <v>13260</v>
      </c>
      <c r="B13114">
        <v>492</v>
      </c>
      <c r="C13114">
        <v>84</v>
      </c>
      <c r="D13114">
        <v>2.99</v>
      </c>
      <c r="E13114" s="1">
        <v>38497.525000000001</v>
      </c>
    </row>
    <row r="13115" spans="1:5" x14ac:dyDescent="0.3">
      <c r="A13115">
        <v>13261</v>
      </c>
      <c r="B13115">
        <v>492</v>
      </c>
      <c r="C13115">
        <v>1691</v>
      </c>
      <c r="D13115">
        <v>1.99</v>
      </c>
      <c r="E13115" s="1">
        <v>38519.51666666667</v>
      </c>
    </row>
    <row r="13116" spans="1:5" x14ac:dyDescent="0.3">
      <c r="A13116">
        <v>13262</v>
      </c>
      <c r="B13116">
        <v>492</v>
      </c>
      <c r="C13116">
        <v>1855</v>
      </c>
      <c r="D13116">
        <v>4.99</v>
      </c>
      <c r="E13116" s="1">
        <v>38520.037499999999</v>
      </c>
    </row>
    <row r="13117" spans="1:5" x14ac:dyDescent="0.3">
      <c r="A13117">
        <v>13263</v>
      </c>
      <c r="B13117">
        <v>492</v>
      </c>
      <c r="C13117">
        <v>1956</v>
      </c>
      <c r="D13117">
        <v>4.99</v>
      </c>
      <c r="E13117" s="1">
        <v>38520.363194444442</v>
      </c>
    </row>
    <row r="13118" spans="1:5" x14ac:dyDescent="0.3">
      <c r="A13118">
        <v>13264</v>
      </c>
      <c r="B13118">
        <v>492</v>
      </c>
      <c r="C13118">
        <v>3298</v>
      </c>
      <c r="D13118">
        <v>9.99</v>
      </c>
      <c r="E13118" s="1">
        <v>38524.29791666667</v>
      </c>
    </row>
    <row r="13119" spans="1:5" x14ac:dyDescent="0.3">
      <c r="A13119">
        <v>13265</v>
      </c>
      <c r="B13119">
        <v>492</v>
      </c>
      <c r="C13119">
        <v>4128</v>
      </c>
      <c r="D13119">
        <v>8.99</v>
      </c>
      <c r="E13119" s="1">
        <v>38540.315972222219</v>
      </c>
    </row>
    <row r="13120" spans="1:5" x14ac:dyDescent="0.3">
      <c r="A13120">
        <v>13266</v>
      </c>
      <c r="B13120">
        <v>492</v>
      </c>
      <c r="C13120">
        <v>4142</v>
      </c>
      <c r="D13120">
        <v>2.99</v>
      </c>
      <c r="E13120" s="1">
        <v>38540.34652777778</v>
      </c>
    </row>
    <row r="13121" spans="1:5" x14ac:dyDescent="0.3">
      <c r="A13121">
        <v>13267</v>
      </c>
      <c r="B13121">
        <v>492</v>
      </c>
      <c r="C13121">
        <v>4258</v>
      </c>
      <c r="D13121">
        <v>6.99</v>
      </c>
      <c r="E13121" s="1">
        <v>38540.597222222219</v>
      </c>
    </row>
    <row r="13122" spans="1:5" x14ac:dyDescent="0.3">
      <c r="A13122">
        <v>13268</v>
      </c>
      <c r="B13122">
        <v>492</v>
      </c>
      <c r="C13122">
        <v>5325</v>
      </c>
      <c r="D13122">
        <v>0.98999999999999899</v>
      </c>
      <c r="E13122" s="1">
        <v>38542.690972222219</v>
      </c>
    </row>
    <row r="13123" spans="1:5" x14ac:dyDescent="0.3">
      <c r="A13123">
        <v>13269</v>
      </c>
      <c r="B13123">
        <v>492</v>
      </c>
      <c r="C13123">
        <v>5609</v>
      </c>
      <c r="D13123">
        <v>0.98999999999999899</v>
      </c>
      <c r="E13123" s="1">
        <v>38543.214583333334</v>
      </c>
    </row>
    <row r="13124" spans="1:5" x14ac:dyDescent="0.3">
      <c r="A13124">
        <v>13270</v>
      </c>
      <c r="B13124">
        <v>492</v>
      </c>
      <c r="C13124">
        <v>6257</v>
      </c>
      <c r="D13124">
        <v>2.99</v>
      </c>
      <c r="E13124" s="1">
        <v>38544.640972222223</v>
      </c>
    </row>
    <row r="13125" spans="1:5" x14ac:dyDescent="0.3">
      <c r="A13125">
        <v>13271</v>
      </c>
      <c r="B13125">
        <v>492</v>
      </c>
      <c r="C13125">
        <v>7203</v>
      </c>
      <c r="D13125">
        <v>2.99</v>
      </c>
      <c r="E13125" s="1">
        <v>38560.375694444447</v>
      </c>
    </row>
    <row r="13126" spans="1:5" x14ac:dyDescent="0.3">
      <c r="A13126">
        <v>13272</v>
      </c>
      <c r="B13126">
        <v>492</v>
      </c>
      <c r="C13126">
        <v>12971</v>
      </c>
      <c r="D13126">
        <v>4.99</v>
      </c>
      <c r="E13126" s="1">
        <v>38583.279166666667</v>
      </c>
    </row>
    <row r="13127" spans="1:5" x14ac:dyDescent="0.3">
      <c r="A13127">
        <v>13273</v>
      </c>
      <c r="B13127">
        <v>492</v>
      </c>
      <c r="C13127">
        <v>14255</v>
      </c>
      <c r="D13127">
        <v>2.99</v>
      </c>
      <c r="E13127" s="1">
        <v>38585.243750000001</v>
      </c>
    </row>
    <row r="13128" spans="1:5" x14ac:dyDescent="0.3">
      <c r="A13128">
        <v>13274</v>
      </c>
      <c r="B13128">
        <v>492</v>
      </c>
      <c r="C13128">
        <v>15822</v>
      </c>
      <c r="D13128">
        <v>0.98999999999999899</v>
      </c>
      <c r="E13128" s="1">
        <v>38587.628472222219</v>
      </c>
    </row>
    <row r="13129" spans="1:5" x14ac:dyDescent="0.3">
      <c r="A13129">
        <v>13275</v>
      </c>
      <c r="B13129">
        <v>492</v>
      </c>
      <c r="C13129">
        <v>15958</v>
      </c>
      <c r="D13129">
        <v>4.99</v>
      </c>
      <c r="E13129" s="1">
        <v>38587.806944444441</v>
      </c>
    </row>
    <row r="13130" spans="1:5" x14ac:dyDescent="0.3">
      <c r="A13130">
        <v>13276</v>
      </c>
      <c r="B13130">
        <v>493</v>
      </c>
      <c r="C13130">
        <v>543</v>
      </c>
      <c r="D13130">
        <v>7.99</v>
      </c>
      <c r="E13130" s="1">
        <v>38500.279861111114</v>
      </c>
    </row>
    <row r="13131" spans="1:5" x14ac:dyDescent="0.3">
      <c r="A13131">
        <v>13277</v>
      </c>
      <c r="B13131">
        <v>493</v>
      </c>
      <c r="C13131">
        <v>2109</v>
      </c>
      <c r="D13131">
        <v>3.99</v>
      </c>
      <c r="E13131" s="1">
        <v>38520.820138888892</v>
      </c>
    </row>
    <row r="13132" spans="1:5" x14ac:dyDescent="0.3">
      <c r="A13132">
        <v>13278</v>
      </c>
      <c r="B13132">
        <v>493</v>
      </c>
      <c r="C13132">
        <v>2365</v>
      </c>
      <c r="D13132">
        <v>4.99</v>
      </c>
      <c r="E13132" s="1">
        <v>38521.572916666664</v>
      </c>
    </row>
    <row r="13133" spans="1:5" x14ac:dyDescent="0.3">
      <c r="A13133">
        <v>13279</v>
      </c>
      <c r="B13133">
        <v>493</v>
      </c>
      <c r="C13133">
        <v>2579</v>
      </c>
      <c r="D13133">
        <v>0.98999999999999899</v>
      </c>
      <c r="E13133" s="1">
        <v>38522.194444444445</v>
      </c>
    </row>
    <row r="13134" spans="1:5" x14ac:dyDescent="0.3">
      <c r="A13134">
        <v>13280</v>
      </c>
      <c r="B13134">
        <v>493</v>
      </c>
      <c r="C13134">
        <v>2864</v>
      </c>
      <c r="D13134">
        <v>2.99</v>
      </c>
      <c r="E13134" s="1">
        <v>38523</v>
      </c>
    </row>
    <row r="13135" spans="1:5" x14ac:dyDescent="0.3">
      <c r="A13135">
        <v>13281</v>
      </c>
      <c r="B13135">
        <v>493</v>
      </c>
      <c r="C13135">
        <v>3586</v>
      </c>
      <c r="D13135">
        <v>4.99</v>
      </c>
      <c r="E13135" s="1">
        <v>38539.183333333334</v>
      </c>
    </row>
    <row r="13136" spans="1:5" x14ac:dyDescent="0.3">
      <c r="A13136">
        <v>13282</v>
      </c>
      <c r="B13136">
        <v>493</v>
      </c>
      <c r="C13136">
        <v>3655</v>
      </c>
      <c r="D13136">
        <v>5.99</v>
      </c>
      <c r="E13136" s="1">
        <v>38539.327777777777</v>
      </c>
    </row>
    <row r="13137" spans="1:5" x14ac:dyDescent="0.3">
      <c r="A13137">
        <v>13283</v>
      </c>
      <c r="B13137">
        <v>493</v>
      </c>
      <c r="C13137">
        <v>6549</v>
      </c>
      <c r="D13137">
        <v>7.99</v>
      </c>
      <c r="E13137" s="1">
        <v>38545.209722222222</v>
      </c>
    </row>
    <row r="13138" spans="1:5" x14ac:dyDescent="0.3">
      <c r="A13138">
        <v>13284</v>
      </c>
      <c r="B13138">
        <v>493</v>
      </c>
      <c r="C13138">
        <v>6552</v>
      </c>
      <c r="D13138">
        <v>4.99</v>
      </c>
      <c r="E13138" s="1">
        <v>38545.211805555555</v>
      </c>
    </row>
    <row r="13139" spans="1:5" x14ac:dyDescent="0.3">
      <c r="A13139">
        <v>13285</v>
      </c>
      <c r="B13139">
        <v>493</v>
      </c>
      <c r="C13139">
        <v>7026</v>
      </c>
      <c r="D13139">
        <v>2.99</v>
      </c>
      <c r="E13139" s="1">
        <v>38560.116666666669</v>
      </c>
    </row>
    <row r="13140" spans="1:5" x14ac:dyDescent="0.3">
      <c r="A13140">
        <v>13286</v>
      </c>
      <c r="B13140">
        <v>493</v>
      </c>
      <c r="C13140">
        <v>7043</v>
      </c>
      <c r="D13140">
        <v>7.99</v>
      </c>
      <c r="E13140" s="1">
        <v>38560.14166666667</v>
      </c>
    </row>
    <row r="13141" spans="1:5" x14ac:dyDescent="0.3">
      <c r="A13141">
        <v>13287</v>
      </c>
      <c r="B13141">
        <v>493</v>
      </c>
      <c r="C13141">
        <v>8298</v>
      </c>
      <c r="D13141">
        <v>4.99</v>
      </c>
      <c r="E13141" s="1">
        <v>38562.115972222222</v>
      </c>
    </row>
    <row r="13142" spans="1:5" x14ac:dyDescent="0.3">
      <c r="A13142">
        <v>13288</v>
      </c>
      <c r="B13142">
        <v>493</v>
      </c>
      <c r="C13142">
        <v>8616</v>
      </c>
      <c r="D13142">
        <v>2.99</v>
      </c>
      <c r="E13142" s="1">
        <v>38562.568749999999</v>
      </c>
    </row>
    <row r="13143" spans="1:5" x14ac:dyDescent="0.3">
      <c r="A13143">
        <v>13289</v>
      </c>
      <c r="B13143">
        <v>493</v>
      </c>
      <c r="C13143">
        <v>10777</v>
      </c>
      <c r="D13143">
        <v>6.99</v>
      </c>
      <c r="E13143" s="1">
        <v>38565.877083333333</v>
      </c>
    </row>
    <row r="13144" spans="1:5" x14ac:dyDescent="0.3">
      <c r="A13144">
        <v>13290</v>
      </c>
      <c r="B13144">
        <v>493</v>
      </c>
      <c r="C13144">
        <v>10885</v>
      </c>
      <c r="D13144">
        <v>7.99</v>
      </c>
      <c r="E13144" s="1">
        <v>38566.035416666666</v>
      </c>
    </row>
    <row r="13145" spans="1:5" x14ac:dyDescent="0.3">
      <c r="A13145">
        <v>13291</v>
      </c>
      <c r="B13145">
        <v>493</v>
      </c>
      <c r="C13145">
        <v>13638</v>
      </c>
      <c r="D13145">
        <v>2.99</v>
      </c>
      <c r="E13145" s="1">
        <v>38584.306250000001</v>
      </c>
    </row>
    <row r="13146" spans="1:5" x14ac:dyDescent="0.3">
      <c r="A13146">
        <v>13292</v>
      </c>
      <c r="B13146">
        <v>493</v>
      </c>
      <c r="C13146">
        <v>13675</v>
      </c>
      <c r="D13146">
        <v>6.99</v>
      </c>
      <c r="E13146" s="1">
        <v>38584.355555555558</v>
      </c>
    </row>
    <row r="13147" spans="1:5" x14ac:dyDescent="0.3">
      <c r="A13147">
        <v>13293</v>
      </c>
      <c r="B13147">
        <v>493</v>
      </c>
      <c r="C13147">
        <v>14117</v>
      </c>
      <c r="D13147">
        <v>4.99</v>
      </c>
      <c r="E13147" s="1">
        <v>38585.049305555556</v>
      </c>
    </row>
    <row r="13148" spans="1:5" x14ac:dyDescent="0.3">
      <c r="A13148">
        <v>13294</v>
      </c>
      <c r="B13148">
        <v>493</v>
      </c>
      <c r="C13148">
        <v>15177</v>
      </c>
      <c r="D13148">
        <v>4.99</v>
      </c>
      <c r="E13148" s="1">
        <v>38586.648611111108</v>
      </c>
    </row>
    <row r="13149" spans="1:5" x14ac:dyDescent="0.3">
      <c r="A13149">
        <v>13295</v>
      </c>
      <c r="B13149">
        <v>493</v>
      </c>
      <c r="C13149">
        <v>15355</v>
      </c>
      <c r="D13149">
        <v>0.98999999999999899</v>
      </c>
      <c r="E13149" s="1">
        <v>38586.888194444444</v>
      </c>
    </row>
    <row r="13150" spans="1:5" x14ac:dyDescent="0.3">
      <c r="A13150">
        <v>13296</v>
      </c>
      <c r="B13150">
        <v>493</v>
      </c>
      <c r="C13150">
        <v>15490</v>
      </c>
      <c r="D13150">
        <v>6.99</v>
      </c>
      <c r="E13150" s="1">
        <v>38587.088888888888</v>
      </c>
    </row>
    <row r="13151" spans="1:5" x14ac:dyDescent="0.3">
      <c r="A13151">
        <v>13297</v>
      </c>
      <c r="B13151">
        <v>493</v>
      </c>
      <c r="C13151">
        <v>15878</v>
      </c>
      <c r="D13151">
        <v>2.99</v>
      </c>
      <c r="E13151" s="1">
        <v>38587.69027777778</v>
      </c>
    </row>
    <row r="13152" spans="1:5" x14ac:dyDescent="0.3">
      <c r="A13152">
        <v>13299</v>
      </c>
      <c r="B13152">
        <v>494</v>
      </c>
      <c r="C13152">
        <v>608</v>
      </c>
      <c r="D13152">
        <v>4.99</v>
      </c>
      <c r="E13152" s="1">
        <v>38500.627083333333</v>
      </c>
    </row>
    <row r="13153" spans="1:5" x14ac:dyDescent="0.3">
      <c r="A13153">
        <v>13300</v>
      </c>
      <c r="B13153">
        <v>494</v>
      </c>
      <c r="C13153">
        <v>1683</v>
      </c>
      <c r="D13153">
        <v>2.99</v>
      </c>
      <c r="E13153" s="1">
        <v>38519.495833333334</v>
      </c>
    </row>
    <row r="13154" spans="1:5" x14ac:dyDescent="0.3">
      <c r="A13154">
        <v>13301</v>
      </c>
      <c r="B13154">
        <v>494</v>
      </c>
      <c r="C13154">
        <v>3511</v>
      </c>
      <c r="D13154">
        <v>0.98999999999999899</v>
      </c>
      <c r="E13154" s="1">
        <v>38539.029166666667</v>
      </c>
    </row>
    <row r="13155" spans="1:5" x14ac:dyDescent="0.3">
      <c r="A13155">
        <v>13302</v>
      </c>
      <c r="B13155">
        <v>494</v>
      </c>
      <c r="C13155">
        <v>3803</v>
      </c>
      <c r="D13155">
        <v>2.99</v>
      </c>
      <c r="E13155" s="1">
        <v>38539.629166666666</v>
      </c>
    </row>
    <row r="13156" spans="1:5" x14ac:dyDescent="0.3">
      <c r="A13156">
        <v>13303</v>
      </c>
      <c r="B13156">
        <v>494</v>
      </c>
      <c r="C13156">
        <v>3913</v>
      </c>
      <c r="D13156">
        <v>0.98999999999999899</v>
      </c>
      <c r="E13156" s="1">
        <v>38539.84097222222</v>
      </c>
    </row>
    <row r="13157" spans="1:5" x14ac:dyDescent="0.3">
      <c r="A13157">
        <v>13304</v>
      </c>
      <c r="B13157">
        <v>494</v>
      </c>
      <c r="C13157">
        <v>4086</v>
      </c>
      <c r="D13157">
        <v>3.99</v>
      </c>
      <c r="E13157" s="1">
        <v>38540.226388888892</v>
      </c>
    </row>
    <row r="13158" spans="1:5" x14ac:dyDescent="0.3">
      <c r="A13158">
        <v>13305</v>
      </c>
      <c r="B13158">
        <v>494</v>
      </c>
      <c r="C13158">
        <v>4397</v>
      </c>
      <c r="D13158">
        <v>5.99</v>
      </c>
      <c r="E13158" s="1">
        <v>38540.884722222225</v>
      </c>
    </row>
    <row r="13159" spans="1:5" x14ac:dyDescent="0.3">
      <c r="A13159">
        <v>13306</v>
      </c>
      <c r="B13159">
        <v>494</v>
      </c>
      <c r="C13159">
        <v>4551</v>
      </c>
      <c r="D13159">
        <v>7.99</v>
      </c>
      <c r="E13159" s="1">
        <v>38541.191666666666</v>
      </c>
    </row>
    <row r="13160" spans="1:5" x14ac:dyDescent="0.3">
      <c r="A13160">
        <v>13307</v>
      </c>
      <c r="B13160">
        <v>494</v>
      </c>
      <c r="C13160">
        <v>5083</v>
      </c>
      <c r="D13160">
        <v>4.99</v>
      </c>
      <c r="E13160" s="1">
        <v>38542.229166666664</v>
      </c>
    </row>
    <row r="13161" spans="1:5" x14ac:dyDescent="0.3">
      <c r="A13161">
        <v>13308</v>
      </c>
      <c r="B13161">
        <v>494</v>
      </c>
      <c r="C13161">
        <v>5180</v>
      </c>
      <c r="D13161">
        <v>2.99</v>
      </c>
      <c r="E13161" s="1">
        <v>38542.42083333333</v>
      </c>
    </row>
    <row r="13162" spans="1:5" x14ac:dyDescent="0.3">
      <c r="A13162">
        <v>13309</v>
      </c>
      <c r="B13162">
        <v>494</v>
      </c>
      <c r="C13162">
        <v>7258</v>
      </c>
      <c r="D13162">
        <v>3.99</v>
      </c>
      <c r="E13162" s="1">
        <v>38560.461805555555</v>
      </c>
    </row>
    <row r="13163" spans="1:5" x14ac:dyDescent="0.3">
      <c r="A13163">
        <v>13310</v>
      </c>
      <c r="B13163">
        <v>494</v>
      </c>
      <c r="C13163">
        <v>7546</v>
      </c>
      <c r="D13163">
        <v>8.99</v>
      </c>
      <c r="E13163" s="1">
        <v>38560.909722222219</v>
      </c>
    </row>
    <row r="13164" spans="1:5" x14ac:dyDescent="0.3">
      <c r="A13164">
        <v>13311</v>
      </c>
      <c r="B13164">
        <v>494</v>
      </c>
      <c r="C13164">
        <v>7737</v>
      </c>
      <c r="D13164">
        <v>1.99</v>
      </c>
      <c r="E13164" s="1">
        <v>38561.21875</v>
      </c>
    </row>
    <row r="13165" spans="1:5" x14ac:dyDescent="0.3">
      <c r="A13165">
        <v>13312</v>
      </c>
      <c r="B13165">
        <v>494</v>
      </c>
      <c r="C13165">
        <v>8333</v>
      </c>
      <c r="D13165">
        <v>2.99</v>
      </c>
      <c r="E13165" s="1">
        <v>38562.177777777775</v>
      </c>
    </row>
    <row r="13166" spans="1:5" x14ac:dyDescent="0.3">
      <c r="A13166">
        <v>13313</v>
      </c>
      <c r="B13166">
        <v>494</v>
      </c>
      <c r="C13166">
        <v>8895</v>
      </c>
      <c r="D13166">
        <v>2.99</v>
      </c>
      <c r="E13166" s="1">
        <v>38563.03402777778</v>
      </c>
    </row>
    <row r="13167" spans="1:5" x14ac:dyDescent="0.3">
      <c r="A13167">
        <v>13314</v>
      </c>
      <c r="B13167">
        <v>494</v>
      </c>
      <c r="C13167">
        <v>8934</v>
      </c>
      <c r="D13167">
        <v>4.99</v>
      </c>
      <c r="E13167" s="1">
        <v>38563.109027777777</v>
      </c>
    </row>
    <row r="13168" spans="1:5" x14ac:dyDescent="0.3">
      <c r="A13168">
        <v>13315</v>
      </c>
      <c r="B13168">
        <v>494</v>
      </c>
      <c r="C13168">
        <v>9012</v>
      </c>
      <c r="D13168">
        <v>4.99</v>
      </c>
      <c r="E13168" s="1">
        <v>38563.220833333333</v>
      </c>
    </row>
    <row r="13169" spans="1:5" x14ac:dyDescent="0.3">
      <c r="A13169">
        <v>13316</v>
      </c>
      <c r="B13169">
        <v>494</v>
      </c>
      <c r="C13169">
        <v>9510</v>
      </c>
      <c r="D13169">
        <v>7.99</v>
      </c>
      <c r="E13169" s="1">
        <v>38564.01666666667</v>
      </c>
    </row>
    <row r="13170" spans="1:5" x14ac:dyDescent="0.3">
      <c r="A13170">
        <v>13317</v>
      </c>
      <c r="B13170">
        <v>494</v>
      </c>
      <c r="C13170">
        <v>9799</v>
      </c>
      <c r="D13170">
        <v>2.99</v>
      </c>
      <c r="E13170" s="1">
        <v>38564.456944444442</v>
      </c>
    </row>
    <row r="13171" spans="1:5" x14ac:dyDescent="0.3">
      <c r="A13171">
        <v>13318</v>
      </c>
      <c r="B13171">
        <v>494</v>
      </c>
      <c r="C13171">
        <v>9943</v>
      </c>
      <c r="D13171">
        <v>7.99</v>
      </c>
      <c r="E13171" s="1">
        <v>38564.650694444441</v>
      </c>
    </row>
    <row r="13172" spans="1:5" x14ac:dyDescent="0.3">
      <c r="A13172">
        <v>13319</v>
      </c>
      <c r="B13172">
        <v>494</v>
      </c>
      <c r="C13172">
        <v>10403</v>
      </c>
      <c r="D13172">
        <v>0.98999999999999899</v>
      </c>
      <c r="E13172" s="1">
        <v>38565.3125</v>
      </c>
    </row>
    <row r="13173" spans="1:5" x14ac:dyDescent="0.3">
      <c r="A13173">
        <v>13320</v>
      </c>
      <c r="B13173">
        <v>494</v>
      </c>
      <c r="C13173">
        <v>10623</v>
      </c>
      <c r="D13173">
        <v>2.99</v>
      </c>
      <c r="E13173" s="1">
        <v>38565.640277777777</v>
      </c>
    </row>
    <row r="13174" spans="1:5" x14ac:dyDescent="0.3">
      <c r="A13174">
        <v>13321</v>
      </c>
      <c r="B13174">
        <v>494</v>
      </c>
      <c r="C13174">
        <v>11152</v>
      </c>
      <c r="D13174">
        <v>3.99</v>
      </c>
      <c r="E13174" s="1">
        <v>38566.411805555559</v>
      </c>
    </row>
    <row r="13175" spans="1:5" x14ac:dyDescent="0.3">
      <c r="A13175">
        <v>13322</v>
      </c>
      <c r="B13175">
        <v>494</v>
      </c>
      <c r="C13175">
        <v>11987</v>
      </c>
      <c r="D13175">
        <v>5.99</v>
      </c>
      <c r="E13175" s="1">
        <v>38581.76458333333</v>
      </c>
    </row>
    <row r="13176" spans="1:5" x14ac:dyDescent="0.3">
      <c r="A13176">
        <v>13323</v>
      </c>
      <c r="B13176">
        <v>494</v>
      </c>
      <c r="C13176">
        <v>13094</v>
      </c>
      <c r="D13176">
        <v>0.98999999999999899</v>
      </c>
      <c r="E13176" s="1">
        <v>38583.449305555558</v>
      </c>
    </row>
    <row r="13177" spans="1:5" x14ac:dyDescent="0.3">
      <c r="A13177">
        <v>13324</v>
      </c>
      <c r="B13177">
        <v>494</v>
      </c>
      <c r="C13177">
        <v>13301</v>
      </c>
      <c r="D13177">
        <v>3.99</v>
      </c>
      <c r="E13177" s="1">
        <v>38583.786805555559</v>
      </c>
    </row>
    <row r="13178" spans="1:5" x14ac:dyDescent="0.3">
      <c r="A13178">
        <v>13325</v>
      </c>
      <c r="B13178">
        <v>494</v>
      </c>
      <c r="C13178">
        <v>14634</v>
      </c>
      <c r="D13178">
        <v>5.99</v>
      </c>
      <c r="E13178" s="1">
        <v>38585.785416666666</v>
      </c>
    </row>
    <row r="13179" spans="1:5" x14ac:dyDescent="0.3">
      <c r="A13179">
        <v>13326</v>
      </c>
      <c r="B13179">
        <v>494</v>
      </c>
      <c r="C13179">
        <v>14832</v>
      </c>
      <c r="D13179">
        <v>4.99</v>
      </c>
      <c r="E13179" s="1">
        <v>38586.071527777778</v>
      </c>
    </row>
    <row r="13180" spans="1:5" x14ac:dyDescent="0.3">
      <c r="A13180">
        <v>13327</v>
      </c>
      <c r="B13180">
        <v>494</v>
      </c>
      <c r="C13180">
        <v>15086</v>
      </c>
      <c r="D13180">
        <v>6.99</v>
      </c>
      <c r="E13180" s="1">
        <v>38586.472916666666</v>
      </c>
    </row>
    <row r="13181" spans="1:5" x14ac:dyDescent="0.3">
      <c r="A13181">
        <v>13328</v>
      </c>
      <c r="B13181">
        <v>494</v>
      </c>
      <c r="C13181">
        <v>15156</v>
      </c>
      <c r="D13181">
        <v>9.99</v>
      </c>
      <c r="E13181" s="1">
        <v>38586.603472222225</v>
      </c>
    </row>
    <row r="13182" spans="1:5" x14ac:dyDescent="0.3">
      <c r="A13182">
        <v>13329</v>
      </c>
      <c r="B13182">
        <v>494</v>
      </c>
      <c r="C13182">
        <v>15291</v>
      </c>
      <c r="D13182">
        <v>4.99</v>
      </c>
      <c r="E13182" s="1">
        <v>38586.811111111114</v>
      </c>
    </row>
    <row r="13183" spans="1:5" x14ac:dyDescent="0.3">
      <c r="A13183">
        <v>13330</v>
      </c>
      <c r="B13183">
        <v>495</v>
      </c>
      <c r="C13183">
        <v>623</v>
      </c>
      <c r="D13183">
        <v>4.99</v>
      </c>
      <c r="E13183" s="1">
        <v>38500.667361111111</v>
      </c>
    </row>
    <row r="13184" spans="1:5" x14ac:dyDescent="0.3">
      <c r="A13184">
        <v>13331</v>
      </c>
      <c r="B13184">
        <v>495</v>
      </c>
      <c r="C13184">
        <v>741</v>
      </c>
      <c r="D13184">
        <v>4.99</v>
      </c>
      <c r="E13184" s="1">
        <v>38501.357638888891</v>
      </c>
    </row>
    <row r="13185" spans="1:5" x14ac:dyDescent="0.3">
      <c r="A13185">
        <v>13332</v>
      </c>
      <c r="B13185">
        <v>495</v>
      </c>
      <c r="C13185">
        <v>2074</v>
      </c>
      <c r="D13185">
        <v>2.99</v>
      </c>
      <c r="E13185" s="1">
        <v>38520.694444444445</v>
      </c>
    </row>
    <row r="13186" spans="1:5" x14ac:dyDescent="0.3">
      <c r="A13186">
        <v>13333</v>
      </c>
      <c r="B13186">
        <v>495</v>
      </c>
      <c r="C13186">
        <v>2349</v>
      </c>
      <c r="D13186">
        <v>4.99</v>
      </c>
      <c r="E13186" s="1">
        <v>38521.517361111109</v>
      </c>
    </row>
    <row r="13187" spans="1:5" x14ac:dyDescent="0.3">
      <c r="A13187">
        <v>13334</v>
      </c>
      <c r="B13187">
        <v>495</v>
      </c>
      <c r="C13187">
        <v>2549</v>
      </c>
      <c r="D13187">
        <v>7.99</v>
      </c>
      <c r="E13187" s="1">
        <v>38522.115277777775</v>
      </c>
    </row>
    <row r="13188" spans="1:5" x14ac:dyDescent="0.3">
      <c r="A13188">
        <v>13335</v>
      </c>
      <c r="B13188">
        <v>495</v>
      </c>
      <c r="C13188">
        <v>3129</v>
      </c>
      <c r="D13188">
        <v>3.99</v>
      </c>
      <c r="E13188" s="1">
        <v>38523.789583333331</v>
      </c>
    </row>
    <row r="13189" spans="1:5" x14ac:dyDescent="0.3">
      <c r="A13189">
        <v>13336</v>
      </c>
      <c r="B13189">
        <v>495</v>
      </c>
      <c r="C13189">
        <v>3966</v>
      </c>
      <c r="D13189">
        <v>2.99</v>
      </c>
      <c r="E13189" s="1">
        <v>38539.943055555559</v>
      </c>
    </row>
    <row r="13190" spans="1:5" x14ac:dyDescent="0.3">
      <c r="A13190">
        <v>13337</v>
      </c>
      <c r="B13190">
        <v>495</v>
      </c>
      <c r="C13190">
        <v>5484</v>
      </c>
      <c r="D13190">
        <v>7.99</v>
      </c>
      <c r="E13190" s="1">
        <v>38542.995833333334</v>
      </c>
    </row>
    <row r="13191" spans="1:5" x14ac:dyDescent="0.3">
      <c r="A13191">
        <v>13338</v>
      </c>
      <c r="B13191">
        <v>495</v>
      </c>
      <c r="C13191">
        <v>6426</v>
      </c>
      <c r="D13191">
        <v>7.99</v>
      </c>
      <c r="E13191" s="1">
        <v>38544.99722222222</v>
      </c>
    </row>
    <row r="13192" spans="1:5" x14ac:dyDescent="0.3">
      <c r="A13192">
        <v>13339</v>
      </c>
      <c r="B13192">
        <v>495</v>
      </c>
      <c r="C13192">
        <v>7191</v>
      </c>
      <c r="D13192">
        <v>2.99</v>
      </c>
      <c r="E13192" s="1">
        <v>38560.35833333333</v>
      </c>
    </row>
    <row r="13193" spans="1:5" x14ac:dyDescent="0.3">
      <c r="A13193">
        <v>13340</v>
      </c>
      <c r="B13193">
        <v>495</v>
      </c>
      <c r="C13193">
        <v>8151</v>
      </c>
      <c r="D13193">
        <v>0.98999999999999899</v>
      </c>
      <c r="E13193" s="1">
        <v>38561.868055555555</v>
      </c>
    </row>
    <row r="13194" spans="1:5" x14ac:dyDescent="0.3">
      <c r="A13194">
        <v>13341</v>
      </c>
      <c r="B13194">
        <v>495</v>
      </c>
      <c r="C13194">
        <v>8383</v>
      </c>
      <c r="D13194">
        <v>1.99</v>
      </c>
      <c r="E13194" s="1">
        <v>38562.23333333333</v>
      </c>
    </row>
    <row r="13195" spans="1:5" x14ac:dyDescent="0.3">
      <c r="A13195">
        <v>13342</v>
      </c>
      <c r="B13195">
        <v>495</v>
      </c>
      <c r="C13195">
        <v>8451</v>
      </c>
      <c r="D13195">
        <v>5.99</v>
      </c>
      <c r="E13195" s="1">
        <v>38562.322222222225</v>
      </c>
    </row>
    <row r="13196" spans="1:5" x14ac:dyDescent="0.3">
      <c r="A13196">
        <v>13343</v>
      </c>
      <c r="B13196">
        <v>495</v>
      </c>
      <c r="C13196">
        <v>8672</v>
      </c>
      <c r="D13196">
        <v>5.99</v>
      </c>
      <c r="E13196" s="1">
        <v>38562.65902777778</v>
      </c>
    </row>
    <row r="13197" spans="1:5" x14ac:dyDescent="0.3">
      <c r="A13197">
        <v>13344</v>
      </c>
      <c r="B13197">
        <v>495</v>
      </c>
      <c r="C13197">
        <v>9387</v>
      </c>
      <c r="D13197">
        <v>9.99</v>
      </c>
      <c r="E13197" s="1">
        <v>38563.810416666667</v>
      </c>
    </row>
    <row r="13198" spans="1:5" x14ac:dyDescent="0.3">
      <c r="A13198">
        <v>13345</v>
      </c>
      <c r="B13198">
        <v>495</v>
      </c>
      <c r="C13198">
        <v>9741</v>
      </c>
      <c r="D13198">
        <v>4.99</v>
      </c>
      <c r="E13198" s="1">
        <v>38564.381249999999</v>
      </c>
    </row>
    <row r="13199" spans="1:5" x14ac:dyDescent="0.3">
      <c r="A13199">
        <v>13346</v>
      </c>
      <c r="B13199">
        <v>495</v>
      </c>
      <c r="C13199">
        <v>10065</v>
      </c>
      <c r="D13199">
        <v>4.99</v>
      </c>
      <c r="E13199" s="1">
        <v>38564.810416666667</v>
      </c>
    </row>
    <row r="13200" spans="1:5" x14ac:dyDescent="0.3">
      <c r="A13200">
        <v>13347</v>
      </c>
      <c r="B13200">
        <v>495</v>
      </c>
      <c r="C13200">
        <v>10643</v>
      </c>
      <c r="D13200">
        <v>5.99</v>
      </c>
      <c r="E13200" s="1">
        <v>38565.658333333333</v>
      </c>
    </row>
    <row r="13201" spans="1:5" x14ac:dyDescent="0.3">
      <c r="A13201">
        <v>13348</v>
      </c>
      <c r="B13201">
        <v>495</v>
      </c>
      <c r="C13201">
        <v>10783</v>
      </c>
      <c r="D13201">
        <v>4.99</v>
      </c>
      <c r="E13201" s="1">
        <v>38565.890972222223</v>
      </c>
    </row>
    <row r="13202" spans="1:5" x14ac:dyDescent="0.3">
      <c r="A13202">
        <v>13349</v>
      </c>
      <c r="B13202">
        <v>495</v>
      </c>
      <c r="C13202">
        <v>12782</v>
      </c>
      <c r="D13202">
        <v>5.99</v>
      </c>
      <c r="E13202" s="1">
        <v>38582.99722222222</v>
      </c>
    </row>
    <row r="13203" spans="1:5" x14ac:dyDescent="0.3">
      <c r="A13203">
        <v>13350</v>
      </c>
      <c r="B13203">
        <v>495</v>
      </c>
      <c r="C13203">
        <v>12837</v>
      </c>
      <c r="D13203">
        <v>0.98999999999999899</v>
      </c>
      <c r="E13203" s="1">
        <v>38583.07708333333</v>
      </c>
    </row>
    <row r="13204" spans="1:5" x14ac:dyDescent="0.3">
      <c r="A13204">
        <v>13351</v>
      </c>
      <c r="B13204">
        <v>495</v>
      </c>
      <c r="C13204">
        <v>13205</v>
      </c>
      <c r="D13204">
        <v>3.99</v>
      </c>
      <c r="E13204" s="1">
        <v>38583.628472222219</v>
      </c>
    </row>
    <row r="13205" spans="1:5" x14ac:dyDescent="0.3">
      <c r="A13205">
        <v>13352</v>
      </c>
      <c r="B13205">
        <v>495</v>
      </c>
      <c r="C13205">
        <v>13445</v>
      </c>
      <c r="D13205">
        <v>2.99</v>
      </c>
      <c r="E13205" s="1">
        <v>38584.003472222219</v>
      </c>
    </row>
    <row r="13206" spans="1:5" x14ac:dyDescent="0.3">
      <c r="A13206">
        <v>13353</v>
      </c>
      <c r="B13206">
        <v>495</v>
      </c>
      <c r="C13206">
        <v>13818</v>
      </c>
      <c r="D13206">
        <v>4.99</v>
      </c>
      <c r="E13206" s="1">
        <v>38584.555555555555</v>
      </c>
    </row>
    <row r="13207" spans="1:5" x14ac:dyDescent="0.3">
      <c r="A13207">
        <v>13354</v>
      </c>
      <c r="B13207">
        <v>495</v>
      </c>
      <c r="C13207">
        <v>15984</v>
      </c>
      <c r="D13207">
        <v>2.99</v>
      </c>
      <c r="E13207" s="1">
        <v>38587.844444444447</v>
      </c>
    </row>
    <row r="13208" spans="1:5" x14ac:dyDescent="0.3">
      <c r="A13208">
        <v>13356</v>
      </c>
      <c r="B13208">
        <v>496</v>
      </c>
      <c r="C13208">
        <v>322</v>
      </c>
      <c r="D13208">
        <v>4.99</v>
      </c>
      <c r="E13208" s="1">
        <v>38499.032638888886</v>
      </c>
    </row>
    <row r="13209" spans="1:5" x14ac:dyDescent="0.3">
      <c r="A13209">
        <v>13357</v>
      </c>
      <c r="B13209">
        <v>496</v>
      </c>
      <c r="C13209">
        <v>966</v>
      </c>
      <c r="D13209">
        <v>0.98999999999999899</v>
      </c>
      <c r="E13209" s="1">
        <v>38502.791666666664</v>
      </c>
    </row>
    <row r="13210" spans="1:5" x14ac:dyDescent="0.3">
      <c r="A13210">
        <v>13358</v>
      </c>
      <c r="B13210">
        <v>496</v>
      </c>
      <c r="C13210">
        <v>2567</v>
      </c>
      <c r="D13210">
        <v>2.99</v>
      </c>
      <c r="E13210" s="1">
        <v>38522.169444444444</v>
      </c>
    </row>
    <row r="13211" spans="1:5" x14ac:dyDescent="0.3">
      <c r="A13211">
        <v>13359</v>
      </c>
      <c r="B13211">
        <v>496</v>
      </c>
      <c r="C13211">
        <v>3569</v>
      </c>
      <c r="D13211">
        <v>3.99</v>
      </c>
      <c r="E13211" s="1">
        <v>38539.136805555558</v>
      </c>
    </row>
    <row r="13212" spans="1:5" x14ac:dyDescent="0.3">
      <c r="A13212">
        <v>13360</v>
      </c>
      <c r="B13212">
        <v>496</v>
      </c>
      <c r="C13212">
        <v>4070</v>
      </c>
      <c r="D13212">
        <v>2.99</v>
      </c>
      <c r="E13212" s="1">
        <v>38540.192361111112</v>
      </c>
    </row>
    <row r="13213" spans="1:5" x14ac:dyDescent="0.3">
      <c r="A13213">
        <v>13361</v>
      </c>
      <c r="B13213">
        <v>496</v>
      </c>
      <c r="C13213">
        <v>4261</v>
      </c>
      <c r="D13213">
        <v>4.99</v>
      </c>
      <c r="E13213" s="1">
        <v>38540.599305555559</v>
      </c>
    </row>
    <row r="13214" spans="1:5" x14ac:dyDescent="0.3">
      <c r="A13214">
        <v>13362</v>
      </c>
      <c r="B13214">
        <v>496</v>
      </c>
      <c r="C13214">
        <v>4269</v>
      </c>
      <c r="D13214">
        <v>0.98999999999999899</v>
      </c>
      <c r="E13214" s="1">
        <v>38540.609722222223</v>
      </c>
    </row>
    <row r="13215" spans="1:5" x14ac:dyDescent="0.3">
      <c r="A13215">
        <v>13363</v>
      </c>
      <c r="B13215">
        <v>496</v>
      </c>
      <c r="C13215">
        <v>5559</v>
      </c>
      <c r="D13215">
        <v>5.99</v>
      </c>
      <c r="E13215" s="1">
        <v>38543.134027777778</v>
      </c>
    </row>
    <row r="13216" spans="1:5" x14ac:dyDescent="0.3">
      <c r="A13216">
        <v>13364</v>
      </c>
      <c r="B13216">
        <v>496</v>
      </c>
      <c r="C13216">
        <v>5949</v>
      </c>
      <c r="D13216">
        <v>4.99</v>
      </c>
      <c r="E13216" s="1">
        <v>38543.967361111114</v>
      </c>
    </row>
    <row r="13217" spans="1:5" x14ac:dyDescent="0.3">
      <c r="A13217">
        <v>13365</v>
      </c>
      <c r="B13217">
        <v>496</v>
      </c>
      <c r="C13217">
        <v>7133</v>
      </c>
      <c r="D13217">
        <v>2.99</v>
      </c>
      <c r="E13217" s="1">
        <v>38560.270138888889</v>
      </c>
    </row>
    <row r="13218" spans="1:5" x14ac:dyDescent="0.3">
      <c r="A13218">
        <v>13366</v>
      </c>
      <c r="B13218">
        <v>496</v>
      </c>
      <c r="C13218">
        <v>8221</v>
      </c>
      <c r="D13218">
        <v>2.99</v>
      </c>
      <c r="E13218" s="1">
        <v>38561.990972222222</v>
      </c>
    </row>
    <row r="13219" spans="1:5" x14ac:dyDescent="0.3">
      <c r="A13219">
        <v>13367</v>
      </c>
      <c r="B13219">
        <v>496</v>
      </c>
      <c r="C13219">
        <v>11060</v>
      </c>
      <c r="D13219">
        <v>7.99</v>
      </c>
      <c r="E13219" s="1">
        <v>38566.283333333333</v>
      </c>
    </row>
    <row r="13220" spans="1:5" x14ac:dyDescent="0.3">
      <c r="A13220">
        <v>13368</v>
      </c>
      <c r="B13220">
        <v>496</v>
      </c>
      <c r="C13220">
        <v>11448</v>
      </c>
      <c r="D13220">
        <v>4.99</v>
      </c>
      <c r="E13220" s="1">
        <v>38566.863888888889</v>
      </c>
    </row>
    <row r="13221" spans="1:5" x14ac:dyDescent="0.3">
      <c r="A13221">
        <v>13369</v>
      </c>
      <c r="B13221">
        <v>496</v>
      </c>
      <c r="C13221">
        <v>11893</v>
      </c>
      <c r="D13221">
        <v>3.99</v>
      </c>
      <c r="E13221" s="1">
        <v>38581.634027777778</v>
      </c>
    </row>
    <row r="13222" spans="1:5" x14ac:dyDescent="0.3">
      <c r="A13222">
        <v>13370</v>
      </c>
      <c r="B13222">
        <v>496</v>
      </c>
      <c r="C13222">
        <v>12605</v>
      </c>
      <c r="D13222">
        <v>4.99</v>
      </c>
      <c r="E13222" s="1">
        <v>38582.707638888889</v>
      </c>
    </row>
    <row r="13223" spans="1:5" x14ac:dyDescent="0.3">
      <c r="A13223">
        <v>13371</v>
      </c>
      <c r="B13223">
        <v>496</v>
      </c>
      <c r="C13223">
        <v>13569</v>
      </c>
      <c r="D13223">
        <v>5.99</v>
      </c>
      <c r="E13223" s="1">
        <v>38584.209722222222</v>
      </c>
    </row>
    <row r="13224" spans="1:5" x14ac:dyDescent="0.3">
      <c r="A13224">
        <v>13372</v>
      </c>
      <c r="B13224">
        <v>496</v>
      </c>
      <c r="C13224">
        <v>14013</v>
      </c>
      <c r="D13224">
        <v>6.99</v>
      </c>
      <c r="E13224" s="1">
        <v>38584.862500000003</v>
      </c>
    </row>
    <row r="13225" spans="1:5" x14ac:dyDescent="0.3">
      <c r="A13225">
        <v>13373</v>
      </c>
      <c r="B13225">
        <v>496</v>
      </c>
      <c r="C13225">
        <v>14332</v>
      </c>
      <c r="D13225">
        <v>7.99</v>
      </c>
      <c r="E13225" s="1">
        <v>38585.354166666664</v>
      </c>
    </row>
    <row r="13226" spans="1:5" x14ac:dyDescent="0.3">
      <c r="A13226">
        <v>13374</v>
      </c>
      <c r="B13226">
        <v>496</v>
      </c>
      <c r="C13226">
        <v>14348</v>
      </c>
      <c r="D13226">
        <v>0.98999999999999899</v>
      </c>
      <c r="E13226" s="1">
        <v>38585.370833333334</v>
      </c>
    </row>
    <row r="13227" spans="1:5" x14ac:dyDescent="0.3">
      <c r="A13227">
        <v>13375</v>
      </c>
      <c r="B13227">
        <v>496</v>
      </c>
      <c r="C13227">
        <v>15750</v>
      </c>
      <c r="D13227">
        <v>2.99</v>
      </c>
      <c r="E13227" s="1">
        <v>38587.525000000001</v>
      </c>
    </row>
    <row r="13228" spans="1:5" x14ac:dyDescent="0.3">
      <c r="A13228">
        <v>13377</v>
      </c>
      <c r="B13228">
        <v>497</v>
      </c>
      <c r="C13228">
        <v>1100</v>
      </c>
      <c r="D13228">
        <v>7.99</v>
      </c>
      <c r="E13228" s="1">
        <v>38503.585416666669</v>
      </c>
    </row>
    <row r="13229" spans="1:5" x14ac:dyDescent="0.3">
      <c r="A13229">
        <v>13378</v>
      </c>
      <c r="B13229">
        <v>497</v>
      </c>
      <c r="C13229">
        <v>2180</v>
      </c>
      <c r="D13229">
        <v>8.99</v>
      </c>
      <c r="E13229" s="1">
        <v>38521.032638888886</v>
      </c>
    </row>
    <row r="13230" spans="1:5" x14ac:dyDescent="0.3">
      <c r="A13230">
        <v>13379</v>
      </c>
      <c r="B13230">
        <v>497</v>
      </c>
      <c r="C13230">
        <v>2298</v>
      </c>
      <c r="D13230">
        <v>5.99</v>
      </c>
      <c r="E13230" s="1">
        <v>38521.345833333333</v>
      </c>
    </row>
    <row r="13231" spans="1:5" x14ac:dyDescent="0.3">
      <c r="A13231">
        <v>13380</v>
      </c>
      <c r="B13231">
        <v>497</v>
      </c>
      <c r="C13231">
        <v>2406</v>
      </c>
      <c r="D13231">
        <v>2.99</v>
      </c>
      <c r="E13231" s="1">
        <v>38521.693749999999</v>
      </c>
    </row>
    <row r="13232" spans="1:5" x14ac:dyDescent="0.3">
      <c r="A13232">
        <v>13381</v>
      </c>
      <c r="B13232">
        <v>497</v>
      </c>
      <c r="C13232">
        <v>2818</v>
      </c>
      <c r="D13232">
        <v>4.99</v>
      </c>
      <c r="E13232" s="1">
        <v>38522.836805555555</v>
      </c>
    </row>
    <row r="13233" spans="1:5" x14ac:dyDescent="0.3">
      <c r="A13233">
        <v>13382</v>
      </c>
      <c r="B13233">
        <v>497</v>
      </c>
      <c r="C13233">
        <v>3696</v>
      </c>
      <c r="D13233">
        <v>2.99</v>
      </c>
      <c r="E13233" s="1">
        <v>38539.419444444444</v>
      </c>
    </row>
    <row r="13234" spans="1:5" x14ac:dyDescent="0.3">
      <c r="A13234">
        <v>13383</v>
      </c>
      <c r="B13234">
        <v>497</v>
      </c>
      <c r="C13234">
        <v>4218</v>
      </c>
      <c r="D13234">
        <v>7.99</v>
      </c>
      <c r="E13234" s="1">
        <v>38540.506944444445</v>
      </c>
    </row>
    <row r="13235" spans="1:5" x14ac:dyDescent="0.3">
      <c r="A13235">
        <v>13384</v>
      </c>
      <c r="B13235">
        <v>497</v>
      </c>
      <c r="C13235">
        <v>4516</v>
      </c>
      <c r="D13235">
        <v>4.99</v>
      </c>
      <c r="E13235" s="1">
        <v>38541.113194444442</v>
      </c>
    </row>
    <row r="13236" spans="1:5" x14ac:dyDescent="0.3">
      <c r="A13236">
        <v>13385</v>
      </c>
      <c r="B13236">
        <v>497</v>
      </c>
      <c r="C13236">
        <v>4578</v>
      </c>
      <c r="D13236">
        <v>0.98999999999999899</v>
      </c>
      <c r="E13236" s="1">
        <v>38541.25</v>
      </c>
    </row>
    <row r="13237" spans="1:5" x14ac:dyDescent="0.3">
      <c r="A13237">
        <v>13386</v>
      </c>
      <c r="B13237">
        <v>497</v>
      </c>
      <c r="C13237">
        <v>4795</v>
      </c>
      <c r="D13237">
        <v>0.98999999999999899</v>
      </c>
      <c r="E13237" s="1">
        <v>38541.688888888886</v>
      </c>
    </row>
    <row r="13238" spans="1:5" x14ac:dyDescent="0.3">
      <c r="A13238">
        <v>13387</v>
      </c>
      <c r="B13238">
        <v>497</v>
      </c>
      <c r="C13238">
        <v>5030</v>
      </c>
      <c r="D13238">
        <v>4.99</v>
      </c>
      <c r="E13238" s="1">
        <v>38542.107638888891</v>
      </c>
    </row>
    <row r="13239" spans="1:5" x14ac:dyDescent="0.3">
      <c r="A13239">
        <v>13388</v>
      </c>
      <c r="B13239">
        <v>497</v>
      </c>
      <c r="C13239">
        <v>5239</v>
      </c>
      <c r="D13239">
        <v>4.99</v>
      </c>
      <c r="E13239" s="1">
        <v>38542.550000000003</v>
      </c>
    </row>
    <row r="13240" spans="1:5" x14ac:dyDescent="0.3">
      <c r="A13240">
        <v>13389</v>
      </c>
      <c r="B13240">
        <v>497</v>
      </c>
      <c r="C13240">
        <v>7603</v>
      </c>
      <c r="D13240">
        <v>2.99</v>
      </c>
      <c r="E13240" s="1">
        <v>38560.995833333334</v>
      </c>
    </row>
    <row r="13241" spans="1:5" x14ac:dyDescent="0.3">
      <c r="A13241">
        <v>13390</v>
      </c>
      <c r="B13241">
        <v>497</v>
      </c>
      <c r="C13241">
        <v>8011</v>
      </c>
      <c r="D13241">
        <v>2.99</v>
      </c>
      <c r="E13241" s="1">
        <v>38561.643055555556</v>
      </c>
    </row>
    <row r="13242" spans="1:5" x14ac:dyDescent="0.3">
      <c r="A13242">
        <v>13391</v>
      </c>
      <c r="B13242">
        <v>497</v>
      </c>
      <c r="C13242">
        <v>8150</v>
      </c>
      <c r="D13242">
        <v>6.99</v>
      </c>
      <c r="E13242" s="1">
        <v>38561.868055555555</v>
      </c>
    </row>
    <row r="13243" spans="1:5" x14ac:dyDescent="0.3">
      <c r="A13243">
        <v>13392</v>
      </c>
      <c r="B13243">
        <v>497</v>
      </c>
      <c r="C13243">
        <v>8813</v>
      </c>
      <c r="D13243">
        <v>6.99</v>
      </c>
      <c r="E13243" s="1">
        <v>38562.907638888886</v>
      </c>
    </row>
    <row r="13244" spans="1:5" x14ac:dyDescent="0.3">
      <c r="A13244">
        <v>13393</v>
      </c>
      <c r="B13244">
        <v>497</v>
      </c>
      <c r="C13244">
        <v>8867</v>
      </c>
      <c r="D13244">
        <v>4.99</v>
      </c>
      <c r="E13244" s="1">
        <v>38563.001388888886</v>
      </c>
    </row>
    <row r="13245" spans="1:5" x14ac:dyDescent="0.3">
      <c r="A13245">
        <v>13394</v>
      </c>
      <c r="B13245">
        <v>497</v>
      </c>
      <c r="C13245">
        <v>9273</v>
      </c>
      <c r="D13245">
        <v>9.99</v>
      </c>
      <c r="E13245" s="1">
        <v>38563.628472222219</v>
      </c>
    </row>
    <row r="13246" spans="1:5" x14ac:dyDescent="0.3">
      <c r="A13246">
        <v>13395</v>
      </c>
      <c r="B13246">
        <v>497</v>
      </c>
      <c r="C13246">
        <v>9850</v>
      </c>
      <c r="D13246">
        <v>4.99</v>
      </c>
      <c r="E13246" s="1">
        <v>38564.531944444447</v>
      </c>
    </row>
    <row r="13247" spans="1:5" x14ac:dyDescent="0.3">
      <c r="A13247">
        <v>13396</v>
      </c>
      <c r="B13247">
        <v>497</v>
      </c>
      <c r="C13247">
        <v>10760</v>
      </c>
      <c r="D13247">
        <v>7.99</v>
      </c>
      <c r="E13247" s="1">
        <v>38565.850694444445</v>
      </c>
    </row>
    <row r="13248" spans="1:5" x14ac:dyDescent="0.3">
      <c r="A13248">
        <v>13397</v>
      </c>
      <c r="B13248">
        <v>497</v>
      </c>
      <c r="C13248">
        <v>12123</v>
      </c>
      <c r="D13248">
        <v>0.98999999999999899</v>
      </c>
      <c r="E13248" s="1">
        <v>38581.973611111112</v>
      </c>
    </row>
    <row r="13249" spans="1:5" x14ac:dyDescent="0.3">
      <c r="A13249">
        <v>13398</v>
      </c>
      <c r="B13249">
        <v>497</v>
      </c>
      <c r="C13249">
        <v>13159</v>
      </c>
      <c r="D13249">
        <v>4.99</v>
      </c>
      <c r="E13249" s="1">
        <v>38583.554861111108</v>
      </c>
    </row>
    <row r="13250" spans="1:5" x14ac:dyDescent="0.3">
      <c r="A13250">
        <v>13399</v>
      </c>
      <c r="B13250">
        <v>497</v>
      </c>
      <c r="C13250">
        <v>13289</v>
      </c>
      <c r="D13250">
        <v>2.99</v>
      </c>
      <c r="E13250" s="1">
        <v>38583.771527777775</v>
      </c>
    </row>
    <row r="13251" spans="1:5" x14ac:dyDescent="0.3">
      <c r="A13251">
        <v>13400</v>
      </c>
      <c r="B13251">
        <v>497</v>
      </c>
      <c r="C13251">
        <v>14134</v>
      </c>
      <c r="D13251">
        <v>0.98999999999999899</v>
      </c>
      <c r="E13251" s="1">
        <v>38585.072916666664</v>
      </c>
    </row>
    <row r="13252" spans="1:5" x14ac:dyDescent="0.3">
      <c r="A13252">
        <v>13401</v>
      </c>
      <c r="B13252">
        <v>497</v>
      </c>
      <c r="C13252">
        <v>15362</v>
      </c>
      <c r="D13252">
        <v>5.99</v>
      </c>
      <c r="E13252" s="1">
        <v>38586.902777777781</v>
      </c>
    </row>
    <row r="13253" spans="1:5" x14ac:dyDescent="0.3">
      <c r="A13253">
        <v>13402</v>
      </c>
      <c r="B13253">
        <v>497</v>
      </c>
      <c r="C13253">
        <v>15633</v>
      </c>
      <c r="D13253">
        <v>0.98999999999999899</v>
      </c>
      <c r="E13253" s="1">
        <v>38587.313194444447</v>
      </c>
    </row>
    <row r="13254" spans="1:5" x14ac:dyDescent="0.3">
      <c r="A13254">
        <v>13403</v>
      </c>
      <c r="B13254">
        <v>497</v>
      </c>
      <c r="C13254">
        <v>15919</v>
      </c>
      <c r="D13254">
        <v>0.98999999999999899</v>
      </c>
      <c r="E13254" s="1">
        <v>38587.750694444447</v>
      </c>
    </row>
    <row r="13255" spans="1:5" x14ac:dyDescent="0.3">
      <c r="A13255">
        <v>13405</v>
      </c>
      <c r="B13255">
        <v>498</v>
      </c>
      <c r="C13255">
        <v>49</v>
      </c>
      <c r="D13255">
        <v>2.99</v>
      </c>
      <c r="E13255" s="1">
        <v>38497.277083333334</v>
      </c>
    </row>
    <row r="13256" spans="1:5" x14ac:dyDescent="0.3">
      <c r="A13256">
        <v>13406</v>
      </c>
      <c r="B13256">
        <v>498</v>
      </c>
      <c r="C13256">
        <v>429</v>
      </c>
      <c r="D13256">
        <v>8.99</v>
      </c>
      <c r="E13256" s="1">
        <v>38499.681250000001</v>
      </c>
    </row>
    <row r="13257" spans="1:5" x14ac:dyDescent="0.3">
      <c r="A13257">
        <v>13407</v>
      </c>
      <c r="B13257">
        <v>498</v>
      </c>
      <c r="C13257">
        <v>718</v>
      </c>
      <c r="D13257">
        <v>2.99</v>
      </c>
      <c r="E13257" s="1">
        <v>38501.202777777777</v>
      </c>
    </row>
    <row r="13258" spans="1:5" x14ac:dyDescent="0.3">
      <c r="A13258">
        <v>13408</v>
      </c>
      <c r="B13258">
        <v>498</v>
      </c>
      <c r="C13258">
        <v>1253</v>
      </c>
      <c r="D13258">
        <v>6.99</v>
      </c>
      <c r="E13258" s="1">
        <v>38518.254166666666</v>
      </c>
    </row>
    <row r="13259" spans="1:5" x14ac:dyDescent="0.3">
      <c r="A13259">
        <v>13409</v>
      </c>
      <c r="B13259">
        <v>498</v>
      </c>
      <c r="C13259">
        <v>1782</v>
      </c>
      <c r="D13259">
        <v>2.99</v>
      </c>
      <c r="E13259" s="1">
        <v>38519.806250000001</v>
      </c>
    </row>
    <row r="13260" spans="1:5" x14ac:dyDescent="0.3">
      <c r="A13260">
        <v>13410</v>
      </c>
      <c r="B13260">
        <v>498</v>
      </c>
      <c r="C13260">
        <v>2344</v>
      </c>
      <c r="D13260">
        <v>2.99</v>
      </c>
      <c r="E13260" s="1">
        <v>38521.500694444447</v>
      </c>
    </row>
    <row r="13261" spans="1:5" x14ac:dyDescent="0.3">
      <c r="A13261">
        <v>13411</v>
      </c>
      <c r="B13261">
        <v>498</v>
      </c>
      <c r="C13261">
        <v>2449</v>
      </c>
      <c r="D13261">
        <v>4.99</v>
      </c>
      <c r="E13261" s="1">
        <v>38521.804166666669</v>
      </c>
    </row>
    <row r="13262" spans="1:5" x14ac:dyDescent="0.3">
      <c r="A13262">
        <v>13412</v>
      </c>
      <c r="B13262">
        <v>498</v>
      </c>
      <c r="C13262">
        <v>3098</v>
      </c>
      <c r="D13262">
        <v>0.98999999999999899</v>
      </c>
      <c r="E13262" s="1">
        <v>38523.692361111112</v>
      </c>
    </row>
    <row r="13263" spans="1:5" x14ac:dyDescent="0.3">
      <c r="A13263">
        <v>13413</v>
      </c>
      <c r="B13263">
        <v>498</v>
      </c>
      <c r="C13263">
        <v>3360</v>
      </c>
      <c r="D13263">
        <v>0.98999999999999899</v>
      </c>
      <c r="E13263" s="1">
        <v>38524.508333333331</v>
      </c>
    </row>
    <row r="13264" spans="1:5" x14ac:dyDescent="0.3">
      <c r="A13264">
        <v>13414</v>
      </c>
      <c r="B13264">
        <v>498</v>
      </c>
      <c r="C13264">
        <v>3828</v>
      </c>
      <c r="D13264">
        <v>0.98999999999999899</v>
      </c>
      <c r="E13264" s="1">
        <v>38539.664583333331</v>
      </c>
    </row>
    <row r="13265" spans="1:5" x14ac:dyDescent="0.3">
      <c r="A13265">
        <v>13415</v>
      </c>
      <c r="B13265">
        <v>498</v>
      </c>
      <c r="C13265">
        <v>3856</v>
      </c>
      <c r="D13265">
        <v>2.99</v>
      </c>
      <c r="E13265" s="1">
        <v>38539.711111111108</v>
      </c>
    </row>
    <row r="13266" spans="1:5" x14ac:dyDescent="0.3">
      <c r="A13266">
        <v>13416</v>
      </c>
      <c r="B13266">
        <v>498</v>
      </c>
      <c r="C13266">
        <v>4311</v>
      </c>
      <c r="D13266">
        <v>4.99</v>
      </c>
      <c r="E13266" s="1">
        <v>38540.729861111111</v>
      </c>
    </row>
    <row r="13267" spans="1:5" x14ac:dyDescent="0.3">
      <c r="A13267">
        <v>13417</v>
      </c>
      <c r="B13267">
        <v>498</v>
      </c>
      <c r="C13267">
        <v>4972</v>
      </c>
      <c r="D13267">
        <v>2.99</v>
      </c>
      <c r="E13267" s="1">
        <v>38541.99722222222</v>
      </c>
    </row>
    <row r="13268" spans="1:5" x14ac:dyDescent="0.3">
      <c r="A13268">
        <v>13418</v>
      </c>
      <c r="B13268">
        <v>498</v>
      </c>
      <c r="C13268">
        <v>5286</v>
      </c>
      <c r="D13268">
        <v>2.99</v>
      </c>
      <c r="E13268" s="1">
        <v>38542.632638888892</v>
      </c>
    </row>
    <row r="13269" spans="1:5" x14ac:dyDescent="0.3">
      <c r="A13269">
        <v>13419</v>
      </c>
      <c r="B13269">
        <v>498</v>
      </c>
      <c r="C13269">
        <v>5884</v>
      </c>
      <c r="D13269">
        <v>0.98999999999999899</v>
      </c>
      <c r="E13269" s="1">
        <v>38543.813194444447</v>
      </c>
    </row>
    <row r="13270" spans="1:5" x14ac:dyDescent="0.3">
      <c r="A13270">
        <v>13420</v>
      </c>
      <c r="B13270">
        <v>498</v>
      </c>
      <c r="C13270">
        <v>6058</v>
      </c>
      <c r="D13270">
        <v>2.99</v>
      </c>
      <c r="E13270" s="1">
        <v>38544.168749999997</v>
      </c>
    </row>
    <row r="13271" spans="1:5" x14ac:dyDescent="0.3">
      <c r="A13271">
        <v>13421</v>
      </c>
      <c r="B13271">
        <v>498</v>
      </c>
      <c r="C13271">
        <v>6088</v>
      </c>
      <c r="D13271">
        <v>1.99</v>
      </c>
      <c r="E13271" s="1">
        <v>38544.236111111109</v>
      </c>
    </row>
    <row r="13272" spans="1:5" x14ac:dyDescent="0.3">
      <c r="A13272">
        <v>13422</v>
      </c>
      <c r="B13272">
        <v>498</v>
      </c>
      <c r="C13272">
        <v>7285</v>
      </c>
      <c r="D13272">
        <v>4.99</v>
      </c>
      <c r="E13272" s="1">
        <v>38560.509722222225</v>
      </c>
    </row>
    <row r="13273" spans="1:5" x14ac:dyDescent="0.3">
      <c r="A13273">
        <v>13423</v>
      </c>
      <c r="B13273">
        <v>498</v>
      </c>
      <c r="C13273">
        <v>7286</v>
      </c>
      <c r="D13273">
        <v>6.99</v>
      </c>
      <c r="E13273" s="1">
        <v>38560.515972222223</v>
      </c>
    </row>
    <row r="13274" spans="1:5" x14ac:dyDescent="0.3">
      <c r="A13274">
        <v>13424</v>
      </c>
      <c r="B13274">
        <v>498</v>
      </c>
      <c r="C13274">
        <v>7341</v>
      </c>
      <c r="D13274">
        <v>4.99</v>
      </c>
      <c r="E13274" s="1">
        <v>38560.599305555559</v>
      </c>
    </row>
    <row r="13275" spans="1:5" x14ac:dyDescent="0.3">
      <c r="A13275">
        <v>13425</v>
      </c>
      <c r="B13275">
        <v>498</v>
      </c>
      <c r="C13275">
        <v>8020</v>
      </c>
      <c r="D13275">
        <v>4.99</v>
      </c>
      <c r="E13275" s="1">
        <v>38561.654861111114</v>
      </c>
    </row>
    <row r="13276" spans="1:5" x14ac:dyDescent="0.3">
      <c r="A13276">
        <v>13426</v>
      </c>
      <c r="B13276">
        <v>498</v>
      </c>
      <c r="C13276">
        <v>8229</v>
      </c>
      <c r="D13276">
        <v>2.99</v>
      </c>
      <c r="E13276" s="1">
        <v>38562.006249999999</v>
      </c>
    </row>
    <row r="13277" spans="1:5" x14ac:dyDescent="0.3">
      <c r="A13277">
        <v>13427</v>
      </c>
      <c r="B13277">
        <v>498</v>
      </c>
      <c r="C13277">
        <v>9021</v>
      </c>
      <c r="D13277">
        <v>0.98999999999999899</v>
      </c>
      <c r="E13277" s="1">
        <v>38563.231944444444</v>
      </c>
    </row>
    <row r="13278" spans="1:5" x14ac:dyDescent="0.3">
      <c r="A13278">
        <v>13428</v>
      </c>
      <c r="B13278">
        <v>498</v>
      </c>
      <c r="C13278">
        <v>9689</v>
      </c>
      <c r="D13278">
        <v>4.99</v>
      </c>
      <c r="E13278" s="1">
        <v>38564.291666666664</v>
      </c>
    </row>
    <row r="13279" spans="1:5" x14ac:dyDescent="0.3">
      <c r="A13279">
        <v>13429</v>
      </c>
      <c r="B13279">
        <v>498</v>
      </c>
      <c r="C13279">
        <v>10225</v>
      </c>
      <c r="D13279">
        <v>0.98999999999999899</v>
      </c>
      <c r="E13279" s="1">
        <v>38565.068055555559</v>
      </c>
    </row>
    <row r="13280" spans="1:5" x14ac:dyDescent="0.3">
      <c r="A13280">
        <v>13430</v>
      </c>
      <c r="B13280">
        <v>498</v>
      </c>
      <c r="C13280">
        <v>11455</v>
      </c>
      <c r="D13280">
        <v>6.99</v>
      </c>
      <c r="E13280" s="1">
        <v>38566.879861111112</v>
      </c>
    </row>
    <row r="13281" spans="1:5" x14ac:dyDescent="0.3">
      <c r="A13281">
        <v>13431</v>
      </c>
      <c r="B13281">
        <v>498</v>
      </c>
      <c r="C13281">
        <v>12893</v>
      </c>
      <c r="D13281">
        <v>2.99</v>
      </c>
      <c r="E13281" s="1">
        <v>38583.156944444447</v>
      </c>
    </row>
    <row r="13282" spans="1:5" x14ac:dyDescent="0.3">
      <c r="A13282">
        <v>13432</v>
      </c>
      <c r="B13282">
        <v>499</v>
      </c>
      <c r="C13282">
        <v>89</v>
      </c>
      <c r="D13282">
        <v>2.99</v>
      </c>
      <c r="E13282" s="1">
        <v>38497.602777777778</v>
      </c>
    </row>
    <row r="13283" spans="1:5" x14ac:dyDescent="0.3">
      <c r="A13283">
        <v>13433</v>
      </c>
      <c r="B13283">
        <v>499</v>
      </c>
      <c r="C13283">
        <v>1355</v>
      </c>
      <c r="D13283">
        <v>2.99</v>
      </c>
      <c r="E13283" s="1">
        <v>38518.550694444442</v>
      </c>
    </row>
    <row r="13284" spans="1:5" x14ac:dyDescent="0.3">
      <c r="A13284">
        <v>13434</v>
      </c>
      <c r="B13284">
        <v>499</v>
      </c>
      <c r="C13284">
        <v>1526</v>
      </c>
      <c r="D13284">
        <v>4.99</v>
      </c>
      <c r="E13284" s="1">
        <v>38519.018750000003</v>
      </c>
    </row>
    <row r="13285" spans="1:5" x14ac:dyDescent="0.3">
      <c r="A13285">
        <v>13435</v>
      </c>
      <c r="B13285">
        <v>499</v>
      </c>
      <c r="C13285">
        <v>1830</v>
      </c>
      <c r="D13285">
        <v>4.99</v>
      </c>
      <c r="E13285" s="1">
        <v>38519.929166666669</v>
      </c>
    </row>
    <row r="13286" spans="1:5" x14ac:dyDescent="0.3">
      <c r="A13286">
        <v>13436</v>
      </c>
      <c r="B13286">
        <v>499</v>
      </c>
      <c r="C13286">
        <v>3241</v>
      </c>
      <c r="D13286">
        <v>1.99</v>
      </c>
      <c r="E13286" s="1">
        <v>38524.120833333334</v>
      </c>
    </row>
    <row r="13287" spans="1:5" x14ac:dyDescent="0.3">
      <c r="A13287">
        <v>13437</v>
      </c>
      <c r="B13287">
        <v>499</v>
      </c>
      <c r="C13287">
        <v>3794</v>
      </c>
      <c r="D13287">
        <v>4.99</v>
      </c>
      <c r="E13287" s="1">
        <v>38539.607638888891</v>
      </c>
    </row>
    <row r="13288" spans="1:5" x14ac:dyDescent="0.3">
      <c r="A13288">
        <v>13438</v>
      </c>
      <c r="B13288">
        <v>499</v>
      </c>
      <c r="C13288">
        <v>5022</v>
      </c>
      <c r="D13288">
        <v>2.99</v>
      </c>
      <c r="E13288" s="1">
        <v>38542.090277777781</v>
      </c>
    </row>
    <row r="13289" spans="1:5" x14ac:dyDescent="0.3">
      <c r="A13289">
        <v>13439</v>
      </c>
      <c r="B13289">
        <v>499</v>
      </c>
      <c r="C13289">
        <v>5392</v>
      </c>
      <c r="D13289">
        <v>2.99</v>
      </c>
      <c r="E13289" s="1">
        <v>38542.813888888886</v>
      </c>
    </row>
    <row r="13290" spans="1:5" x14ac:dyDescent="0.3">
      <c r="A13290">
        <v>13440</v>
      </c>
      <c r="B13290">
        <v>499</v>
      </c>
      <c r="C13290">
        <v>5427</v>
      </c>
      <c r="D13290">
        <v>3.99</v>
      </c>
      <c r="E13290" s="1">
        <v>38542.883333333331</v>
      </c>
    </row>
    <row r="13291" spans="1:5" x14ac:dyDescent="0.3">
      <c r="A13291">
        <v>13441</v>
      </c>
      <c r="B13291">
        <v>499</v>
      </c>
      <c r="C13291">
        <v>5956</v>
      </c>
      <c r="D13291">
        <v>4.99</v>
      </c>
      <c r="E13291" s="1">
        <v>38543.974305555559</v>
      </c>
    </row>
    <row r="13292" spans="1:5" x14ac:dyDescent="0.3">
      <c r="A13292">
        <v>13442</v>
      </c>
      <c r="B13292">
        <v>499</v>
      </c>
      <c r="C13292">
        <v>6723</v>
      </c>
      <c r="D13292">
        <v>4.99</v>
      </c>
      <c r="E13292" s="1">
        <v>38545.572222222225</v>
      </c>
    </row>
    <row r="13293" spans="1:5" x14ac:dyDescent="0.3">
      <c r="A13293">
        <v>13443</v>
      </c>
      <c r="B13293">
        <v>499</v>
      </c>
      <c r="C13293">
        <v>7800</v>
      </c>
      <c r="D13293">
        <v>0.98999999999999899</v>
      </c>
      <c r="E13293" s="1">
        <v>38561.326388888891</v>
      </c>
    </row>
    <row r="13294" spans="1:5" x14ac:dyDescent="0.3">
      <c r="A13294">
        <v>13444</v>
      </c>
      <c r="B13294">
        <v>499</v>
      </c>
      <c r="C13294">
        <v>7831</v>
      </c>
      <c r="D13294">
        <v>0.98999999999999899</v>
      </c>
      <c r="E13294" s="1">
        <v>38561.363888888889</v>
      </c>
    </row>
    <row r="13295" spans="1:5" x14ac:dyDescent="0.3">
      <c r="A13295">
        <v>13445</v>
      </c>
      <c r="B13295">
        <v>499</v>
      </c>
      <c r="C13295">
        <v>7898</v>
      </c>
      <c r="D13295">
        <v>6.99</v>
      </c>
      <c r="E13295" s="1">
        <v>38561.463888888888</v>
      </c>
    </row>
    <row r="13296" spans="1:5" x14ac:dyDescent="0.3">
      <c r="A13296">
        <v>13446</v>
      </c>
      <c r="B13296">
        <v>499</v>
      </c>
      <c r="C13296">
        <v>8130</v>
      </c>
      <c r="D13296">
        <v>4.99</v>
      </c>
      <c r="E13296" s="1">
        <v>38561.824999999997</v>
      </c>
    </row>
    <row r="13297" spans="1:5" x14ac:dyDescent="0.3">
      <c r="A13297">
        <v>13447</v>
      </c>
      <c r="B13297">
        <v>499</v>
      </c>
      <c r="C13297">
        <v>8770</v>
      </c>
      <c r="D13297">
        <v>3.99</v>
      </c>
      <c r="E13297" s="1">
        <v>38562.828472222223</v>
      </c>
    </row>
    <row r="13298" spans="1:5" x14ac:dyDescent="0.3">
      <c r="A13298">
        <v>13448</v>
      </c>
      <c r="B13298">
        <v>499</v>
      </c>
      <c r="C13298">
        <v>9588</v>
      </c>
      <c r="D13298">
        <v>0.98999999999999899</v>
      </c>
      <c r="E13298" s="1">
        <v>38564.134027777778</v>
      </c>
    </row>
    <row r="13299" spans="1:5" x14ac:dyDescent="0.3">
      <c r="A13299">
        <v>13449</v>
      </c>
      <c r="B13299">
        <v>499</v>
      </c>
      <c r="C13299">
        <v>10333</v>
      </c>
      <c r="D13299">
        <v>0.98999999999999899</v>
      </c>
      <c r="E13299" s="1">
        <v>38565.206944444442</v>
      </c>
    </row>
    <row r="13300" spans="1:5" x14ac:dyDescent="0.3">
      <c r="A13300">
        <v>13450</v>
      </c>
      <c r="B13300">
        <v>499</v>
      </c>
      <c r="C13300">
        <v>10497</v>
      </c>
      <c r="D13300">
        <v>2.99</v>
      </c>
      <c r="E13300" s="1">
        <v>38565.454861111109</v>
      </c>
    </row>
    <row r="13301" spans="1:5" x14ac:dyDescent="0.3">
      <c r="A13301">
        <v>13451</v>
      </c>
      <c r="B13301">
        <v>499</v>
      </c>
      <c r="C13301">
        <v>11513</v>
      </c>
      <c r="D13301">
        <v>7.99</v>
      </c>
      <c r="E13301" s="1">
        <v>38580.993750000001</v>
      </c>
    </row>
    <row r="13302" spans="1:5" x14ac:dyDescent="0.3">
      <c r="A13302">
        <v>13452</v>
      </c>
      <c r="B13302">
        <v>499</v>
      </c>
      <c r="C13302">
        <v>11606</v>
      </c>
      <c r="D13302">
        <v>0.98999999999999899</v>
      </c>
      <c r="E13302" s="1">
        <v>38581.147222222222</v>
      </c>
    </row>
    <row r="13303" spans="1:5" x14ac:dyDescent="0.3">
      <c r="A13303">
        <v>13453</v>
      </c>
      <c r="B13303">
        <v>499</v>
      </c>
      <c r="C13303">
        <v>11978</v>
      </c>
      <c r="D13303">
        <v>4.99</v>
      </c>
      <c r="E13303" s="1">
        <v>38581.751388888886</v>
      </c>
    </row>
    <row r="13304" spans="1:5" x14ac:dyDescent="0.3">
      <c r="A13304">
        <v>13454</v>
      </c>
      <c r="B13304">
        <v>499</v>
      </c>
      <c r="C13304">
        <v>12004</v>
      </c>
      <c r="D13304">
        <v>8.99</v>
      </c>
      <c r="E13304" s="1">
        <v>38581.788888888892</v>
      </c>
    </row>
    <row r="13305" spans="1:5" x14ac:dyDescent="0.3">
      <c r="A13305">
        <v>13455</v>
      </c>
      <c r="B13305">
        <v>499</v>
      </c>
      <c r="C13305">
        <v>12354</v>
      </c>
      <c r="D13305">
        <v>7.99</v>
      </c>
      <c r="E13305" s="1">
        <v>38582.31527777778</v>
      </c>
    </row>
    <row r="13306" spans="1:5" x14ac:dyDescent="0.3">
      <c r="A13306">
        <v>13456</v>
      </c>
      <c r="B13306">
        <v>499</v>
      </c>
      <c r="C13306">
        <v>12436</v>
      </c>
      <c r="D13306">
        <v>3.99</v>
      </c>
      <c r="E13306" s="1">
        <v>38582.445138888892</v>
      </c>
    </row>
    <row r="13307" spans="1:5" x14ac:dyDescent="0.3">
      <c r="A13307">
        <v>13457</v>
      </c>
      <c r="B13307">
        <v>499</v>
      </c>
      <c r="C13307">
        <v>12587</v>
      </c>
      <c r="D13307">
        <v>1.99</v>
      </c>
      <c r="E13307" s="1">
        <v>38582.668749999997</v>
      </c>
    </row>
    <row r="13308" spans="1:5" x14ac:dyDescent="0.3">
      <c r="A13308">
        <v>13458</v>
      </c>
      <c r="B13308">
        <v>499</v>
      </c>
      <c r="C13308">
        <v>12947</v>
      </c>
      <c r="D13308">
        <v>4.99</v>
      </c>
      <c r="E13308" s="1">
        <v>38583.245833333334</v>
      </c>
    </row>
    <row r="13309" spans="1:5" x14ac:dyDescent="0.3">
      <c r="A13309">
        <v>13459</v>
      </c>
      <c r="B13309">
        <v>499</v>
      </c>
      <c r="C13309">
        <v>13822</v>
      </c>
      <c r="D13309">
        <v>3.99</v>
      </c>
      <c r="E13309" s="1">
        <v>38584.568749999999</v>
      </c>
    </row>
    <row r="13310" spans="1:5" x14ac:dyDescent="0.3">
      <c r="A13310">
        <v>13460</v>
      </c>
      <c r="B13310">
        <v>499</v>
      </c>
      <c r="C13310">
        <v>14858</v>
      </c>
      <c r="D13310">
        <v>3.99</v>
      </c>
      <c r="E13310" s="1">
        <v>38586.115277777775</v>
      </c>
    </row>
    <row r="13311" spans="1:5" x14ac:dyDescent="0.3">
      <c r="A13311">
        <v>13461</v>
      </c>
      <c r="B13311">
        <v>499</v>
      </c>
      <c r="C13311">
        <v>15587</v>
      </c>
      <c r="D13311">
        <v>7.99</v>
      </c>
      <c r="E13311" s="1">
        <v>38587.25</v>
      </c>
    </row>
    <row r="13312" spans="1:5" x14ac:dyDescent="0.3">
      <c r="A13312">
        <v>13462</v>
      </c>
      <c r="B13312">
        <v>500</v>
      </c>
      <c r="C13312">
        <v>112</v>
      </c>
      <c r="D13312">
        <v>8.99</v>
      </c>
      <c r="E13312" s="1">
        <v>38497.789583333331</v>
      </c>
    </row>
    <row r="13313" spans="1:5" x14ac:dyDescent="0.3">
      <c r="A13313">
        <v>13463</v>
      </c>
      <c r="B13313">
        <v>500</v>
      </c>
      <c r="C13313">
        <v>389</v>
      </c>
      <c r="D13313">
        <v>8.99</v>
      </c>
      <c r="E13313" s="1">
        <v>38499.447916666664</v>
      </c>
    </row>
    <row r="13314" spans="1:5" x14ac:dyDescent="0.3">
      <c r="A13314">
        <v>13464</v>
      </c>
      <c r="B13314">
        <v>500</v>
      </c>
      <c r="C13314">
        <v>610</v>
      </c>
      <c r="D13314">
        <v>0.98999999999999899</v>
      </c>
      <c r="E13314" s="1">
        <v>38500.635416666664</v>
      </c>
    </row>
    <row r="13315" spans="1:5" x14ac:dyDescent="0.3">
      <c r="A13315">
        <v>13465</v>
      </c>
      <c r="B13315">
        <v>500</v>
      </c>
      <c r="C13315">
        <v>1375</v>
      </c>
      <c r="D13315">
        <v>5.99</v>
      </c>
      <c r="E13315" s="1">
        <v>38518.620833333334</v>
      </c>
    </row>
    <row r="13316" spans="1:5" x14ac:dyDescent="0.3">
      <c r="A13316">
        <v>13466</v>
      </c>
      <c r="B13316">
        <v>500</v>
      </c>
      <c r="C13316">
        <v>1388</v>
      </c>
      <c r="D13316">
        <v>5.99</v>
      </c>
      <c r="E13316" s="1">
        <v>38518.658333333333</v>
      </c>
    </row>
    <row r="13317" spans="1:5" x14ac:dyDescent="0.3">
      <c r="A13317">
        <v>13467</v>
      </c>
      <c r="B13317">
        <v>500</v>
      </c>
      <c r="C13317">
        <v>2189</v>
      </c>
      <c r="D13317">
        <v>3.99</v>
      </c>
      <c r="E13317" s="1">
        <v>38521.055555555555</v>
      </c>
    </row>
    <row r="13318" spans="1:5" x14ac:dyDescent="0.3">
      <c r="A13318">
        <v>13468</v>
      </c>
      <c r="B13318">
        <v>500</v>
      </c>
      <c r="C13318">
        <v>2526</v>
      </c>
      <c r="D13318">
        <v>6.99</v>
      </c>
      <c r="E13318" s="1">
        <v>38522.043749999997</v>
      </c>
    </row>
    <row r="13319" spans="1:5" x14ac:dyDescent="0.3">
      <c r="A13319">
        <v>13469</v>
      </c>
      <c r="B13319">
        <v>500</v>
      </c>
      <c r="C13319">
        <v>2996</v>
      </c>
      <c r="D13319">
        <v>2.99</v>
      </c>
      <c r="E13319" s="1">
        <v>38523.388888888891</v>
      </c>
    </row>
    <row r="13320" spans="1:5" x14ac:dyDescent="0.3">
      <c r="A13320">
        <v>13470</v>
      </c>
      <c r="B13320">
        <v>500</v>
      </c>
      <c r="C13320">
        <v>3926</v>
      </c>
      <c r="D13320">
        <v>4.99</v>
      </c>
      <c r="E13320" s="1">
        <v>38539.862500000003</v>
      </c>
    </row>
    <row r="13321" spans="1:5" x14ac:dyDescent="0.3">
      <c r="A13321">
        <v>13471</v>
      </c>
      <c r="B13321">
        <v>500</v>
      </c>
      <c r="C13321">
        <v>4561</v>
      </c>
      <c r="D13321">
        <v>0.98999999999999899</v>
      </c>
      <c r="E13321" s="1">
        <v>38541.209722222222</v>
      </c>
    </row>
    <row r="13322" spans="1:5" x14ac:dyDescent="0.3">
      <c r="A13322">
        <v>13472</v>
      </c>
      <c r="B13322">
        <v>500</v>
      </c>
      <c r="C13322">
        <v>4790</v>
      </c>
      <c r="D13322">
        <v>4.99</v>
      </c>
      <c r="E13322" s="1">
        <v>38541.684027777781</v>
      </c>
    </row>
    <row r="13323" spans="1:5" x14ac:dyDescent="0.3">
      <c r="A13323">
        <v>13473</v>
      </c>
      <c r="B13323">
        <v>500</v>
      </c>
      <c r="C13323">
        <v>6018</v>
      </c>
      <c r="D13323">
        <v>4.99</v>
      </c>
      <c r="E13323" s="1">
        <v>38544.087500000001</v>
      </c>
    </row>
    <row r="13324" spans="1:5" x14ac:dyDescent="0.3">
      <c r="A13324">
        <v>13474</v>
      </c>
      <c r="B13324">
        <v>500</v>
      </c>
      <c r="C13324">
        <v>6187</v>
      </c>
      <c r="D13324">
        <v>2.99</v>
      </c>
      <c r="E13324" s="1">
        <v>38544.477777777778</v>
      </c>
    </row>
    <row r="13325" spans="1:5" x14ac:dyDescent="0.3">
      <c r="A13325">
        <v>13475</v>
      </c>
      <c r="B13325">
        <v>500</v>
      </c>
      <c r="C13325">
        <v>6801</v>
      </c>
      <c r="D13325">
        <v>3.99</v>
      </c>
      <c r="E13325" s="1">
        <v>38545.714583333334</v>
      </c>
    </row>
    <row r="13326" spans="1:5" x14ac:dyDescent="0.3">
      <c r="A13326">
        <v>13476</v>
      </c>
      <c r="B13326">
        <v>500</v>
      </c>
      <c r="C13326">
        <v>7857</v>
      </c>
      <c r="D13326">
        <v>0.98999999999999899</v>
      </c>
      <c r="E13326" s="1">
        <v>38561.40902777778</v>
      </c>
    </row>
    <row r="13327" spans="1:5" x14ac:dyDescent="0.3">
      <c r="A13327">
        <v>13477</v>
      </c>
      <c r="B13327">
        <v>500</v>
      </c>
      <c r="C13327">
        <v>7925</v>
      </c>
      <c r="D13327">
        <v>2.99</v>
      </c>
      <c r="E13327" s="1">
        <v>38561.506944444445</v>
      </c>
    </row>
    <row r="13328" spans="1:5" x14ac:dyDescent="0.3">
      <c r="A13328">
        <v>13478</v>
      </c>
      <c r="B13328">
        <v>500</v>
      </c>
      <c r="C13328">
        <v>8538</v>
      </c>
      <c r="D13328">
        <v>6.99</v>
      </c>
      <c r="E13328" s="1">
        <v>38562.447916666664</v>
      </c>
    </row>
    <row r="13329" spans="1:5" x14ac:dyDescent="0.3">
      <c r="A13329">
        <v>13479</v>
      </c>
      <c r="B13329">
        <v>500</v>
      </c>
      <c r="C13329">
        <v>8925</v>
      </c>
      <c r="D13329">
        <v>0.98999999999999899</v>
      </c>
      <c r="E13329" s="1">
        <v>38563.089583333334</v>
      </c>
    </row>
    <row r="13330" spans="1:5" x14ac:dyDescent="0.3">
      <c r="A13330">
        <v>13480</v>
      </c>
      <c r="B13330">
        <v>500</v>
      </c>
      <c r="C13330">
        <v>9290</v>
      </c>
      <c r="D13330">
        <v>3.99</v>
      </c>
      <c r="E13330" s="1">
        <v>38563.665972222225</v>
      </c>
    </row>
    <row r="13331" spans="1:5" x14ac:dyDescent="0.3">
      <c r="A13331">
        <v>13481</v>
      </c>
      <c r="B13331">
        <v>500</v>
      </c>
      <c r="C13331">
        <v>10947</v>
      </c>
      <c r="D13331">
        <v>6.99</v>
      </c>
      <c r="E13331" s="1">
        <v>38566.140972222223</v>
      </c>
    </row>
    <row r="13332" spans="1:5" x14ac:dyDescent="0.3">
      <c r="A13332">
        <v>13482</v>
      </c>
      <c r="B13332">
        <v>500</v>
      </c>
      <c r="C13332">
        <v>11218</v>
      </c>
      <c r="D13332">
        <v>1.99</v>
      </c>
      <c r="E13332" s="1">
        <v>38566.520138888889</v>
      </c>
    </row>
    <row r="13333" spans="1:5" x14ac:dyDescent="0.3">
      <c r="A13333">
        <v>13483</v>
      </c>
      <c r="B13333">
        <v>500</v>
      </c>
      <c r="C13333">
        <v>12639</v>
      </c>
      <c r="D13333">
        <v>2.99</v>
      </c>
      <c r="E13333" s="1">
        <v>38582.759027777778</v>
      </c>
    </row>
    <row r="13334" spans="1:5" x14ac:dyDescent="0.3">
      <c r="A13334">
        <v>13484</v>
      </c>
      <c r="B13334">
        <v>500</v>
      </c>
      <c r="C13334">
        <v>12813</v>
      </c>
      <c r="D13334">
        <v>2.99</v>
      </c>
      <c r="E13334" s="1">
        <v>38583.037499999999</v>
      </c>
    </row>
    <row r="13335" spans="1:5" x14ac:dyDescent="0.3">
      <c r="A13335">
        <v>13485</v>
      </c>
      <c r="B13335">
        <v>500</v>
      </c>
      <c r="C13335">
        <v>13628</v>
      </c>
      <c r="D13335">
        <v>4.99</v>
      </c>
      <c r="E13335" s="1">
        <v>38584.293749999997</v>
      </c>
    </row>
    <row r="13336" spans="1:5" x14ac:dyDescent="0.3">
      <c r="A13336">
        <v>13486</v>
      </c>
      <c r="B13336">
        <v>500</v>
      </c>
      <c r="C13336">
        <v>14407</v>
      </c>
      <c r="D13336">
        <v>0.98999999999999899</v>
      </c>
      <c r="E13336" s="1">
        <v>38585.448611111111</v>
      </c>
    </row>
    <row r="13337" spans="1:5" x14ac:dyDescent="0.3">
      <c r="A13337">
        <v>13487</v>
      </c>
      <c r="B13337">
        <v>500</v>
      </c>
      <c r="C13337">
        <v>14964</v>
      </c>
      <c r="D13337">
        <v>4.99</v>
      </c>
      <c r="E13337" s="1">
        <v>38586.277083333334</v>
      </c>
    </row>
    <row r="13338" spans="1:5" x14ac:dyDescent="0.3">
      <c r="A13338">
        <v>13488</v>
      </c>
      <c r="B13338">
        <v>500</v>
      </c>
      <c r="C13338">
        <v>15584</v>
      </c>
      <c r="D13338">
        <v>2.99</v>
      </c>
      <c r="E13338" s="1">
        <v>38587.242361111108</v>
      </c>
    </row>
    <row r="13339" spans="1:5" x14ac:dyDescent="0.3">
      <c r="A13339">
        <v>13489</v>
      </c>
      <c r="B13339">
        <v>500</v>
      </c>
      <c r="C13339">
        <v>15853</v>
      </c>
      <c r="D13339">
        <v>2.99</v>
      </c>
      <c r="E13339" s="1">
        <v>38587.662499999999</v>
      </c>
    </row>
    <row r="13340" spans="1:5" x14ac:dyDescent="0.3">
      <c r="A13340">
        <v>13490</v>
      </c>
      <c r="B13340">
        <v>501</v>
      </c>
      <c r="C13340">
        <v>493</v>
      </c>
      <c r="D13340">
        <v>0.98999999999999899</v>
      </c>
      <c r="E13340" s="1">
        <v>38500.023611111108</v>
      </c>
    </row>
    <row r="13341" spans="1:5" x14ac:dyDescent="0.3">
      <c r="A13341">
        <v>13491</v>
      </c>
      <c r="B13341">
        <v>501</v>
      </c>
      <c r="C13341">
        <v>605</v>
      </c>
      <c r="D13341">
        <v>1.99</v>
      </c>
      <c r="E13341" s="1">
        <v>38500.61041666667</v>
      </c>
    </row>
    <row r="13342" spans="1:5" x14ac:dyDescent="0.3">
      <c r="A13342">
        <v>13492</v>
      </c>
      <c r="B13342">
        <v>501</v>
      </c>
      <c r="C13342">
        <v>3222</v>
      </c>
      <c r="D13342">
        <v>5.99</v>
      </c>
      <c r="E13342" s="1">
        <v>38524.076388888891</v>
      </c>
    </row>
    <row r="13343" spans="1:5" x14ac:dyDescent="0.3">
      <c r="A13343">
        <v>13493</v>
      </c>
      <c r="B13343">
        <v>501</v>
      </c>
      <c r="C13343">
        <v>3412</v>
      </c>
      <c r="D13343">
        <v>7.99</v>
      </c>
      <c r="E13343" s="1">
        <v>38524.697222222225</v>
      </c>
    </row>
    <row r="13344" spans="1:5" x14ac:dyDescent="0.3">
      <c r="A13344">
        <v>13494</v>
      </c>
      <c r="B13344">
        <v>501</v>
      </c>
      <c r="C13344">
        <v>3541</v>
      </c>
      <c r="D13344">
        <v>6.99</v>
      </c>
      <c r="E13344" s="1">
        <v>38539.076388888891</v>
      </c>
    </row>
    <row r="13345" spans="1:5" x14ac:dyDescent="0.3">
      <c r="A13345">
        <v>13495</v>
      </c>
      <c r="B13345">
        <v>501</v>
      </c>
      <c r="C13345">
        <v>3723</v>
      </c>
      <c r="D13345">
        <v>6.99</v>
      </c>
      <c r="E13345" s="1">
        <v>38539.466666666667</v>
      </c>
    </row>
    <row r="13346" spans="1:5" x14ac:dyDescent="0.3">
      <c r="A13346">
        <v>13496</v>
      </c>
      <c r="B13346">
        <v>501</v>
      </c>
      <c r="C13346">
        <v>4769</v>
      </c>
      <c r="D13346">
        <v>2.99</v>
      </c>
      <c r="E13346" s="1">
        <v>38541.645138888889</v>
      </c>
    </row>
    <row r="13347" spans="1:5" x14ac:dyDescent="0.3">
      <c r="A13347">
        <v>13497</v>
      </c>
      <c r="B13347">
        <v>501</v>
      </c>
      <c r="C13347">
        <v>5520</v>
      </c>
      <c r="D13347">
        <v>1.99</v>
      </c>
      <c r="E13347" s="1">
        <v>38543.0625</v>
      </c>
    </row>
    <row r="13348" spans="1:5" x14ac:dyDescent="0.3">
      <c r="A13348">
        <v>13498</v>
      </c>
      <c r="B13348">
        <v>501</v>
      </c>
      <c r="C13348">
        <v>6095</v>
      </c>
      <c r="D13348">
        <v>7.99</v>
      </c>
      <c r="E13348" s="1">
        <v>38544.254166666666</v>
      </c>
    </row>
    <row r="13349" spans="1:5" x14ac:dyDescent="0.3">
      <c r="A13349">
        <v>13499</v>
      </c>
      <c r="B13349">
        <v>501</v>
      </c>
      <c r="C13349">
        <v>7456</v>
      </c>
      <c r="D13349">
        <v>0.98999999999999899</v>
      </c>
      <c r="E13349" s="1">
        <v>38560.773611111108</v>
      </c>
    </row>
    <row r="13350" spans="1:5" x14ac:dyDescent="0.3">
      <c r="A13350">
        <v>13500</v>
      </c>
      <c r="B13350">
        <v>501</v>
      </c>
      <c r="C13350">
        <v>8021</v>
      </c>
      <c r="D13350">
        <v>2.99</v>
      </c>
      <c r="E13350" s="1">
        <v>38561.65625</v>
      </c>
    </row>
    <row r="13351" spans="1:5" x14ac:dyDescent="0.3">
      <c r="A13351">
        <v>13501</v>
      </c>
      <c r="B13351">
        <v>501</v>
      </c>
      <c r="C13351">
        <v>8529</v>
      </c>
      <c r="D13351">
        <v>2.99</v>
      </c>
      <c r="E13351" s="1">
        <v>38562.433333333334</v>
      </c>
    </row>
    <row r="13352" spans="1:5" x14ac:dyDescent="0.3">
      <c r="A13352">
        <v>13502</v>
      </c>
      <c r="B13352">
        <v>501</v>
      </c>
      <c r="C13352">
        <v>9359</v>
      </c>
      <c r="D13352">
        <v>2.99</v>
      </c>
      <c r="E13352" s="1">
        <v>38563.777083333334</v>
      </c>
    </row>
    <row r="13353" spans="1:5" x14ac:dyDescent="0.3">
      <c r="A13353">
        <v>13503</v>
      </c>
      <c r="B13353">
        <v>501</v>
      </c>
      <c r="C13353">
        <v>10817</v>
      </c>
      <c r="D13353">
        <v>4.99</v>
      </c>
      <c r="E13353" s="1">
        <v>38565.95208333333</v>
      </c>
    </row>
    <row r="13354" spans="1:5" x14ac:dyDescent="0.3">
      <c r="A13354">
        <v>13504</v>
      </c>
      <c r="B13354">
        <v>501</v>
      </c>
      <c r="C13354">
        <v>11393</v>
      </c>
      <c r="D13354">
        <v>4.99</v>
      </c>
      <c r="E13354" s="1">
        <v>38566.780555555553</v>
      </c>
    </row>
    <row r="13355" spans="1:5" x14ac:dyDescent="0.3">
      <c r="A13355">
        <v>13505</v>
      </c>
      <c r="B13355">
        <v>501</v>
      </c>
      <c r="C13355">
        <v>11640</v>
      </c>
      <c r="D13355">
        <v>1.99</v>
      </c>
      <c r="E13355" s="1">
        <v>38581.197222222225</v>
      </c>
    </row>
    <row r="13356" spans="1:5" x14ac:dyDescent="0.3">
      <c r="A13356">
        <v>13506</v>
      </c>
      <c r="B13356">
        <v>501</v>
      </c>
      <c r="C13356">
        <v>11799</v>
      </c>
      <c r="D13356">
        <v>6.99</v>
      </c>
      <c r="E13356" s="1">
        <v>38581.475694444445</v>
      </c>
    </row>
    <row r="13357" spans="1:5" x14ac:dyDescent="0.3">
      <c r="A13357">
        <v>13507</v>
      </c>
      <c r="B13357">
        <v>501</v>
      </c>
      <c r="C13357">
        <v>12914</v>
      </c>
      <c r="D13357">
        <v>4.99</v>
      </c>
      <c r="E13357" s="1">
        <v>38583.184027777781</v>
      </c>
    </row>
    <row r="13358" spans="1:5" x14ac:dyDescent="0.3">
      <c r="A13358">
        <v>13508</v>
      </c>
      <c r="B13358">
        <v>501</v>
      </c>
      <c r="C13358">
        <v>13889</v>
      </c>
      <c r="D13358">
        <v>0.98999999999999899</v>
      </c>
      <c r="E13358" s="1">
        <v>38584.652777777781</v>
      </c>
    </row>
    <row r="13359" spans="1:5" x14ac:dyDescent="0.3">
      <c r="A13359">
        <v>13509</v>
      </c>
      <c r="B13359">
        <v>501</v>
      </c>
      <c r="C13359">
        <v>15239</v>
      </c>
      <c r="D13359">
        <v>4.99</v>
      </c>
      <c r="E13359" s="1">
        <v>38586.740277777775</v>
      </c>
    </row>
    <row r="13360" spans="1:5" x14ac:dyDescent="0.3">
      <c r="A13360">
        <v>13510</v>
      </c>
      <c r="B13360">
        <v>501</v>
      </c>
      <c r="C13360">
        <v>15699</v>
      </c>
      <c r="D13360">
        <v>5.99</v>
      </c>
      <c r="E13360" s="1">
        <v>38587.430555555555</v>
      </c>
    </row>
    <row r="13361" spans="1:5" x14ac:dyDescent="0.3">
      <c r="A13361">
        <v>13511</v>
      </c>
      <c r="B13361">
        <v>502</v>
      </c>
      <c r="C13361">
        <v>258</v>
      </c>
      <c r="D13361">
        <v>2.99</v>
      </c>
      <c r="E13361" s="1">
        <v>38498.644444444442</v>
      </c>
    </row>
    <row r="13362" spans="1:5" x14ac:dyDescent="0.3">
      <c r="A13362">
        <v>13512</v>
      </c>
      <c r="B13362">
        <v>502</v>
      </c>
      <c r="C13362">
        <v>861</v>
      </c>
      <c r="D13362">
        <v>0.98999999999999899</v>
      </c>
      <c r="E13362" s="1">
        <v>38502.116666666669</v>
      </c>
    </row>
    <row r="13363" spans="1:5" x14ac:dyDescent="0.3">
      <c r="A13363">
        <v>13513</v>
      </c>
      <c r="B13363">
        <v>502</v>
      </c>
      <c r="C13363">
        <v>893</v>
      </c>
      <c r="D13363">
        <v>2.99</v>
      </c>
      <c r="E13363" s="1">
        <v>38502.337500000001</v>
      </c>
    </row>
    <row r="13364" spans="1:5" x14ac:dyDescent="0.3">
      <c r="A13364">
        <v>13514</v>
      </c>
      <c r="B13364">
        <v>502</v>
      </c>
      <c r="C13364">
        <v>965</v>
      </c>
      <c r="D13364">
        <v>0.98999999999999899</v>
      </c>
      <c r="E13364" s="1">
        <v>38502.791666666664</v>
      </c>
    </row>
    <row r="13365" spans="1:5" x14ac:dyDescent="0.3">
      <c r="A13365">
        <v>13515</v>
      </c>
      <c r="B13365">
        <v>502</v>
      </c>
      <c r="C13365">
        <v>1696</v>
      </c>
      <c r="D13365">
        <v>7.99</v>
      </c>
      <c r="E13365" s="1">
        <v>38519.534722222219</v>
      </c>
    </row>
    <row r="13366" spans="1:5" x14ac:dyDescent="0.3">
      <c r="A13366">
        <v>13516</v>
      </c>
      <c r="B13366">
        <v>502</v>
      </c>
      <c r="C13366">
        <v>2420</v>
      </c>
      <c r="D13366">
        <v>0.98999999999999899</v>
      </c>
      <c r="E13366" s="1">
        <v>38521.723611111112</v>
      </c>
    </row>
    <row r="13367" spans="1:5" x14ac:dyDescent="0.3">
      <c r="A13367">
        <v>13517</v>
      </c>
      <c r="B13367">
        <v>502</v>
      </c>
      <c r="C13367">
        <v>2911</v>
      </c>
      <c r="D13367">
        <v>0.98999999999999899</v>
      </c>
      <c r="E13367" s="1">
        <v>38523.147222222222</v>
      </c>
    </row>
    <row r="13368" spans="1:5" x14ac:dyDescent="0.3">
      <c r="A13368">
        <v>13518</v>
      </c>
      <c r="B13368">
        <v>502</v>
      </c>
      <c r="C13368">
        <v>3614</v>
      </c>
      <c r="D13368">
        <v>2.99</v>
      </c>
      <c r="E13368" s="1">
        <v>38539.240277777775</v>
      </c>
    </row>
    <row r="13369" spans="1:5" x14ac:dyDescent="0.3">
      <c r="A13369">
        <v>13519</v>
      </c>
      <c r="B13369">
        <v>502</v>
      </c>
      <c r="C13369">
        <v>4606</v>
      </c>
      <c r="D13369">
        <v>2.99</v>
      </c>
      <c r="E13369" s="1">
        <v>38541.295138888891</v>
      </c>
    </row>
    <row r="13370" spans="1:5" x14ac:dyDescent="0.3">
      <c r="A13370">
        <v>13520</v>
      </c>
      <c r="B13370">
        <v>502</v>
      </c>
      <c r="C13370">
        <v>5368</v>
      </c>
      <c r="D13370">
        <v>5.99</v>
      </c>
      <c r="E13370" s="1">
        <v>38542.77847222222</v>
      </c>
    </row>
    <row r="13371" spans="1:5" x14ac:dyDescent="0.3">
      <c r="A13371">
        <v>13521</v>
      </c>
      <c r="B13371">
        <v>502</v>
      </c>
      <c r="C13371">
        <v>5662</v>
      </c>
      <c r="D13371">
        <v>2.99</v>
      </c>
      <c r="E13371" s="1">
        <v>38543.332638888889</v>
      </c>
    </row>
    <row r="13372" spans="1:5" x14ac:dyDescent="0.3">
      <c r="A13372">
        <v>13522</v>
      </c>
      <c r="B13372">
        <v>502</v>
      </c>
      <c r="C13372">
        <v>6414</v>
      </c>
      <c r="D13372">
        <v>7.99</v>
      </c>
      <c r="E13372" s="1">
        <v>38544.976388888892</v>
      </c>
    </row>
    <row r="13373" spans="1:5" x14ac:dyDescent="0.3">
      <c r="A13373">
        <v>13523</v>
      </c>
      <c r="B13373">
        <v>502</v>
      </c>
      <c r="C13373">
        <v>6760</v>
      </c>
      <c r="D13373">
        <v>8.99</v>
      </c>
      <c r="E13373" s="1">
        <v>38545.636111111111</v>
      </c>
    </row>
    <row r="13374" spans="1:5" x14ac:dyDescent="0.3">
      <c r="A13374">
        <v>13524</v>
      </c>
      <c r="B13374">
        <v>502</v>
      </c>
      <c r="C13374">
        <v>6828</v>
      </c>
      <c r="D13374">
        <v>2.99</v>
      </c>
      <c r="E13374" s="1">
        <v>38545.776388888888</v>
      </c>
    </row>
    <row r="13375" spans="1:5" x14ac:dyDescent="0.3">
      <c r="A13375">
        <v>13525</v>
      </c>
      <c r="B13375">
        <v>502</v>
      </c>
      <c r="C13375">
        <v>6924</v>
      </c>
      <c r="D13375">
        <v>8.99</v>
      </c>
      <c r="E13375" s="1">
        <v>38559.95208333333</v>
      </c>
    </row>
    <row r="13376" spans="1:5" x14ac:dyDescent="0.3">
      <c r="A13376">
        <v>13526</v>
      </c>
      <c r="B13376">
        <v>502</v>
      </c>
      <c r="C13376">
        <v>7213</v>
      </c>
      <c r="D13376">
        <v>3.99</v>
      </c>
      <c r="E13376" s="1">
        <v>38560.390277777777</v>
      </c>
    </row>
    <row r="13377" spans="1:5" x14ac:dyDescent="0.3">
      <c r="A13377">
        <v>13527</v>
      </c>
      <c r="B13377">
        <v>502</v>
      </c>
      <c r="C13377">
        <v>7255</v>
      </c>
      <c r="D13377">
        <v>4.99</v>
      </c>
      <c r="E13377" s="1">
        <v>38560.450694444444</v>
      </c>
    </row>
    <row r="13378" spans="1:5" x14ac:dyDescent="0.3">
      <c r="A13378">
        <v>13528</v>
      </c>
      <c r="B13378">
        <v>502</v>
      </c>
      <c r="C13378">
        <v>7757</v>
      </c>
      <c r="D13378">
        <v>4.99</v>
      </c>
      <c r="E13378" s="1">
        <v>38561.265972222223</v>
      </c>
    </row>
    <row r="13379" spans="1:5" x14ac:dyDescent="0.3">
      <c r="A13379">
        <v>13529</v>
      </c>
      <c r="B13379">
        <v>502</v>
      </c>
      <c r="C13379">
        <v>7884</v>
      </c>
      <c r="D13379">
        <v>4.99</v>
      </c>
      <c r="E13379" s="1">
        <v>38561.442361111112</v>
      </c>
    </row>
    <row r="13380" spans="1:5" x14ac:dyDescent="0.3">
      <c r="A13380">
        <v>13530</v>
      </c>
      <c r="B13380">
        <v>502</v>
      </c>
      <c r="C13380">
        <v>8034</v>
      </c>
      <c r="D13380">
        <v>4.99</v>
      </c>
      <c r="E13380" s="1">
        <v>38561.680555555555</v>
      </c>
    </row>
    <row r="13381" spans="1:5" x14ac:dyDescent="0.3">
      <c r="A13381">
        <v>13531</v>
      </c>
      <c r="B13381">
        <v>502</v>
      </c>
      <c r="C13381">
        <v>9232</v>
      </c>
      <c r="D13381">
        <v>0.98999999999999899</v>
      </c>
      <c r="E13381" s="1">
        <v>38563.571527777778</v>
      </c>
    </row>
    <row r="13382" spans="1:5" x14ac:dyDescent="0.3">
      <c r="A13382">
        <v>13532</v>
      </c>
      <c r="B13382">
        <v>502</v>
      </c>
      <c r="C13382">
        <v>9599</v>
      </c>
      <c r="D13382">
        <v>4.99</v>
      </c>
      <c r="E13382" s="1">
        <v>38564.147222222222</v>
      </c>
    </row>
    <row r="13383" spans="1:5" x14ac:dyDescent="0.3">
      <c r="A13383">
        <v>13533</v>
      </c>
      <c r="B13383">
        <v>502</v>
      </c>
      <c r="C13383">
        <v>10390</v>
      </c>
      <c r="D13383">
        <v>4.99</v>
      </c>
      <c r="E13383" s="1">
        <v>38565.281944444447</v>
      </c>
    </row>
    <row r="13384" spans="1:5" x14ac:dyDescent="0.3">
      <c r="A13384">
        <v>13534</v>
      </c>
      <c r="B13384">
        <v>502</v>
      </c>
      <c r="C13384">
        <v>10938</v>
      </c>
      <c r="D13384">
        <v>0.98999999999999899</v>
      </c>
      <c r="E13384" s="1">
        <v>38566.128472222219</v>
      </c>
    </row>
    <row r="13385" spans="1:5" x14ac:dyDescent="0.3">
      <c r="A13385">
        <v>13535</v>
      </c>
      <c r="B13385">
        <v>502</v>
      </c>
      <c r="C13385">
        <v>11036</v>
      </c>
      <c r="D13385">
        <v>4.99</v>
      </c>
      <c r="E13385" s="1">
        <v>38566.24722222222</v>
      </c>
    </row>
    <row r="13386" spans="1:5" x14ac:dyDescent="0.3">
      <c r="A13386">
        <v>13536</v>
      </c>
      <c r="B13386">
        <v>502</v>
      </c>
      <c r="C13386">
        <v>11301</v>
      </c>
      <c r="D13386">
        <v>0.98999999999999899</v>
      </c>
      <c r="E13386" s="1">
        <v>38566.650694444441</v>
      </c>
    </row>
    <row r="13387" spans="1:5" x14ac:dyDescent="0.3">
      <c r="A13387">
        <v>13537</v>
      </c>
      <c r="B13387">
        <v>502</v>
      </c>
      <c r="C13387">
        <v>11317</v>
      </c>
      <c r="D13387">
        <v>4.99</v>
      </c>
      <c r="E13387" s="1">
        <v>38566.672222222223</v>
      </c>
    </row>
    <row r="13388" spans="1:5" x14ac:dyDescent="0.3">
      <c r="A13388">
        <v>13538</v>
      </c>
      <c r="B13388">
        <v>502</v>
      </c>
      <c r="C13388">
        <v>11435</v>
      </c>
      <c r="D13388">
        <v>0.98999999999999899</v>
      </c>
      <c r="E13388" s="1">
        <v>38566.843055555553</v>
      </c>
    </row>
    <row r="13389" spans="1:5" x14ac:dyDescent="0.3">
      <c r="A13389">
        <v>13539</v>
      </c>
      <c r="B13389">
        <v>502</v>
      </c>
      <c r="C13389">
        <v>11620</v>
      </c>
      <c r="D13389">
        <v>0.98999999999999899</v>
      </c>
      <c r="E13389" s="1">
        <v>38581.17083333333</v>
      </c>
    </row>
    <row r="13390" spans="1:5" x14ac:dyDescent="0.3">
      <c r="A13390">
        <v>13540</v>
      </c>
      <c r="B13390">
        <v>502</v>
      </c>
      <c r="C13390">
        <v>12762</v>
      </c>
      <c r="D13390">
        <v>4.99</v>
      </c>
      <c r="E13390" s="1">
        <v>38582.962500000001</v>
      </c>
    </row>
    <row r="13391" spans="1:5" x14ac:dyDescent="0.3">
      <c r="A13391">
        <v>13541</v>
      </c>
      <c r="B13391">
        <v>502</v>
      </c>
      <c r="C13391">
        <v>13052</v>
      </c>
      <c r="D13391">
        <v>9.99</v>
      </c>
      <c r="E13391" s="1">
        <v>38583.396527777775</v>
      </c>
    </row>
    <row r="13392" spans="1:5" x14ac:dyDescent="0.3">
      <c r="A13392">
        <v>13542</v>
      </c>
      <c r="B13392">
        <v>502</v>
      </c>
      <c r="C13392">
        <v>14411</v>
      </c>
      <c r="D13392">
        <v>4.99</v>
      </c>
      <c r="E13392" s="1">
        <v>38585.45416666667</v>
      </c>
    </row>
    <row r="13393" spans="1:5" x14ac:dyDescent="0.3">
      <c r="A13393">
        <v>13543</v>
      </c>
      <c r="B13393">
        <v>502</v>
      </c>
      <c r="C13393">
        <v>15486</v>
      </c>
      <c r="D13393">
        <v>3.99</v>
      </c>
      <c r="E13393" s="1">
        <v>38587.086805555555</v>
      </c>
    </row>
    <row r="13394" spans="1:5" x14ac:dyDescent="0.3">
      <c r="A13394">
        <v>13544</v>
      </c>
      <c r="B13394">
        <v>502</v>
      </c>
      <c r="C13394">
        <v>16034</v>
      </c>
      <c r="D13394">
        <v>3.99</v>
      </c>
      <c r="E13394" s="1">
        <v>38587.92083333333</v>
      </c>
    </row>
    <row r="13395" spans="1:5" x14ac:dyDescent="0.3">
      <c r="A13395">
        <v>13545</v>
      </c>
      <c r="B13395">
        <v>503</v>
      </c>
      <c r="C13395">
        <v>109</v>
      </c>
      <c r="D13395">
        <v>1.99</v>
      </c>
      <c r="E13395" s="1">
        <v>38497.777777777781</v>
      </c>
    </row>
    <row r="13396" spans="1:5" x14ac:dyDescent="0.3">
      <c r="A13396">
        <v>13546</v>
      </c>
      <c r="B13396">
        <v>503</v>
      </c>
      <c r="C13396">
        <v>353</v>
      </c>
      <c r="D13396">
        <v>5.99</v>
      </c>
      <c r="E13396" s="1">
        <v>38499.252083333333</v>
      </c>
    </row>
    <row r="13397" spans="1:5" x14ac:dyDescent="0.3">
      <c r="A13397">
        <v>13547</v>
      </c>
      <c r="B13397">
        <v>503</v>
      </c>
      <c r="C13397">
        <v>631</v>
      </c>
      <c r="D13397">
        <v>2.99</v>
      </c>
      <c r="E13397" s="1">
        <v>38500.73333333333</v>
      </c>
    </row>
    <row r="13398" spans="1:5" x14ac:dyDescent="0.3">
      <c r="A13398">
        <v>13548</v>
      </c>
      <c r="B13398">
        <v>503</v>
      </c>
      <c r="C13398">
        <v>1074</v>
      </c>
      <c r="D13398">
        <v>4.99</v>
      </c>
      <c r="E13398" s="1">
        <v>38503.419444444444</v>
      </c>
    </row>
    <row r="13399" spans="1:5" x14ac:dyDescent="0.3">
      <c r="A13399">
        <v>13549</v>
      </c>
      <c r="B13399">
        <v>503</v>
      </c>
      <c r="C13399">
        <v>2108</v>
      </c>
      <c r="D13399">
        <v>4.99</v>
      </c>
      <c r="E13399" s="1">
        <v>38520.815972222219</v>
      </c>
    </row>
    <row r="13400" spans="1:5" x14ac:dyDescent="0.3">
      <c r="A13400">
        <v>13550</v>
      </c>
      <c r="B13400">
        <v>503</v>
      </c>
      <c r="C13400">
        <v>2225</v>
      </c>
      <c r="D13400">
        <v>2.99</v>
      </c>
      <c r="E13400" s="1">
        <v>38521.149305555555</v>
      </c>
    </row>
    <row r="13401" spans="1:5" x14ac:dyDescent="0.3">
      <c r="A13401">
        <v>13551</v>
      </c>
      <c r="B13401">
        <v>503</v>
      </c>
      <c r="C13401">
        <v>3430</v>
      </c>
      <c r="D13401">
        <v>0.98999999999999899</v>
      </c>
      <c r="E13401" s="1">
        <v>38524.781944444447</v>
      </c>
    </row>
    <row r="13402" spans="1:5" x14ac:dyDescent="0.3">
      <c r="A13402">
        <v>13552</v>
      </c>
      <c r="B13402">
        <v>503</v>
      </c>
      <c r="C13402">
        <v>3935</v>
      </c>
      <c r="D13402">
        <v>6.99</v>
      </c>
      <c r="E13402" s="1">
        <v>38539.880555555559</v>
      </c>
    </row>
    <row r="13403" spans="1:5" x14ac:dyDescent="0.3">
      <c r="A13403">
        <v>13553</v>
      </c>
      <c r="B13403">
        <v>503</v>
      </c>
      <c r="C13403">
        <v>4570</v>
      </c>
      <c r="D13403">
        <v>2.99</v>
      </c>
      <c r="E13403" s="1">
        <v>38541.231249999997</v>
      </c>
    </row>
    <row r="13404" spans="1:5" x14ac:dyDescent="0.3">
      <c r="A13404">
        <v>13554</v>
      </c>
      <c r="B13404">
        <v>503</v>
      </c>
      <c r="C13404">
        <v>5465</v>
      </c>
      <c r="D13404">
        <v>2.99</v>
      </c>
      <c r="E13404" s="1">
        <v>38542.959027777775</v>
      </c>
    </row>
    <row r="13405" spans="1:5" x14ac:dyDescent="0.3">
      <c r="A13405">
        <v>13555</v>
      </c>
      <c r="B13405">
        <v>503</v>
      </c>
      <c r="C13405">
        <v>5925</v>
      </c>
      <c r="D13405">
        <v>6.99</v>
      </c>
      <c r="E13405" s="1">
        <v>38543.90347222222</v>
      </c>
    </row>
    <row r="13406" spans="1:5" x14ac:dyDescent="0.3">
      <c r="A13406">
        <v>13556</v>
      </c>
      <c r="B13406">
        <v>503</v>
      </c>
      <c r="C13406">
        <v>6166</v>
      </c>
      <c r="D13406">
        <v>4.99</v>
      </c>
      <c r="E13406" s="1">
        <v>38544.429861111108</v>
      </c>
    </row>
    <row r="13407" spans="1:5" x14ac:dyDescent="0.3">
      <c r="A13407">
        <v>13557</v>
      </c>
      <c r="B13407">
        <v>503</v>
      </c>
      <c r="C13407">
        <v>6529</v>
      </c>
      <c r="D13407">
        <v>2.99</v>
      </c>
      <c r="E13407" s="1">
        <v>38545.188194444447</v>
      </c>
    </row>
    <row r="13408" spans="1:5" x14ac:dyDescent="0.3">
      <c r="A13408">
        <v>13558</v>
      </c>
      <c r="B13408">
        <v>503</v>
      </c>
      <c r="C13408">
        <v>6950</v>
      </c>
      <c r="D13408">
        <v>4.99</v>
      </c>
      <c r="E13408" s="1">
        <v>38559.989583333336</v>
      </c>
    </row>
    <row r="13409" spans="1:5" x14ac:dyDescent="0.3">
      <c r="A13409">
        <v>13559</v>
      </c>
      <c r="B13409">
        <v>503</v>
      </c>
      <c r="C13409">
        <v>8178</v>
      </c>
      <c r="D13409">
        <v>2.99</v>
      </c>
      <c r="E13409" s="1">
        <v>38561.912499999999</v>
      </c>
    </row>
    <row r="13410" spans="1:5" x14ac:dyDescent="0.3">
      <c r="A13410">
        <v>13560</v>
      </c>
      <c r="B13410">
        <v>503</v>
      </c>
      <c r="C13410">
        <v>9725</v>
      </c>
      <c r="D13410">
        <v>0.98999999999999899</v>
      </c>
      <c r="E13410" s="1">
        <v>38564.357638888891</v>
      </c>
    </row>
    <row r="13411" spans="1:5" x14ac:dyDescent="0.3">
      <c r="A13411">
        <v>13561</v>
      </c>
      <c r="B13411">
        <v>503</v>
      </c>
      <c r="C13411">
        <v>9974</v>
      </c>
      <c r="D13411">
        <v>4.99</v>
      </c>
      <c r="E13411" s="1">
        <v>38564.70208333333</v>
      </c>
    </row>
    <row r="13412" spans="1:5" x14ac:dyDescent="0.3">
      <c r="A13412">
        <v>13562</v>
      </c>
      <c r="B13412">
        <v>503</v>
      </c>
      <c r="C13412">
        <v>11075</v>
      </c>
      <c r="D13412">
        <v>2.99</v>
      </c>
      <c r="E13412" s="1">
        <v>38566.308333333334</v>
      </c>
    </row>
    <row r="13413" spans="1:5" x14ac:dyDescent="0.3">
      <c r="A13413">
        <v>13563</v>
      </c>
      <c r="B13413">
        <v>503</v>
      </c>
      <c r="C13413">
        <v>11161</v>
      </c>
      <c r="D13413">
        <v>1.99</v>
      </c>
      <c r="E13413" s="1">
        <v>38566.420138888891</v>
      </c>
    </row>
    <row r="13414" spans="1:5" x14ac:dyDescent="0.3">
      <c r="A13414">
        <v>13564</v>
      </c>
      <c r="B13414">
        <v>503</v>
      </c>
      <c r="C13414">
        <v>11858</v>
      </c>
      <c r="D13414">
        <v>4.99</v>
      </c>
      <c r="E13414" s="1">
        <v>38581.576388888891</v>
      </c>
    </row>
    <row r="13415" spans="1:5" x14ac:dyDescent="0.3">
      <c r="A13415">
        <v>13565</v>
      </c>
      <c r="B13415">
        <v>503</v>
      </c>
      <c r="C13415">
        <v>12370</v>
      </c>
      <c r="D13415">
        <v>2.99</v>
      </c>
      <c r="E13415" s="1">
        <v>38582.331250000003</v>
      </c>
    </row>
    <row r="13416" spans="1:5" x14ac:dyDescent="0.3">
      <c r="A13416">
        <v>13566</v>
      </c>
      <c r="B13416">
        <v>503</v>
      </c>
      <c r="C13416">
        <v>12783</v>
      </c>
      <c r="D13416">
        <v>4.99</v>
      </c>
      <c r="E13416" s="1">
        <v>38583.000694444447</v>
      </c>
    </row>
    <row r="13417" spans="1:5" x14ac:dyDescent="0.3">
      <c r="A13417">
        <v>13567</v>
      </c>
      <c r="B13417">
        <v>503</v>
      </c>
      <c r="C13417">
        <v>13332</v>
      </c>
      <c r="D13417">
        <v>2.99</v>
      </c>
      <c r="E13417" s="1">
        <v>38583.833333333336</v>
      </c>
    </row>
    <row r="13418" spans="1:5" x14ac:dyDescent="0.3">
      <c r="A13418">
        <v>13568</v>
      </c>
      <c r="B13418">
        <v>503</v>
      </c>
      <c r="C13418">
        <v>13551</v>
      </c>
      <c r="D13418">
        <v>2.99</v>
      </c>
      <c r="E13418" s="1">
        <v>38584.166666666664</v>
      </c>
    </row>
    <row r="13419" spans="1:5" x14ac:dyDescent="0.3">
      <c r="A13419">
        <v>13569</v>
      </c>
      <c r="B13419">
        <v>503</v>
      </c>
      <c r="C13419">
        <v>14823</v>
      </c>
      <c r="D13419">
        <v>0.98999999999999899</v>
      </c>
      <c r="E13419" s="1">
        <v>38586.058333333334</v>
      </c>
    </row>
    <row r="13420" spans="1:5" x14ac:dyDescent="0.3">
      <c r="A13420">
        <v>13570</v>
      </c>
      <c r="B13420">
        <v>503</v>
      </c>
      <c r="C13420">
        <v>14913</v>
      </c>
      <c r="D13420">
        <v>2.99</v>
      </c>
      <c r="E13420" s="1">
        <v>38586.202777777777</v>
      </c>
    </row>
    <row r="13421" spans="1:5" x14ac:dyDescent="0.3">
      <c r="A13421">
        <v>13571</v>
      </c>
      <c r="B13421">
        <v>503</v>
      </c>
      <c r="C13421">
        <v>15056</v>
      </c>
      <c r="D13421">
        <v>4.99</v>
      </c>
      <c r="E13421" s="1">
        <v>38586.427083333336</v>
      </c>
    </row>
    <row r="13422" spans="1:5" x14ac:dyDescent="0.3">
      <c r="A13422">
        <v>13572</v>
      </c>
      <c r="B13422">
        <v>503</v>
      </c>
      <c r="C13422">
        <v>15077</v>
      </c>
      <c r="D13422">
        <v>2.99</v>
      </c>
      <c r="E13422" s="1">
        <v>38586.464583333334</v>
      </c>
    </row>
    <row r="13423" spans="1:5" x14ac:dyDescent="0.3">
      <c r="A13423">
        <v>13573</v>
      </c>
      <c r="B13423">
        <v>503</v>
      </c>
      <c r="C13423">
        <v>15588</v>
      </c>
      <c r="D13423">
        <v>3.99</v>
      </c>
      <c r="E13423" s="1">
        <v>38587.251388888886</v>
      </c>
    </row>
    <row r="13424" spans="1:5" x14ac:dyDescent="0.3">
      <c r="A13424">
        <v>13574</v>
      </c>
      <c r="B13424">
        <v>503</v>
      </c>
      <c r="C13424">
        <v>15692</v>
      </c>
      <c r="D13424">
        <v>4.99</v>
      </c>
      <c r="E13424" s="1">
        <v>38587.416666666664</v>
      </c>
    </row>
    <row r="13425" spans="1:5" x14ac:dyDescent="0.3">
      <c r="A13425">
        <v>13575</v>
      </c>
      <c r="B13425">
        <v>503</v>
      </c>
      <c r="C13425">
        <v>15726</v>
      </c>
      <c r="D13425">
        <v>2.99</v>
      </c>
      <c r="E13425" s="1">
        <v>38587.477777777778</v>
      </c>
    </row>
    <row r="13426" spans="1:5" x14ac:dyDescent="0.3">
      <c r="A13426">
        <v>13576</v>
      </c>
      <c r="B13426">
        <v>503</v>
      </c>
      <c r="C13426">
        <v>15797</v>
      </c>
      <c r="D13426">
        <v>0.98999999999999899</v>
      </c>
      <c r="E13426" s="1">
        <v>38587.592361111114</v>
      </c>
    </row>
    <row r="13427" spans="1:5" x14ac:dyDescent="0.3">
      <c r="A13427">
        <v>13577</v>
      </c>
      <c r="B13427">
        <v>504</v>
      </c>
      <c r="C13427">
        <v>136</v>
      </c>
      <c r="D13427">
        <v>5.99</v>
      </c>
      <c r="E13427" s="1">
        <v>38497.918055555558</v>
      </c>
    </row>
    <row r="13428" spans="1:5" x14ac:dyDescent="0.3">
      <c r="A13428">
        <v>13578</v>
      </c>
      <c r="B13428">
        <v>504</v>
      </c>
      <c r="C13428">
        <v>470</v>
      </c>
      <c r="D13428">
        <v>4.99</v>
      </c>
      <c r="E13428" s="1">
        <v>38499.886805555558</v>
      </c>
    </row>
    <row r="13429" spans="1:5" x14ac:dyDescent="0.3">
      <c r="A13429">
        <v>13579</v>
      </c>
      <c r="B13429">
        <v>504</v>
      </c>
      <c r="C13429">
        <v>838</v>
      </c>
      <c r="D13429">
        <v>4.99</v>
      </c>
      <c r="E13429" s="1">
        <v>38502.018750000003</v>
      </c>
    </row>
    <row r="13430" spans="1:5" x14ac:dyDescent="0.3">
      <c r="A13430">
        <v>13580</v>
      </c>
      <c r="B13430">
        <v>504</v>
      </c>
      <c r="C13430">
        <v>2720</v>
      </c>
      <c r="D13430">
        <v>1.99</v>
      </c>
      <c r="E13430" s="1">
        <v>38522.618750000001</v>
      </c>
    </row>
    <row r="13431" spans="1:5" x14ac:dyDescent="0.3">
      <c r="A13431">
        <v>13581</v>
      </c>
      <c r="B13431">
        <v>504</v>
      </c>
      <c r="C13431">
        <v>2938</v>
      </c>
      <c r="D13431">
        <v>6.99</v>
      </c>
      <c r="E13431" s="1">
        <v>38523.220138888886</v>
      </c>
    </row>
    <row r="13432" spans="1:5" x14ac:dyDescent="0.3">
      <c r="A13432">
        <v>13582</v>
      </c>
      <c r="B13432">
        <v>504</v>
      </c>
      <c r="C13432">
        <v>3712</v>
      </c>
      <c r="D13432">
        <v>9.99</v>
      </c>
      <c r="E13432" s="1">
        <v>38539.449305555558</v>
      </c>
    </row>
    <row r="13433" spans="1:5" x14ac:dyDescent="0.3">
      <c r="A13433">
        <v>13583</v>
      </c>
      <c r="B13433">
        <v>504</v>
      </c>
      <c r="C13433">
        <v>3713</v>
      </c>
      <c r="D13433">
        <v>6.99</v>
      </c>
      <c r="E13433" s="1">
        <v>38539.450694444444</v>
      </c>
    </row>
    <row r="13434" spans="1:5" x14ac:dyDescent="0.3">
      <c r="A13434">
        <v>13584</v>
      </c>
      <c r="B13434">
        <v>504</v>
      </c>
      <c r="C13434">
        <v>4329</v>
      </c>
      <c r="D13434">
        <v>5.99</v>
      </c>
      <c r="E13434" s="1">
        <v>38540.75277777778</v>
      </c>
    </row>
    <row r="13435" spans="1:5" x14ac:dyDescent="0.3">
      <c r="A13435">
        <v>13585</v>
      </c>
      <c r="B13435">
        <v>504</v>
      </c>
      <c r="C13435">
        <v>4757</v>
      </c>
      <c r="D13435">
        <v>0.98999999999999899</v>
      </c>
      <c r="E13435" s="1">
        <v>38541.60833333333</v>
      </c>
    </row>
    <row r="13436" spans="1:5" x14ac:dyDescent="0.3">
      <c r="A13436">
        <v>13586</v>
      </c>
      <c r="B13436">
        <v>504</v>
      </c>
      <c r="C13436">
        <v>5153</v>
      </c>
      <c r="D13436">
        <v>6.99</v>
      </c>
      <c r="E13436" s="1">
        <v>38542.357638888891</v>
      </c>
    </row>
    <row r="13437" spans="1:5" x14ac:dyDescent="0.3">
      <c r="A13437">
        <v>13587</v>
      </c>
      <c r="B13437">
        <v>504</v>
      </c>
      <c r="C13437">
        <v>7342</v>
      </c>
      <c r="D13437">
        <v>3.99</v>
      </c>
      <c r="E13437" s="1">
        <v>38560.600694444445</v>
      </c>
    </row>
    <row r="13438" spans="1:5" x14ac:dyDescent="0.3">
      <c r="A13438">
        <v>13588</v>
      </c>
      <c r="B13438">
        <v>504</v>
      </c>
      <c r="C13438">
        <v>7567</v>
      </c>
      <c r="D13438">
        <v>2.99</v>
      </c>
      <c r="E13438" s="1">
        <v>38560.943055555559</v>
      </c>
    </row>
    <row r="13439" spans="1:5" x14ac:dyDescent="0.3">
      <c r="A13439">
        <v>13589</v>
      </c>
      <c r="B13439">
        <v>504</v>
      </c>
      <c r="C13439">
        <v>7807</v>
      </c>
      <c r="D13439">
        <v>2.99</v>
      </c>
      <c r="E13439" s="1">
        <v>38561.331944444442</v>
      </c>
    </row>
    <row r="13440" spans="1:5" x14ac:dyDescent="0.3">
      <c r="A13440">
        <v>13590</v>
      </c>
      <c r="B13440">
        <v>504</v>
      </c>
      <c r="C13440">
        <v>7875</v>
      </c>
      <c r="D13440">
        <v>1.99</v>
      </c>
      <c r="E13440" s="1">
        <v>38561.432638888888</v>
      </c>
    </row>
    <row r="13441" spans="1:5" x14ac:dyDescent="0.3">
      <c r="A13441">
        <v>13591</v>
      </c>
      <c r="B13441">
        <v>504</v>
      </c>
      <c r="C13441">
        <v>7944</v>
      </c>
      <c r="D13441">
        <v>4.99</v>
      </c>
      <c r="E13441" s="1">
        <v>38561.535416666666</v>
      </c>
    </row>
    <row r="13442" spans="1:5" x14ac:dyDescent="0.3">
      <c r="A13442">
        <v>13592</v>
      </c>
      <c r="B13442">
        <v>504</v>
      </c>
      <c r="C13442">
        <v>8393</v>
      </c>
      <c r="D13442">
        <v>9.99</v>
      </c>
      <c r="E13442" s="1">
        <v>38562.251388888886</v>
      </c>
    </row>
    <row r="13443" spans="1:5" x14ac:dyDescent="0.3">
      <c r="A13443">
        <v>13593</v>
      </c>
      <c r="B13443">
        <v>504</v>
      </c>
      <c r="C13443">
        <v>10397</v>
      </c>
      <c r="D13443">
        <v>0.98999999999999899</v>
      </c>
      <c r="E13443" s="1">
        <v>38565.299305555556</v>
      </c>
    </row>
    <row r="13444" spans="1:5" x14ac:dyDescent="0.3">
      <c r="A13444">
        <v>13594</v>
      </c>
      <c r="B13444">
        <v>504</v>
      </c>
      <c r="C13444">
        <v>10509</v>
      </c>
      <c r="D13444">
        <v>3.99</v>
      </c>
      <c r="E13444" s="1">
        <v>38565.475694444445</v>
      </c>
    </row>
    <row r="13445" spans="1:5" x14ac:dyDescent="0.3">
      <c r="A13445">
        <v>13595</v>
      </c>
      <c r="B13445">
        <v>504</v>
      </c>
      <c r="C13445">
        <v>11569</v>
      </c>
      <c r="D13445">
        <v>2.99</v>
      </c>
      <c r="E13445" s="1">
        <v>38581.063194444447</v>
      </c>
    </row>
    <row r="13446" spans="1:5" x14ac:dyDescent="0.3">
      <c r="A13446">
        <v>13596</v>
      </c>
      <c r="B13446">
        <v>504</v>
      </c>
      <c r="C13446">
        <v>12769</v>
      </c>
      <c r="D13446">
        <v>1.99</v>
      </c>
      <c r="E13446" s="1">
        <v>38582.976388888892</v>
      </c>
    </row>
    <row r="13447" spans="1:5" x14ac:dyDescent="0.3">
      <c r="A13447">
        <v>13597</v>
      </c>
      <c r="B13447">
        <v>504</v>
      </c>
      <c r="C13447">
        <v>13166</v>
      </c>
      <c r="D13447">
        <v>2.99</v>
      </c>
      <c r="E13447" s="1">
        <v>38583.566666666666</v>
      </c>
    </row>
    <row r="13448" spans="1:5" x14ac:dyDescent="0.3">
      <c r="A13448">
        <v>13598</v>
      </c>
      <c r="B13448">
        <v>504</v>
      </c>
      <c r="C13448">
        <v>13206</v>
      </c>
      <c r="D13448">
        <v>2.99</v>
      </c>
      <c r="E13448" s="1">
        <v>38583.628472222219</v>
      </c>
    </row>
    <row r="13449" spans="1:5" x14ac:dyDescent="0.3">
      <c r="A13449">
        <v>13599</v>
      </c>
      <c r="B13449">
        <v>504</v>
      </c>
      <c r="C13449">
        <v>13387</v>
      </c>
      <c r="D13449">
        <v>2.99</v>
      </c>
      <c r="E13449" s="1">
        <v>38583.906944444447</v>
      </c>
    </row>
    <row r="13450" spans="1:5" x14ac:dyDescent="0.3">
      <c r="A13450">
        <v>13600</v>
      </c>
      <c r="B13450">
        <v>504</v>
      </c>
      <c r="C13450">
        <v>13859</v>
      </c>
      <c r="D13450">
        <v>5.99</v>
      </c>
      <c r="E13450" s="1">
        <v>38584.620138888888</v>
      </c>
    </row>
    <row r="13451" spans="1:5" x14ac:dyDescent="0.3">
      <c r="A13451">
        <v>13601</v>
      </c>
      <c r="B13451">
        <v>504</v>
      </c>
      <c r="C13451">
        <v>15018</v>
      </c>
      <c r="D13451">
        <v>4.99</v>
      </c>
      <c r="E13451" s="1">
        <v>38586.369444444441</v>
      </c>
    </row>
    <row r="13452" spans="1:5" x14ac:dyDescent="0.3">
      <c r="A13452">
        <v>13602</v>
      </c>
      <c r="B13452">
        <v>504</v>
      </c>
      <c r="C13452">
        <v>15166</v>
      </c>
      <c r="D13452">
        <v>6.99</v>
      </c>
      <c r="E13452" s="1">
        <v>38586.628472222219</v>
      </c>
    </row>
    <row r="13453" spans="1:5" x14ac:dyDescent="0.3">
      <c r="A13453">
        <v>13603</v>
      </c>
      <c r="B13453">
        <v>504</v>
      </c>
      <c r="C13453">
        <v>15723</v>
      </c>
      <c r="D13453">
        <v>8.99</v>
      </c>
      <c r="E13453" s="1">
        <v>38587.470138888886</v>
      </c>
    </row>
    <row r="13454" spans="1:5" x14ac:dyDescent="0.3">
      <c r="A13454">
        <v>13604</v>
      </c>
      <c r="B13454">
        <v>504</v>
      </c>
      <c r="C13454">
        <v>16022</v>
      </c>
      <c r="D13454">
        <v>4.99</v>
      </c>
      <c r="E13454" s="1">
        <v>38587.905555555553</v>
      </c>
    </row>
    <row r="13455" spans="1:5" x14ac:dyDescent="0.3">
      <c r="A13455">
        <v>13605</v>
      </c>
      <c r="B13455">
        <v>505</v>
      </c>
      <c r="C13455">
        <v>159</v>
      </c>
      <c r="D13455">
        <v>2.99</v>
      </c>
      <c r="E13455" s="1">
        <v>38498.06527777778</v>
      </c>
    </row>
    <row r="13456" spans="1:5" x14ac:dyDescent="0.3">
      <c r="A13456">
        <v>13606</v>
      </c>
      <c r="B13456">
        <v>505</v>
      </c>
      <c r="C13456">
        <v>645</v>
      </c>
      <c r="D13456">
        <v>2.99</v>
      </c>
      <c r="E13456" s="1">
        <v>38500.801388888889</v>
      </c>
    </row>
    <row r="13457" spans="1:5" x14ac:dyDescent="0.3">
      <c r="A13457">
        <v>13607</v>
      </c>
      <c r="B13457">
        <v>505</v>
      </c>
      <c r="C13457">
        <v>1799</v>
      </c>
      <c r="D13457">
        <v>5.99</v>
      </c>
      <c r="E13457" s="1">
        <v>38519.845138888886</v>
      </c>
    </row>
    <row r="13458" spans="1:5" x14ac:dyDescent="0.3">
      <c r="A13458">
        <v>13608</v>
      </c>
      <c r="B13458">
        <v>505</v>
      </c>
      <c r="C13458">
        <v>1886</v>
      </c>
      <c r="D13458">
        <v>4.99</v>
      </c>
      <c r="E13458" s="1">
        <v>38520.15</v>
      </c>
    </row>
    <row r="13459" spans="1:5" x14ac:dyDescent="0.3">
      <c r="A13459">
        <v>13609</v>
      </c>
      <c r="B13459">
        <v>505</v>
      </c>
      <c r="C13459">
        <v>2773</v>
      </c>
      <c r="D13459">
        <v>7.99</v>
      </c>
      <c r="E13459" s="1">
        <v>38522.75277777778</v>
      </c>
    </row>
    <row r="13460" spans="1:5" x14ac:dyDescent="0.3">
      <c r="A13460">
        <v>13610</v>
      </c>
      <c r="B13460">
        <v>505</v>
      </c>
      <c r="C13460">
        <v>3137</v>
      </c>
      <c r="D13460">
        <v>5.99</v>
      </c>
      <c r="E13460" s="1">
        <v>38523.820138888892</v>
      </c>
    </row>
    <row r="13461" spans="1:5" x14ac:dyDescent="0.3">
      <c r="A13461">
        <v>13611</v>
      </c>
      <c r="B13461">
        <v>505</v>
      </c>
      <c r="C13461">
        <v>4008</v>
      </c>
      <c r="D13461">
        <v>5.99</v>
      </c>
      <c r="E13461" s="1">
        <v>38540.018055555556</v>
      </c>
    </row>
    <row r="13462" spans="1:5" x14ac:dyDescent="0.3">
      <c r="A13462">
        <v>13612</v>
      </c>
      <c r="B13462">
        <v>505</v>
      </c>
      <c r="C13462">
        <v>4507</v>
      </c>
      <c r="D13462">
        <v>6.99</v>
      </c>
      <c r="E13462" s="1">
        <v>38541.098611111112</v>
      </c>
    </row>
    <row r="13463" spans="1:5" x14ac:dyDescent="0.3">
      <c r="A13463">
        <v>13613</v>
      </c>
      <c r="B13463">
        <v>505</v>
      </c>
      <c r="C13463">
        <v>5976</v>
      </c>
      <c r="D13463">
        <v>9.99</v>
      </c>
      <c r="E13463" s="1">
        <v>38544.011111111111</v>
      </c>
    </row>
    <row r="13464" spans="1:5" x14ac:dyDescent="0.3">
      <c r="A13464">
        <v>13614</v>
      </c>
      <c r="B13464">
        <v>505</v>
      </c>
      <c r="C13464">
        <v>6292</v>
      </c>
      <c r="D13464">
        <v>4.99</v>
      </c>
      <c r="E13464" s="1">
        <v>38544.724305555559</v>
      </c>
    </row>
    <row r="13465" spans="1:5" x14ac:dyDescent="0.3">
      <c r="A13465">
        <v>13615</v>
      </c>
      <c r="B13465">
        <v>505</v>
      </c>
      <c r="C13465">
        <v>6441</v>
      </c>
      <c r="D13465">
        <v>0.98999999999999899</v>
      </c>
      <c r="E13465" s="1">
        <v>38545.018750000003</v>
      </c>
    </row>
    <row r="13466" spans="1:5" x14ac:dyDescent="0.3">
      <c r="A13466">
        <v>13616</v>
      </c>
      <c r="B13466">
        <v>505</v>
      </c>
      <c r="C13466">
        <v>7784</v>
      </c>
      <c r="D13466">
        <v>4.99</v>
      </c>
      <c r="E13466" s="1">
        <v>38561.302083333336</v>
      </c>
    </row>
    <row r="13467" spans="1:5" x14ac:dyDescent="0.3">
      <c r="A13467">
        <v>13617</v>
      </c>
      <c r="B13467">
        <v>505</v>
      </c>
      <c r="C13467">
        <v>10219</v>
      </c>
      <c r="D13467">
        <v>5.99</v>
      </c>
      <c r="E13467" s="1">
        <v>38565.048611111109</v>
      </c>
    </row>
    <row r="13468" spans="1:5" x14ac:dyDescent="0.3">
      <c r="A13468">
        <v>13618</v>
      </c>
      <c r="B13468">
        <v>505</v>
      </c>
      <c r="C13468">
        <v>10896</v>
      </c>
      <c r="D13468">
        <v>2.99</v>
      </c>
      <c r="E13468" s="1">
        <v>38566.054861111108</v>
      </c>
    </row>
    <row r="13469" spans="1:5" x14ac:dyDescent="0.3">
      <c r="A13469">
        <v>13619</v>
      </c>
      <c r="B13469">
        <v>505</v>
      </c>
      <c r="C13469">
        <v>11163</v>
      </c>
      <c r="D13469">
        <v>0.98999999999999899</v>
      </c>
      <c r="E13469" s="1">
        <v>38566.422222222223</v>
      </c>
    </row>
    <row r="13470" spans="1:5" x14ac:dyDescent="0.3">
      <c r="A13470">
        <v>13620</v>
      </c>
      <c r="B13470">
        <v>505</v>
      </c>
      <c r="C13470">
        <v>11907</v>
      </c>
      <c r="D13470">
        <v>2.99</v>
      </c>
      <c r="E13470" s="1">
        <v>38581.652777777781</v>
      </c>
    </row>
    <row r="13471" spans="1:5" x14ac:dyDescent="0.3">
      <c r="A13471">
        <v>13621</v>
      </c>
      <c r="B13471">
        <v>505</v>
      </c>
      <c r="C13471">
        <v>13612</v>
      </c>
      <c r="D13471">
        <v>3.99</v>
      </c>
      <c r="E13471" s="1">
        <v>38584.265277777777</v>
      </c>
    </row>
    <row r="13472" spans="1:5" x14ac:dyDescent="0.3">
      <c r="A13472">
        <v>13622</v>
      </c>
      <c r="B13472">
        <v>505</v>
      </c>
      <c r="C13472">
        <v>14398</v>
      </c>
      <c r="D13472">
        <v>2.99</v>
      </c>
      <c r="E13472" s="1">
        <v>38585.435416666667</v>
      </c>
    </row>
    <row r="13473" spans="1:5" x14ac:dyDescent="0.3">
      <c r="A13473">
        <v>13623</v>
      </c>
      <c r="B13473">
        <v>505</v>
      </c>
      <c r="C13473">
        <v>14802</v>
      </c>
      <c r="D13473">
        <v>2.99</v>
      </c>
      <c r="E13473" s="1">
        <v>38586.033333333333</v>
      </c>
    </row>
    <row r="13474" spans="1:5" x14ac:dyDescent="0.3">
      <c r="A13474">
        <v>13624</v>
      </c>
      <c r="B13474">
        <v>505</v>
      </c>
      <c r="C13474">
        <v>15436</v>
      </c>
      <c r="D13474">
        <v>4.99</v>
      </c>
      <c r="E13474" s="1">
        <v>38587.020833333336</v>
      </c>
    </row>
    <row r="13475" spans="1:5" x14ac:dyDescent="0.3">
      <c r="A13475">
        <v>13626</v>
      </c>
      <c r="B13475">
        <v>506</v>
      </c>
      <c r="C13475">
        <v>114</v>
      </c>
      <c r="D13475">
        <v>3.99</v>
      </c>
      <c r="E13475" s="1">
        <v>38497.800000000003</v>
      </c>
    </row>
    <row r="13476" spans="1:5" x14ac:dyDescent="0.3">
      <c r="A13476">
        <v>13627</v>
      </c>
      <c r="B13476">
        <v>506</v>
      </c>
      <c r="C13476">
        <v>387</v>
      </c>
      <c r="D13476">
        <v>2.99</v>
      </c>
      <c r="E13476" s="1">
        <v>38499.440972222219</v>
      </c>
    </row>
    <row r="13477" spans="1:5" x14ac:dyDescent="0.3">
      <c r="A13477">
        <v>13628</v>
      </c>
      <c r="B13477">
        <v>506</v>
      </c>
      <c r="C13477">
        <v>410</v>
      </c>
      <c r="D13477">
        <v>3.99</v>
      </c>
      <c r="E13477" s="1">
        <v>38499.59097222222</v>
      </c>
    </row>
    <row r="13478" spans="1:5" x14ac:dyDescent="0.3">
      <c r="A13478">
        <v>13629</v>
      </c>
      <c r="B13478">
        <v>506</v>
      </c>
      <c r="C13478">
        <v>547</v>
      </c>
      <c r="D13478">
        <v>8.99</v>
      </c>
      <c r="E13478" s="1">
        <v>38500.308333333334</v>
      </c>
    </row>
    <row r="13479" spans="1:5" x14ac:dyDescent="0.3">
      <c r="A13479">
        <v>13630</v>
      </c>
      <c r="B13479">
        <v>506</v>
      </c>
      <c r="C13479">
        <v>907</v>
      </c>
      <c r="D13479">
        <v>0.98999999999999899</v>
      </c>
      <c r="E13479" s="1">
        <v>38502.442361111112</v>
      </c>
    </row>
    <row r="13480" spans="1:5" x14ac:dyDescent="0.3">
      <c r="A13480">
        <v>13631</v>
      </c>
      <c r="B13480">
        <v>506</v>
      </c>
      <c r="C13480">
        <v>1042</v>
      </c>
      <c r="D13480">
        <v>2.99</v>
      </c>
      <c r="E13480" s="1">
        <v>38503.245138888888</v>
      </c>
    </row>
    <row r="13481" spans="1:5" x14ac:dyDescent="0.3">
      <c r="A13481">
        <v>13632</v>
      </c>
      <c r="B13481">
        <v>506</v>
      </c>
      <c r="C13481">
        <v>1153</v>
      </c>
      <c r="D13481">
        <v>4.99</v>
      </c>
      <c r="E13481" s="1">
        <v>38503.9</v>
      </c>
    </row>
    <row r="13482" spans="1:5" x14ac:dyDescent="0.3">
      <c r="A13482">
        <v>13633</v>
      </c>
      <c r="B13482">
        <v>506</v>
      </c>
      <c r="C13482">
        <v>1446</v>
      </c>
      <c r="D13482">
        <v>6.99</v>
      </c>
      <c r="E13482" s="1">
        <v>38518.800694444442</v>
      </c>
    </row>
    <row r="13483" spans="1:5" x14ac:dyDescent="0.3">
      <c r="A13483">
        <v>13634</v>
      </c>
      <c r="B13483">
        <v>506</v>
      </c>
      <c r="C13483">
        <v>1467</v>
      </c>
      <c r="D13483">
        <v>2.99</v>
      </c>
      <c r="E13483" s="1">
        <v>38518.865972222222</v>
      </c>
    </row>
    <row r="13484" spans="1:5" x14ac:dyDescent="0.3">
      <c r="A13484">
        <v>13635</v>
      </c>
      <c r="B13484">
        <v>506</v>
      </c>
      <c r="C13484">
        <v>1565</v>
      </c>
      <c r="D13484">
        <v>0.98999999999999899</v>
      </c>
      <c r="E13484" s="1">
        <v>38519.134027777778</v>
      </c>
    </row>
    <row r="13485" spans="1:5" x14ac:dyDescent="0.3">
      <c r="A13485">
        <v>13636</v>
      </c>
      <c r="B13485">
        <v>506</v>
      </c>
      <c r="C13485">
        <v>2755</v>
      </c>
      <c r="D13485">
        <v>9.99</v>
      </c>
      <c r="E13485" s="1">
        <v>38522.705555555556</v>
      </c>
    </row>
    <row r="13486" spans="1:5" x14ac:dyDescent="0.3">
      <c r="A13486">
        <v>13637</v>
      </c>
      <c r="B13486">
        <v>506</v>
      </c>
      <c r="C13486">
        <v>2824</v>
      </c>
      <c r="D13486">
        <v>6.99</v>
      </c>
      <c r="E13486" s="1">
        <v>38522.854861111111</v>
      </c>
    </row>
    <row r="13487" spans="1:5" x14ac:dyDescent="0.3">
      <c r="A13487">
        <v>13638</v>
      </c>
      <c r="B13487">
        <v>506</v>
      </c>
      <c r="C13487">
        <v>4594</v>
      </c>
      <c r="D13487">
        <v>7.99</v>
      </c>
      <c r="E13487" s="1">
        <v>38541.277777777781</v>
      </c>
    </row>
    <row r="13488" spans="1:5" x14ac:dyDescent="0.3">
      <c r="A13488">
        <v>13639</v>
      </c>
      <c r="B13488">
        <v>506</v>
      </c>
      <c r="C13488">
        <v>4640</v>
      </c>
      <c r="D13488">
        <v>6.99</v>
      </c>
      <c r="E13488" s="1">
        <v>38541.374305555553</v>
      </c>
    </row>
    <row r="13489" spans="1:5" x14ac:dyDescent="0.3">
      <c r="A13489">
        <v>13640</v>
      </c>
      <c r="B13489">
        <v>506</v>
      </c>
      <c r="C13489">
        <v>4806</v>
      </c>
      <c r="D13489">
        <v>8.99</v>
      </c>
      <c r="E13489" s="1">
        <v>38541.709027777775</v>
      </c>
    </row>
    <row r="13490" spans="1:5" x14ac:dyDescent="0.3">
      <c r="A13490">
        <v>13641</v>
      </c>
      <c r="B13490">
        <v>506</v>
      </c>
      <c r="C13490">
        <v>5985</v>
      </c>
      <c r="D13490">
        <v>0.98999999999999899</v>
      </c>
      <c r="E13490" s="1">
        <v>38544.035416666666</v>
      </c>
    </row>
    <row r="13491" spans="1:5" x14ac:dyDescent="0.3">
      <c r="A13491">
        <v>13642</v>
      </c>
      <c r="B13491">
        <v>506</v>
      </c>
      <c r="C13491">
        <v>6783</v>
      </c>
      <c r="D13491">
        <v>2.99</v>
      </c>
      <c r="E13491" s="1">
        <v>38545.685416666667</v>
      </c>
    </row>
    <row r="13492" spans="1:5" x14ac:dyDescent="0.3">
      <c r="A13492">
        <v>13643</v>
      </c>
      <c r="B13492">
        <v>506</v>
      </c>
      <c r="C13492">
        <v>7020</v>
      </c>
      <c r="D13492">
        <v>0.98999999999999899</v>
      </c>
      <c r="E13492" s="1">
        <v>38560.1</v>
      </c>
    </row>
    <row r="13493" spans="1:5" x14ac:dyDescent="0.3">
      <c r="A13493">
        <v>13644</v>
      </c>
      <c r="B13493">
        <v>506</v>
      </c>
      <c r="C13493">
        <v>8096</v>
      </c>
      <c r="D13493">
        <v>9.99</v>
      </c>
      <c r="E13493" s="1">
        <v>38561.772222222222</v>
      </c>
    </row>
    <row r="13494" spans="1:5" x14ac:dyDescent="0.3">
      <c r="A13494">
        <v>13645</v>
      </c>
      <c r="B13494">
        <v>506</v>
      </c>
      <c r="C13494">
        <v>8506</v>
      </c>
      <c r="D13494">
        <v>0.98999999999999899</v>
      </c>
      <c r="E13494" s="1">
        <v>38562.390972222223</v>
      </c>
    </row>
    <row r="13495" spans="1:5" x14ac:dyDescent="0.3">
      <c r="A13495">
        <v>13646</v>
      </c>
      <c r="B13495">
        <v>506</v>
      </c>
      <c r="C13495">
        <v>9654</v>
      </c>
      <c r="D13495">
        <v>3.99</v>
      </c>
      <c r="E13495" s="1">
        <v>38564.247916666667</v>
      </c>
    </row>
    <row r="13496" spans="1:5" x14ac:dyDescent="0.3">
      <c r="A13496">
        <v>13647</v>
      </c>
      <c r="B13496">
        <v>506</v>
      </c>
      <c r="C13496">
        <v>9972</v>
      </c>
      <c r="D13496">
        <v>2.99</v>
      </c>
      <c r="E13496" s="1">
        <v>38564.695833333331</v>
      </c>
    </row>
    <row r="13497" spans="1:5" x14ac:dyDescent="0.3">
      <c r="A13497">
        <v>13648</v>
      </c>
      <c r="B13497">
        <v>506</v>
      </c>
      <c r="C13497">
        <v>10477</v>
      </c>
      <c r="D13497">
        <v>2.99</v>
      </c>
      <c r="E13497" s="1">
        <v>38565.419444444444</v>
      </c>
    </row>
    <row r="13498" spans="1:5" x14ac:dyDescent="0.3">
      <c r="A13498">
        <v>13649</v>
      </c>
      <c r="B13498">
        <v>506</v>
      </c>
      <c r="C13498">
        <v>10873</v>
      </c>
      <c r="D13498">
        <v>4.99</v>
      </c>
      <c r="E13498" s="1">
        <v>38566.020833333336</v>
      </c>
    </row>
    <row r="13499" spans="1:5" x14ac:dyDescent="0.3">
      <c r="A13499">
        <v>13650</v>
      </c>
      <c r="B13499">
        <v>506</v>
      </c>
      <c r="C13499">
        <v>11238</v>
      </c>
      <c r="D13499">
        <v>0.98999999999999899</v>
      </c>
      <c r="E13499" s="1">
        <v>38566.559027777781</v>
      </c>
    </row>
    <row r="13500" spans="1:5" x14ac:dyDescent="0.3">
      <c r="A13500">
        <v>13651</v>
      </c>
      <c r="B13500">
        <v>506</v>
      </c>
      <c r="C13500">
        <v>11781</v>
      </c>
      <c r="D13500">
        <v>4.99</v>
      </c>
      <c r="E13500" s="1">
        <v>38581.442361111112</v>
      </c>
    </row>
    <row r="13501" spans="1:5" x14ac:dyDescent="0.3">
      <c r="A13501">
        <v>13652</v>
      </c>
      <c r="B13501">
        <v>506</v>
      </c>
      <c r="C13501">
        <v>12994</v>
      </c>
      <c r="D13501">
        <v>0.98999999999999899</v>
      </c>
      <c r="E13501" s="1">
        <v>38583.30972222222</v>
      </c>
    </row>
    <row r="13502" spans="1:5" x14ac:dyDescent="0.3">
      <c r="A13502">
        <v>13653</v>
      </c>
      <c r="B13502">
        <v>506</v>
      </c>
      <c r="C13502">
        <v>13073</v>
      </c>
      <c r="D13502">
        <v>2.99</v>
      </c>
      <c r="E13502" s="1">
        <v>38583.420138888891</v>
      </c>
    </row>
    <row r="13503" spans="1:5" x14ac:dyDescent="0.3">
      <c r="A13503">
        <v>13654</v>
      </c>
      <c r="B13503">
        <v>506</v>
      </c>
      <c r="C13503">
        <v>13767</v>
      </c>
      <c r="D13503">
        <v>0.98999999999999899</v>
      </c>
      <c r="E13503" s="1">
        <v>38584.488194444442</v>
      </c>
    </row>
    <row r="13504" spans="1:5" x14ac:dyDescent="0.3">
      <c r="A13504">
        <v>13655</v>
      </c>
      <c r="B13504">
        <v>506</v>
      </c>
      <c r="C13504">
        <v>14074</v>
      </c>
      <c r="D13504">
        <v>1.99</v>
      </c>
      <c r="E13504" s="1">
        <v>38584.969444444447</v>
      </c>
    </row>
    <row r="13505" spans="1:5" x14ac:dyDescent="0.3">
      <c r="A13505">
        <v>13656</v>
      </c>
      <c r="B13505">
        <v>506</v>
      </c>
      <c r="C13505">
        <v>14337</v>
      </c>
      <c r="D13505">
        <v>2.99</v>
      </c>
      <c r="E13505" s="1">
        <v>38585.356944444444</v>
      </c>
    </row>
    <row r="13506" spans="1:5" x14ac:dyDescent="0.3">
      <c r="A13506">
        <v>13657</v>
      </c>
      <c r="B13506">
        <v>506</v>
      </c>
      <c r="C13506">
        <v>14395</v>
      </c>
      <c r="D13506">
        <v>6.99</v>
      </c>
      <c r="E13506" s="1">
        <v>38585.433333333334</v>
      </c>
    </row>
    <row r="13507" spans="1:5" x14ac:dyDescent="0.3">
      <c r="A13507">
        <v>13658</v>
      </c>
      <c r="B13507">
        <v>506</v>
      </c>
      <c r="C13507">
        <v>15022</v>
      </c>
      <c r="D13507">
        <v>5.99</v>
      </c>
      <c r="E13507" s="1">
        <v>38586.371527777781</v>
      </c>
    </row>
    <row r="13508" spans="1:5" x14ac:dyDescent="0.3">
      <c r="A13508">
        <v>13659</v>
      </c>
      <c r="B13508">
        <v>506</v>
      </c>
      <c r="C13508">
        <v>15572</v>
      </c>
      <c r="D13508">
        <v>1.99</v>
      </c>
      <c r="E13508" s="1">
        <v>38587.227777777778</v>
      </c>
    </row>
    <row r="13509" spans="1:5" x14ac:dyDescent="0.3">
      <c r="A13509">
        <v>13660</v>
      </c>
      <c r="B13509">
        <v>506</v>
      </c>
      <c r="C13509">
        <v>15694</v>
      </c>
      <c r="D13509">
        <v>9.99</v>
      </c>
      <c r="E13509" s="1">
        <v>38587.418055555558</v>
      </c>
    </row>
    <row r="13510" spans="1:5" x14ac:dyDescent="0.3">
      <c r="A13510">
        <v>13661</v>
      </c>
      <c r="B13510">
        <v>507</v>
      </c>
      <c r="C13510">
        <v>52</v>
      </c>
      <c r="D13510">
        <v>0.98999999999999899</v>
      </c>
      <c r="E13510" s="1">
        <v>38497.285416666666</v>
      </c>
    </row>
    <row r="13511" spans="1:5" x14ac:dyDescent="0.3">
      <c r="A13511">
        <v>13662</v>
      </c>
      <c r="B13511">
        <v>507</v>
      </c>
      <c r="C13511">
        <v>713</v>
      </c>
      <c r="D13511">
        <v>4.99</v>
      </c>
      <c r="E13511" s="1">
        <v>38501.173611111109</v>
      </c>
    </row>
    <row r="13512" spans="1:5" x14ac:dyDescent="0.3">
      <c r="A13512">
        <v>13663</v>
      </c>
      <c r="B13512">
        <v>507</v>
      </c>
      <c r="C13512">
        <v>1307</v>
      </c>
      <c r="D13512">
        <v>4.99</v>
      </c>
      <c r="E13512" s="1">
        <v>38518.42083333333</v>
      </c>
    </row>
    <row r="13513" spans="1:5" x14ac:dyDescent="0.3">
      <c r="A13513">
        <v>13664</v>
      </c>
      <c r="B13513">
        <v>507</v>
      </c>
      <c r="C13513">
        <v>2143</v>
      </c>
      <c r="D13513">
        <v>4.99</v>
      </c>
      <c r="E13513" s="1">
        <v>38520.915277777778</v>
      </c>
    </row>
    <row r="13514" spans="1:5" x14ac:dyDescent="0.3">
      <c r="A13514">
        <v>13665</v>
      </c>
      <c r="B13514">
        <v>507</v>
      </c>
      <c r="C13514">
        <v>2283</v>
      </c>
      <c r="D13514">
        <v>4.99</v>
      </c>
      <c r="E13514" s="1">
        <v>38521.288888888892</v>
      </c>
    </row>
    <row r="13515" spans="1:5" x14ac:dyDescent="0.3">
      <c r="A13515">
        <v>13666</v>
      </c>
      <c r="B13515">
        <v>507</v>
      </c>
      <c r="C13515">
        <v>3660</v>
      </c>
      <c r="D13515">
        <v>4.99</v>
      </c>
      <c r="E13515" s="1">
        <v>38539.338194444441</v>
      </c>
    </row>
    <row r="13516" spans="1:5" x14ac:dyDescent="0.3">
      <c r="A13516">
        <v>13667</v>
      </c>
      <c r="B13516">
        <v>507</v>
      </c>
      <c r="C13516">
        <v>3880</v>
      </c>
      <c r="D13516">
        <v>2.99</v>
      </c>
      <c r="E13516" s="1">
        <v>38539.772222222222</v>
      </c>
    </row>
    <row r="13517" spans="1:5" x14ac:dyDescent="0.3">
      <c r="A13517">
        <v>13668</v>
      </c>
      <c r="B13517">
        <v>507</v>
      </c>
      <c r="C13517">
        <v>4440</v>
      </c>
      <c r="D13517">
        <v>0.98999999999999899</v>
      </c>
      <c r="E13517" s="1">
        <v>38540.958333333336</v>
      </c>
    </row>
    <row r="13518" spans="1:5" x14ac:dyDescent="0.3">
      <c r="A13518">
        <v>13669</v>
      </c>
      <c r="B13518">
        <v>507</v>
      </c>
      <c r="C13518">
        <v>4455</v>
      </c>
      <c r="D13518">
        <v>2.99</v>
      </c>
      <c r="E13518" s="1">
        <v>38540.988194444442</v>
      </c>
    </row>
    <row r="13519" spans="1:5" x14ac:dyDescent="0.3">
      <c r="A13519">
        <v>13670</v>
      </c>
      <c r="B13519">
        <v>507</v>
      </c>
      <c r="C13519">
        <v>4744</v>
      </c>
      <c r="D13519">
        <v>0.98999999999999899</v>
      </c>
      <c r="E13519" s="1">
        <v>38541.571527777778</v>
      </c>
    </row>
    <row r="13520" spans="1:5" x14ac:dyDescent="0.3">
      <c r="A13520">
        <v>13671</v>
      </c>
      <c r="B13520">
        <v>507</v>
      </c>
      <c r="C13520">
        <v>4901</v>
      </c>
      <c r="D13520">
        <v>2.99</v>
      </c>
      <c r="E13520" s="1">
        <v>38541.863888888889</v>
      </c>
    </row>
    <row r="13521" spans="1:5" x14ac:dyDescent="0.3">
      <c r="A13521">
        <v>13672</v>
      </c>
      <c r="B13521">
        <v>507</v>
      </c>
      <c r="C13521">
        <v>5962</v>
      </c>
      <c r="D13521">
        <v>0.98999999999999899</v>
      </c>
      <c r="E13521" s="1">
        <v>38543.989583333336</v>
      </c>
    </row>
    <row r="13522" spans="1:5" x14ac:dyDescent="0.3">
      <c r="A13522">
        <v>13673</v>
      </c>
      <c r="B13522">
        <v>507</v>
      </c>
      <c r="C13522">
        <v>6351</v>
      </c>
      <c r="D13522">
        <v>6.99</v>
      </c>
      <c r="E13522" s="1">
        <v>38544.854861111111</v>
      </c>
    </row>
    <row r="13523" spans="1:5" x14ac:dyDescent="0.3">
      <c r="A13523">
        <v>13674</v>
      </c>
      <c r="B13523">
        <v>507</v>
      </c>
      <c r="C13523">
        <v>6396</v>
      </c>
      <c r="D13523">
        <v>1.99</v>
      </c>
      <c r="E13523" s="1">
        <v>38544.938194444447</v>
      </c>
    </row>
    <row r="13524" spans="1:5" x14ac:dyDescent="0.3">
      <c r="A13524">
        <v>13675</v>
      </c>
      <c r="B13524">
        <v>507</v>
      </c>
      <c r="C13524">
        <v>6891</v>
      </c>
      <c r="D13524">
        <v>2.99</v>
      </c>
      <c r="E13524" s="1">
        <v>38545.879861111112</v>
      </c>
    </row>
    <row r="13525" spans="1:5" x14ac:dyDescent="0.3">
      <c r="A13525">
        <v>13676</v>
      </c>
      <c r="B13525">
        <v>507</v>
      </c>
      <c r="C13525">
        <v>7770</v>
      </c>
      <c r="D13525">
        <v>5.99</v>
      </c>
      <c r="E13525" s="1">
        <v>38561.28402777778</v>
      </c>
    </row>
    <row r="13526" spans="1:5" x14ac:dyDescent="0.3">
      <c r="A13526">
        <v>13677</v>
      </c>
      <c r="B13526">
        <v>507</v>
      </c>
      <c r="C13526">
        <v>7970</v>
      </c>
      <c r="D13526">
        <v>5.99</v>
      </c>
      <c r="E13526" s="1">
        <v>38561.581944444442</v>
      </c>
    </row>
    <row r="13527" spans="1:5" x14ac:dyDescent="0.3">
      <c r="A13527">
        <v>13678</v>
      </c>
      <c r="B13527">
        <v>507</v>
      </c>
      <c r="C13527">
        <v>8369</v>
      </c>
      <c r="D13527">
        <v>2.99</v>
      </c>
      <c r="E13527" s="1">
        <v>38562.21875</v>
      </c>
    </row>
    <row r="13528" spans="1:5" x14ac:dyDescent="0.3">
      <c r="A13528">
        <v>13679</v>
      </c>
      <c r="B13528">
        <v>507</v>
      </c>
      <c r="C13528">
        <v>8976</v>
      </c>
      <c r="D13528">
        <v>2.99</v>
      </c>
      <c r="E13528" s="1">
        <v>38563.175000000003</v>
      </c>
    </row>
    <row r="13529" spans="1:5" x14ac:dyDescent="0.3">
      <c r="A13529">
        <v>13680</v>
      </c>
      <c r="B13529">
        <v>507</v>
      </c>
      <c r="C13529">
        <v>9003</v>
      </c>
      <c r="D13529">
        <v>2.99</v>
      </c>
      <c r="E13529" s="1">
        <v>38563.209722222222</v>
      </c>
    </row>
    <row r="13530" spans="1:5" x14ac:dyDescent="0.3">
      <c r="A13530">
        <v>13681</v>
      </c>
      <c r="B13530">
        <v>507</v>
      </c>
      <c r="C13530">
        <v>12071</v>
      </c>
      <c r="D13530">
        <v>6.99</v>
      </c>
      <c r="E13530" s="1">
        <v>38581.90902777778</v>
      </c>
    </row>
    <row r="13531" spans="1:5" x14ac:dyDescent="0.3">
      <c r="A13531">
        <v>13682</v>
      </c>
      <c r="B13531">
        <v>507</v>
      </c>
      <c r="C13531">
        <v>12275</v>
      </c>
      <c r="D13531">
        <v>4.99</v>
      </c>
      <c r="E13531" s="1">
        <v>38582.195833333331</v>
      </c>
    </row>
    <row r="13532" spans="1:5" x14ac:dyDescent="0.3">
      <c r="A13532">
        <v>13683</v>
      </c>
      <c r="B13532">
        <v>507</v>
      </c>
      <c r="C13532">
        <v>12343</v>
      </c>
      <c r="D13532">
        <v>4.99</v>
      </c>
      <c r="E13532" s="1">
        <v>38582.302083333336</v>
      </c>
    </row>
    <row r="13533" spans="1:5" x14ac:dyDescent="0.3">
      <c r="A13533">
        <v>13684</v>
      </c>
      <c r="B13533">
        <v>507</v>
      </c>
      <c r="C13533">
        <v>14625</v>
      </c>
      <c r="D13533">
        <v>4.99</v>
      </c>
      <c r="E13533" s="1">
        <v>38585.773611111108</v>
      </c>
    </row>
    <row r="13534" spans="1:5" x14ac:dyDescent="0.3">
      <c r="A13534">
        <v>13685</v>
      </c>
      <c r="B13534">
        <v>507</v>
      </c>
      <c r="C13534">
        <v>15394</v>
      </c>
      <c r="D13534">
        <v>2.99</v>
      </c>
      <c r="E13534" s="1">
        <v>38586.961111111108</v>
      </c>
    </row>
    <row r="13535" spans="1:5" x14ac:dyDescent="0.3">
      <c r="A13535">
        <v>13686</v>
      </c>
      <c r="B13535">
        <v>508</v>
      </c>
      <c r="C13535">
        <v>369</v>
      </c>
      <c r="D13535">
        <v>2.99</v>
      </c>
      <c r="E13535" s="1">
        <v>38499.323611111111</v>
      </c>
    </row>
    <row r="13536" spans="1:5" x14ac:dyDescent="0.3">
      <c r="A13536">
        <v>13687</v>
      </c>
      <c r="B13536">
        <v>508</v>
      </c>
      <c r="C13536">
        <v>921</v>
      </c>
      <c r="D13536">
        <v>2.99</v>
      </c>
      <c r="E13536" s="1">
        <v>38502.495138888888</v>
      </c>
    </row>
    <row r="13537" spans="1:5" x14ac:dyDescent="0.3">
      <c r="A13537">
        <v>13688</v>
      </c>
      <c r="B13537">
        <v>508</v>
      </c>
      <c r="C13537">
        <v>1661</v>
      </c>
      <c r="D13537">
        <v>4.99</v>
      </c>
      <c r="E13537" s="1">
        <v>38519.425000000003</v>
      </c>
    </row>
    <row r="13538" spans="1:5" x14ac:dyDescent="0.3">
      <c r="A13538">
        <v>13689</v>
      </c>
      <c r="B13538">
        <v>508</v>
      </c>
      <c r="C13538">
        <v>5657</v>
      </c>
      <c r="D13538">
        <v>9.99</v>
      </c>
      <c r="E13538" s="1">
        <v>38543.314583333333</v>
      </c>
    </row>
    <row r="13539" spans="1:5" x14ac:dyDescent="0.3">
      <c r="A13539">
        <v>13690</v>
      </c>
      <c r="B13539">
        <v>508</v>
      </c>
      <c r="C13539">
        <v>5978</v>
      </c>
      <c r="D13539">
        <v>6.99</v>
      </c>
      <c r="E13539" s="1">
        <v>38544.011111111111</v>
      </c>
    </row>
    <row r="13540" spans="1:5" x14ac:dyDescent="0.3">
      <c r="A13540">
        <v>13691</v>
      </c>
      <c r="B13540">
        <v>508</v>
      </c>
      <c r="C13540">
        <v>6101</v>
      </c>
      <c r="D13540">
        <v>4.99</v>
      </c>
      <c r="E13540" s="1">
        <v>38544.284722222219</v>
      </c>
    </row>
    <row r="13541" spans="1:5" x14ac:dyDescent="0.3">
      <c r="A13541">
        <v>13692</v>
      </c>
      <c r="B13541">
        <v>508</v>
      </c>
      <c r="C13541">
        <v>6646</v>
      </c>
      <c r="D13541">
        <v>0.98999999999999899</v>
      </c>
      <c r="E13541" s="1">
        <v>38545.445138888892</v>
      </c>
    </row>
    <row r="13542" spans="1:5" x14ac:dyDescent="0.3">
      <c r="A13542">
        <v>13693</v>
      </c>
      <c r="B13542">
        <v>508</v>
      </c>
      <c r="C13542">
        <v>6929</v>
      </c>
      <c r="D13542">
        <v>8.99</v>
      </c>
      <c r="E13542" s="1">
        <v>38559.957638888889</v>
      </c>
    </row>
    <row r="13543" spans="1:5" x14ac:dyDescent="0.3">
      <c r="A13543">
        <v>13694</v>
      </c>
      <c r="B13543">
        <v>508</v>
      </c>
      <c r="C13543">
        <v>7283</v>
      </c>
      <c r="D13543">
        <v>5.99</v>
      </c>
      <c r="E13543" s="1">
        <v>38560.501388888886</v>
      </c>
    </row>
    <row r="13544" spans="1:5" x14ac:dyDescent="0.3">
      <c r="A13544">
        <v>13695</v>
      </c>
      <c r="B13544">
        <v>508</v>
      </c>
      <c r="C13544">
        <v>7322</v>
      </c>
      <c r="D13544">
        <v>3.99</v>
      </c>
      <c r="E13544" s="1">
        <v>38560.567361111112</v>
      </c>
    </row>
    <row r="13545" spans="1:5" x14ac:dyDescent="0.3">
      <c r="A13545">
        <v>13696</v>
      </c>
      <c r="B13545">
        <v>508</v>
      </c>
      <c r="C13545">
        <v>7327</v>
      </c>
      <c r="D13545">
        <v>7.99</v>
      </c>
      <c r="E13545" s="1">
        <v>38560.578472222223</v>
      </c>
    </row>
    <row r="13546" spans="1:5" x14ac:dyDescent="0.3">
      <c r="A13546">
        <v>13697</v>
      </c>
      <c r="B13546">
        <v>508</v>
      </c>
      <c r="C13546">
        <v>7668</v>
      </c>
      <c r="D13546">
        <v>2.99</v>
      </c>
      <c r="E13546" s="1">
        <v>38561.111805555556</v>
      </c>
    </row>
    <row r="13547" spans="1:5" x14ac:dyDescent="0.3">
      <c r="A13547">
        <v>13698</v>
      </c>
      <c r="B13547">
        <v>508</v>
      </c>
      <c r="C13547">
        <v>7676</v>
      </c>
      <c r="D13547">
        <v>4.99</v>
      </c>
      <c r="E13547" s="1">
        <v>38561.121527777781</v>
      </c>
    </row>
    <row r="13548" spans="1:5" x14ac:dyDescent="0.3">
      <c r="A13548">
        <v>13699</v>
      </c>
      <c r="B13548">
        <v>508</v>
      </c>
      <c r="C13548">
        <v>8191</v>
      </c>
      <c r="D13548">
        <v>4.99</v>
      </c>
      <c r="E13548" s="1">
        <v>38561.949305555558</v>
      </c>
    </row>
    <row r="13549" spans="1:5" x14ac:dyDescent="0.3">
      <c r="A13549">
        <v>13700</v>
      </c>
      <c r="B13549">
        <v>508</v>
      </c>
      <c r="C13549">
        <v>9694</v>
      </c>
      <c r="D13549">
        <v>5.99</v>
      </c>
      <c r="E13549" s="1">
        <v>38564.300694444442</v>
      </c>
    </row>
    <row r="13550" spans="1:5" x14ac:dyDescent="0.3">
      <c r="A13550">
        <v>13701</v>
      </c>
      <c r="B13550">
        <v>508</v>
      </c>
      <c r="C13550">
        <v>9706</v>
      </c>
      <c r="D13550">
        <v>2.99</v>
      </c>
      <c r="E13550" s="1">
        <v>38564.321527777778</v>
      </c>
    </row>
    <row r="13551" spans="1:5" x14ac:dyDescent="0.3">
      <c r="A13551">
        <v>13702</v>
      </c>
      <c r="B13551">
        <v>508</v>
      </c>
      <c r="C13551">
        <v>10128</v>
      </c>
      <c r="D13551">
        <v>2.99</v>
      </c>
      <c r="E13551" s="1">
        <v>38564.902777777781</v>
      </c>
    </row>
    <row r="13552" spans="1:5" x14ac:dyDescent="0.3">
      <c r="A13552">
        <v>13703</v>
      </c>
      <c r="B13552">
        <v>508</v>
      </c>
      <c r="C13552">
        <v>10746</v>
      </c>
      <c r="D13552">
        <v>8.99</v>
      </c>
      <c r="E13552" s="1">
        <v>38565.831944444442</v>
      </c>
    </row>
    <row r="13553" spans="1:5" x14ac:dyDescent="0.3">
      <c r="A13553">
        <v>13704</v>
      </c>
      <c r="B13553">
        <v>508</v>
      </c>
      <c r="C13553">
        <v>11365</v>
      </c>
      <c r="D13553">
        <v>2.99</v>
      </c>
      <c r="E13553" s="1">
        <v>38566.75</v>
      </c>
    </row>
    <row r="13554" spans="1:5" x14ac:dyDescent="0.3">
      <c r="A13554">
        <v>13705</v>
      </c>
      <c r="B13554">
        <v>508</v>
      </c>
      <c r="C13554">
        <v>11447</v>
      </c>
      <c r="D13554">
        <v>6.99</v>
      </c>
      <c r="E13554" s="1">
        <v>38566.85833333333</v>
      </c>
    </row>
    <row r="13555" spans="1:5" x14ac:dyDescent="0.3">
      <c r="A13555">
        <v>13706</v>
      </c>
      <c r="B13555">
        <v>508</v>
      </c>
      <c r="C13555">
        <v>13095</v>
      </c>
      <c r="D13555">
        <v>6.99</v>
      </c>
      <c r="E13555" s="1">
        <v>38583.449999999997</v>
      </c>
    </row>
    <row r="13556" spans="1:5" x14ac:dyDescent="0.3">
      <c r="A13556">
        <v>13707</v>
      </c>
      <c r="B13556">
        <v>508</v>
      </c>
      <c r="C13556">
        <v>13201</v>
      </c>
      <c r="D13556">
        <v>2.99</v>
      </c>
      <c r="E13556" s="1">
        <v>38583.62222222222</v>
      </c>
    </row>
    <row r="13557" spans="1:5" x14ac:dyDescent="0.3">
      <c r="A13557">
        <v>13708</v>
      </c>
      <c r="B13557">
        <v>508</v>
      </c>
      <c r="C13557">
        <v>15010</v>
      </c>
      <c r="D13557">
        <v>6.99</v>
      </c>
      <c r="E13557" s="1">
        <v>38586.354166666664</v>
      </c>
    </row>
    <row r="13558" spans="1:5" x14ac:dyDescent="0.3">
      <c r="A13558">
        <v>13709</v>
      </c>
      <c r="B13558">
        <v>508</v>
      </c>
      <c r="C13558">
        <v>15195</v>
      </c>
      <c r="D13558">
        <v>4.99</v>
      </c>
      <c r="E13558" s="1">
        <v>38586.672222222223</v>
      </c>
    </row>
    <row r="13559" spans="1:5" x14ac:dyDescent="0.3">
      <c r="A13559">
        <v>13711</v>
      </c>
      <c r="B13559">
        <v>509</v>
      </c>
      <c r="C13559">
        <v>22</v>
      </c>
      <c r="D13559">
        <v>4.99</v>
      </c>
      <c r="E13559" s="1">
        <v>38497.09652777778</v>
      </c>
    </row>
    <row r="13560" spans="1:5" x14ac:dyDescent="0.3">
      <c r="A13560">
        <v>13712</v>
      </c>
      <c r="B13560">
        <v>509</v>
      </c>
      <c r="C13560">
        <v>831</v>
      </c>
      <c r="D13560">
        <v>8.99</v>
      </c>
      <c r="E13560" s="1">
        <v>38501.951388888891</v>
      </c>
    </row>
    <row r="13561" spans="1:5" x14ac:dyDescent="0.3">
      <c r="A13561">
        <v>13713</v>
      </c>
      <c r="B13561">
        <v>509</v>
      </c>
      <c r="C13561">
        <v>1267</v>
      </c>
      <c r="D13561">
        <v>2.99</v>
      </c>
      <c r="E13561" s="1">
        <v>38518.306250000001</v>
      </c>
    </row>
    <row r="13562" spans="1:5" x14ac:dyDescent="0.3">
      <c r="A13562">
        <v>13714</v>
      </c>
      <c r="B13562">
        <v>509</v>
      </c>
      <c r="C13562">
        <v>2919</v>
      </c>
      <c r="D13562">
        <v>4.99</v>
      </c>
      <c r="E13562" s="1">
        <v>38523.173611111109</v>
      </c>
    </row>
    <row r="13563" spans="1:5" x14ac:dyDescent="0.3">
      <c r="A13563">
        <v>13715</v>
      </c>
      <c r="B13563">
        <v>509</v>
      </c>
      <c r="C13563">
        <v>4139</v>
      </c>
      <c r="D13563">
        <v>1.99</v>
      </c>
      <c r="E13563" s="1">
        <v>38540.345138888886</v>
      </c>
    </row>
    <row r="13564" spans="1:5" x14ac:dyDescent="0.3">
      <c r="A13564">
        <v>13716</v>
      </c>
      <c r="B13564">
        <v>509</v>
      </c>
      <c r="C13564">
        <v>4266</v>
      </c>
      <c r="D13564">
        <v>4.99</v>
      </c>
      <c r="E13564" s="1">
        <v>38540.606944444444</v>
      </c>
    </row>
    <row r="13565" spans="1:5" x14ac:dyDescent="0.3">
      <c r="A13565">
        <v>13717</v>
      </c>
      <c r="B13565">
        <v>509</v>
      </c>
      <c r="C13565">
        <v>4832</v>
      </c>
      <c r="D13565">
        <v>2.99</v>
      </c>
      <c r="E13565" s="1">
        <v>38541.754861111112</v>
      </c>
    </row>
    <row r="13566" spans="1:5" x14ac:dyDescent="0.3">
      <c r="A13566">
        <v>13718</v>
      </c>
      <c r="B13566">
        <v>509</v>
      </c>
      <c r="C13566">
        <v>5008</v>
      </c>
      <c r="D13566">
        <v>2.99</v>
      </c>
      <c r="E13566" s="1">
        <v>38542.063194444447</v>
      </c>
    </row>
    <row r="13567" spans="1:5" x14ac:dyDescent="0.3">
      <c r="A13567">
        <v>13719</v>
      </c>
      <c r="B13567">
        <v>509</v>
      </c>
      <c r="C13567">
        <v>6591</v>
      </c>
      <c r="D13567">
        <v>5.99</v>
      </c>
      <c r="E13567" s="1">
        <v>38545.300694444442</v>
      </c>
    </row>
    <row r="13568" spans="1:5" x14ac:dyDescent="0.3">
      <c r="A13568">
        <v>13720</v>
      </c>
      <c r="B13568">
        <v>509</v>
      </c>
      <c r="C13568">
        <v>7848</v>
      </c>
      <c r="D13568">
        <v>6.99</v>
      </c>
      <c r="E13568" s="1">
        <v>38561.39166666667</v>
      </c>
    </row>
    <row r="13569" spans="1:5" x14ac:dyDescent="0.3">
      <c r="A13569">
        <v>13721</v>
      </c>
      <c r="B13569">
        <v>509</v>
      </c>
      <c r="C13569">
        <v>8114</v>
      </c>
      <c r="D13569">
        <v>8.99</v>
      </c>
      <c r="E13569" s="1">
        <v>38561.801388888889</v>
      </c>
    </row>
    <row r="13570" spans="1:5" x14ac:dyDescent="0.3">
      <c r="A13570">
        <v>13722</v>
      </c>
      <c r="B13570">
        <v>509</v>
      </c>
      <c r="C13570">
        <v>8214</v>
      </c>
      <c r="D13570">
        <v>5.99</v>
      </c>
      <c r="E13570" s="1">
        <v>38561.984027777777</v>
      </c>
    </row>
    <row r="13571" spans="1:5" x14ac:dyDescent="0.3">
      <c r="A13571">
        <v>13723</v>
      </c>
      <c r="B13571">
        <v>509</v>
      </c>
      <c r="C13571">
        <v>8240</v>
      </c>
      <c r="D13571">
        <v>0.98999999999999899</v>
      </c>
      <c r="E13571" s="1">
        <v>38562.022916666669</v>
      </c>
    </row>
    <row r="13572" spans="1:5" x14ac:dyDescent="0.3">
      <c r="A13572">
        <v>13724</v>
      </c>
      <c r="B13572">
        <v>509</v>
      </c>
      <c r="C13572">
        <v>10189</v>
      </c>
      <c r="D13572">
        <v>4.99</v>
      </c>
      <c r="E13572" s="1">
        <v>38565.017361111109</v>
      </c>
    </row>
    <row r="13573" spans="1:5" x14ac:dyDescent="0.3">
      <c r="A13573">
        <v>13725</v>
      </c>
      <c r="B13573">
        <v>509</v>
      </c>
      <c r="C13573">
        <v>10988</v>
      </c>
      <c r="D13573">
        <v>5.99</v>
      </c>
      <c r="E13573" s="1">
        <v>38566.193055555559</v>
      </c>
    </row>
    <row r="13574" spans="1:5" x14ac:dyDescent="0.3">
      <c r="A13574">
        <v>13726</v>
      </c>
      <c r="B13574">
        <v>509</v>
      </c>
      <c r="C13574">
        <v>11814</v>
      </c>
      <c r="D13574">
        <v>6.99</v>
      </c>
      <c r="E13574" s="1">
        <v>38581.506249999999</v>
      </c>
    </row>
    <row r="13575" spans="1:5" x14ac:dyDescent="0.3">
      <c r="A13575">
        <v>13727</v>
      </c>
      <c r="B13575">
        <v>509</v>
      </c>
      <c r="C13575">
        <v>12109</v>
      </c>
      <c r="D13575">
        <v>4.99</v>
      </c>
      <c r="E13575" s="1">
        <v>38581.956944444442</v>
      </c>
    </row>
    <row r="13576" spans="1:5" x14ac:dyDescent="0.3">
      <c r="A13576">
        <v>13728</v>
      </c>
      <c r="B13576">
        <v>509</v>
      </c>
      <c r="C13576">
        <v>14045</v>
      </c>
      <c r="D13576">
        <v>4.99</v>
      </c>
      <c r="E13576" s="1">
        <v>38584.909722222219</v>
      </c>
    </row>
    <row r="13577" spans="1:5" x14ac:dyDescent="0.3">
      <c r="A13577">
        <v>13729</v>
      </c>
      <c r="B13577">
        <v>509</v>
      </c>
      <c r="C13577">
        <v>14994</v>
      </c>
      <c r="D13577">
        <v>5.99</v>
      </c>
      <c r="E13577" s="1">
        <v>38586.327777777777</v>
      </c>
    </row>
    <row r="13578" spans="1:5" x14ac:dyDescent="0.3">
      <c r="A13578">
        <v>13730</v>
      </c>
      <c r="B13578">
        <v>509</v>
      </c>
      <c r="C13578">
        <v>15965</v>
      </c>
      <c r="D13578">
        <v>2.99</v>
      </c>
      <c r="E13578" s="1">
        <v>38587.823611111111</v>
      </c>
    </row>
    <row r="13579" spans="1:5" x14ac:dyDescent="0.3">
      <c r="A13579">
        <v>13731</v>
      </c>
      <c r="B13579">
        <v>510</v>
      </c>
      <c r="C13579">
        <v>75</v>
      </c>
      <c r="D13579">
        <v>8.99</v>
      </c>
      <c r="E13579" s="1">
        <v>38497.467361111114</v>
      </c>
    </row>
    <row r="13580" spans="1:5" x14ac:dyDescent="0.3">
      <c r="A13580">
        <v>13732</v>
      </c>
      <c r="B13580">
        <v>510</v>
      </c>
      <c r="C13580">
        <v>372</v>
      </c>
      <c r="D13580">
        <v>5.99</v>
      </c>
      <c r="E13580" s="1">
        <v>38499.342361111114</v>
      </c>
    </row>
    <row r="13581" spans="1:5" x14ac:dyDescent="0.3">
      <c r="A13581">
        <v>13733</v>
      </c>
      <c r="B13581">
        <v>510</v>
      </c>
      <c r="C13581">
        <v>1118</v>
      </c>
      <c r="D13581">
        <v>4.99</v>
      </c>
      <c r="E13581" s="1">
        <v>38503.682638888888</v>
      </c>
    </row>
    <row r="13582" spans="1:5" x14ac:dyDescent="0.3">
      <c r="A13582">
        <v>13734</v>
      </c>
      <c r="B13582">
        <v>510</v>
      </c>
      <c r="C13582">
        <v>1435</v>
      </c>
      <c r="D13582">
        <v>5.99</v>
      </c>
      <c r="E13582" s="1">
        <v>38518.772222222222</v>
      </c>
    </row>
    <row r="13583" spans="1:5" x14ac:dyDescent="0.3">
      <c r="A13583">
        <v>13735</v>
      </c>
      <c r="B13583">
        <v>510</v>
      </c>
      <c r="C13583">
        <v>1757</v>
      </c>
      <c r="D13583">
        <v>0.98999999999999899</v>
      </c>
      <c r="E13583" s="1">
        <v>38519.730555555558</v>
      </c>
    </row>
    <row r="13584" spans="1:5" x14ac:dyDescent="0.3">
      <c r="A13584">
        <v>13736</v>
      </c>
      <c r="B13584">
        <v>510</v>
      </c>
      <c r="C13584">
        <v>1925</v>
      </c>
      <c r="D13584">
        <v>0.98999999999999899</v>
      </c>
      <c r="E13584" s="1">
        <v>38520.261111111111</v>
      </c>
    </row>
    <row r="13585" spans="1:5" x14ac:dyDescent="0.3">
      <c r="A13585">
        <v>13737</v>
      </c>
      <c r="B13585">
        <v>510</v>
      </c>
      <c r="C13585">
        <v>2729</v>
      </c>
      <c r="D13585">
        <v>8.99</v>
      </c>
      <c r="E13585" s="1">
        <v>38522.629166666666</v>
      </c>
    </row>
    <row r="13586" spans="1:5" x14ac:dyDescent="0.3">
      <c r="A13586">
        <v>13738</v>
      </c>
      <c r="B13586">
        <v>510</v>
      </c>
      <c r="C13586">
        <v>2806</v>
      </c>
      <c r="D13586">
        <v>0.98999999999999899</v>
      </c>
      <c r="E13586" s="1">
        <v>38522.8125</v>
      </c>
    </row>
    <row r="13587" spans="1:5" x14ac:dyDescent="0.3">
      <c r="A13587">
        <v>13739</v>
      </c>
      <c r="B13587">
        <v>510</v>
      </c>
      <c r="C13587">
        <v>2817</v>
      </c>
      <c r="D13587">
        <v>0.98999999999999899</v>
      </c>
      <c r="E13587" s="1">
        <v>38522.836805555555</v>
      </c>
    </row>
    <row r="13588" spans="1:5" x14ac:dyDescent="0.3">
      <c r="A13588">
        <v>13740</v>
      </c>
      <c r="B13588">
        <v>510</v>
      </c>
      <c r="C13588">
        <v>3352</v>
      </c>
      <c r="D13588">
        <v>8.99</v>
      </c>
      <c r="E13588" s="1">
        <v>38524.476388888892</v>
      </c>
    </row>
    <row r="13589" spans="1:5" x14ac:dyDescent="0.3">
      <c r="A13589">
        <v>13741</v>
      </c>
      <c r="B13589">
        <v>510</v>
      </c>
      <c r="C13589">
        <v>3465</v>
      </c>
      <c r="D13589">
        <v>5.99</v>
      </c>
      <c r="E13589" s="1">
        <v>38524.923611111109</v>
      </c>
    </row>
    <row r="13590" spans="1:5" x14ac:dyDescent="0.3">
      <c r="A13590">
        <v>13742</v>
      </c>
      <c r="B13590">
        <v>510</v>
      </c>
      <c r="C13590">
        <v>3744</v>
      </c>
      <c r="D13590">
        <v>2.99</v>
      </c>
      <c r="E13590" s="1">
        <v>38539.506944444445</v>
      </c>
    </row>
    <row r="13591" spans="1:5" x14ac:dyDescent="0.3">
      <c r="A13591">
        <v>13743</v>
      </c>
      <c r="B13591">
        <v>510</v>
      </c>
      <c r="C13591">
        <v>4014</v>
      </c>
      <c r="D13591">
        <v>4.99</v>
      </c>
      <c r="E13591" s="1">
        <v>38540.040277777778</v>
      </c>
    </row>
    <row r="13592" spans="1:5" x14ac:dyDescent="0.3">
      <c r="A13592">
        <v>13744</v>
      </c>
      <c r="B13592">
        <v>510</v>
      </c>
      <c r="C13592">
        <v>5851</v>
      </c>
      <c r="D13592">
        <v>4.99</v>
      </c>
      <c r="E13592" s="1">
        <v>38543.736111111109</v>
      </c>
    </row>
    <row r="13593" spans="1:5" x14ac:dyDescent="0.3">
      <c r="A13593">
        <v>13745</v>
      </c>
      <c r="B13593">
        <v>510</v>
      </c>
      <c r="C13593">
        <v>6531</v>
      </c>
      <c r="D13593">
        <v>1.99</v>
      </c>
      <c r="E13593" s="1">
        <v>38545.190972222219</v>
      </c>
    </row>
    <row r="13594" spans="1:5" x14ac:dyDescent="0.3">
      <c r="A13594">
        <v>13746</v>
      </c>
      <c r="B13594">
        <v>510</v>
      </c>
      <c r="C13594">
        <v>7457</v>
      </c>
      <c r="D13594">
        <v>2.99</v>
      </c>
      <c r="E13594" s="1">
        <v>38560.774305555555</v>
      </c>
    </row>
    <row r="13595" spans="1:5" x14ac:dyDescent="0.3">
      <c r="A13595">
        <v>13747</v>
      </c>
      <c r="B13595">
        <v>510</v>
      </c>
      <c r="C13595">
        <v>7678</v>
      </c>
      <c r="D13595">
        <v>8.99</v>
      </c>
      <c r="E13595" s="1">
        <v>38561.123611111114</v>
      </c>
    </row>
    <row r="13596" spans="1:5" x14ac:dyDescent="0.3">
      <c r="A13596">
        <v>13748</v>
      </c>
      <c r="B13596">
        <v>510</v>
      </c>
      <c r="C13596">
        <v>7794</v>
      </c>
      <c r="D13596">
        <v>9.99</v>
      </c>
      <c r="E13596" s="1">
        <v>38561.311111111114</v>
      </c>
    </row>
    <row r="13597" spans="1:5" x14ac:dyDescent="0.3">
      <c r="A13597">
        <v>13749</v>
      </c>
      <c r="B13597">
        <v>510</v>
      </c>
      <c r="C13597">
        <v>8763</v>
      </c>
      <c r="D13597">
        <v>3.99</v>
      </c>
      <c r="E13597" s="1">
        <v>38562.818055555559</v>
      </c>
    </row>
    <row r="13598" spans="1:5" x14ac:dyDescent="0.3">
      <c r="A13598">
        <v>13750</v>
      </c>
      <c r="B13598">
        <v>510</v>
      </c>
      <c r="C13598">
        <v>8926</v>
      </c>
      <c r="D13598">
        <v>4.99</v>
      </c>
      <c r="E13598" s="1">
        <v>38563.090277777781</v>
      </c>
    </row>
    <row r="13599" spans="1:5" x14ac:dyDescent="0.3">
      <c r="A13599">
        <v>13751</v>
      </c>
      <c r="B13599">
        <v>510</v>
      </c>
      <c r="C13599">
        <v>10131</v>
      </c>
      <c r="D13599">
        <v>0.98999999999999899</v>
      </c>
      <c r="E13599" s="1">
        <v>38564.90625</v>
      </c>
    </row>
    <row r="13600" spans="1:5" x14ac:dyDescent="0.3">
      <c r="A13600">
        <v>13752</v>
      </c>
      <c r="B13600">
        <v>510</v>
      </c>
      <c r="C13600">
        <v>10265</v>
      </c>
      <c r="D13600">
        <v>7.99</v>
      </c>
      <c r="E13600" s="1">
        <v>38565.128472222219</v>
      </c>
    </row>
    <row r="13601" spans="1:5" x14ac:dyDescent="0.3">
      <c r="A13601">
        <v>13753</v>
      </c>
      <c r="B13601">
        <v>510</v>
      </c>
      <c r="C13601">
        <v>11996</v>
      </c>
      <c r="D13601">
        <v>4.99</v>
      </c>
      <c r="E13601" s="1">
        <v>38581.773611111108</v>
      </c>
    </row>
    <row r="13602" spans="1:5" x14ac:dyDescent="0.3">
      <c r="A13602">
        <v>13754</v>
      </c>
      <c r="B13602">
        <v>510</v>
      </c>
      <c r="C13602">
        <v>12317</v>
      </c>
      <c r="D13602">
        <v>0.98999999999999899</v>
      </c>
      <c r="E13602" s="1">
        <v>38582.261805555558</v>
      </c>
    </row>
    <row r="13603" spans="1:5" x14ac:dyDescent="0.3">
      <c r="A13603">
        <v>13755</v>
      </c>
      <c r="B13603">
        <v>510</v>
      </c>
      <c r="C13603">
        <v>12406</v>
      </c>
      <c r="D13603">
        <v>2.99</v>
      </c>
      <c r="E13603" s="1">
        <v>38582.401388888888</v>
      </c>
    </row>
    <row r="13604" spans="1:5" x14ac:dyDescent="0.3">
      <c r="A13604">
        <v>13756</v>
      </c>
      <c r="B13604">
        <v>510</v>
      </c>
      <c r="C13604">
        <v>15065</v>
      </c>
      <c r="D13604">
        <v>4.99</v>
      </c>
      <c r="E13604" s="1">
        <v>38586.448611111111</v>
      </c>
    </row>
    <row r="13605" spans="1:5" x14ac:dyDescent="0.3">
      <c r="A13605">
        <v>13757</v>
      </c>
      <c r="B13605">
        <v>511</v>
      </c>
      <c r="C13605">
        <v>56</v>
      </c>
      <c r="D13605">
        <v>2.99</v>
      </c>
      <c r="E13605" s="1">
        <v>38497.352777777778</v>
      </c>
    </row>
    <row r="13606" spans="1:5" x14ac:dyDescent="0.3">
      <c r="A13606">
        <v>13758</v>
      </c>
      <c r="B13606">
        <v>511</v>
      </c>
      <c r="C13606">
        <v>819</v>
      </c>
      <c r="D13606">
        <v>3.99</v>
      </c>
      <c r="E13606" s="1">
        <v>38501.875</v>
      </c>
    </row>
    <row r="13607" spans="1:5" x14ac:dyDescent="0.3">
      <c r="A13607">
        <v>13759</v>
      </c>
      <c r="B13607">
        <v>511</v>
      </c>
      <c r="C13607">
        <v>1281</v>
      </c>
      <c r="D13607">
        <v>2.99</v>
      </c>
      <c r="E13607" s="1">
        <v>38518.347916666666</v>
      </c>
    </row>
    <row r="13608" spans="1:5" x14ac:dyDescent="0.3">
      <c r="A13608">
        <v>13760</v>
      </c>
      <c r="B13608">
        <v>511</v>
      </c>
      <c r="C13608">
        <v>1508</v>
      </c>
      <c r="D13608">
        <v>2.99</v>
      </c>
      <c r="E13608" s="1">
        <v>38518.939583333333</v>
      </c>
    </row>
    <row r="13609" spans="1:5" x14ac:dyDescent="0.3">
      <c r="A13609">
        <v>13761</v>
      </c>
      <c r="B13609">
        <v>511</v>
      </c>
      <c r="C13609">
        <v>2966</v>
      </c>
      <c r="D13609">
        <v>10.99</v>
      </c>
      <c r="E13609" s="1">
        <v>38523.318749999999</v>
      </c>
    </row>
    <row r="13610" spans="1:5" x14ac:dyDescent="0.3">
      <c r="A13610">
        <v>13762</v>
      </c>
      <c r="B13610">
        <v>511</v>
      </c>
      <c r="C13610">
        <v>3366</v>
      </c>
      <c r="D13610">
        <v>4.99</v>
      </c>
      <c r="E13610" s="1">
        <v>38524.543749999997</v>
      </c>
    </row>
    <row r="13611" spans="1:5" x14ac:dyDescent="0.3">
      <c r="A13611">
        <v>13763</v>
      </c>
      <c r="B13611">
        <v>511</v>
      </c>
      <c r="C13611">
        <v>3600</v>
      </c>
      <c r="D13611">
        <v>4.99</v>
      </c>
      <c r="E13611" s="1">
        <v>38539.22152777778</v>
      </c>
    </row>
    <row r="13612" spans="1:5" x14ac:dyDescent="0.3">
      <c r="A13612">
        <v>13764</v>
      </c>
      <c r="B13612">
        <v>511</v>
      </c>
      <c r="C13612">
        <v>3852</v>
      </c>
      <c r="D13612">
        <v>0.98999999999999899</v>
      </c>
      <c r="E13612" s="1">
        <v>38539.706250000003</v>
      </c>
    </row>
    <row r="13613" spans="1:5" x14ac:dyDescent="0.3">
      <c r="A13613">
        <v>13765</v>
      </c>
      <c r="B13613">
        <v>511</v>
      </c>
      <c r="C13613">
        <v>4482</v>
      </c>
      <c r="D13613">
        <v>4.99</v>
      </c>
      <c r="E13613" s="1">
        <v>38541.042361111111</v>
      </c>
    </row>
    <row r="13614" spans="1:5" x14ac:dyDescent="0.3">
      <c r="A13614">
        <v>13766</v>
      </c>
      <c r="B13614">
        <v>511</v>
      </c>
      <c r="C13614">
        <v>5164</v>
      </c>
      <c r="D13614">
        <v>3.99</v>
      </c>
      <c r="E13614" s="1">
        <v>38542.377083333333</v>
      </c>
    </row>
    <row r="13615" spans="1:5" x14ac:dyDescent="0.3">
      <c r="A13615">
        <v>13767</v>
      </c>
      <c r="B13615">
        <v>511</v>
      </c>
      <c r="C13615">
        <v>5601</v>
      </c>
      <c r="D13615">
        <v>0.98999999999999899</v>
      </c>
      <c r="E13615" s="1">
        <v>38543.205555555556</v>
      </c>
    </row>
    <row r="13616" spans="1:5" x14ac:dyDescent="0.3">
      <c r="A13616">
        <v>13768</v>
      </c>
      <c r="B13616">
        <v>511</v>
      </c>
      <c r="C13616">
        <v>6040</v>
      </c>
      <c r="D13616">
        <v>0.98999999999999899</v>
      </c>
      <c r="E13616" s="1">
        <v>38544.134722222225</v>
      </c>
    </row>
    <row r="13617" spans="1:5" x14ac:dyDescent="0.3">
      <c r="A13617">
        <v>13769</v>
      </c>
      <c r="B13617">
        <v>511</v>
      </c>
      <c r="C13617">
        <v>6320</v>
      </c>
      <c r="D13617">
        <v>0.98999999999999899</v>
      </c>
      <c r="E13617" s="1">
        <v>38544.784722222219</v>
      </c>
    </row>
    <row r="13618" spans="1:5" x14ac:dyDescent="0.3">
      <c r="A13618">
        <v>13770</v>
      </c>
      <c r="B13618">
        <v>511</v>
      </c>
      <c r="C13618">
        <v>8026</v>
      </c>
      <c r="D13618">
        <v>4.99</v>
      </c>
      <c r="E13618" s="1">
        <v>38561.670138888891</v>
      </c>
    </row>
    <row r="13619" spans="1:5" x14ac:dyDescent="0.3">
      <c r="A13619">
        <v>13771</v>
      </c>
      <c r="B13619">
        <v>511</v>
      </c>
      <c r="C13619">
        <v>9095</v>
      </c>
      <c r="D13619">
        <v>0.98999999999999899</v>
      </c>
      <c r="E13619" s="1">
        <v>38563.359722222223</v>
      </c>
    </row>
    <row r="13620" spans="1:5" x14ac:dyDescent="0.3">
      <c r="A13620">
        <v>13772</v>
      </c>
      <c r="B13620">
        <v>511</v>
      </c>
      <c r="C13620">
        <v>9143</v>
      </c>
      <c r="D13620">
        <v>6.99</v>
      </c>
      <c r="E13620" s="1">
        <v>38563.431944444441</v>
      </c>
    </row>
    <row r="13621" spans="1:5" x14ac:dyDescent="0.3">
      <c r="A13621">
        <v>13773</v>
      </c>
      <c r="B13621">
        <v>511</v>
      </c>
      <c r="C13621">
        <v>9760</v>
      </c>
      <c r="D13621">
        <v>4.99</v>
      </c>
      <c r="E13621" s="1">
        <v>38564.395138888889</v>
      </c>
    </row>
    <row r="13622" spans="1:5" x14ac:dyDescent="0.3">
      <c r="A13622">
        <v>13774</v>
      </c>
      <c r="B13622">
        <v>511</v>
      </c>
      <c r="C13622">
        <v>10231</v>
      </c>
      <c r="D13622">
        <v>2.99</v>
      </c>
      <c r="E13622" s="1">
        <v>38565.076388888891</v>
      </c>
    </row>
    <row r="13623" spans="1:5" x14ac:dyDescent="0.3">
      <c r="A13623">
        <v>13775</v>
      </c>
      <c r="B13623">
        <v>511</v>
      </c>
      <c r="C13623">
        <v>10429</v>
      </c>
      <c r="D13623">
        <v>2.99</v>
      </c>
      <c r="E13623" s="1">
        <v>38565.356944444444</v>
      </c>
    </row>
    <row r="13624" spans="1:5" x14ac:dyDescent="0.3">
      <c r="A13624">
        <v>13776</v>
      </c>
      <c r="B13624">
        <v>511</v>
      </c>
      <c r="C13624">
        <v>12110</v>
      </c>
      <c r="D13624">
        <v>6.99</v>
      </c>
      <c r="E13624" s="1">
        <v>38581.957638888889</v>
      </c>
    </row>
    <row r="13625" spans="1:5" x14ac:dyDescent="0.3">
      <c r="A13625">
        <v>13777</v>
      </c>
      <c r="B13625">
        <v>511</v>
      </c>
      <c r="C13625">
        <v>12920</v>
      </c>
      <c r="D13625">
        <v>4.99</v>
      </c>
      <c r="E13625" s="1">
        <v>38583.188888888886</v>
      </c>
    </row>
    <row r="13626" spans="1:5" x14ac:dyDescent="0.3">
      <c r="A13626">
        <v>13778</v>
      </c>
      <c r="B13626">
        <v>511</v>
      </c>
      <c r="C13626">
        <v>14213</v>
      </c>
      <c r="D13626">
        <v>4.99</v>
      </c>
      <c r="E13626" s="1">
        <v>38585.1875</v>
      </c>
    </row>
    <row r="13627" spans="1:5" x14ac:dyDescent="0.3">
      <c r="A13627">
        <v>13779</v>
      </c>
      <c r="B13627">
        <v>511</v>
      </c>
      <c r="C13627">
        <v>14302</v>
      </c>
      <c r="D13627">
        <v>6.99</v>
      </c>
      <c r="E13627" s="1">
        <v>38585.304861111108</v>
      </c>
    </row>
    <row r="13628" spans="1:5" x14ac:dyDescent="0.3">
      <c r="A13628">
        <v>13780</v>
      </c>
      <c r="B13628">
        <v>511</v>
      </c>
      <c r="C13628">
        <v>15172</v>
      </c>
      <c r="D13628">
        <v>4.99</v>
      </c>
      <c r="E13628" s="1">
        <v>38586.642361111109</v>
      </c>
    </row>
    <row r="13629" spans="1:5" x14ac:dyDescent="0.3">
      <c r="A13629">
        <v>13781</v>
      </c>
      <c r="B13629">
        <v>512</v>
      </c>
      <c r="C13629">
        <v>1176</v>
      </c>
      <c r="D13629">
        <v>6.99</v>
      </c>
      <c r="E13629" s="1">
        <v>38518.019444444442</v>
      </c>
    </row>
    <row r="13630" spans="1:5" x14ac:dyDescent="0.3">
      <c r="A13630">
        <v>13782</v>
      </c>
      <c r="B13630">
        <v>512</v>
      </c>
      <c r="C13630">
        <v>2029</v>
      </c>
      <c r="D13630">
        <v>4.99</v>
      </c>
      <c r="E13630" s="1">
        <v>38520.548611111109</v>
      </c>
    </row>
    <row r="13631" spans="1:5" x14ac:dyDescent="0.3">
      <c r="A13631">
        <v>13783</v>
      </c>
      <c r="B13631">
        <v>512</v>
      </c>
      <c r="C13631">
        <v>2364</v>
      </c>
      <c r="D13631">
        <v>2.99</v>
      </c>
      <c r="E13631" s="1">
        <v>38521.567361111112</v>
      </c>
    </row>
    <row r="13632" spans="1:5" x14ac:dyDescent="0.3">
      <c r="A13632">
        <v>13784</v>
      </c>
      <c r="B13632">
        <v>512</v>
      </c>
      <c r="C13632">
        <v>4752</v>
      </c>
      <c r="D13632">
        <v>5.99</v>
      </c>
      <c r="E13632" s="1">
        <v>38541.59375</v>
      </c>
    </row>
    <row r="13633" spans="1:5" x14ac:dyDescent="0.3">
      <c r="A13633">
        <v>13785</v>
      </c>
      <c r="B13633">
        <v>512</v>
      </c>
      <c r="C13633">
        <v>4799</v>
      </c>
      <c r="D13633">
        <v>0.98999999999999899</v>
      </c>
      <c r="E13633" s="1">
        <v>38541.700694444444</v>
      </c>
    </row>
    <row r="13634" spans="1:5" x14ac:dyDescent="0.3">
      <c r="A13634">
        <v>13786</v>
      </c>
      <c r="B13634">
        <v>512</v>
      </c>
      <c r="C13634">
        <v>5064</v>
      </c>
      <c r="D13634">
        <v>6.99</v>
      </c>
      <c r="E13634" s="1">
        <v>38542.193055555559</v>
      </c>
    </row>
    <row r="13635" spans="1:5" x14ac:dyDescent="0.3">
      <c r="A13635">
        <v>13787</v>
      </c>
      <c r="B13635">
        <v>512</v>
      </c>
      <c r="C13635">
        <v>5813</v>
      </c>
      <c r="D13635">
        <v>3.99</v>
      </c>
      <c r="E13635" s="1">
        <v>38543.648611111108</v>
      </c>
    </row>
    <row r="13636" spans="1:5" x14ac:dyDescent="0.3">
      <c r="A13636">
        <v>13788</v>
      </c>
      <c r="B13636">
        <v>512</v>
      </c>
      <c r="C13636">
        <v>7219</v>
      </c>
      <c r="D13636">
        <v>2.99</v>
      </c>
      <c r="E13636" s="1">
        <v>38560.399305555555</v>
      </c>
    </row>
    <row r="13637" spans="1:5" x14ac:dyDescent="0.3">
      <c r="A13637">
        <v>13789</v>
      </c>
      <c r="B13637">
        <v>512</v>
      </c>
      <c r="C13637">
        <v>7507</v>
      </c>
      <c r="D13637">
        <v>0.98999999999999899</v>
      </c>
      <c r="E13637" s="1">
        <v>38560.854861111111</v>
      </c>
    </row>
    <row r="13638" spans="1:5" x14ac:dyDescent="0.3">
      <c r="A13638">
        <v>13790</v>
      </c>
      <c r="B13638">
        <v>512</v>
      </c>
      <c r="C13638">
        <v>7715</v>
      </c>
      <c r="D13638">
        <v>6.99</v>
      </c>
      <c r="E13638" s="1">
        <v>38561.188888888886</v>
      </c>
    </row>
    <row r="13639" spans="1:5" x14ac:dyDescent="0.3">
      <c r="A13639">
        <v>13791</v>
      </c>
      <c r="B13639">
        <v>512</v>
      </c>
      <c r="C13639">
        <v>8868</v>
      </c>
      <c r="D13639">
        <v>4.99</v>
      </c>
      <c r="E13639" s="1">
        <v>38563.001388888886</v>
      </c>
    </row>
    <row r="13640" spans="1:5" x14ac:dyDescent="0.3">
      <c r="A13640">
        <v>13792</v>
      </c>
      <c r="B13640">
        <v>512</v>
      </c>
      <c r="C13640">
        <v>9055</v>
      </c>
      <c r="D13640">
        <v>2.99</v>
      </c>
      <c r="E13640" s="1">
        <v>38563.300694444442</v>
      </c>
    </row>
    <row r="13641" spans="1:5" x14ac:dyDescent="0.3">
      <c r="A13641">
        <v>13793</v>
      </c>
      <c r="B13641">
        <v>512</v>
      </c>
      <c r="C13641">
        <v>10232</v>
      </c>
      <c r="D13641">
        <v>4.99</v>
      </c>
      <c r="E13641" s="1">
        <v>38565.076388888891</v>
      </c>
    </row>
    <row r="13642" spans="1:5" x14ac:dyDescent="0.3">
      <c r="A13642">
        <v>13794</v>
      </c>
      <c r="B13642">
        <v>512</v>
      </c>
      <c r="C13642">
        <v>10670</v>
      </c>
      <c r="D13642">
        <v>3.99</v>
      </c>
      <c r="E13642" s="1">
        <v>38565.713194444441</v>
      </c>
    </row>
    <row r="13643" spans="1:5" x14ac:dyDescent="0.3">
      <c r="A13643">
        <v>13795</v>
      </c>
      <c r="B13643">
        <v>512</v>
      </c>
      <c r="C13643">
        <v>11818</v>
      </c>
      <c r="D13643">
        <v>9.99</v>
      </c>
      <c r="E13643" s="1">
        <v>38581.515277777777</v>
      </c>
    </row>
    <row r="13644" spans="1:5" x14ac:dyDescent="0.3">
      <c r="A13644">
        <v>13796</v>
      </c>
      <c r="B13644">
        <v>512</v>
      </c>
      <c r="C13644">
        <v>12957</v>
      </c>
      <c r="D13644">
        <v>8.99</v>
      </c>
      <c r="E13644" s="1">
        <v>38583.258333333331</v>
      </c>
    </row>
    <row r="13645" spans="1:5" x14ac:dyDescent="0.3">
      <c r="A13645">
        <v>13797</v>
      </c>
      <c r="B13645">
        <v>512</v>
      </c>
      <c r="C13645">
        <v>13156</v>
      </c>
      <c r="D13645">
        <v>4.99</v>
      </c>
      <c r="E13645" s="1">
        <v>38583.548611111109</v>
      </c>
    </row>
    <row r="13646" spans="1:5" x14ac:dyDescent="0.3">
      <c r="A13646">
        <v>13798</v>
      </c>
      <c r="B13646">
        <v>512</v>
      </c>
      <c r="C13646">
        <v>13771</v>
      </c>
      <c r="D13646">
        <v>0.98999999999999899</v>
      </c>
      <c r="E13646" s="1">
        <v>38584.490972222222</v>
      </c>
    </row>
    <row r="13647" spans="1:5" x14ac:dyDescent="0.3">
      <c r="A13647">
        <v>13799</v>
      </c>
      <c r="B13647">
        <v>512</v>
      </c>
      <c r="C13647">
        <v>14288</v>
      </c>
      <c r="D13647">
        <v>4.99</v>
      </c>
      <c r="E13647" s="1">
        <v>38585.289583333331</v>
      </c>
    </row>
    <row r="13648" spans="1:5" x14ac:dyDescent="0.3">
      <c r="A13648">
        <v>13800</v>
      </c>
      <c r="B13648">
        <v>512</v>
      </c>
      <c r="C13648">
        <v>14870</v>
      </c>
      <c r="D13648">
        <v>2.99</v>
      </c>
      <c r="E13648" s="1">
        <v>38586.140972222223</v>
      </c>
    </row>
    <row r="13649" spans="1:5" x14ac:dyDescent="0.3">
      <c r="A13649">
        <v>13801</v>
      </c>
      <c r="B13649">
        <v>512</v>
      </c>
      <c r="C13649">
        <v>15153</v>
      </c>
      <c r="D13649">
        <v>2.99</v>
      </c>
      <c r="E13649" s="1">
        <v>38586.601388888892</v>
      </c>
    </row>
    <row r="13650" spans="1:5" x14ac:dyDescent="0.3">
      <c r="A13650">
        <v>13802</v>
      </c>
      <c r="B13650">
        <v>512</v>
      </c>
      <c r="C13650">
        <v>15265</v>
      </c>
      <c r="D13650">
        <v>3.99</v>
      </c>
      <c r="E13650" s="1">
        <v>38586.774305555555</v>
      </c>
    </row>
    <row r="13651" spans="1:5" x14ac:dyDescent="0.3">
      <c r="A13651">
        <v>13803</v>
      </c>
      <c r="B13651">
        <v>512</v>
      </c>
      <c r="C13651">
        <v>15317</v>
      </c>
      <c r="D13651">
        <v>3.99</v>
      </c>
      <c r="E13651" s="1">
        <v>38586.843055555553</v>
      </c>
    </row>
    <row r="13652" spans="1:5" x14ac:dyDescent="0.3">
      <c r="A13652">
        <v>13804</v>
      </c>
      <c r="B13652">
        <v>512</v>
      </c>
      <c r="C13652">
        <v>15733</v>
      </c>
      <c r="D13652">
        <v>4.99</v>
      </c>
      <c r="E13652" s="1">
        <v>38587.484027777777</v>
      </c>
    </row>
    <row r="13653" spans="1:5" x14ac:dyDescent="0.3">
      <c r="A13653">
        <v>13805</v>
      </c>
      <c r="B13653">
        <v>512</v>
      </c>
      <c r="C13653">
        <v>15990</v>
      </c>
      <c r="D13653">
        <v>4.99</v>
      </c>
      <c r="E13653" s="1">
        <v>38587.850694444445</v>
      </c>
    </row>
    <row r="13654" spans="1:5" x14ac:dyDescent="0.3">
      <c r="A13654">
        <v>13807</v>
      </c>
      <c r="B13654">
        <v>513</v>
      </c>
      <c r="C13654">
        <v>993</v>
      </c>
      <c r="D13654">
        <v>4.99</v>
      </c>
      <c r="E13654" s="1">
        <v>38502.995833333334</v>
      </c>
    </row>
    <row r="13655" spans="1:5" x14ac:dyDescent="0.3">
      <c r="A13655">
        <v>13808</v>
      </c>
      <c r="B13655">
        <v>513</v>
      </c>
      <c r="C13655">
        <v>1607</v>
      </c>
      <c r="D13655">
        <v>2.99</v>
      </c>
      <c r="E13655" s="1">
        <v>38519.267361111109</v>
      </c>
    </row>
    <row r="13656" spans="1:5" x14ac:dyDescent="0.3">
      <c r="A13656">
        <v>13809</v>
      </c>
      <c r="B13656">
        <v>513</v>
      </c>
      <c r="C13656">
        <v>2290</v>
      </c>
      <c r="D13656">
        <v>7.99</v>
      </c>
      <c r="E13656" s="1">
        <v>38521.31527777778</v>
      </c>
    </row>
    <row r="13657" spans="1:5" x14ac:dyDescent="0.3">
      <c r="A13657">
        <v>13810</v>
      </c>
      <c r="B13657">
        <v>513</v>
      </c>
      <c r="C13657">
        <v>2737</v>
      </c>
      <c r="D13657">
        <v>1.99</v>
      </c>
      <c r="E13657" s="1">
        <v>38522.658333333333</v>
      </c>
    </row>
    <row r="13658" spans="1:5" x14ac:dyDescent="0.3">
      <c r="A13658">
        <v>13811</v>
      </c>
      <c r="B13658">
        <v>513</v>
      </c>
      <c r="C13658">
        <v>3872</v>
      </c>
      <c r="D13658">
        <v>0.98999999999999899</v>
      </c>
      <c r="E13658" s="1">
        <v>38539.75</v>
      </c>
    </row>
    <row r="13659" spans="1:5" x14ac:dyDescent="0.3">
      <c r="A13659">
        <v>13812</v>
      </c>
      <c r="B13659">
        <v>513</v>
      </c>
      <c r="C13659">
        <v>4055</v>
      </c>
      <c r="D13659">
        <v>2.99</v>
      </c>
      <c r="E13659" s="1">
        <v>38540.15902777778</v>
      </c>
    </row>
    <row r="13660" spans="1:5" x14ac:dyDescent="0.3">
      <c r="A13660">
        <v>13813</v>
      </c>
      <c r="B13660">
        <v>513</v>
      </c>
      <c r="C13660">
        <v>4178</v>
      </c>
      <c r="D13660">
        <v>4.99</v>
      </c>
      <c r="E13660" s="1">
        <v>38540.426388888889</v>
      </c>
    </row>
    <row r="13661" spans="1:5" x14ac:dyDescent="0.3">
      <c r="A13661">
        <v>13814</v>
      </c>
      <c r="B13661">
        <v>513</v>
      </c>
      <c r="C13661">
        <v>4220</v>
      </c>
      <c r="D13661">
        <v>4.99</v>
      </c>
      <c r="E13661" s="1">
        <v>38540.508333333331</v>
      </c>
    </row>
    <row r="13662" spans="1:5" x14ac:dyDescent="0.3">
      <c r="A13662">
        <v>13815</v>
      </c>
      <c r="B13662">
        <v>513</v>
      </c>
      <c r="C13662">
        <v>5741</v>
      </c>
      <c r="D13662">
        <v>7.99</v>
      </c>
      <c r="E13662" s="1">
        <v>38543.496527777781</v>
      </c>
    </row>
    <row r="13663" spans="1:5" x14ac:dyDescent="0.3">
      <c r="A13663">
        <v>13816</v>
      </c>
      <c r="B13663">
        <v>513</v>
      </c>
      <c r="C13663">
        <v>6027</v>
      </c>
      <c r="D13663">
        <v>4.99</v>
      </c>
      <c r="E13663" s="1">
        <v>38544.101388888892</v>
      </c>
    </row>
    <row r="13664" spans="1:5" x14ac:dyDescent="0.3">
      <c r="A13664">
        <v>13817</v>
      </c>
      <c r="B13664">
        <v>513</v>
      </c>
      <c r="C13664">
        <v>7655</v>
      </c>
      <c r="D13664">
        <v>0.98999999999999899</v>
      </c>
      <c r="E13664" s="1">
        <v>38561.084027777775</v>
      </c>
    </row>
    <row r="13665" spans="1:5" x14ac:dyDescent="0.3">
      <c r="A13665">
        <v>13818</v>
      </c>
      <c r="B13665">
        <v>513</v>
      </c>
      <c r="C13665">
        <v>8320</v>
      </c>
      <c r="D13665">
        <v>4.99</v>
      </c>
      <c r="E13665" s="1">
        <v>38562.15902777778</v>
      </c>
    </row>
    <row r="13666" spans="1:5" x14ac:dyDescent="0.3">
      <c r="A13666">
        <v>13819</v>
      </c>
      <c r="B13666">
        <v>513</v>
      </c>
      <c r="C13666">
        <v>8350</v>
      </c>
      <c r="D13666">
        <v>4.99</v>
      </c>
      <c r="E13666" s="1">
        <v>38562.201388888891</v>
      </c>
    </row>
    <row r="13667" spans="1:5" x14ac:dyDescent="0.3">
      <c r="A13667">
        <v>13820</v>
      </c>
      <c r="B13667">
        <v>513</v>
      </c>
      <c r="C13667">
        <v>8683</v>
      </c>
      <c r="D13667">
        <v>9.99</v>
      </c>
      <c r="E13667" s="1">
        <v>38562.677083333336</v>
      </c>
    </row>
    <row r="13668" spans="1:5" x14ac:dyDescent="0.3">
      <c r="A13668">
        <v>13821</v>
      </c>
      <c r="B13668">
        <v>513</v>
      </c>
      <c r="C13668">
        <v>8798</v>
      </c>
      <c r="D13668">
        <v>5.99</v>
      </c>
      <c r="E13668" s="1">
        <v>38562.885416666664</v>
      </c>
    </row>
    <row r="13669" spans="1:5" x14ac:dyDescent="0.3">
      <c r="A13669">
        <v>13822</v>
      </c>
      <c r="B13669">
        <v>513</v>
      </c>
      <c r="C13669">
        <v>9862</v>
      </c>
      <c r="D13669">
        <v>2.99</v>
      </c>
      <c r="E13669" s="1">
        <v>38564.545138888891</v>
      </c>
    </row>
    <row r="13670" spans="1:5" x14ac:dyDescent="0.3">
      <c r="A13670">
        <v>13823</v>
      </c>
      <c r="B13670">
        <v>513</v>
      </c>
      <c r="C13670">
        <v>10012</v>
      </c>
      <c r="D13670">
        <v>3.99</v>
      </c>
      <c r="E13670" s="1">
        <v>38564.754166666666</v>
      </c>
    </row>
    <row r="13671" spans="1:5" x14ac:dyDescent="0.3">
      <c r="A13671">
        <v>13824</v>
      </c>
      <c r="B13671">
        <v>513</v>
      </c>
      <c r="C13671">
        <v>11081</v>
      </c>
      <c r="D13671">
        <v>2.99</v>
      </c>
      <c r="E13671" s="1">
        <v>38566.3125</v>
      </c>
    </row>
    <row r="13672" spans="1:5" x14ac:dyDescent="0.3">
      <c r="A13672">
        <v>13825</v>
      </c>
      <c r="B13672">
        <v>513</v>
      </c>
      <c r="C13672">
        <v>11165</v>
      </c>
      <c r="D13672">
        <v>2.99</v>
      </c>
      <c r="E13672" s="1">
        <v>38566.425000000003</v>
      </c>
    </row>
    <row r="13673" spans="1:5" x14ac:dyDescent="0.3">
      <c r="A13673">
        <v>13826</v>
      </c>
      <c r="B13673">
        <v>513</v>
      </c>
      <c r="C13673">
        <v>11407</v>
      </c>
      <c r="D13673">
        <v>3.99</v>
      </c>
      <c r="E13673" s="1">
        <v>38566.804166666669</v>
      </c>
    </row>
    <row r="13674" spans="1:5" x14ac:dyDescent="0.3">
      <c r="A13674">
        <v>13827</v>
      </c>
      <c r="B13674">
        <v>513</v>
      </c>
      <c r="C13674">
        <v>11755</v>
      </c>
      <c r="D13674">
        <v>3.99</v>
      </c>
      <c r="E13674" s="1">
        <v>38581.385416666664</v>
      </c>
    </row>
    <row r="13675" spans="1:5" x14ac:dyDescent="0.3">
      <c r="A13675">
        <v>13828</v>
      </c>
      <c r="B13675">
        <v>513</v>
      </c>
      <c r="C13675">
        <v>12559</v>
      </c>
      <c r="D13675">
        <v>5.99</v>
      </c>
      <c r="E13675" s="1">
        <v>38582.620138888888</v>
      </c>
    </row>
    <row r="13676" spans="1:5" x14ac:dyDescent="0.3">
      <c r="A13676">
        <v>13829</v>
      </c>
      <c r="B13676">
        <v>513</v>
      </c>
      <c r="C13676">
        <v>12784</v>
      </c>
      <c r="D13676">
        <v>2.99</v>
      </c>
      <c r="E13676" s="1">
        <v>38583.001388888886</v>
      </c>
    </row>
    <row r="13677" spans="1:5" x14ac:dyDescent="0.3">
      <c r="A13677">
        <v>13830</v>
      </c>
      <c r="B13677">
        <v>513</v>
      </c>
      <c r="C13677">
        <v>12807</v>
      </c>
      <c r="D13677">
        <v>4.99</v>
      </c>
      <c r="E13677" s="1">
        <v>38583.026388888888</v>
      </c>
    </row>
    <row r="13678" spans="1:5" x14ac:dyDescent="0.3">
      <c r="A13678">
        <v>13831</v>
      </c>
      <c r="B13678">
        <v>513</v>
      </c>
      <c r="C13678">
        <v>13596</v>
      </c>
      <c r="D13678">
        <v>5.99</v>
      </c>
      <c r="E13678" s="1">
        <v>38584.248611111114</v>
      </c>
    </row>
    <row r="13679" spans="1:5" x14ac:dyDescent="0.3">
      <c r="A13679">
        <v>13832</v>
      </c>
      <c r="B13679">
        <v>513</v>
      </c>
      <c r="C13679">
        <v>13690</v>
      </c>
      <c r="D13679">
        <v>4.99</v>
      </c>
      <c r="E13679" s="1">
        <v>38584.379861111112</v>
      </c>
    </row>
    <row r="13680" spans="1:5" x14ac:dyDescent="0.3">
      <c r="A13680">
        <v>13833</v>
      </c>
      <c r="B13680">
        <v>513</v>
      </c>
      <c r="C13680">
        <v>14844</v>
      </c>
      <c r="D13680">
        <v>7.99</v>
      </c>
      <c r="E13680" s="1">
        <v>38586.089583333334</v>
      </c>
    </row>
    <row r="13681" spans="1:5" x14ac:dyDescent="0.3">
      <c r="A13681">
        <v>13834</v>
      </c>
      <c r="B13681">
        <v>513</v>
      </c>
      <c r="C13681">
        <v>14875</v>
      </c>
      <c r="D13681">
        <v>4.99</v>
      </c>
      <c r="E13681" s="1">
        <v>38586.148611111108</v>
      </c>
    </row>
    <row r="13682" spans="1:5" x14ac:dyDescent="0.3">
      <c r="A13682">
        <v>13835</v>
      </c>
      <c r="B13682">
        <v>513</v>
      </c>
      <c r="C13682">
        <v>15035</v>
      </c>
      <c r="D13682">
        <v>4.99</v>
      </c>
      <c r="E13682" s="1">
        <v>38586.398611111108</v>
      </c>
    </row>
    <row r="13683" spans="1:5" x14ac:dyDescent="0.3">
      <c r="A13683">
        <v>13836</v>
      </c>
      <c r="B13683">
        <v>513</v>
      </c>
      <c r="C13683">
        <v>15289</v>
      </c>
      <c r="D13683">
        <v>6.99</v>
      </c>
      <c r="E13683" s="1">
        <v>38586.810416666667</v>
      </c>
    </row>
    <row r="13684" spans="1:5" x14ac:dyDescent="0.3">
      <c r="A13684">
        <v>13837</v>
      </c>
      <c r="B13684">
        <v>513</v>
      </c>
      <c r="C13684">
        <v>15545</v>
      </c>
      <c r="D13684">
        <v>5.99</v>
      </c>
      <c r="E13684" s="1">
        <v>38587.180555555555</v>
      </c>
    </row>
    <row r="13685" spans="1:5" x14ac:dyDescent="0.3">
      <c r="A13685">
        <v>13838</v>
      </c>
      <c r="B13685">
        <v>514</v>
      </c>
      <c r="C13685">
        <v>536</v>
      </c>
      <c r="D13685">
        <v>4.99</v>
      </c>
      <c r="E13685" s="1">
        <v>38500.261805555558</v>
      </c>
    </row>
    <row r="13686" spans="1:5" x14ac:dyDescent="0.3">
      <c r="A13686">
        <v>13839</v>
      </c>
      <c r="B13686">
        <v>514</v>
      </c>
      <c r="C13686">
        <v>1692</v>
      </c>
      <c r="D13686">
        <v>4.99</v>
      </c>
      <c r="E13686" s="1">
        <v>38519.520833333336</v>
      </c>
    </row>
    <row r="13687" spans="1:5" x14ac:dyDescent="0.3">
      <c r="A13687">
        <v>13840</v>
      </c>
      <c r="B13687">
        <v>514</v>
      </c>
      <c r="C13687">
        <v>2002</v>
      </c>
      <c r="D13687">
        <v>3.99</v>
      </c>
      <c r="E13687" s="1">
        <v>38520.48541666667</v>
      </c>
    </row>
    <row r="13688" spans="1:5" x14ac:dyDescent="0.3">
      <c r="A13688">
        <v>13841</v>
      </c>
      <c r="B13688">
        <v>514</v>
      </c>
      <c r="C13688">
        <v>2362</v>
      </c>
      <c r="D13688">
        <v>0.98999999999999899</v>
      </c>
      <c r="E13688" s="1">
        <v>38521.563194444447</v>
      </c>
    </row>
    <row r="13689" spans="1:5" x14ac:dyDescent="0.3">
      <c r="A13689">
        <v>13842</v>
      </c>
      <c r="B13689">
        <v>514</v>
      </c>
      <c r="C13689">
        <v>2789</v>
      </c>
      <c r="D13689">
        <v>0.98999999999999899</v>
      </c>
      <c r="E13689" s="1">
        <v>38522.783333333333</v>
      </c>
    </row>
    <row r="13690" spans="1:5" x14ac:dyDescent="0.3">
      <c r="A13690">
        <v>13843</v>
      </c>
      <c r="B13690">
        <v>514</v>
      </c>
      <c r="C13690">
        <v>3084</v>
      </c>
      <c r="D13690">
        <v>2.99</v>
      </c>
      <c r="E13690" s="1">
        <v>38523.649305555555</v>
      </c>
    </row>
    <row r="13691" spans="1:5" x14ac:dyDescent="0.3">
      <c r="A13691">
        <v>13844</v>
      </c>
      <c r="B13691">
        <v>514</v>
      </c>
      <c r="C13691">
        <v>3385</v>
      </c>
      <c r="D13691">
        <v>0.98999999999999899</v>
      </c>
      <c r="E13691" s="1">
        <v>38524.594444444447</v>
      </c>
    </row>
    <row r="13692" spans="1:5" x14ac:dyDescent="0.3">
      <c r="A13692">
        <v>13845</v>
      </c>
      <c r="B13692">
        <v>514</v>
      </c>
      <c r="C13692">
        <v>3668</v>
      </c>
      <c r="D13692">
        <v>5.99</v>
      </c>
      <c r="E13692" s="1">
        <v>38539.35833333333</v>
      </c>
    </row>
    <row r="13693" spans="1:5" x14ac:dyDescent="0.3">
      <c r="A13693">
        <v>13846</v>
      </c>
      <c r="B13693">
        <v>514</v>
      </c>
      <c r="C13693">
        <v>3860</v>
      </c>
      <c r="D13693">
        <v>2.99</v>
      </c>
      <c r="E13693" s="1">
        <v>38539.722222222219</v>
      </c>
    </row>
    <row r="13694" spans="1:5" x14ac:dyDescent="0.3">
      <c r="A13694">
        <v>13847</v>
      </c>
      <c r="B13694">
        <v>514</v>
      </c>
      <c r="C13694">
        <v>7791</v>
      </c>
      <c r="D13694">
        <v>4.99</v>
      </c>
      <c r="E13694" s="1">
        <v>38561.306944444441</v>
      </c>
    </row>
    <row r="13695" spans="1:5" x14ac:dyDescent="0.3">
      <c r="A13695">
        <v>13848</v>
      </c>
      <c r="B13695">
        <v>514</v>
      </c>
      <c r="C13695">
        <v>9038</v>
      </c>
      <c r="D13695">
        <v>3.99</v>
      </c>
      <c r="E13695" s="1">
        <v>38563.265972222223</v>
      </c>
    </row>
    <row r="13696" spans="1:5" x14ac:dyDescent="0.3">
      <c r="A13696">
        <v>13849</v>
      </c>
      <c r="B13696">
        <v>514</v>
      </c>
      <c r="C13696">
        <v>11675</v>
      </c>
      <c r="D13696">
        <v>1.99</v>
      </c>
      <c r="E13696" s="1">
        <v>38581.247916666667</v>
      </c>
    </row>
    <row r="13697" spans="1:5" x14ac:dyDescent="0.3">
      <c r="A13697">
        <v>13850</v>
      </c>
      <c r="B13697">
        <v>514</v>
      </c>
      <c r="C13697">
        <v>12067</v>
      </c>
      <c r="D13697">
        <v>4.99</v>
      </c>
      <c r="E13697" s="1">
        <v>38581.9</v>
      </c>
    </row>
    <row r="13698" spans="1:5" x14ac:dyDescent="0.3">
      <c r="A13698">
        <v>13851</v>
      </c>
      <c r="B13698">
        <v>514</v>
      </c>
      <c r="C13698">
        <v>12293</v>
      </c>
      <c r="D13698">
        <v>4.99</v>
      </c>
      <c r="E13698" s="1">
        <v>38582.217361111114</v>
      </c>
    </row>
    <row r="13699" spans="1:5" x14ac:dyDescent="0.3">
      <c r="A13699">
        <v>13852</v>
      </c>
      <c r="B13699">
        <v>514</v>
      </c>
      <c r="C13699">
        <v>12302</v>
      </c>
      <c r="D13699">
        <v>4.99</v>
      </c>
      <c r="E13699" s="1">
        <v>38582.236805555556</v>
      </c>
    </row>
    <row r="13700" spans="1:5" x14ac:dyDescent="0.3">
      <c r="A13700">
        <v>13853</v>
      </c>
      <c r="B13700">
        <v>514</v>
      </c>
      <c r="C13700">
        <v>12578</v>
      </c>
      <c r="D13700">
        <v>0.98999999999999899</v>
      </c>
      <c r="E13700" s="1">
        <v>38582.657638888886</v>
      </c>
    </row>
    <row r="13701" spans="1:5" x14ac:dyDescent="0.3">
      <c r="A13701">
        <v>13854</v>
      </c>
      <c r="B13701">
        <v>514</v>
      </c>
      <c r="C13701">
        <v>12752</v>
      </c>
      <c r="D13701">
        <v>2.99</v>
      </c>
      <c r="E13701" s="1">
        <v>38582.939583333333</v>
      </c>
    </row>
    <row r="13702" spans="1:5" x14ac:dyDescent="0.3">
      <c r="A13702">
        <v>13855</v>
      </c>
      <c r="B13702">
        <v>514</v>
      </c>
      <c r="C13702">
        <v>13344</v>
      </c>
      <c r="D13702">
        <v>3.99</v>
      </c>
      <c r="E13702" s="1">
        <v>38583.848611111112</v>
      </c>
    </row>
    <row r="13703" spans="1:5" x14ac:dyDescent="0.3">
      <c r="A13703">
        <v>13856</v>
      </c>
      <c r="B13703">
        <v>514</v>
      </c>
      <c r="C13703">
        <v>14052</v>
      </c>
      <c r="D13703">
        <v>0.98999999999999899</v>
      </c>
      <c r="E13703" s="1">
        <v>38584.924305555556</v>
      </c>
    </row>
    <row r="13704" spans="1:5" x14ac:dyDescent="0.3">
      <c r="A13704">
        <v>13857</v>
      </c>
      <c r="B13704">
        <v>514</v>
      </c>
      <c r="C13704">
        <v>14386</v>
      </c>
      <c r="D13704">
        <v>1.99</v>
      </c>
      <c r="E13704" s="1">
        <v>38585.42083333333</v>
      </c>
    </row>
    <row r="13705" spans="1:5" x14ac:dyDescent="0.3">
      <c r="A13705">
        <v>13858</v>
      </c>
      <c r="B13705">
        <v>514</v>
      </c>
      <c r="C13705">
        <v>15451</v>
      </c>
      <c r="D13705">
        <v>2.99</v>
      </c>
      <c r="E13705" s="1">
        <v>38587.038888888892</v>
      </c>
    </row>
    <row r="13706" spans="1:5" x14ac:dyDescent="0.3">
      <c r="A13706">
        <v>13859</v>
      </c>
      <c r="B13706">
        <v>514</v>
      </c>
      <c r="C13706">
        <v>15776</v>
      </c>
      <c r="D13706">
        <v>5.99</v>
      </c>
      <c r="E13706" s="1">
        <v>38587.55972222222</v>
      </c>
    </row>
    <row r="13707" spans="1:5" x14ac:dyDescent="0.3">
      <c r="A13707">
        <v>13860</v>
      </c>
      <c r="B13707">
        <v>515</v>
      </c>
      <c r="C13707">
        <v>187</v>
      </c>
      <c r="D13707">
        <v>8.99</v>
      </c>
      <c r="E13707" s="1">
        <v>38498.237500000003</v>
      </c>
    </row>
    <row r="13708" spans="1:5" x14ac:dyDescent="0.3">
      <c r="A13708">
        <v>13861</v>
      </c>
      <c r="B13708">
        <v>515</v>
      </c>
      <c r="C13708">
        <v>292</v>
      </c>
      <c r="D13708">
        <v>6.99</v>
      </c>
      <c r="E13708" s="1">
        <v>38498.848611111112</v>
      </c>
    </row>
    <row r="13709" spans="1:5" x14ac:dyDescent="0.3">
      <c r="A13709">
        <v>13862</v>
      </c>
      <c r="B13709">
        <v>515</v>
      </c>
      <c r="C13709">
        <v>1244</v>
      </c>
      <c r="D13709">
        <v>4.99</v>
      </c>
      <c r="E13709" s="1">
        <v>38518.213888888888</v>
      </c>
    </row>
    <row r="13710" spans="1:5" x14ac:dyDescent="0.3">
      <c r="A13710">
        <v>13863</v>
      </c>
      <c r="B13710">
        <v>515</v>
      </c>
      <c r="C13710">
        <v>1531</v>
      </c>
      <c r="D13710">
        <v>5.99</v>
      </c>
      <c r="E13710" s="1">
        <v>38519.027777777781</v>
      </c>
    </row>
    <row r="13711" spans="1:5" x14ac:dyDescent="0.3">
      <c r="A13711">
        <v>13864</v>
      </c>
      <c r="B13711">
        <v>515</v>
      </c>
      <c r="C13711">
        <v>2003</v>
      </c>
      <c r="D13711">
        <v>4.99</v>
      </c>
      <c r="E13711" s="1">
        <v>38520.486111111109</v>
      </c>
    </row>
    <row r="13712" spans="1:5" x14ac:dyDescent="0.3">
      <c r="A13712">
        <v>13865</v>
      </c>
      <c r="B13712">
        <v>515</v>
      </c>
      <c r="C13712">
        <v>2484</v>
      </c>
      <c r="D13712">
        <v>4.99</v>
      </c>
      <c r="E13712" s="1">
        <v>38521.892361111109</v>
      </c>
    </row>
    <row r="13713" spans="1:5" x14ac:dyDescent="0.3">
      <c r="A13713">
        <v>13866</v>
      </c>
      <c r="B13713">
        <v>515</v>
      </c>
      <c r="C13713">
        <v>2513</v>
      </c>
      <c r="D13713">
        <v>0.98999999999999899</v>
      </c>
      <c r="E13713" s="1">
        <v>38521.995138888888</v>
      </c>
    </row>
    <row r="13714" spans="1:5" x14ac:dyDescent="0.3">
      <c r="A13714">
        <v>13867</v>
      </c>
      <c r="B13714">
        <v>515</v>
      </c>
      <c r="C13714">
        <v>3063</v>
      </c>
      <c r="D13714">
        <v>3.99</v>
      </c>
      <c r="E13714" s="1">
        <v>38523.577777777777</v>
      </c>
    </row>
    <row r="13715" spans="1:5" x14ac:dyDescent="0.3">
      <c r="A13715">
        <v>13868</v>
      </c>
      <c r="B13715">
        <v>515</v>
      </c>
      <c r="C13715">
        <v>3782</v>
      </c>
      <c r="D13715">
        <v>0.98999999999999899</v>
      </c>
      <c r="E13715" s="1">
        <v>38539.581250000003</v>
      </c>
    </row>
    <row r="13716" spans="1:5" x14ac:dyDescent="0.3">
      <c r="A13716">
        <v>13869</v>
      </c>
      <c r="B13716">
        <v>515</v>
      </c>
      <c r="C13716">
        <v>4111</v>
      </c>
      <c r="D13716">
        <v>6.99</v>
      </c>
      <c r="E13716" s="1">
        <v>38540.282638888886</v>
      </c>
    </row>
    <row r="13717" spans="1:5" x14ac:dyDescent="0.3">
      <c r="A13717">
        <v>13870</v>
      </c>
      <c r="B13717">
        <v>515</v>
      </c>
      <c r="C13717">
        <v>5216</v>
      </c>
      <c r="D13717">
        <v>0.98999999999999899</v>
      </c>
      <c r="E13717" s="1">
        <v>38542.495833333334</v>
      </c>
    </row>
    <row r="13718" spans="1:5" x14ac:dyDescent="0.3">
      <c r="A13718">
        <v>13871</v>
      </c>
      <c r="B13718">
        <v>515</v>
      </c>
      <c r="C13718">
        <v>5546</v>
      </c>
      <c r="D13718">
        <v>2.99</v>
      </c>
      <c r="E13718" s="1">
        <v>38543.118055555555</v>
      </c>
    </row>
    <row r="13719" spans="1:5" x14ac:dyDescent="0.3">
      <c r="A13719">
        <v>13872</v>
      </c>
      <c r="B13719">
        <v>515</v>
      </c>
      <c r="C13719">
        <v>5697</v>
      </c>
      <c r="D13719">
        <v>4.99</v>
      </c>
      <c r="E13719" s="1">
        <v>38543.405555555553</v>
      </c>
    </row>
    <row r="13720" spans="1:5" x14ac:dyDescent="0.3">
      <c r="A13720">
        <v>13873</v>
      </c>
      <c r="B13720">
        <v>515</v>
      </c>
      <c r="C13720">
        <v>7429</v>
      </c>
      <c r="D13720">
        <v>3.99</v>
      </c>
      <c r="E13720" s="1">
        <v>38560.724999999999</v>
      </c>
    </row>
    <row r="13721" spans="1:5" x14ac:dyDescent="0.3">
      <c r="A13721">
        <v>13874</v>
      </c>
      <c r="B13721">
        <v>515</v>
      </c>
      <c r="C13721">
        <v>8706</v>
      </c>
      <c r="D13721">
        <v>4.99</v>
      </c>
      <c r="E13721" s="1">
        <v>38562.72152777778</v>
      </c>
    </row>
    <row r="13722" spans="1:5" x14ac:dyDescent="0.3">
      <c r="A13722">
        <v>13875</v>
      </c>
      <c r="B13722">
        <v>515</v>
      </c>
      <c r="C13722">
        <v>10159</v>
      </c>
      <c r="D13722">
        <v>4.99</v>
      </c>
      <c r="E13722" s="1">
        <v>38564.95416666667</v>
      </c>
    </row>
    <row r="13723" spans="1:5" x14ac:dyDescent="0.3">
      <c r="A13723">
        <v>13876</v>
      </c>
      <c r="B13723">
        <v>515</v>
      </c>
      <c r="C13723">
        <v>10716</v>
      </c>
      <c r="D13723">
        <v>0.98999999999999899</v>
      </c>
      <c r="E13723" s="1">
        <v>38565.786805555559</v>
      </c>
    </row>
    <row r="13724" spans="1:5" x14ac:dyDescent="0.3">
      <c r="A13724">
        <v>13877</v>
      </c>
      <c r="B13724">
        <v>515</v>
      </c>
      <c r="C13724">
        <v>11451</v>
      </c>
      <c r="D13724">
        <v>3.99</v>
      </c>
      <c r="E13724" s="1">
        <v>38566.864583333336</v>
      </c>
    </row>
    <row r="13725" spans="1:5" x14ac:dyDescent="0.3">
      <c r="A13725">
        <v>13878</v>
      </c>
      <c r="B13725">
        <v>515</v>
      </c>
      <c r="C13725">
        <v>11572</v>
      </c>
      <c r="D13725">
        <v>4.99</v>
      </c>
      <c r="E13725" s="1">
        <v>38581.067361111112</v>
      </c>
    </row>
    <row r="13726" spans="1:5" x14ac:dyDescent="0.3">
      <c r="A13726">
        <v>13879</v>
      </c>
      <c r="B13726">
        <v>515</v>
      </c>
      <c r="C13726">
        <v>11691</v>
      </c>
      <c r="D13726">
        <v>3.99</v>
      </c>
      <c r="E13726" s="1">
        <v>38581.285416666666</v>
      </c>
    </row>
    <row r="13727" spans="1:5" x14ac:dyDescent="0.3">
      <c r="A13727">
        <v>13880</v>
      </c>
      <c r="B13727">
        <v>515</v>
      </c>
      <c r="C13727">
        <v>11937</v>
      </c>
      <c r="D13727">
        <v>6.99</v>
      </c>
      <c r="E13727" s="1">
        <v>38581.699999999997</v>
      </c>
    </row>
    <row r="13728" spans="1:5" x14ac:dyDescent="0.3">
      <c r="A13728">
        <v>13881</v>
      </c>
      <c r="B13728">
        <v>515</v>
      </c>
      <c r="C13728">
        <v>12416</v>
      </c>
      <c r="D13728">
        <v>2.99</v>
      </c>
      <c r="E13728" s="1">
        <v>38582.413888888892</v>
      </c>
    </row>
    <row r="13729" spans="1:5" x14ac:dyDescent="0.3">
      <c r="A13729">
        <v>13882</v>
      </c>
      <c r="B13729">
        <v>515</v>
      </c>
      <c r="C13729">
        <v>12486</v>
      </c>
      <c r="D13729">
        <v>8.99</v>
      </c>
      <c r="E13729" s="1">
        <v>38582.529166666667</v>
      </c>
    </row>
    <row r="13730" spans="1:5" x14ac:dyDescent="0.3">
      <c r="A13730">
        <v>13883</v>
      </c>
      <c r="B13730">
        <v>515</v>
      </c>
      <c r="C13730">
        <v>12889</v>
      </c>
      <c r="D13730">
        <v>5.99</v>
      </c>
      <c r="E13730" s="1">
        <v>38583.15347222222</v>
      </c>
    </row>
    <row r="13731" spans="1:5" x14ac:dyDescent="0.3">
      <c r="A13731">
        <v>13884</v>
      </c>
      <c r="B13731">
        <v>515</v>
      </c>
      <c r="C13731">
        <v>14072</v>
      </c>
      <c r="D13731">
        <v>4.99</v>
      </c>
      <c r="E13731" s="1">
        <v>38584.963194444441</v>
      </c>
    </row>
    <row r="13732" spans="1:5" x14ac:dyDescent="0.3">
      <c r="A13732">
        <v>13885</v>
      </c>
      <c r="B13732">
        <v>515</v>
      </c>
      <c r="C13732">
        <v>14378</v>
      </c>
      <c r="D13732">
        <v>3.99</v>
      </c>
      <c r="E13732" s="1">
        <v>38585.409722222219</v>
      </c>
    </row>
    <row r="13733" spans="1:5" x14ac:dyDescent="0.3">
      <c r="A13733">
        <v>13886</v>
      </c>
      <c r="B13733">
        <v>515</v>
      </c>
      <c r="C13733">
        <v>14414</v>
      </c>
      <c r="D13733">
        <v>0.98999999999999899</v>
      </c>
      <c r="E13733" s="1">
        <v>38585.463888888888</v>
      </c>
    </row>
    <row r="13734" spans="1:5" x14ac:dyDescent="0.3">
      <c r="A13734">
        <v>13887</v>
      </c>
      <c r="B13734">
        <v>515</v>
      </c>
      <c r="C13734">
        <v>15274</v>
      </c>
      <c r="D13734">
        <v>4.99</v>
      </c>
      <c r="E13734" s="1">
        <v>38586.788194444445</v>
      </c>
    </row>
    <row r="13735" spans="1:5" x14ac:dyDescent="0.3">
      <c r="A13735">
        <v>13888</v>
      </c>
      <c r="B13735">
        <v>516</v>
      </c>
      <c r="C13735">
        <v>339</v>
      </c>
      <c r="D13735">
        <v>3.99</v>
      </c>
      <c r="E13735" s="1">
        <v>38499.157638888886</v>
      </c>
    </row>
    <row r="13736" spans="1:5" x14ac:dyDescent="0.3">
      <c r="A13736">
        <v>13889</v>
      </c>
      <c r="B13736">
        <v>516</v>
      </c>
      <c r="C13736">
        <v>571</v>
      </c>
      <c r="D13736">
        <v>1.99</v>
      </c>
      <c r="E13736" s="1">
        <v>38500.428472222222</v>
      </c>
    </row>
    <row r="13737" spans="1:5" x14ac:dyDescent="0.3">
      <c r="A13737">
        <v>13890</v>
      </c>
      <c r="B13737">
        <v>516</v>
      </c>
      <c r="C13737">
        <v>1159</v>
      </c>
      <c r="D13737">
        <v>4.99</v>
      </c>
      <c r="E13737" s="1">
        <v>38517.954861111109</v>
      </c>
    </row>
    <row r="13738" spans="1:5" x14ac:dyDescent="0.3">
      <c r="A13738">
        <v>13891</v>
      </c>
      <c r="B13738">
        <v>516</v>
      </c>
      <c r="C13738">
        <v>1200</v>
      </c>
      <c r="D13738">
        <v>1.99</v>
      </c>
      <c r="E13738" s="1">
        <v>38518.082638888889</v>
      </c>
    </row>
    <row r="13739" spans="1:5" x14ac:dyDescent="0.3">
      <c r="A13739">
        <v>13892</v>
      </c>
      <c r="B13739">
        <v>516</v>
      </c>
      <c r="C13739">
        <v>1718</v>
      </c>
      <c r="D13739">
        <v>10.99</v>
      </c>
      <c r="E13739" s="1">
        <v>38519.619444444441</v>
      </c>
    </row>
    <row r="13740" spans="1:5" x14ac:dyDescent="0.3">
      <c r="A13740">
        <v>13893</v>
      </c>
      <c r="B13740">
        <v>516</v>
      </c>
      <c r="C13740">
        <v>2017</v>
      </c>
      <c r="D13740">
        <v>0.98999999999999899</v>
      </c>
      <c r="E13740" s="1">
        <v>38520.522916666669</v>
      </c>
    </row>
    <row r="13741" spans="1:5" x14ac:dyDescent="0.3">
      <c r="A13741">
        <v>13894</v>
      </c>
      <c r="B13741">
        <v>516</v>
      </c>
      <c r="C13741">
        <v>3068</v>
      </c>
      <c r="D13741">
        <v>0.98999999999999899</v>
      </c>
      <c r="E13741" s="1">
        <v>38523.584722222222</v>
      </c>
    </row>
    <row r="13742" spans="1:5" x14ac:dyDescent="0.3">
      <c r="A13742">
        <v>13895</v>
      </c>
      <c r="B13742">
        <v>516</v>
      </c>
      <c r="C13742">
        <v>3431</v>
      </c>
      <c r="D13742">
        <v>2.99</v>
      </c>
      <c r="E13742" s="1">
        <v>38524.781944444447</v>
      </c>
    </row>
    <row r="13743" spans="1:5" x14ac:dyDescent="0.3">
      <c r="A13743">
        <v>13896</v>
      </c>
      <c r="B13743">
        <v>516</v>
      </c>
      <c r="C13743">
        <v>5780</v>
      </c>
      <c r="D13743">
        <v>3.99</v>
      </c>
      <c r="E13743" s="1">
        <v>38543.573611111111</v>
      </c>
    </row>
    <row r="13744" spans="1:5" x14ac:dyDescent="0.3">
      <c r="A13744">
        <v>13897</v>
      </c>
      <c r="B13744">
        <v>516</v>
      </c>
      <c r="C13744">
        <v>6677</v>
      </c>
      <c r="D13744">
        <v>6.99</v>
      </c>
      <c r="E13744" s="1">
        <v>38545.498611111114</v>
      </c>
    </row>
    <row r="13745" spans="1:5" x14ac:dyDescent="0.3">
      <c r="A13745">
        <v>13898</v>
      </c>
      <c r="B13745">
        <v>516</v>
      </c>
      <c r="C13745">
        <v>6858</v>
      </c>
      <c r="D13745">
        <v>6.99</v>
      </c>
      <c r="E13745" s="1">
        <v>38545.828472222223</v>
      </c>
    </row>
    <row r="13746" spans="1:5" x14ac:dyDescent="0.3">
      <c r="A13746">
        <v>13899</v>
      </c>
      <c r="B13746">
        <v>516</v>
      </c>
      <c r="C13746">
        <v>7628</v>
      </c>
      <c r="D13746">
        <v>4.99</v>
      </c>
      <c r="E13746" s="1">
        <v>38561.040277777778</v>
      </c>
    </row>
    <row r="13747" spans="1:5" x14ac:dyDescent="0.3">
      <c r="A13747">
        <v>13900</v>
      </c>
      <c r="B13747">
        <v>516</v>
      </c>
      <c r="C13747">
        <v>7882</v>
      </c>
      <c r="D13747">
        <v>4.99</v>
      </c>
      <c r="E13747" s="1">
        <v>38561.439583333333</v>
      </c>
    </row>
    <row r="13748" spans="1:5" x14ac:dyDescent="0.3">
      <c r="A13748">
        <v>13901</v>
      </c>
      <c r="B13748">
        <v>516</v>
      </c>
      <c r="C13748">
        <v>8396</v>
      </c>
      <c r="D13748">
        <v>4.99</v>
      </c>
      <c r="E13748" s="1">
        <v>38562.254861111112</v>
      </c>
    </row>
    <row r="13749" spans="1:5" x14ac:dyDescent="0.3">
      <c r="A13749">
        <v>13902</v>
      </c>
      <c r="B13749">
        <v>516</v>
      </c>
      <c r="C13749">
        <v>8534</v>
      </c>
      <c r="D13749">
        <v>5.99</v>
      </c>
      <c r="E13749" s="1">
        <v>38562.4375</v>
      </c>
    </row>
    <row r="13750" spans="1:5" x14ac:dyDescent="0.3">
      <c r="A13750">
        <v>13903</v>
      </c>
      <c r="B13750">
        <v>516</v>
      </c>
      <c r="C13750">
        <v>8585</v>
      </c>
      <c r="D13750">
        <v>2.99</v>
      </c>
      <c r="E13750" s="1">
        <v>38562.509722222225</v>
      </c>
    </row>
    <row r="13751" spans="1:5" x14ac:dyDescent="0.3">
      <c r="A13751">
        <v>13904</v>
      </c>
      <c r="B13751">
        <v>516</v>
      </c>
      <c r="C13751">
        <v>9243</v>
      </c>
      <c r="D13751">
        <v>4.99</v>
      </c>
      <c r="E13751" s="1">
        <v>38563.587500000001</v>
      </c>
    </row>
    <row r="13752" spans="1:5" x14ac:dyDescent="0.3">
      <c r="A13752">
        <v>13905</v>
      </c>
      <c r="B13752">
        <v>516</v>
      </c>
      <c r="C13752">
        <v>11926</v>
      </c>
      <c r="D13752">
        <v>0.98999999999999899</v>
      </c>
      <c r="E13752" s="1">
        <v>38581.684027777781</v>
      </c>
    </row>
    <row r="13753" spans="1:5" x14ac:dyDescent="0.3">
      <c r="A13753">
        <v>13906</v>
      </c>
      <c r="B13753">
        <v>516</v>
      </c>
      <c r="C13753">
        <v>11939</v>
      </c>
      <c r="D13753">
        <v>1.99</v>
      </c>
      <c r="E13753" s="1">
        <v>38581.704861111109</v>
      </c>
    </row>
    <row r="13754" spans="1:5" x14ac:dyDescent="0.3">
      <c r="A13754">
        <v>13907</v>
      </c>
      <c r="B13754">
        <v>516</v>
      </c>
      <c r="C13754">
        <v>12535</v>
      </c>
      <c r="D13754">
        <v>1.99</v>
      </c>
      <c r="E13754" s="1">
        <v>38582.586805555555</v>
      </c>
    </row>
    <row r="13755" spans="1:5" x14ac:dyDescent="0.3">
      <c r="A13755">
        <v>13908</v>
      </c>
      <c r="B13755">
        <v>516</v>
      </c>
      <c r="C13755">
        <v>13276</v>
      </c>
      <c r="D13755">
        <v>8.99</v>
      </c>
      <c r="E13755" s="1">
        <v>38583.745138888888</v>
      </c>
    </row>
    <row r="13756" spans="1:5" x14ac:dyDescent="0.3">
      <c r="A13756">
        <v>13909</v>
      </c>
      <c r="B13756">
        <v>516</v>
      </c>
      <c r="C13756">
        <v>14932</v>
      </c>
      <c r="D13756">
        <v>0.98999999999999899</v>
      </c>
      <c r="E13756" s="1">
        <v>38586.236111111109</v>
      </c>
    </row>
    <row r="13757" spans="1:5" x14ac:dyDescent="0.3">
      <c r="A13757">
        <v>13910</v>
      </c>
      <c r="B13757">
        <v>516</v>
      </c>
      <c r="C13757">
        <v>15526</v>
      </c>
      <c r="D13757">
        <v>0.98999999999999899</v>
      </c>
      <c r="E13757" s="1">
        <v>38587.155555555553</v>
      </c>
    </row>
    <row r="13758" spans="1:5" x14ac:dyDescent="0.3">
      <c r="A13758">
        <v>13911</v>
      </c>
      <c r="B13758">
        <v>516</v>
      </c>
      <c r="C13758">
        <v>15701</v>
      </c>
      <c r="D13758">
        <v>0.98999999999999899</v>
      </c>
      <c r="E13758" s="1">
        <v>38587.431944444441</v>
      </c>
    </row>
    <row r="13759" spans="1:5" x14ac:dyDescent="0.3">
      <c r="A13759">
        <v>13914</v>
      </c>
      <c r="B13759">
        <v>517</v>
      </c>
      <c r="C13759">
        <v>850</v>
      </c>
      <c r="D13759">
        <v>4.99</v>
      </c>
      <c r="E13759" s="1">
        <v>38502.065972222219</v>
      </c>
    </row>
    <row r="13760" spans="1:5" x14ac:dyDescent="0.3">
      <c r="A13760">
        <v>13915</v>
      </c>
      <c r="B13760">
        <v>517</v>
      </c>
      <c r="C13760">
        <v>1653</v>
      </c>
      <c r="D13760">
        <v>4.99</v>
      </c>
      <c r="E13760" s="1">
        <v>38519.398611111108</v>
      </c>
    </row>
    <row r="13761" spans="1:5" x14ac:dyDescent="0.3">
      <c r="A13761">
        <v>13916</v>
      </c>
      <c r="B13761">
        <v>517</v>
      </c>
      <c r="C13761">
        <v>1809</v>
      </c>
      <c r="D13761">
        <v>8.99</v>
      </c>
      <c r="E13761" s="1">
        <v>38519.875</v>
      </c>
    </row>
    <row r="13762" spans="1:5" x14ac:dyDescent="0.3">
      <c r="A13762">
        <v>13917</v>
      </c>
      <c r="B13762">
        <v>517</v>
      </c>
      <c r="C13762">
        <v>1850</v>
      </c>
      <c r="D13762">
        <v>4.99</v>
      </c>
      <c r="E13762" s="1">
        <v>38520.021527777775</v>
      </c>
    </row>
    <row r="13763" spans="1:5" x14ac:dyDescent="0.3">
      <c r="A13763">
        <v>13918</v>
      </c>
      <c r="B13763">
        <v>517</v>
      </c>
      <c r="C13763">
        <v>2534</v>
      </c>
      <c r="D13763">
        <v>2.99</v>
      </c>
      <c r="E13763" s="1">
        <v>38522.068055555559</v>
      </c>
    </row>
    <row r="13764" spans="1:5" x14ac:dyDescent="0.3">
      <c r="A13764">
        <v>13919</v>
      </c>
      <c r="B13764">
        <v>517</v>
      </c>
      <c r="C13764">
        <v>3113</v>
      </c>
      <c r="D13764">
        <v>0.98999999999999899</v>
      </c>
      <c r="E13764" s="1">
        <v>38523.74722222222</v>
      </c>
    </row>
    <row r="13765" spans="1:5" x14ac:dyDescent="0.3">
      <c r="A13765">
        <v>13920</v>
      </c>
      <c r="B13765">
        <v>517</v>
      </c>
      <c r="C13765">
        <v>4094</v>
      </c>
      <c r="D13765">
        <v>2.99</v>
      </c>
      <c r="E13765" s="1">
        <v>38540.25</v>
      </c>
    </row>
    <row r="13766" spans="1:5" x14ac:dyDescent="0.3">
      <c r="A13766">
        <v>13921</v>
      </c>
      <c r="B13766">
        <v>517</v>
      </c>
      <c r="C13766">
        <v>4109</v>
      </c>
      <c r="D13766">
        <v>4.99</v>
      </c>
      <c r="E13766" s="1">
        <v>38540.277083333334</v>
      </c>
    </row>
    <row r="13767" spans="1:5" x14ac:dyDescent="0.3">
      <c r="A13767">
        <v>13922</v>
      </c>
      <c r="B13767">
        <v>517</v>
      </c>
      <c r="C13767">
        <v>4369</v>
      </c>
      <c r="D13767">
        <v>4.99</v>
      </c>
      <c r="E13767" s="1">
        <v>38540.834027777775</v>
      </c>
    </row>
    <row r="13768" spans="1:5" x14ac:dyDescent="0.3">
      <c r="A13768">
        <v>13923</v>
      </c>
      <c r="B13768">
        <v>517</v>
      </c>
      <c r="C13768">
        <v>4374</v>
      </c>
      <c r="D13768">
        <v>4.99</v>
      </c>
      <c r="E13768" s="1">
        <v>38540.842361111114</v>
      </c>
    </row>
    <row r="13769" spans="1:5" x14ac:dyDescent="0.3">
      <c r="A13769">
        <v>13924</v>
      </c>
      <c r="B13769">
        <v>517</v>
      </c>
      <c r="C13769">
        <v>4934</v>
      </c>
      <c r="D13769">
        <v>0.98999999999999899</v>
      </c>
      <c r="E13769" s="1">
        <v>38541.929166666669</v>
      </c>
    </row>
    <row r="13770" spans="1:5" x14ac:dyDescent="0.3">
      <c r="A13770">
        <v>13925</v>
      </c>
      <c r="B13770">
        <v>517</v>
      </c>
      <c r="C13770">
        <v>4993</v>
      </c>
      <c r="D13770">
        <v>2.99</v>
      </c>
      <c r="E13770" s="1">
        <v>38542.03402777778</v>
      </c>
    </row>
    <row r="13771" spans="1:5" x14ac:dyDescent="0.3">
      <c r="A13771">
        <v>13926</v>
      </c>
      <c r="B13771">
        <v>517</v>
      </c>
      <c r="C13771">
        <v>5206</v>
      </c>
      <c r="D13771">
        <v>7.99</v>
      </c>
      <c r="E13771" s="1">
        <v>38542.46597222222</v>
      </c>
    </row>
    <row r="13772" spans="1:5" x14ac:dyDescent="0.3">
      <c r="A13772">
        <v>13927</v>
      </c>
      <c r="B13772">
        <v>517</v>
      </c>
      <c r="C13772">
        <v>5974</v>
      </c>
      <c r="D13772">
        <v>5.99</v>
      </c>
      <c r="E13772" s="1">
        <v>38544.006944444445</v>
      </c>
    </row>
    <row r="13773" spans="1:5" x14ac:dyDescent="0.3">
      <c r="A13773">
        <v>13928</v>
      </c>
      <c r="B13773">
        <v>517</v>
      </c>
      <c r="C13773">
        <v>6594</v>
      </c>
      <c r="D13773">
        <v>4.99</v>
      </c>
      <c r="E13773" s="1">
        <v>38545.309027777781</v>
      </c>
    </row>
    <row r="13774" spans="1:5" x14ac:dyDescent="0.3">
      <c r="A13774">
        <v>13929</v>
      </c>
      <c r="B13774">
        <v>517</v>
      </c>
      <c r="C13774">
        <v>6903</v>
      </c>
      <c r="D13774">
        <v>0.98999999999999899</v>
      </c>
      <c r="E13774" s="1">
        <v>38545.915277777778</v>
      </c>
    </row>
    <row r="13775" spans="1:5" x14ac:dyDescent="0.3">
      <c r="A13775">
        <v>13930</v>
      </c>
      <c r="B13775">
        <v>517</v>
      </c>
      <c r="C13775">
        <v>7988</v>
      </c>
      <c r="D13775">
        <v>3.99</v>
      </c>
      <c r="E13775" s="1">
        <v>38561.609027777777</v>
      </c>
    </row>
    <row r="13776" spans="1:5" x14ac:dyDescent="0.3">
      <c r="A13776">
        <v>13931</v>
      </c>
      <c r="B13776">
        <v>517</v>
      </c>
      <c r="C13776">
        <v>10063</v>
      </c>
      <c r="D13776">
        <v>4.99</v>
      </c>
      <c r="E13776" s="1">
        <v>38564.809027777781</v>
      </c>
    </row>
    <row r="13777" spans="1:5" x14ac:dyDescent="0.3">
      <c r="A13777">
        <v>13932</v>
      </c>
      <c r="B13777">
        <v>517</v>
      </c>
      <c r="C13777">
        <v>10358</v>
      </c>
      <c r="D13777">
        <v>4.99</v>
      </c>
      <c r="E13777" s="1">
        <v>38565.243055555555</v>
      </c>
    </row>
    <row r="13778" spans="1:5" x14ac:dyDescent="0.3">
      <c r="A13778">
        <v>13933</v>
      </c>
      <c r="B13778">
        <v>517</v>
      </c>
      <c r="C13778">
        <v>10433</v>
      </c>
      <c r="D13778">
        <v>4.99</v>
      </c>
      <c r="E13778" s="1">
        <v>38565.364583333336</v>
      </c>
    </row>
    <row r="13779" spans="1:5" x14ac:dyDescent="0.3">
      <c r="A13779">
        <v>13934</v>
      </c>
      <c r="B13779">
        <v>517</v>
      </c>
      <c r="C13779">
        <v>11684</v>
      </c>
      <c r="D13779">
        <v>3.99</v>
      </c>
      <c r="E13779" s="1">
        <v>38581.268750000003</v>
      </c>
    </row>
    <row r="13780" spans="1:5" x14ac:dyDescent="0.3">
      <c r="A13780">
        <v>13935</v>
      </c>
      <c r="B13780">
        <v>517</v>
      </c>
      <c r="C13780">
        <v>12705</v>
      </c>
      <c r="D13780">
        <v>0.98999999999999899</v>
      </c>
      <c r="E13780" s="1">
        <v>38582.863888888889</v>
      </c>
    </row>
    <row r="13781" spans="1:5" x14ac:dyDescent="0.3">
      <c r="A13781">
        <v>13936</v>
      </c>
      <c r="B13781">
        <v>517</v>
      </c>
      <c r="C13781">
        <v>13396</v>
      </c>
      <c r="D13781">
        <v>0.98999999999999899</v>
      </c>
      <c r="E13781" s="1">
        <v>38583.92083333333</v>
      </c>
    </row>
    <row r="13782" spans="1:5" x14ac:dyDescent="0.3">
      <c r="A13782">
        <v>13937</v>
      </c>
      <c r="B13782">
        <v>517</v>
      </c>
      <c r="C13782">
        <v>14190</v>
      </c>
      <c r="D13782">
        <v>4.99</v>
      </c>
      <c r="E13782" s="1">
        <v>38585.149305555555</v>
      </c>
    </row>
    <row r="13783" spans="1:5" x14ac:dyDescent="0.3">
      <c r="A13783">
        <v>13938</v>
      </c>
      <c r="B13783">
        <v>517</v>
      </c>
      <c r="C13783">
        <v>15559</v>
      </c>
      <c r="D13783">
        <v>5.99</v>
      </c>
      <c r="E13783" s="1">
        <v>38587.204861111109</v>
      </c>
    </row>
    <row r="13784" spans="1:5" x14ac:dyDescent="0.3">
      <c r="A13784">
        <v>13939</v>
      </c>
      <c r="B13784">
        <v>518</v>
      </c>
      <c r="C13784">
        <v>710</v>
      </c>
      <c r="D13784">
        <v>2.99</v>
      </c>
      <c r="E13784" s="1">
        <v>38501.158333333333</v>
      </c>
    </row>
    <row r="13785" spans="1:5" x14ac:dyDescent="0.3">
      <c r="A13785">
        <v>13940</v>
      </c>
      <c r="B13785">
        <v>518</v>
      </c>
      <c r="C13785">
        <v>1552</v>
      </c>
      <c r="D13785">
        <v>5.99</v>
      </c>
      <c r="E13785" s="1">
        <v>38519.084027777775</v>
      </c>
    </row>
    <row r="13786" spans="1:5" x14ac:dyDescent="0.3">
      <c r="A13786">
        <v>13941</v>
      </c>
      <c r="B13786">
        <v>518</v>
      </c>
      <c r="C13786">
        <v>3311</v>
      </c>
      <c r="D13786">
        <v>0.98999999999999899</v>
      </c>
      <c r="E13786" s="1">
        <v>38524.336805555555</v>
      </c>
    </row>
    <row r="13787" spans="1:5" x14ac:dyDescent="0.3">
      <c r="A13787">
        <v>13942</v>
      </c>
      <c r="B13787">
        <v>518</v>
      </c>
      <c r="C13787">
        <v>3652</v>
      </c>
      <c r="D13787">
        <v>0.98999999999999899</v>
      </c>
      <c r="E13787" s="1">
        <v>38539.322222222225</v>
      </c>
    </row>
    <row r="13788" spans="1:5" x14ac:dyDescent="0.3">
      <c r="A13788">
        <v>13943</v>
      </c>
      <c r="B13788">
        <v>518</v>
      </c>
      <c r="C13788">
        <v>4029</v>
      </c>
      <c r="D13788">
        <v>7.99</v>
      </c>
      <c r="E13788" s="1">
        <v>38540.09652777778</v>
      </c>
    </row>
    <row r="13789" spans="1:5" x14ac:dyDescent="0.3">
      <c r="A13789">
        <v>13944</v>
      </c>
      <c r="B13789">
        <v>518</v>
      </c>
      <c r="C13789">
        <v>4661</v>
      </c>
      <c r="D13789">
        <v>4.99</v>
      </c>
      <c r="E13789" s="1">
        <v>38541.413194444445</v>
      </c>
    </row>
    <row r="13790" spans="1:5" x14ac:dyDescent="0.3">
      <c r="A13790">
        <v>13945</v>
      </c>
      <c r="B13790">
        <v>518</v>
      </c>
      <c r="C13790">
        <v>4948</v>
      </c>
      <c r="D13790">
        <v>6.99</v>
      </c>
      <c r="E13790" s="1">
        <v>38541.95416666667</v>
      </c>
    </row>
    <row r="13791" spans="1:5" x14ac:dyDescent="0.3">
      <c r="A13791">
        <v>13946</v>
      </c>
      <c r="B13791">
        <v>518</v>
      </c>
      <c r="C13791">
        <v>6652</v>
      </c>
      <c r="D13791">
        <v>2.99</v>
      </c>
      <c r="E13791" s="1">
        <v>38545.457638888889</v>
      </c>
    </row>
    <row r="13792" spans="1:5" x14ac:dyDescent="0.3">
      <c r="A13792">
        <v>13947</v>
      </c>
      <c r="B13792">
        <v>518</v>
      </c>
      <c r="C13792">
        <v>6957</v>
      </c>
      <c r="D13792">
        <v>2.99</v>
      </c>
      <c r="E13792" s="1">
        <v>38560</v>
      </c>
    </row>
    <row r="13793" spans="1:5" x14ac:dyDescent="0.3">
      <c r="A13793">
        <v>13948</v>
      </c>
      <c r="B13793">
        <v>518</v>
      </c>
      <c r="C13793">
        <v>7038</v>
      </c>
      <c r="D13793">
        <v>3.99</v>
      </c>
      <c r="E13793" s="1">
        <v>38560.129861111112</v>
      </c>
    </row>
    <row r="13794" spans="1:5" x14ac:dyDescent="0.3">
      <c r="A13794">
        <v>13949</v>
      </c>
      <c r="B13794">
        <v>518</v>
      </c>
      <c r="C13794">
        <v>7154</v>
      </c>
      <c r="D13794">
        <v>4.99</v>
      </c>
      <c r="E13794" s="1">
        <v>38560.302777777775</v>
      </c>
    </row>
    <row r="13795" spans="1:5" x14ac:dyDescent="0.3">
      <c r="A13795">
        <v>13950</v>
      </c>
      <c r="B13795">
        <v>518</v>
      </c>
      <c r="C13795">
        <v>7382</v>
      </c>
      <c r="D13795">
        <v>2.99</v>
      </c>
      <c r="E13795" s="1">
        <v>38560.654861111114</v>
      </c>
    </row>
    <row r="13796" spans="1:5" x14ac:dyDescent="0.3">
      <c r="A13796">
        <v>13951</v>
      </c>
      <c r="B13796">
        <v>518</v>
      </c>
      <c r="C13796">
        <v>7657</v>
      </c>
      <c r="D13796">
        <v>2.99</v>
      </c>
      <c r="E13796" s="1">
        <v>38561.089583333334</v>
      </c>
    </row>
    <row r="13797" spans="1:5" x14ac:dyDescent="0.3">
      <c r="A13797">
        <v>13952</v>
      </c>
      <c r="B13797">
        <v>518</v>
      </c>
      <c r="C13797">
        <v>7839</v>
      </c>
      <c r="D13797">
        <v>6.99</v>
      </c>
      <c r="E13797" s="1">
        <v>38561.375694444447</v>
      </c>
    </row>
    <row r="13798" spans="1:5" x14ac:dyDescent="0.3">
      <c r="A13798">
        <v>13953</v>
      </c>
      <c r="B13798">
        <v>518</v>
      </c>
      <c r="C13798">
        <v>8107</v>
      </c>
      <c r="D13798">
        <v>3.99</v>
      </c>
      <c r="E13798" s="1">
        <v>38561.793749999997</v>
      </c>
    </row>
    <row r="13799" spans="1:5" x14ac:dyDescent="0.3">
      <c r="A13799">
        <v>13954</v>
      </c>
      <c r="B13799">
        <v>518</v>
      </c>
      <c r="C13799">
        <v>8397</v>
      </c>
      <c r="D13799">
        <v>2.99</v>
      </c>
      <c r="E13799" s="1">
        <v>38562.256249999999</v>
      </c>
    </row>
    <row r="13800" spans="1:5" x14ac:dyDescent="0.3">
      <c r="A13800">
        <v>13955</v>
      </c>
      <c r="B13800">
        <v>518</v>
      </c>
      <c r="C13800">
        <v>10751</v>
      </c>
      <c r="D13800">
        <v>5.99</v>
      </c>
      <c r="E13800" s="1">
        <v>38565.837500000001</v>
      </c>
    </row>
    <row r="13801" spans="1:5" x14ac:dyDescent="0.3">
      <c r="A13801">
        <v>13956</v>
      </c>
      <c r="B13801">
        <v>518</v>
      </c>
      <c r="C13801">
        <v>11433</v>
      </c>
      <c r="D13801">
        <v>3.99</v>
      </c>
      <c r="E13801" s="1">
        <v>38566.842361111114</v>
      </c>
    </row>
    <row r="13802" spans="1:5" x14ac:dyDescent="0.3">
      <c r="A13802">
        <v>13957</v>
      </c>
      <c r="B13802">
        <v>518</v>
      </c>
      <c r="C13802">
        <v>12450</v>
      </c>
      <c r="D13802">
        <v>2.99</v>
      </c>
      <c r="E13802" s="1">
        <v>38582.461111111108</v>
      </c>
    </row>
    <row r="13803" spans="1:5" x14ac:dyDescent="0.3">
      <c r="A13803">
        <v>13958</v>
      </c>
      <c r="B13803">
        <v>518</v>
      </c>
      <c r="C13803">
        <v>12681</v>
      </c>
      <c r="D13803">
        <v>2.99</v>
      </c>
      <c r="E13803" s="1">
        <v>38582.824999999997</v>
      </c>
    </row>
    <row r="13804" spans="1:5" x14ac:dyDescent="0.3">
      <c r="A13804">
        <v>13959</v>
      </c>
      <c r="B13804">
        <v>518</v>
      </c>
      <c r="C13804">
        <v>13065</v>
      </c>
      <c r="D13804">
        <v>4.99</v>
      </c>
      <c r="E13804" s="1">
        <v>38583.408333333333</v>
      </c>
    </row>
    <row r="13805" spans="1:5" x14ac:dyDescent="0.3">
      <c r="A13805">
        <v>13960</v>
      </c>
      <c r="B13805">
        <v>518</v>
      </c>
      <c r="C13805">
        <v>13539</v>
      </c>
      <c r="D13805">
        <v>6.99</v>
      </c>
      <c r="E13805" s="1">
        <v>38584.152777777781</v>
      </c>
    </row>
    <row r="13806" spans="1:5" x14ac:dyDescent="0.3">
      <c r="A13806">
        <v>13961</v>
      </c>
      <c r="B13806">
        <v>518</v>
      </c>
      <c r="C13806">
        <v>14088</v>
      </c>
      <c r="D13806">
        <v>6.99</v>
      </c>
      <c r="E13806" s="1">
        <v>38584.997916666667</v>
      </c>
    </row>
    <row r="13807" spans="1:5" x14ac:dyDescent="0.3">
      <c r="A13807">
        <v>13962</v>
      </c>
      <c r="B13807">
        <v>518</v>
      </c>
      <c r="C13807">
        <v>14149</v>
      </c>
      <c r="D13807">
        <v>4.99</v>
      </c>
      <c r="E13807" s="1">
        <v>38585.098611111112</v>
      </c>
    </row>
    <row r="13808" spans="1:5" x14ac:dyDescent="0.3">
      <c r="A13808">
        <v>13963</v>
      </c>
      <c r="B13808">
        <v>518</v>
      </c>
      <c r="C13808">
        <v>14980</v>
      </c>
      <c r="D13808">
        <v>0.98999999999999899</v>
      </c>
      <c r="E13808" s="1">
        <v>38586.302777777775</v>
      </c>
    </row>
    <row r="13809" spans="1:5" x14ac:dyDescent="0.3">
      <c r="A13809">
        <v>13964</v>
      </c>
      <c r="B13809">
        <v>518</v>
      </c>
      <c r="C13809">
        <v>15434</v>
      </c>
      <c r="D13809">
        <v>4.99</v>
      </c>
      <c r="E13809" s="1">
        <v>38587.019444444442</v>
      </c>
    </row>
    <row r="13810" spans="1:5" x14ac:dyDescent="0.3">
      <c r="A13810">
        <v>13965</v>
      </c>
      <c r="B13810">
        <v>519</v>
      </c>
      <c r="C13810">
        <v>1056</v>
      </c>
      <c r="D13810">
        <v>3.99</v>
      </c>
      <c r="E13810" s="1">
        <v>38503.324999999997</v>
      </c>
    </row>
    <row r="13811" spans="1:5" x14ac:dyDescent="0.3">
      <c r="A13811">
        <v>13966</v>
      </c>
      <c r="B13811">
        <v>519</v>
      </c>
      <c r="C13811">
        <v>1941</v>
      </c>
      <c r="D13811">
        <v>2.99</v>
      </c>
      <c r="E13811" s="1">
        <v>38520.320833333331</v>
      </c>
    </row>
    <row r="13812" spans="1:5" x14ac:dyDescent="0.3">
      <c r="A13812">
        <v>13967</v>
      </c>
      <c r="B13812">
        <v>519</v>
      </c>
      <c r="C13812">
        <v>2505</v>
      </c>
      <c r="D13812">
        <v>8.99</v>
      </c>
      <c r="E13812" s="1">
        <v>38521.977777777778</v>
      </c>
    </row>
    <row r="13813" spans="1:5" x14ac:dyDescent="0.3">
      <c r="A13813">
        <v>13968</v>
      </c>
      <c r="B13813">
        <v>519</v>
      </c>
      <c r="C13813">
        <v>2997</v>
      </c>
      <c r="D13813">
        <v>5.99</v>
      </c>
      <c r="E13813" s="1">
        <v>38523.390972222223</v>
      </c>
    </row>
    <row r="13814" spans="1:5" x14ac:dyDescent="0.3">
      <c r="A13814">
        <v>13969</v>
      </c>
      <c r="B13814">
        <v>519</v>
      </c>
      <c r="C13814">
        <v>4564</v>
      </c>
      <c r="D13814">
        <v>0.98999999999999899</v>
      </c>
      <c r="E13814" s="1">
        <v>38541.214583333334</v>
      </c>
    </row>
    <row r="13815" spans="1:5" x14ac:dyDescent="0.3">
      <c r="A13815">
        <v>13970</v>
      </c>
      <c r="B13815">
        <v>519</v>
      </c>
      <c r="C13815">
        <v>4773</v>
      </c>
      <c r="D13815">
        <v>2.99</v>
      </c>
      <c r="E13815" s="1">
        <v>38541.65347222222</v>
      </c>
    </row>
    <row r="13816" spans="1:5" x14ac:dyDescent="0.3">
      <c r="A13816">
        <v>13971</v>
      </c>
      <c r="B13816">
        <v>519</v>
      </c>
      <c r="C13816">
        <v>5236</v>
      </c>
      <c r="D13816">
        <v>0.98999999999999899</v>
      </c>
      <c r="E13816" s="1">
        <v>38542.538888888892</v>
      </c>
    </row>
    <row r="13817" spans="1:5" x14ac:dyDescent="0.3">
      <c r="A13817">
        <v>13972</v>
      </c>
      <c r="B13817">
        <v>519</v>
      </c>
      <c r="C13817">
        <v>5547</v>
      </c>
      <c r="D13817">
        <v>5.99</v>
      </c>
      <c r="E13817" s="1">
        <v>38543.119444444441</v>
      </c>
    </row>
    <row r="13818" spans="1:5" x14ac:dyDescent="0.3">
      <c r="A13818">
        <v>13973</v>
      </c>
      <c r="B13818">
        <v>519</v>
      </c>
      <c r="C13818">
        <v>6063</v>
      </c>
      <c r="D13818">
        <v>0.98999999999999899</v>
      </c>
      <c r="E13818" s="1">
        <v>38544.177777777775</v>
      </c>
    </row>
    <row r="13819" spans="1:5" x14ac:dyDescent="0.3">
      <c r="A13819">
        <v>13974</v>
      </c>
      <c r="B13819">
        <v>519</v>
      </c>
      <c r="C13819">
        <v>6599</v>
      </c>
      <c r="D13819">
        <v>3.99</v>
      </c>
      <c r="E13819" s="1">
        <v>38545.320138888892</v>
      </c>
    </row>
    <row r="13820" spans="1:5" x14ac:dyDescent="0.3">
      <c r="A13820">
        <v>13975</v>
      </c>
      <c r="B13820">
        <v>519</v>
      </c>
      <c r="C13820">
        <v>9417</v>
      </c>
      <c r="D13820">
        <v>6.99</v>
      </c>
      <c r="E13820" s="1">
        <v>38563.870833333334</v>
      </c>
    </row>
    <row r="13821" spans="1:5" x14ac:dyDescent="0.3">
      <c r="A13821">
        <v>13976</v>
      </c>
      <c r="B13821">
        <v>519</v>
      </c>
      <c r="C13821">
        <v>9441</v>
      </c>
      <c r="D13821">
        <v>4.99</v>
      </c>
      <c r="E13821" s="1">
        <v>38563.904861111114</v>
      </c>
    </row>
    <row r="13822" spans="1:5" x14ac:dyDescent="0.3">
      <c r="A13822">
        <v>13977</v>
      </c>
      <c r="B13822">
        <v>519</v>
      </c>
      <c r="C13822">
        <v>9534</v>
      </c>
      <c r="D13822">
        <v>7.99</v>
      </c>
      <c r="E13822" s="1">
        <v>38564.054166666669</v>
      </c>
    </row>
    <row r="13823" spans="1:5" x14ac:dyDescent="0.3">
      <c r="A13823">
        <v>13978</v>
      </c>
      <c r="B13823">
        <v>519</v>
      </c>
      <c r="C13823">
        <v>9645</v>
      </c>
      <c r="D13823">
        <v>0.98999999999999899</v>
      </c>
      <c r="E13823" s="1">
        <v>38564.237500000003</v>
      </c>
    </row>
    <row r="13824" spans="1:5" x14ac:dyDescent="0.3">
      <c r="A13824">
        <v>13979</v>
      </c>
      <c r="B13824">
        <v>519</v>
      </c>
      <c r="C13824">
        <v>9886</v>
      </c>
      <c r="D13824">
        <v>7.99</v>
      </c>
      <c r="E13824" s="1">
        <v>38564.583333333336</v>
      </c>
    </row>
    <row r="13825" spans="1:5" x14ac:dyDescent="0.3">
      <c r="A13825">
        <v>13980</v>
      </c>
      <c r="B13825">
        <v>519</v>
      </c>
      <c r="C13825">
        <v>9905</v>
      </c>
      <c r="D13825">
        <v>0.98999999999999899</v>
      </c>
      <c r="E13825" s="1">
        <v>38564.609027777777</v>
      </c>
    </row>
    <row r="13826" spans="1:5" x14ac:dyDescent="0.3">
      <c r="A13826">
        <v>13981</v>
      </c>
      <c r="B13826">
        <v>519</v>
      </c>
      <c r="C13826">
        <v>10097</v>
      </c>
      <c r="D13826">
        <v>5.99</v>
      </c>
      <c r="E13826" s="1">
        <v>38564.86041666667</v>
      </c>
    </row>
    <row r="13827" spans="1:5" x14ac:dyDescent="0.3">
      <c r="A13827">
        <v>13982</v>
      </c>
      <c r="B13827">
        <v>519</v>
      </c>
      <c r="C13827">
        <v>10697</v>
      </c>
      <c r="D13827">
        <v>4.99</v>
      </c>
      <c r="E13827" s="1">
        <v>38565.763888888891</v>
      </c>
    </row>
    <row r="13828" spans="1:5" x14ac:dyDescent="0.3">
      <c r="A13828">
        <v>13983</v>
      </c>
      <c r="B13828">
        <v>519</v>
      </c>
      <c r="C13828">
        <v>12648</v>
      </c>
      <c r="D13828">
        <v>7.99</v>
      </c>
      <c r="E13828" s="1">
        <v>38582.770833333336</v>
      </c>
    </row>
    <row r="13829" spans="1:5" x14ac:dyDescent="0.3">
      <c r="A13829">
        <v>13984</v>
      </c>
      <c r="B13829">
        <v>519</v>
      </c>
      <c r="C13829">
        <v>12924</v>
      </c>
      <c r="D13829">
        <v>2.99</v>
      </c>
      <c r="E13829" s="1">
        <v>38583.20208333333</v>
      </c>
    </row>
    <row r="13830" spans="1:5" x14ac:dyDescent="0.3">
      <c r="A13830">
        <v>13985</v>
      </c>
      <c r="B13830">
        <v>519</v>
      </c>
      <c r="C13830">
        <v>13647</v>
      </c>
      <c r="D13830">
        <v>7.99</v>
      </c>
      <c r="E13830" s="1">
        <v>38584.324999999997</v>
      </c>
    </row>
    <row r="13831" spans="1:5" x14ac:dyDescent="0.3">
      <c r="A13831">
        <v>13986</v>
      </c>
      <c r="B13831">
        <v>519</v>
      </c>
      <c r="C13831">
        <v>14182</v>
      </c>
      <c r="D13831">
        <v>2.99</v>
      </c>
      <c r="E13831" s="1">
        <v>38585.136805555558</v>
      </c>
    </row>
    <row r="13832" spans="1:5" x14ac:dyDescent="0.3">
      <c r="A13832">
        <v>13987</v>
      </c>
      <c r="B13832">
        <v>519</v>
      </c>
      <c r="C13832">
        <v>15347</v>
      </c>
      <c r="D13832">
        <v>2.99</v>
      </c>
      <c r="E13832" s="1">
        <v>38586.883333333331</v>
      </c>
    </row>
    <row r="13833" spans="1:5" x14ac:dyDescent="0.3">
      <c r="A13833">
        <v>13988</v>
      </c>
      <c r="B13833">
        <v>520</v>
      </c>
      <c r="C13833">
        <v>962</v>
      </c>
      <c r="D13833">
        <v>6.99</v>
      </c>
      <c r="E13833" s="1">
        <v>38502.78125</v>
      </c>
    </row>
    <row r="13834" spans="1:5" x14ac:dyDescent="0.3">
      <c r="A13834">
        <v>13989</v>
      </c>
      <c r="B13834">
        <v>520</v>
      </c>
      <c r="C13834">
        <v>1411</v>
      </c>
      <c r="D13834">
        <v>0.98999999999999899</v>
      </c>
      <c r="E13834" s="1">
        <v>38518.711805555555</v>
      </c>
    </row>
    <row r="13835" spans="1:5" x14ac:dyDescent="0.3">
      <c r="A13835">
        <v>13990</v>
      </c>
      <c r="B13835">
        <v>520</v>
      </c>
      <c r="C13835">
        <v>2174</v>
      </c>
      <c r="D13835">
        <v>6.99</v>
      </c>
      <c r="E13835" s="1">
        <v>38521.006249999999</v>
      </c>
    </row>
    <row r="13836" spans="1:5" x14ac:dyDescent="0.3">
      <c r="A13836">
        <v>13991</v>
      </c>
      <c r="B13836">
        <v>520</v>
      </c>
      <c r="C13836">
        <v>2772</v>
      </c>
      <c r="D13836">
        <v>4.99</v>
      </c>
      <c r="E13836" s="1">
        <v>38522.749305555553</v>
      </c>
    </row>
    <row r="13837" spans="1:5" x14ac:dyDescent="0.3">
      <c r="A13837">
        <v>13992</v>
      </c>
      <c r="B13837">
        <v>520</v>
      </c>
      <c r="C13837">
        <v>3482</v>
      </c>
      <c r="D13837">
        <v>4.99</v>
      </c>
      <c r="E13837" s="1">
        <v>38538.967361111114</v>
      </c>
    </row>
    <row r="13838" spans="1:5" x14ac:dyDescent="0.3">
      <c r="A13838">
        <v>13993</v>
      </c>
      <c r="B13838">
        <v>520</v>
      </c>
      <c r="C13838">
        <v>3499</v>
      </c>
      <c r="D13838">
        <v>7.99</v>
      </c>
      <c r="E13838" s="1">
        <v>38539.00277777778</v>
      </c>
    </row>
    <row r="13839" spans="1:5" x14ac:dyDescent="0.3">
      <c r="A13839">
        <v>13994</v>
      </c>
      <c r="B13839">
        <v>520</v>
      </c>
      <c r="C13839">
        <v>4346</v>
      </c>
      <c r="D13839">
        <v>2.99</v>
      </c>
      <c r="E13839" s="1">
        <v>38540.790277777778</v>
      </c>
    </row>
    <row r="13840" spans="1:5" x14ac:dyDescent="0.3">
      <c r="A13840">
        <v>13995</v>
      </c>
      <c r="B13840">
        <v>520</v>
      </c>
      <c r="C13840">
        <v>5799</v>
      </c>
      <c r="D13840">
        <v>4.99</v>
      </c>
      <c r="E13840" s="1">
        <v>38543.620138888888</v>
      </c>
    </row>
    <row r="13841" spans="1:5" x14ac:dyDescent="0.3">
      <c r="A13841">
        <v>13996</v>
      </c>
      <c r="B13841">
        <v>520</v>
      </c>
      <c r="C13841">
        <v>5802</v>
      </c>
      <c r="D13841">
        <v>10.99</v>
      </c>
      <c r="E13841" s="1">
        <v>38543.626388888886</v>
      </c>
    </row>
    <row r="13842" spans="1:5" x14ac:dyDescent="0.3">
      <c r="A13842">
        <v>13997</v>
      </c>
      <c r="B13842">
        <v>520</v>
      </c>
      <c r="C13842">
        <v>5853</v>
      </c>
      <c r="D13842">
        <v>3.99</v>
      </c>
      <c r="E13842" s="1">
        <v>38543.739583333336</v>
      </c>
    </row>
    <row r="13843" spans="1:5" x14ac:dyDescent="0.3">
      <c r="A13843">
        <v>13998</v>
      </c>
      <c r="B13843">
        <v>520</v>
      </c>
      <c r="C13843">
        <v>6029</v>
      </c>
      <c r="D13843">
        <v>2.99</v>
      </c>
      <c r="E13843" s="1">
        <v>38544.10833333333</v>
      </c>
    </row>
    <row r="13844" spans="1:5" x14ac:dyDescent="0.3">
      <c r="A13844">
        <v>13999</v>
      </c>
      <c r="B13844">
        <v>520</v>
      </c>
      <c r="C13844">
        <v>7198</v>
      </c>
      <c r="D13844">
        <v>5.99</v>
      </c>
      <c r="E13844" s="1">
        <v>38560.368055555555</v>
      </c>
    </row>
    <row r="13845" spans="1:5" x14ac:dyDescent="0.3">
      <c r="A13845">
        <v>14000</v>
      </c>
      <c r="B13845">
        <v>520</v>
      </c>
      <c r="C13845">
        <v>7720</v>
      </c>
      <c r="D13845">
        <v>4.99</v>
      </c>
      <c r="E13845" s="1">
        <v>38561.195138888892</v>
      </c>
    </row>
    <row r="13846" spans="1:5" x14ac:dyDescent="0.3">
      <c r="A13846">
        <v>14001</v>
      </c>
      <c r="B13846">
        <v>520</v>
      </c>
      <c r="C13846">
        <v>7936</v>
      </c>
      <c r="D13846">
        <v>0.98999999999999899</v>
      </c>
      <c r="E13846" s="1">
        <v>38561.522916666669</v>
      </c>
    </row>
    <row r="13847" spans="1:5" x14ac:dyDescent="0.3">
      <c r="A13847">
        <v>14002</v>
      </c>
      <c r="B13847">
        <v>520</v>
      </c>
      <c r="C13847">
        <v>8294</v>
      </c>
      <c r="D13847">
        <v>2.99</v>
      </c>
      <c r="E13847" s="1">
        <v>38562.105555555558</v>
      </c>
    </row>
    <row r="13848" spans="1:5" x14ac:dyDescent="0.3">
      <c r="A13848">
        <v>14003</v>
      </c>
      <c r="B13848">
        <v>520</v>
      </c>
      <c r="C13848">
        <v>8435</v>
      </c>
      <c r="D13848">
        <v>2.99</v>
      </c>
      <c r="E13848" s="1">
        <v>38562.305555555555</v>
      </c>
    </row>
    <row r="13849" spans="1:5" x14ac:dyDescent="0.3">
      <c r="A13849">
        <v>14004</v>
      </c>
      <c r="B13849">
        <v>520</v>
      </c>
      <c r="C13849">
        <v>9803</v>
      </c>
      <c r="D13849">
        <v>2.99</v>
      </c>
      <c r="E13849" s="1">
        <v>38564.462500000001</v>
      </c>
    </row>
    <row r="13850" spans="1:5" x14ac:dyDescent="0.3">
      <c r="A13850">
        <v>14005</v>
      </c>
      <c r="B13850">
        <v>520</v>
      </c>
      <c r="C13850">
        <v>10072</v>
      </c>
      <c r="D13850">
        <v>0.98999999999999899</v>
      </c>
      <c r="E13850" s="1">
        <v>38564.826388888891</v>
      </c>
    </row>
    <row r="13851" spans="1:5" x14ac:dyDescent="0.3">
      <c r="A13851">
        <v>14006</v>
      </c>
      <c r="B13851">
        <v>520</v>
      </c>
      <c r="C13851">
        <v>10530</v>
      </c>
      <c r="D13851">
        <v>4.99</v>
      </c>
      <c r="E13851" s="1">
        <v>38565.500694444447</v>
      </c>
    </row>
    <row r="13852" spans="1:5" x14ac:dyDescent="0.3">
      <c r="A13852">
        <v>14007</v>
      </c>
      <c r="B13852">
        <v>520</v>
      </c>
      <c r="C13852">
        <v>11566</v>
      </c>
      <c r="D13852">
        <v>0.98999999999999899</v>
      </c>
      <c r="E13852" s="1">
        <v>38581.061111111114</v>
      </c>
    </row>
    <row r="13853" spans="1:5" x14ac:dyDescent="0.3">
      <c r="A13853">
        <v>14008</v>
      </c>
      <c r="B13853">
        <v>520</v>
      </c>
      <c r="C13853">
        <v>12517</v>
      </c>
      <c r="D13853">
        <v>4.99</v>
      </c>
      <c r="E13853" s="1">
        <v>38582.569444444445</v>
      </c>
    </row>
    <row r="13854" spans="1:5" x14ac:dyDescent="0.3">
      <c r="A13854">
        <v>14009</v>
      </c>
      <c r="B13854">
        <v>520</v>
      </c>
      <c r="C13854">
        <v>12628</v>
      </c>
      <c r="D13854">
        <v>5.99</v>
      </c>
      <c r="E13854" s="1">
        <v>38582.736111111109</v>
      </c>
    </row>
    <row r="13855" spans="1:5" x14ac:dyDescent="0.3">
      <c r="A13855">
        <v>14010</v>
      </c>
      <c r="B13855">
        <v>520</v>
      </c>
      <c r="C13855">
        <v>12647</v>
      </c>
      <c r="D13855">
        <v>5.99</v>
      </c>
      <c r="E13855" s="1">
        <v>38582.770138888889</v>
      </c>
    </row>
    <row r="13856" spans="1:5" x14ac:dyDescent="0.3">
      <c r="A13856">
        <v>14011</v>
      </c>
      <c r="B13856">
        <v>520</v>
      </c>
      <c r="C13856">
        <v>13311</v>
      </c>
      <c r="D13856">
        <v>0.98999999999999899</v>
      </c>
      <c r="E13856" s="1">
        <v>38583.796527777777</v>
      </c>
    </row>
    <row r="13857" spans="1:5" x14ac:dyDescent="0.3">
      <c r="A13857">
        <v>14012</v>
      </c>
      <c r="B13857">
        <v>520</v>
      </c>
      <c r="C13857">
        <v>13438</v>
      </c>
      <c r="D13857">
        <v>2.99</v>
      </c>
      <c r="E13857" s="1">
        <v>38583.984722222223</v>
      </c>
    </row>
    <row r="13858" spans="1:5" x14ac:dyDescent="0.3">
      <c r="A13858">
        <v>14013</v>
      </c>
      <c r="B13858">
        <v>520</v>
      </c>
      <c r="C13858">
        <v>13659</v>
      </c>
      <c r="D13858">
        <v>2.99</v>
      </c>
      <c r="E13858" s="1">
        <v>38584.336805555555</v>
      </c>
    </row>
    <row r="13859" spans="1:5" x14ac:dyDescent="0.3">
      <c r="A13859">
        <v>14014</v>
      </c>
      <c r="B13859">
        <v>520</v>
      </c>
      <c r="C13859">
        <v>13746</v>
      </c>
      <c r="D13859">
        <v>5.99</v>
      </c>
      <c r="E13859" s="1">
        <v>38584.454861111109</v>
      </c>
    </row>
    <row r="13860" spans="1:5" x14ac:dyDescent="0.3">
      <c r="A13860">
        <v>14015</v>
      </c>
      <c r="B13860">
        <v>520</v>
      </c>
      <c r="C13860">
        <v>14372</v>
      </c>
      <c r="D13860">
        <v>4.99</v>
      </c>
      <c r="E13860" s="1">
        <v>38585.402083333334</v>
      </c>
    </row>
    <row r="13861" spans="1:5" x14ac:dyDescent="0.3">
      <c r="A13861">
        <v>14016</v>
      </c>
      <c r="B13861">
        <v>520</v>
      </c>
      <c r="C13861">
        <v>14509</v>
      </c>
      <c r="D13861">
        <v>0.98999999999999899</v>
      </c>
      <c r="E13861" s="1">
        <v>38585.61041666667</v>
      </c>
    </row>
    <row r="13862" spans="1:5" x14ac:dyDescent="0.3">
      <c r="A13862">
        <v>14017</v>
      </c>
      <c r="B13862">
        <v>520</v>
      </c>
      <c r="C13862">
        <v>15465</v>
      </c>
      <c r="D13862">
        <v>0.98999999999999899</v>
      </c>
      <c r="E13862" s="1">
        <v>38587.052777777775</v>
      </c>
    </row>
    <row r="13863" spans="1:5" x14ac:dyDescent="0.3">
      <c r="A13863">
        <v>14018</v>
      </c>
      <c r="B13863">
        <v>520</v>
      </c>
      <c r="C13863">
        <v>15492</v>
      </c>
      <c r="D13863">
        <v>2.99</v>
      </c>
      <c r="E13863" s="1">
        <v>38587.092361111114</v>
      </c>
    </row>
    <row r="13864" spans="1:5" x14ac:dyDescent="0.3">
      <c r="A13864">
        <v>14019</v>
      </c>
      <c r="B13864">
        <v>520</v>
      </c>
      <c r="C13864">
        <v>15948</v>
      </c>
      <c r="D13864">
        <v>7.99</v>
      </c>
      <c r="E13864" s="1">
        <v>38587.790972222225</v>
      </c>
    </row>
    <row r="13865" spans="1:5" x14ac:dyDescent="0.3">
      <c r="A13865">
        <v>14020</v>
      </c>
      <c r="B13865">
        <v>521</v>
      </c>
      <c r="C13865">
        <v>1761</v>
      </c>
      <c r="D13865">
        <v>0.98999999999999899</v>
      </c>
      <c r="E13865" s="1">
        <v>38519.742361111108</v>
      </c>
    </row>
    <row r="13866" spans="1:5" x14ac:dyDescent="0.3">
      <c r="A13866">
        <v>14021</v>
      </c>
      <c r="B13866">
        <v>521</v>
      </c>
      <c r="C13866">
        <v>2053</v>
      </c>
      <c r="D13866">
        <v>0.98999999999999899</v>
      </c>
      <c r="E13866" s="1">
        <v>38520.638194444444</v>
      </c>
    </row>
    <row r="13867" spans="1:5" x14ac:dyDescent="0.3">
      <c r="A13867">
        <v>14022</v>
      </c>
      <c r="B13867">
        <v>521</v>
      </c>
      <c r="C13867">
        <v>4284</v>
      </c>
      <c r="D13867">
        <v>0.98999999999999899</v>
      </c>
      <c r="E13867" s="1">
        <v>38540.646527777775</v>
      </c>
    </row>
    <row r="13868" spans="1:5" x14ac:dyDescent="0.3">
      <c r="A13868">
        <v>14023</v>
      </c>
      <c r="B13868">
        <v>521</v>
      </c>
      <c r="C13868">
        <v>4439</v>
      </c>
      <c r="D13868">
        <v>2.99</v>
      </c>
      <c r="E13868" s="1">
        <v>38540.956250000003</v>
      </c>
    </row>
    <row r="13869" spans="1:5" x14ac:dyDescent="0.3">
      <c r="A13869">
        <v>14024</v>
      </c>
      <c r="B13869">
        <v>521</v>
      </c>
      <c r="C13869">
        <v>5276</v>
      </c>
      <c r="D13869">
        <v>2.99</v>
      </c>
      <c r="E13869" s="1">
        <v>38542.607638888891</v>
      </c>
    </row>
    <row r="13870" spans="1:5" x14ac:dyDescent="0.3">
      <c r="A13870">
        <v>14025</v>
      </c>
      <c r="B13870">
        <v>521</v>
      </c>
      <c r="C13870">
        <v>5458</v>
      </c>
      <c r="D13870">
        <v>4.99</v>
      </c>
      <c r="E13870" s="1">
        <v>38542.940972222219</v>
      </c>
    </row>
    <row r="13871" spans="1:5" x14ac:dyDescent="0.3">
      <c r="A13871">
        <v>14026</v>
      </c>
      <c r="B13871">
        <v>521</v>
      </c>
      <c r="C13871">
        <v>5580</v>
      </c>
      <c r="D13871">
        <v>6.99</v>
      </c>
      <c r="E13871" s="1">
        <v>38543.170138888891</v>
      </c>
    </row>
    <row r="13872" spans="1:5" x14ac:dyDescent="0.3">
      <c r="A13872">
        <v>14027</v>
      </c>
      <c r="B13872">
        <v>521</v>
      </c>
      <c r="C13872">
        <v>5686</v>
      </c>
      <c r="D13872">
        <v>0.98999999999999899</v>
      </c>
      <c r="E13872" s="1">
        <v>38543.379166666666</v>
      </c>
    </row>
    <row r="13873" spans="1:5" x14ac:dyDescent="0.3">
      <c r="A13873">
        <v>14028</v>
      </c>
      <c r="B13873">
        <v>521</v>
      </c>
      <c r="C13873">
        <v>7478</v>
      </c>
      <c r="D13873">
        <v>1.99</v>
      </c>
      <c r="E13873" s="1">
        <v>38560.802777777775</v>
      </c>
    </row>
    <row r="13874" spans="1:5" x14ac:dyDescent="0.3">
      <c r="A13874">
        <v>14029</v>
      </c>
      <c r="B13874">
        <v>521</v>
      </c>
      <c r="C13874">
        <v>9556</v>
      </c>
      <c r="D13874">
        <v>7.99</v>
      </c>
      <c r="E13874" s="1">
        <v>38564.092361111114</v>
      </c>
    </row>
    <row r="13875" spans="1:5" x14ac:dyDescent="0.3">
      <c r="A13875">
        <v>14030</v>
      </c>
      <c r="B13875">
        <v>521</v>
      </c>
      <c r="C13875">
        <v>9937</v>
      </c>
      <c r="D13875">
        <v>1.99</v>
      </c>
      <c r="E13875" s="1">
        <v>38564.644444444442</v>
      </c>
    </row>
    <row r="13876" spans="1:5" x14ac:dyDescent="0.3">
      <c r="A13876">
        <v>14031</v>
      </c>
      <c r="B13876">
        <v>521</v>
      </c>
      <c r="C13876">
        <v>10587</v>
      </c>
      <c r="D13876">
        <v>2.99</v>
      </c>
      <c r="E13876" s="1">
        <v>38565.585416666669</v>
      </c>
    </row>
    <row r="13877" spans="1:5" x14ac:dyDescent="0.3">
      <c r="A13877">
        <v>14032</v>
      </c>
      <c r="B13877">
        <v>521</v>
      </c>
      <c r="C13877">
        <v>11625</v>
      </c>
      <c r="D13877">
        <v>2.99</v>
      </c>
      <c r="E13877" s="1">
        <v>38581.179166666669</v>
      </c>
    </row>
    <row r="13878" spans="1:5" x14ac:dyDescent="0.3">
      <c r="A13878">
        <v>14033</v>
      </c>
      <c r="B13878">
        <v>521</v>
      </c>
      <c r="C13878">
        <v>11967</v>
      </c>
      <c r="D13878">
        <v>3.99</v>
      </c>
      <c r="E13878" s="1">
        <v>38581.739583333336</v>
      </c>
    </row>
    <row r="13879" spans="1:5" x14ac:dyDescent="0.3">
      <c r="A13879">
        <v>14034</v>
      </c>
      <c r="B13879">
        <v>521</v>
      </c>
      <c r="C13879">
        <v>12082</v>
      </c>
      <c r="D13879">
        <v>4.99</v>
      </c>
      <c r="E13879" s="1">
        <v>38581.925694444442</v>
      </c>
    </row>
    <row r="13880" spans="1:5" x14ac:dyDescent="0.3">
      <c r="A13880">
        <v>14035</v>
      </c>
      <c r="B13880">
        <v>521</v>
      </c>
      <c r="C13880">
        <v>12530</v>
      </c>
      <c r="D13880">
        <v>4.99</v>
      </c>
      <c r="E13880" s="1">
        <v>38582.57916666667</v>
      </c>
    </row>
    <row r="13881" spans="1:5" x14ac:dyDescent="0.3">
      <c r="A13881">
        <v>14036</v>
      </c>
      <c r="B13881">
        <v>521</v>
      </c>
      <c r="C13881">
        <v>13527</v>
      </c>
      <c r="D13881">
        <v>2.99</v>
      </c>
      <c r="E13881" s="1">
        <v>38584.125</v>
      </c>
    </row>
    <row r="13882" spans="1:5" x14ac:dyDescent="0.3">
      <c r="A13882">
        <v>14037</v>
      </c>
      <c r="B13882">
        <v>521</v>
      </c>
      <c r="C13882">
        <v>14423</v>
      </c>
      <c r="D13882">
        <v>0.98999999999999899</v>
      </c>
      <c r="E13882" s="1">
        <v>38585.474305555559</v>
      </c>
    </row>
    <row r="13883" spans="1:5" x14ac:dyDescent="0.3">
      <c r="A13883">
        <v>14038</v>
      </c>
      <c r="B13883">
        <v>521</v>
      </c>
      <c r="C13883">
        <v>14551</v>
      </c>
      <c r="D13883">
        <v>3.99</v>
      </c>
      <c r="E13883" s="1">
        <v>38585.664583333331</v>
      </c>
    </row>
    <row r="13884" spans="1:5" x14ac:dyDescent="0.3">
      <c r="A13884">
        <v>14039</v>
      </c>
      <c r="B13884">
        <v>521</v>
      </c>
      <c r="C13884">
        <v>14738</v>
      </c>
      <c r="D13884">
        <v>5.99</v>
      </c>
      <c r="E13884" s="1">
        <v>38585.936805555553</v>
      </c>
    </row>
    <row r="13885" spans="1:5" x14ac:dyDescent="0.3">
      <c r="A13885">
        <v>14040</v>
      </c>
      <c r="B13885">
        <v>521</v>
      </c>
      <c r="C13885">
        <v>15170</v>
      </c>
      <c r="D13885">
        <v>4.99</v>
      </c>
      <c r="E13885" s="1">
        <v>38586.640277777777</v>
      </c>
    </row>
    <row r="13886" spans="1:5" x14ac:dyDescent="0.3">
      <c r="A13886">
        <v>14041</v>
      </c>
      <c r="B13886">
        <v>521</v>
      </c>
      <c r="C13886">
        <v>15329</v>
      </c>
      <c r="D13886">
        <v>2.99</v>
      </c>
      <c r="E13886" s="1">
        <v>38586.855555555558</v>
      </c>
    </row>
    <row r="13887" spans="1:5" x14ac:dyDescent="0.3">
      <c r="A13887">
        <v>14043</v>
      </c>
      <c r="B13887">
        <v>522</v>
      </c>
      <c r="C13887">
        <v>426</v>
      </c>
      <c r="D13887">
        <v>5.99</v>
      </c>
      <c r="E13887" s="1">
        <v>38499.663888888892</v>
      </c>
    </row>
    <row r="13888" spans="1:5" x14ac:dyDescent="0.3">
      <c r="A13888">
        <v>14044</v>
      </c>
      <c r="B13888">
        <v>522</v>
      </c>
      <c r="C13888">
        <v>1289</v>
      </c>
      <c r="D13888">
        <v>3.99</v>
      </c>
      <c r="E13888" s="1">
        <v>38518.363888888889</v>
      </c>
    </row>
    <row r="13889" spans="1:5" x14ac:dyDescent="0.3">
      <c r="A13889">
        <v>14045</v>
      </c>
      <c r="B13889">
        <v>522</v>
      </c>
      <c r="C13889">
        <v>3102</v>
      </c>
      <c r="D13889">
        <v>8.99</v>
      </c>
      <c r="E13889" s="1">
        <v>38523.704861111109</v>
      </c>
    </row>
    <row r="13890" spans="1:5" x14ac:dyDescent="0.3">
      <c r="A13890">
        <v>14046</v>
      </c>
      <c r="B13890">
        <v>522</v>
      </c>
      <c r="C13890">
        <v>3188</v>
      </c>
      <c r="D13890">
        <v>2.99</v>
      </c>
      <c r="E13890" s="1">
        <v>38523.965277777781</v>
      </c>
    </row>
    <row r="13891" spans="1:5" x14ac:dyDescent="0.3">
      <c r="A13891">
        <v>14047</v>
      </c>
      <c r="B13891">
        <v>522</v>
      </c>
      <c r="C13891">
        <v>3191</v>
      </c>
      <c r="D13891">
        <v>0.98999999999999899</v>
      </c>
      <c r="E13891" s="1">
        <v>38523.990277777775</v>
      </c>
    </row>
    <row r="13892" spans="1:5" x14ac:dyDescent="0.3">
      <c r="A13892">
        <v>14048</v>
      </c>
      <c r="B13892">
        <v>522</v>
      </c>
      <c r="C13892">
        <v>3594</v>
      </c>
      <c r="D13892">
        <v>0.98999999999999899</v>
      </c>
      <c r="E13892" s="1">
        <v>38539.195833333331</v>
      </c>
    </row>
    <row r="13893" spans="1:5" x14ac:dyDescent="0.3">
      <c r="A13893">
        <v>14049</v>
      </c>
      <c r="B13893">
        <v>522</v>
      </c>
      <c r="C13893">
        <v>4078</v>
      </c>
      <c r="D13893">
        <v>4.99</v>
      </c>
      <c r="E13893" s="1">
        <v>38540.211805555555</v>
      </c>
    </row>
    <row r="13894" spans="1:5" x14ac:dyDescent="0.3">
      <c r="A13894">
        <v>14050</v>
      </c>
      <c r="B13894">
        <v>522</v>
      </c>
      <c r="C13894">
        <v>4563</v>
      </c>
      <c r="D13894">
        <v>9.99</v>
      </c>
      <c r="E13894" s="1">
        <v>38541.213888888888</v>
      </c>
    </row>
    <row r="13895" spans="1:5" x14ac:dyDescent="0.3">
      <c r="A13895">
        <v>14051</v>
      </c>
      <c r="B13895">
        <v>522</v>
      </c>
      <c r="C13895">
        <v>4701</v>
      </c>
      <c r="D13895">
        <v>4.99</v>
      </c>
      <c r="E13895" s="1">
        <v>38541.484722222223</v>
      </c>
    </row>
    <row r="13896" spans="1:5" x14ac:dyDescent="0.3">
      <c r="A13896">
        <v>14052</v>
      </c>
      <c r="B13896">
        <v>522</v>
      </c>
      <c r="C13896">
        <v>5271</v>
      </c>
      <c r="D13896">
        <v>6.99</v>
      </c>
      <c r="E13896" s="1">
        <v>38542.600694444445</v>
      </c>
    </row>
    <row r="13897" spans="1:5" x14ac:dyDescent="0.3">
      <c r="A13897">
        <v>14053</v>
      </c>
      <c r="B13897">
        <v>522</v>
      </c>
      <c r="C13897">
        <v>5514</v>
      </c>
      <c r="D13897">
        <v>6.99</v>
      </c>
      <c r="E13897" s="1">
        <v>38543.04791666667</v>
      </c>
    </row>
    <row r="13898" spans="1:5" x14ac:dyDescent="0.3">
      <c r="A13898">
        <v>14054</v>
      </c>
      <c r="B13898">
        <v>522</v>
      </c>
      <c r="C13898">
        <v>5532</v>
      </c>
      <c r="D13898">
        <v>4.99</v>
      </c>
      <c r="E13898" s="1">
        <v>38543.095138888886</v>
      </c>
    </row>
    <row r="13899" spans="1:5" x14ac:dyDescent="0.3">
      <c r="A13899">
        <v>14055</v>
      </c>
      <c r="B13899">
        <v>522</v>
      </c>
      <c r="C13899">
        <v>5936</v>
      </c>
      <c r="D13899">
        <v>0.98999999999999899</v>
      </c>
      <c r="E13899" s="1">
        <v>38543.926388888889</v>
      </c>
    </row>
    <row r="13900" spans="1:5" x14ac:dyDescent="0.3">
      <c r="A13900">
        <v>14056</v>
      </c>
      <c r="B13900">
        <v>522</v>
      </c>
      <c r="C13900">
        <v>7262</v>
      </c>
      <c r="D13900">
        <v>4.99</v>
      </c>
      <c r="E13900" s="1">
        <v>38560.46875</v>
      </c>
    </row>
    <row r="13901" spans="1:5" x14ac:dyDescent="0.3">
      <c r="A13901">
        <v>14057</v>
      </c>
      <c r="B13901">
        <v>522</v>
      </c>
      <c r="C13901">
        <v>7955</v>
      </c>
      <c r="D13901">
        <v>2.99</v>
      </c>
      <c r="E13901" s="1">
        <v>38561.563194444447</v>
      </c>
    </row>
    <row r="13902" spans="1:5" x14ac:dyDescent="0.3">
      <c r="A13902">
        <v>14058</v>
      </c>
      <c r="B13902">
        <v>522</v>
      </c>
      <c r="C13902">
        <v>8181</v>
      </c>
      <c r="D13902">
        <v>4.99</v>
      </c>
      <c r="E13902" s="1">
        <v>38561.929166666669</v>
      </c>
    </row>
    <row r="13903" spans="1:5" x14ac:dyDescent="0.3">
      <c r="A13903">
        <v>14059</v>
      </c>
      <c r="B13903">
        <v>522</v>
      </c>
      <c r="C13903">
        <v>8642</v>
      </c>
      <c r="D13903">
        <v>6.99</v>
      </c>
      <c r="E13903" s="1">
        <v>38562.609722222223</v>
      </c>
    </row>
    <row r="13904" spans="1:5" x14ac:dyDescent="0.3">
      <c r="A13904">
        <v>14060</v>
      </c>
      <c r="B13904">
        <v>522</v>
      </c>
      <c r="C13904">
        <v>8966</v>
      </c>
      <c r="D13904">
        <v>2.99</v>
      </c>
      <c r="E13904" s="1">
        <v>38563.162499999999</v>
      </c>
    </row>
    <row r="13905" spans="1:5" x14ac:dyDescent="0.3">
      <c r="A13905">
        <v>14061</v>
      </c>
      <c r="B13905">
        <v>522</v>
      </c>
      <c r="C13905">
        <v>9047</v>
      </c>
      <c r="D13905">
        <v>7.99</v>
      </c>
      <c r="E13905" s="1">
        <v>38563.288888888892</v>
      </c>
    </row>
    <row r="13906" spans="1:5" x14ac:dyDescent="0.3">
      <c r="A13906">
        <v>14062</v>
      </c>
      <c r="B13906">
        <v>522</v>
      </c>
      <c r="C13906">
        <v>9227</v>
      </c>
      <c r="D13906">
        <v>7.99</v>
      </c>
      <c r="E13906" s="1">
        <v>38563.566666666666</v>
      </c>
    </row>
    <row r="13907" spans="1:5" x14ac:dyDescent="0.3">
      <c r="A13907">
        <v>14063</v>
      </c>
      <c r="B13907">
        <v>522</v>
      </c>
      <c r="C13907">
        <v>9335</v>
      </c>
      <c r="D13907">
        <v>4.99</v>
      </c>
      <c r="E13907" s="1">
        <v>38563.75</v>
      </c>
    </row>
    <row r="13908" spans="1:5" x14ac:dyDescent="0.3">
      <c r="A13908">
        <v>14064</v>
      </c>
      <c r="B13908">
        <v>522</v>
      </c>
      <c r="C13908">
        <v>9412</v>
      </c>
      <c r="D13908">
        <v>5.99</v>
      </c>
      <c r="E13908" s="1">
        <v>38563.863888888889</v>
      </c>
    </row>
    <row r="13909" spans="1:5" x14ac:dyDescent="0.3">
      <c r="A13909">
        <v>14065</v>
      </c>
      <c r="B13909">
        <v>522</v>
      </c>
      <c r="C13909">
        <v>9533</v>
      </c>
      <c r="D13909">
        <v>5.99</v>
      </c>
      <c r="E13909" s="1">
        <v>38564.054166666669</v>
      </c>
    </row>
    <row r="13910" spans="1:5" x14ac:dyDescent="0.3">
      <c r="A13910">
        <v>14066</v>
      </c>
      <c r="B13910">
        <v>522</v>
      </c>
      <c r="C13910">
        <v>10223</v>
      </c>
      <c r="D13910">
        <v>0.98999999999999899</v>
      </c>
      <c r="E13910" s="1">
        <v>38565.057638888888</v>
      </c>
    </row>
    <row r="13911" spans="1:5" x14ac:dyDescent="0.3">
      <c r="A13911">
        <v>14067</v>
      </c>
      <c r="B13911">
        <v>522</v>
      </c>
      <c r="C13911">
        <v>10411</v>
      </c>
      <c r="D13911">
        <v>3.99</v>
      </c>
      <c r="E13911" s="1">
        <v>38565.330555555556</v>
      </c>
    </row>
    <row r="13912" spans="1:5" x14ac:dyDescent="0.3">
      <c r="A13912">
        <v>14068</v>
      </c>
      <c r="B13912">
        <v>522</v>
      </c>
      <c r="C13912">
        <v>10675</v>
      </c>
      <c r="D13912">
        <v>7.99</v>
      </c>
      <c r="E13912" s="1">
        <v>38565.71597222222</v>
      </c>
    </row>
    <row r="13913" spans="1:5" x14ac:dyDescent="0.3">
      <c r="A13913">
        <v>14069</v>
      </c>
      <c r="B13913">
        <v>522</v>
      </c>
      <c r="C13913">
        <v>10821</v>
      </c>
      <c r="D13913">
        <v>5.99</v>
      </c>
      <c r="E13913" s="1">
        <v>38565.95416666667</v>
      </c>
    </row>
    <row r="13914" spans="1:5" x14ac:dyDescent="0.3">
      <c r="A13914">
        <v>14070</v>
      </c>
      <c r="B13914">
        <v>522</v>
      </c>
      <c r="C13914">
        <v>11696</v>
      </c>
      <c r="D13914">
        <v>2.99</v>
      </c>
      <c r="E13914" s="1">
        <v>38581.292361111111</v>
      </c>
    </row>
    <row r="13915" spans="1:5" x14ac:dyDescent="0.3">
      <c r="A13915">
        <v>14071</v>
      </c>
      <c r="B13915">
        <v>522</v>
      </c>
      <c r="C13915">
        <v>11830</v>
      </c>
      <c r="D13915">
        <v>1.99</v>
      </c>
      <c r="E13915" s="1">
        <v>38581.536805555559</v>
      </c>
    </row>
    <row r="13916" spans="1:5" x14ac:dyDescent="0.3">
      <c r="A13916">
        <v>14072</v>
      </c>
      <c r="B13916">
        <v>522</v>
      </c>
      <c r="C13916">
        <v>12494</v>
      </c>
      <c r="D13916">
        <v>6.99</v>
      </c>
      <c r="E13916" s="1">
        <v>38582.536805555559</v>
      </c>
    </row>
    <row r="13917" spans="1:5" x14ac:dyDescent="0.3">
      <c r="A13917">
        <v>14073</v>
      </c>
      <c r="B13917">
        <v>522</v>
      </c>
      <c r="C13917">
        <v>13605</v>
      </c>
      <c r="D13917">
        <v>6.99</v>
      </c>
      <c r="E13917" s="1">
        <v>38584.254166666666</v>
      </c>
    </row>
    <row r="13918" spans="1:5" x14ac:dyDescent="0.3">
      <c r="A13918">
        <v>14074</v>
      </c>
      <c r="B13918">
        <v>522</v>
      </c>
      <c r="C13918">
        <v>14467</v>
      </c>
      <c r="D13918">
        <v>2.99</v>
      </c>
      <c r="E13918" s="1">
        <v>38585.543749999997</v>
      </c>
    </row>
    <row r="13919" spans="1:5" x14ac:dyDescent="0.3">
      <c r="A13919">
        <v>14075</v>
      </c>
      <c r="B13919">
        <v>522</v>
      </c>
      <c r="C13919">
        <v>15921</v>
      </c>
      <c r="D13919">
        <v>6.99</v>
      </c>
      <c r="E13919" s="1">
        <v>38587.754166666666</v>
      </c>
    </row>
    <row r="13920" spans="1:5" x14ac:dyDescent="0.3">
      <c r="A13920">
        <v>14076</v>
      </c>
      <c r="B13920">
        <v>523</v>
      </c>
      <c r="C13920">
        <v>42</v>
      </c>
      <c r="D13920">
        <v>4.99</v>
      </c>
      <c r="E13920" s="1">
        <v>38497.224999999999</v>
      </c>
    </row>
    <row r="13921" spans="1:5" x14ac:dyDescent="0.3">
      <c r="A13921">
        <v>14077</v>
      </c>
      <c r="B13921">
        <v>523</v>
      </c>
      <c r="C13921">
        <v>664</v>
      </c>
      <c r="D13921">
        <v>0.98999999999999899</v>
      </c>
      <c r="E13921" s="1">
        <v>38500.896527777775</v>
      </c>
    </row>
    <row r="13922" spans="1:5" x14ac:dyDescent="0.3">
      <c r="A13922">
        <v>14078</v>
      </c>
      <c r="B13922">
        <v>523</v>
      </c>
      <c r="C13922">
        <v>1729</v>
      </c>
      <c r="D13922">
        <v>6.99</v>
      </c>
      <c r="E13922" s="1">
        <v>38519.645138888889</v>
      </c>
    </row>
    <row r="13923" spans="1:5" x14ac:dyDescent="0.3">
      <c r="A13923">
        <v>14079</v>
      </c>
      <c r="B13923">
        <v>523</v>
      </c>
      <c r="C13923">
        <v>2447</v>
      </c>
      <c r="D13923">
        <v>8.99</v>
      </c>
      <c r="E13923" s="1">
        <v>38521.798611111109</v>
      </c>
    </row>
    <row r="13924" spans="1:5" x14ac:dyDescent="0.3">
      <c r="A13924">
        <v>14080</v>
      </c>
      <c r="B13924">
        <v>523</v>
      </c>
      <c r="C13924">
        <v>2583</v>
      </c>
      <c r="D13924">
        <v>7.99</v>
      </c>
      <c r="E13924" s="1">
        <v>38522.209027777775</v>
      </c>
    </row>
    <row r="13925" spans="1:5" x14ac:dyDescent="0.3">
      <c r="A13925">
        <v>14081</v>
      </c>
      <c r="B13925">
        <v>523</v>
      </c>
      <c r="C13925">
        <v>2669</v>
      </c>
      <c r="D13925">
        <v>0.98999999999999899</v>
      </c>
      <c r="E13925" s="1">
        <v>38522.477777777778</v>
      </c>
    </row>
    <row r="13926" spans="1:5" x14ac:dyDescent="0.3">
      <c r="A13926">
        <v>14082</v>
      </c>
      <c r="B13926">
        <v>523</v>
      </c>
      <c r="C13926">
        <v>4605</v>
      </c>
      <c r="D13926">
        <v>4.99</v>
      </c>
      <c r="E13926" s="1">
        <v>38541.291666666664</v>
      </c>
    </row>
    <row r="13927" spans="1:5" x14ac:dyDescent="0.3">
      <c r="A13927">
        <v>14083</v>
      </c>
      <c r="B13927">
        <v>523</v>
      </c>
      <c r="C13927">
        <v>5155</v>
      </c>
      <c r="D13927">
        <v>2.99</v>
      </c>
      <c r="E13927" s="1">
        <v>38542.365277777775</v>
      </c>
    </row>
    <row r="13928" spans="1:5" x14ac:dyDescent="0.3">
      <c r="A13928">
        <v>14084</v>
      </c>
      <c r="B13928">
        <v>523</v>
      </c>
      <c r="C13928">
        <v>5287</v>
      </c>
      <c r="D13928">
        <v>6.99</v>
      </c>
      <c r="E13928" s="1">
        <v>38542.632638888892</v>
      </c>
    </row>
    <row r="13929" spans="1:5" x14ac:dyDescent="0.3">
      <c r="A13929">
        <v>14085</v>
      </c>
      <c r="B13929">
        <v>523</v>
      </c>
      <c r="C13929">
        <v>5932</v>
      </c>
      <c r="D13929">
        <v>2.99</v>
      </c>
      <c r="E13929" s="1">
        <v>38543.920138888891</v>
      </c>
    </row>
    <row r="13930" spans="1:5" x14ac:dyDescent="0.3">
      <c r="A13930">
        <v>14086</v>
      </c>
      <c r="B13930">
        <v>523</v>
      </c>
      <c r="C13930">
        <v>6675</v>
      </c>
      <c r="D13930">
        <v>4.99</v>
      </c>
      <c r="E13930" s="1">
        <v>38545.495138888888</v>
      </c>
    </row>
    <row r="13931" spans="1:5" x14ac:dyDescent="0.3">
      <c r="A13931">
        <v>14087</v>
      </c>
      <c r="B13931">
        <v>523</v>
      </c>
      <c r="C13931">
        <v>7642</v>
      </c>
      <c r="D13931">
        <v>1.99</v>
      </c>
      <c r="E13931" s="1">
        <v>38561.052777777775</v>
      </c>
    </row>
    <row r="13932" spans="1:5" x14ac:dyDescent="0.3">
      <c r="A13932">
        <v>14088</v>
      </c>
      <c r="B13932">
        <v>523</v>
      </c>
      <c r="C13932">
        <v>8141</v>
      </c>
      <c r="D13932">
        <v>0.98999999999999899</v>
      </c>
      <c r="E13932" s="1">
        <v>38561.847916666666</v>
      </c>
    </row>
    <row r="13933" spans="1:5" x14ac:dyDescent="0.3">
      <c r="A13933">
        <v>14089</v>
      </c>
      <c r="B13933">
        <v>523</v>
      </c>
      <c r="C13933">
        <v>8372</v>
      </c>
      <c r="D13933">
        <v>5.99</v>
      </c>
      <c r="E13933" s="1">
        <v>38562.220833333333</v>
      </c>
    </row>
    <row r="13934" spans="1:5" x14ac:dyDescent="0.3">
      <c r="A13934">
        <v>14090</v>
      </c>
      <c r="B13934">
        <v>523</v>
      </c>
      <c r="C13934">
        <v>9071</v>
      </c>
      <c r="D13934">
        <v>2.99</v>
      </c>
      <c r="E13934" s="1">
        <v>38563.319444444445</v>
      </c>
    </row>
    <row r="13935" spans="1:5" x14ac:dyDescent="0.3">
      <c r="A13935">
        <v>14091</v>
      </c>
      <c r="B13935">
        <v>523</v>
      </c>
      <c r="C13935">
        <v>9667</v>
      </c>
      <c r="D13935">
        <v>6.99</v>
      </c>
      <c r="E13935" s="1">
        <v>38564.265972222223</v>
      </c>
    </row>
    <row r="13936" spans="1:5" x14ac:dyDescent="0.3">
      <c r="A13936">
        <v>14092</v>
      </c>
      <c r="B13936">
        <v>523</v>
      </c>
      <c r="C13936">
        <v>10470</v>
      </c>
      <c r="D13936">
        <v>1.99</v>
      </c>
      <c r="E13936" s="1">
        <v>38565.411111111112</v>
      </c>
    </row>
    <row r="13937" spans="1:5" x14ac:dyDescent="0.3">
      <c r="A13937">
        <v>14093</v>
      </c>
      <c r="B13937">
        <v>523</v>
      </c>
      <c r="C13937">
        <v>11827</v>
      </c>
      <c r="D13937">
        <v>4.99</v>
      </c>
      <c r="E13937" s="1">
        <v>38581.530555555553</v>
      </c>
    </row>
    <row r="13938" spans="1:5" x14ac:dyDescent="0.3">
      <c r="A13938">
        <v>14094</v>
      </c>
      <c r="B13938">
        <v>523</v>
      </c>
      <c r="C13938">
        <v>12288</v>
      </c>
      <c r="D13938">
        <v>2.99</v>
      </c>
      <c r="E13938" s="1">
        <v>38582.209027777775</v>
      </c>
    </row>
    <row r="13939" spans="1:5" x14ac:dyDescent="0.3">
      <c r="A13939">
        <v>14095</v>
      </c>
      <c r="B13939">
        <v>523</v>
      </c>
      <c r="C13939">
        <v>13133</v>
      </c>
      <c r="D13939">
        <v>2.99</v>
      </c>
      <c r="E13939" s="1">
        <v>38583.507638888892</v>
      </c>
    </row>
    <row r="13940" spans="1:5" x14ac:dyDescent="0.3">
      <c r="A13940">
        <v>14096</v>
      </c>
      <c r="B13940">
        <v>523</v>
      </c>
      <c r="C13940">
        <v>14766</v>
      </c>
      <c r="D13940">
        <v>4.99</v>
      </c>
      <c r="E13940" s="1">
        <v>38585.987500000003</v>
      </c>
    </row>
    <row r="13941" spans="1:5" x14ac:dyDescent="0.3">
      <c r="A13941">
        <v>14097</v>
      </c>
      <c r="B13941">
        <v>523</v>
      </c>
      <c r="C13941">
        <v>15040</v>
      </c>
      <c r="D13941">
        <v>2.99</v>
      </c>
      <c r="E13941" s="1">
        <v>38586.40347222222</v>
      </c>
    </row>
    <row r="13942" spans="1:5" x14ac:dyDescent="0.3">
      <c r="A13942">
        <v>14098</v>
      </c>
      <c r="B13942">
        <v>524</v>
      </c>
      <c r="C13942">
        <v>118</v>
      </c>
      <c r="D13942">
        <v>0.98999999999999899</v>
      </c>
      <c r="E13942" s="1">
        <v>38497.813194444447</v>
      </c>
    </row>
    <row r="13943" spans="1:5" x14ac:dyDescent="0.3">
      <c r="A13943">
        <v>14099</v>
      </c>
      <c r="B13943">
        <v>524</v>
      </c>
      <c r="C13943">
        <v>982</v>
      </c>
      <c r="D13943">
        <v>4.99</v>
      </c>
      <c r="E13943" s="1">
        <v>38502.927083333336</v>
      </c>
    </row>
    <row r="13944" spans="1:5" x14ac:dyDescent="0.3">
      <c r="A13944">
        <v>14100</v>
      </c>
      <c r="B13944">
        <v>524</v>
      </c>
      <c r="C13944">
        <v>1306</v>
      </c>
      <c r="D13944">
        <v>1.99</v>
      </c>
      <c r="E13944" s="1">
        <v>38518.415972222225</v>
      </c>
    </row>
    <row r="13945" spans="1:5" x14ac:dyDescent="0.3">
      <c r="A13945">
        <v>14101</v>
      </c>
      <c r="B13945">
        <v>524</v>
      </c>
      <c r="C13945">
        <v>1651</v>
      </c>
      <c r="D13945">
        <v>4.99</v>
      </c>
      <c r="E13945" s="1">
        <v>38519.39166666667</v>
      </c>
    </row>
    <row r="13946" spans="1:5" x14ac:dyDescent="0.3">
      <c r="A13946">
        <v>14102</v>
      </c>
      <c r="B13946">
        <v>524</v>
      </c>
      <c r="C13946">
        <v>3454</v>
      </c>
      <c r="D13946">
        <v>2.99</v>
      </c>
      <c r="E13946" s="1">
        <v>38524.883333333331</v>
      </c>
    </row>
    <row r="13947" spans="1:5" x14ac:dyDescent="0.3">
      <c r="A13947">
        <v>14103</v>
      </c>
      <c r="B13947">
        <v>524</v>
      </c>
      <c r="C13947">
        <v>4366</v>
      </c>
      <c r="D13947">
        <v>5.99</v>
      </c>
      <c r="E13947" s="1">
        <v>38540.824999999997</v>
      </c>
    </row>
    <row r="13948" spans="1:5" x14ac:dyDescent="0.3">
      <c r="A13948">
        <v>14104</v>
      </c>
      <c r="B13948">
        <v>524</v>
      </c>
      <c r="C13948">
        <v>5037</v>
      </c>
      <c r="D13948">
        <v>4.99</v>
      </c>
      <c r="E13948" s="1">
        <v>38542.124305555553</v>
      </c>
    </row>
    <row r="13949" spans="1:5" x14ac:dyDescent="0.3">
      <c r="A13949">
        <v>14105</v>
      </c>
      <c r="B13949">
        <v>524</v>
      </c>
      <c r="C13949">
        <v>6161</v>
      </c>
      <c r="D13949">
        <v>4.99</v>
      </c>
      <c r="E13949" s="1">
        <v>38544.424305555556</v>
      </c>
    </row>
    <row r="13950" spans="1:5" x14ac:dyDescent="0.3">
      <c r="A13950">
        <v>14106</v>
      </c>
      <c r="B13950">
        <v>524</v>
      </c>
      <c r="C13950">
        <v>6240</v>
      </c>
      <c r="D13950">
        <v>6.99</v>
      </c>
      <c r="E13950" s="1">
        <v>38544.605555555558</v>
      </c>
    </row>
    <row r="13951" spans="1:5" x14ac:dyDescent="0.3">
      <c r="A13951">
        <v>14107</v>
      </c>
      <c r="B13951">
        <v>524</v>
      </c>
      <c r="C13951">
        <v>6745</v>
      </c>
      <c r="D13951">
        <v>4.99</v>
      </c>
      <c r="E13951" s="1">
        <v>38545.604166666664</v>
      </c>
    </row>
    <row r="13952" spans="1:5" x14ac:dyDescent="0.3">
      <c r="A13952">
        <v>14108</v>
      </c>
      <c r="B13952">
        <v>524</v>
      </c>
      <c r="C13952">
        <v>7014</v>
      </c>
      <c r="D13952">
        <v>8.99</v>
      </c>
      <c r="E13952" s="1">
        <v>38560.093055555553</v>
      </c>
    </row>
    <row r="13953" spans="1:5" x14ac:dyDescent="0.3">
      <c r="A13953">
        <v>14109</v>
      </c>
      <c r="B13953">
        <v>524</v>
      </c>
      <c r="C13953">
        <v>7040</v>
      </c>
      <c r="D13953">
        <v>4.99</v>
      </c>
      <c r="E13953" s="1">
        <v>38560.136805555558</v>
      </c>
    </row>
    <row r="13954" spans="1:5" x14ac:dyDescent="0.3">
      <c r="A13954">
        <v>14110</v>
      </c>
      <c r="B13954">
        <v>524</v>
      </c>
      <c r="C13954">
        <v>8507</v>
      </c>
      <c r="D13954">
        <v>6.99</v>
      </c>
      <c r="E13954" s="1">
        <v>38562.395138888889</v>
      </c>
    </row>
    <row r="13955" spans="1:5" x14ac:dyDescent="0.3">
      <c r="A13955">
        <v>14111</v>
      </c>
      <c r="B13955">
        <v>524</v>
      </c>
      <c r="C13955">
        <v>13626</v>
      </c>
      <c r="D13955">
        <v>2.99</v>
      </c>
      <c r="E13955" s="1">
        <v>38584.288194444445</v>
      </c>
    </row>
    <row r="13956" spans="1:5" x14ac:dyDescent="0.3">
      <c r="A13956">
        <v>14112</v>
      </c>
      <c r="B13956">
        <v>524</v>
      </c>
      <c r="C13956">
        <v>14046</v>
      </c>
      <c r="D13956">
        <v>4.99</v>
      </c>
      <c r="E13956" s="1">
        <v>38584.911805555559</v>
      </c>
    </row>
    <row r="13957" spans="1:5" x14ac:dyDescent="0.3">
      <c r="A13957">
        <v>14113</v>
      </c>
      <c r="B13957">
        <v>524</v>
      </c>
      <c r="C13957">
        <v>14178</v>
      </c>
      <c r="D13957">
        <v>2.99</v>
      </c>
      <c r="E13957" s="1">
        <v>38585.134027777778</v>
      </c>
    </row>
    <row r="13958" spans="1:5" x14ac:dyDescent="0.3">
      <c r="A13958">
        <v>14114</v>
      </c>
      <c r="B13958">
        <v>524</v>
      </c>
      <c r="C13958">
        <v>14366</v>
      </c>
      <c r="D13958">
        <v>2.99</v>
      </c>
      <c r="E13958" s="1">
        <v>38585.396527777775</v>
      </c>
    </row>
    <row r="13959" spans="1:5" x14ac:dyDescent="0.3">
      <c r="A13959">
        <v>14115</v>
      </c>
      <c r="B13959">
        <v>524</v>
      </c>
      <c r="C13959">
        <v>14680</v>
      </c>
      <c r="D13959">
        <v>1.99</v>
      </c>
      <c r="E13959" s="1">
        <v>38585.84652777778</v>
      </c>
    </row>
    <row r="13960" spans="1:5" x14ac:dyDescent="0.3">
      <c r="A13960">
        <v>14116</v>
      </c>
      <c r="B13960">
        <v>524</v>
      </c>
      <c r="C13960">
        <v>15206</v>
      </c>
      <c r="D13960">
        <v>6.99</v>
      </c>
      <c r="E13960" s="1">
        <v>38586.689583333333</v>
      </c>
    </row>
    <row r="13961" spans="1:5" x14ac:dyDescent="0.3">
      <c r="A13961">
        <v>14117</v>
      </c>
      <c r="B13961">
        <v>525</v>
      </c>
      <c r="C13961">
        <v>437</v>
      </c>
      <c r="D13961">
        <v>5.99</v>
      </c>
      <c r="E13961" s="1">
        <v>38499.740972222222</v>
      </c>
    </row>
    <row r="13962" spans="1:5" x14ac:dyDescent="0.3">
      <c r="A13962">
        <v>14118</v>
      </c>
      <c r="B13962">
        <v>525</v>
      </c>
      <c r="C13962">
        <v>1772</v>
      </c>
      <c r="D13962">
        <v>2.99</v>
      </c>
      <c r="E13962" s="1">
        <v>38519.758333333331</v>
      </c>
    </row>
    <row r="13963" spans="1:5" x14ac:dyDescent="0.3">
      <c r="A13963">
        <v>14119</v>
      </c>
      <c r="B13963">
        <v>525</v>
      </c>
      <c r="C13963">
        <v>3993</v>
      </c>
      <c r="D13963">
        <v>6.99</v>
      </c>
      <c r="E13963" s="1">
        <v>38539.984027777777</v>
      </c>
    </row>
    <row r="13964" spans="1:5" x14ac:dyDescent="0.3">
      <c r="A13964">
        <v>14120</v>
      </c>
      <c r="B13964">
        <v>525</v>
      </c>
      <c r="C13964">
        <v>5841</v>
      </c>
      <c r="D13964">
        <v>2.99</v>
      </c>
      <c r="E13964" s="1">
        <v>38543.71597222222</v>
      </c>
    </row>
    <row r="13965" spans="1:5" x14ac:dyDescent="0.3">
      <c r="A13965">
        <v>14121</v>
      </c>
      <c r="B13965">
        <v>525</v>
      </c>
      <c r="C13965">
        <v>6098</v>
      </c>
      <c r="D13965">
        <v>7.99</v>
      </c>
      <c r="E13965" s="1">
        <v>38544.265972222223</v>
      </c>
    </row>
    <row r="13966" spans="1:5" x14ac:dyDescent="0.3">
      <c r="A13966">
        <v>14122</v>
      </c>
      <c r="B13966">
        <v>525</v>
      </c>
      <c r="C13966">
        <v>6388</v>
      </c>
      <c r="D13966">
        <v>6.99</v>
      </c>
      <c r="E13966" s="1">
        <v>38544.928472222222</v>
      </c>
    </row>
    <row r="13967" spans="1:5" x14ac:dyDescent="0.3">
      <c r="A13967">
        <v>14123</v>
      </c>
      <c r="B13967">
        <v>525</v>
      </c>
      <c r="C13967">
        <v>6689</v>
      </c>
      <c r="D13967">
        <v>1.99</v>
      </c>
      <c r="E13967" s="1">
        <v>38545.515277777777</v>
      </c>
    </row>
    <row r="13968" spans="1:5" x14ac:dyDescent="0.3">
      <c r="A13968">
        <v>14124</v>
      </c>
      <c r="B13968">
        <v>525</v>
      </c>
      <c r="C13968">
        <v>7337</v>
      </c>
      <c r="D13968">
        <v>4.99</v>
      </c>
      <c r="E13968" s="1">
        <v>38560.591666666667</v>
      </c>
    </row>
    <row r="13969" spans="1:5" x14ac:dyDescent="0.3">
      <c r="A13969">
        <v>14125</v>
      </c>
      <c r="B13969">
        <v>525</v>
      </c>
      <c r="C13969">
        <v>7591</v>
      </c>
      <c r="D13969">
        <v>4.99</v>
      </c>
      <c r="E13969" s="1">
        <v>38560.975694444445</v>
      </c>
    </row>
    <row r="13970" spans="1:5" x14ac:dyDescent="0.3">
      <c r="A13970">
        <v>14126</v>
      </c>
      <c r="B13970">
        <v>525</v>
      </c>
      <c r="C13970">
        <v>8007</v>
      </c>
      <c r="D13970">
        <v>0.98999999999999899</v>
      </c>
      <c r="E13970" s="1">
        <v>38561.640277777777</v>
      </c>
    </row>
    <row r="13971" spans="1:5" x14ac:dyDescent="0.3">
      <c r="A13971">
        <v>14127</v>
      </c>
      <c r="B13971">
        <v>525</v>
      </c>
      <c r="C13971">
        <v>8960</v>
      </c>
      <c r="D13971">
        <v>4.99</v>
      </c>
      <c r="E13971" s="1">
        <v>38563.15</v>
      </c>
    </row>
    <row r="13972" spans="1:5" x14ac:dyDescent="0.3">
      <c r="A13972">
        <v>14128</v>
      </c>
      <c r="B13972">
        <v>525</v>
      </c>
      <c r="C13972">
        <v>9507</v>
      </c>
      <c r="D13972">
        <v>5.99</v>
      </c>
      <c r="E13972" s="1">
        <v>38564.015277777777</v>
      </c>
    </row>
    <row r="13973" spans="1:5" x14ac:dyDescent="0.3">
      <c r="A13973">
        <v>14129</v>
      </c>
      <c r="B13973">
        <v>525</v>
      </c>
      <c r="C13973">
        <v>9702</v>
      </c>
      <c r="D13973">
        <v>0.98999999999999899</v>
      </c>
      <c r="E13973" s="1">
        <v>38564.31527777778</v>
      </c>
    </row>
    <row r="13974" spans="1:5" x14ac:dyDescent="0.3">
      <c r="A13974">
        <v>14130</v>
      </c>
      <c r="B13974">
        <v>525</v>
      </c>
      <c r="C13974">
        <v>10496</v>
      </c>
      <c r="D13974">
        <v>2.99</v>
      </c>
      <c r="E13974" s="1">
        <v>38565.453472222223</v>
      </c>
    </row>
    <row r="13975" spans="1:5" x14ac:dyDescent="0.3">
      <c r="A13975">
        <v>14131</v>
      </c>
      <c r="B13975">
        <v>525</v>
      </c>
      <c r="C13975">
        <v>11406</v>
      </c>
      <c r="D13975">
        <v>2.99</v>
      </c>
      <c r="E13975" s="1">
        <v>38566.802777777775</v>
      </c>
    </row>
    <row r="13976" spans="1:5" x14ac:dyDescent="0.3">
      <c r="A13976">
        <v>14132</v>
      </c>
      <c r="B13976">
        <v>525</v>
      </c>
      <c r="C13976">
        <v>11660</v>
      </c>
      <c r="D13976">
        <v>1.99</v>
      </c>
      <c r="E13976" s="1">
        <v>38581.223611111112</v>
      </c>
    </row>
    <row r="13977" spans="1:5" x14ac:dyDescent="0.3">
      <c r="A13977">
        <v>14133</v>
      </c>
      <c r="B13977">
        <v>525</v>
      </c>
      <c r="C13977">
        <v>15159</v>
      </c>
      <c r="D13977">
        <v>0.98999999999999899</v>
      </c>
      <c r="E13977" s="1">
        <v>38586.605555555558</v>
      </c>
    </row>
    <row r="13978" spans="1:5" x14ac:dyDescent="0.3">
      <c r="A13978">
        <v>14134</v>
      </c>
      <c r="B13978">
        <v>525</v>
      </c>
      <c r="C13978">
        <v>15623</v>
      </c>
      <c r="D13978">
        <v>3.99</v>
      </c>
      <c r="E13978" s="1">
        <v>38587.307638888888</v>
      </c>
    </row>
    <row r="13979" spans="1:5" x14ac:dyDescent="0.3">
      <c r="A13979">
        <v>14136</v>
      </c>
      <c r="B13979">
        <v>526</v>
      </c>
      <c r="C13979">
        <v>495</v>
      </c>
      <c r="D13979">
        <v>4.99</v>
      </c>
      <c r="E13979" s="1">
        <v>38500.027777777781</v>
      </c>
    </row>
    <row r="13980" spans="1:5" x14ac:dyDescent="0.3">
      <c r="A13980">
        <v>14137</v>
      </c>
      <c r="B13980">
        <v>526</v>
      </c>
      <c r="C13980">
        <v>679</v>
      </c>
      <c r="D13980">
        <v>4.99</v>
      </c>
      <c r="E13980" s="1">
        <v>38500.974999999999</v>
      </c>
    </row>
    <row r="13981" spans="1:5" x14ac:dyDescent="0.3">
      <c r="A13981">
        <v>14138</v>
      </c>
      <c r="B13981">
        <v>526</v>
      </c>
      <c r="C13981">
        <v>1015</v>
      </c>
      <c r="D13981">
        <v>2.99</v>
      </c>
      <c r="E13981" s="1">
        <v>38503.113888888889</v>
      </c>
    </row>
    <row r="13982" spans="1:5" x14ac:dyDescent="0.3">
      <c r="A13982">
        <v>14139</v>
      </c>
      <c r="B13982">
        <v>526</v>
      </c>
      <c r="C13982">
        <v>1255</v>
      </c>
      <c r="D13982">
        <v>4.99</v>
      </c>
      <c r="E13982" s="1">
        <v>38518.259027777778</v>
      </c>
    </row>
    <row r="13983" spans="1:5" x14ac:dyDescent="0.3">
      <c r="A13983">
        <v>14140</v>
      </c>
      <c r="B13983">
        <v>526</v>
      </c>
      <c r="C13983">
        <v>1848</v>
      </c>
      <c r="D13983">
        <v>0.98999999999999899</v>
      </c>
      <c r="E13983" s="1">
        <v>38520.004861111112</v>
      </c>
    </row>
    <row r="13984" spans="1:5" x14ac:dyDescent="0.3">
      <c r="A13984">
        <v>14141</v>
      </c>
      <c r="B13984">
        <v>526</v>
      </c>
      <c r="C13984">
        <v>1865</v>
      </c>
      <c r="D13984">
        <v>7.99</v>
      </c>
      <c r="E13984" s="1">
        <v>38520.075694444444</v>
      </c>
    </row>
    <row r="13985" spans="1:5" x14ac:dyDescent="0.3">
      <c r="A13985">
        <v>14142</v>
      </c>
      <c r="B13985">
        <v>526</v>
      </c>
      <c r="C13985">
        <v>1972</v>
      </c>
      <c r="D13985">
        <v>2.99</v>
      </c>
      <c r="E13985" s="1">
        <v>38520.392361111109</v>
      </c>
    </row>
    <row r="13986" spans="1:5" x14ac:dyDescent="0.3">
      <c r="A13986">
        <v>14143</v>
      </c>
      <c r="B13986">
        <v>526</v>
      </c>
      <c r="C13986">
        <v>1981</v>
      </c>
      <c r="D13986">
        <v>2.99</v>
      </c>
      <c r="E13986" s="1">
        <v>38520.418749999997</v>
      </c>
    </row>
    <row r="13987" spans="1:5" x14ac:dyDescent="0.3">
      <c r="A13987">
        <v>14144</v>
      </c>
      <c r="B13987">
        <v>526</v>
      </c>
      <c r="C13987">
        <v>2398</v>
      </c>
      <c r="D13987">
        <v>4.99</v>
      </c>
      <c r="E13987" s="1">
        <v>38521.663888888892</v>
      </c>
    </row>
    <row r="13988" spans="1:5" x14ac:dyDescent="0.3">
      <c r="A13988">
        <v>14145</v>
      </c>
      <c r="B13988">
        <v>526</v>
      </c>
      <c r="C13988">
        <v>2828</v>
      </c>
      <c r="D13988">
        <v>2.99</v>
      </c>
      <c r="E13988" s="1">
        <v>38522.868750000001</v>
      </c>
    </row>
    <row r="13989" spans="1:5" x14ac:dyDescent="0.3">
      <c r="A13989">
        <v>14146</v>
      </c>
      <c r="B13989">
        <v>526</v>
      </c>
      <c r="C13989">
        <v>2932</v>
      </c>
      <c r="D13989">
        <v>6.99</v>
      </c>
      <c r="E13989" s="1">
        <v>38523.20208333333</v>
      </c>
    </row>
    <row r="13990" spans="1:5" x14ac:dyDescent="0.3">
      <c r="A13990">
        <v>14147</v>
      </c>
      <c r="B13990">
        <v>526</v>
      </c>
      <c r="C13990">
        <v>3339</v>
      </c>
      <c r="D13990">
        <v>6.99</v>
      </c>
      <c r="E13990" s="1">
        <v>38524.442361111112</v>
      </c>
    </row>
    <row r="13991" spans="1:5" x14ac:dyDescent="0.3">
      <c r="A13991">
        <v>14148</v>
      </c>
      <c r="B13991">
        <v>526</v>
      </c>
      <c r="C13991">
        <v>3619</v>
      </c>
      <c r="D13991">
        <v>1.99</v>
      </c>
      <c r="E13991" s="1">
        <v>38539.249305555553</v>
      </c>
    </row>
    <row r="13992" spans="1:5" x14ac:dyDescent="0.3">
      <c r="A13992">
        <v>14149</v>
      </c>
      <c r="B13992">
        <v>526</v>
      </c>
      <c r="C13992">
        <v>3905</v>
      </c>
      <c r="D13992">
        <v>5.99</v>
      </c>
      <c r="E13992" s="1">
        <v>38539.814583333333</v>
      </c>
    </row>
    <row r="13993" spans="1:5" x14ac:dyDescent="0.3">
      <c r="A13993">
        <v>14150</v>
      </c>
      <c r="B13993">
        <v>526</v>
      </c>
      <c r="C13993">
        <v>4423</v>
      </c>
      <c r="D13993">
        <v>6.99</v>
      </c>
      <c r="E13993" s="1">
        <v>38540.924305555556</v>
      </c>
    </row>
    <row r="13994" spans="1:5" x14ac:dyDescent="0.3">
      <c r="A13994">
        <v>14151</v>
      </c>
      <c r="B13994">
        <v>526</v>
      </c>
      <c r="C13994">
        <v>5056</v>
      </c>
      <c r="D13994">
        <v>2.99</v>
      </c>
      <c r="E13994" s="1">
        <v>38542.175694444442</v>
      </c>
    </row>
    <row r="13995" spans="1:5" x14ac:dyDescent="0.3">
      <c r="A13995">
        <v>14152</v>
      </c>
      <c r="B13995">
        <v>526</v>
      </c>
      <c r="C13995">
        <v>5121</v>
      </c>
      <c r="D13995">
        <v>3.99</v>
      </c>
      <c r="E13995" s="1">
        <v>38542.304166666669</v>
      </c>
    </row>
    <row r="13996" spans="1:5" x14ac:dyDescent="0.3">
      <c r="A13996">
        <v>14153</v>
      </c>
      <c r="B13996">
        <v>526</v>
      </c>
      <c r="C13996">
        <v>6316</v>
      </c>
      <c r="D13996">
        <v>7.99</v>
      </c>
      <c r="E13996" s="1">
        <v>38544.780555555553</v>
      </c>
    </row>
    <row r="13997" spans="1:5" x14ac:dyDescent="0.3">
      <c r="A13997">
        <v>14154</v>
      </c>
      <c r="B13997">
        <v>526</v>
      </c>
      <c r="C13997">
        <v>6404</v>
      </c>
      <c r="D13997">
        <v>4.99</v>
      </c>
      <c r="E13997" s="1">
        <v>38544.950694444444</v>
      </c>
    </row>
    <row r="13998" spans="1:5" x14ac:dyDescent="0.3">
      <c r="A13998">
        <v>14155</v>
      </c>
      <c r="B13998">
        <v>526</v>
      </c>
      <c r="C13998">
        <v>6650</v>
      </c>
      <c r="D13998">
        <v>2.99</v>
      </c>
      <c r="E13998" s="1">
        <v>38545.456250000003</v>
      </c>
    </row>
    <row r="13999" spans="1:5" x14ac:dyDescent="0.3">
      <c r="A13999">
        <v>14156</v>
      </c>
      <c r="B13999">
        <v>526</v>
      </c>
      <c r="C13999">
        <v>6671</v>
      </c>
      <c r="D13999">
        <v>3.99</v>
      </c>
      <c r="E13999" s="1">
        <v>38545.491666666669</v>
      </c>
    </row>
    <row r="14000" spans="1:5" x14ac:dyDescent="0.3">
      <c r="A14000">
        <v>14157</v>
      </c>
      <c r="B14000">
        <v>526</v>
      </c>
      <c r="C14000">
        <v>7270</v>
      </c>
      <c r="D14000">
        <v>7.99</v>
      </c>
      <c r="E14000" s="1">
        <v>38560.478472222225</v>
      </c>
    </row>
    <row r="14001" spans="1:5" x14ac:dyDescent="0.3">
      <c r="A14001">
        <v>14158</v>
      </c>
      <c r="B14001">
        <v>526</v>
      </c>
      <c r="C14001">
        <v>7343</v>
      </c>
      <c r="D14001">
        <v>0.98999999999999899</v>
      </c>
      <c r="E14001" s="1">
        <v>38560.602083333331</v>
      </c>
    </row>
    <row r="14002" spans="1:5" x14ac:dyDescent="0.3">
      <c r="A14002">
        <v>14159</v>
      </c>
      <c r="B14002">
        <v>526</v>
      </c>
      <c r="C14002">
        <v>7399</v>
      </c>
      <c r="D14002">
        <v>1.99</v>
      </c>
      <c r="E14002" s="1">
        <v>38560.677777777775</v>
      </c>
    </row>
    <row r="14003" spans="1:5" x14ac:dyDescent="0.3">
      <c r="A14003">
        <v>14160</v>
      </c>
      <c r="B14003">
        <v>526</v>
      </c>
      <c r="C14003">
        <v>7543</v>
      </c>
      <c r="D14003">
        <v>5.99</v>
      </c>
      <c r="E14003" s="1">
        <v>38560.905555555553</v>
      </c>
    </row>
    <row r="14004" spans="1:5" x14ac:dyDescent="0.3">
      <c r="A14004">
        <v>14161</v>
      </c>
      <c r="B14004">
        <v>526</v>
      </c>
      <c r="C14004">
        <v>7883</v>
      </c>
      <c r="D14004">
        <v>2.99</v>
      </c>
      <c r="E14004" s="1">
        <v>38561.442361111112</v>
      </c>
    </row>
    <row r="14005" spans="1:5" x14ac:dyDescent="0.3">
      <c r="A14005">
        <v>14162</v>
      </c>
      <c r="B14005">
        <v>526</v>
      </c>
      <c r="C14005">
        <v>8053</v>
      </c>
      <c r="D14005">
        <v>4.99</v>
      </c>
      <c r="E14005" s="1">
        <v>38561.707638888889</v>
      </c>
    </row>
    <row r="14006" spans="1:5" x14ac:dyDescent="0.3">
      <c r="A14006">
        <v>14163</v>
      </c>
      <c r="B14006">
        <v>526</v>
      </c>
      <c r="C14006">
        <v>8232</v>
      </c>
      <c r="D14006">
        <v>4.99</v>
      </c>
      <c r="E14006" s="1">
        <v>38562.009722222225</v>
      </c>
    </row>
    <row r="14007" spans="1:5" x14ac:dyDescent="0.3">
      <c r="A14007">
        <v>14164</v>
      </c>
      <c r="B14007">
        <v>526</v>
      </c>
      <c r="C14007">
        <v>8441</v>
      </c>
      <c r="D14007">
        <v>2.99</v>
      </c>
      <c r="E14007" s="1">
        <v>38562.314583333333</v>
      </c>
    </row>
    <row r="14008" spans="1:5" x14ac:dyDescent="0.3">
      <c r="A14008">
        <v>14165</v>
      </c>
      <c r="B14008">
        <v>526</v>
      </c>
      <c r="C14008">
        <v>9577</v>
      </c>
      <c r="D14008">
        <v>6.99</v>
      </c>
      <c r="E14008" s="1">
        <v>38564.120138888888</v>
      </c>
    </row>
    <row r="14009" spans="1:5" x14ac:dyDescent="0.3">
      <c r="A14009">
        <v>14166</v>
      </c>
      <c r="B14009">
        <v>526</v>
      </c>
      <c r="C14009">
        <v>10020</v>
      </c>
      <c r="D14009">
        <v>4.99</v>
      </c>
      <c r="E14009" s="1">
        <v>38564.76458333333</v>
      </c>
    </row>
    <row r="14010" spans="1:5" x14ac:dyDescent="0.3">
      <c r="A14010">
        <v>14167</v>
      </c>
      <c r="B14010">
        <v>526</v>
      </c>
      <c r="C14010">
        <v>10199</v>
      </c>
      <c r="D14010">
        <v>2.99</v>
      </c>
      <c r="E14010" s="1">
        <v>38565.026388888888</v>
      </c>
    </row>
    <row r="14011" spans="1:5" x14ac:dyDescent="0.3">
      <c r="A14011">
        <v>14168</v>
      </c>
      <c r="B14011">
        <v>526</v>
      </c>
      <c r="C14011">
        <v>11046</v>
      </c>
      <c r="D14011">
        <v>4.99</v>
      </c>
      <c r="E14011" s="1">
        <v>38566.255555555559</v>
      </c>
    </row>
    <row r="14012" spans="1:5" x14ac:dyDescent="0.3">
      <c r="A14012">
        <v>14169</v>
      </c>
      <c r="B14012">
        <v>526</v>
      </c>
      <c r="C14012">
        <v>11503</v>
      </c>
      <c r="D14012">
        <v>10.99</v>
      </c>
      <c r="E14012" s="1">
        <v>38580.965277777781</v>
      </c>
    </row>
    <row r="14013" spans="1:5" x14ac:dyDescent="0.3">
      <c r="A14013">
        <v>14170</v>
      </c>
      <c r="B14013">
        <v>526</v>
      </c>
      <c r="C14013">
        <v>11612</v>
      </c>
      <c r="D14013">
        <v>2.99</v>
      </c>
      <c r="E14013" s="1">
        <v>38581.158333333333</v>
      </c>
    </row>
    <row r="14014" spans="1:5" x14ac:dyDescent="0.3">
      <c r="A14014">
        <v>14171</v>
      </c>
      <c r="B14014">
        <v>526</v>
      </c>
      <c r="C14014">
        <v>11702</v>
      </c>
      <c r="D14014">
        <v>4.99</v>
      </c>
      <c r="E14014" s="1">
        <v>38581.304166666669</v>
      </c>
    </row>
    <row r="14015" spans="1:5" x14ac:dyDescent="0.3">
      <c r="A14015">
        <v>14172</v>
      </c>
      <c r="B14015">
        <v>526</v>
      </c>
      <c r="C14015">
        <v>12607</v>
      </c>
      <c r="D14015">
        <v>0.98999999999999899</v>
      </c>
      <c r="E14015" s="1">
        <v>38582.710416666669</v>
      </c>
    </row>
    <row r="14016" spans="1:5" x14ac:dyDescent="0.3">
      <c r="A14016">
        <v>14173</v>
      </c>
      <c r="B14016">
        <v>526</v>
      </c>
      <c r="C14016">
        <v>13224</v>
      </c>
      <c r="D14016">
        <v>8.99</v>
      </c>
      <c r="E14016" s="1">
        <v>38583.661111111112</v>
      </c>
    </row>
    <row r="14017" spans="1:5" x14ac:dyDescent="0.3">
      <c r="A14017">
        <v>14174</v>
      </c>
      <c r="B14017">
        <v>526</v>
      </c>
      <c r="C14017">
        <v>13580</v>
      </c>
      <c r="D14017">
        <v>0.98999999999999899</v>
      </c>
      <c r="E14017" s="1">
        <v>38584.224305555559</v>
      </c>
    </row>
    <row r="14018" spans="1:5" x14ac:dyDescent="0.3">
      <c r="A14018">
        <v>14175</v>
      </c>
      <c r="B14018">
        <v>526</v>
      </c>
      <c r="C14018">
        <v>13617</v>
      </c>
      <c r="D14018">
        <v>8.99</v>
      </c>
      <c r="E14018" s="1">
        <v>38584.274305555555</v>
      </c>
    </row>
    <row r="14019" spans="1:5" x14ac:dyDescent="0.3">
      <c r="A14019">
        <v>14176</v>
      </c>
      <c r="B14019">
        <v>526</v>
      </c>
      <c r="C14019">
        <v>14487</v>
      </c>
      <c r="D14019">
        <v>6.99</v>
      </c>
      <c r="E14019" s="1">
        <v>38585.578472222223</v>
      </c>
    </row>
    <row r="14020" spans="1:5" x14ac:dyDescent="0.3">
      <c r="A14020">
        <v>14177</v>
      </c>
      <c r="B14020">
        <v>526</v>
      </c>
      <c r="C14020">
        <v>14590</v>
      </c>
      <c r="D14020">
        <v>7.99</v>
      </c>
      <c r="E14020" s="1">
        <v>38585.728472222225</v>
      </c>
    </row>
    <row r="14021" spans="1:5" x14ac:dyDescent="0.3">
      <c r="A14021">
        <v>14178</v>
      </c>
      <c r="B14021">
        <v>526</v>
      </c>
      <c r="C14021">
        <v>15168</v>
      </c>
      <c r="D14021">
        <v>2.99</v>
      </c>
      <c r="E14021" s="1">
        <v>38586.634722222225</v>
      </c>
    </row>
    <row r="14022" spans="1:5" x14ac:dyDescent="0.3">
      <c r="A14022">
        <v>14179</v>
      </c>
      <c r="B14022">
        <v>526</v>
      </c>
      <c r="C14022">
        <v>15395</v>
      </c>
      <c r="D14022">
        <v>4.99</v>
      </c>
      <c r="E14022" s="1">
        <v>38586.962500000001</v>
      </c>
    </row>
    <row r="14023" spans="1:5" x14ac:dyDescent="0.3">
      <c r="A14023">
        <v>14180</v>
      </c>
      <c r="B14023">
        <v>526</v>
      </c>
      <c r="C14023">
        <v>16043</v>
      </c>
      <c r="D14023">
        <v>9.99</v>
      </c>
      <c r="E14023" s="1">
        <v>38587.931250000001</v>
      </c>
    </row>
    <row r="14024" spans="1:5" x14ac:dyDescent="0.3">
      <c r="A14024">
        <v>14181</v>
      </c>
      <c r="B14024">
        <v>527</v>
      </c>
      <c r="C14024">
        <v>1398</v>
      </c>
      <c r="D14024">
        <v>2.99</v>
      </c>
      <c r="E14024" s="1">
        <v>38518.686111111114</v>
      </c>
    </row>
    <row r="14025" spans="1:5" x14ac:dyDescent="0.3">
      <c r="A14025">
        <v>14182</v>
      </c>
      <c r="B14025">
        <v>527</v>
      </c>
      <c r="C14025">
        <v>2422</v>
      </c>
      <c r="D14025">
        <v>0.98999999999999899</v>
      </c>
      <c r="E14025" s="1">
        <v>38521.727777777778</v>
      </c>
    </row>
    <row r="14026" spans="1:5" x14ac:dyDescent="0.3">
      <c r="A14026">
        <v>14183</v>
      </c>
      <c r="B14026">
        <v>527</v>
      </c>
      <c r="C14026">
        <v>2496</v>
      </c>
      <c r="D14026">
        <v>0.98999999999999899</v>
      </c>
      <c r="E14026" s="1">
        <v>38521.930555555555</v>
      </c>
    </row>
    <row r="14027" spans="1:5" x14ac:dyDescent="0.3">
      <c r="A14027">
        <v>14184</v>
      </c>
      <c r="B14027">
        <v>527</v>
      </c>
      <c r="C14027">
        <v>2539</v>
      </c>
      <c r="D14027">
        <v>2.99</v>
      </c>
      <c r="E14027" s="1">
        <v>38522.081944444442</v>
      </c>
    </row>
    <row r="14028" spans="1:5" x14ac:dyDescent="0.3">
      <c r="A14028">
        <v>14185</v>
      </c>
      <c r="B14028">
        <v>527</v>
      </c>
      <c r="C14028">
        <v>4888</v>
      </c>
      <c r="D14028">
        <v>0.98999999999999899</v>
      </c>
      <c r="E14028" s="1">
        <v>38541.836111111108</v>
      </c>
    </row>
    <row r="14029" spans="1:5" x14ac:dyDescent="0.3">
      <c r="A14029">
        <v>14186</v>
      </c>
      <c r="B14029">
        <v>527</v>
      </c>
      <c r="C14029">
        <v>5365</v>
      </c>
      <c r="D14029">
        <v>0.98999999999999899</v>
      </c>
      <c r="E14029" s="1">
        <v>38542.768750000003</v>
      </c>
    </row>
    <row r="14030" spans="1:5" x14ac:dyDescent="0.3">
      <c r="A14030">
        <v>14187</v>
      </c>
      <c r="B14030">
        <v>527</v>
      </c>
      <c r="C14030">
        <v>6003</v>
      </c>
      <c r="D14030">
        <v>3.99</v>
      </c>
      <c r="E14030" s="1">
        <v>38544.061111111114</v>
      </c>
    </row>
    <row r="14031" spans="1:5" x14ac:dyDescent="0.3">
      <c r="A14031">
        <v>14188</v>
      </c>
      <c r="B14031">
        <v>527</v>
      </c>
      <c r="C14031">
        <v>6011</v>
      </c>
      <c r="D14031">
        <v>4.99</v>
      </c>
      <c r="E14031" s="1">
        <v>38544.07916666667</v>
      </c>
    </row>
    <row r="14032" spans="1:5" x14ac:dyDescent="0.3">
      <c r="A14032">
        <v>14189</v>
      </c>
      <c r="B14032">
        <v>527</v>
      </c>
      <c r="C14032">
        <v>6050</v>
      </c>
      <c r="D14032">
        <v>2.99</v>
      </c>
      <c r="E14032" s="1">
        <v>38544.148611111108</v>
      </c>
    </row>
    <row r="14033" spans="1:5" x14ac:dyDescent="0.3">
      <c r="A14033">
        <v>14190</v>
      </c>
      <c r="B14033">
        <v>527</v>
      </c>
      <c r="C14033">
        <v>6975</v>
      </c>
      <c r="D14033">
        <v>1.99</v>
      </c>
      <c r="E14033" s="1">
        <v>38560.027083333334</v>
      </c>
    </row>
    <row r="14034" spans="1:5" x14ac:dyDescent="0.3">
      <c r="A14034">
        <v>14191</v>
      </c>
      <c r="B14034">
        <v>527</v>
      </c>
      <c r="C14034">
        <v>7506</v>
      </c>
      <c r="D14034">
        <v>8.99</v>
      </c>
      <c r="E14034" s="1">
        <v>38560.852777777778</v>
      </c>
    </row>
    <row r="14035" spans="1:5" x14ac:dyDescent="0.3">
      <c r="A14035">
        <v>14192</v>
      </c>
      <c r="B14035">
        <v>527</v>
      </c>
      <c r="C14035">
        <v>8854</v>
      </c>
      <c r="D14035">
        <v>0.98999999999999899</v>
      </c>
      <c r="E14035" s="1">
        <v>38562.986111111109</v>
      </c>
    </row>
    <row r="14036" spans="1:5" x14ac:dyDescent="0.3">
      <c r="A14036">
        <v>14193</v>
      </c>
      <c r="B14036">
        <v>527</v>
      </c>
      <c r="C14036">
        <v>9750</v>
      </c>
      <c r="D14036">
        <v>0.98999999999999899</v>
      </c>
      <c r="E14036" s="1">
        <v>38564.388194444444</v>
      </c>
    </row>
    <row r="14037" spans="1:5" x14ac:dyDescent="0.3">
      <c r="A14037">
        <v>14194</v>
      </c>
      <c r="B14037">
        <v>527</v>
      </c>
      <c r="C14037">
        <v>10486</v>
      </c>
      <c r="D14037">
        <v>3.99</v>
      </c>
      <c r="E14037" s="1">
        <v>38565.432638888888</v>
      </c>
    </row>
    <row r="14038" spans="1:5" x14ac:dyDescent="0.3">
      <c r="A14038">
        <v>14195</v>
      </c>
      <c r="B14038">
        <v>527</v>
      </c>
      <c r="C14038">
        <v>10613</v>
      </c>
      <c r="D14038">
        <v>0.98999999999999899</v>
      </c>
      <c r="E14038" s="1">
        <v>38565.62222222222</v>
      </c>
    </row>
    <row r="14039" spans="1:5" x14ac:dyDescent="0.3">
      <c r="A14039">
        <v>14196</v>
      </c>
      <c r="B14039">
        <v>527</v>
      </c>
      <c r="C14039">
        <v>11013</v>
      </c>
      <c r="D14039">
        <v>5.99</v>
      </c>
      <c r="E14039" s="1">
        <v>38566.215277777781</v>
      </c>
    </row>
    <row r="14040" spans="1:5" x14ac:dyDescent="0.3">
      <c r="A14040">
        <v>14197</v>
      </c>
      <c r="B14040">
        <v>527</v>
      </c>
      <c r="C14040">
        <v>11150</v>
      </c>
      <c r="D14040">
        <v>2.99</v>
      </c>
      <c r="E14040" s="1">
        <v>38566.410416666666</v>
      </c>
    </row>
    <row r="14041" spans="1:5" x14ac:dyDescent="0.3">
      <c r="A14041">
        <v>14198</v>
      </c>
      <c r="B14041">
        <v>527</v>
      </c>
      <c r="C14041">
        <v>11624</v>
      </c>
      <c r="D14041">
        <v>0.98999999999999899</v>
      </c>
      <c r="E14041" s="1">
        <v>38581.178472222222</v>
      </c>
    </row>
    <row r="14042" spans="1:5" x14ac:dyDescent="0.3">
      <c r="A14042">
        <v>14199</v>
      </c>
      <c r="B14042">
        <v>527</v>
      </c>
      <c r="C14042">
        <v>12136</v>
      </c>
      <c r="D14042">
        <v>7.99</v>
      </c>
      <c r="E14042" s="1">
        <v>38581.993750000001</v>
      </c>
    </row>
    <row r="14043" spans="1:5" x14ac:dyDescent="0.3">
      <c r="A14043">
        <v>14200</v>
      </c>
      <c r="B14043">
        <v>527</v>
      </c>
      <c r="C14043">
        <v>12513</v>
      </c>
      <c r="D14043">
        <v>6.99</v>
      </c>
      <c r="E14043" s="1">
        <v>38582.563194444447</v>
      </c>
    </row>
    <row r="14044" spans="1:5" x14ac:dyDescent="0.3">
      <c r="A14044">
        <v>14201</v>
      </c>
      <c r="B14044">
        <v>527</v>
      </c>
      <c r="C14044">
        <v>14352</v>
      </c>
      <c r="D14044">
        <v>6.99</v>
      </c>
      <c r="E14044" s="1">
        <v>38585.379166666666</v>
      </c>
    </row>
    <row r="14045" spans="1:5" x14ac:dyDescent="0.3">
      <c r="A14045">
        <v>14202</v>
      </c>
      <c r="B14045">
        <v>527</v>
      </c>
      <c r="C14045">
        <v>15144</v>
      </c>
      <c r="D14045">
        <v>2.99</v>
      </c>
      <c r="E14045" s="1">
        <v>38586.575694444444</v>
      </c>
    </row>
    <row r="14046" spans="1:5" x14ac:dyDescent="0.3">
      <c r="A14046">
        <v>14203</v>
      </c>
      <c r="B14046">
        <v>527</v>
      </c>
      <c r="C14046">
        <v>15552</v>
      </c>
      <c r="D14046">
        <v>3.99</v>
      </c>
      <c r="E14046" s="1">
        <v>38587.189583333333</v>
      </c>
    </row>
    <row r="14047" spans="1:5" x14ac:dyDescent="0.3">
      <c r="A14047">
        <v>14205</v>
      </c>
      <c r="B14047">
        <v>528</v>
      </c>
      <c r="C14047">
        <v>204</v>
      </c>
      <c r="D14047">
        <v>0.98999999999999899</v>
      </c>
      <c r="E14047" s="1">
        <v>38498.3125</v>
      </c>
    </row>
    <row r="14048" spans="1:5" x14ac:dyDescent="0.3">
      <c r="A14048">
        <v>14206</v>
      </c>
      <c r="B14048">
        <v>528</v>
      </c>
      <c r="C14048">
        <v>472</v>
      </c>
      <c r="D14048">
        <v>0.98999999999999899</v>
      </c>
      <c r="E14048" s="1">
        <v>38499.9</v>
      </c>
    </row>
    <row r="14049" spans="1:5" x14ac:dyDescent="0.3">
      <c r="A14049">
        <v>14207</v>
      </c>
      <c r="B14049">
        <v>528</v>
      </c>
      <c r="C14049">
        <v>533</v>
      </c>
      <c r="D14049">
        <v>5.99</v>
      </c>
      <c r="E14049" s="1">
        <v>38500.259722222225</v>
      </c>
    </row>
    <row r="14050" spans="1:5" x14ac:dyDescent="0.3">
      <c r="A14050">
        <v>14208</v>
      </c>
      <c r="B14050">
        <v>528</v>
      </c>
      <c r="C14050">
        <v>695</v>
      </c>
      <c r="D14050">
        <v>3.99</v>
      </c>
      <c r="E14050" s="1">
        <v>38501.076388888891</v>
      </c>
    </row>
    <row r="14051" spans="1:5" x14ac:dyDescent="0.3">
      <c r="A14051">
        <v>14209</v>
      </c>
      <c r="B14051">
        <v>528</v>
      </c>
      <c r="C14051">
        <v>793</v>
      </c>
      <c r="D14051">
        <v>5.99</v>
      </c>
      <c r="E14051" s="1">
        <v>38501.697222222225</v>
      </c>
    </row>
    <row r="14052" spans="1:5" x14ac:dyDescent="0.3">
      <c r="A14052">
        <v>14210</v>
      </c>
      <c r="B14052">
        <v>528</v>
      </c>
      <c r="C14052">
        <v>1875</v>
      </c>
      <c r="D14052">
        <v>2.99</v>
      </c>
      <c r="E14052" s="1">
        <v>38520.114583333336</v>
      </c>
    </row>
    <row r="14053" spans="1:5" x14ac:dyDescent="0.3">
      <c r="A14053">
        <v>14211</v>
      </c>
      <c r="B14053">
        <v>528</v>
      </c>
      <c r="C14053">
        <v>2019</v>
      </c>
      <c r="D14053">
        <v>4.99</v>
      </c>
      <c r="E14053" s="1">
        <v>38520.526388888888</v>
      </c>
    </row>
    <row r="14054" spans="1:5" x14ac:dyDescent="0.3">
      <c r="A14054">
        <v>14212</v>
      </c>
      <c r="B14054">
        <v>528</v>
      </c>
      <c r="C14054">
        <v>3654</v>
      </c>
      <c r="D14054">
        <v>4.99</v>
      </c>
      <c r="E14054" s="1">
        <v>38539.322916666664</v>
      </c>
    </row>
    <row r="14055" spans="1:5" x14ac:dyDescent="0.3">
      <c r="A14055">
        <v>14213</v>
      </c>
      <c r="B14055">
        <v>528</v>
      </c>
      <c r="C14055">
        <v>3664</v>
      </c>
      <c r="D14055">
        <v>0.98999999999999899</v>
      </c>
      <c r="E14055" s="1">
        <v>38539.34375</v>
      </c>
    </row>
    <row r="14056" spans="1:5" x14ac:dyDescent="0.3">
      <c r="A14056">
        <v>14214</v>
      </c>
      <c r="B14056">
        <v>528</v>
      </c>
      <c r="C14056">
        <v>4050</v>
      </c>
      <c r="D14056">
        <v>9.99</v>
      </c>
      <c r="E14056" s="1">
        <v>38540.149305555555</v>
      </c>
    </row>
    <row r="14057" spans="1:5" x14ac:dyDescent="0.3">
      <c r="A14057">
        <v>14215</v>
      </c>
      <c r="B14057">
        <v>528</v>
      </c>
      <c r="C14057">
        <v>4593</v>
      </c>
      <c r="D14057">
        <v>5.99</v>
      </c>
      <c r="E14057" s="1">
        <v>38541.276388888888</v>
      </c>
    </row>
    <row r="14058" spans="1:5" x14ac:dyDescent="0.3">
      <c r="A14058">
        <v>14216</v>
      </c>
      <c r="B14058">
        <v>528</v>
      </c>
      <c r="C14058">
        <v>5215</v>
      </c>
      <c r="D14058">
        <v>3.99</v>
      </c>
      <c r="E14058" s="1">
        <v>38542.490972222222</v>
      </c>
    </row>
    <row r="14059" spans="1:5" x14ac:dyDescent="0.3">
      <c r="A14059">
        <v>14217</v>
      </c>
      <c r="B14059">
        <v>528</v>
      </c>
      <c r="C14059">
        <v>6561</v>
      </c>
      <c r="D14059">
        <v>0.98999999999999899</v>
      </c>
      <c r="E14059" s="1">
        <v>38545.224999999999</v>
      </c>
    </row>
    <row r="14060" spans="1:5" x14ac:dyDescent="0.3">
      <c r="A14060">
        <v>14218</v>
      </c>
      <c r="B14060">
        <v>528</v>
      </c>
      <c r="C14060">
        <v>7569</v>
      </c>
      <c r="D14060">
        <v>7.99</v>
      </c>
      <c r="E14060" s="1">
        <v>38560.943055555559</v>
      </c>
    </row>
    <row r="14061" spans="1:5" x14ac:dyDescent="0.3">
      <c r="A14061">
        <v>14219</v>
      </c>
      <c r="B14061">
        <v>528</v>
      </c>
      <c r="C14061">
        <v>8112</v>
      </c>
      <c r="D14061">
        <v>4.99</v>
      </c>
      <c r="E14061" s="1">
        <v>38561.799305555556</v>
      </c>
    </row>
    <row r="14062" spans="1:5" x14ac:dyDescent="0.3">
      <c r="A14062">
        <v>14220</v>
      </c>
      <c r="B14062">
        <v>528</v>
      </c>
      <c r="C14062">
        <v>8727</v>
      </c>
      <c r="D14062">
        <v>3.99</v>
      </c>
      <c r="E14062" s="1">
        <v>38562.756249999999</v>
      </c>
    </row>
    <row r="14063" spans="1:5" x14ac:dyDescent="0.3">
      <c r="A14063">
        <v>14221</v>
      </c>
      <c r="B14063">
        <v>528</v>
      </c>
      <c r="C14063">
        <v>9488</v>
      </c>
      <c r="D14063">
        <v>8.99</v>
      </c>
      <c r="E14063" s="1">
        <v>38563.987500000003</v>
      </c>
    </row>
    <row r="14064" spans="1:5" x14ac:dyDescent="0.3">
      <c r="A14064">
        <v>14222</v>
      </c>
      <c r="B14064">
        <v>528</v>
      </c>
      <c r="C14064">
        <v>10084</v>
      </c>
      <c r="D14064">
        <v>3.99</v>
      </c>
      <c r="E14064" s="1">
        <v>38564.84097222222</v>
      </c>
    </row>
    <row r="14065" spans="1:5" x14ac:dyDescent="0.3">
      <c r="A14065">
        <v>14223</v>
      </c>
      <c r="B14065">
        <v>528</v>
      </c>
      <c r="C14065">
        <v>10673</v>
      </c>
      <c r="D14065">
        <v>0.98999999999999899</v>
      </c>
      <c r="E14065" s="1">
        <v>38565.71597222222</v>
      </c>
    </row>
    <row r="14066" spans="1:5" x14ac:dyDescent="0.3">
      <c r="A14066">
        <v>14224</v>
      </c>
      <c r="B14066">
        <v>528</v>
      </c>
      <c r="C14066">
        <v>10880</v>
      </c>
      <c r="D14066">
        <v>2.99</v>
      </c>
      <c r="E14066" s="1">
        <v>38566.023611111108</v>
      </c>
    </row>
    <row r="14067" spans="1:5" x14ac:dyDescent="0.3">
      <c r="A14067">
        <v>14225</v>
      </c>
      <c r="B14067">
        <v>528</v>
      </c>
      <c r="C14067">
        <v>12818</v>
      </c>
      <c r="D14067">
        <v>3.99</v>
      </c>
      <c r="E14067" s="1">
        <v>38583.044444444444</v>
      </c>
    </row>
    <row r="14068" spans="1:5" x14ac:dyDescent="0.3">
      <c r="A14068">
        <v>14226</v>
      </c>
      <c r="B14068">
        <v>528</v>
      </c>
      <c r="C14068">
        <v>13518</v>
      </c>
      <c r="D14068">
        <v>2.99</v>
      </c>
      <c r="E14068" s="1">
        <v>38584.10833333333</v>
      </c>
    </row>
    <row r="14069" spans="1:5" x14ac:dyDescent="0.3">
      <c r="A14069">
        <v>14227</v>
      </c>
      <c r="B14069">
        <v>528</v>
      </c>
      <c r="C14069">
        <v>13600</v>
      </c>
      <c r="D14069">
        <v>7.99</v>
      </c>
      <c r="E14069" s="1">
        <v>38584.25</v>
      </c>
    </row>
    <row r="14070" spans="1:5" x14ac:dyDescent="0.3">
      <c r="A14070">
        <v>14228</v>
      </c>
      <c r="B14070">
        <v>528</v>
      </c>
      <c r="C14070">
        <v>14148</v>
      </c>
      <c r="D14070">
        <v>2.99</v>
      </c>
      <c r="E14070" s="1">
        <v>38585.095138888886</v>
      </c>
    </row>
    <row r="14071" spans="1:5" x14ac:dyDescent="0.3">
      <c r="A14071">
        <v>14229</v>
      </c>
      <c r="B14071">
        <v>528</v>
      </c>
      <c r="C14071">
        <v>15880</v>
      </c>
      <c r="D14071">
        <v>6.99</v>
      </c>
      <c r="E14071" s="1">
        <v>38587.696527777778</v>
      </c>
    </row>
    <row r="14072" spans="1:5" x14ac:dyDescent="0.3">
      <c r="A14072">
        <v>14230</v>
      </c>
      <c r="B14072">
        <v>529</v>
      </c>
      <c r="C14072">
        <v>453</v>
      </c>
      <c r="D14072">
        <v>2.99</v>
      </c>
      <c r="E14072" s="1">
        <v>38499.813194444447</v>
      </c>
    </row>
    <row r="14073" spans="1:5" x14ac:dyDescent="0.3">
      <c r="A14073">
        <v>14231</v>
      </c>
      <c r="B14073">
        <v>529</v>
      </c>
      <c r="C14073">
        <v>1234</v>
      </c>
      <c r="D14073">
        <v>1.99</v>
      </c>
      <c r="E14073" s="1">
        <v>38518.181250000001</v>
      </c>
    </row>
    <row r="14074" spans="1:5" x14ac:dyDescent="0.3">
      <c r="A14074">
        <v>14232</v>
      </c>
      <c r="B14074">
        <v>529</v>
      </c>
      <c r="C14074">
        <v>1686</v>
      </c>
      <c r="D14074">
        <v>0.98999999999999899</v>
      </c>
      <c r="E14074" s="1">
        <v>38519.505555555559</v>
      </c>
    </row>
    <row r="14075" spans="1:5" x14ac:dyDescent="0.3">
      <c r="A14075">
        <v>14233</v>
      </c>
      <c r="B14075">
        <v>529</v>
      </c>
      <c r="C14075">
        <v>3354</v>
      </c>
      <c r="D14075">
        <v>0.98999999999999899</v>
      </c>
      <c r="E14075" s="1">
        <v>38524.478472222225</v>
      </c>
    </row>
    <row r="14076" spans="1:5" x14ac:dyDescent="0.3">
      <c r="A14076">
        <v>14234</v>
      </c>
      <c r="B14076">
        <v>529</v>
      </c>
      <c r="C14076">
        <v>4045</v>
      </c>
      <c r="D14076">
        <v>0.98999999999999899</v>
      </c>
      <c r="E14076" s="1">
        <v>38540.143055555556</v>
      </c>
    </row>
    <row r="14077" spans="1:5" x14ac:dyDescent="0.3">
      <c r="A14077">
        <v>14235</v>
      </c>
      <c r="B14077">
        <v>529</v>
      </c>
      <c r="C14077">
        <v>4254</v>
      </c>
      <c r="D14077">
        <v>0.98999999999999899</v>
      </c>
      <c r="E14077" s="1">
        <v>38540.592361111114</v>
      </c>
    </row>
    <row r="14078" spans="1:5" x14ac:dyDescent="0.3">
      <c r="A14078">
        <v>14236</v>
      </c>
      <c r="B14078">
        <v>529</v>
      </c>
      <c r="C14078">
        <v>4444</v>
      </c>
      <c r="D14078">
        <v>5.99</v>
      </c>
      <c r="E14078" s="1">
        <v>38540.963194444441</v>
      </c>
    </row>
    <row r="14079" spans="1:5" x14ac:dyDescent="0.3">
      <c r="A14079">
        <v>14237</v>
      </c>
      <c r="B14079">
        <v>529</v>
      </c>
      <c r="C14079">
        <v>4553</v>
      </c>
      <c r="D14079">
        <v>0.98999999999999899</v>
      </c>
      <c r="E14079" s="1">
        <v>38541.196527777778</v>
      </c>
    </row>
    <row r="14080" spans="1:5" x14ac:dyDescent="0.3">
      <c r="A14080">
        <v>14238</v>
      </c>
      <c r="B14080">
        <v>529</v>
      </c>
      <c r="C14080">
        <v>5993</v>
      </c>
      <c r="D14080">
        <v>4.99</v>
      </c>
      <c r="E14080" s="1">
        <v>38544.04583333333</v>
      </c>
    </row>
    <row r="14081" spans="1:5" x14ac:dyDescent="0.3">
      <c r="A14081">
        <v>14239</v>
      </c>
      <c r="B14081">
        <v>529</v>
      </c>
      <c r="C14081">
        <v>6538</v>
      </c>
      <c r="D14081">
        <v>6.99</v>
      </c>
      <c r="E14081" s="1">
        <v>38545.201388888891</v>
      </c>
    </row>
    <row r="14082" spans="1:5" x14ac:dyDescent="0.3">
      <c r="A14082">
        <v>14240</v>
      </c>
      <c r="B14082">
        <v>529</v>
      </c>
      <c r="C14082">
        <v>6541</v>
      </c>
      <c r="D14082">
        <v>5.99</v>
      </c>
      <c r="E14082" s="1">
        <v>38545.203472222223</v>
      </c>
    </row>
    <row r="14083" spans="1:5" x14ac:dyDescent="0.3">
      <c r="A14083">
        <v>14241</v>
      </c>
      <c r="B14083">
        <v>529</v>
      </c>
      <c r="C14083">
        <v>6908</v>
      </c>
      <c r="D14083">
        <v>7.99</v>
      </c>
      <c r="E14083" s="1">
        <v>38545.922222222223</v>
      </c>
    </row>
    <row r="14084" spans="1:5" x14ac:dyDescent="0.3">
      <c r="A14084">
        <v>14242</v>
      </c>
      <c r="B14084">
        <v>529</v>
      </c>
      <c r="C14084">
        <v>7128</v>
      </c>
      <c r="D14084">
        <v>3.99</v>
      </c>
      <c r="E14084" s="1">
        <v>38560.259722222225</v>
      </c>
    </row>
    <row r="14085" spans="1:5" x14ac:dyDescent="0.3">
      <c r="A14085">
        <v>14243</v>
      </c>
      <c r="B14085">
        <v>529</v>
      </c>
      <c r="C14085">
        <v>8708</v>
      </c>
      <c r="D14085">
        <v>2.99</v>
      </c>
      <c r="E14085" s="1">
        <v>38562.724999999999</v>
      </c>
    </row>
    <row r="14086" spans="1:5" x14ac:dyDescent="0.3">
      <c r="A14086">
        <v>14244</v>
      </c>
      <c r="B14086">
        <v>529</v>
      </c>
      <c r="C14086">
        <v>8979</v>
      </c>
      <c r="D14086">
        <v>5.99</v>
      </c>
      <c r="E14086" s="1">
        <v>38563.180555555555</v>
      </c>
    </row>
    <row r="14087" spans="1:5" x14ac:dyDescent="0.3">
      <c r="A14087">
        <v>14245</v>
      </c>
      <c r="B14087">
        <v>529</v>
      </c>
      <c r="C14087">
        <v>9310</v>
      </c>
      <c r="D14087">
        <v>4.99</v>
      </c>
      <c r="E14087" s="1">
        <v>38563.706250000003</v>
      </c>
    </row>
    <row r="14088" spans="1:5" x14ac:dyDescent="0.3">
      <c r="A14088">
        <v>14246</v>
      </c>
      <c r="B14088">
        <v>529</v>
      </c>
      <c r="C14088">
        <v>9375</v>
      </c>
      <c r="D14088">
        <v>0.98999999999999899</v>
      </c>
      <c r="E14088" s="1">
        <v>38563.798611111109</v>
      </c>
    </row>
    <row r="14089" spans="1:5" x14ac:dyDescent="0.3">
      <c r="A14089">
        <v>14247</v>
      </c>
      <c r="B14089">
        <v>529</v>
      </c>
      <c r="C14089">
        <v>10361</v>
      </c>
      <c r="D14089">
        <v>10.99</v>
      </c>
      <c r="E14089" s="1">
        <v>38565.245138888888</v>
      </c>
    </row>
    <row r="14090" spans="1:5" x14ac:dyDescent="0.3">
      <c r="A14090">
        <v>14248</v>
      </c>
      <c r="B14090">
        <v>529</v>
      </c>
      <c r="C14090">
        <v>11862</v>
      </c>
      <c r="D14090">
        <v>2.99</v>
      </c>
      <c r="E14090" s="1">
        <v>38581.57916666667</v>
      </c>
    </row>
    <row r="14091" spans="1:5" x14ac:dyDescent="0.3">
      <c r="A14091">
        <v>14249</v>
      </c>
      <c r="B14091">
        <v>529</v>
      </c>
      <c r="C14091">
        <v>12356</v>
      </c>
      <c r="D14091">
        <v>2.99</v>
      </c>
      <c r="E14091" s="1">
        <v>38582.317361111112</v>
      </c>
    </row>
    <row r="14092" spans="1:5" x14ac:dyDescent="0.3">
      <c r="A14092">
        <v>14250</v>
      </c>
      <c r="B14092">
        <v>529</v>
      </c>
      <c r="C14092">
        <v>12622</v>
      </c>
      <c r="D14092">
        <v>3.99</v>
      </c>
      <c r="E14092" s="1">
        <v>38582.731944444444</v>
      </c>
    </row>
    <row r="14093" spans="1:5" x14ac:dyDescent="0.3">
      <c r="A14093">
        <v>14251</v>
      </c>
      <c r="B14093">
        <v>529</v>
      </c>
      <c r="C14093">
        <v>13011</v>
      </c>
      <c r="D14093">
        <v>4.99</v>
      </c>
      <c r="E14093" s="1">
        <v>38583.328472222223</v>
      </c>
    </row>
    <row r="14094" spans="1:5" x14ac:dyDescent="0.3">
      <c r="A14094">
        <v>14252</v>
      </c>
      <c r="B14094">
        <v>529</v>
      </c>
      <c r="C14094">
        <v>13132</v>
      </c>
      <c r="D14094">
        <v>3.99</v>
      </c>
      <c r="E14094" s="1">
        <v>38583.506944444445</v>
      </c>
    </row>
    <row r="14095" spans="1:5" x14ac:dyDescent="0.3">
      <c r="A14095">
        <v>14253</v>
      </c>
      <c r="B14095">
        <v>529</v>
      </c>
      <c r="C14095">
        <v>13797</v>
      </c>
      <c r="D14095">
        <v>2.99</v>
      </c>
      <c r="E14095" s="1">
        <v>38584.522916666669</v>
      </c>
    </row>
    <row r="14096" spans="1:5" x14ac:dyDescent="0.3">
      <c r="A14096">
        <v>14254</v>
      </c>
      <c r="B14096">
        <v>529</v>
      </c>
      <c r="C14096">
        <v>13946</v>
      </c>
      <c r="D14096">
        <v>9.99</v>
      </c>
      <c r="E14096" s="1">
        <v>38584.738888888889</v>
      </c>
    </row>
    <row r="14097" spans="1:5" x14ac:dyDescent="0.3">
      <c r="A14097">
        <v>14255</v>
      </c>
      <c r="B14097">
        <v>529</v>
      </c>
      <c r="C14097">
        <v>14449</v>
      </c>
      <c r="D14097">
        <v>4.99</v>
      </c>
      <c r="E14097" s="1">
        <v>38585.509027777778</v>
      </c>
    </row>
    <row r="14098" spans="1:5" x14ac:dyDescent="0.3">
      <c r="A14098">
        <v>14256</v>
      </c>
      <c r="B14098">
        <v>529</v>
      </c>
      <c r="C14098">
        <v>14764</v>
      </c>
      <c r="D14098">
        <v>0.98999999999999899</v>
      </c>
      <c r="E14098" s="1">
        <v>38585.984027777777</v>
      </c>
    </row>
    <row r="14099" spans="1:5" x14ac:dyDescent="0.3">
      <c r="A14099">
        <v>14257</v>
      </c>
      <c r="B14099">
        <v>529</v>
      </c>
      <c r="C14099">
        <v>14970</v>
      </c>
      <c r="D14099">
        <v>5.99</v>
      </c>
      <c r="E14099" s="1">
        <v>38586.28402777778</v>
      </c>
    </row>
    <row r="14100" spans="1:5" x14ac:dyDescent="0.3">
      <c r="A14100">
        <v>14258</v>
      </c>
      <c r="B14100">
        <v>529</v>
      </c>
      <c r="C14100">
        <v>15305</v>
      </c>
      <c r="D14100">
        <v>2.99</v>
      </c>
      <c r="E14100" s="1">
        <v>38586.823611111111</v>
      </c>
    </row>
    <row r="14101" spans="1:5" x14ac:dyDescent="0.3">
      <c r="A14101">
        <v>14259</v>
      </c>
      <c r="B14101">
        <v>530</v>
      </c>
      <c r="C14101">
        <v>851</v>
      </c>
      <c r="D14101">
        <v>0.98999999999999899</v>
      </c>
      <c r="E14101" s="1">
        <v>38502.065972222219</v>
      </c>
    </row>
    <row r="14102" spans="1:5" x14ac:dyDescent="0.3">
      <c r="A14102">
        <v>14260</v>
      </c>
      <c r="B14102">
        <v>530</v>
      </c>
      <c r="C14102">
        <v>1273</v>
      </c>
      <c r="D14102">
        <v>1.99</v>
      </c>
      <c r="E14102" s="1">
        <v>38518.327777777777</v>
      </c>
    </row>
    <row r="14103" spans="1:5" x14ac:dyDescent="0.3">
      <c r="A14103">
        <v>14261</v>
      </c>
      <c r="B14103">
        <v>530</v>
      </c>
      <c r="C14103">
        <v>1516</v>
      </c>
      <c r="D14103">
        <v>0.98999999999999899</v>
      </c>
      <c r="E14103" s="1">
        <v>38518.96597222222</v>
      </c>
    </row>
    <row r="14104" spans="1:5" x14ac:dyDescent="0.3">
      <c r="A14104">
        <v>14262</v>
      </c>
      <c r="B14104">
        <v>530</v>
      </c>
      <c r="C14104">
        <v>2158</v>
      </c>
      <c r="D14104">
        <v>2.99</v>
      </c>
      <c r="E14104" s="1">
        <v>38520.98333333333</v>
      </c>
    </row>
    <row r="14105" spans="1:5" x14ac:dyDescent="0.3">
      <c r="A14105">
        <v>14263</v>
      </c>
      <c r="B14105">
        <v>530</v>
      </c>
      <c r="C14105">
        <v>3669</v>
      </c>
      <c r="D14105">
        <v>2.99</v>
      </c>
      <c r="E14105" s="1">
        <v>38539.359722222223</v>
      </c>
    </row>
    <row r="14106" spans="1:5" x14ac:dyDescent="0.3">
      <c r="A14106">
        <v>14264</v>
      </c>
      <c r="B14106">
        <v>530</v>
      </c>
      <c r="C14106">
        <v>3887</v>
      </c>
      <c r="D14106">
        <v>4.99</v>
      </c>
      <c r="E14106" s="1">
        <v>38539.781944444447</v>
      </c>
    </row>
    <row r="14107" spans="1:5" x14ac:dyDescent="0.3">
      <c r="A14107">
        <v>14265</v>
      </c>
      <c r="B14107">
        <v>530</v>
      </c>
      <c r="C14107">
        <v>5663</v>
      </c>
      <c r="D14107">
        <v>0.98999999999999899</v>
      </c>
      <c r="E14107" s="1">
        <v>38543.334027777775</v>
      </c>
    </row>
    <row r="14108" spans="1:5" x14ac:dyDescent="0.3">
      <c r="A14108">
        <v>14266</v>
      </c>
      <c r="B14108">
        <v>530</v>
      </c>
      <c r="C14108">
        <v>7031</v>
      </c>
      <c r="D14108">
        <v>3.99</v>
      </c>
      <c r="E14108" s="1">
        <v>38560.126388888886</v>
      </c>
    </row>
    <row r="14109" spans="1:5" x14ac:dyDescent="0.3">
      <c r="A14109">
        <v>14267</v>
      </c>
      <c r="B14109">
        <v>530</v>
      </c>
      <c r="C14109">
        <v>7075</v>
      </c>
      <c r="D14109">
        <v>1.99</v>
      </c>
      <c r="E14109" s="1">
        <v>38560.174305555556</v>
      </c>
    </row>
    <row r="14110" spans="1:5" x14ac:dyDescent="0.3">
      <c r="A14110">
        <v>14268</v>
      </c>
      <c r="B14110">
        <v>530</v>
      </c>
      <c r="C14110">
        <v>7218</v>
      </c>
      <c r="D14110">
        <v>4.99</v>
      </c>
      <c r="E14110" s="1">
        <v>38560.398611111108</v>
      </c>
    </row>
    <row r="14111" spans="1:5" x14ac:dyDescent="0.3">
      <c r="A14111">
        <v>14269</v>
      </c>
      <c r="B14111">
        <v>530</v>
      </c>
      <c r="C14111">
        <v>8208</v>
      </c>
      <c r="D14111">
        <v>4.99</v>
      </c>
      <c r="E14111" s="1">
        <v>38561.976388888892</v>
      </c>
    </row>
    <row r="14112" spans="1:5" x14ac:dyDescent="0.3">
      <c r="A14112">
        <v>14270</v>
      </c>
      <c r="B14112">
        <v>530</v>
      </c>
      <c r="C14112">
        <v>8736</v>
      </c>
      <c r="D14112">
        <v>0.98999999999999899</v>
      </c>
      <c r="E14112" s="1">
        <v>38562.771527777775</v>
      </c>
    </row>
    <row r="14113" spans="1:5" x14ac:dyDescent="0.3">
      <c r="A14113">
        <v>14271</v>
      </c>
      <c r="B14113">
        <v>530</v>
      </c>
      <c r="C14113">
        <v>9914</v>
      </c>
      <c r="D14113">
        <v>4.99</v>
      </c>
      <c r="E14113" s="1">
        <v>38564.618750000001</v>
      </c>
    </row>
    <row r="14114" spans="1:5" x14ac:dyDescent="0.3">
      <c r="A14114">
        <v>14272</v>
      </c>
      <c r="B14114">
        <v>530</v>
      </c>
      <c r="C14114">
        <v>10211</v>
      </c>
      <c r="D14114">
        <v>3.99</v>
      </c>
      <c r="E14114" s="1">
        <v>38565.042361111111</v>
      </c>
    </row>
    <row r="14115" spans="1:5" x14ac:dyDescent="0.3">
      <c r="A14115">
        <v>14273</v>
      </c>
      <c r="B14115">
        <v>530</v>
      </c>
      <c r="C14115">
        <v>10504</v>
      </c>
      <c r="D14115">
        <v>4.99</v>
      </c>
      <c r="E14115" s="1">
        <v>38565.465277777781</v>
      </c>
    </row>
    <row r="14116" spans="1:5" x14ac:dyDescent="0.3">
      <c r="A14116">
        <v>14274</v>
      </c>
      <c r="B14116">
        <v>530</v>
      </c>
      <c r="C14116">
        <v>11326</v>
      </c>
      <c r="D14116">
        <v>0.98999999999999899</v>
      </c>
      <c r="E14116" s="1">
        <v>38566.69027777778</v>
      </c>
    </row>
    <row r="14117" spans="1:5" x14ac:dyDescent="0.3">
      <c r="A14117">
        <v>14275</v>
      </c>
      <c r="B14117">
        <v>530</v>
      </c>
      <c r="C14117">
        <v>12220</v>
      </c>
      <c r="D14117">
        <v>4.99</v>
      </c>
      <c r="E14117" s="1">
        <v>38582.118055555555</v>
      </c>
    </row>
    <row r="14118" spans="1:5" x14ac:dyDescent="0.3">
      <c r="A14118">
        <v>14276</v>
      </c>
      <c r="B14118">
        <v>530</v>
      </c>
      <c r="C14118">
        <v>12387</v>
      </c>
      <c r="D14118">
        <v>2.99</v>
      </c>
      <c r="E14118" s="1">
        <v>38582.365277777775</v>
      </c>
    </row>
    <row r="14119" spans="1:5" x14ac:dyDescent="0.3">
      <c r="A14119">
        <v>14277</v>
      </c>
      <c r="B14119">
        <v>530</v>
      </c>
      <c r="C14119">
        <v>12649</v>
      </c>
      <c r="D14119">
        <v>4.99</v>
      </c>
      <c r="E14119" s="1">
        <v>38582.771527777775</v>
      </c>
    </row>
    <row r="14120" spans="1:5" x14ac:dyDescent="0.3">
      <c r="A14120">
        <v>14278</v>
      </c>
      <c r="B14120">
        <v>530</v>
      </c>
      <c r="C14120">
        <v>13998</v>
      </c>
      <c r="D14120">
        <v>5.99</v>
      </c>
      <c r="E14120" s="1">
        <v>38584.827777777777</v>
      </c>
    </row>
    <row r="14121" spans="1:5" x14ac:dyDescent="0.3">
      <c r="A14121">
        <v>14279</v>
      </c>
      <c r="B14121">
        <v>530</v>
      </c>
      <c r="C14121">
        <v>14707</v>
      </c>
      <c r="D14121">
        <v>5.99</v>
      </c>
      <c r="E14121" s="1">
        <v>38585.879166666666</v>
      </c>
    </row>
    <row r="14122" spans="1:5" x14ac:dyDescent="0.3">
      <c r="A14122">
        <v>14280</v>
      </c>
      <c r="B14122">
        <v>530</v>
      </c>
      <c r="C14122">
        <v>15066</v>
      </c>
      <c r="D14122">
        <v>0.98999999999999899</v>
      </c>
      <c r="E14122" s="1">
        <v>38586.450694444444</v>
      </c>
    </row>
    <row r="14123" spans="1:5" x14ac:dyDescent="0.3">
      <c r="A14123">
        <v>14282</v>
      </c>
      <c r="B14123">
        <v>531</v>
      </c>
      <c r="C14123">
        <v>233</v>
      </c>
      <c r="D14123">
        <v>4.99</v>
      </c>
      <c r="E14123" s="1">
        <v>38498.488194444442</v>
      </c>
    </row>
    <row r="14124" spans="1:5" x14ac:dyDescent="0.3">
      <c r="A14124">
        <v>14283</v>
      </c>
      <c r="B14124">
        <v>531</v>
      </c>
      <c r="C14124">
        <v>681</v>
      </c>
      <c r="D14124">
        <v>2.99</v>
      </c>
      <c r="E14124" s="1">
        <v>38500.98541666667</v>
      </c>
    </row>
    <row r="14125" spans="1:5" x14ac:dyDescent="0.3">
      <c r="A14125">
        <v>14284</v>
      </c>
      <c r="B14125">
        <v>531</v>
      </c>
      <c r="C14125">
        <v>2972</v>
      </c>
      <c r="D14125">
        <v>2.99</v>
      </c>
      <c r="E14125" s="1">
        <v>38523.331250000003</v>
      </c>
    </row>
    <row r="14126" spans="1:5" x14ac:dyDescent="0.3">
      <c r="A14126">
        <v>14285</v>
      </c>
      <c r="B14126">
        <v>531</v>
      </c>
      <c r="C14126">
        <v>3921</v>
      </c>
      <c r="D14126">
        <v>5.99</v>
      </c>
      <c r="E14126" s="1">
        <v>38539.853472222225</v>
      </c>
    </row>
    <row r="14127" spans="1:5" x14ac:dyDescent="0.3">
      <c r="A14127">
        <v>14286</v>
      </c>
      <c r="B14127">
        <v>531</v>
      </c>
      <c r="C14127">
        <v>5587</v>
      </c>
      <c r="D14127">
        <v>5.99</v>
      </c>
      <c r="E14127" s="1">
        <v>38543.178472222222</v>
      </c>
    </row>
    <row r="14128" spans="1:5" x14ac:dyDescent="0.3">
      <c r="A14128">
        <v>14287</v>
      </c>
      <c r="B14128">
        <v>531</v>
      </c>
      <c r="C14128">
        <v>5850</v>
      </c>
      <c r="D14128">
        <v>0.98999999999999899</v>
      </c>
      <c r="E14128" s="1">
        <v>38543.73333333333</v>
      </c>
    </row>
    <row r="14129" spans="1:5" x14ac:dyDescent="0.3">
      <c r="A14129">
        <v>14288</v>
      </c>
      <c r="B14129">
        <v>531</v>
      </c>
      <c r="C14129">
        <v>5904</v>
      </c>
      <c r="D14129">
        <v>4.99</v>
      </c>
      <c r="E14129" s="1">
        <v>38543.86041666667</v>
      </c>
    </row>
    <row r="14130" spans="1:5" x14ac:dyDescent="0.3">
      <c r="A14130">
        <v>14289</v>
      </c>
      <c r="B14130">
        <v>531</v>
      </c>
      <c r="C14130">
        <v>6756</v>
      </c>
      <c r="D14130">
        <v>4.99</v>
      </c>
      <c r="E14130" s="1">
        <v>38545.630555555559</v>
      </c>
    </row>
    <row r="14131" spans="1:5" x14ac:dyDescent="0.3">
      <c r="A14131">
        <v>14290</v>
      </c>
      <c r="B14131">
        <v>531</v>
      </c>
      <c r="C14131">
        <v>6876</v>
      </c>
      <c r="D14131">
        <v>4.99</v>
      </c>
      <c r="E14131" s="1">
        <v>38545.855555555558</v>
      </c>
    </row>
    <row r="14132" spans="1:5" x14ac:dyDescent="0.3">
      <c r="A14132">
        <v>14291</v>
      </c>
      <c r="B14132">
        <v>531</v>
      </c>
      <c r="C14132">
        <v>7204</v>
      </c>
      <c r="D14132">
        <v>2.99</v>
      </c>
      <c r="E14132" s="1">
        <v>38560.376388888886</v>
      </c>
    </row>
    <row r="14133" spans="1:5" x14ac:dyDescent="0.3">
      <c r="A14133">
        <v>14292</v>
      </c>
      <c r="B14133">
        <v>531</v>
      </c>
      <c r="C14133">
        <v>7391</v>
      </c>
      <c r="D14133">
        <v>6.99</v>
      </c>
      <c r="E14133" s="1">
        <v>38560.666666666664</v>
      </c>
    </row>
    <row r="14134" spans="1:5" x14ac:dyDescent="0.3">
      <c r="A14134">
        <v>14293</v>
      </c>
      <c r="B14134">
        <v>531</v>
      </c>
      <c r="C14134">
        <v>7444</v>
      </c>
      <c r="D14134">
        <v>2.99</v>
      </c>
      <c r="E14134" s="1">
        <v>38560.742361111108</v>
      </c>
    </row>
    <row r="14135" spans="1:5" x14ac:dyDescent="0.3">
      <c r="A14135">
        <v>14294</v>
      </c>
      <c r="B14135">
        <v>531</v>
      </c>
      <c r="C14135">
        <v>7753</v>
      </c>
      <c r="D14135">
        <v>6.99</v>
      </c>
      <c r="E14135" s="1">
        <v>38561.256249999999</v>
      </c>
    </row>
    <row r="14136" spans="1:5" x14ac:dyDescent="0.3">
      <c r="A14136">
        <v>14295</v>
      </c>
      <c r="B14136">
        <v>531</v>
      </c>
      <c r="C14136">
        <v>8359</v>
      </c>
      <c r="D14136">
        <v>5.99</v>
      </c>
      <c r="E14136" s="1">
        <v>38562.209722222222</v>
      </c>
    </row>
    <row r="14137" spans="1:5" x14ac:dyDescent="0.3">
      <c r="A14137">
        <v>14296</v>
      </c>
      <c r="B14137">
        <v>531</v>
      </c>
      <c r="C14137">
        <v>8860</v>
      </c>
      <c r="D14137">
        <v>4.99</v>
      </c>
      <c r="E14137" s="1">
        <v>38562.989583333336</v>
      </c>
    </row>
    <row r="14138" spans="1:5" x14ac:dyDescent="0.3">
      <c r="A14138">
        <v>14297</v>
      </c>
      <c r="B14138">
        <v>531</v>
      </c>
      <c r="C14138">
        <v>8943</v>
      </c>
      <c r="D14138">
        <v>0.98999999999999899</v>
      </c>
      <c r="E14138" s="1">
        <v>38563.129166666666</v>
      </c>
    </row>
    <row r="14139" spans="1:5" x14ac:dyDescent="0.3">
      <c r="A14139">
        <v>14298</v>
      </c>
      <c r="B14139">
        <v>531</v>
      </c>
      <c r="C14139">
        <v>9107</v>
      </c>
      <c r="D14139">
        <v>4.99</v>
      </c>
      <c r="E14139" s="1">
        <v>38563.369444444441</v>
      </c>
    </row>
    <row r="14140" spans="1:5" x14ac:dyDescent="0.3">
      <c r="A14140">
        <v>14299</v>
      </c>
      <c r="B14140">
        <v>531</v>
      </c>
      <c r="C14140">
        <v>10920</v>
      </c>
      <c r="D14140">
        <v>4.99</v>
      </c>
      <c r="E14140" s="1">
        <v>38566.093055555553</v>
      </c>
    </row>
    <row r="14141" spans="1:5" x14ac:dyDescent="0.3">
      <c r="A14141">
        <v>14300</v>
      </c>
      <c r="B14141">
        <v>531</v>
      </c>
      <c r="C14141">
        <v>10941</v>
      </c>
      <c r="D14141">
        <v>5.99</v>
      </c>
      <c r="E14141" s="1">
        <v>38566.132638888892</v>
      </c>
    </row>
    <row r="14142" spans="1:5" x14ac:dyDescent="0.3">
      <c r="A14142">
        <v>14301</v>
      </c>
      <c r="B14142">
        <v>531</v>
      </c>
      <c r="C14142">
        <v>11026</v>
      </c>
      <c r="D14142">
        <v>4.99</v>
      </c>
      <c r="E14142" s="1">
        <v>38566.240277777775</v>
      </c>
    </row>
    <row r="14143" spans="1:5" x14ac:dyDescent="0.3">
      <c r="A14143">
        <v>14302</v>
      </c>
      <c r="B14143">
        <v>531</v>
      </c>
      <c r="C14143">
        <v>11265</v>
      </c>
      <c r="D14143">
        <v>10.99</v>
      </c>
      <c r="E14143" s="1">
        <v>38566.586805555555</v>
      </c>
    </row>
    <row r="14144" spans="1:5" x14ac:dyDescent="0.3">
      <c r="A14144">
        <v>14303</v>
      </c>
      <c r="B14144">
        <v>531</v>
      </c>
      <c r="C14144">
        <v>11666</v>
      </c>
      <c r="D14144">
        <v>2.99</v>
      </c>
      <c r="E14144" s="1">
        <v>38581.239583333336</v>
      </c>
    </row>
    <row r="14145" spans="1:5" x14ac:dyDescent="0.3">
      <c r="A14145">
        <v>14304</v>
      </c>
      <c r="B14145">
        <v>531</v>
      </c>
      <c r="C14145">
        <v>12923</v>
      </c>
      <c r="D14145">
        <v>2.99</v>
      </c>
      <c r="E14145" s="1">
        <v>38583.201388888891</v>
      </c>
    </row>
    <row r="14146" spans="1:5" x14ac:dyDescent="0.3">
      <c r="A14146">
        <v>14305</v>
      </c>
      <c r="B14146">
        <v>531</v>
      </c>
      <c r="C14146">
        <v>13300</v>
      </c>
      <c r="D14146">
        <v>8.99</v>
      </c>
      <c r="E14146" s="1">
        <v>38583.781944444447</v>
      </c>
    </row>
    <row r="14147" spans="1:5" x14ac:dyDescent="0.3">
      <c r="A14147">
        <v>14306</v>
      </c>
      <c r="B14147">
        <v>531</v>
      </c>
      <c r="C14147">
        <v>15360</v>
      </c>
      <c r="D14147">
        <v>0.98999999999999899</v>
      </c>
      <c r="E14147" s="1">
        <v>38586.9</v>
      </c>
    </row>
    <row r="14148" spans="1:5" x14ac:dyDescent="0.3">
      <c r="A14148">
        <v>14307</v>
      </c>
      <c r="B14148">
        <v>532</v>
      </c>
      <c r="C14148">
        <v>43</v>
      </c>
      <c r="D14148">
        <v>2.99</v>
      </c>
      <c r="E14148" s="1">
        <v>38497.23541666667</v>
      </c>
    </row>
    <row r="14149" spans="1:5" x14ac:dyDescent="0.3">
      <c r="A14149">
        <v>14308</v>
      </c>
      <c r="B14149">
        <v>532</v>
      </c>
      <c r="C14149">
        <v>1694</v>
      </c>
      <c r="D14149">
        <v>4.99</v>
      </c>
      <c r="E14149" s="1">
        <v>38519.527777777781</v>
      </c>
    </row>
    <row r="14150" spans="1:5" x14ac:dyDescent="0.3">
      <c r="A14150">
        <v>14309</v>
      </c>
      <c r="B14150">
        <v>532</v>
      </c>
      <c r="C14150">
        <v>2821</v>
      </c>
      <c r="D14150">
        <v>3.99</v>
      </c>
      <c r="E14150" s="1">
        <v>38522.851388888892</v>
      </c>
    </row>
    <row r="14151" spans="1:5" x14ac:dyDescent="0.3">
      <c r="A14151">
        <v>14310</v>
      </c>
      <c r="B14151">
        <v>532</v>
      </c>
      <c r="C14151">
        <v>4336</v>
      </c>
      <c r="D14151">
        <v>2.99</v>
      </c>
      <c r="E14151" s="1">
        <v>38540.773611111108</v>
      </c>
    </row>
    <row r="14152" spans="1:5" x14ac:dyDescent="0.3">
      <c r="A14152">
        <v>14311</v>
      </c>
      <c r="B14152">
        <v>532</v>
      </c>
      <c r="C14152">
        <v>4962</v>
      </c>
      <c r="D14152">
        <v>4.99</v>
      </c>
      <c r="E14152" s="1">
        <v>38541.98333333333</v>
      </c>
    </row>
    <row r="14153" spans="1:5" x14ac:dyDescent="0.3">
      <c r="A14153">
        <v>14312</v>
      </c>
      <c r="B14153">
        <v>532</v>
      </c>
      <c r="C14153">
        <v>5190</v>
      </c>
      <c r="D14153">
        <v>2.99</v>
      </c>
      <c r="E14153" s="1">
        <v>38542.434027777781</v>
      </c>
    </row>
    <row r="14154" spans="1:5" x14ac:dyDescent="0.3">
      <c r="A14154">
        <v>14313</v>
      </c>
      <c r="B14154">
        <v>532</v>
      </c>
      <c r="C14154">
        <v>5253</v>
      </c>
      <c r="D14154">
        <v>7.99</v>
      </c>
      <c r="E14154" s="1">
        <v>38542.570138888892</v>
      </c>
    </row>
    <row r="14155" spans="1:5" x14ac:dyDescent="0.3">
      <c r="A14155">
        <v>14314</v>
      </c>
      <c r="B14155">
        <v>532</v>
      </c>
      <c r="C14155">
        <v>5278</v>
      </c>
      <c r="D14155">
        <v>4.99</v>
      </c>
      <c r="E14155" s="1">
        <v>38542.613888888889</v>
      </c>
    </row>
    <row r="14156" spans="1:5" x14ac:dyDescent="0.3">
      <c r="A14156">
        <v>14315</v>
      </c>
      <c r="B14156">
        <v>532</v>
      </c>
      <c r="C14156">
        <v>5805</v>
      </c>
      <c r="D14156">
        <v>8.99</v>
      </c>
      <c r="E14156" s="1">
        <v>38543.630555555559</v>
      </c>
    </row>
    <row r="14157" spans="1:5" x14ac:dyDescent="0.3">
      <c r="A14157">
        <v>14316</v>
      </c>
      <c r="B14157">
        <v>532</v>
      </c>
      <c r="C14157">
        <v>5887</v>
      </c>
      <c r="D14157">
        <v>2.99</v>
      </c>
      <c r="E14157" s="1">
        <v>38543.822916666664</v>
      </c>
    </row>
    <row r="14158" spans="1:5" x14ac:dyDescent="0.3">
      <c r="A14158">
        <v>14317</v>
      </c>
      <c r="B14158">
        <v>532</v>
      </c>
      <c r="C14158">
        <v>6345</v>
      </c>
      <c r="D14158">
        <v>7.99</v>
      </c>
      <c r="E14158" s="1">
        <v>38544.836805555555</v>
      </c>
    </row>
    <row r="14159" spans="1:5" x14ac:dyDescent="0.3">
      <c r="A14159">
        <v>14318</v>
      </c>
      <c r="B14159">
        <v>532</v>
      </c>
      <c r="C14159">
        <v>6598</v>
      </c>
      <c r="D14159">
        <v>4.99</v>
      </c>
      <c r="E14159" s="1">
        <v>38545.318055555559</v>
      </c>
    </row>
    <row r="14160" spans="1:5" x14ac:dyDescent="0.3">
      <c r="A14160">
        <v>14319</v>
      </c>
      <c r="B14160">
        <v>532</v>
      </c>
      <c r="C14160">
        <v>6730</v>
      </c>
      <c r="D14160">
        <v>3.99</v>
      </c>
      <c r="E14160" s="1">
        <v>38545.581944444442</v>
      </c>
    </row>
    <row r="14161" spans="1:5" x14ac:dyDescent="0.3">
      <c r="A14161">
        <v>14320</v>
      </c>
      <c r="B14161">
        <v>532</v>
      </c>
      <c r="C14161">
        <v>7192</v>
      </c>
      <c r="D14161">
        <v>4.99</v>
      </c>
      <c r="E14161" s="1">
        <v>38560.35833333333</v>
      </c>
    </row>
    <row r="14162" spans="1:5" x14ac:dyDescent="0.3">
      <c r="A14162">
        <v>14321</v>
      </c>
      <c r="B14162">
        <v>532</v>
      </c>
      <c r="C14162">
        <v>7572</v>
      </c>
      <c r="D14162">
        <v>2.99</v>
      </c>
      <c r="E14162" s="1">
        <v>38560.947222222225</v>
      </c>
    </row>
    <row r="14163" spans="1:5" x14ac:dyDescent="0.3">
      <c r="A14163">
        <v>14322</v>
      </c>
      <c r="B14163">
        <v>532</v>
      </c>
      <c r="C14163">
        <v>8273</v>
      </c>
      <c r="D14163">
        <v>5.99</v>
      </c>
      <c r="E14163" s="1">
        <v>38562.064583333333</v>
      </c>
    </row>
    <row r="14164" spans="1:5" x14ac:dyDescent="0.3">
      <c r="A14164">
        <v>14323</v>
      </c>
      <c r="B14164">
        <v>532</v>
      </c>
      <c r="C14164">
        <v>9843</v>
      </c>
      <c r="D14164">
        <v>2.99</v>
      </c>
      <c r="E14164" s="1">
        <v>38564.517361111109</v>
      </c>
    </row>
    <row r="14165" spans="1:5" x14ac:dyDescent="0.3">
      <c r="A14165">
        <v>14324</v>
      </c>
      <c r="B14165">
        <v>532</v>
      </c>
      <c r="C14165">
        <v>10286</v>
      </c>
      <c r="D14165">
        <v>6.99</v>
      </c>
      <c r="E14165" s="1">
        <v>38565.149305555555</v>
      </c>
    </row>
    <row r="14166" spans="1:5" x14ac:dyDescent="0.3">
      <c r="A14166">
        <v>14325</v>
      </c>
      <c r="B14166">
        <v>532</v>
      </c>
      <c r="C14166">
        <v>10712</v>
      </c>
      <c r="D14166">
        <v>5.99</v>
      </c>
      <c r="E14166" s="1">
        <v>38565.782638888886</v>
      </c>
    </row>
    <row r="14167" spans="1:5" x14ac:dyDescent="0.3">
      <c r="A14167">
        <v>14326</v>
      </c>
      <c r="B14167">
        <v>532</v>
      </c>
      <c r="C14167">
        <v>10945</v>
      </c>
      <c r="D14167">
        <v>5.99</v>
      </c>
      <c r="E14167" s="1">
        <v>38566.138888888891</v>
      </c>
    </row>
    <row r="14168" spans="1:5" x14ac:dyDescent="0.3">
      <c r="A14168">
        <v>14327</v>
      </c>
      <c r="B14168">
        <v>532</v>
      </c>
      <c r="C14168">
        <v>11251</v>
      </c>
      <c r="D14168">
        <v>2.99</v>
      </c>
      <c r="E14168" s="1">
        <v>38566.569444444445</v>
      </c>
    </row>
    <row r="14169" spans="1:5" x14ac:dyDescent="0.3">
      <c r="A14169">
        <v>14328</v>
      </c>
      <c r="B14169">
        <v>532</v>
      </c>
      <c r="C14169">
        <v>11318</v>
      </c>
      <c r="D14169">
        <v>4.99</v>
      </c>
      <c r="E14169" s="1">
        <v>38566.67291666667</v>
      </c>
    </row>
    <row r="14170" spans="1:5" x14ac:dyDescent="0.3">
      <c r="A14170">
        <v>14329</v>
      </c>
      <c r="B14170">
        <v>532</v>
      </c>
      <c r="C14170">
        <v>12061</v>
      </c>
      <c r="D14170">
        <v>3.99</v>
      </c>
      <c r="E14170" s="1">
        <v>38581.884027777778</v>
      </c>
    </row>
    <row r="14171" spans="1:5" x14ac:dyDescent="0.3">
      <c r="A14171">
        <v>14330</v>
      </c>
      <c r="B14171">
        <v>532</v>
      </c>
      <c r="C14171">
        <v>12295</v>
      </c>
      <c r="D14171">
        <v>5.99</v>
      </c>
      <c r="E14171" s="1">
        <v>38582.21875</v>
      </c>
    </row>
    <row r="14172" spans="1:5" x14ac:dyDescent="0.3">
      <c r="A14172">
        <v>14331</v>
      </c>
      <c r="B14172">
        <v>532</v>
      </c>
      <c r="C14172">
        <v>13038</v>
      </c>
      <c r="D14172">
        <v>4.99</v>
      </c>
      <c r="E14172" s="1">
        <v>38583.371527777781</v>
      </c>
    </row>
    <row r="14173" spans="1:5" x14ac:dyDescent="0.3">
      <c r="A14173">
        <v>14332</v>
      </c>
      <c r="B14173">
        <v>532</v>
      </c>
      <c r="C14173">
        <v>13192</v>
      </c>
      <c r="D14173">
        <v>8.99</v>
      </c>
      <c r="E14173" s="1">
        <v>38583.604166666664</v>
      </c>
    </row>
    <row r="14174" spans="1:5" x14ac:dyDescent="0.3">
      <c r="A14174">
        <v>14333</v>
      </c>
      <c r="B14174">
        <v>532</v>
      </c>
      <c r="C14174">
        <v>13254</v>
      </c>
      <c r="D14174">
        <v>4.99</v>
      </c>
      <c r="E14174" s="1">
        <v>38583.70416666667</v>
      </c>
    </row>
    <row r="14175" spans="1:5" x14ac:dyDescent="0.3">
      <c r="A14175">
        <v>14334</v>
      </c>
      <c r="B14175">
        <v>532</v>
      </c>
      <c r="C14175">
        <v>13908</v>
      </c>
      <c r="D14175">
        <v>4.99</v>
      </c>
      <c r="E14175" s="1">
        <v>38584.681250000001</v>
      </c>
    </row>
    <row r="14176" spans="1:5" x14ac:dyDescent="0.3">
      <c r="A14176">
        <v>14335</v>
      </c>
      <c r="B14176">
        <v>532</v>
      </c>
      <c r="C14176">
        <v>15180</v>
      </c>
      <c r="D14176">
        <v>0.98999999999999899</v>
      </c>
      <c r="E14176" s="1">
        <v>38586.654166666667</v>
      </c>
    </row>
    <row r="14177" spans="1:5" x14ac:dyDescent="0.3">
      <c r="A14177">
        <v>14336</v>
      </c>
      <c r="B14177">
        <v>532</v>
      </c>
      <c r="C14177">
        <v>15414</v>
      </c>
      <c r="D14177">
        <v>1.99</v>
      </c>
      <c r="E14177" s="1">
        <v>38586.988194444442</v>
      </c>
    </row>
    <row r="14178" spans="1:5" x14ac:dyDescent="0.3">
      <c r="A14178">
        <v>14337</v>
      </c>
      <c r="B14178">
        <v>532</v>
      </c>
      <c r="C14178">
        <v>16014</v>
      </c>
      <c r="D14178">
        <v>5.99</v>
      </c>
      <c r="E14178" s="1">
        <v>38587.887499999997</v>
      </c>
    </row>
    <row r="14179" spans="1:5" x14ac:dyDescent="0.3">
      <c r="A14179">
        <v>14339</v>
      </c>
      <c r="B14179">
        <v>533</v>
      </c>
      <c r="C14179">
        <v>173</v>
      </c>
      <c r="D14179">
        <v>0.98999999999999899</v>
      </c>
      <c r="E14179" s="1">
        <v>38498.154166666667</v>
      </c>
    </row>
    <row r="14180" spans="1:5" x14ac:dyDescent="0.3">
      <c r="A14180">
        <v>14340</v>
      </c>
      <c r="B14180">
        <v>533</v>
      </c>
      <c r="C14180">
        <v>190</v>
      </c>
      <c r="D14180">
        <v>1.99</v>
      </c>
      <c r="E14180" s="1">
        <v>38498.257638888892</v>
      </c>
    </row>
    <row r="14181" spans="1:5" x14ac:dyDescent="0.3">
      <c r="A14181">
        <v>14341</v>
      </c>
      <c r="B14181">
        <v>533</v>
      </c>
      <c r="C14181">
        <v>615</v>
      </c>
      <c r="D14181">
        <v>5.99</v>
      </c>
      <c r="E14181" s="1">
        <v>38500.649305555555</v>
      </c>
    </row>
    <row r="14182" spans="1:5" x14ac:dyDescent="0.3">
      <c r="A14182">
        <v>14342</v>
      </c>
      <c r="B14182">
        <v>533</v>
      </c>
      <c r="C14182">
        <v>1421</v>
      </c>
      <c r="D14182">
        <v>5.99</v>
      </c>
      <c r="E14182" s="1">
        <v>38518.747916666667</v>
      </c>
    </row>
    <row r="14183" spans="1:5" x14ac:dyDescent="0.3">
      <c r="A14183">
        <v>14343</v>
      </c>
      <c r="B14183">
        <v>533</v>
      </c>
      <c r="C14183">
        <v>1652</v>
      </c>
      <c r="D14183">
        <v>0.98999999999999899</v>
      </c>
      <c r="E14183" s="1">
        <v>38519.396527777775</v>
      </c>
    </row>
    <row r="14184" spans="1:5" x14ac:dyDescent="0.3">
      <c r="A14184">
        <v>14344</v>
      </c>
      <c r="B14184">
        <v>533</v>
      </c>
      <c r="C14184">
        <v>1859</v>
      </c>
      <c r="D14184">
        <v>0.98999999999999899</v>
      </c>
      <c r="E14184" s="1">
        <v>38520.050694444442</v>
      </c>
    </row>
    <row r="14185" spans="1:5" x14ac:dyDescent="0.3">
      <c r="A14185">
        <v>14345</v>
      </c>
      <c r="B14185">
        <v>533</v>
      </c>
      <c r="C14185">
        <v>1954</v>
      </c>
      <c r="D14185">
        <v>2.99</v>
      </c>
      <c r="E14185" s="1">
        <v>38520.359027777777</v>
      </c>
    </row>
    <row r="14186" spans="1:5" x14ac:dyDescent="0.3">
      <c r="A14186">
        <v>14346</v>
      </c>
      <c r="B14186">
        <v>533</v>
      </c>
      <c r="C14186">
        <v>2770</v>
      </c>
      <c r="D14186">
        <v>6.99</v>
      </c>
      <c r="E14186" s="1">
        <v>38522.745833333334</v>
      </c>
    </row>
    <row r="14187" spans="1:5" x14ac:dyDescent="0.3">
      <c r="A14187">
        <v>14347</v>
      </c>
      <c r="B14187">
        <v>533</v>
      </c>
      <c r="C14187">
        <v>2956</v>
      </c>
      <c r="D14187">
        <v>0.98999999999999899</v>
      </c>
      <c r="E14187" s="1">
        <v>38523.282638888886</v>
      </c>
    </row>
    <row r="14188" spans="1:5" x14ac:dyDescent="0.3">
      <c r="A14188">
        <v>14348</v>
      </c>
      <c r="B14188">
        <v>533</v>
      </c>
      <c r="C14188">
        <v>4112</v>
      </c>
      <c r="D14188">
        <v>8.99</v>
      </c>
      <c r="E14188" s="1">
        <v>38540.28402777778</v>
      </c>
    </row>
    <row r="14189" spans="1:5" x14ac:dyDescent="0.3">
      <c r="A14189">
        <v>14349</v>
      </c>
      <c r="B14189">
        <v>533</v>
      </c>
      <c r="C14189">
        <v>4788</v>
      </c>
      <c r="D14189">
        <v>4.99</v>
      </c>
      <c r="E14189" s="1">
        <v>38541.678472222222</v>
      </c>
    </row>
    <row r="14190" spans="1:5" x14ac:dyDescent="0.3">
      <c r="A14190">
        <v>14350</v>
      </c>
      <c r="B14190">
        <v>533</v>
      </c>
      <c r="C14190">
        <v>6781</v>
      </c>
      <c r="D14190">
        <v>2.99</v>
      </c>
      <c r="E14190" s="1">
        <v>38545.681250000001</v>
      </c>
    </row>
    <row r="14191" spans="1:5" x14ac:dyDescent="0.3">
      <c r="A14191">
        <v>14351</v>
      </c>
      <c r="B14191">
        <v>533</v>
      </c>
      <c r="C14191">
        <v>6834</v>
      </c>
      <c r="D14191">
        <v>0.98999999999999899</v>
      </c>
      <c r="E14191" s="1">
        <v>38545.786805555559</v>
      </c>
    </row>
    <row r="14192" spans="1:5" x14ac:dyDescent="0.3">
      <c r="A14192">
        <v>14352</v>
      </c>
      <c r="B14192">
        <v>533</v>
      </c>
      <c r="C14192">
        <v>6837</v>
      </c>
      <c r="D14192">
        <v>9.99</v>
      </c>
      <c r="E14192" s="1">
        <v>38545.790972222225</v>
      </c>
    </row>
    <row r="14193" spans="1:5" x14ac:dyDescent="0.3">
      <c r="A14193">
        <v>14353</v>
      </c>
      <c r="B14193">
        <v>533</v>
      </c>
      <c r="C14193">
        <v>7555</v>
      </c>
      <c r="D14193">
        <v>4.99</v>
      </c>
      <c r="E14193" s="1">
        <v>38560.928472222222</v>
      </c>
    </row>
    <row r="14194" spans="1:5" x14ac:dyDescent="0.3">
      <c r="A14194">
        <v>14354</v>
      </c>
      <c r="B14194">
        <v>533</v>
      </c>
      <c r="C14194">
        <v>8093</v>
      </c>
      <c r="D14194">
        <v>8.99</v>
      </c>
      <c r="E14194" s="1">
        <v>38561.770138888889</v>
      </c>
    </row>
    <row r="14195" spans="1:5" x14ac:dyDescent="0.3">
      <c r="A14195">
        <v>14355</v>
      </c>
      <c r="B14195">
        <v>533</v>
      </c>
      <c r="C14195">
        <v>8104</v>
      </c>
      <c r="D14195">
        <v>2.99</v>
      </c>
      <c r="E14195" s="1">
        <v>38561.790972222225</v>
      </c>
    </row>
    <row r="14196" spans="1:5" x14ac:dyDescent="0.3">
      <c r="A14196">
        <v>14356</v>
      </c>
      <c r="B14196">
        <v>533</v>
      </c>
      <c r="C14196">
        <v>8250</v>
      </c>
      <c r="D14196">
        <v>2.99</v>
      </c>
      <c r="E14196" s="1">
        <v>38562.03402777778</v>
      </c>
    </row>
    <row r="14197" spans="1:5" x14ac:dyDescent="0.3">
      <c r="A14197">
        <v>14357</v>
      </c>
      <c r="B14197">
        <v>533</v>
      </c>
      <c r="C14197">
        <v>8471</v>
      </c>
      <c r="D14197">
        <v>2.99</v>
      </c>
      <c r="E14197" s="1">
        <v>38562.355555555558</v>
      </c>
    </row>
    <row r="14198" spans="1:5" x14ac:dyDescent="0.3">
      <c r="A14198">
        <v>14358</v>
      </c>
      <c r="B14198">
        <v>533</v>
      </c>
      <c r="C14198">
        <v>8676</v>
      </c>
      <c r="D14198">
        <v>1.99</v>
      </c>
      <c r="E14198" s="1">
        <v>38562.665972222225</v>
      </c>
    </row>
    <row r="14199" spans="1:5" x14ac:dyDescent="0.3">
      <c r="A14199">
        <v>14359</v>
      </c>
      <c r="B14199">
        <v>533</v>
      </c>
      <c r="C14199">
        <v>8786</v>
      </c>
      <c r="D14199">
        <v>1.99</v>
      </c>
      <c r="E14199" s="1">
        <v>38562.86041666667</v>
      </c>
    </row>
    <row r="14200" spans="1:5" x14ac:dyDescent="0.3">
      <c r="A14200">
        <v>14360</v>
      </c>
      <c r="B14200">
        <v>533</v>
      </c>
      <c r="C14200">
        <v>10090</v>
      </c>
      <c r="D14200">
        <v>3.99</v>
      </c>
      <c r="E14200" s="1">
        <v>38564.848611111112</v>
      </c>
    </row>
    <row r="14201" spans="1:5" x14ac:dyDescent="0.3">
      <c r="A14201">
        <v>14361</v>
      </c>
      <c r="B14201">
        <v>533</v>
      </c>
      <c r="C14201">
        <v>10380</v>
      </c>
      <c r="D14201">
        <v>2.99</v>
      </c>
      <c r="E14201" s="1">
        <v>38565.273611111108</v>
      </c>
    </row>
    <row r="14202" spans="1:5" x14ac:dyDescent="0.3">
      <c r="A14202">
        <v>14362</v>
      </c>
      <c r="B14202">
        <v>533</v>
      </c>
      <c r="C14202">
        <v>10614</v>
      </c>
      <c r="D14202">
        <v>6.99</v>
      </c>
      <c r="E14202" s="1">
        <v>38565.622916666667</v>
      </c>
    </row>
    <row r="14203" spans="1:5" x14ac:dyDescent="0.3">
      <c r="A14203">
        <v>14363</v>
      </c>
      <c r="B14203">
        <v>533</v>
      </c>
      <c r="C14203">
        <v>11524</v>
      </c>
      <c r="D14203">
        <v>7.99</v>
      </c>
      <c r="E14203" s="1">
        <v>38581.006944444445</v>
      </c>
    </row>
    <row r="14204" spans="1:5" x14ac:dyDescent="0.3">
      <c r="A14204">
        <v>14364</v>
      </c>
      <c r="B14204">
        <v>533</v>
      </c>
      <c r="C14204">
        <v>11758</v>
      </c>
      <c r="D14204">
        <v>8.99</v>
      </c>
      <c r="E14204" s="1">
        <v>38581.397916666669</v>
      </c>
    </row>
    <row r="14205" spans="1:5" x14ac:dyDescent="0.3">
      <c r="A14205">
        <v>14365</v>
      </c>
      <c r="B14205">
        <v>533</v>
      </c>
      <c r="C14205">
        <v>11918</v>
      </c>
      <c r="D14205">
        <v>2.99</v>
      </c>
      <c r="E14205" s="1">
        <v>38581.672222222223</v>
      </c>
    </row>
    <row r="14206" spans="1:5" x14ac:dyDescent="0.3">
      <c r="A14206">
        <v>14366</v>
      </c>
      <c r="B14206">
        <v>533</v>
      </c>
      <c r="C14206">
        <v>12602</v>
      </c>
      <c r="D14206">
        <v>0.98999999999999899</v>
      </c>
      <c r="E14206" s="1">
        <v>38582.700694444444</v>
      </c>
    </row>
    <row r="14207" spans="1:5" x14ac:dyDescent="0.3">
      <c r="A14207">
        <v>14367</v>
      </c>
      <c r="B14207">
        <v>533</v>
      </c>
      <c r="C14207">
        <v>12655</v>
      </c>
      <c r="D14207">
        <v>6.99</v>
      </c>
      <c r="E14207" s="1">
        <v>38582.789583333331</v>
      </c>
    </row>
    <row r="14208" spans="1:5" x14ac:dyDescent="0.3">
      <c r="A14208">
        <v>14368</v>
      </c>
      <c r="B14208">
        <v>533</v>
      </c>
      <c r="C14208">
        <v>14263</v>
      </c>
      <c r="D14208">
        <v>7.99</v>
      </c>
      <c r="E14208" s="1">
        <v>38585.255555555559</v>
      </c>
    </row>
    <row r="14209" spans="1:5" x14ac:dyDescent="0.3">
      <c r="A14209">
        <v>14369</v>
      </c>
      <c r="B14209">
        <v>533</v>
      </c>
      <c r="C14209">
        <v>14800</v>
      </c>
      <c r="D14209">
        <v>4.99</v>
      </c>
      <c r="E14209" s="1">
        <v>38586.031944444447</v>
      </c>
    </row>
    <row r="14210" spans="1:5" x14ac:dyDescent="0.3">
      <c r="A14210">
        <v>14370</v>
      </c>
      <c r="B14210">
        <v>533</v>
      </c>
      <c r="C14210">
        <v>16006</v>
      </c>
      <c r="D14210">
        <v>0.98999999999999899</v>
      </c>
      <c r="E14210" s="1">
        <v>38587.875694444447</v>
      </c>
    </row>
    <row r="14211" spans="1:5" x14ac:dyDescent="0.3">
      <c r="A14211">
        <v>14372</v>
      </c>
      <c r="B14211">
        <v>534</v>
      </c>
      <c r="C14211">
        <v>304</v>
      </c>
      <c r="D14211">
        <v>5.99</v>
      </c>
      <c r="E14211" s="1">
        <v>38498.88958333333</v>
      </c>
    </row>
    <row r="14212" spans="1:5" x14ac:dyDescent="0.3">
      <c r="A14212">
        <v>14373</v>
      </c>
      <c r="B14212">
        <v>534</v>
      </c>
      <c r="C14212">
        <v>940</v>
      </c>
      <c r="D14212">
        <v>0.98999999999999899</v>
      </c>
      <c r="E14212" s="1">
        <v>38502.625694444447</v>
      </c>
    </row>
    <row r="14213" spans="1:5" x14ac:dyDescent="0.3">
      <c r="A14213">
        <v>14374</v>
      </c>
      <c r="B14213">
        <v>534</v>
      </c>
      <c r="C14213">
        <v>1610</v>
      </c>
      <c r="D14213">
        <v>4.99</v>
      </c>
      <c r="E14213" s="1">
        <v>38519.275000000001</v>
      </c>
    </row>
    <row r="14214" spans="1:5" x14ac:dyDescent="0.3">
      <c r="A14214">
        <v>14375</v>
      </c>
      <c r="B14214">
        <v>534</v>
      </c>
      <c r="C14214">
        <v>1673</v>
      </c>
      <c r="D14214">
        <v>2.99</v>
      </c>
      <c r="E14214" s="1">
        <v>38519.444444444445</v>
      </c>
    </row>
    <row r="14215" spans="1:5" x14ac:dyDescent="0.3">
      <c r="A14215">
        <v>14376</v>
      </c>
      <c r="B14215">
        <v>534</v>
      </c>
      <c r="C14215">
        <v>2436</v>
      </c>
      <c r="D14215">
        <v>0.98999999999999899</v>
      </c>
      <c r="E14215" s="1">
        <v>38521.759027777778</v>
      </c>
    </row>
    <row r="14216" spans="1:5" x14ac:dyDescent="0.3">
      <c r="A14216">
        <v>14377</v>
      </c>
      <c r="B14216">
        <v>534</v>
      </c>
      <c r="C14216">
        <v>3213</v>
      </c>
      <c r="D14216">
        <v>1.99</v>
      </c>
      <c r="E14216" s="1">
        <v>38524.045138888891</v>
      </c>
    </row>
    <row r="14217" spans="1:5" x14ac:dyDescent="0.3">
      <c r="A14217">
        <v>14378</v>
      </c>
      <c r="B14217">
        <v>534</v>
      </c>
      <c r="C14217">
        <v>3216</v>
      </c>
      <c r="D14217">
        <v>4.99</v>
      </c>
      <c r="E14217" s="1">
        <v>38524.054861111108</v>
      </c>
    </row>
    <row r="14218" spans="1:5" x14ac:dyDescent="0.3">
      <c r="A14218">
        <v>14379</v>
      </c>
      <c r="B14218">
        <v>534</v>
      </c>
      <c r="C14218">
        <v>3735</v>
      </c>
      <c r="D14218">
        <v>2.99</v>
      </c>
      <c r="E14218" s="1">
        <v>38539.487500000003</v>
      </c>
    </row>
    <row r="14219" spans="1:5" x14ac:dyDescent="0.3">
      <c r="A14219">
        <v>14380</v>
      </c>
      <c r="B14219">
        <v>534</v>
      </c>
      <c r="C14219">
        <v>4998</v>
      </c>
      <c r="D14219">
        <v>4.99</v>
      </c>
      <c r="E14219" s="1">
        <v>38542.046527777777</v>
      </c>
    </row>
    <row r="14220" spans="1:5" x14ac:dyDescent="0.3">
      <c r="A14220">
        <v>14381</v>
      </c>
      <c r="B14220">
        <v>534</v>
      </c>
      <c r="C14220">
        <v>7113</v>
      </c>
      <c r="D14220">
        <v>2.99</v>
      </c>
      <c r="E14220" s="1">
        <v>38560.236805555556</v>
      </c>
    </row>
    <row r="14221" spans="1:5" x14ac:dyDescent="0.3">
      <c r="A14221">
        <v>14382</v>
      </c>
      <c r="B14221">
        <v>534</v>
      </c>
      <c r="C14221">
        <v>7662</v>
      </c>
      <c r="D14221">
        <v>2.99</v>
      </c>
      <c r="E14221" s="1">
        <v>38561.094444444447</v>
      </c>
    </row>
    <row r="14222" spans="1:5" x14ac:dyDescent="0.3">
      <c r="A14222">
        <v>14383</v>
      </c>
      <c r="B14222">
        <v>534</v>
      </c>
      <c r="C14222">
        <v>8633</v>
      </c>
      <c r="D14222">
        <v>0.98999999999999899</v>
      </c>
      <c r="E14222" s="1">
        <v>38562.59652777778</v>
      </c>
    </row>
    <row r="14223" spans="1:5" x14ac:dyDescent="0.3">
      <c r="A14223">
        <v>14384</v>
      </c>
      <c r="B14223">
        <v>534</v>
      </c>
      <c r="C14223">
        <v>9456</v>
      </c>
      <c r="D14223">
        <v>5.99</v>
      </c>
      <c r="E14223" s="1">
        <v>38563.931944444441</v>
      </c>
    </row>
    <row r="14224" spans="1:5" x14ac:dyDescent="0.3">
      <c r="A14224">
        <v>14385</v>
      </c>
      <c r="B14224">
        <v>534</v>
      </c>
      <c r="C14224">
        <v>9464</v>
      </c>
      <c r="D14224">
        <v>4.99</v>
      </c>
      <c r="E14224" s="1">
        <v>38563.938194444447</v>
      </c>
    </row>
    <row r="14225" spans="1:5" x14ac:dyDescent="0.3">
      <c r="A14225">
        <v>14386</v>
      </c>
      <c r="B14225">
        <v>534</v>
      </c>
      <c r="C14225">
        <v>10465</v>
      </c>
      <c r="D14225">
        <v>5.99</v>
      </c>
      <c r="E14225" s="1">
        <v>38565.40625</v>
      </c>
    </row>
    <row r="14226" spans="1:5" x14ac:dyDescent="0.3">
      <c r="A14226">
        <v>14387</v>
      </c>
      <c r="B14226">
        <v>534</v>
      </c>
      <c r="C14226">
        <v>10725</v>
      </c>
      <c r="D14226">
        <v>6.99</v>
      </c>
      <c r="E14226" s="1">
        <v>38565.799305555556</v>
      </c>
    </row>
    <row r="14227" spans="1:5" x14ac:dyDescent="0.3">
      <c r="A14227">
        <v>14388</v>
      </c>
      <c r="B14227">
        <v>534</v>
      </c>
      <c r="C14227">
        <v>10796</v>
      </c>
      <c r="D14227">
        <v>0.98999999999999899</v>
      </c>
      <c r="E14227" s="1">
        <v>38565.913888888892</v>
      </c>
    </row>
    <row r="14228" spans="1:5" x14ac:dyDescent="0.3">
      <c r="A14228">
        <v>14389</v>
      </c>
      <c r="B14228">
        <v>534</v>
      </c>
      <c r="C14228">
        <v>11180</v>
      </c>
      <c r="D14228">
        <v>5.99</v>
      </c>
      <c r="E14228" s="1">
        <v>38566.45416666667</v>
      </c>
    </row>
    <row r="14229" spans="1:5" x14ac:dyDescent="0.3">
      <c r="A14229">
        <v>14390</v>
      </c>
      <c r="B14229">
        <v>534</v>
      </c>
      <c r="C14229">
        <v>12305</v>
      </c>
      <c r="D14229">
        <v>2.99</v>
      </c>
      <c r="E14229" s="1">
        <v>38582.240277777775</v>
      </c>
    </row>
    <row r="14230" spans="1:5" x14ac:dyDescent="0.3">
      <c r="A14230">
        <v>14391</v>
      </c>
      <c r="B14230">
        <v>534</v>
      </c>
      <c r="C14230">
        <v>12691</v>
      </c>
      <c r="D14230">
        <v>5.99</v>
      </c>
      <c r="E14230" s="1">
        <v>38582.838194444441</v>
      </c>
    </row>
    <row r="14231" spans="1:5" x14ac:dyDescent="0.3">
      <c r="A14231">
        <v>14392</v>
      </c>
      <c r="B14231">
        <v>534</v>
      </c>
      <c r="C14231">
        <v>12798</v>
      </c>
      <c r="D14231">
        <v>4.99</v>
      </c>
      <c r="E14231" s="1">
        <v>38583.01666666667</v>
      </c>
    </row>
    <row r="14232" spans="1:5" x14ac:dyDescent="0.3">
      <c r="A14232">
        <v>14393</v>
      </c>
      <c r="B14232">
        <v>534</v>
      </c>
      <c r="C14232">
        <v>13294</v>
      </c>
      <c r="D14232">
        <v>0.98999999999999899</v>
      </c>
      <c r="E14232" s="1">
        <v>38583.775000000001</v>
      </c>
    </row>
    <row r="14233" spans="1:5" x14ac:dyDescent="0.3">
      <c r="A14233">
        <v>14394</v>
      </c>
      <c r="B14233">
        <v>534</v>
      </c>
      <c r="C14233">
        <v>14816</v>
      </c>
      <c r="D14233">
        <v>1.99</v>
      </c>
      <c r="E14233" s="1">
        <v>38586.052083333336</v>
      </c>
    </row>
    <row r="14234" spans="1:5" x14ac:dyDescent="0.3">
      <c r="A14234">
        <v>14396</v>
      </c>
      <c r="B14234">
        <v>535</v>
      </c>
      <c r="C14234">
        <v>37</v>
      </c>
      <c r="D14234">
        <v>0.98999999999999899</v>
      </c>
      <c r="E14234" s="1">
        <v>38497.197222222225</v>
      </c>
    </row>
    <row r="14235" spans="1:5" x14ac:dyDescent="0.3">
      <c r="A14235">
        <v>14397</v>
      </c>
      <c r="B14235">
        <v>535</v>
      </c>
      <c r="C14235">
        <v>541</v>
      </c>
      <c r="D14235">
        <v>2.99</v>
      </c>
      <c r="E14235" s="1">
        <v>38500.27847222222</v>
      </c>
    </row>
    <row r="14236" spans="1:5" x14ac:dyDescent="0.3">
      <c r="A14236">
        <v>14398</v>
      </c>
      <c r="B14236">
        <v>535</v>
      </c>
      <c r="C14236">
        <v>778</v>
      </c>
      <c r="D14236">
        <v>3.99</v>
      </c>
      <c r="E14236" s="1">
        <v>38501.589583333334</v>
      </c>
    </row>
    <row r="14237" spans="1:5" x14ac:dyDescent="0.3">
      <c r="A14237">
        <v>14399</v>
      </c>
      <c r="B14237">
        <v>535</v>
      </c>
      <c r="C14237">
        <v>959</v>
      </c>
      <c r="D14237">
        <v>4.99</v>
      </c>
      <c r="E14237" s="1">
        <v>38502.754861111112</v>
      </c>
    </row>
    <row r="14238" spans="1:5" x14ac:dyDescent="0.3">
      <c r="A14238">
        <v>14400</v>
      </c>
      <c r="B14238">
        <v>535</v>
      </c>
      <c r="C14238">
        <v>1712</v>
      </c>
      <c r="D14238">
        <v>4.99</v>
      </c>
      <c r="E14238" s="1">
        <v>38519.600694444445</v>
      </c>
    </row>
    <row r="14239" spans="1:5" x14ac:dyDescent="0.3">
      <c r="A14239">
        <v>14401</v>
      </c>
      <c r="B14239">
        <v>535</v>
      </c>
      <c r="C14239">
        <v>3228</v>
      </c>
      <c r="D14239">
        <v>4.99</v>
      </c>
      <c r="E14239" s="1">
        <v>38524.097222222219</v>
      </c>
    </row>
    <row r="14240" spans="1:5" x14ac:dyDescent="0.3">
      <c r="A14240">
        <v>14402</v>
      </c>
      <c r="B14240">
        <v>535</v>
      </c>
      <c r="C14240">
        <v>4331</v>
      </c>
      <c r="D14240">
        <v>4.99</v>
      </c>
      <c r="E14240" s="1">
        <v>38540.765277777777</v>
      </c>
    </row>
    <row r="14241" spans="1:5" x14ac:dyDescent="0.3">
      <c r="A14241">
        <v>14403</v>
      </c>
      <c r="B14241">
        <v>535</v>
      </c>
      <c r="C14241">
        <v>4718</v>
      </c>
      <c r="D14241">
        <v>6.99</v>
      </c>
      <c r="E14241" s="1">
        <v>38541.522222222222</v>
      </c>
    </row>
    <row r="14242" spans="1:5" x14ac:dyDescent="0.3">
      <c r="A14242">
        <v>14404</v>
      </c>
      <c r="B14242">
        <v>535</v>
      </c>
      <c r="C14242">
        <v>4743</v>
      </c>
      <c r="D14242">
        <v>2.99</v>
      </c>
      <c r="E14242" s="1">
        <v>38541.570833333331</v>
      </c>
    </row>
    <row r="14243" spans="1:5" x14ac:dyDescent="0.3">
      <c r="A14243">
        <v>14405</v>
      </c>
      <c r="B14243">
        <v>535</v>
      </c>
      <c r="C14243">
        <v>4914</v>
      </c>
      <c r="D14243">
        <v>6.99</v>
      </c>
      <c r="E14243" s="1">
        <v>38541.895833333336</v>
      </c>
    </row>
    <row r="14244" spans="1:5" x14ac:dyDescent="0.3">
      <c r="A14244">
        <v>14406</v>
      </c>
      <c r="B14244">
        <v>535</v>
      </c>
      <c r="C14244">
        <v>5588</v>
      </c>
      <c r="D14244">
        <v>0.98999999999999899</v>
      </c>
      <c r="E14244" s="1">
        <v>38543.181250000001</v>
      </c>
    </row>
    <row r="14245" spans="1:5" x14ac:dyDescent="0.3">
      <c r="A14245">
        <v>14407</v>
      </c>
      <c r="B14245">
        <v>535</v>
      </c>
      <c r="C14245">
        <v>5890</v>
      </c>
      <c r="D14245">
        <v>8.99</v>
      </c>
      <c r="E14245" s="1">
        <v>38543.833333333336</v>
      </c>
    </row>
    <row r="14246" spans="1:5" x14ac:dyDescent="0.3">
      <c r="A14246">
        <v>14408</v>
      </c>
      <c r="B14246">
        <v>535</v>
      </c>
      <c r="C14246">
        <v>6504</v>
      </c>
      <c r="D14246">
        <v>2.99</v>
      </c>
      <c r="E14246" s="1">
        <v>38545.138194444444</v>
      </c>
    </row>
    <row r="14247" spans="1:5" x14ac:dyDescent="0.3">
      <c r="A14247">
        <v>14409</v>
      </c>
      <c r="B14247">
        <v>535</v>
      </c>
      <c r="C14247">
        <v>8395</v>
      </c>
      <c r="D14247">
        <v>2.99</v>
      </c>
      <c r="E14247" s="1">
        <v>38562.252083333333</v>
      </c>
    </row>
    <row r="14248" spans="1:5" x14ac:dyDescent="0.3">
      <c r="A14248">
        <v>14410</v>
      </c>
      <c r="B14248">
        <v>535</v>
      </c>
      <c r="C14248">
        <v>8645</v>
      </c>
      <c r="D14248">
        <v>4.99</v>
      </c>
      <c r="E14248" s="1">
        <v>38562.615972222222</v>
      </c>
    </row>
    <row r="14249" spans="1:5" x14ac:dyDescent="0.3">
      <c r="A14249">
        <v>14411</v>
      </c>
      <c r="B14249">
        <v>535</v>
      </c>
      <c r="C14249">
        <v>9440</v>
      </c>
      <c r="D14249">
        <v>0.98999999999999899</v>
      </c>
      <c r="E14249" s="1">
        <v>38563.902777777781</v>
      </c>
    </row>
    <row r="14250" spans="1:5" x14ac:dyDescent="0.3">
      <c r="A14250">
        <v>14412</v>
      </c>
      <c r="B14250">
        <v>535</v>
      </c>
      <c r="C14250">
        <v>9524</v>
      </c>
      <c r="D14250">
        <v>4.99</v>
      </c>
      <c r="E14250" s="1">
        <v>38564.042361111111</v>
      </c>
    </row>
    <row r="14251" spans="1:5" x14ac:dyDescent="0.3">
      <c r="A14251">
        <v>14413</v>
      </c>
      <c r="B14251">
        <v>535</v>
      </c>
      <c r="C14251">
        <v>10322</v>
      </c>
      <c r="D14251">
        <v>5.99</v>
      </c>
      <c r="E14251" s="1">
        <v>38565.197222222225</v>
      </c>
    </row>
    <row r="14252" spans="1:5" x14ac:dyDescent="0.3">
      <c r="A14252">
        <v>14414</v>
      </c>
      <c r="B14252">
        <v>535</v>
      </c>
      <c r="C14252">
        <v>10353</v>
      </c>
      <c r="D14252">
        <v>3.99</v>
      </c>
      <c r="E14252" s="1">
        <v>38565.240277777775</v>
      </c>
    </row>
    <row r="14253" spans="1:5" x14ac:dyDescent="0.3">
      <c r="A14253">
        <v>14415</v>
      </c>
      <c r="B14253">
        <v>535</v>
      </c>
      <c r="C14253">
        <v>11736</v>
      </c>
      <c r="D14253">
        <v>8.99</v>
      </c>
      <c r="E14253" s="1">
        <v>38581.361111111109</v>
      </c>
    </row>
    <row r="14254" spans="1:5" x14ac:dyDescent="0.3">
      <c r="A14254">
        <v>14416</v>
      </c>
      <c r="B14254">
        <v>535</v>
      </c>
      <c r="C14254">
        <v>11855</v>
      </c>
      <c r="D14254">
        <v>7.99</v>
      </c>
      <c r="E14254" s="1">
        <v>38581.571527777778</v>
      </c>
    </row>
    <row r="14255" spans="1:5" x14ac:dyDescent="0.3">
      <c r="A14255">
        <v>14417</v>
      </c>
      <c r="B14255">
        <v>535</v>
      </c>
      <c r="C14255">
        <v>12168</v>
      </c>
      <c r="D14255">
        <v>2.99</v>
      </c>
      <c r="E14255" s="1">
        <v>38582.043749999997</v>
      </c>
    </row>
    <row r="14256" spans="1:5" x14ac:dyDescent="0.3">
      <c r="A14256">
        <v>14418</v>
      </c>
      <c r="B14256">
        <v>535</v>
      </c>
      <c r="C14256">
        <v>12233</v>
      </c>
      <c r="D14256">
        <v>0.98999999999999899</v>
      </c>
      <c r="E14256" s="1">
        <v>38582.136111111111</v>
      </c>
    </row>
    <row r="14257" spans="1:5" x14ac:dyDescent="0.3">
      <c r="A14257">
        <v>14419</v>
      </c>
      <c r="B14257">
        <v>535</v>
      </c>
      <c r="C14257">
        <v>12673</v>
      </c>
      <c r="D14257">
        <v>4.99</v>
      </c>
      <c r="E14257" s="1">
        <v>38582.806250000001</v>
      </c>
    </row>
    <row r="14258" spans="1:5" x14ac:dyDescent="0.3">
      <c r="A14258">
        <v>14420</v>
      </c>
      <c r="B14258">
        <v>535</v>
      </c>
      <c r="C14258">
        <v>12732</v>
      </c>
      <c r="D14258">
        <v>0.98999999999999899</v>
      </c>
      <c r="E14258" s="1">
        <v>38582.914583333331</v>
      </c>
    </row>
    <row r="14259" spans="1:5" x14ac:dyDescent="0.3">
      <c r="A14259">
        <v>14421</v>
      </c>
      <c r="B14259">
        <v>535</v>
      </c>
      <c r="C14259">
        <v>12750</v>
      </c>
      <c r="D14259">
        <v>1.99</v>
      </c>
      <c r="E14259" s="1">
        <v>38582.938888888886</v>
      </c>
    </row>
    <row r="14260" spans="1:5" x14ac:dyDescent="0.3">
      <c r="A14260">
        <v>14422</v>
      </c>
      <c r="B14260">
        <v>535</v>
      </c>
      <c r="C14260">
        <v>13631</v>
      </c>
      <c r="D14260">
        <v>4.99</v>
      </c>
      <c r="E14260" s="1">
        <v>38584.296527777777</v>
      </c>
    </row>
    <row r="14261" spans="1:5" x14ac:dyDescent="0.3">
      <c r="A14261">
        <v>14423</v>
      </c>
      <c r="B14261">
        <v>535</v>
      </c>
      <c r="C14261">
        <v>13852</v>
      </c>
      <c r="D14261">
        <v>0.98999999999999899</v>
      </c>
      <c r="E14261" s="1">
        <v>38584.614583333336</v>
      </c>
    </row>
    <row r="14262" spans="1:5" x14ac:dyDescent="0.3">
      <c r="A14262">
        <v>14424</v>
      </c>
      <c r="B14262">
        <v>535</v>
      </c>
      <c r="C14262">
        <v>14522</v>
      </c>
      <c r="D14262">
        <v>4.99</v>
      </c>
      <c r="E14262" s="1">
        <v>38585.625694444447</v>
      </c>
    </row>
    <row r="14263" spans="1:5" x14ac:dyDescent="0.3">
      <c r="A14263">
        <v>14425</v>
      </c>
      <c r="B14263">
        <v>535</v>
      </c>
      <c r="C14263">
        <v>15075</v>
      </c>
      <c r="D14263">
        <v>5.99</v>
      </c>
      <c r="E14263" s="1">
        <v>38586.461111111108</v>
      </c>
    </row>
    <row r="14264" spans="1:5" x14ac:dyDescent="0.3">
      <c r="A14264">
        <v>14426</v>
      </c>
      <c r="B14264">
        <v>535</v>
      </c>
      <c r="C14264">
        <v>15287</v>
      </c>
      <c r="D14264">
        <v>6.99</v>
      </c>
      <c r="E14264" s="1">
        <v>38586.804861111108</v>
      </c>
    </row>
    <row r="14265" spans="1:5" x14ac:dyDescent="0.3">
      <c r="A14265">
        <v>14427</v>
      </c>
      <c r="B14265">
        <v>535</v>
      </c>
      <c r="C14265">
        <v>16017</v>
      </c>
      <c r="D14265">
        <v>0.98999999999999899</v>
      </c>
      <c r="E14265" s="1">
        <v>38587.893750000003</v>
      </c>
    </row>
    <row r="14266" spans="1:5" x14ac:dyDescent="0.3">
      <c r="A14266">
        <v>14428</v>
      </c>
      <c r="B14266">
        <v>536</v>
      </c>
      <c r="C14266">
        <v>237</v>
      </c>
      <c r="D14266">
        <v>0.98999999999999899</v>
      </c>
      <c r="E14266" s="1">
        <v>38498.510416666664</v>
      </c>
    </row>
    <row r="14267" spans="1:5" x14ac:dyDescent="0.3">
      <c r="A14267">
        <v>14429</v>
      </c>
      <c r="B14267">
        <v>536</v>
      </c>
      <c r="C14267">
        <v>929</v>
      </c>
      <c r="D14267">
        <v>6.99</v>
      </c>
      <c r="E14267" s="1">
        <v>38502.522222222222</v>
      </c>
    </row>
    <row r="14268" spans="1:5" x14ac:dyDescent="0.3">
      <c r="A14268">
        <v>14430</v>
      </c>
      <c r="B14268">
        <v>536</v>
      </c>
      <c r="C14268">
        <v>1582</v>
      </c>
      <c r="D14268">
        <v>4.99</v>
      </c>
      <c r="E14268" s="1">
        <v>38519.188194444447</v>
      </c>
    </row>
    <row r="14269" spans="1:5" x14ac:dyDescent="0.3">
      <c r="A14269">
        <v>14431</v>
      </c>
      <c r="B14269">
        <v>536</v>
      </c>
      <c r="C14269">
        <v>1962</v>
      </c>
      <c r="D14269">
        <v>2.99</v>
      </c>
      <c r="E14269" s="1">
        <v>38520.380555555559</v>
      </c>
    </row>
    <row r="14270" spans="1:5" x14ac:dyDescent="0.3">
      <c r="A14270">
        <v>14432</v>
      </c>
      <c r="B14270">
        <v>536</v>
      </c>
      <c r="C14270">
        <v>2403</v>
      </c>
      <c r="D14270">
        <v>2.99</v>
      </c>
      <c r="E14270" s="1">
        <v>38521.689583333333</v>
      </c>
    </row>
    <row r="14271" spans="1:5" x14ac:dyDescent="0.3">
      <c r="A14271">
        <v>14433</v>
      </c>
      <c r="B14271">
        <v>536</v>
      </c>
      <c r="C14271">
        <v>3483</v>
      </c>
      <c r="D14271">
        <v>4.99</v>
      </c>
      <c r="E14271" s="1">
        <v>38538.967361111114</v>
      </c>
    </row>
    <row r="14272" spans="1:5" x14ac:dyDescent="0.3">
      <c r="A14272">
        <v>14434</v>
      </c>
      <c r="B14272">
        <v>536</v>
      </c>
      <c r="C14272">
        <v>3514</v>
      </c>
      <c r="D14272">
        <v>0.98999999999999899</v>
      </c>
      <c r="E14272" s="1">
        <v>38539.031944444447</v>
      </c>
    </row>
    <row r="14273" spans="1:5" x14ac:dyDescent="0.3">
      <c r="A14273">
        <v>14435</v>
      </c>
      <c r="B14273">
        <v>536</v>
      </c>
      <c r="C14273">
        <v>4448</v>
      </c>
      <c r="D14273">
        <v>2.99</v>
      </c>
      <c r="E14273" s="1">
        <v>38540.970138888886</v>
      </c>
    </row>
    <row r="14274" spans="1:5" x14ac:dyDescent="0.3">
      <c r="A14274">
        <v>14436</v>
      </c>
      <c r="B14274">
        <v>536</v>
      </c>
      <c r="C14274">
        <v>5196</v>
      </c>
      <c r="D14274">
        <v>0.98999999999999899</v>
      </c>
      <c r="E14274" s="1">
        <v>38542.446527777778</v>
      </c>
    </row>
    <row r="14275" spans="1:5" x14ac:dyDescent="0.3">
      <c r="A14275">
        <v>14437</v>
      </c>
      <c r="B14275">
        <v>536</v>
      </c>
      <c r="C14275">
        <v>6400</v>
      </c>
      <c r="D14275">
        <v>5.99</v>
      </c>
      <c r="E14275" s="1">
        <v>38544.946527777778</v>
      </c>
    </row>
    <row r="14276" spans="1:5" x14ac:dyDescent="0.3">
      <c r="A14276">
        <v>14438</v>
      </c>
      <c r="B14276">
        <v>536</v>
      </c>
      <c r="C14276">
        <v>7065</v>
      </c>
      <c r="D14276">
        <v>4.99</v>
      </c>
      <c r="E14276" s="1">
        <v>38560.161805555559</v>
      </c>
    </row>
    <row r="14277" spans="1:5" x14ac:dyDescent="0.3">
      <c r="A14277">
        <v>14439</v>
      </c>
      <c r="B14277">
        <v>536</v>
      </c>
      <c r="C14277">
        <v>8535</v>
      </c>
      <c r="D14277">
        <v>4.99</v>
      </c>
      <c r="E14277" s="1">
        <v>38562.438888888886</v>
      </c>
    </row>
    <row r="14278" spans="1:5" x14ac:dyDescent="0.3">
      <c r="A14278">
        <v>14440</v>
      </c>
      <c r="B14278">
        <v>536</v>
      </c>
      <c r="C14278">
        <v>8679</v>
      </c>
      <c r="D14278">
        <v>4.99</v>
      </c>
      <c r="E14278" s="1">
        <v>38562.671527777777</v>
      </c>
    </row>
    <row r="14279" spans="1:5" x14ac:dyDescent="0.3">
      <c r="A14279">
        <v>14441</v>
      </c>
      <c r="B14279">
        <v>536</v>
      </c>
      <c r="C14279">
        <v>8958</v>
      </c>
      <c r="D14279">
        <v>2.99</v>
      </c>
      <c r="E14279" s="1">
        <v>38563.148611111108</v>
      </c>
    </row>
    <row r="14280" spans="1:5" x14ac:dyDescent="0.3">
      <c r="A14280">
        <v>14442</v>
      </c>
      <c r="B14280">
        <v>536</v>
      </c>
      <c r="C14280">
        <v>9411</v>
      </c>
      <c r="D14280">
        <v>8.99</v>
      </c>
      <c r="E14280" s="1">
        <v>38563.859722222223</v>
      </c>
    </row>
    <row r="14281" spans="1:5" x14ac:dyDescent="0.3">
      <c r="A14281">
        <v>14443</v>
      </c>
      <c r="B14281">
        <v>536</v>
      </c>
      <c r="C14281">
        <v>9727</v>
      </c>
      <c r="D14281">
        <v>4.99</v>
      </c>
      <c r="E14281" s="1">
        <v>38564.36041666667</v>
      </c>
    </row>
    <row r="14282" spans="1:5" x14ac:dyDescent="0.3">
      <c r="A14282">
        <v>14444</v>
      </c>
      <c r="B14282">
        <v>536</v>
      </c>
      <c r="C14282">
        <v>10019</v>
      </c>
      <c r="D14282">
        <v>3.99</v>
      </c>
      <c r="E14282" s="1">
        <v>38564.763888888891</v>
      </c>
    </row>
    <row r="14283" spans="1:5" x14ac:dyDescent="0.3">
      <c r="A14283">
        <v>14445</v>
      </c>
      <c r="B14283">
        <v>536</v>
      </c>
      <c r="C14283">
        <v>11473</v>
      </c>
      <c r="D14283">
        <v>6.99</v>
      </c>
      <c r="E14283" s="1">
        <v>38566.911111111112</v>
      </c>
    </row>
    <row r="14284" spans="1:5" x14ac:dyDescent="0.3">
      <c r="A14284">
        <v>14446</v>
      </c>
      <c r="B14284">
        <v>536</v>
      </c>
      <c r="C14284">
        <v>11826</v>
      </c>
      <c r="D14284">
        <v>2.99</v>
      </c>
      <c r="E14284" s="1">
        <v>38581.529861111114</v>
      </c>
    </row>
    <row r="14285" spans="1:5" x14ac:dyDescent="0.3">
      <c r="A14285">
        <v>14447</v>
      </c>
      <c r="B14285">
        <v>536</v>
      </c>
      <c r="C14285">
        <v>11977</v>
      </c>
      <c r="D14285">
        <v>4.99</v>
      </c>
      <c r="E14285" s="1">
        <v>38581.750694444447</v>
      </c>
    </row>
    <row r="14286" spans="1:5" x14ac:dyDescent="0.3">
      <c r="A14286">
        <v>14448</v>
      </c>
      <c r="B14286">
        <v>536</v>
      </c>
      <c r="C14286">
        <v>12052</v>
      </c>
      <c r="D14286">
        <v>8.99</v>
      </c>
      <c r="E14286" s="1">
        <v>38581.872916666667</v>
      </c>
    </row>
    <row r="14287" spans="1:5" x14ac:dyDescent="0.3">
      <c r="A14287">
        <v>14449</v>
      </c>
      <c r="B14287">
        <v>536</v>
      </c>
      <c r="C14287">
        <v>13505</v>
      </c>
      <c r="D14287">
        <v>4.99</v>
      </c>
      <c r="E14287" s="1">
        <v>38584.086805555555</v>
      </c>
    </row>
    <row r="14288" spans="1:5" x14ac:dyDescent="0.3">
      <c r="A14288">
        <v>14450</v>
      </c>
      <c r="B14288">
        <v>536</v>
      </c>
      <c r="C14288">
        <v>15130</v>
      </c>
      <c r="D14288">
        <v>7.99</v>
      </c>
      <c r="E14288" s="1">
        <v>38586.544444444444</v>
      </c>
    </row>
    <row r="14289" spans="1:5" x14ac:dyDescent="0.3">
      <c r="A14289">
        <v>14451</v>
      </c>
      <c r="B14289">
        <v>536</v>
      </c>
      <c r="C14289">
        <v>15978</v>
      </c>
      <c r="D14289">
        <v>8.99</v>
      </c>
      <c r="E14289" s="1">
        <v>38587.838888888888</v>
      </c>
    </row>
    <row r="14290" spans="1:5" x14ac:dyDescent="0.3">
      <c r="A14290">
        <v>14452</v>
      </c>
      <c r="B14290">
        <v>536</v>
      </c>
      <c r="C14290">
        <v>15979</v>
      </c>
      <c r="D14290">
        <v>0.98999999999999899</v>
      </c>
      <c r="E14290" s="1">
        <v>38587.838888888888</v>
      </c>
    </row>
    <row r="14291" spans="1:5" x14ac:dyDescent="0.3">
      <c r="A14291">
        <v>14453</v>
      </c>
      <c r="B14291">
        <v>537</v>
      </c>
      <c r="C14291">
        <v>603</v>
      </c>
      <c r="D14291">
        <v>4.99</v>
      </c>
      <c r="E14291" s="1">
        <v>38500.602083333331</v>
      </c>
    </row>
    <row r="14292" spans="1:5" x14ac:dyDescent="0.3">
      <c r="A14292">
        <v>14454</v>
      </c>
      <c r="B14292">
        <v>537</v>
      </c>
      <c r="C14292">
        <v>1445</v>
      </c>
      <c r="D14292">
        <v>2.99</v>
      </c>
      <c r="E14292" s="1">
        <v>38518.798611111109</v>
      </c>
    </row>
    <row r="14293" spans="1:5" x14ac:dyDescent="0.3">
      <c r="A14293">
        <v>14455</v>
      </c>
      <c r="B14293">
        <v>537</v>
      </c>
      <c r="C14293">
        <v>2184</v>
      </c>
      <c r="D14293">
        <v>2.99</v>
      </c>
      <c r="E14293" s="1">
        <v>38521.048611111109</v>
      </c>
    </row>
    <row r="14294" spans="1:5" x14ac:dyDescent="0.3">
      <c r="A14294">
        <v>14456</v>
      </c>
      <c r="B14294">
        <v>537</v>
      </c>
      <c r="C14294">
        <v>2586</v>
      </c>
      <c r="D14294">
        <v>8.99</v>
      </c>
      <c r="E14294" s="1">
        <v>38522.211805555555</v>
      </c>
    </row>
    <row r="14295" spans="1:5" x14ac:dyDescent="0.3">
      <c r="A14295">
        <v>14457</v>
      </c>
      <c r="B14295">
        <v>537</v>
      </c>
      <c r="C14295">
        <v>3134</v>
      </c>
      <c r="D14295">
        <v>8.99</v>
      </c>
      <c r="E14295" s="1">
        <v>38523.811805555553</v>
      </c>
    </row>
    <row r="14296" spans="1:5" x14ac:dyDescent="0.3">
      <c r="A14296">
        <v>14458</v>
      </c>
      <c r="B14296">
        <v>537</v>
      </c>
      <c r="C14296">
        <v>3555</v>
      </c>
      <c r="D14296">
        <v>0.98999999999999899</v>
      </c>
      <c r="E14296" s="1">
        <v>38539.114583333336</v>
      </c>
    </row>
    <row r="14297" spans="1:5" x14ac:dyDescent="0.3">
      <c r="A14297">
        <v>14459</v>
      </c>
      <c r="B14297">
        <v>537</v>
      </c>
      <c r="C14297">
        <v>3853</v>
      </c>
      <c r="D14297">
        <v>0.98999999999999899</v>
      </c>
      <c r="E14297" s="1">
        <v>38539.707638888889</v>
      </c>
    </row>
    <row r="14298" spans="1:5" x14ac:dyDescent="0.3">
      <c r="A14298">
        <v>14460</v>
      </c>
      <c r="B14298">
        <v>537</v>
      </c>
      <c r="C14298">
        <v>5630</v>
      </c>
      <c r="D14298">
        <v>2.99</v>
      </c>
      <c r="E14298" s="1">
        <v>38543.255555555559</v>
      </c>
    </row>
    <row r="14299" spans="1:5" x14ac:dyDescent="0.3">
      <c r="A14299">
        <v>14461</v>
      </c>
      <c r="B14299">
        <v>537</v>
      </c>
      <c r="C14299">
        <v>5877</v>
      </c>
      <c r="D14299">
        <v>5.99</v>
      </c>
      <c r="E14299" s="1">
        <v>38543.797222222223</v>
      </c>
    </row>
    <row r="14300" spans="1:5" x14ac:dyDescent="0.3">
      <c r="A14300">
        <v>14462</v>
      </c>
      <c r="B14300">
        <v>537</v>
      </c>
      <c r="C14300">
        <v>6310</v>
      </c>
      <c r="D14300">
        <v>2.99</v>
      </c>
      <c r="E14300" s="1">
        <v>38544.759722222225</v>
      </c>
    </row>
    <row r="14301" spans="1:5" x14ac:dyDescent="0.3">
      <c r="A14301">
        <v>14463</v>
      </c>
      <c r="B14301">
        <v>537</v>
      </c>
      <c r="C14301">
        <v>6409</v>
      </c>
      <c r="D14301">
        <v>4.99</v>
      </c>
      <c r="E14301" s="1">
        <v>38544.961805555555</v>
      </c>
    </row>
    <row r="14302" spans="1:5" x14ac:dyDescent="0.3">
      <c r="A14302">
        <v>14464</v>
      </c>
      <c r="B14302">
        <v>537</v>
      </c>
      <c r="C14302">
        <v>6746</v>
      </c>
      <c r="D14302">
        <v>0.98999999999999899</v>
      </c>
      <c r="E14302" s="1">
        <v>38545.606249999997</v>
      </c>
    </row>
    <row r="14303" spans="1:5" x14ac:dyDescent="0.3">
      <c r="A14303">
        <v>14465</v>
      </c>
      <c r="B14303">
        <v>537</v>
      </c>
      <c r="C14303">
        <v>7179</v>
      </c>
      <c r="D14303">
        <v>2.99</v>
      </c>
      <c r="E14303" s="1">
        <v>38560.340277777781</v>
      </c>
    </row>
    <row r="14304" spans="1:5" x14ac:dyDescent="0.3">
      <c r="A14304">
        <v>14466</v>
      </c>
      <c r="B14304">
        <v>537</v>
      </c>
      <c r="C14304">
        <v>7810</v>
      </c>
      <c r="D14304">
        <v>4.99</v>
      </c>
      <c r="E14304" s="1">
        <v>38561.333333333336</v>
      </c>
    </row>
    <row r="14305" spans="1:5" x14ac:dyDescent="0.3">
      <c r="A14305">
        <v>14467</v>
      </c>
      <c r="B14305">
        <v>537</v>
      </c>
      <c r="C14305">
        <v>8126</v>
      </c>
      <c r="D14305">
        <v>4.99</v>
      </c>
      <c r="E14305" s="1">
        <v>38561.813888888886</v>
      </c>
    </row>
    <row r="14306" spans="1:5" x14ac:dyDescent="0.3">
      <c r="A14306">
        <v>14468</v>
      </c>
      <c r="B14306">
        <v>537</v>
      </c>
      <c r="C14306">
        <v>8256</v>
      </c>
      <c r="D14306">
        <v>4.99</v>
      </c>
      <c r="E14306" s="1">
        <v>38562.043055555558</v>
      </c>
    </row>
    <row r="14307" spans="1:5" x14ac:dyDescent="0.3">
      <c r="A14307">
        <v>14469</v>
      </c>
      <c r="B14307">
        <v>537</v>
      </c>
      <c r="C14307">
        <v>9967</v>
      </c>
      <c r="D14307">
        <v>2.99</v>
      </c>
      <c r="E14307" s="1">
        <v>38564.688194444447</v>
      </c>
    </row>
    <row r="14308" spans="1:5" x14ac:dyDescent="0.3">
      <c r="A14308">
        <v>14470</v>
      </c>
      <c r="B14308">
        <v>537</v>
      </c>
      <c r="C14308">
        <v>12984</v>
      </c>
      <c r="D14308">
        <v>4.99</v>
      </c>
      <c r="E14308" s="1">
        <v>38583.29583333333</v>
      </c>
    </row>
    <row r="14309" spans="1:5" x14ac:dyDescent="0.3">
      <c r="A14309">
        <v>14471</v>
      </c>
      <c r="B14309">
        <v>537</v>
      </c>
      <c r="C14309">
        <v>13885</v>
      </c>
      <c r="D14309">
        <v>4.99</v>
      </c>
      <c r="E14309" s="1">
        <v>38584.647222222222</v>
      </c>
    </row>
    <row r="14310" spans="1:5" x14ac:dyDescent="0.3">
      <c r="A14310">
        <v>14472</v>
      </c>
      <c r="B14310">
        <v>537</v>
      </c>
      <c r="C14310">
        <v>14010</v>
      </c>
      <c r="D14310">
        <v>4.99</v>
      </c>
      <c r="E14310" s="1">
        <v>38584.853472222225</v>
      </c>
    </row>
    <row r="14311" spans="1:5" x14ac:dyDescent="0.3">
      <c r="A14311">
        <v>14473</v>
      </c>
      <c r="B14311">
        <v>537</v>
      </c>
      <c r="C14311">
        <v>14506</v>
      </c>
      <c r="D14311">
        <v>0.98999999999999899</v>
      </c>
      <c r="E14311" s="1">
        <v>38585.605555555558</v>
      </c>
    </row>
    <row r="14312" spans="1:5" x14ac:dyDescent="0.3">
      <c r="A14312">
        <v>14474</v>
      </c>
      <c r="B14312">
        <v>537</v>
      </c>
      <c r="C14312">
        <v>14670</v>
      </c>
      <c r="D14312">
        <v>0.98999999999999899</v>
      </c>
      <c r="E14312" s="1">
        <v>38585.82916666667</v>
      </c>
    </row>
    <row r="14313" spans="1:5" x14ac:dyDescent="0.3">
      <c r="A14313">
        <v>14475</v>
      </c>
      <c r="B14313">
        <v>537</v>
      </c>
      <c r="C14313">
        <v>15149</v>
      </c>
      <c r="D14313">
        <v>2.99</v>
      </c>
      <c r="E14313" s="1">
        <v>38586.588888888888</v>
      </c>
    </row>
    <row r="14314" spans="1:5" x14ac:dyDescent="0.3">
      <c r="A14314">
        <v>14476</v>
      </c>
      <c r="B14314">
        <v>537</v>
      </c>
      <c r="C14314">
        <v>15832</v>
      </c>
      <c r="D14314">
        <v>8.99</v>
      </c>
      <c r="E14314" s="1">
        <v>38587.63958333333</v>
      </c>
    </row>
    <row r="14315" spans="1:5" x14ac:dyDescent="0.3">
      <c r="A14315">
        <v>14478</v>
      </c>
      <c r="B14315">
        <v>538</v>
      </c>
      <c r="C14315">
        <v>594</v>
      </c>
      <c r="D14315">
        <v>2.99</v>
      </c>
      <c r="E14315" s="1">
        <v>38500.570138888892</v>
      </c>
    </row>
    <row r="14316" spans="1:5" x14ac:dyDescent="0.3">
      <c r="A14316">
        <v>14479</v>
      </c>
      <c r="B14316">
        <v>538</v>
      </c>
      <c r="C14316">
        <v>734</v>
      </c>
      <c r="D14316">
        <v>4.99</v>
      </c>
      <c r="E14316" s="1">
        <v>38501.318055555559</v>
      </c>
    </row>
    <row r="14317" spans="1:5" x14ac:dyDescent="0.3">
      <c r="A14317">
        <v>14480</v>
      </c>
      <c r="B14317">
        <v>538</v>
      </c>
      <c r="C14317">
        <v>1314</v>
      </c>
      <c r="D14317">
        <v>5.99</v>
      </c>
      <c r="E14317" s="1">
        <v>38518.431250000001</v>
      </c>
    </row>
    <row r="14318" spans="1:5" x14ac:dyDescent="0.3">
      <c r="A14318">
        <v>14481</v>
      </c>
      <c r="B14318">
        <v>538</v>
      </c>
      <c r="C14318">
        <v>1912</v>
      </c>
      <c r="D14318">
        <v>4.99</v>
      </c>
      <c r="E14318" s="1">
        <v>38520.220833333333</v>
      </c>
    </row>
    <row r="14319" spans="1:5" x14ac:dyDescent="0.3">
      <c r="A14319">
        <v>14482</v>
      </c>
      <c r="B14319">
        <v>538</v>
      </c>
      <c r="C14319">
        <v>2682</v>
      </c>
      <c r="D14319">
        <v>4.99</v>
      </c>
      <c r="E14319" s="1">
        <v>38522.512499999997</v>
      </c>
    </row>
    <row r="14320" spans="1:5" x14ac:dyDescent="0.3">
      <c r="A14320">
        <v>14483</v>
      </c>
      <c r="B14320">
        <v>538</v>
      </c>
      <c r="C14320">
        <v>3189</v>
      </c>
      <c r="D14320">
        <v>2.99</v>
      </c>
      <c r="E14320" s="1">
        <v>38523.97152777778</v>
      </c>
    </row>
    <row r="14321" spans="1:5" x14ac:dyDescent="0.3">
      <c r="A14321">
        <v>14484</v>
      </c>
      <c r="B14321">
        <v>538</v>
      </c>
      <c r="C14321">
        <v>3554</v>
      </c>
      <c r="D14321">
        <v>4.99</v>
      </c>
      <c r="E14321" s="1">
        <v>38539.109027777777</v>
      </c>
    </row>
    <row r="14322" spans="1:5" x14ac:dyDescent="0.3">
      <c r="A14322">
        <v>14485</v>
      </c>
      <c r="B14322">
        <v>538</v>
      </c>
      <c r="C14322">
        <v>5135</v>
      </c>
      <c r="D14322">
        <v>8.99</v>
      </c>
      <c r="E14322" s="1">
        <v>38542.328472222223</v>
      </c>
    </row>
    <row r="14323" spans="1:5" x14ac:dyDescent="0.3">
      <c r="A14323">
        <v>14486</v>
      </c>
      <c r="B14323">
        <v>538</v>
      </c>
      <c r="C14323">
        <v>5369</v>
      </c>
      <c r="D14323">
        <v>4.99</v>
      </c>
      <c r="E14323" s="1">
        <v>38542.779166666667</v>
      </c>
    </row>
    <row r="14324" spans="1:5" x14ac:dyDescent="0.3">
      <c r="A14324">
        <v>14487</v>
      </c>
      <c r="B14324">
        <v>538</v>
      </c>
      <c r="C14324">
        <v>5486</v>
      </c>
      <c r="D14324">
        <v>2.99</v>
      </c>
      <c r="E14324" s="1">
        <v>38542.997916666667</v>
      </c>
    </row>
    <row r="14325" spans="1:5" x14ac:dyDescent="0.3">
      <c r="A14325">
        <v>14488</v>
      </c>
      <c r="B14325">
        <v>538</v>
      </c>
      <c r="C14325">
        <v>5898</v>
      </c>
      <c r="D14325">
        <v>2.99</v>
      </c>
      <c r="E14325" s="1">
        <v>38543.845833333333</v>
      </c>
    </row>
    <row r="14326" spans="1:5" x14ac:dyDescent="0.3">
      <c r="A14326">
        <v>14489</v>
      </c>
      <c r="B14326">
        <v>538</v>
      </c>
      <c r="C14326">
        <v>6130</v>
      </c>
      <c r="D14326">
        <v>2.99</v>
      </c>
      <c r="E14326" s="1">
        <v>38544.34652777778</v>
      </c>
    </row>
    <row r="14327" spans="1:5" x14ac:dyDescent="0.3">
      <c r="A14327">
        <v>14490</v>
      </c>
      <c r="B14327">
        <v>538</v>
      </c>
      <c r="C14327">
        <v>6332</v>
      </c>
      <c r="D14327">
        <v>0.98999999999999899</v>
      </c>
      <c r="E14327" s="1">
        <v>38544.804861111108</v>
      </c>
    </row>
    <row r="14328" spans="1:5" x14ac:dyDescent="0.3">
      <c r="A14328">
        <v>14491</v>
      </c>
      <c r="B14328">
        <v>538</v>
      </c>
      <c r="C14328">
        <v>6936</v>
      </c>
      <c r="D14328">
        <v>0.98999999999999899</v>
      </c>
      <c r="E14328" s="1">
        <v>38559.967361111114</v>
      </c>
    </row>
    <row r="14329" spans="1:5" x14ac:dyDescent="0.3">
      <c r="A14329">
        <v>14492</v>
      </c>
      <c r="B14329">
        <v>538</v>
      </c>
      <c r="C14329">
        <v>7694</v>
      </c>
      <c r="D14329">
        <v>0.98999999999999899</v>
      </c>
      <c r="E14329" s="1">
        <v>38561.152083333334</v>
      </c>
    </row>
    <row r="14330" spans="1:5" x14ac:dyDescent="0.3">
      <c r="A14330">
        <v>14493</v>
      </c>
      <c r="B14330">
        <v>538</v>
      </c>
      <c r="C14330">
        <v>8765</v>
      </c>
      <c r="D14330">
        <v>0.98999999999999899</v>
      </c>
      <c r="E14330" s="1">
        <v>38562.819444444445</v>
      </c>
    </row>
    <row r="14331" spans="1:5" x14ac:dyDescent="0.3">
      <c r="A14331">
        <v>14494</v>
      </c>
      <c r="B14331">
        <v>538</v>
      </c>
      <c r="C14331">
        <v>9307</v>
      </c>
      <c r="D14331">
        <v>0.98999999999999899</v>
      </c>
      <c r="E14331" s="1">
        <v>38563.702777777777</v>
      </c>
    </row>
    <row r="14332" spans="1:5" x14ac:dyDescent="0.3">
      <c r="A14332">
        <v>14495</v>
      </c>
      <c r="B14332">
        <v>538</v>
      </c>
      <c r="C14332">
        <v>9643</v>
      </c>
      <c r="D14332">
        <v>4.99</v>
      </c>
      <c r="E14332" s="1">
        <v>38564.232638888891</v>
      </c>
    </row>
    <row r="14333" spans="1:5" x14ac:dyDescent="0.3">
      <c r="A14333">
        <v>14496</v>
      </c>
      <c r="B14333">
        <v>538</v>
      </c>
      <c r="C14333">
        <v>9897</v>
      </c>
      <c r="D14333">
        <v>4.99</v>
      </c>
      <c r="E14333" s="1">
        <v>38564.59097222222</v>
      </c>
    </row>
    <row r="14334" spans="1:5" x14ac:dyDescent="0.3">
      <c r="A14334">
        <v>14497</v>
      </c>
      <c r="B14334">
        <v>538</v>
      </c>
      <c r="C14334">
        <v>9939</v>
      </c>
      <c r="D14334">
        <v>8.99</v>
      </c>
      <c r="E14334" s="1">
        <v>38564.645138888889</v>
      </c>
    </row>
    <row r="14335" spans="1:5" x14ac:dyDescent="0.3">
      <c r="A14335">
        <v>14498</v>
      </c>
      <c r="B14335">
        <v>538</v>
      </c>
      <c r="C14335">
        <v>10701</v>
      </c>
      <c r="D14335">
        <v>3.99</v>
      </c>
      <c r="E14335" s="1">
        <v>38565.769444444442</v>
      </c>
    </row>
    <row r="14336" spans="1:5" x14ac:dyDescent="0.3">
      <c r="A14336">
        <v>14499</v>
      </c>
      <c r="B14336">
        <v>538</v>
      </c>
      <c r="C14336">
        <v>10732</v>
      </c>
      <c r="D14336">
        <v>5.99</v>
      </c>
      <c r="E14336" s="1">
        <v>38565.809027777781</v>
      </c>
    </row>
    <row r="14337" spans="1:5" x14ac:dyDescent="0.3">
      <c r="A14337">
        <v>14500</v>
      </c>
      <c r="B14337">
        <v>538</v>
      </c>
      <c r="C14337">
        <v>10962</v>
      </c>
      <c r="D14337">
        <v>4.99</v>
      </c>
      <c r="E14337" s="1">
        <v>38566.158333333333</v>
      </c>
    </row>
    <row r="14338" spans="1:5" x14ac:dyDescent="0.3">
      <c r="A14338">
        <v>14501</v>
      </c>
      <c r="B14338">
        <v>538</v>
      </c>
      <c r="C14338">
        <v>12089</v>
      </c>
      <c r="D14338">
        <v>5.99</v>
      </c>
      <c r="E14338" s="1">
        <v>38581.930555555555</v>
      </c>
    </row>
    <row r="14339" spans="1:5" x14ac:dyDescent="0.3">
      <c r="A14339">
        <v>14502</v>
      </c>
      <c r="B14339">
        <v>538</v>
      </c>
      <c r="C14339">
        <v>13544</v>
      </c>
      <c r="D14339">
        <v>1.99</v>
      </c>
      <c r="E14339" s="1">
        <v>38584.155555555553</v>
      </c>
    </row>
    <row r="14340" spans="1:5" x14ac:dyDescent="0.3">
      <c r="A14340">
        <v>14503</v>
      </c>
      <c r="B14340">
        <v>538</v>
      </c>
      <c r="C14340">
        <v>13770</v>
      </c>
      <c r="D14340">
        <v>4.99</v>
      </c>
      <c r="E14340" s="1">
        <v>38584.489583333336</v>
      </c>
    </row>
    <row r="14341" spans="1:5" x14ac:dyDescent="0.3">
      <c r="A14341">
        <v>14504</v>
      </c>
      <c r="B14341">
        <v>538</v>
      </c>
      <c r="C14341">
        <v>14572</v>
      </c>
      <c r="D14341">
        <v>2.99</v>
      </c>
      <c r="E14341" s="1">
        <v>38585.697222222225</v>
      </c>
    </row>
    <row r="14342" spans="1:5" x14ac:dyDescent="0.3">
      <c r="A14342">
        <v>14505</v>
      </c>
      <c r="B14342">
        <v>538</v>
      </c>
      <c r="C14342">
        <v>14591</v>
      </c>
      <c r="D14342">
        <v>0.98999999999999899</v>
      </c>
      <c r="E14342" s="1">
        <v>38585.729166666664</v>
      </c>
    </row>
    <row r="14343" spans="1:5" x14ac:dyDescent="0.3">
      <c r="A14343">
        <v>14506</v>
      </c>
      <c r="B14343">
        <v>538</v>
      </c>
      <c r="C14343">
        <v>15343</v>
      </c>
      <c r="D14343">
        <v>6.99</v>
      </c>
      <c r="E14343" s="1">
        <v>38586.875694444447</v>
      </c>
    </row>
    <row r="14344" spans="1:5" x14ac:dyDescent="0.3">
      <c r="A14344">
        <v>14507</v>
      </c>
      <c r="B14344">
        <v>539</v>
      </c>
      <c r="C14344">
        <v>250</v>
      </c>
      <c r="D14344">
        <v>4.99</v>
      </c>
      <c r="E14344" s="1">
        <v>38498.604166666664</v>
      </c>
    </row>
    <row r="14345" spans="1:5" x14ac:dyDescent="0.3">
      <c r="A14345">
        <v>14508</v>
      </c>
      <c r="B14345">
        <v>539</v>
      </c>
      <c r="C14345">
        <v>342</v>
      </c>
      <c r="D14345">
        <v>0.98999999999999899</v>
      </c>
      <c r="E14345" s="1">
        <v>38499.174305555556</v>
      </c>
    </row>
    <row r="14346" spans="1:5" x14ac:dyDescent="0.3">
      <c r="A14346">
        <v>14509</v>
      </c>
      <c r="B14346">
        <v>539</v>
      </c>
      <c r="C14346">
        <v>1282</v>
      </c>
      <c r="D14346">
        <v>3.99</v>
      </c>
      <c r="E14346" s="1">
        <v>38518.350694444445</v>
      </c>
    </row>
    <row r="14347" spans="1:5" x14ac:dyDescent="0.3">
      <c r="A14347">
        <v>14510</v>
      </c>
      <c r="B14347">
        <v>539</v>
      </c>
      <c r="C14347">
        <v>1327</v>
      </c>
      <c r="D14347">
        <v>0.98999999999999899</v>
      </c>
      <c r="E14347" s="1">
        <v>38518.46597222222</v>
      </c>
    </row>
    <row r="14348" spans="1:5" x14ac:dyDescent="0.3">
      <c r="A14348">
        <v>14511</v>
      </c>
      <c r="B14348">
        <v>539</v>
      </c>
      <c r="C14348">
        <v>1444</v>
      </c>
      <c r="D14348">
        <v>4.99</v>
      </c>
      <c r="E14348" s="1">
        <v>38518.797222222223</v>
      </c>
    </row>
    <row r="14349" spans="1:5" x14ac:dyDescent="0.3">
      <c r="A14349">
        <v>14512</v>
      </c>
      <c r="B14349">
        <v>539</v>
      </c>
      <c r="C14349">
        <v>4035</v>
      </c>
      <c r="D14349">
        <v>2.99</v>
      </c>
      <c r="E14349" s="1">
        <v>38540.114583333336</v>
      </c>
    </row>
    <row r="14350" spans="1:5" x14ac:dyDescent="0.3">
      <c r="A14350">
        <v>14513</v>
      </c>
      <c r="B14350">
        <v>539</v>
      </c>
      <c r="C14350">
        <v>4247</v>
      </c>
      <c r="D14350">
        <v>0.98999999999999899</v>
      </c>
      <c r="E14350" s="1">
        <v>38540.57708333333</v>
      </c>
    </row>
    <row r="14351" spans="1:5" x14ac:dyDescent="0.3">
      <c r="A14351">
        <v>14514</v>
      </c>
      <c r="B14351">
        <v>539</v>
      </c>
      <c r="C14351">
        <v>5086</v>
      </c>
      <c r="D14351">
        <v>4.99</v>
      </c>
      <c r="E14351" s="1">
        <v>38542.236111111109</v>
      </c>
    </row>
    <row r="14352" spans="1:5" x14ac:dyDescent="0.3">
      <c r="A14352">
        <v>14515</v>
      </c>
      <c r="B14352">
        <v>539</v>
      </c>
      <c r="C14352">
        <v>5139</v>
      </c>
      <c r="D14352">
        <v>7.99</v>
      </c>
      <c r="E14352" s="1">
        <v>38542.334027777775</v>
      </c>
    </row>
    <row r="14353" spans="1:5" x14ac:dyDescent="0.3">
      <c r="A14353">
        <v>14516</v>
      </c>
      <c r="B14353">
        <v>539</v>
      </c>
      <c r="C14353">
        <v>5493</v>
      </c>
      <c r="D14353">
        <v>2.99</v>
      </c>
      <c r="E14353" s="1">
        <v>38543.007638888892</v>
      </c>
    </row>
    <row r="14354" spans="1:5" x14ac:dyDescent="0.3">
      <c r="A14354">
        <v>14517</v>
      </c>
      <c r="B14354">
        <v>539</v>
      </c>
      <c r="C14354">
        <v>6874</v>
      </c>
      <c r="D14354">
        <v>5.99</v>
      </c>
      <c r="E14354" s="1">
        <v>38545.847222222219</v>
      </c>
    </row>
    <row r="14355" spans="1:5" x14ac:dyDescent="0.3">
      <c r="A14355">
        <v>14518</v>
      </c>
      <c r="B14355">
        <v>539</v>
      </c>
      <c r="C14355">
        <v>7781</v>
      </c>
      <c r="D14355">
        <v>2.99</v>
      </c>
      <c r="E14355" s="1">
        <v>38561.300694444442</v>
      </c>
    </row>
    <row r="14356" spans="1:5" x14ac:dyDescent="0.3">
      <c r="A14356">
        <v>14519</v>
      </c>
      <c r="B14356">
        <v>539</v>
      </c>
      <c r="C14356">
        <v>8247</v>
      </c>
      <c r="D14356">
        <v>6.99</v>
      </c>
      <c r="E14356" s="1">
        <v>38562.02847222222</v>
      </c>
    </row>
    <row r="14357" spans="1:5" x14ac:dyDescent="0.3">
      <c r="A14357">
        <v>14520</v>
      </c>
      <c r="B14357">
        <v>539</v>
      </c>
      <c r="C14357">
        <v>8761</v>
      </c>
      <c r="D14357">
        <v>5.99</v>
      </c>
      <c r="E14357" s="1">
        <v>38562.80972222222</v>
      </c>
    </row>
    <row r="14358" spans="1:5" x14ac:dyDescent="0.3">
      <c r="A14358">
        <v>14521</v>
      </c>
      <c r="B14358">
        <v>539</v>
      </c>
      <c r="C14358">
        <v>9250</v>
      </c>
      <c r="D14358">
        <v>0.98999999999999899</v>
      </c>
      <c r="E14358" s="1">
        <v>38563.595833333333</v>
      </c>
    </row>
    <row r="14359" spans="1:5" x14ac:dyDescent="0.3">
      <c r="A14359">
        <v>14522</v>
      </c>
      <c r="B14359">
        <v>539</v>
      </c>
      <c r="C14359">
        <v>9777</v>
      </c>
      <c r="D14359">
        <v>7.99</v>
      </c>
      <c r="E14359" s="1">
        <v>38564.417361111111</v>
      </c>
    </row>
    <row r="14360" spans="1:5" x14ac:dyDescent="0.3">
      <c r="A14360">
        <v>14523</v>
      </c>
      <c r="B14360">
        <v>539</v>
      </c>
      <c r="C14360">
        <v>9796</v>
      </c>
      <c r="D14360">
        <v>4.99</v>
      </c>
      <c r="E14360" s="1">
        <v>38564.452777777777</v>
      </c>
    </row>
    <row r="14361" spans="1:5" x14ac:dyDescent="0.3">
      <c r="A14361">
        <v>14524</v>
      </c>
      <c r="B14361">
        <v>539</v>
      </c>
      <c r="C14361">
        <v>10922</v>
      </c>
      <c r="D14361">
        <v>3.99</v>
      </c>
      <c r="E14361" s="1">
        <v>38566.093055555553</v>
      </c>
    </row>
    <row r="14362" spans="1:5" x14ac:dyDescent="0.3">
      <c r="A14362">
        <v>14525</v>
      </c>
      <c r="B14362">
        <v>539</v>
      </c>
      <c r="C14362">
        <v>12848</v>
      </c>
      <c r="D14362">
        <v>2.99</v>
      </c>
      <c r="E14362" s="1">
        <v>38583.086805555555</v>
      </c>
    </row>
    <row r="14363" spans="1:5" x14ac:dyDescent="0.3">
      <c r="A14363">
        <v>14526</v>
      </c>
      <c r="B14363">
        <v>539</v>
      </c>
      <c r="C14363">
        <v>13615</v>
      </c>
      <c r="D14363">
        <v>2.99</v>
      </c>
      <c r="E14363" s="1">
        <v>38584.269444444442</v>
      </c>
    </row>
    <row r="14364" spans="1:5" x14ac:dyDescent="0.3">
      <c r="A14364">
        <v>14527</v>
      </c>
      <c r="B14364">
        <v>539</v>
      </c>
      <c r="C14364">
        <v>13778</v>
      </c>
      <c r="D14364">
        <v>5.99</v>
      </c>
      <c r="E14364" s="1">
        <v>38584.502083333333</v>
      </c>
    </row>
    <row r="14365" spans="1:5" x14ac:dyDescent="0.3">
      <c r="A14365">
        <v>14528</v>
      </c>
      <c r="B14365">
        <v>539</v>
      </c>
      <c r="C14365">
        <v>15356</v>
      </c>
      <c r="D14365">
        <v>2.99</v>
      </c>
      <c r="E14365" s="1">
        <v>38586.89166666667</v>
      </c>
    </row>
    <row r="14366" spans="1:5" x14ac:dyDescent="0.3">
      <c r="A14366">
        <v>14529</v>
      </c>
      <c r="B14366">
        <v>540</v>
      </c>
      <c r="C14366">
        <v>1263</v>
      </c>
      <c r="D14366">
        <v>2.99</v>
      </c>
      <c r="E14366" s="1">
        <v>38518.288888888892</v>
      </c>
    </row>
    <row r="14367" spans="1:5" x14ac:dyDescent="0.3">
      <c r="A14367">
        <v>14530</v>
      </c>
      <c r="B14367">
        <v>540</v>
      </c>
      <c r="C14367">
        <v>1290</v>
      </c>
      <c r="D14367">
        <v>4.99</v>
      </c>
      <c r="E14367" s="1">
        <v>38518.369444444441</v>
      </c>
    </row>
    <row r="14368" spans="1:5" x14ac:dyDescent="0.3">
      <c r="A14368">
        <v>14531</v>
      </c>
      <c r="B14368">
        <v>540</v>
      </c>
      <c r="C14368">
        <v>2640</v>
      </c>
      <c r="D14368">
        <v>2.99</v>
      </c>
      <c r="E14368" s="1">
        <v>38522.393055555556</v>
      </c>
    </row>
    <row r="14369" spans="1:5" x14ac:dyDescent="0.3">
      <c r="A14369">
        <v>14532</v>
      </c>
      <c r="B14369">
        <v>540</v>
      </c>
      <c r="C14369">
        <v>2953</v>
      </c>
      <c r="D14369">
        <v>3.99</v>
      </c>
      <c r="E14369" s="1">
        <v>38523.277083333334</v>
      </c>
    </row>
    <row r="14370" spans="1:5" x14ac:dyDescent="0.3">
      <c r="A14370">
        <v>14533</v>
      </c>
      <c r="B14370">
        <v>540</v>
      </c>
      <c r="C14370">
        <v>3340</v>
      </c>
      <c r="D14370">
        <v>3.99</v>
      </c>
      <c r="E14370" s="1">
        <v>38524.442361111112</v>
      </c>
    </row>
    <row r="14371" spans="1:5" x14ac:dyDescent="0.3">
      <c r="A14371">
        <v>14534</v>
      </c>
      <c r="B14371">
        <v>540</v>
      </c>
      <c r="C14371">
        <v>4628</v>
      </c>
      <c r="D14371">
        <v>4.99</v>
      </c>
      <c r="E14371" s="1">
        <v>38541.350694444445</v>
      </c>
    </row>
    <row r="14372" spans="1:5" x14ac:dyDescent="0.3">
      <c r="A14372">
        <v>14535</v>
      </c>
      <c r="B14372">
        <v>540</v>
      </c>
      <c r="C14372">
        <v>4991</v>
      </c>
      <c r="D14372">
        <v>4.99</v>
      </c>
      <c r="E14372" s="1">
        <v>38542.03402777778</v>
      </c>
    </row>
    <row r="14373" spans="1:5" x14ac:dyDescent="0.3">
      <c r="A14373">
        <v>14536</v>
      </c>
      <c r="B14373">
        <v>540</v>
      </c>
      <c r="C14373">
        <v>6103</v>
      </c>
      <c r="D14373">
        <v>2.99</v>
      </c>
      <c r="E14373" s="1">
        <v>38544.290972222225</v>
      </c>
    </row>
    <row r="14374" spans="1:5" x14ac:dyDescent="0.3">
      <c r="A14374">
        <v>14537</v>
      </c>
      <c r="B14374">
        <v>540</v>
      </c>
      <c r="C14374">
        <v>6145</v>
      </c>
      <c r="D14374">
        <v>7.99</v>
      </c>
      <c r="E14374" s="1">
        <v>38544.379861111112</v>
      </c>
    </row>
    <row r="14375" spans="1:5" x14ac:dyDescent="0.3">
      <c r="A14375">
        <v>14538</v>
      </c>
      <c r="B14375">
        <v>540</v>
      </c>
      <c r="C14375">
        <v>6182</v>
      </c>
      <c r="D14375">
        <v>2.99</v>
      </c>
      <c r="E14375" s="1">
        <v>38544.46597222222</v>
      </c>
    </row>
    <row r="14376" spans="1:5" x14ac:dyDescent="0.3">
      <c r="A14376">
        <v>14539</v>
      </c>
      <c r="B14376">
        <v>540</v>
      </c>
      <c r="C14376">
        <v>6748</v>
      </c>
      <c r="D14376">
        <v>6.99</v>
      </c>
      <c r="E14376" s="1">
        <v>38545.61041666667</v>
      </c>
    </row>
    <row r="14377" spans="1:5" x14ac:dyDescent="0.3">
      <c r="A14377">
        <v>14540</v>
      </c>
      <c r="B14377">
        <v>540</v>
      </c>
      <c r="C14377">
        <v>6919</v>
      </c>
      <c r="D14377">
        <v>0.98999999999999899</v>
      </c>
      <c r="E14377" s="1">
        <v>38545.938888888886</v>
      </c>
    </row>
    <row r="14378" spans="1:5" x14ac:dyDescent="0.3">
      <c r="A14378">
        <v>14541</v>
      </c>
      <c r="B14378">
        <v>540</v>
      </c>
      <c r="C14378">
        <v>9762</v>
      </c>
      <c r="D14378">
        <v>4.99</v>
      </c>
      <c r="E14378" s="1">
        <v>38564.397222222222</v>
      </c>
    </row>
    <row r="14379" spans="1:5" x14ac:dyDescent="0.3">
      <c r="A14379">
        <v>14542</v>
      </c>
      <c r="B14379">
        <v>540</v>
      </c>
      <c r="C14379">
        <v>9815</v>
      </c>
      <c r="D14379">
        <v>2.99</v>
      </c>
      <c r="E14379" s="1">
        <v>38564.479166666664</v>
      </c>
    </row>
    <row r="14380" spans="1:5" x14ac:dyDescent="0.3">
      <c r="A14380">
        <v>14543</v>
      </c>
      <c r="B14380">
        <v>540</v>
      </c>
      <c r="C14380">
        <v>10924</v>
      </c>
      <c r="D14380">
        <v>8.99</v>
      </c>
      <c r="E14380" s="1">
        <v>38566.097222222219</v>
      </c>
    </row>
    <row r="14381" spans="1:5" x14ac:dyDescent="0.3">
      <c r="A14381">
        <v>14544</v>
      </c>
      <c r="B14381">
        <v>540</v>
      </c>
      <c r="C14381">
        <v>11198</v>
      </c>
      <c r="D14381">
        <v>3.99</v>
      </c>
      <c r="E14381" s="1">
        <v>38566.489583333336</v>
      </c>
    </row>
    <row r="14382" spans="1:5" x14ac:dyDescent="0.3">
      <c r="A14382">
        <v>14545</v>
      </c>
      <c r="B14382">
        <v>540</v>
      </c>
      <c r="C14382">
        <v>11324</v>
      </c>
      <c r="D14382">
        <v>4.99</v>
      </c>
      <c r="E14382" s="1">
        <v>38566.688194444447</v>
      </c>
    </row>
    <row r="14383" spans="1:5" x14ac:dyDescent="0.3">
      <c r="A14383">
        <v>14546</v>
      </c>
      <c r="B14383">
        <v>540</v>
      </c>
      <c r="C14383">
        <v>11432</v>
      </c>
      <c r="D14383">
        <v>6.99</v>
      </c>
      <c r="E14383" s="1">
        <v>38566.840277777781</v>
      </c>
    </row>
    <row r="14384" spans="1:5" x14ac:dyDescent="0.3">
      <c r="A14384">
        <v>14547</v>
      </c>
      <c r="B14384">
        <v>540</v>
      </c>
      <c r="C14384">
        <v>12058</v>
      </c>
      <c r="D14384">
        <v>8.99</v>
      </c>
      <c r="E14384" s="1">
        <v>38581.879861111112</v>
      </c>
    </row>
    <row r="14385" spans="1:5" x14ac:dyDescent="0.3">
      <c r="A14385">
        <v>14548</v>
      </c>
      <c r="B14385">
        <v>540</v>
      </c>
      <c r="C14385">
        <v>12201</v>
      </c>
      <c r="D14385">
        <v>4.99</v>
      </c>
      <c r="E14385" s="1">
        <v>38582.093055555553</v>
      </c>
    </row>
    <row r="14386" spans="1:5" x14ac:dyDescent="0.3">
      <c r="A14386">
        <v>14549</v>
      </c>
      <c r="B14386">
        <v>540</v>
      </c>
      <c r="C14386">
        <v>12300</v>
      </c>
      <c r="D14386">
        <v>6.99</v>
      </c>
      <c r="E14386" s="1">
        <v>38582.23333333333</v>
      </c>
    </row>
    <row r="14387" spans="1:5" x14ac:dyDescent="0.3">
      <c r="A14387">
        <v>14550</v>
      </c>
      <c r="B14387">
        <v>540</v>
      </c>
      <c r="C14387">
        <v>14910</v>
      </c>
      <c r="D14387">
        <v>0.98999999999999899</v>
      </c>
      <c r="E14387" s="1">
        <v>38586.201388888891</v>
      </c>
    </row>
    <row r="14388" spans="1:5" x14ac:dyDescent="0.3">
      <c r="A14388">
        <v>14551</v>
      </c>
      <c r="B14388">
        <v>540</v>
      </c>
      <c r="C14388">
        <v>15079</v>
      </c>
      <c r="D14388">
        <v>2.99</v>
      </c>
      <c r="E14388" s="1">
        <v>38586.464583333334</v>
      </c>
    </row>
    <row r="14389" spans="1:5" x14ac:dyDescent="0.3">
      <c r="A14389">
        <v>14552</v>
      </c>
      <c r="B14389">
        <v>540</v>
      </c>
      <c r="C14389">
        <v>15953</v>
      </c>
      <c r="D14389">
        <v>3.99</v>
      </c>
      <c r="E14389" s="1">
        <v>38587.800694444442</v>
      </c>
    </row>
    <row r="14390" spans="1:5" x14ac:dyDescent="0.3">
      <c r="A14390">
        <v>14553</v>
      </c>
      <c r="B14390">
        <v>541</v>
      </c>
      <c r="C14390">
        <v>1021</v>
      </c>
      <c r="D14390">
        <v>7.99</v>
      </c>
      <c r="E14390" s="1">
        <v>38503.136111111111</v>
      </c>
    </row>
    <row r="14391" spans="1:5" x14ac:dyDescent="0.3">
      <c r="A14391">
        <v>14554</v>
      </c>
      <c r="B14391">
        <v>541</v>
      </c>
      <c r="C14391">
        <v>1066</v>
      </c>
      <c r="D14391">
        <v>4.99</v>
      </c>
      <c r="E14391" s="1">
        <v>38503.379861111112</v>
      </c>
    </row>
    <row r="14392" spans="1:5" x14ac:dyDescent="0.3">
      <c r="A14392">
        <v>14555</v>
      </c>
      <c r="B14392">
        <v>541</v>
      </c>
      <c r="C14392">
        <v>1986</v>
      </c>
      <c r="D14392">
        <v>2.99</v>
      </c>
      <c r="E14392" s="1">
        <v>38520.44027777778</v>
      </c>
    </row>
    <row r="14393" spans="1:5" x14ac:dyDescent="0.3">
      <c r="A14393">
        <v>14556</v>
      </c>
      <c r="B14393">
        <v>541</v>
      </c>
      <c r="C14393">
        <v>2708</v>
      </c>
      <c r="D14393">
        <v>6.99</v>
      </c>
      <c r="E14393" s="1">
        <v>38522.582638888889</v>
      </c>
    </row>
    <row r="14394" spans="1:5" x14ac:dyDescent="0.3">
      <c r="A14394">
        <v>14557</v>
      </c>
      <c r="B14394">
        <v>541</v>
      </c>
      <c r="C14394">
        <v>5018</v>
      </c>
      <c r="D14394">
        <v>2.99</v>
      </c>
      <c r="E14394" s="1">
        <v>38542.084027777775</v>
      </c>
    </row>
    <row r="14395" spans="1:5" x14ac:dyDescent="0.3">
      <c r="A14395">
        <v>14558</v>
      </c>
      <c r="B14395">
        <v>541</v>
      </c>
      <c r="C14395">
        <v>5197</v>
      </c>
      <c r="D14395">
        <v>4.99</v>
      </c>
      <c r="E14395" s="1">
        <v>38542.446527777778</v>
      </c>
    </row>
    <row r="14396" spans="1:5" x14ac:dyDescent="0.3">
      <c r="A14396">
        <v>14559</v>
      </c>
      <c r="B14396">
        <v>541</v>
      </c>
      <c r="C14396">
        <v>6468</v>
      </c>
      <c r="D14396">
        <v>7.99</v>
      </c>
      <c r="E14396" s="1">
        <v>38545.060416666667</v>
      </c>
    </row>
    <row r="14397" spans="1:5" x14ac:dyDescent="0.3">
      <c r="A14397">
        <v>14560</v>
      </c>
      <c r="B14397">
        <v>541</v>
      </c>
      <c r="C14397">
        <v>6718</v>
      </c>
      <c r="D14397">
        <v>2.99</v>
      </c>
      <c r="E14397" s="1">
        <v>38545.568055555559</v>
      </c>
    </row>
    <row r="14398" spans="1:5" x14ac:dyDescent="0.3">
      <c r="A14398">
        <v>14561</v>
      </c>
      <c r="B14398">
        <v>541</v>
      </c>
      <c r="C14398">
        <v>8113</v>
      </c>
      <c r="D14398">
        <v>8.99</v>
      </c>
      <c r="E14398" s="1">
        <v>38561.801388888889</v>
      </c>
    </row>
    <row r="14399" spans="1:5" x14ac:dyDescent="0.3">
      <c r="A14399">
        <v>14562</v>
      </c>
      <c r="B14399">
        <v>541</v>
      </c>
      <c r="C14399">
        <v>8322</v>
      </c>
      <c r="D14399">
        <v>4.99</v>
      </c>
      <c r="E14399" s="1">
        <v>38562.161111111112</v>
      </c>
    </row>
    <row r="14400" spans="1:5" x14ac:dyDescent="0.3">
      <c r="A14400">
        <v>14563</v>
      </c>
      <c r="B14400">
        <v>541</v>
      </c>
      <c r="C14400">
        <v>9603</v>
      </c>
      <c r="D14400">
        <v>0.98999999999999899</v>
      </c>
      <c r="E14400" s="1">
        <v>38564.154861111114</v>
      </c>
    </row>
    <row r="14401" spans="1:5" x14ac:dyDescent="0.3">
      <c r="A14401">
        <v>14564</v>
      </c>
      <c r="B14401">
        <v>541</v>
      </c>
      <c r="C14401">
        <v>10306</v>
      </c>
      <c r="D14401">
        <v>5.99</v>
      </c>
      <c r="E14401" s="1">
        <v>38565.179861111108</v>
      </c>
    </row>
    <row r="14402" spans="1:5" x14ac:dyDescent="0.3">
      <c r="A14402">
        <v>14565</v>
      </c>
      <c r="B14402">
        <v>541</v>
      </c>
      <c r="C14402">
        <v>11273</v>
      </c>
      <c r="D14402">
        <v>0.98999999999999899</v>
      </c>
      <c r="E14402" s="1">
        <v>38566.597222222219</v>
      </c>
    </row>
    <row r="14403" spans="1:5" x14ac:dyDescent="0.3">
      <c r="A14403">
        <v>14566</v>
      </c>
      <c r="B14403">
        <v>541</v>
      </c>
      <c r="C14403">
        <v>12306</v>
      </c>
      <c r="D14403">
        <v>4.99</v>
      </c>
      <c r="E14403" s="1">
        <v>38582.240972222222</v>
      </c>
    </row>
    <row r="14404" spans="1:5" x14ac:dyDescent="0.3">
      <c r="A14404">
        <v>14567</v>
      </c>
      <c r="B14404">
        <v>541</v>
      </c>
      <c r="C14404">
        <v>12395</v>
      </c>
      <c r="D14404">
        <v>4.99</v>
      </c>
      <c r="E14404" s="1">
        <v>38582.379166666666</v>
      </c>
    </row>
    <row r="14405" spans="1:5" x14ac:dyDescent="0.3">
      <c r="A14405">
        <v>14568</v>
      </c>
      <c r="B14405">
        <v>541</v>
      </c>
      <c r="C14405">
        <v>12894</v>
      </c>
      <c r="D14405">
        <v>7.99</v>
      </c>
      <c r="E14405" s="1">
        <v>38583.15902777778</v>
      </c>
    </row>
    <row r="14406" spans="1:5" x14ac:dyDescent="0.3">
      <c r="A14406">
        <v>14569</v>
      </c>
      <c r="B14406">
        <v>541</v>
      </c>
      <c r="C14406">
        <v>13239</v>
      </c>
      <c r="D14406">
        <v>4.99</v>
      </c>
      <c r="E14406" s="1">
        <v>38583.681944444441</v>
      </c>
    </row>
    <row r="14407" spans="1:5" x14ac:dyDescent="0.3">
      <c r="A14407">
        <v>14570</v>
      </c>
      <c r="B14407">
        <v>541</v>
      </c>
      <c r="C14407">
        <v>13640</v>
      </c>
      <c r="D14407">
        <v>0.98999999999999899</v>
      </c>
      <c r="E14407" s="1">
        <v>38584.306944444441</v>
      </c>
    </row>
    <row r="14408" spans="1:5" x14ac:dyDescent="0.3">
      <c r="A14408">
        <v>14571</v>
      </c>
      <c r="B14408">
        <v>541</v>
      </c>
      <c r="C14408">
        <v>14938</v>
      </c>
      <c r="D14408">
        <v>6.99</v>
      </c>
      <c r="E14408" s="1">
        <v>38586.244444444441</v>
      </c>
    </row>
    <row r="14409" spans="1:5" x14ac:dyDescent="0.3">
      <c r="A14409">
        <v>14572</v>
      </c>
      <c r="B14409">
        <v>541</v>
      </c>
      <c r="C14409">
        <v>15071</v>
      </c>
      <c r="D14409">
        <v>4.99</v>
      </c>
      <c r="E14409" s="1">
        <v>38586.456944444442</v>
      </c>
    </row>
    <row r="14410" spans="1:5" x14ac:dyDescent="0.3">
      <c r="A14410">
        <v>14573</v>
      </c>
      <c r="B14410">
        <v>541</v>
      </c>
      <c r="C14410">
        <v>15141</v>
      </c>
      <c r="D14410">
        <v>3.99</v>
      </c>
      <c r="E14410" s="1">
        <v>38586.570138888892</v>
      </c>
    </row>
    <row r="14411" spans="1:5" x14ac:dyDescent="0.3">
      <c r="A14411">
        <v>14574</v>
      </c>
      <c r="B14411">
        <v>541</v>
      </c>
      <c r="C14411">
        <v>15223</v>
      </c>
      <c r="D14411">
        <v>1.99</v>
      </c>
      <c r="E14411" s="1">
        <v>38586.717361111114</v>
      </c>
    </row>
    <row r="14412" spans="1:5" x14ac:dyDescent="0.3">
      <c r="A14412">
        <v>14575</v>
      </c>
      <c r="B14412">
        <v>541</v>
      </c>
      <c r="C14412">
        <v>15421</v>
      </c>
      <c r="D14412">
        <v>0.98999999999999899</v>
      </c>
      <c r="E14412" s="1">
        <v>38586.99722222222</v>
      </c>
    </row>
    <row r="14413" spans="1:5" x14ac:dyDescent="0.3">
      <c r="A14413">
        <v>14576</v>
      </c>
      <c r="B14413">
        <v>541</v>
      </c>
      <c r="C14413">
        <v>15924</v>
      </c>
      <c r="D14413">
        <v>1.99</v>
      </c>
      <c r="E14413" s="1">
        <v>38587.755555555559</v>
      </c>
    </row>
    <row r="14414" spans="1:5" x14ac:dyDescent="0.3">
      <c r="A14414">
        <v>14577</v>
      </c>
      <c r="B14414">
        <v>542</v>
      </c>
      <c r="C14414">
        <v>220</v>
      </c>
      <c r="D14414">
        <v>4.99</v>
      </c>
      <c r="E14414" s="1">
        <v>38498.42083333333</v>
      </c>
    </row>
    <row r="14415" spans="1:5" x14ac:dyDescent="0.3">
      <c r="A14415">
        <v>14578</v>
      </c>
      <c r="B14415">
        <v>542</v>
      </c>
      <c r="C14415">
        <v>376</v>
      </c>
      <c r="D14415">
        <v>4.99</v>
      </c>
      <c r="E14415" s="1">
        <v>38499.373611111114</v>
      </c>
    </row>
    <row r="14416" spans="1:5" x14ac:dyDescent="0.3">
      <c r="A14416">
        <v>14579</v>
      </c>
      <c r="B14416">
        <v>542</v>
      </c>
      <c r="C14416">
        <v>2610</v>
      </c>
      <c r="D14416">
        <v>4.99</v>
      </c>
      <c r="E14416" s="1">
        <v>38522.302777777775</v>
      </c>
    </row>
    <row r="14417" spans="1:5" x14ac:dyDescent="0.3">
      <c r="A14417">
        <v>14580</v>
      </c>
      <c r="B14417">
        <v>542</v>
      </c>
      <c r="C14417">
        <v>2957</v>
      </c>
      <c r="D14417">
        <v>10.99</v>
      </c>
      <c r="E14417" s="1">
        <v>38523.286805555559</v>
      </c>
    </row>
    <row r="14418" spans="1:5" x14ac:dyDescent="0.3">
      <c r="A14418">
        <v>14581</v>
      </c>
      <c r="B14418">
        <v>542</v>
      </c>
      <c r="C14418">
        <v>5293</v>
      </c>
      <c r="D14418">
        <v>0.98999999999999899</v>
      </c>
      <c r="E14418" s="1">
        <v>38542.636805555558</v>
      </c>
    </row>
    <row r="14419" spans="1:5" x14ac:dyDescent="0.3">
      <c r="A14419">
        <v>14582</v>
      </c>
      <c r="B14419">
        <v>542</v>
      </c>
      <c r="C14419">
        <v>5477</v>
      </c>
      <c r="D14419">
        <v>6.99</v>
      </c>
      <c r="E14419" s="1">
        <v>38542.988194444442</v>
      </c>
    </row>
    <row r="14420" spans="1:5" x14ac:dyDescent="0.3">
      <c r="A14420">
        <v>14583</v>
      </c>
      <c r="B14420">
        <v>542</v>
      </c>
      <c r="C14420">
        <v>6077</v>
      </c>
      <c r="D14420">
        <v>5.99</v>
      </c>
      <c r="E14420" s="1">
        <v>38544.212500000001</v>
      </c>
    </row>
    <row r="14421" spans="1:5" x14ac:dyDescent="0.3">
      <c r="A14421">
        <v>14584</v>
      </c>
      <c r="B14421">
        <v>542</v>
      </c>
      <c r="C14421">
        <v>6325</v>
      </c>
      <c r="D14421">
        <v>5.99</v>
      </c>
      <c r="E14421" s="1">
        <v>38544.79583333333</v>
      </c>
    </row>
    <row r="14422" spans="1:5" x14ac:dyDescent="0.3">
      <c r="A14422">
        <v>14585</v>
      </c>
      <c r="B14422">
        <v>542</v>
      </c>
      <c r="C14422">
        <v>6887</v>
      </c>
      <c r="D14422">
        <v>9.99</v>
      </c>
      <c r="E14422" s="1">
        <v>38545.875</v>
      </c>
    </row>
    <row r="14423" spans="1:5" x14ac:dyDescent="0.3">
      <c r="A14423">
        <v>14586</v>
      </c>
      <c r="B14423">
        <v>542</v>
      </c>
      <c r="C14423">
        <v>7672</v>
      </c>
      <c r="D14423">
        <v>8.99</v>
      </c>
      <c r="E14423" s="1">
        <v>38561.117361111108</v>
      </c>
    </row>
    <row r="14424" spans="1:5" x14ac:dyDescent="0.3">
      <c r="A14424">
        <v>14587</v>
      </c>
      <c r="B14424">
        <v>542</v>
      </c>
      <c r="C14424">
        <v>8533</v>
      </c>
      <c r="D14424">
        <v>4.99</v>
      </c>
      <c r="E14424" s="1">
        <v>38562.436805555553</v>
      </c>
    </row>
    <row r="14425" spans="1:5" x14ac:dyDescent="0.3">
      <c r="A14425">
        <v>14588</v>
      </c>
      <c r="B14425">
        <v>542</v>
      </c>
      <c r="C14425">
        <v>8544</v>
      </c>
      <c r="D14425">
        <v>3.99</v>
      </c>
      <c r="E14425" s="1">
        <v>38562.459722222222</v>
      </c>
    </row>
    <row r="14426" spans="1:5" x14ac:dyDescent="0.3">
      <c r="A14426">
        <v>14589</v>
      </c>
      <c r="B14426">
        <v>542</v>
      </c>
      <c r="C14426">
        <v>10280</v>
      </c>
      <c r="D14426">
        <v>4.99</v>
      </c>
      <c r="E14426" s="1">
        <v>38565.143750000003</v>
      </c>
    </row>
    <row r="14427" spans="1:5" x14ac:dyDescent="0.3">
      <c r="A14427">
        <v>14590</v>
      </c>
      <c r="B14427">
        <v>542</v>
      </c>
      <c r="C14427">
        <v>11583</v>
      </c>
      <c r="D14427">
        <v>0.98999999999999899</v>
      </c>
      <c r="E14427" s="1">
        <v>38581.088888888888</v>
      </c>
    </row>
    <row r="14428" spans="1:5" x14ac:dyDescent="0.3">
      <c r="A14428">
        <v>14591</v>
      </c>
      <c r="B14428">
        <v>542</v>
      </c>
      <c r="C14428">
        <v>11903</v>
      </c>
      <c r="D14428">
        <v>2.99</v>
      </c>
      <c r="E14428" s="1">
        <v>38581.650694444441</v>
      </c>
    </row>
    <row r="14429" spans="1:5" x14ac:dyDescent="0.3">
      <c r="A14429">
        <v>14592</v>
      </c>
      <c r="B14429">
        <v>542</v>
      </c>
      <c r="C14429">
        <v>12819</v>
      </c>
      <c r="D14429">
        <v>0.98999999999999899</v>
      </c>
      <c r="E14429" s="1">
        <v>38583.045138888891</v>
      </c>
    </row>
    <row r="14430" spans="1:5" x14ac:dyDescent="0.3">
      <c r="A14430">
        <v>14593</v>
      </c>
      <c r="B14430">
        <v>542</v>
      </c>
      <c r="C14430">
        <v>13447</v>
      </c>
      <c r="D14430">
        <v>0.98999999999999899</v>
      </c>
      <c r="E14430" s="1">
        <v>38584.006249999999</v>
      </c>
    </row>
    <row r="14431" spans="1:5" x14ac:dyDescent="0.3">
      <c r="A14431">
        <v>14594</v>
      </c>
      <c r="B14431">
        <v>542</v>
      </c>
      <c r="C14431">
        <v>14982</v>
      </c>
      <c r="D14431">
        <v>9.99</v>
      </c>
      <c r="E14431" s="1">
        <v>38586.305555555555</v>
      </c>
    </row>
    <row r="14432" spans="1:5" x14ac:dyDescent="0.3">
      <c r="A14432">
        <v>14595</v>
      </c>
      <c r="B14432">
        <v>543</v>
      </c>
      <c r="C14432">
        <v>243</v>
      </c>
      <c r="D14432">
        <v>6.99</v>
      </c>
      <c r="E14432" s="1">
        <v>38498.54583333333</v>
      </c>
    </row>
    <row r="14433" spans="1:5" x14ac:dyDescent="0.3">
      <c r="A14433">
        <v>14596</v>
      </c>
      <c r="B14433">
        <v>543</v>
      </c>
      <c r="C14433">
        <v>476</v>
      </c>
      <c r="D14433">
        <v>1.99</v>
      </c>
      <c r="E14433" s="1">
        <v>38499.938194444447</v>
      </c>
    </row>
    <row r="14434" spans="1:5" x14ac:dyDescent="0.3">
      <c r="A14434">
        <v>14597</v>
      </c>
      <c r="B14434">
        <v>543</v>
      </c>
      <c r="C14434">
        <v>1720</v>
      </c>
      <c r="D14434">
        <v>4.99</v>
      </c>
      <c r="E14434" s="1">
        <v>38519.625</v>
      </c>
    </row>
    <row r="14435" spans="1:5" x14ac:dyDescent="0.3">
      <c r="A14435">
        <v>14598</v>
      </c>
      <c r="B14435">
        <v>543</v>
      </c>
      <c r="C14435">
        <v>2426</v>
      </c>
      <c r="D14435">
        <v>2.99</v>
      </c>
      <c r="E14435" s="1">
        <v>38521.736111111109</v>
      </c>
    </row>
    <row r="14436" spans="1:5" x14ac:dyDescent="0.3">
      <c r="A14436">
        <v>14599</v>
      </c>
      <c r="B14436">
        <v>543</v>
      </c>
      <c r="C14436">
        <v>3070</v>
      </c>
      <c r="D14436">
        <v>4.99</v>
      </c>
      <c r="E14436" s="1">
        <v>38523.59375</v>
      </c>
    </row>
    <row r="14437" spans="1:5" x14ac:dyDescent="0.3">
      <c r="A14437">
        <v>14600</v>
      </c>
      <c r="B14437">
        <v>543</v>
      </c>
      <c r="C14437">
        <v>3128</v>
      </c>
      <c r="D14437">
        <v>2.99</v>
      </c>
      <c r="E14437" s="1">
        <v>38523.77847222222</v>
      </c>
    </row>
    <row r="14438" spans="1:5" x14ac:dyDescent="0.3">
      <c r="A14438">
        <v>14601</v>
      </c>
      <c r="B14438">
        <v>543</v>
      </c>
      <c r="C14438">
        <v>3467</v>
      </c>
      <c r="D14438">
        <v>5.99</v>
      </c>
      <c r="E14438" s="1">
        <v>38524.929861111108</v>
      </c>
    </row>
    <row r="14439" spans="1:5" x14ac:dyDescent="0.3">
      <c r="A14439">
        <v>14602</v>
      </c>
      <c r="B14439">
        <v>543</v>
      </c>
      <c r="C14439">
        <v>4887</v>
      </c>
      <c r="D14439">
        <v>2.99</v>
      </c>
      <c r="E14439" s="1">
        <v>38541.832638888889</v>
      </c>
    </row>
    <row r="14440" spans="1:5" x14ac:dyDescent="0.3">
      <c r="A14440">
        <v>14603</v>
      </c>
      <c r="B14440">
        <v>543</v>
      </c>
      <c r="C14440">
        <v>5467</v>
      </c>
      <c r="D14440">
        <v>4.99</v>
      </c>
      <c r="E14440" s="1">
        <v>38542.961805555555</v>
      </c>
    </row>
    <row r="14441" spans="1:5" x14ac:dyDescent="0.3">
      <c r="A14441">
        <v>14604</v>
      </c>
      <c r="B14441">
        <v>543</v>
      </c>
      <c r="C14441">
        <v>6013</v>
      </c>
      <c r="D14441">
        <v>4.99</v>
      </c>
      <c r="E14441" s="1">
        <v>38544.084722222222</v>
      </c>
    </row>
    <row r="14442" spans="1:5" x14ac:dyDescent="0.3">
      <c r="A14442">
        <v>14605</v>
      </c>
      <c r="B14442">
        <v>543</v>
      </c>
      <c r="C14442">
        <v>7312</v>
      </c>
      <c r="D14442">
        <v>2.99</v>
      </c>
      <c r="E14442" s="1">
        <v>38560.543749999997</v>
      </c>
    </row>
    <row r="14443" spans="1:5" x14ac:dyDescent="0.3">
      <c r="A14443">
        <v>14606</v>
      </c>
      <c r="B14443">
        <v>543</v>
      </c>
      <c r="C14443">
        <v>8580</v>
      </c>
      <c r="D14443">
        <v>2.99</v>
      </c>
      <c r="E14443" s="1">
        <v>38562.5</v>
      </c>
    </row>
    <row r="14444" spans="1:5" x14ac:dyDescent="0.3">
      <c r="A14444">
        <v>14607</v>
      </c>
      <c r="B14444">
        <v>543</v>
      </c>
      <c r="C14444">
        <v>8845</v>
      </c>
      <c r="D14444">
        <v>4.99</v>
      </c>
      <c r="E14444" s="1">
        <v>38562.962500000001</v>
      </c>
    </row>
    <row r="14445" spans="1:5" x14ac:dyDescent="0.3">
      <c r="A14445">
        <v>14608</v>
      </c>
      <c r="B14445">
        <v>543</v>
      </c>
      <c r="C14445">
        <v>9505</v>
      </c>
      <c r="D14445">
        <v>2.99</v>
      </c>
      <c r="E14445" s="1">
        <v>38564.007638888892</v>
      </c>
    </row>
    <row r="14446" spans="1:5" x14ac:dyDescent="0.3">
      <c r="A14446">
        <v>14609</v>
      </c>
      <c r="B14446">
        <v>543</v>
      </c>
      <c r="C14446">
        <v>9999</v>
      </c>
      <c r="D14446">
        <v>0.98999999999999899</v>
      </c>
      <c r="E14446" s="1">
        <v>38564.736111111109</v>
      </c>
    </row>
    <row r="14447" spans="1:5" x14ac:dyDescent="0.3">
      <c r="A14447">
        <v>14610</v>
      </c>
      <c r="B14447">
        <v>543</v>
      </c>
      <c r="C14447">
        <v>10257</v>
      </c>
      <c r="D14447">
        <v>0.98999999999999899</v>
      </c>
      <c r="E14447" s="1">
        <v>38565.117361111108</v>
      </c>
    </row>
    <row r="14448" spans="1:5" x14ac:dyDescent="0.3">
      <c r="A14448">
        <v>14611</v>
      </c>
      <c r="B14448">
        <v>543</v>
      </c>
      <c r="C14448">
        <v>10520</v>
      </c>
      <c r="D14448">
        <v>4.99</v>
      </c>
      <c r="E14448" s="1">
        <v>38565.489583333336</v>
      </c>
    </row>
    <row r="14449" spans="1:5" x14ac:dyDescent="0.3">
      <c r="A14449">
        <v>14612</v>
      </c>
      <c r="B14449">
        <v>543</v>
      </c>
      <c r="C14449">
        <v>11241</v>
      </c>
      <c r="D14449">
        <v>9.99</v>
      </c>
      <c r="E14449" s="1">
        <v>38566.561805555553</v>
      </c>
    </row>
    <row r="14450" spans="1:5" x14ac:dyDescent="0.3">
      <c r="A14450">
        <v>14613</v>
      </c>
      <c r="B14450">
        <v>543</v>
      </c>
      <c r="C14450">
        <v>11681</v>
      </c>
      <c r="D14450">
        <v>2.99</v>
      </c>
      <c r="E14450" s="1">
        <v>38581.259027777778</v>
      </c>
    </row>
    <row r="14451" spans="1:5" x14ac:dyDescent="0.3">
      <c r="A14451">
        <v>14614</v>
      </c>
      <c r="B14451">
        <v>543</v>
      </c>
      <c r="C14451">
        <v>13187</v>
      </c>
      <c r="D14451">
        <v>0.98999999999999899</v>
      </c>
      <c r="E14451" s="1">
        <v>38583.599999999999</v>
      </c>
    </row>
    <row r="14452" spans="1:5" x14ac:dyDescent="0.3">
      <c r="A14452">
        <v>14615</v>
      </c>
      <c r="B14452">
        <v>543</v>
      </c>
      <c r="C14452">
        <v>15281</v>
      </c>
      <c r="D14452">
        <v>1.99</v>
      </c>
      <c r="E14452" s="1">
        <v>38586.798611111109</v>
      </c>
    </row>
    <row r="14453" spans="1:5" x14ac:dyDescent="0.3">
      <c r="A14453">
        <v>14616</v>
      </c>
      <c r="B14453">
        <v>543</v>
      </c>
      <c r="C14453">
        <v>15785</v>
      </c>
      <c r="D14453">
        <v>1.99</v>
      </c>
      <c r="E14453" s="1">
        <v>38587.573611111111</v>
      </c>
    </row>
    <row r="14454" spans="1:5" x14ac:dyDescent="0.3">
      <c r="A14454">
        <v>14617</v>
      </c>
      <c r="B14454">
        <v>544</v>
      </c>
      <c r="C14454">
        <v>397</v>
      </c>
      <c r="D14454">
        <v>2.99</v>
      </c>
      <c r="E14454" s="1">
        <v>38499.520138888889</v>
      </c>
    </row>
    <row r="14455" spans="1:5" x14ac:dyDescent="0.3">
      <c r="A14455">
        <v>14618</v>
      </c>
      <c r="B14455">
        <v>544</v>
      </c>
      <c r="C14455">
        <v>864</v>
      </c>
      <c r="D14455">
        <v>2.99</v>
      </c>
      <c r="E14455" s="1">
        <v>38502.143750000003</v>
      </c>
    </row>
    <row r="14456" spans="1:5" x14ac:dyDescent="0.3">
      <c r="A14456">
        <v>14619</v>
      </c>
      <c r="B14456">
        <v>544</v>
      </c>
      <c r="C14456">
        <v>1248</v>
      </c>
      <c r="D14456">
        <v>1.99</v>
      </c>
      <c r="E14456" s="1">
        <v>38518.231249999997</v>
      </c>
    </row>
    <row r="14457" spans="1:5" x14ac:dyDescent="0.3">
      <c r="A14457">
        <v>14620</v>
      </c>
      <c r="B14457">
        <v>544</v>
      </c>
      <c r="C14457">
        <v>1434</v>
      </c>
      <c r="D14457">
        <v>10.99</v>
      </c>
      <c r="E14457" s="1">
        <v>38518.770833333336</v>
      </c>
    </row>
    <row r="14458" spans="1:5" x14ac:dyDescent="0.3">
      <c r="A14458">
        <v>14621</v>
      </c>
      <c r="B14458">
        <v>544</v>
      </c>
      <c r="C14458">
        <v>2373</v>
      </c>
      <c r="D14458">
        <v>0.98999999999999899</v>
      </c>
      <c r="E14458" s="1">
        <v>38521.609027777777</v>
      </c>
    </row>
    <row r="14459" spans="1:5" x14ac:dyDescent="0.3">
      <c r="A14459">
        <v>14622</v>
      </c>
      <c r="B14459">
        <v>544</v>
      </c>
      <c r="C14459">
        <v>2395</v>
      </c>
      <c r="D14459">
        <v>2.99</v>
      </c>
      <c r="E14459" s="1">
        <v>38521.65625</v>
      </c>
    </row>
    <row r="14460" spans="1:5" x14ac:dyDescent="0.3">
      <c r="A14460">
        <v>14623</v>
      </c>
      <c r="B14460">
        <v>544</v>
      </c>
      <c r="C14460">
        <v>4395</v>
      </c>
      <c r="D14460">
        <v>0.98999999999999899</v>
      </c>
      <c r="E14460" s="1">
        <v>38540.884027777778</v>
      </c>
    </row>
    <row r="14461" spans="1:5" x14ac:dyDescent="0.3">
      <c r="A14461">
        <v>14624</v>
      </c>
      <c r="B14461">
        <v>544</v>
      </c>
      <c r="C14461">
        <v>4703</v>
      </c>
      <c r="D14461">
        <v>2.99</v>
      </c>
      <c r="E14461" s="1">
        <v>38541.488888888889</v>
      </c>
    </row>
    <row r="14462" spans="1:5" x14ac:dyDescent="0.3">
      <c r="A14462">
        <v>14625</v>
      </c>
      <c r="B14462">
        <v>544</v>
      </c>
      <c r="C14462">
        <v>4847</v>
      </c>
      <c r="D14462">
        <v>6.99</v>
      </c>
      <c r="E14462" s="1">
        <v>38541.770138888889</v>
      </c>
    </row>
    <row r="14463" spans="1:5" x14ac:dyDescent="0.3">
      <c r="A14463">
        <v>14626</v>
      </c>
      <c r="B14463">
        <v>544</v>
      </c>
      <c r="C14463">
        <v>8566</v>
      </c>
      <c r="D14463">
        <v>2.99</v>
      </c>
      <c r="E14463" s="1">
        <v>38562.482638888891</v>
      </c>
    </row>
    <row r="14464" spans="1:5" x14ac:dyDescent="0.3">
      <c r="A14464">
        <v>14627</v>
      </c>
      <c r="B14464">
        <v>544</v>
      </c>
      <c r="C14464">
        <v>8937</v>
      </c>
      <c r="D14464">
        <v>5.99</v>
      </c>
      <c r="E14464" s="1">
        <v>38563.120138888888</v>
      </c>
    </row>
    <row r="14465" spans="1:5" x14ac:dyDescent="0.3">
      <c r="A14465">
        <v>14628</v>
      </c>
      <c r="B14465">
        <v>544</v>
      </c>
      <c r="C14465">
        <v>8963</v>
      </c>
      <c r="D14465">
        <v>9.99</v>
      </c>
      <c r="E14465" s="1">
        <v>38563.156944444447</v>
      </c>
    </row>
    <row r="14466" spans="1:5" x14ac:dyDescent="0.3">
      <c r="A14466">
        <v>14629</v>
      </c>
      <c r="B14466">
        <v>544</v>
      </c>
      <c r="C14466">
        <v>10735</v>
      </c>
      <c r="D14466">
        <v>0.98999999999999899</v>
      </c>
      <c r="E14466" s="1">
        <v>38565.811805555553</v>
      </c>
    </row>
    <row r="14467" spans="1:5" x14ac:dyDescent="0.3">
      <c r="A14467">
        <v>14630</v>
      </c>
      <c r="B14467">
        <v>544</v>
      </c>
      <c r="C14467">
        <v>11401</v>
      </c>
      <c r="D14467">
        <v>3.99</v>
      </c>
      <c r="E14467" s="1">
        <v>38566.795138888891</v>
      </c>
    </row>
    <row r="14468" spans="1:5" x14ac:dyDescent="0.3">
      <c r="A14468">
        <v>14631</v>
      </c>
      <c r="B14468">
        <v>544</v>
      </c>
      <c r="C14468">
        <v>11766</v>
      </c>
      <c r="D14468">
        <v>2.99</v>
      </c>
      <c r="E14468" s="1">
        <v>38581.415277777778</v>
      </c>
    </row>
    <row r="14469" spans="1:5" x14ac:dyDescent="0.3">
      <c r="A14469">
        <v>14632</v>
      </c>
      <c r="B14469">
        <v>544</v>
      </c>
      <c r="C14469">
        <v>12640</v>
      </c>
      <c r="D14469">
        <v>3.99</v>
      </c>
      <c r="E14469" s="1">
        <v>38582.759722222225</v>
      </c>
    </row>
    <row r="14470" spans="1:5" x14ac:dyDescent="0.3">
      <c r="A14470">
        <v>14633</v>
      </c>
      <c r="B14470">
        <v>544</v>
      </c>
      <c r="C14470">
        <v>14142</v>
      </c>
      <c r="D14470">
        <v>4.99</v>
      </c>
      <c r="E14470" s="1">
        <v>38585.088194444441</v>
      </c>
    </row>
    <row r="14471" spans="1:5" x14ac:dyDescent="0.3">
      <c r="A14471">
        <v>14634</v>
      </c>
      <c r="B14471">
        <v>544</v>
      </c>
      <c r="C14471">
        <v>14498</v>
      </c>
      <c r="D14471">
        <v>4.99</v>
      </c>
      <c r="E14471" s="1">
        <v>38585.590277777781</v>
      </c>
    </row>
    <row r="14472" spans="1:5" x14ac:dyDescent="0.3">
      <c r="A14472">
        <v>14635</v>
      </c>
      <c r="B14472">
        <v>544</v>
      </c>
      <c r="C14472">
        <v>14651</v>
      </c>
      <c r="D14472">
        <v>8.99</v>
      </c>
      <c r="E14472" s="1">
        <v>38585.813194444447</v>
      </c>
    </row>
    <row r="14473" spans="1:5" x14ac:dyDescent="0.3">
      <c r="A14473">
        <v>14636</v>
      </c>
      <c r="B14473">
        <v>544</v>
      </c>
      <c r="C14473">
        <v>14981</v>
      </c>
      <c r="D14473">
        <v>2.99</v>
      </c>
      <c r="E14473" s="1">
        <v>38586.304861111108</v>
      </c>
    </row>
    <row r="14474" spans="1:5" x14ac:dyDescent="0.3">
      <c r="A14474">
        <v>14637</v>
      </c>
      <c r="B14474">
        <v>544</v>
      </c>
      <c r="C14474">
        <v>15219</v>
      </c>
      <c r="D14474">
        <v>6.99</v>
      </c>
      <c r="E14474" s="1">
        <v>38586.708333333336</v>
      </c>
    </row>
    <row r="14475" spans="1:5" x14ac:dyDescent="0.3">
      <c r="A14475">
        <v>14638</v>
      </c>
      <c r="B14475">
        <v>544</v>
      </c>
      <c r="C14475">
        <v>15605</v>
      </c>
      <c r="D14475">
        <v>4.99</v>
      </c>
      <c r="E14475" s="1">
        <v>38587.283333333333</v>
      </c>
    </row>
    <row r="14476" spans="1:5" x14ac:dyDescent="0.3">
      <c r="A14476">
        <v>14639</v>
      </c>
      <c r="B14476">
        <v>545</v>
      </c>
      <c r="C14476">
        <v>248</v>
      </c>
      <c r="D14476">
        <v>0.98999999999999899</v>
      </c>
      <c r="E14476" s="1">
        <v>38498.588194444441</v>
      </c>
    </row>
    <row r="14477" spans="1:5" x14ac:dyDescent="0.3">
      <c r="A14477">
        <v>14640</v>
      </c>
      <c r="B14477">
        <v>545</v>
      </c>
      <c r="C14477">
        <v>715</v>
      </c>
      <c r="D14477">
        <v>3.99</v>
      </c>
      <c r="E14477" s="1">
        <v>38501.181944444441</v>
      </c>
    </row>
    <row r="14478" spans="1:5" x14ac:dyDescent="0.3">
      <c r="A14478">
        <v>14641</v>
      </c>
      <c r="B14478">
        <v>545</v>
      </c>
      <c r="C14478">
        <v>2123</v>
      </c>
      <c r="D14478">
        <v>2.99</v>
      </c>
      <c r="E14478" s="1">
        <v>38520.866666666669</v>
      </c>
    </row>
    <row r="14479" spans="1:5" x14ac:dyDescent="0.3">
      <c r="A14479">
        <v>14642</v>
      </c>
      <c r="B14479">
        <v>545</v>
      </c>
      <c r="C14479">
        <v>3693</v>
      </c>
      <c r="D14479">
        <v>8.99</v>
      </c>
      <c r="E14479" s="1">
        <v>38539.413888888892</v>
      </c>
    </row>
    <row r="14480" spans="1:5" x14ac:dyDescent="0.3">
      <c r="A14480">
        <v>14643</v>
      </c>
      <c r="B14480">
        <v>545</v>
      </c>
      <c r="C14480">
        <v>3975</v>
      </c>
      <c r="D14480">
        <v>5.99</v>
      </c>
      <c r="E14480" s="1">
        <v>38539.958333333336</v>
      </c>
    </row>
    <row r="14481" spans="1:5" x14ac:dyDescent="0.3">
      <c r="A14481">
        <v>14644</v>
      </c>
      <c r="B14481">
        <v>545</v>
      </c>
      <c r="C14481">
        <v>4597</v>
      </c>
      <c r="D14481">
        <v>5.99</v>
      </c>
      <c r="E14481" s="1">
        <v>38541.279861111114</v>
      </c>
    </row>
    <row r="14482" spans="1:5" x14ac:dyDescent="0.3">
      <c r="A14482">
        <v>14645</v>
      </c>
      <c r="B14482">
        <v>545</v>
      </c>
      <c r="C14482">
        <v>5264</v>
      </c>
      <c r="D14482">
        <v>0.98999999999999899</v>
      </c>
      <c r="E14482" s="1">
        <v>38542.59097222222</v>
      </c>
    </row>
    <row r="14483" spans="1:5" x14ac:dyDescent="0.3">
      <c r="A14483">
        <v>14646</v>
      </c>
      <c r="B14483">
        <v>545</v>
      </c>
      <c r="C14483">
        <v>7078</v>
      </c>
      <c r="D14483">
        <v>5.99</v>
      </c>
      <c r="E14483" s="1">
        <v>38560.177777777775</v>
      </c>
    </row>
    <row r="14484" spans="1:5" x14ac:dyDescent="0.3">
      <c r="A14484">
        <v>14647</v>
      </c>
      <c r="B14484">
        <v>545</v>
      </c>
      <c r="C14484">
        <v>8599</v>
      </c>
      <c r="D14484">
        <v>3.99</v>
      </c>
      <c r="E14484" s="1">
        <v>38562.540277777778</v>
      </c>
    </row>
    <row r="14485" spans="1:5" x14ac:dyDescent="0.3">
      <c r="A14485">
        <v>14648</v>
      </c>
      <c r="B14485">
        <v>545</v>
      </c>
      <c r="C14485">
        <v>8848</v>
      </c>
      <c r="D14485">
        <v>2.99</v>
      </c>
      <c r="E14485" s="1">
        <v>38562.972222222219</v>
      </c>
    </row>
    <row r="14486" spans="1:5" x14ac:dyDescent="0.3">
      <c r="A14486">
        <v>14649</v>
      </c>
      <c r="B14486">
        <v>545</v>
      </c>
      <c r="C14486">
        <v>9810</v>
      </c>
      <c r="D14486">
        <v>2.99</v>
      </c>
      <c r="E14486" s="1">
        <v>38564.473611111112</v>
      </c>
    </row>
    <row r="14487" spans="1:5" x14ac:dyDescent="0.3">
      <c r="A14487">
        <v>14650</v>
      </c>
      <c r="B14487">
        <v>545</v>
      </c>
      <c r="C14487">
        <v>9942</v>
      </c>
      <c r="D14487">
        <v>4.99</v>
      </c>
      <c r="E14487" s="1">
        <v>38564.649305555555</v>
      </c>
    </row>
    <row r="14488" spans="1:5" x14ac:dyDescent="0.3">
      <c r="A14488">
        <v>14651</v>
      </c>
      <c r="B14488">
        <v>545</v>
      </c>
      <c r="C14488">
        <v>10931</v>
      </c>
      <c r="D14488">
        <v>2.99</v>
      </c>
      <c r="E14488" s="1">
        <v>38566.113888888889</v>
      </c>
    </row>
    <row r="14489" spans="1:5" x14ac:dyDescent="0.3">
      <c r="A14489">
        <v>14652</v>
      </c>
      <c r="B14489">
        <v>545</v>
      </c>
      <c r="C14489">
        <v>11760</v>
      </c>
      <c r="D14489">
        <v>2.99</v>
      </c>
      <c r="E14489" s="1">
        <v>38581.405555555553</v>
      </c>
    </row>
    <row r="14490" spans="1:5" x14ac:dyDescent="0.3">
      <c r="A14490">
        <v>14653</v>
      </c>
      <c r="B14490">
        <v>545</v>
      </c>
      <c r="C14490">
        <v>12098</v>
      </c>
      <c r="D14490">
        <v>4.99</v>
      </c>
      <c r="E14490" s="1">
        <v>38581.943055555559</v>
      </c>
    </row>
    <row r="14491" spans="1:5" x14ac:dyDescent="0.3">
      <c r="A14491">
        <v>14654</v>
      </c>
      <c r="B14491">
        <v>545</v>
      </c>
      <c r="C14491">
        <v>12349</v>
      </c>
      <c r="D14491">
        <v>2.99</v>
      </c>
      <c r="E14491" s="1">
        <v>38582.307638888888</v>
      </c>
    </row>
    <row r="14492" spans="1:5" x14ac:dyDescent="0.3">
      <c r="A14492">
        <v>14655</v>
      </c>
      <c r="B14492">
        <v>545</v>
      </c>
      <c r="C14492">
        <v>12667</v>
      </c>
      <c r="D14492">
        <v>10.99</v>
      </c>
      <c r="E14492" s="1">
        <v>38582.799305555556</v>
      </c>
    </row>
    <row r="14493" spans="1:5" x14ac:dyDescent="0.3">
      <c r="A14493">
        <v>14656</v>
      </c>
      <c r="B14493">
        <v>545</v>
      </c>
      <c r="C14493">
        <v>12800</v>
      </c>
      <c r="D14493">
        <v>2.99</v>
      </c>
      <c r="E14493" s="1">
        <v>38583.018750000003</v>
      </c>
    </row>
    <row r="14494" spans="1:5" x14ac:dyDescent="0.3">
      <c r="A14494">
        <v>14657</v>
      </c>
      <c r="B14494">
        <v>545</v>
      </c>
      <c r="C14494">
        <v>13595</v>
      </c>
      <c r="D14494">
        <v>4.99</v>
      </c>
      <c r="E14494" s="1">
        <v>38584.245833333334</v>
      </c>
    </row>
    <row r="14495" spans="1:5" x14ac:dyDescent="0.3">
      <c r="A14495">
        <v>14658</v>
      </c>
      <c r="B14495">
        <v>545</v>
      </c>
      <c r="C14495">
        <v>15585</v>
      </c>
      <c r="D14495">
        <v>0.98999999999999899</v>
      </c>
      <c r="E14495" s="1">
        <v>38587.246527777781</v>
      </c>
    </row>
    <row r="14496" spans="1:5" x14ac:dyDescent="0.3">
      <c r="A14496">
        <v>14659</v>
      </c>
      <c r="B14496">
        <v>545</v>
      </c>
      <c r="C14496">
        <v>15998</v>
      </c>
      <c r="D14496">
        <v>4.99</v>
      </c>
      <c r="E14496" s="1">
        <v>38587.861805555556</v>
      </c>
    </row>
    <row r="14497" spans="1:5" x14ac:dyDescent="0.3">
      <c r="A14497">
        <v>14660</v>
      </c>
      <c r="B14497">
        <v>546</v>
      </c>
      <c r="C14497">
        <v>197</v>
      </c>
      <c r="D14497">
        <v>5.99</v>
      </c>
      <c r="E14497" s="1">
        <v>38498.290972222225</v>
      </c>
    </row>
    <row r="14498" spans="1:5" x14ac:dyDescent="0.3">
      <c r="A14498">
        <v>14661</v>
      </c>
      <c r="B14498">
        <v>546</v>
      </c>
      <c r="C14498">
        <v>482</v>
      </c>
      <c r="D14498">
        <v>6.99</v>
      </c>
      <c r="E14498" s="1">
        <v>38499.953472222223</v>
      </c>
    </row>
    <row r="14499" spans="1:5" x14ac:dyDescent="0.3">
      <c r="A14499">
        <v>14662</v>
      </c>
      <c r="B14499">
        <v>546</v>
      </c>
      <c r="C14499">
        <v>1181</v>
      </c>
      <c r="D14499">
        <v>1.99</v>
      </c>
      <c r="E14499" s="1">
        <v>38518.029166666667</v>
      </c>
    </row>
    <row r="14500" spans="1:5" x14ac:dyDescent="0.3">
      <c r="A14500">
        <v>14663</v>
      </c>
      <c r="B14500">
        <v>546</v>
      </c>
      <c r="C14500">
        <v>1403</v>
      </c>
      <c r="D14500">
        <v>0.98999999999999899</v>
      </c>
      <c r="E14500" s="1">
        <v>38518.688194444447</v>
      </c>
    </row>
    <row r="14501" spans="1:5" x14ac:dyDescent="0.3">
      <c r="A14501">
        <v>14664</v>
      </c>
      <c r="B14501">
        <v>546</v>
      </c>
      <c r="C14501">
        <v>1787</v>
      </c>
      <c r="D14501">
        <v>3.99</v>
      </c>
      <c r="E14501" s="1">
        <v>38519.8125</v>
      </c>
    </row>
    <row r="14502" spans="1:5" x14ac:dyDescent="0.3">
      <c r="A14502">
        <v>14665</v>
      </c>
      <c r="B14502">
        <v>546</v>
      </c>
      <c r="C14502">
        <v>2361</v>
      </c>
      <c r="D14502">
        <v>5.99</v>
      </c>
      <c r="E14502" s="1">
        <v>38521.554861111108</v>
      </c>
    </row>
    <row r="14503" spans="1:5" x14ac:dyDescent="0.3">
      <c r="A14503">
        <v>14666</v>
      </c>
      <c r="B14503">
        <v>546</v>
      </c>
      <c r="C14503">
        <v>3738</v>
      </c>
      <c r="D14503">
        <v>4.99</v>
      </c>
      <c r="E14503" s="1">
        <v>38539.493055555555</v>
      </c>
    </row>
    <row r="14504" spans="1:5" x14ac:dyDescent="0.3">
      <c r="A14504">
        <v>14667</v>
      </c>
      <c r="B14504">
        <v>546</v>
      </c>
      <c r="C14504">
        <v>4664</v>
      </c>
      <c r="D14504">
        <v>0.98999999999999899</v>
      </c>
      <c r="E14504" s="1">
        <v>38541.417361111111</v>
      </c>
    </row>
    <row r="14505" spans="1:5" x14ac:dyDescent="0.3">
      <c r="A14505">
        <v>14668</v>
      </c>
      <c r="B14505">
        <v>546</v>
      </c>
      <c r="C14505">
        <v>4734</v>
      </c>
      <c r="D14505">
        <v>0.98999999999999899</v>
      </c>
      <c r="E14505" s="1">
        <v>38541.550000000003</v>
      </c>
    </row>
    <row r="14506" spans="1:5" x14ac:dyDescent="0.3">
      <c r="A14506">
        <v>14669</v>
      </c>
      <c r="B14506">
        <v>546</v>
      </c>
      <c r="C14506">
        <v>5629</v>
      </c>
      <c r="D14506">
        <v>0.98999999999999899</v>
      </c>
      <c r="E14506" s="1">
        <v>38543.251388888886</v>
      </c>
    </row>
    <row r="14507" spans="1:5" x14ac:dyDescent="0.3">
      <c r="A14507">
        <v>14670</v>
      </c>
      <c r="B14507">
        <v>546</v>
      </c>
      <c r="C14507">
        <v>6758</v>
      </c>
      <c r="D14507">
        <v>9.99</v>
      </c>
      <c r="E14507" s="1">
        <v>38545.634027777778</v>
      </c>
    </row>
    <row r="14508" spans="1:5" x14ac:dyDescent="0.3">
      <c r="A14508">
        <v>14671</v>
      </c>
      <c r="B14508">
        <v>546</v>
      </c>
      <c r="C14508">
        <v>6786</v>
      </c>
      <c r="D14508">
        <v>2.99</v>
      </c>
      <c r="E14508" s="1">
        <v>38545.688888888886</v>
      </c>
    </row>
    <row r="14509" spans="1:5" x14ac:dyDescent="0.3">
      <c r="A14509">
        <v>14672</v>
      </c>
      <c r="B14509">
        <v>546</v>
      </c>
      <c r="C14509">
        <v>6910</v>
      </c>
      <c r="D14509">
        <v>6.99</v>
      </c>
      <c r="E14509" s="1">
        <v>38545.924305555556</v>
      </c>
    </row>
    <row r="14510" spans="1:5" x14ac:dyDescent="0.3">
      <c r="A14510">
        <v>14673</v>
      </c>
      <c r="B14510">
        <v>546</v>
      </c>
      <c r="C14510">
        <v>8532</v>
      </c>
      <c r="D14510">
        <v>4.99</v>
      </c>
      <c r="E14510" s="1">
        <v>38562.43472222222</v>
      </c>
    </row>
    <row r="14511" spans="1:5" x14ac:dyDescent="0.3">
      <c r="A14511">
        <v>14674</v>
      </c>
      <c r="B14511">
        <v>546</v>
      </c>
      <c r="C14511">
        <v>9087</v>
      </c>
      <c r="D14511">
        <v>4.99</v>
      </c>
      <c r="E14511" s="1">
        <v>38563.34652777778</v>
      </c>
    </row>
    <row r="14512" spans="1:5" x14ac:dyDescent="0.3">
      <c r="A14512">
        <v>14675</v>
      </c>
      <c r="B14512">
        <v>546</v>
      </c>
      <c r="C14512">
        <v>9426</v>
      </c>
      <c r="D14512">
        <v>3.99</v>
      </c>
      <c r="E14512" s="1">
        <v>38563.886111111111</v>
      </c>
    </row>
    <row r="14513" spans="1:5" x14ac:dyDescent="0.3">
      <c r="A14513">
        <v>14676</v>
      </c>
      <c r="B14513">
        <v>546</v>
      </c>
      <c r="C14513">
        <v>9626</v>
      </c>
      <c r="D14513">
        <v>1.99</v>
      </c>
      <c r="E14513" s="1">
        <v>38564.192361111112</v>
      </c>
    </row>
    <row r="14514" spans="1:5" x14ac:dyDescent="0.3">
      <c r="A14514">
        <v>14677</v>
      </c>
      <c r="B14514">
        <v>546</v>
      </c>
      <c r="C14514">
        <v>10370</v>
      </c>
      <c r="D14514">
        <v>0.98999999999999899</v>
      </c>
      <c r="E14514" s="1">
        <v>38565.262499999997</v>
      </c>
    </row>
    <row r="14515" spans="1:5" x14ac:dyDescent="0.3">
      <c r="A14515">
        <v>14678</v>
      </c>
      <c r="B14515">
        <v>546</v>
      </c>
      <c r="C14515">
        <v>11352</v>
      </c>
      <c r="D14515">
        <v>5.99</v>
      </c>
      <c r="E14515" s="1">
        <v>38566.728472222225</v>
      </c>
    </row>
    <row r="14516" spans="1:5" x14ac:dyDescent="0.3">
      <c r="A14516">
        <v>14679</v>
      </c>
      <c r="B14516">
        <v>546</v>
      </c>
      <c r="C14516">
        <v>11797</v>
      </c>
      <c r="D14516">
        <v>4.99</v>
      </c>
      <c r="E14516" s="1">
        <v>38581.470138888886</v>
      </c>
    </row>
    <row r="14517" spans="1:5" x14ac:dyDescent="0.3">
      <c r="A14517">
        <v>14680</v>
      </c>
      <c r="B14517">
        <v>546</v>
      </c>
      <c r="C14517">
        <v>12591</v>
      </c>
      <c r="D14517">
        <v>2.99</v>
      </c>
      <c r="E14517" s="1">
        <v>38582.677777777775</v>
      </c>
    </row>
    <row r="14518" spans="1:5" x14ac:dyDescent="0.3">
      <c r="A14518">
        <v>14681</v>
      </c>
      <c r="B14518">
        <v>546</v>
      </c>
      <c r="C14518">
        <v>13850</v>
      </c>
      <c r="D14518">
        <v>5.99</v>
      </c>
      <c r="E14518" s="1">
        <v>38584.613194444442</v>
      </c>
    </row>
    <row r="14519" spans="1:5" x14ac:dyDescent="0.3">
      <c r="A14519">
        <v>14682</v>
      </c>
      <c r="B14519">
        <v>546</v>
      </c>
      <c r="C14519">
        <v>14797</v>
      </c>
      <c r="D14519">
        <v>4.99</v>
      </c>
      <c r="E14519" s="1">
        <v>38586.02847222222</v>
      </c>
    </row>
    <row r="14520" spans="1:5" x14ac:dyDescent="0.3">
      <c r="A14520">
        <v>14683</v>
      </c>
      <c r="B14520">
        <v>546</v>
      </c>
      <c r="C14520">
        <v>14829</v>
      </c>
      <c r="D14520">
        <v>2.99</v>
      </c>
      <c r="E14520" s="1">
        <v>38586.065972222219</v>
      </c>
    </row>
    <row r="14521" spans="1:5" x14ac:dyDescent="0.3">
      <c r="A14521">
        <v>14684</v>
      </c>
      <c r="B14521">
        <v>546</v>
      </c>
      <c r="C14521">
        <v>14929</v>
      </c>
      <c r="D14521">
        <v>3.99</v>
      </c>
      <c r="E14521" s="1">
        <v>38586.230555555558</v>
      </c>
    </row>
    <row r="14522" spans="1:5" x14ac:dyDescent="0.3">
      <c r="A14522">
        <v>14685</v>
      </c>
      <c r="B14522">
        <v>546</v>
      </c>
      <c r="C14522">
        <v>15565</v>
      </c>
      <c r="D14522">
        <v>4.99</v>
      </c>
      <c r="E14522" s="1">
        <v>38587.217361111114</v>
      </c>
    </row>
    <row r="14523" spans="1:5" x14ac:dyDescent="0.3">
      <c r="A14523">
        <v>14686</v>
      </c>
      <c r="B14523">
        <v>547</v>
      </c>
      <c r="C14523">
        <v>306</v>
      </c>
      <c r="D14523">
        <v>0.98999999999999899</v>
      </c>
      <c r="E14523" s="1">
        <v>38498.896527777775</v>
      </c>
    </row>
    <row r="14524" spans="1:5" x14ac:dyDescent="0.3">
      <c r="A14524">
        <v>14687</v>
      </c>
      <c r="B14524">
        <v>547</v>
      </c>
      <c r="C14524">
        <v>443</v>
      </c>
      <c r="D14524">
        <v>8.99</v>
      </c>
      <c r="E14524" s="1">
        <v>38499.774305555555</v>
      </c>
    </row>
    <row r="14525" spans="1:5" x14ac:dyDescent="0.3">
      <c r="A14525">
        <v>14688</v>
      </c>
      <c r="B14525">
        <v>547</v>
      </c>
      <c r="C14525">
        <v>1094</v>
      </c>
      <c r="D14525">
        <v>1.99</v>
      </c>
      <c r="E14525" s="1">
        <v>38503.543749999997</v>
      </c>
    </row>
    <row r="14526" spans="1:5" x14ac:dyDescent="0.3">
      <c r="A14526">
        <v>14689</v>
      </c>
      <c r="B14526">
        <v>547</v>
      </c>
      <c r="C14526">
        <v>2022</v>
      </c>
      <c r="D14526">
        <v>8.99</v>
      </c>
      <c r="E14526" s="1">
        <v>38520.530555555553</v>
      </c>
    </row>
    <row r="14527" spans="1:5" x14ac:dyDescent="0.3">
      <c r="A14527">
        <v>14690</v>
      </c>
      <c r="B14527">
        <v>547</v>
      </c>
      <c r="C14527">
        <v>3679</v>
      </c>
      <c r="D14527">
        <v>4.99</v>
      </c>
      <c r="E14527" s="1">
        <v>38539.385416666664</v>
      </c>
    </row>
    <row r="14528" spans="1:5" x14ac:dyDescent="0.3">
      <c r="A14528">
        <v>14691</v>
      </c>
      <c r="B14528">
        <v>547</v>
      </c>
      <c r="C14528">
        <v>3765</v>
      </c>
      <c r="D14528">
        <v>4.99</v>
      </c>
      <c r="E14528" s="1">
        <v>38539.542361111111</v>
      </c>
    </row>
    <row r="14529" spans="1:5" x14ac:dyDescent="0.3">
      <c r="A14529">
        <v>14692</v>
      </c>
      <c r="B14529">
        <v>547</v>
      </c>
      <c r="C14529">
        <v>5327</v>
      </c>
      <c r="D14529">
        <v>4.99</v>
      </c>
      <c r="E14529" s="1">
        <v>38542.693749999999</v>
      </c>
    </row>
    <row r="14530" spans="1:5" x14ac:dyDescent="0.3">
      <c r="A14530">
        <v>14693</v>
      </c>
      <c r="B14530">
        <v>547</v>
      </c>
      <c r="C14530">
        <v>5854</v>
      </c>
      <c r="D14530">
        <v>4.99</v>
      </c>
      <c r="E14530" s="1">
        <v>38543.740972222222</v>
      </c>
    </row>
    <row r="14531" spans="1:5" x14ac:dyDescent="0.3">
      <c r="A14531">
        <v>14694</v>
      </c>
      <c r="B14531">
        <v>547</v>
      </c>
      <c r="C14531">
        <v>6605</v>
      </c>
      <c r="D14531">
        <v>0.98999999999999899</v>
      </c>
      <c r="E14531" s="1">
        <v>38545.334027777775</v>
      </c>
    </row>
    <row r="14532" spans="1:5" x14ac:dyDescent="0.3">
      <c r="A14532">
        <v>14695</v>
      </c>
      <c r="B14532">
        <v>547</v>
      </c>
      <c r="C14532">
        <v>7420</v>
      </c>
      <c r="D14532">
        <v>4.99</v>
      </c>
      <c r="E14532" s="1">
        <v>38560.714583333334</v>
      </c>
    </row>
    <row r="14533" spans="1:5" x14ac:dyDescent="0.3">
      <c r="A14533">
        <v>14696</v>
      </c>
      <c r="B14533">
        <v>547</v>
      </c>
      <c r="C14533">
        <v>7547</v>
      </c>
      <c r="D14533">
        <v>3.99</v>
      </c>
      <c r="E14533" s="1">
        <v>38560.910416666666</v>
      </c>
    </row>
    <row r="14534" spans="1:5" x14ac:dyDescent="0.3">
      <c r="A14534">
        <v>14697</v>
      </c>
      <c r="B14534">
        <v>547</v>
      </c>
      <c r="C14534">
        <v>7835</v>
      </c>
      <c r="D14534">
        <v>4.99</v>
      </c>
      <c r="E14534" s="1">
        <v>38561.367361111108</v>
      </c>
    </row>
    <row r="14535" spans="1:5" x14ac:dyDescent="0.3">
      <c r="A14535">
        <v>14698</v>
      </c>
      <c r="B14535">
        <v>547</v>
      </c>
      <c r="C14535">
        <v>7859</v>
      </c>
      <c r="D14535">
        <v>3.99</v>
      </c>
      <c r="E14535" s="1">
        <v>38561.414583333331</v>
      </c>
    </row>
    <row r="14536" spans="1:5" x14ac:dyDescent="0.3">
      <c r="A14536">
        <v>14699</v>
      </c>
      <c r="B14536">
        <v>547</v>
      </c>
      <c r="C14536">
        <v>8828</v>
      </c>
      <c r="D14536">
        <v>2.99</v>
      </c>
      <c r="E14536" s="1">
        <v>38562.938888888886</v>
      </c>
    </row>
    <row r="14537" spans="1:5" x14ac:dyDescent="0.3">
      <c r="A14537">
        <v>14700</v>
      </c>
      <c r="B14537">
        <v>547</v>
      </c>
      <c r="C14537">
        <v>10903</v>
      </c>
      <c r="D14537">
        <v>2.99</v>
      </c>
      <c r="E14537" s="1">
        <v>38566.070138888892</v>
      </c>
    </row>
    <row r="14538" spans="1:5" x14ac:dyDescent="0.3">
      <c r="A14538">
        <v>14701</v>
      </c>
      <c r="B14538">
        <v>547</v>
      </c>
      <c r="C14538">
        <v>10980</v>
      </c>
      <c r="D14538">
        <v>4.99</v>
      </c>
      <c r="E14538" s="1">
        <v>38566.178472222222</v>
      </c>
    </row>
    <row r="14539" spans="1:5" x14ac:dyDescent="0.3">
      <c r="A14539">
        <v>14702</v>
      </c>
      <c r="B14539">
        <v>547</v>
      </c>
      <c r="C14539">
        <v>11170</v>
      </c>
      <c r="D14539">
        <v>5.99</v>
      </c>
      <c r="E14539" s="1">
        <v>38566.431250000001</v>
      </c>
    </row>
    <row r="14540" spans="1:5" x14ac:dyDescent="0.3">
      <c r="A14540">
        <v>14703</v>
      </c>
      <c r="B14540">
        <v>547</v>
      </c>
      <c r="C14540">
        <v>11361</v>
      </c>
      <c r="D14540">
        <v>0.98999999999999899</v>
      </c>
      <c r="E14540" s="1">
        <v>38566.740277777775</v>
      </c>
    </row>
    <row r="14541" spans="1:5" x14ac:dyDescent="0.3">
      <c r="A14541">
        <v>14704</v>
      </c>
      <c r="B14541">
        <v>547</v>
      </c>
      <c r="C14541">
        <v>12579</v>
      </c>
      <c r="D14541">
        <v>0.98999999999999899</v>
      </c>
      <c r="E14541" s="1">
        <v>38582.657638888886</v>
      </c>
    </row>
    <row r="14542" spans="1:5" x14ac:dyDescent="0.3">
      <c r="A14542">
        <v>14705</v>
      </c>
      <c r="B14542">
        <v>547</v>
      </c>
      <c r="C14542">
        <v>12943</v>
      </c>
      <c r="D14542">
        <v>2.99</v>
      </c>
      <c r="E14542" s="1">
        <v>38583.240277777775</v>
      </c>
    </row>
    <row r="14543" spans="1:5" x14ac:dyDescent="0.3">
      <c r="A14543">
        <v>14706</v>
      </c>
      <c r="B14543">
        <v>547</v>
      </c>
      <c r="C14543">
        <v>13307</v>
      </c>
      <c r="D14543">
        <v>2.99</v>
      </c>
      <c r="E14543" s="1">
        <v>38583.790277777778</v>
      </c>
    </row>
    <row r="14544" spans="1:5" x14ac:dyDescent="0.3">
      <c r="A14544">
        <v>14707</v>
      </c>
      <c r="B14544">
        <v>547</v>
      </c>
      <c r="C14544">
        <v>14510</v>
      </c>
      <c r="D14544">
        <v>9.99</v>
      </c>
      <c r="E14544" s="1">
        <v>38585.613888888889</v>
      </c>
    </row>
    <row r="14545" spans="1:5" x14ac:dyDescent="0.3">
      <c r="A14545">
        <v>14708</v>
      </c>
      <c r="B14545">
        <v>547</v>
      </c>
      <c r="C14545">
        <v>14884</v>
      </c>
      <c r="D14545">
        <v>4.99</v>
      </c>
      <c r="E14545" s="1">
        <v>38586.164583333331</v>
      </c>
    </row>
    <row r="14546" spans="1:5" x14ac:dyDescent="0.3">
      <c r="A14546">
        <v>14709</v>
      </c>
      <c r="B14546">
        <v>548</v>
      </c>
      <c r="C14546">
        <v>177</v>
      </c>
      <c r="D14546">
        <v>6.99</v>
      </c>
      <c r="E14546" s="1">
        <v>38498.176388888889</v>
      </c>
    </row>
    <row r="14547" spans="1:5" x14ac:dyDescent="0.3">
      <c r="A14547">
        <v>14710</v>
      </c>
      <c r="B14547">
        <v>548</v>
      </c>
      <c r="C14547">
        <v>743</v>
      </c>
      <c r="D14547">
        <v>4.99</v>
      </c>
      <c r="E14547" s="1">
        <v>38501.36041666667</v>
      </c>
    </row>
    <row r="14548" spans="1:5" x14ac:dyDescent="0.3">
      <c r="A14548">
        <v>14711</v>
      </c>
      <c r="B14548">
        <v>548</v>
      </c>
      <c r="C14548">
        <v>872</v>
      </c>
      <c r="D14548">
        <v>3.99</v>
      </c>
      <c r="E14548" s="1">
        <v>38502.210416666669</v>
      </c>
    </row>
    <row r="14549" spans="1:5" x14ac:dyDescent="0.3">
      <c r="A14549">
        <v>14712</v>
      </c>
      <c r="B14549">
        <v>548</v>
      </c>
      <c r="C14549">
        <v>1326</v>
      </c>
      <c r="D14549">
        <v>1.99</v>
      </c>
      <c r="E14549" s="1">
        <v>38518.463194444441</v>
      </c>
    </row>
    <row r="14550" spans="1:5" x14ac:dyDescent="0.3">
      <c r="A14550">
        <v>14713</v>
      </c>
      <c r="B14550">
        <v>548</v>
      </c>
      <c r="C14550">
        <v>2280</v>
      </c>
      <c r="D14550">
        <v>2.99</v>
      </c>
      <c r="E14550" s="1">
        <v>38521.281944444447</v>
      </c>
    </row>
    <row r="14551" spans="1:5" x14ac:dyDescent="0.3">
      <c r="A14551">
        <v>14714</v>
      </c>
      <c r="B14551">
        <v>548</v>
      </c>
      <c r="C14551">
        <v>2978</v>
      </c>
      <c r="D14551">
        <v>0.98999999999999899</v>
      </c>
      <c r="E14551" s="1">
        <v>38523.350694444445</v>
      </c>
    </row>
    <row r="14552" spans="1:5" x14ac:dyDescent="0.3">
      <c r="A14552">
        <v>14715</v>
      </c>
      <c r="B14552">
        <v>548</v>
      </c>
      <c r="C14552">
        <v>3686</v>
      </c>
      <c r="D14552">
        <v>2.99</v>
      </c>
      <c r="E14552" s="1">
        <v>38539.400694444441</v>
      </c>
    </row>
    <row r="14553" spans="1:5" x14ac:dyDescent="0.3">
      <c r="A14553">
        <v>14716</v>
      </c>
      <c r="B14553">
        <v>548</v>
      </c>
      <c r="C14553">
        <v>3777</v>
      </c>
      <c r="D14553">
        <v>2.99</v>
      </c>
      <c r="E14553" s="1">
        <v>38539.566666666666</v>
      </c>
    </row>
    <row r="14554" spans="1:5" x14ac:dyDescent="0.3">
      <c r="A14554">
        <v>14717</v>
      </c>
      <c r="B14554">
        <v>548</v>
      </c>
      <c r="C14554">
        <v>4155</v>
      </c>
      <c r="D14554">
        <v>7.99</v>
      </c>
      <c r="E14554" s="1">
        <v>38540.375</v>
      </c>
    </row>
    <row r="14555" spans="1:5" x14ac:dyDescent="0.3">
      <c r="A14555">
        <v>14718</v>
      </c>
      <c r="B14555">
        <v>548</v>
      </c>
      <c r="C14555">
        <v>5138</v>
      </c>
      <c r="D14555">
        <v>4.99</v>
      </c>
      <c r="E14555" s="1">
        <v>38542.333333333336</v>
      </c>
    </row>
    <row r="14556" spans="1:5" x14ac:dyDescent="0.3">
      <c r="A14556">
        <v>14719</v>
      </c>
      <c r="B14556">
        <v>548</v>
      </c>
      <c r="C14556">
        <v>6490</v>
      </c>
      <c r="D14556">
        <v>4.99</v>
      </c>
      <c r="E14556" s="1">
        <v>38545.102777777778</v>
      </c>
    </row>
    <row r="14557" spans="1:5" x14ac:dyDescent="0.3">
      <c r="A14557">
        <v>14720</v>
      </c>
      <c r="B14557">
        <v>548</v>
      </c>
      <c r="C14557">
        <v>9614</v>
      </c>
      <c r="D14557">
        <v>5.99</v>
      </c>
      <c r="E14557" s="1">
        <v>38564.165972222225</v>
      </c>
    </row>
    <row r="14558" spans="1:5" x14ac:dyDescent="0.3">
      <c r="A14558">
        <v>14721</v>
      </c>
      <c r="B14558">
        <v>548</v>
      </c>
      <c r="C14558">
        <v>10318</v>
      </c>
      <c r="D14558">
        <v>0.98999999999999899</v>
      </c>
      <c r="E14558" s="1">
        <v>38565.191666666666</v>
      </c>
    </row>
    <row r="14559" spans="1:5" x14ac:dyDescent="0.3">
      <c r="A14559">
        <v>14722</v>
      </c>
      <c r="B14559">
        <v>548</v>
      </c>
      <c r="C14559">
        <v>12860</v>
      </c>
      <c r="D14559">
        <v>5.99</v>
      </c>
      <c r="E14559" s="1">
        <v>38583.1</v>
      </c>
    </row>
    <row r="14560" spans="1:5" x14ac:dyDescent="0.3">
      <c r="A14560">
        <v>14723</v>
      </c>
      <c r="B14560">
        <v>548</v>
      </c>
      <c r="C14560">
        <v>13691</v>
      </c>
      <c r="D14560">
        <v>3.99</v>
      </c>
      <c r="E14560" s="1">
        <v>38584.379861111112</v>
      </c>
    </row>
    <row r="14561" spans="1:5" x14ac:dyDescent="0.3">
      <c r="A14561">
        <v>14724</v>
      </c>
      <c r="B14561">
        <v>548</v>
      </c>
      <c r="C14561">
        <v>13730</v>
      </c>
      <c r="D14561">
        <v>7.99</v>
      </c>
      <c r="E14561" s="1">
        <v>38584.428472222222</v>
      </c>
    </row>
    <row r="14562" spans="1:5" x14ac:dyDescent="0.3">
      <c r="A14562">
        <v>14725</v>
      </c>
      <c r="B14562">
        <v>548</v>
      </c>
      <c r="C14562">
        <v>14188</v>
      </c>
      <c r="D14562">
        <v>0.98999999999999899</v>
      </c>
      <c r="E14562" s="1">
        <v>38585.147222222222</v>
      </c>
    </row>
    <row r="14563" spans="1:5" x14ac:dyDescent="0.3">
      <c r="A14563">
        <v>14726</v>
      </c>
      <c r="B14563">
        <v>548</v>
      </c>
      <c r="C14563">
        <v>14723</v>
      </c>
      <c r="D14563">
        <v>6.99</v>
      </c>
      <c r="E14563" s="1">
        <v>38585.911111111112</v>
      </c>
    </row>
    <row r="14564" spans="1:5" x14ac:dyDescent="0.3">
      <c r="A14564">
        <v>14728</v>
      </c>
      <c r="B14564">
        <v>549</v>
      </c>
      <c r="C14564">
        <v>6</v>
      </c>
      <c r="D14564">
        <v>0.98999999999999899</v>
      </c>
      <c r="E14564" s="1">
        <v>38496.963888888888</v>
      </c>
    </row>
    <row r="14565" spans="1:5" x14ac:dyDescent="0.3">
      <c r="A14565">
        <v>14729</v>
      </c>
      <c r="B14565">
        <v>549</v>
      </c>
      <c r="C14565">
        <v>852</v>
      </c>
      <c r="D14565">
        <v>4.99</v>
      </c>
      <c r="E14565" s="1">
        <v>38502.066666666666</v>
      </c>
    </row>
    <row r="14566" spans="1:5" x14ac:dyDescent="0.3">
      <c r="A14566">
        <v>14730</v>
      </c>
      <c r="B14566">
        <v>549</v>
      </c>
      <c r="C14566">
        <v>906</v>
      </c>
      <c r="D14566">
        <v>3.99</v>
      </c>
      <c r="E14566" s="1">
        <v>38502.4375</v>
      </c>
    </row>
    <row r="14567" spans="1:5" x14ac:dyDescent="0.3">
      <c r="A14567">
        <v>14731</v>
      </c>
      <c r="B14567">
        <v>549</v>
      </c>
      <c r="C14567">
        <v>1086</v>
      </c>
      <c r="D14567">
        <v>4.99</v>
      </c>
      <c r="E14567" s="1">
        <v>38503.470138888886</v>
      </c>
    </row>
    <row r="14568" spans="1:5" x14ac:dyDescent="0.3">
      <c r="A14568">
        <v>14732</v>
      </c>
      <c r="B14568">
        <v>549</v>
      </c>
      <c r="C14568">
        <v>2050</v>
      </c>
      <c r="D14568">
        <v>2.99</v>
      </c>
      <c r="E14568" s="1">
        <v>38520.629861111112</v>
      </c>
    </row>
    <row r="14569" spans="1:5" x14ac:dyDescent="0.3">
      <c r="A14569">
        <v>14733</v>
      </c>
      <c r="B14569">
        <v>549</v>
      </c>
      <c r="C14569">
        <v>3523</v>
      </c>
      <c r="D14569">
        <v>2.99</v>
      </c>
      <c r="E14569" s="1">
        <v>38539.042361111111</v>
      </c>
    </row>
    <row r="14570" spans="1:5" x14ac:dyDescent="0.3">
      <c r="A14570">
        <v>14734</v>
      </c>
      <c r="B14570">
        <v>549</v>
      </c>
      <c r="C14570">
        <v>3892</v>
      </c>
      <c r="D14570">
        <v>4.99</v>
      </c>
      <c r="E14570" s="1">
        <v>38539.790277777778</v>
      </c>
    </row>
    <row r="14571" spans="1:5" x14ac:dyDescent="0.3">
      <c r="A14571">
        <v>14735</v>
      </c>
      <c r="B14571">
        <v>549</v>
      </c>
      <c r="C14571">
        <v>4447</v>
      </c>
      <c r="D14571">
        <v>0.98999999999999899</v>
      </c>
      <c r="E14571" s="1">
        <v>38540.96875</v>
      </c>
    </row>
    <row r="14572" spans="1:5" x14ac:dyDescent="0.3">
      <c r="A14572">
        <v>14736</v>
      </c>
      <c r="B14572">
        <v>549</v>
      </c>
      <c r="C14572">
        <v>7252</v>
      </c>
      <c r="D14572">
        <v>7.99</v>
      </c>
      <c r="E14572" s="1">
        <v>38560.447916666664</v>
      </c>
    </row>
    <row r="14573" spans="1:5" x14ac:dyDescent="0.3">
      <c r="A14573">
        <v>14737</v>
      </c>
      <c r="B14573">
        <v>549</v>
      </c>
      <c r="C14573">
        <v>8239</v>
      </c>
      <c r="D14573">
        <v>0.98999999999999899</v>
      </c>
      <c r="E14573" s="1">
        <v>38562.021527777775</v>
      </c>
    </row>
    <row r="14574" spans="1:5" x14ac:dyDescent="0.3">
      <c r="A14574">
        <v>14738</v>
      </c>
      <c r="B14574">
        <v>549</v>
      </c>
      <c r="C14574">
        <v>8316</v>
      </c>
      <c r="D14574">
        <v>4.99</v>
      </c>
      <c r="E14574" s="1">
        <v>38562.151388888888</v>
      </c>
    </row>
    <row r="14575" spans="1:5" x14ac:dyDescent="0.3">
      <c r="A14575">
        <v>14739</v>
      </c>
      <c r="B14575">
        <v>549</v>
      </c>
      <c r="C14575">
        <v>9445</v>
      </c>
      <c r="D14575">
        <v>7.99</v>
      </c>
      <c r="E14575" s="1">
        <v>38563.909722222219</v>
      </c>
    </row>
    <row r="14576" spans="1:5" x14ac:dyDescent="0.3">
      <c r="A14576">
        <v>14740</v>
      </c>
      <c r="B14576">
        <v>549</v>
      </c>
      <c r="C14576">
        <v>9511</v>
      </c>
      <c r="D14576">
        <v>9.99</v>
      </c>
      <c r="E14576" s="1">
        <v>38564.017361111109</v>
      </c>
    </row>
    <row r="14577" spans="1:5" x14ac:dyDescent="0.3">
      <c r="A14577">
        <v>14741</v>
      </c>
      <c r="B14577">
        <v>549</v>
      </c>
      <c r="C14577">
        <v>9887</v>
      </c>
      <c r="D14577">
        <v>0.98999999999999899</v>
      </c>
      <c r="E14577" s="1">
        <v>38564.583333333336</v>
      </c>
    </row>
    <row r="14578" spans="1:5" x14ac:dyDescent="0.3">
      <c r="A14578">
        <v>14742</v>
      </c>
      <c r="B14578">
        <v>549</v>
      </c>
      <c r="C14578">
        <v>10281</v>
      </c>
      <c r="D14578">
        <v>0.98999999999999899</v>
      </c>
      <c r="E14578" s="1">
        <v>38565.144444444442</v>
      </c>
    </row>
    <row r="14579" spans="1:5" x14ac:dyDescent="0.3">
      <c r="A14579">
        <v>14743</v>
      </c>
      <c r="B14579">
        <v>549</v>
      </c>
      <c r="C14579">
        <v>11737</v>
      </c>
      <c r="D14579">
        <v>4.99</v>
      </c>
      <c r="E14579" s="1">
        <v>38581.362500000003</v>
      </c>
    </row>
    <row r="14580" spans="1:5" x14ac:dyDescent="0.3">
      <c r="A14580">
        <v>14744</v>
      </c>
      <c r="B14580">
        <v>549</v>
      </c>
      <c r="C14580">
        <v>11878</v>
      </c>
      <c r="D14580">
        <v>2.99</v>
      </c>
      <c r="E14580" s="1">
        <v>38581.599305555559</v>
      </c>
    </row>
    <row r="14581" spans="1:5" x14ac:dyDescent="0.3">
      <c r="A14581">
        <v>14745</v>
      </c>
      <c r="B14581">
        <v>549</v>
      </c>
      <c r="C14581">
        <v>12634</v>
      </c>
      <c r="D14581">
        <v>2.99</v>
      </c>
      <c r="E14581" s="1">
        <v>38582.748611111114</v>
      </c>
    </row>
    <row r="14582" spans="1:5" x14ac:dyDescent="0.3">
      <c r="A14582">
        <v>14746</v>
      </c>
      <c r="B14582">
        <v>549</v>
      </c>
      <c r="C14582">
        <v>12747</v>
      </c>
      <c r="D14582">
        <v>4.99</v>
      </c>
      <c r="E14582" s="1">
        <v>38582.936111111114</v>
      </c>
    </row>
    <row r="14583" spans="1:5" x14ac:dyDescent="0.3">
      <c r="A14583">
        <v>14747</v>
      </c>
      <c r="B14583">
        <v>549</v>
      </c>
      <c r="C14583">
        <v>14434</v>
      </c>
      <c r="D14583">
        <v>0.98999999999999899</v>
      </c>
      <c r="E14583" s="1">
        <v>38585.486111111109</v>
      </c>
    </row>
    <row r="14584" spans="1:5" x14ac:dyDescent="0.3">
      <c r="A14584">
        <v>14748</v>
      </c>
      <c r="B14584">
        <v>550</v>
      </c>
      <c r="C14584">
        <v>922</v>
      </c>
      <c r="D14584">
        <v>7.99</v>
      </c>
      <c r="E14584" s="1">
        <v>38502.496527777781</v>
      </c>
    </row>
    <row r="14585" spans="1:5" x14ac:dyDescent="0.3">
      <c r="A14585">
        <v>14749</v>
      </c>
      <c r="B14585">
        <v>550</v>
      </c>
      <c r="C14585">
        <v>1233</v>
      </c>
      <c r="D14585">
        <v>6.99</v>
      </c>
      <c r="E14585" s="1">
        <v>38518.179166666669</v>
      </c>
    </row>
    <row r="14586" spans="1:5" x14ac:dyDescent="0.3">
      <c r="A14586">
        <v>14750</v>
      </c>
      <c r="B14586">
        <v>550</v>
      </c>
      <c r="C14586">
        <v>1863</v>
      </c>
      <c r="D14586">
        <v>3.99</v>
      </c>
      <c r="E14586" s="1">
        <v>38520.063194444447</v>
      </c>
    </row>
    <row r="14587" spans="1:5" x14ac:dyDescent="0.3">
      <c r="A14587">
        <v>14751</v>
      </c>
      <c r="B14587">
        <v>550</v>
      </c>
      <c r="C14587">
        <v>1883</v>
      </c>
      <c r="D14587">
        <v>4.99</v>
      </c>
      <c r="E14587" s="1">
        <v>38520.137499999997</v>
      </c>
    </row>
    <row r="14588" spans="1:5" x14ac:dyDescent="0.3">
      <c r="A14588">
        <v>14752</v>
      </c>
      <c r="B14588">
        <v>550</v>
      </c>
      <c r="C14588">
        <v>3154</v>
      </c>
      <c r="D14588">
        <v>2.99</v>
      </c>
      <c r="E14588" s="1">
        <v>38523.863888888889</v>
      </c>
    </row>
    <row r="14589" spans="1:5" x14ac:dyDescent="0.3">
      <c r="A14589">
        <v>14753</v>
      </c>
      <c r="B14589">
        <v>550</v>
      </c>
      <c r="C14589">
        <v>3236</v>
      </c>
      <c r="D14589">
        <v>9.99</v>
      </c>
      <c r="E14589" s="1">
        <v>38524.115972222222</v>
      </c>
    </row>
    <row r="14590" spans="1:5" x14ac:dyDescent="0.3">
      <c r="A14590">
        <v>14754</v>
      </c>
      <c r="B14590">
        <v>550</v>
      </c>
      <c r="C14590">
        <v>3272</v>
      </c>
      <c r="D14590">
        <v>10.99</v>
      </c>
      <c r="E14590" s="1">
        <v>38524.220833333333</v>
      </c>
    </row>
    <row r="14591" spans="1:5" x14ac:dyDescent="0.3">
      <c r="A14591">
        <v>14755</v>
      </c>
      <c r="B14591">
        <v>550</v>
      </c>
      <c r="C14591">
        <v>3979</v>
      </c>
      <c r="D14591">
        <v>4.99</v>
      </c>
      <c r="E14591" s="1">
        <v>38539.961111111108</v>
      </c>
    </row>
    <row r="14592" spans="1:5" x14ac:dyDescent="0.3">
      <c r="A14592">
        <v>14756</v>
      </c>
      <c r="B14592">
        <v>550</v>
      </c>
      <c r="C14592">
        <v>5727</v>
      </c>
      <c r="D14592">
        <v>4.99</v>
      </c>
      <c r="E14592" s="1">
        <v>38543.475694444445</v>
      </c>
    </row>
    <row r="14593" spans="1:5" x14ac:dyDescent="0.3">
      <c r="A14593">
        <v>14757</v>
      </c>
      <c r="B14593">
        <v>550</v>
      </c>
      <c r="C14593">
        <v>6695</v>
      </c>
      <c r="D14593">
        <v>2.99</v>
      </c>
      <c r="E14593" s="1">
        <v>38545.527083333334</v>
      </c>
    </row>
    <row r="14594" spans="1:5" x14ac:dyDescent="0.3">
      <c r="A14594">
        <v>14758</v>
      </c>
      <c r="B14594">
        <v>550</v>
      </c>
      <c r="C14594">
        <v>7030</v>
      </c>
      <c r="D14594">
        <v>0.98999999999999899</v>
      </c>
      <c r="E14594" s="1">
        <v>38560.125694444447</v>
      </c>
    </row>
    <row r="14595" spans="1:5" x14ac:dyDescent="0.3">
      <c r="A14595">
        <v>14759</v>
      </c>
      <c r="B14595">
        <v>550</v>
      </c>
      <c r="C14595">
        <v>7838</v>
      </c>
      <c r="D14595">
        <v>2.99</v>
      </c>
      <c r="E14595" s="1">
        <v>38561.375</v>
      </c>
    </row>
    <row r="14596" spans="1:5" x14ac:dyDescent="0.3">
      <c r="A14596">
        <v>14760</v>
      </c>
      <c r="B14596">
        <v>550</v>
      </c>
      <c r="C14596">
        <v>8628</v>
      </c>
      <c r="D14596">
        <v>6.99</v>
      </c>
      <c r="E14596" s="1">
        <v>38562.587500000001</v>
      </c>
    </row>
    <row r="14597" spans="1:5" x14ac:dyDescent="0.3">
      <c r="A14597">
        <v>14761</v>
      </c>
      <c r="B14597">
        <v>550</v>
      </c>
      <c r="C14597">
        <v>8838</v>
      </c>
      <c r="D14597">
        <v>2.99</v>
      </c>
      <c r="E14597" s="1">
        <v>38562.952777777777</v>
      </c>
    </row>
    <row r="14598" spans="1:5" x14ac:dyDescent="0.3">
      <c r="A14598">
        <v>14762</v>
      </c>
      <c r="B14598">
        <v>550</v>
      </c>
      <c r="C14598">
        <v>8959</v>
      </c>
      <c r="D14598">
        <v>8.99</v>
      </c>
      <c r="E14598" s="1">
        <v>38563.149305555555</v>
      </c>
    </row>
    <row r="14599" spans="1:5" x14ac:dyDescent="0.3">
      <c r="A14599">
        <v>14763</v>
      </c>
      <c r="B14599">
        <v>550</v>
      </c>
      <c r="C14599">
        <v>9616</v>
      </c>
      <c r="D14599">
        <v>2.99</v>
      </c>
      <c r="E14599" s="1">
        <v>38564.170138888891</v>
      </c>
    </row>
    <row r="14600" spans="1:5" x14ac:dyDescent="0.3">
      <c r="A14600">
        <v>14764</v>
      </c>
      <c r="B14600">
        <v>550</v>
      </c>
      <c r="C14600">
        <v>9748</v>
      </c>
      <c r="D14600">
        <v>0.98999999999999899</v>
      </c>
      <c r="E14600" s="1">
        <v>38564.386805555558</v>
      </c>
    </row>
    <row r="14601" spans="1:5" x14ac:dyDescent="0.3">
      <c r="A14601">
        <v>14765</v>
      </c>
      <c r="B14601">
        <v>550</v>
      </c>
      <c r="C14601">
        <v>10140</v>
      </c>
      <c r="D14601">
        <v>4.99</v>
      </c>
      <c r="E14601" s="1">
        <v>38564.918749999997</v>
      </c>
    </row>
    <row r="14602" spans="1:5" x14ac:dyDescent="0.3">
      <c r="A14602">
        <v>14766</v>
      </c>
      <c r="B14602">
        <v>550</v>
      </c>
      <c r="C14602">
        <v>11246</v>
      </c>
      <c r="D14602">
        <v>2.99</v>
      </c>
      <c r="E14602" s="1">
        <v>38566.564583333333</v>
      </c>
    </row>
    <row r="14603" spans="1:5" x14ac:dyDescent="0.3">
      <c r="A14603">
        <v>14767</v>
      </c>
      <c r="B14603">
        <v>550</v>
      </c>
      <c r="C14603">
        <v>11320</v>
      </c>
      <c r="D14603">
        <v>0.98999999999999899</v>
      </c>
      <c r="E14603" s="1">
        <v>38566.675694444442</v>
      </c>
    </row>
    <row r="14604" spans="1:5" x14ac:dyDescent="0.3">
      <c r="A14604">
        <v>14768</v>
      </c>
      <c r="B14604">
        <v>550</v>
      </c>
      <c r="C14604">
        <v>11969</v>
      </c>
      <c r="D14604">
        <v>4.99</v>
      </c>
      <c r="E14604" s="1">
        <v>38581.742361111108</v>
      </c>
    </row>
    <row r="14605" spans="1:5" x14ac:dyDescent="0.3">
      <c r="A14605">
        <v>14769</v>
      </c>
      <c r="B14605">
        <v>550</v>
      </c>
      <c r="C14605">
        <v>12063</v>
      </c>
      <c r="D14605">
        <v>2.99</v>
      </c>
      <c r="E14605" s="1">
        <v>38581.89166666667</v>
      </c>
    </row>
    <row r="14606" spans="1:5" x14ac:dyDescent="0.3">
      <c r="A14606">
        <v>14770</v>
      </c>
      <c r="B14606">
        <v>550</v>
      </c>
      <c r="C14606">
        <v>12077</v>
      </c>
      <c r="D14606">
        <v>4.99</v>
      </c>
      <c r="E14606" s="1">
        <v>38581.915972222225</v>
      </c>
    </row>
    <row r="14607" spans="1:5" x14ac:dyDescent="0.3">
      <c r="A14607">
        <v>14771</v>
      </c>
      <c r="B14607">
        <v>550</v>
      </c>
      <c r="C14607">
        <v>13114</v>
      </c>
      <c r="D14607">
        <v>10.99</v>
      </c>
      <c r="E14607" s="1">
        <v>38583.477083333331</v>
      </c>
    </row>
    <row r="14608" spans="1:5" x14ac:dyDescent="0.3">
      <c r="A14608">
        <v>14772</v>
      </c>
      <c r="B14608">
        <v>550</v>
      </c>
      <c r="C14608">
        <v>14071</v>
      </c>
      <c r="D14608">
        <v>2.99</v>
      </c>
      <c r="E14608" s="1">
        <v>38584.959027777775</v>
      </c>
    </row>
    <row r="14609" spans="1:5" x14ac:dyDescent="0.3">
      <c r="A14609">
        <v>14773</v>
      </c>
      <c r="B14609">
        <v>550</v>
      </c>
      <c r="C14609">
        <v>14127</v>
      </c>
      <c r="D14609">
        <v>4.99</v>
      </c>
      <c r="E14609" s="1">
        <v>38585.064583333333</v>
      </c>
    </row>
    <row r="14610" spans="1:5" x14ac:dyDescent="0.3">
      <c r="A14610">
        <v>14774</v>
      </c>
      <c r="B14610">
        <v>550</v>
      </c>
      <c r="C14610">
        <v>14375</v>
      </c>
      <c r="D14610">
        <v>6.99</v>
      </c>
      <c r="E14610" s="1">
        <v>38585.406944444447</v>
      </c>
    </row>
    <row r="14611" spans="1:5" x14ac:dyDescent="0.3">
      <c r="A14611">
        <v>14775</v>
      </c>
      <c r="B14611">
        <v>550</v>
      </c>
      <c r="C14611">
        <v>14687</v>
      </c>
      <c r="D14611">
        <v>4.99</v>
      </c>
      <c r="E14611" s="1">
        <v>38585.855555555558</v>
      </c>
    </row>
    <row r="14612" spans="1:5" x14ac:dyDescent="0.3">
      <c r="A14612">
        <v>14776</v>
      </c>
      <c r="B14612">
        <v>550</v>
      </c>
      <c r="C14612">
        <v>15431</v>
      </c>
      <c r="D14612">
        <v>9.99</v>
      </c>
      <c r="E14612" s="1">
        <v>38587.018055555556</v>
      </c>
    </row>
    <row r="14613" spans="1:5" x14ac:dyDescent="0.3">
      <c r="A14613">
        <v>14777</v>
      </c>
      <c r="B14613">
        <v>550</v>
      </c>
      <c r="C14613">
        <v>15883</v>
      </c>
      <c r="D14613">
        <v>0.98999999999999899</v>
      </c>
      <c r="E14613" s="1">
        <v>38587.697222222225</v>
      </c>
    </row>
    <row r="14614" spans="1:5" x14ac:dyDescent="0.3">
      <c r="A14614">
        <v>14778</v>
      </c>
      <c r="B14614">
        <v>550</v>
      </c>
      <c r="C14614">
        <v>15977</v>
      </c>
      <c r="D14614">
        <v>4.99</v>
      </c>
      <c r="E14614" s="1">
        <v>38587.838194444441</v>
      </c>
    </row>
    <row r="14615" spans="1:5" x14ac:dyDescent="0.3">
      <c r="A14615">
        <v>14780</v>
      </c>
      <c r="B14615">
        <v>551</v>
      </c>
      <c r="C14615">
        <v>155</v>
      </c>
      <c r="D14615">
        <v>7.99</v>
      </c>
      <c r="E14615" s="1">
        <v>38498.052083333336</v>
      </c>
    </row>
    <row r="14616" spans="1:5" x14ac:dyDescent="0.3">
      <c r="A14616">
        <v>14781</v>
      </c>
      <c r="B14616">
        <v>551</v>
      </c>
      <c r="C14616">
        <v>728</v>
      </c>
      <c r="D14616">
        <v>2.99</v>
      </c>
      <c r="E14616" s="1">
        <v>38501.258333333331</v>
      </c>
    </row>
    <row r="14617" spans="1:5" x14ac:dyDescent="0.3">
      <c r="A14617">
        <v>14782</v>
      </c>
      <c r="B14617">
        <v>551</v>
      </c>
      <c r="C14617">
        <v>795</v>
      </c>
      <c r="D14617">
        <v>0.98999999999999899</v>
      </c>
      <c r="E14617" s="1">
        <v>38501.706250000003</v>
      </c>
    </row>
    <row r="14618" spans="1:5" x14ac:dyDescent="0.3">
      <c r="A14618">
        <v>14783</v>
      </c>
      <c r="B14618">
        <v>551</v>
      </c>
      <c r="C14618">
        <v>969</v>
      </c>
      <c r="D14618">
        <v>4.99</v>
      </c>
      <c r="E14618" s="1">
        <v>38502.807638888888</v>
      </c>
    </row>
    <row r="14619" spans="1:5" x14ac:dyDescent="0.3">
      <c r="A14619">
        <v>14784</v>
      </c>
      <c r="B14619">
        <v>551</v>
      </c>
      <c r="C14619">
        <v>1005</v>
      </c>
      <c r="D14619">
        <v>3.99</v>
      </c>
      <c r="E14619" s="1">
        <v>38503.036805555559</v>
      </c>
    </row>
    <row r="14620" spans="1:5" x14ac:dyDescent="0.3">
      <c r="A14620">
        <v>14785</v>
      </c>
      <c r="B14620">
        <v>551</v>
      </c>
      <c r="C14620">
        <v>2069</v>
      </c>
      <c r="D14620">
        <v>4.99</v>
      </c>
      <c r="E14620" s="1">
        <v>38520.679861111108</v>
      </c>
    </row>
    <row r="14621" spans="1:5" x14ac:dyDescent="0.3">
      <c r="A14621">
        <v>14786</v>
      </c>
      <c r="B14621">
        <v>551</v>
      </c>
      <c r="C14621">
        <v>2776</v>
      </c>
      <c r="D14621">
        <v>3.99</v>
      </c>
      <c r="E14621" s="1">
        <v>38522.761111111111</v>
      </c>
    </row>
    <row r="14622" spans="1:5" x14ac:dyDescent="0.3">
      <c r="A14622">
        <v>14787</v>
      </c>
      <c r="B14622">
        <v>551</v>
      </c>
      <c r="C14622">
        <v>3996</v>
      </c>
      <c r="D14622">
        <v>5.99</v>
      </c>
      <c r="E14622" s="1">
        <v>38539.990277777775</v>
      </c>
    </row>
    <row r="14623" spans="1:5" x14ac:dyDescent="0.3">
      <c r="A14623">
        <v>14788</v>
      </c>
      <c r="B14623">
        <v>551</v>
      </c>
      <c r="C14623">
        <v>5201</v>
      </c>
      <c r="D14623">
        <v>1.99</v>
      </c>
      <c r="E14623" s="1">
        <v>38542.452777777777</v>
      </c>
    </row>
    <row r="14624" spans="1:5" x14ac:dyDescent="0.3">
      <c r="A14624">
        <v>14789</v>
      </c>
      <c r="B14624">
        <v>551</v>
      </c>
      <c r="C14624">
        <v>5528</v>
      </c>
      <c r="D14624">
        <v>0.98999999999999899</v>
      </c>
      <c r="E14624" s="1">
        <v>38543.089583333334</v>
      </c>
    </row>
    <row r="14625" spans="1:5" x14ac:dyDescent="0.3">
      <c r="A14625">
        <v>14790</v>
      </c>
      <c r="B14625">
        <v>551</v>
      </c>
      <c r="C14625">
        <v>6041</v>
      </c>
      <c r="D14625">
        <v>0.98999999999999899</v>
      </c>
      <c r="E14625" s="1">
        <v>38544.134722222225</v>
      </c>
    </row>
    <row r="14626" spans="1:5" x14ac:dyDescent="0.3">
      <c r="A14626">
        <v>14791</v>
      </c>
      <c r="B14626">
        <v>551</v>
      </c>
      <c r="C14626">
        <v>7095</v>
      </c>
      <c r="D14626">
        <v>9.99</v>
      </c>
      <c r="E14626" s="1">
        <v>38560.20208333333</v>
      </c>
    </row>
    <row r="14627" spans="1:5" x14ac:dyDescent="0.3">
      <c r="A14627">
        <v>14792</v>
      </c>
      <c r="B14627">
        <v>551</v>
      </c>
      <c r="C14627">
        <v>8986</v>
      </c>
      <c r="D14627">
        <v>0.98999999999999899</v>
      </c>
      <c r="E14627" s="1">
        <v>38563.192361111112</v>
      </c>
    </row>
    <row r="14628" spans="1:5" x14ac:dyDescent="0.3">
      <c r="A14628">
        <v>14793</v>
      </c>
      <c r="B14628">
        <v>551</v>
      </c>
      <c r="C14628">
        <v>9287</v>
      </c>
      <c r="D14628">
        <v>2.99</v>
      </c>
      <c r="E14628" s="1">
        <v>38563.649305555555</v>
      </c>
    </row>
    <row r="14629" spans="1:5" x14ac:dyDescent="0.3">
      <c r="A14629">
        <v>14794</v>
      </c>
      <c r="B14629">
        <v>551</v>
      </c>
      <c r="C14629">
        <v>9765</v>
      </c>
      <c r="D14629">
        <v>4.99</v>
      </c>
      <c r="E14629" s="1">
        <v>38564.405555555553</v>
      </c>
    </row>
    <row r="14630" spans="1:5" x14ac:dyDescent="0.3">
      <c r="A14630">
        <v>14795</v>
      </c>
      <c r="B14630">
        <v>551</v>
      </c>
      <c r="C14630">
        <v>11380</v>
      </c>
      <c r="D14630">
        <v>0.98999999999999899</v>
      </c>
      <c r="E14630" s="1">
        <v>38566.761805555558</v>
      </c>
    </row>
    <row r="14631" spans="1:5" x14ac:dyDescent="0.3">
      <c r="A14631">
        <v>14796</v>
      </c>
      <c r="B14631">
        <v>551</v>
      </c>
      <c r="C14631">
        <v>11883</v>
      </c>
      <c r="D14631">
        <v>2.99</v>
      </c>
      <c r="E14631" s="1">
        <v>38581.611805555556</v>
      </c>
    </row>
    <row r="14632" spans="1:5" x14ac:dyDescent="0.3">
      <c r="A14632">
        <v>14797</v>
      </c>
      <c r="B14632">
        <v>551</v>
      </c>
      <c r="C14632">
        <v>12208</v>
      </c>
      <c r="D14632">
        <v>4.99</v>
      </c>
      <c r="E14632" s="1">
        <v>38582.100694444445</v>
      </c>
    </row>
    <row r="14633" spans="1:5" x14ac:dyDescent="0.3">
      <c r="A14633">
        <v>14798</v>
      </c>
      <c r="B14633">
        <v>551</v>
      </c>
      <c r="C14633">
        <v>12868</v>
      </c>
      <c r="D14633">
        <v>0.98999999999999899</v>
      </c>
      <c r="E14633" s="1">
        <v>38583.115972222222</v>
      </c>
    </row>
    <row r="14634" spans="1:5" x14ac:dyDescent="0.3">
      <c r="A14634">
        <v>14799</v>
      </c>
      <c r="B14634">
        <v>551</v>
      </c>
      <c r="C14634">
        <v>13439</v>
      </c>
      <c r="D14634">
        <v>3.99</v>
      </c>
      <c r="E14634" s="1">
        <v>38583.987500000003</v>
      </c>
    </row>
    <row r="14635" spans="1:5" x14ac:dyDescent="0.3">
      <c r="A14635">
        <v>14800</v>
      </c>
      <c r="B14635">
        <v>551</v>
      </c>
      <c r="C14635">
        <v>14420</v>
      </c>
      <c r="D14635">
        <v>0.98999999999999899</v>
      </c>
      <c r="E14635" s="1">
        <v>38585.469444444447</v>
      </c>
    </row>
    <row r="14636" spans="1:5" x14ac:dyDescent="0.3">
      <c r="A14636">
        <v>14801</v>
      </c>
      <c r="B14636">
        <v>551</v>
      </c>
      <c r="C14636">
        <v>14609</v>
      </c>
      <c r="D14636">
        <v>4.99</v>
      </c>
      <c r="E14636" s="1">
        <v>38585.747916666667</v>
      </c>
    </row>
    <row r="14637" spans="1:5" x14ac:dyDescent="0.3">
      <c r="A14637">
        <v>14802</v>
      </c>
      <c r="B14637">
        <v>551</v>
      </c>
      <c r="C14637">
        <v>14633</v>
      </c>
      <c r="D14637">
        <v>2.99</v>
      </c>
      <c r="E14637" s="1">
        <v>38585.785416666666</v>
      </c>
    </row>
    <row r="14638" spans="1:5" x14ac:dyDescent="0.3">
      <c r="A14638">
        <v>14803</v>
      </c>
      <c r="B14638">
        <v>551</v>
      </c>
      <c r="C14638">
        <v>14833</v>
      </c>
      <c r="D14638">
        <v>2.99</v>
      </c>
      <c r="E14638" s="1">
        <v>38586.072916666664</v>
      </c>
    </row>
    <row r="14639" spans="1:5" x14ac:dyDescent="0.3">
      <c r="A14639">
        <v>14804</v>
      </c>
      <c r="B14639">
        <v>551</v>
      </c>
      <c r="C14639">
        <v>15377</v>
      </c>
      <c r="D14639">
        <v>4.99</v>
      </c>
      <c r="E14639" s="1">
        <v>38586.931944444441</v>
      </c>
    </row>
    <row r="14640" spans="1:5" x14ac:dyDescent="0.3">
      <c r="A14640">
        <v>14805</v>
      </c>
      <c r="B14640">
        <v>551</v>
      </c>
      <c r="C14640">
        <v>15390</v>
      </c>
      <c r="D14640">
        <v>6.99</v>
      </c>
      <c r="E14640" s="1">
        <v>38586.956250000003</v>
      </c>
    </row>
    <row r="14641" spans="1:5" x14ac:dyDescent="0.3">
      <c r="A14641">
        <v>14806</v>
      </c>
      <c r="B14641">
        <v>552</v>
      </c>
      <c r="C14641">
        <v>174</v>
      </c>
      <c r="D14641">
        <v>0.98999999999999899</v>
      </c>
      <c r="E14641" s="1">
        <v>38498.155555555553</v>
      </c>
    </row>
    <row r="14642" spans="1:5" x14ac:dyDescent="0.3">
      <c r="A14642">
        <v>14807</v>
      </c>
      <c r="B14642">
        <v>552</v>
      </c>
      <c r="C14642">
        <v>2320</v>
      </c>
      <c r="D14642">
        <v>0.98999999999999899</v>
      </c>
      <c r="E14642" s="1">
        <v>38521.39166666667</v>
      </c>
    </row>
    <row r="14643" spans="1:5" x14ac:dyDescent="0.3">
      <c r="A14643">
        <v>14808</v>
      </c>
      <c r="B14643">
        <v>552</v>
      </c>
      <c r="C14643">
        <v>3397</v>
      </c>
      <c r="D14643">
        <v>4.99</v>
      </c>
      <c r="E14643" s="1">
        <v>38524.645833333336</v>
      </c>
    </row>
    <row r="14644" spans="1:5" x14ac:dyDescent="0.3">
      <c r="A14644">
        <v>14809</v>
      </c>
      <c r="B14644">
        <v>552</v>
      </c>
      <c r="C14644">
        <v>4477</v>
      </c>
      <c r="D14644">
        <v>6.99</v>
      </c>
      <c r="E14644" s="1">
        <v>38541.026388888888</v>
      </c>
    </row>
    <row r="14645" spans="1:5" x14ac:dyDescent="0.3">
      <c r="A14645">
        <v>14810</v>
      </c>
      <c r="B14645">
        <v>552</v>
      </c>
      <c r="C14645">
        <v>5213</v>
      </c>
      <c r="D14645">
        <v>7.99</v>
      </c>
      <c r="E14645" s="1">
        <v>38542.48541666667</v>
      </c>
    </row>
    <row r="14646" spans="1:5" x14ac:dyDescent="0.3">
      <c r="A14646">
        <v>14811</v>
      </c>
      <c r="B14646">
        <v>552</v>
      </c>
      <c r="C14646">
        <v>6189</v>
      </c>
      <c r="D14646">
        <v>4.99</v>
      </c>
      <c r="E14646" s="1">
        <v>38544.48333333333</v>
      </c>
    </row>
    <row r="14647" spans="1:5" x14ac:dyDescent="0.3">
      <c r="A14647">
        <v>14812</v>
      </c>
      <c r="B14647">
        <v>552</v>
      </c>
      <c r="C14647">
        <v>7772</v>
      </c>
      <c r="D14647">
        <v>2.99</v>
      </c>
      <c r="E14647" s="1">
        <v>38561.290972222225</v>
      </c>
    </row>
    <row r="14648" spans="1:5" x14ac:dyDescent="0.3">
      <c r="A14648">
        <v>14813</v>
      </c>
      <c r="B14648">
        <v>552</v>
      </c>
      <c r="C14648">
        <v>8085</v>
      </c>
      <c r="D14648">
        <v>2.99</v>
      </c>
      <c r="E14648" s="1">
        <v>38561.759027777778</v>
      </c>
    </row>
    <row r="14649" spans="1:5" x14ac:dyDescent="0.3">
      <c r="A14649">
        <v>14814</v>
      </c>
      <c r="B14649">
        <v>552</v>
      </c>
      <c r="C14649">
        <v>8192</v>
      </c>
      <c r="D14649">
        <v>2.99</v>
      </c>
      <c r="E14649" s="1">
        <v>38561.950694444444</v>
      </c>
    </row>
    <row r="14650" spans="1:5" x14ac:dyDescent="0.3">
      <c r="A14650">
        <v>14815</v>
      </c>
      <c r="B14650">
        <v>552</v>
      </c>
      <c r="C14650">
        <v>8614</v>
      </c>
      <c r="D14650">
        <v>5.99</v>
      </c>
      <c r="E14650" s="1">
        <v>38562.563888888886</v>
      </c>
    </row>
    <row r="14651" spans="1:5" x14ac:dyDescent="0.3">
      <c r="A14651">
        <v>14816</v>
      </c>
      <c r="B14651">
        <v>552</v>
      </c>
      <c r="C14651">
        <v>8894</v>
      </c>
      <c r="D14651">
        <v>4.99</v>
      </c>
      <c r="E14651" s="1">
        <v>38563.033333333333</v>
      </c>
    </row>
    <row r="14652" spans="1:5" x14ac:dyDescent="0.3">
      <c r="A14652">
        <v>14817</v>
      </c>
      <c r="B14652">
        <v>552</v>
      </c>
      <c r="C14652">
        <v>9342</v>
      </c>
      <c r="D14652">
        <v>8.99</v>
      </c>
      <c r="E14652" s="1">
        <v>38563.756249999999</v>
      </c>
    </row>
    <row r="14653" spans="1:5" x14ac:dyDescent="0.3">
      <c r="A14653">
        <v>14818</v>
      </c>
      <c r="B14653">
        <v>552</v>
      </c>
      <c r="C14653">
        <v>11146</v>
      </c>
      <c r="D14653">
        <v>1.99</v>
      </c>
      <c r="E14653" s="1">
        <v>38566.40625</v>
      </c>
    </row>
    <row r="14654" spans="1:5" x14ac:dyDescent="0.3">
      <c r="A14654">
        <v>14819</v>
      </c>
      <c r="B14654">
        <v>552</v>
      </c>
      <c r="C14654">
        <v>11205</v>
      </c>
      <c r="D14654">
        <v>4.99</v>
      </c>
      <c r="E14654" s="1">
        <v>38566.49722222222</v>
      </c>
    </row>
    <row r="14655" spans="1:5" x14ac:dyDescent="0.3">
      <c r="A14655">
        <v>14820</v>
      </c>
      <c r="B14655">
        <v>552</v>
      </c>
      <c r="C14655">
        <v>11300</v>
      </c>
      <c r="D14655">
        <v>7.99</v>
      </c>
      <c r="E14655" s="1">
        <v>38566.650694444441</v>
      </c>
    </row>
    <row r="14656" spans="1:5" x14ac:dyDescent="0.3">
      <c r="A14656">
        <v>14821</v>
      </c>
      <c r="B14656">
        <v>552</v>
      </c>
      <c r="C14656">
        <v>12433</v>
      </c>
      <c r="D14656">
        <v>4.99</v>
      </c>
      <c r="E14656" s="1">
        <v>38582.442361111112</v>
      </c>
    </row>
    <row r="14657" spans="1:5" x14ac:dyDescent="0.3">
      <c r="A14657">
        <v>14822</v>
      </c>
      <c r="B14657">
        <v>552</v>
      </c>
      <c r="C14657">
        <v>12880</v>
      </c>
      <c r="D14657">
        <v>2.99</v>
      </c>
      <c r="E14657" s="1">
        <v>38583.143750000003</v>
      </c>
    </row>
    <row r="14658" spans="1:5" x14ac:dyDescent="0.3">
      <c r="A14658">
        <v>14823</v>
      </c>
      <c r="B14658">
        <v>552</v>
      </c>
      <c r="C14658">
        <v>13574</v>
      </c>
      <c r="D14658">
        <v>2.99</v>
      </c>
      <c r="E14658" s="1">
        <v>38584.215277777781</v>
      </c>
    </row>
    <row r="14659" spans="1:5" x14ac:dyDescent="0.3">
      <c r="A14659">
        <v>14824</v>
      </c>
      <c r="B14659">
        <v>552</v>
      </c>
      <c r="C14659">
        <v>13693</v>
      </c>
      <c r="D14659">
        <v>0.98999999999999899</v>
      </c>
      <c r="E14659" s="1">
        <v>38584.382638888892</v>
      </c>
    </row>
    <row r="14660" spans="1:5" x14ac:dyDescent="0.3">
      <c r="A14660">
        <v>14825</v>
      </c>
      <c r="B14660">
        <v>552</v>
      </c>
      <c r="C14660">
        <v>14724</v>
      </c>
      <c r="D14660">
        <v>4.99</v>
      </c>
      <c r="E14660" s="1">
        <v>38585.911805555559</v>
      </c>
    </row>
    <row r="14661" spans="1:5" x14ac:dyDescent="0.3">
      <c r="A14661">
        <v>14826</v>
      </c>
      <c r="B14661">
        <v>552</v>
      </c>
      <c r="C14661">
        <v>15700</v>
      </c>
      <c r="D14661">
        <v>2.99</v>
      </c>
      <c r="E14661" s="1">
        <v>38587.431250000001</v>
      </c>
    </row>
    <row r="14662" spans="1:5" x14ac:dyDescent="0.3">
      <c r="A14662">
        <v>14827</v>
      </c>
      <c r="B14662">
        <v>553</v>
      </c>
      <c r="C14662">
        <v>789</v>
      </c>
      <c r="D14662">
        <v>4.99</v>
      </c>
      <c r="E14662" s="1">
        <v>38501.678472222222</v>
      </c>
    </row>
    <row r="14663" spans="1:5" x14ac:dyDescent="0.3">
      <c r="A14663">
        <v>14828</v>
      </c>
      <c r="B14663">
        <v>553</v>
      </c>
      <c r="C14663">
        <v>1862</v>
      </c>
      <c r="D14663">
        <v>3.99</v>
      </c>
      <c r="E14663" s="1">
        <v>38520.061805555553</v>
      </c>
    </row>
    <row r="14664" spans="1:5" x14ac:dyDescent="0.3">
      <c r="A14664">
        <v>14829</v>
      </c>
      <c r="B14664">
        <v>553</v>
      </c>
      <c r="C14664">
        <v>2460</v>
      </c>
      <c r="D14664">
        <v>8.99</v>
      </c>
      <c r="E14664" s="1">
        <v>38521.82916666667</v>
      </c>
    </row>
    <row r="14665" spans="1:5" x14ac:dyDescent="0.3">
      <c r="A14665">
        <v>14830</v>
      </c>
      <c r="B14665">
        <v>553</v>
      </c>
      <c r="C14665">
        <v>3103</v>
      </c>
      <c r="D14665">
        <v>6.99</v>
      </c>
      <c r="E14665" s="1">
        <v>38523.706944444442</v>
      </c>
    </row>
    <row r="14666" spans="1:5" x14ac:dyDescent="0.3">
      <c r="A14666">
        <v>14831</v>
      </c>
      <c r="B14666">
        <v>553</v>
      </c>
      <c r="C14666">
        <v>3495</v>
      </c>
      <c r="D14666">
        <v>6.99</v>
      </c>
      <c r="E14666" s="1">
        <v>38538.993055555555</v>
      </c>
    </row>
    <row r="14667" spans="1:5" x14ac:dyDescent="0.3">
      <c r="A14667">
        <v>14832</v>
      </c>
      <c r="B14667">
        <v>553</v>
      </c>
      <c r="C14667">
        <v>3793</v>
      </c>
      <c r="D14667">
        <v>4.99</v>
      </c>
      <c r="E14667" s="1">
        <v>38539.605555555558</v>
      </c>
    </row>
    <row r="14668" spans="1:5" x14ac:dyDescent="0.3">
      <c r="A14668">
        <v>14833</v>
      </c>
      <c r="B14668">
        <v>553</v>
      </c>
      <c r="C14668">
        <v>3859</v>
      </c>
      <c r="D14668">
        <v>2.99</v>
      </c>
      <c r="E14668" s="1">
        <v>38539.720833333333</v>
      </c>
    </row>
    <row r="14669" spans="1:5" x14ac:dyDescent="0.3">
      <c r="A14669">
        <v>14834</v>
      </c>
      <c r="B14669">
        <v>553</v>
      </c>
      <c r="C14669">
        <v>3890</v>
      </c>
      <c r="D14669">
        <v>4.99</v>
      </c>
      <c r="E14669" s="1">
        <v>38539.790277777778</v>
      </c>
    </row>
    <row r="14670" spans="1:5" x14ac:dyDescent="0.3">
      <c r="A14670">
        <v>14835</v>
      </c>
      <c r="B14670">
        <v>553</v>
      </c>
      <c r="C14670">
        <v>3891</v>
      </c>
      <c r="D14670">
        <v>4.99</v>
      </c>
      <c r="E14670" s="1">
        <v>38539.790277777778</v>
      </c>
    </row>
    <row r="14671" spans="1:5" x14ac:dyDescent="0.3">
      <c r="A14671">
        <v>14836</v>
      </c>
      <c r="B14671">
        <v>553</v>
      </c>
      <c r="C14671">
        <v>3942</v>
      </c>
      <c r="D14671">
        <v>4.99</v>
      </c>
      <c r="E14671" s="1">
        <v>38539.88958333333</v>
      </c>
    </row>
    <row r="14672" spans="1:5" x14ac:dyDescent="0.3">
      <c r="A14672">
        <v>14837</v>
      </c>
      <c r="B14672">
        <v>553</v>
      </c>
      <c r="C14672">
        <v>4257</v>
      </c>
      <c r="D14672">
        <v>4.99</v>
      </c>
      <c r="E14672" s="1">
        <v>38540.595833333333</v>
      </c>
    </row>
    <row r="14673" spans="1:5" x14ac:dyDescent="0.3">
      <c r="A14673">
        <v>14838</v>
      </c>
      <c r="B14673">
        <v>553</v>
      </c>
      <c r="C14673">
        <v>4662</v>
      </c>
      <c r="D14673">
        <v>0.98999999999999899</v>
      </c>
      <c r="E14673" s="1">
        <v>38541.415277777778</v>
      </c>
    </row>
    <row r="14674" spans="1:5" x14ac:dyDescent="0.3">
      <c r="A14674">
        <v>14839</v>
      </c>
      <c r="B14674">
        <v>553</v>
      </c>
      <c r="C14674">
        <v>4845</v>
      </c>
      <c r="D14674">
        <v>4.99</v>
      </c>
      <c r="E14674" s="1">
        <v>38541.769444444442</v>
      </c>
    </row>
    <row r="14675" spans="1:5" x14ac:dyDescent="0.3">
      <c r="A14675">
        <v>14840</v>
      </c>
      <c r="B14675">
        <v>553</v>
      </c>
      <c r="C14675">
        <v>4941</v>
      </c>
      <c r="D14675">
        <v>3.99</v>
      </c>
      <c r="E14675" s="1">
        <v>38541.943749999999</v>
      </c>
    </row>
    <row r="14676" spans="1:5" x14ac:dyDescent="0.3">
      <c r="A14676">
        <v>14841</v>
      </c>
      <c r="B14676">
        <v>553</v>
      </c>
      <c r="C14676">
        <v>6069</v>
      </c>
      <c r="D14676">
        <v>2.99</v>
      </c>
      <c r="E14676" s="1">
        <v>38544.197222222225</v>
      </c>
    </row>
    <row r="14677" spans="1:5" x14ac:dyDescent="0.3">
      <c r="A14677">
        <v>14842</v>
      </c>
      <c r="B14677">
        <v>553</v>
      </c>
      <c r="C14677">
        <v>6657</v>
      </c>
      <c r="D14677">
        <v>0.98999999999999899</v>
      </c>
      <c r="E14677" s="1">
        <v>38545.46597222222</v>
      </c>
    </row>
    <row r="14678" spans="1:5" x14ac:dyDescent="0.3">
      <c r="A14678">
        <v>14843</v>
      </c>
      <c r="B14678">
        <v>553</v>
      </c>
      <c r="C14678">
        <v>6812</v>
      </c>
      <c r="D14678">
        <v>6.99</v>
      </c>
      <c r="E14678" s="1">
        <v>38545.752083333333</v>
      </c>
    </row>
    <row r="14679" spans="1:5" x14ac:dyDescent="0.3">
      <c r="A14679">
        <v>14844</v>
      </c>
      <c r="B14679">
        <v>553</v>
      </c>
      <c r="C14679">
        <v>7890</v>
      </c>
      <c r="D14679">
        <v>4.99</v>
      </c>
      <c r="E14679" s="1">
        <v>38561.446527777778</v>
      </c>
    </row>
    <row r="14680" spans="1:5" x14ac:dyDescent="0.3">
      <c r="A14680">
        <v>14845</v>
      </c>
      <c r="B14680">
        <v>553</v>
      </c>
      <c r="C14680">
        <v>9272</v>
      </c>
      <c r="D14680">
        <v>4.99</v>
      </c>
      <c r="E14680" s="1">
        <v>38563.628472222219</v>
      </c>
    </row>
    <row r="14681" spans="1:5" x14ac:dyDescent="0.3">
      <c r="A14681">
        <v>14846</v>
      </c>
      <c r="B14681">
        <v>553</v>
      </c>
      <c r="C14681">
        <v>9601</v>
      </c>
      <c r="D14681">
        <v>2.99</v>
      </c>
      <c r="E14681" s="1">
        <v>38564.154166666667</v>
      </c>
    </row>
    <row r="14682" spans="1:5" x14ac:dyDescent="0.3">
      <c r="A14682">
        <v>14847</v>
      </c>
      <c r="B14682">
        <v>553</v>
      </c>
      <c r="C14682">
        <v>11710</v>
      </c>
      <c r="D14682">
        <v>4.99</v>
      </c>
      <c r="E14682" s="1">
        <v>38581.311805555553</v>
      </c>
    </row>
    <row r="14683" spans="1:5" x14ac:dyDescent="0.3">
      <c r="A14683">
        <v>14848</v>
      </c>
      <c r="B14683">
        <v>553</v>
      </c>
      <c r="C14683">
        <v>13972</v>
      </c>
      <c r="D14683">
        <v>2.99</v>
      </c>
      <c r="E14683" s="1">
        <v>38584.786111111112</v>
      </c>
    </row>
    <row r="14684" spans="1:5" x14ac:dyDescent="0.3">
      <c r="A14684">
        <v>14849</v>
      </c>
      <c r="B14684">
        <v>553</v>
      </c>
      <c r="C14684">
        <v>15042</v>
      </c>
      <c r="D14684">
        <v>4.99</v>
      </c>
      <c r="E14684" s="1">
        <v>38586.407638888886</v>
      </c>
    </row>
    <row r="14685" spans="1:5" x14ac:dyDescent="0.3">
      <c r="A14685">
        <v>14850</v>
      </c>
      <c r="B14685">
        <v>553</v>
      </c>
      <c r="C14685">
        <v>15506</v>
      </c>
      <c r="D14685">
        <v>0.98999999999999899</v>
      </c>
      <c r="E14685" s="1">
        <v>38587.116666666669</v>
      </c>
    </row>
    <row r="14686" spans="1:5" x14ac:dyDescent="0.3">
      <c r="A14686">
        <v>14851</v>
      </c>
      <c r="B14686">
        <v>554</v>
      </c>
      <c r="C14686">
        <v>607</v>
      </c>
      <c r="D14686">
        <v>2.99</v>
      </c>
      <c r="E14686" s="1">
        <v>38500.626388888886</v>
      </c>
    </row>
    <row r="14687" spans="1:5" x14ac:dyDescent="0.3">
      <c r="A14687">
        <v>14852</v>
      </c>
      <c r="B14687">
        <v>554</v>
      </c>
      <c r="C14687">
        <v>817</v>
      </c>
      <c r="D14687">
        <v>2.99</v>
      </c>
      <c r="E14687" s="1">
        <v>38501.86041666667</v>
      </c>
    </row>
    <row r="14688" spans="1:5" x14ac:dyDescent="0.3">
      <c r="A14688">
        <v>14853</v>
      </c>
      <c r="B14688">
        <v>554</v>
      </c>
      <c r="C14688">
        <v>1959</v>
      </c>
      <c r="D14688">
        <v>4.99</v>
      </c>
      <c r="E14688" s="1">
        <v>38520.370833333334</v>
      </c>
    </row>
    <row r="14689" spans="1:5" x14ac:dyDescent="0.3">
      <c r="A14689">
        <v>14854</v>
      </c>
      <c r="B14689">
        <v>554</v>
      </c>
      <c r="C14689">
        <v>2279</v>
      </c>
      <c r="D14689">
        <v>6.99</v>
      </c>
      <c r="E14689" s="1">
        <v>38521.276388888888</v>
      </c>
    </row>
    <row r="14690" spans="1:5" x14ac:dyDescent="0.3">
      <c r="A14690">
        <v>14855</v>
      </c>
      <c r="B14690">
        <v>554</v>
      </c>
      <c r="C14690">
        <v>3278</v>
      </c>
      <c r="D14690">
        <v>2.99</v>
      </c>
      <c r="E14690" s="1">
        <v>38524.236805555556</v>
      </c>
    </row>
    <row r="14691" spans="1:5" x14ac:dyDescent="0.3">
      <c r="A14691">
        <v>14856</v>
      </c>
      <c r="B14691">
        <v>554</v>
      </c>
      <c r="C14691">
        <v>3312</v>
      </c>
      <c r="D14691">
        <v>6.99</v>
      </c>
      <c r="E14691" s="1">
        <v>38524.336805555555</v>
      </c>
    </row>
    <row r="14692" spans="1:5" x14ac:dyDescent="0.3">
      <c r="A14692">
        <v>14857</v>
      </c>
      <c r="B14692">
        <v>554</v>
      </c>
      <c r="C14692">
        <v>4902</v>
      </c>
      <c r="D14692">
        <v>4.99</v>
      </c>
      <c r="E14692" s="1">
        <v>38541.867361111108</v>
      </c>
    </row>
    <row r="14693" spans="1:5" x14ac:dyDescent="0.3">
      <c r="A14693">
        <v>14858</v>
      </c>
      <c r="B14693">
        <v>554</v>
      </c>
      <c r="C14693">
        <v>5527</v>
      </c>
      <c r="D14693">
        <v>2.99</v>
      </c>
      <c r="E14693" s="1">
        <v>38543.087500000001</v>
      </c>
    </row>
    <row r="14694" spans="1:5" x14ac:dyDescent="0.3">
      <c r="A14694">
        <v>14859</v>
      </c>
      <c r="B14694">
        <v>554</v>
      </c>
      <c r="C14694">
        <v>5968</v>
      </c>
      <c r="D14694">
        <v>5.99</v>
      </c>
      <c r="E14694" s="1">
        <v>38544.002083333333</v>
      </c>
    </row>
    <row r="14695" spans="1:5" x14ac:dyDescent="0.3">
      <c r="A14695">
        <v>14860</v>
      </c>
      <c r="B14695">
        <v>554</v>
      </c>
      <c r="C14695">
        <v>6144</v>
      </c>
      <c r="D14695">
        <v>2.99</v>
      </c>
      <c r="E14695" s="1">
        <v>38544.376388888886</v>
      </c>
    </row>
    <row r="14696" spans="1:5" x14ac:dyDescent="0.3">
      <c r="A14696">
        <v>14861</v>
      </c>
      <c r="B14696">
        <v>554</v>
      </c>
      <c r="C14696">
        <v>10612</v>
      </c>
      <c r="D14696">
        <v>6.99</v>
      </c>
      <c r="E14696" s="1">
        <v>38565.621527777781</v>
      </c>
    </row>
    <row r="14697" spans="1:5" x14ac:dyDescent="0.3">
      <c r="A14697">
        <v>14862</v>
      </c>
      <c r="B14697">
        <v>554</v>
      </c>
      <c r="C14697">
        <v>10829</v>
      </c>
      <c r="D14697">
        <v>7.99</v>
      </c>
      <c r="E14697" s="1">
        <v>38565.970138888886</v>
      </c>
    </row>
    <row r="14698" spans="1:5" x14ac:dyDescent="0.3">
      <c r="A14698">
        <v>14863</v>
      </c>
      <c r="B14698">
        <v>554</v>
      </c>
      <c r="C14698">
        <v>11589</v>
      </c>
      <c r="D14698">
        <v>9.99</v>
      </c>
      <c r="E14698" s="1">
        <v>38581.102777777778</v>
      </c>
    </row>
    <row r="14699" spans="1:5" x14ac:dyDescent="0.3">
      <c r="A14699">
        <v>14864</v>
      </c>
      <c r="B14699">
        <v>554</v>
      </c>
      <c r="C14699">
        <v>11873</v>
      </c>
      <c r="D14699">
        <v>0.98999999999999899</v>
      </c>
      <c r="E14699" s="1">
        <v>38581.593055555553</v>
      </c>
    </row>
    <row r="14700" spans="1:5" x14ac:dyDescent="0.3">
      <c r="A14700">
        <v>14865</v>
      </c>
      <c r="B14700">
        <v>554</v>
      </c>
      <c r="C14700">
        <v>12010</v>
      </c>
      <c r="D14700">
        <v>8.99</v>
      </c>
      <c r="E14700" s="1">
        <v>38581.803472222222</v>
      </c>
    </row>
    <row r="14701" spans="1:5" x14ac:dyDescent="0.3">
      <c r="A14701">
        <v>14866</v>
      </c>
      <c r="B14701">
        <v>554</v>
      </c>
      <c r="C14701">
        <v>12014</v>
      </c>
      <c r="D14701">
        <v>0.98999999999999899</v>
      </c>
      <c r="E14701" s="1">
        <v>38581.811805555553</v>
      </c>
    </row>
    <row r="14702" spans="1:5" x14ac:dyDescent="0.3">
      <c r="A14702">
        <v>14867</v>
      </c>
      <c r="B14702">
        <v>554</v>
      </c>
      <c r="C14702">
        <v>13139</v>
      </c>
      <c r="D14702">
        <v>4.99</v>
      </c>
      <c r="E14702" s="1">
        <v>38583.522222222222</v>
      </c>
    </row>
    <row r="14703" spans="1:5" x14ac:dyDescent="0.3">
      <c r="A14703">
        <v>14868</v>
      </c>
      <c r="B14703">
        <v>554</v>
      </c>
      <c r="C14703">
        <v>14015</v>
      </c>
      <c r="D14703">
        <v>2.99</v>
      </c>
      <c r="E14703" s="1">
        <v>38584.865972222222</v>
      </c>
    </row>
    <row r="14704" spans="1:5" x14ac:dyDescent="0.3">
      <c r="A14704">
        <v>14869</v>
      </c>
      <c r="B14704">
        <v>554</v>
      </c>
      <c r="C14704">
        <v>14098</v>
      </c>
      <c r="D14704">
        <v>3.99</v>
      </c>
      <c r="E14704" s="1">
        <v>38585.020833333336</v>
      </c>
    </row>
    <row r="14705" spans="1:5" x14ac:dyDescent="0.3">
      <c r="A14705">
        <v>14870</v>
      </c>
      <c r="B14705">
        <v>554</v>
      </c>
      <c r="C14705">
        <v>14469</v>
      </c>
      <c r="D14705">
        <v>0.98999999999999899</v>
      </c>
      <c r="E14705" s="1">
        <v>38585.546527777777</v>
      </c>
    </row>
    <row r="14706" spans="1:5" x14ac:dyDescent="0.3">
      <c r="A14706">
        <v>14871</v>
      </c>
      <c r="B14706">
        <v>554</v>
      </c>
      <c r="C14706">
        <v>14626</v>
      </c>
      <c r="D14706">
        <v>2.99</v>
      </c>
      <c r="E14706" s="1">
        <v>38585.774305555555</v>
      </c>
    </row>
    <row r="14707" spans="1:5" x14ac:dyDescent="0.3">
      <c r="A14707">
        <v>14872</v>
      </c>
      <c r="B14707">
        <v>554</v>
      </c>
      <c r="C14707">
        <v>15690</v>
      </c>
      <c r="D14707">
        <v>4.99</v>
      </c>
      <c r="E14707" s="1">
        <v>38587.411805555559</v>
      </c>
    </row>
    <row r="14708" spans="1:5" x14ac:dyDescent="0.3">
      <c r="A14708">
        <v>14873</v>
      </c>
      <c r="B14708">
        <v>555</v>
      </c>
      <c r="C14708">
        <v>3232</v>
      </c>
      <c r="D14708">
        <v>1.99</v>
      </c>
      <c r="E14708" s="1">
        <v>38524.104166666664</v>
      </c>
    </row>
    <row r="14709" spans="1:5" x14ac:dyDescent="0.3">
      <c r="A14709">
        <v>14874</v>
      </c>
      <c r="B14709">
        <v>555</v>
      </c>
      <c r="C14709">
        <v>4875</v>
      </c>
      <c r="D14709">
        <v>2.99</v>
      </c>
      <c r="E14709" s="1">
        <v>38541.808333333334</v>
      </c>
    </row>
    <row r="14710" spans="1:5" x14ac:dyDescent="0.3">
      <c r="A14710">
        <v>14875</v>
      </c>
      <c r="B14710">
        <v>555</v>
      </c>
      <c r="C14710">
        <v>8161</v>
      </c>
      <c r="D14710">
        <v>0.98999999999999899</v>
      </c>
      <c r="E14710" s="1">
        <v>38561.882638888892</v>
      </c>
    </row>
    <row r="14711" spans="1:5" x14ac:dyDescent="0.3">
      <c r="A14711">
        <v>14876</v>
      </c>
      <c r="B14711">
        <v>555</v>
      </c>
      <c r="C14711">
        <v>8245</v>
      </c>
      <c r="D14711">
        <v>3.99</v>
      </c>
      <c r="E14711" s="1">
        <v>38562.025694444441</v>
      </c>
    </row>
    <row r="14712" spans="1:5" x14ac:dyDescent="0.3">
      <c r="A14712">
        <v>14877</v>
      </c>
      <c r="B14712">
        <v>555</v>
      </c>
      <c r="C14712">
        <v>9299</v>
      </c>
      <c r="D14712">
        <v>5.99</v>
      </c>
      <c r="E14712" s="1">
        <v>38563.688888888886</v>
      </c>
    </row>
    <row r="14713" spans="1:5" x14ac:dyDescent="0.3">
      <c r="A14713">
        <v>14878</v>
      </c>
      <c r="B14713">
        <v>555</v>
      </c>
      <c r="C14713">
        <v>9990</v>
      </c>
      <c r="D14713">
        <v>7.99</v>
      </c>
      <c r="E14713" s="1">
        <v>38564.724999999999</v>
      </c>
    </row>
    <row r="14714" spans="1:5" x14ac:dyDescent="0.3">
      <c r="A14714">
        <v>14879</v>
      </c>
      <c r="B14714">
        <v>555</v>
      </c>
      <c r="C14714">
        <v>10076</v>
      </c>
      <c r="D14714">
        <v>7.99</v>
      </c>
      <c r="E14714" s="1">
        <v>38564.833333333336</v>
      </c>
    </row>
    <row r="14715" spans="1:5" x14ac:dyDescent="0.3">
      <c r="A14715">
        <v>14880</v>
      </c>
      <c r="B14715">
        <v>555</v>
      </c>
      <c r="C14715">
        <v>10921</v>
      </c>
      <c r="D14715">
        <v>3.99</v>
      </c>
      <c r="E14715" s="1">
        <v>38566.093055555553</v>
      </c>
    </row>
    <row r="14716" spans="1:5" x14ac:dyDescent="0.3">
      <c r="A14716">
        <v>14881</v>
      </c>
      <c r="B14716">
        <v>555</v>
      </c>
      <c r="C14716">
        <v>11168</v>
      </c>
      <c r="D14716">
        <v>4.99</v>
      </c>
      <c r="E14716" s="1">
        <v>38566.429861111108</v>
      </c>
    </row>
    <row r="14717" spans="1:5" x14ac:dyDescent="0.3">
      <c r="A14717">
        <v>14882</v>
      </c>
      <c r="B14717">
        <v>555</v>
      </c>
      <c r="C14717">
        <v>11718</v>
      </c>
      <c r="D14717">
        <v>4.99</v>
      </c>
      <c r="E14717" s="1">
        <v>38581.322222222225</v>
      </c>
    </row>
    <row r="14718" spans="1:5" x14ac:dyDescent="0.3">
      <c r="A14718">
        <v>14883</v>
      </c>
      <c r="B14718">
        <v>555</v>
      </c>
      <c r="C14718">
        <v>11747</v>
      </c>
      <c r="D14718">
        <v>2.99</v>
      </c>
      <c r="E14718" s="1">
        <v>38581.377083333333</v>
      </c>
    </row>
    <row r="14719" spans="1:5" x14ac:dyDescent="0.3">
      <c r="A14719">
        <v>14884</v>
      </c>
      <c r="B14719">
        <v>555</v>
      </c>
      <c r="C14719">
        <v>12091</v>
      </c>
      <c r="D14719">
        <v>4.99</v>
      </c>
      <c r="E14719" s="1">
        <v>38581.931944444441</v>
      </c>
    </row>
    <row r="14720" spans="1:5" x14ac:dyDescent="0.3">
      <c r="A14720">
        <v>14885</v>
      </c>
      <c r="B14720">
        <v>555</v>
      </c>
      <c r="C14720">
        <v>12150</v>
      </c>
      <c r="D14720">
        <v>2.99</v>
      </c>
      <c r="E14720" s="1">
        <v>38582.009027777778</v>
      </c>
    </row>
    <row r="14721" spans="1:5" x14ac:dyDescent="0.3">
      <c r="A14721">
        <v>14886</v>
      </c>
      <c r="B14721">
        <v>555</v>
      </c>
      <c r="C14721">
        <v>12182</v>
      </c>
      <c r="D14721">
        <v>2.99</v>
      </c>
      <c r="E14721" s="1">
        <v>38582.0625</v>
      </c>
    </row>
    <row r="14722" spans="1:5" x14ac:dyDescent="0.3">
      <c r="A14722">
        <v>14887</v>
      </c>
      <c r="B14722">
        <v>555</v>
      </c>
      <c r="C14722">
        <v>12388</v>
      </c>
      <c r="D14722">
        <v>2.99</v>
      </c>
      <c r="E14722" s="1">
        <v>38582.366666666669</v>
      </c>
    </row>
    <row r="14723" spans="1:5" x14ac:dyDescent="0.3">
      <c r="A14723">
        <v>14888</v>
      </c>
      <c r="B14723">
        <v>555</v>
      </c>
      <c r="C14723">
        <v>12883</v>
      </c>
      <c r="D14723">
        <v>4.99</v>
      </c>
      <c r="E14723" s="1">
        <v>38583.147916666669</v>
      </c>
    </row>
    <row r="14724" spans="1:5" x14ac:dyDescent="0.3">
      <c r="A14724">
        <v>14889</v>
      </c>
      <c r="B14724">
        <v>555</v>
      </c>
      <c r="C14724">
        <v>15102</v>
      </c>
      <c r="D14724">
        <v>6.99</v>
      </c>
      <c r="E14724" s="1">
        <v>38586.498611111114</v>
      </c>
    </row>
    <row r="14725" spans="1:5" x14ac:dyDescent="0.3">
      <c r="A14725">
        <v>14890</v>
      </c>
      <c r="B14725">
        <v>556</v>
      </c>
      <c r="C14725">
        <v>184</v>
      </c>
      <c r="D14725">
        <v>0.98999999999999899</v>
      </c>
      <c r="E14725" s="1">
        <v>38498.228472222225</v>
      </c>
    </row>
    <row r="14726" spans="1:5" x14ac:dyDescent="0.3">
      <c r="A14726">
        <v>14891</v>
      </c>
      <c r="B14726">
        <v>556</v>
      </c>
      <c r="C14726">
        <v>772</v>
      </c>
      <c r="D14726">
        <v>5.99</v>
      </c>
      <c r="E14726" s="1">
        <v>38501.547222222223</v>
      </c>
    </row>
    <row r="14727" spans="1:5" x14ac:dyDescent="0.3">
      <c r="A14727">
        <v>14892</v>
      </c>
      <c r="B14727">
        <v>556</v>
      </c>
      <c r="C14727">
        <v>1083</v>
      </c>
      <c r="D14727">
        <v>3.99</v>
      </c>
      <c r="E14727" s="1">
        <v>38503.461111111108</v>
      </c>
    </row>
    <row r="14728" spans="1:5" x14ac:dyDescent="0.3">
      <c r="A14728">
        <v>14893</v>
      </c>
      <c r="B14728">
        <v>556</v>
      </c>
      <c r="C14728">
        <v>2092</v>
      </c>
      <c r="D14728">
        <v>6.99</v>
      </c>
      <c r="E14728" s="1">
        <v>38520.758333333331</v>
      </c>
    </row>
    <row r="14729" spans="1:5" x14ac:dyDescent="0.3">
      <c r="A14729">
        <v>14894</v>
      </c>
      <c r="B14729">
        <v>556</v>
      </c>
      <c r="C14729">
        <v>2593</v>
      </c>
      <c r="D14729">
        <v>5.99</v>
      </c>
      <c r="E14729" s="1">
        <v>38522.236111111109</v>
      </c>
    </row>
    <row r="14730" spans="1:5" x14ac:dyDescent="0.3">
      <c r="A14730">
        <v>14895</v>
      </c>
      <c r="B14730">
        <v>556</v>
      </c>
      <c r="C14730">
        <v>2986</v>
      </c>
      <c r="D14730">
        <v>0.98999999999999899</v>
      </c>
      <c r="E14730" s="1">
        <v>38523.368055555555</v>
      </c>
    </row>
    <row r="14731" spans="1:5" x14ac:dyDescent="0.3">
      <c r="A14731">
        <v>14896</v>
      </c>
      <c r="B14731">
        <v>556</v>
      </c>
      <c r="C14731">
        <v>3093</v>
      </c>
      <c r="D14731">
        <v>4.99</v>
      </c>
      <c r="E14731" s="1">
        <v>38523.67083333333</v>
      </c>
    </row>
    <row r="14732" spans="1:5" x14ac:dyDescent="0.3">
      <c r="A14732">
        <v>14897</v>
      </c>
      <c r="B14732">
        <v>556</v>
      </c>
      <c r="C14732">
        <v>3438</v>
      </c>
      <c r="D14732">
        <v>6.99</v>
      </c>
      <c r="E14732" s="1">
        <v>38524.813194444447</v>
      </c>
    </row>
    <row r="14733" spans="1:5" x14ac:dyDescent="0.3">
      <c r="A14733">
        <v>14898</v>
      </c>
      <c r="B14733">
        <v>556</v>
      </c>
      <c r="C14733">
        <v>4719</v>
      </c>
      <c r="D14733">
        <v>2.99</v>
      </c>
      <c r="E14733" s="1">
        <v>38541.522916666669</v>
      </c>
    </row>
    <row r="14734" spans="1:5" x14ac:dyDescent="0.3">
      <c r="A14734">
        <v>14899</v>
      </c>
      <c r="B14734">
        <v>556</v>
      </c>
      <c r="C14734">
        <v>4839</v>
      </c>
      <c r="D14734">
        <v>3.99</v>
      </c>
      <c r="E14734" s="1">
        <v>38541.759027777778</v>
      </c>
    </row>
    <row r="14735" spans="1:5" x14ac:dyDescent="0.3">
      <c r="A14735">
        <v>14900</v>
      </c>
      <c r="B14735">
        <v>556</v>
      </c>
      <c r="C14735">
        <v>4846</v>
      </c>
      <c r="D14735">
        <v>0.98999999999999899</v>
      </c>
      <c r="E14735" s="1">
        <v>38541.770138888889</v>
      </c>
    </row>
    <row r="14736" spans="1:5" x14ac:dyDescent="0.3">
      <c r="A14736">
        <v>14901</v>
      </c>
      <c r="B14736">
        <v>556</v>
      </c>
      <c r="C14736">
        <v>5722</v>
      </c>
      <c r="D14736">
        <v>0.98999999999999899</v>
      </c>
      <c r="E14736" s="1">
        <v>38543.465277777781</v>
      </c>
    </row>
    <row r="14737" spans="1:5" x14ac:dyDescent="0.3">
      <c r="A14737">
        <v>14902</v>
      </c>
      <c r="B14737">
        <v>556</v>
      </c>
      <c r="C14737">
        <v>6484</v>
      </c>
      <c r="D14737">
        <v>2.99</v>
      </c>
      <c r="E14737" s="1">
        <v>38545.086111111108</v>
      </c>
    </row>
    <row r="14738" spans="1:5" x14ac:dyDescent="0.3">
      <c r="A14738">
        <v>14903</v>
      </c>
      <c r="B14738">
        <v>556</v>
      </c>
      <c r="C14738">
        <v>8909</v>
      </c>
      <c r="D14738">
        <v>5.99</v>
      </c>
      <c r="E14738" s="1">
        <v>38563.061111111114</v>
      </c>
    </row>
    <row r="14739" spans="1:5" x14ac:dyDescent="0.3">
      <c r="A14739">
        <v>14904</v>
      </c>
      <c r="B14739">
        <v>556</v>
      </c>
      <c r="C14739">
        <v>10106</v>
      </c>
      <c r="D14739">
        <v>4.99</v>
      </c>
      <c r="E14739" s="1">
        <v>38564.875</v>
      </c>
    </row>
    <row r="14740" spans="1:5" x14ac:dyDescent="0.3">
      <c r="A14740">
        <v>14905</v>
      </c>
      <c r="B14740">
        <v>556</v>
      </c>
      <c r="C14740">
        <v>10518</v>
      </c>
      <c r="D14740">
        <v>6.99</v>
      </c>
      <c r="E14740" s="1">
        <v>38565.488888888889</v>
      </c>
    </row>
    <row r="14741" spans="1:5" x14ac:dyDescent="0.3">
      <c r="A14741">
        <v>14906</v>
      </c>
      <c r="B14741">
        <v>556</v>
      </c>
      <c r="C14741">
        <v>11466</v>
      </c>
      <c r="D14741">
        <v>1.99</v>
      </c>
      <c r="E14741" s="1">
        <v>38566.906944444447</v>
      </c>
    </row>
    <row r="14742" spans="1:5" x14ac:dyDescent="0.3">
      <c r="A14742">
        <v>14907</v>
      </c>
      <c r="B14742">
        <v>556</v>
      </c>
      <c r="C14742">
        <v>11804</v>
      </c>
      <c r="D14742">
        <v>3.99</v>
      </c>
      <c r="E14742" s="1">
        <v>38581.487500000003</v>
      </c>
    </row>
    <row r="14743" spans="1:5" x14ac:dyDescent="0.3">
      <c r="A14743">
        <v>14908</v>
      </c>
      <c r="B14743">
        <v>556</v>
      </c>
      <c r="C14743">
        <v>12045</v>
      </c>
      <c r="D14743">
        <v>4.99</v>
      </c>
      <c r="E14743" s="1">
        <v>38581.861111111109</v>
      </c>
    </row>
    <row r="14744" spans="1:5" x14ac:dyDescent="0.3">
      <c r="A14744">
        <v>14909</v>
      </c>
      <c r="B14744">
        <v>556</v>
      </c>
      <c r="C14744">
        <v>14176</v>
      </c>
      <c r="D14744">
        <v>2.99</v>
      </c>
      <c r="E14744" s="1">
        <v>38585.131249999999</v>
      </c>
    </row>
    <row r="14745" spans="1:5" x14ac:dyDescent="0.3">
      <c r="A14745">
        <v>14910</v>
      </c>
      <c r="B14745">
        <v>556</v>
      </c>
      <c r="C14745">
        <v>15568</v>
      </c>
      <c r="D14745">
        <v>2.99</v>
      </c>
      <c r="E14745" s="1">
        <v>38587.224999999999</v>
      </c>
    </row>
    <row r="14746" spans="1:5" x14ac:dyDescent="0.3">
      <c r="A14746">
        <v>14911</v>
      </c>
      <c r="B14746">
        <v>557</v>
      </c>
      <c r="C14746">
        <v>467</v>
      </c>
      <c r="D14746">
        <v>4.99</v>
      </c>
      <c r="E14746" s="1">
        <v>38499.881944444445</v>
      </c>
    </row>
    <row r="14747" spans="1:5" x14ac:dyDescent="0.3">
      <c r="A14747">
        <v>14912</v>
      </c>
      <c r="B14747">
        <v>557</v>
      </c>
      <c r="C14747">
        <v>478</v>
      </c>
      <c r="D14747">
        <v>4.99</v>
      </c>
      <c r="E14747" s="1">
        <v>38499.943055555559</v>
      </c>
    </row>
    <row r="14748" spans="1:5" x14ac:dyDescent="0.3">
      <c r="A14748">
        <v>14913</v>
      </c>
      <c r="B14748">
        <v>557</v>
      </c>
      <c r="C14748">
        <v>1666</v>
      </c>
      <c r="D14748">
        <v>0.98999999999999899</v>
      </c>
      <c r="E14748" s="1">
        <v>38519.428472222222</v>
      </c>
    </row>
    <row r="14749" spans="1:5" x14ac:dyDescent="0.3">
      <c r="A14749">
        <v>14914</v>
      </c>
      <c r="B14749">
        <v>557</v>
      </c>
      <c r="C14749">
        <v>2988</v>
      </c>
      <c r="D14749">
        <v>6.99</v>
      </c>
      <c r="E14749" s="1">
        <v>38523.374305555553</v>
      </c>
    </row>
    <row r="14750" spans="1:5" x14ac:dyDescent="0.3">
      <c r="A14750">
        <v>14915</v>
      </c>
      <c r="B14750">
        <v>557</v>
      </c>
      <c r="C14750">
        <v>3050</v>
      </c>
      <c r="D14750">
        <v>3.99</v>
      </c>
      <c r="E14750" s="1">
        <v>38523.543749999997</v>
      </c>
    </row>
    <row r="14751" spans="1:5" x14ac:dyDescent="0.3">
      <c r="A14751">
        <v>14916</v>
      </c>
      <c r="B14751">
        <v>557</v>
      </c>
      <c r="C14751">
        <v>4651</v>
      </c>
      <c r="D14751">
        <v>0.98999999999999899</v>
      </c>
      <c r="E14751" s="1">
        <v>38541.402083333334</v>
      </c>
    </row>
    <row r="14752" spans="1:5" x14ac:dyDescent="0.3">
      <c r="A14752">
        <v>14917</v>
      </c>
      <c r="B14752">
        <v>557</v>
      </c>
      <c r="C14752">
        <v>4851</v>
      </c>
      <c r="D14752">
        <v>1.99</v>
      </c>
      <c r="E14752" s="1">
        <v>38541.777777777781</v>
      </c>
    </row>
    <row r="14753" spans="1:5" x14ac:dyDescent="0.3">
      <c r="A14753">
        <v>14918</v>
      </c>
      <c r="B14753">
        <v>557</v>
      </c>
      <c r="C14753">
        <v>6459</v>
      </c>
      <c r="D14753">
        <v>0.98999999999999899</v>
      </c>
      <c r="E14753" s="1">
        <v>38545.050000000003</v>
      </c>
    </row>
    <row r="14754" spans="1:5" x14ac:dyDescent="0.3">
      <c r="A14754">
        <v>14919</v>
      </c>
      <c r="B14754">
        <v>557</v>
      </c>
      <c r="C14754">
        <v>6713</v>
      </c>
      <c r="D14754">
        <v>3.99</v>
      </c>
      <c r="E14754" s="1">
        <v>38545.560416666667</v>
      </c>
    </row>
    <row r="14755" spans="1:5" x14ac:dyDescent="0.3">
      <c r="A14755">
        <v>14920</v>
      </c>
      <c r="B14755">
        <v>557</v>
      </c>
      <c r="C14755">
        <v>6823</v>
      </c>
      <c r="D14755">
        <v>4.99</v>
      </c>
      <c r="E14755" s="1">
        <v>38545.76666666667</v>
      </c>
    </row>
    <row r="14756" spans="1:5" x14ac:dyDescent="0.3">
      <c r="A14756">
        <v>14921</v>
      </c>
      <c r="B14756">
        <v>557</v>
      </c>
      <c r="C14756">
        <v>6898</v>
      </c>
      <c r="D14756">
        <v>0.98999999999999899</v>
      </c>
      <c r="E14756" s="1">
        <v>38545.902083333334</v>
      </c>
    </row>
    <row r="14757" spans="1:5" x14ac:dyDescent="0.3">
      <c r="A14757">
        <v>14922</v>
      </c>
      <c r="B14757">
        <v>557</v>
      </c>
      <c r="C14757">
        <v>9336</v>
      </c>
      <c r="D14757">
        <v>0.98999999999999899</v>
      </c>
      <c r="E14757" s="1">
        <v>38563.750694444447</v>
      </c>
    </row>
    <row r="14758" spans="1:5" x14ac:dyDescent="0.3">
      <c r="A14758">
        <v>14923</v>
      </c>
      <c r="B14758">
        <v>557</v>
      </c>
      <c r="C14758">
        <v>9341</v>
      </c>
      <c r="D14758">
        <v>2.99</v>
      </c>
      <c r="E14758" s="1">
        <v>38563.754861111112</v>
      </c>
    </row>
    <row r="14759" spans="1:5" x14ac:dyDescent="0.3">
      <c r="A14759">
        <v>14924</v>
      </c>
      <c r="B14759">
        <v>557</v>
      </c>
      <c r="C14759">
        <v>9366</v>
      </c>
      <c r="D14759">
        <v>1.99</v>
      </c>
      <c r="E14759" s="1">
        <v>38563.783333333333</v>
      </c>
    </row>
    <row r="14760" spans="1:5" x14ac:dyDescent="0.3">
      <c r="A14760">
        <v>14925</v>
      </c>
      <c r="B14760">
        <v>557</v>
      </c>
      <c r="C14760">
        <v>9367</v>
      </c>
      <c r="D14760">
        <v>6.99</v>
      </c>
      <c r="E14760" s="1">
        <v>38563.78402777778</v>
      </c>
    </row>
    <row r="14761" spans="1:5" x14ac:dyDescent="0.3">
      <c r="A14761">
        <v>14926</v>
      </c>
      <c r="B14761">
        <v>557</v>
      </c>
      <c r="C14761">
        <v>11181</v>
      </c>
      <c r="D14761">
        <v>0.98999999999999899</v>
      </c>
      <c r="E14761" s="1">
        <v>38566.454861111109</v>
      </c>
    </row>
    <row r="14762" spans="1:5" x14ac:dyDescent="0.3">
      <c r="A14762">
        <v>14927</v>
      </c>
      <c r="B14762">
        <v>557</v>
      </c>
      <c r="C14762">
        <v>12555</v>
      </c>
      <c r="D14762">
        <v>1.99</v>
      </c>
      <c r="E14762" s="1">
        <v>38582.617361111108</v>
      </c>
    </row>
    <row r="14763" spans="1:5" x14ac:dyDescent="0.3">
      <c r="A14763">
        <v>14928</v>
      </c>
      <c r="B14763">
        <v>557</v>
      </c>
      <c r="C14763">
        <v>12789</v>
      </c>
      <c r="D14763">
        <v>2.99</v>
      </c>
      <c r="E14763" s="1">
        <v>38583.011111111111</v>
      </c>
    </row>
    <row r="14764" spans="1:5" x14ac:dyDescent="0.3">
      <c r="A14764">
        <v>14929</v>
      </c>
      <c r="B14764">
        <v>557</v>
      </c>
      <c r="C14764">
        <v>13540</v>
      </c>
      <c r="D14764">
        <v>2.99</v>
      </c>
      <c r="E14764" s="1">
        <v>38584.15347222222</v>
      </c>
    </row>
    <row r="14765" spans="1:5" x14ac:dyDescent="0.3">
      <c r="A14765">
        <v>14930</v>
      </c>
      <c r="B14765">
        <v>557</v>
      </c>
      <c r="C14765">
        <v>13794</v>
      </c>
      <c r="D14765">
        <v>2.99</v>
      </c>
      <c r="E14765" s="1">
        <v>38584.517361111109</v>
      </c>
    </row>
    <row r="14766" spans="1:5" x14ac:dyDescent="0.3">
      <c r="A14766">
        <v>14931</v>
      </c>
      <c r="B14766">
        <v>557</v>
      </c>
      <c r="C14766">
        <v>15236</v>
      </c>
      <c r="D14766">
        <v>0.98999999999999899</v>
      </c>
      <c r="E14766" s="1">
        <v>38586.738888888889</v>
      </c>
    </row>
    <row r="14767" spans="1:5" x14ac:dyDescent="0.3">
      <c r="A14767">
        <v>14932</v>
      </c>
      <c r="B14767">
        <v>557</v>
      </c>
      <c r="C14767">
        <v>15570</v>
      </c>
      <c r="D14767">
        <v>5.99</v>
      </c>
      <c r="E14767" s="1">
        <v>38587.224999999999</v>
      </c>
    </row>
    <row r="14768" spans="1:5" x14ac:dyDescent="0.3">
      <c r="A14768">
        <v>14933</v>
      </c>
      <c r="B14768">
        <v>557</v>
      </c>
      <c r="C14768">
        <v>15914</v>
      </c>
      <c r="D14768">
        <v>0.98999999999999899</v>
      </c>
      <c r="E14768" s="1">
        <v>38587.742361111108</v>
      </c>
    </row>
    <row r="14769" spans="1:5" x14ac:dyDescent="0.3">
      <c r="A14769">
        <v>14935</v>
      </c>
      <c r="B14769">
        <v>558</v>
      </c>
      <c r="C14769">
        <v>1967</v>
      </c>
      <c r="D14769">
        <v>4.99</v>
      </c>
      <c r="E14769" s="1">
        <v>38520.388194444444</v>
      </c>
    </row>
    <row r="14770" spans="1:5" x14ac:dyDescent="0.3">
      <c r="A14770">
        <v>14936</v>
      </c>
      <c r="B14770">
        <v>558</v>
      </c>
      <c r="C14770">
        <v>2411</v>
      </c>
      <c r="D14770">
        <v>1.99</v>
      </c>
      <c r="E14770" s="1">
        <v>38521.704861111109</v>
      </c>
    </row>
    <row r="14771" spans="1:5" x14ac:dyDescent="0.3">
      <c r="A14771">
        <v>14937</v>
      </c>
      <c r="B14771">
        <v>558</v>
      </c>
      <c r="C14771">
        <v>2544</v>
      </c>
      <c r="D14771">
        <v>4.99</v>
      </c>
      <c r="E14771" s="1">
        <v>38522.094444444447</v>
      </c>
    </row>
    <row r="14772" spans="1:5" x14ac:dyDescent="0.3">
      <c r="A14772">
        <v>14938</v>
      </c>
      <c r="B14772">
        <v>558</v>
      </c>
      <c r="C14772">
        <v>3016</v>
      </c>
      <c r="D14772">
        <v>4.99</v>
      </c>
      <c r="E14772" s="1">
        <v>38523.454861111109</v>
      </c>
    </row>
    <row r="14773" spans="1:5" x14ac:dyDescent="0.3">
      <c r="A14773">
        <v>14939</v>
      </c>
      <c r="B14773">
        <v>558</v>
      </c>
      <c r="C14773">
        <v>3451</v>
      </c>
      <c r="D14773">
        <v>10.99</v>
      </c>
      <c r="E14773" s="1">
        <v>38524.881944444445</v>
      </c>
    </row>
    <row r="14774" spans="1:5" x14ac:dyDescent="0.3">
      <c r="A14774">
        <v>14940</v>
      </c>
      <c r="B14774">
        <v>558</v>
      </c>
      <c r="C14774">
        <v>3731</v>
      </c>
      <c r="D14774">
        <v>9.99</v>
      </c>
      <c r="E14774" s="1">
        <v>38539.481249999997</v>
      </c>
    </row>
    <row r="14775" spans="1:5" x14ac:dyDescent="0.3">
      <c r="A14775">
        <v>14941</v>
      </c>
      <c r="B14775">
        <v>558</v>
      </c>
      <c r="C14775">
        <v>3954</v>
      </c>
      <c r="D14775">
        <v>0.98999999999999899</v>
      </c>
      <c r="E14775" s="1">
        <v>38539.914583333331</v>
      </c>
    </row>
    <row r="14776" spans="1:5" x14ac:dyDescent="0.3">
      <c r="A14776">
        <v>14942</v>
      </c>
      <c r="B14776">
        <v>558</v>
      </c>
      <c r="C14776">
        <v>3990</v>
      </c>
      <c r="D14776">
        <v>3.99</v>
      </c>
      <c r="E14776" s="1">
        <v>38539.980555555558</v>
      </c>
    </row>
    <row r="14777" spans="1:5" x14ac:dyDescent="0.3">
      <c r="A14777">
        <v>14943</v>
      </c>
      <c r="B14777">
        <v>558</v>
      </c>
      <c r="C14777">
        <v>4192</v>
      </c>
      <c r="D14777">
        <v>5.99</v>
      </c>
      <c r="E14777" s="1">
        <v>38540.456250000003</v>
      </c>
    </row>
    <row r="14778" spans="1:5" x14ac:dyDescent="0.3">
      <c r="A14778">
        <v>14944</v>
      </c>
      <c r="B14778">
        <v>558</v>
      </c>
      <c r="C14778">
        <v>4932</v>
      </c>
      <c r="D14778">
        <v>2.99</v>
      </c>
      <c r="E14778" s="1">
        <v>38541.928472222222</v>
      </c>
    </row>
    <row r="14779" spans="1:5" x14ac:dyDescent="0.3">
      <c r="A14779">
        <v>14945</v>
      </c>
      <c r="B14779">
        <v>558</v>
      </c>
      <c r="C14779">
        <v>5375</v>
      </c>
      <c r="D14779">
        <v>6.99</v>
      </c>
      <c r="E14779" s="1">
        <v>38542.786111111112</v>
      </c>
    </row>
    <row r="14780" spans="1:5" x14ac:dyDescent="0.3">
      <c r="A14780">
        <v>14946</v>
      </c>
      <c r="B14780">
        <v>558</v>
      </c>
      <c r="C14780">
        <v>5492</v>
      </c>
      <c r="D14780">
        <v>3.99</v>
      </c>
      <c r="E14780" s="1">
        <v>38543.007638888892</v>
      </c>
    </row>
    <row r="14781" spans="1:5" x14ac:dyDescent="0.3">
      <c r="A14781">
        <v>14947</v>
      </c>
      <c r="B14781">
        <v>558</v>
      </c>
      <c r="C14781">
        <v>6278</v>
      </c>
      <c r="D14781">
        <v>7.99</v>
      </c>
      <c r="E14781" s="1">
        <v>38544.680555555555</v>
      </c>
    </row>
    <row r="14782" spans="1:5" x14ac:dyDescent="0.3">
      <c r="A14782">
        <v>14948</v>
      </c>
      <c r="B14782">
        <v>558</v>
      </c>
      <c r="C14782">
        <v>6479</v>
      </c>
      <c r="D14782">
        <v>9.99</v>
      </c>
      <c r="E14782" s="1">
        <v>38545.075694444444</v>
      </c>
    </row>
    <row r="14783" spans="1:5" x14ac:dyDescent="0.3">
      <c r="A14783">
        <v>14949</v>
      </c>
      <c r="B14783">
        <v>558</v>
      </c>
      <c r="C14783">
        <v>6742</v>
      </c>
      <c r="D14783">
        <v>4.99</v>
      </c>
      <c r="E14783" s="1">
        <v>38545.600694444445</v>
      </c>
    </row>
    <row r="14784" spans="1:5" x14ac:dyDescent="0.3">
      <c r="A14784">
        <v>14950</v>
      </c>
      <c r="B14784">
        <v>558</v>
      </c>
      <c r="C14784">
        <v>6757</v>
      </c>
      <c r="D14784">
        <v>0.98999999999999899</v>
      </c>
      <c r="E14784" s="1">
        <v>38545.631249999999</v>
      </c>
    </row>
    <row r="14785" spans="1:5" x14ac:dyDescent="0.3">
      <c r="A14785">
        <v>14951</v>
      </c>
      <c r="B14785">
        <v>558</v>
      </c>
      <c r="C14785">
        <v>7424</v>
      </c>
      <c r="D14785">
        <v>0.98999999999999899</v>
      </c>
      <c r="E14785" s="1">
        <v>38560.718055555553</v>
      </c>
    </row>
    <row r="14786" spans="1:5" x14ac:dyDescent="0.3">
      <c r="A14786">
        <v>14952</v>
      </c>
      <c r="B14786">
        <v>558</v>
      </c>
      <c r="C14786">
        <v>8523</v>
      </c>
      <c r="D14786">
        <v>2.99</v>
      </c>
      <c r="E14786" s="1">
        <v>38562.429166666669</v>
      </c>
    </row>
    <row r="14787" spans="1:5" x14ac:dyDescent="0.3">
      <c r="A14787">
        <v>14953</v>
      </c>
      <c r="B14787">
        <v>558</v>
      </c>
      <c r="C14787">
        <v>8858</v>
      </c>
      <c r="D14787">
        <v>4.99</v>
      </c>
      <c r="E14787" s="1">
        <v>38562.988888888889</v>
      </c>
    </row>
    <row r="14788" spans="1:5" x14ac:dyDescent="0.3">
      <c r="A14788">
        <v>14954</v>
      </c>
      <c r="B14788">
        <v>558</v>
      </c>
      <c r="C14788">
        <v>8889</v>
      </c>
      <c r="D14788">
        <v>2.99</v>
      </c>
      <c r="E14788" s="1">
        <v>38563.027083333334</v>
      </c>
    </row>
    <row r="14789" spans="1:5" x14ac:dyDescent="0.3">
      <c r="A14789">
        <v>14955</v>
      </c>
      <c r="B14789">
        <v>558</v>
      </c>
      <c r="C14789">
        <v>10707</v>
      </c>
      <c r="D14789">
        <v>0.98999999999999899</v>
      </c>
      <c r="E14789" s="1">
        <v>38565.77847222222</v>
      </c>
    </row>
    <row r="14790" spans="1:5" x14ac:dyDescent="0.3">
      <c r="A14790">
        <v>14956</v>
      </c>
      <c r="B14790">
        <v>558</v>
      </c>
      <c r="C14790">
        <v>11268</v>
      </c>
      <c r="D14790">
        <v>0.98999999999999899</v>
      </c>
      <c r="E14790" s="1">
        <v>38566.590277777781</v>
      </c>
    </row>
    <row r="14791" spans="1:5" x14ac:dyDescent="0.3">
      <c r="A14791">
        <v>14957</v>
      </c>
      <c r="B14791">
        <v>558</v>
      </c>
      <c r="C14791">
        <v>11567</v>
      </c>
      <c r="D14791">
        <v>5.99</v>
      </c>
      <c r="E14791" s="1">
        <v>38581.061111111114</v>
      </c>
    </row>
    <row r="14792" spans="1:5" x14ac:dyDescent="0.3">
      <c r="A14792">
        <v>14958</v>
      </c>
      <c r="B14792">
        <v>558</v>
      </c>
      <c r="C14792">
        <v>12040</v>
      </c>
      <c r="D14792">
        <v>6.99</v>
      </c>
      <c r="E14792" s="1">
        <v>38581.853472222225</v>
      </c>
    </row>
    <row r="14793" spans="1:5" x14ac:dyDescent="0.3">
      <c r="A14793">
        <v>14959</v>
      </c>
      <c r="B14793">
        <v>558</v>
      </c>
      <c r="C14793">
        <v>12194</v>
      </c>
      <c r="D14793">
        <v>1.99</v>
      </c>
      <c r="E14793" s="1">
        <v>38582.086111111108</v>
      </c>
    </row>
    <row r="14794" spans="1:5" x14ac:dyDescent="0.3">
      <c r="A14794">
        <v>14960</v>
      </c>
      <c r="B14794">
        <v>558</v>
      </c>
      <c r="C14794">
        <v>13566</v>
      </c>
      <c r="D14794">
        <v>5.99</v>
      </c>
      <c r="E14794" s="1">
        <v>38584.197916666664</v>
      </c>
    </row>
    <row r="14795" spans="1:5" x14ac:dyDescent="0.3">
      <c r="A14795">
        <v>14961</v>
      </c>
      <c r="B14795">
        <v>558</v>
      </c>
      <c r="C14795">
        <v>14235</v>
      </c>
      <c r="D14795">
        <v>7.99</v>
      </c>
      <c r="E14795" s="1">
        <v>38585.213888888888</v>
      </c>
    </row>
    <row r="14796" spans="1:5" x14ac:dyDescent="0.3">
      <c r="A14796">
        <v>14962</v>
      </c>
      <c r="B14796">
        <v>558</v>
      </c>
      <c r="C14796">
        <v>14286</v>
      </c>
      <c r="D14796">
        <v>5.99</v>
      </c>
      <c r="E14796" s="1">
        <v>38585.286805555559</v>
      </c>
    </row>
    <row r="14797" spans="1:5" x14ac:dyDescent="0.3">
      <c r="A14797">
        <v>14963</v>
      </c>
      <c r="B14797">
        <v>559</v>
      </c>
      <c r="C14797">
        <v>2576</v>
      </c>
      <c r="D14797">
        <v>4.99</v>
      </c>
      <c r="E14797" s="1">
        <v>38522.19027777778</v>
      </c>
    </row>
    <row r="14798" spans="1:5" x14ac:dyDescent="0.3">
      <c r="A14798">
        <v>14964</v>
      </c>
      <c r="B14798">
        <v>559</v>
      </c>
      <c r="C14798">
        <v>2706</v>
      </c>
      <c r="D14798">
        <v>0.98999999999999899</v>
      </c>
      <c r="E14798" s="1">
        <v>38522.580555555556</v>
      </c>
    </row>
    <row r="14799" spans="1:5" x14ac:dyDescent="0.3">
      <c r="A14799">
        <v>14965</v>
      </c>
      <c r="B14799">
        <v>559</v>
      </c>
      <c r="C14799">
        <v>3046</v>
      </c>
      <c r="D14799">
        <v>4.99</v>
      </c>
      <c r="E14799" s="1">
        <v>38523.529166666667</v>
      </c>
    </row>
    <row r="14800" spans="1:5" x14ac:dyDescent="0.3">
      <c r="A14800">
        <v>14966</v>
      </c>
      <c r="B14800">
        <v>559</v>
      </c>
      <c r="C14800">
        <v>3370</v>
      </c>
      <c r="D14800">
        <v>1.99</v>
      </c>
      <c r="E14800" s="1">
        <v>38524.560416666667</v>
      </c>
    </row>
    <row r="14801" spans="1:5" x14ac:dyDescent="0.3">
      <c r="A14801">
        <v>14967</v>
      </c>
      <c r="B14801">
        <v>559</v>
      </c>
      <c r="C14801">
        <v>3674</v>
      </c>
      <c r="D14801">
        <v>5.99</v>
      </c>
      <c r="E14801" s="1">
        <v>38539.377083333333</v>
      </c>
    </row>
    <row r="14802" spans="1:5" x14ac:dyDescent="0.3">
      <c r="A14802">
        <v>14968</v>
      </c>
      <c r="B14802">
        <v>559</v>
      </c>
      <c r="C14802">
        <v>4120</v>
      </c>
      <c r="D14802">
        <v>4.99</v>
      </c>
      <c r="E14802" s="1">
        <v>38540.296527777777</v>
      </c>
    </row>
    <row r="14803" spans="1:5" x14ac:dyDescent="0.3">
      <c r="A14803">
        <v>14969</v>
      </c>
      <c r="B14803">
        <v>559</v>
      </c>
      <c r="C14803">
        <v>4370</v>
      </c>
      <c r="D14803">
        <v>7.99</v>
      </c>
      <c r="E14803" s="1">
        <v>38540.836805555555</v>
      </c>
    </row>
    <row r="14804" spans="1:5" x14ac:dyDescent="0.3">
      <c r="A14804">
        <v>14970</v>
      </c>
      <c r="B14804">
        <v>559</v>
      </c>
      <c r="C14804">
        <v>5396</v>
      </c>
      <c r="D14804">
        <v>1.99</v>
      </c>
      <c r="E14804" s="1">
        <v>38542.820833333331</v>
      </c>
    </row>
    <row r="14805" spans="1:5" x14ac:dyDescent="0.3">
      <c r="A14805">
        <v>14971</v>
      </c>
      <c r="B14805">
        <v>559</v>
      </c>
      <c r="C14805">
        <v>6201</v>
      </c>
      <c r="D14805">
        <v>4.99</v>
      </c>
      <c r="E14805" s="1">
        <v>38544.512499999997</v>
      </c>
    </row>
    <row r="14806" spans="1:5" x14ac:dyDescent="0.3">
      <c r="A14806">
        <v>14972</v>
      </c>
      <c r="B14806">
        <v>559</v>
      </c>
      <c r="C14806">
        <v>6915</v>
      </c>
      <c r="D14806">
        <v>2.99</v>
      </c>
      <c r="E14806" s="1">
        <v>38545.936111111114</v>
      </c>
    </row>
    <row r="14807" spans="1:5" x14ac:dyDescent="0.3">
      <c r="A14807">
        <v>14973</v>
      </c>
      <c r="B14807">
        <v>559</v>
      </c>
      <c r="C14807">
        <v>7169</v>
      </c>
      <c r="D14807">
        <v>1.99</v>
      </c>
      <c r="E14807" s="1">
        <v>38560.32708333333</v>
      </c>
    </row>
    <row r="14808" spans="1:5" x14ac:dyDescent="0.3">
      <c r="A14808">
        <v>14974</v>
      </c>
      <c r="B14808">
        <v>559</v>
      </c>
      <c r="C14808">
        <v>7680</v>
      </c>
      <c r="D14808">
        <v>1.99</v>
      </c>
      <c r="E14808" s="1">
        <v>38561.124305555553</v>
      </c>
    </row>
    <row r="14809" spans="1:5" x14ac:dyDescent="0.3">
      <c r="A14809">
        <v>14975</v>
      </c>
      <c r="B14809">
        <v>559</v>
      </c>
      <c r="C14809">
        <v>8631</v>
      </c>
      <c r="D14809">
        <v>1.99</v>
      </c>
      <c r="E14809" s="1">
        <v>38562.588888888888</v>
      </c>
    </row>
    <row r="14810" spans="1:5" x14ac:dyDescent="0.3">
      <c r="A14810">
        <v>14976</v>
      </c>
      <c r="B14810">
        <v>559</v>
      </c>
      <c r="C14810">
        <v>9134</v>
      </c>
      <c r="D14810">
        <v>0.98999999999999899</v>
      </c>
      <c r="E14810" s="1">
        <v>38563.416666666664</v>
      </c>
    </row>
    <row r="14811" spans="1:5" x14ac:dyDescent="0.3">
      <c r="A14811">
        <v>14977</v>
      </c>
      <c r="B14811">
        <v>559</v>
      </c>
      <c r="C14811">
        <v>9877</v>
      </c>
      <c r="D14811">
        <v>2.99</v>
      </c>
      <c r="E14811" s="1">
        <v>38564.570138888892</v>
      </c>
    </row>
    <row r="14812" spans="1:5" x14ac:dyDescent="0.3">
      <c r="A14812">
        <v>14978</v>
      </c>
      <c r="B14812">
        <v>559</v>
      </c>
      <c r="C14812">
        <v>10146</v>
      </c>
      <c r="D14812">
        <v>2.99</v>
      </c>
      <c r="E14812" s="1">
        <v>38564.928472222222</v>
      </c>
    </row>
    <row r="14813" spans="1:5" x14ac:dyDescent="0.3">
      <c r="A14813">
        <v>14979</v>
      </c>
      <c r="B14813">
        <v>559</v>
      </c>
      <c r="C14813">
        <v>10377</v>
      </c>
      <c r="D14813">
        <v>3.99</v>
      </c>
      <c r="E14813" s="1">
        <v>38565.269444444442</v>
      </c>
    </row>
    <row r="14814" spans="1:5" x14ac:dyDescent="0.3">
      <c r="A14814">
        <v>14980</v>
      </c>
      <c r="B14814">
        <v>559</v>
      </c>
      <c r="C14814">
        <v>10669</v>
      </c>
      <c r="D14814">
        <v>8.99</v>
      </c>
      <c r="E14814" s="1">
        <v>38565.710416666669</v>
      </c>
    </row>
    <row r="14815" spans="1:5" x14ac:dyDescent="0.3">
      <c r="A14815">
        <v>14981</v>
      </c>
      <c r="B14815">
        <v>559</v>
      </c>
      <c r="C14815">
        <v>10876</v>
      </c>
      <c r="D14815">
        <v>0.98999999999999899</v>
      </c>
      <c r="E14815" s="1">
        <v>38566.021527777775</v>
      </c>
    </row>
    <row r="14816" spans="1:5" x14ac:dyDescent="0.3">
      <c r="A14816">
        <v>14982</v>
      </c>
      <c r="B14816">
        <v>559</v>
      </c>
      <c r="C14816">
        <v>11136</v>
      </c>
      <c r="D14816">
        <v>1.99</v>
      </c>
      <c r="E14816" s="1">
        <v>38566.390277777777</v>
      </c>
    </row>
    <row r="14817" spans="1:5" x14ac:dyDescent="0.3">
      <c r="A14817">
        <v>14983</v>
      </c>
      <c r="B14817">
        <v>559</v>
      </c>
      <c r="C14817">
        <v>13234</v>
      </c>
      <c r="D14817">
        <v>1.99</v>
      </c>
      <c r="E14817" s="1">
        <v>38583.678472222222</v>
      </c>
    </row>
    <row r="14818" spans="1:5" x14ac:dyDescent="0.3">
      <c r="A14818">
        <v>14984</v>
      </c>
      <c r="B14818">
        <v>559</v>
      </c>
      <c r="C14818">
        <v>13248</v>
      </c>
      <c r="D14818">
        <v>6.99</v>
      </c>
      <c r="E14818" s="1">
        <v>38583.699305555558</v>
      </c>
    </row>
    <row r="14819" spans="1:5" x14ac:dyDescent="0.3">
      <c r="A14819">
        <v>14985</v>
      </c>
      <c r="B14819">
        <v>559</v>
      </c>
      <c r="C14819">
        <v>13322</v>
      </c>
      <c r="D14819">
        <v>4.99</v>
      </c>
      <c r="E14819" s="1">
        <v>38583.821527777778</v>
      </c>
    </row>
    <row r="14820" spans="1:5" x14ac:dyDescent="0.3">
      <c r="A14820">
        <v>14986</v>
      </c>
      <c r="B14820">
        <v>559</v>
      </c>
      <c r="C14820">
        <v>13845</v>
      </c>
      <c r="D14820">
        <v>5.99</v>
      </c>
      <c r="E14820" s="1">
        <v>38584.604861111111</v>
      </c>
    </row>
    <row r="14821" spans="1:5" x14ac:dyDescent="0.3">
      <c r="A14821">
        <v>14987</v>
      </c>
      <c r="B14821">
        <v>559</v>
      </c>
      <c r="C14821">
        <v>14342</v>
      </c>
      <c r="D14821">
        <v>4.99</v>
      </c>
      <c r="E14821" s="1">
        <v>38585.36041666667</v>
      </c>
    </row>
    <row r="14822" spans="1:5" x14ac:dyDescent="0.3">
      <c r="A14822">
        <v>14988</v>
      </c>
      <c r="B14822">
        <v>559</v>
      </c>
      <c r="C14822">
        <v>14622</v>
      </c>
      <c r="D14822">
        <v>4.99</v>
      </c>
      <c r="E14822" s="1">
        <v>38585.767361111109</v>
      </c>
    </row>
    <row r="14823" spans="1:5" x14ac:dyDescent="0.3">
      <c r="A14823">
        <v>14989</v>
      </c>
      <c r="B14823">
        <v>559</v>
      </c>
      <c r="C14823">
        <v>15440</v>
      </c>
      <c r="D14823">
        <v>4.99</v>
      </c>
      <c r="E14823" s="1">
        <v>38587.025694444441</v>
      </c>
    </row>
    <row r="14824" spans="1:5" x14ac:dyDescent="0.3">
      <c r="A14824">
        <v>14990</v>
      </c>
      <c r="B14824">
        <v>559</v>
      </c>
      <c r="C14824">
        <v>15877</v>
      </c>
      <c r="D14824">
        <v>4.99</v>
      </c>
      <c r="E14824" s="1">
        <v>38587.689583333333</v>
      </c>
    </row>
    <row r="14825" spans="1:5" x14ac:dyDescent="0.3">
      <c r="A14825">
        <v>14991</v>
      </c>
      <c r="B14825">
        <v>560</v>
      </c>
      <c r="C14825">
        <v>137</v>
      </c>
      <c r="D14825">
        <v>2.99</v>
      </c>
      <c r="E14825" s="1">
        <v>38497.934027777781</v>
      </c>
    </row>
    <row r="14826" spans="1:5" x14ac:dyDescent="0.3">
      <c r="A14826">
        <v>14992</v>
      </c>
      <c r="B14826">
        <v>560</v>
      </c>
      <c r="C14826">
        <v>1271</v>
      </c>
      <c r="D14826">
        <v>4.99</v>
      </c>
      <c r="E14826" s="1">
        <v>38518.313888888886</v>
      </c>
    </row>
    <row r="14827" spans="1:5" x14ac:dyDescent="0.3">
      <c r="A14827">
        <v>14993</v>
      </c>
      <c r="B14827">
        <v>560</v>
      </c>
      <c r="C14827">
        <v>1572</v>
      </c>
      <c r="D14827">
        <v>1.99</v>
      </c>
      <c r="E14827" s="1">
        <v>38519.140972222223</v>
      </c>
    </row>
    <row r="14828" spans="1:5" x14ac:dyDescent="0.3">
      <c r="A14828">
        <v>14994</v>
      </c>
      <c r="B14828">
        <v>560</v>
      </c>
      <c r="C14828">
        <v>3941</v>
      </c>
      <c r="D14828">
        <v>4.99</v>
      </c>
      <c r="E14828" s="1">
        <v>38539.888888888891</v>
      </c>
    </row>
    <row r="14829" spans="1:5" x14ac:dyDescent="0.3">
      <c r="A14829">
        <v>14995</v>
      </c>
      <c r="B14829">
        <v>560</v>
      </c>
      <c r="C14829">
        <v>4298</v>
      </c>
      <c r="D14829">
        <v>2.99</v>
      </c>
      <c r="E14829" s="1">
        <v>38540.685416666667</v>
      </c>
    </row>
    <row r="14830" spans="1:5" x14ac:dyDescent="0.3">
      <c r="A14830">
        <v>14996</v>
      </c>
      <c r="B14830">
        <v>560</v>
      </c>
      <c r="C14830">
        <v>4375</v>
      </c>
      <c r="D14830">
        <v>9.99</v>
      </c>
      <c r="E14830" s="1">
        <v>38540.847222222219</v>
      </c>
    </row>
    <row r="14831" spans="1:5" x14ac:dyDescent="0.3">
      <c r="A14831">
        <v>14997</v>
      </c>
      <c r="B14831">
        <v>560</v>
      </c>
      <c r="C14831">
        <v>4453</v>
      </c>
      <c r="D14831">
        <v>0.98999999999999899</v>
      </c>
      <c r="E14831" s="1">
        <v>38540.980555555558</v>
      </c>
    </row>
    <row r="14832" spans="1:5" x14ac:dyDescent="0.3">
      <c r="A14832">
        <v>14998</v>
      </c>
      <c r="B14832">
        <v>560</v>
      </c>
      <c r="C14832">
        <v>5208</v>
      </c>
      <c r="D14832">
        <v>2.99</v>
      </c>
      <c r="E14832" s="1">
        <v>38542.469444444447</v>
      </c>
    </row>
    <row r="14833" spans="1:5" x14ac:dyDescent="0.3">
      <c r="A14833">
        <v>14999</v>
      </c>
      <c r="B14833">
        <v>560</v>
      </c>
      <c r="C14833">
        <v>6410</v>
      </c>
      <c r="D14833">
        <v>4.99</v>
      </c>
      <c r="E14833" s="1">
        <v>38544.963888888888</v>
      </c>
    </row>
    <row r="14834" spans="1:5" x14ac:dyDescent="0.3">
      <c r="A14834">
        <v>15000</v>
      </c>
      <c r="B14834">
        <v>560</v>
      </c>
      <c r="C14834">
        <v>6945</v>
      </c>
      <c r="D14834">
        <v>2.99</v>
      </c>
      <c r="E14834" s="1">
        <v>38559.982638888891</v>
      </c>
    </row>
    <row r="14835" spans="1:5" x14ac:dyDescent="0.3">
      <c r="A14835">
        <v>15001</v>
      </c>
      <c r="B14835">
        <v>560</v>
      </c>
      <c r="C14835">
        <v>7202</v>
      </c>
      <c r="D14835">
        <v>4.99</v>
      </c>
      <c r="E14835" s="1">
        <v>38560.375</v>
      </c>
    </row>
    <row r="14836" spans="1:5" x14ac:dyDescent="0.3">
      <c r="A14836">
        <v>15002</v>
      </c>
      <c r="B14836">
        <v>560</v>
      </c>
      <c r="C14836">
        <v>7891</v>
      </c>
      <c r="D14836">
        <v>3.99</v>
      </c>
      <c r="E14836" s="1">
        <v>38561.446527777778</v>
      </c>
    </row>
    <row r="14837" spans="1:5" x14ac:dyDescent="0.3">
      <c r="A14837">
        <v>15003</v>
      </c>
      <c r="B14837">
        <v>560</v>
      </c>
      <c r="C14837">
        <v>8753</v>
      </c>
      <c r="D14837">
        <v>2.99</v>
      </c>
      <c r="E14837" s="1">
        <v>38562.802083333336</v>
      </c>
    </row>
    <row r="14838" spans="1:5" x14ac:dyDescent="0.3">
      <c r="A14838">
        <v>15004</v>
      </c>
      <c r="B14838">
        <v>560</v>
      </c>
      <c r="C14838">
        <v>8861</v>
      </c>
      <c r="D14838">
        <v>5.99</v>
      </c>
      <c r="E14838" s="1">
        <v>38562.990972222222</v>
      </c>
    </row>
    <row r="14839" spans="1:5" x14ac:dyDescent="0.3">
      <c r="A14839">
        <v>15005</v>
      </c>
      <c r="B14839">
        <v>560</v>
      </c>
      <c r="C14839">
        <v>8906</v>
      </c>
      <c r="D14839">
        <v>4.99</v>
      </c>
      <c r="E14839" s="1">
        <v>38563.056250000001</v>
      </c>
    </row>
    <row r="14840" spans="1:5" x14ac:dyDescent="0.3">
      <c r="A14840">
        <v>15006</v>
      </c>
      <c r="B14840">
        <v>560</v>
      </c>
      <c r="C14840">
        <v>9265</v>
      </c>
      <c r="D14840">
        <v>0.98999999999999899</v>
      </c>
      <c r="E14840" s="1">
        <v>38563.621527777781</v>
      </c>
    </row>
    <row r="14841" spans="1:5" x14ac:dyDescent="0.3">
      <c r="A14841">
        <v>15007</v>
      </c>
      <c r="B14841">
        <v>560</v>
      </c>
      <c r="C14841">
        <v>9895</v>
      </c>
      <c r="D14841">
        <v>5.99</v>
      </c>
      <c r="E14841" s="1">
        <v>38564.588194444441</v>
      </c>
    </row>
    <row r="14842" spans="1:5" x14ac:dyDescent="0.3">
      <c r="A14842">
        <v>15008</v>
      </c>
      <c r="B14842">
        <v>560</v>
      </c>
      <c r="C14842">
        <v>10480</v>
      </c>
      <c r="D14842">
        <v>4.99</v>
      </c>
      <c r="E14842" s="1">
        <v>38565.425694444442</v>
      </c>
    </row>
    <row r="14843" spans="1:5" x14ac:dyDescent="0.3">
      <c r="A14843">
        <v>15009</v>
      </c>
      <c r="B14843">
        <v>560</v>
      </c>
      <c r="C14843">
        <v>10702</v>
      </c>
      <c r="D14843">
        <v>4.99</v>
      </c>
      <c r="E14843" s="1">
        <v>38565.773611111108</v>
      </c>
    </row>
    <row r="14844" spans="1:5" x14ac:dyDescent="0.3">
      <c r="A14844">
        <v>15010</v>
      </c>
      <c r="B14844">
        <v>560</v>
      </c>
      <c r="C14844">
        <v>10733</v>
      </c>
      <c r="D14844">
        <v>7.99</v>
      </c>
      <c r="E14844" s="1">
        <v>38565.811111111114</v>
      </c>
    </row>
    <row r="14845" spans="1:5" x14ac:dyDescent="0.3">
      <c r="A14845">
        <v>15011</v>
      </c>
      <c r="B14845">
        <v>560</v>
      </c>
      <c r="C14845">
        <v>11334</v>
      </c>
      <c r="D14845">
        <v>7.99</v>
      </c>
      <c r="E14845" s="1">
        <v>38566.703472222223</v>
      </c>
    </row>
    <row r="14846" spans="1:5" x14ac:dyDescent="0.3">
      <c r="A14846">
        <v>15012</v>
      </c>
      <c r="B14846">
        <v>560</v>
      </c>
      <c r="C14846">
        <v>11788</v>
      </c>
      <c r="D14846">
        <v>4.99</v>
      </c>
      <c r="E14846" s="1">
        <v>38581.457638888889</v>
      </c>
    </row>
    <row r="14847" spans="1:5" x14ac:dyDescent="0.3">
      <c r="A14847">
        <v>15013</v>
      </c>
      <c r="B14847">
        <v>560</v>
      </c>
      <c r="C14847">
        <v>14008</v>
      </c>
      <c r="D14847">
        <v>5.99</v>
      </c>
      <c r="E14847" s="1">
        <v>38584.851388888892</v>
      </c>
    </row>
    <row r="14848" spans="1:5" x14ac:dyDescent="0.3">
      <c r="A14848">
        <v>15014</v>
      </c>
      <c r="B14848">
        <v>560</v>
      </c>
      <c r="C14848">
        <v>14341</v>
      </c>
      <c r="D14848">
        <v>1.99</v>
      </c>
      <c r="E14848" s="1">
        <v>38585.359722222223</v>
      </c>
    </row>
    <row r="14849" spans="1:5" x14ac:dyDescent="0.3">
      <c r="A14849">
        <v>15015</v>
      </c>
      <c r="B14849">
        <v>560</v>
      </c>
      <c r="C14849">
        <v>14363</v>
      </c>
      <c r="D14849">
        <v>4.99</v>
      </c>
      <c r="E14849" s="1">
        <v>38585.388888888891</v>
      </c>
    </row>
    <row r="14850" spans="1:5" x14ac:dyDescent="0.3">
      <c r="A14850">
        <v>15016</v>
      </c>
      <c r="B14850">
        <v>560</v>
      </c>
      <c r="C14850">
        <v>14436</v>
      </c>
      <c r="D14850">
        <v>2.99</v>
      </c>
      <c r="E14850" s="1">
        <v>38585.491666666669</v>
      </c>
    </row>
    <row r="14851" spans="1:5" x14ac:dyDescent="0.3">
      <c r="A14851">
        <v>15017</v>
      </c>
      <c r="B14851">
        <v>560</v>
      </c>
      <c r="C14851">
        <v>14785</v>
      </c>
      <c r="D14851">
        <v>2.99</v>
      </c>
      <c r="E14851" s="1">
        <v>38586.01666666667</v>
      </c>
    </row>
    <row r="14852" spans="1:5" x14ac:dyDescent="0.3">
      <c r="A14852">
        <v>15018</v>
      </c>
      <c r="B14852">
        <v>560</v>
      </c>
      <c r="C14852">
        <v>15352</v>
      </c>
      <c r="D14852">
        <v>6.99</v>
      </c>
      <c r="E14852" s="1">
        <v>38586.886111111111</v>
      </c>
    </row>
    <row r="14853" spans="1:5" x14ac:dyDescent="0.3">
      <c r="A14853">
        <v>15021</v>
      </c>
      <c r="B14853">
        <v>561</v>
      </c>
      <c r="C14853">
        <v>902</v>
      </c>
      <c r="D14853">
        <v>4.99</v>
      </c>
      <c r="E14853" s="1">
        <v>38502.411805555559</v>
      </c>
    </row>
    <row r="14854" spans="1:5" x14ac:dyDescent="0.3">
      <c r="A14854">
        <v>15022</v>
      </c>
      <c r="B14854">
        <v>561</v>
      </c>
      <c r="C14854">
        <v>971</v>
      </c>
      <c r="D14854">
        <v>4.99</v>
      </c>
      <c r="E14854" s="1">
        <v>38502.840277777781</v>
      </c>
    </row>
    <row r="14855" spans="1:5" x14ac:dyDescent="0.3">
      <c r="A14855">
        <v>15023</v>
      </c>
      <c r="B14855">
        <v>561</v>
      </c>
      <c r="C14855">
        <v>1193</v>
      </c>
      <c r="D14855">
        <v>2.99</v>
      </c>
      <c r="E14855" s="1">
        <v>38518.058333333334</v>
      </c>
    </row>
    <row r="14856" spans="1:5" x14ac:dyDescent="0.3">
      <c r="A14856">
        <v>15024</v>
      </c>
      <c r="B14856">
        <v>561</v>
      </c>
      <c r="C14856">
        <v>1505</v>
      </c>
      <c r="D14856">
        <v>2.99</v>
      </c>
      <c r="E14856" s="1">
        <v>38518.925000000003</v>
      </c>
    </row>
    <row r="14857" spans="1:5" x14ac:dyDescent="0.3">
      <c r="A14857">
        <v>15025</v>
      </c>
      <c r="B14857">
        <v>561</v>
      </c>
      <c r="C14857">
        <v>1620</v>
      </c>
      <c r="D14857">
        <v>4.99</v>
      </c>
      <c r="E14857" s="1">
        <v>38519.306250000001</v>
      </c>
    </row>
    <row r="14858" spans="1:5" x14ac:dyDescent="0.3">
      <c r="A14858">
        <v>15026</v>
      </c>
      <c r="B14858">
        <v>561</v>
      </c>
      <c r="C14858">
        <v>2119</v>
      </c>
      <c r="D14858">
        <v>4.99</v>
      </c>
      <c r="E14858" s="1">
        <v>38520.856944444444</v>
      </c>
    </row>
    <row r="14859" spans="1:5" x14ac:dyDescent="0.3">
      <c r="A14859">
        <v>15027</v>
      </c>
      <c r="B14859">
        <v>561</v>
      </c>
      <c r="C14859">
        <v>2357</v>
      </c>
      <c r="D14859">
        <v>5.99</v>
      </c>
      <c r="E14859" s="1">
        <v>38521.540972222225</v>
      </c>
    </row>
    <row r="14860" spans="1:5" x14ac:dyDescent="0.3">
      <c r="A14860">
        <v>15028</v>
      </c>
      <c r="B14860">
        <v>561</v>
      </c>
      <c r="C14860">
        <v>2548</v>
      </c>
      <c r="D14860">
        <v>0.98999999999999899</v>
      </c>
      <c r="E14860" s="1">
        <v>38522.114583333336</v>
      </c>
    </row>
    <row r="14861" spans="1:5" x14ac:dyDescent="0.3">
      <c r="A14861">
        <v>15029</v>
      </c>
      <c r="B14861">
        <v>561</v>
      </c>
      <c r="C14861">
        <v>2950</v>
      </c>
      <c r="D14861">
        <v>4.99</v>
      </c>
      <c r="E14861" s="1">
        <v>38523.255555555559</v>
      </c>
    </row>
    <row r="14862" spans="1:5" x14ac:dyDescent="0.3">
      <c r="A14862">
        <v>15030</v>
      </c>
      <c r="B14862">
        <v>561</v>
      </c>
      <c r="C14862">
        <v>3160</v>
      </c>
      <c r="D14862">
        <v>4.99</v>
      </c>
      <c r="E14862" s="1">
        <v>38523.888888888891</v>
      </c>
    </row>
    <row r="14863" spans="1:5" x14ac:dyDescent="0.3">
      <c r="A14863">
        <v>15031</v>
      </c>
      <c r="B14863">
        <v>561</v>
      </c>
      <c r="C14863">
        <v>3427</v>
      </c>
      <c r="D14863">
        <v>0.98999999999999899</v>
      </c>
      <c r="E14863" s="1">
        <v>38524.771527777775</v>
      </c>
    </row>
    <row r="14864" spans="1:5" x14ac:dyDescent="0.3">
      <c r="A14864">
        <v>15032</v>
      </c>
      <c r="B14864">
        <v>561</v>
      </c>
      <c r="C14864">
        <v>6361</v>
      </c>
      <c r="D14864">
        <v>2.99</v>
      </c>
      <c r="E14864" s="1">
        <v>38544.881249999999</v>
      </c>
    </row>
    <row r="14865" spans="1:5" x14ac:dyDescent="0.3">
      <c r="A14865">
        <v>15033</v>
      </c>
      <c r="B14865">
        <v>561</v>
      </c>
      <c r="C14865">
        <v>6435</v>
      </c>
      <c r="D14865">
        <v>0.98999999999999899</v>
      </c>
      <c r="E14865" s="1">
        <v>38545.011111111111</v>
      </c>
    </row>
    <row r="14866" spans="1:5" x14ac:dyDescent="0.3">
      <c r="A14866">
        <v>15034</v>
      </c>
      <c r="B14866">
        <v>561</v>
      </c>
      <c r="C14866">
        <v>6621</v>
      </c>
      <c r="D14866">
        <v>0.98999999999999899</v>
      </c>
      <c r="E14866" s="1">
        <v>38545.372916666667</v>
      </c>
    </row>
    <row r="14867" spans="1:5" x14ac:dyDescent="0.3">
      <c r="A14867">
        <v>15035</v>
      </c>
      <c r="B14867">
        <v>561</v>
      </c>
      <c r="C14867">
        <v>6843</v>
      </c>
      <c r="D14867">
        <v>4.99</v>
      </c>
      <c r="E14867" s="1">
        <v>38545.801388888889</v>
      </c>
    </row>
    <row r="14868" spans="1:5" x14ac:dyDescent="0.3">
      <c r="A14868">
        <v>15036</v>
      </c>
      <c r="B14868">
        <v>561</v>
      </c>
      <c r="C14868">
        <v>7698</v>
      </c>
      <c r="D14868">
        <v>0.98999999999999899</v>
      </c>
      <c r="E14868" s="1">
        <v>38561.155555555553</v>
      </c>
    </row>
    <row r="14869" spans="1:5" x14ac:dyDescent="0.3">
      <c r="A14869">
        <v>15037</v>
      </c>
      <c r="B14869">
        <v>561</v>
      </c>
      <c r="C14869">
        <v>8504</v>
      </c>
      <c r="D14869">
        <v>10.99</v>
      </c>
      <c r="E14869" s="1">
        <v>38562.388888888891</v>
      </c>
    </row>
    <row r="14870" spans="1:5" x14ac:dyDescent="0.3">
      <c r="A14870">
        <v>15038</v>
      </c>
      <c r="B14870">
        <v>561</v>
      </c>
      <c r="C14870">
        <v>9839</v>
      </c>
      <c r="D14870">
        <v>7.99</v>
      </c>
      <c r="E14870" s="1">
        <v>38564.51458333333</v>
      </c>
    </row>
    <row r="14871" spans="1:5" x14ac:dyDescent="0.3">
      <c r="A14871">
        <v>15039</v>
      </c>
      <c r="B14871">
        <v>561</v>
      </c>
      <c r="C14871">
        <v>10317</v>
      </c>
      <c r="D14871">
        <v>2.99</v>
      </c>
      <c r="E14871" s="1">
        <v>38565.190972222219</v>
      </c>
    </row>
    <row r="14872" spans="1:5" x14ac:dyDescent="0.3">
      <c r="A14872">
        <v>15040</v>
      </c>
      <c r="B14872">
        <v>561</v>
      </c>
      <c r="C14872">
        <v>10907</v>
      </c>
      <c r="D14872">
        <v>4.99</v>
      </c>
      <c r="E14872" s="1">
        <v>38566.07708333333</v>
      </c>
    </row>
    <row r="14873" spans="1:5" x14ac:dyDescent="0.3">
      <c r="A14873">
        <v>15041</v>
      </c>
      <c r="B14873">
        <v>561</v>
      </c>
      <c r="C14873">
        <v>11371</v>
      </c>
      <c r="D14873">
        <v>2.99</v>
      </c>
      <c r="E14873" s="1">
        <v>38566.754861111112</v>
      </c>
    </row>
    <row r="14874" spans="1:5" x14ac:dyDescent="0.3">
      <c r="A14874">
        <v>15042</v>
      </c>
      <c r="B14874">
        <v>561</v>
      </c>
      <c r="C14874">
        <v>11402</v>
      </c>
      <c r="D14874">
        <v>2.99</v>
      </c>
      <c r="E14874" s="1">
        <v>38566.796527777777</v>
      </c>
    </row>
    <row r="14875" spans="1:5" x14ac:dyDescent="0.3">
      <c r="A14875">
        <v>15043</v>
      </c>
      <c r="B14875">
        <v>561</v>
      </c>
      <c r="C14875">
        <v>12441</v>
      </c>
      <c r="D14875">
        <v>2.99</v>
      </c>
      <c r="E14875" s="1">
        <v>38582.449305555558</v>
      </c>
    </row>
    <row r="14876" spans="1:5" x14ac:dyDescent="0.3">
      <c r="A14876">
        <v>15044</v>
      </c>
      <c r="B14876">
        <v>561</v>
      </c>
      <c r="C14876">
        <v>14139</v>
      </c>
      <c r="D14876">
        <v>0.98999999999999899</v>
      </c>
      <c r="E14876" s="1">
        <v>38585.086111111108</v>
      </c>
    </row>
    <row r="14877" spans="1:5" x14ac:dyDescent="0.3">
      <c r="A14877">
        <v>15045</v>
      </c>
      <c r="B14877">
        <v>561</v>
      </c>
      <c r="C14877">
        <v>15573</v>
      </c>
      <c r="D14877">
        <v>0.98999999999999899</v>
      </c>
      <c r="E14877" s="1">
        <v>38587.227777777778</v>
      </c>
    </row>
    <row r="14878" spans="1:5" x14ac:dyDescent="0.3">
      <c r="A14878">
        <v>15046</v>
      </c>
      <c r="B14878">
        <v>561</v>
      </c>
      <c r="C14878">
        <v>15946</v>
      </c>
      <c r="D14878">
        <v>2.99</v>
      </c>
      <c r="E14878" s="1">
        <v>38587.787499999999</v>
      </c>
    </row>
    <row r="14879" spans="1:5" x14ac:dyDescent="0.3">
      <c r="A14879">
        <v>15048</v>
      </c>
      <c r="B14879">
        <v>562</v>
      </c>
      <c r="C14879">
        <v>788</v>
      </c>
      <c r="D14879">
        <v>2.99</v>
      </c>
      <c r="E14879" s="1">
        <v>38501.675694444442</v>
      </c>
    </row>
    <row r="14880" spans="1:5" x14ac:dyDescent="0.3">
      <c r="A14880">
        <v>15049</v>
      </c>
      <c r="B14880">
        <v>562</v>
      </c>
      <c r="C14880">
        <v>941</v>
      </c>
      <c r="D14880">
        <v>2.99</v>
      </c>
      <c r="E14880" s="1">
        <v>38502.626388888886</v>
      </c>
    </row>
    <row r="14881" spans="1:5" x14ac:dyDescent="0.3">
      <c r="A14881">
        <v>15050</v>
      </c>
      <c r="B14881">
        <v>562</v>
      </c>
      <c r="C14881">
        <v>1139</v>
      </c>
      <c r="D14881">
        <v>5.99</v>
      </c>
      <c r="E14881" s="1">
        <v>38503.81527777778</v>
      </c>
    </row>
    <row r="14882" spans="1:5" x14ac:dyDescent="0.3">
      <c r="A14882">
        <v>15051</v>
      </c>
      <c r="B14882">
        <v>562</v>
      </c>
      <c r="C14882">
        <v>1998</v>
      </c>
      <c r="D14882">
        <v>3.99</v>
      </c>
      <c r="E14882" s="1">
        <v>38520.474999999999</v>
      </c>
    </row>
    <row r="14883" spans="1:5" x14ac:dyDescent="0.3">
      <c r="A14883">
        <v>15052</v>
      </c>
      <c r="B14883">
        <v>562</v>
      </c>
      <c r="C14883">
        <v>2705</v>
      </c>
      <c r="D14883">
        <v>4.99</v>
      </c>
      <c r="E14883" s="1">
        <v>38522.57916666667</v>
      </c>
    </row>
    <row r="14884" spans="1:5" x14ac:dyDescent="0.3">
      <c r="A14884">
        <v>15053</v>
      </c>
      <c r="B14884">
        <v>562</v>
      </c>
      <c r="C14884">
        <v>2746</v>
      </c>
      <c r="D14884">
        <v>3.99</v>
      </c>
      <c r="E14884" s="1">
        <v>38522.681250000001</v>
      </c>
    </row>
    <row r="14885" spans="1:5" x14ac:dyDescent="0.3">
      <c r="A14885">
        <v>15054</v>
      </c>
      <c r="B14885">
        <v>562</v>
      </c>
      <c r="C14885">
        <v>3242</v>
      </c>
      <c r="D14885">
        <v>4.99</v>
      </c>
      <c r="E14885" s="1">
        <v>38524.12222222222</v>
      </c>
    </row>
    <row r="14886" spans="1:5" x14ac:dyDescent="0.3">
      <c r="A14886">
        <v>15055</v>
      </c>
      <c r="B14886">
        <v>562</v>
      </c>
      <c r="C14886">
        <v>4732</v>
      </c>
      <c r="D14886">
        <v>5.99</v>
      </c>
      <c r="E14886" s="1">
        <v>38541.54791666667</v>
      </c>
    </row>
    <row r="14887" spans="1:5" x14ac:dyDescent="0.3">
      <c r="A14887">
        <v>15056</v>
      </c>
      <c r="B14887">
        <v>562</v>
      </c>
      <c r="C14887">
        <v>4802</v>
      </c>
      <c r="D14887">
        <v>4.99</v>
      </c>
      <c r="E14887" s="1">
        <v>38541.704861111109</v>
      </c>
    </row>
    <row r="14888" spans="1:5" x14ac:dyDescent="0.3">
      <c r="A14888">
        <v>15057</v>
      </c>
      <c r="B14888">
        <v>562</v>
      </c>
      <c r="C14888">
        <v>5360</v>
      </c>
      <c r="D14888">
        <v>0.98999999999999899</v>
      </c>
      <c r="E14888" s="1">
        <v>38542.759722222225</v>
      </c>
    </row>
    <row r="14889" spans="1:5" x14ac:dyDescent="0.3">
      <c r="A14889">
        <v>15058</v>
      </c>
      <c r="B14889">
        <v>562</v>
      </c>
      <c r="C14889">
        <v>6065</v>
      </c>
      <c r="D14889">
        <v>6.99</v>
      </c>
      <c r="E14889" s="1">
        <v>38544.184027777781</v>
      </c>
    </row>
    <row r="14890" spans="1:5" x14ac:dyDescent="0.3">
      <c r="A14890">
        <v>15059</v>
      </c>
      <c r="B14890">
        <v>562</v>
      </c>
      <c r="C14890">
        <v>6607</v>
      </c>
      <c r="D14890">
        <v>8.99</v>
      </c>
      <c r="E14890" s="1">
        <v>38545.338888888888</v>
      </c>
    </row>
    <row r="14891" spans="1:5" x14ac:dyDescent="0.3">
      <c r="A14891">
        <v>15060</v>
      </c>
      <c r="B14891">
        <v>562</v>
      </c>
      <c r="C14891">
        <v>7166</v>
      </c>
      <c r="D14891">
        <v>3.99</v>
      </c>
      <c r="E14891" s="1">
        <v>38560.316666666666</v>
      </c>
    </row>
    <row r="14892" spans="1:5" x14ac:dyDescent="0.3">
      <c r="A14892">
        <v>15061</v>
      </c>
      <c r="B14892">
        <v>562</v>
      </c>
      <c r="C14892">
        <v>7430</v>
      </c>
      <c r="D14892">
        <v>2.99</v>
      </c>
      <c r="E14892" s="1">
        <v>38560.726388888892</v>
      </c>
    </row>
    <row r="14893" spans="1:5" x14ac:dyDescent="0.3">
      <c r="A14893">
        <v>15062</v>
      </c>
      <c r="B14893">
        <v>562</v>
      </c>
      <c r="C14893">
        <v>7560</v>
      </c>
      <c r="D14893">
        <v>2.99</v>
      </c>
      <c r="E14893" s="1">
        <v>38560.930555555555</v>
      </c>
    </row>
    <row r="14894" spans="1:5" x14ac:dyDescent="0.3">
      <c r="A14894">
        <v>15063</v>
      </c>
      <c r="B14894">
        <v>562</v>
      </c>
      <c r="C14894">
        <v>8132</v>
      </c>
      <c r="D14894">
        <v>0.98999999999999899</v>
      </c>
      <c r="E14894" s="1">
        <v>38561.831250000003</v>
      </c>
    </row>
    <row r="14895" spans="1:5" x14ac:dyDescent="0.3">
      <c r="A14895">
        <v>15064</v>
      </c>
      <c r="B14895">
        <v>562</v>
      </c>
      <c r="C14895">
        <v>10868</v>
      </c>
      <c r="D14895">
        <v>6.99</v>
      </c>
      <c r="E14895" s="1">
        <v>38566.017361111109</v>
      </c>
    </row>
    <row r="14896" spans="1:5" x14ac:dyDescent="0.3">
      <c r="A14896">
        <v>15065</v>
      </c>
      <c r="B14896">
        <v>562</v>
      </c>
      <c r="C14896">
        <v>12008</v>
      </c>
      <c r="D14896">
        <v>4.99</v>
      </c>
      <c r="E14896" s="1">
        <v>38581.802777777775</v>
      </c>
    </row>
    <row r="14897" spans="1:5" x14ac:dyDescent="0.3">
      <c r="A14897">
        <v>15066</v>
      </c>
      <c r="B14897">
        <v>562</v>
      </c>
      <c r="C14897">
        <v>12248</v>
      </c>
      <c r="D14897">
        <v>5.99</v>
      </c>
      <c r="E14897" s="1">
        <v>38582.161805555559</v>
      </c>
    </row>
    <row r="14898" spans="1:5" x14ac:dyDescent="0.3">
      <c r="A14898">
        <v>15067</v>
      </c>
      <c r="B14898">
        <v>562</v>
      </c>
      <c r="C14898">
        <v>13225</v>
      </c>
      <c r="D14898">
        <v>2.99</v>
      </c>
      <c r="E14898" s="1">
        <v>38583.662499999999</v>
      </c>
    </row>
    <row r="14899" spans="1:5" x14ac:dyDescent="0.3">
      <c r="A14899">
        <v>15068</v>
      </c>
      <c r="B14899">
        <v>562</v>
      </c>
      <c r="C14899">
        <v>13347</v>
      </c>
      <c r="D14899">
        <v>10.99</v>
      </c>
      <c r="E14899" s="1">
        <v>38583.852777777778</v>
      </c>
    </row>
    <row r="14900" spans="1:5" x14ac:dyDescent="0.3">
      <c r="A14900">
        <v>15069</v>
      </c>
      <c r="B14900">
        <v>562</v>
      </c>
      <c r="C14900">
        <v>13639</v>
      </c>
      <c r="D14900">
        <v>0.98999999999999899</v>
      </c>
      <c r="E14900" s="1">
        <v>38584.306944444441</v>
      </c>
    </row>
    <row r="14901" spans="1:5" x14ac:dyDescent="0.3">
      <c r="A14901">
        <v>15070</v>
      </c>
      <c r="B14901">
        <v>562</v>
      </c>
      <c r="C14901">
        <v>15212</v>
      </c>
      <c r="D14901">
        <v>2.99</v>
      </c>
      <c r="E14901" s="1">
        <v>38586.697222222225</v>
      </c>
    </row>
    <row r="14902" spans="1:5" x14ac:dyDescent="0.3">
      <c r="A14902">
        <v>15071</v>
      </c>
      <c r="B14902">
        <v>562</v>
      </c>
      <c r="C14902">
        <v>15475</v>
      </c>
      <c r="D14902">
        <v>2.99</v>
      </c>
      <c r="E14902" s="1">
        <v>38587.072222222225</v>
      </c>
    </row>
    <row r="14903" spans="1:5" x14ac:dyDescent="0.3">
      <c r="A14903">
        <v>15072</v>
      </c>
      <c r="B14903">
        <v>562</v>
      </c>
      <c r="C14903">
        <v>15900</v>
      </c>
      <c r="D14903">
        <v>1.99</v>
      </c>
      <c r="E14903" s="1">
        <v>38587.719444444447</v>
      </c>
    </row>
    <row r="14904" spans="1:5" x14ac:dyDescent="0.3">
      <c r="A14904">
        <v>15073</v>
      </c>
      <c r="B14904">
        <v>563</v>
      </c>
      <c r="C14904">
        <v>758</v>
      </c>
      <c r="D14904">
        <v>4.99</v>
      </c>
      <c r="E14904" s="1">
        <v>38501.438194444447</v>
      </c>
    </row>
    <row r="14905" spans="1:5" x14ac:dyDescent="0.3">
      <c r="A14905">
        <v>15074</v>
      </c>
      <c r="B14905">
        <v>563</v>
      </c>
      <c r="C14905">
        <v>773</v>
      </c>
      <c r="D14905">
        <v>5.99</v>
      </c>
      <c r="E14905" s="1">
        <v>38501.554166666669</v>
      </c>
    </row>
    <row r="14906" spans="1:5" x14ac:dyDescent="0.3">
      <c r="A14906">
        <v>15075</v>
      </c>
      <c r="B14906">
        <v>563</v>
      </c>
      <c r="C14906">
        <v>1545</v>
      </c>
      <c r="D14906">
        <v>4.99</v>
      </c>
      <c r="E14906" s="1">
        <v>38519.063194444447</v>
      </c>
    </row>
    <row r="14907" spans="1:5" x14ac:dyDescent="0.3">
      <c r="A14907">
        <v>15076</v>
      </c>
      <c r="B14907">
        <v>563</v>
      </c>
      <c r="C14907">
        <v>2573</v>
      </c>
      <c r="D14907">
        <v>0.98999999999999899</v>
      </c>
      <c r="E14907" s="1">
        <v>38522.182638888888</v>
      </c>
    </row>
    <row r="14908" spans="1:5" x14ac:dyDescent="0.3">
      <c r="A14908">
        <v>15077</v>
      </c>
      <c r="B14908">
        <v>563</v>
      </c>
      <c r="C14908">
        <v>4106</v>
      </c>
      <c r="D14908">
        <v>1.99</v>
      </c>
      <c r="E14908" s="1">
        <v>38540.272916666669</v>
      </c>
    </row>
    <row r="14909" spans="1:5" x14ac:dyDescent="0.3">
      <c r="A14909">
        <v>15078</v>
      </c>
      <c r="B14909">
        <v>563</v>
      </c>
      <c r="C14909">
        <v>4436</v>
      </c>
      <c r="D14909">
        <v>0.98999999999999899</v>
      </c>
      <c r="E14909" s="1">
        <v>38540.952777777777</v>
      </c>
    </row>
    <row r="14910" spans="1:5" x14ac:dyDescent="0.3">
      <c r="A14910">
        <v>15079</v>
      </c>
      <c r="B14910">
        <v>563</v>
      </c>
      <c r="C14910">
        <v>4565</v>
      </c>
      <c r="D14910">
        <v>3.99</v>
      </c>
      <c r="E14910" s="1">
        <v>38541.216666666667</v>
      </c>
    </row>
    <row r="14911" spans="1:5" x14ac:dyDescent="0.3">
      <c r="A14911">
        <v>15080</v>
      </c>
      <c r="B14911">
        <v>563</v>
      </c>
      <c r="C14911">
        <v>4629</v>
      </c>
      <c r="D14911">
        <v>6.99</v>
      </c>
      <c r="E14911" s="1">
        <v>38541.354861111111</v>
      </c>
    </row>
    <row r="14912" spans="1:5" x14ac:dyDescent="0.3">
      <c r="A14912">
        <v>15081</v>
      </c>
      <c r="B14912">
        <v>563</v>
      </c>
      <c r="C14912">
        <v>4711</v>
      </c>
      <c r="D14912">
        <v>2.99</v>
      </c>
      <c r="E14912" s="1">
        <v>38541.504166666666</v>
      </c>
    </row>
    <row r="14913" spans="1:5" x14ac:dyDescent="0.3">
      <c r="A14913">
        <v>15082</v>
      </c>
      <c r="B14913">
        <v>563</v>
      </c>
      <c r="C14913">
        <v>4776</v>
      </c>
      <c r="D14913">
        <v>5.99</v>
      </c>
      <c r="E14913" s="1">
        <v>38541.655555555553</v>
      </c>
    </row>
    <row r="14914" spans="1:5" x14ac:dyDescent="0.3">
      <c r="A14914">
        <v>15083</v>
      </c>
      <c r="B14914">
        <v>563</v>
      </c>
      <c r="C14914">
        <v>4808</v>
      </c>
      <c r="D14914">
        <v>3.99</v>
      </c>
      <c r="E14914" s="1">
        <v>38541.709722222222</v>
      </c>
    </row>
    <row r="14915" spans="1:5" x14ac:dyDescent="0.3">
      <c r="A14915">
        <v>15084</v>
      </c>
      <c r="B14915">
        <v>563</v>
      </c>
      <c r="C14915">
        <v>4825</v>
      </c>
      <c r="D14915">
        <v>4.99</v>
      </c>
      <c r="E14915" s="1">
        <v>38541.738194444442</v>
      </c>
    </row>
    <row r="14916" spans="1:5" x14ac:dyDescent="0.3">
      <c r="A14916">
        <v>15085</v>
      </c>
      <c r="B14916">
        <v>563</v>
      </c>
      <c r="C14916">
        <v>4883</v>
      </c>
      <c r="D14916">
        <v>0.98999999999999899</v>
      </c>
      <c r="E14916" s="1">
        <v>38541.823611111111</v>
      </c>
    </row>
    <row r="14917" spans="1:5" x14ac:dyDescent="0.3">
      <c r="A14917">
        <v>15086</v>
      </c>
      <c r="B14917">
        <v>563</v>
      </c>
      <c r="C14917">
        <v>5406</v>
      </c>
      <c r="D14917">
        <v>0.98999999999999899</v>
      </c>
      <c r="E14917" s="1">
        <v>38542.842361111114</v>
      </c>
    </row>
    <row r="14918" spans="1:5" x14ac:dyDescent="0.3">
      <c r="A14918">
        <v>15087</v>
      </c>
      <c r="B14918">
        <v>563</v>
      </c>
      <c r="C14918">
        <v>6326</v>
      </c>
      <c r="D14918">
        <v>2.99</v>
      </c>
      <c r="E14918" s="1">
        <v>38544.79583333333</v>
      </c>
    </row>
    <row r="14919" spans="1:5" x14ac:dyDescent="0.3">
      <c r="A14919">
        <v>15088</v>
      </c>
      <c r="B14919">
        <v>563</v>
      </c>
      <c r="C14919">
        <v>7612</v>
      </c>
      <c r="D14919">
        <v>0.98999999999999899</v>
      </c>
      <c r="E14919" s="1">
        <v>38561.007638888892</v>
      </c>
    </row>
    <row r="14920" spans="1:5" x14ac:dyDescent="0.3">
      <c r="A14920">
        <v>15089</v>
      </c>
      <c r="B14920">
        <v>563</v>
      </c>
      <c r="C14920">
        <v>8262</v>
      </c>
      <c r="D14920">
        <v>1.99</v>
      </c>
      <c r="E14920" s="1">
        <v>38562.049305555556</v>
      </c>
    </row>
    <row r="14921" spans="1:5" x14ac:dyDescent="0.3">
      <c r="A14921">
        <v>15090</v>
      </c>
      <c r="B14921">
        <v>563</v>
      </c>
      <c r="C14921">
        <v>8610</v>
      </c>
      <c r="D14921">
        <v>5.99</v>
      </c>
      <c r="E14921" s="1">
        <v>38562.559027777781</v>
      </c>
    </row>
    <row r="14922" spans="1:5" x14ac:dyDescent="0.3">
      <c r="A14922">
        <v>15091</v>
      </c>
      <c r="B14922">
        <v>563</v>
      </c>
      <c r="C14922">
        <v>8632</v>
      </c>
      <c r="D14922">
        <v>6.99</v>
      </c>
      <c r="E14922" s="1">
        <v>38562.59097222222</v>
      </c>
    </row>
    <row r="14923" spans="1:5" x14ac:dyDescent="0.3">
      <c r="A14923">
        <v>15092</v>
      </c>
      <c r="B14923">
        <v>563</v>
      </c>
      <c r="C14923">
        <v>8812</v>
      </c>
      <c r="D14923">
        <v>7.99</v>
      </c>
      <c r="E14923" s="1">
        <v>38562.907638888886</v>
      </c>
    </row>
    <row r="14924" spans="1:5" x14ac:dyDescent="0.3">
      <c r="A14924">
        <v>15093</v>
      </c>
      <c r="B14924">
        <v>563</v>
      </c>
      <c r="C14924">
        <v>11829</v>
      </c>
      <c r="D14924">
        <v>0.98999999999999899</v>
      </c>
      <c r="E14924" s="1">
        <v>38581.536111111112</v>
      </c>
    </row>
    <row r="14925" spans="1:5" x14ac:dyDescent="0.3">
      <c r="A14925">
        <v>15094</v>
      </c>
      <c r="B14925">
        <v>563</v>
      </c>
      <c r="C14925">
        <v>12039</v>
      </c>
      <c r="D14925">
        <v>1.99</v>
      </c>
      <c r="E14925" s="1">
        <v>38581.853472222225</v>
      </c>
    </row>
    <row r="14926" spans="1:5" x14ac:dyDescent="0.3">
      <c r="A14926">
        <v>15095</v>
      </c>
      <c r="B14926">
        <v>563</v>
      </c>
      <c r="C14926">
        <v>12202</v>
      </c>
      <c r="D14926">
        <v>1.99</v>
      </c>
      <c r="E14926" s="1">
        <v>38582.093055555553</v>
      </c>
    </row>
    <row r="14927" spans="1:5" x14ac:dyDescent="0.3">
      <c r="A14927">
        <v>15096</v>
      </c>
      <c r="B14927">
        <v>563</v>
      </c>
      <c r="C14927">
        <v>12832</v>
      </c>
      <c r="D14927">
        <v>2.99</v>
      </c>
      <c r="E14927" s="1">
        <v>38583.070138888892</v>
      </c>
    </row>
    <row r="14928" spans="1:5" x14ac:dyDescent="0.3">
      <c r="A14928">
        <v>15097</v>
      </c>
      <c r="B14928">
        <v>563</v>
      </c>
      <c r="C14928">
        <v>13863</v>
      </c>
      <c r="D14928">
        <v>9.99</v>
      </c>
      <c r="E14928" s="1">
        <v>38584.622916666667</v>
      </c>
    </row>
    <row r="14929" spans="1:5" x14ac:dyDescent="0.3">
      <c r="A14929">
        <v>15098</v>
      </c>
      <c r="B14929">
        <v>563</v>
      </c>
      <c r="C14929">
        <v>14592</v>
      </c>
      <c r="D14929">
        <v>4.99</v>
      </c>
      <c r="E14929" s="1">
        <v>38585.729166666664</v>
      </c>
    </row>
    <row r="14930" spans="1:5" x14ac:dyDescent="0.3">
      <c r="A14930">
        <v>15099</v>
      </c>
      <c r="B14930">
        <v>563</v>
      </c>
      <c r="C14930">
        <v>15507</v>
      </c>
      <c r="D14930">
        <v>0.98999999999999899</v>
      </c>
      <c r="E14930" s="1">
        <v>38587.116666666669</v>
      </c>
    </row>
    <row r="14931" spans="1:5" x14ac:dyDescent="0.3">
      <c r="A14931">
        <v>15100</v>
      </c>
      <c r="B14931">
        <v>563</v>
      </c>
      <c r="C14931">
        <v>15638</v>
      </c>
      <c r="D14931">
        <v>3.99</v>
      </c>
      <c r="E14931" s="1">
        <v>38587.32916666667</v>
      </c>
    </row>
    <row r="14932" spans="1:5" x14ac:dyDescent="0.3">
      <c r="A14932">
        <v>15101</v>
      </c>
      <c r="B14932">
        <v>563</v>
      </c>
      <c r="C14932">
        <v>15850</v>
      </c>
      <c r="D14932">
        <v>4.99</v>
      </c>
      <c r="E14932" s="1">
        <v>38587.65625</v>
      </c>
    </row>
    <row r="14933" spans="1:5" x14ac:dyDescent="0.3">
      <c r="A14933">
        <v>15102</v>
      </c>
      <c r="B14933">
        <v>564</v>
      </c>
      <c r="C14933">
        <v>195</v>
      </c>
      <c r="D14933">
        <v>5.99</v>
      </c>
      <c r="E14933" s="1">
        <v>38498.286111111112</v>
      </c>
    </row>
    <row r="14934" spans="1:5" x14ac:dyDescent="0.3">
      <c r="A14934">
        <v>15103</v>
      </c>
      <c r="B14934">
        <v>564</v>
      </c>
      <c r="C14934">
        <v>985</v>
      </c>
      <c r="D14934">
        <v>2.99</v>
      </c>
      <c r="E14934" s="1">
        <v>38502.929166666669</v>
      </c>
    </row>
    <row r="14935" spans="1:5" x14ac:dyDescent="0.3">
      <c r="A14935">
        <v>15104</v>
      </c>
      <c r="B14935">
        <v>564</v>
      </c>
      <c r="C14935">
        <v>1705</v>
      </c>
      <c r="D14935">
        <v>2.99</v>
      </c>
      <c r="E14935" s="1">
        <v>38519.582638888889</v>
      </c>
    </row>
    <row r="14936" spans="1:5" x14ac:dyDescent="0.3">
      <c r="A14936">
        <v>15105</v>
      </c>
      <c r="B14936">
        <v>564</v>
      </c>
      <c r="C14936">
        <v>4196</v>
      </c>
      <c r="D14936">
        <v>2.99</v>
      </c>
      <c r="E14936" s="1">
        <v>38540.462500000001</v>
      </c>
    </row>
    <row r="14937" spans="1:5" x14ac:dyDescent="0.3">
      <c r="A14937">
        <v>15106</v>
      </c>
      <c r="B14937">
        <v>564</v>
      </c>
      <c r="C14937">
        <v>4385</v>
      </c>
      <c r="D14937">
        <v>0.98999999999999899</v>
      </c>
      <c r="E14937" s="1">
        <v>38540.866666666669</v>
      </c>
    </row>
    <row r="14938" spans="1:5" x14ac:dyDescent="0.3">
      <c r="A14938">
        <v>15107</v>
      </c>
      <c r="B14938">
        <v>564</v>
      </c>
      <c r="C14938">
        <v>6973</v>
      </c>
      <c r="D14938">
        <v>2.99</v>
      </c>
      <c r="E14938" s="1">
        <v>38560.022222222222</v>
      </c>
    </row>
    <row r="14939" spans="1:5" x14ac:dyDescent="0.3">
      <c r="A14939">
        <v>15108</v>
      </c>
      <c r="B14939">
        <v>564</v>
      </c>
      <c r="C14939">
        <v>7470</v>
      </c>
      <c r="D14939">
        <v>10.99</v>
      </c>
      <c r="E14939" s="1">
        <v>38560.792361111111</v>
      </c>
    </row>
    <row r="14940" spans="1:5" x14ac:dyDescent="0.3">
      <c r="A14940">
        <v>15109</v>
      </c>
      <c r="B14940">
        <v>564</v>
      </c>
      <c r="C14940">
        <v>8426</v>
      </c>
      <c r="D14940">
        <v>4.99</v>
      </c>
      <c r="E14940" s="1">
        <v>38562.296527777777</v>
      </c>
    </row>
    <row r="14941" spans="1:5" x14ac:dyDescent="0.3">
      <c r="A14941">
        <v>15110</v>
      </c>
      <c r="B14941">
        <v>564</v>
      </c>
      <c r="C14941">
        <v>8874</v>
      </c>
      <c r="D14941">
        <v>0.98999999999999899</v>
      </c>
      <c r="E14941" s="1">
        <v>38563.009722222225</v>
      </c>
    </row>
    <row r="14942" spans="1:5" x14ac:dyDescent="0.3">
      <c r="A14942">
        <v>15111</v>
      </c>
      <c r="B14942">
        <v>564</v>
      </c>
      <c r="C14942">
        <v>9063</v>
      </c>
      <c r="D14942">
        <v>3.99</v>
      </c>
      <c r="E14942" s="1">
        <v>38563.308333333334</v>
      </c>
    </row>
    <row r="14943" spans="1:5" x14ac:dyDescent="0.3">
      <c r="A14943">
        <v>15112</v>
      </c>
      <c r="B14943">
        <v>564</v>
      </c>
      <c r="C14943">
        <v>9929</v>
      </c>
      <c r="D14943">
        <v>2.99</v>
      </c>
      <c r="E14943" s="1">
        <v>38564.636805555558</v>
      </c>
    </row>
    <row r="14944" spans="1:5" x14ac:dyDescent="0.3">
      <c r="A14944">
        <v>15113</v>
      </c>
      <c r="B14944">
        <v>564</v>
      </c>
      <c r="C14944">
        <v>10129</v>
      </c>
      <c r="D14944">
        <v>6.99</v>
      </c>
      <c r="E14944" s="1">
        <v>38564.90347222222</v>
      </c>
    </row>
    <row r="14945" spans="1:5" x14ac:dyDescent="0.3">
      <c r="A14945">
        <v>15114</v>
      </c>
      <c r="B14945">
        <v>564</v>
      </c>
      <c r="C14945">
        <v>10352</v>
      </c>
      <c r="D14945">
        <v>1.99</v>
      </c>
      <c r="E14945" s="1">
        <v>38565.238888888889</v>
      </c>
    </row>
    <row r="14946" spans="1:5" x14ac:dyDescent="0.3">
      <c r="A14946">
        <v>15115</v>
      </c>
      <c r="B14946">
        <v>564</v>
      </c>
      <c r="C14946">
        <v>10401</v>
      </c>
      <c r="D14946">
        <v>4.99</v>
      </c>
      <c r="E14946" s="1">
        <v>38565.310416666667</v>
      </c>
    </row>
    <row r="14947" spans="1:5" x14ac:dyDescent="0.3">
      <c r="A14947">
        <v>15116</v>
      </c>
      <c r="B14947">
        <v>564</v>
      </c>
      <c r="C14947">
        <v>10528</v>
      </c>
      <c r="D14947">
        <v>2.99</v>
      </c>
      <c r="E14947" s="1">
        <v>38565.49722222222</v>
      </c>
    </row>
    <row r="14948" spans="1:5" x14ac:dyDescent="0.3">
      <c r="A14948">
        <v>15117</v>
      </c>
      <c r="B14948">
        <v>564</v>
      </c>
      <c r="C14948">
        <v>11768</v>
      </c>
      <c r="D14948">
        <v>2.99</v>
      </c>
      <c r="E14948" s="1">
        <v>38581.418055555558</v>
      </c>
    </row>
    <row r="14949" spans="1:5" x14ac:dyDescent="0.3">
      <c r="A14949">
        <v>15118</v>
      </c>
      <c r="B14949">
        <v>564</v>
      </c>
      <c r="C14949">
        <v>12197</v>
      </c>
      <c r="D14949">
        <v>6.99</v>
      </c>
      <c r="E14949" s="1">
        <v>38582.088888888888</v>
      </c>
    </row>
    <row r="14950" spans="1:5" x14ac:dyDescent="0.3">
      <c r="A14950">
        <v>15119</v>
      </c>
      <c r="B14950">
        <v>564</v>
      </c>
      <c r="C14950">
        <v>12617</v>
      </c>
      <c r="D14950">
        <v>2.99</v>
      </c>
      <c r="E14950" s="1">
        <v>38582.723611111112</v>
      </c>
    </row>
    <row r="14951" spans="1:5" x14ac:dyDescent="0.3">
      <c r="A14951">
        <v>15120</v>
      </c>
      <c r="B14951">
        <v>564</v>
      </c>
      <c r="C14951">
        <v>13324</v>
      </c>
      <c r="D14951">
        <v>0.98999999999999899</v>
      </c>
      <c r="E14951" s="1">
        <v>38583.82708333333</v>
      </c>
    </row>
    <row r="14952" spans="1:5" x14ac:dyDescent="0.3">
      <c r="A14952">
        <v>15121</v>
      </c>
      <c r="B14952">
        <v>564</v>
      </c>
      <c r="C14952">
        <v>13558</v>
      </c>
      <c r="D14952">
        <v>0.98999999999999899</v>
      </c>
      <c r="E14952" s="1">
        <v>38584.175694444442</v>
      </c>
    </row>
    <row r="14953" spans="1:5" x14ac:dyDescent="0.3">
      <c r="A14953">
        <v>15122</v>
      </c>
      <c r="B14953">
        <v>564</v>
      </c>
      <c r="C14953">
        <v>13701</v>
      </c>
      <c r="D14953">
        <v>0.98999999999999899</v>
      </c>
      <c r="E14953" s="1">
        <v>38584.393750000003</v>
      </c>
    </row>
    <row r="14954" spans="1:5" x14ac:dyDescent="0.3">
      <c r="A14954">
        <v>15123</v>
      </c>
      <c r="B14954">
        <v>564</v>
      </c>
      <c r="C14954">
        <v>14439</v>
      </c>
      <c r="D14954">
        <v>5.99</v>
      </c>
      <c r="E14954" s="1">
        <v>38585.494444444441</v>
      </c>
    </row>
    <row r="14955" spans="1:5" x14ac:dyDescent="0.3">
      <c r="A14955">
        <v>15124</v>
      </c>
      <c r="B14955">
        <v>564</v>
      </c>
      <c r="C14955">
        <v>14593</v>
      </c>
      <c r="D14955">
        <v>0.98999999999999899</v>
      </c>
      <c r="E14955" s="1">
        <v>38585.731249999997</v>
      </c>
    </row>
    <row r="14956" spans="1:5" x14ac:dyDescent="0.3">
      <c r="A14956">
        <v>15125</v>
      </c>
      <c r="B14956">
        <v>564</v>
      </c>
      <c r="C14956">
        <v>15059</v>
      </c>
      <c r="D14956">
        <v>8.99</v>
      </c>
      <c r="E14956" s="1">
        <v>38586.431944444441</v>
      </c>
    </row>
    <row r="14957" spans="1:5" x14ac:dyDescent="0.3">
      <c r="A14957">
        <v>15126</v>
      </c>
      <c r="B14957">
        <v>565</v>
      </c>
      <c r="C14957">
        <v>458</v>
      </c>
      <c r="D14957">
        <v>6.99</v>
      </c>
      <c r="E14957" s="1">
        <v>38499.831944444442</v>
      </c>
    </row>
    <row r="14958" spans="1:5" x14ac:dyDescent="0.3">
      <c r="A14958">
        <v>15127</v>
      </c>
      <c r="B14958">
        <v>565</v>
      </c>
      <c r="C14958">
        <v>1004</v>
      </c>
      <c r="D14958">
        <v>0.98999999999999899</v>
      </c>
      <c r="E14958" s="1">
        <v>38503.033333333333</v>
      </c>
    </row>
    <row r="14959" spans="1:5" x14ac:dyDescent="0.3">
      <c r="A14959">
        <v>15128</v>
      </c>
      <c r="B14959">
        <v>565</v>
      </c>
      <c r="C14959">
        <v>1460</v>
      </c>
      <c r="D14959">
        <v>4.99</v>
      </c>
      <c r="E14959" s="1">
        <v>38518.852083333331</v>
      </c>
    </row>
    <row r="14960" spans="1:5" x14ac:dyDescent="0.3">
      <c r="A14960">
        <v>15129</v>
      </c>
      <c r="B14960">
        <v>565</v>
      </c>
      <c r="C14960">
        <v>2321</v>
      </c>
      <c r="D14960">
        <v>5.99</v>
      </c>
      <c r="E14960" s="1">
        <v>38521.404166666667</v>
      </c>
    </row>
    <row r="14961" spans="1:5" x14ac:dyDescent="0.3">
      <c r="A14961">
        <v>15130</v>
      </c>
      <c r="B14961">
        <v>565</v>
      </c>
      <c r="C14961">
        <v>3300</v>
      </c>
      <c r="D14961">
        <v>5.99</v>
      </c>
      <c r="E14961" s="1">
        <v>38524.309027777781</v>
      </c>
    </row>
    <row r="14962" spans="1:5" x14ac:dyDescent="0.3">
      <c r="A14962">
        <v>15131</v>
      </c>
      <c r="B14962">
        <v>565</v>
      </c>
      <c r="C14962">
        <v>3470</v>
      </c>
      <c r="D14962">
        <v>0.98999999999999899</v>
      </c>
      <c r="E14962" s="1">
        <v>38538.950694444444</v>
      </c>
    </row>
    <row r="14963" spans="1:5" x14ac:dyDescent="0.3">
      <c r="A14963">
        <v>15132</v>
      </c>
      <c r="B14963">
        <v>565</v>
      </c>
      <c r="C14963">
        <v>3838</v>
      </c>
      <c r="D14963">
        <v>2.99</v>
      </c>
      <c r="E14963" s="1">
        <v>38539.686805555553</v>
      </c>
    </row>
    <row r="14964" spans="1:5" x14ac:dyDescent="0.3">
      <c r="A14964">
        <v>15133</v>
      </c>
      <c r="B14964">
        <v>565</v>
      </c>
      <c r="C14964">
        <v>4413</v>
      </c>
      <c r="D14964">
        <v>2.99</v>
      </c>
      <c r="E14964" s="1">
        <v>38540.916666666664</v>
      </c>
    </row>
    <row r="14965" spans="1:5" x14ac:dyDescent="0.3">
      <c r="A14965">
        <v>15134</v>
      </c>
      <c r="B14965">
        <v>565</v>
      </c>
      <c r="C14965">
        <v>5020</v>
      </c>
      <c r="D14965">
        <v>0.98999999999999899</v>
      </c>
      <c r="E14965" s="1">
        <v>38542.088194444441</v>
      </c>
    </row>
    <row r="14966" spans="1:5" x14ac:dyDescent="0.3">
      <c r="A14966">
        <v>15135</v>
      </c>
      <c r="B14966">
        <v>565</v>
      </c>
      <c r="C14966">
        <v>5124</v>
      </c>
      <c r="D14966">
        <v>4.99</v>
      </c>
      <c r="E14966" s="1">
        <v>38542.309027777781</v>
      </c>
    </row>
    <row r="14967" spans="1:5" x14ac:dyDescent="0.3">
      <c r="A14967">
        <v>15136</v>
      </c>
      <c r="B14967">
        <v>565</v>
      </c>
      <c r="C14967">
        <v>6264</v>
      </c>
      <c r="D14967">
        <v>2.99</v>
      </c>
      <c r="E14967" s="1">
        <v>38544.654166666667</v>
      </c>
    </row>
    <row r="14968" spans="1:5" x14ac:dyDescent="0.3">
      <c r="A14968">
        <v>15137</v>
      </c>
      <c r="B14968">
        <v>565</v>
      </c>
      <c r="C14968">
        <v>6627</v>
      </c>
      <c r="D14968">
        <v>2.99</v>
      </c>
      <c r="E14968" s="1">
        <v>38545.386111111111</v>
      </c>
    </row>
    <row r="14969" spans="1:5" x14ac:dyDescent="0.3">
      <c r="A14969">
        <v>15138</v>
      </c>
      <c r="B14969">
        <v>565</v>
      </c>
      <c r="C14969">
        <v>6699</v>
      </c>
      <c r="D14969">
        <v>0.98999999999999899</v>
      </c>
      <c r="E14969" s="1">
        <v>38545.53125</v>
      </c>
    </row>
    <row r="14970" spans="1:5" x14ac:dyDescent="0.3">
      <c r="A14970">
        <v>15139</v>
      </c>
      <c r="B14970">
        <v>565</v>
      </c>
      <c r="C14970">
        <v>7242</v>
      </c>
      <c r="D14970">
        <v>5.99</v>
      </c>
      <c r="E14970" s="1">
        <v>38560.434027777781</v>
      </c>
    </row>
    <row r="14971" spans="1:5" x14ac:dyDescent="0.3">
      <c r="A14971">
        <v>15140</v>
      </c>
      <c r="B14971">
        <v>565</v>
      </c>
      <c r="C14971">
        <v>9628</v>
      </c>
      <c r="D14971">
        <v>2.99</v>
      </c>
      <c r="E14971" s="1">
        <v>38564.20208333333</v>
      </c>
    </row>
    <row r="14972" spans="1:5" x14ac:dyDescent="0.3">
      <c r="A14972">
        <v>15141</v>
      </c>
      <c r="B14972">
        <v>565</v>
      </c>
      <c r="C14972">
        <v>10025</v>
      </c>
      <c r="D14972">
        <v>5.99</v>
      </c>
      <c r="E14972" s="1">
        <v>38564.770138888889</v>
      </c>
    </row>
    <row r="14973" spans="1:5" x14ac:dyDescent="0.3">
      <c r="A14973">
        <v>15142</v>
      </c>
      <c r="B14973">
        <v>565</v>
      </c>
      <c r="C14973">
        <v>10776</v>
      </c>
      <c r="D14973">
        <v>10.99</v>
      </c>
      <c r="E14973" s="1">
        <v>38565.874305555553</v>
      </c>
    </row>
    <row r="14974" spans="1:5" x14ac:dyDescent="0.3">
      <c r="A14974">
        <v>15143</v>
      </c>
      <c r="B14974">
        <v>565</v>
      </c>
      <c r="C14974">
        <v>10913</v>
      </c>
      <c r="D14974">
        <v>3.99</v>
      </c>
      <c r="E14974" s="1">
        <v>38566.086111111108</v>
      </c>
    </row>
    <row r="14975" spans="1:5" x14ac:dyDescent="0.3">
      <c r="A14975">
        <v>15144</v>
      </c>
      <c r="B14975">
        <v>565</v>
      </c>
      <c r="C14975">
        <v>11189</v>
      </c>
      <c r="D14975">
        <v>6.99</v>
      </c>
      <c r="E14975" s="1">
        <v>38566.470138888886</v>
      </c>
    </row>
    <row r="14976" spans="1:5" x14ac:dyDescent="0.3">
      <c r="A14976">
        <v>15145</v>
      </c>
      <c r="B14976">
        <v>565</v>
      </c>
      <c r="C14976">
        <v>11399</v>
      </c>
      <c r="D14976">
        <v>3.99</v>
      </c>
      <c r="E14976" s="1">
        <v>38566.788888888892</v>
      </c>
    </row>
    <row r="14977" spans="1:5" x14ac:dyDescent="0.3">
      <c r="A14977">
        <v>15146</v>
      </c>
      <c r="B14977">
        <v>565</v>
      </c>
      <c r="C14977">
        <v>11506</v>
      </c>
      <c r="D14977">
        <v>4.99</v>
      </c>
      <c r="E14977" s="1">
        <v>38580.975694444445</v>
      </c>
    </row>
    <row r="14978" spans="1:5" x14ac:dyDescent="0.3">
      <c r="A14978">
        <v>15147</v>
      </c>
      <c r="B14978">
        <v>565</v>
      </c>
      <c r="C14978">
        <v>11588</v>
      </c>
      <c r="D14978">
        <v>3.99</v>
      </c>
      <c r="E14978" s="1">
        <v>38581.101388888892</v>
      </c>
    </row>
    <row r="14979" spans="1:5" x14ac:dyDescent="0.3">
      <c r="A14979">
        <v>15148</v>
      </c>
      <c r="B14979">
        <v>565</v>
      </c>
      <c r="C14979">
        <v>11795</v>
      </c>
      <c r="D14979">
        <v>2.99</v>
      </c>
      <c r="E14979" s="1">
        <v>38581.467361111114</v>
      </c>
    </row>
    <row r="14980" spans="1:5" x14ac:dyDescent="0.3">
      <c r="A14980">
        <v>15149</v>
      </c>
      <c r="B14980">
        <v>565</v>
      </c>
      <c r="C14980">
        <v>12743</v>
      </c>
      <c r="D14980">
        <v>5.99</v>
      </c>
      <c r="E14980" s="1">
        <v>38582.931944444441</v>
      </c>
    </row>
    <row r="14981" spans="1:5" x14ac:dyDescent="0.3">
      <c r="A14981">
        <v>15150</v>
      </c>
      <c r="B14981">
        <v>565</v>
      </c>
      <c r="C14981">
        <v>13195</v>
      </c>
      <c r="D14981">
        <v>4.99</v>
      </c>
      <c r="E14981" s="1">
        <v>38583.61041666667</v>
      </c>
    </row>
    <row r="14982" spans="1:5" x14ac:dyDescent="0.3">
      <c r="A14982">
        <v>15151</v>
      </c>
      <c r="B14982">
        <v>565</v>
      </c>
      <c r="C14982">
        <v>13217</v>
      </c>
      <c r="D14982">
        <v>4.99</v>
      </c>
      <c r="E14982" s="1">
        <v>38583.651388888888</v>
      </c>
    </row>
    <row r="14983" spans="1:5" x14ac:dyDescent="0.3">
      <c r="A14983">
        <v>15152</v>
      </c>
      <c r="B14983">
        <v>565</v>
      </c>
      <c r="C14983">
        <v>13362</v>
      </c>
      <c r="D14983">
        <v>0.98999999999999899</v>
      </c>
      <c r="E14983" s="1">
        <v>38583.879861111112</v>
      </c>
    </row>
    <row r="14984" spans="1:5" x14ac:dyDescent="0.3">
      <c r="A14984">
        <v>15153</v>
      </c>
      <c r="B14984">
        <v>565</v>
      </c>
      <c r="C14984">
        <v>13925</v>
      </c>
      <c r="D14984">
        <v>8.99</v>
      </c>
      <c r="E14984" s="1">
        <v>38584.711805555555</v>
      </c>
    </row>
    <row r="14985" spans="1:5" x14ac:dyDescent="0.3">
      <c r="A14985">
        <v>15154</v>
      </c>
      <c r="B14985">
        <v>565</v>
      </c>
      <c r="C14985">
        <v>15885</v>
      </c>
      <c r="D14985">
        <v>2.99</v>
      </c>
      <c r="E14985" s="1">
        <v>38587.701388888891</v>
      </c>
    </row>
    <row r="14986" spans="1:5" x14ac:dyDescent="0.3">
      <c r="A14986">
        <v>15155</v>
      </c>
      <c r="B14986">
        <v>566</v>
      </c>
      <c r="C14986">
        <v>234</v>
      </c>
      <c r="D14986">
        <v>5.99</v>
      </c>
      <c r="E14986" s="1">
        <v>38498.490972222222</v>
      </c>
    </row>
    <row r="14987" spans="1:5" x14ac:dyDescent="0.3">
      <c r="A14987">
        <v>15156</v>
      </c>
      <c r="B14987">
        <v>566</v>
      </c>
      <c r="C14987">
        <v>768</v>
      </c>
      <c r="D14987">
        <v>4.99</v>
      </c>
      <c r="E14987" s="1">
        <v>38501.520833333336</v>
      </c>
    </row>
    <row r="14988" spans="1:5" x14ac:dyDescent="0.3">
      <c r="A14988">
        <v>15157</v>
      </c>
      <c r="B14988">
        <v>566</v>
      </c>
      <c r="C14988">
        <v>1635</v>
      </c>
      <c r="D14988">
        <v>5.99</v>
      </c>
      <c r="E14988" s="1">
        <v>38519.351388888892</v>
      </c>
    </row>
    <row r="14989" spans="1:5" x14ac:dyDescent="0.3">
      <c r="A14989">
        <v>15158</v>
      </c>
      <c r="B14989">
        <v>566</v>
      </c>
      <c r="C14989">
        <v>1982</v>
      </c>
      <c r="D14989">
        <v>4.99</v>
      </c>
      <c r="E14989" s="1">
        <v>38520.425000000003</v>
      </c>
    </row>
    <row r="14990" spans="1:5" x14ac:dyDescent="0.3">
      <c r="A14990">
        <v>15159</v>
      </c>
      <c r="B14990">
        <v>566</v>
      </c>
      <c r="C14990">
        <v>2367</v>
      </c>
      <c r="D14990">
        <v>0.98999999999999899</v>
      </c>
      <c r="E14990" s="1">
        <v>38521.583333333336</v>
      </c>
    </row>
    <row r="14991" spans="1:5" x14ac:dyDescent="0.3">
      <c r="A14991">
        <v>15160</v>
      </c>
      <c r="B14991">
        <v>566</v>
      </c>
      <c r="C14991">
        <v>3379</v>
      </c>
      <c r="D14991">
        <v>4.99</v>
      </c>
      <c r="E14991" s="1">
        <v>38524.57916666667</v>
      </c>
    </row>
    <row r="14992" spans="1:5" x14ac:dyDescent="0.3">
      <c r="A14992">
        <v>15161</v>
      </c>
      <c r="B14992">
        <v>566</v>
      </c>
      <c r="C14992">
        <v>3663</v>
      </c>
      <c r="D14992">
        <v>4.99</v>
      </c>
      <c r="E14992" s="1">
        <v>38539.34375</v>
      </c>
    </row>
    <row r="14993" spans="1:5" x14ac:dyDescent="0.3">
      <c r="A14993">
        <v>15162</v>
      </c>
      <c r="B14993">
        <v>566</v>
      </c>
      <c r="C14993">
        <v>3943</v>
      </c>
      <c r="D14993">
        <v>0.98999999999999899</v>
      </c>
      <c r="E14993" s="1">
        <v>38539.890277777777</v>
      </c>
    </row>
    <row r="14994" spans="1:5" x14ac:dyDescent="0.3">
      <c r="A14994">
        <v>15163</v>
      </c>
      <c r="B14994">
        <v>566</v>
      </c>
      <c r="C14994">
        <v>3998</v>
      </c>
      <c r="D14994">
        <v>3.99</v>
      </c>
      <c r="E14994" s="1">
        <v>38539.992361111108</v>
      </c>
    </row>
    <row r="14995" spans="1:5" x14ac:dyDescent="0.3">
      <c r="A14995">
        <v>15164</v>
      </c>
      <c r="B14995">
        <v>566</v>
      </c>
      <c r="C14995">
        <v>5079</v>
      </c>
      <c r="D14995">
        <v>9.99</v>
      </c>
      <c r="E14995" s="1">
        <v>38542.222222222219</v>
      </c>
    </row>
    <row r="14996" spans="1:5" x14ac:dyDescent="0.3">
      <c r="A14996">
        <v>15165</v>
      </c>
      <c r="B14996">
        <v>566</v>
      </c>
      <c r="C14996">
        <v>6365</v>
      </c>
      <c r="D14996">
        <v>2.99</v>
      </c>
      <c r="E14996" s="1">
        <v>38544.886805555558</v>
      </c>
    </row>
    <row r="14997" spans="1:5" x14ac:dyDescent="0.3">
      <c r="A14997">
        <v>15166</v>
      </c>
      <c r="B14997">
        <v>566</v>
      </c>
      <c r="C14997">
        <v>7677</v>
      </c>
      <c r="D14997">
        <v>2.99</v>
      </c>
      <c r="E14997" s="1">
        <v>38561.12222222222</v>
      </c>
    </row>
    <row r="14998" spans="1:5" x14ac:dyDescent="0.3">
      <c r="A14998">
        <v>15167</v>
      </c>
      <c r="B14998">
        <v>566</v>
      </c>
      <c r="C14998">
        <v>7941</v>
      </c>
      <c r="D14998">
        <v>0.98999999999999899</v>
      </c>
      <c r="E14998" s="1">
        <v>38561.532638888886</v>
      </c>
    </row>
    <row r="14999" spans="1:5" x14ac:dyDescent="0.3">
      <c r="A14999">
        <v>15168</v>
      </c>
      <c r="B14999">
        <v>566</v>
      </c>
      <c r="C14999">
        <v>8118</v>
      </c>
      <c r="D14999">
        <v>2.99</v>
      </c>
      <c r="E14999" s="1">
        <v>38561.806944444441</v>
      </c>
    </row>
    <row r="15000" spans="1:5" x14ac:dyDescent="0.3">
      <c r="A15000">
        <v>15169</v>
      </c>
      <c r="B15000">
        <v>566</v>
      </c>
      <c r="C15000">
        <v>8157</v>
      </c>
      <c r="D15000">
        <v>6.99</v>
      </c>
      <c r="E15000" s="1">
        <v>38561.879166666666</v>
      </c>
    </row>
    <row r="15001" spans="1:5" x14ac:dyDescent="0.3">
      <c r="A15001">
        <v>15170</v>
      </c>
      <c r="B15001">
        <v>566</v>
      </c>
      <c r="C15001">
        <v>8257</v>
      </c>
      <c r="D15001">
        <v>2.99</v>
      </c>
      <c r="E15001" s="1">
        <v>38562.043749999997</v>
      </c>
    </row>
    <row r="15002" spans="1:5" x14ac:dyDescent="0.3">
      <c r="A15002">
        <v>15171</v>
      </c>
      <c r="B15002">
        <v>566</v>
      </c>
      <c r="C15002">
        <v>8305</v>
      </c>
      <c r="D15002">
        <v>1.99</v>
      </c>
      <c r="E15002" s="1">
        <v>38562.130555555559</v>
      </c>
    </row>
    <row r="15003" spans="1:5" x14ac:dyDescent="0.3">
      <c r="A15003">
        <v>15172</v>
      </c>
      <c r="B15003">
        <v>566</v>
      </c>
      <c r="C15003">
        <v>8660</v>
      </c>
      <c r="D15003">
        <v>6.99</v>
      </c>
      <c r="E15003" s="1">
        <v>38562.643055555556</v>
      </c>
    </row>
    <row r="15004" spans="1:5" x14ac:dyDescent="0.3">
      <c r="A15004">
        <v>15173</v>
      </c>
      <c r="B15004">
        <v>566</v>
      </c>
      <c r="C15004">
        <v>8710</v>
      </c>
      <c r="D15004">
        <v>0.98999999999999899</v>
      </c>
      <c r="E15004" s="1">
        <v>38562.726388888892</v>
      </c>
    </row>
    <row r="15005" spans="1:5" x14ac:dyDescent="0.3">
      <c r="A15005">
        <v>15174</v>
      </c>
      <c r="B15005">
        <v>566</v>
      </c>
      <c r="C15005">
        <v>8797</v>
      </c>
      <c r="D15005">
        <v>4.99</v>
      </c>
      <c r="E15005" s="1">
        <v>38562.881944444445</v>
      </c>
    </row>
    <row r="15006" spans="1:5" x14ac:dyDescent="0.3">
      <c r="A15006">
        <v>15175</v>
      </c>
      <c r="B15006">
        <v>566</v>
      </c>
      <c r="C15006">
        <v>9101</v>
      </c>
      <c r="D15006">
        <v>4.99</v>
      </c>
      <c r="E15006" s="1">
        <v>38563.365972222222</v>
      </c>
    </row>
    <row r="15007" spans="1:5" x14ac:dyDescent="0.3">
      <c r="A15007">
        <v>15176</v>
      </c>
      <c r="B15007">
        <v>566</v>
      </c>
      <c r="C15007">
        <v>9470</v>
      </c>
      <c r="D15007">
        <v>4.99</v>
      </c>
      <c r="E15007" s="1">
        <v>38563.959027777775</v>
      </c>
    </row>
    <row r="15008" spans="1:5" x14ac:dyDescent="0.3">
      <c r="A15008">
        <v>15177</v>
      </c>
      <c r="B15008">
        <v>566</v>
      </c>
      <c r="C15008">
        <v>9688</v>
      </c>
      <c r="D15008">
        <v>3.99</v>
      </c>
      <c r="E15008" s="1">
        <v>38564.288888888892</v>
      </c>
    </row>
    <row r="15009" spans="1:5" x14ac:dyDescent="0.3">
      <c r="A15009">
        <v>15178</v>
      </c>
      <c r="B15009">
        <v>566</v>
      </c>
      <c r="C15009">
        <v>9915</v>
      </c>
      <c r="D15009">
        <v>2.99</v>
      </c>
      <c r="E15009" s="1">
        <v>38564.619444444441</v>
      </c>
    </row>
    <row r="15010" spans="1:5" x14ac:dyDescent="0.3">
      <c r="A15010">
        <v>15179</v>
      </c>
      <c r="B15010">
        <v>566</v>
      </c>
      <c r="C15010">
        <v>10259</v>
      </c>
      <c r="D15010">
        <v>2.99</v>
      </c>
      <c r="E15010" s="1">
        <v>38565.119444444441</v>
      </c>
    </row>
    <row r="15011" spans="1:5" x14ac:dyDescent="0.3">
      <c r="A15011">
        <v>15180</v>
      </c>
      <c r="B15011">
        <v>566</v>
      </c>
      <c r="C15011">
        <v>10289</v>
      </c>
      <c r="D15011">
        <v>6.99</v>
      </c>
      <c r="E15011" s="1">
        <v>38565.152083333334</v>
      </c>
    </row>
    <row r="15012" spans="1:5" x14ac:dyDescent="0.3">
      <c r="A15012">
        <v>15181</v>
      </c>
      <c r="B15012">
        <v>566</v>
      </c>
      <c r="C15012">
        <v>11129</v>
      </c>
      <c r="D15012">
        <v>2.99</v>
      </c>
      <c r="E15012" s="1">
        <v>38566.380555555559</v>
      </c>
    </row>
    <row r="15013" spans="1:5" x14ac:dyDescent="0.3">
      <c r="A15013">
        <v>15182</v>
      </c>
      <c r="B15013">
        <v>566</v>
      </c>
      <c r="C15013">
        <v>11717</v>
      </c>
      <c r="D15013">
        <v>0.98999999999999899</v>
      </c>
      <c r="E15013" s="1">
        <v>38581.322222222225</v>
      </c>
    </row>
    <row r="15014" spans="1:5" x14ac:dyDescent="0.3">
      <c r="A15014">
        <v>15183</v>
      </c>
      <c r="B15014">
        <v>566</v>
      </c>
      <c r="C15014">
        <v>11941</v>
      </c>
      <c r="D15014">
        <v>1.99</v>
      </c>
      <c r="E15014" s="1">
        <v>38581.705555555556</v>
      </c>
    </row>
    <row r="15015" spans="1:5" x14ac:dyDescent="0.3">
      <c r="A15015">
        <v>15184</v>
      </c>
      <c r="B15015">
        <v>566</v>
      </c>
      <c r="C15015">
        <v>12382</v>
      </c>
      <c r="D15015">
        <v>8.99</v>
      </c>
      <c r="E15015" s="1">
        <v>38582.355555555558</v>
      </c>
    </row>
    <row r="15016" spans="1:5" x14ac:dyDescent="0.3">
      <c r="A15016">
        <v>15185</v>
      </c>
      <c r="B15016">
        <v>566</v>
      </c>
      <c r="C15016">
        <v>12995</v>
      </c>
      <c r="D15016">
        <v>4.99</v>
      </c>
      <c r="E15016" s="1">
        <v>38583.30972222222</v>
      </c>
    </row>
    <row r="15017" spans="1:5" x14ac:dyDescent="0.3">
      <c r="A15017">
        <v>15186</v>
      </c>
      <c r="B15017">
        <v>566</v>
      </c>
      <c r="C15017">
        <v>13762</v>
      </c>
      <c r="D15017">
        <v>4.99</v>
      </c>
      <c r="E15017" s="1">
        <v>38584.478472222225</v>
      </c>
    </row>
    <row r="15018" spans="1:5" x14ac:dyDescent="0.3">
      <c r="A15018">
        <v>15187</v>
      </c>
      <c r="B15018">
        <v>566</v>
      </c>
      <c r="C15018">
        <v>14277</v>
      </c>
      <c r="D15018">
        <v>3.99</v>
      </c>
      <c r="E15018" s="1">
        <v>38585.273611111108</v>
      </c>
    </row>
    <row r="15019" spans="1:5" x14ac:dyDescent="0.3">
      <c r="A15019">
        <v>15188</v>
      </c>
      <c r="B15019">
        <v>566</v>
      </c>
      <c r="C15019">
        <v>14297</v>
      </c>
      <c r="D15019">
        <v>2.99</v>
      </c>
      <c r="E15019" s="1">
        <v>38585.300694444442</v>
      </c>
    </row>
    <row r="15020" spans="1:5" x14ac:dyDescent="0.3">
      <c r="A15020">
        <v>15189</v>
      </c>
      <c r="B15020">
        <v>567</v>
      </c>
      <c r="C15020">
        <v>2689</v>
      </c>
      <c r="D15020">
        <v>4.99</v>
      </c>
      <c r="E15020" s="1">
        <v>38522.540277777778</v>
      </c>
    </row>
    <row r="15021" spans="1:5" x14ac:dyDescent="0.3">
      <c r="A15021">
        <v>15190</v>
      </c>
      <c r="B15021">
        <v>567</v>
      </c>
      <c r="C15021">
        <v>3010</v>
      </c>
      <c r="D15021">
        <v>2.99</v>
      </c>
      <c r="E15021" s="1">
        <v>38523.436805555553</v>
      </c>
    </row>
    <row r="15022" spans="1:5" x14ac:dyDescent="0.3">
      <c r="A15022">
        <v>15191</v>
      </c>
      <c r="B15022">
        <v>567</v>
      </c>
      <c r="C15022">
        <v>3769</v>
      </c>
      <c r="D15022">
        <v>5.99</v>
      </c>
      <c r="E15022" s="1">
        <v>38539.549305555556</v>
      </c>
    </row>
    <row r="15023" spans="1:5" x14ac:dyDescent="0.3">
      <c r="A15023">
        <v>15192</v>
      </c>
      <c r="B15023">
        <v>567</v>
      </c>
      <c r="C15023">
        <v>4457</v>
      </c>
      <c r="D15023">
        <v>0.98999999999999899</v>
      </c>
      <c r="E15023" s="1">
        <v>38540.989583333336</v>
      </c>
    </row>
    <row r="15024" spans="1:5" x14ac:dyDescent="0.3">
      <c r="A15024">
        <v>15193</v>
      </c>
      <c r="B15024">
        <v>567</v>
      </c>
      <c r="C15024">
        <v>4576</v>
      </c>
      <c r="D15024">
        <v>0.98999999999999899</v>
      </c>
      <c r="E15024" s="1">
        <v>38541.243750000001</v>
      </c>
    </row>
    <row r="15025" spans="1:5" x14ac:dyDescent="0.3">
      <c r="A15025">
        <v>15194</v>
      </c>
      <c r="B15025">
        <v>567</v>
      </c>
      <c r="C15025">
        <v>4949</v>
      </c>
      <c r="D15025">
        <v>4.99</v>
      </c>
      <c r="E15025" s="1">
        <v>38541.956250000003</v>
      </c>
    </row>
    <row r="15026" spans="1:5" x14ac:dyDescent="0.3">
      <c r="A15026">
        <v>15195</v>
      </c>
      <c r="B15026">
        <v>567</v>
      </c>
      <c r="C15026">
        <v>6358</v>
      </c>
      <c r="D15026">
        <v>2.99</v>
      </c>
      <c r="E15026" s="1">
        <v>38544.877083333333</v>
      </c>
    </row>
    <row r="15027" spans="1:5" x14ac:dyDescent="0.3">
      <c r="A15027">
        <v>15196</v>
      </c>
      <c r="B15027">
        <v>567</v>
      </c>
      <c r="C15027">
        <v>6551</v>
      </c>
      <c r="D15027">
        <v>0.98999999999999899</v>
      </c>
      <c r="E15027" s="1">
        <v>38545.210416666669</v>
      </c>
    </row>
    <row r="15028" spans="1:5" x14ac:dyDescent="0.3">
      <c r="A15028">
        <v>15197</v>
      </c>
      <c r="B15028">
        <v>567</v>
      </c>
      <c r="C15028">
        <v>7340</v>
      </c>
      <c r="D15028">
        <v>2.99</v>
      </c>
      <c r="E15028" s="1">
        <v>38560.595833333333</v>
      </c>
    </row>
    <row r="15029" spans="1:5" x14ac:dyDescent="0.3">
      <c r="A15029">
        <v>15198</v>
      </c>
      <c r="B15029">
        <v>567</v>
      </c>
      <c r="C15029">
        <v>8201</v>
      </c>
      <c r="D15029">
        <v>2.99</v>
      </c>
      <c r="E15029" s="1">
        <v>38561.965277777781</v>
      </c>
    </row>
    <row r="15030" spans="1:5" x14ac:dyDescent="0.3">
      <c r="A15030">
        <v>15199</v>
      </c>
      <c r="B15030">
        <v>567</v>
      </c>
      <c r="C15030">
        <v>8629</v>
      </c>
      <c r="D15030">
        <v>2.99</v>
      </c>
      <c r="E15030" s="1">
        <v>38562.587500000001</v>
      </c>
    </row>
    <row r="15031" spans="1:5" x14ac:dyDescent="0.3">
      <c r="A15031">
        <v>15200</v>
      </c>
      <c r="B15031">
        <v>567</v>
      </c>
      <c r="C15031">
        <v>9279</v>
      </c>
      <c r="D15031">
        <v>7.99</v>
      </c>
      <c r="E15031" s="1">
        <v>38563.635416666664</v>
      </c>
    </row>
    <row r="15032" spans="1:5" x14ac:dyDescent="0.3">
      <c r="A15032">
        <v>15201</v>
      </c>
      <c r="B15032">
        <v>567</v>
      </c>
      <c r="C15032">
        <v>9475</v>
      </c>
      <c r="D15032">
        <v>6.99</v>
      </c>
      <c r="E15032" s="1">
        <v>38563.962500000001</v>
      </c>
    </row>
    <row r="15033" spans="1:5" x14ac:dyDescent="0.3">
      <c r="A15033">
        <v>15202</v>
      </c>
      <c r="B15033">
        <v>567</v>
      </c>
      <c r="C15033">
        <v>10708</v>
      </c>
      <c r="D15033">
        <v>7.99</v>
      </c>
      <c r="E15033" s="1">
        <v>38565.779861111114</v>
      </c>
    </row>
    <row r="15034" spans="1:5" x14ac:dyDescent="0.3">
      <c r="A15034">
        <v>15203</v>
      </c>
      <c r="B15034">
        <v>567</v>
      </c>
      <c r="C15034">
        <v>11749</v>
      </c>
      <c r="D15034">
        <v>2.99</v>
      </c>
      <c r="E15034" s="1">
        <v>38581.37777777778</v>
      </c>
    </row>
    <row r="15035" spans="1:5" x14ac:dyDescent="0.3">
      <c r="A15035">
        <v>15204</v>
      </c>
      <c r="B15035">
        <v>567</v>
      </c>
      <c r="C15035">
        <v>12119</v>
      </c>
      <c r="D15035">
        <v>2.99</v>
      </c>
      <c r="E15035" s="1">
        <v>38581.969444444447</v>
      </c>
    </row>
    <row r="15036" spans="1:5" x14ac:dyDescent="0.3">
      <c r="A15036">
        <v>15205</v>
      </c>
      <c r="B15036">
        <v>567</v>
      </c>
      <c r="C15036">
        <v>13031</v>
      </c>
      <c r="D15036">
        <v>2.99</v>
      </c>
      <c r="E15036" s="1">
        <v>38583.354166666664</v>
      </c>
    </row>
    <row r="15037" spans="1:5" x14ac:dyDescent="0.3">
      <c r="A15037">
        <v>15206</v>
      </c>
      <c r="B15037">
        <v>567</v>
      </c>
      <c r="C15037">
        <v>14839</v>
      </c>
      <c r="D15037">
        <v>2.99</v>
      </c>
      <c r="E15037" s="1">
        <v>38586.081944444442</v>
      </c>
    </row>
    <row r="15038" spans="1:5" x14ac:dyDescent="0.3">
      <c r="A15038">
        <v>15207</v>
      </c>
      <c r="B15038">
        <v>567</v>
      </c>
      <c r="C15038">
        <v>15074</v>
      </c>
      <c r="D15038">
        <v>5.99</v>
      </c>
      <c r="E15038" s="1">
        <v>38586.459722222222</v>
      </c>
    </row>
    <row r="15039" spans="1:5" x14ac:dyDescent="0.3">
      <c r="A15039">
        <v>15208</v>
      </c>
      <c r="B15039">
        <v>567</v>
      </c>
      <c r="C15039">
        <v>15594</v>
      </c>
      <c r="D15039">
        <v>10.99</v>
      </c>
      <c r="E15039" s="1">
        <v>38587.262499999997</v>
      </c>
    </row>
    <row r="15040" spans="1:5" x14ac:dyDescent="0.3">
      <c r="A15040">
        <v>15209</v>
      </c>
      <c r="B15040">
        <v>568</v>
      </c>
      <c r="C15040">
        <v>1658</v>
      </c>
      <c r="D15040">
        <v>4.99</v>
      </c>
      <c r="E15040" s="1">
        <v>38519.421527777777</v>
      </c>
    </row>
    <row r="15041" spans="1:5" x14ac:dyDescent="0.3">
      <c r="A15041">
        <v>15210</v>
      </c>
      <c r="B15041">
        <v>568</v>
      </c>
      <c r="C15041">
        <v>2382</v>
      </c>
      <c r="D15041">
        <v>4.99</v>
      </c>
      <c r="E15041" s="1">
        <v>38521.627083333333</v>
      </c>
    </row>
    <row r="15042" spans="1:5" x14ac:dyDescent="0.3">
      <c r="A15042">
        <v>15211</v>
      </c>
      <c r="B15042">
        <v>568</v>
      </c>
      <c r="C15042">
        <v>2668</v>
      </c>
      <c r="D15042">
        <v>0.98999999999999899</v>
      </c>
      <c r="E15042" s="1">
        <v>38522.477777777778</v>
      </c>
    </row>
    <row r="15043" spans="1:5" x14ac:dyDescent="0.3">
      <c r="A15043">
        <v>15212</v>
      </c>
      <c r="B15043">
        <v>568</v>
      </c>
      <c r="C15043">
        <v>3227</v>
      </c>
      <c r="D15043">
        <v>4.99</v>
      </c>
      <c r="E15043" s="1">
        <v>38524.095833333333</v>
      </c>
    </row>
    <row r="15044" spans="1:5" x14ac:dyDescent="0.3">
      <c r="A15044">
        <v>15213</v>
      </c>
      <c r="B15044">
        <v>568</v>
      </c>
      <c r="C15044">
        <v>3462</v>
      </c>
      <c r="D15044">
        <v>1.99</v>
      </c>
      <c r="E15044" s="1">
        <v>38524.911111111112</v>
      </c>
    </row>
    <row r="15045" spans="1:5" x14ac:dyDescent="0.3">
      <c r="A15045">
        <v>15214</v>
      </c>
      <c r="B15045">
        <v>568</v>
      </c>
      <c r="C15045">
        <v>4322</v>
      </c>
      <c r="D15045">
        <v>2.99</v>
      </c>
      <c r="E15045" s="1">
        <v>38540.745833333334</v>
      </c>
    </row>
    <row r="15046" spans="1:5" x14ac:dyDescent="0.3">
      <c r="A15046">
        <v>15215</v>
      </c>
      <c r="B15046">
        <v>568</v>
      </c>
      <c r="C15046">
        <v>5332</v>
      </c>
      <c r="D15046">
        <v>2.99</v>
      </c>
      <c r="E15046" s="1">
        <v>38542.707638888889</v>
      </c>
    </row>
    <row r="15047" spans="1:5" x14ac:dyDescent="0.3">
      <c r="A15047">
        <v>15216</v>
      </c>
      <c r="B15047">
        <v>568</v>
      </c>
      <c r="C15047">
        <v>5622</v>
      </c>
      <c r="D15047">
        <v>0.98999999999999899</v>
      </c>
      <c r="E15047" s="1">
        <v>38543.23541666667</v>
      </c>
    </row>
    <row r="15048" spans="1:5" x14ac:dyDescent="0.3">
      <c r="A15048">
        <v>15217</v>
      </c>
      <c r="B15048">
        <v>568</v>
      </c>
      <c r="C15048">
        <v>5776</v>
      </c>
      <c r="D15048">
        <v>4.99</v>
      </c>
      <c r="E15048" s="1">
        <v>38543.565972222219</v>
      </c>
    </row>
    <row r="15049" spans="1:5" x14ac:dyDescent="0.3">
      <c r="A15049">
        <v>15218</v>
      </c>
      <c r="B15049">
        <v>568</v>
      </c>
      <c r="C15049">
        <v>7068</v>
      </c>
      <c r="D15049">
        <v>2.99</v>
      </c>
      <c r="E15049" s="1">
        <v>38560.164583333331</v>
      </c>
    </row>
    <row r="15050" spans="1:5" x14ac:dyDescent="0.3">
      <c r="A15050">
        <v>15219</v>
      </c>
      <c r="B15050">
        <v>568</v>
      </c>
      <c r="C15050">
        <v>8185</v>
      </c>
      <c r="D15050">
        <v>0.98999999999999899</v>
      </c>
      <c r="E15050" s="1">
        <v>38561.932638888888</v>
      </c>
    </row>
    <row r="15051" spans="1:5" x14ac:dyDescent="0.3">
      <c r="A15051">
        <v>15220</v>
      </c>
      <c r="B15051">
        <v>568</v>
      </c>
      <c r="C15051">
        <v>9583</v>
      </c>
      <c r="D15051">
        <v>6.99</v>
      </c>
      <c r="E15051" s="1">
        <v>38564.128472222219</v>
      </c>
    </row>
    <row r="15052" spans="1:5" x14ac:dyDescent="0.3">
      <c r="A15052">
        <v>15221</v>
      </c>
      <c r="B15052">
        <v>568</v>
      </c>
      <c r="C15052">
        <v>9738</v>
      </c>
      <c r="D15052">
        <v>0.98999999999999899</v>
      </c>
      <c r="E15052" s="1">
        <v>38564.37777777778</v>
      </c>
    </row>
    <row r="15053" spans="1:5" x14ac:dyDescent="0.3">
      <c r="A15053">
        <v>15222</v>
      </c>
      <c r="B15053">
        <v>568</v>
      </c>
      <c r="C15053">
        <v>10340</v>
      </c>
      <c r="D15053">
        <v>2.99</v>
      </c>
      <c r="E15053" s="1">
        <v>38565.213194444441</v>
      </c>
    </row>
    <row r="15054" spans="1:5" x14ac:dyDescent="0.3">
      <c r="A15054">
        <v>15223</v>
      </c>
      <c r="B15054">
        <v>568</v>
      </c>
      <c r="C15054">
        <v>10689</v>
      </c>
      <c r="D15054">
        <v>0.98999999999999899</v>
      </c>
      <c r="E15054" s="1">
        <v>38565.75277777778</v>
      </c>
    </row>
    <row r="15055" spans="1:5" x14ac:dyDescent="0.3">
      <c r="A15055">
        <v>15224</v>
      </c>
      <c r="B15055">
        <v>568</v>
      </c>
      <c r="C15055">
        <v>10869</v>
      </c>
      <c r="D15055">
        <v>0.98999999999999899</v>
      </c>
      <c r="E15055" s="1">
        <v>38566.018055555556</v>
      </c>
    </row>
    <row r="15056" spans="1:5" x14ac:dyDescent="0.3">
      <c r="A15056">
        <v>15225</v>
      </c>
      <c r="B15056">
        <v>568</v>
      </c>
      <c r="C15056">
        <v>11331</v>
      </c>
      <c r="D15056">
        <v>2.99</v>
      </c>
      <c r="E15056" s="1">
        <v>38566.700694444444</v>
      </c>
    </row>
    <row r="15057" spans="1:5" x14ac:dyDescent="0.3">
      <c r="A15057">
        <v>15226</v>
      </c>
      <c r="B15057">
        <v>568</v>
      </c>
      <c r="C15057">
        <v>13883</v>
      </c>
      <c r="D15057">
        <v>4.99</v>
      </c>
      <c r="E15057" s="1">
        <v>38584.644444444442</v>
      </c>
    </row>
    <row r="15058" spans="1:5" x14ac:dyDescent="0.3">
      <c r="A15058">
        <v>15227</v>
      </c>
      <c r="B15058">
        <v>568</v>
      </c>
      <c r="C15058">
        <v>15069</v>
      </c>
      <c r="D15058">
        <v>5.99</v>
      </c>
      <c r="E15058" s="1">
        <v>38586.454861111109</v>
      </c>
    </row>
    <row r="15059" spans="1:5" x14ac:dyDescent="0.3">
      <c r="A15059">
        <v>15228</v>
      </c>
      <c r="B15059">
        <v>568</v>
      </c>
      <c r="C15059">
        <v>15203</v>
      </c>
      <c r="D15059">
        <v>2.99</v>
      </c>
      <c r="E15059" s="1">
        <v>38586.686111111114</v>
      </c>
    </row>
    <row r="15060" spans="1:5" x14ac:dyDescent="0.3">
      <c r="A15060">
        <v>15230</v>
      </c>
      <c r="B15060">
        <v>569</v>
      </c>
      <c r="C15060">
        <v>53</v>
      </c>
      <c r="D15060">
        <v>4.99</v>
      </c>
      <c r="E15060" s="1">
        <v>38497.304861111108</v>
      </c>
    </row>
    <row r="15061" spans="1:5" x14ac:dyDescent="0.3">
      <c r="A15061">
        <v>15231</v>
      </c>
      <c r="B15061">
        <v>569</v>
      </c>
      <c r="C15061">
        <v>487</v>
      </c>
      <c r="D15061">
        <v>4.99</v>
      </c>
      <c r="E15061" s="1">
        <v>38500</v>
      </c>
    </row>
    <row r="15062" spans="1:5" x14ac:dyDescent="0.3">
      <c r="A15062">
        <v>15232</v>
      </c>
      <c r="B15062">
        <v>569</v>
      </c>
      <c r="C15062">
        <v>624</v>
      </c>
      <c r="D15062">
        <v>4.99</v>
      </c>
      <c r="E15062" s="1">
        <v>38500.675694444442</v>
      </c>
    </row>
    <row r="15063" spans="1:5" x14ac:dyDescent="0.3">
      <c r="A15063">
        <v>15233</v>
      </c>
      <c r="B15063">
        <v>569</v>
      </c>
      <c r="C15063">
        <v>647</v>
      </c>
      <c r="D15063">
        <v>1.99</v>
      </c>
      <c r="E15063" s="1">
        <v>38500.806944444441</v>
      </c>
    </row>
    <row r="15064" spans="1:5" x14ac:dyDescent="0.3">
      <c r="A15064">
        <v>15234</v>
      </c>
      <c r="B15064">
        <v>569</v>
      </c>
      <c r="C15064">
        <v>1037</v>
      </c>
      <c r="D15064">
        <v>3.99</v>
      </c>
      <c r="E15064" s="1">
        <v>38503.223611111112</v>
      </c>
    </row>
    <row r="15065" spans="1:5" x14ac:dyDescent="0.3">
      <c r="A15065">
        <v>15235</v>
      </c>
      <c r="B15065">
        <v>569</v>
      </c>
      <c r="C15065">
        <v>1463</v>
      </c>
      <c r="D15065">
        <v>6.99</v>
      </c>
      <c r="E15065" s="1">
        <v>38518.859027777777</v>
      </c>
    </row>
    <row r="15066" spans="1:5" x14ac:dyDescent="0.3">
      <c r="A15066">
        <v>15236</v>
      </c>
      <c r="B15066">
        <v>569</v>
      </c>
      <c r="C15066">
        <v>1668</v>
      </c>
      <c r="D15066">
        <v>5.99</v>
      </c>
      <c r="E15066" s="1">
        <v>38519.429861111108</v>
      </c>
    </row>
    <row r="15067" spans="1:5" x14ac:dyDescent="0.3">
      <c r="A15067">
        <v>15237</v>
      </c>
      <c r="B15067">
        <v>569</v>
      </c>
      <c r="C15067">
        <v>4204</v>
      </c>
      <c r="D15067">
        <v>5.99</v>
      </c>
      <c r="E15067" s="1">
        <v>38540.474999999999</v>
      </c>
    </row>
    <row r="15068" spans="1:5" x14ac:dyDescent="0.3">
      <c r="A15068">
        <v>15238</v>
      </c>
      <c r="B15068">
        <v>569</v>
      </c>
      <c r="C15068">
        <v>5003</v>
      </c>
      <c r="D15068">
        <v>0.98999999999999899</v>
      </c>
      <c r="E15068" s="1">
        <v>38542.054861111108</v>
      </c>
    </row>
    <row r="15069" spans="1:5" x14ac:dyDescent="0.3">
      <c r="A15069">
        <v>15239</v>
      </c>
      <c r="B15069">
        <v>569</v>
      </c>
      <c r="C15069">
        <v>6046</v>
      </c>
      <c r="D15069">
        <v>5.99</v>
      </c>
      <c r="E15069" s="1">
        <v>38544.13958333333</v>
      </c>
    </row>
    <row r="15070" spans="1:5" x14ac:dyDescent="0.3">
      <c r="A15070">
        <v>15240</v>
      </c>
      <c r="B15070">
        <v>569</v>
      </c>
      <c r="C15070">
        <v>8910</v>
      </c>
      <c r="D15070">
        <v>2.99</v>
      </c>
      <c r="E15070" s="1">
        <v>38563.061805555553</v>
      </c>
    </row>
    <row r="15071" spans="1:5" x14ac:dyDescent="0.3">
      <c r="A15071">
        <v>15241</v>
      </c>
      <c r="B15071">
        <v>569</v>
      </c>
      <c r="C15071">
        <v>9220</v>
      </c>
      <c r="D15071">
        <v>1.99</v>
      </c>
      <c r="E15071" s="1">
        <v>38563.553472222222</v>
      </c>
    </row>
    <row r="15072" spans="1:5" x14ac:dyDescent="0.3">
      <c r="A15072">
        <v>15242</v>
      </c>
      <c r="B15072">
        <v>569</v>
      </c>
      <c r="C15072">
        <v>9399</v>
      </c>
      <c r="D15072">
        <v>4.99</v>
      </c>
      <c r="E15072" s="1">
        <v>38563.843055555553</v>
      </c>
    </row>
    <row r="15073" spans="1:5" x14ac:dyDescent="0.3">
      <c r="A15073">
        <v>15243</v>
      </c>
      <c r="B15073">
        <v>569</v>
      </c>
      <c r="C15073">
        <v>9960</v>
      </c>
      <c r="D15073">
        <v>1.99</v>
      </c>
      <c r="E15073" s="1">
        <v>38564.670138888891</v>
      </c>
    </row>
    <row r="15074" spans="1:5" x14ac:dyDescent="0.3">
      <c r="A15074">
        <v>15244</v>
      </c>
      <c r="B15074">
        <v>569</v>
      </c>
      <c r="C15074">
        <v>10192</v>
      </c>
      <c r="D15074">
        <v>2.99</v>
      </c>
      <c r="E15074" s="1">
        <v>38565.022916666669</v>
      </c>
    </row>
    <row r="15075" spans="1:5" x14ac:dyDescent="0.3">
      <c r="A15075">
        <v>15245</v>
      </c>
      <c r="B15075">
        <v>569</v>
      </c>
      <c r="C15075">
        <v>10884</v>
      </c>
      <c r="D15075">
        <v>0.98999999999999899</v>
      </c>
      <c r="E15075" s="1">
        <v>38566.032638888886</v>
      </c>
    </row>
    <row r="15076" spans="1:5" x14ac:dyDescent="0.3">
      <c r="A15076">
        <v>15246</v>
      </c>
      <c r="B15076">
        <v>569</v>
      </c>
      <c r="C15076">
        <v>11030</v>
      </c>
      <c r="D15076">
        <v>1.99</v>
      </c>
      <c r="E15076" s="1">
        <v>38566.243750000001</v>
      </c>
    </row>
    <row r="15077" spans="1:5" x14ac:dyDescent="0.3">
      <c r="A15077">
        <v>15247</v>
      </c>
      <c r="B15077">
        <v>569</v>
      </c>
      <c r="C15077">
        <v>11255</v>
      </c>
      <c r="D15077">
        <v>4.99</v>
      </c>
      <c r="E15077" s="1">
        <v>38566.572222222225</v>
      </c>
    </row>
    <row r="15078" spans="1:5" x14ac:dyDescent="0.3">
      <c r="A15078">
        <v>15248</v>
      </c>
      <c r="B15078">
        <v>569</v>
      </c>
      <c r="C15078">
        <v>11354</v>
      </c>
      <c r="D15078">
        <v>6.99</v>
      </c>
      <c r="E15078" s="1">
        <v>38566.732638888891</v>
      </c>
    </row>
    <row r="15079" spans="1:5" x14ac:dyDescent="0.3">
      <c r="A15079">
        <v>15249</v>
      </c>
      <c r="B15079">
        <v>569</v>
      </c>
      <c r="C15079">
        <v>11946</v>
      </c>
      <c r="D15079">
        <v>4.99</v>
      </c>
      <c r="E15079" s="1">
        <v>38581.711805555555</v>
      </c>
    </row>
    <row r="15080" spans="1:5" x14ac:dyDescent="0.3">
      <c r="A15080">
        <v>15250</v>
      </c>
      <c r="B15080">
        <v>569</v>
      </c>
      <c r="C15080">
        <v>12157</v>
      </c>
      <c r="D15080">
        <v>2.99</v>
      </c>
      <c r="E15080" s="1">
        <v>38582.022916666669</v>
      </c>
    </row>
    <row r="15081" spans="1:5" x14ac:dyDescent="0.3">
      <c r="A15081">
        <v>15251</v>
      </c>
      <c r="B15081">
        <v>569</v>
      </c>
      <c r="C15081">
        <v>12308</v>
      </c>
      <c r="D15081">
        <v>0.98999999999999899</v>
      </c>
      <c r="E15081" s="1">
        <v>38582.241666666669</v>
      </c>
    </row>
    <row r="15082" spans="1:5" x14ac:dyDescent="0.3">
      <c r="A15082">
        <v>15252</v>
      </c>
      <c r="B15082">
        <v>569</v>
      </c>
      <c r="C15082">
        <v>12568</v>
      </c>
      <c r="D15082">
        <v>3.99</v>
      </c>
      <c r="E15082" s="1">
        <v>38582.635416666664</v>
      </c>
    </row>
    <row r="15083" spans="1:5" x14ac:dyDescent="0.3">
      <c r="A15083">
        <v>15253</v>
      </c>
      <c r="B15083">
        <v>569</v>
      </c>
      <c r="C15083">
        <v>12958</v>
      </c>
      <c r="D15083">
        <v>2.99</v>
      </c>
      <c r="E15083" s="1">
        <v>38583.263194444444</v>
      </c>
    </row>
    <row r="15084" spans="1:5" x14ac:dyDescent="0.3">
      <c r="A15084">
        <v>15254</v>
      </c>
      <c r="B15084">
        <v>569</v>
      </c>
      <c r="C15084">
        <v>13287</v>
      </c>
      <c r="D15084">
        <v>7.99</v>
      </c>
      <c r="E15084" s="1">
        <v>38583.769444444442</v>
      </c>
    </row>
    <row r="15085" spans="1:5" x14ac:dyDescent="0.3">
      <c r="A15085">
        <v>15255</v>
      </c>
      <c r="B15085">
        <v>569</v>
      </c>
      <c r="C15085">
        <v>13554</v>
      </c>
      <c r="D15085">
        <v>9.99</v>
      </c>
      <c r="E15085" s="1">
        <v>38584.172222222223</v>
      </c>
    </row>
    <row r="15086" spans="1:5" x14ac:dyDescent="0.3">
      <c r="A15086">
        <v>15256</v>
      </c>
      <c r="B15086">
        <v>569</v>
      </c>
      <c r="C15086">
        <v>14207</v>
      </c>
      <c r="D15086">
        <v>4.99</v>
      </c>
      <c r="E15086" s="1">
        <v>38585.172222222223</v>
      </c>
    </row>
    <row r="15087" spans="1:5" x14ac:dyDescent="0.3">
      <c r="A15087">
        <v>15257</v>
      </c>
      <c r="B15087">
        <v>569</v>
      </c>
      <c r="C15087">
        <v>14400</v>
      </c>
      <c r="D15087">
        <v>0.98999999999999899</v>
      </c>
      <c r="E15087" s="1">
        <v>38585.439583333333</v>
      </c>
    </row>
    <row r="15088" spans="1:5" x14ac:dyDescent="0.3">
      <c r="A15088">
        <v>15258</v>
      </c>
      <c r="B15088">
        <v>569</v>
      </c>
      <c r="C15088">
        <v>14896</v>
      </c>
      <c r="D15088">
        <v>8.99</v>
      </c>
      <c r="E15088" s="1">
        <v>38586.180555555555</v>
      </c>
    </row>
    <row r="15089" spans="1:5" x14ac:dyDescent="0.3">
      <c r="A15089">
        <v>15259</v>
      </c>
      <c r="B15089">
        <v>569</v>
      </c>
      <c r="C15089">
        <v>14959</v>
      </c>
      <c r="D15089">
        <v>2.99</v>
      </c>
      <c r="E15089" s="1">
        <v>38586.270833333336</v>
      </c>
    </row>
    <row r="15090" spans="1:5" x14ac:dyDescent="0.3">
      <c r="A15090">
        <v>15260</v>
      </c>
      <c r="B15090">
        <v>569</v>
      </c>
      <c r="C15090">
        <v>15617</v>
      </c>
      <c r="D15090">
        <v>0.98999999999999899</v>
      </c>
      <c r="E15090" s="1">
        <v>38587.296527777777</v>
      </c>
    </row>
    <row r="15091" spans="1:5" x14ac:dyDescent="0.3">
      <c r="A15091">
        <v>15261</v>
      </c>
      <c r="B15091">
        <v>569</v>
      </c>
      <c r="C15091">
        <v>16025</v>
      </c>
      <c r="D15091">
        <v>4.99</v>
      </c>
      <c r="E15091" s="1">
        <v>38587.908333333333</v>
      </c>
    </row>
    <row r="15092" spans="1:5" x14ac:dyDescent="0.3">
      <c r="A15092">
        <v>15262</v>
      </c>
      <c r="B15092">
        <v>570</v>
      </c>
      <c r="C15092">
        <v>1060</v>
      </c>
      <c r="D15092">
        <v>7.99</v>
      </c>
      <c r="E15092" s="1">
        <v>38503.347916666666</v>
      </c>
    </row>
    <row r="15093" spans="1:5" x14ac:dyDescent="0.3">
      <c r="A15093">
        <v>15263</v>
      </c>
      <c r="B15093">
        <v>570</v>
      </c>
      <c r="C15093">
        <v>1259</v>
      </c>
      <c r="D15093">
        <v>4.99</v>
      </c>
      <c r="E15093" s="1">
        <v>38518.275694444441</v>
      </c>
    </row>
    <row r="15094" spans="1:5" x14ac:dyDescent="0.3">
      <c r="A15094">
        <v>15264</v>
      </c>
      <c r="B15094">
        <v>570</v>
      </c>
      <c r="C15094">
        <v>1417</v>
      </c>
      <c r="D15094">
        <v>4.99</v>
      </c>
      <c r="E15094" s="1">
        <v>38518.739583333336</v>
      </c>
    </row>
    <row r="15095" spans="1:5" x14ac:dyDescent="0.3">
      <c r="A15095">
        <v>15265</v>
      </c>
      <c r="B15095">
        <v>570</v>
      </c>
      <c r="C15095">
        <v>1804</v>
      </c>
      <c r="D15095">
        <v>2.99</v>
      </c>
      <c r="E15095" s="1">
        <v>38519.856249999997</v>
      </c>
    </row>
    <row r="15096" spans="1:5" x14ac:dyDescent="0.3">
      <c r="A15096">
        <v>15266</v>
      </c>
      <c r="B15096">
        <v>570</v>
      </c>
      <c r="C15096">
        <v>2008</v>
      </c>
      <c r="D15096">
        <v>5.99</v>
      </c>
      <c r="E15096" s="1">
        <v>38520.491666666669</v>
      </c>
    </row>
    <row r="15097" spans="1:5" x14ac:dyDescent="0.3">
      <c r="A15097">
        <v>15267</v>
      </c>
      <c r="B15097">
        <v>570</v>
      </c>
      <c r="C15097">
        <v>2031</v>
      </c>
      <c r="D15097">
        <v>6.99</v>
      </c>
      <c r="E15097" s="1">
        <v>38520.551388888889</v>
      </c>
    </row>
    <row r="15098" spans="1:5" x14ac:dyDescent="0.3">
      <c r="A15098">
        <v>15268</v>
      </c>
      <c r="B15098">
        <v>570</v>
      </c>
      <c r="C15098">
        <v>2261</v>
      </c>
      <c r="D15098">
        <v>3.99</v>
      </c>
      <c r="E15098" s="1">
        <v>38521.240277777775</v>
      </c>
    </row>
    <row r="15099" spans="1:5" x14ac:dyDescent="0.3">
      <c r="A15099">
        <v>15269</v>
      </c>
      <c r="B15099">
        <v>570</v>
      </c>
      <c r="C15099">
        <v>3138</v>
      </c>
      <c r="D15099">
        <v>2.99</v>
      </c>
      <c r="E15099" s="1">
        <v>38523.821527777778</v>
      </c>
    </row>
    <row r="15100" spans="1:5" x14ac:dyDescent="0.3">
      <c r="A15100">
        <v>15270</v>
      </c>
      <c r="B15100">
        <v>570</v>
      </c>
      <c r="C15100">
        <v>3984</v>
      </c>
      <c r="D15100">
        <v>0.98999999999999899</v>
      </c>
      <c r="E15100" s="1">
        <v>38539.973611111112</v>
      </c>
    </row>
    <row r="15101" spans="1:5" x14ac:dyDescent="0.3">
      <c r="A15101">
        <v>15271</v>
      </c>
      <c r="B15101">
        <v>570</v>
      </c>
      <c r="C15101">
        <v>4069</v>
      </c>
      <c r="D15101">
        <v>0.98999999999999899</v>
      </c>
      <c r="E15101" s="1">
        <v>38540.190972222219</v>
      </c>
    </row>
    <row r="15102" spans="1:5" x14ac:dyDescent="0.3">
      <c r="A15102">
        <v>15272</v>
      </c>
      <c r="B15102">
        <v>570</v>
      </c>
      <c r="C15102">
        <v>4698</v>
      </c>
      <c r="D15102">
        <v>0.98999999999999899</v>
      </c>
      <c r="E15102" s="1">
        <v>38541.47152777778</v>
      </c>
    </row>
    <row r="15103" spans="1:5" x14ac:dyDescent="0.3">
      <c r="A15103">
        <v>15273</v>
      </c>
      <c r="B15103">
        <v>570</v>
      </c>
      <c r="C15103">
        <v>5638</v>
      </c>
      <c r="D15103">
        <v>4.99</v>
      </c>
      <c r="E15103" s="1">
        <v>38543.272222222222</v>
      </c>
    </row>
    <row r="15104" spans="1:5" x14ac:dyDescent="0.3">
      <c r="A15104">
        <v>15274</v>
      </c>
      <c r="B15104">
        <v>570</v>
      </c>
      <c r="C15104">
        <v>6253</v>
      </c>
      <c r="D15104">
        <v>4.99</v>
      </c>
      <c r="E15104" s="1">
        <v>38544.629861111112</v>
      </c>
    </row>
    <row r="15105" spans="1:5" x14ac:dyDescent="0.3">
      <c r="A15105">
        <v>15275</v>
      </c>
      <c r="B15105">
        <v>570</v>
      </c>
      <c r="C15105">
        <v>6556</v>
      </c>
      <c r="D15105">
        <v>0.98999999999999899</v>
      </c>
      <c r="E15105" s="1">
        <v>38545.215277777781</v>
      </c>
    </row>
    <row r="15106" spans="1:5" x14ac:dyDescent="0.3">
      <c r="A15106">
        <v>15276</v>
      </c>
      <c r="B15106">
        <v>570</v>
      </c>
      <c r="C15106">
        <v>7174</v>
      </c>
      <c r="D15106">
        <v>4.99</v>
      </c>
      <c r="E15106" s="1">
        <v>38560.333333333336</v>
      </c>
    </row>
    <row r="15107" spans="1:5" x14ac:dyDescent="0.3">
      <c r="A15107">
        <v>15277</v>
      </c>
      <c r="B15107">
        <v>570</v>
      </c>
      <c r="C15107">
        <v>8735</v>
      </c>
      <c r="D15107">
        <v>4.99</v>
      </c>
      <c r="E15107" s="1">
        <v>38562.769444444442</v>
      </c>
    </row>
    <row r="15108" spans="1:5" x14ac:dyDescent="0.3">
      <c r="A15108">
        <v>15278</v>
      </c>
      <c r="B15108">
        <v>570</v>
      </c>
      <c r="C15108">
        <v>9385</v>
      </c>
      <c r="D15108">
        <v>7.99</v>
      </c>
      <c r="E15108" s="1">
        <v>38563.809027777781</v>
      </c>
    </row>
    <row r="15109" spans="1:5" x14ac:dyDescent="0.3">
      <c r="A15109">
        <v>15279</v>
      </c>
      <c r="B15109">
        <v>570</v>
      </c>
      <c r="C15109">
        <v>9398</v>
      </c>
      <c r="D15109">
        <v>0.98999999999999899</v>
      </c>
      <c r="E15109" s="1">
        <v>38563.839583333334</v>
      </c>
    </row>
    <row r="15110" spans="1:5" x14ac:dyDescent="0.3">
      <c r="A15110">
        <v>15280</v>
      </c>
      <c r="B15110">
        <v>570</v>
      </c>
      <c r="C15110">
        <v>9432</v>
      </c>
      <c r="D15110">
        <v>2.99</v>
      </c>
      <c r="E15110" s="1">
        <v>38563.893055555556</v>
      </c>
    </row>
    <row r="15111" spans="1:5" x14ac:dyDescent="0.3">
      <c r="A15111">
        <v>15281</v>
      </c>
      <c r="B15111">
        <v>570</v>
      </c>
      <c r="C15111">
        <v>9766</v>
      </c>
      <c r="D15111">
        <v>4.99</v>
      </c>
      <c r="E15111" s="1">
        <v>38564.406944444447</v>
      </c>
    </row>
    <row r="15112" spans="1:5" x14ac:dyDescent="0.3">
      <c r="A15112">
        <v>15282</v>
      </c>
      <c r="B15112">
        <v>570</v>
      </c>
      <c r="C15112">
        <v>10004</v>
      </c>
      <c r="D15112">
        <v>0.98999999999999899</v>
      </c>
      <c r="E15112" s="1">
        <v>38564.743750000001</v>
      </c>
    </row>
    <row r="15113" spans="1:5" x14ac:dyDescent="0.3">
      <c r="A15113">
        <v>15283</v>
      </c>
      <c r="B15113">
        <v>570</v>
      </c>
      <c r="C15113">
        <v>10168</v>
      </c>
      <c r="D15113">
        <v>2.99</v>
      </c>
      <c r="E15113" s="1">
        <v>38564.975694444445</v>
      </c>
    </row>
    <row r="15114" spans="1:5" x14ac:dyDescent="0.3">
      <c r="A15114">
        <v>15284</v>
      </c>
      <c r="B15114">
        <v>570</v>
      </c>
      <c r="C15114">
        <v>11098</v>
      </c>
      <c r="D15114">
        <v>3.99</v>
      </c>
      <c r="E15114" s="1">
        <v>38566.337500000001</v>
      </c>
    </row>
    <row r="15115" spans="1:5" x14ac:dyDescent="0.3">
      <c r="A15115">
        <v>15285</v>
      </c>
      <c r="B15115">
        <v>570</v>
      </c>
      <c r="C15115">
        <v>12042</v>
      </c>
      <c r="D15115">
        <v>4.99</v>
      </c>
      <c r="E15115" s="1">
        <v>38581.85833333333</v>
      </c>
    </row>
    <row r="15116" spans="1:5" x14ac:dyDescent="0.3">
      <c r="A15116">
        <v>15286</v>
      </c>
      <c r="B15116">
        <v>570</v>
      </c>
      <c r="C15116">
        <v>14768</v>
      </c>
      <c r="D15116">
        <v>3.99</v>
      </c>
      <c r="E15116" s="1">
        <v>38585.988888888889</v>
      </c>
    </row>
    <row r="15117" spans="1:5" x14ac:dyDescent="0.3">
      <c r="A15117">
        <v>15288</v>
      </c>
      <c r="B15117">
        <v>571</v>
      </c>
      <c r="C15117">
        <v>228</v>
      </c>
      <c r="D15117">
        <v>9.99</v>
      </c>
      <c r="E15117" s="1">
        <v>38498.45416666667</v>
      </c>
    </row>
    <row r="15118" spans="1:5" x14ac:dyDescent="0.3">
      <c r="A15118">
        <v>15289</v>
      </c>
      <c r="B15118">
        <v>571</v>
      </c>
      <c r="C15118">
        <v>689</v>
      </c>
      <c r="D15118">
        <v>3.99</v>
      </c>
      <c r="E15118" s="1">
        <v>38501.031944444447</v>
      </c>
    </row>
    <row r="15119" spans="1:5" x14ac:dyDescent="0.3">
      <c r="A15119">
        <v>15290</v>
      </c>
      <c r="B15119">
        <v>571</v>
      </c>
      <c r="C15119">
        <v>1254</v>
      </c>
      <c r="D15119">
        <v>4.99</v>
      </c>
      <c r="E15119" s="1">
        <v>38518.257638888892</v>
      </c>
    </row>
    <row r="15120" spans="1:5" x14ac:dyDescent="0.3">
      <c r="A15120">
        <v>15291</v>
      </c>
      <c r="B15120">
        <v>571</v>
      </c>
      <c r="C15120">
        <v>1400</v>
      </c>
      <c r="D15120">
        <v>3.99</v>
      </c>
      <c r="E15120" s="1">
        <v>38518.686805555553</v>
      </c>
    </row>
    <row r="15121" spans="1:5" x14ac:dyDescent="0.3">
      <c r="A15121">
        <v>15292</v>
      </c>
      <c r="B15121">
        <v>571</v>
      </c>
      <c r="C15121">
        <v>1756</v>
      </c>
      <c r="D15121">
        <v>4.99</v>
      </c>
      <c r="E15121" s="1">
        <v>38519.723611111112</v>
      </c>
    </row>
    <row r="15122" spans="1:5" x14ac:dyDescent="0.3">
      <c r="A15122">
        <v>15293</v>
      </c>
      <c r="B15122">
        <v>571</v>
      </c>
      <c r="C15122">
        <v>1990</v>
      </c>
      <c r="D15122">
        <v>4.99</v>
      </c>
      <c r="E15122" s="1">
        <v>38520.449999999997</v>
      </c>
    </row>
    <row r="15123" spans="1:5" x14ac:dyDescent="0.3">
      <c r="A15123">
        <v>15294</v>
      </c>
      <c r="B15123">
        <v>571</v>
      </c>
      <c r="C15123">
        <v>2327</v>
      </c>
      <c r="D15123">
        <v>2.99</v>
      </c>
      <c r="E15123" s="1">
        <v>38521.427777777775</v>
      </c>
    </row>
    <row r="15124" spans="1:5" x14ac:dyDescent="0.3">
      <c r="A15124">
        <v>15295</v>
      </c>
      <c r="B15124">
        <v>571</v>
      </c>
      <c r="C15124">
        <v>2977</v>
      </c>
      <c r="D15124">
        <v>10.99</v>
      </c>
      <c r="E15124" s="1">
        <v>38523.34375</v>
      </c>
    </row>
    <row r="15125" spans="1:5" x14ac:dyDescent="0.3">
      <c r="A15125">
        <v>15296</v>
      </c>
      <c r="B15125">
        <v>571</v>
      </c>
      <c r="C15125">
        <v>3616</v>
      </c>
      <c r="D15125">
        <v>2.99</v>
      </c>
      <c r="E15125" s="1">
        <v>38539.244444444441</v>
      </c>
    </row>
    <row r="15126" spans="1:5" x14ac:dyDescent="0.3">
      <c r="A15126">
        <v>15297</v>
      </c>
      <c r="B15126">
        <v>571</v>
      </c>
      <c r="C15126">
        <v>4162</v>
      </c>
      <c r="D15126">
        <v>4.99</v>
      </c>
      <c r="E15126" s="1">
        <v>38540.386805555558</v>
      </c>
    </row>
    <row r="15127" spans="1:5" x14ac:dyDescent="0.3">
      <c r="A15127">
        <v>15298</v>
      </c>
      <c r="B15127">
        <v>571</v>
      </c>
      <c r="C15127">
        <v>5789</v>
      </c>
      <c r="D15127">
        <v>4.99</v>
      </c>
      <c r="E15127" s="1">
        <v>38543.59097222222</v>
      </c>
    </row>
    <row r="15128" spans="1:5" x14ac:dyDescent="0.3">
      <c r="A15128">
        <v>15299</v>
      </c>
      <c r="B15128">
        <v>571</v>
      </c>
      <c r="C15128">
        <v>6676</v>
      </c>
      <c r="D15128">
        <v>8.99</v>
      </c>
      <c r="E15128" s="1">
        <v>38545.495138888888</v>
      </c>
    </row>
    <row r="15129" spans="1:5" x14ac:dyDescent="0.3">
      <c r="A15129">
        <v>15300</v>
      </c>
      <c r="B15129">
        <v>571</v>
      </c>
      <c r="C15129">
        <v>6792</v>
      </c>
      <c r="D15129">
        <v>8.99</v>
      </c>
      <c r="E15129" s="1">
        <v>38545.692361111112</v>
      </c>
    </row>
    <row r="15130" spans="1:5" x14ac:dyDescent="0.3">
      <c r="A15130">
        <v>15301</v>
      </c>
      <c r="B15130">
        <v>571</v>
      </c>
      <c r="C15130">
        <v>8084</v>
      </c>
      <c r="D15130">
        <v>5.99</v>
      </c>
      <c r="E15130" s="1">
        <v>38561.757638888892</v>
      </c>
    </row>
    <row r="15131" spans="1:5" x14ac:dyDescent="0.3">
      <c r="A15131">
        <v>15302</v>
      </c>
      <c r="B15131">
        <v>571</v>
      </c>
      <c r="C15131">
        <v>8638</v>
      </c>
      <c r="D15131">
        <v>4.99</v>
      </c>
      <c r="E15131" s="1">
        <v>38562.604166666664</v>
      </c>
    </row>
    <row r="15132" spans="1:5" x14ac:dyDescent="0.3">
      <c r="A15132">
        <v>15303</v>
      </c>
      <c r="B15132">
        <v>571</v>
      </c>
      <c r="C15132">
        <v>9300</v>
      </c>
      <c r="D15132">
        <v>1.99</v>
      </c>
      <c r="E15132" s="1">
        <v>38563.689583333333</v>
      </c>
    </row>
    <row r="15133" spans="1:5" x14ac:dyDescent="0.3">
      <c r="A15133">
        <v>15304</v>
      </c>
      <c r="B15133">
        <v>571</v>
      </c>
      <c r="C15133">
        <v>9408</v>
      </c>
      <c r="D15133">
        <v>4.99</v>
      </c>
      <c r="E15133" s="1">
        <v>38563.855555555558</v>
      </c>
    </row>
    <row r="15134" spans="1:5" x14ac:dyDescent="0.3">
      <c r="A15134">
        <v>15305</v>
      </c>
      <c r="B15134">
        <v>571</v>
      </c>
      <c r="C15134">
        <v>10227</v>
      </c>
      <c r="D15134">
        <v>2.99</v>
      </c>
      <c r="E15134" s="1">
        <v>38565.070833333331</v>
      </c>
    </row>
    <row r="15135" spans="1:5" x14ac:dyDescent="0.3">
      <c r="A15135">
        <v>15306</v>
      </c>
      <c r="B15135">
        <v>571</v>
      </c>
      <c r="C15135">
        <v>11080</v>
      </c>
      <c r="D15135">
        <v>2.99</v>
      </c>
      <c r="E15135" s="1">
        <v>38566.311805555553</v>
      </c>
    </row>
    <row r="15136" spans="1:5" x14ac:dyDescent="0.3">
      <c r="A15136">
        <v>15307</v>
      </c>
      <c r="B15136">
        <v>571</v>
      </c>
      <c r="C15136">
        <v>11191</v>
      </c>
      <c r="D15136">
        <v>7.99</v>
      </c>
      <c r="E15136" s="1">
        <v>38566.474999999999</v>
      </c>
    </row>
    <row r="15137" spans="1:5" x14ac:dyDescent="0.3">
      <c r="A15137">
        <v>15308</v>
      </c>
      <c r="B15137">
        <v>571</v>
      </c>
      <c r="C15137">
        <v>13228</v>
      </c>
      <c r="D15137">
        <v>2.99</v>
      </c>
      <c r="E15137" s="1">
        <v>38583.672222222223</v>
      </c>
    </row>
    <row r="15138" spans="1:5" x14ac:dyDescent="0.3">
      <c r="A15138">
        <v>15309</v>
      </c>
      <c r="B15138">
        <v>571</v>
      </c>
      <c r="C15138">
        <v>13266</v>
      </c>
      <c r="D15138">
        <v>2.99</v>
      </c>
      <c r="E15138" s="1">
        <v>38583.729861111111</v>
      </c>
    </row>
    <row r="15139" spans="1:5" x14ac:dyDescent="0.3">
      <c r="A15139">
        <v>15310</v>
      </c>
      <c r="B15139">
        <v>571</v>
      </c>
      <c r="C15139">
        <v>14956</v>
      </c>
      <c r="D15139">
        <v>0.98999999999999899</v>
      </c>
      <c r="E15139" s="1">
        <v>38586.268055555556</v>
      </c>
    </row>
    <row r="15140" spans="1:5" x14ac:dyDescent="0.3">
      <c r="A15140">
        <v>15311</v>
      </c>
      <c r="B15140">
        <v>571</v>
      </c>
      <c r="C15140">
        <v>15841</v>
      </c>
      <c r="D15140">
        <v>4.99</v>
      </c>
      <c r="E15140" s="1">
        <v>38587.649305555555</v>
      </c>
    </row>
    <row r="15141" spans="1:5" x14ac:dyDescent="0.3">
      <c r="A15141">
        <v>15312</v>
      </c>
      <c r="B15141">
        <v>572</v>
      </c>
      <c r="C15141">
        <v>559</v>
      </c>
      <c r="D15141">
        <v>7.99</v>
      </c>
      <c r="E15141" s="1">
        <v>38500.36041666667</v>
      </c>
    </row>
    <row r="15142" spans="1:5" x14ac:dyDescent="0.3">
      <c r="A15142">
        <v>15313</v>
      </c>
      <c r="B15142">
        <v>572</v>
      </c>
      <c r="C15142">
        <v>1889</v>
      </c>
      <c r="D15142">
        <v>10.99</v>
      </c>
      <c r="E15142" s="1">
        <v>38520.170138888891</v>
      </c>
    </row>
    <row r="15143" spans="1:5" x14ac:dyDescent="0.3">
      <c r="A15143">
        <v>15314</v>
      </c>
      <c r="B15143">
        <v>572</v>
      </c>
      <c r="C15143">
        <v>2007</v>
      </c>
      <c r="D15143">
        <v>0.98999999999999899</v>
      </c>
      <c r="E15143" s="1">
        <v>38520.490972222222</v>
      </c>
    </row>
    <row r="15144" spans="1:5" x14ac:dyDescent="0.3">
      <c r="A15144">
        <v>15315</v>
      </c>
      <c r="B15144">
        <v>572</v>
      </c>
      <c r="C15144">
        <v>2458</v>
      </c>
      <c r="D15144">
        <v>0.98999999999999899</v>
      </c>
      <c r="E15144" s="1">
        <v>38521.818749999999</v>
      </c>
    </row>
    <row r="15145" spans="1:5" x14ac:dyDescent="0.3">
      <c r="A15145">
        <v>15316</v>
      </c>
      <c r="B15145">
        <v>572</v>
      </c>
      <c r="C15145">
        <v>4601</v>
      </c>
      <c r="D15145">
        <v>2.99</v>
      </c>
      <c r="E15145" s="1">
        <v>38541.28402777778</v>
      </c>
    </row>
    <row r="15146" spans="1:5" x14ac:dyDescent="0.3">
      <c r="A15146">
        <v>15317</v>
      </c>
      <c r="B15146">
        <v>572</v>
      </c>
      <c r="C15146">
        <v>5595</v>
      </c>
      <c r="D15146">
        <v>4.99</v>
      </c>
      <c r="E15146" s="1">
        <v>38543.189583333333</v>
      </c>
    </row>
    <row r="15147" spans="1:5" x14ac:dyDescent="0.3">
      <c r="A15147">
        <v>15318</v>
      </c>
      <c r="B15147">
        <v>572</v>
      </c>
      <c r="C15147">
        <v>5713</v>
      </c>
      <c r="D15147">
        <v>6.99</v>
      </c>
      <c r="E15147" s="1">
        <v>38543.448611111111</v>
      </c>
    </row>
    <row r="15148" spans="1:5" x14ac:dyDescent="0.3">
      <c r="A15148">
        <v>15319</v>
      </c>
      <c r="B15148">
        <v>572</v>
      </c>
      <c r="C15148">
        <v>6108</v>
      </c>
      <c r="D15148">
        <v>2.99</v>
      </c>
      <c r="E15148" s="1">
        <v>38544.304861111108</v>
      </c>
    </row>
    <row r="15149" spans="1:5" x14ac:dyDescent="0.3">
      <c r="A15149">
        <v>15320</v>
      </c>
      <c r="B15149">
        <v>572</v>
      </c>
      <c r="C15149">
        <v>7161</v>
      </c>
      <c r="D15149">
        <v>4.99</v>
      </c>
      <c r="E15149" s="1">
        <v>38560.30972222222</v>
      </c>
    </row>
    <row r="15150" spans="1:5" x14ac:dyDescent="0.3">
      <c r="A15150">
        <v>15321</v>
      </c>
      <c r="B15150">
        <v>572</v>
      </c>
      <c r="C15150">
        <v>7345</v>
      </c>
      <c r="D15150">
        <v>4.99</v>
      </c>
      <c r="E15150" s="1">
        <v>38560.603472222225</v>
      </c>
    </row>
    <row r="15151" spans="1:5" x14ac:dyDescent="0.3">
      <c r="A15151">
        <v>15322</v>
      </c>
      <c r="B15151">
        <v>572</v>
      </c>
      <c r="C15151">
        <v>7713</v>
      </c>
      <c r="D15151">
        <v>6.99</v>
      </c>
      <c r="E15151" s="1">
        <v>38561.188888888886</v>
      </c>
    </row>
    <row r="15152" spans="1:5" x14ac:dyDescent="0.3">
      <c r="A15152">
        <v>15323</v>
      </c>
      <c r="B15152">
        <v>572</v>
      </c>
      <c r="C15152">
        <v>8342</v>
      </c>
      <c r="D15152">
        <v>0.98999999999999899</v>
      </c>
      <c r="E15152" s="1">
        <v>38562.197916666664</v>
      </c>
    </row>
    <row r="15153" spans="1:5" x14ac:dyDescent="0.3">
      <c r="A15153">
        <v>15324</v>
      </c>
      <c r="B15153">
        <v>572</v>
      </c>
      <c r="C15153">
        <v>8432</v>
      </c>
      <c r="D15153">
        <v>0.98999999999999899</v>
      </c>
      <c r="E15153" s="1">
        <v>38562.300694444442</v>
      </c>
    </row>
    <row r="15154" spans="1:5" x14ac:dyDescent="0.3">
      <c r="A15154">
        <v>15325</v>
      </c>
      <c r="B15154">
        <v>572</v>
      </c>
      <c r="C15154">
        <v>9081</v>
      </c>
      <c r="D15154">
        <v>3.99</v>
      </c>
      <c r="E15154" s="1">
        <v>38563.339583333334</v>
      </c>
    </row>
    <row r="15155" spans="1:5" x14ac:dyDescent="0.3">
      <c r="A15155">
        <v>15326</v>
      </c>
      <c r="B15155">
        <v>572</v>
      </c>
      <c r="C15155">
        <v>9950</v>
      </c>
      <c r="D15155">
        <v>5.99</v>
      </c>
      <c r="E15155" s="1">
        <v>38564.659722222219</v>
      </c>
    </row>
    <row r="15156" spans="1:5" x14ac:dyDescent="0.3">
      <c r="A15156">
        <v>15327</v>
      </c>
      <c r="B15156">
        <v>572</v>
      </c>
      <c r="C15156">
        <v>10204</v>
      </c>
      <c r="D15156">
        <v>4.99</v>
      </c>
      <c r="E15156" s="1">
        <v>38565.032638888886</v>
      </c>
    </row>
    <row r="15157" spans="1:5" x14ac:dyDescent="0.3">
      <c r="A15157">
        <v>15328</v>
      </c>
      <c r="B15157">
        <v>572</v>
      </c>
      <c r="C15157">
        <v>11114</v>
      </c>
      <c r="D15157">
        <v>0.98999999999999899</v>
      </c>
      <c r="E15157" s="1">
        <v>38566.351388888892</v>
      </c>
    </row>
    <row r="15158" spans="1:5" x14ac:dyDescent="0.3">
      <c r="A15158">
        <v>15329</v>
      </c>
      <c r="B15158">
        <v>572</v>
      </c>
      <c r="C15158">
        <v>11121</v>
      </c>
      <c r="D15158">
        <v>4.99</v>
      </c>
      <c r="E15158" s="1">
        <v>38566.366666666669</v>
      </c>
    </row>
    <row r="15159" spans="1:5" x14ac:dyDescent="0.3">
      <c r="A15159">
        <v>15330</v>
      </c>
      <c r="B15159">
        <v>572</v>
      </c>
      <c r="C15159">
        <v>11415</v>
      </c>
      <c r="D15159">
        <v>2.99</v>
      </c>
      <c r="E15159" s="1">
        <v>38566.821527777778</v>
      </c>
    </row>
    <row r="15160" spans="1:5" x14ac:dyDescent="0.3">
      <c r="A15160">
        <v>15331</v>
      </c>
      <c r="B15160">
        <v>572</v>
      </c>
      <c r="C15160">
        <v>11426</v>
      </c>
      <c r="D15160">
        <v>4.99</v>
      </c>
      <c r="E15160" s="1">
        <v>38566.833333333336</v>
      </c>
    </row>
    <row r="15161" spans="1:5" x14ac:dyDescent="0.3">
      <c r="A15161">
        <v>15332</v>
      </c>
      <c r="B15161">
        <v>572</v>
      </c>
      <c r="C15161">
        <v>11526</v>
      </c>
      <c r="D15161">
        <v>4.99</v>
      </c>
      <c r="E15161" s="1">
        <v>38581.011805555558</v>
      </c>
    </row>
    <row r="15162" spans="1:5" x14ac:dyDescent="0.3">
      <c r="A15162">
        <v>15333</v>
      </c>
      <c r="B15162">
        <v>572</v>
      </c>
      <c r="C15162">
        <v>12256</v>
      </c>
      <c r="D15162">
        <v>1.99</v>
      </c>
      <c r="E15162" s="1">
        <v>38582.17291666667</v>
      </c>
    </row>
    <row r="15163" spans="1:5" x14ac:dyDescent="0.3">
      <c r="A15163">
        <v>15334</v>
      </c>
      <c r="B15163">
        <v>572</v>
      </c>
      <c r="C15163">
        <v>13377</v>
      </c>
      <c r="D15163">
        <v>1.99</v>
      </c>
      <c r="E15163" s="1">
        <v>38583.897222222222</v>
      </c>
    </row>
    <row r="15164" spans="1:5" x14ac:dyDescent="0.3">
      <c r="A15164">
        <v>15335</v>
      </c>
      <c r="B15164">
        <v>572</v>
      </c>
      <c r="C15164">
        <v>13523</v>
      </c>
      <c r="D15164">
        <v>6.99</v>
      </c>
      <c r="E15164" s="1">
        <v>38584.115972222222</v>
      </c>
    </row>
    <row r="15165" spans="1:5" x14ac:dyDescent="0.3">
      <c r="A15165">
        <v>15336</v>
      </c>
      <c r="B15165">
        <v>572</v>
      </c>
      <c r="C15165">
        <v>13688</v>
      </c>
      <c r="D15165">
        <v>5.99</v>
      </c>
      <c r="E15165" s="1">
        <v>38584.374305555553</v>
      </c>
    </row>
    <row r="15166" spans="1:5" x14ac:dyDescent="0.3">
      <c r="A15166">
        <v>15337</v>
      </c>
      <c r="B15166">
        <v>573</v>
      </c>
      <c r="C15166">
        <v>827</v>
      </c>
      <c r="D15166">
        <v>2.99</v>
      </c>
      <c r="E15166" s="1">
        <v>38501.915277777778</v>
      </c>
    </row>
    <row r="15167" spans="1:5" x14ac:dyDescent="0.3">
      <c r="A15167">
        <v>15338</v>
      </c>
      <c r="B15167">
        <v>573</v>
      </c>
      <c r="C15167">
        <v>1613</v>
      </c>
      <c r="D15167">
        <v>4.99</v>
      </c>
      <c r="E15167" s="1">
        <v>38519.288194444445</v>
      </c>
    </row>
    <row r="15168" spans="1:5" x14ac:dyDescent="0.3">
      <c r="A15168">
        <v>15339</v>
      </c>
      <c r="B15168">
        <v>573</v>
      </c>
      <c r="C15168">
        <v>2622</v>
      </c>
      <c r="D15168">
        <v>5.99</v>
      </c>
      <c r="E15168" s="1">
        <v>38522.340277777781</v>
      </c>
    </row>
    <row r="15169" spans="1:5" x14ac:dyDescent="0.3">
      <c r="A15169">
        <v>15340</v>
      </c>
      <c r="B15169">
        <v>573</v>
      </c>
      <c r="C15169">
        <v>2995</v>
      </c>
      <c r="D15169">
        <v>1.99</v>
      </c>
      <c r="E15169" s="1">
        <v>38523.387499999997</v>
      </c>
    </row>
    <row r="15170" spans="1:5" x14ac:dyDescent="0.3">
      <c r="A15170">
        <v>15341</v>
      </c>
      <c r="B15170">
        <v>573</v>
      </c>
      <c r="C15170">
        <v>3295</v>
      </c>
      <c r="D15170">
        <v>7.99</v>
      </c>
      <c r="E15170" s="1">
        <v>38524.294444444444</v>
      </c>
    </row>
    <row r="15171" spans="1:5" x14ac:dyDescent="0.3">
      <c r="A15171">
        <v>15342</v>
      </c>
      <c r="B15171">
        <v>573</v>
      </c>
      <c r="C15171">
        <v>3768</v>
      </c>
      <c r="D15171">
        <v>0.98999999999999899</v>
      </c>
      <c r="E15171" s="1">
        <v>38539.546527777777</v>
      </c>
    </row>
    <row r="15172" spans="1:5" x14ac:dyDescent="0.3">
      <c r="A15172">
        <v>15343</v>
      </c>
      <c r="B15172">
        <v>573</v>
      </c>
      <c r="C15172">
        <v>3930</v>
      </c>
      <c r="D15172">
        <v>2.99</v>
      </c>
      <c r="E15172" s="1">
        <v>38539.870833333334</v>
      </c>
    </row>
    <row r="15173" spans="1:5" x14ac:dyDescent="0.3">
      <c r="A15173">
        <v>15344</v>
      </c>
      <c r="B15173">
        <v>573</v>
      </c>
      <c r="C15173">
        <v>4023</v>
      </c>
      <c r="D15173">
        <v>4.99</v>
      </c>
      <c r="E15173" s="1">
        <v>38540.079861111109</v>
      </c>
    </row>
    <row r="15174" spans="1:5" x14ac:dyDescent="0.3">
      <c r="A15174">
        <v>15345</v>
      </c>
      <c r="B15174">
        <v>573</v>
      </c>
      <c r="C15174">
        <v>4085</v>
      </c>
      <c r="D15174">
        <v>0.98999999999999899</v>
      </c>
      <c r="E15174" s="1">
        <v>38540.225694444445</v>
      </c>
    </row>
    <row r="15175" spans="1:5" x14ac:dyDescent="0.3">
      <c r="A15175">
        <v>15346</v>
      </c>
      <c r="B15175">
        <v>573</v>
      </c>
      <c r="C15175">
        <v>4609</v>
      </c>
      <c r="D15175">
        <v>0.98999999999999899</v>
      </c>
      <c r="E15175" s="1">
        <v>38541.306944444441</v>
      </c>
    </row>
    <row r="15176" spans="1:5" x14ac:dyDescent="0.3">
      <c r="A15176">
        <v>15347</v>
      </c>
      <c r="B15176">
        <v>573</v>
      </c>
      <c r="C15176">
        <v>4770</v>
      </c>
      <c r="D15176">
        <v>2.99</v>
      </c>
      <c r="E15176" s="1">
        <v>38541.645138888889</v>
      </c>
    </row>
    <row r="15177" spans="1:5" x14ac:dyDescent="0.3">
      <c r="A15177">
        <v>15348</v>
      </c>
      <c r="B15177">
        <v>573</v>
      </c>
      <c r="C15177">
        <v>5036</v>
      </c>
      <c r="D15177">
        <v>5.99</v>
      </c>
      <c r="E15177" s="1">
        <v>38542.123611111114</v>
      </c>
    </row>
    <row r="15178" spans="1:5" x14ac:dyDescent="0.3">
      <c r="A15178">
        <v>15349</v>
      </c>
      <c r="B15178">
        <v>573</v>
      </c>
      <c r="C15178">
        <v>5522</v>
      </c>
      <c r="D15178">
        <v>9.99</v>
      </c>
      <c r="E15178" s="1">
        <v>38543.073611111111</v>
      </c>
    </row>
    <row r="15179" spans="1:5" x14ac:dyDescent="0.3">
      <c r="A15179">
        <v>15350</v>
      </c>
      <c r="B15179">
        <v>573</v>
      </c>
      <c r="C15179">
        <v>5903</v>
      </c>
      <c r="D15179">
        <v>2.99</v>
      </c>
      <c r="E15179" s="1">
        <v>38543.86041666667</v>
      </c>
    </row>
    <row r="15180" spans="1:5" x14ac:dyDescent="0.3">
      <c r="A15180">
        <v>15351</v>
      </c>
      <c r="B15180">
        <v>573</v>
      </c>
      <c r="C15180">
        <v>6693</v>
      </c>
      <c r="D15180">
        <v>7.99</v>
      </c>
      <c r="E15180" s="1">
        <v>38545.525694444441</v>
      </c>
    </row>
    <row r="15181" spans="1:5" x14ac:dyDescent="0.3">
      <c r="A15181">
        <v>15352</v>
      </c>
      <c r="B15181">
        <v>573</v>
      </c>
      <c r="C15181">
        <v>8400</v>
      </c>
      <c r="D15181">
        <v>4.99</v>
      </c>
      <c r="E15181" s="1">
        <v>38562.265972222223</v>
      </c>
    </row>
    <row r="15182" spans="1:5" x14ac:dyDescent="0.3">
      <c r="A15182">
        <v>15353</v>
      </c>
      <c r="B15182">
        <v>573</v>
      </c>
      <c r="C15182">
        <v>9837</v>
      </c>
      <c r="D15182">
        <v>10.99</v>
      </c>
      <c r="E15182" s="1">
        <v>38564.509722222225</v>
      </c>
    </row>
    <row r="15183" spans="1:5" x14ac:dyDescent="0.3">
      <c r="A15183">
        <v>15354</v>
      </c>
      <c r="B15183">
        <v>573</v>
      </c>
      <c r="C15183">
        <v>9846</v>
      </c>
      <c r="D15183">
        <v>4.99</v>
      </c>
      <c r="E15183" s="1">
        <v>38564.520833333336</v>
      </c>
    </row>
    <row r="15184" spans="1:5" x14ac:dyDescent="0.3">
      <c r="A15184">
        <v>15355</v>
      </c>
      <c r="B15184">
        <v>573</v>
      </c>
      <c r="C15184">
        <v>9963</v>
      </c>
      <c r="D15184">
        <v>2.99</v>
      </c>
      <c r="E15184" s="1">
        <v>38564.677777777775</v>
      </c>
    </row>
    <row r="15185" spans="1:5" x14ac:dyDescent="0.3">
      <c r="A15185">
        <v>15356</v>
      </c>
      <c r="B15185">
        <v>573</v>
      </c>
      <c r="C15185">
        <v>9971</v>
      </c>
      <c r="D15185">
        <v>5.99</v>
      </c>
      <c r="E15185" s="1">
        <v>38564.695833333331</v>
      </c>
    </row>
    <row r="15186" spans="1:5" x14ac:dyDescent="0.3">
      <c r="A15186">
        <v>15357</v>
      </c>
      <c r="B15186">
        <v>573</v>
      </c>
      <c r="C15186">
        <v>10296</v>
      </c>
      <c r="D15186">
        <v>0.98999999999999899</v>
      </c>
      <c r="E15186" s="1">
        <v>38565.169444444444</v>
      </c>
    </row>
    <row r="15187" spans="1:5" x14ac:dyDescent="0.3">
      <c r="A15187">
        <v>15358</v>
      </c>
      <c r="B15187">
        <v>573</v>
      </c>
      <c r="C15187">
        <v>10887</v>
      </c>
      <c r="D15187">
        <v>2.99</v>
      </c>
      <c r="E15187" s="1">
        <v>38566.036111111112</v>
      </c>
    </row>
    <row r="15188" spans="1:5" x14ac:dyDescent="0.3">
      <c r="A15188">
        <v>15359</v>
      </c>
      <c r="B15188">
        <v>573</v>
      </c>
      <c r="C15188">
        <v>11043</v>
      </c>
      <c r="D15188">
        <v>0.98999999999999899</v>
      </c>
      <c r="E15188" s="1">
        <v>38566.25277777778</v>
      </c>
    </row>
    <row r="15189" spans="1:5" x14ac:dyDescent="0.3">
      <c r="A15189">
        <v>15360</v>
      </c>
      <c r="B15189">
        <v>573</v>
      </c>
      <c r="C15189">
        <v>11912</v>
      </c>
      <c r="D15189">
        <v>5.99</v>
      </c>
      <c r="E15189" s="1">
        <v>38581.660416666666</v>
      </c>
    </row>
    <row r="15190" spans="1:5" x14ac:dyDescent="0.3">
      <c r="A15190">
        <v>15361</v>
      </c>
      <c r="B15190">
        <v>573</v>
      </c>
      <c r="C15190">
        <v>12017</v>
      </c>
      <c r="D15190">
        <v>1.99</v>
      </c>
      <c r="E15190" s="1">
        <v>38581.814583333333</v>
      </c>
    </row>
    <row r="15191" spans="1:5" x14ac:dyDescent="0.3">
      <c r="A15191">
        <v>15362</v>
      </c>
      <c r="B15191">
        <v>573</v>
      </c>
      <c r="C15191">
        <v>12125</v>
      </c>
      <c r="D15191">
        <v>1.99</v>
      </c>
      <c r="E15191" s="1">
        <v>38581.974999999999</v>
      </c>
    </row>
    <row r="15192" spans="1:5" x14ac:dyDescent="0.3">
      <c r="A15192">
        <v>15363</v>
      </c>
      <c r="B15192">
        <v>573</v>
      </c>
      <c r="C15192">
        <v>12269</v>
      </c>
      <c r="D15192">
        <v>6.99</v>
      </c>
      <c r="E15192" s="1">
        <v>38582.185416666667</v>
      </c>
    </row>
    <row r="15193" spans="1:5" x14ac:dyDescent="0.3">
      <c r="A15193">
        <v>15364</v>
      </c>
      <c r="B15193">
        <v>573</v>
      </c>
      <c r="C15193">
        <v>12791</v>
      </c>
      <c r="D15193">
        <v>0.98999999999999899</v>
      </c>
      <c r="E15193" s="1">
        <v>38583.011805555558</v>
      </c>
    </row>
    <row r="15194" spans="1:5" x14ac:dyDescent="0.3">
      <c r="A15194">
        <v>15365</v>
      </c>
      <c r="B15194">
        <v>573</v>
      </c>
      <c r="C15194">
        <v>13113</v>
      </c>
      <c r="D15194">
        <v>2.99</v>
      </c>
      <c r="E15194" s="1">
        <v>38583.477083333331</v>
      </c>
    </row>
    <row r="15195" spans="1:5" x14ac:dyDescent="0.3">
      <c r="A15195">
        <v>15366</v>
      </c>
      <c r="B15195">
        <v>574</v>
      </c>
      <c r="C15195">
        <v>433</v>
      </c>
      <c r="D15195">
        <v>0.98999999999999899</v>
      </c>
      <c r="E15195" s="1">
        <v>38499.694444444445</v>
      </c>
    </row>
    <row r="15196" spans="1:5" x14ac:dyDescent="0.3">
      <c r="A15196">
        <v>15367</v>
      </c>
      <c r="B15196">
        <v>574</v>
      </c>
      <c r="C15196">
        <v>1559</v>
      </c>
      <c r="D15196">
        <v>0.98999999999999899</v>
      </c>
      <c r="E15196" s="1">
        <v>38519.107638888891</v>
      </c>
    </row>
    <row r="15197" spans="1:5" x14ac:dyDescent="0.3">
      <c r="A15197">
        <v>15368</v>
      </c>
      <c r="B15197">
        <v>574</v>
      </c>
      <c r="C15197">
        <v>1636</v>
      </c>
      <c r="D15197">
        <v>5.99</v>
      </c>
      <c r="E15197" s="1">
        <v>38519.352777777778</v>
      </c>
    </row>
    <row r="15198" spans="1:5" x14ac:dyDescent="0.3">
      <c r="A15198">
        <v>15369</v>
      </c>
      <c r="B15198">
        <v>574</v>
      </c>
      <c r="C15198">
        <v>1817</v>
      </c>
      <c r="D15198">
        <v>0.98999999999999899</v>
      </c>
      <c r="E15198" s="1">
        <v>38519.888888888891</v>
      </c>
    </row>
    <row r="15199" spans="1:5" x14ac:dyDescent="0.3">
      <c r="A15199">
        <v>15370</v>
      </c>
      <c r="B15199">
        <v>574</v>
      </c>
      <c r="C15199">
        <v>2632</v>
      </c>
      <c r="D15199">
        <v>0.98999999999999899</v>
      </c>
      <c r="E15199" s="1">
        <v>38522.368750000001</v>
      </c>
    </row>
    <row r="15200" spans="1:5" x14ac:dyDescent="0.3">
      <c r="A15200">
        <v>15371</v>
      </c>
      <c r="B15200">
        <v>574</v>
      </c>
      <c r="C15200">
        <v>3220</v>
      </c>
      <c r="D15200">
        <v>6.99</v>
      </c>
      <c r="E15200" s="1">
        <v>38524.073611111111</v>
      </c>
    </row>
    <row r="15201" spans="1:5" x14ac:dyDescent="0.3">
      <c r="A15201">
        <v>15372</v>
      </c>
      <c r="B15201">
        <v>574</v>
      </c>
      <c r="C15201">
        <v>3583</v>
      </c>
      <c r="D15201">
        <v>7.99</v>
      </c>
      <c r="E15201" s="1">
        <v>38539.173611111109</v>
      </c>
    </row>
    <row r="15202" spans="1:5" x14ac:dyDescent="0.3">
      <c r="A15202">
        <v>15373</v>
      </c>
      <c r="B15202">
        <v>574</v>
      </c>
      <c r="C15202">
        <v>4004</v>
      </c>
      <c r="D15202">
        <v>4.99</v>
      </c>
      <c r="E15202" s="1">
        <v>38540.013888888891</v>
      </c>
    </row>
    <row r="15203" spans="1:5" x14ac:dyDescent="0.3">
      <c r="A15203">
        <v>15374</v>
      </c>
      <c r="B15203">
        <v>574</v>
      </c>
      <c r="C15203">
        <v>4212</v>
      </c>
      <c r="D15203">
        <v>4.99</v>
      </c>
      <c r="E15203" s="1">
        <v>38540.495138888888</v>
      </c>
    </row>
    <row r="15204" spans="1:5" x14ac:dyDescent="0.3">
      <c r="A15204">
        <v>15375</v>
      </c>
      <c r="B15204">
        <v>574</v>
      </c>
      <c r="C15204">
        <v>4890</v>
      </c>
      <c r="D15204">
        <v>2.99</v>
      </c>
      <c r="E15204" s="1">
        <v>38541.836805555555</v>
      </c>
    </row>
    <row r="15205" spans="1:5" x14ac:dyDescent="0.3">
      <c r="A15205">
        <v>15376</v>
      </c>
      <c r="B15205">
        <v>574</v>
      </c>
      <c r="C15205">
        <v>5010</v>
      </c>
      <c r="D15205">
        <v>4.99</v>
      </c>
      <c r="E15205" s="1">
        <v>38542.064583333333</v>
      </c>
    </row>
    <row r="15206" spans="1:5" x14ac:dyDescent="0.3">
      <c r="A15206">
        <v>15377</v>
      </c>
      <c r="B15206">
        <v>574</v>
      </c>
      <c r="C15206">
        <v>5076</v>
      </c>
      <c r="D15206">
        <v>3.99</v>
      </c>
      <c r="E15206" s="1">
        <v>38542.217361111114</v>
      </c>
    </row>
    <row r="15207" spans="1:5" x14ac:dyDescent="0.3">
      <c r="A15207">
        <v>15378</v>
      </c>
      <c r="B15207">
        <v>574</v>
      </c>
      <c r="C15207">
        <v>5077</v>
      </c>
      <c r="D15207">
        <v>3.99</v>
      </c>
      <c r="E15207" s="1">
        <v>38542.220833333333</v>
      </c>
    </row>
    <row r="15208" spans="1:5" x14ac:dyDescent="0.3">
      <c r="A15208">
        <v>15379</v>
      </c>
      <c r="B15208">
        <v>574</v>
      </c>
      <c r="C15208">
        <v>5640</v>
      </c>
      <c r="D15208">
        <v>2.99</v>
      </c>
      <c r="E15208" s="1">
        <v>38543.276388888888</v>
      </c>
    </row>
    <row r="15209" spans="1:5" x14ac:dyDescent="0.3">
      <c r="A15209">
        <v>15380</v>
      </c>
      <c r="B15209">
        <v>574</v>
      </c>
      <c r="C15209">
        <v>6523</v>
      </c>
      <c r="D15209">
        <v>2.99</v>
      </c>
      <c r="E15209" s="1">
        <v>38545.176388888889</v>
      </c>
    </row>
    <row r="15210" spans="1:5" x14ac:dyDescent="0.3">
      <c r="A15210">
        <v>15381</v>
      </c>
      <c r="B15210">
        <v>574</v>
      </c>
      <c r="C15210">
        <v>7093</v>
      </c>
      <c r="D15210">
        <v>1.99</v>
      </c>
      <c r="E15210" s="1">
        <v>38560.199305555558</v>
      </c>
    </row>
    <row r="15211" spans="1:5" x14ac:dyDescent="0.3">
      <c r="A15211">
        <v>15382</v>
      </c>
      <c r="B15211">
        <v>574</v>
      </c>
      <c r="C15211">
        <v>7134</v>
      </c>
      <c r="D15211">
        <v>2.99</v>
      </c>
      <c r="E15211" s="1">
        <v>38560.272916666669</v>
      </c>
    </row>
    <row r="15212" spans="1:5" x14ac:dyDescent="0.3">
      <c r="A15212">
        <v>15383</v>
      </c>
      <c r="B15212">
        <v>574</v>
      </c>
      <c r="C15212">
        <v>7964</v>
      </c>
      <c r="D15212">
        <v>2.99</v>
      </c>
      <c r="E15212" s="1">
        <v>38561.575694444444</v>
      </c>
    </row>
    <row r="15213" spans="1:5" x14ac:dyDescent="0.3">
      <c r="A15213">
        <v>15384</v>
      </c>
      <c r="B15213">
        <v>574</v>
      </c>
      <c r="C15213">
        <v>8303</v>
      </c>
      <c r="D15213">
        <v>4.99</v>
      </c>
      <c r="E15213" s="1">
        <v>38562.128472222219</v>
      </c>
    </row>
    <row r="15214" spans="1:5" x14ac:dyDescent="0.3">
      <c r="A15214">
        <v>15385</v>
      </c>
      <c r="B15214">
        <v>574</v>
      </c>
      <c r="C15214">
        <v>9589</v>
      </c>
      <c r="D15214">
        <v>7.99</v>
      </c>
      <c r="E15214" s="1">
        <v>38564.134027777778</v>
      </c>
    </row>
    <row r="15215" spans="1:5" x14ac:dyDescent="0.3">
      <c r="A15215">
        <v>15386</v>
      </c>
      <c r="B15215">
        <v>574</v>
      </c>
      <c r="C15215">
        <v>9759</v>
      </c>
      <c r="D15215">
        <v>3.99</v>
      </c>
      <c r="E15215" s="1">
        <v>38564.392361111109</v>
      </c>
    </row>
    <row r="15216" spans="1:5" x14ac:dyDescent="0.3">
      <c r="A15216">
        <v>15387</v>
      </c>
      <c r="B15216">
        <v>574</v>
      </c>
      <c r="C15216">
        <v>10347</v>
      </c>
      <c r="D15216">
        <v>4.99</v>
      </c>
      <c r="E15216" s="1">
        <v>38565.222222222219</v>
      </c>
    </row>
    <row r="15217" spans="1:5" x14ac:dyDescent="0.3">
      <c r="A15217">
        <v>15388</v>
      </c>
      <c r="B15217">
        <v>574</v>
      </c>
      <c r="C15217">
        <v>11775</v>
      </c>
      <c r="D15217">
        <v>3.99</v>
      </c>
      <c r="E15217" s="1">
        <v>38581.434027777781</v>
      </c>
    </row>
    <row r="15218" spans="1:5" x14ac:dyDescent="0.3">
      <c r="A15218">
        <v>15389</v>
      </c>
      <c r="B15218">
        <v>574</v>
      </c>
      <c r="C15218">
        <v>12462</v>
      </c>
      <c r="D15218">
        <v>2.99</v>
      </c>
      <c r="E15218" s="1">
        <v>38582.477777777778</v>
      </c>
    </row>
    <row r="15219" spans="1:5" x14ac:dyDescent="0.3">
      <c r="A15219">
        <v>15390</v>
      </c>
      <c r="B15219">
        <v>574</v>
      </c>
      <c r="C15219">
        <v>13589</v>
      </c>
      <c r="D15219">
        <v>4.99</v>
      </c>
      <c r="E15219" s="1">
        <v>38584.240972222222</v>
      </c>
    </row>
    <row r="15220" spans="1:5" x14ac:dyDescent="0.3">
      <c r="A15220">
        <v>15391</v>
      </c>
      <c r="B15220">
        <v>574</v>
      </c>
      <c r="C15220">
        <v>14076</v>
      </c>
      <c r="D15220">
        <v>4.99</v>
      </c>
      <c r="E15220" s="1">
        <v>38584.972222222219</v>
      </c>
    </row>
    <row r="15221" spans="1:5" x14ac:dyDescent="0.3">
      <c r="A15221">
        <v>15392</v>
      </c>
      <c r="B15221">
        <v>574</v>
      </c>
      <c r="C15221">
        <v>14941</v>
      </c>
      <c r="D15221">
        <v>2.99</v>
      </c>
      <c r="E15221" s="1">
        <v>38586.248611111114</v>
      </c>
    </row>
    <row r="15222" spans="1:5" x14ac:dyDescent="0.3">
      <c r="A15222">
        <v>15393</v>
      </c>
      <c r="B15222">
        <v>574</v>
      </c>
      <c r="C15222">
        <v>15214</v>
      </c>
      <c r="D15222">
        <v>2.99</v>
      </c>
      <c r="E15222" s="1">
        <v>38586.703472222223</v>
      </c>
    </row>
    <row r="15223" spans="1:5" x14ac:dyDescent="0.3">
      <c r="A15223">
        <v>15394</v>
      </c>
      <c r="B15223">
        <v>575</v>
      </c>
      <c r="C15223">
        <v>17</v>
      </c>
      <c r="D15223">
        <v>2.99</v>
      </c>
      <c r="E15223" s="1">
        <v>38497.04583333333</v>
      </c>
    </row>
    <row r="15224" spans="1:5" x14ac:dyDescent="0.3">
      <c r="A15224">
        <v>15395</v>
      </c>
      <c r="B15224">
        <v>575</v>
      </c>
      <c r="C15224">
        <v>395</v>
      </c>
      <c r="D15224">
        <v>0.98999999999999899</v>
      </c>
      <c r="E15224" s="1">
        <v>38499.489583333336</v>
      </c>
    </row>
    <row r="15225" spans="1:5" x14ac:dyDescent="0.3">
      <c r="A15225">
        <v>15396</v>
      </c>
      <c r="B15225">
        <v>575</v>
      </c>
      <c r="C15225">
        <v>454</v>
      </c>
      <c r="D15225">
        <v>4.99</v>
      </c>
      <c r="E15225" s="1">
        <v>38499.813194444447</v>
      </c>
    </row>
    <row r="15226" spans="1:5" x14ac:dyDescent="0.3">
      <c r="A15226">
        <v>15397</v>
      </c>
      <c r="B15226">
        <v>575</v>
      </c>
      <c r="C15226">
        <v>769</v>
      </c>
      <c r="D15226">
        <v>2.99</v>
      </c>
      <c r="E15226" s="1">
        <v>38501.535416666666</v>
      </c>
    </row>
    <row r="15227" spans="1:5" x14ac:dyDescent="0.3">
      <c r="A15227">
        <v>15398</v>
      </c>
      <c r="B15227">
        <v>575</v>
      </c>
      <c r="C15227">
        <v>774</v>
      </c>
      <c r="D15227">
        <v>4.99</v>
      </c>
      <c r="E15227" s="1">
        <v>38501.554861111108</v>
      </c>
    </row>
    <row r="15228" spans="1:5" x14ac:dyDescent="0.3">
      <c r="A15228">
        <v>15399</v>
      </c>
      <c r="B15228">
        <v>575</v>
      </c>
      <c r="C15228">
        <v>1494</v>
      </c>
      <c r="D15228">
        <v>2.99</v>
      </c>
      <c r="E15228" s="1">
        <v>38518.912499999999</v>
      </c>
    </row>
    <row r="15229" spans="1:5" x14ac:dyDescent="0.3">
      <c r="A15229">
        <v>15400</v>
      </c>
      <c r="B15229">
        <v>575</v>
      </c>
      <c r="C15229">
        <v>1824</v>
      </c>
      <c r="D15229">
        <v>2.99</v>
      </c>
      <c r="E15229" s="1">
        <v>38519.910416666666</v>
      </c>
    </row>
    <row r="15230" spans="1:5" x14ac:dyDescent="0.3">
      <c r="A15230">
        <v>15401</v>
      </c>
      <c r="B15230">
        <v>575</v>
      </c>
      <c r="C15230">
        <v>1866</v>
      </c>
      <c r="D15230">
        <v>4.99</v>
      </c>
      <c r="E15230" s="1">
        <v>38520.078472222223</v>
      </c>
    </row>
    <row r="15231" spans="1:5" x14ac:dyDescent="0.3">
      <c r="A15231">
        <v>15402</v>
      </c>
      <c r="B15231">
        <v>575</v>
      </c>
      <c r="C15231">
        <v>3558</v>
      </c>
      <c r="D15231">
        <v>6.99</v>
      </c>
      <c r="E15231" s="1">
        <v>38539.117361111108</v>
      </c>
    </row>
    <row r="15232" spans="1:5" x14ac:dyDescent="0.3">
      <c r="A15232">
        <v>15403</v>
      </c>
      <c r="B15232">
        <v>575</v>
      </c>
      <c r="C15232">
        <v>5875</v>
      </c>
      <c r="D15232">
        <v>8.99</v>
      </c>
      <c r="E15232" s="1">
        <v>38543.79583333333</v>
      </c>
    </row>
    <row r="15233" spans="1:5" x14ac:dyDescent="0.3">
      <c r="A15233">
        <v>15404</v>
      </c>
      <c r="B15233">
        <v>575</v>
      </c>
      <c r="C15233">
        <v>6907</v>
      </c>
      <c r="D15233">
        <v>2.99</v>
      </c>
      <c r="E15233" s="1">
        <v>38545.918749999997</v>
      </c>
    </row>
    <row r="15234" spans="1:5" x14ac:dyDescent="0.3">
      <c r="A15234">
        <v>15405</v>
      </c>
      <c r="B15234">
        <v>575</v>
      </c>
      <c r="C15234">
        <v>7083</v>
      </c>
      <c r="D15234">
        <v>0.98999999999999899</v>
      </c>
      <c r="E15234" s="1">
        <v>38560.186111111114</v>
      </c>
    </row>
    <row r="15235" spans="1:5" x14ac:dyDescent="0.3">
      <c r="A15235">
        <v>15406</v>
      </c>
      <c r="B15235">
        <v>575</v>
      </c>
      <c r="C15235">
        <v>7139</v>
      </c>
      <c r="D15235">
        <v>2.99</v>
      </c>
      <c r="E15235" s="1">
        <v>38560.286111111112</v>
      </c>
    </row>
    <row r="15236" spans="1:5" x14ac:dyDescent="0.3">
      <c r="A15236">
        <v>15407</v>
      </c>
      <c r="B15236">
        <v>575</v>
      </c>
      <c r="C15236">
        <v>8711</v>
      </c>
      <c r="D15236">
        <v>2.99</v>
      </c>
      <c r="E15236" s="1">
        <v>38562.727083333331</v>
      </c>
    </row>
    <row r="15237" spans="1:5" x14ac:dyDescent="0.3">
      <c r="A15237">
        <v>15408</v>
      </c>
      <c r="B15237">
        <v>575</v>
      </c>
      <c r="C15237">
        <v>8904</v>
      </c>
      <c r="D15237">
        <v>0.98999999999999899</v>
      </c>
      <c r="E15237" s="1">
        <v>38563.047222222223</v>
      </c>
    </row>
    <row r="15238" spans="1:5" x14ac:dyDescent="0.3">
      <c r="A15238">
        <v>15409</v>
      </c>
      <c r="B15238">
        <v>575</v>
      </c>
      <c r="C15238">
        <v>8989</v>
      </c>
      <c r="D15238">
        <v>4.99</v>
      </c>
      <c r="E15238" s="1">
        <v>38563.193749999999</v>
      </c>
    </row>
    <row r="15239" spans="1:5" x14ac:dyDescent="0.3">
      <c r="A15239">
        <v>15410</v>
      </c>
      <c r="B15239">
        <v>575</v>
      </c>
      <c r="C15239">
        <v>9733</v>
      </c>
      <c r="D15239">
        <v>4.99</v>
      </c>
      <c r="E15239" s="1">
        <v>38564.372916666667</v>
      </c>
    </row>
    <row r="15240" spans="1:5" x14ac:dyDescent="0.3">
      <c r="A15240">
        <v>15411</v>
      </c>
      <c r="B15240">
        <v>575</v>
      </c>
      <c r="C15240">
        <v>10331</v>
      </c>
      <c r="D15240">
        <v>4.99</v>
      </c>
      <c r="E15240" s="1">
        <v>38565.206250000003</v>
      </c>
    </row>
    <row r="15241" spans="1:5" x14ac:dyDescent="0.3">
      <c r="A15241">
        <v>15412</v>
      </c>
      <c r="B15241">
        <v>575</v>
      </c>
      <c r="C15241">
        <v>10629</v>
      </c>
      <c r="D15241">
        <v>7.99</v>
      </c>
      <c r="E15241" s="1">
        <v>38565.647916666669</v>
      </c>
    </row>
    <row r="15242" spans="1:5" x14ac:dyDescent="0.3">
      <c r="A15242">
        <v>15413</v>
      </c>
      <c r="B15242">
        <v>575</v>
      </c>
      <c r="C15242">
        <v>11097</v>
      </c>
      <c r="D15242">
        <v>3.99</v>
      </c>
      <c r="E15242" s="1">
        <v>38566.336805555555</v>
      </c>
    </row>
    <row r="15243" spans="1:5" x14ac:dyDescent="0.3">
      <c r="A15243">
        <v>15414</v>
      </c>
      <c r="B15243">
        <v>575</v>
      </c>
      <c r="C15243">
        <v>11458</v>
      </c>
      <c r="D15243">
        <v>4.99</v>
      </c>
      <c r="E15243" s="1">
        <v>38566.89166666667</v>
      </c>
    </row>
    <row r="15244" spans="1:5" x14ac:dyDescent="0.3">
      <c r="A15244">
        <v>15415</v>
      </c>
      <c r="B15244">
        <v>575</v>
      </c>
      <c r="C15244">
        <v>12204</v>
      </c>
      <c r="D15244">
        <v>7.99</v>
      </c>
      <c r="E15244" s="1">
        <v>38582.097222222219</v>
      </c>
    </row>
    <row r="15245" spans="1:5" x14ac:dyDescent="0.3">
      <c r="A15245">
        <v>15416</v>
      </c>
      <c r="B15245">
        <v>575</v>
      </c>
      <c r="C15245">
        <v>12289</v>
      </c>
      <c r="D15245">
        <v>8.99</v>
      </c>
      <c r="E15245" s="1">
        <v>38582.211805555555</v>
      </c>
    </row>
    <row r="15246" spans="1:5" x14ac:dyDescent="0.3">
      <c r="A15246">
        <v>15417</v>
      </c>
      <c r="B15246">
        <v>575</v>
      </c>
      <c r="C15246">
        <v>12770</v>
      </c>
      <c r="D15246">
        <v>5.99</v>
      </c>
      <c r="E15246" s="1">
        <v>38582.978472222225</v>
      </c>
    </row>
    <row r="15247" spans="1:5" x14ac:dyDescent="0.3">
      <c r="A15247">
        <v>15418</v>
      </c>
      <c r="B15247">
        <v>575</v>
      </c>
      <c r="C15247">
        <v>13408</v>
      </c>
      <c r="D15247">
        <v>4.99</v>
      </c>
      <c r="E15247" s="1">
        <v>38583.94027777778</v>
      </c>
    </row>
    <row r="15248" spans="1:5" x14ac:dyDescent="0.3">
      <c r="A15248">
        <v>15419</v>
      </c>
      <c r="B15248">
        <v>575</v>
      </c>
      <c r="C15248">
        <v>13465</v>
      </c>
      <c r="D15248">
        <v>2.99</v>
      </c>
      <c r="E15248" s="1">
        <v>38584.037499999999</v>
      </c>
    </row>
    <row r="15249" spans="1:5" x14ac:dyDescent="0.3">
      <c r="A15249">
        <v>15420</v>
      </c>
      <c r="B15249">
        <v>575</v>
      </c>
      <c r="C15249">
        <v>14952</v>
      </c>
      <c r="D15249">
        <v>2.99</v>
      </c>
      <c r="E15249" s="1">
        <v>38586.263888888891</v>
      </c>
    </row>
    <row r="15250" spans="1:5" x14ac:dyDescent="0.3">
      <c r="A15250">
        <v>15421</v>
      </c>
      <c r="B15250">
        <v>575</v>
      </c>
      <c r="C15250">
        <v>15749</v>
      </c>
      <c r="D15250">
        <v>4.99</v>
      </c>
      <c r="E15250" s="1">
        <v>38587.522916666669</v>
      </c>
    </row>
    <row r="15251" spans="1:5" x14ac:dyDescent="0.3">
      <c r="A15251">
        <v>15422</v>
      </c>
      <c r="B15251">
        <v>575</v>
      </c>
      <c r="C15251">
        <v>15857</v>
      </c>
      <c r="D15251">
        <v>0.98999999999999899</v>
      </c>
      <c r="E15251" s="1">
        <v>38587.665972222225</v>
      </c>
    </row>
    <row r="15252" spans="1:5" x14ac:dyDescent="0.3">
      <c r="A15252">
        <v>15423</v>
      </c>
      <c r="B15252">
        <v>576</v>
      </c>
      <c r="C15252">
        <v>755</v>
      </c>
      <c r="D15252">
        <v>2.99</v>
      </c>
      <c r="E15252" s="1">
        <v>38501.43472222222</v>
      </c>
    </row>
    <row r="15253" spans="1:5" x14ac:dyDescent="0.3">
      <c r="A15253">
        <v>15424</v>
      </c>
      <c r="B15253">
        <v>576</v>
      </c>
      <c r="C15253">
        <v>968</v>
      </c>
      <c r="D15253">
        <v>0.98999999999999899</v>
      </c>
      <c r="E15253" s="1">
        <v>38502.805555555555</v>
      </c>
    </row>
    <row r="15254" spans="1:5" x14ac:dyDescent="0.3">
      <c r="A15254">
        <v>15425</v>
      </c>
      <c r="B15254">
        <v>576</v>
      </c>
      <c r="C15254">
        <v>1366</v>
      </c>
      <c r="D15254">
        <v>4.99</v>
      </c>
      <c r="E15254" s="1">
        <v>38518.597916666666</v>
      </c>
    </row>
    <row r="15255" spans="1:5" x14ac:dyDescent="0.3">
      <c r="A15255">
        <v>15426</v>
      </c>
      <c r="B15255">
        <v>576</v>
      </c>
      <c r="C15255">
        <v>1742</v>
      </c>
      <c r="D15255">
        <v>2.99</v>
      </c>
      <c r="E15255" s="1">
        <v>38519.692361111112</v>
      </c>
    </row>
    <row r="15256" spans="1:5" x14ac:dyDescent="0.3">
      <c r="A15256">
        <v>15427</v>
      </c>
      <c r="B15256">
        <v>576</v>
      </c>
      <c r="C15256">
        <v>2309</v>
      </c>
      <c r="D15256">
        <v>0.98999999999999899</v>
      </c>
      <c r="E15256" s="1">
        <v>38521.363194444442</v>
      </c>
    </row>
    <row r="15257" spans="1:5" x14ac:dyDescent="0.3">
      <c r="A15257">
        <v>15428</v>
      </c>
      <c r="B15257">
        <v>576</v>
      </c>
      <c r="C15257">
        <v>2444</v>
      </c>
      <c r="D15257">
        <v>8.99</v>
      </c>
      <c r="E15257" s="1">
        <v>38521.790277777778</v>
      </c>
    </row>
    <row r="15258" spans="1:5" x14ac:dyDescent="0.3">
      <c r="A15258">
        <v>15429</v>
      </c>
      <c r="B15258">
        <v>576</v>
      </c>
      <c r="C15258">
        <v>2651</v>
      </c>
      <c r="D15258">
        <v>3.99</v>
      </c>
      <c r="E15258" s="1">
        <v>38522.431944444441</v>
      </c>
    </row>
    <row r="15259" spans="1:5" x14ac:dyDescent="0.3">
      <c r="A15259">
        <v>15430</v>
      </c>
      <c r="B15259">
        <v>576</v>
      </c>
      <c r="C15259">
        <v>2799</v>
      </c>
      <c r="D15259">
        <v>4.99</v>
      </c>
      <c r="E15259" s="1">
        <v>38522.802083333336</v>
      </c>
    </row>
    <row r="15260" spans="1:5" x14ac:dyDescent="0.3">
      <c r="A15260">
        <v>15431</v>
      </c>
      <c r="B15260">
        <v>576</v>
      </c>
      <c r="C15260">
        <v>3226</v>
      </c>
      <c r="D15260">
        <v>6.99</v>
      </c>
      <c r="E15260" s="1">
        <v>38524.095833333333</v>
      </c>
    </row>
    <row r="15261" spans="1:5" x14ac:dyDescent="0.3">
      <c r="A15261">
        <v>15432</v>
      </c>
      <c r="B15261">
        <v>576</v>
      </c>
      <c r="C15261">
        <v>3877</v>
      </c>
      <c r="D15261">
        <v>4.99</v>
      </c>
      <c r="E15261" s="1">
        <v>38539.765277777777</v>
      </c>
    </row>
    <row r="15262" spans="1:5" x14ac:dyDescent="0.3">
      <c r="A15262">
        <v>15433</v>
      </c>
      <c r="B15262">
        <v>576</v>
      </c>
      <c r="C15262">
        <v>3889</v>
      </c>
      <c r="D15262">
        <v>0.98999999999999899</v>
      </c>
      <c r="E15262" s="1">
        <v>38539.788888888892</v>
      </c>
    </row>
    <row r="15263" spans="1:5" x14ac:dyDescent="0.3">
      <c r="A15263">
        <v>15434</v>
      </c>
      <c r="B15263">
        <v>576</v>
      </c>
      <c r="C15263">
        <v>3934</v>
      </c>
      <c r="D15263">
        <v>4.99</v>
      </c>
      <c r="E15263" s="1">
        <v>38539.879861111112</v>
      </c>
    </row>
    <row r="15264" spans="1:5" x14ac:dyDescent="0.3">
      <c r="A15264">
        <v>15435</v>
      </c>
      <c r="B15264">
        <v>576</v>
      </c>
      <c r="C15264">
        <v>4514</v>
      </c>
      <c r="D15264">
        <v>4.99</v>
      </c>
      <c r="E15264" s="1">
        <v>38541.111805555556</v>
      </c>
    </row>
    <row r="15265" spans="1:5" x14ac:dyDescent="0.3">
      <c r="A15265">
        <v>15436</v>
      </c>
      <c r="B15265">
        <v>576</v>
      </c>
      <c r="C15265">
        <v>5597</v>
      </c>
      <c r="D15265">
        <v>3.99</v>
      </c>
      <c r="E15265" s="1">
        <v>38543.199305555558</v>
      </c>
    </row>
    <row r="15266" spans="1:5" x14ac:dyDescent="0.3">
      <c r="A15266">
        <v>15437</v>
      </c>
      <c r="B15266">
        <v>576</v>
      </c>
      <c r="C15266">
        <v>5934</v>
      </c>
      <c r="D15266">
        <v>4.99</v>
      </c>
      <c r="E15266" s="1">
        <v>38543.921527777777</v>
      </c>
    </row>
    <row r="15267" spans="1:5" x14ac:dyDescent="0.3">
      <c r="A15267">
        <v>15438</v>
      </c>
      <c r="B15267">
        <v>576</v>
      </c>
      <c r="C15267">
        <v>7319</v>
      </c>
      <c r="D15267">
        <v>1.99</v>
      </c>
      <c r="E15267" s="1">
        <v>38560.563194444447</v>
      </c>
    </row>
    <row r="15268" spans="1:5" x14ac:dyDescent="0.3">
      <c r="A15268">
        <v>15439</v>
      </c>
      <c r="B15268">
        <v>576</v>
      </c>
      <c r="C15268">
        <v>7605</v>
      </c>
      <c r="D15268">
        <v>3.99</v>
      </c>
      <c r="E15268" s="1">
        <v>38560.997916666667</v>
      </c>
    </row>
    <row r="15269" spans="1:5" x14ac:dyDescent="0.3">
      <c r="A15269">
        <v>15440</v>
      </c>
      <c r="B15269">
        <v>576</v>
      </c>
      <c r="C15269">
        <v>8907</v>
      </c>
      <c r="D15269">
        <v>4.99</v>
      </c>
      <c r="E15269" s="1">
        <v>38563.059027777781</v>
      </c>
    </row>
    <row r="15270" spans="1:5" x14ac:dyDescent="0.3">
      <c r="A15270">
        <v>15441</v>
      </c>
      <c r="B15270">
        <v>576</v>
      </c>
      <c r="C15270">
        <v>9133</v>
      </c>
      <c r="D15270">
        <v>5.99</v>
      </c>
      <c r="E15270" s="1">
        <v>38563.415972222225</v>
      </c>
    </row>
    <row r="15271" spans="1:5" x14ac:dyDescent="0.3">
      <c r="A15271">
        <v>15442</v>
      </c>
      <c r="B15271">
        <v>576</v>
      </c>
      <c r="C15271">
        <v>9548</v>
      </c>
      <c r="D15271">
        <v>5.99</v>
      </c>
      <c r="E15271" s="1">
        <v>38564.07916666667</v>
      </c>
    </row>
    <row r="15272" spans="1:5" x14ac:dyDescent="0.3">
      <c r="A15272">
        <v>15443</v>
      </c>
      <c r="B15272">
        <v>576</v>
      </c>
      <c r="C15272">
        <v>9620</v>
      </c>
      <c r="D15272">
        <v>8.99</v>
      </c>
      <c r="E15272" s="1">
        <v>38564.179861111108</v>
      </c>
    </row>
    <row r="15273" spans="1:5" x14ac:dyDescent="0.3">
      <c r="A15273">
        <v>15444</v>
      </c>
      <c r="B15273">
        <v>576</v>
      </c>
      <c r="C15273">
        <v>9962</v>
      </c>
      <c r="D15273">
        <v>0.98999999999999899</v>
      </c>
      <c r="E15273" s="1">
        <v>38564.673611111109</v>
      </c>
    </row>
    <row r="15274" spans="1:5" x14ac:dyDescent="0.3">
      <c r="A15274">
        <v>15445</v>
      </c>
      <c r="B15274">
        <v>576</v>
      </c>
      <c r="C15274">
        <v>9979</v>
      </c>
      <c r="D15274">
        <v>2.99</v>
      </c>
      <c r="E15274" s="1">
        <v>38564.708333333336</v>
      </c>
    </row>
    <row r="15275" spans="1:5" x14ac:dyDescent="0.3">
      <c r="A15275">
        <v>15446</v>
      </c>
      <c r="B15275">
        <v>576</v>
      </c>
      <c r="C15275">
        <v>10000</v>
      </c>
      <c r="D15275">
        <v>2.99</v>
      </c>
      <c r="E15275" s="1">
        <v>38564.736805555556</v>
      </c>
    </row>
    <row r="15276" spans="1:5" x14ac:dyDescent="0.3">
      <c r="A15276">
        <v>15447</v>
      </c>
      <c r="B15276">
        <v>576</v>
      </c>
      <c r="C15276">
        <v>10724</v>
      </c>
      <c r="D15276">
        <v>3.99</v>
      </c>
      <c r="E15276" s="1">
        <v>38565.798611111109</v>
      </c>
    </row>
    <row r="15277" spans="1:5" x14ac:dyDescent="0.3">
      <c r="A15277">
        <v>15448</v>
      </c>
      <c r="B15277">
        <v>576</v>
      </c>
      <c r="C15277">
        <v>12112</v>
      </c>
      <c r="D15277">
        <v>5.99</v>
      </c>
      <c r="E15277" s="1">
        <v>38581.958333333336</v>
      </c>
    </row>
    <row r="15278" spans="1:5" x14ac:dyDescent="0.3">
      <c r="A15278">
        <v>15449</v>
      </c>
      <c r="B15278">
        <v>576</v>
      </c>
      <c r="C15278">
        <v>12245</v>
      </c>
      <c r="D15278">
        <v>4.99</v>
      </c>
      <c r="E15278" s="1">
        <v>38582.156944444447</v>
      </c>
    </row>
    <row r="15279" spans="1:5" x14ac:dyDescent="0.3">
      <c r="A15279">
        <v>15450</v>
      </c>
      <c r="B15279">
        <v>576</v>
      </c>
      <c r="C15279">
        <v>13061</v>
      </c>
      <c r="D15279">
        <v>4.99</v>
      </c>
      <c r="E15279" s="1">
        <v>38583.404861111114</v>
      </c>
    </row>
    <row r="15280" spans="1:5" x14ac:dyDescent="0.3">
      <c r="A15280">
        <v>15451</v>
      </c>
      <c r="B15280">
        <v>576</v>
      </c>
      <c r="C15280">
        <v>13326</v>
      </c>
      <c r="D15280">
        <v>4.99</v>
      </c>
      <c r="E15280" s="1">
        <v>38583.827777777777</v>
      </c>
    </row>
    <row r="15281" spans="1:5" x14ac:dyDescent="0.3">
      <c r="A15281">
        <v>15452</v>
      </c>
      <c r="B15281">
        <v>576</v>
      </c>
      <c r="C15281">
        <v>14501</v>
      </c>
      <c r="D15281">
        <v>4.99</v>
      </c>
      <c r="E15281" s="1">
        <v>38585.593055555553</v>
      </c>
    </row>
    <row r="15282" spans="1:5" x14ac:dyDescent="0.3">
      <c r="A15282">
        <v>15453</v>
      </c>
      <c r="B15282">
        <v>576</v>
      </c>
      <c r="C15282">
        <v>14541</v>
      </c>
      <c r="D15282">
        <v>0.98999999999999899</v>
      </c>
      <c r="E15282" s="1">
        <v>38585.648611111108</v>
      </c>
    </row>
    <row r="15283" spans="1:5" x14ac:dyDescent="0.3">
      <c r="A15283">
        <v>15454</v>
      </c>
      <c r="B15283">
        <v>576</v>
      </c>
      <c r="C15283">
        <v>15634</v>
      </c>
      <c r="D15283">
        <v>0.98999999999999899</v>
      </c>
      <c r="E15283" s="1">
        <v>38587.31527777778</v>
      </c>
    </row>
    <row r="15284" spans="1:5" x14ac:dyDescent="0.3">
      <c r="A15284">
        <v>15457</v>
      </c>
      <c r="B15284">
        <v>577</v>
      </c>
      <c r="C15284">
        <v>291</v>
      </c>
      <c r="D15284">
        <v>5.99</v>
      </c>
      <c r="E15284" s="1">
        <v>38498.847222222219</v>
      </c>
    </row>
    <row r="15285" spans="1:5" x14ac:dyDescent="0.3">
      <c r="A15285">
        <v>15458</v>
      </c>
      <c r="B15285">
        <v>577</v>
      </c>
      <c r="C15285">
        <v>321</v>
      </c>
      <c r="D15285">
        <v>0.98999999999999899</v>
      </c>
      <c r="E15285" s="1">
        <v>38499.031944444447</v>
      </c>
    </row>
    <row r="15286" spans="1:5" x14ac:dyDescent="0.3">
      <c r="A15286">
        <v>15459</v>
      </c>
      <c r="B15286">
        <v>577</v>
      </c>
      <c r="C15286">
        <v>2399</v>
      </c>
      <c r="D15286">
        <v>3.99</v>
      </c>
      <c r="E15286" s="1">
        <v>38521.67083333333</v>
      </c>
    </row>
    <row r="15287" spans="1:5" x14ac:dyDescent="0.3">
      <c r="A15287">
        <v>15460</v>
      </c>
      <c r="B15287">
        <v>577</v>
      </c>
      <c r="C15287">
        <v>3286</v>
      </c>
      <c r="D15287">
        <v>2.99</v>
      </c>
      <c r="E15287" s="1">
        <v>38524.271527777775</v>
      </c>
    </row>
    <row r="15288" spans="1:5" x14ac:dyDescent="0.3">
      <c r="A15288">
        <v>15461</v>
      </c>
      <c r="B15288">
        <v>577</v>
      </c>
      <c r="C15288">
        <v>3401</v>
      </c>
      <c r="D15288">
        <v>6.99</v>
      </c>
      <c r="E15288" s="1">
        <v>38524.661111111112</v>
      </c>
    </row>
    <row r="15289" spans="1:5" x14ac:dyDescent="0.3">
      <c r="A15289">
        <v>15462</v>
      </c>
      <c r="B15289">
        <v>577</v>
      </c>
      <c r="C15289">
        <v>3599</v>
      </c>
      <c r="D15289">
        <v>0.98999999999999899</v>
      </c>
      <c r="E15289" s="1">
        <v>38539.219444444447</v>
      </c>
    </row>
    <row r="15290" spans="1:5" x14ac:dyDescent="0.3">
      <c r="A15290">
        <v>15463</v>
      </c>
      <c r="B15290">
        <v>577</v>
      </c>
      <c r="C15290">
        <v>3785</v>
      </c>
      <c r="D15290">
        <v>7.99</v>
      </c>
      <c r="E15290" s="1">
        <v>38539.583333333336</v>
      </c>
    </row>
    <row r="15291" spans="1:5" x14ac:dyDescent="0.3">
      <c r="A15291">
        <v>15464</v>
      </c>
      <c r="B15291">
        <v>577</v>
      </c>
      <c r="C15291">
        <v>4922</v>
      </c>
      <c r="D15291">
        <v>2.99</v>
      </c>
      <c r="E15291" s="1">
        <v>38541.905555555553</v>
      </c>
    </row>
    <row r="15292" spans="1:5" x14ac:dyDescent="0.3">
      <c r="A15292">
        <v>15465</v>
      </c>
      <c r="B15292">
        <v>577</v>
      </c>
      <c r="C15292">
        <v>6500</v>
      </c>
      <c r="D15292">
        <v>2.99</v>
      </c>
      <c r="E15292" s="1">
        <v>38545.132638888892</v>
      </c>
    </row>
    <row r="15293" spans="1:5" x14ac:dyDescent="0.3">
      <c r="A15293">
        <v>15466</v>
      </c>
      <c r="B15293">
        <v>577</v>
      </c>
      <c r="C15293">
        <v>6534</v>
      </c>
      <c r="D15293">
        <v>2.99</v>
      </c>
      <c r="E15293" s="1">
        <v>38545.193749999999</v>
      </c>
    </row>
    <row r="15294" spans="1:5" x14ac:dyDescent="0.3">
      <c r="A15294">
        <v>15467</v>
      </c>
      <c r="B15294">
        <v>577</v>
      </c>
      <c r="C15294">
        <v>7197</v>
      </c>
      <c r="D15294">
        <v>0.98999999999999899</v>
      </c>
      <c r="E15294" s="1">
        <v>38560.367361111108</v>
      </c>
    </row>
    <row r="15295" spans="1:5" x14ac:dyDescent="0.3">
      <c r="A15295">
        <v>15468</v>
      </c>
      <c r="B15295">
        <v>577</v>
      </c>
      <c r="C15295">
        <v>7371</v>
      </c>
      <c r="D15295">
        <v>4.99</v>
      </c>
      <c r="E15295" s="1">
        <v>38560.637499999997</v>
      </c>
    </row>
    <row r="15296" spans="1:5" x14ac:dyDescent="0.3">
      <c r="A15296">
        <v>15469</v>
      </c>
      <c r="B15296">
        <v>577</v>
      </c>
      <c r="C15296">
        <v>7876</v>
      </c>
      <c r="D15296">
        <v>8.99</v>
      </c>
      <c r="E15296" s="1">
        <v>38561.433333333334</v>
      </c>
    </row>
    <row r="15297" spans="1:5" x14ac:dyDescent="0.3">
      <c r="A15297">
        <v>15470</v>
      </c>
      <c r="B15297">
        <v>577</v>
      </c>
      <c r="C15297">
        <v>8043</v>
      </c>
      <c r="D15297">
        <v>5.99</v>
      </c>
      <c r="E15297" s="1">
        <v>38561.697916666664</v>
      </c>
    </row>
    <row r="15298" spans="1:5" x14ac:dyDescent="0.3">
      <c r="A15298">
        <v>15471</v>
      </c>
      <c r="B15298">
        <v>577</v>
      </c>
      <c r="C15298">
        <v>8060</v>
      </c>
      <c r="D15298">
        <v>6.99</v>
      </c>
      <c r="E15298" s="1">
        <v>38561.715277777781</v>
      </c>
    </row>
    <row r="15299" spans="1:5" x14ac:dyDescent="0.3">
      <c r="A15299">
        <v>15472</v>
      </c>
      <c r="B15299">
        <v>577</v>
      </c>
      <c r="C15299">
        <v>8671</v>
      </c>
      <c r="D15299">
        <v>6.99</v>
      </c>
      <c r="E15299" s="1">
        <v>38562.65902777778</v>
      </c>
    </row>
    <row r="15300" spans="1:5" x14ac:dyDescent="0.3">
      <c r="A15300">
        <v>15473</v>
      </c>
      <c r="B15300">
        <v>577</v>
      </c>
      <c r="C15300">
        <v>10323</v>
      </c>
      <c r="D15300">
        <v>4.99</v>
      </c>
      <c r="E15300" s="1">
        <v>38565.197222222225</v>
      </c>
    </row>
    <row r="15301" spans="1:5" x14ac:dyDescent="0.3">
      <c r="A15301">
        <v>15474</v>
      </c>
      <c r="B15301">
        <v>577</v>
      </c>
      <c r="C15301">
        <v>10487</v>
      </c>
      <c r="D15301">
        <v>0.98999999999999899</v>
      </c>
      <c r="E15301" s="1">
        <v>38565.43472222222</v>
      </c>
    </row>
    <row r="15302" spans="1:5" x14ac:dyDescent="0.3">
      <c r="A15302">
        <v>15475</v>
      </c>
      <c r="B15302">
        <v>577</v>
      </c>
      <c r="C15302">
        <v>10782</v>
      </c>
      <c r="D15302">
        <v>4.99</v>
      </c>
      <c r="E15302" s="1">
        <v>38565.890972222223</v>
      </c>
    </row>
    <row r="15303" spans="1:5" x14ac:dyDescent="0.3">
      <c r="A15303">
        <v>15476</v>
      </c>
      <c r="B15303">
        <v>577</v>
      </c>
      <c r="C15303">
        <v>11054</v>
      </c>
      <c r="D15303">
        <v>7.99</v>
      </c>
      <c r="E15303" s="1">
        <v>38566.272916666669</v>
      </c>
    </row>
    <row r="15304" spans="1:5" x14ac:dyDescent="0.3">
      <c r="A15304">
        <v>15477</v>
      </c>
      <c r="B15304">
        <v>577</v>
      </c>
      <c r="C15304">
        <v>11464</v>
      </c>
      <c r="D15304">
        <v>0.98999999999999899</v>
      </c>
      <c r="E15304" s="1">
        <v>38566.904166666667</v>
      </c>
    </row>
    <row r="15305" spans="1:5" x14ac:dyDescent="0.3">
      <c r="A15305">
        <v>15478</v>
      </c>
      <c r="B15305">
        <v>577</v>
      </c>
      <c r="C15305">
        <v>12664</v>
      </c>
      <c r="D15305">
        <v>4.99</v>
      </c>
      <c r="E15305" s="1">
        <v>38582.798611111109</v>
      </c>
    </row>
    <row r="15306" spans="1:5" x14ac:dyDescent="0.3">
      <c r="A15306">
        <v>15479</v>
      </c>
      <c r="B15306">
        <v>577</v>
      </c>
      <c r="C15306">
        <v>12671</v>
      </c>
      <c r="D15306">
        <v>0.98999999999999899</v>
      </c>
      <c r="E15306" s="1">
        <v>38582.804861111108</v>
      </c>
    </row>
    <row r="15307" spans="1:5" x14ac:dyDescent="0.3">
      <c r="A15307">
        <v>15480</v>
      </c>
      <c r="B15307">
        <v>577</v>
      </c>
      <c r="C15307">
        <v>13200</v>
      </c>
      <c r="D15307">
        <v>3.99</v>
      </c>
      <c r="E15307" s="1">
        <v>38583.621527777781</v>
      </c>
    </row>
    <row r="15308" spans="1:5" x14ac:dyDescent="0.3">
      <c r="A15308">
        <v>15481</v>
      </c>
      <c r="B15308">
        <v>577</v>
      </c>
      <c r="C15308">
        <v>13500</v>
      </c>
      <c r="D15308">
        <v>3.99</v>
      </c>
      <c r="E15308" s="1">
        <v>38584.07916666667</v>
      </c>
    </row>
    <row r="15309" spans="1:5" x14ac:dyDescent="0.3">
      <c r="A15309">
        <v>15482</v>
      </c>
      <c r="B15309">
        <v>577</v>
      </c>
      <c r="C15309">
        <v>15480</v>
      </c>
      <c r="D15309">
        <v>2.99</v>
      </c>
      <c r="E15309" s="1">
        <v>38587.081250000003</v>
      </c>
    </row>
    <row r="15310" spans="1:5" x14ac:dyDescent="0.3">
      <c r="A15310">
        <v>15483</v>
      </c>
      <c r="B15310">
        <v>577</v>
      </c>
      <c r="C15310">
        <v>15873</v>
      </c>
      <c r="D15310">
        <v>2.99</v>
      </c>
      <c r="E15310" s="1">
        <v>38587.685416666667</v>
      </c>
    </row>
    <row r="15311" spans="1:5" x14ac:dyDescent="0.3">
      <c r="A15311">
        <v>15484</v>
      </c>
      <c r="B15311">
        <v>577</v>
      </c>
      <c r="C15311">
        <v>16003</v>
      </c>
      <c r="D15311">
        <v>4.99</v>
      </c>
      <c r="E15311" s="1">
        <v>38587.865972222222</v>
      </c>
    </row>
    <row r="15312" spans="1:5" x14ac:dyDescent="0.3">
      <c r="A15312">
        <v>15485</v>
      </c>
      <c r="B15312">
        <v>578</v>
      </c>
      <c r="C15312">
        <v>660</v>
      </c>
      <c r="D15312">
        <v>0.98999999999999899</v>
      </c>
      <c r="E15312" s="1">
        <v>38500.870138888888</v>
      </c>
    </row>
    <row r="15313" spans="1:5" x14ac:dyDescent="0.3">
      <c r="A15313">
        <v>15486</v>
      </c>
      <c r="B15313">
        <v>578</v>
      </c>
      <c r="C15313">
        <v>1826</v>
      </c>
      <c r="D15313">
        <v>6.99</v>
      </c>
      <c r="E15313" s="1">
        <v>38519.911805555559</v>
      </c>
    </row>
    <row r="15314" spans="1:5" x14ac:dyDescent="0.3">
      <c r="A15314">
        <v>15487</v>
      </c>
      <c r="B15314">
        <v>578</v>
      </c>
      <c r="C15314">
        <v>2615</v>
      </c>
      <c r="D15314">
        <v>4.99</v>
      </c>
      <c r="E15314" s="1">
        <v>38522.311805555553</v>
      </c>
    </row>
    <row r="15315" spans="1:5" x14ac:dyDescent="0.3">
      <c r="A15315">
        <v>15488</v>
      </c>
      <c r="B15315">
        <v>578</v>
      </c>
      <c r="C15315">
        <v>3305</v>
      </c>
      <c r="D15315">
        <v>2.99</v>
      </c>
      <c r="E15315" s="1">
        <v>38524.323611111111</v>
      </c>
    </row>
    <row r="15316" spans="1:5" x14ac:dyDescent="0.3">
      <c r="A15316">
        <v>15489</v>
      </c>
      <c r="B15316">
        <v>578</v>
      </c>
      <c r="C15316">
        <v>4496</v>
      </c>
      <c r="D15316">
        <v>4.99</v>
      </c>
      <c r="E15316" s="1">
        <v>38541.072222222225</v>
      </c>
    </row>
    <row r="15317" spans="1:5" x14ac:dyDescent="0.3">
      <c r="A15317">
        <v>15490</v>
      </c>
      <c r="B15317">
        <v>578</v>
      </c>
      <c r="C15317">
        <v>5377</v>
      </c>
      <c r="D15317">
        <v>4.99</v>
      </c>
      <c r="E15317" s="1">
        <v>38542.794444444444</v>
      </c>
    </row>
    <row r="15318" spans="1:5" x14ac:dyDescent="0.3">
      <c r="A15318">
        <v>15491</v>
      </c>
      <c r="B15318">
        <v>578</v>
      </c>
      <c r="C15318">
        <v>5445</v>
      </c>
      <c r="D15318">
        <v>0.98999999999999899</v>
      </c>
      <c r="E15318" s="1">
        <v>38542.915972222225</v>
      </c>
    </row>
    <row r="15319" spans="1:5" x14ac:dyDescent="0.3">
      <c r="A15319">
        <v>15492</v>
      </c>
      <c r="B15319">
        <v>578</v>
      </c>
      <c r="C15319">
        <v>5876</v>
      </c>
      <c r="D15319">
        <v>4.99</v>
      </c>
      <c r="E15319" s="1">
        <v>38543.796527777777</v>
      </c>
    </row>
    <row r="15320" spans="1:5" x14ac:dyDescent="0.3">
      <c r="A15320">
        <v>15493</v>
      </c>
      <c r="B15320">
        <v>578</v>
      </c>
      <c r="C15320">
        <v>6784</v>
      </c>
      <c r="D15320">
        <v>4.99</v>
      </c>
      <c r="E15320" s="1">
        <v>38545.686111111114</v>
      </c>
    </row>
    <row r="15321" spans="1:5" x14ac:dyDescent="0.3">
      <c r="A15321">
        <v>15494</v>
      </c>
      <c r="B15321">
        <v>578</v>
      </c>
      <c r="C15321">
        <v>6830</v>
      </c>
      <c r="D15321">
        <v>0.98999999999999899</v>
      </c>
      <c r="E15321" s="1">
        <v>38545.779166666667</v>
      </c>
    </row>
    <row r="15322" spans="1:5" x14ac:dyDescent="0.3">
      <c r="A15322">
        <v>15495</v>
      </c>
      <c r="B15322">
        <v>578</v>
      </c>
      <c r="C15322">
        <v>7059</v>
      </c>
      <c r="D15322">
        <v>5.99</v>
      </c>
      <c r="E15322" s="1">
        <v>38560.160416666666</v>
      </c>
    </row>
    <row r="15323" spans="1:5" x14ac:dyDescent="0.3">
      <c r="A15323">
        <v>15496</v>
      </c>
      <c r="B15323">
        <v>578</v>
      </c>
      <c r="C15323">
        <v>8179</v>
      </c>
      <c r="D15323">
        <v>2.99</v>
      </c>
      <c r="E15323" s="1">
        <v>38561.920138888891</v>
      </c>
    </row>
    <row r="15324" spans="1:5" x14ac:dyDescent="0.3">
      <c r="A15324">
        <v>15497</v>
      </c>
      <c r="B15324">
        <v>578</v>
      </c>
      <c r="C15324">
        <v>8218</v>
      </c>
      <c r="D15324">
        <v>2.99</v>
      </c>
      <c r="E15324" s="1">
        <v>38561.989583333336</v>
      </c>
    </row>
    <row r="15325" spans="1:5" x14ac:dyDescent="0.3">
      <c r="A15325">
        <v>15498</v>
      </c>
      <c r="B15325">
        <v>578</v>
      </c>
      <c r="C15325">
        <v>9970</v>
      </c>
      <c r="D15325">
        <v>4.99</v>
      </c>
      <c r="E15325" s="1">
        <v>38564.693055555559</v>
      </c>
    </row>
    <row r="15326" spans="1:5" x14ac:dyDescent="0.3">
      <c r="A15326">
        <v>15499</v>
      </c>
      <c r="B15326">
        <v>578</v>
      </c>
      <c r="C15326">
        <v>10029</v>
      </c>
      <c r="D15326">
        <v>6.99</v>
      </c>
      <c r="E15326" s="1">
        <v>38564.775694444441</v>
      </c>
    </row>
    <row r="15327" spans="1:5" x14ac:dyDescent="0.3">
      <c r="A15327">
        <v>15500</v>
      </c>
      <c r="B15327">
        <v>578</v>
      </c>
      <c r="C15327">
        <v>10182</v>
      </c>
      <c r="D15327">
        <v>2.99</v>
      </c>
      <c r="E15327" s="1">
        <v>38565.005555555559</v>
      </c>
    </row>
    <row r="15328" spans="1:5" x14ac:dyDescent="0.3">
      <c r="A15328">
        <v>15501</v>
      </c>
      <c r="B15328">
        <v>578</v>
      </c>
      <c r="C15328">
        <v>10779</v>
      </c>
      <c r="D15328">
        <v>7.99</v>
      </c>
      <c r="E15328" s="1">
        <v>38565.882638888892</v>
      </c>
    </row>
    <row r="15329" spans="1:5" x14ac:dyDescent="0.3">
      <c r="A15329">
        <v>15502</v>
      </c>
      <c r="B15329">
        <v>578</v>
      </c>
      <c r="C15329">
        <v>11199</v>
      </c>
      <c r="D15329">
        <v>7.99</v>
      </c>
      <c r="E15329" s="1">
        <v>38566.490972222222</v>
      </c>
    </row>
    <row r="15330" spans="1:5" x14ac:dyDescent="0.3">
      <c r="A15330">
        <v>15503</v>
      </c>
      <c r="B15330">
        <v>578</v>
      </c>
      <c r="C15330">
        <v>13071</v>
      </c>
      <c r="D15330">
        <v>5.99</v>
      </c>
      <c r="E15330" s="1">
        <v>38583.417361111111</v>
      </c>
    </row>
    <row r="15331" spans="1:5" x14ac:dyDescent="0.3">
      <c r="A15331">
        <v>15504</v>
      </c>
      <c r="B15331">
        <v>578</v>
      </c>
      <c r="C15331">
        <v>13498</v>
      </c>
      <c r="D15331">
        <v>5.99</v>
      </c>
      <c r="E15331" s="1">
        <v>38584.07708333333</v>
      </c>
    </row>
    <row r="15332" spans="1:5" x14ac:dyDescent="0.3">
      <c r="A15332">
        <v>15505</v>
      </c>
      <c r="B15332">
        <v>578</v>
      </c>
      <c r="C15332">
        <v>13552</v>
      </c>
      <c r="D15332">
        <v>2.99</v>
      </c>
      <c r="E15332" s="1">
        <v>38584.168749999997</v>
      </c>
    </row>
    <row r="15333" spans="1:5" x14ac:dyDescent="0.3">
      <c r="A15333">
        <v>15506</v>
      </c>
      <c r="B15333">
        <v>578</v>
      </c>
      <c r="C15333">
        <v>15652</v>
      </c>
      <c r="D15333">
        <v>0.98999999999999899</v>
      </c>
      <c r="E15333" s="1">
        <v>38587.356944444444</v>
      </c>
    </row>
    <row r="15334" spans="1:5" x14ac:dyDescent="0.3">
      <c r="A15334">
        <v>15507</v>
      </c>
      <c r="B15334">
        <v>579</v>
      </c>
      <c r="C15334">
        <v>2425</v>
      </c>
      <c r="D15334">
        <v>5.99</v>
      </c>
      <c r="E15334" s="1">
        <v>38521.734027777777</v>
      </c>
    </row>
    <row r="15335" spans="1:5" x14ac:dyDescent="0.3">
      <c r="A15335">
        <v>15508</v>
      </c>
      <c r="B15335">
        <v>579</v>
      </c>
      <c r="C15335">
        <v>2522</v>
      </c>
      <c r="D15335">
        <v>3.99</v>
      </c>
      <c r="E15335" s="1">
        <v>38522.029861111114</v>
      </c>
    </row>
    <row r="15336" spans="1:5" x14ac:dyDescent="0.3">
      <c r="A15336">
        <v>15509</v>
      </c>
      <c r="B15336">
        <v>579</v>
      </c>
      <c r="C15336">
        <v>3111</v>
      </c>
      <c r="D15336">
        <v>2.99</v>
      </c>
      <c r="E15336" s="1">
        <v>38523.740277777775</v>
      </c>
    </row>
    <row r="15337" spans="1:5" x14ac:dyDescent="0.3">
      <c r="A15337">
        <v>15510</v>
      </c>
      <c r="B15337">
        <v>579</v>
      </c>
      <c r="C15337">
        <v>4619</v>
      </c>
      <c r="D15337">
        <v>9.99</v>
      </c>
      <c r="E15337" s="1">
        <v>38541.334027777775</v>
      </c>
    </row>
    <row r="15338" spans="1:5" x14ac:dyDescent="0.3">
      <c r="A15338">
        <v>15511</v>
      </c>
      <c r="B15338">
        <v>579</v>
      </c>
      <c r="C15338">
        <v>4933</v>
      </c>
      <c r="D15338">
        <v>2.99</v>
      </c>
      <c r="E15338" s="1">
        <v>38541.929166666669</v>
      </c>
    </row>
    <row r="15339" spans="1:5" x14ac:dyDescent="0.3">
      <c r="A15339">
        <v>15512</v>
      </c>
      <c r="B15339">
        <v>579</v>
      </c>
      <c r="C15339">
        <v>6304</v>
      </c>
      <c r="D15339">
        <v>4.99</v>
      </c>
      <c r="E15339" s="1">
        <v>38544.751388888886</v>
      </c>
    </row>
    <row r="15340" spans="1:5" x14ac:dyDescent="0.3">
      <c r="A15340">
        <v>15513</v>
      </c>
      <c r="B15340">
        <v>579</v>
      </c>
      <c r="C15340">
        <v>6814</v>
      </c>
      <c r="D15340">
        <v>1.99</v>
      </c>
      <c r="E15340" s="1">
        <v>38545.757638888892</v>
      </c>
    </row>
    <row r="15341" spans="1:5" x14ac:dyDescent="0.3">
      <c r="A15341">
        <v>15514</v>
      </c>
      <c r="B15341">
        <v>579</v>
      </c>
      <c r="C15341">
        <v>6824</v>
      </c>
      <c r="D15341">
        <v>6.99</v>
      </c>
      <c r="E15341" s="1">
        <v>38545.768055555556</v>
      </c>
    </row>
    <row r="15342" spans="1:5" x14ac:dyDescent="0.3">
      <c r="A15342">
        <v>15515</v>
      </c>
      <c r="B15342">
        <v>579</v>
      </c>
      <c r="C15342">
        <v>6969</v>
      </c>
      <c r="D15342">
        <v>8.99</v>
      </c>
      <c r="E15342" s="1">
        <v>38560.015972222223</v>
      </c>
    </row>
    <row r="15343" spans="1:5" x14ac:dyDescent="0.3">
      <c r="A15343">
        <v>15516</v>
      </c>
      <c r="B15343">
        <v>579</v>
      </c>
      <c r="C15343">
        <v>7221</v>
      </c>
      <c r="D15343">
        <v>2.99</v>
      </c>
      <c r="E15343" s="1">
        <v>38560.400694444441</v>
      </c>
    </row>
    <row r="15344" spans="1:5" x14ac:dyDescent="0.3">
      <c r="A15344">
        <v>15517</v>
      </c>
      <c r="B15344">
        <v>579</v>
      </c>
      <c r="C15344">
        <v>8354</v>
      </c>
      <c r="D15344">
        <v>0.98999999999999899</v>
      </c>
      <c r="E15344" s="1">
        <v>38562.205555555556</v>
      </c>
    </row>
    <row r="15345" spans="1:5" x14ac:dyDescent="0.3">
      <c r="A15345">
        <v>15518</v>
      </c>
      <c r="B15345">
        <v>579</v>
      </c>
      <c r="C15345">
        <v>8876</v>
      </c>
      <c r="D15345">
        <v>0.98999999999999899</v>
      </c>
      <c r="E15345" s="1">
        <v>38563.010416666664</v>
      </c>
    </row>
    <row r="15346" spans="1:5" x14ac:dyDescent="0.3">
      <c r="A15346">
        <v>15519</v>
      </c>
      <c r="B15346">
        <v>579</v>
      </c>
      <c r="C15346">
        <v>8996</v>
      </c>
      <c r="D15346">
        <v>0.98999999999999899</v>
      </c>
      <c r="E15346" s="1">
        <v>38563.203472222223</v>
      </c>
    </row>
    <row r="15347" spans="1:5" x14ac:dyDescent="0.3">
      <c r="A15347">
        <v>15520</v>
      </c>
      <c r="B15347">
        <v>579</v>
      </c>
      <c r="C15347">
        <v>9349</v>
      </c>
      <c r="D15347">
        <v>9.99</v>
      </c>
      <c r="E15347" s="1">
        <v>38563.763888888891</v>
      </c>
    </row>
    <row r="15348" spans="1:5" x14ac:dyDescent="0.3">
      <c r="A15348">
        <v>15521</v>
      </c>
      <c r="B15348">
        <v>579</v>
      </c>
      <c r="C15348">
        <v>9553</v>
      </c>
      <c r="D15348">
        <v>5.99</v>
      </c>
      <c r="E15348" s="1">
        <v>38564.087500000001</v>
      </c>
    </row>
    <row r="15349" spans="1:5" x14ac:dyDescent="0.3">
      <c r="A15349">
        <v>15522</v>
      </c>
      <c r="B15349">
        <v>579</v>
      </c>
      <c r="C15349">
        <v>9976</v>
      </c>
      <c r="D15349">
        <v>2.99</v>
      </c>
      <c r="E15349" s="1">
        <v>38564.706250000003</v>
      </c>
    </row>
    <row r="15350" spans="1:5" x14ac:dyDescent="0.3">
      <c r="A15350">
        <v>15523</v>
      </c>
      <c r="B15350">
        <v>579</v>
      </c>
      <c r="C15350">
        <v>9997</v>
      </c>
      <c r="D15350">
        <v>4.99</v>
      </c>
      <c r="E15350" s="1">
        <v>38564.734027777777</v>
      </c>
    </row>
    <row r="15351" spans="1:5" x14ac:dyDescent="0.3">
      <c r="A15351">
        <v>15524</v>
      </c>
      <c r="B15351">
        <v>579</v>
      </c>
      <c r="C15351">
        <v>11494</v>
      </c>
      <c r="D15351">
        <v>3.99</v>
      </c>
      <c r="E15351" s="1">
        <v>38566.95208333333</v>
      </c>
    </row>
    <row r="15352" spans="1:5" x14ac:dyDescent="0.3">
      <c r="A15352">
        <v>15525</v>
      </c>
      <c r="B15352">
        <v>579</v>
      </c>
      <c r="C15352">
        <v>12051</v>
      </c>
      <c r="D15352">
        <v>6.99</v>
      </c>
      <c r="E15352" s="1">
        <v>38581.87222222222</v>
      </c>
    </row>
    <row r="15353" spans="1:5" x14ac:dyDescent="0.3">
      <c r="A15353">
        <v>15526</v>
      </c>
      <c r="B15353">
        <v>579</v>
      </c>
      <c r="C15353">
        <v>12315</v>
      </c>
      <c r="D15353">
        <v>5.99</v>
      </c>
      <c r="E15353" s="1">
        <v>38582.260416666664</v>
      </c>
    </row>
    <row r="15354" spans="1:5" x14ac:dyDescent="0.3">
      <c r="A15354">
        <v>15527</v>
      </c>
      <c r="B15354">
        <v>579</v>
      </c>
      <c r="C15354">
        <v>14047</v>
      </c>
      <c r="D15354">
        <v>2.99</v>
      </c>
      <c r="E15354" s="1">
        <v>38584.916666666664</v>
      </c>
    </row>
    <row r="15355" spans="1:5" x14ac:dyDescent="0.3">
      <c r="A15355">
        <v>15528</v>
      </c>
      <c r="B15355">
        <v>579</v>
      </c>
      <c r="C15355">
        <v>14185</v>
      </c>
      <c r="D15355">
        <v>0.98999999999999899</v>
      </c>
      <c r="E15355" s="1">
        <v>38585.144444444442</v>
      </c>
    </row>
    <row r="15356" spans="1:5" x14ac:dyDescent="0.3">
      <c r="A15356">
        <v>15529</v>
      </c>
      <c r="B15356">
        <v>579</v>
      </c>
      <c r="C15356">
        <v>14543</v>
      </c>
      <c r="D15356">
        <v>1.99</v>
      </c>
      <c r="E15356" s="1">
        <v>38585.652083333334</v>
      </c>
    </row>
    <row r="15357" spans="1:5" x14ac:dyDescent="0.3">
      <c r="A15357">
        <v>15530</v>
      </c>
      <c r="B15357">
        <v>579</v>
      </c>
      <c r="C15357">
        <v>14560</v>
      </c>
      <c r="D15357">
        <v>2.99</v>
      </c>
      <c r="E15357" s="1">
        <v>38585.675694444442</v>
      </c>
    </row>
    <row r="15358" spans="1:5" x14ac:dyDescent="0.3">
      <c r="A15358">
        <v>15531</v>
      </c>
      <c r="B15358">
        <v>579</v>
      </c>
      <c r="C15358">
        <v>15601</v>
      </c>
      <c r="D15358">
        <v>0.98999999999999899</v>
      </c>
      <c r="E15358" s="1">
        <v>38587.272916666669</v>
      </c>
    </row>
    <row r="15359" spans="1:5" x14ac:dyDescent="0.3">
      <c r="A15359">
        <v>15532</v>
      </c>
      <c r="B15359">
        <v>579</v>
      </c>
      <c r="C15359">
        <v>15838</v>
      </c>
      <c r="D15359">
        <v>4.99</v>
      </c>
      <c r="E15359" s="1">
        <v>38587.645833333336</v>
      </c>
    </row>
    <row r="15360" spans="1:5" x14ac:dyDescent="0.3">
      <c r="A15360">
        <v>15534</v>
      </c>
      <c r="B15360">
        <v>580</v>
      </c>
      <c r="C15360">
        <v>611</v>
      </c>
      <c r="D15360">
        <v>0.98999999999999899</v>
      </c>
      <c r="E15360" s="1">
        <v>38500.637499999997</v>
      </c>
    </row>
    <row r="15361" spans="1:5" x14ac:dyDescent="0.3">
      <c r="A15361">
        <v>15535</v>
      </c>
      <c r="B15361">
        <v>580</v>
      </c>
      <c r="C15361">
        <v>1469</v>
      </c>
      <c r="D15361">
        <v>0.98999999999999899</v>
      </c>
      <c r="E15361" s="1">
        <v>38518.869444444441</v>
      </c>
    </row>
    <row r="15362" spans="1:5" x14ac:dyDescent="0.3">
      <c r="A15362">
        <v>15536</v>
      </c>
      <c r="B15362">
        <v>580</v>
      </c>
      <c r="C15362">
        <v>3571</v>
      </c>
      <c r="D15362">
        <v>1.99</v>
      </c>
      <c r="E15362" s="1">
        <v>38539.147222222222</v>
      </c>
    </row>
    <row r="15363" spans="1:5" x14ac:dyDescent="0.3">
      <c r="A15363">
        <v>15537</v>
      </c>
      <c r="B15363">
        <v>580</v>
      </c>
      <c r="C15363">
        <v>3867</v>
      </c>
      <c r="D15363">
        <v>1.99</v>
      </c>
      <c r="E15363" s="1">
        <v>38539.744444444441</v>
      </c>
    </row>
    <row r="15364" spans="1:5" x14ac:dyDescent="0.3">
      <c r="A15364">
        <v>15538</v>
      </c>
      <c r="B15364">
        <v>580</v>
      </c>
      <c r="C15364">
        <v>4169</v>
      </c>
      <c r="D15364">
        <v>1.99</v>
      </c>
      <c r="E15364" s="1">
        <v>38540.402083333334</v>
      </c>
    </row>
    <row r="15365" spans="1:5" x14ac:dyDescent="0.3">
      <c r="A15365">
        <v>15539</v>
      </c>
      <c r="B15365">
        <v>580</v>
      </c>
      <c r="C15365">
        <v>4590</v>
      </c>
      <c r="D15365">
        <v>3.99</v>
      </c>
      <c r="E15365" s="1">
        <v>38541.268750000003</v>
      </c>
    </row>
    <row r="15366" spans="1:5" x14ac:dyDescent="0.3">
      <c r="A15366">
        <v>15540</v>
      </c>
      <c r="B15366">
        <v>580</v>
      </c>
      <c r="C15366">
        <v>5937</v>
      </c>
      <c r="D15366">
        <v>6.99</v>
      </c>
      <c r="E15366" s="1">
        <v>38543.927777777775</v>
      </c>
    </row>
    <row r="15367" spans="1:5" x14ac:dyDescent="0.3">
      <c r="A15367">
        <v>15541</v>
      </c>
      <c r="B15367">
        <v>580</v>
      </c>
      <c r="C15367">
        <v>6089</v>
      </c>
      <c r="D15367">
        <v>2.99</v>
      </c>
      <c r="E15367" s="1">
        <v>38544.239583333336</v>
      </c>
    </row>
    <row r="15368" spans="1:5" x14ac:dyDescent="0.3">
      <c r="A15368">
        <v>15542</v>
      </c>
      <c r="B15368">
        <v>580</v>
      </c>
      <c r="C15368">
        <v>6170</v>
      </c>
      <c r="D15368">
        <v>2.99</v>
      </c>
      <c r="E15368" s="1">
        <v>38544.436805555553</v>
      </c>
    </row>
    <row r="15369" spans="1:5" x14ac:dyDescent="0.3">
      <c r="A15369">
        <v>15543</v>
      </c>
      <c r="B15369">
        <v>580</v>
      </c>
      <c r="C15369">
        <v>7620</v>
      </c>
      <c r="D15369">
        <v>0.98999999999999899</v>
      </c>
      <c r="E15369" s="1">
        <v>38561.018750000003</v>
      </c>
    </row>
    <row r="15370" spans="1:5" x14ac:dyDescent="0.3">
      <c r="A15370">
        <v>15544</v>
      </c>
      <c r="B15370">
        <v>580</v>
      </c>
      <c r="C15370">
        <v>8784</v>
      </c>
      <c r="D15370">
        <v>4.99</v>
      </c>
      <c r="E15370" s="1">
        <v>38562.857638888891</v>
      </c>
    </row>
    <row r="15371" spans="1:5" x14ac:dyDescent="0.3">
      <c r="A15371">
        <v>15545</v>
      </c>
      <c r="B15371">
        <v>580</v>
      </c>
      <c r="C15371">
        <v>8839</v>
      </c>
      <c r="D15371">
        <v>3.99</v>
      </c>
      <c r="E15371" s="1">
        <v>38562.952777777777</v>
      </c>
    </row>
    <row r="15372" spans="1:5" x14ac:dyDescent="0.3">
      <c r="A15372">
        <v>15546</v>
      </c>
      <c r="B15372">
        <v>580</v>
      </c>
      <c r="C15372">
        <v>9199</v>
      </c>
      <c r="D15372">
        <v>0.98999999999999899</v>
      </c>
      <c r="E15372" s="1">
        <v>38563.526388888888</v>
      </c>
    </row>
    <row r="15373" spans="1:5" x14ac:dyDescent="0.3">
      <c r="A15373">
        <v>15547</v>
      </c>
      <c r="B15373">
        <v>580</v>
      </c>
      <c r="C15373">
        <v>9239</v>
      </c>
      <c r="D15373">
        <v>3.99</v>
      </c>
      <c r="E15373" s="1">
        <v>38563.576388888891</v>
      </c>
    </row>
    <row r="15374" spans="1:5" x14ac:dyDescent="0.3">
      <c r="A15374">
        <v>15548</v>
      </c>
      <c r="B15374">
        <v>580</v>
      </c>
      <c r="C15374">
        <v>9460</v>
      </c>
      <c r="D15374">
        <v>5.99</v>
      </c>
      <c r="E15374" s="1">
        <v>38563.934027777781</v>
      </c>
    </row>
    <row r="15375" spans="1:5" x14ac:dyDescent="0.3">
      <c r="A15375">
        <v>15549</v>
      </c>
      <c r="B15375">
        <v>580</v>
      </c>
      <c r="C15375">
        <v>9604</v>
      </c>
      <c r="D15375">
        <v>4.99</v>
      </c>
      <c r="E15375" s="1">
        <v>38564.157638888886</v>
      </c>
    </row>
    <row r="15376" spans="1:5" x14ac:dyDescent="0.3">
      <c r="A15376">
        <v>15550</v>
      </c>
      <c r="B15376">
        <v>580</v>
      </c>
      <c r="C15376">
        <v>9865</v>
      </c>
      <c r="D15376">
        <v>0.98999999999999899</v>
      </c>
      <c r="E15376" s="1">
        <v>38564.548611111109</v>
      </c>
    </row>
    <row r="15377" spans="1:5" x14ac:dyDescent="0.3">
      <c r="A15377">
        <v>15551</v>
      </c>
      <c r="B15377">
        <v>580</v>
      </c>
      <c r="C15377">
        <v>10723</v>
      </c>
      <c r="D15377">
        <v>3.99</v>
      </c>
      <c r="E15377" s="1">
        <v>38565.798611111109</v>
      </c>
    </row>
    <row r="15378" spans="1:5" x14ac:dyDescent="0.3">
      <c r="A15378">
        <v>15552</v>
      </c>
      <c r="B15378">
        <v>580</v>
      </c>
      <c r="C15378">
        <v>10965</v>
      </c>
      <c r="D15378">
        <v>3.99</v>
      </c>
      <c r="E15378" s="1">
        <v>38566.166666666664</v>
      </c>
    </row>
    <row r="15379" spans="1:5" x14ac:dyDescent="0.3">
      <c r="A15379">
        <v>15553</v>
      </c>
      <c r="B15379">
        <v>580</v>
      </c>
      <c r="C15379">
        <v>11164</v>
      </c>
      <c r="D15379">
        <v>8.99</v>
      </c>
      <c r="E15379" s="1">
        <v>38566.423611111109</v>
      </c>
    </row>
    <row r="15380" spans="1:5" x14ac:dyDescent="0.3">
      <c r="A15380">
        <v>15554</v>
      </c>
      <c r="B15380">
        <v>580</v>
      </c>
      <c r="C15380">
        <v>12670</v>
      </c>
      <c r="D15380">
        <v>2.99</v>
      </c>
      <c r="E15380" s="1">
        <v>38582.803472222222</v>
      </c>
    </row>
    <row r="15381" spans="1:5" x14ac:dyDescent="0.3">
      <c r="A15381">
        <v>15555</v>
      </c>
      <c r="B15381">
        <v>580</v>
      </c>
      <c r="C15381">
        <v>13313</v>
      </c>
      <c r="D15381">
        <v>2.99</v>
      </c>
      <c r="E15381" s="1">
        <v>38583.799305555556</v>
      </c>
    </row>
    <row r="15382" spans="1:5" x14ac:dyDescent="0.3">
      <c r="A15382">
        <v>15556</v>
      </c>
      <c r="B15382">
        <v>580</v>
      </c>
      <c r="C15382">
        <v>13742</v>
      </c>
      <c r="D15382">
        <v>2.99</v>
      </c>
      <c r="E15382" s="1">
        <v>38584.450694444444</v>
      </c>
    </row>
    <row r="15383" spans="1:5" x14ac:dyDescent="0.3">
      <c r="A15383">
        <v>15557</v>
      </c>
      <c r="B15383">
        <v>580</v>
      </c>
      <c r="C15383">
        <v>14818</v>
      </c>
      <c r="D15383">
        <v>2.99</v>
      </c>
      <c r="E15383" s="1">
        <v>38586.053472222222</v>
      </c>
    </row>
    <row r="15384" spans="1:5" x14ac:dyDescent="0.3">
      <c r="A15384">
        <v>15558</v>
      </c>
      <c r="B15384">
        <v>580</v>
      </c>
      <c r="C15384">
        <v>15157</v>
      </c>
      <c r="D15384">
        <v>6.99</v>
      </c>
      <c r="E15384" s="1">
        <v>38586.604166666664</v>
      </c>
    </row>
    <row r="15385" spans="1:5" x14ac:dyDescent="0.3">
      <c r="A15385">
        <v>15559</v>
      </c>
      <c r="B15385">
        <v>580</v>
      </c>
      <c r="C15385">
        <v>15630</v>
      </c>
      <c r="D15385">
        <v>6.99</v>
      </c>
      <c r="E15385" s="1">
        <v>38587.311805555553</v>
      </c>
    </row>
    <row r="15386" spans="1:5" x14ac:dyDescent="0.3">
      <c r="A15386">
        <v>15560</v>
      </c>
      <c r="B15386">
        <v>580</v>
      </c>
      <c r="C15386">
        <v>15947</v>
      </c>
      <c r="D15386">
        <v>4.99</v>
      </c>
      <c r="E15386" s="1">
        <v>38587.787499999999</v>
      </c>
    </row>
    <row r="15387" spans="1:5" x14ac:dyDescent="0.3">
      <c r="A15387">
        <v>15561</v>
      </c>
      <c r="B15387">
        <v>581</v>
      </c>
      <c r="C15387">
        <v>976</v>
      </c>
      <c r="D15387">
        <v>4.99</v>
      </c>
      <c r="E15387" s="1">
        <v>38502.882638888892</v>
      </c>
    </row>
    <row r="15388" spans="1:5" x14ac:dyDescent="0.3">
      <c r="A15388">
        <v>15562</v>
      </c>
      <c r="B15388">
        <v>581</v>
      </c>
      <c r="C15388">
        <v>1151</v>
      </c>
      <c r="D15388">
        <v>4.99</v>
      </c>
      <c r="E15388" s="1">
        <v>38503.895138888889</v>
      </c>
    </row>
    <row r="15389" spans="1:5" x14ac:dyDescent="0.3">
      <c r="A15389">
        <v>15563</v>
      </c>
      <c r="B15389">
        <v>581</v>
      </c>
      <c r="C15389">
        <v>1958</v>
      </c>
      <c r="D15389">
        <v>3.99</v>
      </c>
      <c r="E15389" s="1">
        <v>38520.369444444441</v>
      </c>
    </row>
    <row r="15390" spans="1:5" x14ac:dyDescent="0.3">
      <c r="A15390">
        <v>15564</v>
      </c>
      <c r="B15390">
        <v>581</v>
      </c>
      <c r="C15390">
        <v>2101</v>
      </c>
      <c r="D15390">
        <v>2.99</v>
      </c>
      <c r="E15390" s="1">
        <v>38520.789583333331</v>
      </c>
    </row>
    <row r="15391" spans="1:5" x14ac:dyDescent="0.3">
      <c r="A15391">
        <v>15565</v>
      </c>
      <c r="B15391">
        <v>581</v>
      </c>
      <c r="C15391">
        <v>2137</v>
      </c>
      <c r="D15391">
        <v>4.99</v>
      </c>
      <c r="E15391" s="1">
        <v>38520.887499999997</v>
      </c>
    </row>
    <row r="15392" spans="1:5" x14ac:dyDescent="0.3">
      <c r="A15392">
        <v>15566</v>
      </c>
      <c r="B15392">
        <v>581</v>
      </c>
      <c r="C15392">
        <v>4210</v>
      </c>
      <c r="D15392">
        <v>2.99</v>
      </c>
      <c r="E15392" s="1">
        <v>38540.48333333333</v>
      </c>
    </row>
    <row r="15393" spans="1:5" x14ac:dyDescent="0.3">
      <c r="A15393">
        <v>15567</v>
      </c>
      <c r="B15393">
        <v>581</v>
      </c>
      <c r="C15393">
        <v>4244</v>
      </c>
      <c r="D15393">
        <v>2.99</v>
      </c>
      <c r="E15393" s="1">
        <v>38540.570138888892</v>
      </c>
    </row>
    <row r="15394" spans="1:5" x14ac:dyDescent="0.3">
      <c r="A15394">
        <v>15568</v>
      </c>
      <c r="B15394">
        <v>581</v>
      </c>
      <c r="C15394">
        <v>4338</v>
      </c>
      <c r="D15394">
        <v>4.99</v>
      </c>
      <c r="E15394" s="1">
        <v>38540.777083333334</v>
      </c>
    </row>
    <row r="15395" spans="1:5" x14ac:dyDescent="0.3">
      <c r="A15395">
        <v>15569</v>
      </c>
      <c r="B15395">
        <v>581</v>
      </c>
      <c r="C15395">
        <v>4613</v>
      </c>
      <c r="D15395">
        <v>0.98999999999999899</v>
      </c>
      <c r="E15395" s="1">
        <v>38541.322222222225</v>
      </c>
    </row>
    <row r="15396" spans="1:5" x14ac:dyDescent="0.3">
      <c r="A15396">
        <v>15570</v>
      </c>
      <c r="B15396">
        <v>581</v>
      </c>
      <c r="C15396">
        <v>4669</v>
      </c>
      <c r="D15396">
        <v>5.99</v>
      </c>
      <c r="E15396" s="1">
        <v>38541.425694444442</v>
      </c>
    </row>
    <row r="15397" spans="1:5" x14ac:dyDescent="0.3">
      <c r="A15397">
        <v>15571</v>
      </c>
      <c r="B15397">
        <v>581</v>
      </c>
      <c r="C15397">
        <v>4815</v>
      </c>
      <c r="D15397">
        <v>8.99</v>
      </c>
      <c r="E15397" s="1">
        <v>38541.716666666667</v>
      </c>
    </row>
    <row r="15398" spans="1:5" x14ac:dyDescent="0.3">
      <c r="A15398">
        <v>15572</v>
      </c>
      <c r="B15398">
        <v>581</v>
      </c>
      <c r="C15398">
        <v>4833</v>
      </c>
      <c r="D15398">
        <v>1.99</v>
      </c>
      <c r="E15398" s="1">
        <v>38541.754861111112</v>
      </c>
    </row>
    <row r="15399" spans="1:5" x14ac:dyDescent="0.3">
      <c r="A15399">
        <v>15573</v>
      </c>
      <c r="B15399">
        <v>581</v>
      </c>
      <c r="C15399">
        <v>5516</v>
      </c>
      <c r="D15399">
        <v>4.99</v>
      </c>
      <c r="E15399" s="1">
        <v>38543.050694444442</v>
      </c>
    </row>
    <row r="15400" spans="1:5" x14ac:dyDescent="0.3">
      <c r="A15400">
        <v>15574</v>
      </c>
      <c r="B15400">
        <v>581</v>
      </c>
      <c r="C15400">
        <v>5707</v>
      </c>
      <c r="D15400">
        <v>4.99</v>
      </c>
      <c r="E15400" s="1">
        <v>38543.43472222222</v>
      </c>
    </row>
    <row r="15401" spans="1:5" x14ac:dyDescent="0.3">
      <c r="A15401">
        <v>15575</v>
      </c>
      <c r="B15401">
        <v>581</v>
      </c>
      <c r="C15401">
        <v>5812</v>
      </c>
      <c r="D15401">
        <v>2.99</v>
      </c>
      <c r="E15401" s="1">
        <v>38543.643750000003</v>
      </c>
    </row>
    <row r="15402" spans="1:5" x14ac:dyDescent="0.3">
      <c r="A15402">
        <v>15576</v>
      </c>
      <c r="B15402">
        <v>581</v>
      </c>
      <c r="C15402">
        <v>7048</v>
      </c>
      <c r="D15402">
        <v>7.99</v>
      </c>
      <c r="E15402" s="1">
        <v>38560.146527777775</v>
      </c>
    </row>
    <row r="15403" spans="1:5" x14ac:dyDescent="0.3">
      <c r="A15403">
        <v>15577</v>
      </c>
      <c r="B15403">
        <v>581</v>
      </c>
      <c r="C15403">
        <v>7783</v>
      </c>
      <c r="D15403">
        <v>2.99</v>
      </c>
      <c r="E15403" s="1">
        <v>38561.301388888889</v>
      </c>
    </row>
    <row r="15404" spans="1:5" x14ac:dyDescent="0.3">
      <c r="A15404">
        <v>15578</v>
      </c>
      <c r="B15404">
        <v>581</v>
      </c>
      <c r="C15404">
        <v>9278</v>
      </c>
      <c r="D15404">
        <v>2.99</v>
      </c>
      <c r="E15404" s="1">
        <v>38563.635416666664</v>
      </c>
    </row>
    <row r="15405" spans="1:5" x14ac:dyDescent="0.3">
      <c r="A15405">
        <v>15579</v>
      </c>
      <c r="B15405">
        <v>581</v>
      </c>
      <c r="C15405">
        <v>9449</v>
      </c>
      <c r="D15405">
        <v>1.99</v>
      </c>
      <c r="E15405" s="1">
        <v>38563.918055555558</v>
      </c>
    </row>
    <row r="15406" spans="1:5" x14ac:dyDescent="0.3">
      <c r="A15406">
        <v>15580</v>
      </c>
      <c r="B15406">
        <v>581</v>
      </c>
      <c r="C15406">
        <v>11443</v>
      </c>
      <c r="D15406">
        <v>2.99</v>
      </c>
      <c r="E15406" s="1">
        <v>38566.853472222225</v>
      </c>
    </row>
    <row r="15407" spans="1:5" x14ac:dyDescent="0.3">
      <c r="A15407">
        <v>15581</v>
      </c>
      <c r="B15407">
        <v>581</v>
      </c>
      <c r="C15407">
        <v>11707</v>
      </c>
      <c r="D15407">
        <v>2.99</v>
      </c>
      <c r="E15407" s="1">
        <v>38581.308333333334</v>
      </c>
    </row>
    <row r="15408" spans="1:5" x14ac:dyDescent="0.3">
      <c r="A15408">
        <v>15582</v>
      </c>
      <c r="B15408">
        <v>581</v>
      </c>
      <c r="C15408">
        <v>13621</v>
      </c>
      <c r="D15408">
        <v>0.98999999999999899</v>
      </c>
      <c r="E15408" s="1">
        <v>38584.279861111114</v>
      </c>
    </row>
    <row r="15409" spans="1:5" x14ac:dyDescent="0.3">
      <c r="A15409">
        <v>15583</v>
      </c>
      <c r="B15409">
        <v>581</v>
      </c>
      <c r="C15409">
        <v>13712</v>
      </c>
      <c r="D15409">
        <v>2.99</v>
      </c>
      <c r="E15409" s="1">
        <v>38584.401388888888</v>
      </c>
    </row>
    <row r="15410" spans="1:5" x14ac:dyDescent="0.3">
      <c r="A15410">
        <v>15584</v>
      </c>
      <c r="B15410">
        <v>581</v>
      </c>
      <c r="C15410">
        <v>14070</v>
      </c>
      <c r="D15410">
        <v>8.99</v>
      </c>
      <c r="E15410" s="1">
        <v>38584.955555555556</v>
      </c>
    </row>
    <row r="15411" spans="1:5" x14ac:dyDescent="0.3">
      <c r="A15411">
        <v>15585</v>
      </c>
      <c r="B15411">
        <v>581</v>
      </c>
      <c r="C15411">
        <v>14976</v>
      </c>
      <c r="D15411">
        <v>2.99</v>
      </c>
      <c r="E15411" s="1">
        <v>38586.298611111109</v>
      </c>
    </row>
    <row r="15412" spans="1:5" x14ac:dyDescent="0.3">
      <c r="A15412">
        <v>15586</v>
      </c>
      <c r="B15412">
        <v>581</v>
      </c>
      <c r="C15412">
        <v>15403</v>
      </c>
      <c r="D15412">
        <v>0.98999999999999899</v>
      </c>
      <c r="E15412" s="1">
        <v>38586.970833333333</v>
      </c>
    </row>
    <row r="15413" spans="1:5" x14ac:dyDescent="0.3">
      <c r="A15413">
        <v>15587</v>
      </c>
      <c r="B15413">
        <v>581</v>
      </c>
      <c r="C15413">
        <v>15792</v>
      </c>
      <c r="D15413">
        <v>4.99</v>
      </c>
      <c r="E15413" s="1">
        <v>38587.586805555555</v>
      </c>
    </row>
    <row r="15414" spans="1:5" x14ac:dyDescent="0.3">
      <c r="A15414">
        <v>15588</v>
      </c>
      <c r="B15414">
        <v>582</v>
      </c>
      <c r="C15414">
        <v>281</v>
      </c>
      <c r="D15414">
        <v>0.98999999999999899</v>
      </c>
      <c r="E15414" s="1">
        <v>38498.78402777778</v>
      </c>
    </row>
    <row r="15415" spans="1:5" x14ac:dyDescent="0.3">
      <c r="A15415">
        <v>15589</v>
      </c>
      <c r="B15415">
        <v>582</v>
      </c>
      <c r="C15415">
        <v>1719</v>
      </c>
      <c r="D15415">
        <v>2.99</v>
      </c>
      <c r="E15415" s="1">
        <v>38519.621527777781</v>
      </c>
    </row>
    <row r="15416" spans="1:5" x14ac:dyDescent="0.3">
      <c r="A15416">
        <v>15590</v>
      </c>
      <c r="B15416">
        <v>582</v>
      </c>
      <c r="C15416">
        <v>2337</v>
      </c>
      <c r="D15416">
        <v>7.99</v>
      </c>
      <c r="E15416" s="1">
        <v>38521.46875</v>
      </c>
    </row>
    <row r="15417" spans="1:5" x14ac:dyDescent="0.3">
      <c r="A15417">
        <v>15591</v>
      </c>
      <c r="B15417">
        <v>582</v>
      </c>
      <c r="C15417">
        <v>3071</v>
      </c>
      <c r="D15417">
        <v>0.98999999999999899</v>
      </c>
      <c r="E15417" s="1">
        <v>38523.597222222219</v>
      </c>
    </row>
    <row r="15418" spans="1:5" x14ac:dyDescent="0.3">
      <c r="A15418">
        <v>15592</v>
      </c>
      <c r="B15418">
        <v>582</v>
      </c>
      <c r="C15418">
        <v>3767</v>
      </c>
      <c r="D15418">
        <v>0.98999999999999899</v>
      </c>
      <c r="E15418" s="1">
        <v>38539.546527777777</v>
      </c>
    </row>
    <row r="15419" spans="1:5" x14ac:dyDescent="0.3">
      <c r="A15419">
        <v>15593</v>
      </c>
      <c r="B15419">
        <v>582</v>
      </c>
      <c r="C15419">
        <v>6629</v>
      </c>
      <c r="D15419">
        <v>5.99</v>
      </c>
      <c r="E15419" s="1">
        <v>38545.387499999997</v>
      </c>
    </row>
    <row r="15420" spans="1:5" x14ac:dyDescent="0.3">
      <c r="A15420">
        <v>15594</v>
      </c>
      <c r="B15420">
        <v>582</v>
      </c>
      <c r="C15420">
        <v>7126</v>
      </c>
      <c r="D15420">
        <v>4.99</v>
      </c>
      <c r="E15420" s="1">
        <v>38560.259027777778</v>
      </c>
    </row>
    <row r="15421" spans="1:5" x14ac:dyDescent="0.3">
      <c r="A15421">
        <v>15595</v>
      </c>
      <c r="B15421">
        <v>582</v>
      </c>
      <c r="C15421">
        <v>7311</v>
      </c>
      <c r="D15421">
        <v>6.99</v>
      </c>
      <c r="E15421" s="1">
        <v>38560.543055555558</v>
      </c>
    </row>
    <row r="15422" spans="1:5" x14ac:dyDescent="0.3">
      <c r="A15422">
        <v>15596</v>
      </c>
      <c r="B15422">
        <v>582</v>
      </c>
      <c r="C15422">
        <v>7412</v>
      </c>
      <c r="D15422">
        <v>5.99</v>
      </c>
      <c r="E15422" s="1">
        <v>38560.697222222225</v>
      </c>
    </row>
    <row r="15423" spans="1:5" x14ac:dyDescent="0.3">
      <c r="A15423">
        <v>15597</v>
      </c>
      <c r="B15423">
        <v>582</v>
      </c>
      <c r="C15423">
        <v>7575</v>
      </c>
      <c r="D15423">
        <v>2.99</v>
      </c>
      <c r="E15423" s="1">
        <v>38560.953472222223</v>
      </c>
    </row>
    <row r="15424" spans="1:5" x14ac:dyDescent="0.3">
      <c r="A15424">
        <v>15598</v>
      </c>
      <c r="B15424">
        <v>582</v>
      </c>
      <c r="C15424">
        <v>8308</v>
      </c>
      <c r="D15424">
        <v>5.99</v>
      </c>
      <c r="E15424" s="1">
        <v>38562.140277777777</v>
      </c>
    </row>
    <row r="15425" spans="1:5" x14ac:dyDescent="0.3">
      <c r="A15425">
        <v>15599</v>
      </c>
      <c r="B15425">
        <v>582</v>
      </c>
      <c r="C15425">
        <v>8554</v>
      </c>
      <c r="D15425">
        <v>2.99</v>
      </c>
      <c r="E15425" s="1">
        <v>38562.469444444447</v>
      </c>
    </row>
    <row r="15426" spans="1:5" x14ac:dyDescent="0.3">
      <c r="A15426">
        <v>15600</v>
      </c>
      <c r="B15426">
        <v>582</v>
      </c>
      <c r="C15426">
        <v>8778</v>
      </c>
      <c r="D15426">
        <v>6.99</v>
      </c>
      <c r="E15426" s="1">
        <v>38562.843055555553</v>
      </c>
    </row>
    <row r="15427" spans="1:5" x14ac:dyDescent="0.3">
      <c r="A15427">
        <v>15601</v>
      </c>
      <c r="B15427">
        <v>582</v>
      </c>
      <c r="C15427">
        <v>9768</v>
      </c>
      <c r="D15427">
        <v>9.99</v>
      </c>
      <c r="E15427" s="1">
        <v>38564.408333333333</v>
      </c>
    </row>
    <row r="15428" spans="1:5" x14ac:dyDescent="0.3">
      <c r="A15428">
        <v>15602</v>
      </c>
      <c r="B15428">
        <v>582</v>
      </c>
      <c r="C15428">
        <v>11290</v>
      </c>
      <c r="D15428">
        <v>7.99</v>
      </c>
      <c r="E15428" s="1">
        <v>38566.622916666667</v>
      </c>
    </row>
    <row r="15429" spans="1:5" x14ac:dyDescent="0.3">
      <c r="A15429">
        <v>15603</v>
      </c>
      <c r="B15429">
        <v>582</v>
      </c>
      <c r="C15429">
        <v>11667</v>
      </c>
      <c r="D15429">
        <v>5.99</v>
      </c>
      <c r="E15429" s="1">
        <v>38581.240277777775</v>
      </c>
    </row>
    <row r="15430" spans="1:5" x14ac:dyDescent="0.3">
      <c r="A15430">
        <v>15604</v>
      </c>
      <c r="B15430">
        <v>582</v>
      </c>
      <c r="C15430">
        <v>11708</v>
      </c>
      <c r="D15430">
        <v>2.99</v>
      </c>
      <c r="E15430" s="1">
        <v>38581.30972222222</v>
      </c>
    </row>
    <row r="15431" spans="1:5" x14ac:dyDescent="0.3">
      <c r="A15431">
        <v>15605</v>
      </c>
      <c r="B15431">
        <v>582</v>
      </c>
      <c r="C15431">
        <v>13815</v>
      </c>
      <c r="D15431">
        <v>5.99</v>
      </c>
      <c r="E15431" s="1">
        <v>38584.547222222223</v>
      </c>
    </row>
    <row r="15432" spans="1:5" x14ac:dyDescent="0.3">
      <c r="A15432">
        <v>15606</v>
      </c>
      <c r="B15432">
        <v>582</v>
      </c>
      <c r="C15432">
        <v>14376</v>
      </c>
      <c r="D15432">
        <v>4.99</v>
      </c>
      <c r="E15432" s="1">
        <v>38585.408333333333</v>
      </c>
    </row>
    <row r="15433" spans="1:5" x14ac:dyDescent="0.3">
      <c r="A15433">
        <v>15607</v>
      </c>
      <c r="B15433">
        <v>582</v>
      </c>
      <c r="C15433">
        <v>14568</v>
      </c>
      <c r="D15433">
        <v>0.98999999999999899</v>
      </c>
      <c r="E15433" s="1">
        <v>38585.6875</v>
      </c>
    </row>
    <row r="15434" spans="1:5" x14ac:dyDescent="0.3">
      <c r="A15434">
        <v>15608</v>
      </c>
      <c r="B15434">
        <v>582</v>
      </c>
      <c r="C15434">
        <v>15090</v>
      </c>
      <c r="D15434">
        <v>5.99</v>
      </c>
      <c r="E15434" s="1">
        <v>38586.481944444444</v>
      </c>
    </row>
    <row r="15435" spans="1:5" x14ac:dyDescent="0.3">
      <c r="A15435">
        <v>15609</v>
      </c>
      <c r="B15435">
        <v>582</v>
      </c>
      <c r="C15435">
        <v>15503</v>
      </c>
      <c r="D15435">
        <v>2.99</v>
      </c>
      <c r="E15435" s="1">
        <v>38587.113888888889</v>
      </c>
    </row>
    <row r="15436" spans="1:5" x14ac:dyDescent="0.3">
      <c r="A15436">
        <v>15610</v>
      </c>
      <c r="B15436">
        <v>582</v>
      </c>
      <c r="C15436">
        <v>15539</v>
      </c>
      <c r="D15436">
        <v>0.98999999999999899</v>
      </c>
      <c r="E15436" s="1">
        <v>38587.17291666667</v>
      </c>
    </row>
    <row r="15437" spans="1:5" x14ac:dyDescent="0.3">
      <c r="A15437">
        <v>15611</v>
      </c>
      <c r="B15437">
        <v>582</v>
      </c>
      <c r="C15437">
        <v>15911</v>
      </c>
      <c r="D15437">
        <v>4.99</v>
      </c>
      <c r="E15437" s="1">
        <v>38587.738888888889</v>
      </c>
    </row>
    <row r="15438" spans="1:5" x14ac:dyDescent="0.3">
      <c r="A15438">
        <v>15613</v>
      </c>
      <c r="B15438">
        <v>583</v>
      </c>
      <c r="C15438">
        <v>1428</v>
      </c>
      <c r="D15438">
        <v>3.99</v>
      </c>
      <c r="E15438" s="1">
        <v>38518.763194444444</v>
      </c>
    </row>
    <row r="15439" spans="1:5" x14ac:dyDescent="0.3">
      <c r="A15439">
        <v>15614</v>
      </c>
      <c r="B15439">
        <v>583</v>
      </c>
      <c r="C15439">
        <v>2429</v>
      </c>
      <c r="D15439">
        <v>9.99</v>
      </c>
      <c r="E15439" s="1">
        <v>38521.741666666669</v>
      </c>
    </row>
    <row r="15440" spans="1:5" x14ac:dyDescent="0.3">
      <c r="A15440">
        <v>15615</v>
      </c>
      <c r="B15440">
        <v>583</v>
      </c>
      <c r="C15440">
        <v>2663</v>
      </c>
      <c r="D15440">
        <v>4.99</v>
      </c>
      <c r="E15440" s="1">
        <v>38522.45416666667</v>
      </c>
    </row>
    <row r="15441" spans="1:5" x14ac:dyDescent="0.3">
      <c r="A15441">
        <v>15616</v>
      </c>
      <c r="B15441">
        <v>583</v>
      </c>
      <c r="C15441">
        <v>2845</v>
      </c>
      <c r="D15441">
        <v>5.99</v>
      </c>
      <c r="E15441" s="1">
        <v>38522.948611111111</v>
      </c>
    </row>
    <row r="15442" spans="1:5" x14ac:dyDescent="0.3">
      <c r="A15442">
        <v>15617</v>
      </c>
      <c r="B15442">
        <v>583</v>
      </c>
      <c r="C15442">
        <v>2879</v>
      </c>
      <c r="D15442">
        <v>3.99</v>
      </c>
      <c r="E15442" s="1">
        <v>38523.058333333334</v>
      </c>
    </row>
    <row r="15443" spans="1:5" x14ac:dyDescent="0.3">
      <c r="A15443">
        <v>15618</v>
      </c>
      <c r="B15443">
        <v>583</v>
      </c>
      <c r="C15443">
        <v>3424</v>
      </c>
      <c r="D15443">
        <v>0.98999999999999899</v>
      </c>
      <c r="E15443" s="1">
        <v>38524.737500000003</v>
      </c>
    </row>
    <row r="15444" spans="1:5" x14ac:dyDescent="0.3">
      <c r="A15444">
        <v>15619</v>
      </c>
      <c r="B15444">
        <v>583</v>
      </c>
      <c r="C15444">
        <v>3779</v>
      </c>
      <c r="D15444">
        <v>2.99</v>
      </c>
      <c r="E15444" s="1">
        <v>38539.573611111111</v>
      </c>
    </row>
    <row r="15445" spans="1:5" x14ac:dyDescent="0.3">
      <c r="A15445">
        <v>15620</v>
      </c>
      <c r="B15445">
        <v>583</v>
      </c>
      <c r="C15445">
        <v>3842</v>
      </c>
      <c r="D15445">
        <v>4.99</v>
      </c>
      <c r="E15445" s="1">
        <v>38539.69027777778</v>
      </c>
    </row>
    <row r="15446" spans="1:5" x14ac:dyDescent="0.3">
      <c r="A15446">
        <v>15621</v>
      </c>
      <c r="B15446">
        <v>583</v>
      </c>
      <c r="C15446">
        <v>3991</v>
      </c>
      <c r="D15446">
        <v>9.99</v>
      </c>
      <c r="E15446" s="1">
        <v>38539.981249999997</v>
      </c>
    </row>
    <row r="15447" spans="1:5" x14ac:dyDescent="0.3">
      <c r="A15447">
        <v>15622</v>
      </c>
      <c r="B15447">
        <v>583</v>
      </c>
      <c r="C15447">
        <v>4464</v>
      </c>
      <c r="D15447">
        <v>4.99</v>
      </c>
      <c r="E15447" s="1">
        <v>38541.004861111112</v>
      </c>
    </row>
    <row r="15448" spans="1:5" x14ac:dyDescent="0.3">
      <c r="A15448">
        <v>15623</v>
      </c>
      <c r="B15448">
        <v>583</v>
      </c>
      <c r="C15448">
        <v>5462</v>
      </c>
      <c r="D15448">
        <v>0.98999999999999899</v>
      </c>
      <c r="E15448" s="1">
        <v>38542.955555555556</v>
      </c>
    </row>
    <row r="15449" spans="1:5" x14ac:dyDescent="0.3">
      <c r="A15449">
        <v>15624</v>
      </c>
      <c r="B15449">
        <v>583</v>
      </c>
      <c r="C15449">
        <v>5478</v>
      </c>
      <c r="D15449">
        <v>5.99</v>
      </c>
      <c r="E15449" s="1">
        <v>38542.989583333336</v>
      </c>
    </row>
    <row r="15450" spans="1:5" x14ac:dyDescent="0.3">
      <c r="A15450">
        <v>15625</v>
      </c>
      <c r="B15450">
        <v>583</v>
      </c>
      <c r="C15450">
        <v>5747</v>
      </c>
      <c r="D15450">
        <v>7.99</v>
      </c>
      <c r="E15450" s="1">
        <v>38543.510416666664</v>
      </c>
    </row>
    <row r="15451" spans="1:5" x14ac:dyDescent="0.3">
      <c r="A15451">
        <v>15626</v>
      </c>
      <c r="B15451">
        <v>583</v>
      </c>
      <c r="C15451">
        <v>6684</v>
      </c>
      <c r="D15451">
        <v>6.99</v>
      </c>
      <c r="E15451" s="1">
        <v>38545.509722222225</v>
      </c>
    </row>
    <row r="15452" spans="1:5" x14ac:dyDescent="0.3">
      <c r="A15452">
        <v>15627</v>
      </c>
      <c r="B15452">
        <v>583</v>
      </c>
      <c r="C15452">
        <v>7401</v>
      </c>
      <c r="D15452">
        <v>5.99</v>
      </c>
      <c r="E15452" s="1">
        <v>38560.678472222222</v>
      </c>
    </row>
    <row r="15453" spans="1:5" x14ac:dyDescent="0.3">
      <c r="A15453">
        <v>15628</v>
      </c>
      <c r="B15453">
        <v>583</v>
      </c>
      <c r="C15453">
        <v>8568</v>
      </c>
      <c r="D15453">
        <v>7.99</v>
      </c>
      <c r="E15453" s="1">
        <v>38562.484722222223</v>
      </c>
    </row>
    <row r="15454" spans="1:5" x14ac:dyDescent="0.3">
      <c r="A15454">
        <v>15629</v>
      </c>
      <c r="B15454">
        <v>583</v>
      </c>
      <c r="C15454">
        <v>9550</v>
      </c>
      <c r="D15454">
        <v>7.99</v>
      </c>
      <c r="E15454" s="1">
        <v>38564.081250000003</v>
      </c>
    </row>
    <row r="15455" spans="1:5" x14ac:dyDescent="0.3">
      <c r="A15455">
        <v>15630</v>
      </c>
      <c r="B15455">
        <v>583</v>
      </c>
      <c r="C15455">
        <v>9808</v>
      </c>
      <c r="D15455">
        <v>1.99</v>
      </c>
      <c r="E15455" s="1">
        <v>38564.470138888886</v>
      </c>
    </row>
    <row r="15456" spans="1:5" x14ac:dyDescent="0.3">
      <c r="A15456">
        <v>15631</v>
      </c>
      <c r="B15456">
        <v>583</v>
      </c>
      <c r="C15456">
        <v>10301</v>
      </c>
      <c r="D15456">
        <v>4.99</v>
      </c>
      <c r="E15456" s="1">
        <v>38565.17291666667</v>
      </c>
    </row>
    <row r="15457" spans="1:5" x14ac:dyDescent="0.3">
      <c r="A15457">
        <v>15632</v>
      </c>
      <c r="B15457">
        <v>583</v>
      </c>
      <c r="C15457">
        <v>10586</v>
      </c>
      <c r="D15457">
        <v>2.99</v>
      </c>
      <c r="E15457" s="1">
        <v>38565.583333333336</v>
      </c>
    </row>
    <row r="15458" spans="1:5" x14ac:dyDescent="0.3">
      <c r="A15458">
        <v>15633</v>
      </c>
      <c r="B15458">
        <v>583</v>
      </c>
      <c r="C15458">
        <v>10800</v>
      </c>
      <c r="D15458">
        <v>4.99</v>
      </c>
      <c r="E15458" s="1">
        <v>38565.921527777777</v>
      </c>
    </row>
    <row r="15459" spans="1:5" x14ac:dyDescent="0.3">
      <c r="A15459">
        <v>15634</v>
      </c>
      <c r="B15459">
        <v>583</v>
      </c>
      <c r="C15459">
        <v>11002</v>
      </c>
      <c r="D15459">
        <v>4.99</v>
      </c>
      <c r="E15459" s="1">
        <v>38566.209722222222</v>
      </c>
    </row>
    <row r="15460" spans="1:5" x14ac:dyDescent="0.3">
      <c r="A15460">
        <v>15635</v>
      </c>
      <c r="B15460">
        <v>583</v>
      </c>
      <c r="C15460">
        <v>14259</v>
      </c>
      <c r="D15460">
        <v>0.98999999999999899</v>
      </c>
      <c r="E15460" s="1">
        <v>38585.25</v>
      </c>
    </row>
    <row r="15461" spans="1:5" x14ac:dyDescent="0.3">
      <c r="A15461">
        <v>15636</v>
      </c>
      <c r="B15461">
        <v>584</v>
      </c>
      <c r="C15461">
        <v>379</v>
      </c>
      <c r="D15461">
        <v>4.99</v>
      </c>
      <c r="E15461" s="1">
        <v>38499.392361111109</v>
      </c>
    </row>
    <row r="15462" spans="1:5" x14ac:dyDescent="0.3">
      <c r="A15462">
        <v>15637</v>
      </c>
      <c r="B15462">
        <v>584</v>
      </c>
      <c r="C15462">
        <v>626</v>
      </c>
      <c r="D15462">
        <v>4.99</v>
      </c>
      <c r="E15462" s="1">
        <v>38500.706944444442</v>
      </c>
    </row>
    <row r="15463" spans="1:5" x14ac:dyDescent="0.3">
      <c r="A15463">
        <v>15638</v>
      </c>
      <c r="B15463">
        <v>584</v>
      </c>
      <c r="C15463">
        <v>920</v>
      </c>
      <c r="D15463">
        <v>4.99</v>
      </c>
      <c r="E15463" s="1">
        <v>38502.488888888889</v>
      </c>
    </row>
    <row r="15464" spans="1:5" x14ac:dyDescent="0.3">
      <c r="A15464">
        <v>15639</v>
      </c>
      <c r="B15464">
        <v>584</v>
      </c>
      <c r="C15464">
        <v>1436</v>
      </c>
      <c r="D15464">
        <v>3.99</v>
      </c>
      <c r="E15464" s="1">
        <v>38518.774305555555</v>
      </c>
    </row>
    <row r="15465" spans="1:5" x14ac:dyDescent="0.3">
      <c r="A15465">
        <v>15640</v>
      </c>
      <c r="B15465">
        <v>584</v>
      </c>
      <c r="C15465">
        <v>3317</v>
      </c>
      <c r="D15465">
        <v>6.99</v>
      </c>
      <c r="E15465" s="1">
        <v>38524.348611111112</v>
      </c>
    </row>
    <row r="15466" spans="1:5" x14ac:dyDescent="0.3">
      <c r="A15466">
        <v>15641</v>
      </c>
      <c r="B15466">
        <v>584</v>
      </c>
      <c r="C15466">
        <v>3741</v>
      </c>
      <c r="D15466">
        <v>2.99</v>
      </c>
      <c r="E15466" s="1">
        <v>38539.5</v>
      </c>
    </row>
    <row r="15467" spans="1:5" x14ac:dyDescent="0.3">
      <c r="A15467">
        <v>15642</v>
      </c>
      <c r="B15467">
        <v>584</v>
      </c>
      <c r="C15467">
        <v>3895</v>
      </c>
      <c r="D15467">
        <v>7.99</v>
      </c>
      <c r="E15467" s="1">
        <v>38539.794444444444</v>
      </c>
    </row>
    <row r="15468" spans="1:5" x14ac:dyDescent="0.3">
      <c r="A15468">
        <v>15643</v>
      </c>
      <c r="B15468">
        <v>584</v>
      </c>
      <c r="C15468">
        <v>4410</v>
      </c>
      <c r="D15468">
        <v>0.98999999999999899</v>
      </c>
      <c r="E15468" s="1">
        <v>38540.908333333333</v>
      </c>
    </row>
    <row r="15469" spans="1:5" x14ac:dyDescent="0.3">
      <c r="A15469">
        <v>15644</v>
      </c>
      <c r="B15469">
        <v>584</v>
      </c>
      <c r="C15469">
        <v>4977</v>
      </c>
      <c r="D15469">
        <v>0.98999999999999899</v>
      </c>
      <c r="E15469" s="1">
        <v>38542.010416666664</v>
      </c>
    </row>
    <row r="15470" spans="1:5" x14ac:dyDescent="0.3">
      <c r="A15470">
        <v>15645</v>
      </c>
      <c r="B15470">
        <v>584</v>
      </c>
      <c r="C15470">
        <v>6954</v>
      </c>
      <c r="D15470">
        <v>0.98999999999999899</v>
      </c>
      <c r="E15470" s="1">
        <v>38559.996527777781</v>
      </c>
    </row>
    <row r="15471" spans="1:5" x14ac:dyDescent="0.3">
      <c r="A15471">
        <v>15646</v>
      </c>
      <c r="B15471">
        <v>584</v>
      </c>
      <c r="C15471">
        <v>7186</v>
      </c>
      <c r="D15471">
        <v>2.99</v>
      </c>
      <c r="E15471" s="1">
        <v>38560.351388888892</v>
      </c>
    </row>
    <row r="15472" spans="1:5" x14ac:dyDescent="0.3">
      <c r="A15472">
        <v>15647</v>
      </c>
      <c r="B15472">
        <v>584</v>
      </c>
      <c r="C15472">
        <v>7372</v>
      </c>
      <c r="D15472">
        <v>4.99</v>
      </c>
      <c r="E15472" s="1">
        <v>38560.637499999997</v>
      </c>
    </row>
    <row r="15473" spans="1:5" x14ac:dyDescent="0.3">
      <c r="A15473">
        <v>15648</v>
      </c>
      <c r="B15473">
        <v>584</v>
      </c>
      <c r="C15473">
        <v>7659</v>
      </c>
      <c r="D15473">
        <v>4.99</v>
      </c>
      <c r="E15473" s="1">
        <v>38561.089583333334</v>
      </c>
    </row>
    <row r="15474" spans="1:5" x14ac:dyDescent="0.3">
      <c r="A15474">
        <v>15649</v>
      </c>
      <c r="B15474">
        <v>584</v>
      </c>
      <c r="C15474">
        <v>8879</v>
      </c>
      <c r="D15474">
        <v>4.99</v>
      </c>
      <c r="E15474" s="1">
        <v>38563.011111111111</v>
      </c>
    </row>
    <row r="15475" spans="1:5" x14ac:dyDescent="0.3">
      <c r="A15475">
        <v>15650</v>
      </c>
      <c r="B15475">
        <v>584</v>
      </c>
      <c r="C15475">
        <v>9451</v>
      </c>
      <c r="D15475">
        <v>3.99</v>
      </c>
      <c r="E15475" s="1">
        <v>38563.923611111109</v>
      </c>
    </row>
    <row r="15476" spans="1:5" x14ac:dyDescent="0.3">
      <c r="A15476">
        <v>15651</v>
      </c>
      <c r="B15476">
        <v>584</v>
      </c>
      <c r="C15476">
        <v>9719</v>
      </c>
      <c r="D15476">
        <v>5.99</v>
      </c>
      <c r="E15476" s="1">
        <v>38564.350694444445</v>
      </c>
    </row>
    <row r="15477" spans="1:5" x14ac:dyDescent="0.3">
      <c r="A15477">
        <v>15652</v>
      </c>
      <c r="B15477">
        <v>584</v>
      </c>
      <c r="C15477">
        <v>10073</v>
      </c>
      <c r="D15477">
        <v>2.99</v>
      </c>
      <c r="E15477" s="1">
        <v>38564.828472222223</v>
      </c>
    </row>
    <row r="15478" spans="1:5" x14ac:dyDescent="0.3">
      <c r="A15478">
        <v>15653</v>
      </c>
      <c r="B15478">
        <v>584</v>
      </c>
      <c r="C15478">
        <v>10914</v>
      </c>
      <c r="D15478">
        <v>4.99</v>
      </c>
      <c r="E15478" s="1">
        <v>38566.086111111108</v>
      </c>
    </row>
    <row r="15479" spans="1:5" x14ac:dyDescent="0.3">
      <c r="A15479">
        <v>15654</v>
      </c>
      <c r="B15479">
        <v>584</v>
      </c>
      <c r="C15479">
        <v>10966</v>
      </c>
      <c r="D15479">
        <v>0.98999999999999899</v>
      </c>
      <c r="E15479" s="1">
        <v>38566.166666666664</v>
      </c>
    </row>
    <row r="15480" spans="1:5" x14ac:dyDescent="0.3">
      <c r="A15480">
        <v>15655</v>
      </c>
      <c r="B15480">
        <v>584</v>
      </c>
      <c r="C15480">
        <v>11213</v>
      </c>
      <c r="D15480">
        <v>4.99</v>
      </c>
      <c r="E15480" s="1">
        <v>38566.512499999997</v>
      </c>
    </row>
    <row r="15481" spans="1:5" x14ac:dyDescent="0.3">
      <c r="A15481">
        <v>15656</v>
      </c>
      <c r="B15481">
        <v>584</v>
      </c>
      <c r="C15481">
        <v>11500</v>
      </c>
      <c r="D15481">
        <v>6.99</v>
      </c>
      <c r="E15481" s="1">
        <v>38580.959027777775</v>
      </c>
    </row>
    <row r="15482" spans="1:5" x14ac:dyDescent="0.3">
      <c r="A15482">
        <v>15657</v>
      </c>
      <c r="B15482">
        <v>584</v>
      </c>
      <c r="C15482">
        <v>12507</v>
      </c>
      <c r="D15482">
        <v>8.99</v>
      </c>
      <c r="E15482" s="1">
        <v>38582.554861111108</v>
      </c>
    </row>
    <row r="15483" spans="1:5" x14ac:dyDescent="0.3">
      <c r="A15483">
        <v>15658</v>
      </c>
      <c r="B15483">
        <v>584</v>
      </c>
      <c r="C15483">
        <v>12541</v>
      </c>
      <c r="D15483">
        <v>2.99</v>
      </c>
      <c r="E15483" s="1">
        <v>38582.595833333333</v>
      </c>
    </row>
    <row r="15484" spans="1:5" x14ac:dyDescent="0.3">
      <c r="A15484">
        <v>15659</v>
      </c>
      <c r="B15484">
        <v>584</v>
      </c>
      <c r="C15484">
        <v>12693</v>
      </c>
      <c r="D15484">
        <v>5.99</v>
      </c>
      <c r="E15484" s="1">
        <v>38582.840277777781</v>
      </c>
    </row>
    <row r="15485" spans="1:5" x14ac:dyDescent="0.3">
      <c r="A15485">
        <v>15660</v>
      </c>
      <c r="B15485">
        <v>584</v>
      </c>
      <c r="C15485">
        <v>12844</v>
      </c>
      <c r="D15485">
        <v>2.99</v>
      </c>
      <c r="E15485" s="1">
        <v>38583.082638888889</v>
      </c>
    </row>
    <row r="15486" spans="1:5" x14ac:dyDescent="0.3">
      <c r="A15486">
        <v>15661</v>
      </c>
      <c r="B15486">
        <v>584</v>
      </c>
      <c r="C15486">
        <v>14102</v>
      </c>
      <c r="D15486">
        <v>5.99</v>
      </c>
      <c r="E15486" s="1">
        <v>38585.024305555555</v>
      </c>
    </row>
    <row r="15487" spans="1:5" x14ac:dyDescent="0.3">
      <c r="A15487">
        <v>15662</v>
      </c>
      <c r="B15487">
        <v>584</v>
      </c>
      <c r="C15487">
        <v>14230</v>
      </c>
      <c r="D15487">
        <v>5.99</v>
      </c>
      <c r="E15487" s="1">
        <v>38585.206250000003</v>
      </c>
    </row>
    <row r="15488" spans="1:5" x14ac:dyDescent="0.3">
      <c r="A15488">
        <v>15663</v>
      </c>
      <c r="B15488">
        <v>584</v>
      </c>
      <c r="C15488">
        <v>14447</v>
      </c>
      <c r="D15488">
        <v>4.99</v>
      </c>
      <c r="E15488" s="1">
        <v>38585.508333333331</v>
      </c>
    </row>
    <row r="15489" spans="1:5" x14ac:dyDescent="0.3">
      <c r="A15489">
        <v>15664</v>
      </c>
      <c r="B15489">
        <v>584</v>
      </c>
      <c r="C15489">
        <v>14930</v>
      </c>
      <c r="D15489">
        <v>1.99</v>
      </c>
      <c r="E15489" s="1">
        <v>38586.234722222223</v>
      </c>
    </row>
    <row r="15490" spans="1:5" x14ac:dyDescent="0.3">
      <c r="A15490">
        <v>15665</v>
      </c>
      <c r="B15490">
        <v>584</v>
      </c>
      <c r="C15490">
        <v>15615</v>
      </c>
      <c r="D15490">
        <v>0.98999999999999899</v>
      </c>
      <c r="E15490" s="1">
        <v>38587.29583333333</v>
      </c>
    </row>
    <row r="15491" spans="1:5" x14ac:dyDescent="0.3">
      <c r="A15491">
        <v>15666</v>
      </c>
      <c r="B15491">
        <v>585</v>
      </c>
      <c r="C15491">
        <v>1344</v>
      </c>
      <c r="D15491">
        <v>0.98999999999999899</v>
      </c>
      <c r="E15491" s="1">
        <v>38518.520138888889</v>
      </c>
    </row>
    <row r="15492" spans="1:5" x14ac:dyDescent="0.3">
      <c r="A15492">
        <v>15667</v>
      </c>
      <c r="B15492">
        <v>585</v>
      </c>
      <c r="C15492">
        <v>1346</v>
      </c>
      <c r="D15492">
        <v>7.99</v>
      </c>
      <c r="E15492" s="1">
        <v>38518.527083333334</v>
      </c>
    </row>
    <row r="15493" spans="1:5" x14ac:dyDescent="0.3">
      <c r="A15493">
        <v>15668</v>
      </c>
      <c r="B15493">
        <v>585</v>
      </c>
      <c r="C15493">
        <v>2674</v>
      </c>
      <c r="D15493">
        <v>0.98999999999999899</v>
      </c>
      <c r="E15493" s="1">
        <v>38522.490972222222</v>
      </c>
    </row>
    <row r="15494" spans="1:5" x14ac:dyDescent="0.3">
      <c r="A15494">
        <v>15669</v>
      </c>
      <c r="B15494">
        <v>585</v>
      </c>
      <c r="C15494">
        <v>2930</v>
      </c>
      <c r="D15494">
        <v>3.99</v>
      </c>
      <c r="E15494" s="1">
        <v>38523.201388888891</v>
      </c>
    </row>
    <row r="15495" spans="1:5" x14ac:dyDescent="0.3">
      <c r="A15495">
        <v>15670</v>
      </c>
      <c r="B15495">
        <v>585</v>
      </c>
      <c r="C15495">
        <v>4156</v>
      </c>
      <c r="D15495">
        <v>4.99</v>
      </c>
      <c r="E15495" s="1">
        <v>38540.377083333333</v>
      </c>
    </row>
    <row r="15496" spans="1:5" x14ac:dyDescent="0.3">
      <c r="A15496">
        <v>15671</v>
      </c>
      <c r="B15496">
        <v>585</v>
      </c>
      <c r="C15496">
        <v>4579</v>
      </c>
      <c r="D15496">
        <v>4.99</v>
      </c>
      <c r="E15496" s="1">
        <v>38541.250694444447</v>
      </c>
    </row>
    <row r="15497" spans="1:5" x14ac:dyDescent="0.3">
      <c r="A15497">
        <v>15672</v>
      </c>
      <c r="B15497">
        <v>585</v>
      </c>
      <c r="C15497">
        <v>4684</v>
      </c>
      <c r="D15497">
        <v>9.99</v>
      </c>
      <c r="E15497" s="1">
        <v>38541.445138888892</v>
      </c>
    </row>
    <row r="15498" spans="1:5" x14ac:dyDescent="0.3">
      <c r="A15498">
        <v>15673</v>
      </c>
      <c r="B15498">
        <v>585</v>
      </c>
      <c r="C15498">
        <v>5284</v>
      </c>
      <c r="D15498">
        <v>2.99</v>
      </c>
      <c r="E15498" s="1">
        <v>38542.630555555559</v>
      </c>
    </row>
    <row r="15499" spans="1:5" x14ac:dyDescent="0.3">
      <c r="A15499">
        <v>15674</v>
      </c>
      <c r="B15499">
        <v>585</v>
      </c>
      <c r="C15499">
        <v>5950</v>
      </c>
      <c r="D15499">
        <v>4.99</v>
      </c>
      <c r="E15499" s="1">
        <v>38543.967361111114</v>
      </c>
    </row>
    <row r="15500" spans="1:5" x14ac:dyDescent="0.3">
      <c r="A15500">
        <v>15675</v>
      </c>
      <c r="B15500">
        <v>585</v>
      </c>
      <c r="C15500">
        <v>6733</v>
      </c>
      <c r="D15500">
        <v>6.99</v>
      </c>
      <c r="E15500" s="1">
        <v>38545.586111111108</v>
      </c>
    </row>
    <row r="15501" spans="1:5" x14ac:dyDescent="0.3">
      <c r="A15501">
        <v>15676</v>
      </c>
      <c r="B15501">
        <v>585</v>
      </c>
      <c r="C15501">
        <v>7131</v>
      </c>
      <c r="D15501">
        <v>2.99</v>
      </c>
      <c r="E15501" s="1">
        <v>38560.267361111109</v>
      </c>
    </row>
    <row r="15502" spans="1:5" x14ac:dyDescent="0.3">
      <c r="A15502">
        <v>15677</v>
      </c>
      <c r="B15502">
        <v>585</v>
      </c>
      <c r="C15502">
        <v>7384</v>
      </c>
      <c r="D15502">
        <v>4.99</v>
      </c>
      <c r="E15502" s="1">
        <v>38560.65902777778</v>
      </c>
    </row>
    <row r="15503" spans="1:5" x14ac:dyDescent="0.3">
      <c r="A15503">
        <v>15678</v>
      </c>
      <c r="B15503">
        <v>585</v>
      </c>
      <c r="C15503">
        <v>7409</v>
      </c>
      <c r="D15503">
        <v>4.99</v>
      </c>
      <c r="E15503" s="1">
        <v>38560.693055555559</v>
      </c>
    </row>
    <row r="15504" spans="1:5" x14ac:dyDescent="0.3">
      <c r="A15504">
        <v>15679</v>
      </c>
      <c r="B15504">
        <v>585</v>
      </c>
      <c r="C15504">
        <v>8353</v>
      </c>
      <c r="D15504">
        <v>2.99</v>
      </c>
      <c r="E15504" s="1">
        <v>38562.202777777777</v>
      </c>
    </row>
    <row r="15505" spans="1:5" x14ac:dyDescent="0.3">
      <c r="A15505">
        <v>15680</v>
      </c>
      <c r="B15505">
        <v>585</v>
      </c>
      <c r="C15505">
        <v>9407</v>
      </c>
      <c r="D15505">
        <v>8.99</v>
      </c>
      <c r="E15505" s="1">
        <v>38563.850694444445</v>
      </c>
    </row>
    <row r="15506" spans="1:5" x14ac:dyDescent="0.3">
      <c r="A15506">
        <v>15681</v>
      </c>
      <c r="B15506">
        <v>585</v>
      </c>
      <c r="C15506">
        <v>9590</v>
      </c>
      <c r="D15506">
        <v>3.99</v>
      </c>
      <c r="E15506" s="1">
        <v>38564.136805555558</v>
      </c>
    </row>
    <row r="15507" spans="1:5" x14ac:dyDescent="0.3">
      <c r="A15507">
        <v>15682</v>
      </c>
      <c r="B15507">
        <v>585</v>
      </c>
      <c r="C15507">
        <v>9860</v>
      </c>
      <c r="D15507">
        <v>6.99</v>
      </c>
      <c r="E15507" s="1">
        <v>38564.543749999997</v>
      </c>
    </row>
    <row r="15508" spans="1:5" x14ac:dyDescent="0.3">
      <c r="A15508">
        <v>15683</v>
      </c>
      <c r="B15508">
        <v>585</v>
      </c>
      <c r="C15508">
        <v>10573</v>
      </c>
      <c r="D15508">
        <v>0.98999999999999899</v>
      </c>
      <c r="E15508" s="1">
        <v>38565.560416666667</v>
      </c>
    </row>
    <row r="15509" spans="1:5" x14ac:dyDescent="0.3">
      <c r="A15509">
        <v>15684</v>
      </c>
      <c r="B15509">
        <v>585</v>
      </c>
      <c r="C15509">
        <v>11285</v>
      </c>
      <c r="D15509">
        <v>9.99</v>
      </c>
      <c r="E15509" s="1">
        <v>38566.613888888889</v>
      </c>
    </row>
    <row r="15510" spans="1:5" x14ac:dyDescent="0.3">
      <c r="A15510">
        <v>15685</v>
      </c>
      <c r="B15510">
        <v>585</v>
      </c>
      <c r="C15510">
        <v>13593</v>
      </c>
      <c r="D15510">
        <v>3.99</v>
      </c>
      <c r="E15510" s="1">
        <v>38584.243055555555</v>
      </c>
    </row>
    <row r="15511" spans="1:5" x14ac:dyDescent="0.3">
      <c r="A15511">
        <v>15686</v>
      </c>
      <c r="B15511">
        <v>585</v>
      </c>
      <c r="C15511">
        <v>13939</v>
      </c>
      <c r="D15511">
        <v>0.98999999999999899</v>
      </c>
      <c r="E15511" s="1">
        <v>38584.727777777778</v>
      </c>
    </row>
    <row r="15512" spans="1:5" x14ac:dyDescent="0.3">
      <c r="A15512">
        <v>15687</v>
      </c>
      <c r="B15512">
        <v>585</v>
      </c>
      <c r="C15512">
        <v>15804</v>
      </c>
      <c r="D15512">
        <v>4.99</v>
      </c>
      <c r="E15512" s="1">
        <v>38587.603472222225</v>
      </c>
    </row>
    <row r="15513" spans="1:5" x14ac:dyDescent="0.3">
      <c r="A15513">
        <v>15688</v>
      </c>
      <c r="B15513">
        <v>585</v>
      </c>
      <c r="C15513">
        <v>15896</v>
      </c>
      <c r="D15513">
        <v>6.99</v>
      </c>
      <c r="E15513" s="1">
        <v>38587.714583333334</v>
      </c>
    </row>
    <row r="15514" spans="1:5" x14ac:dyDescent="0.3">
      <c r="A15514">
        <v>15690</v>
      </c>
      <c r="B15514">
        <v>586</v>
      </c>
      <c r="C15514">
        <v>138</v>
      </c>
      <c r="D15514">
        <v>4.99</v>
      </c>
      <c r="E15514" s="1">
        <v>38497.949999999997</v>
      </c>
    </row>
    <row r="15515" spans="1:5" x14ac:dyDescent="0.3">
      <c r="A15515">
        <v>15691</v>
      </c>
      <c r="B15515">
        <v>586</v>
      </c>
      <c r="C15515">
        <v>900</v>
      </c>
      <c r="D15515">
        <v>8.99</v>
      </c>
      <c r="E15515" s="1">
        <v>38502.401388888888</v>
      </c>
    </row>
    <row r="15516" spans="1:5" x14ac:dyDescent="0.3">
      <c r="A15516">
        <v>15692</v>
      </c>
      <c r="B15516">
        <v>586</v>
      </c>
      <c r="C15516">
        <v>1260</v>
      </c>
      <c r="D15516">
        <v>2.99</v>
      </c>
      <c r="E15516" s="1">
        <v>38518.279166666667</v>
      </c>
    </row>
    <row r="15517" spans="1:5" x14ac:dyDescent="0.3">
      <c r="A15517">
        <v>15693</v>
      </c>
      <c r="B15517">
        <v>586</v>
      </c>
      <c r="C15517">
        <v>1540</v>
      </c>
      <c r="D15517">
        <v>0.98999999999999899</v>
      </c>
      <c r="E15517" s="1">
        <v>38519.051388888889</v>
      </c>
    </row>
    <row r="15518" spans="1:5" x14ac:dyDescent="0.3">
      <c r="A15518">
        <v>15694</v>
      </c>
      <c r="B15518">
        <v>586</v>
      </c>
      <c r="C15518">
        <v>3487</v>
      </c>
      <c r="D15518">
        <v>6.99</v>
      </c>
      <c r="E15518" s="1">
        <v>38538.979166666664</v>
      </c>
    </row>
    <row r="15519" spans="1:5" x14ac:dyDescent="0.3">
      <c r="A15519">
        <v>15695</v>
      </c>
      <c r="B15519">
        <v>586</v>
      </c>
      <c r="C15519">
        <v>3733</v>
      </c>
      <c r="D15519">
        <v>4.99</v>
      </c>
      <c r="E15519" s="1">
        <v>38539.481249999997</v>
      </c>
    </row>
    <row r="15520" spans="1:5" x14ac:dyDescent="0.3">
      <c r="A15520">
        <v>15696</v>
      </c>
      <c r="B15520">
        <v>586</v>
      </c>
      <c r="C15520">
        <v>5382</v>
      </c>
      <c r="D15520">
        <v>2.99</v>
      </c>
      <c r="E15520" s="1">
        <v>38542.800000000003</v>
      </c>
    </row>
    <row r="15521" spans="1:5" x14ac:dyDescent="0.3">
      <c r="A15521">
        <v>15697</v>
      </c>
      <c r="B15521">
        <v>586</v>
      </c>
      <c r="C15521">
        <v>6679</v>
      </c>
      <c r="D15521">
        <v>2.99</v>
      </c>
      <c r="E15521" s="1">
        <v>38545.500694444447</v>
      </c>
    </row>
    <row r="15522" spans="1:5" x14ac:dyDescent="0.3">
      <c r="A15522">
        <v>15698</v>
      </c>
      <c r="B15522">
        <v>586</v>
      </c>
      <c r="C15522">
        <v>9786</v>
      </c>
      <c r="D15522">
        <v>2.99</v>
      </c>
      <c r="E15522" s="1">
        <v>38564.434027777781</v>
      </c>
    </row>
    <row r="15523" spans="1:5" x14ac:dyDescent="0.3">
      <c r="A15523">
        <v>15699</v>
      </c>
      <c r="B15523">
        <v>586</v>
      </c>
      <c r="C15523">
        <v>9896</v>
      </c>
      <c r="D15523">
        <v>2.99</v>
      </c>
      <c r="E15523" s="1">
        <v>38564.589583333334</v>
      </c>
    </row>
    <row r="15524" spans="1:5" x14ac:dyDescent="0.3">
      <c r="A15524">
        <v>15700</v>
      </c>
      <c r="B15524">
        <v>586</v>
      </c>
      <c r="C15524">
        <v>11034</v>
      </c>
      <c r="D15524">
        <v>2.99</v>
      </c>
      <c r="E15524" s="1">
        <v>38566.245833333334</v>
      </c>
    </row>
    <row r="15525" spans="1:5" x14ac:dyDescent="0.3">
      <c r="A15525">
        <v>15701</v>
      </c>
      <c r="B15525">
        <v>586</v>
      </c>
      <c r="C15525">
        <v>11763</v>
      </c>
      <c r="D15525">
        <v>0.98999999999999899</v>
      </c>
      <c r="E15525" s="1">
        <v>38581.410416666666</v>
      </c>
    </row>
    <row r="15526" spans="1:5" x14ac:dyDescent="0.3">
      <c r="A15526">
        <v>15702</v>
      </c>
      <c r="B15526">
        <v>586</v>
      </c>
      <c r="C15526">
        <v>12013</v>
      </c>
      <c r="D15526">
        <v>4.99</v>
      </c>
      <c r="E15526" s="1">
        <v>38581.807638888888</v>
      </c>
    </row>
    <row r="15527" spans="1:5" x14ac:dyDescent="0.3">
      <c r="A15527">
        <v>15703</v>
      </c>
      <c r="B15527">
        <v>586</v>
      </c>
      <c r="C15527">
        <v>12898</v>
      </c>
      <c r="D15527">
        <v>0.98999999999999899</v>
      </c>
      <c r="E15527" s="1">
        <v>38583.162499999999</v>
      </c>
    </row>
    <row r="15528" spans="1:5" x14ac:dyDescent="0.3">
      <c r="A15528">
        <v>15704</v>
      </c>
      <c r="B15528">
        <v>586</v>
      </c>
      <c r="C15528">
        <v>14043</v>
      </c>
      <c r="D15528">
        <v>2.99</v>
      </c>
      <c r="E15528" s="1">
        <v>38584.906944444447</v>
      </c>
    </row>
    <row r="15529" spans="1:5" x14ac:dyDescent="0.3">
      <c r="A15529">
        <v>15705</v>
      </c>
      <c r="B15529">
        <v>586</v>
      </c>
      <c r="C15529">
        <v>14392</v>
      </c>
      <c r="D15529">
        <v>1.99</v>
      </c>
      <c r="E15529" s="1">
        <v>38585.429861111108</v>
      </c>
    </row>
    <row r="15530" spans="1:5" x14ac:dyDescent="0.3">
      <c r="A15530">
        <v>15706</v>
      </c>
      <c r="B15530">
        <v>586</v>
      </c>
      <c r="C15530">
        <v>14533</v>
      </c>
      <c r="D15530">
        <v>2.99</v>
      </c>
      <c r="E15530" s="1">
        <v>38585.635416666664</v>
      </c>
    </row>
    <row r="15531" spans="1:5" x14ac:dyDescent="0.3">
      <c r="A15531">
        <v>15707</v>
      </c>
      <c r="B15531">
        <v>586</v>
      </c>
      <c r="C15531">
        <v>15666</v>
      </c>
      <c r="D15531">
        <v>3.99</v>
      </c>
      <c r="E15531" s="1">
        <v>38587.375694444447</v>
      </c>
    </row>
    <row r="15532" spans="1:5" x14ac:dyDescent="0.3">
      <c r="A15532">
        <v>15708</v>
      </c>
      <c r="B15532">
        <v>586</v>
      </c>
      <c r="C15532">
        <v>15684</v>
      </c>
      <c r="D15532">
        <v>0.98999999999999899</v>
      </c>
      <c r="E15532" s="1">
        <v>38587.402777777781</v>
      </c>
    </row>
    <row r="15533" spans="1:5" x14ac:dyDescent="0.3">
      <c r="A15533">
        <v>15709</v>
      </c>
      <c r="B15533">
        <v>587</v>
      </c>
      <c r="C15533">
        <v>181</v>
      </c>
      <c r="D15533">
        <v>4.99</v>
      </c>
      <c r="E15533" s="1">
        <v>38498.199305555558</v>
      </c>
    </row>
    <row r="15534" spans="1:5" x14ac:dyDescent="0.3">
      <c r="A15534">
        <v>15710</v>
      </c>
      <c r="B15534">
        <v>587</v>
      </c>
      <c r="C15534">
        <v>361</v>
      </c>
      <c r="D15534">
        <v>0.98999999999999899</v>
      </c>
      <c r="E15534" s="1">
        <v>38499.293749999997</v>
      </c>
    </row>
    <row r="15535" spans="1:5" x14ac:dyDescent="0.3">
      <c r="A15535">
        <v>15711</v>
      </c>
      <c r="B15535">
        <v>587</v>
      </c>
      <c r="C15535">
        <v>1330</v>
      </c>
      <c r="D15535">
        <v>2.99</v>
      </c>
      <c r="E15535" s="1">
        <v>38518.478472222225</v>
      </c>
    </row>
    <row r="15536" spans="1:5" x14ac:dyDescent="0.3">
      <c r="A15536">
        <v>15712</v>
      </c>
      <c r="B15536">
        <v>587</v>
      </c>
      <c r="C15536">
        <v>2034</v>
      </c>
      <c r="D15536">
        <v>4.99</v>
      </c>
      <c r="E15536" s="1">
        <v>38520.560416666667</v>
      </c>
    </row>
    <row r="15537" spans="1:5" x14ac:dyDescent="0.3">
      <c r="A15537">
        <v>15713</v>
      </c>
      <c r="B15537">
        <v>587</v>
      </c>
      <c r="C15537">
        <v>2220</v>
      </c>
      <c r="D15537">
        <v>2.99</v>
      </c>
      <c r="E15537" s="1">
        <v>38521.13958333333</v>
      </c>
    </row>
    <row r="15538" spans="1:5" x14ac:dyDescent="0.3">
      <c r="A15538">
        <v>15714</v>
      </c>
      <c r="B15538">
        <v>587</v>
      </c>
      <c r="C15538">
        <v>2329</v>
      </c>
      <c r="D15538">
        <v>4.99</v>
      </c>
      <c r="E15538" s="1">
        <v>38521.431944444441</v>
      </c>
    </row>
    <row r="15539" spans="1:5" x14ac:dyDescent="0.3">
      <c r="A15539">
        <v>15715</v>
      </c>
      <c r="B15539">
        <v>587</v>
      </c>
      <c r="C15539">
        <v>3562</v>
      </c>
      <c r="D15539">
        <v>2.99</v>
      </c>
      <c r="E15539" s="1">
        <v>38539.120833333334</v>
      </c>
    </row>
    <row r="15540" spans="1:5" x14ac:dyDescent="0.3">
      <c r="A15540">
        <v>15716</v>
      </c>
      <c r="B15540">
        <v>587</v>
      </c>
      <c r="C15540">
        <v>3969</v>
      </c>
      <c r="D15540">
        <v>0.98999999999999899</v>
      </c>
      <c r="E15540" s="1">
        <v>38539.949305555558</v>
      </c>
    </row>
    <row r="15541" spans="1:5" x14ac:dyDescent="0.3">
      <c r="A15541">
        <v>15717</v>
      </c>
      <c r="B15541">
        <v>587</v>
      </c>
      <c r="C15541">
        <v>5243</v>
      </c>
      <c r="D15541">
        <v>3.99</v>
      </c>
      <c r="E15541" s="1">
        <v>38542.556944444441</v>
      </c>
    </row>
    <row r="15542" spans="1:5" x14ac:dyDescent="0.3">
      <c r="A15542">
        <v>15718</v>
      </c>
      <c r="B15542">
        <v>587</v>
      </c>
      <c r="C15542">
        <v>6639</v>
      </c>
      <c r="D15542">
        <v>0.98999999999999899</v>
      </c>
      <c r="E15542" s="1">
        <v>38545.416666666664</v>
      </c>
    </row>
    <row r="15543" spans="1:5" x14ac:dyDescent="0.3">
      <c r="A15543">
        <v>15719</v>
      </c>
      <c r="B15543">
        <v>587</v>
      </c>
      <c r="C15543">
        <v>6665</v>
      </c>
      <c r="D15543">
        <v>6.99</v>
      </c>
      <c r="E15543" s="1">
        <v>38545.478472222225</v>
      </c>
    </row>
    <row r="15544" spans="1:5" x14ac:dyDescent="0.3">
      <c r="A15544">
        <v>15720</v>
      </c>
      <c r="B15544">
        <v>587</v>
      </c>
      <c r="C15544">
        <v>7501</v>
      </c>
      <c r="D15544">
        <v>8.99</v>
      </c>
      <c r="E15544" s="1">
        <v>38560.844444444447</v>
      </c>
    </row>
    <row r="15545" spans="1:5" x14ac:dyDescent="0.3">
      <c r="A15545">
        <v>15721</v>
      </c>
      <c r="B15545">
        <v>587</v>
      </c>
      <c r="C15545">
        <v>8776</v>
      </c>
      <c r="D15545">
        <v>5.99</v>
      </c>
      <c r="E15545" s="1">
        <v>38562.838194444441</v>
      </c>
    </row>
    <row r="15546" spans="1:5" x14ac:dyDescent="0.3">
      <c r="A15546">
        <v>15722</v>
      </c>
      <c r="B15546">
        <v>587</v>
      </c>
      <c r="C15546">
        <v>9720</v>
      </c>
      <c r="D15546">
        <v>6.99</v>
      </c>
      <c r="E15546" s="1">
        <v>38564.350694444445</v>
      </c>
    </row>
    <row r="15547" spans="1:5" x14ac:dyDescent="0.3">
      <c r="A15547">
        <v>15723</v>
      </c>
      <c r="B15547">
        <v>587</v>
      </c>
      <c r="C15547">
        <v>9785</v>
      </c>
      <c r="D15547">
        <v>4.99</v>
      </c>
      <c r="E15547" s="1">
        <v>38564.431944444441</v>
      </c>
    </row>
    <row r="15548" spans="1:5" x14ac:dyDescent="0.3">
      <c r="A15548">
        <v>15724</v>
      </c>
      <c r="B15548">
        <v>587</v>
      </c>
      <c r="C15548">
        <v>9909</v>
      </c>
      <c r="D15548">
        <v>5.99</v>
      </c>
      <c r="E15548" s="1">
        <v>38564.613194444442</v>
      </c>
    </row>
    <row r="15549" spans="1:5" x14ac:dyDescent="0.3">
      <c r="A15549">
        <v>15725</v>
      </c>
      <c r="B15549">
        <v>587</v>
      </c>
      <c r="C15549">
        <v>10224</v>
      </c>
      <c r="D15549">
        <v>4.99</v>
      </c>
      <c r="E15549" s="1">
        <v>38565.063194444447</v>
      </c>
    </row>
    <row r="15550" spans="1:5" x14ac:dyDescent="0.3">
      <c r="A15550">
        <v>15726</v>
      </c>
      <c r="B15550">
        <v>587</v>
      </c>
      <c r="C15550">
        <v>10825</v>
      </c>
      <c r="D15550">
        <v>2.99</v>
      </c>
      <c r="E15550" s="1">
        <v>38565.961805555555</v>
      </c>
    </row>
    <row r="15551" spans="1:5" x14ac:dyDescent="0.3">
      <c r="A15551">
        <v>15727</v>
      </c>
      <c r="B15551">
        <v>587</v>
      </c>
      <c r="C15551">
        <v>11078</v>
      </c>
      <c r="D15551">
        <v>2.99</v>
      </c>
      <c r="E15551" s="1">
        <v>38566.30972222222</v>
      </c>
    </row>
    <row r="15552" spans="1:5" x14ac:dyDescent="0.3">
      <c r="A15552">
        <v>15728</v>
      </c>
      <c r="B15552">
        <v>587</v>
      </c>
      <c r="C15552">
        <v>11403</v>
      </c>
      <c r="D15552">
        <v>4.99</v>
      </c>
      <c r="E15552" s="1">
        <v>38566.798611111109</v>
      </c>
    </row>
    <row r="15553" spans="1:5" x14ac:dyDescent="0.3">
      <c r="A15553">
        <v>15729</v>
      </c>
      <c r="B15553">
        <v>587</v>
      </c>
      <c r="C15553">
        <v>12164</v>
      </c>
      <c r="D15553">
        <v>4.99</v>
      </c>
      <c r="E15553" s="1">
        <v>38582.031944444447</v>
      </c>
    </row>
    <row r="15554" spans="1:5" x14ac:dyDescent="0.3">
      <c r="A15554">
        <v>15730</v>
      </c>
      <c r="B15554">
        <v>587</v>
      </c>
      <c r="C15554">
        <v>12330</v>
      </c>
      <c r="D15554">
        <v>6.99</v>
      </c>
      <c r="E15554" s="1">
        <v>38582.281944444447</v>
      </c>
    </row>
    <row r="15555" spans="1:5" x14ac:dyDescent="0.3">
      <c r="A15555">
        <v>15731</v>
      </c>
      <c r="B15555">
        <v>587</v>
      </c>
      <c r="C15555">
        <v>14710</v>
      </c>
      <c r="D15555">
        <v>4.99</v>
      </c>
      <c r="E15555" s="1">
        <v>38585.885416666664</v>
      </c>
    </row>
    <row r="15556" spans="1:5" x14ac:dyDescent="0.3">
      <c r="A15556">
        <v>15732</v>
      </c>
      <c r="B15556">
        <v>587</v>
      </c>
      <c r="C15556">
        <v>15348</v>
      </c>
      <c r="D15556">
        <v>2.99</v>
      </c>
      <c r="E15556" s="1">
        <v>38586.884027777778</v>
      </c>
    </row>
    <row r="15557" spans="1:5" x14ac:dyDescent="0.3">
      <c r="A15557">
        <v>15733</v>
      </c>
      <c r="B15557">
        <v>587</v>
      </c>
      <c r="C15557">
        <v>15349</v>
      </c>
      <c r="D15557">
        <v>0.98999999999999899</v>
      </c>
      <c r="E15557" s="1">
        <v>38586.884027777778</v>
      </c>
    </row>
    <row r="15558" spans="1:5" x14ac:dyDescent="0.3">
      <c r="A15558">
        <v>15735</v>
      </c>
      <c r="B15558">
        <v>588</v>
      </c>
      <c r="C15558">
        <v>576</v>
      </c>
      <c r="D15558">
        <v>2.99</v>
      </c>
      <c r="E15558" s="1">
        <v>38500.455555555556</v>
      </c>
    </row>
    <row r="15559" spans="1:5" x14ac:dyDescent="0.3">
      <c r="A15559">
        <v>15736</v>
      </c>
      <c r="B15559">
        <v>588</v>
      </c>
      <c r="C15559">
        <v>961</v>
      </c>
      <c r="D15559">
        <v>4.99</v>
      </c>
      <c r="E15559" s="1">
        <v>38502.761111111111</v>
      </c>
    </row>
    <row r="15560" spans="1:5" x14ac:dyDescent="0.3">
      <c r="A15560">
        <v>15737</v>
      </c>
      <c r="B15560">
        <v>588</v>
      </c>
      <c r="C15560">
        <v>1885</v>
      </c>
      <c r="D15560">
        <v>2.99</v>
      </c>
      <c r="E15560" s="1">
        <v>38520.149305555555</v>
      </c>
    </row>
    <row r="15561" spans="1:5" x14ac:dyDescent="0.3">
      <c r="A15561">
        <v>15738</v>
      </c>
      <c r="B15561">
        <v>588</v>
      </c>
      <c r="C15561">
        <v>1903</v>
      </c>
      <c r="D15561">
        <v>6.99</v>
      </c>
      <c r="E15561" s="1">
        <v>38520.192361111112</v>
      </c>
    </row>
    <row r="15562" spans="1:5" x14ac:dyDescent="0.3">
      <c r="A15562">
        <v>15739</v>
      </c>
      <c r="B15562">
        <v>588</v>
      </c>
      <c r="C15562">
        <v>2270</v>
      </c>
      <c r="D15562">
        <v>7.99</v>
      </c>
      <c r="E15562" s="1">
        <v>38521.270138888889</v>
      </c>
    </row>
    <row r="15563" spans="1:5" x14ac:dyDescent="0.3">
      <c r="A15563">
        <v>15740</v>
      </c>
      <c r="B15563">
        <v>588</v>
      </c>
      <c r="C15563">
        <v>2453</v>
      </c>
      <c r="D15563">
        <v>2.99</v>
      </c>
      <c r="E15563" s="1">
        <v>38521.8125</v>
      </c>
    </row>
    <row r="15564" spans="1:5" x14ac:dyDescent="0.3">
      <c r="A15564">
        <v>15741</v>
      </c>
      <c r="B15564">
        <v>588</v>
      </c>
      <c r="C15564">
        <v>2920</v>
      </c>
      <c r="D15564">
        <v>3.99</v>
      </c>
      <c r="E15564" s="1">
        <v>38523.175000000003</v>
      </c>
    </row>
    <row r="15565" spans="1:5" x14ac:dyDescent="0.3">
      <c r="A15565">
        <v>15742</v>
      </c>
      <c r="B15565">
        <v>588</v>
      </c>
      <c r="C15565">
        <v>3628</v>
      </c>
      <c r="D15565">
        <v>4.99</v>
      </c>
      <c r="E15565" s="1">
        <v>38539.263194444444</v>
      </c>
    </row>
    <row r="15566" spans="1:5" x14ac:dyDescent="0.3">
      <c r="A15566">
        <v>15743</v>
      </c>
      <c r="B15566">
        <v>588</v>
      </c>
      <c r="C15566">
        <v>4101</v>
      </c>
      <c r="D15566">
        <v>0.98999999999999899</v>
      </c>
      <c r="E15566" s="1">
        <v>38540.267361111109</v>
      </c>
    </row>
    <row r="15567" spans="1:5" x14ac:dyDescent="0.3">
      <c r="A15567">
        <v>15744</v>
      </c>
      <c r="B15567">
        <v>588</v>
      </c>
      <c r="C15567">
        <v>4207</v>
      </c>
      <c r="D15567">
        <v>5.99</v>
      </c>
      <c r="E15567" s="1">
        <v>38540.480555555558</v>
      </c>
    </row>
    <row r="15568" spans="1:5" x14ac:dyDescent="0.3">
      <c r="A15568">
        <v>15745</v>
      </c>
      <c r="B15568">
        <v>588</v>
      </c>
      <c r="C15568">
        <v>5203</v>
      </c>
      <c r="D15568">
        <v>2.99</v>
      </c>
      <c r="E15568" s="1">
        <v>38542.453472222223</v>
      </c>
    </row>
    <row r="15569" spans="1:5" x14ac:dyDescent="0.3">
      <c r="A15569">
        <v>15746</v>
      </c>
      <c r="B15569">
        <v>588</v>
      </c>
      <c r="C15569">
        <v>5335</v>
      </c>
      <c r="D15569">
        <v>4.99</v>
      </c>
      <c r="E15569" s="1">
        <v>38542.708333333336</v>
      </c>
    </row>
    <row r="15570" spans="1:5" x14ac:dyDescent="0.3">
      <c r="A15570">
        <v>15747</v>
      </c>
      <c r="B15570">
        <v>588</v>
      </c>
      <c r="C15570">
        <v>6368</v>
      </c>
      <c r="D15570">
        <v>4.99</v>
      </c>
      <c r="E15570" s="1">
        <v>38544.888194444444</v>
      </c>
    </row>
    <row r="15571" spans="1:5" x14ac:dyDescent="0.3">
      <c r="A15571">
        <v>15748</v>
      </c>
      <c r="B15571">
        <v>588</v>
      </c>
      <c r="C15571">
        <v>7377</v>
      </c>
      <c r="D15571">
        <v>2.99</v>
      </c>
      <c r="E15571" s="1">
        <v>38560.646527777775</v>
      </c>
    </row>
    <row r="15572" spans="1:5" x14ac:dyDescent="0.3">
      <c r="A15572">
        <v>15749</v>
      </c>
      <c r="B15572">
        <v>588</v>
      </c>
      <c r="C15572">
        <v>7903</v>
      </c>
      <c r="D15572">
        <v>2.99</v>
      </c>
      <c r="E15572" s="1">
        <v>38561.472222222219</v>
      </c>
    </row>
    <row r="15573" spans="1:5" x14ac:dyDescent="0.3">
      <c r="A15573">
        <v>15750</v>
      </c>
      <c r="B15573">
        <v>588</v>
      </c>
      <c r="C15573">
        <v>8421</v>
      </c>
      <c r="D15573">
        <v>4.99</v>
      </c>
      <c r="E15573" s="1">
        <v>38562.291666666664</v>
      </c>
    </row>
    <row r="15574" spans="1:5" x14ac:dyDescent="0.3">
      <c r="A15574">
        <v>15751</v>
      </c>
      <c r="B15574">
        <v>588</v>
      </c>
      <c r="C15574">
        <v>8429</v>
      </c>
      <c r="D15574">
        <v>2.99</v>
      </c>
      <c r="E15574" s="1">
        <v>38562.299305555556</v>
      </c>
    </row>
    <row r="15575" spans="1:5" x14ac:dyDescent="0.3">
      <c r="A15575">
        <v>15752</v>
      </c>
      <c r="B15575">
        <v>588</v>
      </c>
      <c r="C15575">
        <v>8519</v>
      </c>
      <c r="D15575">
        <v>2.99</v>
      </c>
      <c r="E15575" s="1">
        <v>38562.42291666667</v>
      </c>
    </row>
    <row r="15576" spans="1:5" x14ac:dyDescent="0.3">
      <c r="A15576">
        <v>15753</v>
      </c>
      <c r="B15576">
        <v>588</v>
      </c>
      <c r="C15576">
        <v>8769</v>
      </c>
      <c r="D15576">
        <v>2.99</v>
      </c>
      <c r="E15576" s="1">
        <v>38562.822916666664</v>
      </c>
    </row>
    <row r="15577" spans="1:5" x14ac:dyDescent="0.3">
      <c r="A15577">
        <v>15754</v>
      </c>
      <c r="B15577">
        <v>588</v>
      </c>
      <c r="C15577">
        <v>9326</v>
      </c>
      <c r="D15577">
        <v>2.99</v>
      </c>
      <c r="E15577" s="1">
        <v>38563.729166666664</v>
      </c>
    </row>
    <row r="15578" spans="1:5" x14ac:dyDescent="0.3">
      <c r="A15578">
        <v>15755</v>
      </c>
      <c r="B15578">
        <v>588</v>
      </c>
      <c r="C15578">
        <v>9370</v>
      </c>
      <c r="D15578">
        <v>4.99</v>
      </c>
      <c r="E15578" s="1">
        <v>38563.789583333331</v>
      </c>
    </row>
    <row r="15579" spans="1:5" x14ac:dyDescent="0.3">
      <c r="A15579">
        <v>15756</v>
      </c>
      <c r="B15579">
        <v>588</v>
      </c>
      <c r="C15579">
        <v>10373</v>
      </c>
      <c r="D15579">
        <v>4.99</v>
      </c>
      <c r="E15579" s="1">
        <v>38565.26666666667</v>
      </c>
    </row>
    <row r="15580" spans="1:5" x14ac:dyDescent="0.3">
      <c r="A15580">
        <v>15757</v>
      </c>
      <c r="B15580">
        <v>588</v>
      </c>
      <c r="C15580">
        <v>12185</v>
      </c>
      <c r="D15580">
        <v>2.99</v>
      </c>
      <c r="E15580" s="1">
        <v>38582.069444444445</v>
      </c>
    </row>
    <row r="15581" spans="1:5" x14ac:dyDescent="0.3">
      <c r="A15581">
        <v>15758</v>
      </c>
      <c r="B15581">
        <v>588</v>
      </c>
      <c r="C15581">
        <v>12815</v>
      </c>
      <c r="D15581">
        <v>4.99</v>
      </c>
      <c r="E15581" s="1">
        <v>38583.040972222225</v>
      </c>
    </row>
    <row r="15582" spans="1:5" x14ac:dyDescent="0.3">
      <c r="A15582">
        <v>15759</v>
      </c>
      <c r="B15582">
        <v>588</v>
      </c>
      <c r="C15582">
        <v>13064</v>
      </c>
      <c r="D15582">
        <v>4.99</v>
      </c>
      <c r="E15582" s="1">
        <v>38583.406944444447</v>
      </c>
    </row>
    <row r="15583" spans="1:5" x14ac:dyDescent="0.3">
      <c r="A15583">
        <v>15760</v>
      </c>
      <c r="B15583">
        <v>588</v>
      </c>
      <c r="C15583">
        <v>13923</v>
      </c>
      <c r="D15583">
        <v>1.99</v>
      </c>
      <c r="E15583" s="1">
        <v>38584.711805555555</v>
      </c>
    </row>
    <row r="15584" spans="1:5" x14ac:dyDescent="0.3">
      <c r="A15584">
        <v>15761</v>
      </c>
      <c r="B15584">
        <v>588</v>
      </c>
      <c r="C15584">
        <v>15109</v>
      </c>
      <c r="D15584">
        <v>1.99</v>
      </c>
      <c r="E15584" s="1">
        <v>38586.508333333331</v>
      </c>
    </row>
    <row r="15585" spans="1:5" x14ac:dyDescent="0.3">
      <c r="A15585">
        <v>15762</v>
      </c>
      <c r="B15585">
        <v>588</v>
      </c>
      <c r="C15585">
        <v>15158</v>
      </c>
      <c r="D15585">
        <v>2.99</v>
      </c>
      <c r="E15585" s="1">
        <v>38586.604166666664</v>
      </c>
    </row>
    <row r="15586" spans="1:5" x14ac:dyDescent="0.3">
      <c r="A15586">
        <v>15763</v>
      </c>
      <c r="B15586">
        <v>588</v>
      </c>
      <c r="C15586">
        <v>15209</v>
      </c>
      <c r="D15586">
        <v>4.99</v>
      </c>
      <c r="E15586" s="1">
        <v>38586.692361111112</v>
      </c>
    </row>
    <row r="15587" spans="1:5" x14ac:dyDescent="0.3">
      <c r="A15587">
        <v>15764</v>
      </c>
      <c r="B15587">
        <v>589</v>
      </c>
      <c r="C15587">
        <v>531</v>
      </c>
      <c r="D15587">
        <v>0.98999999999999899</v>
      </c>
      <c r="E15587" s="1">
        <v>38500.224305555559</v>
      </c>
    </row>
    <row r="15588" spans="1:5" x14ac:dyDescent="0.3">
      <c r="A15588">
        <v>15765</v>
      </c>
      <c r="B15588">
        <v>589</v>
      </c>
      <c r="C15588">
        <v>596</v>
      </c>
      <c r="D15588">
        <v>4.99</v>
      </c>
      <c r="E15588" s="1">
        <v>38500.583333333336</v>
      </c>
    </row>
    <row r="15589" spans="1:5" x14ac:dyDescent="0.3">
      <c r="A15589">
        <v>15766</v>
      </c>
      <c r="B15589">
        <v>589</v>
      </c>
      <c r="C15589">
        <v>737</v>
      </c>
      <c r="D15589">
        <v>4.99</v>
      </c>
      <c r="E15589" s="1">
        <v>38501.34097222222</v>
      </c>
    </row>
    <row r="15590" spans="1:5" x14ac:dyDescent="0.3">
      <c r="A15590">
        <v>15767</v>
      </c>
      <c r="B15590">
        <v>589</v>
      </c>
      <c r="C15590">
        <v>1439</v>
      </c>
      <c r="D15590">
        <v>4.99</v>
      </c>
      <c r="E15590" s="1">
        <v>38518.78125</v>
      </c>
    </row>
    <row r="15591" spans="1:5" x14ac:dyDescent="0.3">
      <c r="A15591">
        <v>15768</v>
      </c>
      <c r="B15591">
        <v>589</v>
      </c>
      <c r="C15591">
        <v>1703</v>
      </c>
      <c r="D15591">
        <v>4.99</v>
      </c>
      <c r="E15591" s="1">
        <v>38519.561111111114</v>
      </c>
    </row>
    <row r="15592" spans="1:5" x14ac:dyDescent="0.3">
      <c r="A15592">
        <v>15769</v>
      </c>
      <c r="B15592">
        <v>589</v>
      </c>
      <c r="C15592">
        <v>2652</v>
      </c>
      <c r="D15592">
        <v>8.99</v>
      </c>
      <c r="E15592" s="1">
        <v>38522.440972222219</v>
      </c>
    </row>
    <row r="15593" spans="1:5" x14ac:dyDescent="0.3">
      <c r="A15593">
        <v>15770</v>
      </c>
      <c r="B15593">
        <v>589</v>
      </c>
      <c r="C15593">
        <v>2707</v>
      </c>
      <c r="D15593">
        <v>8.99</v>
      </c>
      <c r="E15593" s="1">
        <v>38522.581250000003</v>
      </c>
    </row>
    <row r="15594" spans="1:5" x14ac:dyDescent="0.3">
      <c r="A15594">
        <v>15771</v>
      </c>
      <c r="B15594">
        <v>589</v>
      </c>
      <c r="C15594">
        <v>2979</v>
      </c>
      <c r="D15594">
        <v>2.99</v>
      </c>
      <c r="E15594" s="1">
        <v>38523.354861111111</v>
      </c>
    </row>
    <row r="15595" spans="1:5" x14ac:dyDescent="0.3">
      <c r="A15595">
        <v>15772</v>
      </c>
      <c r="B15595">
        <v>589</v>
      </c>
      <c r="C15595">
        <v>4986</v>
      </c>
      <c r="D15595">
        <v>2.99</v>
      </c>
      <c r="E15595" s="1">
        <v>38542.030555555553</v>
      </c>
    </row>
    <row r="15596" spans="1:5" x14ac:dyDescent="0.3">
      <c r="A15596">
        <v>15773</v>
      </c>
      <c r="B15596">
        <v>589</v>
      </c>
      <c r="C15596">
        <v>5951</v>
      </c>
      <c r="D15596">
        <v>0.98999999999999899</v>
      </c>
      <c r="E15596" s="1">
        <v>38543.968055555553</v>
      </c>
    </row>
    <row r="15597" spans="1:5" x14ac:dyDescent="0.3">
      <c r="A15597">
        <v>15774</v>
      </c>
      <c r="B15597">
        <v>589</v>
      </c>
      <c r="C15597">
        <v>6177</v>
      </c>
      <c r="D15597">
        <v>4.99</v>
      </c>
      <c r="E15597" s="1">
        <v>38544.453472222223</v>
      </c>
    </row>
    <row r="15598" spans="1:5" x14ac:dyDescent="0.3">
      <c r="A15598">
        <v>15775</v>
      </c>
      <c r="B15598">
        <v>589</v>
      </c>
      <c r="C15598">
        <v>6247</v>
      </c>
      <c r="D15598">
        <v>3.99</v>
      </c>
      <c r="E15598" s="1">
        <v>38544.625</v>
      </c>
    </row>
    <row r="15599" spans="1:5" x14ac:dyDescent="0.3">
      <c r="A15599">
        <v>15776</v>
      </c>
      <c r="B15599">
        <v>589</v>
      </c>
      <c r="C15599">
        <v>7250</v>
      </c>
      <c r="D15599">
        <v>0.98999999999999899</v>
      </c>
      <c r="E15599" s="1">
        <v>38560.447222222225</v>
      </c>
    </row>
    <row r="15600" spans="1:5" x14ac:dyDescent="0.3">
      <c r="A15600">
        <v>15777</v>
      </c>
      <c r="B15600">
        <v>589</v>
      </c>
      <c r="C15600">
        <v>7431</v>
      </c>
      <c r="D15600">
        <v>3.99</v>
      </c>
      <c r="E15600" s="1">
        <v>38560.727083333331</v>
      </c>
    </row>
    <row r="15601" spans="1:5" x14ac:dyDescent="0.3">
      <c r="A15601">
        <v>15778</v>
      </c>
      <c r="B15601">
        <v>589</v>
      </c>
      <c r="C15601">
        <v>7948</v>
      </c>
      <c r="D15601">
        <v>9.99</v>
      </c>
      <c r="E15601" s="1">
        <v>38561.54583333333</v>
      </c>
    </row>
    <row r="15602" spans="1:5" x14ac:dyDescent="0.3">
      <c r="A15602">
        <v>15779</v>
      </c>
      <c r="B15602">
        <v>589</v>
      </c>
      <c r="C15602">
        <v>8056</v>
      </c>
      <c r="D15602">
        <v>0.98999999999999899</v>
      </c>
      <c r="E15602" s="1">
        <v>38561.711111111108</v>
      </c>
    </row>
    <row r="15603" spans="1:5" x14ac:dyDescent="0.3">
      <c r="A15603">
        <v>15780</v>
      </c>
      <c r="B15603">
        <v>589</v>
      </c>
      <c r="C15603">
        <v>8374</v>
      </c>
      <c r="D15603">
        <v>3.99</v>
      </c>
      <c r="E15603" s="1">
        <v>38562.224999999999</v>
      </c>
    </row>
    <row r="15604" spans="1:5" x14ac:dyDescent="0.3">
      <c r="A15604">
        <v>15781</v>
      </c>
      <c r="B15604">
        <v>589</v>
      </c>
      <c r="C15604">
        <v>9153</v>
      </c>
      <c r="D15604">
        <v>4.99</v>
      </c>
      <c r="E15604" s="1">
        <v>38563.456944444442</v>
      </c>
    </row>
    <row r="15605" spans="1:5" x14ac:dyDescent="0.3">
      <c r="A15605">
        <v>15782</v>
      </c>
      <c r="B15605">
        <v>589</v>
      </c>
      <c r="C15605">
        <v>10544</v>
      </c>
      <c r="D15605">
        <v>4.99</v>
      </c>
      <c r="E15605" s="1">
        <v>38565.525000000001</v>
      </c>
    </row>
    <row r="15606" spans="1:5" x14ac:dyDescent="0.3">
      <c r="A15606">
        <v>15783</v>
      </c>
      <c r="B15606">
        <v>589</v>
      </c>
      <c r="C15606">
        <v>11980</v>
      </c>
      <c r="D15606">
        <v>4.99</v>
      </c>
      <c r="E15606" s="1">
        <v>38581.756944444445</v>
      </c>
    </row>
    <row r="15607" spans="1:5" x14ac:dyDescent="0.3">
      <c r="A15607">
        <v>15784</v>
      </c>
      <c r="B15607">
        <v>589</v>
      </c>
      <c r="C15607">
        <v>12738</v>
      </c>
      <c r="D15607">
        <v>7.99</v>
      </c>
      <c r="E15607" s="1">
        <v>38582.924305555556</v>
      </c>
    </row>
    <row r="15608" spans="1:5" x14ac:dyDescent="0.3">
      <c r="A15608">
        <v>15785</v>
      </c>
      <c r="B15608">
        <v>589</v>
      </c>
      <c r="C15608">
        <v>12933</v>
      </c>
      <c r="D15608">
        <v>8.99</v>
      </c>
      <c r="E15608" s="1">
        <v>38583.220833333333</v>
      </c>
    </row>
    <row r="15609" spans="1:5" x14ac:dyDescent="0.3">
      <c r="A15609">
        <v>15786</v>
      </c>
      <c r="B15609">
        <v>589</v>
      </c>
      <c r="C15609">
        <v>14038</v>
      </c>
      <c r="D15609">
        <v>6.99</v>
      </c>
      <c r="E15609" s="1">
        <v>38584.902083333334</v>
      </c>
    </row>
    <row r="15610" spans="1:5" x14ac:dyDescent="0.3">
      <c r="A15610">
        <v>15787</v>
      </c>
      <c r="B15610">
        <v>589</v>
      </c>
      <c r="C15610">
        <v>14254</v>
      </c>
      <c r="D15610">
        <v>6.99</v>
      </c>
      <c r="E15610" s="1">
        <v>38585.243750000001</v>
      </c>
    </row>
    <row r="15611" spans="1:5" x14ac:dyDescent="0.3">
      <c r="A15611">
        <v>15788</v>
      </c>
      <c r="B15611">
        <v>589</v>
      </c>
      <c r="C15611">
        <v>14544</v>
      </c>
      <c r="D15611">
        <v>0.98999999999999899</v>
      </c>
      <c r="E15611" s="1">
        <v>38585.65347222222</v>
      </c>
    </row>
    <row r="15612" spans="1:5" x14ac:dyDescent="0.3">
      <c r="A15612">
        <v>15789</v>
      </c>
      <c r="B15612">
        <v>589</v>
      </c>
      <c r="C15612">
        <v>14706</v>
      </c>
      <c r="D15612">
        <v>0.98999999999999899</v>
      </c>
      <c r="E15612" s="1">
        <v>38585.87777777778</v>
      </c>
    </row>
    <row r="15613" spans="1:5" x14ac:dyDescent="0.3">
      <c r="A15613">
        <v>15790</v>
      </c>
      <c r="B15613">
        <v>589</v>
      </c>
      <c r="C15613">
        <v>15917</v>
      </c>
      <c r="D15613">
        <v>5.99</v>
      </c>
      <c r="E15613" s="1">
        <v>38587.747916666667</v>
      </c>
    </row>
    <row r="15614" spans="1:5" x14ac:dyDescent="0.3">
      <c r="A15614">
        <v>15791</v>
      </c>
      <c r="B15614">
        <v>589</v>
      </c>
      <c r="C15614">
        <v>15992</v>
      </c>
      <c r="D15614">
        <v>0.98999999999999899</v>
      </c>
      <c r="E15614" s="1">
        <v>38587.852777777778</v>
      </c>
    </row>
    <row r="15615" spans="1:5" x14ac:dyDescent="0.3">
      <c r="A15615">
        <v>15792</v>
      </c>
      <c r="B15615">
        <v>590</v>
      </c>
      <c r="C15615">
        <v>602</v>
      </c>
      <c r="D15615">
        <v>3.99</v>
      </c>
      <c r="E15615" s="1">
        <v>38500.59375</v>
      </c>
    </row>
    <row r="15616" spans="1:5" x14ac:dyDescent="0.3">
      <c r="A15616">
        <v>15793</v>
      </c>
      <c r="B15616">
        <v>590</v>
      </c>
      <c r="C15616">
        <v>1456</v>
      </c>
      <c r="D15616">
        <v>7.99</v>
      </c>
      <c r="E15616" s="1">
        <v>38518.833333333336</v>
      </c>
    </row>
    <row r="15617" spans="1:5" x14ac:dyDescent="0.3">
      <c r="A15617">
        <v>15794</v>
      </c>
      <c r="B15617">
        <v>590</v>
      </c>
      <c r="C15617">
        <v>2352</v>
      </c>
      <c r="D15617">
        <v>2.99</v>
      </c>
      <c r="E15617" s="1">
        <v>38521.527777777781</v>
      </c>
    </row>
    <row r="15618" spans="1:5" x14ac:dyDescent="0.3">
      <c r="A15618">
        <v>15795</v>
      </c>
      <c r="B15618">
        <v>590</v>
      </c>
      <c r="C15618">
        <v>2775</v>
      </c>
      <c r="D15618">
        <v>2.99</v>
      </c>
      <c r="E15618" s="1">
        <v>38522.759722222225</v>
      </c>
    </row>
    <row r="15619" spans="1:5" x14ac:dyDescent="0.3">
      <c r="A15619">
        <v>15796</v>
      </c>
      <c r="B15619">
        <v>590</v>
      </c>
      <c r="C15619">
        <v>2916</v>
      </c>
      <c r="D15619">
        <v>6.99</v>
      </c>
      <c r="E15619" s="1">
        <v>38523.167361111111</v>
      </c>
    </row>
    <row r="15620" spans="1:5" x14ac:dyDescent="0.3">
      <c r="A15620">
        <v>15797</v>
      </c>
      <c r="B15620">
        <v>590</v>
      </c>
      <c r="C15620">
        <v>2964</v>
      </c>
      <c r="D15620">
        <v>9.99</v>
      </c>
      <c r="E15620" s="1">
        <v>38523.314583333333</v>
      </c>
    </row>
    <row r="15621" spans="1:5" x14ac:dyDescent="0.3">
      <c r="A15621">
        <v>15798</v>
      </c>
      <c r="B15621">
        <v>590</v>
      </c>
      <c r="C15621">
        <v>4685</v>
      </c>
      <c r="D15621">
        <v>4.99</v>
      </c>
      <c r="E15621" s="1">
        <v>38541.447916666664</v>
      </c>
    </row>
    <row r="15622" spans="1:5" x14ac:dyDescent="0.3">
      <c r="A15622">
        <v>15799</v>
      </c>
      <c r="B15622">
        <v>590</v>
      </c>
      <c r="C15622">
        <v>4710</v>
      </c>
      <c r="D15622">
        <v>2.99</v>
      </c>
      <c r="E15622" s="1">
        <v>38541.50277777778</v>
      </c>
    </row>
    <row r="15623" spans="1:5" x14ac:dyDescent="0.3">
      <c r="A15623">
        <v>15800</v>
      </c>
      <c r="B15623">
        <v>590</v>
      </c>
      <c r="C15623">
        <v>4722</v>
      </c>
      <c r="D15623">
        <v>4.99</v>
      </c>
      <c r="E15623" s="1">
        <v>38541.529166666667</v>
      </c>
    </row>
    <row r="15624" spans="1:5" x14ac:dyDescent="0.3">
      <c r="A15624">
        <v>15801</v>
      </c>
      <c r="B15624">
        <v>590</v>
      </c>
      <c r="C15624">
        <v>5165</v>
      </c>
      <c r="D15624">
        <v>0.98999999999999899</v>
      </c>
      <c r="E15624" s="1">
        <v>38542.380555555559</v>
      </c>
    </row>
    <row r="15625" spans="1:5" x14ac:dyDescent="0.3">
      <c r="A15625">
        <v>15802</v>
      </c>
      <c r="B15625">
        <v>590</v>
      </c>
      <c r="C15625">
        <v>5529</v>
      </c>
      <c r="D15625">
        <v>2.99</v>
      </c>
      <c r="E15625" s="1">
        <v>38543.09097222222</v>
      </c>
    </row>
    <row r="15626" spans="1:5" x14ac:dyDescent="0.3">
      <c r="A15626">
        <v>15803</v>
      </c>
      <c r="B15626">
        <v>590</v>
      </c>
      <c r="C15626">
        <v>5991</v>
      </c>
      <c r="D15626">
        <v>4.99</v>
      </c>
      <c r="E15626" s="1">
        <v>38544.043749999997</v>
      </c>
    </row>
    <row r="15627" spans="1:5" x14ac:dyDescent="0.3">
      <c r="A15627">
        <v>15804</v>
      </c>
      <c r="B15627">
        <v>590</v>
      </c>
      <c r="C15627">
        <v>6232</v>
      </c>
      <c r="D15627">
        <v>4.99</v>
      </c>
      <c r="E15627" s="1">
        <v>38544.588888888888</v>
      </c>
    </row>
    <row r="15628" spans="1:5" x14ac:dyDescent="0.3">
      <c r="A15628">
        <v>15805</v>
      </c>
      <c r="B15628">
        <v>590</v>
      </c>
      <c r="C15628">
        <v>6492</v>
      </c>
      <c r="D15628">
        <v>4.99</v>
      </c>
      <c r="E15628" s="1">
        <v>38545.102777777778</v>
      </c>
    </row>
    <row r="15629" spans="1:5" x14ac:dyDescent="0.3">
      <c r="A15629">
        <v>15806</v>
      </c>
      <c r="B15629">
        <v>590</v>
      </c>
      <c r="C15629">
        <v>7010</v>
      </c>
      <c r="D15629">
        <v>4.99</v>
      </c>
      <c r="E15629" s="1">
        <v>38560.080555555556</v>
      </c>
    </row>
    <row r="15630" spans="1:5" x14ac:dyDescent="0.3">
      <c r="A15630">
        <v>15807</v>
      </c>
      <c r="B15630">
        <v>590</v>
      </c>
      <c r="C15630">
        <v>7665</v>
      </c>
      <c r="D15630">
        <v>2.99</v>
      </c>
      <c r="E15630" s="1">
        <v>38561.102777777778</v>
      </c>
    </row>
    <row r="15631" spans="1:5" x14ac:dyDescent="0.3">
      <c r="A15631">
        <v>15808</v>
      </c>
      <c r="B15631">
        <v>590</v>
      </c>
      <c r="C15631">
        <v>8195</v>
      </c>
      <c r="D15631">
        <v>5.99</v>
      </c>
      <c r="E15631" s="1">
        <v>38561.952777777777</v>
      </c>
    </row>
    <row r="15632" spans="1:5" x14ac:dyDescent="0.3">
      <c r="A15632">
        <v>15809</v>
      </c>
      <c r="B15632">
        <v>590</v>
      </c>
      <c r="C15632">
        <v>8801</v>
      </c>
      <c r="D15632">
        <v>4.99</v>
      </c>
      <c r="E15632" s="1">
        <v>38562.892361111109</v>
      </c>
    </row>
    <row r="15633" spans="1:5" x14ac:dyDescent="0.3">
      <c r="A15633">
        <v>15810</v>
      </c>
      <c r="B15633">
        <v>590</v>
      </c>
      <c r="C15633">
        <v>9126</v>
      </c>
      <c r="D15633">
        <v>0.98999999999999899</v>
      </c>
      <c r="E15633" s="1">
        <v>38563.405555555553</v>
      </c>
    </row>
    <row r="15634" spans="1:5" x14ac:dyDescent="0.3">
      <c r="A15634">
        <v>15811</v>
      </c>
      <c r="B15634">
        <v>590</v>
      </c>
      <c r="C15634">
        <v>9884</v>
      </c>
      <c r="D15634">
        <v>4.99</v>
      </c>
      <c r="E15634" s="1">
        <v>38564.580555555556</v>
      </c>
    </row>
    <row r="15635" spans="1:5" x14ac:dyDescent="0.3">
      <c r="A15635">
        <v>15812</v>
      </c>
      <c r="B15635">
        <v>590</v>
      </c>
      <c r="C15635">
        <v>10657</v>
      </c>
      <c r="D15635">
        <v>4.99</v>
      </c>
      <c r="E15635" s="1">
        <v>38565.693055555559</v>
      </c>
    </row>
    <row r="15636" spans="1:5" x14ac:dyDescent="0.3">
      <c r="A15636">
        <v>15813</v>
      </c>
      <c r="B15636">
        <v>590</v>
      </c>
      <c r="C15636">
        <v>11578</v>
      </c>
      <c r="D15636">
        <v>5.99</v>
      </c>
      <c r="E15636" s="1">
        <v>38581.07916666667</v>
      </c>
    </row>
    <row r="15637" spans="1:5" x14ac:dyDescent="0.3">
      <c r="A15637">
        <v>15814</v>
      </c>
      <c r="B15637">
        <v>590</v>
      </c>
      <c r="C15637">
        <v>11713</v>
      </c>
      <c r="D15637">
        <v>3.99</v>
      </c>
      <c r="E15637" s="1">
        <v>38581.31527777778</v>
      </c>
    </row>
    <row r="15638" spans="1:5" x14ac:dyDescent="0.3">
      <c r="A15638">
        <v>15815</v>
      </c>
      <c r="B15638">
        <v>590</v>
      </c>
      <c r="C15638">
        <v>14830</v>
      </c>
      <c r="D15638">
        <v>2.99</v>
      </c>
      <c r="E15638" s="1">
        <v>38586.067361111112</v>
      </c>
    </row>
    <row r="15639" spans="1:5" x14ac:dyDescent="0.3">
      <c r="A15639">
        <v>15817</v>
      </c>
      <c r="B15639">
        <v>591</v>
      </c>
      <c r="C15639">
        <v>1418</v>
      </c>
      <c r="D15639">
        <v>0.98999999999999899</v>
      </c>
      <c r="E15639" s="1">
        <v>38518.743750000001</v>
      </c>
    </row>
    <row r="15640" spans="1:5" x14ac:dyDescent="0.3">
      <c r="A15640">
        <v>15818</v>
      </c>
      <c r="B15640">
        <v>591</v>
      </c>
      <c r="C15640">
        <v>3341</v>
      </c>
      <c r="D15640">
        <v>2.99</v>
      </c>
      <c r="E15640" s="1">
        <v>38524.442361111112</v>
      </c>
    </row>
    <row r="15641" spans="1:5" x14ac:dyDescent="0.3">
      <c r="A15641">
        <v>15819</v>
      </c>
      <c r="B15641">
        <v>591</v>
      </c>
      <c r="C15641">
        <v>3435</v>
      </c>
      <c r="D15641">
        <v>4.99</v>
      </c>
      <c r="E15641" s="1">
        <v>38524.801388888889</v>
      </c>
    </row>
    <row r="15642" spans="1:5" x14ac:dyDescent="0.3">
      <c r="A15642">
        <v>15820</v>
      </c>
      <c r="B15642">
        <v>591</v>
      </c>
      <c r="C15642">
        <v>3636</v>
      </c>
      <c r="D15642">
        <v>0.98999999999999899</v>
      </c>
      <c r="E15642" s="1">
        <v>38539.293749999997</v>
      </c>
    </row>
    <row r="15643" spans="1:5" x14ac:dyDescent="0.3">
      <c r="A15643">
        <v>15821</v>
      </c>
      <c r="B15643">
        <v>591</v>
      </c>
      <c r="C15643">
        <v>4383</v>
      </c>
      <c r="D15643">
        <v>11.99</v>
      </c>
      <c r="E15643" s="1">
        <v>38540.864583333336</v>
      </c>
    </row>
    <row r="15644" spans="1:5" x14ac:dyDescent="0.3">
      <c r="A15644">
        <v>15822</v>
      </c>
      <c r="B15644">
        <v>591</v>
      </c>
      <c r="C15644">
        <v>4581</v>
      </c>
      <c r="D15644">
        <v>6.99</v>
      </c>
      <c r="E15644" s="1">
        <v>38541.253472222219</v>
      </c>
    </row>
    <row r="15645" spans="1:5" x14ac:dyDescent="0.3">
      <c r="A15645">
        <v>15823</v>
      </c>
      <c r="B15645">
        <v>591</v>
      </c>
      <c r="C15645">
        <v>5704</v>
      </c>
      <c r="D15645">
        <v>5.99</v>
      </c>
      <c r="E15645" s="1">
        <v>38543.42083333333</v>
      </c>
    </row>
    <row r="15646" spans="1:5" x14ac:dyDescent="0.3">
      <c r="A15646">
        <v>15824</v>
      </c>
      <c r="B15646">
        <v>591</v>
      </c>
      <c r="C15646">
        <v>5759</v>
      </c>
      <c r="D15646">
        <v>6.99</v>
      </c>
      <c r="E15646" s="1">
        <v>38543.529861111114</v>
      </c>
    </row>
    <row r="15647" spans="1:5" x14ac:dyDescent="0.3">
      <c r="A15647">
        <v>15825</v>
      </c>
      <c r="B15647">
        <v>591</v>
      </c>
      <c r="C15647">
        <v>7118</v>
      </c>
      <c r="D15647">
        <v>8.99</v>
      </c>
      <c r="E15647" s="1">
        <v>38560.245138888888</v>
      </c>
    </row>
    <row r="15648" spans="1:5" x14ac:dyDescent="0.3">
      <c r="A15648">
        <v>15826</v>
      </c>
      <c r="B15648">
        <v>591</v>
      </c>
      <c r="C15648">
        <v>7212</v>
      </c>
      <c r="D15648">
        <v>2.99</v>
      </c>
      <c r="E15648" s="1">
        <v>38560.38958333333</v>
      </c>
    </row>
    <row r="15649" spans="1:5" x14ac:dyDescent="0.3">
      <c r="A15649">
        <v>15827</v>
      </c>
      <c r="B15649">
        <v>591</v>
      </c>
      <c r="C15649">
        <v>7511</v>
      </c>
      <c r="D15649">
        <v>4.99</v>
      </c>
      <c r="E15649" s="1">
        <v>38560.859722222223</v>
      </c>
    </row>
    <row r="15650" spans="1:5" x14ac:dyDescent="0.3">
      <c r="A15650">
        <v>15828</v>
      </c>
      <c r="B15650">
        <v>591</v>
      </c>
      <c r="C15650">
        <v>7549</v>
      </c>
      <c r="D15650">
        <v>3.99</v>
      </c>
      <c r="E15650" s="1">
        <v>38560.911805555559</v>
      </c>
    </row>
    <row r="15651" spans="1:5" x14ac:dyDescent="0.3">
      <c r="A15651">
        <v>15829</v>
      </c>
      <c r="B15651">
        <v>591</v>
      </c>
      <c r="C15651">
        <v>7741</v>
      </c>
      <c r="D15651">
        <v>0.98999999999999899</v>
      </c>
      <c r="E15651" s="1">
        <v>38561.225694444445</v>
      </c>
    </row>
    <row r="15652" spans="1:5" x14ac:dyDescent="0.3">
      <c r="A15652">
        <v>15830</v>
      </c>
      <c r="B15652">
        <v>591</v>
      </c>
      <c r="C15652">
        <v>7997</v>
      </c>
      <c r="D15652">
        <v>4.99</v>
      </c>
      <c r="E15652" s="1">
        <v>38561.626388888886</v>
      </c>
    </row>
    <row r="15653" spans="1:5" x14ac:dyDescent="0.3">
      <c r="A15653">
        <v>15831</v>
      </c>
      <c r="B15653">
        <v>591</v>
      </c>
      <c r="C15653">
        <v>8149</v>
      </c>
      <c r="D15653">
        <v>3.99</v>
      </c>
      <c r="E15653" s="1">
        <v>38561.866666666669</v>
      </c>
    </row>
    <row r="15654" spans="1:5" x14ac:dyDescent="0.3">
      <c r="A15654">
        <v>15832</v>
      </c>
      <c r="B15654">
        <v>591</v>
      </c>
      <c r="C15654">
        <v>8666</v>
      </c>
      <c r="D15654">
        <v>5.99</v>
      </c>
      <c r="E15654" s="1">
        <v>38562.652083333334</v>
      </c>
    </row>
    <row r="15655" spans="1:5" x14ac:dyDescent="0.3">
      <c r="A15655">
        <v>15833</v>
      </c>
      <c r="B15655">
        <v>591</v>
      </c>
      <c r="C15655">
        <v>8819</v>
      </c>
      <c r="D15655">
        <v>4.99</v>
      </c>
      <c r="E15655" s="1">
        <v>38562.926388888889</v>
      </c>
    </row>
    <row r="15656" spans="1:5" x14ac:dyDescent="0.3">
      <c r="A15656">
        <v>15834</v>
      </c>
      <c r="B15656">
        <v>591</v>
      </c>
      <c r="C15656">
        <v>9684</v>
      </c>
      <c r="D15656">
        <v>0.98999999999999899</v>
      </c>
      <c r="E15656" s="1">
        <v>38564.283333333333</v>
      </c>
    </row>
    <row r="15657" spans="1:5" x14ac:dyDescent="0.3">
      <c r="A15657">
        <v>15835</v>
      </c>
      <c r="B15657">
        <v>591</v>
      </c>
      <c r="C15657">
        <v>10415</v>
      </c>
      <c r="D15657">
        <v>4.99</v>
      </c>
      <c r="E15657" s="1">
        <v>38565.336805555555</v>
      </c>
    </row>
    <row r="15658" spans="1:5" x14ac:dyDescent="0.3">
      <c r="A15658">
        <v>15836</v>
      </c>
      <c r="B15658">
        <v>591</v>
      </c>
      <c r="C15658">
        <v>12203</v>
      </c>
      <c r="D15658">
        <v>5.99</v>
      </c>
      <c r="E15658" s="1">
        <v>38582.095833333333</v>
      </c>
    </row>
    <row r="15659" spans="1:5" x14ac:dyDescent="0.3">
      <c r="A15659">
        <v>15837</v>
      </c>
      <c r="B15659">
        <v>591</v>
      </c>
      <c r="C15659">
        <v>12227</v>
      </c>
      <c r="D15659">
        <v>4.99</v>
      </c>
      <c r="E15659" s="1">
        <v>38582.12777777778</v>
      </c>
    </row>
    <row r="15660" spans="1:5" x14ac:dyDescent="0.3">
      <c r="A15660">
        <v>15838</v>
      </c>
      <c r="B15660">
        <v>591</v>
      </c>
      <c r="C15660">
        <v>12547</v>
      </c>
      <c r="D15660">
        <v>4.99</v>
      </c>
      <c r="E15660" s="1">
        <v>38582.603472222225</v>
      </c>
    </row>
    <row r="15661" spans="1:5" x14ac:dyDescent="0.3">
      <c r="A15661">
        <v>15839</v>
      </c>
      <c r="B15661">
        <v>591</v>
      </c>
      <c r="C15661">
        <v>12571</v>
      </c>
      <c r="D15661">
        <v>5.99</v>
      </c>
      <c r="E15661" s="1">
        <v>38582.646527777775</v>
      </c>
    </row>
    <row r="15662" spans="1:5" x14ac:dyDescent="0.3">
      <c r="A15662">
        <v>15840</v>
      </c>
      <c r="B15662">
        <v>591</v>
      </c>
      <c r="C15662">
        <v>12934</v>
      </c>
      <c r="D15662">
        <v>5.99</v>
      </c>
      <c r="E15662" s="1">
        <v>38583.220833333333</v>
      </c>
    </row>
    <row r="15663" spans="1:5" x14ac:dyDescent="0.3">
      <c r="A15663">
        <v>15841</v>
      </c>
      <c r="B15663">
        <v>591</v>
      </c>
      <c r="C15663">
        <v>13104</v>
      </c>
      <c r="D15663">
        <v>2.99</v>
      </c>
      <c r="E15663" s="1">
        <v>38583.462500000001</v>
      </c>
    </row>
    <row r="15664" spans="1:5" x14ac:dyDescent="0.3">
      <c r="A15664">
        <v>15842</v>
      </c>
      <c r="B15664">
        <v>591</v>
      </c>
      <c r="C15664">
        <v>13343</v>
      </c>
      <c r="D15664">
        <v>3.99</v>
      </c>
      <c r="E15664" s="1">
        <v>38583.848611111112</v>
      </c>
    </row>
    <row r="15665" spans="1:5" x14ac:dyDescent="0.3">
      <c r="A15665">
        <v>15843</v>
      </c>
      <c r="B15665">
        <v>591</v>
      </c>
      <c r="C15665">
        <v>13867</v>
      </c>
      <c r="D15665">
        <v>9.99</v>
      </c>
      <c r="E15665" s="1">
        <v>38584.628472222219</v>
      </c>
    </row>
    <row r="15666" spans="1:5" x14ac:dyDescent="0.3">
      <c r="A15666">
        <v>15844</v>
      </c>
      <c r="B15666">
        <v>592</v>
      </c>
      <c r="C15666">
        <v>1163</v>
      </c>
      <c r="D15666">
        <v>6.99</v>
      </c>
      <c r="E15666" s="1">
        <v>38517.966666666667</v>
      </c>
    </row>
    <row r="15667" spans="1:5" x14ac:dyDescent="0.3">
      <c r="A15667">
        <v>15845</v>
      </c>
      <c r="B15667">
        <v>592</v>
      </c>
      <c r="C15667">
        <v>1423</v>
      </c>
      <c r="D15667">
        <v>5.99</v>
      </c>
      <c r="E15667" s="1">
        <v>38518.755555555559</v>
      </c>
    </row>
    <row r="15668" spans="1:5" x14ac:dyDescent="0.3">
      <c r="A15668">
        <v>15846</v>
      </c>
      <c r="B15668">
        <v>592</v>
      </c>
      <c r="C15668">
        <v>1479</v>
      </c>
      <c r="D15668">
        <v>2.99</v>
      </c>
      <c r="E15668" s="1">
        <v>38518.884027777778</v>
      </c>
    </row>
    <row r="15669" spans="1:5" x14ac:dyDescent="0.3">
      <c r="A15669">
        <v>15847</v>
      </c>
      <c r="B15669">
        <v>592</v>
      </c>
      <c r="C15669">
        <v>2627</v>
      </c>
      <c r="D15669">
        <v>0.98999999999999899</v>
      </c>
      <c r="E15669" s="1">
        <v>38522.355555555558</v>
      </c>
    </row>
    <row r="15670" spans="1:5" x14ac:dyDescent="0.3">
      <c r="A15670">
        <v>15848</v>
      </c>
      <c r="B15670">
        <v>592</v>
      </c>
      <c r="C15670">
        <v>3158</v>
      </c>
      <c r="D15670">
        <v>7.99</v>
      </c>
      <c r="E15670" s="1">
        <v>38523.880555555559</v>
      </c>
    </row>
    <row r="15671" spans="1:5" x14ac:dyDescent="0.3">
      <c r="A15671">
        <v>15849</v>
      </c>
      <c r="B15671">
        <v>592</v>
      </c>
      <c r="C15671">
        <v>3560</v>
      </c>
      <c r="D15671">
        <v>2.99</v>
      </c>
      <c r="E15671" s="1">
        <v>38539.118750000001</v>
      </c>
    </row>
    <row r="15672" spans="1:5" x14ac:dyDescent="0.3">
      <c r="A15672">
        <v>15850</v>
      </c>
      <c r="B15672">
        <v>592</v>
      </c>
      <c r="C15672">
        <v>3973</v>
      </c>
      <c r="D15672">
        <v>11.99</v>
      </c>
      <c r="E15672" s="1">
        <v>38539.956944444442</v>
      </c>
    </row>
    <row r="15673" spans="1:5" x14ac:dyDescent="0.3">
      <c r="A15673">
        <v>15851</v>
      </c>
      <c r="B15673">
        <v>592</v>
      </c>
      <c r="C15673">
        <v>4129</v>
      </c>
      <c r="D15673">
        <v>1.99</v>
      </c>
      <c r="E15673" s="1">
        <v>38540.317361111112</v>
      </c>
    </row>
    <row r="15674" spans="1:5" x14ac:dyDescent="0.3">
      <c r="A15674">
        <v>15852</v>
      </c>
      <c r="B15674">
        <v>592</v>
      </c>
      <c r="C15674">
        <v>4145</v>
      </c>
      <c r="D15674">
        <v>9.99</v>
      </c>
      <c r="E15674" s="1">
        <v>38540.351388888892</v>
      </c>
    </row>
    <row r="15675" spans="1:5" x14ac:dyDescent="0.3">
      <c r="A15675">
        <v>15853</v>
      </c>
      <c r="B15675">
        <v>592</v>
      </c>
      <c r="C15675">
        <v>4460</v>
      </c>
      <c r="D15675">
        <v>0.98999999999999899</v>
      </c>
      <c r="E15675" s="1">
        <v>38540.993055555555</v>
      </c>
    </row>
    <row r="15676" spans="1:5" x14ac:dyDescent="0.3">
      <c r="A15676">
        <v>15854</v>
      </c>
      <c r="B15676">
        <v>592</v>
      </c>
      <c r="C15676">
        <v>4518</v>
      </c>
      <c r="D15676">
        <v>2.99</v>
      </c>
      <c r="E15676" s="1">
        <v>38541.116666666669</v>
      </c>
    </row>
    <row r="15677" spans="1:5" x14ac:dyDescent="0.3">
      <c r="A15677">
        <v>15855</v>
      </c>
      <c r="B15677">
        <v>592</v>
      </c>
      <c r="C15677">
        <v>6937</v>
      </c>
      <c r="D15677">
        <v>0.98999999999999899</v>
      </c>
      <c r="E15677" s="1">
        <v>38559.96875</v>
      </c>
    </row>
    <row r="15678" spans="1:5" x14ac:dyDescent="0.3">
      <c r="A15678">
        <v>15856</v>
      </c>
      <c r="B15678">
        <v>592</v>
      </c>
      <c r="C15678">
        <v>7173</v>
      </c>
      <c r="D15678">
        <v>0.98999999999999899</v>
      </c>
      <c r="E15678" s="1">
        <v>38560.332638888889</v>
      </c>
    </row>
    <row r="15679" spans="1:5" x14ac:dyDescent="0.3">
      <c r="A15679">
        <v>15857</v>
      </c>
      <c r="B15679">
        <v>592</v>
      </c>
      <c r="C15679">
        <v>7278</v>
      </c>
      <c r="D15679">
        <v>3.99</v>
      </c>
      <c r="E15679" s="1">
        <v>38560.493055555555</v>
      </c>
    </row>
    <row r="15680" spans="1:5" x14ac:dyDescent="0.3">
      <c r="A15680">
        <v>15858</v>
      </c>
      <c r="B15680">
        <v>592</v>
      </c>
      <c r="C15680">
        <v>7364</v>
      </c>
      <c r="D15680">
        <v>4.99</v>
      </c>
      <c r="E15680" s="1">
        <v>38560.623611111114</v>
      </c>
    </row>
    <row r="15681" spans="1:5" x14ac:dyDescent="0.3">
      <c r="A15681">
        <v>15859</v>
      </c>
      <c r="B15681">
        <v>592</v>
      </c>
      <c r="C15681">
        <v>8730</v>
      </c>
      <c r="D15681">
        <v>2.99</v>
      </c>
      <c r="E15681" s="1">
        <v>38562.765972222223</v>
      </c>
    </row>
    <row r="15682" spans="1:5" x14ac:dyDescent="0.3">
      <c r="A15682">
        <v>15860</v>
      </c>
      <c r="B15682">
        <v>592</v>
      </c>
      <c r="C15682">
        <v>8773</v>
      </c>
      <c r="D15682">
        <v>0.98999999999999899</v>
      </c>
      <c r="E15682" s="1">
        <v>38562.829861111109</v>
      </c>
    </row>
    <row r="15683" spans="1:5" x14ac:dyDescent="0.3">
      <c r="A15683">
        <v>15861</v>
      </c>
      <c r="B15683">
        <v>592</v>
      </c>
      <c r="C15683">
        <v>9268</v>
      </c>
      <c r="D15683">
        <v>4.99</v>
      </c>
      <c r="E15683" s="1">
        <v>38563.626388888886</v>
      </c>
    </row>
    <row r="15684" spans="1:5" x14ac:dyDescent="0.3">
      <c r="A15684">
        <v>15862</v>
      </c>
      <c r="B15684">
        <v>592</v>
      </c>
      <c r="C15684">
        <v>9437</v>
      </c>
      <c r="D15684">
        <v>3.99</v>
      </c>
      <c r="E15684" s="1">
        <v>38563.9</v>
      </c>
    </row>
    <row r="15685" spans="1:5" x14ac:dyDescent="0.3">
      <c r="A15685">
        <v>15863</v>
      </c>
      <c r="B15685">
        <v>592</v>
      </c>
      <c r="C15685">
        <v>9666</v>
      </c>
      <c r="D15685">
        <v>6.99</v>
      </c>
      <c r="E15685" s="1">
        <v>38564.263888888891</v>
      </c>
    </row>
    <row r="15686" spans="1:5" x14ac:dyDescent="0.3">
      <c r="A15686">
        <v>15864</v>
      </c>
      <c r="B15686">
        <v>592</v>
      </c>
      <c r="C15686">
        <v>10383</v>
      </c>
      <c r="D15686">
        <v>0.98999999999999899</v>
      </c>
      <c r="E15686" s="1">
        <v>38565.275694444441</v>
      </c>
    </row>
    <row r="15687" spans="1:5" x14ac:dyDescent="0.3">
      <c r="A15687">
        <v>15865</v>
      </c>
      <c r="B15687">
        <v>592</v>
      </c>
      <c r="C15687">
        <v>10634</v>
      </c>
      <c r="D15687">
        <v>2.99</v>
      </c>
      <c r="E15687" s="1">
        <v>38565.650694444441</v>
      </c>
    </row>
    <row r="15688" spans="1:5" x14ac:dyDescent="0.3">
      <c r="A15688">
        <v>15866</v>
      </c>
      <c r="B15688">
        <v>592</v>
      </c>
      <c r="C15688">
        <v>11410</v>
      </c>
      <c r="D15688">
        <v>8.99</v>
      </c>
      <c r="E15688" s="1">
        <v>38566.811805555553</v>
      </c>
    </row>
    <row r="15689" spans="1:5" x14ac:dyDescent="0.3">
      <c r="A15689">
        <v>15867</v>
      </c>
      <c r="B15689">
        <v>592</v>
      </c>
      <c r="C15689">
        <v>12043</v>
      </c>
      <c r="D15689">
        <v>0.98999999999999899</v>
      </c>
      <c r="E15689" s="1">
        <v>38581.859722222223</v>
      </c>
    </row>
    <row r="15690" spans="1:5" x14ac:dyDescent="0.3">
      <c r="A15690">
        <v>15868</v>
      </c>
      <c r="B15690">
        <v>592</v>
      </c>
      <c r="C15690">
        <v>12619</v>
      </c>
      <c r="D15690">
        <v>0.98999999999999899</v>
      </c>
      <c r="E15690" s="1">
        <v>38582.724999999999</v>
      </c>
    </row>
    <row r="15691" spans="1:5" x14ac:dyDescent="0.3">
      <c r="A15691">
        <v>15869</v>
      </c>
      <c r="B15691">
        <v>592</v>
      </c>
      <c r="C15691">
        <v>12976</v>
      </c>
      <c r="D15691">
        <v>1.99</v>
      </c>
      <c r="E15691" s="1">
        <v>38583.286111111112</v>
      </c>
    </row>
    <row r="15692" spans="1:5" x14ac:dyDescent="0.3">
      <c r="A15692">
        <v>15870</v>
      </c>
      <c r="B15692">
        <v>592</v>
      </c>
      <c r="C15692">
        <v>13157</v>
      </c>
      <c r="D15692">
        <v>2.99</v>
      </c>
      <c r="E15692" s="1">
        <v>38583.550000000003</v>
      </c>
    </row>
    <row r="15693" spans="1:5" x14ac:dyDescent="0.3">
      <c r="A15693">
        <v>15871</v>
      </c>
      <c r="B15693">
        <v>592</v>
      </c>
      <c r="C15693">
        <v>13662</v>
      </c>
      <c r="D15693">
        <v>3.99</v>
      </c>
      <c r="E15693" s="1">
        <v>38584.34097222222</v>
      </c>
    </row>
    <row r="15694" spans="1:5" x14ac:dyDescent="0.3">
      <c r="A15694">
        <v>15873</v>
      </c>
      <c r="B15694">
        <v>593</v>
      </c>
      <c r="C15694">
        <v>790</v>
      </c>
      <c r="D15694">
        <v>2.99</v>
      </c>
      <c r="E15694" s="1">
        <v>38501.679861111108</v>
      </c>
    </row>
    <row r="15695" spans="1:5" x14ac:dyDescent="0.3">
      <c r="A15695">
        <v>15874</v>
      </c>
      <c r="B15695">
        <v>593</v>
      </c>
      <c r="C15695">
        <v>991</v>
      </c>
      <c r="D15695">
        <v>8.99</v>
      </c>
      <c r="E15695" s="1">
        <v>38502.978472222225</v>
      </c>
    </row>
    <row r="15696" spans="1:5" x14ac:dyDescent="0.3">
      <c r="A15696">
        <v>15875</v>
      </c>
      <c r="B15696">
        <v>593</v>
      </c>
      <c r="C15696">
        <v>2055</v>
      </c>
      <c r="D15696">
        <v>5.99</v>
      </c>
      <c r="E15696" s="1">
        <v>38520.643750000003</v>
      </c>
    </row>
    <row r="15697" spans="1:5" x14ac:dyDescent="0.3">
      <c r="A15697">
        <v>15876</v>
      </c>
      <c r="B15697">
        <v>593</v>
      </c>
      <c r="C15697">
        <v>2205</v>
      </c>
      <c r="D15697">
        <v>4.99</v>
      </c>
      <c r="E15697" s="1">
        <v>38521.093055555553</v>
      </c>
    </row>
    <row r="15698" spans="1:5" x14ac:dyDescent="0.3">
      <c r="A15698">
        <v>15877</v>
      </c>
      <c r="B15698">
        <v>593</v>
      </c>
      <c r="C15698">
        <v>2441</v>
      </c>
      <c r="D15698">
        <v>4.99</v>
      </c>
      <c r="E15698" s="1">
        <v>38521.78125</v>
      </c>
    </row>
    <row r="15699" spans="1:5" x14ac:dyDescent="0.3">
      <c r="A15699">
        <v>15878</v>
      </c>
      <c r="B15699">
        <v>593</v>
      </c>
      <c r="C15699">
        <v>2832</v>
      </c>
      <c r="D15699">
        <v>4.99</v>
      </c>
      <c r="E15699" s="1">
        <v>38522.88958333333</v>
      </c>
    </row>
    <row r="15700" spans="1:5" x14ac:dyDescent="0.3">
      <c r="A15700">
        <v>15879</v>
      </c>
      <c r="B15700">
        <v>593</v>
      </c>
      <c r="C15700">
        <v>3542</v>
      </c>
      <c r="D15700">
        <v>2.99</v>
      </c>
      <c r="E15700" s="1">
        <v>38539.07708333333</v>
      </c>
    </row>
    <row r="15701" spans="1:5" x14ac:dyDescent="0.3">
      <c r="A15701">
        <v>15880</v>
      </c>
      <c r="B15701">
        <v>593</v>
      </c>
      <c r="C15701">
        <v>4075</v>
      </c>
      <c r="D15701">
        <v>2.99</v>
      </c>
      <c r="E15701" s="1">
        <v>38540.20208333333</v>
      </c>
    </row>
    <row r="15702" spans="1:5" x14ac:dyDescent="0.3">
      <c r="A15702">
        <v>15881</v>
      </c>
      <c r="B15702">
        <v>593</v>
      </c>
      <c r="C15702">
        <v>4280</v>
      </c>
      <c r="D15702">
        <v>3.99</v>
      </c>
      <c r="E15702" s="1">
        <v>38540.631249999999</v>
      </c>
    </row>
    <row r="15703" spans="1:5" x14ac:dyDescent="0.3">
      <c r="A15703">
        <v>15882</v>
      </c>
      <c r="B15703">
        <v>593</v>
      </c>
      <c r="C15703">
        <v>4623</v>
      </c>
      <c r="D15703">
        <v>0.98999999999999899</v>
      </c>
      <c r="E15703" s="1">
        <v>38541.335416666669</v>
      </c>
    </row>
    <row r="15704" spans="1:5" x14ac:dyDescent="0.3">
      <c r="A15704">
        <v>15883</v>
      </c>
      <c r="B15704">
        <v>593</v>
      </c>
      <c r="C15704">
        <v>4781</v>
      </c>
      <c r="D15704">
        <v>4.99</v>
      </c>
      <c r="E15704" s="1">
        <v>38541.67083333333</v>
      </c>
    </row>
    <row r="15705" spans="1:5" x14ac:dyDescent="0.3">
      <c r="A15705">
        <v>15884</v>
      </c>
      <c r="B15705">
        <v>593</v>
      </c>
      <c r="C15705">
        <v>4867</v>
      </c>
      <c r="D15705">
        <v>0.98999999999999899</v>
      </c>
      <c r="E15705" s="1">
        <v>38541.798611111109</v>
      </c>
    </row>
    <row r="15706" spans="1:5" x14ac:dyDescent="0.3">
      <c r="A15706">
        <v>15885</v>
      </c>
      <c r="B15706">
        <v>593</v>
      </c>
      <c r="C15706">
        <v>6386</v>
      </c>
      <c r="D15706">
        <v>2.99</v>
      </c>
      <c r="E15706" s="1">
        <v>38544.926388888889</v>
      </c>
    </row>
    <row r="15707" spans="1:5" x14ac:dyDescent="0.3">
      <c r="A15707">
        <v>15886</v>
      </c>
      <c r="B15707">
        <v>593</v>
      </c>
      <c r="C15707">
        <v>6731</v>
      </c>
      <c r="D15707">
        <v>2.99</v>
      </c>
      <c r="E15707" s="1">
        <v>38545.581944444442</v>
      </c>
    </row>
    <row r="15708" spans="1:5" x14ac:dyDescent="0.3">
      <c r="A15708">
        <v>15887</v>
      </c>
      <c r="B15708">
        <v>593</v>
      </c>
      <c r="C15708">
        <v>7958</v>
      </c>
      <c r="D15708">
        <v>4.99</v>
      </c>
      <c r="E15708" s="1">
        <v>38561.56527777778</v>
      </c>
    </row>
    <row r="15709" spans="1:5" x14ac:dyDescent="0.3">
      <c r="A15709">
        <v>15888</v>
      </c>
      <c r="B15709">
        <v>593</v>
      </c>
      <c r="C15709">
        <v>8497</v>
      </c>
      <c r="D15709">
        <v>2.99</v>
      </c>
      <c r="E15709" s="1">
        <v>38562.379861111112</v>
      </c>
    </row>
    <row r="15710" spans="1:5" x14ac:dyDescent="0.3">
      <c r="A15710">
        <v>15889</v>
      </c>
      <c r="B15710">
        <v>593</v>
      </c>
      <c r="C15710">
        <v>9329</v>
      </c>
      <c r="D15710">
        <v>6.99</v>
      </c>
      <c r="E15710" s="1">
        <v>38563.737500000003</v>
      </c>
    </row>
    <row r="15711" spans="1:5" x14ac:dyDescent="0.3">
      <c r="A15711">
        <v>15890</v>
      </c>
      <c r="B15711">
        <v>593</v>
      </c>
      <c r="C15711">
        <v>9483</v>
      </c>
      <c r="D15711">
        <v>6.99</v>
      </c>
      <c r="E15711" s="1">
        <v>38563.979861111111</v>
      </c>
    </row>
    <row r="15712" spans="1:5" x14ac:dyDescent="0.3">
      <c r="A15712">
        <v>15891</v>
      </c>
      <c r="B15712">
        <v>593</v>
      </c>
      <c r="C15712">
        <v>10368</v>
      </c>
      <c r="D15712">
        <v>3.99</v>
      </c>
      <c r="E15712" s="1">
        <v>38565.259027777778</v>
      </c>
    </row>
    <row r="15713" spans="1:5" x14ac:dyDescent="0.3">
      <c r="A15713">
        <v>15892</v>
      </c>
      <c r="B15713">
        <v>593</v>
      </c>
      <c r="C15713">
        <v>10533</v>
      </c>
      <c r="D15713">
        <v>3.99</v>
      </c>
      <c r="E15713" s="1">
        <v>38565.509722222225</v>
      </c>
    </row>
    <row r="15714" spans="1:5" x14ac:dyDescent="0.3">
      <c r="A15714">
        <v>15893</v>
      </c>
      <c r="B15714">
        <v>593</v>
      </c>
      <c r="C15714">
        <v>10840</v>
      </c>
      <c r="D15714">
        <v>5.99</v>
      </c>
      <c r="E15714" s="1">
        <v>38565.984722222223</v>
      </c>
    </row>
    <row r="15715" spans="1:5" x14ac:dyDescent="0.3">
      <c r="A15715">
        <v>15894</v>
      </c>
      <c r="B15715">
        <v>593</v>
      </c>
      <c r="C15715">
        <v>10904</v>
      </c>
      <c r="D15715">
        <v>4.99</v>
      </c>
      <c r="E15715" s="1">
        <v>38566.071527777778</v>
      </c>
    </row>
    <row r="15716" spans="1:5" x14ac:dyDescent="0.3">
      <c r="A15716">
        <v>15895</v>
      </c>
      <c r="B15716">
        <v>593</v>
      </c>
      <c r="C15716">
        <v>12744</v>
      </c>
      <c r="D15716">
        <v>2.99</v>
      </c>
      <c r="E15716" s="1">
        <v>38582.931944444441</v>
      </c>
    </row>
    <row r="15717" spans="1:5" x14ac:dyDescent="0.3">
      <c r="A15717">
        <v>15896</v>
      </c>
      <c r="B15717">
        <v>593</v>
      </c>
      <c r="C15717">
        <v>13524</v>
      </c>
      <c r="D15717">
        <v>6.99</v>
      </c>
      <c r="E15717" s="1">
        <v>38584.116666666669</v>
      </c>
    </row>
    <row r="15718" spans="1:5" x14ac:dyDescent="0.3">
      <c r="A15718">
        <v>15897</v>
      </c>
      <c r="B15718">
        <v>593</v>
      </c>
      <c r="C15718">
        <v>14408</v>
      </c>
      <c r="D15718">
        <v>5.99</v>
      </c>
      <c r="E15718" s="1">
        <v>38585.449305555558</v>
      </c>
    </row>
    <row r="15719" spans="1:5" x14ac:dyDescent="0.3">
      <c r="A15719">
        <v>15898</v>
      </c>
      <c r="B15719">
        <v>593</v>
      </c>
      <c r="C15719">
        <v>14653</v>
      </c>
      <c r="D15719">
        <v>0.98999999999999899</v>
      </c>
      <c r="E15719" s="1">
        <v>38585.815972222219</v>
      </c>
    </row>
    <row r="15720" spans="1:5" x14ac:dyDescent="0.3">
      <c r="A15720">
        <v>15899</v>
      </c>
      <c r="B15720">
        <v>594</v>
      </c>
      <c r="C15720">
        <v>313</v>
      </c>
      <c r="D15720">
        <v>4.99</v>
      </c>
      <c r="E15720" s="1">
        <v>38498.955555555556</v>
      </c>
    </row>
    <row r="15721" spans="1:5" x14ac:dyDescent="0.3">
      <c r="A15721">
        <v>15900</v>
      </c>
      <c r="B15721">
        <v>594</v>
      </c>
      <c r="C15721">
        <v>360</v>
      </c>
      <c r="D15721">
        <v>8.99</v>
      </c>
      <c r="E15721" s="1">
        <v>38499.285416666666</v>
      </c>
    </row>
    <row r="15722" spans="1:5" x14ac:dyDescent="0.3">
      <c r="A15722">
        <v>15901</v>
      </c>
      <c r="B15722">
        <v>594</v>
      </c>
      <c r="C15722">
        <v>1018</v>
      </c>
      <c r="D15722">
        <v>0.98999999999999899</v>
      </c>
      <c r="E15722" s="1">
        <v>38503.120138888888</v>
      </c>
    </row>
    <row r="15723" spans="1:5" x14ac:dyDescent="0.3">
      <c r="A15723">
        <v>15902</v>
      </c>
      <c r="B15723">
        <v>594</v>
      </c>
      <c r="C15723">
        <v>1045</v>
      </c>
      <c r="D15723">
        <v>6.99</v>
      </c>
      <c r="E15723" s="1">
        <v>38503.270138888889</v>
      </c>
    </row>
    <row r="15724" spans="1:5" x14ac:dyDescent="0.3">
      <c r="A15724">
        <v>15903</v>
      </c>
      <c r="B15724">
        <v>594</v>
      </c>
      <c r="C15724">
        <v>1537</v>
      </c>
      <c r="D15724">
        <v>5.99</v>
      </c>
      <c r="E15724" s="1">
        <v>38519.036111111112</v>
      </c>
    </row>
    <row r="15725" spans="1:5" x14ac:dyDescent="0.3">
      <c r="A15725">
        <v>15904</v>
      </c>
      <c r="B15725">
        <v>594</v>
      </c>
      <c r="C15725">
        <v>1816</v>
      </c>
      <c r="D15725">
        <v>4.99</v>
      </c>
      <c r="E15725" s="1">
        <v>38519.888888888891</v>
      </c>
    </row>
    <row r="15726" spans="1:5" x14ac:dyDescent="0.3">
      <c r="A15726">
        <v>15905</v>
      </c>
      <c r="B15726">
        <v>594</v>
      </c>
      <c r="C15726">
        <v>1950</v>
      </c>
      <c r="D15726">
        <v>2.99</v>
      </c>
      <c r="E15726" s="1">
        <v>38520.351388888892</v>
      </c>
    </row>
    <row r="15727" spans="1:5" x14ac:dyDescent="0.3">
      <c r="A15727">
        <v>15906</v>
      </c>
      <c r="B15727">
        <v>594</v>
      </c>
      <c r="C15727">
        <v>2276</v>
      </c>
      <c r="D15727">
        <v>6.99</v>
      </c>
      <c r="E15727" s="1">
        <v>38521.272916666669</v>
      </c>
    </row>
    <row r="15728" spans="1:5" x14ac:dyDescent="0.3">
      <c r="A15728">
        <v>15907</v>
      </c>
      <c r="B15728">
        <v>594</v>
      </c>
      <c r="C15728">
        <v>2786</v>
      </c>
      <c r="D15728">
        <v>0.98999999999999899</v>
      </c>
      <c r="E15728" s="1">
        <v>38522.781944444447</v>
      </c>
    </row>
    <row r="15729" spans="1:5" x14ac:dyDescent="0.3">
      <c r="A15729">
        <v>15908</v>
      </c>
      <c r="B15729">
        <v>594</v>
      </c>
      <c r="C15729">
        <v>3302</v>
      </c>
      <c r="D15729">
        <v>1.99</v>
      </c>
      <c r="E15729" s="1">
        <v>38524.314583333333</v>
      </c>
    </row>
    <row r="15730" spans="1:5" x14ac:dyDescent="0.3">
      <c r="A15730">
        <v>15909</v>
      </c>
      <c r="B15730">
        <v>594</v>
      </c>
      <c r="C15730">
        <v>3474</v>
      </c>
      <c r="D15730">
        <v>0.98999999999999899</v>
      </c>
      <c r="E15730" s="1">
        <v>38538.957638888889</v>
      </c>
    </row>
    <row r="15731" spans="1:5" x14ac:dyDescent="0.3">
      <c r="A15731">
        <v>15910</v>
      </c>
      <c r="B15731">
        <v>594</v>
      </c>
      <c r="C15731">
        <v>3546</v>
      </c>
      <c r="D15731">
        <v>4.99</v>
      </c>
      <c r="E15731" s="1">
        <v>38539.095138888886</v>
      </c>
    </row>
    <row r="15732" spans="1:5" x14ac:dyDescent="0.3">
      <c r="A15732">
        <v>15911</v>
      </c>
      <c r="B15732">
        <v>594</v>
      </c>
      <c r="C15732">
        <v>3960</v>
      </c>
      <c r="D15732">
        <v>2.99</v>
      </c>
      <c r="E15732" s="1">
        <v>38539.922222222223</v>
      </c>
    </row>
    <row r="15733" spans="1:5" x14ac:dyDescent="0.3">
      <c r="A15733">
        <v>15912</v>
      </c>
      <c r="B15733">
        <v>594</v>
      </c>
      <c r="C15733">
        <v>4037</v>
      </c>
      <c r="D15733">
        <v>5.99</v>
      </c>
      <c r="E15733" s="1">
        <v>38540.119444444441</v>
      </c>
    </row>
    <row r="15734" spans="1:5" x14ac:dyDescent="0.3">
      <c r="A15734">
        <v>15913</v>
      </c>
      <c r="B15734">
        <v>594</v>
      </c>
      <c r="C15734">
        <v>4154</v>
      </c>
      <c r="D15734">
        <v>3.99</v>
      </c>
      <c r="E15734" s="1">
        <v>38540.373611111114</v>
      </c>
    </row>
    <row r="15735" spans="1:5" x14ac:dyDescent="0.3">
      <c r="A15735">
        <v>15914</v>
      </c>
      <c r="B15735">
        <v>594</v>
      </c>
      <c r="C15735">
        <v>5386</v>
      </c>
      <c r="D15735">
        <v>2.99</v>
      </c>
      <c r="E15735" s="1">
        <v>38542.804861111108</v>
      </c>
    </row>
    <row r="15736" spans="1:5" x14ac:dyDescent="0.3">
      <c r="A15736">
        <v>15915</v>
      </c>
      <c r="B15736">
        <v>594</v>
      </c>
      <c r="C15736">
        <v>6473</v>
      </c>
      <c r="D15736">
        <v>6.99</v>
      </c>
      <c r="E15736" s="1">
        <v>38545.065972222219</v>
      </c>
    </row>
    <row r="15737" spans="1:5" x14ac:dyDescent="0.3">
      <c r="A15737">
        <v>15916</v>
      </c>
      <c r="B15737">
        <v>594</v>
      </c>
      <c r="C15737">
        <v>7533</v>
      </c>
      <c r="D15737">
        <v>8.99</v>
      </c>
      <c r="E15737" s="1">
        <v>38560.89166666667</v>
      </c>
    </row>
    <row r="15738" spans="1:5" x14ac:dyDescent="0.3">
      <c r="A15738">
        <v>15917</v>
      </c>
      <c r="B15738">
        <v>594</v>
      </c>
      <c r="C15738">
        <v>8567</v>
      </c>
      <c r="D15738">
        <v>1.99</v>
      </c>
      <c r="E15738" s="1">
        <v>38562.484027777777</v>
      </c>
    </row>
    <row r="15739" spans="1:5" x14ac:dyDescent="0.3">
      <c r="A15739">
        <v>15918</v>
      </c>
      <c r="B15739">
        <v>594</v>
      </c>
      <c r="C15739">
        <v>8603</v>
      </c>
      <c r="D15739">
        <v>2.99</v>
      </c>
      <c r="E15739" s="1">
        <v>38562.546527777777</v>
      </c>
    </row>
    <row r="15740" spans="1:5" x14ac:dyDescent="0.3">
      <c r="A15740">
        <v>15919</v>
      </c>
      <c r="B15740">
        <v>594</v>
      </c>
      <c r="C15740">
        <v>8820</v>
      </c>
      <c r="D15740">
        <v>5.99</v>
      </c>
      <c r="E15740" s="1">
        <v>38562.926388888889</v>
      </c>
    </row>
    <row r="15741" spans="1:5" x14ac:dyDescent="0.3">
      <c r="A15741">
        <v>15920</v>
      </c>
      <c r="B15741">
        <v>594</v>
      </c>
      <c r="C15741">
        <v>9545</v>
      </c>
      <c r="D15741">
        <v>7.99</v>
      </c>
      <c r="E15741" s="1">
        <v>38564.073611111111</v>
      </c>
    </row>
    <row r="15742" spans="1:5" x14ac:dyDescent="0.3">
      <c r="A15742">
        <v>15921</v>
      </c>
      <c r="B15742">
        <v>594</v>
      </c>
      <c r="C15742">
        <v>9698</v>
      </c>
      <c r="D15742">
        <v>3.99</v>
      </c>
      <c r="E15742" s="1">
        <v>38564.308333333334</v>
      </c>
    </row>
    <row r="15743" spans="1:5" x14ac:dyDescent="0.3">
      <c r="A15743">
        <v>15922</v>
      </c>
      <c r="B15743">
        <v>594</v>
      </c>
      <c r="C15743">
        <v>9802</v>
      </c>
      <c r="D15743">
        <v>4.99</v>
      </c>
      <c r="E15743" s="1">
        <v>38564.461111111108</v>
      </c>
    </row>
    <row r="15744" spans="1:5" x14ac:dyDescent="0.3">
      <c r="A15744">
        <v>15923</v>
      </c>
      <c r="B15744">
        <v>594</v>
      </c>
      <c r="C15744">
        <v>10704</v>
      </c>
      <c r="D15744">
        <v>8.99</v>
      </c>
      <c r="E15744" s="1">
        <v>38565.776388888888</v>
      </c>
    </row>
    <row r="15745" spans="1:5" x14ac:dyDescent="0.3">
      <c r="A15745">
        <v>15924</v>
      </c>
      <c r="B15745">
        <v>594</v>
      </c>
      <c r="C15745">
        <v>14824</v>
      </c>
      <c r="D15745">
        <v>4.99</v>
      </c>
      <c r="E15745" s="1">
        <v>38586.060416666667</v>
      </c>
    </row>
    <row r="15746" spans="1:5" x14ac:dyDescent="0.3">
      <c r="A15746">
        <v>15925</v>
      </c>
      <c r="B15746">
        <v>594</v>
      </c>
      <c r="C15746">
        <v>14999</v>
      </c>
      <c r="D15746">
        <v>4.99</v>
      </c>
      <c r="E15746" s="1">
        <v>38586.32916666667</v>
      </c>
    </row>
    <row r="15747" spans="1:5" x14ac:dyDescent="0.3">
      <c r="A15747">
        <v>15926</v>
      </c>
      <c r="B15747">
        <v>595</v>
      </c>
      <c r="C15747">
        <v>613</v>
      </c>
      <c r="D15747">
        <v>6.99</v>
      </c>
      <c r="E15747" s="1">
        <v>38500.643750000003</v>
      </c>
    </row>
    <row r="15748" spans="1:5" x14ac:dyDescent="0.3">
      <c r="A15748">
        <v>15927</v>
      </c>
      <c r="B15748">
        <v>595</v>
      </c>
      <c r="C15748">
        <v>1170</v>
      </c>
      <c r="D15748">
        <v>2.99</v>
      </c>
      <c r="E15748" s="1">
        <v>38517.990972222222</v>
      </c>
    </row>
    <row r="15749" spans="1:5" x14ac:dyDescent="0.3">
      <c r="A15749">
        <v>15928</v>
      </c>
      <c r="B15749">
        <v>595</v>
      </c>
      <c r="C15749">
        <v>3371</v>
      </c>
      <c r="D15749">
        <v>4.99</v>
      </c>
      <c r="E15749" s="1">
        <v>38524.560416666667</v>
      </c>
    </row>
    <row r="15750" spans="1:5" x14ac:dyDescent="0.3">
      <c r="A15750">
        <v>15929</v>
      </c>
      <c r="B15750">
        <v>595</v>
      </c>
      <c r="C15750">
        <v>3789</v>
      </c>
      <c r="D15750">
        <v>9.99</v>
      </c>
      <c r="E15750" s="1">
        <v>38539.584722222222</v>
      </c>
    </row>
    <row r="15751" spans="1:5" x14ac:dyDescent="0.3">
      <c r="A15751">
        <v>15930</v>
      </c>
      <c r="B15751">
        <v>595</v>
      </c>
      <c r="C15751">
        <v>4017</v>
      </c>
      <c r="D15751">
        <v>4.99</v>
      </c>
      <c r="E15751" s="1">
        <v>38540.047222222223</v>
      </c>
    </row>
    <row r="15752" spans="1:5" x14ac:dyDescent="0.3">
      <c r="A15752">
        <v>15931</v>
      </c>
      <c r="B15752">
        <v>595</v>
      </c>
      <c r="C15752">
        <v>4241</v>
      </c>
      <c r="D15752">
        <v>4.99</v>
      </c>
      <c r="E15752" s="1">
        <v>38540.568749999999</v>
      </c>
    </row>
    <row r="15753" spans="1:5" x14ac:dyDescent="0.3">
      <c r="A15753">
        <v>15932</v>
      </c>
      <c r="B15753">
        <v>595</v>
      </c>
      <c r="C15753">
        <v>4775</v>
      </c>
      <c r="D15753">
        <v>2.99</v>
      </c>
      <c r="E15753" s="1">
        <v>38541.655555555553</v>
      </c>
    </row>
    <row r="15754" spans="1:5" x14ac:dyDescent="0.3">
      <c r="A15754">
        <v>15933</v>
      </c>
      <c r="B15754">
        <v>595</v>
      </c>
      <c r="C15754">
        <v>5631</v>
      </c>
      <c r="D15754">
        <v>1.99</v>
      </c>
      <c r="E15754" s="1">
        <v>38543.260416666664</v>
      </c>
    </row>
    <row r="15755" spans="1:5" x14ac:dyDescent="0.3">
      <c r="A15755">
        <v>15934</v>
      </c>
      <c r="B15755">
        <v>595</v>
      </c>
      <c r="C15755">
        <v>5952</v>
      </c>
      <c r="D15755">
        <v>1.99</v>
      </c>
      <c r="E15755" s="1">
        <v>38543.970833333333</v>
      </c>
    </row>
    <row r="15756" spans="1:5" x14ac:dyDescent="0.3">
      <c r="A15756">
        <v>15935</v>
      </c>
      <c r="B15756">
        <v>595</v>
      </c>
      <c r="C15756">
        <v>6105</v>
      </c>
      <c r="D15756">
        <v>6.99</v>
      </c>
      <c r="E15756" s="1">
        <v>38544.293749999997</v>
      </c>
    </row>
    <row r="15757" spans="1:5" x14ac:dyDescent="0.3">
      <c r="A15757">
        <v>15936</v>
      </c>
      <c r="B15757">
        <v>595</v>
      </c>
      <c r="C15757">
        <v>6704</v>
      </c>
      <c r="D15757">
        <v>6.99</v>
      </c>
      <c r="E15757" s="1">
        <v>38545.534722222219</v>
      </c>
    </row>
    <row r="15758" spans="1:5" x14ac:dyDescent="0.3">
      <c r="A15758">
        <v>15937</v>
      </c>
      <c r="B15758">
        <v>595</v>
      </c>
      <c r="C15758">
        <v>7086</v>
      </c>
      <c r="D15758">
        <v>4.99</v>
      </c>
      <c r="E15758" s="1">
        <v>38560.193749999999</v>
      </c>
    </row>
    <row r="15759" spans="1:5" x14ac:dyDescent="0.3">
      <c r="A15759">
        <v>15938</v>
      </c>
      <c r="B15759">
        <v>595</v>
      </c>
      <c r="C15759">
        <v>7307</v>
      </c>
      <c r="D15759">
        <v>0.98999999999999899</v>
      </c>
      <c r="E15759" s="1">
        <v>38560.540972222225</v>
      </c>
    </row>
    <row r="15760" spans="1:5" x14ac:dyDescent="0.3">
      <c r="A15760">
        <v>15939</v>
      </c>
      <c r="B15760">
        <v>595</v>
      </c>
      <c r="C15760">
        <v>7396</v>
      </c>
      <c r="D15760">
        <v>4.99</v>
      </c>
      <c r="E15760" s="1">
        <v>38560.668749999997</v>
      </c>
    </row>
    <row r="15761" spans="1:5" x14ac:dyDescent="0.3">
      <c r="A15761">
        <v>15940</v>
      </c>
      <c r="B15761">
        <v>595</v>
      </c>
      <c r="C15761">
        <v>7490</v>
      </c>
      <c r="D15761">
        <v>3.99</v>
      </c>
      <c r="E15761" s="1">
        <v>38560.824999999997</v>
      </c>
    </row>
    <row r="15762" spans="1:5" x14ac:dyDescent="0.3">
      <c r="A15762">
        <v>15941</v>
      </c>
      <c r="B15762">
        <v>595</v>
      </c>
      <c r="C15762">
        <v>9152</v>
      </c>
      <c r="D15762">
        <v>2.99</v>
      </c>
      <c r="E15762" s="1">
        <v>38563.45208333333</v>
      </c>
    </row>
    <row r="15763" spans="1:5" x14ac:dyDescent="0.3">
      <c r="A15763">
        <v>15942</v>
      </c>
      <c r="B15763">
        <v>595</v>
      </c>
      <c r="C15763">
        <v>9223</v>
      </c>
      <c r="D15763">
        <v>2.99</v>
      </c>
      <c r="E15763" s="1">
        <v>38563.557638888888</v>
      </c>
    </row>
    <row r="15764" spans="1:5" x14ac:dyDescent="0.3">
      <c r="A15764">
        <v>15943</v>
      </c>
      <c r="B15764">
        <v>595</v>
      </c>
      <c r="C15764">
        <v>9354</v>
      </c>
      <c r="D15764">
        <v>4.99</v>
      </c>
      <c r="E15764" s="1">
        <v>38563.772222222222</v>
      </c>
    </row>
    <row r="15765" spans="1:5" x14ac:dyDescent="0.3">
      <c r="A15765">
        <v>15944</v>
      </c>
      <c r="B15765">
        <v>595</v>
      </c>
      <c r="C15765">
        <v>9497</v>
      </c>
      <c r="D15765">
        <v>0.98999999999999899</v>
      </c>
      <c r="E15765" s="1">
        <v>38563.99722222222</v>
      </c>
    </row>
    <row r="15766" spans="1:5" x14ac:dyDescent="0.3">
      <c r="A15766">
        <v>15945</v>
      </c>
      <c r="B15766">
        <v>595</v>
      </c>
      <c r="C15766">
        <v>9542</v>
      </c>
      <c r="D15766">
        <v>4.99</v>
      </c>
      <c r="E15766" s="1">
        <v>38564.070138888892</v>
      </c>
    </row>
    <row r="15767" spans="1:5" x14ac:dyDescent="0.3">
      <c r="A15767">
        <v>15946</v>
      </c>
      <c r="B15767">
        <v>595</v>
      </c>
      <c r="C15767">
        <v>9631</v>
      </c>
      <c r="D15767">
        <v>2.99</v>
      </c>
      <c r="E15767" s="1">
        <v>38564.209722222222</v>
      </c>
    </row>
    <row r="15768" spans="1:5" x14ac:dyDescent="0.3">
      <c r="A15768">
        <v>15947</v>
      </c>
      <c r="B15768">
        <v>595</v>
      </c>
      <c r="C15768">
        <v>9826</v>
      </c>
      <c r="D15768">
        <v>10.99</v>
      </c>
      <c r="E15768" s="1">
        <v>38564.493750000001</v>
      </c>
    </row>
    <row r="15769" spans="1:5" x14ac:dyDescent="0.3">
      <c r="A15769">
        <v>15948</v>
      </c>
      <c r="B15769">
        <v>595</v>
      </c>
      <c r="C15769">
        <v>10729</v>
      </c>
      <c r="D15769">
        <v>2.99</v>
      </c>
      <c r="E15769" s="1">
        <v>38565.806250000001</v>
      </c>
    </row>
    <row r="15770" spans="1:5" x14ac:dyDescent="0.3">
      <c r="A15770">
        <v>15949</v>
      </c>
      <c r="B15770">
        <v>595</v>
      </c>
      <c r="C15770">
        <v>10932</v>
      </c>
      <c r="D15770">
        <v>2.99</v>
      </c>
      <c r="E15770" s="1">
        <v>38566.115277777775</v>
      </c>
    </row>
    <row r="15771" spans="1:5" x14ac:dyDescent="0.3">
      <c r="A15771">
        <v>15950</v>
      </c>
      <c r="B15771">
        <v>595</v>
      </c>
      <c r="C15771">
        <v>11748</v>
      </c>
      <c r="D15771">
        <v>0.98999999999999899</v>
      </c>
      <c r="E15771" s="1">
        <v>38581.37777777778</v>
      </c>
    </row>
    <row r="15772" spans="1:5" x14ac:dyDescent="0.3">
      <c r="A15772">
        <v>15951</v>
      </c>
      <c r="B15772">
        <v>595</v>
      </c>
      <c r="C15772">
        <v>12235</v>
      </c>
      <c r="D15772">
        <v>0.98999999999999899</v>
      </c>
      <c r="E15772" s="1">
        <v>38582.136805555558</v>
      </c>
    </row>
    <row r="15773" spans="1:5" x14ac:dyDescent="0.3">
      <c r="A15773">
        <v>15952</v>
      </c>
      <c r="B15773">
        <v>595</v>
      </c>
      <c r="C15773">
        <v>14334</v>
      </c>
      <c r="D15773">
        <v>0.98999999999999899</v>
      </c>
      <c r="E15773" s="1">
        <v>38585.355555555558</v>
      </c>
    </row>
    <row r="15774" spans="1:5" x14ac:dyDescent="0.3">
      <c r="A15774">
        <v>15953</v>
      </c>
      <c r="B15774">
        <v>595</v>
      </c>
      <c r="C15774">
        <v>15576</v>
      </c>
      <c r="D15774">
        <v>2.99</v>
      </c>
      <c r="E15774" s="1">
        <v>38587.230555555558</v>
      </c>
    </row>
    <row r="15775" spans="1:5" x14ac:dyDescent="0.3">
      <c r="A15775">
        <v>15954</v>
      </c>
      <c r="B15775">
        <v>595</v>
      </c>
      <c r="C15775">
        <v>15994</v>
      </c>
      <c r="D15775">
        <v>0.98999999999999899</v>
      </c>
      <c r="E15775" s="1">
        <v>38587.853472222225</v>
      </c>
    </row>
    <row r="15776" spans="1:5" x14ac:dyDescent="0.3">
      <c r="A15776">
        <v>15955</v>
      </c>
      <c r="B15776">
        <v>595</v>
      </c>
      <c r="C15776">
        <v>16016</v>
      </c>
      <c r="D15776">
        <v>2.99</v>
      </c>
      <c r="E15776" s="1">
        <v>38587.893055555556</v>
      </c>
    </row>
    <row r="15777" spans="1:5" x14ac:dyDescent="0.3">
      <c r="A15777">
        <v>15956</v>
      </c>
      <c r="B15777">
        <v>596</v>
      </c>
      <c r="C15777">
        <v>303</v>
      </c>
      <c r="D15777">
        <v>4.99</v>
      </c>
      <c r="E15777" s="1">
        <v>38498.886111111111</v>
      </c>
    </row>
    <row r="15778" spans="1:5" x14ac:dyDescent="0.3">
      <c r="A15778">
        <v>15957</v>
      </c>
      <c r="B15778">
        <v>596</v>
      </c>
      <c r="C15778">
        <v>625</v>
      </c>
      <c r="D15778">
        <v>0.98999999999999899</v>
      </c>
      <c r="E15778" s="1">
        <v>38500.690972222219</v>
      </c>
    </row>
    <row r="15779" spans="1:5" x14ac:dyDescent="0.3">
      <c r="A15779">
        <v>15958</v>
      </c>
      <c r="B15779">
        <v>596</v>
      </c>
      <c r="C15779">
        <v>667</v>
      </c>
      <c r="D15779">
        <v>4.99</v>
      </c>
      <c r="E15779" s="1">
        <v>38500.90902777778</v>
      </c>
    </row>
    <row r="15780" spans="1:5" x14ac:dyDescent="0.3">
      <c r="A15780">
        <v>15959</v>
      </c>
      <c r="B15780">
        <v>596</v>
      </c>
      <c r="C15780">
        <v>782</v>
      </c>
      <c r="D15780">
        <v>1.99</v>
      </c>
      <c r="E15780" s="1">
        <v>38501.609722222223</v>
      </c>
    </row>
    <row r="15781" spans="1:5" x14ac:dyDescent="0.3">
      <c r="A15781">
        <v>15960</v>
      </c>
      <c r="B15781">
        <v>596</v>
      </c>
      <c r="C15781">
        <v>914</v>
      </c>
      <c r="D15781">
        <v>2.99</v>
      </c>
      <c r="E15781" s="1">
        <v>38502.462500000001</v>
      </c>
    </row>
    <row r="15782" spans="1:5" x14ac:dyDescent="0.3">
      <c r="A15782">
        <v>15961</v>
      </c>
      <c r="B15782">
        <v>596</v>
      </c>
      <c r="C15782">
        <v>974</v>
      </c>
      <c r="D15782">
        <v>6.99</v>
      </c>
      <c r="E15782" s="1">
        <v>38502.852777777778</v>
      </c>
    </row>
    <row r="15783" spans="1:5" x14ac:dyDescent="0.3">
      <c r="A15783">
        <v>15962</v>
      </c>
      <c r="B15783">
        <v>596</v>
      </c>
      <c r="C15783">
        <v>1644</v>
      </c>
      <c r="D15783">
        <v>1.99</v>
      </c>
      <c r="E15783" s="1">
        <v>38519.373611111114</v>
      </c>
    </row>
    <row r="15784" spans="1:5" x14ac:dyDescent="0.3">
      <c r="A15784">
        <v>15963</v>
      </c>
      <c r="B15784">
        <v>596</v>
      </c>
      <c r="C15784">
        <v>2767</v>
      </c>
      <c r="D15784">
        <v>1.99</v>
      </c>
      <c r="E15784" s="1">
        <v>38522.740277777775</v>
      </c>
    </row>
    <row r="15785" spans="1:5" x14ac:dyDescent="0.3">
      <c r="A15785">
        <v>15964</v>
      </c>
      <c r="B15785">
        <v>596</v>
      </c>
      <c r="C15785">
        <v>5742</v>
      </c>
      <c r="D15785">
        <v>3.99</v>
      </c>
      <c r="E15785" s="1">
        <v>38543.49722222222</v>
      </c>
    </row>
    <row r="15786" spans="1:5" x14ac:dyDescent="0.3">
      <c r="A15786">
        <v>15965</v>
      </c>
      <c r="B15786">
        <v>596</v>
      </c>
      <c r="C15786">
        <v>6015</v>
      </c>
      <c r="D15786">
        <v>2.99</v>
      </c>
      <c r="E15786" s="1">
        <v>38544.086111111108</v>
      </c>
    </row>
    <row r="15787" spans="1:5" x14ac:dyDescent="0.3">
      <c r="A15787">
        <v>15966</v>
      </c>
      <c r="B15787">
        <v>596</v>
      </c>
      <c r="C15787">
        <v>6017</v>
      </c>
      <c r="D15787">
        <v>0.98999999999999899</v>
      </c>
      <c r="E15787" s="1">
        <v>38544.086805555555</v>
      </c>
    </row>
    <row r="15788" spans="1:5" x14ac:dyDescent="0.3">
      <c r="A15788">
        <v>15967</v>
      </c>
      <c r="B15788">
        <v>596</v>
      </c>
      <c r="C15788">
        <v>6197</v>
      </c>
      <c r="D15788">
        <v>4.99</v>
      </c>
      <c r="E15788" s="1">
        <v>38544.506249999999</v>
      </c>
    </row>
    <row r="15789" spans="1:5" x14ac:dyDescent="0.3">
      <c r="A15789">
        <v>15968</v>
      </c>
      <c r="B15789">
        <v>596</v>
      </c>
      <c r="C15789">
        <v>6883</v>
      </c>
      <c r="D15789">
        <v>4.99</v>
      </c>
      <c r="E15789" s="1">
        <v>38545.868055555555</v>
      </c>
    </row>
    <row r="15790" spans="1:5" x14ac:dyDescent="0.3">
      <c r="A15790">
        <v>15969</v>
      </c>
      <c r="B15790">
        <v>596</v>
      </c>
      <c r="C15790">
        <v>10094</v>
      </c>
      <c r="D15790">
        <v>3.99</v>
      </c>
      <c r="E15790" s="1">
        <v>38564.854861111111</v>
      </c>
    </row>
    <row r="15791" spans="1:5" x14ac:dyDescent="0.3">
      <c r="A15791">
        <v>15970</v>
      </c>
      <c r="B15791">
        <v>596</v>
      </c>
      <c r="C15791">
        <v>10692</v>
      </c>
      <c r="D15791">
        <v>4.99</v>
      </c>
      <c r="E15791" s="1">
        <v>38565.758333333331</v>
      </c>
    </row>
    <row r="15792" spans="1:5" x14ac:dyDescent="0.3">
      <c r="A15792">
        <v>15971</v>
      </c>
      <c r="B15792">
        <v>596</v>
      </c>
      <c r="C15792">
        <v>10756</v>
      </c>
      <c r="D15792">
        <v>2.99</v>
      </c>
      <c r="E15792" s="1">
        <v>38565.845138888886</v>
      </c>
    </row>
    <row r="15793" spans="1:5" x14ac:dyDescent="0.3">
      <c r="A15793">
        <v>15972</v>
      </c>
      <c r="B15793">
        <v>596</v>
      </c>
      <c r="C15793">
        <v>10804</v>
      </c>
      <c r="D15793">
        <v>0.98999999999999899</v>
      </c>
      <c r="E15793" s="1">
        <v>38565.931944444441</v>
      </c>
    </row>
    <row r="15794" spans="1:5" x14ac:dyDescent="0.3">
      <c r="A15794">
        <v>15973</v>
      </c>
      <c r="B15794">
        <v>596</v>
      </c>
      <c r="C15794">
        <v>11009</v>
      </c>
      <c r="D15794">
        <v>4.99</v>
      </c>
      <c r="E15794" s="1">
        <v>38566.212500000001</v>
      </c>
    </row>
    <row r="15795" spans="1:5" x14ac:dyDescent="0.3">
      <c r="A15795">
        <v>15974</v>
      </c>
      <c r="B15795">
        <v>596</v>
      </c>
      <c r="C15795">
        <v>11852</v>
      </c>
      <c r="D15795">
        <v>3.99</v>
      </c>
      <c r="E15795" s="1">
        <v>38581.568055555559</v>
      </c>
    </row>
    <row r="15796" spans="1:5" x14ac:dyDescent="0.3">
      <c r="A15796">
        <v>15975</v>
      </c>
      <c r="B15796">
        <v>596</v>
      </c>
      <c r="C15796">
        <v>11934</v>
      </c>
      <c r="D15796">
        <v>0.98999999999999899</v>
      </c>
      <c r="E15796" s="1">
        <v>38581.694444444445</v>
      </c>
    </row>
    <row r="15797" spans="1:5" x14ac:dyDescent="0.3">
      <c r="A15797">
        <v>15976</v>
      </c>
      <c r="B15797">
        <v>596</v>
      </c>
      <c r="C15797">
        <v>12560</v>
      </c>
      <c r="D15797">
        <v>4.99</v>
      </c>
      <c r="E15797" s="1">
        <v>38582.620833333334</v>
      </c>
    </row>
    <row r="15798" spans="1:5" x14ac:dyDescent="0.3">
      <c r="A15798">
        <v>15977</v>
      </c>
      <c r="B15798">
        <v>596</v>
      </c>
      <c r="C15798">
        <v>12878</v>
      </c>
      <c r="D15798">
        <v>4.99</v>
      </c>
      <c r="E15798" s="1">
        <v>38583.136805555558</v>
      </c>
    </row>
    <row r="15799" spans="1:5" x14ac:dyDescent="0.3">
      <c r="A15799">
        <v>15978</v>
      </c>
      <c r="B15799">
        <v>596</v>
      </c>
      <c r="C15799">
        <v>13648</v>
      </c>
      <c r="D15799">
        <v>4.99</v>
      </c>
      <c r="E15799" s="1">
        <v>38584.324999999997</v>
      </c>
    </row>
    <row r="15800" spans="1:5" x14ac:dyDescent="0.3">
      <c r="A15800">
        <v>15979</v>
      </c>
      <c r="B15800">
        <v>596</v>
      </c>
      <c r="C15800">
        <v>14050</v>
      </c>
      <c r="D15800">
        <v>3.99</v>
      </c>
      <c r="E15800" s="1">
        <v>38584.92291666667</v>
      </c>
    </row>
    <row r="15801" spans="1:5" x14ac:dyDescent="0.3">
      <c r="A15801">
        <v>15980</v>
      </c>
      <c r="B15801">
        <v>596</v>
      </c>
      <c r="C15801">
        <v>14417</v>
      </c>
      <c r="D15801">
        <v>0.98999999999999899</v>
      </c>
      <c r="E15801" s="1">
        <v>38585.467361111114</v>
      </c>
    </row>
    <row r="15802" spans="1:5" x14ac:dyDescent="0.3">
      <c r="A15802">
        <v>15981</v>
      </c>
      <c r="B15802">
        <v>596</v>
      </c>
      <c r="C15802">
        <v>15405</v>
      </c>
      <c r="D15802">
        <v>0.98999999999999899</v>
      </c>
      <c r="E15802" s="1">
        <v>38586.972222222219</v>
      </c>
    </row>
    <row r="15803" spans="1:5" x14ac:dyDescent="0.3">
      <c r="A15803">
        <v>15982</v>
      </c>
      <c r="B15803">
        <v>596</v>
      </c>
      <c r="C15803">
        <v>15899</v>
      </c>
      <c r="D15803">
        <v>6.99</v>
      </c>
      <c r="E15803" s="1">
        <v>38587.719444444447</v>
      </c>
    </row>
    <row r="15804" spans="1:5" x14ac:dyDescent="0.3">
      <c r="A15804">
        <v>15984</v>
      </c>
      <c r="B15804">
        <v>597</v>
      </c>
      <c r="C15804">
        <v>34</v>
      </c>
      <c r="D15804">
        <v>2.99</v>
      </c>
      <c r="E15804" s="1">
        <v>38497.179861111108</v>
      </c>
    </row>
    <row r="15805" spans="1:5" x14ac:dyDescent="0.3">
      <c r="A15805">
        <v>15985</v>
      </c>
      <c r="B15805">
        <v>597</v>
      </c>
      <c r="C15805">
        <v>514</v>
      </c>
      <c r="D15805">
        <v>8.99</v>
      </c>
      <c r="E15805" s="1">
        <v>38500.131249999999</v>
      </c>
    </row>
    <row r="15806" spans="1:5" x14ac:dyDescent="0.3">
      <c r="A15806">
        <v>15986</v>
      </c>
      <c r="B15806">
        <v>597</v>
      </c>
      <c r="C15806">
        <v>2379</v>
      </c>
      <c r="D15806">
        <v>0.98999999999999899</v>
      </c>
      <c r="E15806" s="1">
        <v>38521.624305555553</v>
      </c>
    </row>
    <row r="15807" spans="1:5" x14ac:dyDescent="0.3">
      <c r="A15807">
        <v>15987</v>
      </c>
      <c r="B15807">
        <v>597</v>
      </c>
      <c r="C15807">
        <v>2696</v>
      </c>
      <c r="D15807">
        <v>4.99</v>
      </c>
      <c r="E15807" s="1">
        <v>38522.561111111114</v>
      </c>
    </row>
    <row r="15808" spans="1:5" x14ac:dyDescent="0.3">
      <c r="A15808">
        <v>15988</v>
      </c>
      <c r="B15808">
        <v>597</v>
      </c>
      <c r="C15808">
        <v>3201</v>
      </c>
      <c r="D15808">
        <v>1.99</v>
      </c>
      <c r="E15808" s="1">
        <v>38524.020833333336</v>
      </c>
    </row>
    <row r="15809" spans="1:5" x14ac:dyDescent="0.3">
      <c r="A15809">
        <v>15989</v>
      </c>
      <c r="B15809">
        <v>597</v>
      </c>
      <c r="C15809">
        <v>5093</v>
      </c>
      <c r="D15809">
        <v>0.98999999999999899</v>
      </c>
      <c r="E15809" s="1">
        <v>38542.249305555553</v>
      </c>
    </row>
    <row r="15810" spans="1:5" x14ac:dyDescent="0.3">
      <c r="A15810">
        <v>15990</v>
      </c>
      <c r="B15810">
        <v>597</v>
      </c>
      <c r="C15810">
        <v>5348</v>
      </c>
      <c r="D15810">
        <v>4.99</v>
      </c>
      <c r="E15810" s="1">
        <v>38542.731944444444</v>
      </c>
    </row>
    <row r="15811" spans="1:5" x14ac:dyDescent="0.3">
      <c r="A15811">
        <v>15991</v>
      </c>
      <c r="B15811">
        <v>597</v>
      </c>
      <c r="C15811">
        <v>5732</v>
      </c>
      <c r="D15811">
        <v>2.99</v>
      </c>
      <c r="E15811" s="1">
        <v>38543.48333333333</v>
      </c>
    </row>
    <row r="15812" spans="1:5" x14ac:dyDescent="0.3">
      <c r="A15812">
        <v>15992</v>
      </c>
      <c r="B15812">
        <v>597</v>
      </c>
      <c r="C15812">
        <v>6508</v>
      </c>
      <c r="D15812">
        <v>2.99</v>
      </c>
      <c r="E15812" s="1">
        <v>38545.148611111108</v>
      </c>
    </row>
    <row r="15813" spans="1:5" x14ac:dyDescent="0.3">
      <c r="A15813">
        <v>15993</v>
      </c>
      <c r="B15813">
        <v>597</v>
      </c>
      <c r="C15813">
        <v>7968</v>
      </c>
      <c r="D15813">
        <v>4.99</v>
      </c>
      <c r="E15813" s="1">
        <v>38561.581250000003</v>
      </c>
    </row>
    <row r="15814" spans="1:5" x14ac:dyDescent="0.3">
      <c r="A15814">
        <v>15994</v>
      </c>
      <c r="B15814">
        <v>597</v>
      </c>
      <c r="C15814">
        <v>8948</v>
      </c>
      <c r="D15814">
        <v>4.99</v>
      </c>
      <c r="E15814" s="1">
        <v>38563.136111111111</v>
      </c>
    </row>
    <row r="15815" spans="1:5" x14ac:dyDescent="0.3">
      <c r="A15815">
        <v>15995</v>
      </c>
      <c r="B15815">
        <v>597</v>
      </c>
      <c r="C15815">
        <v>10021</v>
      </c>
      <c r="D15815">
        <v>4.99</v>
      </c>
      <c r="E15815" s="1">
        <v>38564.76666666667</v>
      </c>
    </row>
    <row r="15816" spans="1:5" x14ac:dyDescent="0.3">
      <c r="A15816">
        <v>15996</v>
      </c>
      <c r="B15816">
        <v>597</v>
      </c>
      <c r="C15816">
        <v>10214</v>
      </c>
      <c r="D15816">
        <v>0.98999999999999899</v>
      </c>
      <c r="E15816" s="1">
        <v>38565.044444444444</v>
      </c>
    </row>
    <row r="15817" spans="1:5" x14ac:dyDescent="0.3">
      <c r="A15817">
        <v>15997</v>
      </c>
      <c r="B15817">
        <v>597</v>
      </c>
      <c r="C15817">
        <v>10986</v>
      </c>
      <c r="D15817">
        <v>5.99</v>
      </c>
      <c r="E15817" s="1">
        <v>38566.190972222219</v>
      </c>
    </row>
    <row r="15818" spans="1:5" x14ac:dyDescent="0.3">
      <c r="A15818">
        <v>15998</v>
      </c>
      <c r="B15818">
        <v>597</v>
      </c>
      <c r="C15818">
        <v>11147</v>
      </c>
      <c r="D15818">
        <v>4.99</v>
      </c>
      <c r="E15818" s="1">
        <v>38566.40625</v>
      </c>
    </row>
    <row r="15819" spans="1:5" x14ac:dyDescent="0.3">
      <c r="A15819">
        <v>15999</v>
      </c>
      <c r="B15819">
        <v>597</v>
      </c>
      <c r="C15819">
        <v>11223</v>
      </c>
      <c r="D15819">
        <v>2.99</v>
      </c>
      <c r="E15819" s="1">
        <v>38566.523611111108</v>
      </c>
    </row>
    <row r="15820" spans="1:5" x14ac:dyDescent="0.3">
      <c r="A15820">
        <v>16000</v>
      </c>
      <c r="B15820">
        <v>597</v>
      </c>
      <c r="C15820">
        <v>11240</v>
      </c>
      <c r="D15820">
        <v>2.99</v>
      </c>
      <c r="E15820" s="1">
        <v>38566.561111111114</v>
      </c>
    </row>
    <row r="15821" spans="1:5" x14ac:dyDescent="0.3">
      <c r="A15821">
        <v>16001</v>
      </c>
      <c r="B15821">
        <v>597</v>
      </c>
      <c r="C15821">
        <v>11880</v>
      </c>
      <c r="D15821">
        <v>5.99</v>
      </c>
      <c r="E15821" s="1">
        <v>38581.602777777778</v>
      </c>
    </row>
    <row r="15822" spans="1:5" x14ac:dyDescent="0.3">
      <c r="A15822">
        <v>16002</v>
      </c>
      <c r="B15822">
        <v>597</v>
      </c>
      <c r="C15822">
        <v>12081</v>
      </c>
      <c r="D15822">
        <v>4.99</v>
      </c>
      <c r="E15822" s="1">
        <v>38581.923611111109</v>
      </c>
    </row>
    <row r="15823" spans="1:5" x14ac:dyDescent="0.3">
      <c r="A15823">
        <v>16003</v>
      </c>
      <c r="B15823">
        <v>597</v>
      </c>
      <c r="C15823">
        <v>12992</v>
      </c>
      <c r="D15823">
        <v>0.98999999999999899</v>
      </c>
      <c r="E15823" s="1">
        <v>38583.307638888888</v>
      </c>
    </row>
    <row r="15824" spans="1:5" x14ac:dyDescent="0.3">
      <c r="A15824">
        <v>16004</v>
      </c>
      <c r="B15824">
        <v>597</v>
      </c>
      <c r="C15824">
        <v>13019</v>
      </c>
      <c r="D15824">
        <v>2.99</v>
      </c>
      <c r="E15824" s="1">
        <v>38583.338194444441</v>
      </c>
    </row>
    <row r="15825" spans="1:5" x14ac:dyDescent="0.3">
      <c r="A15825">
        <v>16005</v>
      </c>
      <c r="B15825">
        <v>597</v>
      </c>
      <c r="C15825">
        <v>13152</v>
      </c>
      <c r="D15825">
        <v>6.99</v>
      </c>
      <c r="E15825" s="1">
        <v>38583.54791666667</v>
      </c>
    </row>
    <row r="15826" spans="1:5" x14ac:dyDescent="0.3">
      <c r="A15826">
        <v>16006</v>
      </c>
      <c r="B15826">
        <v>597</v>
      </c>
      <c r="C15826">
        <v>15275</v>
      </c>
      <c r="D15826">
        <v>2.99</v>
      </c>
      <c r="E15826" s="1">
        <v>38586.789583333331</v>
      </c>
    </row>
    <row r="15827" spans="1:5" x14ac:dyDescent="0.3">
      <c r="A15827">
        <v>16007</v>
      </c>
      <c r="B15827">
        <v>597</v>
      </c>
      <c r="C15827">
        <v>15469</v>
      </c>
      <c r="D15827">
        <v>4.99</v>
      </c>
      <c r="E15827" s="1">
        <v>38587.061805555553</v>
      </c>
    </row>
    <row r="15828" spans="1:5" x14ac:dyDescent="0.3">
      <c r="A15828">
        <v>16009</v>
      </c>
      <c r="B15828">
        <v>598</v>
      </c>
      <c r="C15828">
        <v>3005</v>
      </c>
      <c r="D15828">
        <v>2.99</v>
      </c>
      <c r="E15828" s="1">
        <v>38523.423611111109</v>
      </c>
    </row>
    <row r="15829" spans="1:5" x14ac:dyDescent="0.3">
      <c r="A15829">
        <v>16010</v>
      </c>
      <c r="B15829">
        <v>598</v>
      </c>
      <c r="C15829">
        <v>3648</v>
      </c>
      <c r="D15829">
        <v>0.98999999999999899</v>
      </c>
      <c r="E15829" s="1">
        <v>38539.3125</v>
      </c>
    </row>
    <row r="15830" spans="1:5" x14ac:dyDescent="0.3">
      <c r="A15830">
        <v>16011</v>
      </c>
      <c r="B15830">
        <v>598</v>
      </c>
      <c r="C15830">
        <v>3950</v>
      </c>
      <c r="D15830">
        <v>6.99</v>
      </c>
      <c r="E15830" s="1">
        <v>38539.908333333333</v>
      </c>
    </row>
    <row r="15831" spans="1:5" x14ac:dyDescent="0.3">
      <c r="A15831">
        <v>16012</v>
      </c>
      <c r="B15831">
        <v>598</v>
      </c>
      <c r="C15831">
        <v>3972</v>
      </c>
      <c r="D15831">
        <v>4.99</v>
      </c>
      <c r="E15831" s="1">
        <v>38539.953472222223</v>
      </c>
    </row>
    <row r="15832" spans="1:5" x14ac:dyDescent="0.3">
      <c r="A15832">
        <v>16013</v>
      </c>
      <c r="B15832">
        <v>598</v>
      </c>
      <c r="C15832">
        <v>4181</v>
      </c>
      <c r="D15832">
        <v>4.99</v>
      </c>
      <c r="E15832" s="1">
        <v>38540.435416666667</v>
      </c>
    </row>
    <row r="15833" spans="1:5" x14ac:dyDescent="0.3">
      <c r="A15833">
        <v>16014</v>
      </c>
      <c r="B15833">
        <v>598</v>
      </c>
      <c r="C15833">
        <v>5688</v>
      </c>
      <c r="D15833">
        <v>5.99</v>
      </c>
      <c r="E15833" s="1">
        <v>38543.386111111111</v>
      </c>
    </row>
    <row r="15834" spans="1:5" x14ac:dyDescent="0.3">
      <c r="A15834">
        <v>16015</v>
      </c>
      <c r="B15834">
        <v>598</v>
      </c>
      <c r="C15834">
        <v>6519</v>
      </c>
      <c r="D15834">
        <v>4.99</v>
      </c>
      <c r="E15834" s="1">
        <v>38545.166666666664</v>
      </c>
    </row>
    <row r="15835" spans="1:5" x14ac:dyDescent="0.3">
      <c r="A15835">
        <v>16016</v>
      </c>
      <c r="B15835">
        <v>598</v>
      </c>
      <c r="C15835">
        <v>6528</v>
      </c>
      <c r="D15835">
        <v>4.99</v>
      </c>
      <c r="E15835" s="1">
        <v>38545.186805555553</v>
      </c>
    </row>
    <row r="15836" spans="1:5" x14ac:dyDescent="0.3">
      <c r="A15836">
        <v>16017</v>
      </c>
      <c r="B15836">
        <v>598</v>
      </c>
      <c r="C15836">
        <v>6575</v>
      </c>
      <c r="D15836">
        <v>0.98999999999999899</v>
      </c>
      <c r="E15836" s="1">
        <v>38545.258333333331</v>
      </c>
    </row>
    <row r="15837" spans="1:5" x14ac:dyDescent="0.3">
      <c r="A15837">
        <v>16018</v>
      </c>
      <c r="B15837">
        <v>598</v>
      </c>
      <c r="C15837">
        <v>6660</v>
      </c>
      <c r="D15837">
        <v>3.99</v>
      </c>
      <c r="E15837" s="1">
        <v>38545.472222222219</v>
      </c>
    </row>
    <row r="15838" spans="1:5" x14ac:dyDescent="0.3">
      <c r="A15838">
        <v>16019</v>
      </c>
      <c r="B15838">
        <v>598</v>
      </c>
      <c r="C15838">
        <v>7201</v>
      </c>
      <c r="D15838">
        <v>6.99</v>
      </c>
      <c r="E15838" s="1">
        <v>38560.372916666667</v>
      </c>
    </row>
    <row r="15839" spans="1:5" x14ac:dyDescent="0.3">
      <c r="A15839">
        <v>16020</v>
      </c>
      <c r="B15839">
        <v>598</v>
      </c>
      <c r="C15839">
        <v>7354</v>
      </c>
      <c r="D15839">
        <v>0.98999999999999899</v>
      </c>
      <c r="E15839" s="1">
        <v>38560.612500000003</v>
      </c>
    </row>
    <row r="15840" spans="1:5" x14ac:dyDescent="0.3">
      <c r="A15840">
        <v>16021</v>
      </c>
      <c r="B15840">
        <v>598</v>
      </c>
      <c r="C15840">
        <v>7998</v>
      </c>
      <c r="D15840">
        <v>0.98999999999999899</v>
      </c>
      <c r="E15840" s="1">
        <v>38561.630555555559</v>
      </c>
    </row>
    <row r="15841" spans="1:5" x14ac:dyDescent="0.3">
      <c r="A15841">
        <v>16022</v>
      </c>
      <c r="B15841">
        <v>598</v>
      </c>
      <c r="C15841">
        <v>8436</v>
      </c>
      <c r="D15841">
        <v>0.98999999999999899</v>
      </c>
      <c r="E15841" s="1">
        <v>38562.306250000001</v>
      </c>
    </row>
    <row r="15842" spans="1:5" x14ac:dyDescent="0.3">
      <c r="A15842">
        <v>16023</v>
      </c>
      <c r="B15842">
        <v>598</v>
      </c>
      <c r="C15842">
        <v>8511</v>
      </c>
      <c r="D15842">
        <v>5.99</v>
      </c>
      <c r="E15842" s="1">
        <v>38562.404166666667</v>
      </c>
    </row>
    <row r="15843" spans="1:5" x14ac:dyDescent="0.3">
      <c r="A15843">
        <v>16024</v>
      </c>
      <c r="B15843">
        <v>598</v>
      </c>
      <c r="C15843">
        <v>8939</v>
      </c>
      <c r="D15843">
        <v>4.99</v>
      </c>
      <c r="E15843" s="1">
        <v>38563.12222222222</v>
      </c>
    </row>
    <row r="15844" spans="1:5" x14ac:dyDescent="0.3">
      <c r="A15844">
        <v>16025</v>
      </c>
      <c r="B15844">
        <v>598</v>
      </c>
      <c r="C15844">
        <v>10054</v>
      </c>
      <c r="D15844">
        <v>4.99</v>
      </c>
      <c r="E15844" s="1">
        <v>38564.802083333336</v>
      </c>
    </row>
    <row r="15845" spans="1:5" x14ac:dyDescent="0.3">
      <c r="A15845">
        <v>16026</v>
      </c>
      <c r="B15845">
        <v>598</v>
      </c>
      <c r="C15845">
        <v>11350</v>
      </c>
      <c r="D15845">
        <v>0.98999999999999899</v>
      </c>
      <c r="E15845" s="1">
        <v>38566.723611111112</v>
      </c>
    </row>
    <row r="15846" spans="1:5" x14ac:dyDescent="0.3">
      <c r="A15846">
        <v>16027</v>
      </c>
      <c r="B15846">
        <v>598</v>
      </c>
      <c r="C15846">
        <v>12601</v>
      </c>
      <c r="D15846">
        <v>2.99</v>
      </c>
      <c r="E15846" s="1">
        <v>38582.699305555558</v>
      </c>
    </row>
    <row r="15847" spans="1:5" x14ac:dyDescent="0.3">
      <c r="A15847">
        <v>16028</v>
      </c>
      <c r="B15847">
        <v>598</v>
      </c>
      <c r="C15847">
        <v>14345</v>
      </c>
      <c r="D15847">
        <v>0.98999999999999899</v>
      </c>
      <c r="E15847" s="1">
        <v>38585.361805555556</v>
      </c>
    </row>
    <row r="15848" spans="1:5" x14ac:dyDescent="0.3">
      <c r="A15848">
        <v>16029</v>
      </c>
      <c r="B15848">
        <v>598</v>
      </c>
      <c r="C15848">
        <v>15307</v>
      </c>
      <c r="D15848">
        <v>2.99</v>
      </c>
      <c r="E15848" s="1">
        <v>38586.82916666667</v>
      </c>
    </row>
    <row r="15849" spans="1:5" x14ac:dyDescent="0.3">
      <c r="A15849">
        <v>16030</v>
      </c>
      <c r="B15849">
        <v>598</v>
      </c>
      <c r="C15849">
        <v>15443</v>
      </c>
      <c r="D15849">
        <v>7.99</v>
      </c>
      <c r="E15849" s="1">
        <v>38587.030555555553</v>
      </c>
    </row>
    <row r="15850" spans="1:5" x14ac:dyDescent="0.3">
      <c r="A15850">
        <v>16031</v>
      </c>
      <c r="B15850">
        <v>599</v>
      </c>
      <c r="C15850">
        <v>1008</v>
      </c>
      <c r="D15850">
        <v>4.99</v>
      </c>
      <c r="E15850" s="1">
        <v>38503.054166666669</v>
      </c>
    </row>
    <row r="15851" spans="1:5" x14ac:dyDescent="0.3">
      <c r="A15851">
        <v>16032</v>
      </c>
      <c r="B15851">
        <v>599</v>
      </c>
      <c r="C15851">
        <v>2272</v>
      </c>
      <c r="D15851">
        <v>1.99</v>
      </c>
      <c r="E15851" s="1">
        <v>38521.270138888889</v>
      </c>
    </row>
    <row r="15852" spans="1:5" x14ac:dyDescent="0.3">
      <c r="A15852">
        <v>16033</v>
      </c>
      <c r="B15852">
        <v>599</v>
      </c>
      <c r="C15852">
        <v>3043</v>
      </c>
      <c r="D15852">
        <v>6.99</v>
      </c>
      <c r="E15852" s="1">
        <v>38523.526388888888</v>
      </c>
    </row>
    <row r="15853" spans="1:5" x14ac:dyDescent="0.3">
      <c r="A15853">
        <v>16034</v>
      </c>
      <c r="B15853">
        <v>599</v>
      </c>
      <c r="C15853">
        <v>3398</v>
      </c>
      <c r="D15853">
        <v>4.99</v>
      </c>
      <c r="E15853" s="1">
        <v>38524.648611111108</v>
      </c>
    </row>
    <row r="15854" spans="1:5" x14ac:dyDescent="0.3">
      <c r="A15854">
        <v>16035</v>
      </c>
      <c r="B15854">
        <v>599</v>
      </c>
      <c r="C15854">
        <v>3429</v>
      </c>
      <c r="D15854">
        <v>6.99</v>
      </c>
      <c r="E15854" s="1">
        <v>38524.781944444447</v>
      </c>
    </row>
    <row r="15855" spans="1:5" x14ac:dyDescent="0.3">
      <c r="A15855">
        <v>16036</v>
      </c>
      <c r="B15855">
        <v>599</v>
      </c>
      <c r="C15855">
        <v>5065</v>
      </c>
      <c r="D15855">
        <v>0.98999999999999899</v>
      </c>
      <c r="E15855" s="1">
        <v>38542.195833333331</v>
      </c>
    </row>
    <row r="15856" spans="1:5" x14ac:dyDescent="0.3">
      <c r="A15856">
        <v>16037</v>
      </c>
      <c r="B15856">
        <v>599</v>
      </c>
      <c r="C15856">
        <v>5843</v>
      </c>
      <c r="D15856">
        <v>2.99</v>
      </c>
      <c r="E15856" s="1">
        <v>38543.718055555553</v>
      </c>
    </row>
    <row r="15857" spans="1:5" x14ac:dyDescent="0.3">
      <c r="A15857">
        <v>16038</v>
      </c>
      <c r="B15857">
        <v>599</v>
      </c>
      <c r="C15857">
        <v>6800</v>
      </c>
      <c r="D15857">
        <v>9.99</v>
      </c>
      <c r="E15857" s="1">
        <v>38545.710416666669</v>
      </c>
    </row>
    <row r="15858" spans="1:5" x14ac:dyDescent="0.3">
      <c r="A15858">
        <v>16039</v>
      </c>
      <c r="B15858">
        <v>599</v>
      </c>
      <c r="C15858">
        <v>6895</v>
      </c>
      <c r="D15858">
        <v>2.99</v>
      </c>
      <c r="E15858" s="1">
        <v>38545.890972222223</v>
      </c>
    </row>
    <row r="15859" spans="1:5" x14ac:dyDescent="0.3">
      <c r="A15859">
        <v>16040</v>
      </c>
      <c r="B15859">
        <v>599</v>
      </c>
      <c r="C15859">
        <v>8965</v>
      </c>
      <c r="D15859">
        <v>6.99</v>
      </c>
      <c r="E15859" s="1">
        <v>38563.161111111112</v>
      </c>
    </row>
    <row r="15860" spans="1:5" x14ac:dyDescent="0.3">
      <c r="A15860">
        <v>16041</v>
      </c>
      <c r="B15860">
        <v>599</v>
      </c>
      <c r="C15860">
        <v>9630</v>
      </c>
      <c r="D15860">
        <v>2.99</v>
      </c>
      <c r="E15860" s="1">
        <v>38564.206250000003</v>
      </c>
    </row>
    <row r="15861" spans="1:5" x14ac:dyDescent="0.3">
      <c r="A15861">
        <v>16042</v>
      </c>
      <c r="B15861">
        <v>599</v>
      </c>
      <c r="C15861">
        <v>9679</v>
      </c>
      <c r="D15861">
        <v>2.99</v>
      </c>
      <c r="E15861" s="1">
        <v>38564.27847222222</v>
      </c>
    </row>
    <row r="15862" spans="1:5" x14ac:dyDescent="0.3">
      <c r="A15862">
        <v>16043</v>
      </c>
      <c r="B15862">
        <v>599</v>
      </c>
      <c r="C15862">
        <v>11522</v>
      </c>
      <c r="D15862">
        <v>3.99</v>
      </c>
      <c r="E15862" s="1">
        <v>38581.003472222219</v>
      </c>
    </row>
    <row r="15863" spans="1:5" x14ac:dyDescent="0.3">
      <c r="A15863">
        <v>16044</v>
      </c>
      <c r="B15863">
        <v>599</v>
      </c>
      <c r="C15863">
        <v>14233</v>
      </c>
      <c r="D15863">
        <v>1.99</v>
      </c>
      <c r="E15863" s="1">
        <v>38585.213194444441</v>
      </c>
    </row>
    <row r="15864" spans="1:5" x14ac:dyDescent="0.3">
      <c r="A15864">
        <v>16045</v>
      </c>
      <c r="B15864">
        <v>599</v>
      </c>
      <c r="C15864">
        <v>14599</v>
      </c>
      <c r="D15864">
        <v>4.99</v>
      </c>
      <c r="E15864" s="1">
        <v>38585.738194444442</v>
      </c>
    </row>
    <row r="15865" spans="1:5" x14ac:dyDescent="0.3">
      <c r="A15865">
        <v>16046</v>
      </c>
      <c r="B15865">
        <v>599</v>
      </c>
      <c r="C15865">
        <v>14719</v>
      </c>
      <c r="D15865">
        <v>1.99</v>
      </c>
      <c r="E15865" s="1">
        <v>38585.90347222222</v>
      </c>
    </row>
    <row r="15866" spans="1:5" x14ac:dyDescent="0.3">
      <c r="A15866">
        <v>16047</v>
      </c>
      <c r="B15866">
        <v>599</v>
      </c>
      <c r="C15866">
        <v>15590</v>
      </c>
      <c r="D15866">
        <v>8.99</v>
      </c>
      <c r="E15866" s="1">
        <v>38587.256249999999</v>
      </c>
    </row>
    <row r="15867" spans="1:5" x14ac:dyDescent="0.3">
      <c r="A15867">
        <v>16048</v>
      </c>
      <c r="B15867">
        <v>599</v>
      </c>
      <c r="C15867">
        <v>15719</v>
      </c>
      <c r="D15867">
        <v>2.99</v>
      </c>
      <c r="E15867" s="1">
        <v>38587.463888888888</v>
      </c>
    </row>
    <row r="15868" spans="1:5" x14ac:dyDescent="0.3">
      <c r="A15868">
        <v>16049</v>
      </c>
      <c r="B15868">
        <v>599</v>
      </c>
      <c r="C15868">
        <v>15725</v>
      </c>
      <c r="D15868">
        <v>2.99</v>
      </c>
      <c r="E15868" s="1">
        <v>38587.475694444445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6FF64-432F-4142-B2F9-3FD02F25D2B0}">
  <sheetPr codeName="Sheet4"/>
  <dimension ref="A1:H1001"/>
  <sheetViews>
    <sheetView workbookViewId="0">
      <selection activeCell="J13" sqref="J13"/>
    </sheetView>
  </sheetViews>
  <sheetFormatPr defaultRowHeight="14.4" x14ac:dyDescent="0.3"/>
  <cols>
    <col min="1" max="1" width="8.6640625" customWidth="1"/>
    <col min="2" max="2" width="30.5546875" bestFit="1" customWidth="1"/>
    <col min="3" max="3" width="16" customWidth="1"/>
    <col min="4" max="4" width="12.109375" customWidth="1"/>
    <col min="5" max="5" width="8.21875" customWidth="1"/>
    <col min="6" max="6" width="17.88671875" customWidth="1"/>
    <col min="7" max="7" width="7.77734375" customWidth="1"/>
    <col min="8" max="8" width="49.88671875" bestFit="1" customWidth="1"/>
  </cols>
  <sheetData>
    <row r="1" spans="1:8" x14ac:dyDescent="0.3">
      <c r="A1" t="s">
        <v>2946</v>
      </c>
      <c r="B1" t="s">
        <v>2945</v>
      </c>
      <c r="C1" t="s">
        <v>2944</v>
      </c>
      <c r="D1" t="s">
        <v>2943</v>
      </c>
      <c r="E1" t="s">
        <v>2942</v>
      </c>
      <c r="F1" t="s">
        <v>2941</v>
      </c>
      <c r="G1" t="s">
        <v>2940</v>
      </c>
      <c r="H1" t="s">
        <v>2939</v>
      </c>
    </row>
    <row r="2" spans="1:8" x14ac:dyDescent="0.3">
      <c r="A2">
        <v>1</v>
      </c>
      <c r="B2" t="s">
        <v>2938</v>
      </c>
      <c r="C2">
        <v>6</v>
      </c>
      <c r="D2">
        <v>0.99</v>
      </c>
      <c r="E2">
        <v>86</v>
      </c>
      <c r="F2">
        <v>20.99</v>
      </c>
      <c r="G2" t="s">
        <v>1939</v>
      </c>
      <c r="H2" t="s">
        <v>1938</v>
      </c>
    </row>
    <row r="3" spans="1:8" x14ac:dyDescent="0.3">
      <c r="A3">
        <v>2</v>
      </c>
      <c r="B3" t="s">
        <v>2937</v>
      </c>
      <c r="C3">
        <v>3</v>
      </c>
      <c r="D3">
        <v>4.99</v>
      </c>
      <c r="E3">
        <v>48</v>
      </c>
      <c r="F3">
        <v>12.99</v>
      </c>
      <c r="G3" t="s">
        <v>1929</v>
      </c>
      <c r="H3" t="s">
        <v>1922</v>
      </c>
    </row>
    <row r="4" spans="1:8" x14ac:dyDescent="0.3">
      <c r="A4">
        <v>3</v>
      </c>
      <c r="B4" t="s">
        <v>2936</v>
      </c>
      <c r="C4">
        <v>7</v>
      </c>
      <c r="D4">
        <v>2.99</v>
      </c>
      <c r="E4">
        <v>50</v>
      </c>
      <c r="F4">
        <v>18.989999999999998</v>
      </c>
      <c r="G4" t="s">
        <v>1920</v>
      </c>
      <c r="H4" t="s">
        <v>1922</v>
      </c>
    </row>
    <row r="5" spans="1:8" x14ac:dyDescent="0.3">
      <c r="A5">
        <v>4</v>
      </c>
      <c r="B5" t="s">
        <v>2935</v>
      </c>
      <c r="C5">
        <v>5</v>
      </c>
      <c r="D5">
        <v>2.99</v>
      </c>
      <c r="E5">
        <v>117</v>
      </c>
      <c r="F5">
        <v>26.99</v>
      </c>
      <c r="G5" t="s">
        <v>1929</v>
      </c>
      <c r="H5" t="s">
        <v>1956</v>
      </c>
    </row>
    <row r="6" spans="1:8" x14ac:dyDescent="0.3">
      <c r="A6">
        <v>5</v>
      </c>
      <c r="B6" t="s">
        <v>2934</v>
      </c>
      <c r="C6">
        <v>6</v>
      </c>
      <c r="D6">
        <v>2.99</v>
      </c>
      <c r="E6">
        <v>130</v>
      </c>
      <c r="F6">
        <v>22.99</v>
      </c>
      <c r="G6" t="s">
        <v>1929</v>
      </c>
      <c r="H6" t="s">
        <v>1925</v>
      </c>
    </row>
    <row r="7" spans="1:8" x14ac:dyDescent="0.3">
      <c r="A7">
        <v>6</v>
      </c>
      <c r="B7" t="s">
        <v>2933</v>
      </c>
      <c r="C7">
        <v>3</v>
      </c>
      <c r="D7">
        <v>2.99</v>
      </c>
      <c r="E7">
        <v>169</v>
      </c>
      <c r="F7">
        <v>17.989999999999998</v>
      </c>
      <c r="G7" t="s">
        <v>1939</v>
      </c>
      <c r="H7" t="s">
        <v>1925</v>
      </c>
    </row>
    <row r="8" spans="1:8" x14ac:dyDescent="0.3">
      <c r="A8">
        <v>7</v>
      </c>
      <c r="B8" t="s">
        <v>2932</v>
      </c>
      <c r="C8">
        <v>6</v>
      </c>
      <c r="D8">
        <v>4.99</v>
      </c>
      <c r="E8">
        <v>62</v>
      </c>
      <c r="F8">
        <v>28.99</v>
      </c>
      <c r="G8" t="s">
        <v>1933</v>
      </c>
      <c r="H8" t="s">
        <v>1922</v>
      </c>
    </row>
    <row r="9" spans="1:8" x14ac:dyDescent="0.3">
      <c r="A9">
        <v>8</v>
      </c>
      <c r="B9" t="s">
        <v>2931</v>
      </c>
      <c r="C9">
        <v>6</v>
      </c>
      <c r="D9">
        <v>4.99</v>
      </c>
      <c r="E9">
        <v>54</v>
      </c>
      <c r="F9">
        <v>15.99</v>
      </c>
      <c r="G9" t="s">
        <v>1923</v>
      </c>
      <c r="H9" t="s">
        <v>1968</v>
      </c>
    </row>
    <row r="10" spans="1:8" x14ac:dyDescent="0.3">
      <c r="A10">
        <v>9</v>
      </c>
      <c r="B10" t="s">
        <v>2930</v>
      </c>
      <c r="C10">
        <v>3</v>
      </c>
      <c r="D10">
        <v>2.99</v>
      </c>
      <c r="E10">
        <v>114</v>
      </c>
      <c r="F10">
        <v>21.99</v>
      </c>
      <c r="G10" t="s">
        <v>1933</v>
      </c>
      <c r="H10" t="s">
        <v>1922</v>
      </c>
    </row>
    <row r="11" spans="1:8" x14ac:dyDescent="0.3">
      <c r="A11">
        <v>10</v>
      </c>
      <c r="B11" t="s">
        <v>2929</v>
      </c>
      <c r="C11">
        <v>6</v>
      </c>
      <c r="D11">
        <v>4.99</v>
      </c>
      <c r="E11">
        <v>63</v>
      </c>
      <c r="F11">
        <v>24.99</v>
      </c>
      <c r="G11" t="s">
        <v>1920</v>
      </c>
      <c r="H11" t="s">
        <v>1922</v>
      </c>
    </row>
    <row r="12" spans="1:8" x14ac:dyDescent="0.3">
      <c r="A12">
        <v>11</v>
      </c>
      <c r="B12" t="s">
        <v>2928</v>
      </c>
      <c r="C12">
        <v>6</v>
      </c>
      <c r="D12">
        <v>0.99</v>
      </c>
      <c r="E12">
        <v>126</v>
      </c>
      <c r="F12">
        <v>16.989999999999998</v>
      </c>
      <c r="G12" t="s">
        <v>1929</v>
      </c>
      <c r="H12" t="s">
        <v>1956</v>
      </c>
    </row>
    <row r="13" spans="1:8" x14ac:dyDescent="0.3">
      <c r="A13">
        <v>12</v>
      </c>
      <c r="B13" t="s">
        <v>2927</v>
      </c>
      <c r="C13">
        <v>6</v>
      </c>
      <c r="D13">
        <v>0.99</v>
      </c>
      <c r="E13">
        <v>136</v>
      </c>
      <c r="F13">
        <v>22.99</v>
      </c>
      <c r="G13" t="s">
        <v>1939</v>
      </c>
      <c r="H13" t="s">
        <v>1942</v>
      </c>
    </row>
    <row r="14" spans="1:8" x14ac:dyDescent="0.3">
      <c r="A14">
        <v>13</v>
      </c>
      <c r="B14" t="s">
        <v>2926</v>
      </c>
      <c r="C14">
        <v>4</v>
      </c>
      <c r="D14">
        <v>4.99</v>
      </c>
      <c r="E14">
        <v>150</v>
      </c>
      <c r="F14">
        <v>21.99</v>
      </c>
      <c r="G14" t="s">
        <v>1939</v>
      </c>
      <c r="H14" t="s">
        <v>1938</v>
      </c>
    </row>
    <row r="15" spans="1:8" x14ac:dyDescent="0.3">
      <c r="A15">
        <v>14</v>
      </c>
      <c r="B15" t="s">
        <v>2925</v>
      </c>
      <c r="C15">
        <v>6</v>
      </c>
      <c r="D15">
        <v>0.99</v>
      </c>
      <c r="E15">
        <v>94</v>
      </c>
      <c r="F15">
        <v>23.99</v>
      </c>
      <c r="G15" t="s">
        <v>1920</v>
      </c>
      <c r="H15" t="s">
        <v>1975</v>
      </c>
    </row>
    <row r="16" spans="1:8" x14ac:dyDescent="0.3">
      <c r="A16">
        <v>15</v>
      </c>
      <c r="B16" t="s">
        <v>2924</v>
      </c>
      <c r="C16">
        <v>5</v>
      </c>
      <c r="D16">
        <v>2.99</v>
      </c>
      <c r="E16">
        <v>46</v>
      </c>
      <c r="F16">
        <v>10.99</v>
      </c>
      <c r="G16" t="s">
        <v>1920</v>
      </c>
      <c r="H16" t="s">
        <v>1919</v>
      </c>
    </row>
    <row r="17" spans="1:8" x14ac:dyDescent="0.3">
      <c r="A17">
        <v>16</v>
      </c>
      <c r="B17" t="s">
        <v>2923</v>
      </c>
      <c r="C17">
        <v>6</v>
      </c>
      <c r="D17">
        <v>2.99</v>
      </c>
      <c r="E17">
        <v>180</v>
      </c>
      <c r="F17">
        <v>23.99</v>
      </c>
      <c r="G17" t="s">
        <v>1920</v>
      </c>
      <c r="H17" t="s">
        <v>1936</v>
      </c>
    </row>
    <row r="18" spans="1:8" x14ac:dyDescent="0.3">
      <c r="A18">
        <v>17</v>
      </c>
      <c r="B18" t="s">
        <v>2922</v>
      </c>
      <c r="C18">
        <v>3</v>
      </c>
      <c r="D18">
        <v>0.99</v>
      </c>
      <c r="E18">
        <v>82</v>
      </c>
      <c r="F18">
        <v>14.99</v>
      </c>
      <c r="G18" t="s">
        <v>1923</v>
      </c>
      <c r="H18" t="s">
        <v>1927</v>
      </c>
    </row>
    <row r="19" spans="1:8" x14ac:dyDescent="0.3">
      <c r="A19">
        <v>18</v>
      </c>
      <c r="B19" t="s">
        <v>2921</v>
      </c>
      <c r="C19">
        <v>6</v>
      </c>
      <c r="D19">
        <v>0.99</v>
      </c>
      <c r="E19">
        <v>57</v>
      </c>
      <c r="F19">
        <v>27.99</v>
      </c>
      <c r="G19" t="s">
        <v>1933</v>
      </c>
      <c r="H19" t="s">
        <v>1927</v>
      </c>
    </row>
    <row r="20" spans="1:8" x14ac:dyDescent="0.3">
      <c r="A20">
        <v>19</v>
      </c>
      <c r="B20" t="s">
        <v>2920</v>
      </c>
      <c r="C20">
        <v>6</v>
      </c>
      <c r="D20">
        <v>0.99</v>
      </c>
      <c r="E20">
        <v>113</v>
      </c>
      <c r="F20">
        <v>20.99</v>
      </c>
      <c r="G20" t="s">
        <v>1939</v>
      </c>
      <c r="H20" t="s">
        <v>1954</v>
      </c>
    </row>
    <row r="21" spans="1:8" x14ac:dyDescent="0.3">
      <c r="A21">
        <v>20</v>
      </c>
      <c r="B21" t="s">
        <v>2919</v>
      </c>
      <c r="C21">
        <v>4</v>
      </c>
      <c r="D21">
        <v>4.99</v>
      </c>
      <c r="E21">
        <v>79</v>
      </c>
      <c r="F21">
        <v>23.99</v>
      </c>
      <c r="G21" t="s">
        <v>1923</v>
      </c>
      <c r="H21" t="s">
        <v>1954</v>
      </c>
    </row>
    <row r="22" spans="1:8" x14ac:dyDescent="0.3">
      <c r="A22">
        <v>21</v>
      </c>
      <c r="B22" t="s">
        <v>2918</v>
      </c>
      <c r="C22">
        <v>3</v>
      </c>
      <c r="D22">
        <v>4.99</v>
      </c>
      <c r="E22">
        <v>129</v>
      </c>
      <c r="F22">
        <v>17.989999999999998</v>
      </c>
      <c r="G22" t="s">
        <v>1923</v>
      </c>
      <c r="H22" t="s">
        <v>1956</v>
      </c>
    </row>
    <row r="23" spans="1:8" x14ac:dyDescent="0.3">
      <c r="A23">
        <v>22</v>
      </c>
      <c r="B23" t="s">
        <v>2917</v>
      </c>
      <c r="C23">
        <v>6</v>
      </c>
      <c r="D23">
        <v>2.99</v>
      </c>
      <c r="E23">
        <v>85</v>
      </c>
      <c r="F23">
        <v>10.99</v>
      </c>
      <c r="G23" t="s">
        <v>1929</v>
      </c>
      <c r="H23" t="s">
        <v>1956</v>
      </c>
    </row>
    <row r="24" spans="1:8" x14ac:dyDescent="0.3">
      <c r="A24">
        <v>23</v>
      </c>
      <c r="B24" t="s">
        <v>2916</v>
      </c>
      <c r="C24">
        <v>3</v>
      </c>
      <c r="D24">
        <v>0.99</v>
      </c>
      <c r="E24">
        <v>92</v>
      </c>
      <c r="F24">
        <v>9.99</v>
      </c>
      <c r="G24" t="s">
        <v>1923</v>
      </c>
      <c r="H24" t="s">
        <v>1922</v>
      </c>
    </row>
    <row r="25" spans="1:8" x14ac:dyDescent="0.3">
      <c r="A25">
        <v>24</v>
      </c>
      <c r="B25" t="s">
        <v>2915</v>
      </c>
      <c r="C25">
        <v>6</v>
      </c>
      <c r="D25">
        <v>2.99</v>
      </c>
      <c r="E25">
        <v>181</v>
      </c>
      <c r="F25">
        <v>19.989999999999998</v>
      </c>
      <c r="G25" t="s">
        <v>1923</v>
      </c>
      <c r="H25" t="s">
        <v>1927</v>
      </c>
    </row>
    <row r="26" spans="1:8" x14ac:dyDescent="0.3">
      <c r="A26">
        <v>25</v>
      </c>
      <c r="B26" t="s">
        <v>2914</v>
      </c>
      <c r="C26">
        <v>3</v>
      </c>
      <c r="D26">
        <v>2.99</v>
      </c>
      <c r="E26">
        <v>74</v>
      </c>
      <c r="F26">
        <v>15.99</v>
      </c>
      <c r="G26" t="s">
        <v>1929</v>
      </c>
      <c r="H26" t="s">
        <v>1968</v>
      </c>
    </row>
    <row r="27" spans="1:8" x14ac:dyDescent="0.3">
      <c r="A27">
        <v>26</v>
      </c>
      <c r="B27" t="s">
        <v>2913</v>
      </c>
      <c r="C27">
        <v>3</v>
      </c>
      <c r="D27">
        <v>0.99</v>
      </c>
      <c r="E27">
        <v>86</v>
      </c>
      <c r="F27">
        <v>15.99</v>
      </c>
      <c r="G27" t="s">
        <v>1929</v>
      </c>
      <c r="H27" t="s">
        <v>1942</v>
      </c>
    </row>
    <row r="28" spans="1:8" x14ac:dyDescent="0.3">
      <c r="A28">
        <v>27</v>
      </c>
      <c r="B28" t="s">
        <v>2912</v>
      </c>
      <c r="C28">
        <v>7</v>
      </c>
      <c r="D28">
        <v>0.99</v>
      </c>
      <c r="E28">
        <v>179</v>
      </c>
      <c r="F28">
        <v>12.99</v>
      </c>
      <c r="G28" t="s">
        <v>1920</v>
      </c>
      <c r="H28" t="s">
        <v>1938</v>
      </c>
    </row>
    <row r="29" spans="1:8" x14ac:dyDescent="0.3">
      <c r="A29">
        <v>28</v>
      </c>
      <c r="B29" t="s">
        <v>2911</v>
      </c>
      <c r="C29">
        <v>5</v>
      </c>
      <c r="D29">
        <v>4.99</v>
      </c>
      <c r="E29">
        <v>91</v>
      </c>
      <c r="F29">
        <v>16.989999999999998</v>
      </c>
      <c r="G29" t="s">
        <v>1933</v>
      </c>
      <c r="H29" t="s">
        <v>1938</v>
      </c>
    </row>
    <row r="30" spans="1:8" x14ac:dyDescent="0.3">
      <c r="A30">
        <v>29</v>
      </c>
      <c r="B30" t="s">
        <v>2910</v>
      </c>
      <c r="C30">
        <v>5</v>
      </c>
      <c r="D30">
        <v>2.99</v>
      </c>
      <c r="E30">
        <v>168</v>
      </c>
      <c r="F30">
        <v>11.99</v>
      </c>
      <c r="G30" t="s">
        <v>1920</v>
      </c>
      <c r="H30" t="s">
        <v>1931</v>
      </c>
    </row>
    <row r="31" spans="1:8" x14ac:dyDescent="0.3">
      <c r="A31">
        <v>30</v>
      </c>
      <c r="B31" t="s">
        <v>2909</v>
      </c>
      <c r="C31">
        <v>4</v>
      </c>
      <c r="D31">
        <v>2.99</v>
      </c>
      <c r="E31">
        <v>82</v>
      </c>
      <c r="F31">
        <v>27.99</v>
      </c>
      <c r="G31" t="s">
        <v>1923</v>
      </c>
      <c r="H31" t="s">
        <v>1975</v>
      </c>
    </row>
    <row r="32" spans="1:8" x14ac:dyDescent="0.3">
      <c r="A32">
        <v>31</v>
      </c>
      <c r="B32" t="s">
        <v>2908</v>
      </c>
      <c r="C32">
        <v>5</v>
      </c>
      <c r="D32">
        <v>4.99</v>
      </c>
      <c r="E32">
        <v>92</v>
      </c>
      <c r="F32">
        <v>16.989999999999998</v>
      </c>
      <c r="G32" t="s">
        <v>1920</v>
      </c>
      <c r="H32" t="s">
        <v>1954</v>
      </c>
    </row>
    <row r="33" spans="1:8" x14ac:dyDescent="0.3">
      <c r="A33">
        <v>32</v>
      </c>
      <c r="B33" t="s">
        <v>2907</v>
      </c>
      <c r="C33">
        <v>6</v>
      </c>
      <c r="D33">
        <v>4.99</v>
      </c>
      <c r="E33">
        <v>119</v>
      </c>
      <c r="F33">
        <v>11.99</v>
      </c>
      <c r="G33" t="s">
        <v>1923</v>
      </c>
      <c r="H33" t="s">
        <v>1936</v>
      </c>
    </row>
    <row r="34" spans="1:8" x14ac:dyDescent="0.3">
      <c r="A34">
        <v>33</v>
      </c>
      <c r="B34" t="s">
        <v>2906</v>
      </c>
      <c r="C34">
        <v>5</v>
      </c>
      <c r="D34">
        <v>2.99</v>
      </c>
      <c r="E34">
        <v>153</v>
      </c>
      <c r="F34">
        <v>15.99</v>
      </c>
      <c r="G34" t="s">
        <v>1933</v>
      </c>
      <c r="H34" t="s">
        <v>1962</v>
      </c>
    </row>
    <row r="35" spans="1:8" x14ac:dyDescent="0.3">
      <c r="A35">
        <v>34</v>
      </c>
      <c r="B35" t="s">
        <v>2905</v>
      </c>
      <c r="C35">
        <v>6</v>
      </c>
      <c r="D35">
        <v>0.99</v>
      </c>
      <c r="E35">
        <v>62</v>
      </c>
      <c r="F35">
        <v>29.99</v>
      </c>
      <c r="G35" t="s">
        <v>1920</v>
      </c>
      <c r="H35" t="s">
        <v>1942</v>
      </c>
    </row>
    <row r="36" spans="1:8" x14ac:dyDescent="0.3">
      <c r="A36">
        <v>35</v>
      </c>
      <c r="B36" t="s">
        <v>2904</v>
      </c>
      <c r="C36">
        <v>4</v>
      </c>
      <c r="D36">
        <v>2.99</v>
      </c>
      <c r="E36">
        <v>147</v>
      </c>
      <c r="F36">
        <v>24.99</v>
      </c>
      <c r="G36" t="s">
        <v>1933</v>
      </c>
      <c r="H36" t="s">
        <v>1975</v>
      </c>
    </row>
    <row r="37" spans="1:8" x14ac:dyDescent="0.3">
      <c r="A37">
        <v>36</v>
      </c>
      <c r="B37" t="s">
        <v>2903</v>
      </c>
      <c r="C37">
        <v>7</v>
      </c>
      <c r="D37">
        <v>0.99</v>
      </c>
      <c r="E37">
        <v>127</v>
      </c>
      <c r="F37">
        <v>12.99</v>
      </c>
      <c r="G37" t="s">
        <v>1933</v>
      </c>
      <c r="H37" t="s">
        <v>1936</v>
      </c>
    </row>
    <row r="38" spans="1:8" x14ac:dyDescent="0.3">
      <c r="A38">
        <v>37</v>
      </c>
      <c r="B38" t="s">
        <v>2902</v>
      </c>
      <c r="C38">
        <v>3</v>
      </c>
      <c r="D38">
        <v>2.99</v>
      </c>
      <c r="E38">
        <v>121</v>
      </c>
      <c r="F38">
        <v>28.99</v>
      </c>
      <c r="G38" t="s">
        <v>1939</v>
      </c>
      <c r="H38" t="s">
        <v>1922</v>
      </c>
    </row>
    <row r="39" spans="1:8" x14ac:dyDescent="0.3">
      <c r="A39">
        <v>38</v>
      </c>
      <c r="B39" t="s">
        <v>2901</v>
      </c>
      <c r="C39">
        <v>6</v>
      </c>
      <c r="D39">
        <v>0.99</v>
      </c>
      <c r="E39">
        <v>68</v>
      </c>
      <c r="F39">
        <v>25.99</v>
      </c>
      <c r="G39" t="s">
        <v>1920</v>
      </c>
      <c r="H39" t="s">
        <v>1962</v>
      </c>
    </row>
    <row r="40" spans="1:8" x14ac:dyDescent="0.3">
      <c r="A40">
        <v>39</v>
      </c>
      <c r="B40" t="s">
        <v>2900</v>
      </c>
      <c r="C40">
        <v>5</v>
      </c>
      <c r="D40">
        <v>0.99</v>
      </c>
      <c r="E40">
        <v>99</v>
      </c>
      <c r="F40">
        <v>10.99</v>
      </c>
      <c r="G40" t="s">
        <v>1929</v>
      </c>
      <c r="H40" t="s">
        <v>1968</v>
      </c>
    </row>
    <row r="41" spans="1:8" x14ac:dyDescent="0.3">
      <c r="A41">
        <v>40</v>
      </c>
      <c r="B41" t="s">
        <v>2899</v>
      </c>
      <c r="C41">
        <v>4</v>
      </c>
      <c r="D41">
        <v>0.99</v>
      </c>
      <c r="E41">
        <v>148</v>
      </c>
      <c r="F41">
        <v>22.99</v>
      </c>
      <c r="G41" t="s">
        <v>1923</v>
      </c>
      <c r="H41" t="s">
        <v>1936</v>
      </c>
    </row>
    <row r="42" spans="1:8" x14ac:dyDescent="0.3">
      <c r="A42">
        <v>41</v>
      </c>
      <c r="B42" t="s">
        <v>2898</v>
      </c>
      <c r="C42">
        <v>4</v>
      </c>
      <c r="D42">
        <v>0.99</v>
      </c>
      <c r="E42">
        <v>137</v>
      </c>
      <c r="F42">
        <v>17.989999999999998</v>
      </c>
      <c r="G42" t="s">
        <v>1939</v>
      </c>
      <c r="H42" t="s">
        <v>1975</v>
      </c>
    </row>
    <row r="43" spans="1:8" x14ac:dyDescent="0.3">
      <c r="A43">
        <v>42</v>
      </c>
      <c r="B43" t="s">
        <v>2897</v>
      </c>
      <c r="C43">
        <v>5</v>
      </c>
      <c r="D43">
        <v>2.99</v>
      </c>
      <c r="E43">
        <v>170</v>
      </c>
      <c r="F43">
        <v>10.99</v>
      </c>
      <c r="G43" t="s">
        <v>1920</v>
      </c>
      <c r="H43" t="s">
        <v>1927</v>
      </c>
    </row>
    <row r="44" spans="1:8" x14ac:dyDescent="0.3">
      <c r="A44">
        <v>43</v>
      </c>
      <c r="B44" t="s">
        <v>2896</v>
      </c>
      <c r="C44">
        <v>6</v>
      </c>
      <c r="D44">
        <v>2.99</v>
      </c>
      <c r="E44">
        <v>170</v>
      </c>
      <c r="F44">
        <v>15.99</v>
      </c>
      <c r="G44" t="s">
        <v>1929</v>
      </c>
      <c r="H44" t="s">
        <v>1950</v>
      </c>
    </row>
    <row r="45" spans="1:8" x14ac:dyDescent="0.3">
      <c r="A45">
        <v>44</v>
      </c>
      <c r="B45" t="s">
        <v>2895</v>
      </c>
      <c r="C45">
        <v>5</v>
      </c>
      <c r="D45">
        <v>4.99</v>
      </c>
      <c r="E45">
        <v>113</v>
      </c>
      <c r="F45">
        <v>21.99</v>
      </c>
      <c r="G45" t="s">
        <v>1933</v>
      </c>
      <c r="H45" t="s">
        <v>1927</v>
      </c>
    </row>
    <row r="46" spans="1:8" x14ac:dyDescent="0.3">
      <c r="A46">
        <v>45</v>
      </c>
      <c r="B46" t="s">
        <v>2894</v>
      </c>
      <c r="C46">
        <v>5</v>
      </c>
      <c r="D46">
        <v>4.99</v>
      </c>
      <c r="E46">
        <v>83</v>
      </c>
      <c r="F46">
        <v>14.99</v>
      </c>
      <c r="G46" t="s">
        <v>1933</v>
      </c>
      <c r="H46" t="s">
        <v>1927</v>
      </c>
    </row>
    <row r="47" spans="1:8" x14ac:dyDescent="0.3">
      <c r="A47">
        <v>46</v>
      </c>
      <c r="B47" t="s">
        <v>2893</v>
      </c>
      <c r="C47">
        <v>3</v>
      </c>
      <c r="D47">
        <v>4.99</v>
      </c>
      <c r="E47">
        <v>108</v>
      </c>
      <c r="F47">
        <v>13.99</v>
      </c>
      <c r="G47" t="s">
        <v>1929</v>
      </c>
      <c r="H47" t="s">
        <v>1962</v>
      </c>
    </row>
    <row r="48" spans="1:8" x14ac:dyDescent="0.3">
      <c r="A48">
        <v>47</v>
      </c>
      <c r="B48" t="s">
        <v>2892</v>
      </c>
      <c r="C48">
        <v>5</v>
      </c>
      <c r="D48">
        <v>4.99</v>
      </c>
      <c r="E48">
        <v>153</v>
      </c>
      <c r="F48">
        <v>23.99</v>
      </c>
      <c r="G48" t="s">
        <v>1920</v>
      </c>
      <c r="H48" t="s">
        <v>1947</v>
      </c>
    </row>
    <row r="49" spans="1:8" x14ac:dyDescent="0.3">
      <c r="A49">
        <v>48</v>
      </c>
      <c r="B49" t="s">
        <v>2891</v>
      </c>
      <c r="C49">
        <v>3</v>
      </c>
      <c r="D49">
        <v>4.99</v>
      </c>
      <c r="E49">
        <v>118</v>
      </c>
      <c r="F49">
        <v>24.99</v>
      </c>
      <c r="G49" t="s">
        <v>1933</v>
      </c>
      <c r="H49" t="s">
        <v>1927</v>
      </c>
    </row>
    <row r="50" spans="1:8" x14ac:dyDescent="0.3">
      <c r="A50">
        <v>49</v>
      </c>
      <c r="B50" t="s">
        <v>2890</v>
      </c>
      <c r="C50">
        <v>6</v>
      </c>
      <c r="D50">
        <v>2.99</v>
      </c>
      <c r="E50">
        <v>162</v>
      </c>
      <c r="F50">
        <v>22.99</v>
      </c>
      <c r="G50" t="s">
        <v>1923</v>
      </c>
      <c r="H50" t="s">
        <v>1919</v>
      </c>
    </row>
    <row r="51" spans="1:8" x14ac:dyDescent="0.3">
      <c r="A51">
        <v>50</v>
      </c>
      <c r="B51" t="s">
        <v>2889</v>
      </c>
      <c r="C51">
        <v>3</v>
      </c>
      <c r="D51">
        <v>2.99</v>
      </c>
      <c r="E51">
        <v>182</v>
      </c>
      <c r="F51">
        <v>20.99</v>
      </c>
      <c r="G51" t="s">
        <v>1929</v>
      </c>
      <c r="H51" t="s">
        <v>1956</v>
      </c>
    </row>
    <row r="52" spans="1:8" x14ac:dyDescent="0.3">
      <c r="A52">
        <v>51</v>
      </c>
      <c r="B52" t="s">
        <v>2888</v>
      </c>
      <c r="C52">
        <v>5</v>
      </c>
      <c r="D52">
        <v>2.99</v>
      </c>
      <c r="E52">
        <v>75</v>
      </c>
      <c r="F52">
        <v>10.99</v>
      </c>
      <c r="G52" t="s">
        <v>1920</v>
      </c>
      <c r="H52" t="s">
        <v>1925</v>
      </c>
    </row>
    <row r="53" spans="1:8" x14ac:dyDescent="0.3">
      <c r="A53">
        <v>52</v>
      </c>
      <c r="B53" t="s">
        <v>2887</v>
      </c>
      <c r="C53">
        <v>6</v>
      </c>
      <c r="D53">
        <v>0.99</v>
      </c>
      <c r="E53">
        <v>173</v>
      </c>
      <c r="F53">
        <v>29.99</v>
      </c>
      <c r="G53" t="s">
        <v>1929</v>
      </c>
      <c r="H53" t="s">
        <v>1942</v>
      </c>
    </row>
    <row r="54" spans="1:8" x14ac:dyDescent="0.3">
      <c r="A54">
        <v>53</v>
      </c>
      <c r="B54" t="s">
        <v>2886</v>
      </c>
      <c r="C54">
        <v>5</v>
      </c>
      <c r="D54">
        <v>2.99</v>
      </c>
      <c r="E54">
        <v>87</v>
      </c>
      <c r="F54">
        <v>25.99</v>
      </c>
      <c r="G54" t="s">
        <v>1920</v>
      </c>
      <c r="H54" t="s">
        <v>1954</v>
      </c>
    </row>
    <row r="55" spans="1:8" x14ac:dyDescent="0.3">
      <c r="A55">
        <v>54</v>
      </c>
      <c r="B55" t="s">
        <v>2885</v>
      </c>
      <c r="C55">
        <v>5</v>
      </c>
      <c r="D55">
        <v>0.99</v>
      </c>
      <c r="E55">
        <v>113</v>
      </c>
      <c r="F55">
        <v>15.99</v>
      </c>
      <c r="G55" t="s">
        <v>1923</v>
      </c>
      <c r="H55" t="s">
        <v>1931</v>
      </c>
    </row>
    <row r="56" spans="1:8" x14ac:dyDescent="0.3">
      <c r="A56">
        <v>55</v>
      </c>
      <c r="B56" t="s">
        <v>2884</v>
      </c>
      <c r="C56">
        <v>6</v>
      </c>
      <c r="D56">
        <v>2.99</v>
      </c>
      <c r="E56">
        <v>65</v>
      </c>
      <c r="F56">
        <v>27.99</v>
      </c>
      <c r="G56" t="s">
        <v>1929</v>
      </c>
      <c r="H56" t="s">
        <v>1950</v>
      </c>
    </row>
    <row r="57" spans="1:8" x14ac:dyDescent="0.3">
      <c r="A57">
        <v>56</v>
      </c>
      <c r="B57" t="s">
        <v>2883</v>
      </c>
      <c r="C57">
        <v>6</v>
      </c>
      <c r="D57">
        <v>2.99</v>
      </c>
      <c r="E57">
        <v>129</v>
      </c>
      <c r="F57">
        <v>15.99</v>
      </c>
      <c r="G57" t="s">
        <v>1929</v>
      </c>
      <c r="H57" t="s">
        <v>1936</v>
      </c>
    </row>
    <row r="58" spans="1:8" x14ac:dyDescent="0.3">
      <c r="A58">
        <v>57</v>
      </c>
      <c r="B58" t="s">
        <v>2882</v>
      </c>
      <c r="C58">
        <v>4</v>
      </c>
      <c r="D58">
        <v>2.99</v>
      </c>
      <c r="E58">
        <v>90</v>
      </c>
      <c r="F58">
        <v>18.989999999999998</v>
      </c>
      <c r="G58" t="s">
        <v>1933</v>
      </c>
      <c r="H58" t="s">
        <v>1925</v>
      </c>
    </row>
    <row r="59" spans="1:8" x14ac:dyDescent="0.3">
      <c r="A59">
        <v>58</v>
      </c>
      <c r="B59" t="s">
        <v>2881</v>
      </c>
      <c r="C59">
        <v>6</v>
      </c>
      <c r="D59">
        <v>2.99</v>
      </c>
      <c r="E59">
        <v>122</v>
      </c>
      <c r="F59">
        <v>16.989999999999998</v>
      </c>
      <c r="G59" t="s">
        <v>1929</v>
      </c>
      <c r="H59" t="s">
        <v>1938</v>
      </c>
    </row>
    <row r="60" spans="1:8" x14ac:dyDescent="0.3">
      <c r="A60">
        <v>59</v>
      </c>
      <c r="B60" t="s">
        <v>2880</v>
      </c>
      <c r="C60">
        <v>4</v>
      </c>
      <c r="D60">
        <v>2.99</v>
      </c>
      <c r="E60">
        <v>160</v>
      </c>
      <c r="F60">
        <v>20.99</v>
      </c>
      <c r="G60" t="s">
        <v>1923</v>
      </c>
      <c r="H60" t="s">
        <v>1925</v>
      </c>
    </row>
    <row r="61" spans="1:8" x14ac:dyDescent="0.3">
      <c r="A61">
        <v>60</v>
      </c>
      <c r="B61" t="s">
        <v>2879</v>
      </c>
      <c r="C61">
        <v>3</v>
      </c>
      <c r="D61">
        <v>4.99</v>
      </c>
      <c r="E61">
        <v>89</v>
      </c>
      <c r="F61">
        <v>22.99</v>
      </c>
      <c r="G61" t="s">
        <v>1923</v>
      </c>
      <c r="H61" t="s">
        <v>1938</v>
      </c>
    </row>
    <row r="62" spans="1:8" x14ac:dyDescent="0.3">
      <c r="A62">
        <v>61</v>
      </c>
      <c r="B62" t="s">
        <v>2878</v>
      </c>
      <c r="C62">
        <v>5</v>
      </c>
      <c r="D62">
        <v>4.99</v>
      </c>
      <c r="E62">
        <v>175</v>
      </c>
      <c r="F62">
        <v>28.99</v>
      </c>
      <c r="G62" t="s">
        <v>1929</v>
      </c>
      <c r="H62" t="s">
        <v>1936</v>
      </c>
    </row>
    <row r="63" spans="1:8" x14ac:dyDescent="0.3">
      <c r="A63">
        <v>62</v>
      </c>
      <c r="B63" t="s">
        <v>2877</v>
      </c>
      <c r="C63">
        <v>5</v>
      </c>
      <c r="D63">
        <v>2.99</v>
      </c>
      <c r="E63">
        <v>106</v>
      </c>
      <c r="F63">
        <v>23.99</v>
      </c>
      <c r="G63" t="s">
        <v>1920</v>
      </c>
      <c r="H63" t="s">
        <v>1931</v>
      </c>
    </row>
    <row r="64" spans="1:8" x14ac:dyDescent="0.3">
      <c r="A64">
        <v>63</v>
      </c>
      <c r="B64" t="s">
        <v>2876</v>
      </c>
      <c r="C64">
        <v>6</v>
      </c>
      <c r="D64">
        <v>0.99</v>
      </c>
      <c r="E64">
        <v>73</v>
      </c>
      <c r="F64">
        <v>21.99</v>
      </c>
      <c r="G64" t="s">
        <v>1939</v>
      </c>
      <c r="H64" t="s">
        <v>1975</v>
      </c>
    </row>
    <row r="65" spans="1:8" x14ac:dyDescent="0.3">
      <c r="A65">
        <v>64</v>
      </c>
      <c r="B65" t="s">
        <v>2875</v>
      </c>
      <c r="C65">
        <v>6</v>
      </c>
      <c r="D65">
        <v>0.99</v>
      </c>
      <c r="E65">
        <v>151</v>
      </c>
      <c r="F65">
        <v>26.99</v>
      </c>
      <c r="G65" t="s">
        <v>1933</v>
      </c>
      <c r="H65" t="s">
        <v>1956</v>
      </c>
    </row>
    <row r="66" spans="1:8" x14ac:dyDescent="0.3">
      <c r="A66">
        <v>65</v>
      </c>
      <c r="B66" t="s">
        <v>2874</v>
      </c>
      <c r="C66">
        <v>3</v>
      </c>
      <c r="D66">
        <v>4.99</v>
      </c>
      <c r="E66">
        <v>100</v>
      </c>
      <c r="F66">
        <v>20.99</v>
      </c>
      <c r="G66" t="s">
        <v>1939</v>
      </c>
      <c r="H66" t="s">
        <v>1975</v>
      </c>
    </row>
    <row r="67" spans="1:8" x14ac:dyDescent="0.3">
      <c r="A67">
        <v>66</v>
      </c>
      <c r="B67" t="s">
        <v>2873</v>
      </c>
      <c r="C67">
        <v>6</v>
      </c>
      <c r="D67">
        <v>0.99</v>
      </c>
      <c r="E67">
        <v>53</v>
      </c>
      <c r="F67">
        <v>27.99</v>
      </c>
      <c r="G67" t="s">
        <v>1920</v>
      </c>
      <c r="H67" t="s">
        <v>1942</v>
      </c>
    </row>
    <row r="68" spans="1:8" x14ac:dyDescent="0.3">
      <c r="A68">
        <v>67</v>
      </c>
      <c r="B68" t="s">
        <v>2872</v>
      </c>
      <c r="C68">
        <v>5</v>
      </c>
      <c r="D68">
        <v>2.99</v>
      </c>
      <c r="E68">
        <v>77</v>
      </c>
      <c r="F68">
        <v>24.99</v>
      </c>
      <c r="G68" t="s">
        <v>1933</v>
      </c>
      <c r="H68" t="s">
        <v>1925</v>
      </c>
    </row>
    <row r="69" spans="1:8" x14ac:dyDescent="0.3">
      <c r="A69">
        <v>68</v>
      </c>
      <c r="B69" t="s">
        <v>2871</v>
      </c>
      <c r="C69">
        <v>5</v>
      </c>
      <c r="D69">
        <v>4.99</v>
      </c>
      <c r="E69">
        <v>122</v>
      </c>
      <c r="F69">
        <v>26.99</v>
      </c>
      <c r="G69" t="s">
        <v>1920</v>
      </c>
      <c r="H69" t="s">
        <v>1954</v>
      </c>
    </row>
    <row r="70" spans="1:8" x14ac:dyDescent="0.3">
      <c r="A70">
        <v>69</v>
      </c>
      <c r="B70" t="s">
        <v>2870</v>
      </c>
      <c r="C70">
        <v>3</v>
      </c>
      <c r="D70">
        <v>2.99</v>
      </c>
      <c r="E70">
        <v>85</v>
      </c>
      <c r="F70">
        <v>21.99</v>
      </c>
      <c r="G70" t="s">
        <v>1923</v>
      </c>
      <c r="H70" t="s">
        <v>1968</v>
      </c>
    </row>
    <row r="71" spans="1:8" x14ac:dyDescent="0.3">
      <c r="A71">
        <v>70</v>
      </c>
      <c r="B71" t="s">
        <v>2869</v>
      </c>
      <c r="C71">
        <v>7</v>
      </c>
      <c r="D71">
        <v>4.99</v>
      </c>
      <c r="E71">
        <v>142</v>
      </c>
      <c r="F71">
        <v>26.99</v>
      </c>
      <c r="G71" t="s">
        <v>1920</v>
      </c>
      <c r="H71" t="s">
        <v>1942</v>
      </c>
    </row>
    <row r="72" spans="1:8" x14ac:dyDescent="0.3">
      <c r="A72">
        <v>71</v>
      </c>
      <c r="B72" t="s">
        <v>2868</v>
      </c>
      <c r="C72">
        <v>3</v>
      </c>
      <c r="D72">
        <v>4.99</v>
      </c>
      <c r="E72">
        <v>100</v>
      </c>
      <c r="F72">
        <v>25.99</v>
      </c>
      <c r="G72" t="s">
        <v>1933</v>
      </c>
      <c r="H72" t="s">
        <v>1954</v>
      </c>
    </row>
    <row r="73" spans="1:8" x14ac:dyDescent="0.3">
      <c r="A73">
        <v>72</v>
      </c>
      <c r="B73" t="s">
        <v>2867</v>
      </c>
      <c r="C73">
        <v>6</v>
      </c>
      <c r="D73">
        <v>2.99</v>
      </c>
      <c r="E73">
        <v>93</v>
      </c>
      <c r="F73">
        <v>12.99</v>
      </c>
      <c r="G73" t="s">
        <v>1939</v>
      </c>
      <c r="H73" t="s">
        <v>1936</v>
      </c>
    </row>
    <row r="74" spans="1:8" x14ac:dyDescent="0.3">
      <c r="A74">
        <v>73</v>
      </c>
      <c r="B74" t="s">
        <v>2866</v>
      </c>
      <c r="C74">
        <v>5</v>
      </c>
      <c r="D74">
        <v>2.99</v>
      </c>
      <c r="E74">
        <v>150</v>
      </c>
      <c r="F74">
        <v>22.99</v>
      </c>
      <c r="G74" t="s">
        <v>1933</v>
      </c>
      <c r="H74" t="s">
        <v>1936</v>
      </c>
    </row>
    <row r="75" spans="1:8" x14ac:dyDescent="0.3">
      <c r="A75">
        <v>74</v>
      </c>
      <c r="B75" t="s">
        <v>2865</v>
      </c>
      <c r="C75">
        <v>4</v>
      </c>
      <c r="D75">
        <v>4.99</v>
      </c>
      <c r="E75">
        <v>162</v>
      </c>
      <c r="F75">
        <v>18.989999999999998</v>
      </c>
      <c r="G75" t="s">
        <v>1939</v>
      </c>
      <c r="H75" t="s">
        <v>1931</v>
      </c>
    </row>
    <row r="76" spans="1:8" x14ac:dyDescent="0.3">
      <c r="A76">
        <v>75</v>
      </c>
      <c r="B76" t="s">
        <v>2864</v>
      </c>
      <c r="C76">
        <v>6</v>
      </c>
      <c r="D76">
        <v>4.99</v>
      </c>
      <c r="E76">
        <v>163</v>
      </c>
      <c r="F76">
        <v>14.99</v>
      </c>
      <c r="G76" t="s">
        <v>1929</v>
      </c>
      <c r="H76" t="s">
        <v>1956</v>
      </c>
    </row>
    <row r="77" spans="1:8" x14ac:dyDescent="0.3">
      <c r="A77">
        <v>76</v>
      </c>
      <c r="B77" t="s">
        <v>2863</v>
      </c>
      <c r="C77">
        <v>4</v>
      </c>
      <c r="D77">
        <v>0.99</v>
      </c>
      <c r="E77">
        <v>103</v>
      </c>
      <c r="F77">
        <v>23.99</v>
      </c>
      <c r="G77" t="s">
        <v>1920</v>
      </c>
      <c r="H77" t="s">
        <v>1954</v>
      </c>
    </row>
    <row r="78" spans="1:8" x14ac:dyDescent="0.3">
      <c r="A78">
        <v>77</v>
      </c>
      <c r="B78" t="s">
        <v>2862</v>
      </c>
      <c r="C78">
        <v>5</v>
      </c>
      <c r="D78">
        <v>4.99</v>
      </c>
      <c r="E78">
        <v>61</v>
      </c>
      <c r="F78">
        <v>15.99</v>
      </c>
      <c r="G78" t="s">
        <v>1929</v>
      </c>
      <c r="H78" t="s">
        <v>1927</v>
      </c>
    </row>
    <row r="79" spans="1:8" x14ac:dyDescent="0.3">
      <c r="A79">
        <v>78</v>
      </c>
      <c r="B79" t="s">
        <v>2861</v>
      </c>
      <c r="C79">
        <v>7</v>
      </c>
      <c r="D79">
        <v>2.99</v>
      </c>
      <c r="E79">
        <v>85</v>
      </c>
      <c r="F79">
        <v>12.99</v>
      </c>
      <c r="G79" t="s">
        <v>1939</v>
      </c>
      <c r="H79" t="s">
        <v>1922</v>
      </c>
    </row>
    <row r="80" spans="1:8" x14ac:dyDescent="0.3">
      <c r="A80">
        <v>79</v>
      </c>
      <c r="B80" t="s">
        <v>2860</v>
      </c>
      <c r="C80">
        <v>5</v>
      </c>
      <c r="D80">
        <v>0.99</v>
      </c>
      <c r="E80">
        <v>114</v>
      </c>
      <c r="F80">
        <v>10.99</v>
      </c>
      <c r="G80" t="s">
        <v>1933</v>
      </c>
      <c r="H80" t="s">
        <v>1927</v>
      </c>
    </row>
    <row r="81" spans="1:8" x14ac:dyDescent="0.3">
      <c r="A81">
        <v>80</v>
      </c>
      <c r="B81" t="s">
        <v>2859</v>
      </c>
      <c r="C81">
        <v>7</v>
      </c>
      <c r="D81">
        <v>2.99</v>
      </c>
      <c r="E81">
        <v>148</v>
      </c>
      <c r="F81">
        <v>21.99</v>
      </c>
      <c r="G81" t="s">
        <v>1929</v>
      </c>
      <c r="H81" t="s">
        <v>1968</v>
      </c>
    </row>
    <row r="82" spans="1:8" x14ac:dyDescent="0.3">
      <c r="A82">
        <v>81</v>
      </c>
      <c r="B82" t="s">
        <v>2858</v>
      </c>
      <c r="C82">
        <v>6</v>
      </c>
      <c r="D82">
        <v>4.99</v>
      </c>
      <c r="E82">
        <v>103</v>
      </c>
      <c r="F82">
        <v>29.99</v>
      </c>
      <c r="G82" t="s">
        <v>1933</v>
      </c>
      <c r="H82" t="s">
        <v>1927</v>
      </c>
    </row>
    <row r="83" spans="1:8" x14ac:dyDescent="0.3">
      <c r="A83">
        <v>82</v>
      </c>
      <c r="B83" t="s">
        <v>2857</v>
      </c>
      <c r="C83">
        <v>3</v>
      </c>
      <c r="D83">
        <v>0.99</v>
      </c>
      <c r="E83">
        <v>71</v>
      </c>
      <c r="F83">
        <v>13.99</v>
      </c>
      <c r="G83" t="s">
        <v>1929</v>
      </c>
      <c r="H83" t="s">
        <v>1919</v>
      </c>
    </row>
    <row r="84" spans="1:8" x14ac:dyDescent="0.3">
      <c r="A84">
        <v>83</v>
      </c>
      <c r="B84" t="s">
        <v>2856</v>
      </c>
      <c r="C84">
        <v>5</v>
      </c>
      <c r="D84">
        <v>2.99</v>
      </c>
      <c r="E84">
        <v>50</v>
      </c>
      <c r="F84">
        <v>18.989999999999998</v>
      </c>
      <c r="G84" t="s">
        <v>1929</v>
      </c>
      <c r="H84" t="s">
        <v>1975</v>
      </c>
    </row>
    <row r="85" spans="1:8" x14ac:dyDescent="0.3">
      <c r="A85">
        <v>84</v>
      </c>
      <c r="B85" t="s">
        <v>2855</v>
      </c>
      <c r="C85">
        <v>7</v>
      </c>
      <c r="D85">
        <v>4.99</v>
      </c>
      <c r="E85">
        <v>102</v>
      </c>
      <c r="F85">
        <v>13.99</v>
      </c>
      <c r="G85" t="s">
        <v>1939</v>
      </c>
      <c r="H85" t="s">
        <v>1936</v>
      </c>
    </row>
    <row r="86" spans="1:8" x14ac:dyDescent="0.3">
      <c r="A86">
        <v>85</v>
      </c>
      <c r="B86" t="s">
        <v>2854</v>
      </c>
      <c r="C86">
        <v>4</v>
      </c>
      <c r="D86">
        <v>0.99</v>
      </c>
      <c r="E86">
        <v>63</v>
      </c>
      <c r="F86">
        <v>29.99</v>
      </c>
      <c r="G86" t="s">
        <v>1929</v>
      </c>
      <c r="H86" t="s">
        <v>1925</v>
      </c>
    </row>
    <row r="87" spans="1:8" x14ac:dyDescent="0.3">
      <c r="A87">
        <v>86</v>
      </c>
      <c r="B87" t="s">
        <v>2853</v>
      </c>
      <c r="C87">
        <v>6</v>
      </c>
      <c r="D87">
        <v>4.99</v>
      </c>
      <c r="E87">
        <v>121</v>
      </c>
      <c r="F87">
        <v>11.99</v>
      </c>
      <c r="G87" t="s">
        <v>1923</v>
      </c>
      <c r="H87" t="s">
        <v>1956</v>
      </c>
    </row>
    <row r="88" spans="1:8" x14ac:dyDescent="0.3">
      <c r="A88">
        <v>87</v>
      </c>
      <c r="B88" t="s">
        <v>2852</v>
      </c>
      <c r="C88">
        <v>7</v>
      </c>
      <c r="D88">
        <v>0.99</v>
      </c>
      <c r="E88">
        <v>76</v>
      </c>
      <c r="F88">
        <v>14.99</v>
      </c>
      <c r="G88" t="s">
        <v>1920</v>
      </c>
      <c r="H88" t="s">
        <v>1950</v>
      </c>
    </row>
    <row r="89" spans="1:8" x14ac:dyDescent="0.3">
      <c r="A89">
        <v>88</v>
      </c>
      <c r="B89" t="s">
        <v>2851</v>
      </c>
      <c r="C89">
        <v>7</v>
      </c>
      <c r="D89">
        <v>4.99</v>
      </c>
      <c r="E89">
        <v>179</v>
      </c>
      <c r="F89">
        <v>17.989999999999998</v>
      </c>
      <c r="G89" t="s">
        <v>1939</v>
      </c>
      <c r="H89" t="s">
        <v>1931</v>
      </c>
    </row>
    <row r="90" spans="1:8" x14ac:dyDescent="0.3">
      <c r="A90">
        <v>89</v>
      </c>
      <c r="B90" t="s">
        <v>2850</v>
      </c>
      <c r="C90">
        <v>7</v>
      </c>
      <c r="D90">
        <v>0.99</v>
      </c>
      <c r="E90">
        <v>63</v>
      </c>
      <c r="F90">
        <v>22.99</v>
      </c>
      <c r="G90" t="s">
        <v>1929</v>
      </c>
      <c r="H90" t="s">
        <v>1954</v>
      </c>
    </row>
    <row r="91" spans="1:8" x14ac:dyDescent="0.3">
      <c r="A91">
        <v>90</v>
      </c>
      <c r="B91" t="s">
        <v>2849</v>
      </c>
      <c r="C91">
        <v>3</v>
      </c>
      <c r="D91">
        <v>0.99</v>
      </c>
      <c r="E91">
        <v>63</v>
      </c>
      <c r="F91">
        <v>11.99</v>
      </c>
      <c r="G91" t="s">
        <v>1923</v>
      </c>
      <c r="H91" t="s">
        <v>1968</v>
      </c>
    </row>
    <row r="92" spans="1:8" x14ac:dyDescent="0.3">
      <c r="A92">
        <v>91</v>
      </c>
      <c r="B92" t="s">
        <v>2848</v>
      </c>
      <c r="C92">
        <v>5</v>
      </c>
      <c r="D92">
        <v>0.99</v>
      </c>
      <c r="E92">
        <v>98</v>
      </c>
      <c r="F92">
        <v>17.989999999999998</v>
      </c>
      <c r="G92" t="s">
        <v>1939</v>
      </c>
      <c r="H92" t="s">
        <v>1950</v>
      </c>
    </row>
    <row r="93" spans="1:8" x14ac:dyDescent="0.3">
      <c r="A93">
        <v>92</v>
      </c>
      <c r="B93" t="s">
        <v>2847</v>
      </c>
      <c r="C93">
        <v>7</v>
      </c>
      <c r="D93">
        <v>4.99</v>
      </c>
      <c r="E93">
        <v>72</v>
      </c>
      <c r="F93">
        <v>19.989999999999998</v>
      </c>
      <c r="G93" t="s">
        <v>1920</v>
      </c>
      <c r="H93" t="s">
        <v>1922</v>
      </c>
    </row>
    <row r="94" spans="1:8" x14ac:dyDescent="0.3">
      <c r="A94">
        <v>93</v>
      </c>
      <c r="B94" t="s">
        <v>2846</v>
      </c>
      <c r="C94">
        <v>4</v>
      </c>
      <c r="D94">
        <v>4.99</v>
      </c>
      <c r="E94">
        <v>121</v>
      </c>
      <c r="F94">
        <v>27.99</v>
      </c>
      <c r="G94" t="s">
        <v>1939</v>
      </c>
      <c r="H94" t="s">
        <v>1968</v>
      </c>
    </row>
    <row r="95" spans="1:8" x14ac:dyDescent="0.3">
      <c r="A95">
        <v>94</v>
      </c>
      <c r="B95" t="s">
        <v>2845</v>
      </c>
      <c r="C95">
        <v>7</v>
      </c>
      <c r="D95">
        <v>2.99</v>
      </c>
      <c r="E95">
        <v>176</v>
      </c>
      <c r="F95">
        <v>14.99</v>
      </c>
      <c r="G95" t="s">
        <v>1933</v>
      </c>
      <c r="H95" t="s">
        <v>1922</v>
      </c>
    </row>
    <row r="96" spans="1:8" x14ac:dyDescent="0.3">
      <c r="A96">
        <v>95</v>
      </c>
      <c r="B96" t="s">
        <v>2844</v>
      </c>
      <c r="C96">
        <v>5</v>
      </c>
      <c r="D96">
        <v>4.99</v>
      </c>
      <c r="E96">
        <v>123</v>
      </c>
      <c r="F96">
        <v>18.989999999999998</v>
      </c>
      <c r="G96" t="s">
        <v>1929</v>
      </c>
      <c r="H96" t="s">
        <v>1931</v>
      </c>
    </row>
    <row r="97" spans="1:8" x14ac:dyDescent="0.3">
      <c r="A97">
        <v>96</v>
      </c>
      <c r="B97" t="s">
        <v>2843</v>
      </c>
      <c r="C97">
        <v>4</v>
      </c>
      <c r="D97">
        <v>2.99</v>
      </c>
      <c r="E97">
        <v>169</v>
      </c>
      <c r="F97">
        <v>21.99</v>
      </c>
      <c r="G97" t="s">
        <v>1933</v>
      </c>
      <c r="H97" t="s">
        <v>1936</v>
      </c>
    </row>
    <row r="98" spans="1:8" x14ac:dyDescent="0.3">
      <c r="A98">
        <v>97</v>
      </c>
      <c r="B98" t="s">
        <v>2842</v>
      </c>
      <c r="C98">
        <v>7</v>
      </c>
      <c r="D98">
        <v>0.99</v>
      </c>
      <c r="E98">
        <v>56</v>
      </c>
      <c r="F98">
        <v>24.99</v>
      </c>
      <c r="G98" t="s">
        <v>1929</v>
      </c>
      <c r="H98" t="s">
        <v>1919</v>
      </c>
    </row>
    <row r="99" spans="1:8" x14ac:dyDescent="0.3">
      <c r="A99">
        <v>98</v>
      </c>
      <c r="B99" t="s">
        <v>2841</v>
      </c>
      <c r="C99">
        <v>4</v>
      </c>
      <c r="D99">
        <v>4.99</v>
      </c>
      <c r="E99">
        <v>73</v>
      </c>
      <c r="F99">
        <v>12.99</v>
      </c>
      <c r="G99" t="s">
        <v>1933</v>
      </c>
      <c r="H99" t="s">
        <v>1968</v>
      </c>
    </row>
    <row r="100" spans="1:8" x14ac:dyDescent="0.3">
      <c r="A100">
        <v>99</v>
      </c>
      <c r="B100" t="s">
        <v>2840</v>
      </c>
      <c r="C100">
        <v>7</v>
      </c>
      <c r="D100">
        <v>2.99</v>
      </c>
      <c r="E100">
        <v>136</v>
      </c>
      <c r="F100">
        <v>14.99</v>
      </c>
      <c r="G100" t="s">
        <v>1939</v>
      </c>
      <c r="H100" t="s">
        <v>1968</v>
      </c>
    </row>
    <row r="101" spans="1:8" x14ac:dyDescent="0.3">
      <c r="A101">
        <v>100</v>
      </c>
      <c r="B101" t="s">
        <v>2839</v>
      </c>
      <c r="C101">
        <v>7</v>
      </c>
      <c r="D101">
        <v>4.99</v>
      </c>
      <c r="E101">
        <v>161</v>
      </c>
      <c r="F101">
        <v>21.99</v>
      </c>
      <c r="G101" t="s">
        <v>1923</v>
      </c>
      <c r="H101" t="s">
        <v>1947</v>
      </c>
    </row>
    <row r="102" spans="1:8" x14ac:dyDescent="0.3">
      <c r="A102">
        <v>101</v>
      </c>
      <c r="B102" t="s">
        <v>2838</v>
      </c>
      <c r="C102">
        <v>3</v>
      </c>
      <c r="D102">
        <v>0.99</v>
      </c>
      <c r="E102">
        <v>73</v>
      </c>
      <c r="F102">
        <v>26.99</v>
      </c>
      <c r="G102" t="s">
        <v>1923</v>
      </c>
      <c r="H102" t="s">
        <v>1950</v>
      </c>
    </row>
    <row r="103" spans="1:8" x14ac:dyDescent="0.3">
      <c r="A103">
        <v>102</v>
      </c>
      <c r="B103" t="s">
        <v>2837</v>
      </c>
      <c r="C103">
        <v>4</v>
      </c>
      <c r="D103">
        <v>4.99</v>
      </c>
      <c r="E103">
        <v>60</v>
      </c>
      <c r="F103">
        <v>20.99</v>
      </c>
      <c r="G103" t="s">
        <v>1923</v>
      </c>
      <c r="H103" t="s">
        <v>1962</v>
      </c>
    </row>
    <row r="104" spans="1:8" x14ac:dyDescent="0.3">
      <c r="A104">
        <v>103</v>
      </c>
      <c r="B104" t="s">
        <v>2836</v>
      </c>
      <c r="C104">
        <v>7</v>
      </c>
      <c r="D104">
        <v>4.99</v>
      </c>
      <c r="E104">
        <v>133</v>
      </c>
      <c r="F104">
        <v>27.99</v>
      </c>
      <c r="G104" t="s">
        <v>1939</v>
      </c>
      <c r="H104" t="s">
        <v>1942</v>
      </c>
    </row>
    <row r="105" spans="1:8" x14ac:dyDescent="0.3">
      <c r="A105">
        <v>104</v>
      </c>
      <c r="B105" t="s">
        <v>2835</v>
      </c>
      <c r="C105">
        <v>4</v>
      </c>
      <c r="D105">
        <v>2.99</v>
      </c>
      <c r="E105">
        <v>119</v>
      </c>
      <c r="F105">
        <v>17.989999999999998</v>
      </c>
      <c r="G105" t="s">
        <v>1929</v>
      </c>
      <c r="H105" t="s">
        <v>1947</v>
      </c>
    </row>
    <row r="106" spans="1:8" x14ac:dyDescent="0.3">
      <c r="A106">
        <v>105</v>
      </c>
      <c r="B106" t="s">
        <v>2834</v>
      </c>
      <c r="C106">
        <v>6</v>
      </c>
      <c r="D106">
        <v>0.99</v>
      </c>
      <c r="E106">
        <v>125</v>
      </c>
      <c r="F106">
        <v>21.99</v>
      </c>
      <c r="G106" t="s">
        <v>1920</v>
      </c>
      <c r="H106" t="s">
        <v>1925</v>
      </c>
    </row>
    <row r="107" spans="1:8" x14ac:dyDescent="0.3">
      <c r="A107">
        <v>106</v>
      </c>
      <c r="B107" t="s">
        <v>2833</v>
      </c>
      <c r="C107">
        <v>4</v>
      </c>
      <c r="D107">
        <v>2.99</v>
      </c>
      <c r="E107">
        <v>61</v>
      </c>
      <c r="F107">
        <v>14.99</v>
      </c>
      <c r="G107" t="s">
        <v>1929</v>
      </c>
      <c r="H107" t="s">
        <v>1968</v>
      </c>
    </row>
    <row r="108" spans="1:8" x14ac:dyDescent="0.3">
      <c r="A108">
        <v>107</v>
      </c>
      <c r="B108" t="s">
        <v>2832</v>
      </c>
      <c r="C108">
        <v>4</v>
      </c>
      <c r="D108">
        <v>2.99</v>
      </c>
      <c r="E108">
        <v>63</v>
      </c>
      <c r="F108">
        <v>13.99</v>
      </c>
      <c r="G108" t="s">
        <v>1929</v>
      </c>
      <c r="H108" t="s">
        <v>1950</v>
      </c>
    </row>
    <row r="109" spans="1:8" x14ac:dyDescent="0.3">
      <c r="A109">
        <v>108</v>
      </c>
      <c r="B109" t="s">
        <v>2831</v>
      </c>
      <c r="C109">
        <v>6</v>
      </c>
      <c r="D109">
        <v>0.99</v>
      </c>
      <c r="E109">
        <v>67</v>
      </c>
      <c r="F109">
        <v>19.989999999999998</v>
      </c>
      <c r="G109" t="s">
        <v>1933</v>
      </c>
      <c r="H109" t="s">
        <v>1931</v>
      </c>
    </row>
    <row r="110" spans="1:8" x14ac:dyDescent="0.3">
      <c r="A110">
        <v>109</v>
      </c>
      <c r="B110" t="s">
        <v>2830</v>
      </c>
      <c r="C110">
        <v>3</v>
      </c>
      <c r="D110">
        <v>0.99</v>
      </c>
      <c r="E110">
        <v>89</v>
      </c>
      <c r="F110">
        <v>17.989999999999998</v>
      </c>
      <c r="G110" t="s">
        <v>1929</v>
      </c>
      <c r="H110" t="s">
        <v>1950</v>
      </c>
    </row>
    <row r="111" spans="1:8" x14ac:dyDescent="0.3">
      <c r="A111">
        <v>110</v>
      </c>
      <c r="B111" t="s">
        <v>2829</v>
      </c>
      <c r="C111">
        <v>4</v>
      </c>
      <c r="D111">
        <v>0.99</v>
      </c>
      <c r="E111">
        <v>53</v>
      </c>
      <c r="F111">
        <v>25.99</v>
      </c>
      <c r="G111" t="s">
        <v>1920</v>
      </c>
      <c r="H111" t="s">
        <v>1942</v>
      </c>
    </row>
    <row r="112" spans="1:8" x14ac:dyDescent="0.3">
      <c r="A112">
        <v>111</v>
      </c>
      <c r="B112" t="s">
        <v>2828</v>
      </c>
      <c r="C112">
        <v>3</v>
      </c>
      <c r="D112">
        <v>0.99</v>
      </c>
      <c r="E112">
        <v>52</v>
      </c>
      <c r="F112">
        <v>17.989999999999998</v>
      </c>
      <c r="G112" t="s">
        <v>1920</v>
      </c>
      <c r="H112" t="s">
        <v>1942</v>
      </c>
    </row>
    <row r="113" spans="1:8" x14ac:dyDescent="0.3">
      <c r="A113">
        <v>112</v>
      </c>
      <c r="B113" t="s">
        <v>2827</v>
      </c>
      <c r="C113">
        <v>4</v>
      </c>
      <c r="D113">
        <v>4.99</v>
      </c>
      <c r="E113">
        <v>120</v>
      </c>
      <c r="F113">
        <v>22.99</v>
      </c>
      <c r="G113" t="s">
        <v>1920</v>
      </c>
      <c r="H113" t="s">
        <v>1919</v>
      </c>
    </row>
    <row r="114" spans="1:8" x14ac:dyDescent="0.3">
      <c r="A114">
        <v>113</v>
      </c>
      <c r="B114" t="s">
        <v>2826</v>
      </c>
      <c r="C114">
        <v>4</v>
      </c>
      <c r="D114">
        <v>4.99</v>
      </c>
      <c r="E114">
        <v>75</v>
      </c>
      <c r="F114">
        <v>19.989999999999998</v>
      </c>
      <c r="G114" t="s">
        <v>1920</v>
      </c>
      <c r="H114" t="s">
        <v>1931</v>
      </c>
    </row>
    <row r="115" spans="1:8" x14ac:dyDescent="0.3">
      <c r="A115">
        <v>114</v>
      </c>
      <c r="B115" t="s">
        <v>2825</v>
      </c>
      <c r="C115">
        <v>3</v>
      </c>
      <c r="D115">
        <v>0.99</v>
      </c>
      <c r="E115">
        <v>61</v>
      </c>
      <c r="F115">
        <v>26.99</v>
      </c>
      <c r="G115" t="s">
        <v>1920</v>
      </c>
      <c r="H115" t="s">
        <v>1962</v>
      </c>
    </row>
    <row r="116" spans="1:8" x14ac:dyDescent="0.3">
      <c r="A116">
        <v>115</v>
      </c>
      <c r="B116" t="s">
        <v>2824</v>
      </c>
      <c r="C116">
        <v>5</v>
      </c>
      <c r="D116">
        <v>2.99</v>
      </c>
      <c r="E116">
        <v>167</v>
      </c>
      <c r="F116">
        <v>27.99</v>
      </c>
      <c r="G116" t="s">
        <v>1923</v>
      </c>
      <c r="H116" t="s">
        <v>1950</v>
      </c>
    </row>
    <row r="117" spans="1:8" x14ac:dyDescent="0.3">
      <c r="A117">
        <v>116</v>
      </c>
      <c r="B117" t="s">
        <v>2823</v>
      </c>
      <c r="C117">
        <v>4</v>
      </c>
      <c r="D117">
        <v>2.99</v>
      </c>
      <c r="E117">
        <v>70</v>
      </c>
      <c r="F117">
        <v>10.99</v>
      </c>
      <c r="G117" t="s">
        <v>1923</v>
      </c>
      <c r="H117" t="s">
        <v>1938</v>
      </c>
    </row>
    <row r="118" spans="1:8" x14ac:dyDescent="0.3">
      <c r="A118">
        <v>117</v>
      </c>
      <c r="B118" t="s">
        <v>2822</v>
      </c>
      <c r="C118">
        <v>6</v>
      </c>
      <c r="D118">
        <v>4.99</v>
      </c>
      <c r="E118">
        <v>135</v>
      </c>
      <c r="F118">
        <v>15.99</v>
      </c>
      <c r="G118" t="s">
        <v>1920</v>
      </c>
      <c r="H118" t="s">
        <v>1922</v>
      </c>
    </row>
    <row r="119" spans="1:8" x14ac:dyDescent="0.3">
      <c r="A119">
        <v>118</v>
      </c>
      <c r="B119" t="s">
        <v>2821</v>
      </c>
      <c r="C119">
        <v>7</v>
      </c>
      <c r="D119">
        <v>0.99</v>
      </c>
      <c r="E119">
        <v>85</v>
      </c>
      <c r="F119">
        <v>26.99</v>
      </c>
      <c r="G119" t="s">
        <v>1923</v>
      </c>
      <c r="H119" t="s">
        <v>1922</v>
      </c>
    </row>
    <row r="120" spans="1:8" x14ac:dyDescent="0.3">
      <c r="A120">
        <v>119</v>
      </c>
      <c r="B120" t="s">
        <v>2820</v>
      </c>
      <c r="C120">
        <v>6</v>
      </c>
      <c r="D120">
        <v>0.99</v>
      </c>
      <c r="E120">
        <v>176</v>
      </c>
      <c r="F120">
        <v>22.99</v>
      </c>
      <c r="G120" t="s">
        <v>1929</v>
      </c>
      <c r="H120" t="s">
        <v>1931</v>
      </c>
    </row>
    <row r="121" spans="1:8" x14ac:dyDescent="0.3">
      <c r="A121">
        <v>120</v>
      </c>
      <c r="B121" t="s">
        <v>2819</v>
      </c>
      <c r="C121">
        <v>3</v>
      </c>
      <c r="D121">
        <v>4.99</v>
      </c>
      <c r="E121">
        <v>92</v>
      </c>
      <c r="F121">
        <v>16.989999999999998</v>
      </c>
      <c r="G121" t="s">
        <v>1920</v>
      </c>
      <c r="H121" t="s">
        <v>1942</v>
      </c>
    </row>
    <row r="122" spans="1:8" x14ac:dyDescent="0.3">
      <c r="A122">
        <v>121</v>
      </c>
      <c r="B122" t="s">
        <v>2818</v>
      </c>
      <c r="C122">
        <v>4</v>
      </c>
      <c r="D122">
        <v>2.99</v>
      </c>
      <c r="E122">
        <v>151</v>
      </c>
      <c r="F122">
        <v>15.99</v>
      </c>
      <c r="G122" t="s">
        <v>1939</v>
      </c>
      <c r="H122" t="s">
        <v>1927</v>
      </c>
    </row>
    <row r="123" spans="1:8" x14ac:dyDescent="0.3">
      <c r="A123">
        <v>122</v>
      </c>
      <c r="B123" t="s">
        <v>2817</v>
      </c>
      <c r="C123">
        <v>7</v>
      </c>
      <c r="D123">
        <v>0.99</v>
      </c>
      <c r="E123">
        <v>114</v>
      </c>
      <c r="F123">
        <v>11.99</v>
      </c>
      <c r="G123" t="s">
        <v>1939</v>
      </c>
      <c r="H123" t="s">
        <v>1919</v>
      </c>
    </row>
    <row r="124" spans="1:8" x14ac:dyDescent="0.3">
      <c r="A124">
        <v>123</v>
      </c>
      <c r="B124" t="s">
        <v>2816</v>
      </c>
      <c r="C124">
        <v>6</v>
      </c>
      <c r="D124">
        <v>4.99</v>
      </c>
      <c r="E124">
        <v>85</v>
      </c>
      <c r="F124">
        <v>22.99</v>
      </c>
      <c r="G124" t="s">
        <v>1929</v>
      </c>
      <c r="H124" t="s">
        <v>1975</v>
      </c>
    </row>
    <row r="125" spans="1:8" x14ac:dyDescent="0.3">
      <c r="A125">
        <v>124</v>
      </c>
      <c r="B125" t="s">
        <v>2815</v>
      </c>
      <c r="C125">
        <v>3</v>
      </c>
      <c r="D125">
        <v>4.99</v>
      </c>
      <c r="E125">
        <v>163</v>
      </c>
      <c r="F125">
        <v>16.989999999999998</v>
      </c>
      <c r="G125" t="s">
        <v>1933</v>
      </c>
      <c r="H125" t="s">
        <v>1968</v>
      </c>
    </row>
    <row r="126" spans="1:8" x14ac:dyDescent="0.3">
      <c r="A126">
        <v>125</v>
      </c>
      <c r="B126" t="s">
        <v>2814</v>
      </c>
      <c r="C126">
        <v>5</v>
      </c>
      <c r="D126">
        <v>2.99</v>
      </c>
      <c r="E126">
        <v>61</v>
      </c>
      <c r="F126">
        <v>19.989999999999998</v>
      </c>
      <c r="G126" t="s">
        <v>1920</v>
      </c>
      <c r="H126" t="s">
        <v>1956</v>
      </c>
    </row>
    <row r="127" spans="1:8" x14ac:dyDescent="0.3">
      <c r="A127">
        <v>126</v>
      </c>
      <c r="B127" t="s">
        <v>2813</v>
      </c>
      <c r="C127">
        <v>3</v>
      </c>
      <c r="D127">
        <v>4.99</v>
      </c>
      <c r="E127">
        <v>179</v>
      </c>
      <c r="F127">
        <v>16.989999999999998</v>
      </c>
      <c r="G127" t="s">
        <v>1929</v>
      </c>
      <c r="H127" t="s">
        <v>1968</v>
      </c>
    </row>
    <row r="128" spans="1:8" x14ac:dyDescent="0.3">
      <c r="A128">
        <v>127</v>
      </c>
      <c r="B128" t="s">
        <v>2812</v>
      </c>
      <c r="C128">
        <v>5</v>
      </c>
      <c r="D128">
        <v>4.99</v>
      </c>
      <c r="E128">
        <v>112</v>
      </c>
      <c r="F128">
        <v>14.99</v>
      </c>
      <c r="G128" t="s">
        <v>1929</v>
      </c>
      <c r="H128" t="s">
        <v>1942</v>
      </c>
    </row>
    <row r="129" spans="1:8" x14ac:dyDescent="0.3">
      <c r="A129">
        <v>128</v>
      </c>
      <c r="B129" t="s">
        <v>2811</v>
      </c>
      <c r="C129">
        <v>7</v>
      </c>
      <c r="D129">
        <v>0.99</v>
      </c>
      <c r="E129">
        <v>183</v>
      </c>
      <c r="F129">
        <v>10.99</v>
      </c>
      <c r="G129" t="s">
        <v>1929</v>
      </c>
      <c r="H129" t="s">
        <v>1927</v>
      </c>
    </row>
    <row r="130" spans="1:8" x14ac:dyDescent="0.3">
      <c r="A130">
        <v>129</v>
      </c>
      <c r="B130" t="s">
        <v>2810</v>
      </c>
      <c r="C130">
        <v>3</v>
      </c>
      <c r="D130">
        <v>2.99</v>
      </c>
      <c r="E130">
        <v>179</v>
      </c>
      <c r="F130">
        <v>16.989999999999998</v>
      </c>
      <c r="G130" t="s">
        <v>1923</v>
      </c>
      <c r="H130" t="s">
        <v>1954</v>
      </c>
    </row>
    <row r="131" spans="1:8" x14ac:dyDescent="0.3">
      <c r="A131">
        <v>130</v>
      </c>
      <c r="B131" t="s">
        <v>2809</v>
      </c>
      <c r="C131">
        <v>7</v>
      </c>
      <c r="D131">
        <v>0.99</v>
      </c>
      <c r="E131">
        <v>110</v>
      </c>
      <c r="F131">
        <v>24.99</v>
      </c>
      <c r="G131" t="s">
        <v>1933</v>
      </c>
      <c r="H131" t="s">
        <v>1938</v>
      </c>
    </row>
    <row r="132" spans="1:8" x14ac:dyDescent="0.3">
      <c r="A132">
        <v>131</v>
      </c>
      <c r="B132" t="s">
        <v>2808</v>
      </c>
      <c r="C132">
        <v>5</v>
      </c>
      <c r="D132">
        <v>4.99</v>
      </c>
      <c r="E132">
        <v>152</v>
      </c>
      <c r="F132">
        <v>12.99</v>
      </c>
      <c r="G132" t="s">
        <v>1939</v>
      </c>
      <c r="H132" t="s">
        <v>1925</v>
      </c>
    </row>
    <row r="133" spans="1:8" x14ac:dyDescent="0.3">
      <c r="A133">
        <v>132</v>
      </c>
      <c r="B133" t="s">
        <v>2807</v>
      </c>
      <c r="C133">
        <v>6</v>
      </c>
      <c r="D133">
        <v>0.99</v>
      </c>
      <c r="E133">
        <v>114</v>
      </c>
      <c r="F133">
        <v>25.99</v>
      </c>
      <c r="G133" t="s">
        <v>1939</v>
      </c>
      <c r="H133" t="s">
        <v>1938</v>
      </c>
    </row>
    <row r="134" spans="1:8" x14ac:dyDescent="0.3">
      <c r="A134">
        <v>133</v>
      </c>
      <c r="B134" t="s">
        <v>2806</v>
      </c>
      <c r="C134">
        <v>7</v>
      </c>
      <c r="D134">
        <v>4.99</v>
      </c>
      <c r="E134">
        <v>117</v>
      </c>
      <c r="F134">
        <v>14.99</v>
      </c>
      <c r="G134" t="s">
        <v>1920</v>
      </c>
      <c r="H134" t="s">
        <v>1968</v>
      </c>
    </row>
    <row r="135" spans="1:8" x14ac:dyDescent="0.3">
      <c r="A135">
        <v>134</v>
      </c>
      <c r="B135" t="s">
        <v>2805</v>
      </c>
      <c r="C135">
        <v>4</v>
      </c>
      <c r="D135">
        <v>4.99</v>
      </c>
      <c r="E135">
        <v>51</v>
      </c>
      <c r="F135">
        <v>21.99</v>
      </c>
      <c r="G135" t="s">
        <v>1939</v>
      </c>
      <c r="H135" t="s">
        <v>1968</v>
      </c>
    </row>
    <row r="136" spans="1:8" x14ac:dyDescent="0.3">
      <c r="A136">
        <v>135</v>
      </c>
      <c r="B136" t="s">
        <v>2804</v>
      </c>
      <c r="C136">
        <v>3</v>
      </c>
      <c r="D136">
        <v>2.99</v>
      </c>
      <c r="E136">
        <v>70</v>
      </c>
      <c r="F136">
        <v>22.99</v>
      </c>
      <c r="G136" t="s">
        <v>1923</v>
      </c>
      <c r="H136" t="s">
        <v>1954</v>
      </c>
    </row>
    <row r="137" spans="1:8" x14ac:dyDescent="0.3">
      <c r="A137">
        <v>136</v>
      </c>
      <c r="B137" t="s">
        <v>2803</v>
      </c>
      <c r="C137">
        <v>7</v>
      </c>
      <c r="D137">
        <v>2.99</v>
      </c>
      <c r="E137">
        <v>146</v>
      </c>
      <c r="F137">
        <v>26.99</v>
      </c>
      <c r="G137" t="s">
        <v>1920</v>
      </c>
      <c r="H137" t="s">
        <v>1950</v>
      </c>
    </row>
    <row r="138" spans="1:8" x14ac:dyDescent="0.3">
      <c r="A138">
        <v>137</v>
      </c>
      <c r="B138" t="s">
        <v>2802</v>
      </c>
      <c r="C138">
        <v>3</v>
      </c>
      <c r="D138">
        <v>2.99</v>
      </c>
      <c r="E138">
        <v>66</v>
      </c>
      <c r="F138">
        <v>21.99</v>
      </c>
      <c r="G138" t="s">
        <v>1939</v>
      </c>
      <c r="H138" t="s">
        <v>1975</v>
      </c>
    </row>
    <row r="139" spans="1:8" x14ac:dyDescent="0.3">
      <c r="A139">
        <v>138</v>
      </c>
      <c r="B139" t="s">
        <v>2801</v>
      </c>
      <c r="C139">
        <v>5</v>
      </c>
      <c r="D139">
        <v>2.99</v>
      </c>
      <c r="E139">
        <v>71</v>
      </c>
      <c r="F139">
        <v>29.99</v>
      </c>
      <c r="G139" t="s">
        <v>1923</v>
      </c>
      <c r="H139" t="s">
        <v>1938</v>
      </c>
    </row>
    <row r="140" spans="1:8" x14ac:dyDescent="0.3">
      <c r="A140">
        <v>139</v>
      </c>
      <c r="B140" t="s">
        <v>2800</v>
      </c>
      <c r="C140">
        <v>7</v>
      </c>
      <c r="D140">
        <v>4.99</v>
      </c>
      <c r="E140">
        <v>114</v>
      </c>
      <c r="F140">
        <v>21.99</v>
      </c>
      <c r="G140" t="s">
        <v>1939</v>
      </c>
      <c r="H140" t="s">
        <v>1936</v>
      </c>
    </row>
    <row r="141" spans="1:8" x14ac:dyDescent="0.3">
      <c r="A141">
        <v>140</v>
      </c>
      <c r="B141" t="s">
        <v>2799</v>
      </c>
      <c r="C141">
        <v>6</v>
      </c>
      <c r="D141">
        <v>0.99</v>
      </c>
      <c r="E141">
        <v>87</v>
      </c>
      <c r="F141">
        <v>23.99</v>
      </c>
      <c r="G141" t="s">
        <v>1929</v>
      </c>
      <c r="H141" t="s">
        <v>1919</v>
      </c>
    </row>
    <row r="142" spans="1:8" x14ac:dyDescent="0.3">
      <c r="A142">
        <v>141</v>
      </c>
      <c r="B142" t="s">
        <v>2798</v>
      </c>
      <c r="C142">
        <v>6</v>
      </c>
      <c r="D142">
        <v>4.99</v>
      </c>
      <c r="E142">
        <v>185</v>
      </c>
      <c r="F142">
        <v>11.99</v>
      </c>
      <c r="G142" t="s">
        <v>1933</v>
      </c>
      <c r="H142" t="s">
        <v>1938</v>
      </c>
    </row>
    <row r="143" spans="1:8" x14ac:dyDescent="0.3">
      <c r="A143">
        <v>142</v>
      </c>
      <c r="B143" t="s">
        <v>2797</v>
      </c>
      <c r="C143">
        <v>3</v>
      </c>
      <c r="D143">
        <v>0.99</v>
      </c>
      <c r="E143">
        <v>122</v>
      </c>
      <c r="F143">
        <v>24.99</v>
      </c>
      <c r="G143" t="s">
        <v>1939</v>
      </c>
      <c r="H143" t="s">
        <v>1962</v>
      </c>
    </row>
    <row r="144" spans="1:8" x14ac:dyDescent="0.3">
      <c r="A144">
        <v>143</v>
      </c>
      <c r="B144" t="s">
        <v>2796</v>
      </c>
      <c r="C144">
        <v>6</v>
      </c>
      <c r="D144">
        <v>0.99</v>
      </c>
      <c r="E144">
        <v>142</v>
      </c>
      <c r="F144">
        <v>17.989999999999998</v>
      </c>
      <c r="G144" t="s">
        <v>1939</v>
      </c>
      <c r="H144" t="s">
        <v>1931</v>
      </c>
    </row>
    <row r="145" spans="1:8" x14ac:dyDescent="0.3">
      <c r="A145">
        <v>144</v>
      </c>
      <c r="B145" t="s">
        <v>2795</v>
      </c>
      <c r="C145">
        <v>7</v>
      </c>
      <c r="D145">
        <v>4.99</v>
      </c>
      <c r="E145">
        <v>61</v>
      </c>
      <c r="F145">
        <v>24.99</v>
      </c>
      <c r="G145" t="s">
        <v>1939</v>
      </c>
      <c r="H145" t="s">
        <v>1931</v>
      </c>
    </row>
    <row r="146" spans="1:8" x14ac:dyDescent="0.3">
      <c r="A146">
        <v>145</v>
      </c>
      <c r="B146" t="s">
        <v>2794</v>
      </c>
      <c r="C146">
        <v>5</v>
      </c>
      <c r="D146">
        <v>4.99</v>
      </c>
      <c r="E146">
        <v>124</v>
      </c>
      <c r="F146">
        <v>25.99</v>
      </c>
      <c r="G146" t="s">
        <v>1929</v>
      </c>
      <c r="H146" t="s">
        <v>1919</v>
      </c>
    </row>
    <row r="147" spans="1:8" x14ac:dyDescent="0.3">
      <c r="A147">
        <v>146</v>
      </c>
      <c r="B147" t="s">
        <v>2793</v>
      </c>
      <c r="C147">
        <v>6</v>
      </c>
      <c r="D147">
        <v>2.99</v>
      </c>
      <c r="E147">
        <v>107</v>
      </c>
      <c r="F147">
        <v>24.99</v>
      </c>
      <c r="G147" t="s">
        <v>1929</v>
      </c>
      <c r="H147" t="s">
        <v>1947</v>
      </c>
    </row>
    <row r="148" spans="1:8" x14ac:dyDescent="0.3">
      <c r="A148">
        <v>147</v>
      </c>
      <c r="B148" t="s">
        <v>2792</v>
      </c>
      <c r="C148">
        <v>5</v>
      </c>
      <c r="D148">
        <v>0.99</v>
      </c>
      <c r="E148">
        <v>101</v>
      </c>
      <c r="F148">
        <v>16.989999999999998</v>
      </c>
      <c r="G148" t="s">
        <v>1920</v>
      </c>
      <c r="H148" t="s">
        <v>1956</v>
      </c>
    </row>
    <row r="149" spans="1:8" x14ac:dyDescent="0.3">
      <c r="A149">
        <v>148</v>
      </c>
      <c r="B149" t="s">
        <v>2791</v>
      </c>
      <c r="C149">
        <v>3</v>
      </c>
      <c r="D149">
        <v>2.99</v>
      </c>
      <c r="E149">
        <v>132</v>
      </c>
      <c r="F149">
        <v>13.99</v>
      </c>
      <c r="G149" t="s">
        <v>1923</v>
      </c>
      <c r="H149" t="s">
        <v>1919</v>
      </c>
    </row>
    <row r="150" spans="1:8" x14ac:dyDescent="0.3">
      <c r="A150">
        <v>149</v>
      </c>
      <c r="B150" t="s">
        <v>2790</v>
      </c>
      <c r="C150">
        <v>7</v>
      </c>
      <c r="D150">
        <v>0.99</v>
      </c>
      <c r="E150">
        <v>150</v>
      </c>
      <c r="F150">
        <v>21.99</v>
      </c>
      <c r="G150" t="s">
        <v>1920</v>
      </c>
      <c r="H150" t="s">
        <v>1919</v>
      </c>
    </row>
    <row r="151" spans="1:8" x14ac:dyDescent="0.3">
      <c r="A151">
        <v>150</v>
      </c>
      <c r="B151" t="s">
        <v>2789</v>
      </c>
      <c r="C151">
        <v>7</v>
      </c>
      <c r="D151">
        <v>2.99</v>
      </c>
      <c r="E151">
        <v>101</v>
      </c>
      <c r="F151">
        <v>9.99</v>
      </c>
      <c r="G151" t="s">
        <v>1939</v>
      </c>
      <c r="H151" t="s">
        <v>1950</v>
      </c>
    </row>
    <row r="152" spans="1:8" x14ac:dyDescent="0.3">
      <c r="A152">
        <v>151</v>
      </c>
      <c r="B152" t="s">
        <v>2788</v>
      </c>
      <c r="C152">
        <v>5</v>
      </c>
      <c r="D152">
        <v>4.99</v>
      </c>
      <c r="E152">
        <v>143</v>
      </c>
      <c r="F152">
        <v>26.99</v>
      </c>
      <c r="G152" t="s">
        <v>1920</v>
      </c>
      <c r="H152" t="s">
        <v>1925</v>
      </c>
    </row>
    <row r="153" spans="1:8" x14ac:dyDescent="0.3">
      <c r="A153">
        <v>152</v>
      </c>
      <c r="B153" t="s">
        <v>2787</v>
      </c>
      <c r="C153">
        <v>5</v>
      </c>
      <c r="D153">
        <v>2.99</v>
      </c>
      <c r="E153">
        <v>90</v>
      </c>
      <c r="F153">
        <v>13.99</v>
      </c>
      <c r="G153" t="s">
        <v>1933</v>
      </c>
      <c r="H153" t="s">
        <v>1975</v>
      </c>
    </row>
    <row r="154" spans="1:8" x14ac:dyDescent="0.3">
      <c r="A154">
        <v>153</v>
      </c>
      <c r="B154" t="s">
        <v>2786</v>
      </c>
      <c r="C154">
        <v>7</v>
      </c>
      <c r="D154">
        <v>0.99</v>
      </c>
      <c r="E154">
        <v>165</v>
      </c>
      <c r="F154">
        <v>18.989999999999998</v>
      </c>
      <c r="G154" t="s">
        <v>1929</v>
      </c>
      <c r="H154" t="s">
        <v>1942</v>
      </c>
    </row>
    <row r="155" spans="1:8" x14ac:dyDescent="0.3">
      <c r="A155">
        <v>154</v>
      </c>
      <c r="B155" t="s">
        <v>2785</v>
      </c>
      <c r="C155">
        <v>6</v>
      </c>
      <c r="D155">
        <v>2.99</v>
      </c>
      <c r="E155">
        <v>81</v>
      </c>
      <c r="F155">
        <v>12.99</v>
      </c>
      <c r="G155" t="s">
        <v>1929</v>
      </c>
      <c r="H155" t="s">
        <v>1942</v>
      </c>
    </row>
    <row r="156" spans="1:8" x14ac:dyDescent="0.3">
      <c r="A156">
        <v>155</v>
      </c>
      <c r="B156" t="s">
        <v>2784</v>
      </c>
      <c r="C156">
        <v>6</v>
      </c>
      <c r="D156">
        <v>0.99</v>
      </c>
      <c r="E156">
        <v>150</v>
      </c>
      <c r="F156">
        <v>26.99</v>
      </c>
      <c r="G156" t="s">
        <v>1933</v>
      </c>
      <c r="H156" t="s">
        <v>1975</v>
      </c>
    </row>
    <row r="157" spans="1:8" x14ac:dyDescent="0.3">
      <c r="A157">
        <v>156</v>
      </c>
      <c r="B157" t="s">
        <v>2783</v>
      </c>
      <c r="C157">
        <v>3</v>
      </c>
      <c r="D157">
        <v>4.99</v>
      </c>
      <c r="E157">
        <v>164</v>
      </c>
      <c r="F157">
        <v>15.99</v>
      </c>
      <c r="G157" t="s">
        <v>1929</v>
      </c>
      <c r="H157" t="s">
        <v>1947</v>
      </c>
    </row>
    <row r="158" spans="1:8" x14ac:dyDescent="0.3">
      <c r="A158">
        <v>157</v>
      </c>
      <c r="B158" t="s">
        <v>2782</v>
      </c>
      <c r="C158">
        <v>7</v>
      </c>
      <c r="D158">
        <v>0.99</v>
      </c>
      <c r="E158">
        <v>143</v>
      </c>
      <c r="F158">
        <v>29.99</v>
      </c>
      <c r="G158" t="s">
        <v>1933</v>
      </c>
      <c r="H158" t="s">
        <v>1962</v>
      </c>
    </row>
    <row r="159" spans="1:8" x14ac:dyDescent="0.3">
      <c r="A159">
        <v>158</v>
      </c>
      <c r="B159" t="s">
        <v>2781</v>
      </c>
      <c r="C159">
        <v>6</v>
      </c>
      <c r="D159">
        <v>2.99</v>
      </c>
      <c r="E159">
        <v>124</v>
      </c>
      <c r="F159">
        <v>16.989999999999998</v>
      </c>
      <c r="G159" t="s">
        <v>1923</v>
      </c>
      <c r="H159" t="s">
        <v>1950</v>
      </c>
    </row>
    <row r="160" spans="1:8" x14ac:dyDescent="0.3">
      <c r="A160">
        <v>159</v>
      </c>
      <c r="B160" t="s">
        <v>2780</v>
      </c>
      <c r="C160">
        <v>5</v>
      </c>
      <c r="D160">
        <v>4.99</v>
      </c>
      <c r="E160">
        <v>58</v>
      </c>
      <c r="F160">
        <v>12.99</v>
      </c>
      <c r="G160" t="s">
        <v>1923</v>
      </c>
      <c r="H160" t="s">
        <v>1927</v>
      </c>
    </row>
    <row r="161" spans="1:8" x14ac:dyDescent="0.3">
      <c r="A161">
        <v>160</v>
      </c>
      <c r="B161" t="s">
        <v>2779</v>
      </c>
      <c r="C161">
        <v>4</v>
      </c>
      <c r="D161">
        <v>0.99</v>
      </c>
      <c r="E161">
        <v>65</v>
      </c>
      <c r="F161">
        <v>12.99</v>
      </c>
      <c r="G161" t="s">
        <v>1933</v>
      </c>
      <c r="H161" t="s">
        <v>1922</v>
      </c>
    </row>
    <row r="162" spans="1:8" x14ac:dyDescent="0.3">
      <c r="A162">
        <v>161</v>
      </c>
      <c r="B162" t="s">
        <v>2778</v>
      </c>
      <c r="C162">
        <v>6</v>
      </c>
      <c r="D162">
        <v>4.99</v>
      </c>
      <c r="E162">
        <v>70</v>
      </c>
      <c r="F162">
        <v>27.99</v>
      </c>
      <c r="G162" t="s">
        <v>1920</v>
      </c>
      <c r="H162" t="s">
        <v>1919</v>
      </c>
    </row>
    <row r="163" spans="1:8" x14ac:dyDescent="0.3">
      <c r="A163">
        <v>162</v>
      </c>
      <c r="B163" t="s">
        <v>2777</v>
      </c>
      <c r="C163">
        <v>4</v>
      </c>
      <c r="D163">
        <v>2.99</v>
      </c>
      <c r="E163">
        <v>95</v>
      </c>
      <c r="F163">
        <v>13.99</v>
      </c>
      <c r="G163" t="s">
        <v>1923</v>
      </c>
      <c r="H163" t="s">
        <v>1975</v>
      </c>
    </row>
    <row r="164" spans="1:8" x14ac:dyDescent="0.3">
      <c r="A164">
        <v>163</v>
      </c>
      <c r="B164" t="s">
        <v>2776</v>
      </c>
      <c r="C164">
        <v>4</v>
      </c>
      <c r="D164">
        <v>0.99</v>
      </c>
      <c r="E164">
        <v>139</v>
      </c>
      <c r="F164">
        <v>29.99</v>
      </c>
      <c r="G164" t="s">
        <v>1933</v>
      </c>
      <c r="H164" t="s">
        <v>1954</v>
      </c>
    </row>
    <row r="165" spans="1:8" x14ac:dyDescent="0.3">
      <c r="A165">
        <v>164</v>
      </c>
      <c r="B165" t="s">
        <v>2775</v>
      </c>
      <c r="C165">
        <v>4</v>
      </c>
      <c r="D165">
        <v>0.99</v>
      </c>
      <c r="E165">
        <v>55</v>
      </c>
      <c r="F165">
        <v>20.99</v>
      </c>
      <c r="G165" t="s">
        <v>1939</v>
      </c>
      <c r="H165" t="s">
        <v>1962</v>
      </c>
    </row>
    <row r="166" spans="1:8" x14ac:dyDescent="0.3">
      <c r="A166">
        <v>165</v>
      </c>
      <c r="B166" t="s">
        <v>2774</v>
      </c>
      <c r="C166">
        <v>7</v>
      </c>
      <c r="D166">
        <v>4.99</v>
      </c>
      <c r="E166">
        <v>70</v>
      </c>
      <c r="F166">
        <v>27.99</v>
      </c>
      <c r="G166" t="s">
        <v>1929</v>
      </c>
      <c r="H166" t="s">
        <v>1922</v>
      </c>
    </row>
    <row r="167" spans="1:8" x14ac:dyDescent="0.3">
      <c r="A167">
        <v>166</v>
      </c>
      <c r="B167" t="s">
        <v>2773</v>
      </c>
      <c r="C167">
        <v>6</v>
      </c>
      <c r="D167">
        <v>2.99</v>
      </c>
      <c r="E167">
        <v>149</v>
      </c>
      <c r="F167">
        <v>19.989999999999998</v>
      </c>
      <c r="G167" t="s">
        <v>1929</v>
      </c>
      <c r="H167" t="s">
        <v>1956</v>
      </c>
    </row>
    <row r="168" spans="1:8" x14ac:dyDescent="0.3">
      <c r="A168">
        <v>167</v>
      </c>
      <c r="B168" t="s">
        <v>2772</v>
      </c>
      <c r="C168">
        <v>6</v>
      </c>
      <c r="D168">
        <v>4.99</v>
      </c>
      <c r="E168">
        <v>109</v>
      </c>
      <c r="F168">
        <v>10.99</v>
      </c>
      <c r="G168" t="s">
        <v>1920</v>
      </c>
      <c r="H168" t="s">
        <v>1947</v>
      </c>
    </row>
    <row r="169" spans="1:8" x14ac:dyDescent="0.3">
      <c r="A169">
        <v>168</v>
      </c>
      <c r="B169" t="s">
        <v>2771</v>
      </c>
      <c r="C169">
        <v>5</v>
      </c>
      <c r="D169">
        <v>0.99</v>
      </c>
      <c r="E169">
        <v>67</v>
      </c>
      <c r="F169">
        <v>23.99</v>
      </c>
      <c r="G169" t="s">
        <v>1923</v>
      </c>
      <c r="H169" t="s">
        <v>1927</v>
      </c>
    </row>
    <row r="170" spans="1:8" x14ac:dyDescent="0.3">
      <c r="A170">
        <v>169</v>
      </c>
      <c r="B170" t="s">
        <v>2770</v>
      </c>
      <c r="C170">
        <v>3</v>
      </c>
      <c r="D170">
        <v>2.99</v>
      </c>
      <c r="E170">
        <v>76</v>
      </c>
      <c r="F170">
        <v>19.989999999999998</v>
      </c>
      <c r="G170" t="s">
        <v>1920</v>
      </c>
      <c r="H170" t="s">
        <v>1956</v>
      </c>
    </row>
    <row r="171" spans="1:8" x14ac:dyDescent="0.3">
      <c r="A171">
        <v>170</v>
      </c>
      <c r="B171" t="s">
        <v>2769</v>
      </c>
      <c r="C171">
        <v>5</v>
      </c>
      <c r="D171">
        <v>4.99</v>
      </c>
      <c r="E171">
        <v>120</v>
      </c>
      <c r="F171">
        <v>28.99</v>
      </c>
      <c r="G171" t="s">
        <v>1933</v>
      </c>
      <c r="H171" t="s">
        <v>1950</v>
      </c>
    </row>
    <row r="172" spans="1:8" x14ac:dyDescent="0.3">
      <c r="A172">
        <v>171</v>
      </c>
      <c r="B172" t="s">
        <v>2768</v>
      </c>
      <c r="C172">
        <v>6</v>
      </c>
      <c r="D172">
        <v>4.99</v>
      </c>
      <c r="E172">
        <v>59</v>
      </c>
      <c r="F172">
        <v>13.99</v>
      </c>
      <c r="G172" t="s">
        <v>1923</v>
      </c>
      <c r="H172" t="s">
        <v>1931</v>
      </c>
    </row>
    <row r="173" spans="1:8" x14ac:dyDescent="0.3">
      <c r="A173">
        <v>172</v>
      </c>
      <c r="B173" t="s">
        <v>2767</v>
      </c>
      <c r="C173">
        <v>7</v>
      </c>
      <c r="D173">
        <v>4.99</v>
      </c>
      <c r="E173">
        <v>112</v>
      </c>
      <c r="F173">
        <v>12.99</v>
      </c>
      <c r="G173" t="s">
        <v>1920</v>
      </c>
      <c r="H173" t="s">
        <v>1938</v>
      </c>
    </row>
    <row r="174" spans="1:8" x14ac:dyDescent="0.3">
      <c r="A174">
        <v>173</v>
      </c>
      <c r="B174" t="s">
        <v>2766</v>
      </c>
      <c r="C174">
        <v>7</v>
      </c>
      <c r="D174">
        <v>4.99</v>
      </c>
      <c r="E174">
        <v>65</v>
      </c>
      <c r="F174">
        <v>25.99</v>
      </c>
      <c r="G174" t="s">
        <v>1933</v>
      </c>
      <c r="H174" t="s">
        <v>1950</v>
      </c>
    </row>
    <row r="175" spans="1:8" x14ac:dyDescent="0.3">
      <c r="A175">
        <v>174</v>
      </c>
      <c r="B175" t="s">
        <v>2765</v>
      </c>
      <c r="C175">
        <v>6</v>
      </c>
      <c r="D175">
        <v>4.99</v>
      </c>
      <c r="E175">
        <v>180</v>
      </c>
      <c r="F175">
        <v>13.99</v>
      </c>
      <c r="G175" t="s">
        <v>1920</v>
      </c>
      <c r="H175" t="s">
        <v>1947</v>
      </c>
    </row>
    <row r="176" spans="1:8" x14ac:dyDescent="0.3">
      <c r="A176">
        <v>175</v>
      </c>
      <c r="B176" t="s">
        <v>2764</v>
      </c>
      <c r="C176">
        <v>3</v>
      </c>
      <c r="D176">
        <v>2.99</v>
      </c>
      <c r="E176">
        <v>122</v>
      </c>
      <c r="F176">
        <v>27.99</v>
      </c>
      <c r="G176" t="s">
        <v>1933</v>
      </c>
      <c r="H176" t="s">
        <v>1962</v>
      </c>
    </row>
    <row r="177" spans="1:8" x14ac:dyDescent="0.3">
      <c r="A177">
        <v>176</v>
      </c>
      <c r="B177" t="s">
        <v>2763</v>
      </c>
      <c r="C177">
        <v>6</v>
      </c>
      <c r="D177">
        <v>0.99</v>
      </c>
      <c r="E177">
        <v>87</v>
      </c>
      <c r="F177">
        <v>21.99</v>
      </c>
      <c r="G177" t="s">
        <v>1933</v>
      </c>
      <c r="H177" t="s">
        <v>1956</v>
      </c>
    </row>
    <row r="178" spans="1:8" x14ac:dyDescent="0.3">
      <c r="A178">
        <v>177</v>
      </c>
      <c r="B178" t="s">
        <v>2762</v>
      </c>
      <c r="C178">
        <v>4</v>
      </c>
      <c r="D178">
        <v>4.99</v>
      </c>
      <c r="E178">
        <v>172</v>
      </c>
      <c r="F178">
        <v>20.99</v>
      </c>
      <c r="G178" t="s">
        <v>1923</v>
      </c>
      <c r="H178" t="s">
        <v>1942</v>
      </c>
    </row>
    <row r="179" spans="1:8" x14ac:dyDescent="0.3">
      <c r="A179">
        <v>178</v>
      </c>
      <c r="B179" t="s">
        <v>2761</v>
      </c>
      <c r="C179">
        <v>6</v>
      </c>
      <c r="D179">
        <v>0.99</v>
      </c>
      <c r="E179">
        <v>115</v>
      </c>
      <c r="F179">
        <v>25.99</v>
      </c>
      <c r="G179" t="s">
        <v>1929</v>
      </c>
      <c r="H179" t="s">
        <v>1938</v>
      </c>
    </row>
    <row r="180" spans="1:8" x14ac:dyDescent="0.3">
      <c r="A180">
        <v>179</v>
      </c>
      <c r="B180" t="s">
        <v>2760</v>
      </c>
      <c r="C180">
        <v>4</v>
      </c>
      <c r="D180">
        <v>4.99</v>
      </c>
      <c r="E180">
        <v>173</v>
      </c>
      <c r="F180">
        <v>14.99</v>
      </c>
      <c r="G180" t="s">
        <v>1929</v>
      </c>
      <c r="H180" t="s">
        <v>1954</v>
      </c>
    </row>
    <row r="181" spans="1:8" x14ac:dyDescent="0.3">
      <c r="A181">
        <v>180</v>
      </c>
      <c r="B181" t="s">
        <v>2759</v>
      </c>
      <c r="C181">
        <v>4</v>
      </c>
      <c r="D181">
        <v>2.99</v>
      </c>
      <c r="E181">
        <v>184</v>
      </c>
      <c r="F181">
        <v>27.99</v>
      </c>
      <c r="G181" t="s">
        <v>1933</v>
      </c>
      <c r="H181" t="s">
        <v>1936</v>
      </c>
    </row>
    <row r="182" spans="1:8" x14ac:dyDescent="0.3">
      <c r="A182">
        <v>181</v>
      </c>
      <c r="B182" t="s">
        <v>2758</v>
      </c>
      <c r="C182">
        <v>7</v>
      </c>
      <c r="D182">
        <v>2.99</v>
      </c>
      <c r="E182">
        <v>166</v>
      </c>
      <c r="F182">
        <v>10.99</v>
      </c>
      <c r="G182" t="s">
        <v>1933</v>
      </c>
      <c r="H182" t="s">
        <v>1947</v>
      </c>
    </row>
    <row r="183" spans="1:8" x14ac:dyDescent="0.3">
      <c r="A183">
        <v>182</v>
      </c>
      <c r="B183" t="s">
        <v>2757</v>
      </c>
      <c r="C183">
        <v>7</v>
      </c>
      <c r="D183">
        <v>4.99</v>
      </c>
      <c r="E183">
        <v>185</v>
      </c>
      <c r="F183">
        <v>9.99</v>
      </c>
      <c r="G183" t="s">
        <v>1929</v>
      </c>
      <c r="H183" t="s">
        <v>1947</v>
      </c>
    </row>
    <row r="184" spans="1:8" x14ac:dyDescent="0.3">
      <c r="A184">
        <v>183</v>
      </c>
      <c r="B184" t="s">
        <v>2756</v>
      </c>
      <c r="C184">
        <v>4</v>
      </c>
      <c r="D184">
        <v>4.99</v>
      </c>
      <c r="E184">
        <v>112</v>
      </c>
      <c r="F184">
        <v>14.99</v>
      </c>
      <c r="G184" t="s">
        <v>1923</v>
      </c>
      <c r="H184" t="s">
        <v>1947</v>
      </c>
    </row>
    <row r="185" spans="1:8" x14ac:dyDescent="0.3">
      <c r="A185">
        <v>184</v>
      </c>
      <c r="B185" t="s">
        <v>2755</v>
      </c>
      <c r="C185">
        <v>3</v>
      </c>
      <c r="D185">
        <v>2.99</v>
      </c>
      <c r="E185">
        <v>92</v>
      </c>
      <c r="F185">
        <v>24.99</v>
      </c>
      <c r="G185" t="s">
        <v>1933</v>
      </c>
      <c r="H185" t="s">
        <v>1925</v>
      </c>
    </row>
    <row r="186" spans="1:8" x14ac:dyDescent="0.3">
      <c r="A186">
        <v>185</v>
      </c>
      <c r="B186" t="s">
        <v>2754</v>
      </c>
      <c r="C186">
        <v>3</v>
      </c>
      <c r="D186">
        <v>2.99</v>
      </c>
      <c r="E186">
        <v>146</v>
      </c>
      <c r="F186">
        <v>10.99</v>
      </c>
      <c r="G186" t="s">
        <v>1939</v>
      </c>
      <c r="H186" t="s">
        <v>1954</v>
      </c>
    </row>
    <row r="187" spans="1:8" x14ac:dyDescent="0.3">
      <c r="A187">
        <v>186</v>
      </c>
      <c r="B187" t="s">
        <v>2753</v>
      </c>
      <c r="C187">
        <v>6</v>
      </c>
      <c r="D187">
        <v>0.99</v>
      </c>
      <c r="E187">
        <v>64</v>
      </c>
      <c r="F187">
        <v>17.989999999999998</v>
      </c>
      <c r="G187" t="s">
        <v>1920</v>
      </c>
      <c r="H187" t="s">
        <v>1938</v>
      </c>
    </row>
    <row r="188" spans="1:8" x14ac:dyDescent="0.3">
      <c r="A188">
        <v>187</v>
      </c>
      <c r="B188" t="s">
        <v>2752</v>
      </c>
      <c r="C188">
        <v>5</v>
      </c>
      <c r="D188">
        <v>2.99</v>
      </c>
      <c r="E188">
        <v>57</v>
      </c>
      <c r="F188">
        <v>12.99</v>
      </c>
      <c r="G188" t="s">
        <v>1920</v>
      </c>
      <c r="H188" t="s">
        <v>1947</v>
      </c>
    </row>
    <row r="189" spans="1:8" x14ac:dyDescent="0.3">
      <c r="A189">
        <v>188</v>
      </c>
      <c r="B189" t="s">
        <v>2751</v>
      </c>
      <c r="C189">
        <v>7</v>
      </c>
      <c r="D189">
        <v>2.99</v>
      </c>
      <c r="E189">
        <v>136</v>
      </c>
      <c r="F189">
        <v>24.99</v>
      </c>
      <c r="G189" t="s">
        <v>1939</v>
      </c>
      <c r="H189" t="s">
        <v>1942</v>
      </c>
    </row>
    <row r="190" spans="1:8" x14ac:dyDescent="0.3">
      <c r="A190">
        <v>189</v>
      </c>
      <c r="B190" t="s">
        <v>2750</v>
      </c>
      <c r="C190">
        <v>3</v>
      </c>
      <c r="D190">
        <v>0.99</v>
      </c>
      <c r="E190">
        <v>139</v>
      </c>
      <c r="F190">
        <v>23.99</v>
      </c>
      <c r="G190" t="s">
        <v>1920</v>
      </c>
      <c r="H190" t="s">
        <v>1922</v>
      </c>
    </row>
    <row r="191" spans="1:8" x14ac:dyDescent="0.3">
      <c r="A191">
        <v>190</v>
      </c>
      <c r="B191" t="s">
        <v>2749</v>
      </c>
      <c r="C191">
        <v>5</v>
      </c>
      <c r="D191">
        <v>4.99</v>
      </c>
      <c r="E191">
        <v>172</v>
      </c>
      <c r="F191">
        <v>23.99</v>
      </c>
      <c r="G191" t="s">
        <v>1920</v>
      </c>
      <c r="H191" t="s">
        <v>1927</v>
      </c>
    </row>
    <row r="192" spans="1:8" x14ac:dyDescent="0.3">
      <c r="A192">
        <v>191</v>
      </c>
      <c r="B192" t="s">
        <v>2748</v>
      </c>
      <c r="C192">
        <v>6</v>
      </c>
      <c r="D192">
        <v>0.99</v>
      </c>
      <c r="E192">
        <v>143</v>
      </c>
      <c r="F192">
        <v>27.99</v>
      </c>
      <c r="G192" t="s">
        <v>1933</v>
      </c>
      <c r="H192" t="s">
        <v>1954</v>
      </c>
    </row>
    <row r="193" spans="1:8" x14ac:dyDescent="0.3">
      <c r="A193">
        <v>192</v>
      </c>
      <c r="B193" t="s">
        <v>2747</v>
      </c>
      <c r="C193">
        <v>4</v>
      </c>
      <c r="D193">
        <v>4.99</v>
      </c>
      <c r="E193">
        <v>50</v>
      </c>
      <c r="F193">
        <v>19.989999999999998</v>
      </c>
      <c r="G193" t="s">
        <v>1923</v>
      </c>
      <c r="H193" t="s">
        <v>1954</v>
      </c>
    </row>
    <row r="194" spans="1:8" x14ac:dyDescent="0.3">
      <c r="A194">
        <v>193</v>
      </c>
      <c r="B194" t="s">
        <v>2746</v>
      </c>
      <c r="C194">
        <v>5</v>
      </c>
      <c r="D194">
        <v>2.99</v>
      </c>
      <c r="E194">
        <v>153</v>
      </c>
      <c r="F194">
        <v>20.99</v>
      </c>
      <c r="G194" t="s">
        <v>1929</v>
      </c>
      <c r="H194" t="s">
        <v>1919</v>
      </c>
    </row>
    <row r="195" spans="1:8" x14ac:dyDescent="0.3">
      <c r="A195">
        <v>194</v>
      </c>
      <c r="B195" t="s">
        <v>2745</v>
      </c>
      <c r="C195">
        <v>6</v>
      </c>
      <c r="D195">
        <v>0.99</v>
      </c>
      <c r="E195">
        <v>104</v>
      </c>
      <c r="F195">
        <v>22.99</v>
      </c>
      <c r="G195" t="s">
        <v>1939</v>
      </c>
      <c r="H195" t="s">
        <v>1919</v>
      </c>
    </row>
    <row r="196" spans="1:8" x14ac:dyDescent="0.3">
      <c r="A196">
        <v>195</v>
      </c>
      <c r="B196" t="s">
        <v>2744</v>
      </c>
      <c r="C196">
        <v>3</v>
      </c>
      <c r="D196">
        <v>4.99</v>
      </c>
      <c r="E196">
        <v>112</v>
      </c>
      <c r="F196">
        <v>16.989999999999998</v>
      </c>
      <c r="G196" t="s">
        <v>1923</v>
      </c>
      <c r="H196" t="s">
        <v>1927</v>
      </c>
    </row>
    <row r="197" spans="1:8" x14ac:dyDescent="0.3">
      <c r="A197">
        <v>196</v>
      </c>
      <c r="B197" t="s">
        <v>2743</v>
      </c>
      <c r="C197">
        <v>7</v>
      </c>
      <c r="D197">
        <v>0.99</v>
      </c>
      <c r="E197">
        <v>69</v>
      </c>
      <c r="F197">
        <v>29.99</v>
      </c>
      <c r="G197" t="s">
        <v>1929</v>
      </c>
      <c r="H197" t="s">
        <v>1938</v>
      </c>
    </row>
    <row r="198" spans="1:8" x14ac:dyDescent="0.3">
      <c r="A198">
        <v>197</v>
      </c>
      <c r="B198" t="s">
        <v>2742</v>
      </c>
      <c r="C198">
        <v>4</v>
      </c>
      <c r="D198">
        <v>2.99</v>
      </c>
      <c r="E198">
        <v>112</v>
      </c>
      <c r="F198">
        <v>27.99</v>
      </c>
      <c r="G198" t="s">
        <v>1923</v>
      </c>
      <c r="H198" t="s">
        <v>1947</v>
      </c>
    </row>
    <row r="199" spans="1:8" x14ac:dyDescent="0.3">
      <c r="A199">
        <v>198</v>
      </c>
      <c r="B199" t="s">
        <v>2741</v>
      </c>
      <c r="C199">
        <v>6</v>
      </c>
      <c r="D199">
        <v>2.99</v>
      </c>
      <c r="E199">
        <v>184</v>
      </c>
      <c r="F199">
        <v>22.99</v>
      </c>
      <c r="G199" t="s">
        <v>1920</v>
      </c>
      <c r="H199" t="s">
        <v>1936</v>
      </c>
    </row>
    <row r="200" spans="1:8" x14ac:dyDescent="0.3">
      <c r="A200">
        <v>199</v>
      </c>
      <c r="B200" t="s">
        <v>2740</v>
      </c>
      <c r="C200">
        <v>4</v>
      </c>
      <c r="D200">
        <v>2.99</v>
      </c>
      <c r="E200">
        <v>56</v>
      </c>
      <c r="F200">
        <v>29.99</v>
      </c>
      <c r="G200" t="s">
        <v>1923</v>
      </c>
      <c r="H200" t="s">
        <v>1950</v>
      </c>
    </row>
    <row r="201" spans="1:8" x14ac:dyDescent="0.3">
      <c r="A201">
        <v>200</v>
      </c>
      <c r="B201" t="s">
        <v>2739</v>
      </c>
      <c r="C201">
        <v>7</v>
      </c>
      <c r="D201">
        <v>0.99</v>
      </c>
      <c r="E201">
        <v>133</v>
      </c>
      <c r="F201">
        <v>27.99</v>
      </c>
      <c r="G201" t="s">
        <v>1933</v>
      </c>
      <c r="H201" t="s">
        <v>1962</v>
      </c>
    </row>
    <row r="202" spans="1:8" x14ac:dyDescent="0.3">
      <c r="A202">
        <v>201</v>
      </c>
      <c r="B202" t="s">
        <v>2738</v>
      </c>
      <c r="C202">
        <v>7</v>
      </c>
      <c r="D202">
        <v>2.99</v>
      </c>
      <c r="E202">
        <v>176</v>
      </c>
      <c r="F202">
        <v>18.989999999999998</v>
      </c>
      <c r="G202" t="s">
        <v>1939</v>
      </c>
      <c r="H202" t="s">
        <v>1922</v>
      </c>
    </row>
    <row r="203" spans="1:8" x14ac:dyDescent="0.3">
      <c r="A203">
        <v>202</v>
      </c>
      <c r="B203" t="s">
        <v>2737</v>
      </c>
      <c r="C203">
        <v>5</v>
      </c>
      <c r="D203">
        <v>4.99</v>
      </c>
      <c r="E203">
        <v>161</v>
      </c>
      <c r="F203">
        <v>26.99</v>
      </c>
      <c r="G203" t="s">
        <v>1929</v>
      </c>
      <c r="H203" t="s">
        <v>1938</v>
      </c>
    </row>
    <row r="204" spans="1:8" x14ac:dyDescent="0.3">
      <c r="A204">
        <v>203</v>
      </c>
      <c r="B204" t="s">
        <v>2736</v>
      </c>
      <c r="C204">
        <v>5</v>
      </c>
      <c r="D204">
        <v>4.99</v>
      </c>
      <c r="E204">
        <v>84</v>
      </c>
      <c r="F204">
        <v>9.99</v>
      </c>
      <c r="G204" t="s">
        <v>1929</v>
      </c>
      <c r="H204" t="s">
        <v>1919</v>
      </c>
    </row>
    <row r="205" spans="1:8" x14ac:dyDescent="0.3">
      <c r="A205">
        <v>204</v>
      </c>
      <c r="B205" t="s">
        <v>2735</v>
      </c>
      <c r="C205">
        <v>4</v>
      </c>
      <c r="D205">
        <v>0.99</v>
      </c>
      <c r="E205">
        <v>106</v>
      </c>
      <c r="F205">
        <v>25.99</v>
      </c>
      <c r="G205" t="s">
        <v>1939</v>
      </c>
      <c r="H205" t="s">
        <v>1931</v>
      </c>
    </row>
    <row r="206" spans="1:8" x14ac:dyDescent="0.3">
      <c r="A206">
        <v>205</v>
      </c>
      <c r="B206" t="s">
        <v>2734</v>
      </c>
      <c r="C206">
        <v>3</v>
      </c>
      <c r="D206">
        <v>0.99</v>
      </c>
      <c r="E206">
        <v>58</v>
      </c>
      <c r="F206">
        <v>22.99</v>
      </c>
      <c r="G206" t="s">
        <v>1920</v>
      </c>
      <c r="H206" t="s">
        <v>1962</v>
      </c>
    </row>
    <row r="207" spans="1:8" x14ac:dyDescent="0.3">
      <c r="A207">
        <v>206</v>
      </c>
      <c r="B207" t="s">
        <v>2733</v>
      </c>
      <c r="C207">
        <v>6</v>
      </c>
      <c r="D207">
        <v>0.99</v>
      </c>
      <c r="E207">
        <v>144</v>
      </c>
      <c r="F207">
        <v>25.99</v>
      </c>
      <c r="G207" t="s">
        <v>1929</v>
      </c>
      <c r="H207" t="s">
        <v>1956</v>
      </c>
    </row>
    <row r="208" spans="1:8" x14ac:dyDescent="0.3">
      <c r="A208">
        <v>207</v>
      </c>
      <c r="B208" t="s">
        <v>2732</v>
      </c>
      <c r="C208">
        <v>7</v>
      </c>
      <c r="D208">
        <v>4.99</v>
      </c>
      <c r="E208">
        <v>121</v>
      </c>
      <c r="F208">
        <v>26.99</v>
      </c>
      <c r="G208" t="s">
        <v>1939</v>
      </c>
      <c r="H208" t="s">
        <v>1947</v>
      </c>
    </row>
    <row r="209" spans="1:8" x14ac:dyDescent="0.3">
      <c r="A209">
        <v>208</v>
      </c>
      <c r="B209" t="s">
        <v>2731</v>
      </c>
      <c r="C209">
        <v>7</v>
      </c>
      <c r="D209">
        <v>2.99</v>
      </c>
      <c r="E209">
        <v>89</v>
      </c>
      <c r="F209">
        <v>16.989999999999998</v>
      </c>
      <c r="G209" t="s">
        <v>1933</v>
      </c>
      <c r="H209" t="s">
        <v>1956</v>
      </c>
    </row>
    <row r="210" spans="1:8" x14ac:dyDescent="0.3">
      <c r="A210">
        <v>209</v>
      </c>
      <c r="B210" t="s">
        <v>2730</v>
      </c>
      <c r="C210">
        <v>6</v>
      </c>
      <c r="D210">
        <v>2.99</v>
      </c>
      <c r="E210">
        <v>99</v>
      </c>
      <c r="F210">
        <v>24.99</v>
      </c>
      <c r="G210" t="s">
        <v>1920</v>
      </c>
      <c r="H210" t="s">
        <v>1938</v>
      </c>
    </row>
    <row r="211" spans="1:8" x14ac:dyDescent="0.3">
      <c r="A211">
        <v>210</v>
      </c>
      <c r="B211" t="s">
        <v>2729</v>
      </c>
      <c r="C211">
        <v>3</v>
      </c>
      <c r="D211">
        <v>4.99</v>
      </c>
      <c r="E211">
        <v>130</v>
      </c>
      <c r="F211">
        <v>13.99</v>
      </c>
      <c r="G211" t="s">
        <v>1920</v>
      </c>
      <c r="H211" t="s">
        <v>1962</v>
      </c>
    </row>
    <row r="212" spans="1:8" x14ac:dyDescent="0.3">
      <c r="A212">
        <v>211</v>
      </c>
      <c r="B212" t="s">
        <v>2728</v>
      </c>
      <c r="C212">
        <v>7</v>
      </c>
      <c r="D212">
        <v>4.99</v>
      </c>
      <c r="E212">
        <v>165</v>
      </c>
      <c r="F212">
        <v>20.99</v>
      </c>
      <c r="G212" t="s">
        <v>1933</v>
      </c>
      <c r="H212" t="s">
        <v>1956</v>
      </c>
    </row>
    <row r="213" spans="1:8" x14ac:dyDescent="0.3">
      <c r="A213">
        <v>212</v>
      </c>
      <c r="B213" t="s">
        <v>2727</v>
      </c>
      <c r="C213">
        <v>7</v>
      </c>
      <c r="D213">
        <v>4.99</v>
      </c>
      <c r="E213">
        <v>185</v>
      </c>
      <c r="F213">
        <v>14.99</v>
      </c>
      <c r="G213" t="s">
        <v>1929</v>
      </c>
      <c r="H213" t="s">
        <v>1925</v>
      </c>
    </row>
    <row r="214" spans="1:8" x14ac:dyDescent="0.3">
      <c r="A214">
        <v>213</v>
      </c>
      <c r="B214" t="s">
        <v>2726</v>
      </c>
      <c r="C214">
        <v>4</v>
      </c>
      <c r="D214">
        <v>0.99</v>
      </c>
      <c r="E214">
        <v>104</v>
      </c>
      <c r="F214">
        <v>19.989999999999998</v>
      </c>
      <c r="G214" t="s">
        <v>1923</v>
      </c>
      <c r="H214" t="s">
        <v>1947</v>
      </c>
    </row>
    <row r="215" spans="1:8" x14ac:dyDescent="0.3">
      <c r="A215">
        <v>214</v>
      </c>
      <c r="B215" t="s">
        <v>2725</v>
      </c>
      <c r="C215">
        <v>3</v>
      </c>
      <c r="D215">
        <v>4.99</v>
      </c>
      <c r="E215">
        <v>59</v>
      </c>
      <c r="F215">
        <v>13.99</v>
      </c>
      <c r="G215" t="s">
        <v>1933</v>
      </c>
      <c r="H215" t="s">
        <v>1968</v>
      </c>
    </row>
    <row r="216" spans="1:8" x14ac:dyDescent="0.3">
      <c r="A216">
        <v>215</v>
      </c>
      <c r="B216" t="s">
        <v>2724</v>
      </c>
      <c r="C216">
        <v>4</v>
      </c>
      <c r="D216">
        <v>4.99</v>
      </c>
      <c r="E216">
        <v>57</v>
      </c>
      <c r="F216">
        <v>27.99</v>
      </c>
      <c r="G216" t="s">
        <v>1939</v>
      </c>
      <c r="H216" t="s">
        <v>1975</v>
      </c>
    </row>
    <row r="217" spans="1:8" x14ac:dyDescent="0.3">
      <c r="A217">
        <v>216</v>
      </c>
      <c r="B217" t="s">
        <v>2723</v>
      </c>
      <c r="C217">
        <v>3</v>
      </c>
      <c r="D217">
        <v>4.99</v>
      </c>
      <c r="E217">
        <v>113</v>
      </c>
      <c r="F217">
        <v>16.989999999999998</v>
      </c>
      <c r="G217" t="s">
        <v>1929</v>
      </c>
      <c r="H217" t="s">
        <v>1962</v>
      </c>
    </row>
    <row r="218" spans="1:8" x14ac:dyDescent="0.3">
      <c r="A218">
        <v>217</v>
      </c>
      <c r="B218" t="s">
        <v>2722</v>
      </c>
      <c r="C218">
        <v>6</v>
      </c>
      <c r="D218">
        <v>4.99</v>
      </c>
      <c r="E218">
        <v>120</v>
      </c>
      <c r="F218">
        <v>20.99</v>
      </c>
      <c r="G218" t="s">
        <v>1929</v>
      </c>
      <c r="H218" t="s">
        <v>1942</v>
      </c>
    </row>
    <row r="219" spans="1:8" x14ac:dyDescent="0.3">
      <c r="A219">
        <v>218</v>
      </c>
      <c r="B219" t="s">
        <v>2721</v>
      </c>
      <c r="C219">
        <v>7</v>
      </c>
      <c r="D219">
        <v>0.99</v>
      </c>
      <c r="E219">
        <v>122</v>
      </c>
      <c r="F219">
        <v>22.99</v>
      </c>
      <c r="G219" t="s">
        <v>1920</v>
      </c>
      <c r="H219" t="s">
        <v>1962</v>
      </c>
    </row>
    <row r="220" spans="1:8" x14ac:dyDescent="0.3">
      <c r="A220">
        <v>219</v>
      </c>
      <c r="B220" t="s">
        <v>2720</v>
      </c>
      <c r="C220">
        <v>6</v>
      </c>
      <c r="D220">
        <v>4.99</v>
      </c>
      <c r="E220">
        <v>51</v>
      </c>
      <c r="F220">
        <v>20.99</v>
      </c>
      <c r="G220" t="s">
        <v>1933</v>
      </c>
      <c r="H220" t="s">
        <v>1956</v>
      </c>
    </row>
    <row r="221" spans="1:8" x14ac:dyDescent="0.3">
      <c r="A221">
        <v>220</v>
      </c>
      <c r="B221" t="s">
        <v>2719</v>
      </c>
      <c r="C221">
        <v>7</v>
      </c>
      <c r="D221">
        <v>2.99</v>
      </c>
      <c r="E221">
        <v>106</v>
      </c>
      <c r="F221">
        <v>13.99</v>
      </c>
      <c r="G221" t="s">
        <v>1920</v>
      </c>
      <c r="H221" t="s">
        <v>1925</v>
      </c>
    </row>
    <row r="222" spans="1:8" x14ac:dyDescent="0.3">
      <c r="A222">
        <v>221</v>
      </c>
      <c r="B222" t="s">
        <v>2718</v>
      </c>
      <c r="C222">
        <v>4</v>
      </c>
      <c r="D222">
        <v>0.99</v>
      </c>
      <c r="E222">
        <v>100</v>
      </c>
      <c r="F222">
        <v>9.99</v>
      </c>
      <c r="G222" t="s">
        <v>1923</v>
      </c>
      <c r="H222" t="s">
        <v>1925</v>
      </c>
    </row>
    <row r="223" spans="1:8" x14ac:dyDescent="0.3">
      <c r="A223">
        <v>222</v>
      </c>
      <c r="B223" t="s">
        <v>2717</v>
      </c>
      <c r="C223">
        <v>4</v>
      </c>
      <c r="D223">
        <v>4.99</v>
      </c>
      <c r="E223">
        <v>64</v>
      </c>
      <c r="F223">
        <v>27.99</v>
      </c>
      <c r="G223" t="s">
        <v>1923</v>
      </c>
      <c r="H223" t="s">
        <v>1927</v>
      </c>
    </row>
    <row r="224" spans="1:8" x14ac:dyDescent="0.3">
      <c r="A224">
        <v>223</v>
      </c>
      <c r="B224" t="s">
        <v>2716</v>
      </c>
      <c r="C224">
        <v>7</v>
      </c>
      <c r="D224">
        <v>2.99</v>
      </c>
      <c r="E224">
        <v>76</v>
      </c>
      <c r="F224">
        <v>24.99</v>
      </c>
      <c r="G224" t="s">
        <v>1920</v>
      </c>
      <c r="H224" t="s">
        <v>1925</v>
      </c>
    </row>
    <row r="225" spans="1:8" x14ac:dyDescent="0.3">
      <c r="A225">
        <v>224</v>
      </c>
      <c r="B225" t="s">
        <v>2715</v>
      </c>
      <c r="C225">
        <v>7</v>
      </c>
      <c r="D225">
        <v>4.99</v>
      </c>
      <c r="E225">
        <v>81</v>
      </c>
      <c r="F225">
        <v>29.99</v>
      </c>
      <c r="G225" t="s">
        <v>1929</v>
      </c>
      <c r="H225" t="s">
        <v>1925</v>
      </c>
    </row>
    <row r="226" spans="1:8" x14ac:dyDescent="0.3">
      <c r="A226">
        <v>225</v>
      </c>
      <c r="B226" t="s">
        <v>2714</v>
      </c>
      <c r="C226">
        <v>3</v>
      </c>
      <c r="D226">
        <v>0.99</v>
      </c>
      <c r="E226">
        <v>76</v>
      </c>
      <c r="F226">
        <v>19.989999999999998</v>
      </c>
      <c r="G226" t="s">
        <v>1933</v>
      </c>
      <c r="H226" t="s">
        <v>1919</v>
      </c>
    </row>
    <row r="227" spans="1:8" x14ac:dyDescent="0.3">
      <c r="A227">
        <v>226</v>
      </c>
      <c r="B227" t="s">
        <v>2713</v>
      </c>
      <c r="C227">
        <v>4</v>
      </c>
      <c r="D227">
        <v>4.99</v>
      </c>
      <c r="E227">
        <v>56</v>
      </c>
      <c r="F227">
        <v>20.99</v>
      </c>
      <c r="G227" t="s">
        <v>1929</v>
      </c>
      <c r="H227" t="s">
        <v>1919</v>
      </c>
    </row>
    <row r="228" spans="1:8" x14ac:dyDescent="0.3">
      <c r="A228">
        <v>227</v>
      </c>
      <c r="B228" t="s">
        <v>2712</v>
      </c>
      <c r="C228">
        <v>4</v>
      </c>
      <c r="D228">
        <v>4.99</v>
      </c>
      <c r="E228">
        <v>88</v>
      </c>
      <c r="F228">
        <v>17.989999999999998</v>
      </c>
      <c r="G228" t="s">
        <v>1923</v>
      </c>
      <c r="H228" t="s">
        <v>1942</v>
      </c>
    </row>
    <row r="229" spans="1:8" x14ac:dyDescent="0.3">
      <c r="A229">
        <v>228</v>
      </c>
      <c r="B229" t="s">
        <v>2711</v>
      </c>
      <c r="C229">
        <v>4</v>
      </c>
      <c r="D229">
        <v>0.99</v>
      </c>
      <c r="E229">
        <v>143</v>
      </c>
      <c r="F229">
        <v>16.989999999999998</v>
      </c>
      <c r="G229" t="s">
        <v>1933</v>
      </c>
      <c r="H229" t="s">
        <v>1919</v>
      </c>
    </row>
    <row r="230" spans="1:8" x14ac:dyDescent="0.3">
      <c r="A230">
        <v>229</v>
      </c>
      <c r="B230" t="s">
        <v>2710</v>
      </c>
      <c r="C230">
        <v>6</v>
      </c>
      <c r="D230">
        <v>4.99</v>
      </c>
      <c r="E230">
        <v>87</v>
      </c>
      <c r="F230">
        <v>12.99</v>
      </c>
      <c r="G230" t="s">
        <v>1923</v>
      </c>
      <c r="H230" t="s">
        <v>1927</v>
      </c>
    </row>
    <row r="231" spans="1:8" x14ac:dyDescent="0.3">
      <c r="A231">
        <v>230</v>
      </c>
      <c r="B231" t="s">
        <v>2709</v>
      </c>
      <c r="C231">
        <v>7</v>
      </c>
      <c r="D231">
        <v>2.99</v>
      </c>
      <c r="E231">
        <v>107</v>
      </c>
      <c r="F231">
        <v>20.99</v>
      </c>
      <c r="G231" t="s">
        <v>1929</v>
      </c>
      <c r="H231" t="s">
        <v>1956</v>
      </c>
    </row>
    <row r="232" spans="1:8" x14ac:dyDescent="0.3">
      <c r="A232">
        <v>231</v>
      </c>
      <c r="B232" t="s">
        <v>2708</v>
      </c>
      <c r="C232">
        <v>7</v>
      </c>
      <c r="D232">
        <v>2.99</v>
      </c>
      <c r="E232">
        <v>63</v>
      </c>
      <c r="F232">
        <v>27.99</v>
      </c>
      <c r="G232" t="s">
        <v>1923</v>
      </c>
      <c r="H232" t="s">
        <v>1927</v>
      </c>
    </row>
    <row r="233" spans="1:8" x14ac:dyDescent="0.3">
      <c r="A233">
        <v>232</v>
      </c>
      <c r="B233" t="s">
        <v>2707</v>
      </c>
      <c r="C233">
        <v>7</v>
      </c>
      <c r="D233">
        <v>2.99</v>
      </c>
      <c r="E233">
        <v>147</v>
      </c>
      <c r="F233">
        <v>29.99</v>
      </c>
      <c r="G233" t="s">
        <v>1920</v>
      </c>
      <c r="H233" t="s">
        <v>1954</v>
      </c>
    </row>
    <row r="234" spans="1:8" x14ac:dyDescent="0.3">
      <c r="A234">
        <v>233</v>
      </c>
      <c r="B234" t="s">
        <v>2706</v>
      </c>
      <c r="C234">
        <v>3</v>
      </c>
      <c r="D234">
        <v>0.99</v>
      </c>
      <c r="E234">
        <v>141</v>
      </c>
      <c r="F234">
        <v>17.989999999999998</v>
      </c>
      <c r="G234" t="s">
        <v>1939</v>
      </c>
      <c r="H234" t="s">
        <v>1975</v>
      </c>
    </row>
    <row r="235" spans="1:8" x14ac:dyDescent="0.3">
      <c r="A235">
        <v>234</v>
      </c>
      <c r="B235" t="s">
        <v>2705</v>
      </c>
      <c r="C235">
        <v>6</v>
      </c>
      <c r="D235">
        <v>2.99</v>
      </c>
      <c r="E235">
        <v>94</v>
      </c>
      <c r="F235">
        <v>27.99</v>
      </c>
      <c r="G235" t="s">
        <v>1923</v>
      </c>
      <c r="H235" t="s">
        <v>1927</v>
      </c>
    </row>
    <row r="236" spans="1:8" x14ac:dyDescent="0.3">
      <c r="A236">
        <v>235</v>
      </c>
      <c r="B236" t="s">
        <v>2704</v>
      </c>
      <c r="C236">
        <v>6</v>
      </c>
      <c r="D236">
        <v>2.99</v>
      </c>
      <c r="E236">
        <v>68</v>
      </c>
      <c r="F236">
        <v>13.99</v>
      </c>
      <c r="G236" t="s">
        <v>1933</v>
      </c>
      <c r="H236" t="s">
        <v>1936</v>
      </c>
    </row>
    <row r="237" spans="1:8" x14ac:dyDescent="0.3">
      <c r="A237">
        <v>236</v>
      </c>
      <c r="B237" t="s">
        <v>2703</v>
      </c>
      <c r="C237">
        <v>4</v>
      </c>
      <c r="D237">
        <v>2.99</v>
      </c>
      <c r="E237">
        <v>100</v>
      </c>
      <c r="F237">
        <v>19.989999999999998</v>
      </c>
      <c r="G237" t="s">
        <v>1923</v>
      </c>
      <c r="H237" t="s">
        <v>1936</v>
      </c>
    </row>
    <row r="238" spans="1:8" x14ac:dyDescent="0.3">
      <c r="A238">
        <v>237</v>
      </c>
      <c r="B238" t="s">
        <v>2702</v>
      </c>
      <c r="C238">
        <v>3</v>
      </c>
      <c r="D238">
        <v>2.99</v>
      </c>
      <c r="E238">
        <v>47</v>
      </c>
      <c r="F238">
        <v>21.99</v>
      </c>
      <c r="G238" t="s">
        <v>1929</v>
      </c>
      <c r="H238" t="s">
        <v>1931</v>
      </c>
    </row>
    <row r="239" spans="1:8" x14ac:dyDescent="0.3">
      <c r="A239">
        <v>238</v>
      </c>
      <c r="B239" t="s">
        <v>2701</v>
      </c>
      <c r="C239">
        <v>4</v>
      </c>
      <c r="D239">
        <v>2.99</v>
      </c>
      <c r="E239">
        <v>57</v>
      </c>
      <c r="F239">
        <v>29.99</v>
      </c>
      <c r="G239" t="s">
        <v>1929</v>
      </c>
      <c r="H239" t="s">
        <v>1919</v>
      </c>
    </row>
    <row r="240" spans="1:8" x14ac:dyDescent="0.3">
      <c r="A240">
        <v>239</v>
      </c>
      <c r="B240" t="s">
        <v>2700</v>
      </c>
      <c r="C240">
        <v>5</v>
      </c>
      <c r="D240">
        <v>4.99</v>
      </c>
      <c r="E240">
        <v>122</v>
      </c>
      <c r="F240">
        <v>16.989999999999998</v>
      </c>
      <c r="G240" t="s">
        <v>1929</v>
      </c>
      <c r="H240" t="s">
        <v>1947</v>
      </c>
    </row>
    <row r="241" spans="1:8" x14ac:dyDescent="0.3">
      <c r="A241">
        <v>240</v>
      </c>
      <c r="B241" t="s">
        <v>2699</v>
      </c>
      <c r="C241">
        <v>7</v>
      </c>
      <c r="D241">
        <v>2.99</v>
      </c>
      <c r="E241">
        <v>120</v>
      </c>
      <c r="F241">
        <v>10.99</v>
      </c>
      <c r="G241" t="s">
        <v>1933</v>
      </c>
      <c r="H241" t="s">
        <v>1942</v>
      </c>
    </row>
    <row r="242" spans="1:8" x14ac:dyDescent="0.3">
      <c r="A242">
        <v>241</v>
      </c>
      <c r="B242" t="s">
        <v>2698</v>
      </c>
      <c r="C242">
        <v>4</v>
      </c>
      <c r="D242">
        <v>0.99</v>
      </c>
      <c r="E242">
        <v>125</v>
      </c>
      <c r="F242">
        <v>20.99</v>
      </c>
      <c r="G242" t="s">
        <v>1920</v>
      </c>
      <c r="H242" t="s">
        <v>1919</v>
      </c>
    </row>
    <row r="243" spans="1:8" x14ac:dyDescent="0.3">
      <c r="A243">
        <v>242</v>
      </c>
      <c r="B243" t="s">
        <v>2697</v>
      </c>
      <c r="C243">
        <v>4</v>
      </c>
      <c r="D243">
        <v>0.99</v>
      </c>
      <c r="E243">
        <v>68</v>
      </c>
      <c r="F243">
        <v>13.99</v>
      </c>
      <c r="G243" t="s">
        <v>1923</v>
      </c>
      <c r="H243" t="s">
        <v>1936</v>
      </c>
    </row>
    <row r="244" spans="1:8" x14ac:dyDescent="0.3">
      <c r="A244">
        <v>243</v>
      </c>
      <c r="B244" t="s">
        <v>2696</v>
      </c>
      <c r="C244">
        <v>3</v>
      </c>
      <c r="D244">
        <v>4.99</v>
      </c>
      <c r="E244">
        <v>49</v>
      </c>
      <c r="F244">
        <v>22.99</v>
      </c>
      <c r="G244" t="s">
        <v>1920</v>
      </c>
      <c r="H244" t="s">
        <v>1962</v>
      </c>
    </row>
    <row r="245" spans="1:8" x14ac:dyDescent="0.3">
      <c r="A245">
        <v>244</v>
      </c>
      <c r="B245" t="s">
        <v>2695</v>
      </c>
      <c r="C245">
        <v>5</v>
      </c>
      <c r="D245">
        <v>4.99</v>
      </c>
      <c r="E245">
        <v>139</v>
      </c>
      <c r="F245">
        <v>26.99</v>
      </c>
      <c r="G245" t="s">
        <v>1920</v>
      </c>
      <c r="H245" t="s">
        <v>1947</v>
      </c>
    </row>
    <row r="246" spans="1:8" x14ac:dyDescent="0.3">
      <c r="A246">
        <v>245</v>
      </c>
      <c r="B246" t="s">
        <v>2694</v>
      </c>
      <c r="C246">
        <v>4</v>
      </c>
      <c r="D246">
        <v>0.99</v>
      </c>
      <c r="E246">
        <v>177</v>
      </c>
      <c r="F246">
        <v>28.99</v>
      </c>
      <c r="G246" t="s">
        <v>1923</v>
      </c>
      <c r="H246" t="s">
        <v>1975</v>
      </c>
    </row>
    <row r="247" spans="1:8" x14ac:dyDescent="0.3">
      <c r="A247">
        <v>246</v>
      </c>
      <c r="B247" t="s">
        <v>2693</v>
      </c>
      <c r="C247">
        <v>5</v>
      </c>
      <c r="D247">
        <v>4.99</v>
      </c>
      <c r="E247">
        <v>154</v>
      </c>
      <c r="F247">
        <v>16.989999999999998</v>
      </c>
      <c r="G247" t="s">
        <v>1923</v>
      </c>
      <c r="H247" t="s">
        <v>1938</v>
      </c>
    </row>
    <row r="248" spans="1:8" x14ac:dyDescent="0.3">
      <c r="A248">
        <v>247</v>
      </c>
      <c r="B248" t="s">
        <v>2692</v>
      </c>
      <c r="C248">
        <v>3</v>
      </c>
      <c r="D248">
        <v>0.99</v>
      </c>
      <c r="E248">
        <v>47</v>
      </c>
      <c r="F248">
        <v>19.989999999999998</v>
      </c>
      <c r="G248" t="s">
        <v>1929</v>
      </c>
      <c r="H248" t="s">
        <v>1931</v>
      </c>
    </row>
    <row r="249" spans="1:8" x14ac:dyDescent="0.3">
      <c r="A249">
        <v>248</v>
      </c>
      <c r="B249" t="s">
        <v>2691</v>
      </c>
      <c r="C249">
        <v>6</v>
      </c>
      <c r="D249">
        <v>4.99</v>
      </c>
      <c r="E249">
        <v>177</v>
      </c>
      <c r="F249">
        <v>20.99</v>
      </c>
      <c r="G249" t="s">
        <v>1920</v>
      </c>
      <c r="H249" t="s">
        <v>1954</v>
      </c>
    </row>
    <row r="250" spans="1:8" x14ac:dyDescent="0.3">
      <c r="A250">
        <v>249</v>
      </c>
      <c r="B250" t="s">
        <v>2690</v>
      </c>
      <c r="C250">
        <v>7</v>
      </c>
      <c r="D250">
        <v>0.99</v>
      </c>
      <c r="E250">
        <v>176</v>
      </c>
      <c r="F250">
        <v>26.99</v>
      </c>
      <c r="G250" t="s">
        <v>1929</v>
      </c>
      <c r="H250" t="s">
        <v>1947</v>
      </c>
    </row>
    <row r="251" spans="1:8" x14ac:dyDescent="0.3">
      <c r="A251">
        <v>250</v>
      </c>
      <c r="B251" t="s">
        <v>2689</v>
      </c>
      <c r="C251">
        <v>4</v>
      </c>
      <c r="D251">
        <v>0.99</v>
      </c>
      <c r="E251">
        <v>170</v>
      </c>
      <c r="F251">
        <v>26.99</v>
      </c>
      <c r="G251" t="s">
        <v>1920</v>
      </c>
      <c r="H251" t="s">
        <v>1938</v>
      </c>
    </row>
    <row r="252" spans="1:8" x14ac:dyDescent="0.3">
      <c r="A252">
        <v>251</v>
      </c>
      <c r="B252" t="s">
        <v>2688</v>
      </c>
      <c r="C252">
        <v>6</v>
      </c>
      <c r="D252">
        <v>4.99</v>
      </c>
      <c r="E252">
        <v>133</v>
      </c>
      <c r="F252">
        <v>19.989999999999998</v>
      </c>
      <c r="G252" t="s">
        <v>1920</v>
      </c>
      <c r="H252" t="s">
        <v>1927</v>
      </c>
    </row>
    <row r="253" spans="1:8" x14ac:dyDescent="0.3">
      <c r="A253">
        <v>252</v>
      </c>
      <c r="B253" t="s">
        <v>2687</v>
      </c>
      <c r="C253">
        <v>6</v>
      </c>
      <c r="D253">
        <v>2.99</v>
      </c>
      <c r="E253">
        <v>135</v>
      </c>
      <c r="F253">
        <v>18.989999999999998</v>
      </c>
      <c r="G253" t="s">
        <v>1939</v>
      </c>
      <c r="H253" t="s">
        <v>1919</v>
      </c>
    </row>
    <row r="254" spans="1:8" x14ac:dyDescent="0.3">
      <c r="A254">
        <v>253</v>
      </c>
      <c r="B254" t="s">
        <v>2686</v>
      </c>
      <c r="C254">
        <v>5</v>
      </c>
      <c r="D254">
        <v>4.99</v>
      </c>
      <c r="E254">
        <v>61</v>
      </c>
      <c r="F254">
        <v>18.989999999999998</v>
      </c>
      <c r="G254" t="s">
        <v>1933</v>
      </c>
      <c r="H254" t="s">
        <v>1927</v>
      </c>
    </row>
    <row r="255" spans="1:8" x14ac:dyDescent="0.3">
      <c r="A255">
        <v>254</v>
      </c>
      <c r="B255" t="s">
        <v>2685</v>
      </c>
      <c r="C255">
        <v>4</v>
      </c>
      <c r="D255">
        <v>2.99</v>
      </c>
      <c r="E255">
        <v>159</v>
      </c>
      <c r="F255">
        <v>11.99</v>
      </c>
      <c r="G255" t="s">
        <v>1933</v>
      </c>
      <c r="H255" t="s">
        <v>1975</v>
      </c>
    </row>
    <row r="256" spans="1:8" x14ac:dyDescent="0.3">
      <c r="A256">
        <v>255</v>
      </c>
      <c r="B256" t="s">
        <v>2684</v>
      </c>
      <c r="C256">
        <v>6</v>
      </c>
      <c r="D256">
        <v>4.99</v>
      </c>
      <c r="E256">
        <v>175</v>
      </c>
      <c r="F256">
        <v>21.99</v>
      </c>
      <c r="G256" t="s">
        <v>1920</v>
      </c>
      <c r="H256" t="s">
        <v>1922</v>
      </c>
    </row>
    <row r="257" spans="1:8" x14ac:dyDescent="0.3">
      <c r="A257">
        <v>256</v>
      </c>
      <c r="B257" t="s">
        <v>2683</v>
      </c>
      <c r="C257">
        <v>6</v>
      </c>
      <c r="D257">
        <v>4.99</v>
      </c>
      <c r="E257">
        <v>178</v>
      </c>
      <c r="F257">
        <v>20.99</v>
      </c>
      <c r="G257" t="s">
        <v>1923</v>
      </c>
      <c r="H257" t="s">
        <v>1936</v>
      </c>
    </row>
    <row r="258" spans="1:8" x14ac:dyDescent="0.3">
      <c r="A258">
        <v>257</v>
      </c>
      <c r="B258" t="s">
        <v>2682</v>
      </c>
      <c r="C258">
        <v>3</v>
      </c>
      <c r="D258">
        <v>0.99</v>
      </c>
      <c r="E258">
        <v>110</v>
      </c>
      <c r="F258">
        <v>14.99</v>
      </c>
      <c r="G258" t="s">
        <v>1929</v>
      </c>
      <c r="H258" t="s">
        <v>1954</v>
      </c>
    </row>
    <row r="259" spans="1:8" x14ac:dyDescent="0.3">
      <c r="A259">
        <v>258</v>
      </c>
      <c r="B259" t="s">
        <v>2681</v>
      </c>
      <c r="C259">
        <v>6</v>
      </c>
      <c r="D259">
        <v>0.99</v>
      </c>
      <c r="E259">
        <v>96</v>
      </c>
      <c r="F259">
        <v>11.99</v>
      </c>
      <c r="G259" t="s">
        <v>1939</v>
      </c>
      <c r="H259" t="s">
        <v>1968</v>
      </c>
    </row>
    <row r="260" spans="1:8" x14ac:dyDescent="0.3">
      <c r="A260">
        <v>259</v>
      </c>
      <c r="B260" t="s">
        <v>2680</v>
      </c>
      <c r="C260">
        <v>4</v>
      </c>
      <c r="D260">
        <v>2.99</v>
      </c>
      <c r="E260">
        <v>116</v>
      </c>
      <c r="F260">
        <v>15.99</v>
      </c>
      <c r="G260" t="s">
        <v>1920</v>
      </c>
      <c r="H260" t="s">
        <v>1950</v>
      </c>
    </row>
    <row r="261" spans="1:8" x14ac:dyDescent="0.3">
      <c r="A261">
        <v>260</v>
      </c>
      <c r="B261" t="s">
        <v>2679</v>
      </c>
      <c r="C261">
        <v>3</v>
      </c>
      <c r="D261">
        <v>4.99</v>
      </c>
      <c r="E261">
        <v>132</v>
      </c>
      <c r="F261">
        <v>9.99</v>
      </c>
      <c r="G261" t="s">
        <v>1929</v>
      </c>
      <c r="H261" t="s">
        <v>1922</v>
      </c>
    </row>
    <row r="262" spans="1:8" x14ac:dyDescent="0.3">
      <c r="A262">
        <v>261</v>
      </c>
      <c r="B262" t="s">
        <v>2678</v>
      </c>
      <c r="C262">
        <v>5</v>
      </c>
      <c r="D262">
        <v>0.99</v>
      </c>
      <c r="E262">
        <v>171</v>
      </c>
      <c r="F262">
        <v>13.99</v>
      </c>
      <c r="G262" t="s">
        <v>1929</v>
      </c>
      <c r="H262" t="s">
        <v>1947</v>
      </c>
    </row>
    <row r="263" spans="1:8" x14ac:dyDescent="0.3">
      <c r="A263">
        <v>262</v>
      </c>
      <c r="B263" t="s">
        <v>2677</v>
      </c>
      <c r="C263">
        <v>5</v>
      </c>
      <c r="D263">
        <v>0.99</v>
      </c>
      <c r="E263">
        <v>119</v>
      </c>
      <c r="F263">
        <v>17.989999999999998</v>
      </c>
      <c r="G263" t="s">
        <v>1920</v>
      </c>
      <c r="H263" t="s">
        <v>1950</v>
      </c>
    </row>
    <row r="264" spans="1:8" x14ac:dyDescent="0.3">
      <c r="A264">
        <v>263</v>
      </c>
      <c r="B264" t="s">
        <v>2676</v>
      </c>
      <c r="C264">
        <v>6</v>
      </c>
      <c r="D264">
        <v>4.99</v>
      </c>
      <c r="E264">
        <v>154</v>
      </c>
      <c r="F264">
        <v>14.99</v>
      </c>
      <c r="G264" t="s">
        <v>1923</v>
      </c>
      <c r="H264" t="s">
        <v>1936</v>
      </c>
    </row>
    <row r="265" spans="1:8" x14ac:dyDescent="0.3">
      <c r="A265">
        <v>264</v>
      </c>
      <c r="B265" t="s">
        <v>2675</v>
      </c>
      <c r="C265">
        <v>6</v>
      </c>
      <c r="D265">
        <v>2.99</v>
      </c>
      <c r="E265">
        <v>101</v>
      </c>
      <c r="F265">
        <v>13.99</v>
      </c>
      <c r="G265" t="s">
        <v>1929</v>
      </c>
      <c r="H265" t="s">
        <v>1942</v>
      </c>
    </row>
    <row r="266" spans="1:8" x14ac:dyDescent="0.3">
      <c r="A266">
        <v>265</v>
      </c>
      <c r="B266" t="s">
        <v>2674</v>
      </c>
      <c r="C266">
        <v>5</v>
      </c>
      <c r="D266">
        <v>4.99</v>
      </c>
      <c r="E266">
        <v>168</v>
      </c>
      <c r="F266">
        <v>28.99</v>
      </c>
      <c r="G266" t="s">
        <v>1939</v>
      </c>
      <c r="H266" t="s">
        <v>1950</v>
      </c>
    </row>
    <row r="267" spans="1:8" x14ac:dyDescent="0.3">
      <c r="A267">
        <v>266</v>
      </c>
      <c r="B267" t="s">
        <v>2673</v>
      </c>
      <c r="C267">
        <v>4</v>
      </c>
      <c r="D267">
        <v>0.99</v>
      </c>
      <c r="E267">
        <v>141</v>
      </c>
      <c r="F267">
        <v>27.99</v>
      </c>
      <c r="G267" t="s">
        <v>1933</v>
      </c>
      <c r="H267" t="s">
        <v>1925</v>
      </c>
    </row>
    <row r="268" spans="1:8" x14ac:dyDescent="0.3">
      <c r="A268">
        <v>267</v>
      </c>
      <c r="B268" t="s">
        <v>2672</v>
      </c>
      <c r="C268">
        <v>4</v>
      </c>
      <c r="D268">
        <v>4.99</v>
      </c>
      <c r="E268">
        <v>140</v>
      </c>
      <c r="F268">
        <v>14.99</v>
      </c>
      <c r="G268" t="s">
        <v>1920</v>
      </c>
      <c r="H268" t="s">
        <v>1919</v>
      </c>
    </row>
    <row r="269" spans="1:8" x14ac:dyDescent="0.3">
      <c r="A269">
        <v>268</v>
      </c>
      <c r="B269" t="s">
        <v>2671</v>
      </c>
      <c r="C269">
        <v>6</v>
      </c>
      <c r="D269">
        <v>4.99</v>
      </c>
      <c r="E269">
        <v>96</v>
      </c>
      <c r="F269">
        <v>27.99</v>
      </c>
      <c r="G269" t="s">
        <v>1920</v>
      </c>
      <c r="H269" t="s">
        <v>1919</v>
      </c>
    </row>
    <row r="270" spans="1:8" x14ac:dyDescent="0.3">
      <c r="A270">
        <v>269</v>
      </c>
      <c r="B270" t="s">
        <v>2670</v>
      </c>
      <c r="C270">
        <v>3</v>
      </c>
      <c r="D270">
        <v>0.99</v>
      </c>
      <c r="E270">
        <v>98</v>
      </c>
      <c r="F270">
        <v>22.99</v>
      </c>
      <c r="G270" t="s">
        <v>1923</v>
      </c>
      <c r="H270" t="s">
        <v>1950</v>
      </c>
    </row>
    <row r="271" spans="1:8" x14ac:dyDescent="0.3">
      <c r="A271">
        <v>270</v>
      </c>
      <c r="B271" t="s">
        <v>2669</v>
      </c>
      <c r="C271">
        <v>7</v>
      </c>
      <c r="D271">
        <v>0.99</v>
      </c>
      <c r="E271">
        <v>85</v>
      </c>
      <c r="F271">
        <v>29.99</v>
      </c>
      <c r="G271" t="s">
        <v>1920</v>
      </c>
      <c r="H271" t="s">
        <v>1931</v>
      </c>
    </row>
    <row r="272" spans="1:8" x14ac:dyDescent="0.3">
      <c r="A272">
        <v>271</v>
      </c>
      <c r="B272" t="s">
        <v>2668</v>
      </c>
      <c r="C272">
        <v>5</v>
      </c>
      <c r="D272">
        <v>4.99</v>
      </c>
      <c r="E272">
        <v>148</v>
      </c>
      <c r="F272">
        <v>12.99</v>
      </c>
      <c r="G272" t="s">
        <v>1929</v>
      </c>
      <c r="H272" t="s">
        <v>1919</v>
      </c>
    </row>
    <row r="273" spans="1:8" x14ac:dyDescent="0.3">
      <c r="A273">
        <v>272</v>
      </c>
      <c r="B273" t="s">
        <v>2667</v>
      </c>
      <c r="C273">
        <v>5</v>
      </c>
      <c r="D273">
        <v>4.99</v>
      </c>
      <c r="E273">
        <v>153</v>
      </c>
      <c r="F273">
        <v>9.99</v>
      </c>
      <c r="G273" t="s">
        <v>1920</v>
      </c>
      <c r="H273" t="s">
        <v>1925</v>
      </c>
    </row>
    <row r="274" spans="1:8" x14ac:dyDescent="0.3">
      <c r="A274">
        <v>273</v>
      </c>
      <c r="B274" t="s">
        <v>2666</v>
      </c>
      <c r="C274">
        <v>6</v>
      </c>
      <c r="D274">
        <v>0.99</v>
      </c>
      <c r="E274">
        <v>107</v>
      </c>
      <c r="F274">
        <v>14.99</v>
      </c>
      <c r="G274" t="s">
        <v>1939</v>
      </c>
      <c r="H274" t="s">
        <v>1947</v>
      </c>
    </row>
    <row r="275" spans="1:8" x14ac:dyDescent="0.3">
      <c r="A275">
        <v>274</v>
      </c>
      <c r="B275" t="s">
        <v>2665</v>
      </c>
      <c r="C275">
        <v>4</v>
      </c>
      <c r="D275">
        <v>2.99</v>
      </c>
      <c r="E275">
        <v>67</v>
      </c>
      <c r="F275">
        <v>20.99</v>
      </c>
      <c r="G275" t="s">
        <v>1939</v>
      </c>
      <c r="H275" t="s">
        <v>1956</v>
      </c>
    </row>
    <row r="276" spans="1:8" x14ac:dyDescent="0.3">
      <c r="A276">
        <v>275</v>
      </c>
      <c r="B276" t="s">
        <v>2664</v>
      </c>
      <c r="C276">
        <v>3</v>
      </c>
      <c r="D276">
        <v>0.99</v>
      </c>
      <c r="E276">
        <v>85</v>
      </c>
      <c r="F276">
        <v>11.99</v>
      </c>
      <c r="G276" t="s">
        <v>1939</v>
      </c>
      <c r="H276" t="s">
        <v>1954</v>
      </c>
    </row>
    <row r="277" spans="1:8" x14ac:dyDescent="0.3">
      <c r="A277">
        <v>276</v>
      </c>
      <c r="B277" t="s">
        <v>2663</v>
      </c>
      <c r="C277">
        <v>6</v>
      </c>
      <c r="D277">
        <v>4.99</v>
      </c>
      <c r="E277">
        <v>115</v>
      </c>
      <c r="F277">
        <v>28.99</v>
      </c>
      <c r="G277" t="s">
        <v>1920</v>
      </c>
      <c r="H277" t="s">
        <v>1956</v>
      </c>
    </row>
    <row r="278" spans="1:8" x14ac:dyDescent="0.3">
      <c r="A278">
        <v>277</v>
      </c>
      <c r="B278" t="s">
        <v>2662</v>
      </c>
      <c r="C278">
        <v>4</v>
      </c>
      <c r="D278">
        <v>4.99</v>
      </c>
      <c r="E278">
        <v>126</v>
      </c>
      <c r="F278">
        <v>24.99</v>
      </c>
      <c r="G278" t="s">
        <v>1933</v>
      </c>
      <c r="H278" t="s">
        <v>1950</v>
      </c>
    </row>
    <row r="279" spans="1:8" x14ac:dyDescent="0.3">
      <c r="A279">
        <v>278</v>
      </c>
      <c r="B279" t="s">
        <v>2661</v>
      </c>
      <c r="C279">
        <v>4</v>
      </c>
      <c r="D279">
        <v>4.99</v>
      </c>
      <c r="E279">
        <v>155</v>
      </c>
      <c r="F279">
        <v>19.989999999999998</v>
      </c>
      <c r="G279" t="s">
        <v>1920</v>
      </c>
      <c r="H279" t="s">
        <v>1919</v>
      </c>
    </row>
    <row r="280" spans="1:8" x14ac:dyDescent="0.3">
      <c r="A280">
        <v>279</v>
      </c>
      <c r="B280" t="s">
        <v>2660</v>
      </c>
      <c r="C280">
        <v>7</v>
      </c>
      <c r="D280">
        <v>4.99</v>
      </c>
      <c r="E280">
        <v>152</v>
      </c>
      <c r="F280">
        <v>11.99</v>
      </c>
      <c r="G280" t="s">
        <v>1920</v>
      </c>
      <c r="H280" t="s">
        <v>1975</v>
      </c>
    </row>
    <row r="281" spans="1:8" x14ac:dyDescent="0.3">
      <c r="A281">
        <v>280</v>
      </c>
      <c r="B281" t="s">
        <v>2659</v>
      </c>
      <c r="C281">
        <v>7</v>
      </c>
      <c r="D281">
        <v>0.99</v>
      </c>
      <c r="E281">
        <v>177</v>
      </c>
      <c r="F281">
        <v>26.99</v>
      </c>
      <c r="G281" t="s">
        <v>1929</v>
      </c>
      <c r="H281" t="s">
        <v>1925</v>
      </c>
    </row>
    <row r="282" spans="1:8" x14ac:dyDescent="0.3">
      <c r="A282">
        <v>281</v>
      </c>
      <c r="B282" t="s">
        <v>2658</v>
      </c>
      <c r="C282">
        <v>6</v>
      </c>
      <c r="D282">
        <v>0.99</v>
      </c>
      <c r="E282">
        <v>143</v>
      </c>
      <c r="F282">
        <v>9.99</v>
      </c>
      <c r="G282" t="s">
        <v>1929</v>
      </c>
      <c r="H282" t="s">
        <v>1927</v>
      </c>
    </row>
    <row r="283" spans="1:8" x14ac:dyDescent="0.3">
      <c r="A283">
        <v>282</v>
      </c>
      <c r="B283" t="s">
        <v>2657</v>
      </c>
      <c r="C283">
        <v>5</v>
      </c>
      <c r="D283">
        <v>0.99</v>
      </c>
      <c r="E283">
        <v>92</v>
      </c>
      <c r="F283">
        <v>20.99</v>
      </c>
      <c r="G283" t="s">
        <v>1920</v>
      </c>
      <c r="H283" t="s">
        <v>1968</v>
      </c>
    </row>
    <row r="284" spans="1:8" x14ac:dyDescent="0.3">
      <c r="A284">
        <v>283</v>
      </c>
      <c r="B284" t="s">
        <v>2656</v>
      </c>
      <c r="C284">
        <v>6</v>
      </c>
      <c r="D284">
        <v>0.99</v>
      </c>
      <c r="E284">
        <v>85</v>
      </c>
      <c r="F284">
        <v>10.99</v>
      </c>
      <c r="G284" t="s">
        <v>1920</v>
      </c>
      <c r="H284" t="s">
        <v>1956</v>
      </c>
    </row>
    <row r="285" spans="1:8" x14ac:dyDescent="0.3">
      <c r="A285">
        <v>284</v>
      </c>
      <c r="B285" t="s">
        <v>2655</v>
      </c>
      <c r="C285">
        <v>5</v>
      </c>
      <c r="D285">
        <v>4.99</v>
      </c>
      <c r="E285">
        <v>77</v>
      </c>
      <c r="F285">
        <v>23.99</v>
      </c>
      <c r="G285" t="s">
        <v>1920</v>
      </c>
      <c r="H285" t="s">
        <v>1968</v>
      </c>
    </row>
    <row r="286" spans="1:8" x14ac:dyDescent="0.3">
      <c r="A286">
        <v>285</v>
      </c>
      <c r="B286" t="s">
        <v>2654</v>
      </c>
      <c r="C286">
        <v>3</v>
      </c>
      <c r="D286">
        <v>0.99</v>
      </c>
      <c r="E286">
        <v>51</v>
      </c>
      <c r="F286">
        <v>18.989999999999998</v>
      </c>
      <c r="G286" t="s">
        <v>1933</v>
      </c>
      <c r="H286" t="s">
        <v>1925</v>
      </c>
    </row>
    <row r="287" spans="1:8" x14ac:dyDescent="0.3">
      <c r="A287">
        <v>286</v>
      </c>
      <c r="B287" t="s">
        <v>2653</v>
      </c>
      <c r="C287">
        <v>7</v>
      </c>
      <c r="D287">
        <v>2.99</v>
      </c>
      <c r="E287">
        <v>158</v>
      </c>
      <c r="F287">
        <v>16.989999999999998</v>
      </c>
      <c r="G287" t="s">
        <v>1920</v>
      </c>
      <c r="H287" t="s">
        <v>1947</v>
      </c>
    </row>
    <row r="288" spans="1:8" x14ac:dyDescent="0.3">
      <c r="A288">
        <v>287</v>
      </c>
      <c r="B288" t="s">
        <v>2652</v>
      </c>
      <c r="C288">
        <v>5</v>
      </c>
      <c r="D288">
        <v>0.99</v>
      </c>
      <c r="E288">
        <v>176</v>
      </c>
      <c r="F288">
        <v>19.989999999999998</v>
      </c>
      <c r="G288" t="s">
        <v>1923</v>
      </c>
      <c r="H288" t="s">
        <v>1954</v>
      </c>
    </row>
    <row r="289" spans="1:8" x14ac:dyDescent="0.3">
      <c r="A289">
        <v>288</v>
      </c>
      <c r="B289" t="s">
        <v>2651</v>
      </c>
      <c r="C289">
        <v>7</v>
      </c>
      <c r="D289">
        <v>2.99</v>
      </c>
      <c r="E289">
        <v>167</v>
      </c>
      <c r="F289">
        <v>20.99</v>
      </c>
      <c r="G289" t="s">
        <v>1923</v>
      </c>
      <c r="H289" t="s">
        <v>1968</v>
      </c>
    </row>
    <row r="290" spans="1:8" x14ac:dyDescent="0.3">
      <c r="A290">
        <v>289</v>
      </c>
      <c r="B290" t="s">
        <v>2650</v>
      </c>
      <c r="C290">
        <v>5</v>
      </c>
      <c r="D290">
        <v>4.99</v>
      </c>
      <c r="E290">
        <v>66</v>
      </c>
      <c r="F290">
        <v>25.99</v>
      </c>
      <c r="G290" t="s">
        <v>1929</v>
      </c>
      <c r="H290" t="s">
        <v>1931</v>
      </c>
    </row>
    <row r="291" spans="1:8" x14ac:dyDescent="0.3">
      <c r="A291">
        <v>290</v>
      </c>
      <c r="B291" t="s">
        <v>2649</v>
      </c>
      <c r="C291">
        <v>4</v>
      </c>
      <c r="D291">
        <v>0.99</v>
      </c>
      <c r="E291">
        <v>163</v>
      </c>
      <c r="F291">
        <v>29.99</v>
      </c>
      <c r="G291" t="s">
        <v>1939</v>
      </c>
      <c r="H291" t="s">
        <v>1936</v>
      </c>
    </row>
    <row r="292" spans="1:8" x14ac:dyDescent="0.3">
      <c r="A292">
        <v>291</v>
      </c>
      <c r="B292" t="s">
        <v>2648</v>
      </c>
      <c r="C292">
        <v>5</v>
      </c>
      <c r="D292">
        <v>0.99</v>
      </c>
      <c r="E292">
        <v>174</v>
      </c>
      <c r="F292">
        <v>10.99</v>
      </c>
      <c r="G292" t="s">
        <v>1933</v>
      </c>
      <c r="H292" t="s">
        <v>1950</v>
      </c>
    </row>
    <row r="293" spans="1:8" x14ac:dyDescent="0.3">
      <c r="A293">
        <v>292</v>
      </c>
      <c r="B293" t="s">
        <v>2647</v>
      </c>
      <c r="C293">
        <v>3</v>
      </c>
      <c r="D293">
        <v>0.99</v>
      </c>
      <c r="E293">
        <v>51</v>
      </c>
      <c r="F293">
        <v>20.99</v>
      </c>
      <c r="G293" t="s">
        <v>1929</v>
      </c>
      <c r="H293" t="s">
        <v>1947</v>
      </c>
    </row>
    <row r="294" spans="1:8" x14ac:dyDescent="0.3">
      <c r="A294">
        <v>293</v>
      </c>
      <c r="B294" t="s">
        <v>2646</v>
      </c>
      <c r="C294">
        <v>6</v>
      </c>
      <c r="D294">
        <v>2.99</v>
      </c>
      <c r="E294">
        <v>167</v>
      </c>
      <c r="F294">
        <v>17.989999999999998</v>
      </c>
      <c r="G294" t="s">
        <v>1929</v>
      </c>
      <c r="H294" t="s">
        <v>1954</v>
      </c>
    </row>
    <row r="295" spans="1:8" x14ac:dyDescent="0.3">
      <c r="A295">
        <v>294</v>
      </c>
      <c r="B295" t="s">
        <v>2645</v>
      </c>
      <c r="C295">
        <v>5</v>
      </c>
      <c r="D295">
        <v>4.99</v>
      </c>
      <c r="E295">
        <v>138</v>
      </c>
      <c r="F295">
        <v>26.99</v>
      </c>
      <c r="G295" t="s">
        <v>1933</v>
      </c>
      <c r="H295" t="s">
        <v>1925</v>
      </c>
    </row>
    <row r="296" spans="1:8" x14ac:dyDescent="0.3">
      <c r="A296">
        <v>295</v>
      </c>
      <c r="B296" t="s">
        <v>2644</v>
      </c>
      <c r="C296">
        <v>3</v>
      </c>
      <c r="D296">
        <v>0.99</v>
      </c>
      <c r="E296">
        <v>97</v>
      </c>
      <c r="F296">
        <v>14.99</v>
      </c>
      <c r="G296" t="s">
        <v>1939</v>
      </c>
      <c r="H296" t="s">
        <v>1927</v>
      </c>
    </row>
    <row r="297" spans="1:8" x14ac:dyDescent="0.3">
      <c r="A297">
        <v>296</v>
      </c>
      <c r="B297" t="s">
        <v>2643</v>
      </c>
      <c r="C297">
        <v>5</v>
      </c>
      <c r="D297">
        <v>2.99</v>
      </c>
      <c r="E297">
        <v>178</v>
      </c>
      <c r="F297">
        <v>23.99</v>
      </c>
      <c r="G297" t="s">
        <v>1923</v>
      </c>
      <c r="H297" t="s">
        <v>1968</v>
      </c>
    </row>
    <row r="298" spans="1:8" x14ac:dyDescent="0.3">
      <c r="A298">
        <v>297</v>
      </c>
      <c r="B298" t="s">
        <v>2642</v>
      </c>
      <c r="C298">
        <v>6</v>
      </c>
      <c r="D298">
        <v>2.99</v>
      </c>
      <c r="E298">
        <v>122</v>
      </c>
      <c r="F298">
        <v>29.99</v>
      </c>
      <c r="G298" t="s">
        <v>1929</v>
      </c>
      <c r="H298" t="s">
        <v>1931</v>
      </c>
    </row>
    <row r="299" spans="1:8" x14ac:dyDescent="0.3">
      <c r="A299">
        <v>298</v>
      </c>
      <c r="B299" t="s">
        <v>2641</v>
      </c>
      <c r="C299">
        <v>4</v>
      </c>
      <c r="D299">
        <v>2.99</v>
      </c>
      <c r="E299">
        <v>172</v>
      </c>
      <c r="F299">
        <v>13.99</v>
      </c>
      <c r="G299" t="s">
        <v>1933</v>
      </c>
      <c r="H299" t="s">
        <v>1936</v>
      </c>
    </row>
    <row r="300" spans="1:8" x14ac:dyDescent="0.3">
      <c r="A300">
        <v>299</v>
      </c>
      <c r="B300" t="s">
        <v>2640</v>
      </c>
      <c r="C300">
        <v>4</v>
      </c>
      <c r="D300">
        <v>0.99</v>
      </c>
      <c r="E300">
        <v>144</v>
      </c>
      <c r="F300">
        <v>9.99</v>
      </c>
      <c r="G300" t="s">
        <v>1933</v>
      </c>
      <c r="H300" t="s">
        <v>1931</v>
      </c>
    </row>
    <row r="301" spans="1:8" x14ac:dyDescent="0.3">
      <c r="A301">
        <v>300</v>
      </c>
      <c r="B301" t="s">
        <v>2639</v>
      </c>
      <c r="C301">
        <v>5</v>
      </c>
      <c r="D301">
        <v>4.99</v>
      </c>
      <c r="E301">
        <v>102</v>
      </c>
      <c r="F301">
        <v>21.99</v>
      </c>
      <c r="G301" t="s">
        <v>1933</v>
      </c>
      <c r="H301" t="s">
        <v>1956</v>
      </c>
    </row>
    <row r="302" spans="1:8" x14ac:dyDescent="0.3">
      <c r="A302">
        <v>301</v>
      </c>
      <c r="B302" t="s">
        <v>2638</v>
      </c>
      <c r="C302">
        <v>4</v>
      </c>
      <c r="D302">
        <v>0.99</v>
      </c>
      <c r="E302">
        <v>155</v>
      </c>
      <c r="F302">
        <v>24.99</v>
      </c>
      <c r="G302" t="s">
        <v>1923</v>
      </c>
      <c r="H302" t="s">
        <v>1968</v>
      </c>
    </row>
    <row r="303" spans="1:8" x14ac:dyDescent="0.3">
      <c r="A303">
        <v>302</v>
      </c>
      <c r="B303" t="s">
        <v>2637</v>
      </c>
      <c r="C303">
        <v>5</v>
      </c>
      <c r="D303">
        <v>2.99</v>
      </c>
      <c r="E303">
        <v>131</v>
      </c>
      <c r="F303">
        <v>29.99</v>
      </c>
      <c r="G303" t="s">
        <v>1929</v>
      </c>
      <c r="H303" t="s">
        <v>1947</v>
      </c>
    </row>
    <row r="304" spans="1:8" x14ac:dyDescent="0.3">
      <c r="A304">
        <v>303</v>
      </c>
      <c r="B304" t="s">
        <v>2636</v>
      </c>
      <c r="C304">
        <v>6</v>
      </c>
      <c r="D304">
        <v>0.99</v>
      </c>
      <c r="E304">
        <v>58</v>
      </c>
      <c r="F304">
        <v>27.99</v>
      </c>
      <c r="G304" t="s">
        <v>1933</v>
      </c>
      <c r="H304" t="s">
        <v>1950</v>
      </c>
    </row>
    <row r="305" spans="1:8" x14ac:dyDescent="0.3">
      <c r="A305">
        <v>304</v>
      </c>
      <c r="B305" t="s">
        <v>2635</v>
      </c>
      <c r="C305">
        <v>3</v>
      </c>
      <c r="D305">
        <v>2.99</v>
      </c>
      <c r="E305">
        <v>130</v>
      </c>
      <c r="F305">
        <v>28.99</v>
      </c>
      <c r="G305" t="s">
        <v>1929</v>
      </c>
      <c r="H305" t="s">
        <v>1925</v>
      </c>
    </row>
    <row r="306" spans="1:8" x14ac:dyDescent="0.3">
      <c r="A306">
        <v>305</v>
      </c>
      <c r="B306" t="s">
        <v>2634</v>
      </c>
      <c r="C306">
        <v>6</v>
      </c>
      <c r="D306">
        <v>2.99</v>
      </c>
      <c r="E306">
        <v>91</v>
      </c>
      <c r="F306">
        <v>24.99</v>
      </c>
      <c r="G306" t="s">
        <v>1939</v>
      </c>
      <c r="H306" t="s">
        <v>1927</v>
      </c>
    </row>
    <row r="307" spans="1:8" x14ac:dyDescent="0.3">
      <c r="A307">
        <v>306</v>
      </c>
      <c r="B307" t="s">
        <v>2633</v>
      </c>
      <c r="C307">
        <v>3</v>
      </c>
      <c r="D307">
        <v>0.99</v>
      </c>
      <c r="E307">
        <v>104</v>
      </c>
      <c r="F307">
        <v>12.99</v>
      </c>
      <c r="G307" t="s">
        <v>1933</v>
      </c>
      <c r="H307" t="s">
        <v>1922</v>
      </c>
    </row>
    <row r="308" spans="1:8" x14ac:dyDescent="0.3">
      <c r="A308">
        <v>307</v>
      </c>
      <c r="B308" t="s">
        <v>2632</v>
      </c>
      <c r="C308">
        <v>6</v>
      </c>
      <c r="D308">
        <v>4.99</v>
      </c>
      <c r="E308">
        <v>77</v>
      </c>
      <c r="F308">
        <v>9.99</v>
      </c>
      <c r="G308" t="s">
        <v>1920</v>
      </c>
      <c r="H308" t="s">
        <v>1938</v>
      </c>
    </row>
    <row r="309" spans="1:8" x14ac:dyDescent="0.3">
      <c r="A309">
        <v>308</v>
      </c>
      <c r="B309" t="s">
        <v>2631</v>
      </c>
      <c r="C309">
        <v>3</v>
      </c>
      <c r="D309">
        <v>2.99</v>
      </c>
      <c r="E309">
        <v>142</v>
      </c>
      <c r="F309">
        <v>13.99</v>
      </c>
      <c r="G309" t="s">
        <v>1939</v>
      </c>
      <c r="H309" t="s">
        <v>1975</v>
      </c>
    </row>
    <row r="310" spans="1:8" x14ac:dyDescent="0.3">
      <c r="A310">
        <v>309</v>
      </c>
      <c r="B310" t="s">
        <v>2630</v>
      </c>
      <c r="C310">
        <v>6</v>
      </c>
      <c r="D310">
        <v>0.99</v>
      </c>
      <c r="E310">
        <v>98</v>
      </c>
      <c r="F310">
        <v>29.99</v>
      </c>
      <c r="G310" t="s">
        <v>1923</v>
      </c>
      <c r="H310" t="s">
        <v>1962</v>
      </c>
    </row>
    <row r="311" spans="1:8" x14ac:dyDescent="0.3">
      <c r="A311">
        <v>310</v>
      </c>
      <c r="B311" t="s">
        <v>2629</v>
      </c>
      <c r="C311">
        <v>5</v>
      </c>
      <c r="D311">
        <v>4.99</v>
      </c>
      <c r="E311">
        <v>158</v>
      </c>
      <c r="F311">
        <v>20.99</v>
      </c>
      <c r="G311" t="s">
        <v>1923</v>
      </c>
      <c r="H311" t="s">
        <v>1942</v>
      </c>
    </row>
    <row r="312" spans="1:8" x14ac:dyDescent="0.3">
      <c r="A312">
        <v>311</v>
      </c>
      <c r="B312" t="s">
        <v>2628</v>
      </c>
      <c r="C312">
        <v>4</v>
      </c>
      <c r="D312">
        <v>0.99</v>
      </c>
      <c r="E312">
        <v>72</v>
      </c>
      <c r="F312">
        <v>14.99</v>
      </c>
      <c r="G312" t="s">
        <v>1939</v>
      </c>
      <c r="H312" t="s">
        <v>1962</v>
      </c>
    </row>
    <row r="313" spans="1:8" x14ac:dyDescent="0.3">
      <c r="A313">
        <v>312</v>
      </c>
      <c r="B313" t="s">
        <v>2627</v>
      </c>
      <c r="C313">
        <v>4</v>
      </c>
      <c r="D313">
        <v>4.99</v>
      </c>
      <c r="E313">
        <v>75</v>
      </c>
      <c r="F313">
        <v>20.99</v>
      </c>
      <c r="G313" t="s">
        <v>1923</v>
      </c>
      <c r="H313" t="s">
        <v>1938</v>
      </c>
    </row>
    <row r="314" spans="1:8" x14ac:dyDescent="0.3">
      <c r="A314">
        <v>313</v>
      </c>
      <c r="B314" t="s">
        <v>2626</v>
      </c>
      <c r="C314">
        <v>5</v>
      </c>
      <c r="D314">
        <v>4.99</v>
      </c>
      <c r="E314">
        <v>118</v>
      </c>
      <c r="F314">
        <v>11.99</v>
      </c>
      <c r="G314" t="s">
        <v>1929</v>
      </c>
      <c r="H314" t="s">
        <v>1975</v>
      </c>
    </row>
    <row r="315" spans="1:8" x14ac:dyDescent="0.3">
      <c r="A315">
        <v>314</v>
      </c>
      <c r="B315" t="s">
        <v>2625</v>
      </c>
      <c r="C315">
        <v>3</v>
      </c>
      <c r="D315">
        <v>0.99</v>
      </c>
      <c r="E315">
        <v>91</v>
      </c>
      <c r="F315">
        <v>13.99</v>
      </c>
      <c r="G315" t="s">
        <v>1923</v>
      </c>
      <c r="H315" t="s">
        <v>1962</v>
      </c>
    </row>
    <row r="316" spans="1:8" x14ac:dyDescent="0.3">
      <c r="A316">
        <v>315</v>
      </c>
      <c r="B316" t="s">
        <v>2624</v>
      </c>
      <c r="C316">
        <v>4</v>
      </c>
      <c r="D316">
        <v>0.99</v>
      </c>
      <c r="E316">
        <v>156</v>
      </c>
      <c r="F316">
        <v>10.99</v>
      </c>
      <c r="G316" t="s">
        <v>1923</v>
      </c>
      <c r="H316" t="s">
        <v>1936</v>
      </c>
    </row>
    <row r="317" spans="1:8" x14ac:dyDescent="0.3">
      <c r="A317">
        <v>316</v>
      </c>
      <c r="B317" t="s">
        <v>2623</v>
      </c>
      <c r="C317">
        <v>5</v>
      </c>
      <c r="D317">
        <v>4.99</v>
      </c>
      <c r="E317">
        <v>173</v>
      </c>
      <c r="F317">
        <v>18.989999999999998</v>
      </c>
      <c r="G317" t="s">
        <v>1923</v>
      </c>
      <c r="H317" t="s">
        <v>1968</v>
      </c>
    </row>
    <row r="318" spans="1:8" x14ac:dyDescent="0.3">
      <c r="A318">
        <v>317</v>
      </c>
      <c r="B318" t="s">
        <v>2622</v>
      </c>
      <c r="C318">
        <v>4</v>
      </c>
      <c r="D318">
        <v>0.99</v>
      </c>
      <c r="E318">
        <v>148</v>
      </c>
      <c r="F318">
        <v>25.99</v>
      </c>
      <c r="G318" t="s">
        <v>1939</v>
      </c>
      <c r="H318" t="s">
        <v>1919</v>
      </c>
    </row>
    <row r="319" spans="1:8" x14ac:dyDescent="0.3">
      <c r="A319">
        <v>318</v>
      </c>
      <c r="B319" t="s">
        <v>2621</v>
      </c>
      <c r="C319">
        <v>7</v>
      </c>
      <c r="D319">
        <v>0.99</v>
      </c>
      <c r="E319">
        <v>103</v>
      </c>
      <c r="F319">
        <v>14.99</v>
      </c>
      <c r="G319" t="s">
        <v>1929</v>
      </c>
      <c r="H319" t="s">
        <v>1942</v>
      </c>
    </row>
    <row r="320" spans="1:8" x14ac:dyDescent="0.3">
      <c r="A320">
        <v>319</v>
      </c>
      <c r="B320" t="s">
        <v>2620</v>
      </c>
      <c r="C320">
        <v>4</v>
      </c>
      <c r="D320">
        <v>2.99</v>
      </c>
      <c r="E320">
        <v>125</v>
      </c>
      <c r="F320">
        <v>22.99</v>
      </c>
      <c r="G320" t="s">
        <v>1923</v>
      </c>
      <c r="H320" t="s">
        <v>1975</v>
      </c>
    </row>
    <row r="321" spans="1:8" x14ac:dyDescent="0.3">
      <c r="A321">
        <v>320</v>
      </c>
      <c r="B321" t="s">
        <v>2619</v>
      </c>
      <c r="C321">
        <v>4</v>
      </c>
      <c r="D321">
        <v>4.99</v>
      </c>
      <c r="E321">
        <v>80</v>
      </c>
      <c r="F321">
        <v>28.99</v>
      </c>
      <c r="G321" t="s">
        <v>1933</v>
      </c>
      <c r="H321" t="s">
        <v>1968</v>
      </c>
    </row>
    <row r="322" spans="1:8" x14ac:dyDescent="0.3">
      <c r="A322">
        <v>321</v>
      </c>
      <c r="B322" t="s">
        <v>2618</v>
      </c>
      <c r="C322">
        <v>3</v>
      </c>
      <c r="D322">
        <v>4.99</v>
      </c>
      <c r="E322">
        <v>123</v>
      </c>
      <c r="F322">
        <v>21.99</v>
      </c>
      <c r="G322" t="s">
        <v>1920</v>
      </c>
      <c r="H322" t="s">
        <v>1919</v>
      </c>
    </row>
    <row r="323" spans="1:8" x14ac:dyDescent="0.3">
      <c r="A323">
        <v>322</v>
      </c>
      <c r="B323" t="s">
        <v>2617</v>
      </c>
      <c r="C323">
        <v>5</v>
      </c>
      <c r="D323">
        <v>2.99</v>
      </c>
      <c r="E323">
        <v>100</v>
      </c>
      <c r="F323">
        <v>29.99</v>
      </c>
      <c r="G323" t="s">
        <v>1929</v>
      </c>
      <c r="H323" t="s">
        <v>1931</v>
      </c>
    </row>
    <row r="324" spans="1:8" x14ac:dyDescent="0.3">
      <c r="A324">
        <v>323</v>
      </c>
      <c r="B324" t="s">
        <v>2616</v>
      </c>
      <c r="C324">
        <v>7</v>
      </c>
      <c r="D324">
        <v>4.99</v>
      </c>
      <c r="E324">
        <v>179</v>
      </c>
      <c r="F324">
        <v>22.99</v>
      </c>
      <c r="G324" t="s">
        <v>1923</v>
      </c>
      <c r="H324" t="s">
        <v>1968</v>
      </c>
    </row>
    <row r="325" spans="1:8" x14ac:dyDescent="0.3">
      <c r="A325">
        <v>324</v>
      </c>
      <c r="B325" t="s">
        <v>2615</v>
      </c>
      <c r="C325">
        <v>3</v>
      </c>
      <c r="D325">
        <v>4.99</v>
      </c>
      <c r="E325">
        <v>148</v>
      </c>
      <c r="F325">
        <v>11.99</v>
      </c>
      <c r="G325" t="s">
        <v>1933</v>
      </c>
      <c r="H325" t="s">
        <v>1962</v>
      </c>
    </row>
    <row r="326" spans="1:8" x14ac:dyDescent="0.3">
      <c r="A326">
        <v>325</v>
      </c>
      <c r="B326" t="s">
        <v>2614</v>
      </c>
      <c r="C326">
        <v>6</v>
      </c>
      <c r="D326">
        <v>2.99</v>
      </c>
      <c r="E326">
        <v>145</v>
      </c>
      <c r="F326">
        <v>29.99</v>
      </c>
      <c r="G326" t="s">
        <v>1933</v>
      </c>
      <c r="H326" t="s">
        <v>1919</v>
      </c>
    </row>
    <row r="327" spans="1:8" x14ac:dyDescent="0.3">
      <c r="A327">
        <v>326</v>
      </c>
      <c r="B327" t="s">
        <v>2613</v>
      </c>
      <c r="C327">
        <v>6</v>
      </c>
      <c r="D327">
        <v>2.99</v>
      </c>
      <c r="E327">
        <v>69</v>
      </c>
      <c r="F327">
        <v>18.989999999999998</v>
      </c>
      <c r="G327" t="s">
        <v>1920</v>
      </c>
      <c r="H327" t="s">
        <v>1919</v>
      </c>
    </row>
    <row r="328" spans="1:8" x14ac:dyDescent="0.3">
      <c r="A328">
        <v>327</v>
      </c>
      <c r="B328" t="s">
        <v>2612</v>
      </c>
      <c r="C328">
        <v>3</v>
      </c>
      <c r="D328">
        <v>4.99</v>
      </c>
      <c r="E328">
        <v>158</v>
      </c>
      <c r="F328">
        <v>24.99</v>
      </c>
      <c r="G328" t="s">
        <v>1939</v>
      </c>
      <c r="H328" t="s">
        <v>1936</v>
      </c>
    </row>
    <row r="329" spans="1:8" x14ac:dyDescent="0.3">
      <c r="A329">
        <v>328</v>
      </c>
      <c r="B329" t="s">
        <v>2611</v>
      </c>
      <c r="C329">
        <v>7</v>
      </c>
      <c r="D329">
        <v>2.99</v>
      </c>
      <c r="E329">
        <v>131</v>
      </c>
      <c r="F329">
        <v>28.99</v>
      </c>
      <c r="G329" t="s">
        <v>1920</v>
      </c>
      <c r="H329" t="s">
        <v>1954</v>
      </c>
    </row>
    <row r="330" spans="1:8" x14ac:dyDescent="0.3">
      <c r="A330">
        <v>329</v>
      </c>
      <c r="B330" t="s">
        <v>2610</v>
      </c>
      <c r="C330">
        <v>4</v>
      </c>
      <c r="D330">
        <v>2.99</v>
      </c>
      <c r="E330">
        <v>63</v>
      </c>
      <c r="F330">
        <v>15.99</v>
      </c>
      <c r="G330" t="s">
        <v>1923</v>
      </c>
      <c r="H330" t="s">
        <v>1947</v>
      </c>
    </row>
    <row r="331" spans="1:8" x14ac:dyDescent="0.3">
      <c r="A331">
        <v>330</v>
      </c>
      <c r="B331" t="s">
        <v>2609</v>
      </c>
      <c r="C331">
        <v>7</v>
      </c>
      <c r="D331">
        <v>4.99</v>
      </c>
      <c r="E331">
        <v>112</v>
      </c>
      <c r="F331">
        <v>22.99</v>
      </c>
      <c r="G331" t="s">
        <v>1920</v>
      </c>
      <c r="H331" t="s">
        <v>1927</v>
      </c>
    </row>
    <row r="332" spans="1:8" x14ac:dyDescent="0.3">
      <c r="A332">
        <v>331</v>
      </c>
      <c r="B332" t="s">
        <v>2608</v>
      </c>
      <c r="C332">
        <v>6</v>
      </c>
      <c r="D332">
        <v>2.99</v>
      </c>
      <c r="E332">
        <v>90</v>
      </c>
      <c r="F332">
        <v>25.99</v>
      </c>
      <c r="G332" t="s">
        <v>1920</v>
      </c>
      <c r="H332" t="s">
        <v>1919</v>
      </c>
    </row>
    <row r="333" spans="1:8" x14ac:dyDescent="0.3">
      <c r="A333">
        <v>332</v>
      </c>
      <c r="B333" t="s">
        <v>2607</v>
      </c>
      <c r="C333">
        <v>7</v>
      </c>
      <c r="D333">
        <v>0.99</v>
      </c>
      <c r="E333">
        <v>159</v>
      </c>
      <c r="F333">
        <v>16.989999999999998</v>
      </c>
      <c r="G333" t="s">
        <v>1920</v>
      </c>
      <c r="H333" t="s">
        <v>1938</v>
      </c>
    </row>
    <row r="334" spans="1:8" x14ac:dyDescent="0.3">
      <c r="A334">
        <v>333</v>
      </c>
      <c r="B334" t="s">
        <v>2606</v>
      </c>
      <c r="C334">
        <v>7</v>
      </c>
      <c r="D334">
        <v>2.99</v>
      </c>
      <c r="E334">
        <v>126</v>
      </c>
      <c r="F334">
        <v>16.989999999999998</v>
      </c>
      <c r="G334" t="s">
        <v>1923</v>
      </c>
      <c r="H334" t="s">
        <v>1927</v>
      </c>
    </row>
    <row r="335" spans="1:8" x14ac:dyDescent="0.3">
      <c r="A335">
        <v>334</v>
      </c>
      <c r="B335" t="s">
        <v>2605</v>
      </c>
      <c r="C335">
        <v>6</v>
      </c>
      <c r="D335">
        <v>4.99</v>
      </c>
      <c r="E335">
        <v>65</v>
      </c>
      <c r="F335">
        <v>21.99</v>
      </c>
      <c r="G335" t="s">
        <v>1920</v>
      </c>
      <c r="H335" t="s">
        <v>1919</v>
      </c>
    </row>
    <row r="336" spans="1:8" x14ac:dyDescent="0.3">
      <c r="A336">
        <v>335</v>
      </c>
      <c r="B336" t="s">
        <v>2604</v>
      </c>
      <c r="C336">
        <v>5</v>
      </c>
      <c r="D336">
        <v>0.99</v>
      </c>
      <c r="E336">
        <v>133</v>
      </c>
      <c r="F336">
        <v>23.99</v>
      </c>
      <c r="G336" t="s">
        <v>1933</v>
      </c>
      <c r="H336" t="s">
        <v>1919</v>
      </c>
    </row>
    <row r="337" spans="1:8" x14ac:dyDescent="0.3">
      <c r="A337">
        <v>336</v>
      </c>
      <c r="B337" t="s">
        <v>2603</v>
      </c>
      <c r="C337">
        <v>5</v>
      </c>
      <c r="D337">
        <v>4.99</v>
      </c>
      <c r="E337">
        <v>99</v>
      </c>
      <c r="F337">
        <v>22.99</v>
      </c>
      <c r="G337" t="s">
        <v>1939</v>
      </c>
      <c r="H337" t="s">
        <v>1950</v>
      </c>
    </row>
    <row r="338" spans="1:8" x14ac:dyDescent="0.3">
      <c r="A338">
        <v>337</v>
      </c>
      <c r="B338" t="s">
        <v>2602</v>
      </c>
      <c r="C338">
        <v>6</v>
      </c>
      <c r="D338">
        <v>2.99</v>
      </c>
      <c r="E338">
        <v>73</v>
      </c>
      <c r="F338">
        <v>11.99</v>
      </c>
      <c r="G338" t="s">
        <v>1923</v>
      </c>
      <c r="H338" t="s">
        <v>1922</v>
      </c>
    </row>
    <row r="339" spans="1:8" x14ac:dyDescent="0.3">
      <c r="A339">
        <v>338</v>
      </c>
      <c r="B339" t="s">
        <v>2601</v>
      </c>
      <c r="C339">
        <v>6</v>
      </c>
      <c r="D339">
        <v>4.99</v>
      </c>
      <c r="E339">
        <v>51</v>
      </c>
      <c r="F339">
        <v>23.99</v>
      </c>
      <c r="G339" t="s">
        <v>1939</v>
      </c>
      <c r="H339" t="s">
        <v>1954</v>
      </c>
    </row>
    <row r="340" spans="1:8" x14ac:dyDescent="0.3">
      <c r="A340">
        <v>339</v>
      </c>
      <c r="B340" t="s">
        <v>2600</v>
      </c>
      <c r="C340">
        <v>5</v>
      </c>
      <c r="D340">
        <v>0.99</v>
      </c>
      <c r="E340">
        <v>111</v>
      </c>
      <c r="F340">
        <v>17.989999999999998</v>
      </c>
      <c r="G340" t="s">
        <v>1923</v>
      </c>
      <c r="H340" t="s">
        <v>1975</v>
      </c>
    </row>
    <row r="341" spans="1:8" x14ac:dyDescent="0.3">
      <c r="A341">
        <v>340</v>
      </c>
      <c r="B341" t="s">
        <v>2599</v>
      </c>
      <c r="C341">
        <v>6</v>
      </c>
      <c r="D341">
        <v>4.99</v>
      </c>
      <c r="E341">
        <v>183</v>
      </c>
      <c r="F341">
        <v>14.99</v>
      </c>
      <c r="G341" t="s">
        <v>1933</v>
      </c>
      <c r="H341" t="s">
        <v>1942</v>
      </c>
    </row>
    <row r="342" spans="1:8" x14ac:dyDescent="0.3">
      <c r="A342">
        <v>341</v>
      </c>
      <c r="B342" t="s">
        <v>2598</v>
      </c>
      <c r="C342">
        <v>5</v>
      </c>
      <c r="D342">
        <v>0.99</v>
      </c>
      <c r="E342">
        <v>82</v>
      </c>
      <c r="F342">
        <v>13.99</v>
      </c>
      <c r="G342" t="s">
        <v>1939</v>
      </c>
      <c r="H342" t="s">
        <v>1922</v>
      </c>
    </row>
    <row r="343" spans="1:8" x14ac:dyDescent="0.3">
      <c r="A343">
        <v>342</v>
      </c>
      <c r="B343" t="s">
        <v>2597</v>
      </c>
      <c r="C343">
        <v>7</v>
      </c>
      <c r="D343">
        <v>4.99</v>
      </c>
      <c r="E343">
        <v>83</v>
      </c>
      <c r="F343">
        <v>28.99</v>
      </c>
      <c r="G343" t="s">
        <v>1923</v>
      </c>
      <c r="H343" t="s">
        <v>1931</v>
      </c>
    </row>
    <row r="344" spans="1:8" x14ac:dyDescent="0.3">
      <c r="A344">
        <v>343</v>
      </c>
      <c r="B344" t="s">
        <v>2596</v>
      </c>
      <c r="C344">
        <v>6</v>
      </c>
      <c r="D344">
        <v>2.99</v>
      </c>
      <c r="E344">
        <v>94</v>
      </c>
      <c r="F344">
        <v>14.99</v>
      </c>
      <c r="G344" t="s">
        <v>1939</v>
      </c>
      <c r="H344" t="s">
        <v>1922</v>
      </c>
    </row>
    <row r="345" spans="1:8" x14ac:dyDescent="0.3">
      <c r="A345">
        <v>344</v>
      </c>
      <c r="B345" t="s">
        <v>2595</v>
      </c>
      <c r="C345">
        <v>3</v>
      </c>
      <c r="D345">
        <v>0.99</v>
      </c>
      <c r="E345">
        <v>178</v>
      </c>
      <c r="F345">
        <v>28.99</v>
      </c>
      <c r="G345" t="s">
        <v>1933</v>
      </c>
      <c r="H345" t="s">
        <v>1925</v>
      </c>
    </row>
    <row r="346" spans="1:8" x14ac:dyDescent="0.3">
      <c r="A346">
        <v>345</v>
      </c>
      <c r="B346" t="s">
        <v>2594</v>
      </c>
      <c r="C346">
        <v>3</v>
      </c>
      <c r="D346">
        <v>0.99</v>
      </c>
      <c r="E346">
        <v>161</v>
      </c>
      <c r="F346">
        <v>17.989999999999998</v>
      </c>
      <c r="G346" t="s">
        <v>1939</v>
      </c>
      <c r="H346" t="s">
        <v>1936</v>
      </c>
    </row>
    <row r="347" spans="1:8" x14ac:dyDescent="0.3">
      <c r="A347">
        <v>346</v>
      </c>
      <c r="B347" t="s">
        <v>2593</v>
      </c>
      <c r="C347">
        <v>4</v>
      </c>
      <c r="D347">
        <v>4.99</v>
      </c>
      <c r="E347">
        <v>128</v>
      </c>
      <c r="F347">
        <v>13.99</v>
      </c>
      <c r="G347" t="s">
        <v>1923</v>
      </c>
      <c r="H347" t="s">
        <v>1925</v>
      </c>
    </row>
    <row r="348" spans="1:8" x14ac:dyDescent="0.3">
      <c r="A348">
        <v>347</v>
      </c>
      <c r="B348" t="s">
        <v>2592</v>
      </c>
      <c r="C348">
        <v>7</v>
      </c>
      <c r="D348">
        <v>4.99</v>
      </c>
      <c r="E348">
        <v>119</v>
      </c>
      <c r="F348">
        <v>17.989999999999998</v>
      </c>
      <c r="G348" t="s">
        <v>1933</v>
      </c>
      <c r="H348" t="s">
        <v>1950</v>
      </c>
    </row>
    <row r="349" spans="1:8" x14ac:dyDescent="0.3">
      <c r="A349">
        <v>348</v>
      </c>
      <c r="B349" t="s">
        <v>2591</v>
      </c>
      <c r="C349">
        <v>7</v>
      </c>
      <c r="D349">
        <v>0.99</v>
      </c>
      <c r="E349">
        <v>86</v>
      </c>
      <c r="F349">
        <v>9.99</v>
      </c>
      <c r="G349" t="s">
        <v>1933</v>
      </c>
      <c r="H349" t="s">
        <v>1968</v>
      </c>
    </row>
    <row r="350" spans="1:8" x14ac:dyDescent="0.3">
      <c r="A350">
        <v>349</v>
      </c>
      <c r="B350" t="s">
        <v>2590</v>
      </c>
      <c r="C350">
        <v>4</v>
      </c>
      <c r="D350">
        <v>2.99</v>
      </c>
      <c r="E350">
        <v>185</v>
      </c>
      <c r="F350">
        <v>27.99</v>
      </c>
      <c r="G350" t="s">
        <v>1933</v>
      </c>
      <c r="H350" t="s">
        <v>1950</v>
      </c>
    </row>
    <row r="351" spans="1:8" x14ac:dyDescent="0.3">
      <c r="A351">
        <v>350</v>
      </c>
      <c r="B351" t="s">
        <v>2589</v>
      </c>
      <c r="C351">
        <v>3</v>
      </c>
      <c r="D351">
        <v>4.99</v>
      </c>
      <c r="E351">
        <v>80</v>
      </c>
      <c r="F351">
        <v>21.99</v>
      </c>
      <c r="G351" t="s">
        <v>1929</v>
      </c>
      <c r="H351" t="s">
        <v>1927</v>
      </c>
    </row>
    <row r="352" spans="1:8" x14ac:dyDescent="0.3">
      <c r="A352">
        <v>351</v>
      </c>
      <c r="B352" t="s">
        <v>2588</v>
      </c>
      <c r="C352">
        <v>4</v>
      </c>
      <c r="D352">
        <v>2.99</v>
      </c>
      <c r="E352">
        <v>106</v>
      </c>
      <c r="F352">
        <v>10.99</v>
      </c>
      <c r="G352" t="s">
        <v>1939</v>
      </c>
      <c r="H352" t="s">
        <v>1922</v>
      </c>
    </row>
    <row r="353" spans="1:8" x14ac:dyDescent="0.3">
      <c r="A353">
        <v>352</v>
      </c>
      <c r="B353" t="s">
        <v>2587</v>
      </c>
      <c r="C353">
        <v>4</v>
      </c>
      <c r="D353">
        <v>0.99</v>
      </c>
      <c r="E353">
        <v>176</v>
      </c>
      <c r="F353">
        <v>22.99</v>
      </c>
      <c r="G353" t="s">
        <v>1933</v>
      </c>
      <c r="H353" t="s">
        <v>1956</v>
      </c>
    </row>
    <row r="354" spans="1:8" x14ac:dyDescent="0.3">
      <c r="A354">
        <v>353</v>
      </c>
      <c r="B354" t="s">
        <v>2586</v>
      </c>
      <c r="C354">
        <v>6</v>
      </c>
      <c r="D354">
        <v>2.99</v>
      </c>
      <c r="E354">
        <v>125</v>
      </c>
      <c r="F354">
        <v>22.99</v>
      </c>
      <c r="G354" t="s">
        <v>1920</v>
      </c>
      <c r="H354" t="s">
        <v>1942</v>
      </c>
    </row>
    <row r="355" spans="1:8" x14ac:dyDescent="0.3">
      <c r="A355">
        <v>354</v>
      </c>
      <c r="B355" t="s">
        <v>2585</v>
      </c>
      <c r="C355">
        <v>6</v>
      </c>
      <c r="D355">
        <v>4.99</v>
      </c>
      <c r="E355">
        <v>85</v>
      </c>
      <c r="F355">
        <v>18.989999999999998</v>
      </c>
      <c r="G355" t="s">
        <v>1929</v>
      </c>
      <c r="H355" t="s">
        <v>1962</v>
      </c>
    </row>
    <row r="356" spans="1:8" x14ac:dyDescent="0.3">
      <c r="A356">
        <v>355</v>
      </c>
      <c r="B356" t="s">
        <v>2584</v>
      </c>
      <c r="C356">
        <v>7</v>
      </c>
      <c r="D356">
        <v>0.99</v>
      </c>
      <c r="E356">
        <v>101</v>
      </c>
      <c r="F356">
        <v>18.989999999999998</v>
      </c>
      <c r="G356" t="s">
        <v>1923</v>
      </c>
      <c r="H356" t="s">
        <v>1975</v>
      </c>
    </row>
    <row r="357" spans="1:8" x14ac:dyDescent="0.3">
      <c r="A357">
        <v>356</v>
      </c>
      <c r="B357" t="s">
        <v>2583</v>
      </c>
      <c r="C357">
        <v>5</v>
      </c>
      <c r="D357">
        <v>2.99</v>
      </c>
      <c r="E357">
        <v>102</v>
      </c>
      <c r="F357">
        <v>10.99</v>
      </c>
      <c r="G357" t="s">
        <v>1923</v>
      </c>
      <c r="H357" t="s">
        <v>1936</v>
      </c>
    </row>
    <row r="358" spans="1:8" x14ac:dyDescent="0.3">
      <c r="A358">
        <v>357</v>
      </c>
      <c r="B358" t="s">
        <v>2582</v>
      </c>
      <c r="C358">
        <v>7</v>
      </c>
      <c r="D358">
        <v>0.99</v>
      </c>
      <c r="E358">
        <v>114</v>
      </c>
      <c r="F358">
        <v>13.99</v>
      </c>
      <c r="G358" t="s">
        <v>1929</v>
      </c>
      <c r="H358" t="s">
        <v>1936</v>
      </c>
    </row>
    <row r="359" spans="1:8" x14ac:dyDescent="0.3">
      <c r="A359">
        <v>358</v>
      </c>
      <c r="B359" t="s">
        <v>2581</v>
      </c>
      <c r="C359">
        <v>5</v>
      </c>
      <c r="D359">
        <v>0.99</v>
      </c>
      <c r="E359">
        <v>163</v>
      </c>
      <c r="F359">
        <v>29.99</v>
      </c>
      <c r="G359" t="s">
        <v>1923</v>
      </c>
      <c r="H359" t="s">
        <v>1927</v>
      </c>
    </row>
    <row r="360" spans="1:8" x14ac:dyDescent="0.3">
      <c r="A360">
        <v>359</v>
      </c>
      <c r="B360" t="s">
        <v>2580</v>
      </c>
      <c r="C360">
        <v>6</v>
      </c>
      <c r="D360">
        <v>4.99</v>
      </c>
      <c r="E360">
        <v>173</v>
      </c>
      <c r="F360">
        <v>20.99</v>
      </c>
      <c r="G360" t="s">
        <v>1939</v>
      </c>
      <c r="H360" t="s">
        <v>1942</v>
      </c>
    </row>
    <row r="361" spans="1:8" x14ac:dyDescent="0.3">
      <c r="A361">
        <v>360</v>
      </c>
      <c r="B361" t="s">
        <v>2579</v>
      </c>
      <c r="C361">
        <v>4</v>
      </c>
      <c r="D361">
        <v>0.99</v>
      </c>
      <c r="E361">
        <v>103</v>
      </c>
      <c r="F361">
        <v>24.99</v>
      </c>
      <c r="G361" t="s">
        <v>1929</v>
      </c>
      <c r="H361" t="s">
        <v>1968</v>
      </c>
    </row>
    <row r="362" spans="1:8" x14ac:dyDescent="0.3">
      <c r="A362">
        <v>361</v>
      </c>
      <c r="B362" t="s">
        <v>2578</v>
      </c>
      <c r="C362">
        <v>5</v>
      </c>
      <c r="D362">
        <v>2.99</v>
      </c>
      <c r="E362">
        <v>89</v>
      </c>
      <c r="F362">
        <v>25.99</v>
      </c>
      <c r="G362" t="s">
        <v>1920</v>
      </c>
      <c r="H362" t="s">
        <v>1936</v>
      </c>
    </row>
    <row r="363" spans="1:8" x14ac:dyDescent="0.3">
      <c r="A363">
        <v>362</v>
      </c>
      <c r="B363" t="s">
        <v>2577</v>
      </c>
      <c r="C363">
        <v>7</v>
      </c>
      <c r="D363">
        <v>2.99</v>
      </c>
      <c r="E363">
        <v>115</v>
      </c>
      <c r="F363">
        <v>13.99</v>
      </c>
      <c r="G363" t="s">
        <v>1933</v>
      </c>
      <c r="H363" t="s">
        <v>1919</v>
      </c>
    </row>
    <row r="364" spans="1:8" x14ac:dyDescent="0.3">
      <c r="A364">
        <v>363</v>
      </c>
      <c r="B364" t="s">
        <v>2576</v>
      </c>
      <c r="C364">
        <v>3</v>
      </c>
      <c r="D364">
        <v>0.99</v>
      </c>
      <c r="E364">
        <v>54</v>
      </c>
      <c r="F364">
        <v>12.99</v>
      </c>
      <c r="G364" t="s">
        <v>1923</v>
      </c>
      <c r="H364" t="s">
        <v>1968</v>
      </c>
    </row>
    <row r="365" spans="1:8" x14ac:dyDescent="0.3">
      <c r="A365">
        <v>364</v>
      </c>
      <c r="B365" t="s">
        <v>2575</v>
      </c>
      <c r="C365">
        <v>3</v>
      </c>
      <c r="D365">
        <v>2.99</v>
      </c>
      <c r="E365">
        <v>73</v>
      </c>
      <c r="F365">
        <v>14.99</v>
      </c>
      <c r="G365" t="s">
        <v>1920</v>
      </c>
      <c r="H365" t="s">
        <v>1968</v>
      </c>
    </row>
    <row r="366" spans="1:8" x14ac:dyDescent="0.3">
      <c r="A366">
        <v>365</v>
      </c>
      <c r="B366" t="s">
        <v>2574</v>
      </c>
      <c r="C366">
        <v>4</v>
      </c>
      <c r="D366">
        <v>4.99</v>
      </c>
      <c r="E366">
        <v>154</v>
      </c>
      <c r="F366">
        <v>21.99</v>
      </c>
      <c r="G366" t="s">
        <v>1923</v>
      </c>
      <c r="H366" t="s">
        <v>1962</v>
      </c>
    </row>
    <row r="367" spans="1:8" x14ac:dyDescent="0.3">
      <c r="A367">
        <v>366</v>
      </c>
      <c r="B367" t="s">
        <v>2573</v>
      </c>
      <c r="C367">
        <v>3</v>
      </c>
      <c r="D367">
        <v>0.99</v>
      </c>
      <c r="E367">
        <v>93</v>
      </c>
      <c r="F367">
        <v>29.99</v>
      </c>
      <c r="G367" t="s">
        <v>1929</v>
      </c>
      <c r="H367" t="s">
        <v>1919</v>
      </c>
    </row>
    <row r="368" spans="1:8" x14ac:dyDescent="0.3">
      <c r="A368">
        <v>367</v>
      </c>
      <c r="B368" t="s">
        <v>2572</v>
      </c>
      <c r="C368">
        <v>6</v>
      </c>
      <c r="D368">
        <v>0.99</v>
      </c>
      <c r="E368">
        <v>153</v>
      </c>
      <c r="F368">
        <v>20.99</v>
      </c>
      <c r="G368" t="s">
        <v>1923</v>
      </c>
      <c r="H368" t="s">
        <v>1927</v>
      </c>
    </row>
    <row r="369" spans="1:8" x14ac:dyDescent="0.3">
      <c r="A369">
        <v>368</v>
      </c>
      <c r="B369" t="s">
        <v>2571</v>
      </c>
      <c r="C369">
        <v>7</v>
      </c>
      <c r="D369">
        <v>2.99</v>
      </c>
      <c r="E369">
        <v>84</v>
      </c>
      <c r="F369">
        <v>20.99</v>
      </c>
      <c r="G369" t="s">
        <v>1923</v>
      </c>
      <c r="H369" t="s">
        <v>1938</v>
      </c>
    </row>
    <row r="370" spans="1:8" x14ac:dyDescent="0.3">
      <c r="A370">
        <v>369</v>
      </c>
      <c r="B370" t="s">
        <v>2570</v>
      </c>
      <c r="C370">
        <v>4</v>
      </c>
      <c r="D370">
        <v>4.99</v>
      </c>
      <c r="E370">
        <v>56</v>
      </c>
      <c r="F370">
        <v>22.99</v>
      </c>
      <c r="G370" t="s">
        <v>1939</v>
      </c>
      <c r="H370" t="s">
        <v>1925</v>
      </c>
    </row>
    <row r="371" spans="1:8" x14ac:dyDescent="0.3">
      <c r="A371">
        <v>370</v>
      </c>
      <c r="B371" t="s">
        <v>2569</v>
      </c>
      <c r="C371">
        <v>4</v>
      </c>
      <c r="D371">
        <v>2.99</v>
      </c>
      <c r="E371">
        <v>108</v>
      </c>
      <c r="F371">
        <v>26.99</v>
      </c>
      <c r="G371" t="s">
        <v>1923</v>
      </c>
      <c r="H371" t="s">
        <v>1938</v>
      </c>
    </row>
    <row r="372" spans="1:8" x14ac:dyDescent="0.3">
      <c r="A372">
        <v>371</v>
      </c>
      <c r="B372" t="s">
        <v>2568</v>
      </c>
      <c r="C372">
        <v>5</v>
      </c>
      <c r="D372">
        <v>4.99</v>
      </c>
      <c r="E372">
        <v>129</v>
      </c>
      <c r="F372">
        <v>17.989999999999998</v>
      </c>
      <c r="G372" t="s">
        <v>1929</v>
      </c>
      <c r="H372" t="s">
        <v>1947</v>
      </c>
    </row>
    <row r="373" spans="1:8" x14ac:dyDescent="0.3">
      <c r="A373">
        <v>372</v>
      </c>
      <c r="B373" t="s">
        <v>2567</v>
      </c>
      <c r="C373">
        <v>5</v>
      </c>
      <c r="D373">
        <v>4.99</v>
      </c>
      <c r="E373">
        <v>140</v>
      </c>
      <c r="F373">
        <v>26.99</v>
      </c>
      <c r="G373" t="s">
        <v>1923</v>
      </c>
      <c r="H373" t="s">
        <v>1936</v>
      </c>
    </row>
    <row r="374" spans="1:8" x14ac:dyDescent="0.3">
      <c r="A374">
        <v>373</v>
      </c>
      <c r="B374" t="s">
        <v>2566</v>
      </c>
      <c r="C374">
        <v>7</v>
      </c>
      <c r="D374">
        <v>2.99</v>
      </c>
      <c r="E374">
        <v>156</v>
      </c>
      <c r="F374">
        <v>14.99</v>
      </c>
      <c r="G374" t="s">
        <v>1929</v>
      </c>
      <c r="H374" t="s">
        <v>1927</v>
      </c>
    </row>
    <row r="375" spans="1:8" x14ac:dyDescent="0.3">
      <c r="A375">
        <v>374</v>
      </c>
      <c r="B375" t="s">
        <v>2565</v>
      </c>
      <c r="C375">
        <v>3</v>
      </c>
      <c r="D375">
        <v>0.99</v>
      </c>
      <c r="E375">
        <v>117</v>
      </c>
      <c r="F375">
        <v>29.99</v>
      </c>
      <c r="G375" t="s">
        <v>1939</v>
      </c>
      <c r="H375" t="s">
        <v>1922</v>
      </c>
    </row>
    <row r="376" spans="1:8" x14ac:dyDescent="0.3">
      <c r="A376">
        <v>375</v>
      </c>
      <c r="B376" t="s">
        <v>2564</v>
      </c>
      <c r="C376">
        <v>4</v>
      </c>
      <c r="D376">
        <v>2.99</v>
      </c>
      <c r="E376">
        <v>85</v>
      </c>
      <c r="F376">
        <v>17.989999999999998</v>
      </c>
      <c r="G376" t="s">
        <v>1920</v>
      </c>
      <c r="H376" t="s">
        <v>1954</v>
      </c>
    </row>
    <row r="377" spans="1:8" x14ac:dyDescent="0.3">
      <c r="A377">
        <v>376</v>
      </c>
      <c r="B377" t="s">
        <v>2563</v>
      </c>
      <c r="C377">
        <v>4</v>
      </c>
      <c r="D377">
        <v>0.99</v>
      </c>
      <c r="E377">
        <v>155</v>
      </c>
      <c r="F377">
        <v>20.99</v>
      </c>
      <c r="G377" t="s">
        <v>1929</v>
      </c>
      <c r="H377" t="s">
        <v>1956</v>
      </c>
    </row>
    <row r="378" spans="1:8" x14ac:dyDescent="0.3">
      <c r="A378">
        <v>377</v>
      </c>
      <c r="B378" t="s">
        <v>2562</v>
      </c>
      <c r="C378">
        <v>7</v>
      </c>
      <c r="D378">
        <v>0.99</v>
      </c>
      <c r="E378">
        <v>135</v>
      </c>
      <c r="F378">
        <v>20.99</v>
      </c>
      <c r="G378" t="s">
        <v>1929</v>
      </c>
      <c r="H378" t="s">
        <v>1922</v>
      </c>
    </row>
    <row r="379" spans="1:8" x14ac:dyDescent="0.3">
      <c r="A379">
        <v>378</v>
      </c>
      <c r="B379" t="s">
        <v>2561</v>
      </c>
      <c r="C379">
        <v>5</v>
      </c>
      <c r="D379">
        <v>2.99</v>
      </c>
      <c r="E379">
        <v>93</v>
      </c>
      <c r="F379">
        <v>24.99</v>
      </c>
      <c r="G379" t="s">
        <v>1920</v>
      </c>
      <c r="H379" t="s">
        <v>1919</v>
      </c>
    </row>
    <row r="380" spans="1:8" x14ac:dyDescent="0.3">
      <c r="A380">
        <v>379</v>
      </c>
      <c r="B380" t="s">
        <v>2560</v>
      </c>
      <c r="C380">
        <v>7</v>
      </c>
      <c r="D380">
        <v>0.99</v>
      </c>
      <c r="E380">
        <v>166</v>
      </c>
      <c r="F380">
        <v>14.99</v>
      </c>
      <c r="G380" t="s">
        <v>1923</v>
      </c>
      <c r="H380" t="s">
        <v>1931</v>
      </c>
    </row>
    <row r="381" spans="1:8" x14ac:dyDescent="0.3">
      <c r="A381">
        <v>380</v>
      </c>
      <c r="B381" t="s">
        <v>2559</v>
      </c>
      <c r="C381">
        <v>7</v>
      </c>
      <c r="D381">
        <v>2.99</v>
      </c>
      <c r="E381">
        <v>176</v>
      </c>
      <c r="F381">
        <v>11.99</v>
      </c>
      <c r="G381" t="s">
        <v>1939</v>
      </c>
      <c r="H381" t="s">
        <v>1922</v>
      </c>
    </row>
    <row r="382" spans="1:8" x14ac:dyDescent="0.3">
      <c r="A382">
        <v>381</v>
      </c>
      <c r="B382" t="s">
        <v>2558</v>
      </c>
      <c r="C382">
        <v>7</v>
      </c>
      <c r="D382">
        <v>4.99</v>
      </c>
      <c r="E382">
        <v>150</v>
      </c>
      <c r="F382">
        <v>25.99</v>
      </c>
      <c r="G382" t="s">
        <v>1923</v>
      </c>
      <c r="H382" t="s">
        <v>1968</v>
      </c>
    </row>
    <row r="383" spans="1:8" x14ac:dyDescent="0.3">
      <c r="A383">
        <v>382</v>
      </c>
      <c r="B383" t="s">
        <v>2557</v>
      </c>
      <c r="C383">
        <v>3</v>
      </c>
      <c r="D383">
        <v>0.99</v>
      </c>
      <c r="E383">
        <v>137</v>
      </c>
      <c r="F383">
        <v>21.99</v>
      </c>
      <c r="G383" t="s">
        <v>1939</v>
      </c>
      <c r="H383" t="s">
        <v>1922</v>
      </c>
    </row>
    <row r="384" spans="1:8" x14ac:dyDescent="0.3">
      <c r="A384">
        <v>383</v>
      </c>
      <c r="B384" t="s">
        <v>2556</v>
      </c>
      <c r="C384">
        <v>6</v>
      </c>
      <c r="D384">
        <v>0.99</v>
      </c>
      <c r="E384">
        <v>111</v>
      </c>
      <c r="F384">
        <v>13.99</v>
      </c>
      <c r="G384" t="s">
        <v>1920</v>
      </c>
      <c r="H384" t="s">
        <v>1950</v>
      </c>
    </row>
    <row r="385" spans="1:8" x14ac:dyDescent="0.3">
      <c r="A385">
        <v>384</v>
      </c>
      <c r="B385" t="s">
        <v>2555</v>
      </c>
      <c r="C385">
        <v>5</v>
      </c>
      <c r="D385">
        <v>4.99</v>
      </c>
      <c r="E385">
        <v>49</v>
      </c>
      <c r="F385">
        <v>19.989999999999998</v>
      </c>
      <c r="G385" t="s">
        <v>1923</v>
      </c>
      <c r="H385" t="s">
        <v>1950</v>
      </c>
    </row>
    <row r="386" spans="1:8" x14ac:dyDescent="0.3">
      <c r="A386">
        <v>385</v>
      </c>
      <c r="B386" t="s">
        <v>2554</v>
      </c>
      <c r="C386">
        <v>6</v>
      </c>
      <c r="D386">
        <v>4.99</v>
      </c>
      <c r="E386">
        <v>139</v>
      </c>
      <c r="F386">
        <v>26.99</v>
      </c>
      <c r="G386" t="s">
        <v>1933</v>
      </c>
      <c r="H386" t="s">
        <v>1962</v>
      </c>
    </row>
    <row r="387" spans="1:8" x14ac:dyDescent="0.3">
      <c r="A387">
        <v>386</v>
      </c>
      <c r="B387" t="s">
        <v>2553</v>
      </c>
      <c r="C387">
        <v>3</v>
      </c>
      <c r="D387">
        <v>4.99</v>
      </c>
      <c r="E387">
        <v>53</v>
      </c>
      <c r="F387">
        <v>12.99</v>
      </c>
      <c r="G387" t="s">
        <v>1920</v>
      </c>
      <c r="H387" t="s">
        <v>1925</v>
      </c>
    </row>
    <row r="388" spans="1:8" x14ac:dyDescent="0.3">
      <c r="A388">
        <v>387</v>
      </c>
      <c r="B388" t="s">
        <v>2552</v>
      </c>
      <c r="C388">
        <v>7</v>
      </c>
      <c r="D388">
        <v>0.99</v>
      </c>
      <c r="E388">
        <v>100</v>
      </c>
      <c r="F388">
        <v>27.99</v>
      </c>
      <c r="G388" t="s">
        <v>1929</v>
      </c>
      <c r="H388" t="s">
        <v>1950</v>
      </c>
    </row>
    <row r="389" spans="1:8" x14ac:dyDescent="0.3">
      <c r="A389">
        <v>388</v>
      </c>
      <c r="B389" t="s">
        <v>2551</v>
      </c>
      <c r="C389">
        <v>5</v>
      </c>
      <c r="D389">
        <v>0.99</v>
      </c>
      <c r="E389">
        <v>70</v>
      </c>
      <c r="F389">
        <v>16.989999999999998</v>
      </c>
      <c r="G389" t="s">
        <v>1920</v>
      </c>
      <c r="H389" t="s">
        <v>1938</v>
      </c>
    </row>
    <row r="390" spans="1:8" x14ac:dyDescent="0.3">
      <c r="A390">
        <v>389</v>
      </c>
      <c r="B390" t="s">
        <v>2550</v>
      </c>
      <c r="C390">
        <v>3</v>
      </c>
      <c r="D390">
        <v>2.99</v>
      </c>
      <c r="E390">
        <v>127</v>
      </c>
      <c r="F390">
        <v>9.99</v>
      </c>
      <c r="G390" t="s">
        <v>1933</v>
      </c>
      <c r="H390" t="s">
        <v>1936</v>
      </c>
    </row>
    <row r="391" spans="1:8" x14ac:dyDescent="0.3">
      <c r="A391">
        <v>390</v>
      </c>
      <c r="B391" t="s">
        <v>2549</v>
      </c>
      <c r="C391">
        <v>4</v>
      </c>
      <c r="D391">
        <v>4.99</v>
      </c>
      <c r="E391">
        <v>84</v>
      </c>
      <c r="F391">
        <v>20.99</v>
      </c>
      <c r="G391" t="s">
        <v>1923</v>
      </c>
      <c r="H391" t="s">
        <v>1919</v>
      </c>
    </row>
    <row r="392" spans="1:8" x14ac:dyDescent="0.3">
      <c r="A392">
        <v>391</v>
      </c>
      <c r="B392" t="s">
        <v>2548</v>
      </c>
      <c r="C392">
        <v>6</v>
      </c>
      <c r="D392">
        <v>2.99</v>
      </c>
      <c r="E392">
        <v>146</v>
      </c>
      <c r="F392">
        <v>25.99</v>
      </c>
      <c r="G392" t="s">
        <v>1933</v>
      </c>
      <c r="H392" t="s">
        <v>1962</v>
      </c>
    </row>
    <row r="393" spans="1:8" x14ac:dyDescent="0.3">
      <c r="A393">
        <v>392</v>
      </c>
      <c r="B393" t="s">
        <v>2547</v>
      </c>
      <c r="C393">
        <v>5</v>
      </c>
      <c r="D393">
        <v>4.99</v>
      </c>
      <c r="E393">
        <v>51</v>
      </c>
      <c r="F393">
        <v>13.99</v>
      </c>
      <c r="G393" t="s">
        <v>1920</v>
      </c>
      <c r="H393" t="s">
        <v>1956</v>
      </c>
    </row>
    <row r="394" spans="1:8" x14ac:dyDescent="0.3">
      <c r="A394">
        <v>393</v>
      </c>
      <c r="B394" t="s">
        <v>2546</v>
      </c>
      <c r="C394">
        <v>6</v>
      </c>
      <c r="D394">
        <v>2.99</v>
      </c>
      <c r="E394">
        <v>47</v>
      </c>
      <c r="F394">
        <v>19.989999999999998</v>
      </c>
      <c r="G394" t="s">
        <v>1933</v>
      </c>
      <c r="H394" t="s">
        <v>1925</v>
      </c>
    </row>
    <row r="395" spans="1:8" x14ac:dyDescent="0.3">
      <c r="A395">
        <v>394</v>
      </c>
      <c r="B395" t="s">
        <v>2545</v>
      </c>
      <c r="C395">
        <v>7</v>
      </c>
      <c r="D395">
        <v>2.99</v>
      </c>
      <c r="E395">
        <v>146</v>
      </c>
      <c r="F395">
        <v>21.99</v>
      </c>
      <c r="G395" t="s">
        <v>1923</v>
      </c>
      <c r="H395" t="s">
        <v>1922</v>
      </c>
    </row>
    <row r="396" spans="1:8" x14ac:dyDescent="0.3">
      <c r="A396">
        <v>395</v>
      </c>
      <c r="B396" t="s">
        <v>2544</v>
      </c>
      <c r="C396">
        <v>4</v>
      </c>
      <c r="D396">
        <v>0.99</v>
      </c>
      <c r="E396">
        <v>108</v>
      </c>
      <c r="F396">
        <v>28.99</v>
      </c>
      <c r="G396" t="s">
        <v>1923</v>
      </c>
      <c r="H396" t="s">
        <v>1954</v>
      </c>
    </row>
    <row r="397" spans="1:8" x14ac:dyDescent="0.3">
      <c r="A397">
        <v>396</v>
      </c>
      <c r="B397" t="s">
        <v>2543</v>
      </c>
      <c r="C397">
        <v>5</v>
      </c>
      <c r="D397">
        <v>4.99</v>
      </c>
      <c r="E397">
        <v>62</v>
      </c>
      <c r="F397">
        <v>18.989999999999998</v>
      </c>
      <c r="G397" t="s">
        <v>1929</v>
      </c>
      <c r="H397" t="s">
        <v>1931</v>
      </c>
    </row>
    <row r="398" spans="1:8" x14ac:dyDescent="0.3">
      <c r="A398">
        <v>397</v>
      </c>
      <c r="B398" t="s">
        <v>2542</v>
      </c>
      <c r="C398">
        <v>5</v>
      </c>
      <c r="D398">
        <v>2.99</v>
      </c>
      <c r="E398">
        <v>107</v>
      </c>
      <c r="F398">
        <v>26.99</v>
      </c>
      <c r="G398" t="s">
        <v>1920</v>
      </c>
      <c r="H398" t="s">
        <v>1931</v>
      </c>
    </row>
    <row r="399" spans="1:8" x14ac:dyDescent="0.3">
      <c r="A399">
        <v>398</v>
      </c>
      <c r="B399" t="s">
        <v>2541</v>
      </c>
      <c r="C399">
        <v>5</v>
      </c>
      <c r="D399">
        <v>4.99</v>
      </c>
      <c r="E399">
        <v>47</v>
      </c>
      <c r="F399">
        <v>21.99</v>
      </c>
      <c r="G399" t="s">
        <v>1920</v>
      </c>
      <c r="H399" t="s">
        <v>1954</v>
      </c>
    </row>
    <row r="400" spans="1:8" x14ac:dyDescent="0.3">
      <c r="A400">
        <v>399</v>
      </c>
      <c r="B400" t="s">
        <v>2540</v>
      </c>
      <c r="C400">
        <v>6</v>
      </c>
      <c r="D400">
        <v>2.99</v>
      </c>
      <c r="E400">
        <v>100</v>
      </c>
      <c r="F400">
        <v>23.99</v>
      </c>
      <c r="G400" t="s">
        <v>1929</v>
      </c>
      <c r="H400" t="s">
        <v>1925</v>
      </c>
    </row>
    <row r="401" spans="1:8" x14ac:dyDescent="0.3">
      <c r="A401">
        <v>400</v>
      </c>
      <c r="B401" t="s">
        <v>2539</v>
      </c>
      <c r="C401">
        <v>7</v>
      </c>
      <c r="D401">
        <v>2.99</v>
      </c>
      <c r="E401">
        <v>72</v>
      </c>
      <c r="F401">
        <v>15.99</v>
      </c>
      <c r="G401" t="s">
        <v>1923</v>
      </c>
      <c r="H401" t="s">
        <v>1927</v>
      </c>
    </row>
    <row r="402" spans="1:8" x14ac:dyDescent="0.3">
      <c r="A402">
        <v>401</v>
      </c>
      <c r="B402" t="s">
        <v>2538</v>
      </c>
      <c r="C402">
        <v>6</v>
      </c>
      <c r="D402">
        <v>0.99</v>
      </c>
      <c r="E402">
        <v>168</v>
      </c>
      <c r="F402">
        <v>10.99</v>
      </c>
      <c r="G402" t="s">
        <v>1920</v>
      </c>
      <c r="H402" t="s">
        <v>1954</v>
      </c>
    </row>
    <row r="403" spans="1:8" x14ac:dyDescent="0.3">
      <c r="A403">
        <v>402</v>
      </c>
      <c r="B403" t="s">
        <v>2537</v>
      </c>
      <c r="C403">
        <v>3</v>
      </c>
      <c r="D403">
        <v>0.99</v>
      </c>
      <c r="E403">
        <v>52</v>
      </c>
      <c r="F403">
        <v>15.99</v>
      </c>
      <c r="G403" t="s">
        <v>1929</v>
      </c>
      <c r="H403" t="s">
        <v>1968</v>
      </c>
    </row>
    <row r="404" spans="1:8" x14ac:dyDescent="0.3">
      <c r="A404">
        <v>403</v>
      </c>
      <c r="B404" t="s">
        <v>2536</v>
      </c>
      <c r="C404">
        <v>5</v>
      </c>
      <c r="D404">
        <v>4.99</v>
      </c>
      <c r="E404">
        <v>121</v>
      </c>
      <c r="F404">
        <v>18.989999999999998</v>
      </c>
      <c r="G404" t="s">
        <v>1933</v>
      </c>
      <c r="H404" t="s">
        <v>1942</v>
      </c>
    </row>
    <row r="405" spans="1:8" x14ac:dyDescent="0.3">
      <c r="A405">
        <v>404</v>
      </c>
      <c r="B405" t="s">
        <v>2535</v>
      </c>
      <c r="C405">
        <v>4</v>
      </c>
      <c r="D405">
        <v>0.99</v>
      </c>
      <c r="E405">
        <v>107</v>
      </c>
      <c r="F405">
        <v>26.99</v>
      </c>
      <c r="G405" t="s">
        <v>1939</v>
      </c>
      <c r="H405" t="s">
        <v>1919</v>
      </c>
    </row>
    <row r="406" spans="1:8" x14ac:dyDescent="0.3">
      <c r="A406">
        <v>405</v>
      </c>
      <c r="B406" t="s">
        <v>2534</v>
      </c>
      <c r="C406">
        <v>6</v>
      </c>
      <c r="D406">
        <v>4.99</v>
      </c>
      <c r="E406">
        <v>76</v>
      </c>
      <c r="F406">
        <v>13.99</v>
      </c>
      <c r="G406" t="s">
        <v>1920</v>
      </c>
      <c r="H406" t="s">
        <v>1922</v>
      </c>
    </row>
    <row r="407" spans="1:8" x14ac:dyDescent="0.3">
      <c r="A407">
        <v>406</v>
      </c>
      <c r="B407" t="s">
        <v>2533</v>
      </c>
      <c r="C407">
        <v>5</v>
      </c>
      <c r="D407">
        <v>0.99</v>
      </c>
      <c r="E407">
        <v>181</v>
      </c>
      <c r="F407">
        <v>22.99</v>
      </c>
      <c r="G407" t="s">
        <v>1923</v>
      </c>
      <c r="H407" t="s">
        <v>1950</v>
      </c>
    </row>
    <row r="408" spans="1:8" x14ac:dyDescent="0.3">
      <c r="A408">
        <v>407</v>
      </c>
      <c r="B408" t="s">
        <v>2532</v>
      </c>
      <c r="C408">
        <v>5</v>
      </c>
      <c r="D408">
        <v>0.99</v>
      </c>
      <c r="E408">
        <v>47</v>
      </c>
      <c r="F408">
        <v>12.99</v>
      </c>
      <c r="G408" t="s">
        <v>1933</v>
      </c>
      <c r="H408" t="s">
        <v>1950</v>
      </c>
    </row>
    <row r="409" spans="1:8" x14ac:dyDescent="0.3">
      <c r="A409">
        <v>408</v>
      </c>
      <c r="B409" t="s">
        <v>2531</v>
      </c>
      <c r="C409">
        <v>4</v>
      </c>
      <c r="D409">
        <v>4.99</v>
      </c>
      <c r="E409">
        <v>69</v>
      </c>
      <c r="F409">
        <v>28.99</v>
      </c>
      <c r="G409" t="s">
        <v>1923</v>
      </c>
      <c r="H409" t="s">
        <v>1936</v>
      </c>
    </row>
    <row r="410" spans="1:8" x14ac:dyDescent="0.3">
      <c r="A410">
        <v>409</v>
      </c>
      <c r="B410" t="s">
        <v>2530</v>
      </c>
      <c r="C410">
        <v>3</v>
      </c>
      <c r="D410">
        <v>4.99</v>
      </c>
      <c r="E410">
        <v>59</v>
      </c>
      <c r="F410">
        <v>9.99</v>
      </c>
      <c r="G410" t="s">
        <v>1929</v>
      </c>
      <c r="H410" t="s">
        <v>1922</v>
      </c>
    </row>
    <row r="411" spans="1:8" x14ac:dyDescent="0.3">
      <c r="A411">
        <v>410</v>
      </c>
      <c r="B411" t="s">
        <v>2529</v>
      </c>
      <c r="C411">
        <v>7</v>
      </c>
      <c r="D411">
        <v>2.99</v>
      </c>
      <c r="E411">
        <v>48</v>
      </c>
      <c r="F411">
        <v>19.989999999999998</v>
      </c>
      <c r="G411" t="s">
        <v>1939</v>
      </c>
      <c r="H411" t="s">
        <v>1947</v>
      </c>
    </row>
    <row r="412" spans="1:8" x14ac:dyDescent="0.3">
      <c r="A412">
        <v>411</v>
      </c>
      <c r="B412" t="s">
        <v>2528</v>
      </c>
      <c r="C412">
        <v>5</v>
      </c>
      <c r="D412">
        <v>4.99</v>
      </c>
      <c r="E412">
        <v>49</v>
      </c>
      <c r="F412">
        <v>13.99</v>
      </c>
      <c r="G412" t="s">
        <v>1920</v>
      </c>
      <c r="H412" t="s">
        <v>1950</v>
      </c>
    </row>
    <row r="413" spans="1:8" x14ac:dyDescent="0.3">
      <c r="A413">
        <v>412</v>
      </c>
      <c r="B413" t="s">
        <v>2527</v>
      </c>
      <c r="C413">
        <v>6</v>
      </c>
      <c r="D413">
        <v>4.99</v>
      </c>
      <c r="E413">
        <v>102</v>
      </c>
      <c r="F413">
        <v>25.99</v>
      </c>
      <c r="G413" t="s">
        <v>1929</v>
      </c>
      <c r="H413" t="s">
        <v>1925</v>
      </c>
    </row>
    <row r="414" spans="1:8" x14ac:dyDescent="0.3">
      <c r="A414">
        <v>413</v>
      </c>
      <c r="B414" t="s">
        <v>2526</v>
      </c>
      <c r="C414">
        <v>7</v>
      </c>
      <c r="D414">
        <v>2.99</v>
      </c>
      <c r="E414">
        <v>169</v>
      </c>
      <c r="F414">
        <v>16.989999999999998</v>
      </c>
      <c r="G414" t="s">
        <v>1920</v>
      </c>
      <c r="H414" t="s">
        <v>1919</v>
      </c>
    </row>
    <row r="415" spans="1:8" x14ac:dyDescent="0.3">
      <c r="A415">
        <v>414</v>
      </c>
      <c r="B415" t="s">
        <v>2525</v>
      </c>
      <c r="C415">
        <v>3</v>
      </c>
      <c r="D415">
        <v>2.99</v>
      </c>
      <c r="E415">
        <v>75</v>
      </c>
      <c r="F415">
        <v>23.99</v>
      </c>
      <c r="G415" t="s">
        <v>1939</v>
      </c>
      <c r="H415" t="s">
        <v>1938</v>
      </c>
    </row>
    <row r="416" spans="1:8" x14ac:dyDescent="0.3">
      <c r="A416">
        <v>415</v>
      </c>
      <c r="B416" t="s">
        <v>2524</v>
      </c>
      <c r="C416">
        <v>3</v>
      </c>
      <c r="D416">
        <v>2.99</v>
      </c>
      <c r="E416">
        <v>84</v>
      </c>
      <c r="F416">
        <v>23.99</v>
      </c>
      <c r="G416" t="s">
        <v>1923</v>
      </c>
      <c r="H416" t="s">
        <v>1919</v>
      </c>
    </row>
    <row r="417" spans="1:8" x14ac:dyDescent="0.3">
      <c r="A417">
        <v>416</v>
      </c>
      <c r="B417" t="s">
        <v>2523</v>
      </c>
      <c r="C417">
        <v>6</v>
      </c>
      <c r="D417">
        <v>0.99</v>
      </c>
      <c r="E417">
        <v>110</v>
      </c>
      <c r="F417">
        <v>10.99</v>
      </c>
      <c r="G417" t="s">
        <v>1923</v>
      </c>
      <c r="H417" t="s">
        <v>1925</v>
      </c>
    </row>
    <row r="418" spans="1:8" x14ac:dyDescent="0.3">
      <c r="A418">
        <v>417</v>
      </c>
      <c r="B418" t="s">
        <v>2522</v>
      </c>
      <c r="C418">
        <v>5</v>
      </c>
      <c r="D418">
        <v>0.99</v>
      </c>
      <c r="E418">
        <v>93</v>
      </c>
      <c r="F418">
        <v>29.99</v>
      </c>
      <c r="G418" t="s">
        <v>1929</v>
      </c>
      <c r="H418" t="s">
        <v>1962</v>
      </c>
    </row>
    <row r="419" spans="1:8" x14ac:dyDescent="0.3">
      <c r="A419">
        <v>418</v>
      </c>
      <c r="B419" t="s">
        <v>2521</v>
      </c>
      <c r="C419">
        <v>5</v>
      </c>
      <c r="D419">
        <v>0.99</v>
      </c>
      <c r="E419">
        <v>157</v>
      </c>
      <c r="F419">
        <v>27.99</v>
      </c>
      <c r="G419" t="s">
        <v>1933</v>
      </c>
      <c r="H419" t="s">
        <v>1947</v>
      </c>
    </row>
    <row r="420" spans="1:8" x14ac:dyDescent="0.3">
      <c r="A420">
        <v>419</v>
      </c>
      <c r="B420" t="s">
        <v>2520</v>
      </c>
      <c r="C420">
        <v>4</v>
      </c>
      <c r="D420">
        <v>2.99</v>
      </c>
      <c r="E420">
        <v>141</v>
      </c>
      <c r="F420">
        <v>19.989999999999998</v>
      </c>
      <c r="G420" t="s">
        <v>1929</v>
      </c>
      <c r="H420" t="s">
        <v>1975</v>
      </c>
    </row>
    <row r="421" spans="1:8" x14ac:dyDescent="0.3">
      <c r="A421">
        <v>420</v>
      </c>
      <c r="B421" t="s">
        <v>2519</v>
      </c>
      <c r="C421">
        <v>7</v>
      </c>
      <c r="D421">
        <v>4.99</v>
      </c>
      <c r="E421">
        <v>128</v>
      </c>
      <c r="F421">
        <v>27.99</v>
      </c>
      <c r="G421" t="s">
        <v>1939</v>
      </c>
      <c r="H421" t="s">
        <v>1956</v>
      </c>
    </row>
    <row r="422" spans="1:8" x14ac:dyDescent="0.3">
      <c r="A422">
        <v>421</v>
      </c>
      <c r="B422" t="s">
        <v>2518</v>
      </c>
      <c r="C422">
        <v>7</v>
      </c>
      <c r="D422">
        <v>4.99</v>
      </c>
      <c r="E422">
        <v>78</v>
      </c>
      <c r="F422">
        <v>10.99</v>
      </c>
      <c r="G422" t="s">
        <v>1933</v>
      </c>
      <c r="H422" t="s">
        <v>1919</v>
      </c>
    </row>
    <row r="423" spans="1:8" x14ac:dyDescent="0.3">
      <c r="A423">
        <v>422</v>
      </c>
      <c r="B423" t="s">
        <v>2517</v>
      </c>
      <c r="C423">
        <v>7</v>
      </c>
      <c r="D423">
        <v>4.99</v>
      </c>
      <c r="E423">
        <v>136</v>
      </c>
      <c r="F423">
        <v>25.99</v>
      </c>
      <c r="G423" t="s">
        <v>1920</v>
      </c>
      <c r="H423" t="s">
        <v>1950</v>
      </c>
    </row>
    <row r="424" spans="1:8" x14ac:dyDescent="0.3">
      <c r="A424">
        <v>423</v>
      </c>
      <c r="B424" t="s">
        <v>2516</v>
      </c>
      <c r="C424">
        <v>7</v>
      </c>
      <c r="D424">
        <v>0.99</v>
      </c>
      <c r="E424">
        <v>69</v>
      </c>
      <c r="F424">
        <v>29.99</v>
      </c>
      <c r="G424" t="s">
        <v>1939</v>
      </c>
      <c r="H424" t="s">
        <v>1927</v>
      </c>
    </row>
    <row r="425" spans="1:8" x14ac:dyDescent="0.3">
      <c r="A425">
        <v>424</v>
      </c>
      <c r="B425" t="s">
        <v>2515</v>
      </c>
      <c r="C425">
        <v>6</v>
      </c>
      <c r="D425">
        <v>0.99</v>
      </c>
      <c r="E425">
        <v>149</v>
      </c>
      <c r="F425">
        <v>12.99</v>
      </c>
      <c r="G425" t="s">
        <v>1923</v>
      </c>
      <c r="H425" t="s">
        <v>1925</v>
      </c>
    </row>
    <row r="426" spans="1:8" x14ac:dyDescent="0.3">
      <c r="A426">
        <v>425</v>
      </c>
      <c r="B426" t="s">
        <v>2514</v>
      </c>
      <c r="C426">
        <v>6</v>
      </c>
      <c r="D426">
        <v>0.99</v>
      </c>
      <c r="E426">
        <v>88</v>
      </c>
      <c r="F426">
        <v>20.99</v>
      </c>
      <c r="G426" t="s">
        <v>1923</v>
      </c>
      <c r="H426" t="s">
        <v>1950</v>
      </c>
    </row>
    <row r="427" spans="1:8" x14ac:dyDescent="0.3">
      <c r="A427">
        <v>426</v>
      </c>
      <c r="B427" t="s">
        <v>2513</v>
      </c>
      <c r="C427">
        <v>7</v>
      </c>
      <c r="D427">
        <v>4.99</v>
      </c>
      <c r="E427">
        <v>185</v>
      </c>
      <c r="F427">
        <v>15.99</v>
      </c>
      <c r="G427" t="s">
        <v>1923</v>
      </c>
      <c r="H427" t="s">
        <v>1919</v>
      </c>
    </row>
    <row r="428" spans="1:8" x14ac:dyDescent="0.3">
      <c r="A428">
        <v>427</v>
      </c>
      <c r="B428" t="s">
        <v>2512</v>
      </c>
      <c r="C428">
        <v>5</v>
      </c>
      <c r="D428">
        <v>0.99</v>
      </c>
      <c r="E428">
        <v>103</v>
      </c>
      <c r="F428">
        <v>19.989999999999998</v>
      </c>
      <c r="G428" t="s">
        <v>1923</v>
      </c>
      <c r="H428" t="s">
        <v>1968</v>
      </c>
    </row>
    <row r="429" spans="1:8" x14ac:dyDescent="0.3">
      <c r="A429">
        <v>428</v>
      </c>
      <c r="B429" t="s">
        <v>2511</v>
      </c>
      <c r="C429">
        <v>6</v>
      </c>
      <c r="D429">
        <v>2.99</v>
      </c>
      <c r="E429">
        <v>141</v>
      </c>
      <c r="F429">
        <v>21.99</v>
      </c>
      <c r="G429" t="s">
        <v>1933</v>
      </c>
      <c r="H429" t="s">
        <v>1947</v>
      </c>
    </row>
    <row r="430" spans="1:8" x14ac:dyDescent="0.3">
      <c r="A430">
        <v>429</v>
      </c>
      <c r="B430" t="s">
        <v>2510</v>
      </c>
      <c r="C430">
        <v>3</v>
      </c>
      <c r="D430">
        <v>0.99</v>
      </c>
      <c r="E430">
        <v>84</v>
      </c>
      <c r="F430">
        <v>29.99</v>
      </c>
      <c r="G430" t="s">
        <v>1923</v>
      </c>
      <c r="H430" t="s">
        <v>1931</v>
      </c>
    </row>
    <row r="431" spans="1:8" x14ac:dyDescent="0.3">
      <c r="A431">
        <v>430</v>
      </c>
      <c r="B431" t="s">
        <v>2509</v>
      </c>
      <c r="C431">
        <v>7</v>
      </c>
      <c r="D431">
        <v>0.99</v>
      </c>
      <c r="E431">
        <v>49</v>
      </c>
      <c r="F431">
        <v>23.99</v>
      </c>
      <c r="G431" t="s">
        <v>1929</v>
      </c>
      <c r="H431" t="s">
        <v>1919</v>
      </c>
    </row>
    <row r="432" spans="1:8" x14ac:dyDescent="0.3">
      <c r="A432">
        <v>431</v>
      </c>
      <c r="B432" t="s">
        <v>2508</v>
      </c>
      <c r="C432">
        <v>3</v>
      </c>
      <c r="D432">
        <v>2.99</v>
      </c>
      <c r="E432">
        <v>176</v>
      </c>
      <c r="F432">
        <v>12.99</v>
      </c>
      <c r="G432" t="s">
        <v>1929</v>
      </c>
      <c r="H432" t="s">
        <v>1931</v>
      </c>
    </row>
    <row r="433" spans="1:8" x14ac:dyDescent="0.3">
      <c r="A433">
        <v>432</v>
      </c>
      <c r="B433" t="s">
        <v>2507</v>
      </c>
      <c r="C433">
        <v>4</v>
      </c>
      <c r="D433">
        <v>2.99</v>
      </c>
      <c r="E433">
        <v>139</v>
      </c>
      <c r="F433">
        <v>22.99</v>
      </c>
      <c r="G433" t="s">
        <v>1920</v>
      </c>
      <c r="H433" t="s">
        <v>1975</v>
      </c>
    </row>
    <row r="434" spans="1:8" x14ac:dyDescent="0.3">
      <c r="A434">
        <v>433</v>
      </c>
      <c r="B434" t="s">
        <v>2506</v>
      </c>
      <c r="C434">
        <v>4</v>
      </c>
      <c r="D434">
        <v>2.99</v>
      </c>
      <c r="E434">
        <v>95</v>
      </c>
      <c r="F434">
        <v>23.99</v>
      </c>
      <c r="G434" t="s">
        <v>1939</v>
      </c>
      <c r="H434" t="s">
        <v>1968</v>
      </c>
    </row>
    <row r="435" spans="1:8" x14ac:dyDescent="0.3">
      <c r="A435">
        <v>434</v>
      </c>
      <c r="B435" t="s">
        <v>2505</v>
      </c>
      <c r="C435">
        <v>3</v>
      </c>
      <c r="D435">
        <v>0.99</v>
      </c>
      <c r="E435">
        <v>139</v>
      </c>
      <c r="F435">
        <v>25.99</v>
      </c>
      <c r="G435" t="s">
        <v>1923</v>
      </c>
      <c r="H435" t="s">
        <v>1938</v>
      </c>
    </row>
    <row r="436" spans="1:8" x14ac:dyDescent="0.3">
      <c r="A436">
        <v>435</v>
      </c>
      <c r="B436" t="s">
        <v>2504</v>
      </c>
      <c r="C436">
        <v>6</v>
      </c>
      <c r="D436">
        <v>4.99</v>
      </c>
      <c r="E436">
        <v>181</v>
      </c>
      <c r="F436">
        <v>28.99</v>
      </c>
      <c r="G436" t="s">
        <v>1933</v>
      </c>
      <c r="H436" t="s">
        <v>1950</v>
      </c>
    </row>
    <row r="437" spans="1:8" x14ac:dyDescent="0.3">
      <c r="A437">
        <v>436</v>
      </c>
      <c r="B437" t="s">
        <v>2503</v>
      </c>
      <c r="C437">
        <v>4</v>
      </c>
      <c r="D437">
        <v>0.99</v>
      </c>
      <c r="E437">
        <v>122</v>
      </c>
      <c r="F437">
        <v>14.99</v>
      </c>
      <c r="G437" t="s">
        <v>1920</v>
      </c>
      <c r="H437" t="s">
        <v>1922</v>
      </c>
    </row>
    <row r="438" spans="1:8" x14ac:dyDescent="0.3">
      <c r="A438">
        <v>437</v>
      </c>
      <c r="B438" t="s">
        <v>2502</v>
      </c>
      <c r="C438">
        <v>7</v>
      </c>
      <c r="D438">
        <v>2.99</v>
      </c>
      <c r="E438">
        <v>109</v>
      </c>
      <c r="F438">
        <v>13.99</v>
      </c>
      <c r="G438" t="s">
        <v>1923</v>
      </c>
      <c r="H438" t="s">
        <v>1954</v>
      </c>
    </row>
    <row r="439" spans="1:8" x14ac:dyDescent="0.3">
      <c r="A439">
        <v>438</v>
      </c>
      <c r="B439" t="s">
        <v>2501</v>
      </c>
      <c r="C439">
        <v>3</v>
      </c>
      <c r="D439">
        <v>2.99</v>
      </c>
      <c r="E439">
        <v>68</v>
      </c>
      <c r="F439">
        <v>22.99</v>
      </c>
      <c r="G439" t="s">
        <v>1920</v>
      </c>
      <c r="H439" t="s">
        <v>1927</v>
      </c>
    </row>
    <row r="440" spans="1:8" x14ac:dyDescent="0.3">
      <c r="A440">
        <v>439</v>
      </c>
      <c r="B440" t="s">
        <v>2500</v>
      </c>
      <c r="C440">
        <v>4</v>
      </c>
      <c r="D440">
        <v>4.99</v>
      </c>
      <c r="E440">
        <v>151</v>
      </c>
      <c r="F440">
        <v>28.99</v>
      </c>
      <c r="G440" t="s">
        <v>1933</v>
      </c>
      <c r="H440" t="s">
        <v>1922</v>
      </c>
    </row>
    <row r="441" spans="1:8" x14ac:dyDescent="0.3">
      <c r="A441">
        <v>440</v>
      </c>
      <c r="B441" t="s">
        <v>2499</v>
      </c>
      <c r="C441">
        <v>6</v>
      </c>
      <c r="D441">
        <v>0.99</v>
      </c>
      <c r="E441">
        <v>105</v>
      </c>
      <c r="F441">
        <v>21.99</v>
      </c>
      <c r="G441" t="s">
        <v>1929</v>
      </c>
      <c r="H441" t="s">
        <v>1938</v>
      </c>
    </row>
    <row r="442" spans="1:8" x14ac:dyDescent="0.3">
      <c r="A442">
        <v>441</v>
      </c>
      <c r="B442" t="s">
        <v>2498</v>
      </c>
      <c r="C442">
        <v>5</v>
      </c>
      <c r="D442">
        <v>2.99</v>
      </c>
      <c r="E442">
        <v>125</v>
      </c>
      <c r="F442">
        <v>21.99</v>
      </c>
      <c r="G442" t="s">
        <v>1933</v>
      </c>
      <c r="H442" t="s">
        <v>1954</v>
      </c>
    </row>
    <row r="443" spans="1:8" x14ac:dyDescent="0.3">
      <c r="A443">
        <v>442</v>
      </c>
      <c r="B443" t="s">
        <v>2497</v>
      </c>
      <c r="C443">
        <v>6</v>
      </c>
      <c r="D443">
        <v>2.99</v>
      </c>
      <c r="E443">
        <v>65</v>
      </c>
      <c r="F443">
        <v>24.99</v>
      </c>
      <c r="G443" t="s">
        <v>1920</v>
      </c>
      <c r="H443" t="s">
        <v>1922</v>
      </c>
    </row>
    <row r="444" spans="1:8" x14ac:dyDescent="0.3">
      <c r="A444">
        <v>443</v>
      </c>
      <c r="B444" t="s">
        <v>2496</v>
      </c>
      <c r="C444">
        <v>6</v>
      </c>
      <c r="D444">
        <v>2.99</v>
      </c>
      <c r="E444">
        <v>49</v>
      </c>
      <c r="F444">
        <v>11.99</v>
      </c>
      <c r="G444" t="s">
        <v>1939</v>
      </c>
      <c r="H444" t="s">
        <v>1919</v>
      </c>
    </row>
    <row r="445" spans="1:8" x14ac:dyDescent="0.3">
      <c r="A445">
        <v>444</v>
      </c>
      <c r="B445" t="s">
        <v>2495</v>
      </c>
      <c r="C445">
        <v>3</v>
      </c>
      <c r="D445">
        <v>4.99</v>
      </c>
      <c r="E445">
        <v>83</v>
      </c>
      <c r="F445">
        <v>22.99</v>
      </c>
      <c r="G445" t="s">
        <v>1920</v>
      </c>
      <c r="H445" t="s">
        <v>1919</v>
      </c>
    </row>
    <row r="446" spans="1:8" x14ac:dyDescent="0.3">
      <c r="A446">
        <v>445</v>
      </c>
      <c r="B446" t="s">
        <v>2494</v>
      </c>
      <c r="C446">
        <v>5</v>
      </c>
      <c r="D446">
        <v>2.99</v>
      </c>
      <c r="E446">
        <v>100</v>
      </c>
      <c r="F446">
        <v>11.99</v>
      </c>
      <c r="G446" t="s">
        <v>1929</v>
      </c>
      <c r="H446" t="s">
        <v>1922</v>
      </c>
    </row>
    <row r="447" spans="1:8" x14ac:dyDescent="0.3">
      <c r="A447">
        <v>446</v>
      </c>
      <c r="B447" t="s">
        <v>2493</v>
      </c>
      <c r="C447">
        <v>5</v>
      </c>
      <c r="D447">
        <v>4.99</v>
      </c>
      <c r="E447">
        <v>150</v>
      </c>
      <c r="F447">
        <v>19.989999999999998</v>
      </c>
      <c r="G447" t="s">
        <v>1939</v>
      </c>
      <c r="H447" t="s">
        <v>1931</v>
      </c>
    </row>
    <row r="448" spans="1:8" x14ac:dyDescent="0.3">
      <c r="A448">
        <v>447</v>
      </c>
      <c r="B448" t="s">
        <v>2492</v>
      </c>
      <c r="C448">
        <v>5</v>
      </c>
      <c r="D448">
        <v>2.99</v>
      </c>
      <c r="E448">
        <v>131</v>
      </c>
      <c r="F448">
        <v>28.99</v>
      </c>
      <c r="G448" t="s">
        <v>1923</v>
      </c>
      <c r="H448" t="s">
        <v>1925</v>
      </c>
    </row>
    <row r="449" spans="1:8" x14ac:dyDescent="0.3">
      <c r="A449">
        <v>448</v>
      </c>
      <c r="B449" t="s">
        <v>2491</v>
      </c>
      <c r="C449">
        <v>3</v>
      </c>
      <c r="D449">
        <v>2.99</v>
      </c>
      <c r="E449">
        <v>172</v>
      </c>
      <c r="F449">
        <v>25.99</v>
      </c>
      <c r="G449" t="s">
        <v>1933</v>
      </c>
      <c r="H449" t="s">
        <v>1962</v>
      </c>
    </row>
    <row r="450" spans="1:8" x14ac:dyDescent="0.3">
      <c r="A450">
        <v>449</v>
      </c>
      <c r="B450" t="s">
        <v>2490</v>
      </c>
      <c r="C450">
        <v>4</v>
      </c>
      <c r="D450">
        <v>2.99</v>
      </c>
      <c r="E450">
        <v>119</v>
      </c>
      <c r="F450">
        <v>12.99</v>
      </c>
      <c r="G450" t="s">
        <v>1933</v>
      </c>
      <c r="H450" t="s">
        <v>1925</v>
      </c>
    </row>
    <row r="451" spans="1:8" x14ac:dyDescent="0.3">
      <c r="A451">
        <v>450</v>
      </c>
      <c r="B451" t="s">
        <v>2489</v>
      </c>
      <c r="C451">
        <v>5</v>
      </c>
      <c r="D451">
        <v>2.99</v>
      </c>
      <c r="E451">
        <v>84</v>
      </c>
      <c r="F451">
        <v>29.99</v>
      </c>
      <c r="G451" t="s">
        <v>1920</v>
      </c>
      <c r="H451" t="s">
        <v>1968</v>
      </c>
    </row>
    <row r="452" spans="1:8" x14ac:dyDescent="0.3">
      <c r="A452">
        <v>451</v>
      </c>
      <c r="B452" t="s">
        <v>2488</v>
      </c>
      <c r="C452">
        <v>7</v>
      </c>
      <c r="D452">
        <v>4.99</v>
      </c>
      <c r="E452">
        <v>160</v>
      </c>
      <c r="F452">
        <v>12.99</v>
      </c>
      <c r="G452" t="s">
        <v>1920</v>
      </c>
      <c r="H452" t="s">
        <v>1927</v>
      </c>
    </row>
    <row r="453" spans="1:8" x14ac:dyDescent="0.3">
      <c r="A453">
        <v>452</v>
      </c>
      <c r="B453" t="s">
        <v>2487</v>
      </c>
      <c r="C453">
        <v>4</v>
      </c>
      <c r="D453">
        <v>0.99</v>
      </c>
      <c r="E453">
        <v>122</v>
      </c>
      <c r="F453">
        <v>15.99</v>
      </c>
      <c r="G453" t="s">
        <v>1923</v>
      </c>
      <c r="H453" t="s">
        <v>1956</v>
      </c>
    </row>
    <row r="454" spans="1:8" x14ac:dyDescent="0.3">
      <c r="A454">
        <v>453</v>
      </c>
      <c r="B454" t="s">
        <v>2486</v>
      </c>
      <c r="C454">
        <v>3</v>
      </c>
      <c r="D454">
        <v>2.99</v>
      </c>
      <c r="E454">
        <v>178</v>
      </c>
      <c r="F454">
        <v>17.989999999999998</v>
      </c>
      <c r="G454" t="s">
        <v>1933</v>
      </c>
      <c r="H454" t="s">
        <v>1931</v>
      </c>
    </row>
    <row r="455" spans="1:8" x14ac:dyDescent="0.3">
      <c r="A455">
        <v>454</v>
      </c>
      <c r="B455" t="s">
        <v>2485</v>
      </c>
      <c r="C455">
        <v>6</v>
      </c>
      <c r="D455">
        <v>0.99</v>
      </c>
      <c r="E455">
        <v>180</v>
      </c>
      <c r="F455">
        <v>20.99</v>
      </c>
      <c r="G455" t="s">
        <v>1933</v>
      </c>
      <c r="H455" t="s">
        <v>1922</v>
      </c>
    </row>
    <row r="456" spans="1:8" x14ac:dyDescent="0.3">
      <c r="A456">
        <v>455</v>
      </c>
      <c r="B456" t="s">
        <v>2484</v>
      </c>
      <c r="C456">
        <v>7</v>
      </c>
      <c r="D456">
        <v>4.99</v>
      </c>
      <c r="E456">
        <v>103</v>
      </c>
      <c r="F456">
        <v>11.99</v>
      </c>
      <c r="G456" t="s">
        <v>1920</v>
      </c>
      <c r="H456" t="s">
        <v>1925</v>
      </c>
    </row>
    <row r="457" spans="1:8" x14ac:dyDescent="0.3">
      <c r="A457">
        <v>456</v>
      </c>
      <c r="B457" t="s">
        <v>2483</v>
      </c>
      <c r="C457">
        <v>6</v>
      </c>
      <c r="D457">
        <v>4.99</v>
      </c>
      <c r="E457">
        <v>167</v>
      </c>
      <c r="F457">
        <v>18.989999999999998</v>
      </c>
      <c r="G457" t="s">
        <v>1920</v>
      </c>
      <c r="H457" t="s">
        <v>1925</v>
      </c>
    </row>
    <row r="458" spans="1:8" x14ac:dyDescent="0.3">
      <c r="A458">
        <v>457</v>
      </c>
      <c r="B458" t="s">
        <v>2482</v>
      </c>
      <c r="C458">
        <v>5</v>
      </c>
      <c r="D458">
        <v>0.99</v>
      </c>
      <c r="E458">
        <v>157</v>
      </c>
      <c r="F458">
        <v>21.99</v>
      </c>
      <c r="G458" t="s">
        <v>1920</v>
      </c>
      <c r="H458" t="s">
        <v>1927</v>
      </c>
    </row>
    <row r="459" spans="1:8" x14ac:dyDescent="0.3">
      <c r="A459">
        <v>458</v>
      </c>
      <c r="B459" t="s">
        <v>2481</v>
      </c>
      <c r="C459">
        <v>4</v>
      </c>
      <c r="D459">
        <v>0.99</v>
      </c>
      <c r="E459">
        <v>135</v>
      </c>
      <c r="F459">
        <v>26.99</v>
      </c>
      <c r="G459" t="s">
        <v>1920</v>
      </c>
      <c r="H459" t="s">
        <v>1962</v>
      </c>
    </row>
    <row r="460" spans="1:8" x14ac:dyDescent="0.3">
      <c r="A460">
        <v>459</v>
      </c>
      <c r="B460" t="s">
        <v>2480</v>
      </c>
      <c r="C460">
        <v>4</v>
      </c>
      <c r="D460">
        <v>4.99</v>
      </c>
      <c r="E460">
        <v>74</v>
      </c>
      <c r="F460">
        <v>23.99</v>
      </c>
      <c r="G460" t="s">
        <v>1920</v>
      </c>
      <c r="H460" t="s">
        <v>1936</v>
      </c>
    </row>
    <row r="461" spans="1:8" x14ac:dyDescent="0.3">
      <c r="A461">
        <v>460</v>
      </c>
      <c r="B461" t="s">
        <v>2479</v>
      </c>
      <c r="C461">
        <v>3</v>
      </c>
      <c r="D461">
        <v>4.99</v>
      </c>
      <c r="E461">
        <v>178</v>
      </c>
      <c r="F461">
        <v>26.99</v>
      </c>
      <c r="G461" t="s">
        <v>1933</v>
      </c>
      <c r="H461" t="s">
        <v>1975</v>
      </c>
    </row>
    <row r="462" spans="1:8" x14ac:dyDescent="0.3">
      <c r="A462">
        <v>461</v>
      </c>
      <c r="B462" t="s">
        <v>2478</v>
      </c>
      <c r="C462">
        <v>3</v>
      </c>
      <c r="D462">
        <v>0.99</v>
      </c>
      <c r="E462">
        <v>123</v>
      </c>
      <c r="F462">
        <v>14.99</v>
      </c>
      <c r="G462" t="s">
        <v>1920</v>
      </c>
      <c r="H462" t="s">
        <v>1919</v>
      </c>
    </row>
    <row r="463" spans="1:8" x14ac:dyDescent="0.3">
      <c r="A463">
        <v>462</v>
      </c>
      <c r="B463" t="s">
        <v>2477</v>
      </c>
      <c r="C463">
        <v>5</v>
      </c>
      <c r="D463">
        <v>2.99</v>
      </c>
      <c r="E463">
        <v>78</v>
      </c>
      <c r="F463">
        <v>17.989999999999998</v>
      </c>
      <c r="G463" t="s">
        <v>1920</v>
      </c>
      <c r="H463" t="s">
        <v>1947</v>
      </c>
    </row>
    <row r="464" spans="1:8" x14ac:dyDescent="0.3">
      <c r="A464">
        <v>463</v>
      </c>
      <c r="B464" t="s">
        <v>2476</v>
      </c>
      <c r="C464">
        <v>4</v>
      </c>
      <c r="D464">
        <v>2.99</v>
      </c>
      <c r="E464">
        <v>116</v>
      </c>
      <c r="F464">
        <v>21.99</v>
      </c>
      <c r="G464" t="s">
        <v>1939</v>
      </c>
      <c r="H464" t="s">
        <v>1942</v>
      </c>
    </row>
    <row r="465" spans="1:8" x14ac:dyDescent="0.3">
      <c r="A465">
        <v>464</v>
      </c>
      <c r="B465" t="s">
        <v>2475</v>
      </c>
      <c r="C465">
        <v>3</v>
      </c>
      <c r="D465">
        <v>2.99</v>
      </c>
      <c r="E465">
        <v>107</v>
      </c>
      <c r="F465">
        <v>13.99</v>
      </c>
      <c r="G465" t="s">
        <v>1933</v>
      </c>
      <c r="H465" t="s">
        <v>1927</v>
      </c>
    </row>
    <row r="466" spans="1:8" x14ac:dyDescent="0.3">
      <c r="A466">
        <v>465</v>
      </c>
      <c r="B466" t="s">
        <v>2474</v>
      </c>
      <c r="C466">
        <v>4</v>
      </c>
      <c r="D466">
        <v>4.99</v>
      </c>
      <c r="E466">
        <v>59</v>
      </c>
      <c r="F466">
        <v>17.989999999999998</v>
      </c>
      <c r="G466" t="s">
        <v>1923</v>
      </c>
      <c r="H466" t="s">
        <v>1956</v>
      </c>
    </row>
    <row r="467" spans="1:8" x14ac:dyDescent="0.3">
      <c r="A467">
        <v>466</v>
      </c>
      <c r="B467" t="s">
        <v>2473</v>
      </c>
      <c r="C467">
        <v>6</v>
      </c>
      <c r="D467">
        <v>4.99</v>
      </c>
      <c r="E467">
        <v>63</v>
      </c>
      <c r="F467">
        <v>20.99</v>
      </c>
      <c r="G467" t="s">
        <v>1933</v>
      </c>
      <c r="H467" t="s">
        <v>1956</v>
      </c>
    </row>
    <row r="468" spans="1:8" x14ac:dyDescent="0.3">
      <c r="A468">
        <v>467</v>
      </c>
      <c r="B468" t="s">
        <v>2472</v>
      </c>
      <c r="C468">
        <v>6</v>
      </c>
      <c r="D468">
        <v>0.99</v>
      </c>
      <c r="E468">
        <v>181</v>
      </c>
      <c r="F468">
        <v>10.99</v>
      </c>
      <c r="G468" t="s">
        <v>1929</v>
      </c>
      <c r="H468" t="s">
        <v>1925</v>
      </c>
    </row>
    <row r="469" spans="1:8" x14ac:dyDescent="0.3">
      <c r="A469">
        <v>468</v>
      </c>
      <c r="B469" t="s">
        <v>2471</v>
      </c>
      <c r="C469">
        <v>5</v>
      </c>
      <c r="D469">
        <v>2.99</v>
      </c>
      <c r="E469">
        <v>97</v>
      </c>
      <c r="F469">
        <v>12.99</v>
      </c>
      <c r="G469" t="s">
        <v>1939</v>
      </c>
      <c r="H469" t="s">
        <v>1922</v>
      </c>
    </row>
    <row r="470" spans="1:8" x14ac:dyDescent="0.3">
      <c r="A470">
        <v>469</v>
      </c>
      <c r="B470" t="s">
        <v>2470</v>
      </c>
      <c r="C470">
        <v>7</v>
      </c>
      <c r="D470">
        <v>4.99</v>
      </c>
      <c r="E470">
        <v>46</v>
      </c>
      <c r="F470">
        <v>27.99</v>
      </c>
      <c r="G470" t="s">
        <v>1939</v>
      </c>
      <c r="H470" t="s">
        <v>1956</v>
      </c>
    </row>
    <row r="471" spans="1:8" x14ac:dyDescent="0.3">
      <c r="A471">
        <v>470</v>
      </c>
      <c r="B471" t="s">
        <v>2469</v>
      </c>
      <c r="C471">
        <v>4</v>
      </c>
      <c r="D471">
        <v>4.99</v>
      </c>
      <c r="E471">
        <v>79</v>
      </c>
      <c r="F471">
        <v>24.99</v>
      </c>
      <c r="G471" t="s">
        <v>1923</v>
      </c>
      <c r="H471" t="s">
        <v>1931</v>
      </c>
    </row>
    <row r="472" spans="1:8" x14ac:dyDescent="0.3">
      <c r="A472">
        <v>471</v>
      </c>
      <c r="B472" t="s">
        <v>2468</v>
      </c>
      <c r="C472">
        <v>7</v>
      </c>
      <c r="D472">
        <v>2.99</v>
      </c>
      <c r="E472">
        <v>84</v>
      </c>
      <c r="F472">
        <v>23.99</v>
      </c>
      <c r="G472" t="s">
        <v>1920</v>
      </c>
      <c r="H472" t="s">
        <v>1936</v>
      </c>
    </row>
    <row r="473" spans="1:8" x14ac:dyDescent="0.3">
      <c r="A473">
        <v>472</v>
      </c>
      <c r="B473" t="s">
        <v>2467</v>
      </c>
      <c r="C473">
        <v>3</v>
      </c>
      <c r="D473">
        <v>4.99</v>
      </c>
      <c r="E473">
        <v>174</v>
      </c>
      <c r="F473">
        <v>24.99</v>
      </c>
      <c r="G473" t="s">
        <v>1929</v>
      </c>
      <c r="H473" t="s">
        <v>1931</v>
      </c>
    </row>
    <row r="474" spans="1:8" x14ac:dyDescent="0.3">
      <c r="A474">
        <v>473</v>
      </c>
      <c r="B474" t="s">
        <v>2466</v>
      </c>
      <c r="C474">
        <v>5</v>
      </c>
      <c r="D474">
        <v>2.99</v>
      </c>
      <c r="E474">
        <v>181</v>
      </c>
      <c r="F474">
        <v>16.989999999999998</v>
      </c>
      <c r="G474" t="s">
        <v>1933</v>
      </c>
      <c r="H474" t="s">
        <v>1975</v>
      </c>
    </row>
    <row r="475" spans="1:8" x14ac:dyDescent="0.3">
      <c r="A475">
        <v>474</v>
      </c>
      <c r="B475" t="s">
        <v>2465</v>
      </c>
      <c r="C475">
        <v>6</v>
      </c>
      <c r="D475">
        <v>2.99</v>
      </c>
      <c r="E475">
        <v>174</v>
      </c>
      <c r="F475">
        <v>21.99</v>
      </c>
      <c r="G475" t="s">
        <v>1920</v>
      </c>
      <c r="H475" t="s">
        <v>1919</v>
      </c>
    </row>
    <row r="476" spans="1:8" x14ac:dyDescent="0.3">
      <c r="A476">
        <v>475</v>
      </c>
      <c r="B476" t="s">
        <v>2464</v>
      </c>
      <c r="C476">
        <v>6</v>
      </c>
      <c r="D476">
        <v>0.99</v>
      </c>
      <c r="E476">
        <v>135</v>
      </c>
      <c r="F476">
        <v>29.99</v>
      </c>
      <c r="G476" t="s">
        <v>1929</v>
      </c>
      <c r="H476" t="s">
        <v>1925</v>
      </c>
    </row>
    <row r="477" spans="1:8" x14ac:dyDescent="0.3">
      <c r="A477">
        <v>476</v>
      </c>
      <c r="B477" t="s">
        <v>2463</v>
      </c>
      <c r="C477">
        <v>5</v>
      </c>
      <c r="D477">
        <v>2.99</v>
      </c>
      <c r="E477">
        <v>130</v>
      </c>
      <c r="F477">
        <v>9.99</v>
      </c>
      <c r="G477" t="s">
        <v>1920</v>
      </c>
      <c r="H477" t="s">
        <v>1975</v>
      </c>
    </row>
    <row r="478" spans="1:8" x14ac:dyDescent="0.3">
      <c r="A478">
        <v>477</v>
      </c>
      <c r="B478" t="s">
        <v>2462</v>
      </c>
      <c r="C478">
        <v>5</v>
      </c>
      <c r="D478">
        <v>0.99</v>
      </c>
      <c r="E478">
        <v>118</v>
      </c>
      <c r="F478">
        <v>15.99</v>
      </c>
      <c r="G478" t="s">
        <v>1939</v>
      </c>
      <c r="H478" t="s">
        <v>1927</v>
      </c>
    </row>
    <row r="479" spans="1:8" x14ac:dyDescent="0.3">
      <c r="A479">
        <v>478</v>
      </c>
      <c r="B479" t="s">
        <v>2461</v>
      </c>
      <c r="C479">
        <v>4</v>
      </c>
      <c r="D479">
        <v>2.99</v>
      </c>
      <c r="E479">
        <v>112</v>
      </c>
      <c r="F479">
        <v>10.99</v>
      </c>
      <c r="G479" t="s">
        <v>1929</v>
      </c>
      <c r="H479" t="s">
        <v>1925</v>
      </c>
    </row>
    <row r="480" spans="1:8" x14ac:dyDescent="0.3">
      <c r="A480">
        <v>479</v>
      </c>
      <c r="B480" t="s">
        <v>2460</v>
      </c>
      <c r="C480">
        <v>7</v>
      </c>
      <c r="D480">
        <v>0.99</v>
      </c>
      <c r="E480">
        <v>128</v>
      </c>
      <c r="F480">
        <v>12.99</v>
      </c>
      <c r="G480" t="s">
        <v>1939</v>
      </c>
      <c r="H480" t="s">
        <v>1931</v>
      </c>
    </row>
    <row r="481" spans="1:8" x14ac:dyDescent="0.3">
      <c r="A481">
        <v>480</v>
      </c>
      <c r="B481" t="s">
        <v>2459</v>
      </c>
      <c r="C481">
        <v>3</v>
      </c>
      <c r="D481">
        <v>2.99</v>
      </c>
      <c r="E481">
        <v>84</v>
      </c>
      <c r="F481">
        <v>29.99</v>
      </c>
      <c r="G481" t="s">
        <v>1923</v>
      </c>
      <c r="H481" t="s">
        <v>1931</v>
      </c>
    </row>
    <row r="482" spans="1:8" x14ac:dyDescent="0.3">
      <c r="A482">
        <v>481</v>
      </c>
      <c r="B482" t="s">
        <v>2458</v>
      </c>
      <c r="C482">
        <v>4</v>
      </c>
      <c r="D482">
        <v>2.99</v>
      </c>
      <c r="E482">
        <v>58</v>
      </c>
      <c r="F482">
        <v>22.99</v>
      </c>
      <c r="G482" t="s">
        <v>1939</v>
      </c>
      <c r="H482" t="s">
        <v>1954</v>
      </c>
    </row>
    <row r="483" spans="1:8" x14ac:dyDescent="0.3">
      <c r="A483">
        <v>482</v>
      </c>
      <c r="B483" t="s">
        <v>2457</v>
      </c>
      <c r="C483">
        <v>3</v>
      </c>
      <c r="D483">
        <v>0.99</v>
      </c>
      <c r="E483">
        <v>102</v>
      </c>
      <c r="F483">
        <v>12.99</v>
      </c>
      <c r="G483" t="s">
        <v>1923</v>
      </c>
      <c r="H483" t="s">
        <v>1936</v>
      </c>
    </row>
    <row r="484" spans="1:8" x14ac:dyDescent="0.3">
      <c r="A484">
        <v>483</v>
      </c>
      <c r="B484" t="s">
        <v>2456</v>
      </c>
      <c r="C484">
        <v>3</v>
      </c>
      <c r="D484">
        <v>2.99</v>
      </c>
      <c r="E484">
        <v>171</v>
      </c>
      <c r="F484">
        <v>29.99</v>
      </c>
      <c r="G484" t="s">
        <v>1920</v>
      </c>
      <c r="H484" t="s">
        <v>1947</v>
      </c>
    </row>
    <row r="485" spans="1:8" x14ac:dyDescent="0.3">
      <c r="A485">
        <v>484</v>
      </c>
      <c r="B485" t="s">
        <v>2455</v>
      </c>
      <c r="C485">
        <v>3</v>
      </c>
      <c r="D485">
        <v>2.99</v>
      </c>
      <c r="E485">
        <v>172</v>
      </c>
      <c r="F485">
        <v>13.99</v>
      </c>
      <c r="G485" t="s">
        <v>1920</v>
      </c>
      <c r="H485" t="s">
        <v>1962</v>
      </c>
    </row>
    <row r="486" spans="1:8" x14ac:dyDescent="0.3">
      <c r="A486">
        <v>485</v>
      </c>
      <c r="B486" t="s">
        <v>2454</v>
      </c>
      <c r="C486">
        <v>6</v>
      </c>
      <c r="D486">
        <v>4.99</v>
      </c>
      <c r="E486">
        <v>60</v>
      </c>
      <c r="F486">
        <v>16.989999999999998</v>
      </c>
      <c r="G486" t="s">
        <v>1939</v>
      </c>
      <c r="H486" t="s">
        <v>1938</v>
      </c>
    </row>
    <row r="487" spans="1:8" x14ac:dyDescent="0.3">
      <c r="A487">
        <v>486</v>
      </c>
      <c r="B487" t="s">
        <v>2453</v>
      </c>
      <c r="C487">
        <v>7</v>
      </c>
      <c r="D487">
        <v>4.99</v>
      </c>
      <c r="E487">
        <v>59</v>
      </c>
      <c r="F487">
        <v>14.99</v>
      </c>
      <c r="G487" t="s">
        <v>1923</v>
      </c>
      <c r="H487" t="s">
        <v>1919</v>
      </c>
    </row>
    <row r="488" spans="1:8" x14ac:dyDescent="0.3">
      <c r="A488">
        <v>487</v>
      </c>
      <c r="B488" t="s">
        <v>2452</v>
      </c>
      <c r="C488">
        <v>6</v>
      </c>
      <c r="D488">
        <v>4.99</v>
      </c>
      <c r="E488">
        <v>124</v>
      </c>
      <c r="F488">
        <v>29.99</v>
      </c>
      <c r="G488" t="s">
        <v>1933</v>
      </c>
      <c r="H488" t="s">
        <v>1936</v>
      </c>
    </row>
    <row r="489" spans="1:8" x14ac:dyDescent="0.3">
      <c r="A489">
        <v>488</v>
      </c>
      <c r="B489" t="s">
        <v>2451</v>
      </c>
      <c r="C489">
        <v>3</v>
      </c>
      <c r="D489">
        <v>0.99</v>
      </c>
      <c r="E489">
        <v>105</v>
      </c>
      <c r="F489">
        <v>23.99</v>
      </c>
      <c r="G489" t="s">
        <v>1920</v>
      </c>
      <c r="H489" t="s">
        <v>1919</v>
      </c>
    </row>
    <row r="490" spans="1:8" x14ac:dyDescent="0.3">
      <c r="A490">
        <v>489</v>
      </c>
      <c r="B490" t="s">
        <v>2450</v>
      </c>
      <c r="C490">
        <v>4</v>
      </c>
      <c r="D490">
        <v>0.99</v>
      </c>
      <c r="E490">
        <v>54</v>
      </c>
      <c r="F490">
        <v>14.99</v>
      </c>
      <c r="G490" t="s">
        <v>1933</v>
      </c>
      <c r="H490" t="s">
        <v>1936</v>
      </c>
    </row>
    <row r="491" spans="1:8" x14ac:dyDescent="0.3">
      <c r="A491">
        <v>490</v>
      </c>
      <c r="B491" t="s">
        <v>2449</v>
      </c>
      <c r="C491">
        <v>4</v>
      </c>
      <c r="D491">
        <v>2.99</v>
      </c>
      <c r="E491">
        <v>121</v>
      </c>
      <c r="F491">
        <v>13.99</v>
      </c>
      <c r="G491" t="s">
        <v>1929</v>
      </c>
      <c r="H491" t="s">
        <v>1956</v>
      </c>
    </row>
    <row r="492" spans="1:8" x14ac:dyDescent="0.3">
      <c r="A492">
        <v>491</v>
      </c>
      <c r="B492" t="s">
        <v>2448</v>
      </c>
      <c r="C492">
        <v>4</v>
      </c>
      <c r="D492">
        <v>0.99</v>
      </c>
      <c r="E492">
        <v>74</v>
      </c>
      <c r="F492">
        <v>18.989999999999998</v>
      </c>
      <c r="G492" t="s">
        <v>1920</v>
      </c>
      <c r="H492" t="s">
        <v>1956</v>
      </c>
    </row>
    <row r="493" spans="1:8" x14ac:dyDescent="0.3">
      <c r="A493">
        <v>492</v>
      </c>
      <c r="B493" t="s">
        <v>2447</v>
      </c>
      <c r="C493">
        <v>6</v>
      </c>
      <c r="D493">
        <v>0.99</v>
      </c>
      <c r="E493">
        <v>134</v>
      </c>
      <c r="F493">
        <v>11.99</v>
      </c>
      <c r="G493" t="s">
        <v>1920</v>
      </c>
      <c r="H493" t="s">
        <v>1931</v>
      </c>
    </row>
    <row r="494" spans="1:8" x14ac:dyDescent="0.3">
      <c r="A494">
        <v>493</v>
      </c>
      <c r="B494" t="s">
        <v>2446</v>
      </c>
      <c r="C494">
        <v>5</v>
      </c>
      <c r="D494">
        <v>0.99</v>
      </c>
      <c r="E494">
        <v>92</v>
      </c>
      <c r="F494">
        <v>18.989999999999998</v>
      </c>
      <c r="G494" t="s">
        <v>1923</v>
      </c>
      <c r="H494" t="s">
        <v>1936</v>
      </c>
    </row>
    <row r="495" spans="1:8" x14ac:dyDescent="0.3">
      <c r="A495">
        <v>494</v>
      </c>
      <c r="B495" t="s">
        <v>2445</v>
      </c>
      <c r="C495">
        <v>4</v>
      </c>
      <c r="D495">
        <v>0.99</v>
      </c>
      <c r="E495">
        <v>120</v>
      </c>
      <c r="F495">
        <v>21.99</v>
      </c>
      <c r="G495" t="s">
        <v>1933</v>
      </c>
      <c r="H495" t="s">
        <v>1950</v>
      </c>
    </row>
    <row r="496" spans="1:8" x14ac:dyDescent="0.3">
      <c r="A496">
        <v>495</v>
      </c>
      <c r="B496" t="s">
        <v>2444</v>
      </c>
      <c r="C496">
        <v>5</v>
      </c>
      <c r="D496">
        <v>2.99</v>
      </c>
      <c r="E496">
        <v>169</v>
      </c>
      <c r="F496">
        <v>10.99</v>
      </c>
      <c r="G496" t="s">
        <v>1939</v>
      </c>
      <c r="H496" t="s">
        <v>1962</v>
      </c>
    </row>
    <row r="497" spans="1:8" x14ac:dyDescent="0.3">
      <c r="A497">
        <v>496</v>
      </c>
      <c r="B497" t="s">
        <v>2443</v>
      </c>
      <c r="C497">
        <v>3</v>
      </c>
      <c r="D497">
        <v>0.99</v>
      </c>
      <c r="E497">
        <v>179</v>
      </c>
      <c r="F497">
        <v>10.99</v>
      </c>
      <c r="G497" t="s">
        <v>1933</v>
      </c>
      <c r="H497" t="s">
        <v>1931</v>
      </c>
    </row>
    <row r="498" spans="1:8" x14ac:dyDescent="0.3">
      <c r="A498">
        <v>497</v>
      </c>
      <c r="B498" t="s">
        <v>2442</v>
      </c>
      <c r="C498">
        <v>4</v>
      </c>
      <c r="D498">
        <v>0.99</v>
      </c>
      <c r="E498">
        <v>54</v>
      </c>
      <c r="F498">
        <v>15.99</v>
      </c>
      <c r="G498" t="s">
        <v>1929</v>
      </c>
      <c r="H498" t="s">
        <v>1936</v>
      </c>
    </row>
    <row r="499" spans="1:8" x14ac:dyDescent="0.3">
      <c r="A499">
        <v>498</v>
      </c>
      <c r="B499" t="s">
        <v>2441</v>
      </c>
      <c r="C499">
        <v>7</v>
      </c>
      <c r="D499">
        <v>2.99</v>
      </c>
      <c r="E499">
        <v>161</v>
      </c>
      <c r="F499">
        <v>11.99</v>
      </c>
      <c r="G499" t="s">
        <v>1923</v>
      </c>
      <c r="H499" t="s">
        <v>1931</v>
      </c>
    </row>
    <row r="500" spans="1:8" x14ac:dyDescent="0.3">
      <c r="A500">
        <v>499</v>
      </c>
      <c r="B500" t="s">
        <v>2440</v>
      </c>
      <c r="C500">
        <v>3</v>
      </c>
      <c r="D500">
        <v>4.99</v>
      </c>
      <c r="E500">
        <v>184</v>
      </c>
      <c r="F500">
        <v>24.99</v>
      </c>
      <c r="G500" t="s">
        <v>1920</v>
      </c>
      <c r="H500" t="s">
        <v>1975</v>
      </c>
    </row>
    <row r="501" spans="1:8" x14ac:dyDescent="0.3">
      <c r="A501">
        <v>500</v>
      </c>
      <c r="B501" t="s">
        <v>2439</v>
      </c>
      <c r="C501">
        <v>5</v>
      </c>
      <c r="D501">
        <v>4.99</v>
      </c>
      <c r="E501">
        <v>163</v>
      </c>
      <c r="F501">
        <v>11.99</v>
      </c>
      <c r="G501" t="s">
        <v>1933</v>
      </c>
      <c r="H501" t="s">
        <v>1919</v>
      </c>
    </row>
    <row r="502" spans="1:8" x14ac:dyDescent="0.3">
      <c r="A502">
        <v>501</v>
      </c>
      <c r="B502" t="s">
        <v>2438</v>
      </c>
      <c r="C502">
        <v>3</v>
      </c>
      <c r="D502">
        <v>4.99</v>
      </c>
      <c r="E502">
        <v>141</v>
      </c>
      <c r="F502">
        <v>9.99</v>
      </c>
      <c r="G502" t="s">
        <v>1923</v>
      </c>
      <c r="H502" t="s">
        <v>1968</v>
      </c>
    </row>
    <row r="503" spans="1:8" x14ac:dyDescent="0.3">
      <c r="A503">
        <v>502</v>
      </c>
      <c r="B503" t="s">
        <v>2437</v>
      </c>
      <c r="C503">
        <v>4</v>
      </c>
      <c r="D503">
        <v>2.99</v>
      </c>
      <c r="E503">
        <v>71</v>
      </c>
      <c r="F503">
        <v>21.99</v>
      </c>
      <c r="G503" t="s">
        <v>1933</v>
      </c>
      <c r="H503" t="s">
        <v>1968</v>
      </c>
    </row>
    <row r="504" spans="1:8" x14ac:dyDescent="0.3">
      <c r="A504">
        <v>503</v>
      </c>
      <c r="B504" t="s">
        <v>2436</v>
      </c>
      <c r="C504">
        <v>3</v>
      </c>
      <c r="D504">
        <v>2.99</v>
      </c>
      <c r="E504">
        <v>171</v>
      </c>
      <c r="F504">
        <v>24.99</v>
      </c>
      <c r="G504" t="s">
        <v>1923</v>
      </c>
      <c r="H504" t="s">
        <v>1968</v>
      </c>
    </row>
    <row r="505" spans="1:8" x14ac:dyDescent="0.3">
      <c r="A505">
        <v>504</v>
      </c>
      <c r="B505" t="s">
        <v>2435</v>
      </c>
      <c r="C505">
        <v>5</v>
      </c>
      <c r="D505">
        <v>0.99</v>
      </c>
      <c r="E505">
        <v>46</v>
      </c>
      <c r="F505">
        <v>25.99</v>
      </c>
      <c r="G505" t="s">
        <v>1933</v>
      </c>
      <c r="H505" t="s">
        <v>1936</v>
      </c>
    </row>
    <row r="506" spans="1:8" x14ac:dyDescent="0.3">
      <c r="A506">
        <v>505</v>
      </c>
      <c r="B506" t="s">
        <v>2434</v>
      </c>
      <c r="C506">
        <v>6</v>
      </c>
      <c r="D506">
        <v>2.99</v>
      </c>
      <c r="E506">
        <v>46</v>
      </c>
      <c r="F506">
        <v>24.99</v>
      </c>
      <c r="G506" t="s">
        <v>1933</v>
      </c>
      <c r="H506" t="s">
        <v>1956</v>
      </c>
    </row>
    <row r="507" spans="1:8" x14ac:dyDescent="0.3">
      <c r="A507">
        <v>506</v>
      </c>
      <c r="B507" t="s">
        <v>2433</v>
      </c>
      <c r="C507">
        <v>4</v>
      </c>
      <c r="D507">
        <v>4.99</v>
      </c>
      <c r="E507">
        <v>67</v>
      </c>
      <c r="F507">
        <v>14.99</v>
      </c>
      <c r="G507" t="s">
        <v>1939</v>
      </c>
      <c r="H507" t="s">
        <v>1975</v>
      </c>
    </row>
    <row r="508" spans="1:8" x14ac:dyDescent="0.3">
      <c r="A508">
        <v>507</v>
      </c>
      <c r="B508" t="s">
        <v>2432</v>
      </c>
      <c r="C508">
        <v>4</v>
      </c>
      <c r="D508">
        <v>0.99</v>
      </c>
      <c r="E508">
        <v>113</v>
      </c>
      <c r="F508">
        <v>13.99</v>
      </c>
      <c r="G508" t="s">
        <v>1920</v>
      </c>
      <c r="H508" t="s">
        <v>1925</v>
      </c>
    </row>
    <row r="509" spans="1:8" x14ac:dyDescent="0.3">
      <c r="A509">
        <v>508</v>
      </c>
      <c r="B509" t="s">
        <v>2431</v>
      </c>
      <c r="C509">
        <v>6</v>
      </c>
      <c r="D509">
        <v>4.99</v>
      </c>
      <c r="E509">
        <v>144</v>
      </c>
      <c r="F509">
        <v>18.989999999999998</v>
      </c>
      <c r="G509" t="s">
        <v>1933</v>
      </c>
      <c r="H509" t="s">
        <v>1927</v>
      </c>
    </row>
    <row r="510" spans="1:8" x14ac:dyDescent="0.3">
      <c r="A510">
        <v>509</v>
      </c>
      <c r="B510" t="s">
        <v>2430</v>
      </c>
      <c r="C510">
        <v>5</v>
      </c>
      <c r="D510">
        <v>0.99</v>
      </c>
      <c r="E510">
        <v>78</v>
      </c>
      <c r="F510">
        <v>26.99</v>
      </c>
      <c r="G510" t="s">
        <v>1920</v>
      </c>
      <c r="H510" t="s">
        <v>1922</v>
      </c>
    </row>
    <row r="511" spans="1:8" x14ac:dyDescent="0.3">
      <c r="A511">
        <v>510</v>
      </c>
      <c r="B511" t="s">
        <v>2429</v>
      </c>
      <c r="C511">
        <v>6</v>
      </c>
      <c r="D511">
        <v>4.99</v>
      </c>
      <c r="E511">
        <v>181</v>
      </c>
      <c r="F511">
        <v>29.99</v>
      </c>
      <c r="G511" t="s">
        <v>1929</v>
      </c>
      <c r="H511" t="s">
        <v>1938</v>
      </c>
    </row>
    <row r="512" spans="1:8" x14ac:dyDescent="0.3">
      <c r="A512">
        <v>511</v>
      </c>
      <c r="B512" t="s">
        <v>2428</v>
      </c>
      <c r="C512">
        <v>7</v>
      </c>
      <c r="D512">
        <v>0.99</v>
      </c>
      <c r="E512">
        <v>175</v>
      </c>
      <c r="F512">
        <v>23.99</v>
      </c>
      <c r="G512" t="s">
        <v>1920</v>
      </c>
      <c r="H512" t="s">
        <v>1954</v>
      </c>
    </row>
    <row r="513" spans="1:8" x14ac:dyDescent="0.3">
      <c r="A513">
        <v>512</v>
      </c>
      <c r="B513" t="s">
        <v>2427</v>
      </c>
      <c r="C513">
        <v>5</v>
      </c>
      <c r="D513">
        <v>4.99</v>
      </c>
      <c r="E513">
        <v>110</v>
      </c>
      <c r="F513">
        <v>25.99</v>
      </c>
      <c r="G513" t="s">
        <v>1933</v>
      </c>
      <c r="H513" t="s">
        <v>1968</v>
      </c>
    </row>
    <row r="514" spans="1:8" x14ac:dyDescent="0.3">
      <c r="A514">
        <v>513</v>
      </c>
      <c r="B514" t="s">
        <v>2426</v>
      </c>
      <c r="C514">
        <v>6</v>
      </c>
      <c r="D514">
        <v>2.99</v>
      </c>
      <c r="E514">
        <v>153</v>
      </c>
      <c r="F514">
        <v>21.99</v>
      </c>
      <c r="G514" t="s">
        <v>1933</v>
      </c>
      <c r="H514" t="s">
        <v>1919</v>
      </c>
    </row>
    <row r="515" spans="1:8" x14ac:dyDescent="0.3">
      <c r="A515">
        <v>514</v>
      </c>
      <c r="B515" t="s">
        <v>2425</v>
      </c>
      <c r="C515">
        <v>6</v>
      </c>
      <c r="D515">
        <v>2.99</v>
      </c>
      <c r="E515">
        <v>69</v>
      </c>
      <c r="F515">
        <v>17.989999999999998</v>
      </c>
      <c r="G515" t="s">
        <v>1933</v>
      </c>
      <c r="H515" t="s">
        <v>1942</v>
      </c>
    </row>
    <row r="516" spans="1:8" x14ac:dyDescent="0.3">
      <c r="A516">
        <v>515</v>
      </c>
      <c r="B516" t="s">
        <v>2424</v>
      </c>
      <c r="C516">
        <v>7</v>
      </c>
      <c r="D516">
        <v>4.99</v>
      </c>
      <c r="E516">
        <v>113</v>
      </c>
      <c r="F516">
        <v>14.99</v>
      </c>
      <c r="G516" t="s">
        <v>1939</v>
      </c>
      <c r="H516" t="s">
        <v>1919</v>
      </c>
    </row>
    <row r="517" spans="1:8" x14ac:dyDescent="0.3">
      <c r="A517">
        <v>516</v>
      </c>
      <c r="B517" t="s">
        <v>2423</v>
      </c>
      <c r="C517">
        <v>7</v>
      </c>
      <c r="D517">
        <v>0.99</v>
      </c>
      <c r="E517">
        <v>59</v>
      </c>
      <c r="F517">
        <v>18.989999999999998</v>
      </c>
      <c r="G517" t="s">
        <v>1939</v>
      </c>
      <c r="H517" t="s">
        <v>1942</v>
      </c>
    </row>
    <row r="518" spans="1:8" x14ac:dyDescent="0.3">
      <c r="A518">
        <v>517</v>
      </c>
      <c r="B518" t="s">
        <v>2422</v>
      </c>
      <c r="C518">
        <v>3</v>
      </c>
      <c r="D518">
        <v>0.99</v>
      </c>
      <c r="E518">
        <v>167</v>
      </c>
      <c r="F518">
        <v>28.99</v>
      </c>
      <c r="G518" t="s">
        <v>1920</v>
      </c>
      <c r="H518" t="s">
        <v>1938</v>
      </c>
    </row>
    <row r="519" spans="1:8" x14ac:dyDescent="0.3">
      <c r="A519">
        <v>518</v>
      </c>
      <c r="B519" t="s">
        <v>2421</v>
      </c>
      <c r="C519">
        <v>5</v>
      </c>
      <c r="D519">
        <v>4.99</v>
      </c>
      <c r="E519">
        <v>140</v>
      </c>
      <c r="F519">
        <v>15.99</v>
      </c>
      <c r="G519" t="s">
        <v>1939</v>
      </c>
      <c r="H519" t="s">
        <v>1956</v>
      </c>
    </row>
    <row r="520" spans="1:8" x14ac:dyDescent="0.3">
      <c r="A520">
        <v>519</v>
      </c>
      <c r="B520" t="s">
        <v>2420</v>
      </c>
      <c r="C520">
        <v>3</v>
      </c>
      <c r="D520">
        <v>2.99</v>
      </c>
      <c r="E520">
        <v>138</v>
      </c>
      <c r="F520">
        <v>27.99</v>
      </c>
      <c r="G520" t="s">
        <v>1929</v>
      </c>
      <c r="H520" t="s">
        <v>1954</v>
      </c>
    </row>
    <row r="521" spans="1:8" x14ac:dyDescent="0.3">
      <c r="A521">
        <v>520</v>
      </c>
      <c r="B521" t="s">
        <v>2419</v>
      </c>
      <c r="C521">
        <v>7</v>
      </c>
      <c r="D521">
        <v>2.99</v>
      </c>
      <c r="E521">
        <v>91</v>
      </c>
      <c r="F521">
        <v>28.99</v>
      </c>
      <c r="G521" t="s">
        <v>1920</v>
      </c>
      <c r="H521" t="s">
        <v>1938</v>
      </c>
    </row>
    <row r="522" spans="1:8" x14ac:dyDescent="0.3">
      <c r="A522">
        <v>521</v>
      </c>
      <c r="B522" t="s">
        <v>2418</v>
      </c>
      <c r="C522">
        <v>7</v>
      </c>
      <c r="D522">
        <v>4.99</v>
      </c>
      <c r="E522">
        <v>147</v>
      </c>
      <c r="F522">
        <v>28.99</v>
      </c>
      <c r="G522" t="s">
        <v>1920</v>
      </c>
      <c r="H522" t="s">
        <v>1954</v>
      </c>
    </row>
    <row r="523" spans="1:8" x14ac:dyDescent="0.3">
      <c r="A523">
        <v>522</v>
      </c>
      <c r="B523" t="s">
        <v>2417</v>
      </c>
      <c r="C523">
        <v>4</v>
      </c>
      <c r="D523">
        <v>2.99</v>
      </c>
      <c r="E523">
        <v>137</v>
      </c>
      <c r="F523">
        <v>9.99</v>
      </c>
      <c r="G523" t="s">
        <v>1920</v>
      </c>
      <c r="H523" t="s">
        <v>1942</v>
      </c>
    </row>
    <row r="524" spans="1:8" x14ac:dyDescent="0.3">
      <c r="A524">
        <v>523</v>
      </c>
      <c r="B524" t="s">
        <v>2416</v>
      </c>
      <c r="C524">
        <v>7</v>
      </c>
      <c r="D524">
        <v>0.99</v>
      </c>
      <c r="E524">
        <v>174</v>
      </c>
      <c r="F524">
        <v>21.99</v>
      </c>
      <c r="G524" t="s">
        <v>1923</v>
      </c>
      <c r="H524" t="s">
        <v>1947</v>
      </c>
    </row>
    <row r="525" spans="1:8" x14ac:dyDescent="0.3">
      <c r="A525">
        <v>524</v>
      </c>
      <c r="B525" t="s">
        <v>2415</v>
      </c>
      <c r="C525">
        <v>6</v>
      </c>
      <c r="D525">
        <v>0.99</v>
      </c>
      <c r="E525">
        <v>50</v>
      </c>
      <c r="F525">
        <v>13.99</v>
      </c>
      <c r="G525" t="s">
        <v>1939</v>
      </c>
      <c r="H525" t="s">
        <v>1922</v>
      </c>
    </row>
    <row r="526" spans="1:8" x14ac:dyDescent="0.3">
      <c r="A526">
        <v>525</v>
      </c>
      <c r="B526" t="s">
        <v>2414</v>
      </c>
      <c r="C526">
        <v>4</v>
      </c>
      <c r="D526">
        <v>0.99</v>
      </c>
      <c r="E526">
        <v>140</v>
      </c>
      <c r="F526">
        <v>29.99</v>
      </c>
      <c r="G526" t="s">
        <v>1923</v>
      </c>
      <c r="H526" t="s">
        <v>1925</v>
      </c>
    </row>
    <row r="527" spans="1:8" x14ac:dyDescent="0.3">
      <c r="A527">
        <v>526</v>
      </c>
      <c r="B527" t="s">
        <v>2413</v>
      </c>
      <c r="C527">
        <v>7</v>
      </c>
      <c r="D527">
        <v>2.99</v>
      </c>
      <c r="E527">
        <v>120</v>
      </c>
      <c r="F527">
        <v>10.99</v>
      </c>
      <c r="G527" t="s">
        <v>1923</v>
      </c>
      <c r="H527" t="s">
        <v>1936</v>
      </c>
    </row>
    <row r="528" spans="1:8" x14ac:dyDescent="0.3">
      <c r="A528">
        <v>527</v>
      </c>
      <c r="B528" t="s">
        <v>2412</v>
      </c>
      <c r="C528">
        <v>4</v>
      </c>
      <c r="D528">
        <v>4.99</v>
      </c>
      <c r="E528">
        <v>85</v>
      </c>
      <c r="F528">
        <v>24.99</v>
      </c>
      <c r="G528" t="s">
        <v>1939</v>
      </c>
      <c r="H528" t="s">
        <v>1936</v>
      </c>
    </row>
    <row r="529" spans="1:8" x14ac:dyDescent="0.3">
      <c r="A529">
        <v>528</v>
      </c>
      <c r="B529" t="s">
        <v>2411</v>
      </c>
      <c r="C529">
        <v>4</v>
      </c>
      <c r="D529">
        <v>2.99</v>
      </c>
      <c r="E529">
        <v>155</v>
      </c>
      <c r="F529">
        <v>25.99</v>
      </c>
      <c r="G529" t="s">
        <v>1920</v>
      </c>
      <c r="H529" t="s">
        <v>1922</v>
      </c>
    </row>
    <row r="530" spans="1:8" x14ac:dyDescent="0.3">
      <c r="A530">
        <v>529</v>
      </c>
      <c r="B530" t="s">
        <v>2410</v>
      </c>
      <c r="C530">
        <v>3</v>
      </c>
      <c r="D530">
        <v>2.99</v>
      </c>
      <c r="E530">
        <v>67</v>
      </c>
      <c r="F530">
        <v>12.99</v>
      </c>
      <c r="G530" t="s">
        <v>1929</v>
      </c>
      <c r="H530" t="s">
        <v>1962</v>
      </c>
    </row>
    <row r="531" spans="1:8" x14ac:dyDescent="0.3">
      <c r="A531">
        <v>530</v>
      </c>
      <c r="B531" t="s">
        <v>2409</v>
      </c>
      <c r="C531">
        <v>5</v>
      </c>
      <c r="D531">
        <v>2.99</v>
      </c>
      <c r="E531">
        <v>108</v>
      </c>
      <c r="F531">
        <v>27.99</v>
      </c>
      <c r="G531" t="s">
        <v>1933</v>
      </c>
      <c r="H531" t="s">
        <v>1968</v>
      </c>
    </row>
    <row r="532" spans="1:8" x14ac:dyDescent="0.3">
      <c r="A532">
        <v>531</v>
      </c>
      <c r="B532" t="s">
        <v>2408</v>
      </c>
      <c r="C532">
        <v>3</v>
      </c>
      <c r="D532">
        <v>0.99</v>
      </c>
      <c r="E532">
        <v>137</v>
      </c>
      <c r="F532">
        <v>18.989999999999998</v>
      </c>
      <c r="G532" t="s">
        <v>1923</v>
      </c>
      <c r="H532" t="s">
        <v>1936</v>
      </c>
    </row>
    <row r="533" spans="1:8" x14ac:dyDescent="0.3">
      <c r="A533">
        <v>532</v>
      </c>
      <c r="B533" t="s">
        <v>2407</v>
      </c>
      <c r="C533">
        <v>5</v>
      </c>
      <c r="D533">
        <v>4.99</v>
      </c>
      <c r="E533">
        <v>80</v>
      </c>
      <c r="F533">
        <v>28.99</v>
      </c>
      <c r="G533" t="s">
        <v>1939</v>
      </c>
      <c r="H533" t="s">
        <v>1938</v>
      </c>
    </row>
    <row r="534" spans="1:8" x14ac:dyDescent="0.3">
      <c r="A534">
        <v>533</v>
      </c>
      <c r="B534" t="s">
        <v>2406</v>
      </c>
      <c r="C534">
        <v>4</v>
      </c>
      <c r="D534">
        <v>2.99</v>
      </c>
      <c r="E534">
        <v>98</v>
      </c>
      <c r="F534">
        <v>21.99</v>
      </c>
      <c r="G534" t="s">
        <v>1933</v>
      </c>
      <c r="H534" t="s">
        <v>1925</v>
      </c>
    </row>
    <row r="535" spans="1:8" x14ac:dyDescent="0.3">
      <c r="A535">
        <v>534</v>
      </c>
      <c r="B535" t="s">
        <v>2405</v>
      </c>
      <c r="C535">
        <v>5</v>
      </c>
      <c r="D535">
        <v>0.99</v>
      </c>
      <c r="E535">
        <v>70</v>
      </c>
      <c r="F535">
        <v>18.989999999999998</v>
      </c>
      <c r="G535" t="s">
        <v>1933</v>
      </c>
      <c r="H535" t="s">
        <v>1968</v>
      </c>
    </row>
    <row r="536" spans="1:8" x14ac:dyDescent="0.3">
      <c r="A536">
        <v>535</v>
      </c>
      <c r="B536" t="s">
        <v>2404</v>
      </c>
      <c r="C536">
        <v>6</v>
      </c>
      <c r="D536">
        <v>0.99</v>
      </c>
      <c r="E536">
        <v>181</v>
      </c>
      <c r="F536">
        <v>21.99</v>
      </c>
      <c r="G536" t="s">
        <v>1923</v>
      </c>
      <c r="H536" t="s">
        <v>1927</v>
      </c>
    </row>
    <row r="537" spans="1:8" x14ac:dyDescent="0.3">
      <c r="A537">
        <v>536</v>
      </c>
      <c r="B537" t="s">
        <v>2403</v>
      </c>
      <c r="C537">
        <v>3</v>
      </c>
      <c r="D537">
        <v>2.99</v>
      </c>
      <c r="E537">
        <v>65</v>
      </c>
      <c r="F537">
        <v>18.989999999999998</v>
      </c>
      <c r="G537" t="s">
        <v>1939</v>
      </c>
      <c r="H537" t="s">
        <v>1927</v>
      </c>
    </row>
    <row r="538" spans="1:8" x14ac:dyDescent="0.3">
      <c r="A538">
        <v>537</v>
      </c>
      <c r="B538" t="s">
        <v>2402</v>
      </c>
      <c r="C538">
        <v>3</v>
      </c>
      <c r="D538">
        <v>2.99</v>
      </c>
      <c r="E538">
        <v>75</v>
      </c>
      <c r="F538">
        <v>29.99</v>
      </c>
      <c r="G538" t="s">
        <v>1929</v>
      </c>
      <c r="H538" t="s">
        <v>1968</v>
      </c>
    </row>
    <row r="539" spans="1:8" x14ac:dyDescent="0.3">
      <c r="A539">
        <v>538</v>
      </c>
      <c r="B539" t="s">
        <v>2401</v>
      </c>
      <c r="C539">
        <v>7</v>
      </c>
      <c r="D539">
        <v>0.99</v>
      </c>
      <c r="E539">
        <v>162</v>
      </c>
      <c r="F539">
        <v>19.989999999999998</v>
      </c>
      <c r="G539" t="s">
        <v>1933</v>
      </c>
      <c r="H539" t="s">
        <v>1927</v>
      </c>
    </row>
    <row r="540" spans="1:8" x14ac:dyDescent="0.3">
      <c r="A540">
        <v>539</v>
      </c>
      <c r="B540" t="s">
        <v>2400</v>
      </c>
      <c r="C540">
        <v>7</v>
      </c>
      <c r="D540">
        <v>2.99</v>
      </c>
      <c r="E540">
        <v>152</v>
      </c>
      <c r="F540">
        <v>21.99</v>
      </c>
      <c r="G540" t="s">
        <v>1920</v>
      </c>
      <c r="H540" t="s">
        <v>1919</v>
      </c>
    </row>
    <row r="541" spans="1:8" x14ac:dyDescent="0.3">
      <c r="A541">
        <v>540</v>
      </c>
      <c r="B541" t="s">
        <v>2399</v>
      </c>
      <c r="C541">
        <v>7</v>
      </c>
      <c r="D541">
        <v>2.99</v>
      </c>
      <c r="E541">
        <v>97</v>
      </c>
      <c r="F541">
        <v>10.99</v>
      </c>
      <c r="G541" t="s">
        <v>1933</v>
      </c>
      <c r="H541" t="s">
        <v>1919</v>
      </c>
    </row>
    <row r="542" spans="1:8" x14ac:dyDescent="0.3">
      <c r="A542">
        <v>541</v>
      </c>
      <c r="B542" t="s">
        <v>2398</v>
      </c>
      <c r="C542">
        <v>5</v>
      </c>
      <c r="D542">
        <v>2.99</v>
      </c>
      <c r="E542">
        <v>74</v>
      </c>
      <c r="F542">
        <v>21.99</v>
      </c>
      <c r="G542" t="s">
        <v>1920</v>
      </c>
      <c r="H542" t="s">
        <v>1927</v>
      </c>
    </row>
    <row r="543" spans="1:8" x14ac:dyDescent="0.3">
      <c r="A543">
        <v>542</v>
      </c>
      <c r="B543" t="s">
        <v>2397</v>
      </c>
      <c r="C543">
        <v>3</v>
      </c>
      <c r="D543">
        <v>2.99</v>
      </c>
      <c r="E543">
        <v>52</v>
      </c>
      <c r="F543">
        <v>28.99</v>
      </c>
      <c r="G543" t="s">
        <v>1929</v>
      </c>
      <c r="H543" t="s">
        <v>1919</v>
      </c>
    </row>
    <row r="544" spans="1:8" x14ac:dyDescent="0.3">
      <c r="A544">
        <v>543</v>
      </c>
      <c r="B544" t="s">
        <v>2396</v>
      </c>
      <c r="C544">
        <v>5</v>
      </c>
      <c r="D544">
        <v>4.99</v>
      </c>
      <c r="E544">
        <v>116</v>
      </c>
      <c r="F544">
        <v>20.99</v>
      </c>
      <c r="G544" t="s">
        <v>1923</v>
      </c>
      <c r="H544" t="s">
        <v>1938</v>
      </c>
    </row>
    <row r="545" spans="1:8" x14ac:dyDescent="0.3">
      <c r="A545">
        <v>544</v>
      </c>
      <c r="B545" t="s">
        <v>2395</v>
      </c>
      <c r="C545">
        <v>4</v>
      </c>
      <c r="D545">
        <v>2.99</v>
      </c>
      <c r="E545">
        <v>147</v>
      </c>
      <c r="F545">
        <v>11.99</v>
      </c>
      <c r="G545" t="s">
        <v>1923</v>
      </c>
      <c r="H545" t="s">
        <v>1954</v>
      </c>
    </row>
    <row r="546" spans="1:8" x14ac:dyDescent="0.3">
      <c r="A546">
        <v>545</v>
      </c>
      <c r="B546" t="s">
        <v>2394</v>
      </c>
      <c r="C546">
        <v>4</v>
      </c>
      <c r="D546">
        <v>0.99</v>
      </c>
      <c r="E546">
        <v>178</v>
      </c>
      <c r="F546">
        <v>14.99</v>
      </c>
      <c r="G546" t="s">
        <v>1933</v>
      </c>
      <c r="H546" t="s">
        <v>1968</v>
      </c>
    </row>
    <row r="547" spans="1:8" x14ac:dyDescent="0.3">
      <c r="A547">
        <v>546</v>
      </c>
      <c r="B547" t="s">
        <v>2393</v>
      </c>
      <c r="C547">
        <v>7</v>
      </c>
      <c r="D547">
        <v>2.99</v>
      </c>
      <c r="E547">
        <v>98</v>
      </c>
      <c r="F547">
        <v>27.99</v>
      </c>
      <c r="G547" t="s">
        <v>1933</v>
      </c>
      <c r="H547" t="s">
        <v>1931</v>
      </c>
    </row>
    <row r="548" spans="1:8" x14ac:dyDescent="0.3">
      <c r="A548">
        <v>547</v>
      </c>
      <c r="B548" t="s">
        <v>2392</v>
      </c>
      <c r="C548">
        <v>3</v>
      </c>
      <c r="D548">
        <v>0.99</v>
      </c>
      <c r="E548">
        <v>117</v>
      </c>
      <c r="F548">
        <v>19.989999999999998</v>
      </c>
      <c r="G548" t="s">
        <v>1939</v>
      </c>
      <c r="H548" t="s">
        <v>1936</v>
      </c>
    </row>
    <row r="549" spans="1:8" x14ac:dyDescent="0.3">
      <c r="A549">
        <v>548</v>
      </c>
      <c r="B549" t="s">
        <v>2391</v>
      </c>
      <c r="C549">
        <v>3</v>
      </c>
      <c r="D549">
        <v>2.99</v>
      </c>
      <c r="E549">
        <v>53</v>
      </c>
      <c r="F549">
        <v>27.99</v>
      </c>
      <c r="G549" t="s">
        <v>1923</v>
      </c>
      <c r="H549" t="s">
        <v>1942</v>
      </c>
    </row>
    <row r="550" spans="1:8" x14ac:dyDescent="0.3">
      <c r="A550">
        <v>549</v>
      </c>
      <c r="B550" t="s">
        <v>2390</v>
      </c>
      <c r="C550">
        <v>4</v>
      </c>
      <c r="D550">
        <v>0.99</v>
      </c>
      <c r="E550">
        <v>171</v>
      </c>
      <c r="F550">
        <v>28.99</v>
      </c>
      <c r="G550" t="s">
        <v>1933</v>
      </c>
      <c r="H550" t="s">
        <v>1931</v>
      </c>
    </row>
    <row r="551" spans="1:8" x14ac:dyDescent="0.3">
      <c r="A551">
        <v>550</v>
      </c>
      <c r="B551" t="s">
        <v>2389</v>
      </c>
      <c r="C551">
        <v>6</v>
      </c>
      <c r="D551">
        <v>2.99</v>
      </c>
      <c r="E551">
        <v>74</v>
      </c>
      <c r="F551">
        <v>22.99</v>
      </c>
      <c r="G551" t="s">
        <v>1920</v>
      </c>
      <c r="H551" t="s">
        <v>1936</v>
      </c>
    </row>
    <row r="552" spans="1:8" x14ac:dyDescent="0.3">
      <c r="A552">
        <v>551</v>
      </c>
      <c r="B552" t="s">
        <v>2388</v>
      </c>
      <c r="C552">
        <v>3</v>
      </c>
      <c r="D552">
        <v>4.99</v>
      </c>
      <c r="E552">
        <v>138</v>
      </c>
      <c r="F552">
        <v>9.99</v>
      </c>
      <c r="G552" t="s">
        <v>1939</v>
      </c>
      <c r="H552" t="s">
        <v>1950</v>
      </c>
    </row>
    <row r="553" spans="1:8" x14ac:dyDescent="0.3">
      <c r="A553">
        <v>552</v>
      </c>
      <c r="B553" t="s">
        <v>2387</v>
      </c>
      <c r="C553">
        <v>5</v>
      </c>
      <c r="D553">
        <v>0.99</v>
      </c>
      <c r="E553">
        <v>130</v>
      </c>
      <c r="F553">
        <v>15.99</v>
      </c>
      <c r="G553" t="s">
        <v>1939</v>
      </c>
      <c r="H553" t="s">
        <v>1968</v>
      </c>
    </row>
    <row r="554" spans="1:8" x14ac:dyDescent="0.3">
      <c r="A554">
        <v>553</v>
      </c>
      <c r="B554" t="s">
        <v>2386</v>
      </c>
      <c r="C554">
        <v>4</v>
      </c>
      <c r="D554">
        <v>0.99</v>
      </c>
      <c r="E554">
        <v>136</v>
      </c>
      <c r="F554">
        <v>12.99</v>
      </c>
      <c r="G554" t="s">
        <v>1933</v>
      </c>
      <c r="H554" t="s">
        <v>1938</v>
      </c>
    </row>
    <row r="555" spans="1:8" x14ac:dyDescent="0.3">
      <c r="A555">
        <v>554</v>
      </c>
      <c r="B555" t="s">
        <v>2385</v>
      </c>
      <c r="C555">
        <v>6</v>
      </c>
      <c r="D555">
        <v>2.99</v>
      </c>
      <c r="E555">
        <v>159</v>
      </c>
      <c r="F555">
        <v>22.99</v>
      </c>
      <c r="G555" t="s">
        <v>1929</v>
      </c>
      <c r="H555" t="s">
        <v>1950</v>
      </c>
    </row>
    <row r="556" spans="1:8" x14ac:dyDescent="0.3">
      <c r="A556">
        <v>555</v>
      </c>
      <c r="B556" t="s">
        <v>2384</v>
      </c>
      <c r="C556">
        <v>4</v>
      </c>
      <c r="D556">
        <v>0.99</v>
      </c>
      <c r="E556">
        <v>133</v>
      </c>
      <c r="F556">
        <v>25.99</v>
      </c>
      <c r="G556" t="s">
        <v>1939</v>
      </c>
      <c r="H556" t="s">
        <v>1931</v>
      </c>
    </row>
    <row r="557" spans="1:8" x14ac:dyDescent="0.3">
      <c r="A557">
        <v>556</v>
      </c>
      <c r="B557" t="s">
        <v>2383</v>
      </c>
      <c r="C557">
        <v>6</v>
      </c>
      <c r="D557">
        <v>4.99</v>
      </c>
      <c r="E557">
        <v>127</v>
      </c>
      <c r="F557">
        <v>26.99</v>
      </c>
      <c r="G557" t="s">
        <v>1933</v>
      </c>
      <c r="H557" t="s">
        <v>1950</v>
      </c>
    </row>
    <row r="558" spans="1:8" x14ac:dyDescent="0.3">
      <c r="A558">
        <v>557</v>
      </c>
      <c r="B558" t="s">
        <v>2382</v>
      </c>
      <c r="C558">
        <v>5</v>
      </c>
      <c r="D558">
        <v>2.99</v>
      </c>
      <c r="E558">
        <v>177</v>
      </c>
      <c r="F558">
        <v>27.99</v>
      </c>
      <c r="G558" t="s">
        <v>1939</v>
      </c>
      <c r="H558" t="s">
        <v>1936</v>
      </c>
    </row>
    <row r="559" spans="1:8" x14ac:dyDescent="0.3">
      <c r="A559">
        <v>558</v>
      </c>
      <c r="B559" t="s">
        <v>2381</v>
      </c>
      <c r="C559">
        <v>3</v>
      </c>
      <c r="D559">
        <v>2.99</v>
      </c>
      <c r="E559">
        <v>71</v>
      </c>
      <c r="F559">
        <v>18.989999999999998</v>
      </c>
      <c r="G559" t="s">
        <v>1933</v>
      </c>
      <c r="H559" t="s">
        <v>1931</v>
      </c>
    </row>
    <row r="560" spans="1:8" x14ac:dyDescent="0.3">
      <c r="A560">
        <v>559</v>
      </c>
      <c r="B560" t="s">
        <v>2380</v>
      </c>
      <c r="C560">
        <v>7</v>
      </c>
      <c r="D560">
        <v>2.99</v>
      </c>
      <c r="E560">
        <v>114</v>
      </c>
      <c r="F560">
        <v>22.99</v>
      </c>
      <c r="G560" t="s">
        <v>1929</v>
      </c>
      <c r="H560" t="s">
        <v>1950</v>
      </c>
    </row>
    <row r="561" spans="1:8" x14ac:dyDescent="0.3">
      <c r="A561">
        <v>560</v>
      </c>
      <c r="B561" t="s">
        <v>2379</v>
      </c>
      <c r="C561">
        <v>6</v>
      </c>
      <c r="D561">
        <v>0.99</v>
      </c>
      <c r="E561">
        <v>62</v>
      </c>
      <c r="F561">
        <v>21.99</v>
      </c>
      <c r="G561" t="s">
        <v>1920</v>
      </c>
      <c r="H561" t="s">
        <v>1942</v>
      </c>
    </row>
    <row r="562" spans="1:8" x14ac:dyDescent="0.3">
      <c r="A562">
        <v>561</v>
      </c>
      <c r="B562" t="s">
        <v>2378</v>
      </c>
      <c r="C562">
        <v>6</v>
      </c>
      <c r="D562">
        <v>2.99</v>
      </c>
      <c r="E562">
        <v>123</v>
      </c>
      <c r="F562">
        <v>26.99</v>
      </c>
      <c r="G562" t="s">
        <v>1920</v>
      </c>
      <c r="H562" t="s">
        <v>1942</v>
      </c>
    </row>
    <row r="563" spans="1:8" x14ac:dyDescent="0.3">
      <c r="A563">
        <v>562</v>
      </c>
      <c r="B563" t="s">
        <v>2377</v>
      </c>
      <c r="C563">
        <v>6</v>
      </c>
      <c r="D563">
        <v>0.99</v>
      </c>
      <c r="E563">
        <v>151</v>
      </c>
      <c r="F563">
        <v>12.99</v>
      </c>
      <c r="G563" t="s">
        <v>1933</v>
      </c>
      <c r="H563" t="s">
        <v>1956</v>
      </c>
    </row>
    <row r="564" spans="1:8" x14ac:dyDescent="0.3">
      <c r="A564">
        <v>563</v>
      </c>
      <c r="B564" t="s">
        <v>2376</v>
      </c>
      <c r="C564">
        <v>6</v>
      </c>
      <c r="D564">
        <v>4.99</v>
      </c>
      <c r="E564">
        <v>165</v>
      </c>
      <c r="F564">
        <v>16.989999999999998</v>
      </c>
      <c r="G564" t="s">
        <v>1923</v>
      </c>
      <c r="H564" t="s">
        <v>1947</v>
      </c>
    </row>
    <row r="565" spans="1:8" x14ac:dyDescent="0.3">
      <c r="A565">
        <v>564</v>
      </c>
      <c r="B565" t="s">
        <v>2375</v>
      </c>
      <c r="C565">
        <v>4</v>
      </c>
      <c r="D565">
        <v>2.99</v>
      </c>
      <c r="E565">
        <v>161</v>
      </c>
      <c r="F565">
        <v>11.99</v>
      </c>
      <c r="G565" t="s">
        <v>1939</v>
      </c>
      <c r="H565" t="s">
        <v>1956</v>
      </c>
    </row>
    <row r="566" spans="1:8" x14ac:dyDescent="0.3">
      <c r="A566">
        <v>565</v>
      </c>
      <c r="B566" t="s">
        <v>2374</v>
      </c>
      <c r="C566">
        <v>6</v>
      </c>
      <c r="D566">
        <v>4.99</v>
      </c>
      <c r="E566">
        <v>56</v>
      </c>
      <c r="F566">
        <v>9.99</v>
      </c>
      <c r="G566" t="s">
        <v>1933</v>
      </c>
      <c r="H566" t="s">
        <v>1954</v>
      </c>
    </row>
    <row r="567" spans="1:8" x14ac:dyDescent="0.3">
      <c r="A567">
        <v>566</v>
      </c>
      <c r="B567" t="s">
        <v>2373</v>
      </c>
      <c r="C567">
        <v>6</v>
      </c>
      <c r="D567">
        <v>0.99</v>
      </c>
      <c r="E567">
        <v>72</v>
      </c>
      <c r="F567">
        <v>20.99</v>
      </c>
      <c r="G567" t="s">
        <v>1923</v>
      </c>
      <c r="H567" t="s">
        <v>1927</v>
      </c>
    </row>
    <row r="568" spans="1:8" x14ac:dyDescent="0.3">
      <c r="A568">
        <v>567</v>
      </c>
      <c r="B568" t="s">
        <v>2372</v>
      </c>
      <c r="C568">
        <v>3</v>
      </c>
      <c r="D568">
        <v>2.99</v>
      </c>
      <c r="E568">
        <v>80</v>
      </c>
      <c r="F568">
        <v>26.99</v>
      </c>
      <c r="G568" t="s">
        <v>1929</v>
      </c>
      <c r="H568" t="s">
        <v>1968</v>
      </c>
    </row>
    <row r="569" spans="1:8" x14ac:dyDescent="0.3">
      <c r="A569">
        <v>568</v>
      </c>
      <c r="B569" t="s">
        <v>2371</v>
      </c>
      <c r="C569">
        <v>4</v>
      </c>
      <c r="D569">
        <v>4.99</v>
      </c>
      <c r="E569">
        <v>77</v>
      </c>
      <c r="F569">
        <v>11.99</v>
      </c>
      <c r="G569" t="s">
        <v>1920</v>
      </c>
      <c r="H569" t="s">
        <v>1950</v>
      </c>
    </row>
    <row r="570" spans="1:8" x14ac:dyDescent="0.3">
      <c r="A570">
        <v>569</v>
      </c>
      <c r="B570" t="s">
        <v>2370</v>
      </c>
      <c r="C570">
        <v>7</v>
      </c>
      <c r="D570">
        <v>2.99</v>
      </c>
      <c r="E570">
        <v>147</v>
      </c>
      <c r="F570">
        <v>18.989999999999998</v>
      </c>
      <c r="G570" t="s">
        <v>1929</v>
      </c>
      <c r="H570" t="s">
        <v>1931</v>
      </c>
    </row>
    <row r="571" spans="1:8" x14ac:dyDescent="0.3">
      <c r="A571">
        <v>570</v>
      </c>
      <c r="B571" t="s">
        <v>2369</v>
      </c>
      <c r="C571">
        <v>5</v>
      </c>
      <c r="D571">
        <v>4.99</v>
      </c>
      <c r="E571">
        <v>104</v>
      </c>
      <c r="F571">
        <v>20.99</v>
      </c>
      <c r="G571" t="s">
        <v>1920</v>
      </c>
      <c r="H571" t="s">
        <v>1927</v>
      </c>
    </row>
    <row r="572" spans="1:8" x14ac:dyDescent="0.3">
      <c r="A572">
        <v>571</v>
      </c>
      <c r="B572" t="s">
        <v>2368</v>
      </c>
      <c r="C572">
        <v>6</v>
      </c>
      <c r="D572">
        <v>2.99</v>
      </c>
      <c r="E572">
        <v>161</v>
      </c>
      <c r="F572">
        <v>26.99</v>
      </c>
      <c r="G572" t="s">
        <v>1933</v>
      </c>
      <c r="H572" t="s">
        <v>1931</v>
      </c>
    </row>
    <row r="573" spans="1:8" x14ac:dyDescent="0.3">
      <c r="A573">
        <v>572</v>
      </c>
      <c r="B573" t="s">
        <v>2367</v>
      </c>
      <c r="C573">
        <v>4</v>
      </c>
      <c r="D573">
        <v>2.99</v>
      </c>
      <c r="E573">
        <v>64</v>
      </c>
      <c r="F573">
        <v>9.99</v>
      </c>
      <c r="G573" t="s">
        <v>1933</v>
      </c>
      <c r="H573" t="s">
        <v>1919</v>
      </c>
    </row>
    <row r="574" spans="1:8" x14ac:dyDescent="0.3">
      <c r="A574">
        <v>573</v>
      </c>
      <c r="B574" t="s">
        <v>2366</v>
      </c>
      <c r="C574">
        <v>6</v>
      </c>
      <c r="D574">
        <v>2.99</v>
      </c>
      <c r="E574">
        <v>105</v>
      </c>
      <c r="F574">
        <v>22.99</v>
      </c>
      <c r="G574" t="s">
        <v>1933</v>
      </c>
      <c r="H574" t="s">
        <v>1947</v>
      </c>
    </row>
    <row r="575" spans="1:8" x14ac:dyDescent="0.3">
      <c r="A575">
        <v>574</v>
      </c>
      <c r="B575" t="s">
        <v>2365</v>
      </c>
      <c r="C575">
        <v>3</v>
      </c>
      <c r="D575">
        <v>0.99</v>
      </c>
      <c r="E575">
        <v>86</v>
      </c>
      <c r="F575">
        <v>19.989999999999998</v>
      </c>
      <c r="G575" t="s">
        <v>1929</v>
      </c>
      <c r="H575" t="s">
        <v>1922</v>
      </c>
    </row>
    <row r="576" spans="1:8" x14ac:dyDescent="0.3">
      <c r="A576">
        <v>575</v>
      </c>
      <c r="B576" t="s">
        <v>2364</v>
      </c>
      <c r="C576">
        <v>3</v>
      </c>
      <c r="D576">
        <v>4.99</v>
      </c>
      <c r="E576">
        <v>48</v>
      </c>
      <c r="F576">
        <v>27.99</v>
      </c>
      <c r="G576" t="s">
        <v>1929</v>
      </c>
      <c r="H576" t="s">
        <v>1922</v>
      </c>
    </row>
    <row r="577" spans="1:8" x14ac:dyDescent="0.3">
      <c r="A577">
        <v>576</v>
      </c>
      <c r="B577" t="s">
        <v>2363</v>
      </c>
      <c r="C577">
        <v>7</v>
      </c>
      <c r="D577">
        <v>2.99</v>
      </c>
      <c r="E577">
        <v>122</v>
      </c>
      <c r="F577">
        <v>13.99</v>
      </c>
      <c r="G577" t="s">
        <v>1939</v>
      </c>
      <c r="H577" t="s">
        <v>1950</v>
      </c>
    </row>
    <row r="578" spans="1:8" x14ac:dyDescent="0.3">
      <c r="A578">
        <v>577</v>
      </c>
      <c r="B578" t="s">
        <v>2362</v>
      </c>
      <c r="C578">
        <v>4</v>
      </c>
      <c r="D578">
        <v>0.99</v>
      </c>
      <c r="E578">
        <v>64</v>
      </c>
      <c r="F578">
        <v>10.99</v>
      </c>
      <c r="G578" t="s">
        <v>1939</v>
      </c>
      <c r="H578" t="s">
        <v>1938</v>
      </c>
    </row>
    <row r="579" spans="1:8" x14ac:dyDescent="0.3">
      <c r="A579">
        <v>578</v>
      </c>
      <c r="B579" t="s">
        <v>2361</v>
      </c>
      <c r="C579">
        <v>4</v>
      </c>
      <c r="D579">
        <v>4.99</v>
      </c>
      <c r="E579">
        <v>142</v>
      </c>
      <c r="F579">
        <v>16.989999999999998</v>
      </c>
      <c r="G579" t="s">
        <v>1933</v>
      </c>
      <c r="H579" t="s">
        <v>1925</v>
      </c>
    </row>
    <row r="580" spans="1:8" x14ac:dyDescent="0.3">
      <c r="A580">
        <v>579</v>
      </c>
      <c r="B580" t="s">
        <v>2360</v>
      </c>
      <c r="C580">
        <v>3</v>
      </c>
      <c r="D580">
        <v>4.99</v>
      </c>
      <c r="E580">
        <v>149</v>
      </c>
      <c r="F580">
        <v>22.99</v>
      </c>
      <c r="G580" t="s">
        <v>1933</v>
      </c>
      <c r="H580" t="s">
        <v>1938</v>
      </c>
    </row>
    <row r="581" spans="1:8" x14ac:dyDescent="0.3">
      <c r="A581">
        <v>580</v>
      </c>
      <c r="B581" t="s">
        <v>2359</v>
      </c>
      <c r="C581">
        <v>3</v>
      </c>
      <c r="D581">
        <v>4.99</v>
      </c>
      <c r="E581">
        <v>166</v>
      </c>
      <c r="F581">
        <v>12.99</v>
      </c>
      <c r="G581" t="s">
        <v>1933</v>
      </c>
      <c r="H581" t="s">
        <v>1922</v>
      </c>
    </row>
    <row r="582" spans="1:8" x14ac:dyDescent="0.3">
      <c r="A582">
        <v>581</v>
      </c>
      <c r="B582" t="s">
        <v>2358</v>
      </c>
      <c r="C582">
        <v>4</v>
      </c>
      <c r="D582">
        <v>0.99</v>
      </c>
      <c r="E582">
        <v>59</v>
      </c>
      <c r="F582">
        <v>16.989999999999998</v>
      </c>
      <c r="G582" t="s">
        <v>1929</v>
      </c>
      <c r="H582" t="s">
        <v>1968</v>
      </c>
    </row>
    <row r="583" spans="1:8" x14ac:dyDescent="0.3">
      <c r="A583">
        <v>582</v>
      </c>
      <c r="B583" t="s">
        <v>2357</v>
      </c>
      <c r="C583">
        <v>3</v>
      </c>
      <c r="D583">
        <v>2.99</v>
      </c>
      <c r="E583">
        <v>162</v>
      </c>
      <c r="F583">
        <v>19.989999999999998</v>
      </c>
      <c r="G583" t="s">
        <v>1933</v>
      </c>
      <c r="H583" t="s">
        <v>1922</v>
      </c>
    </row>
    <row r="584" spans="1:8" x14ac:dyDescent="0.3">
      <c r="A584">
        <v>583</v>
      </c>
      <c r="B584" t="s">
        <v>2356</v>
      </c>
      <c r="C584">
        <v>3</v>
      </c>
      <c r="D584">
        <v>4.99</v>
      </c>
      <c r="E584">
        <v>164</v>
      </c>
      <c r="F584">
        <v>26.99</v>
      </c>
      <c r="G584" t="s">
        <v>1933</v>
      </c>
      <c r="H584" t="s">
        <v>1950</v>
      </c>
    </row>
    <row r="585" spans="1:8" x14ac:dyDescent="0.3">
      <c r="A585">
        <v>584</v>
      </c>
      <c r="B585" t="s">
        <v>2355</v>
      </c>
      <c r="C585">
        <v>6</v>
      </c>
      <c r="D585">
        <v>2.99</v>
      </c>
      <c r="E585">
        <v>180</v>
      </c>
      <c r="F585">
        <v>26.99</v>
      </c>
      <c r="G585" t="s">
        <v>1933</v>
      </c>
      <c r="H585" t="s">
        <v>1950</v>
      </c>
    </row>
    <row r="586" spans="1:8" x14ac:dyDescent="0.3">
      <c r="A586">
        <v>585</v>
      </c>
      <c r="B586" t="s">
        <v>2354</v>
      </c>
      <c r="C586">
        <v>4</v>
      </c>
      <c r="D586">
        <v>0.99</v>
      </c>
      <c r="E586">
        <v>105</v>
      </c>
      <c r="F586">
        <v>25.99</v>
      </c>
      <c r="G586" t="s">
        <v>1929</v>
      </c>
      <c r="H586" t="s">
        <v>1968</v>
      </c>
    </row>
    <row r="587" spans="1:8" x14ac:dyDescent="0.3">
      <c r="A587">
        <v>586</v>
      </c>
      <c r="B587" t="s">
        <v>2353</v>
      </c>
      <c r="C587">
        <v>4</v>
      </c>
      <c r="D587">
        <v>0.99</v>
      </c>
      <c r="E587">
        <v>60</v>
      </c>
      <c r="F587">
        <v>27.99</v>
      </c>
      <c r="G587" t="s">
        <v>1939</v>
      </c>
      <c r="H587" t="s">
        <v>1950</v>
      </c>
    </row>
    <row r="588" spans="1:8" x14ac:dyDescent="0.3">
      <c r="A588">
        <v>587</v>
      </c>
      <c r="B588" t="s">
        <v>2352</v>
      </c>
      <c r="C588">
        <v>6</v>
      </c>
      <c r="D588">
        <v>4.99</v>
      </c>
      <c r="E588">
        <v>77</v>
      </c>
      <c r="F588">
        <v>20.99</v>
      </c>
      <c r="G588" t="s">
        <v>1920</v>
      </c>
      <c r="H588" t="s">
        <v>1956</v>
      </c>
    </row>
    <row r="589" spans="1:8" x14ac:dyDescent="0.3">
      <c r="A589">
        <v>588</v>
      </c>
      <c r="B589" t="s">
        <v>2351</v>
      </c>
      <c r="C589">
        <v>4</v>
      </c>
      <c r="D589">
        <v>4.99</v>
      </c>
      <c r="E589">
        <v>175</v>
      </c>
      <c r="F589">
        <v>11.99</v>
      </c>
      <c r="G589" t="s">
        <v>1920</v>
      </c>
      <c r="H589" t="s">
        <v>1919</v>
      </c>
    </row>
    <row r="590" spans="1:8" x14ac:dyDescent="0.3">
      <c r="A590">
        <v>589</v>
      </c>
      <c r="B590" t="s">
        <v>2350</v>
      </c>
      <c r="C590">
        <v>3</v>
      </c>
      <c r="D590">
        <v>0.99</v>
      </c>
      <c r="E590">
        <v>74</v>
      </c>
      <c r="F590">
        <v>20.99</v>
      </c>
      <c r="G590" t="s">
        <v>1939</v>
      </c>
      <c r="H590" t="s">
        <v>1931</v>
      </c>
    </row>
    <row r="591" spans="1:8" x14ac:dyDescent="0.3">
      <c r="A591">
        <v>590</v>
      </c>
      <c r="B591" t="s">
        <v>2349</v>
      </c>
      <c r="C591">
        <v>3</v>
      </c>
      <c r="D591">
        <v>2.99</v>
      </c>
      <c r="E591">
        <v>135</v>
      </c>
      <c r="F591">
        <v>17.989999999999998</v>
      </c>
      <c r="G591" t="s">
        <v>1939</v>
      </c>
      <c r="H591" t="s">
        <v>1936</v>
      </c>
    </row>
    <row r="592" spans="1:8" x14ac:dyDescent="0.3">
      <c r="A592">
        <v>591</v>
      </c>
      <c r="B592" t="s">
        <v>2348</v>
      </c>
      <c r="C592">
        <v>6</v>
      </c>
      <c r="D592">
        <v>4.99</v>
      </c>
      <c r="E592">
        <v>182</v>
      </c>
      <c r="F592">
        <v>20.99</v>
      </c>
      <c r="G592" t="s">
        <v>1939</v>
      </c>
      <c r="H592" t="s">
        <v>1956</v>
      </c>
    </row>
    <row r="593" spans="1:8" x14ac:dyDescent="0.3">
      <c r="A593">
        <v>592</v>
      </c>
      <c r="B593" t="s">
        <v>2347</v>
      </c>
      <c r="C593">
        <v>6</v>
      </c>
      <c r="D593">
        <v>2.99</v>
      </c>
      <c r="E593">
        <v>107</v>
      </c>
      <c r="F593">
        <v>28.99</v>
      </c>
      <c r="G593" t="s">
        <v>1939</v>
      </c>
      <c r="H593" t="s">
        <v>1956</v>
      </c>
    </row>
    <row r="594" spans="1:8" x14ac:dyDescent="0.3">
      <c r="A594">
        <v>593</v>
      </c>
      <c r="B594" t="s">
        <v>2346</v>
      </c>
      <c r="C594">
        <v>6</v>
      </c>
      <c r="D594">
        <v>0.99</v>
      </c>
      <c r="E594">
        <v>158</v>
      </c>
      <c r="F594">
        <v>13.99</v>
      </c>
      <c r="G594" t="s">
        <v>1929</v>
      </c>
      <c r="H594" t="s">
        <v>1936</v>
      </c>
    </row>
    <row r="595" spans="1:8" x14ac:dyDescent="0.3">
      <c r="A595">
        <v>594</v>
      </c>
      <c r="B595" t="s">
        <v>2345</v>
      </c>
      <c r="C595">
        <v>6</v>
      </c>
      <c r="D595">
        <v>0.99</v>
      </c>
      <c r="E595">
        <v>126</v>
      </c>
      <c r="F595">
        <v>22.99</v>
      </c>
      <c r="G595" t="s">
        <v>1920</v>
      </c>
      <c r="H595" t="s">
        <v>1968</v>
      </c>
    </row>
    <row r="596" spans="1:8" x14ac:dyDescent="0.3">
      <c r="A596">
        <v>595</v>
      </c>
      <c r="B596" t="s">
        <v>2344</v>
      </c>
      <c r="C596">
        <v>7</v>
      </c>
      <c r="D596">
        <v>0.99</v>
      </c>
      <c r="E596">
        <v>83</v>
      </c>
      <c r="F596">
        <v>20.99</v>
      </c>
      <c r="G596" t="s">
        <v>1939</v>
      </c>
      <c r="H596" t="s">
        <v>1938</v>
      </c>
    </row>
    <row r="597" spans="1:8" x14ac:dyDescent="0.3">
      <c r="A597">
        <v>596</v>
      </c>
      <c r="B597" t="s">
        <v>2343</v>
      </c>
      <c r="C597">
        <v>4</v>
      </c>
      <c r="D597">
        <v>4.99</v>
      </c>
      <c r="E597">
        <v>171</v>
      </c>
      <c r="F597">
        <v>25.99</v>
      </c>
      <c r="G597" t="s">
        <v>1933</v>
      </c>
      <c r="H597" t="s">
        <v>1950</v>
      </c>
    </row>
    <row r="598" spans="1:8" x14ac:dyDescent="0.3">
      <c r="A598">
        <v>597</v>
      </c>
      <c r="B598" t="s">
        <v>2342</v>
      </c>
      <c r="C598">
        <v>5</v>
      </c>
      <c r="D598">
        <v>4.99</v>
      </c>
      <c r="E598">
        <v>184</v>
      </c>
      <c r="F598">
        <v>12.99</v>
      </c>
      <c r="G598" t="s">
        <v>1929</v>
      </c>
      <c r="H598" t="s">
        <v>1922</v>
      </c>
    </row>
    <row r="599" spans="1:8" x14ac:dyDescent="0.3">
      <c r="A599">
        <v>598</v>
      </c>
      <c r="B599" t="s">
        <v>2341</v>
      </c>
      <c r="C599">
        <v>6</v>
      </c>
      <c r="D599">
        <v>0.99</v>
      </c>
      <c r="E599">
        <v>57</v>
      </c>
      <c r="F599">
        <v>22.99</v>
      </c>
      <c r="G599" t="s">
        <v>1929</v>
      </c>
      <c r="H599" t="s">
        <v>1968</v>
      </c>
    </row>
    <row r="600" spans="1:8" x14ac:dyDescent="0.3">
      <c r="A600">
        <v>599</v>
      </c>
      <c r="B600" t="s">
        <v>2340</v>
      </c>
      <c r="C600">
        <v>3</v>
      </c>
      <c r="D600">
        <v>0.99</v>
      </c>
      <c r="E600">
        <v>103</v>
      </c>
      <c r="F600">
        <v>20.99</v>
      </c>
      <c r="G600" t="s">
        <v>1923</v>
      </c>
      <c r="H600" t="s">
        <v>1936</v>
      </c>
    </row>
    <row r="601" spans="1:8" x14ac:dyDescent="0.3">
      <c r="A601">
        <v>600</v>
      </c>
      <c r="B601" t="s">
        <v>2339</v>
      </c>
      <c r="C601">
        <v>5</v>
      </c>
      <c r="D601">
        <v>0.99</v>
      </c>
      <c r="E601">
        <v>166</v>
      </c>
      <c r="F601">
        <v>16.989999999999998</v>
      </c>
      <c r="G601" t="s">
        <v>1939</v>
      </c>
      <c r="H601" t="s">
        <v>1919</v>
      </c>
    </row>
    <row r="602" spans="1:8" x14ac:dyDescent="0.3">
      <c r="A602">
        <v>601</v>
      </c>
      <c r="B602" t="s">
        <v>2338</v>
      </c>
      <c r="C602">
        <v>4</v>
      </c>
      <c r="D602">
        <v>0.99</v>
      </c>
      <c r="E602">
        <v>79</v>
      </c>
      <c r="F602">
        <v>20.99</v>
      </c>
      <c r="G602" t="s">
        <v>1933</v>
      </c>
      <c r="H602" t="s">
        <v>1968</v>
      </c>
    </row>
    <row r="603" spans="1:8" x14ac:dyDescent="0.3">
      <c r="A603">
        <v>602</v>
      </c>
      <c r="B603" t="s">
        <v>2337</v>
      </c>
      <c r="C603">
        <v>5</v>
      </c>
      <c r="D603">
        <v>0.99</v>
      </c>
      <c r="E603">
        <v>146</v>
      </c>
      <c r="F603">
        <v>14.99</v>
      </c>
      <c r="G603" t="s">
        <v>1939</v>
      </c>
      <c r="H603" t="s">
        <v>1962</v>
      </c>
    </row>
    <row r="604" spans="1:8" x14ac:dyDescent="0.3">
      <c r="A604">
        <v>603</v>
      </c>
      <c r="B604" t="s">
        <v>2336</v>
      </c>
      <c r="C604">
        <v>6</v>
      </c>
      <c r="D604">
        <v>4.99</v>
      </c>
      <c r="E604">
        <v>53</v>
      </c>
      <c r="F604">
        <v>27.99</v>
      </c>
      <c r="G604" t="s">
        <v>1939</v>
      </c>
      <c r="H604" t="s">
        <v>1954</v>
      </c>
    </row>
    <row r="605" spans="1:8" x14ac:dyDescent="0.3">
      <c r="A605">
        <v>604</v>
      </c>
      <c r="B605" t="s">
        <v>2335</v>
      </c>
      <c r="C605">
        <v>4</v>
      </c>
      <c r="D605">
        <v>0.99</v>
      </c>
      <c r="E605">
        <v>160</v>
      </c>
      <c r="F605">
        <v>10.99</v>
      </c>
      <c r="G605" t="s">
        <v>1929</v>
      </c>
      <c r="H605" t="s">
        <v>1950</v>
      </c>
    </row>
    <row r="606" spans="1:8" x14ac:dyDescent="0.3">
      <c r="A606">
        <v>605</v>
      </c>
      <c r="B606" t="s">
        <v>2334</v>
      </c>
      <c r="C606">
        <v>7</v>
      </c>
      <c r="D606">
        <v>2.99</v>
      </c>
      <c r="E606">
        <v>157</v>
      </c>
      <c r="F606">
        <v>13.99</v>
      </c>
      <c r="G606" t="s">
        <v>1939</v>
      </c>
      <c r="H606" t="s">
        <v>1975</v>
      </c>
    </row>
    <row r="607" spans="1:8" x14ac:dyDescent="0.3">
      <c r="A607">
        <v>606</v>
      </c>
      <c r="B607" t="s">
        <v>2333</v>
      </c>
      <c r="C607">
        <v>3</v>
      </c>
      <c r="D607">
        <v>0.99</v>
      </c>
      <c r="E607">
        <v>160</v>
      </c>
      <c r="F607">
        <v>15.99</v>
      </c>
      <c r="G607" t="s">
        <v>1920</v>
      </c>
      <c r="H607" t="s">
        <v>1927</v>
      </c>
    </row>
    <row r="608" spans="1:8" x14ac:dyDescent="0.3">
      <c r="A608">
        <v>607</v>
      </c>
      <c r="B608" t="s">
        <v>2332</v>
      </c>
      <c r="C608">
        <v>5</v>
      </c>
      <c r="D608">
        <v>4.99</v>
      </c>
      <c r="E608">
        <v>50</v>
      </c>
      <c r="F608">
        <v>18.989999999999998</v>
      </c>
      <c r="G608" t="s">
        <v>1939</v>
      </c>
      <c r="H608" t="s">
        <v>1922</v>
      </c>
    </row>
    <row r="609" spans="1:8" x14ac:dyDescent="0.3">
      <c r="A609">
        <v>608</v>
      </c>
      <c r="B609" t="s">
        <v>2331</v>
      </c>
      <c r="C609">
        <v>6</v>
      </c>
      <c r="D609">
        <v>2.99</v>
      </c>
      <c r="E609">
        <v>166</v>
      </c>
      <c r="F609">
        <v>11.99</v>
      </c>
      <c r="G609" t="s">
        <v>1939</v>
      </c>
      <c r="H609" t="s">
        <v>1975</v>
      </c>
    </row>
    <row r="610" spans="1:8" x14ac:dyDescent="0.3">
      <c r="A610">
        <v>609</v>
      </c>
      <c r="B610" t="s">
        <v>2330</v>
      </c>
      <c r="C610">
        <v>7</v>
      </c>
      <c r="D610">
        <v>2.99</v>
      </c>
      <c r="E610">
        <v>185</v>
      </c>
      <c r="F610">
        <v>23.99</v>
      </c>
      <c r="G610" t="s">
        <v>1929</v>
      </c>
      <c r="H610" t="s">
        <v>1925</v>
      </c>
    </row>
    <row r="611" spans="1:8" x14ac:dyDescent="0.3">
      <c r="A611">
        <v>610</v>
      </c>
      <c r="B611" t="s">
        <v>2329</v>
      </c>
      <c r="C611">
        <v>7</v>
      </c>
      <c r="D611">
        <v>0.99</v>
      </c>
      <c r="E611">
        <v>129</v>
      </c>
      <c r="F611">
        <v>17.989999999999998</v>
      </c>
      <c r="G611" t="s">
        <v>1923</v>
      </c>
      <c r="H611" t="s">
        <v>1919</v>
      </c>
    </row>
    <row r="612" spans="1:8" x14ac:dyDescent="0.3">
      <c r="A612">
        <v>611</v>
      </c>
      <c r="B612" t="s">
        <v>2328</v>
      </c>
      <c r="C612">
        <v>7</v>
      </c>
      <c r="D612">
        <v>4.99</v>
      </c>
      <c r="E612">
        <v>73</v>
      </c>
      <c r="F612">
        <v>17.989999999999998</v>
      </c>
      <c r="G612" t="s">
        <v>1939</v>
      </c>
      <c r="H612" t="s">
        <v>1938</v>
      </c>
    </row>
    <row r="613" spans="1:8" x14ac:dyDescent="0.3">
      <c r="A613">
        <v>612</v>
      </c>
      <c r="B613" t="s">
        <v>2327</v>
      </c>
      <c r="C613">
        <v>6</v>
      </c>
      <c r="D613">
        <v>2.99</v>
      </c>
      <c r="E613">
        <v>180</v>
      </c>
      <c r="F613">
        <v>10.99</v>
      </c>
      <c r="G613" t="s">
        <v>1929</v>
      </c>
      <c r="H613" t="s">
        <v>1938</v>
      </c>
    </row>
    <row r="614" spans="1:8" x14ac:dyDescent="0.3">
      <c r="A614">
        <v>613</v>
      </c>
      <c r="B614" t="s">
        <v>2326</v>
      </c>
      <c r="C614">
        <v>5</v>
      </c>
      <c r="D614">
        <v>0.99</v>
      </c>
      <c r="E614">
        <v>92</v>
      </c>
      <c r="F614">
        <v>19.989999999999998</v>
      </c>
      <c r="G614" t="s">
        <v>1920</v>
      </c>
      <c r="H614" t="s">
        <v>1956</v>
      </c>
    </row>
    <row r="615" spans="1:8" x14ac:dyDescent="0.3">
      <c r="A615">
        <v>614</v>
      </c>
      <c r="B615" t="s">
        <v>2325</v>
      </c>
      <c r="C615">
        <v>5</v>
      </c>
      <c r="D615">
        <v>4.99</v>
      </c>
      <c r="E615">
        <v>178</v>
      </c>
      <c r="F615">
        <v>11.99</v>
      </c>
      <c r="G615" t="s">
        <v>1933</v>
      </c>
      <c r="H615" t="s">
        <v>1919</v>
      </c>
    </row>
    <row r="616" spans="1:8" x14ac:dyDescent="0.3">
      <c r="A616">
        <v>615</v>
      </c>
      <c r="B616" t="s">
        <v>2324</v>
      </c>
      <c r="C616">
        <v>6</v>
      </c>
      <c r="D616">
        <v>2.99</v>
      </c>
      <c r="E616">
        <v>180</v>
      </c>
      <c r="F616">
        <v>21.99</v>
      </c>
      <c r="G616" t="s">
        <v>1933</v>
      </c>
      <c r="H616" t="s">
        <v>1956</v>
      </c>
    </row>
    <row r="617" spans="1:8" x14ac:dyDescent="0.3">
      <c r="A617">
        <v>616</v>
      </c>
      <c r="B617" t="s">
        <v>2323</v>
      </c>
      <c r="C617">
        <v>4</v>
      </c>
      <c r="D617">
        <v>2.99</v>
      </c>
      <c r="E617">
        <v>92</v>
      </c>
      <c r="F617">
        <v>19.989999999999998</v>
      </c>
      <c r="G617" t="s">
        <v>1920</v>
      </c>
      <c r="H617" t="s">
        <v>1968</v>
      </c>
    </row>
    <row r="618" spans="1:8" x14ac:dyDescent="0.3">
      <c r="A618">
        <v>617</v>
      </c>
      <c r="B618" t="s">
        <v>2322</v>
      </c>
      <c r="C618">
        <v>4</v>
      </c>
      <c r="D618">
        <v>0.99</v>
      </c>
      <c r="E618">
        <v>50</v>
      </c>
      <c r="F618">
        <v>24.99</v>
      </c>
      <c r="G618" t="s">
        <v>1933</v>
      </c>
      <c r="H618" t="s">
        <v>1942</v>
      </c>
    </row>
    <row r="619" spans="1:8" x14ac:dyDescent="0.3">
      <c r="A619">
        <v>618</v>
      </c>
      <c r="B619" t="s">
        <v>2321</v>
      </c>
      <c r="C619">
        <v>3</v>
      </c>
      <c r="D619">
        <v>0.99</v>
      </c>
      <c r="E619">
        <v>132</v>
      </c>
      <c r="F619">
        <v>21.99</v>
      </c>
      <c r="G619" t="s">
        <v>1939</v>
      </c>
      <c r="H619" t="s">
        <v>1919</v>
      </c>
    </row>
    <row r="620" spans="1:8" x14ac:dyDescent="0.3">
      <c r="A620">
        <v>619</v>
      </c>
      <c r="B620" t="s">
        <v>2320</v>
      </c>
      <c r="C620">
        <v>3</v>
      </c>
      <c r="D620">
        <v>0.99</v>
      </c>
      <c r="E620">
        <v>161</v>
      </c>
      <c r="F620">
        <v>20.99</v>
      </c>
      <c r="G620" t="s">
        <v>1923</v>
      </c>
      <c r="H620" t="s">
        <v>1931</v>
      </c>
    </row>
    <row r="621" spans="1:8" x14ac:dyDescent="0.3">
      <c r="A621">
        <v>620</v>
      </c>
      <c r="B621" t="s">
        <v>2319</v>
      </c>
      <c r="C621">
        <v>5</v>
      </c>
      <c r="D621">
        <v>2.99</v>
      </c>
      <c r="E621">
        <v>131</v>
      </c>
      <c r="F621">
        <v>23.99</v>
      </c>
      <c r="G621" t="s">
        <v>1920</v>
      </c>
      <c r="H621" t="s">
        <v>1968</v>
      </c>
    </row>
    <row r="622" spans="1:8" x14ac:dyDescent="0.3">
      <c r="A622">
        <v>621</v>
      </c>
      <c r="B622" t="s">
        <v>2318</v>
      </c>
      <c r="C622">
        <v>5</v>
      </c>
      <c r="D622">
        <v>2.99</v>
      </c>
      <c r="E622">
        <v>75</v>
      </c>
      <c r="F622">
        <v>23.99</v>
      </c>
      <c r="G622" t="s">
        <v>1933</v>
      </c>
      <c r="H622" t="s">
        <v>1954</v>
      </c>
    </row>
    <row r="623" spans="1:8" x14ac:dyDescent="0.3">
      <c r="A623">
        <v>622</v>
      </c>
      <c r="B623" t="s">
        <v>2317</v>
      </c>
      <c r="C623">
        <v>4</v>
      </c>
      <c r="D623">
        <v>0.99</v>
      </c>
      <c r="E623">
        <v>159</v>
      </c>
      <c r="F623">
        <v>25.99</v>
      </c>
      <c r="G623" t="s">
        <v>1929</v>
      </c>
      <c r="H623" t="s">
        <v>1922</v>
      </c>
    </row>
    <row r="624" spans="1:8" x14ac:dyDescent="0.3">
      <c r="A624">
        <v>623</v>
      </c>
      <c r="B624" t="s">
        <v>2316</v>
      </c>
      <c r="C624">
        <v>4</v>
      </c>
      <c r="D624">
        <v>0.99</v>
      </c>
      <c r="E624">
        <v>75</v>
      </c>
      <c r="F624">
        <v>9.99</v>
      </c>
      <c r="G624" t="s">
        <v>1939</v>
      </c>
      <c r="H624" t="s">
        <v>1962</v>
      </c>
    </row>
    <row r="625" spans="1:8" x14ac:dyDescent="0.3">
      <c r="A625">
        <v>624</v>
      </c>
      <c r="B625" t="s">
        <v>2315</v>
      </c>
      <c r="C625">
        <v>3</v>
      </c>
      <c r="D625">
        <v>4.99</v>
      </c>
      <c r="E625">
        <v>149</v>
      </c>
      <c r="F625">
        <v>25.99</v>
      </c>
      <c r="G625" t="s">
        <v>1939</v>
      </c>
      <c r="H625" t="s">
        <v>1975</v>
      </c>
    </row>
    <row r="626" spans="1:8" x14ac:dyDescent="0.3">
      <c r="A626">
        <v>625</v>
      </c>
      <c r="B626" t="s">
        <v>2314</v>
      </c>
      <c r="C626">
        <v>3</v>
      </c>
      <c r="D626">
        <v>0.99</v>
      </c>
      <c r="E626">
        <v>83</v>
      </c>
      <c r="F626">
        <v>18.989999999999998</v>
      </c>
      <c r="G626" t="s">
        <v>1920</v>
      </c>
      <c r="H626" t="s">
        <v>1936</v>
      </c>
    </row>
    <row r="627" spans="1:8" x14ac:dyDescent="0.3">
      <c r="A627">
        <v>626</v>
      </c>
      <c r="B627" t="s">
        <v>2313</v>
      </c>
      <c r="C627">
        <v>5</v>
      </c>
      <c r="D627">
        <v>2.99</v>
      </c>
      <c r="E627">
        <v>57</v>
      </c>
      <c r="F627">
        <v>12.99</v>
      </c>
      <c r="G627" t="s">
        <v>1929</v>
      </c>
      <c r="H627" t="s">
        <v>1950</v>
      </c>
    </row>
    <row r="628" spans="1:8" x14ac:dyDescent="0.3">
      <c r="A628">
        <v>627</v>
      </c>
      <c r="B628" t="s">
        <v>2312</v>
      </c>
      <c r="C628">
        <v>4</v>
      </c>
      <c r="D628">
        <v>4.99</v>
      </c>
      <c r="E628">
        <v>67</v>
      </c>
      <c r="F628">
        <v>9.99</v>
      </c>
      <c r="G628" t="s">
        <v>1920</v>
      </c>
      <c r="H628" t="s">
        <v>1954</v>
      </c>
    </row>
    <row r="629" spans="1:8" x14ac:dyDescent="0.3">
      <c r="A629">
        <v>628</v>
      </c>
      <c r="B629" t="s">
        <v>2311</v>
      </c>
      <c r="C629">
        <v>5</v>
      </c>
      <c r="D629">
        <v>2.99</v>
      </c>
      <c r="E629">
        <v>172</v>
      </c>
      <c r="F629">
        <v>24.99</v>
      </c>
      <c r="G629" t="s">
        <v>1939</v>
      </c>
      <c r="H629" t="s">
        <v>1968</v>
      </c>
    </row>
    <row r="630" spans="1:8" x14ac:dyDescent="0.3">
      <c r="A630">
        <v>629</v>
      </c>
      <c r="B630" t="s">
        <v>2310</v>
      </c>
      <c r="C630">
        <v>7</v>
      </c>
      <c r="D630">
        <v>0.99</v>
      </c>
      <c r="E630">
        <v>128</v>
      </c>
      <c r="F630">
        <v>9.99</v>
      </c>
      <c r="G630" t="s">
        <v>1920</v>
      </c>
      <c r="H630" t="s">
        <v>1931</v>
      </c>
    </row>
    <row r="631" spans="1:8" x14ac:dyDescent="0.3">
      <c r="A631">
        <v>630</v>
      </c>
      <c r="B631" t="s">
        <v>2309</v>
      </c>
      <c r="C631">
        <v>7</v>
      </c>
      <c r="D631">
        <v>0.99</v>
      </c>
      <c r="E631">
        <v>48</v>
      </c>
      <c r="F631">
        <v>19.989999999999998</v>
      </c>
      <c r="G631" t="s">
        <v>1933</v>
      </c>
      <c r="H631" t="s">
        <v>1936</v>
      </c>
    </row>
    <row r="632" spans="1:8" x14ac:dyDescent="0.3">
      <c r="A632">
        <v>631</v>
      </c>
      <c r="B632" t="s">
        <v>2308</v>
      </c>
      <c r="C632">
        <v>4</v>
      </c>
      <c r="D632">
        <v>0.99</v>
      </c>
      <c r="E632">
        <v>64</v>
      </c>
      <c r="F632">
        <v>11.99</v>
      </c>
      <c r="G632" t="s">
        <v>1929</v>
      </c>
      <c r="H632" t="s">
        <v>1931</v>
      </c>
    </row>
    <row r="633" spans="1:8" x14ac:dyDescent="0.3">
      <c r="A633">
        <v>632</v>
      </c>
      <c r="B633" t="s">
        <v>2307</v>
      </c>
      <c r="C633">
        <v>5</v>
      </c>
      <c r="D633">
        <v>4.99</v>
      </c>
      <c r="E633">
        <v>145</v>
      </c>
      <c r="F633">
        <v>10.99</v>
      </c>
      <c r="G633" t="s">
        <v>1920</v>
      </c>
      <c r="H633" t="s">
        <v>1927</v>
      </c>
    </row>
    <row r="634" spans="1:8" x14ac:dyDescent="0.3">
      <c r="A634">
        <v>633</v>
      </c>
      <c r="B634" t="s">
        <v>2306</v>
      </c>
      <c r="C634">
        <v>6</v>
      </c>
      <c r="D634">
        <v>4.99</v>
      </c>
      <c r="E634">
        <v>54</v>
      </c>
      <c r="F634">
        <v>10.99</v>
      </c>
      <c r="G634" t="s">
        <v>1933</v>
      </c>
      <c r="H634" t="s">
        <v>1919</v>
      </c>
    </row>
    <row r="635" spans="1:8" x14ac:dyDescent="0.3">
      <c r="A635">
        <v>634</v>
      </c>
      <c r="B635" t="s">
        <v>2305</v>
      </c>
      <c r="C635">
        <v>6</v>
      </c>
      <c r="D635">
        <v>0.99</v>
      </c>
      <c r="E635">
        <v>48</v>
      </c>
      <c r="F635">
        <v>14.99</v>
      </c>
      <c r="G635" t="s">
        <v>1920</v>
      </c>
      <c r="H635" t="s">
        <v>1919</v>
      </c>
    </row>
    <row r="636" spans="1:8" x14ac:dyDescent="0.3">
      <c r="A636">
        <v>635</v>
      </c>
      <c r="B636" t="s">
        <v>2304</v>
      </c>
      <c r="C636">
        <v>7</v>
      </c>
      <c r="D636">
        <v>0.99</v>
      </c>
      <c r="E636">
        <v>58</v>
      </c>
      <c r="F636">
        <v>15.99</v>
      </c>
      <c r="G636" t="s">
        <v>1939</v>
      </c>
      <c r="H636" t="s">
        <v>1950</v>
      </c>
    </row>
    <row r="637" spans="1:8" x14ac:dyDescent="0.3">
      <c r="A637">
        <v>636</v>
      </c>
      <c r="B637" t="s">
        <v>2303</v>
      </c>
      <c r="C637">
        <v>5</v>
      </c>
      <c r="D637">
        <v>0.99</v>
      </c>
      <c r="E637">
        <v>161</v>
      </c>
      <c r="F637">
        <v>12.99</v>
      </c>
      <c r="G637" t="s">
        <v>1939</v>
      </c>
      <c r="H637" t="s">
        <v>1942</v>
      </c>
    </row>
    <row r="638" spans="1:8" x14ac:dyDescent="0.3">
      <c r="A638">
        <v>637</v>
      </c>
      <c r="B638" t="s">
        <v>2302</v>
      </c>
      <c r="C638">
        <v>7</v>
      </c>
      <c r="D638">
        <v>4.99</v>
      </c>
      <c r="E638">
        <v>131</v>
      </c>
      <c r="F638">
        <v>16.989999999999998</v>
      </c>
      <c r="G638" t="s">
        <v>1939</v>
      </c>
      <c r="H638" t="s">
        <v>1936</v>
      </c>
    </row>
    <row r="639" spans="1:8" x14ac:dyDescent="0.3">
      <c r="A639">
        <v>638</v>
      </c>
      <c r="B639" t="s">
        <v>2301</v>
      </c>
      <c r="C639">
        <v>7</v>
      </c>
      <c r="D639">
        <v>2.99</v>
      </c>
      <c r="E639">
        <v>156</v>
      </c>
      <c r="F639">
        <v>23.99</v>
      </c>
      <c r="G639" t="s">
        <v>1929</v>
      </c>
      <c r="H639" t="s">
        <v>1962</v>
      </c>
    </row>
    <row r="640" spans="1:8" x14ac:dyDescent="0.3">
      <c r="A640">
        <v>639</v>
      </c>
      <c r="B640" t="s">
        <v>2300</v>
      </c>
      <c r="C640">
        <v>7</v>
      </c>
      <c r="D640">
        <v>4.99</v>
      </c>
      <c r="E640">
        <v>92</v>
      </c>
      <c r="F640">
        <v>9.99</v>
      </c>
      <c r="G640" t="s">
        <v>1939</v>
      </c>
      <c r="H640" t="s">
        <v>1925</v>
      </c>
    </row>
    <row r="641" spans="1:8" x14ac:dyDescent="0.3">
      <c r="A641">
        <v>640</v>
      </c>
      <c r="B641" t="s">
        <v>2299</v>
      </c>
      <c r="C641">
        <v>5</v>
      </c>
      <c r="D641">
        <v>4.99</v>
      </c>
      <c r="E641">
        <v>102</v>
      </c>
      <c r="F641">
        <v>21.99</v>
      </c>
      <c r="G641" t="s">
        <v>1923</v>
      </c>
      <c r="H641" t="s">
        <v>1942</v>
      </c>
    </row>
    <row r="642" spans="1:8" x14ac:dyDescent="0.3">
      <c r="A642">
        <v>641</v>
      </c>
      <c r="B642" t="s">
        <v>2298</v>
      </c>
      <c r="C642">
        <v>4</v>
      </c>
      <c r="D642">
        <v>0.99</v>
      </c>
      <c r="E642">
        <v>76</v>
      </c>
      <c r="F642">
        <v>21.99</v>
      </c>
      <c r="G642" t="s">
        <v>1933</v>
      </c>
      <c r="H642" t="s">
        <v>1936</v>
      </c>
    </row>
    <row r="643" spans="1:8" x14ac:dyDescent="0.3">
      <c r="A643">
        <v>642</v>
      </c>
      <c r="B643" t="s">
        <v>2297</v>
      </c>
      <c r="C643">
        <v>7</v>
      </c>
      <c r="D643">
        <v>2.99</v>
      </c>
      <c r="E643">
        <v>120</v>
      </c>
      <c r="F643">
        <v>13.99</v>
      </c>
      <c r="G643" t="s">
        <v>1933</v>
      </c>
      <c r="H643" t="s">
        <v>1938</v>
      </c>
    </row>
    <row r="644" spans="1:8" x14ac:dyDescent="0.3">
      <c r="A644">
        <v>643</v>
      </c>
      <c r="B644" t="s">
        <v>2296</v>
      </c>
      <c r="C644">
        <v>3</v>
      </c>
      <c r="D644">
        <v>2.99</v>
      </c>
      <c r="E644">
        <v>118</v>
      </c>
      <c r="F644">
        <v>22.99</v>
      </c>
      <c r="G644" t="s">
        <v>1923</v>
      </c>
      <c r="H644" t="s">
        <v>1942</v>
      </c>
    </row>
    <row r="645" spans="1:8" x14ac:dyDescent="0.3">
      <c r="A645">
        <v>644</v>
      </c>
      <c r="B645" t="s">
        <v>2295</v>
      </c>
      <c r="C645">
        <v>7</v>
      </c>
      <c r="D645">
        <v>2.99</v>
      </c>
      <c r="E645">
        <v>115</v>
      </c>
      <c r="F645">
        <v>29.99</v>
      </c>
      <c r="G645" t="s">
        <v>1939</v>
      </c>
      <c r="H645" t="s">
        <v>1950</v>
      </c>
    </row>
    <row r="646" spans="1:8" x14ac:dyDescent="0.3">
      <c r="A646">
        <v>645</v>
      </c>
      <c r="B646" t="s">
        <v>2294</v>
      </c>
      <c r="C646">
        <v>7</v>
      </c>
      <c r="D646">
        <v>2.99</v>
      </c>
      <c r="E646">
        <v>118</v>
      </c>
      <c r="F646">
        <v>18.989999999999998</v>
      </c>
      <c r="G646" t="s">
        <v>1939</v>
      </c>
      <c r="H646" t="s">
        <v>1925</v>
      </c>
    </row>
    <row r="647" spans="1:8" x14ac:dyDescent="0.3">
      <c r="A647">
        <v>646</v>
      </c>
      <c r="B647" t="s">
        <v>2293</v>
      </c>
      <c r="C647">
        <v>6</v>
      </c>
      <c r="D647">
        <v>0.99</v>
      </c>
      <c r="E647">
        <v>169</v>
      </c>
      <c r="F647">
        <v>12.99</v>
      </c>
      <c r="G647" t="s">
        <v>1920</v>
      </c>
      <c r="H647" t="s">
        <v>1975</v>
      </c>
    </row>
    <row r="648" spans="1:8" x14ac:dyDescent="0.3">
      <c r="A648">
        <v>647</v>
      </c>
      <c r="B648" t="s">
        <v>2292</v>
      </c>
      <c r="C648">
        <v>4</v>
      </c>
      <c r="D648">
        <v>0.99</v>
      </c>
      <c r="E648">
        <v>129</v>
      </c>
      <c r="F648">
        <v>18.989999999999998</v>
      </c>
      <c r="G648" t="s">
        <v>1920</v>
      </c>
      <c r="H648" t="s">
        <v>1922</v>
      </c>
    </row>
    <row r="649" spans="1:8" x14ac:dyDescent="0.3">
      <c r="A649">
        <v>648</v>
      </c>
      <c r="B649" t="s">
        <v>2291</v>
      </c>
      <c r="C649">
        <v>7</v>
      </c>
      <c r="D649">
        <v>4.99</v>
      </c>
      <c r="E649">
        <v>148</v>
      </c>
      <c r="F649">
        <v>17.989999999999998</v>
      </c>
      <c r="G649" t="s">
        <v>1933</v>
      </c>
      <c r="H649" t="s">
        <v>1936</v>
      </c>
    </row>
    <row r="650" spans="1:8" x14ac:dyDescent="0.3">
      <c r="A650">
        <v>649</v>
      </c>
      <c r="B650" t="s">
        <v>2290</v>
      </c>
      <c r="C650">
        <v>4</v>
      </c>
      <c r="D650">
        <v>2.99</v>
      </c>
      <c r="E650">
        <v>85</v>
      </c>
      <c r="F650">
        <v>14.99</v>
      </c>
      <c r="G650" t="s">
        <v>1923</v>
      </c>
      <c r="H650" t="s">
        <v>1954</v>
      </c>
    </row>
    <row r="651" spans="1:8" x14ac:dyDescent="0.3">
      <c r="A651">
        <v>650</v>
      </c>
      <c r="B651" t="s">
        <v>2289</v>
      </c>
      <c r="C651">
        <v>3</v>
      </c>
      <c r="D651">
        <v>0.99</v>
      </c>
      <c r="E651">
        <v>144</v>
      </c>
      <c r="F651">
        <v>27.99</v>
      </c>
      <c r="G651" t="s">
        <v>1929</v>
      </c>
      <c r="H651" t="s">
        <v>1962</v>
      </c>
    </row>
    <row r="652" spans="1:8" x14ac:dyDescent="0.3">
      <c r="A652">
        <v>651</v>
      </c>
      <c r="B652" t="s">
        <v>2288</v>
      </c>
      <c r="C652">
        <v>3</v>
      </c>
      <c r="D652">
        <v>0.99</v>
      </c>
      <c r="E652">
        <v>84</v>
      </c>
      <c r="F652">
        <v>20.99</v>
      </c>
      <c r="G652" t="s">
        <v>1933</v>
      </c>
      <c r="H652" t="s">
        <v>1968</v>
      </c>
    </row>
    <row r="653" spans="1:8" x14ac:dyDescent="0.3">
      <c r="A653">
        <v>652</v>
      </c>
      <c r="B653" t="s">
        <v>2287</v>
      </c>
      <c r="C653">
        <v>3</v>
      </c>
      <c r="D653">
        <v>0.99</v>
      </c>
      <c r="E653">
        <v>126</v>
      </c>
      <c r="F653">
        <v>14.99</v>
      </c>
      <c r="G653" t="s">
        <v>1923</v>
      </c>
      <c r="H653" t="s">
        <v>1922</v>
      </c>
    </row>
    <row r="654" spans="1:8" x14ac:dyDescent="0.3">
      <c r="A654">
        <v>653</v>
      </c>
      <c r="B654" t="s">
        <v>2286</v>
      </c>
      <c r="C654">
        <v>3</v>
      </c>
      <c r="D654">
        <v>4.99</v>
      </c>
      <c r="E654">
        <v>102</v>
      </c>
      <c r="F654">
        <v>15.99</v>
      </c>
      <c r="G654" t="s">
        <v>1929</v>
      </c>
      <c r="H654" t="s">
        <v>1942</v>
      </c>
    </row>
    <row r="655" spans="1:8" x14ac:dyDescent="0.3">
      <c r="A655">
        <v>654</v>
      </c>
      <c r="B655" t="s">
        <v>2285</v>
      </c>
      <c r="C655">
        <v>4</v>
      </c>
      <c r="D655">
        <v>4.99</v>
      </c>
      <c r="E655">
        <v>93</v>
      </c>
      <c r="F655">
        <v>19.989999999999998</v>
      </c>
      <c r="G655" t="s">
        <v>1929</v>
      </c>
      <c r="H655" t="s">
        <v>1962</v>
      </c>
    </row>
    <row r="656" spans="1:8" x14ac:dyDescent="0.3">
      <c r="A656">
        <v>655</v>
      </c>
      <c r="B656" t="s">
        <v>2284</v>
      </c>
      <c r="C656">
        <v>5</v>
      </c>
      <c r="D656">
        <v>4.99</v>
      </c>
      <c r="E656">
        <v>109</v>
      </c>
      <c r="F656">
        <v>22.99</v>
      </c>
      <c r="G656" t="s">
        <v>1920</v>
      </c>
      <c r="H656" t="s">
        <v>1938</v>
      </c>
    </row>
    <row r="657" spans="1:8" x14ac:dyDescent="0.3">
      <c r="A657">
        <v>656</v>
      </c>
      <c r="B657" t="s">
        <v>2283</v>
      </c>
      <c r="C657">
        <v>3</v>
      </c>
      <c r="D657">
        <v>0.99</v>
      </c>
      <c r="E657">
        <v>128</v>
      </c>
      <c r="F657">
        <v>9.99</v>
      </c>
      <c r="G657" t="s">
        <v>1939</v>
      </c>
      <c r="H657" t="s">
        <v>1975</v>
      </c>
    </row>
    <row r="658" spans="1:8" x14ac:dyDescent="0.3">
      <c r="A658">
        <v>657</v>
      </c>
      <c r="B658" t="s">
        <v>2282</v>
      </c>
      <c r="C658">
        <v>5</v>
      </c>
      <c r="D658">
        <v>2.99</v>
      </c>
      <c r="E658">
        <v>48</v>
      </c>
      <c r="F658">
        <v>12.99</v>
      </c>
      <c r="G658" t="s">
        <v>1933</v>
      </c>
      <c r="H658" t="s">
        <v>1954</v>
      </c>
    </row>
    <row r="659" spans="1:8" x14ac:dyDescent="0.3">
      <c r="A659">
        <v>658</v>
      </c>
      <c r="B659" t="s">
        <v>2281</v>
      </c>
      <c r="C659">
        <v>7</v>
      </c>
      <c r="D659">
        <v>2.99</v>
      </c>
      <c r="E659">
        <v>121</v>
      </c>
      <c r="F659">
        <v>19.989999999999998</v>
      </c>
      <c r="G659" t="s">
        <v>1933</v>
      </c>
      <c r="H659" t="s">
        <v>1962</v>
      </c>
    </row>
    <row r="660" spans="1:8" x14ac:dyDescent="0.3">
      <c r="A660">
        <v>659</v>
      </c>
      <c r="B660" t="s">
        <v>2280</v>
      </c>
      <c r="C660">
        <v>3</v>
      </c>
      <c r="D660">
        <v>4.99</v>
      </c>
      <c r="E660">
        <v>109</v>
      </c>
      <c r="F660">
        <v>14.99</v>
      </c>
      <c r="G660" t="s">
        <v>1933</v>
      </c>
      <c r="H660" t="s">
        <v>1922</v>
      </c>
    </row>
    <row r="661" spans="1:8" x14ac:dyDescent="0.3">
      <c r="A661">
        <v>660</v>
      </c>
      <c r="B661" t="s">
        <v>2279</v>
      </c>
      <c r="C661">
        <v>7</v>
      </c>
      <c r="D661">
        <v>2.99</v>
      </c>
      <c r="E661">
        <v>107</v>
      </c>
      <c r="F661">
        <v>11.99</v>
      </c>
      <c r="G661" t="s">
        <v>1939</v>
      </c>
      <c r="H661" t="s">
        <v>1927</v>
      </c>
    </row>
    <row r="662" spans="1:8" x14ac:dyDescent="0.3">
      <c r="A662">
        <v>661</v>
      </c>
      <c r="B662" t="s">
        <v>2278</v>
      </c>
      <c r="C662">
        <v>5</v>
      </c>
      <c r="D662">
        <v>4.99</v>
      </c>
      <c r="E662">
        <v>157</v>
      </c>
      <c r="F662">
        <v>17.989999999999998</v>
      </c>
      <c r="G662" t="s">
        <v>1933</v>
      </c>
      <c r="H662" t="s">
        <v>1975</v>
      </c>
    </row>
    <row r="663" spans="1:8" x14ac:dyDescent="0.3">
      <c r="A663">
        <v>662</v>
      </c>
      <c r="B663" t="s">
        <v>2277</v>
      </c>
      <c r="C663">
        <v>3</v>
      </c>
      <c r="D663">
        <v>4.99</v>
      </c>
      <c r="E663">
        <v>118</v>
      </c>
      <c r="F663">
        <v>9.99</v>
      </c>
      <c r="G663" t="s">
        <v>1939</v>
      </c>
      <c r="H663" t="s">
        <v>1927</v>
      </c>
    </row>
    <row r="664" spans="1:8" x14ac:dyDescent="0.3">
      <c r="A664">
        <v>663</v>
      </c>
      <c r="B664" t="s">
        <v>2276</v>
      </c>
      <c r="C664">
        <v>7</v>
      </c>
      <c r="D664">
        <v>0.99</v>
      </c>
      <c r="E664">
        <v>99</v>
      </c>
      <c r="F664">
        <v>29.99</v>
      </c>
      <c r="G664" t="s">
        <v>1920</v>
      </c>
      <c r="H664" t="s">
        <v>1936</v>
      </c>
    </row>
    <row r="665" spans="1:8" x14ac:dyDescent="0.3">
      <c r="A665">
        <v>664</v>
      </c>
      <c r="B665" t="s">
        <v>2275</v>
      </c>
      <c r="C665">
        <v>6</v>
      </c>
      <c r="D665">
        <v>2.99</v>
      </c>
      <c r="E665">
        <v>65</v>
      </c>
      <c r="F665">
        <v>12.99</v>
      </c>
      <c r="G665" t="s">
        <v>1939</v>
      </c>
      <c r="H665" t="s">
        <v>1922</v>
      </c>
    </row>
    <row r="666" spans="1:8" x14ac:dyDescent="0.3">
      <c r="A666">
        <v>665</v>
      </c>
      <c r="B666" t="s">
        <v>2274</v>
      </c>
      <c r="C666">
        <v>4</v>
      </c>
      <c r="D666">
        <v>2.99</v>
      </c>
      <c r="E666">
        <v>175</v>
      </c>
      <c r="F666">
        <v>22.99</v>
      </c>
      <c r="G666" t="s">
        <v>1939</v>
      </c>
      <c r="H666" t="s">
        <v>1947</v>
      </c>
    </row>
    <row r="667" spans="1:8" x14ac:dyDescent="0.3">
      <c r="A667">
        <v>666</v>
      </c>
      <c r="B667" t="s">
        <v>2273</v>
      </c>
      <c r="C667">
        <v>4</v>
      </c>
      <c r="D667">
        <v>4.99</v>
      </c>
      <c r="E667">
        <v>145</v>
      </c>
      <c r="F667">
        <v>27.99</v>
      </c>
      <c r="G667" t="s">
        <v>1933</v>
      </c>
      <c r="H667" t="s">
        <v>1942</v>
      </c>
    </row>
    <row r="668" spans="1:8" x14ac:dyDescent="0.3">
      <c r="A668">
        <v>667</v>
      </c>
      <c r="B668" t="s">
        <v>2272</v>
      </c>
      <c r="C668">
        <v>3</v>
      </c>
      <c r="D668">
        <v>2.99</v>
      </c>
      <c r="E668">
        <v>160</v>
      </c>
      <c r="F668">
        <v>20.99</v>
      </c>
      <c r="G668" t="s">
        <v>1933</v>
      </c>
      <c r="H668" t="s">
        <v>1956</v>
      </c>
    </row>
    <row r="669" spans="1:8" x14ac:dyDescent="0.3">
      <c r="A669">
        <v>668</v>
      </c>
      <c r="B669" t="s">
        <v>2271</v>
      </c>
      <c r="C669">
        <v>7</v>
      </c>
      <c r="D669">
        <v>4.99</v>
      </c>
      <c r="E669">
        <v>80</v>
      </c>
      <c r="F669">
        <v>25.99</v>
      </c>
      <c r="G669" t="s">
        <v>1939</v>
      </c>
      <c r="H669" t="s">
        <v>1962</v>
      </c>
    </row>
    <row r="670" spans="1:8" x14ac:dyDescent="0.3">
      <c r="A670">
        <v>669</v>
      </c>
      <c r="B670" t="s">
        <v>2270</v>
      </c>
      <c r="C670">
        <v>3</v>
      </c>
      <c r="D670">
        <v>2.99</v>
      </c>
      <c r="E670">
        <v>74</v>
      </c>
      <c r="F670">
        <v>10.99</v>
      </c>
      <c r="G670" t="s">
        <v>1920</v>
      </c>
      <c r="H670" t="s">
        <v>1968</v>
      </c>
    </row>
    <row r="671" spans="1:8" x14ac:dyDescent="0.3">
      <c r="A671">
        <v>670</v>
      </c>
      <c r="B671" t="s">
        <v>2269</v>
      </c>
      <c r="C671">
        <v>4</v>
      </c>
      <c r="D671">
        <v>4.99</v>
      </c>
      <c r="E671">
        <v>48</v>
      </c>
      <c r="F671">
        <v>17.989999999999998</v>
      </c>
      <c r="G671" t="s">
        <v>1939</v>
      </c>
      <c r="H671" t="s">
        <v>1942</v>
      </c>
    </row>
    <row r="672" spans="1:8" x14ac:dyDescent="0.3">
      <c r="A672">
        <v>671</v>
      </c>
      <c r="B672" t="s">
        <v>2268</v>
      </c>
      <c r="C672">
        <v>7</v>
      </c>
      <c r="D672">
        <v>4.99</v>
      </c>
      <c r="E672">
        <v>99</v>
      </c>
      <c r="F672">
        <v>27.99</v>
      </c>
      <c r="G672" t="s">
        <v>1920</v>
      </c>
      <c r="H672" t="s">
        <v>1927</v>
      </c>
    </row>
    <row r="673" spans="1:8" x14ac:dyDescent="0.3">
      <c r="A673">
        <v>672</v>
      </c>
      <c r="B673" t="s">
        <v>2267</v>
      </c>
      <c r="C673">
        <v>7</v>
      </c>
      <c r="D673">
        <v>2.99</v>
      </c>
      <c r="E673">
        <v>82</v>
      </c>
      <c r="F673">
        <v>17.989999999999998</v>
      </c>
      <c r="G673" t="s">
        <v>1933</v>
      </c>
      <c r="H673" t="s">
        <v>1954</v>
      </c>
    </row>
    <row r="674" spans="1:8" x14ac:dyDescent="0.3">
      <c r="A674">
        <v>673</v>
      </c>
      <c r="B674" t="s">
        <v>2266</v>
      </c>
      <c r="C674">
        <v>3</v>
      </c>
      <c r="D674">
        <v>0.99</v>
      </c>
      <c r="E674">
        <v>118</v>
      </c>
      <c r="F674">
        <v>19.989999999999998</v>
      </c>
      <c r="G674" t="s">
        <v>1933</v>
      </c>
      <c r="H674" t="s">
        <v>1938</v>
      </c>
    </row>
    <row r="675" spans="1:8" x14ac:dyDescent="0.3">
      <c r="A675">
        <v>674</v>
      </c>
      <c r="B675" t="s">
        <v>2265</v>
      </c>
      <c r="C675">
        <v>3</v>
      </c>
      <c r="D675">
        <v>0.99</v>
      </c>
      <c r="E675">
        <v>99</v>
      </c>
      <c r="F675">
        <v>11.99</v>
      </c>
      <c r="G675" t="s">
        <v>1939</v>
      </c>
      <c r="H675" t="s">
        <v>1936</v>
      </c>
    </row>
    <row r="676" spans="1:8" x14ac:dyDescent="0.3">
      <c r="A676">
        <v>675</v>
      </c>
      <c r="B676" t="s">
        <v>2264</v>
      </c>
      <c r="C676">
        <v>6</v>
      </c>
      <c r="D676">
        <v>2.99</v>
      </c>
      <c r="E676">
        <v>60</v>
      </c>
      <c r="F676">
        <v>17.989999999999998</v>
      </c>
      <c r="G676" t="s">
        <v>1920</v>
      </c>
      <c r="H676" t="s">
        <v>1956</v>
      </c>
    </row>
    <row r="677" spans="1:8" x14ac:dyDescent="0.3">
      <c r="A677">
        <v>676</v>
      </c>
      <c r="B677" t="s">
        <v>2263</v>
      </c>
      <c r="C677">
        <v>7</v>
      </c>
      <c r="D677">
        <v>4.99</v>
      </c>
      <c r="E677">
        <v>137</v>
      </c>
      <c r="F677">
        <v>16.989999999999998</v>
      </c>
      <c r="G677" t="s">
        <v>1933</v>
      </c>
      <c r="H677" t="s">
        <v>1931</v>
      </c>
    </row>
    <row r="678" spans="1:8" x14ac:dyDescent="0.3">
      <c r="A678">
        <v>677</v>
      </c>
      <c r="B678" t="s">
        <v>2262</v>
      </c>
      <c r="C678">
        <v>6</v>
      </c>
      <c r="D678">
        <v>0.99</v>
      </c>
      <c r="E678">
        <v>136</v>
      </c>
      <c r="F678">
        <v>25.99</v>
      </c>
      <c r="G678" t="s">
        <v>1920</v>
      </c>
      <c r="H678" t="s">
        <v>1931</v>
      </c>
    </row>
    <row r="679" spans="1:8" x14ac:dyDescent="0.3">
      <c r="A679">
        <v>678</v>
      </c>
      <c r="B679" t="s">
        <v>2261</v>
      </c>
      <c r="C679">
        <v>3</v>
      </c>
      <c r="D679">
        <v>2.99</v>
      </c>
      <c r="E679">
        <v>77</v>
      </c>
      <c r="F679">
        <v>23.99</v>
      </c>
      <c r="G679" t="s">
        <v>1929</v>
      </c>
      <c r="H679" t="s">
        <v>1962</v>
      </c>
    </row>
    <row r="680" spans="1:8" x14ac:dyDescent="0.3">
      <c r="A680">
        <v>679</v>
      </c>
      <c r="B680" t="s">
        <v>2260</v>
      </c>
      <c r="C680">
        <v>6</v>
      </c>
      <c r="D680">
        <v>2.99</v>
      </c>
      <c r="E680">
        <v>50</v>
      </c>
      <c r="F680">
        <v>17.989999999999998</v>
      </c>
      <c r="G680" t="s">
        <v>1939</v>
      </c>
      <c r="H680" t="s">
        <v>1922</v>
      </c>
    </row>
    <row r="681" spans="1:8" x14ac:dyDescent="0.3">
      <c r="A681">
        <v>680</v>
      </c>
      <c r="B681" t="s">
        <v>2259</v>
      </c>
      <c r="C681">
        <v>4</v>
      </c>
      <c r="D681">
        <v>4.99</v>
      </c>
      <c r="E681">
        <v>103</v>
      </c>
      <c r="F681">
        <v>21.99</v>
      </c>
      <c r="G681" t="s">
        <v>1939</v>
      </c>
      <c r="H681" t="s">
        <v>1956</v>
      </c>
    </row>
    <row r="682" spans="1:8" x14ac:dyDescent="0.3">
      <c r="A682">
        <v>681</v>
      </c>
      <c r="B682" t="s">
        <v>2258</v>
      </c>
      <c r="C682">
        <v>4</v>
      </c>
      <c r="D682">
        <v>0.99</v>
      </c>
      <c r="E682">
        <v>100</v>
      </c>
      <c r="F682">
        <v>20.99</v>
      </c>
      <c r="G682" t="s">
        <v>1939</v>
      </c>
      <c r="H682" t="s">
        <v>1942</v>
      </c>
    </row>
    <row r="683" spans="1:8" x14ac:dyDescent="0.3">
      <c r="A683">
        <v>682</v>
      </c>
      <c r="B683" t="s">
        <v>2257</v>
      </c>
      <c r="C683">
        <v>4</v>
      </c>
      <c r="D683">
        <v>4.99</v>
      </c>
      <c r="E683">
        <v>134</v>
      </c>
      <c r="F683">
        <v>17.989999999999998</v>
      </c>
      <c r="G683" t="s">
        <v>1933</v>
      </c>
      <c r="H683" t="s">
        <v>1975</v>
      </c>
    </row>
    <row r="684" spans="1:8" x14ac:dyDescent="0.3">
      <c r="A684">
        <v>683</v>
      </c>
      <c r="B684" t="s">
        <v>2256</v>
      </c>
      <c r="C684">
        <v>5</v>
      </c>
      <c r="D684">
        <v>4.99</v>
      </c>
      <c r="E684">
        <v>60</v>
      </c>
      <c r="F684">
        <v>19.989999999999998</v>
      </c>
      <c r="G684" t="s">
        <v>1920</v>
      </c>
      <c r="H684" t="s">
        <v>1947</v>
      </c>
    </row>
    <row r="685" spans="1:8" x14ac:dyDescent="0.3">
      <c r="A685">
        <v>684</v>
      </c>
      <c r="B685" t="s">
        <v>2255</v>
      </c>
      <c r="C685">
        <v>4</v>
      </c>
      <c r="D685">
        <v>2.99</v>
      </c>
      <c r="E685">
        <v>173</v>
      </c>
      <c r="F685">
        <v>11.99</v>
      </c>
      <c r="G685" t="s">
        <v>1920</v>
      </c>
      <c r="H685" t="s">
        <v>1947</v>
      </c>
    </row>
    <row r="686" spans="1:8" x14ac:dyDescent="0.3">
      <c r="A686">
        <v>685</v>
      </c>
      <c r="B686" t="s">
        <v>2254</v>
      </c>
      <c r="C686">
        <v>6</v>
      </c>
      <c r="D686">
        <v>4.99</v>
      </c>
      <c r="E686">
        <v>132</v>
      </c>
      <c r="F686">
        <v>10.99</v>
      </c>
      <c r="G686" t="s">
        <v>1933</v>
      </c>
      <c r="H686" t="s">
        <v>1936</v>
      </c>
    </row>
    <row r="687" spans="1:8" x14ac:dyDescent="0.3">
      <c r="A687">
        <v>686</v>
      </c>
      <c r="B687" t="s">
        <v>2253</v>
      </c>
      <c r="C687">
        <v>5</v>
      </c>
      <c r="D687">
        <v>4.99</v>
      </c>
      <c r="E687">
        <v>84</v>
      </c>
      <c r="F687">
        <v>9.99</v>
      </c>
      <c r="G687" t="s">
        <v>1923</v>
      </c>
      <c r="H687" t="s">
        <v>1950</v>
      </c>
    </row>
    <row r="688" spans="1:8" x14ac:dyDescent="0.3">
      <c r="A688">
        <v>687</v>
      </c>
      <c r="B688" t="s">
        <v>2252</v>
      </c>
      <c r="C688">
        <v>6</v>
      </c>
      <c r="D688">
        <v>0.99</v>
      </c>
      <c r="E688">
        <v>138</v>
      </c>
      <c r="F688">
        <v>15.99</v>
      </c>
      <c r="G688" t="s">
        <v>1920</v>
      </c>
      <c r="H688" t="s">
        <v>1954</v>
      </c>
    </row>
    <row r="689" spans="1:8" x14ac:dyDescent="0.3">
      <c r="A689">
        <v>688</v>
      </c>
      <c r="B689" t="s">
        <v>2251</v>
      </c>
      <c r="C689">
        <v>6</v>
      </c>
      <c r="D689">
        <v>0.99</v>
      </c>
      <c r="E689">
        <v>61</v>
      </c>
      <c r="F689">
        <v>12.99</v>
      </c>
      <c r="G689" t="s">
        <v>1939</v>
      </c>
      <c r="H689" t="s">
        <v>1962</v>
      </c>
    </row>
    <row r="690" spans="1:8" x14ac:dyDescent="0.3">
      <c r="A690">
        <v>689</v>
      </c>
      <c r="B690" t="s">
        <v>2250</v>
      </c>
      <c r="C690">
        <v>5</v>
      </c>
      <c r="D690">
        <v>2.99</v>
      </c>
      <c r="E690">
        <v>137</v>
      </c>
      <c r="F690">
        <v>14.99</v>
      </c>
      <c r="G690" t="s">
        <v>1939</v>
      </c>
      <c r="H690" t="s">
        <v>1947</v>
      </c>
    </row>
    <row r="691" spans="1:8" x14ac:dyDescent="0.3">
      <c r="A691">
        <v>690</v>
      </c>
      <c r="B691" t="s">
        <v>2249</v>
      </c>
      <c r="C691">
        <v>7</v>
      </c>
      <c r="D691">
        <v>2.99</v>
      </c>
      <c r="E691">
        <v>185</v>
      </c>
      <c r="F691">
        <v>25.99</v>
      </c>
      <c r="G691" t="s">
        <v>1933</v>
      </c>
      <c r="H691" t="s">
        <v>1919</v>
      </c>
    </row>
    <row r="692" spans="1:8" x14ac:dyDescent="0.3">
      <c r="A692">
        <v>691</v>
      </c>
      <c r="B692" t="s">
        <v>2248</v>
      </c>
      <c r="C692">
        <v>6</v>
      </c>
      <c r="D692">
        <v>4.99</v>
      </c>
      <c r="E692">
        <v>159</v>
      </c>
      <c r="F692">
        <v>29.99</v>
      </c>
      <c r="G692" t="s">
        <v>1933</v>
      </c>
      <c r="H692" t="s">
        <v>1947</v>
      </c>
    </row>
    <row r="693" spans="1:8" x14ac:dyDescent="0.3">
      <c r="A693">
        <v>692</v>
      </c>
      <c r="B693" t="s">
        <v>2247</v>
      </c>
      <c r="C693">
        <v>3</v>
      </c>
      <c r="D693">
        <v>2.99</v>
      </c>
      <c r="E693">
        <v>179</v>
      </c>
      <c r="F693">
        <v>10.99</v>
      </c>
      <c r="G693" t="s">
        <v>1929</v>
      </c>
      <c r="H693" t="s">
        <v>1950</v>
      </c>
    </row>
    <row r="694" spans="1:8" x14ac:dyDescent="0.3">
      <c r="A694">
        <v>693</v>
      </c>
      <c r="B694" t="s">
        <v>2246</v>
      </c>
      <c r="C694">
        <v>5</v>
      </c>
      <c r="D694">
        <v>2.99</v>
      </c>
      <c r="E694">
        <v>115</v>
      </c>
      <c r="F694">
        <v>16.989999999999998</v>
      </c>
      <c r="G694" t="s">
        <v>1939</v>
      </c>
      <c r="H694" t="s">
        <v>1936</v>
      </c>
    </row>
    <row r="695" spans="1:8" x14ac:dyDescent="0.3">
      <c r="A695">
        <v>694</v>
      </c>
      <c r="B695" t="s">
        <v>2245</v>
      </c>
      <c r="C695">
        <v>6</v>
      </c>
      <c r="D695">
        <v>4.99</v>
      </c>
      <c r="E695">
        <v>98</v>
      </c>
      <c r="F695">
        <v>15.99</v>
      </c>
      <c r="G695" t="s">
        <v>1933</v>
      </c>
      <c r="H695" t="s">
        <v>1931</v>
      </c>
    </row>
    <row r="696" spans="1:8" x14ac:dyDescent="0.3">
      <c r="A696">
        <v>695</v>
      </c>
      <c r="B696" t="s">
        <v>2244</v>
      </c>
      <c r="C696">
        <v>6</v>
      </c>
      <c r="D696">
        <v>4.99</v>
      </c>
      <c r="E696">
        <v>144</v>
      </c>
      <c r="F696">
        <v>12.99</v>
      </c>
      <c r="G696" t="s">
        <v>1939</v>
      </c>
      <c r="H696" t="s">
        <v>1950</v>
      </c>
    </row>
    <row r="697" spans="1:8" x14ac:dyDescent="0.3">
      <c r="A697">
        <v>696</v>
      </c>
      <c r="B697" t="s">
        <v>2243</v>
      </c>
      <c r="C697">
        <v>6</v>
      </c>
      <c r="D697">
        <v>0.99</v>
      </c>
      <c r="E697">
        <v>114</v>
      </c>
      <c r="F697">
        <v>20.99</v>
      </c>
      <c r="G697" t="s">
        <v>1920</v>
      </c>
      <c r="H697" t="s">
        <v>1925</v>
      </c>
    </row>
    <row r="698" spans="1:8" x14ac:dyDescent="0.3">
      <c r="A698">
        <v>697</v>
      </c>
      <c r="B698" t="s">
        <v>2242</v>
      </c>
      <c r="C698">
        <v>7</v>
      </c>
      <c r="D698">
        <v>0.99</v>
      </c>
      <c r="E698">
        <v>53</v>
      </c>
      <c r="F698">
        <v>16.989999999999998</v>
      </c>
      <c r="G698" t="s">
        <v>1929</v>
      </c>
      <c r="H698" t="s">
        <v>1975</v>
      </c>
    </row>
    <row r="699" spans="1:8" x14ac:dyDescent="0.3">
      <c r="A699">
        <v>698</v>
      </c>
      <c r="B699" t="s">
        <v>2241</v>
      </c>
      <c r="C699">
        <v>3</v>
      </c>
      <c r="D699">
        <v>2.99</v>
      </c>
      <c r="E699">
        <v>71</v>
      </c>
      <c r="F699">
        <v>29.99</v>
      </c>
      <c r="G699" t="s">
        <v>1920</v>
      </c>
      <c r="H699" t="s">
        <v>1922</v>
      </c>
    </row>
    <row r="700" spans="1:8" x14ac:dyDescent="0.3">
      <c r="A700">
        <v>699</v>
      </c>
      <c r="B700" t="s">
        <v>2240</v>
      </c>
      <c r="C700">
        <v>7</v>
      </c>
      <c r="D700">
        <v>4.99</v>
      </c>
      <c r="E700">
        <v>106</v>
      </c>
      <c r="F700">
        <v>26.99</v>
      </c>
      <c r="G700" t="s">
        <v>1939</v>
      </c>
      <c r="H700" t="s">
        <v>1968</v>
      </c>
    </row>
    <row r="701" spans="1:8" x14ac:dyDescent="0.3">
      <c r="A701">
        <v>700</v>
      </c>
      <c r="B701" t="s">
        <v>2239</v>
      </c>
      <c r="C701">
        <v>4</v>
      </c>
      <c r="D701">
        <v>2.99</v>
      </c>
      <c r="E701">
        <v>115</v>
      </c>
      <c r="F701">
        <v>13.99</v>
      </c>
      <c r="G701" t="s">
        <v>1923</v>
      </c>
      <c r="H701" t="s">
        <v>1922</v>
      </c>
    </row>
    <row r="702" spans="1:8" x14ac:dyDescent="0.3">
      <c r="A702">
        <v>701</v>
      </c>
      <c r="B702" t="s">
        <v>2238</v>
      </c>
      <c r="C702">
        <v>5</v>
      </c>
      <c r="D702">
        <v>2.99</v>
      </c>
      <c r="E702">
        <v>155</v>
      </c>
      <c r="F702">
        <v>11.99</v>
      </c>
      <c r="G702" t="s">
        <v>1933</v>
      </c>
      <c r="H702" t="s">
        <v>1950</v>
      </c>
    </row>
    <row r="703" spans="1:8" x14ac:dyDescent="0.3">
      <c r="A703">
        <v>702</v>
      </c>
      <c r="B703" t="s">
        <v>2237</v>
      </c>
      <c r="C703">
        <v>4</v>
      </c>
      <c r="D703">
        <v>2.99</v>
      </c>
      <c r="E703">
        <v>89</v>
      </c>
      <c r="F703">
        <v>12.99</v>
      </c>
      <c r="G703" t="s">
        <v>1929</v>
      </c>
      <c r="H703" t="s">
        <v>1927</v>
      </c>
    </row>
    <row r="704" spans="1:8" x14ac:dyDescent="0.3">
      <c r="A704">
        <v>703</v>
      </c>
      <c r="B704" t="s">
        <v>2236</v>
      </c>
      <c r="C704">
        <v>6</v>
      </c>
      <c r="D704">
        <v>4.99</v>
      </c>
      <c r="E704">
        <v>100</v>
      </c>
      <c r="F704">
        <v>18.989999999999998</v>
      </c>
      <c r="G704" t="s">
        <v>1939</v>
      </c>
      <c r="H704" t="s">
        <v>1931</v>
      </c>
    </row>
    <row r="705" spans="1:8" x14ac:dyDescent="0.3">
      <c r="A705">
        <v>704</v>
      </c>
      <c r="B705" t="s">
        <v>2235</v>
      </c>
      <c r="C705">
        <v>3</v>
      </c>
      <c r="D705">
        <v>2.99</v>
      </c>
      <c r="E705">
        <v>121</v>
      </c>
      <c r="F705">
        <v>25.99</v>
      </c>
      <c r="G705" t="s">
        <v>1920</v>
      </c>
      <c r="H705" t="s">
        <v>1922</v>
      </c>
    </row>
    <row r="706" spans="1:8" x14ac:dyDescent="0.3">
      <c r="A706">
        <v>705</v>
      </c>
      <c r="B706" t="s">
        <v>2234</v>
      </c>
      <c r="C706">
        <v>4</v>
      </c>
      <c r="D706">
        <v>2.99</v>
      </c>
      <c r="E706">
        <v>88</v>
      </c>
      <c r="F706">
        <v>9.99</v>
      </c>
      <c r="G706" t="s">
        <v>1923</v>
      </c>
      <c r="H706" t="s">
        <v>1942</v>
      </c>
    </row>
    <row r="707" spans="1:8" x14ac:dyDescent="0.3">
      <c r="A707">
        <v>706</v>
      </c>
      <c r="B707" t="s">
        <v>2233</v>
      </c>
      <c r="C707">
        <v>5</v>
      </c>
      <c r="D707">
        <v>4.99</v>
      </c>
      <c r="E707">
        <v>163</v>
      </c>
      <c r="F707">
        <v>22.99</v>
      </c>
      <c r="G707" t="s">
        <v>1939</v>
      </c>
      <c r="H707" t="s">
        <v>1954</v>
      </c>
    </row>
    <row r="708" spans="1:8" x14ac:dyDescent="0.3">
      <c r="A708">
        <v>707</v>
      </c>
      <c r="B708" t="s">
        <v>2232</v>
      </c>
      <c r="C708">
        <v>5</v>
      </c>
      <c r="D708">
        <v>2.99</v>
      </c>
      <c r="E708">
        <v>177</v>
      </c>
      <c r="F708">
        <v>29.99</v>
      </c>
      <c r="G708" t="s">
        <v>1923</v>
      </c>
      <c r="H708" t="s">
        <v>1950</v>
      </c>
    </row>
    <row r="709" spans="1:8" x14ac:dyDescent="0.3">
      <c r="A709">
        <v>708</v>
      </c>
      <c r="B709" t="s">
        <v>2231</v>
      </c>
      <c r="C709">
        <v>4</v>
      </c>
      <c r="D709">
        <v>4.99</v>
      </c>
      <c r="E709">
        <v>112</v>
      </c>
      <c r="F709">
        <v>19.989999999999998</v>
      </c>
      <c r="G709" t="s">
        <v>1923</v>
      </c>
      <c r="H709" t="s">
        <v>1927</v>
      </c>
    </row>
    <row r="710" spans="1:8" x14ac:dyDescent="0.3">
      <c r="A710">
        <v>709</v>
      </c>
      <c r="B710" t="s">
        <v>2230</v>
      </c>
      <c r="C710">
        <v>7</v>
      </c>
      <c r="D710">
        <v>2.99</v>
      </c>
      <c r="E710">
        <v>147</v>
      </c>
      <c r="F710">
        <v>19.989999999999998</v>
      </c>
      <c r="G710" t="s">
        <v>1920</v>
      </c>
      <c r="H710" t="s">
        <v>1931</v>
      </c>
    </row>
    <row r="711" spans="1:8" x14ac:dyDescent="0.3">
      <c r="A711">
        <v>710</v>
      </c>
      <c r="B711" t="s">
        <v>2229</v>
      </c>
      <c r="C711">
        <v>4</v>
      </c>
      <c r="D711">
        <v>4.99</v>
      </c>
      <c r="E711">
        <v>120</v>
      </c>
      <c r="F711">
        <v>18.989999999999998</v>
      </c>
      <c r="G711" t="s">
        <v>1923</v>
      </c>
      <c r="H711" t="s">
        <v>1927</v>
      </c>
    </row>
    <row r="712" spans="1:8" x14ac:dyDescent="0.3">
      <c r="A712">
        <v>711</v>
      </c>
      <c r="B712" t="s">
        <v>2228</v>
      </c>
      <c r="C712">
        <v>4</v>
      </c>
      <c r="D712">
        <v>4.99</v>
      </c>
      <c r="E712">
        <v>154</v>
      </c>
      <c r="F712">
        <v>18.989999999999998</v>
      </c>
      <c r="G712" t="s">
        <v>1923</v>
      </c>
      <c r="H712" t="s">
        <v>1942</v>
      </c>
    </row>
    <row r="713" spans="1:8" x14ac:dyDescent="0.3">
      <c r="A713">
        <v>712</v>
      </c>
      <c r="B713" t="s">
        <v>2227</v>
      </c>
      <c r="C713">
        <v>4</v>
      </c>
      <c r="D713">
        <v>0.99</v>
      </c>
      <c r="E713">
        <v>82</v>
      </c>
      <c r="F713">
        <v>11.99</v>
      </c>
      <c r="G713" t="s">
        <v>1933</v>
      </c>
      <c r="H713" t="s">
        <v>1925</v>
      </c>
    </row>
    <row r="714" spans="1:8" x14ac:dyDescent="0.3">
      <c r="A714">
        <v>713</v>
      </c>
      <c r="B714" t="s">
        <v>2226</v>
      </c>
      <c r="C714">
        <v>3</v>
      </c>
      <c r="D714">
        <v>4.99</v>
      </c>
      <c r="E714">
        <v>74</v>
      </c>
      <c r="F714">
        <v>14.99</v>
      </c>
      <c r="G714" t="s">
        <v>1939</v>
      </c>
      <c r="H714" t="s">
        <v>1962</v>
      </c>
    </row>
    <row r="715" spans="1:8" x14ac:dyDescent="0.3">
      <c r="A715">
        <v>714</v>
      </c>
      <c r="B715" t="s">
        <v>2225</v>
      </c>
      <c r="C715">
        <v>6</v>
      </c>
      <c r="D715">
        <v>2.99</v>
      </c>
      <c r="E715">
        <v>73</v>
      </c>
      <c r="F715">
        <v>29.99</v>
      </c>
      <c r="G715" t="s">
        <v>1920</v>
      </c>
      <c r="H715" t="s">
        <v>1968</v>
      </c>
    </row>
    <row r="716" spans="1:8" x14ac:dyDescent="0.3">
      <c r="A716">
        <v>715</v>
      </c>
      <c r="B716" t="s">
        <v>2224</v>
      </c>
      <c r="C716">
        <v>3</v>
      </c>
      <c r="D716">
        <v>4.99</v>
      </c>
      <c r="E716">
        <v>147</v>
      </c>
      <c r="F716">
        <v>25.99</v>
      </c>
      <c r="G716" t="s">
        <v>1939</v>
      </c>
      <c r="H716" t="s">
        <v>1931</v>
      </c>
    </row>
    <row r="717" spans="1:8" x14ac:dyDescent="0.3">
      <c r="A717">
        <v>716</v>
      </c>
      <c r="B717" t="s">
        <v>2223</v>
      </c>
      <c r="C717">
        <v>6</v>
      </c>
      <c r="D717">
        <v>2.99</v>
      </c>
      <c r="E717">
        <v>136</v>
      </c>
      <c r="F717">
        <v>26.99</v>
      </c>
      <c r="G717" t="s">
        <v>1933</v>
      </c>
      <c r="H717" t="s">
        <v>1936</v>
      </c>
    </row>
    <row r="718" spans="1:8" x14ac:dyDescent="0.3">
      <c r="A718">
        <v>717</v>
      </c>
      <c r="B718" t="s">
        <v>2222</v>
      </c>
      <c r="C718">
        <v>6</v>
      </c>
      <c r="D718">
        <v>0.99</v>
      </c>
      <c r="E718">
        <v>97</v>
      </c>
      <c r="F718">
        <v>23.99</v>
      </c>
      <c r="G718" t="s">
        <v>1920</v>
      </c>
      <c r="H718" t="s">
        <v>1931</v>
      </c>
    </row>
    <row r="719" spans="1:8" x14ac:dyDescent="0.3">
      <c r="A719">
        <v>718</v>
      </c>
      <c r="B719" t="s">
        <v>2221</v>
      </c>
      <c r="C719">
        <v>7</v>
      </c>
      <c r="D719">
        <v>0.99</v>
      </c>
      <c r="E719">
        <v>73</v>
      </c>
      <c r="F719">
        <v>24.99</v>
      </c>
      <c r="G719" t="s">
        <v>1929</v>
      </c>
      <c r="H719" t="s">
        <v>1927</v>
      </c>
    </row>
    <row r="720" spans="1:8" x14ac:dyDescent="0.3">
      <c r="A720">
        <v>719</v>
      </c>
      <c r="B720" t="s">
        <v>2220</v>
      </c>
      <c r="C720">
        <v>7</v>
      </c>
      <c r="D720">
        <v>4.99</v>
      </c>
      <c r="E720">
        <v>182</v>
      </c>
      <c r="F720">
        <v>11.99</v>
      </c>
      <c r="G720" t="s">
        <v>1939</v>
      </c>
      <c r="H720" t="s">
        <v>1950</v>
      </c>
    </row>
    <row r="721" spans="1:8" x14ac:dyDescent="0.3">
      <c r="A721">
        <v>720</v>
      </c>
      <c r="B721" t="s">
        <v>2219</v>
      </c>
      <c r="C721">
        <v>3</v>
      </c>
      <c r="D721">
        <v>2.99</v>
      </c>
      <c r="E721">
        <v>179</v>
      </c>
      <c r="F721">
        <v>20.99</v>
      </c>
      <c r="G721" t="s">
        <v>1920</v>
      </c>
      <c r="H721" t="s">
        <v>1975</v>
      </c>
    </row>
    <row r="722" spans="1:8" x14ac:dyDescent="0.3">
      <c r="A722">
        <v>721</v>
      </c>
      <c r="B722" t="s">
        <v>2218</v>
      </c>
      <c r="C722">
        <v>7</v>
      </c>
      <c r="D722">
        <v>4.99</v>
      </c>
      <c r="E722">
        <v>182</v>
      </c>
      <c r="F722">
        <v>23.99</v>
      </c>
      <c r="G722" t="s">
        <v>1933</v>
      </c>
      <c r="H722" t="s">
        <v>1927</v>
      </c>
    </row>
    <row r="723" spans="1:8" x14ac:dyDescent="0.3">
      <c r="A723">
        <v>722</v>
      </c>
      <c r="B723" t="s">
        <v>2217</v>
      </c>
      <c r="C723">
        <v>5</v>
      </c>
      <c r="D723">
        <v>0.99</v>
      </c>
      <c r="E723">
        <v>123</v>
      </c>
      <c r="F723">
        <v>26.99</v>
      </c>
      <c r="G723" t="s">
        <v>1920</v>
      </c>
      <c r="H723" t="s">
        <v>1950</v>
      </c>
    </row>
    <row r="724" spans="1:8" x14ac:dyDescent="0.3">
      <c r="A724">
        <v>723</v>
      </c>
      <c r="B724" t="s">
        <v>2216</v>
      </c>
      <c r="C724">
        <v>3</v>
      </c>
      <c r="D724">
        <v>2.99</v>
      </c>
      <c r="E724">
        <v>82</v>
      </c>
      <c r="F724">
        <v>29.99</v>
      </c>
      <c r="G724" t="s">
        <v>1933</v>
      </c>
      <c r="H724" t="s">
        <v>1938</v>
      </c>
    </row>
    <row r="725" spans="1:8" x14ac:dyDescent="0.3">
      <c r="A725">
        <v>724</v>
      </c>
      <c r="B725" t="s">
        <v>2215</v>
      </c>
      <c r="C725">
        <v>5</v>
      </c>
      <c r="D725">
        <v>2.99</v>
      </c>
      <c r="E725">
        <v>110</v>
      </c>
      <c r="F725">
        <v>15.99</v>
      </c>
      <c r="G725" t="s">
        <v>1923</v>
      </c>
      <c r="H725" t="s">
        <v>1936</v>
      </c>
    </row>
    <row r="726" spans="1:8" x14ac:dyDescent="0.3">
      <c r="A726">
        <v>725</v>
      </c>
      <c r="B726" t="s">
        <v>2214</v>
      </c>
      <c r="C726">
        <v>6</v>
      </c>
      <c r="D726">
        <v>4.99</v>
      </c>
      <c r="E726">
        <v>167</v>
      </c>
      <c r="F726">
        <v>25.99</v>
      </c>
      <c r="G726" t="s">
        <v>1923</v>
      </c>
      <c r="H726" t="s">
        <v>1919</v>
      </c>
    </row>
    <row r="727" spans="1:8" x14ac:dyDescent="0.3">
      <c r="A727">
        <v>726</v>
      </c>
      <c r="B727" t="s">
        <v>2213</v>
      </c>
      <c r="C727">
        <v>7</v>
      </c>
      <c r="D727">
        <v>2.99</v>
      </c>
      <c r="E727">
        <v>61</v>
      </c>
      <c r="F727">
        <v>29.99</v>
      </c>
      <c r="G727" t="s">
        <v>1933</v>
      </c>
      <c r="H727" t="s">
        <v>1947</v>
      </c>
    </row>
    <row r="728" spans="1:8" x14ac:dyDescent="0.3">
      <c r="A728">
        <v>727</v>
      </c>
      <c r="B728" t="s">
        <v>2212</v>
      </c>
      <c r="C728">
        <v>6</v>
      </c>
      <c r="D728">
        <v>0.99</v>
      </c>
      <c r="E728">
        <v>117</v>
      </c>
      <c r="F728">
        <v>12.99</v>
      </c>
      <c r="G728" t="s">
        <v>1939</v>
      </c>
      <c r="H728" t="s">
        <v>1922</v>
      </c>
    </row>
    <row r="729" spans="1:8" x14ac:dyDescent="0.3">
      <c r="A729">
        <v>728</v>
      </c>
      <c r="B729" t="s">
        <v>2211</v>
      </c>
      <c r="C729">
        <v>3</v>
      </c>
      <c r="D729">
        <v>0.99</v>
      </c>
      <c r="E729">
        <v>63</v>
      </c>
      <c r="F729">
        <v>26.99</v>
      </c>
      <c r="G729" t="s">
        <v>1923</v>
      </c>
      <c r="H729" t="s">
        <v>1947</v>
      </c>
    </row>
    <row r="730" spans="1:8" x14ac:dyDescent="0.3">
      <c r="A730">
        <v>729</v>
      </c>
      <c r="B730" t="s">
        <v>2210</v>
      </c>
      <c r="C730">
        <v>5</v>
      </c>
      <c r="D730">
        <v>2.99</v>
      </c>
      <c r="E730">
        <v>177</v>
      </c>
      <c r="F730">
        <v>28.99</v>
      </c>
      <c r="G730" t="s">
        <v>1939</v>
      </c>
      <c r="H730" t="s">
        <v>1956</v>
      </c>
    </row>
    <row r="731" spans="1:8" x14ac:dyDescent="0.3">
      <c r="A731">
        <v>730</v>
      </c>
      <c r="B731" t="s">
        <v>2209</v>
      </c>
      <c r="C731">
        <v>3</v>
      </c>
      <c r="D731">
        <v>0.99</v>
      </c>
      <c r="E731">
        <v>46</v>
      </c>
      <c r="F731">
        <v>28.99</v>
      </c>
      <c r="G731" t="s">
        <v>1933</v>
      </c>
      <c r="H731" t="s">
        <v>1954</v>
      </c>
    </row>
    <row r="732" spans="1:8" x14ac:dyDescent="0.3">
      <c r="A732">
        <v>731</v>
      </c>
      <c r="B732" t="s">
        <v>2208</v>
      </c>
      <c r="C732">
        <v>7</v>
      </c>
      <c r="D732">
        <v>4.99</v>
      </c>
      <c r="E732">
        <v>153</v>
      </c>
      <c r="F732">
        <v>29.99</v>
      </c>
      <c r="G732" t="s">
        <v>1933</v>
      </c>
      <c r="H732" t="s">
        <v>1931</v>
      </c>
    </row>
    <row r="733" spans="1:8" x14ac:dyDescent="0.3">
      <c r="A733">
        <v>732</v>
      </c>
      <c r="B733" t="s">
        <v>2207</v>
      </c>
      <c r="C733">
        <v>5</v>
      </c>
      <c r="D733">
        <v>0.99</v>
      </c>
      <c r="E733">
        <v>58</v>
      </c>
      <c r="F733">
        <v>17.989999999999998</v>
      </c>
      <c r="G733" t="s">
        <v>1929</v>
      </c>
      <c r="H733" t="s">
        <v>1919</v>
      </c>
    </row>
    <row r="734" spans="1:8" x14ac:dyDescent="0.3">
      <c r="A734">
        <v>733</v>
      </c>
      <c r="B734" t="s">
        <v>2206</v>
      </c>
      <c r="C734">
        <v>4</v>
      </c>
      <c r="D734">
        <v>0.99</v>
      </c>
      <c r="E734">
        <v>149</v>
      </c>
      <c r="F734">
        <v>29.99</v>
      </c>
      <c r="G734" t="s">
        <v>1933</v>
      </c>
      <c r="H734" t="s">
        <v>1947</v>
      </c>
    </row>
    <row r="735" spans="1:8" x14ac:dyDescent="0.3">
      <c r="A735">
        <v>734</v>
      </c>
      <c r="B735" t="s">
        <v>2205</v>
      </c>
      <c r="C735">
        <v>4</v>
      </c>
      <c r="D735">
        <v>4.99</v>
      </c>
      <c r="E735">
        <v>158</v>
      </c>
      <c r="F735">
        <v>12.99</v>
      </c>
      <c r="G735" t="s">
        <v>1923</v>
      </c>
      <c r="H735" t="s">
        <v>1950</v>
      </c>
    </row>
    <row r="736" spans="1:8" x14ac:dyDescent="0.3">
      <c r="A736">
        <v>735</v>
      </c>
      <c r="B736" t="s">
        <v>2204</v>
      </c>
      <c r="C736">
        <v>7</v>
      </c>
      <c r="D736">
        <v>2.99</v>
      </c>
      <c r="E736">
        <v>102</v>
      </c>
      <c r="F736">
        <v>26.99</v>
      </c>
      <c r="G736" t="s">
        <v>1933</v>
      </c>
      <c r="H736" t="s">
        <v>1947</v>
      </c>
    </row>
    <row r="737" spans="1:8" x14ac:dyDescent="0.3">
      <c r="A737">
        <v>736</v>
      </c>
      <c r="B737" t="s">
        <v>2203</v>
      </c>
      <c r="C737">
        <v>4</v>
      </c>
      <c r="D737">
        <v>0.99</v>
      </c>
      <c r="E737">
        <v>134</v>
      </c>
      <c r="F737">
        <v>21.99</v>
      </c>
      <c r="G737" t="s">
        <v>1923</v>
      </c>
      <c r="H737" t="s">
        <v>1968</v>
      </c>
    </row>
    <row r="738" spans="1:8" x14ac:dyDescent="0.3">
      <c r="A738">
        <v>737</v>
      </c>
      <c r="B738" t="s">
        <v>2202</v>
      </c>
      <c r="C738">
        <v>4</v>
      </c>
      <c r="D738">
        <v>0.99</v>
      </c>
      <c r="E738">
        <v>102</v>
      </c>
      <c r="F738">
        <v>28.99</v>
      </c>
      <c r="G738" t="s">
        <v>1929</v>
      </c>
      <c r="H738" t="s">
        <v>1962</v>
      </c>
    </row>
    <row r="739" spans="1:8" x14ac:dyDescent="0.3">
      <c r="A739">
        <v>738</v>
      </c>
      <c r="B739" t="s">
        <v>2201</v>
      </c>
      <c r="C739">
        <v>3</v>
      </c>
      <c r="D739">
        <v>0.99</v>
      </c>
      <c r="E739">
        <v>178</v>
      </c>
      <c r="F739">
        <v>27.99</v>
      </c>
      <c r="G739" t="s">
        <v>1933</v>
      </c>
      <c r="H739" t="s">
        <v>1938</v>
      </c>
    </row>
    <row r="740" spans="1:8" x14ac:dyDescent="0.3">
      <c r="A740">
        <v>739</v>
      </c>
      <c r="B740" t="s">
        <v>2200</v>
      </c>
      <c r="C740">
        <v>4</v>
      </c>
      <c r="D740">
        <v>4.99</v>
      </c>
      <c r="E740">
        <v>145</v>
      </c>
      <c r="F740">
        <v>17.989999999999998</v>
      </c>
      <c r="G740" t="s">
        <v>1933</v>
      </c>
      <c r="H740" t="s">
        <v>1919</v>
      </c>
    </row>
    <row r="741" spans="1:8" x14ac:dyDescent="0.3">
      <c r="A741">
        <v>740</v>
      </c>
      <c r="B741" t="s">
        <v>2199</v>
      </c>
      <c r="C741">
        <v>5</v>
      </c>
      <c r="D741">
        <v>2.99</v>
      </c>
      <c r="E741">
        <v>153</v>
      </c>
      <c r="F741">
        <v>13.99</v>
      </c>
      <c r="G741" t="s">
        <v>1933</v>
      </c>
      <c r="H741" t="s">
        <v>1931</v>
      </c>
    </row>
    <row r="742" spans="1:8" x14ac:dyDescent="0.3">
      <c r="A742">
        <v>741</v>
      </c>
      <c r="B742" t="s">
        <v>2198</v>
      </c>
      <c r="C742">
        <v>7</v>
      </c>
      <c r="D742">
        <v>0.99</v>
      </c>
      <c r="E742">
        <v>81</v>
      </c>
      <c r="F742">
        <v>28.99</v>
      </c>
      <c r="G742" t="s">
        <v>1920</v>
      </c>
      <c r="H742" t="s">
        <v>1968</v>
      </c>
    </row>
    <row r="743" spans="1:8" x14ac:dyDescent="0.3">
      <c r="A743">
        <v>742</v>
      </c>
      <c r="B743" t="s">
        <v>2197</v>
      </c>
      <c r="C743">
        <v>7</v>
      </c>
      <c r="D743">
        <v>0.99</v>
      </c>
      <c r="E743">
        <v>101</v>
      </c>
      <c r="F743">
        <v>25.99</v>
      </c>
      <c r="G743" t="s">
        <v>1923</v>
      </c>
      <c r="H743" t="s">
        <v>1938</v>
      </c>
    </row>
    <row r="744" spans="1:8" x14ac:dyDescent="0.3">
      <c r="A744">
        <v>743</v>
      </c>
      <c r="B744" t="s">
        <v>2196</v>
      </c>
      <c r="C744">
        <v>7</v>
      </c>
      <c r="D744">
        <v>0.99</v>
      </c>
      <c r="E744">
        <v>60</v>
      </c>
      <c r="F744">
        <v>27.99</v>
      </c>
      <c r="G744" t="s">
        <v>1939</v>
      </c>
      <c r="H744" t="s">
        <v>1975</v>
      </c>
    </row>
    <row r="745" spans="1:8" x14ac:dyDescent="0.3">
      <c r="A745">
        <v>744</v>
      </c>
      <c r="B745" t="s">
        <v>2195</v>
      </c>
      <c r="C745">
        <v>4</v>
      </c>
      <c r="D745">
        <v>0.99</v>
      </c>
      <c r="E745">
        <v>89</v>
      </c>
      <c r="F745">
        <v>23.99</v>
      </c>
      <c r="G745" t="s">
        <v>1933</v>
      </c>
      <c r="H745" t="s">
        <v>1954</v>
      </c>
    </row>
    <row r="746" spans="1:8" x14ac:dyDescent="0.3">
      <c r="A746">
        <v>745</v>
      </c>
      <c r="B746" t="s">
        <v>2194</v>
      </c>
      <c r="C746">
        <v>5</v>
      </c>
      <c r="D746">
        <v>4.99</v>
      </c>
      <c r="E746">
        <v>162</v>
      </c>
      <c r="F746">
        <v>23.99</v>
      </c>
      <c r="G746" t="s">
        <v>1933</v>
      </c>
      <c r="H746" t="s">
        <v>1954</v>
      </c>
    </row>
    <row r="747" spans="1:8" x14ac:dyDescent="0.3">
      <c r="A747">
        <v>746</v>
      </c>
      <c r="B747" t="s">
        <v>2193</v>
      </c>
      <c r="C747">
        <v>3</v>
      </c>
      <c r="D747">
        <v>0.99</v>
      </c>
      <c r="E747">
        <v>118</v>
      </c>
      <c r="F747">
        <v>10.99</v>
      </c>
      <c r="G747" t="s">
        <v>1920</v>
      </c>
      <c r="H747" t="s">
        <v>1954</v>
      </c>
    </row>
    <row r="748" spans="1:8" x14ac:dyDescent="0.3">
      <c r="A748">
        <v>747</v>
      </c>
      <c r="B748" t="s">
        <v>2192</v>
      </c>
      <c r="C748">
        <v>5</v>
      </c>
      <c r="D748">
        <v>0.99</v>
      </c>
      <c r="E748">
        <v>171</v>
      </c>
      <c r="F748">
        <v>9.99</v>
      </c>
      <c r="G748" t="s">
        <v>1923</v>
      </c>
      <c r="H748" t="s">
        <v>1938</v>
      </c>
    </row>
    <row r="749" spans="1:8" x14ac:dyDescent="0.3">
      <c r="A749">
        <v>748</v>
      </c>
      <c r="B749" t="s">
        <v>2191</v>
      </c>
      <c r="C749">
        <v>4</v>
      </c>
      <c r="D749">
        <v>0.99</v>
      </c>
      <c r="E749">
        <v>109</v>
      </c>
      <c r="F749">
        <v>16.989999999999998</v>
      </c>
      <c r="G749" t="s">
        <v>1933</v>
      </c>
      <c r="H749" t="s">
        <v>1962</v>
      </c>
    </row>
    <row r="750" spans="1:8" x14ac:dyDescent="0.3">
      <c r="A750">
        <v>749</v>
      </c>
      <c r="B750" t="s">
        <v>2190</v>
      </c>
      <c r="C750">
        <v>6</v>
      </c>
      <c r="D750">
        <v>4.99</v>
      </c>
      <c r="E750">
        <v>153</v>
      </c>
      <c r="F750">
        <v>19.989999999999998</v>
      </c>
      <c r="G750" t="s">
        <v>1923</v>
      </c>
      <c r="H750" t="s">
        <v>1938</v>
      </c>
    </row>
    <row r="751" spans="1:8" x14ac:dyDescent="0.3">
      <c r="A751">
        <v>750</v>
      </c>
      <c r="B751" t="s">
        <v>2189</v>
      </c>
      <c r="C751">
        <v>3</v>
      </c>
      <c r="D751">
        <v>0.99</v>
      </c>
      <c r="E751">
        <v>145</v>
      </c>
      <c r="F751">
        <v>25.99</v>
      </c>
      <c r="G751" t="s">
        <v>1923</v>
      </c>
      <c r="H751" t="s">
        <v>1954</v>
      </c>
    </row>
    <row r="752" spans="1:8" x14ac:dyDescent="0.3">
      <c r="A752">
        <v>751</v>
      </c>
      <c r="B752" t="s">
        <v>2188</v>
      </c>
      <c r="C752">
        <v>6</v>
      </c>
      <c r="D752">
        <v>0.99</v>
      </c>
      <c r="E752">
        <v>181</v>
      </c>
      <c r="F752">
        <v>17.989999999999998</v>
      </c>
      <c r="G752" t="s">
        <v>1920</v>
      </c>
      <c r="H752" t="s">
        <v>1947</v>
      </c>
    </row>
    <row r="753" spans="1:8" x14ac:dyDescent="0.3">
      <c r="A753">
        <v>752</v>
      </c>
      <c r="B753" t="s">
        <v>2187</v>
      </c>
      <c r="C753">
        <v>6</v>
      </c>
      <c r="D753">
        <v>0.99</v>
      </c>
      <c r="E753">
        <v>101</v>
      </c>
      <c r="F753">
        <v>27.99</v>
      </c>
      <c r="G753" t="s">
        <v>1920</v>
      </c>
      <c r="H753" t="s">
        <v>1954</v>
      </c>
    </row>
    <row r="754" spans="1:8" x14ac:dyDescent="0.3">
      <c r="A754">
        <v>753</v>
      </c>
      <c r="B754" t="s">
        <v>2186</v>
      </c>
      <c r="C754">
        <v>3</v>
      </c>
      <c r="D754">
        <v>0.99</v>
      </c>
      <c r="E754">
        <v>48</v>
      </c>
      <c r="F754">
        <v>20.99</v>
      </c>
      <c r="G754" t="s">
        <v>1939</v>
      </c>
      <c r="H754" t="s">
        <v>1925</v>
      </c>
    </row>
    <row r="755" spans="1:8" x14ac:dyDescent="0.3">
      <c r="A755">
        <v>754</v>
      </c>
      <c r="B755" t="s">
        <v>2185</v>
      </c>
      <c r="C755">
        <v>6</v>
      </c>
      <c r="D755">
        <v>2.99</v>
      </c>
      <c r="E755">
        <v>150</v>
      </c>
      <c r="F755">
        <v>17.989999999999998</v>
      </c>
      <c r="G755" t="s">
        <v>1933</v>
      </c>
      <c r="H755" t="s">
        <v>1931</v>
      </c>
    </row>
    <row r="756" spans="1:8" x14ac:dyDescent="0.3">
      <c r="A756">
        <v>755</v>
      </c>
      <c r="B756" t="s">
        <v>2184</v>
      </c>
      <c r="C756">
        <v>5</v>
      </c>
      <c r="D756">
        <v>4.99</v>
      </c>
      <c r="E756">
        <v>99</v>
      </c>
      <c r="F756">
        <v>11.99</v>
      </c>
      <c r="G756" t="s">
        <v>1939</v>
      </c>
      <c r="H756" t="s">
        <v>1927</v>
      </c>
    </row>
    <row r="757" spans="1:8" x14ac:dyDescent="0.3">
      <c r="A757">
        <v>756</v>
      </c>
      <c r="B757" t="s">
        <v>2183</v>
      </c>
      <c r="C757">
        <v>7</v>
      </c>
      <c r="D757">
        <v>2.99</v>
      </c>
      <c r="E757">
        <v>80</v>
      </c>
      <c r="F757">
        <v>10.99</v>
      </c>
      <c r="G757" t="s">
        <v>1933</v>
      </c>
      <c r="H757" t="s">
        <v>1922</v>
      </c>
    </row>
    <row r="758" spans="1:8" x14ac:dyDescent="0.3">
      <c r="A758">
        <v>757</v>
      </c>
      <c r="B758" t="s">
        <v>2182</v>
      </c>
      <c r="C758">
        <v>4</v>
      </c>
      <c r="D758">
        <v>2.99</v>
      </c>
      <c r="E758">
        <v>106</v>
      </c>
      <c r="F758">
        <v>28.99</v>
      </c>
      <c r="G758" t="s">
        <v>1929</v>
      </c>
      <c r="H758" t="s">
        <v>1968</v>
      </c>
    </row>
    <row r="759" spans="1:8" x14ac:dyDescent="0.3">
      <c r="A759">
        <v>758</v>
      </c>
      <c r="B759" t="s">
        <v>2181</v>
      </c>
      <c r="C759">
        <v>5</v>
      </c>
      <c r="D759">
        <v>2.99</v>
      </c>
      <c r="E759">
        <v>125</v>
      </c>
      <c r="F759">
        <v>11.99</v>
      </c>
      <c r="G759" t="s">
        <v>1929</v>
      </c>
      <c r="H759" t="s">
        <v>1925</v>
      </c>
    </row>
    <row r="760" spans="1:8" x14ac:dyDescent="0.3">
      <c r="A760">
        <v>759</v>
      </c>
      <c r="B760" t="s">
        <v>2180</v>
      </c>
      <c r="C760">
        <v>4</v>
      </c>
      <c r="D760">
        <v>2.99</v>
      </c>
      <c r="E760">
        <v>73</v>
      </c>
      <c r="F760">
        <v>29.99</v>
      </c>
      <c r="G760" t="s">
        <v>1923</v>
      </c>
      <c r="H760" t="s">
        <v>1962</v>
      </c>
    </row>
    <row r="761" spans="1:8" x14ac:dyDescent="0.3">
      <c r="A761">
        <v>760</v>
      </c>
      <c r="B761" t="s">
        <v>2179</v>
      </c>
      <c r="C761">
        <v>5</v>
      </c>
      <c r="D761">
        <v>2.99</v>
      </c>
      <c r="E761">
        <v>110</v>
      </c>
      <c r="F761">
        <v>21.99</v>
      </c>
      <c r="G761" t="s">
        <v>1929</v>
      </c>
      <c r="H761" t="s">
        <v>1947</v>
      </c>
    </row>
    <row r="762" spans="1:8" x14ac:dyDescent="0.3">
      <c r="A762">
        <v>761</v>
      </c>
      <c r="B762" t="s">
        <v>2178</v>
      </c>
      <c r="C762">
        <v>7</v>
      </c>
      <c r="D762">
        <v>2.99</v>
      </c>
      <c r="E762">
        <v>154</v>
      </c>
      <c r="F762">
        <v>23.99</v>
      </c>
      <c r="G762" t="s">
        <v>1939</v>
      </c>
      <c r="H762" t="s">
        <v>1956</v>
      </c>
    </row>
    <row r="763" spans="1:8" x14ac:dyDescent="0.3">
      <c r="A763">
        <v>762</v>
      </c>
      <c r="B763" t="s">
        <v>2177</v>
      </c>
      <c r="C763">
        <v>6</v>
      </c>
      <c r="D763">
        <v>0.99</v>
      </c>
      <c r="E763">
        <v>154</v>
      </c>
      <c r="F763">
        <v>29.99</v>
      </c>
      <c r="G763" t="s">
        <v>1929</v>
      </c>
      <c r="H763" t="s">
        <v>1938</v>
      </c>
    </row>
    <row r="764" spans="1:8" x14ac:dyDescent="0.3">
      <c r="A764">
        <v>763</v>
      </c>
      <c r="B764" t="s">
        <v>2176</v>
      </c>
      <c r="C764">
        <v>3</v>
      </c>
      <c r="D764">
        <v>4.99</v>
      </c>
      <c r="E764">
        <v>75</v>
      </c>
      <c r="F764">
        <v>26.99</v>
      </c>
      <c r="G764" t="s">
        <v>1929</v>
      </c>
      <c r="H764" t="s">
        <v>1954</v>
      </c>
    </row>
    <row r="765" spans="1:8" x14ac:dyDescent="0.3">
      <c r="A765">
        <v>764</v>
      </c>
      <c r="B765" t="s">
        <v>2175</v>
      </c>
      <c r="C765">
        <v>3</v>
      </c>
      <c r="D765">
        <v>4.99</v>
      </c>
      <c r="E765">
        <v>150</v>
      </c>
      <c r="F765">
        <v>28.99</v>
      </c>
      <c r="G765" t="s">
        <v>1929</v>
      </c>
      <c r="H765" t="s">
        <v>1942</v>
      </c>
    </row>
    <row r="766" spans="1:8" x14ac:dyDescent="0.3">
      <c r="A766">
        <v>765</v>
      </c>
      <c r="B766" t="s">
        <v>2174</v>
      </c>
      <c r="C766">
        <v>7</v>
      </c>
      <c r="D766">
        <v>4.99</v>
      </c>
      <c r="E766">
        <v>182</v>
      </c>
      <c r="F766">
        <v>18.989999999999998</v>
      </c>
      <c r="G766" t="s">
        <v>1923</v>
      </c>
      <c r="H766" t="s">
        <v>1962</v>
      </c>
    </row>
    <row r="767" spans="1:8" x14ac:dyDescent="0.3">
      <c r="A767">
        <v>766</v>
      </c>
      <c r="B767" t="s">
        <v>2173</v>
      </c>
      <c r="C767">
        <v>5</v>
      </c>
      <c r="D767">
        <v>0.99</v>
      </c>
      <c r="E767">
        <v>84</v>
      </c>
      <c r="F767">
        <v>25.99</v>
      </c>
      <c r="G767" t="s">
        <v>1933</v>
      </c>
      <c r="H767" t="s">
        <v>1954</v>
      </c>
    </row>
    <row r="768" spans="1:8" x14ac:dyDescent="0.3">
      <c r="A768">
        <v>767</v>
      </c>
      <c r="B768" t="s">
        <v>2172</v>
      </c>
      <c r="C768">
        <v>6</v>
      </c>
      <c r="D768">
        <v>4.99</v>
      </c>
      <c r="E768">
        <v>183</v>
      </c>
      <c r="F768">
        <v>13.99</v>
      </c>
      <c r="G768" t="s">
        <v>1920</v>
      </c>
      <c r="H768" t="s">
        <v>1956</v>
      </c>
    </row>
    <row r="769" spans="1:8" x14ac:dyDescent="0.3">
      <c r="A769">
        <v>768</v>
      </c>
      <c r="B769" t="s">
        <v>2171</v>
      </c>
      <c r="C769">
        <v>3</v>
      </c>
      <c r="D769">
        <v>4.99</v>
      </c>
      <c r="E769">
        <v>102</v>
      </c>
      <c r="F769">
        <v>11.99</v>
      </c>
      <c r="G769" t="s">
        <v>1933</v>
      </c>
      <c r="H769" t="s">
        <v>1942</v>
      </c>
    </row>
    <row r="770" spans="1:8" x14ac:dyDescent="0.3">
      <c r="A770">
        <v>769</v>
      </c>
      <c r="B770" t="s">
        <v>2170</v>
      </c>
      <c r="C770">
        <v>5</v>
      </c>
      <c r="D770">
        <v>4.99</v>
      </c>
      <c r="E770">
        <v>151</v>
      </c>
      <c r="F770">
        <v>21.99</v>
      </c>
      <c r="G770" t="s">
        <v>1933</v>
      </c>
      <c r="H770" t="s">
        <v>1968</v>
      </c>
    </row>
    <row r="771" spans="1:8" x14ac:dyDescent="0.3">
      <c r="A771">
        <v>770</v>
      </c>
      <c r="B771" t="s">
        <v>2169</v>
      </c>
      <c r="C771">
        <v>5</v>
      </c>
      <c r="D771">
        <v>2.99</v>
      </c>
      <c r="E771">
        <v>147</v>
      </c>
      <c r="F771">
        <v>13.99</v>
      </c>
      <c r="G771" t="s">
        <v>1929</v>
      </c>
      <c r="H771" t="s">
        <v>1954</v>
      </c>
    </row>
    <row r="772" spans="1:8" x14ac:dyDescent="0.3">
      <c r="A772">
        <v>771</v>
      </c>
      <c r="B772" t="s">
        <v>2168</v>
      </c>
      <c r="C772">
        <v>3</v>
      </c>
      <c r="D772">
        <v>4.99</v>
      </c>
      <c r="E772">
        <v>137</v>
      </c>
      <c r="F772">
        <v>23.99</v>
      </c>
      <c r="G772" t="s">
        <v>1920</v>
      </c>
      <c r="H772" t="s">
        <v>1942</v>
      </c>
    </row>
    <row r="773" spans="1:8" x14ac:dyDescent="0.3">
      <c r="A773">
        <v>772</v>
      </c>
      <c r="B773" t="s">
        <v>2167</v>
      </c>
      <c r="C773">
        <v>4</v>
      </c>
      <c r="D773">
        <v>2.99</v>
      </c>
      <c r="E773">
        <v>80</v>
      </c>
      <c r="F773">
        <v>24.99</v>
      </c>
      <c r="G773" t="s">
        <v>1939</v>
      </c>
      <c r="H773" t="s">
        <v>1925</v>
      </c>
    </row>
    <row r="774" spans="1:8" x14ac:dyDescent="0.3">
      <c r="A774">
        <v>773</v>
      </c>
      <c r="B774" t="s">
        <v>2166</v>
      </c>
      <c r="C774">
        <v>6</v>
      </c>
      <c r="D774">
        <v>2.99</v>
      </c>
      <c r="E774">
        <v>112</v>
      </c>
      <c r="F774">
        <v>28.99</v>
      </c>
      <c r="G774" t="s">
        <v>1920</v>
      </c>
      <c r="H774" t="s">
        <v>1954</v>
      </c>
    </row>
    <row r="775" spans="1:8" x14ac:dyDescent="0.3">
      <c r="A775">
        <v>774</v>
      </c>
      <c r="B775" t="s">
        <v>2165</v>
      </c>
      <c r="C775">
        <v>3</v>
      </c>
      <c r="D775">
        <v>2.99</v>
      </c>
      <c r="E775">
        <v>182</v>
      </c>
      <c r="F775">
        <v>22.99</v>
      </c>
      <c r="G775" t="s">
        <v>1920</v>
      </c>
      <c r="H775" t="s">
        <v>1962</v>
      </c>
    </row>
    <row r="776" spans="1:8" x14ac:dyDescent="0.3">
      <c r="A776">
        <v>775</v>
      </c>
      <c r="B776" t="s">
        <v>2164</v>
      </c>
      <c r="C776">
        <v>4</v>
      </c>
      <c r="D776">
        <v>4.99</v>
      </c>
      <c r="E776">
        <v>110</v>
      </c>
      <c r="F776">
        <v>18.989999999999998</v>
      </c>
      <c r="G776" t="s">
        <v>1933</v>
      </c>
      <c r="H776" t="s">
        <v>1968</v>
      </c>
    </row>
    <row r="777" spans="1:8" x14ac:dyDescent="0.3">
      <c r="A777">
        <v>776</v>
      </c>
      <c r="B777" t="s">
        <v>2163</v>
      </c>
      <c r="C777">
        <v>6</v>
      </c>
      <c r="D777">
        <v>4.99</v>
      </c>
      <c r="E777">
        <v>90</v>
      </c>
      <c r="F777">
        <v>11.99</v>
      </c>
      <c r="G777" t="s">
        <v>1939</v>
      </c>
      <c r="H777" t="s">
        <v>1942</v>
      </c>
    </row>
    <row r="778" spans="1:8" x14ac:dyDescent="0.3">
      <c r="A778">
        <v>777</v>
      </c>
      <c r="B778" t="s">
        <v>2162</v>
      </c>
      <c r="C778">
        <v>5</v>
      </c>
      <c r="D778">
        <v>4.99</v>
      </c>
      <c r="E778">
        <v>158</v>
      </c>
      <c r="F778">
        <v>10.99</v>
      </c>
      <c r="G778" t="s">
        <v>1939</v>
      </c>
      <c r="H778" t="s">
        <v>1956</v>
      </c>
    </row>
    <row r="779" spans="1:8" x14ac:dyDescent="0.3">
      <c r="A779">
        <v>778</v>
      </c>
      <c r="B779" t="s">
        <v>2161</v>
      </c>
      <c r="C779">
        <v>3</v>
      </c>
      <c r="D779">
        <v>4.99</v>
      </c>
      <c r="E779">
        <v>109</v>
      </c>
      <c r="F779">
        <v>24.99</v>
      </c>
      <c r="G779" t="s">
        <v>1929</v>
      </c>
      <c r="H779" t="s">
        <v>1936</v>
      </c>
    </row>
    <row r="780" spans="1:8" x14ac:dyDescent="0.3">
      <c r="A780">
        <v>779</v>
      </c>
      <c r="B780" t="s">
        <v>2160</v>
      </c>
      <c r="C780">
        <v>4</v>
      </c>
      <c r="D780">
        <v>4.99</v>
      </c>
      <c r="E780">
        <v>54</v>
      </c>
      <c r="F780">
        <v>23.99</v>
      </c>
      <c r="G780" t="s">
        <v>1923</v>
      </c>
      <c r="H780" t="s">
        <v>1938</v>
      </c>
    </row>
    <row r="781" spans="1:8" x14ac:dyDescent="0.3">
      <c r="A781">
        <v>780</v>
      </c>
      <c r="B781" t="s">
        <v>2159</v>
      </c>
      <c r="C781">
        <v>7</v>
      </c>
      <c r="D781">
        <v>4.99</v>
      </c>
      <c r="E781">
        <v>98</v>
      </c>
      <c r="F781">
        <v>15.99</v>
      </c>
      <c r="G781" t="s">
        <v>1939</v>
      </c>
      <c r="H781" t="s">
        <v>1950</v>
      </c>
    </row>
    <row r="782" spans="1:8" x14ac:dyDescent="0.3">
      <c r="A782">
        <v>781</v>
      </c>
      <c r="B782" t="s">
        <v>2158</v>
      </c>
      <c r="C782">
        <v>4</v>
      </c>
      <c r="D782">
        <v>4.99</v>
      </c>
      <c r="E782">
        <v>127</v>
      </c>
      <c r="F782">
        <v>15.99</v>
      </c>
      <c r="G782" t="s">
        <v>1923</v>
      </c>
      <c r="H782" t="s">
        <v>1925</v>
      </c>
    </row>
    <row r="783" spans="1:8" x14ac:dyDescent="0.3">
      <c r="A783">
        <v>782</v>
      </c>
      <c r="B783" t="s">
        <v>2157</v>
      </c>
      <c r="C783">
        <v>6</v>
      </c>
      <c r="D783">
        <v>2.99</v>
      </c>
      <c r="E783">
        <v>60</v>
      </c>
      <c r="F783">
        <v>26.99</v>
      </c>
      <c r="G783" t="s">
        <v>1933</v>
      </c>
      <c r="H783" t="s">
        <v>1956</v>
      </c>
    </row>
    <row r="784" spans="1:8" x14ac:dyDescent="0.3">
      <c r="A784">
        <v>783</v>
      </c>
      <c r="B784" t="s">
        <v>2156</v>
      </c>
      <c r="C784">
        <v>5</v>
      </c>
      <c r="D784">
        <v>2.99</v>
      </c>
      <c r="E784">
        <v>93</v>
      </c>
      <c r="F784">
        <v>22.99</v>
      </c>
      <c r="G784" t="s">
        <v>1939</v>
      </c>
      <c r="H784" t="s">
        <v>1942</v>
      </c>
    </row>
    <row r="785" spans="1:8" x14ac:dyDescent="0.3">
      <c r="A785">
        <v>784</v>
      </c>
      <c r="B785" t="s">
        <v>2155</v>
      </c>
      <c r="C785">
        <v>7</v>
      </c>
      <c r="D785">
        <v>2.99</v>
      </c>
      <c r="E785">
        <v>47</v>
      </c>
      <c r="F785">
        <v>20.99</v>
      </c>
      <c r="G785" t="s">
        <v>1939</v>
      </c>
      <c r="H785" t="s">
        <v>1954</v>
      </c>
    </row>
    <row r="786" spans="1:8" x14ac:dyDescent="0.3">
      <c r="A786">
        <v>785</v>
      </c>
      <c r="B786" t="s">
        <v>2154</v>
      </c>
      <c r="C786">
        <v>6</v>
      </c>
      <c r="D786">
        <v>4.99</v>
      </c>
      <c r="E786">
        <v>80</v>
      </c>
      <c r="F786">
        <v>20.99</v>
      </c>
      <c r="G786" t="s">
        <v>1939</v>
      </c>
      <c r="H786" t="s">
        <v>1942</v>
      </c>
    </row>
    <row r="787" spans="1:8" x14ac:dyDescent="0.3">
      <c r="A787">
        <v>786</v>
      </c>
      <c r="B787" t="s">
        <v>2153</v>
      </c>
      <c r="C787">
        <v>7</v>
      </c>
      <c r="D787">
        <v>0.99</v>
      </c>
      <c r="E787">
        <v>113</v>
      </c>
      <c r="F787">
        <v>14.99</v>
      </c>
      <c r="G787" t="s">
        <v>1923</v>
      </c>
      <c r="H787" t="s">
        <v>1925</v>
      </c>
    </row>
    <row r="788" spans="1:8" x14ac:dyDescent="0.3">
      <c r="A788">
        <v>787</v>
      </c>
      <c r="B788" t="s">
        <v>2152</v>
      </c>
      <c r="C788">
        <v>4</v>
      </c>
      <c r="D788">
        <v>0.99</v>
      </c>
      <c r="E788">
        <v>125</v>
      </c>
      <c r="F788">
        <v>12.99</v>
      </c>
      <c r="G788" t="s">
        <v>1929</v>
      </c>
      <c r="H788" t="s">
        <v>1962</v>
      </c>
    </row>
    <row r="789" spans="1:8" x14ac:dyDescent="0.3">
      <c r="A789">
        <v>788</v>
      </c>
      <c r="B789" t="s">
        <v>2151</v>
      </c>
      <c r="C789">
        <v>5</v>
      </c>
      <c r="D789">
        <v>2.99</v>
      </c>
      <c r="E789">
        <v>104</v>
      </c>
      <c r="F789">
        <v>15.99</v>
      </c>
      <c r="G789" t="s">
        <v>1923</v>
      </c>
      <c r="H789" t="s">
        <v>1947</v>
      </c>
    </row>
    <row r="790" spans="1:8" x14ac:dyDescent="0.3">
      <c r="A790">
        <v>789</v>
      </c>
      <c r="B790" t="s">
        <v>2150</v>
      </c>
      <c r="C790">
        <v>7</v>
      </c>
      <c r="D790">
        <v>2.99</v>
      </c>
      <c r="E790">
        <v>79</v>
      </c>
      <c r="F790">
        <v>15.99</v>
      </c>
      <c r="G790" t="s">
        <v>1933</v>
      </c>
      <c r="H790" t="s">
        <v>1919</v>
      </c>
    </row>
    <row r="791" spans="1:8" x14ac:dyDescent="0.3">
      <c r="A791">
        <v>790</v>
      </c>
      <c r="B791" t="s">
        <v>2149</v>
      </c>
      <c r="C791">
        <v>6</v>
      </c>
      <c r="D791">
        <v>0.99</v>
      </c>
      <c r="E791">
        <v>67</v>
      </c>
      <c r="F791">
        <v>22.99</v>
      </c>
      <c r="G791" t="s">
        <v>1933</v>
      </c>
      <c r="H791" t="s">
        <v>1968</v>
      </c>
    </row>
    <row r="792" spans="1:8" x14ac:dyDescent="0.3">
      <c r="A792">
        <v>791</v>
      </c>
      <c r="B792" t="s">
        <v>2148</v>
      </c>
      <c r="C792">
        <v>3</v>
      </c>
      <c r="D792">
        <v>4.99</v>
      </c>
      <c r="E792">
        <v>167</v>
      </c>
      <c r="F792">
        <v>24.99</v>
      </c>
      <c r="G792" t="s">
        <v>1933</v>
      </c>
      <c r="H792" t="s">
        <v>1925</v>
      </c>
    </row>
    <row r="793" spans="1:8" x14ac:dyDescent="0.3">
      <c r="A793">
        <v>792</v>
      </c>
      <c r="B793" t="s">
        <v>2147</v>
      </c>
      <c r="C793">
        <v>7</v>
      </c>
      <c r="D793">
        <v>2.99</v>
      </c>
      <c r="E793">
        <v>154</v>
      </c>
      <c r="F793">
        <v>15.99</v>
      </c>
      <c r="G793" t="s">
        <v>1933</v>
      </c>
      <c r="H793" t="s">
        <v>1947</v>
      </c>
    </row>
    <row r="794" spans="1:8" x14ac:dyDescent="0.3">
      <c r="A794">
        <v>793</v>
      </c>
      <c r="B794" t="s">
        <v>2146</v>
      </c>
      <c r="C794">
        <v>6</v>
      </c>
      <c r="D794">
        <v>2.99</v>
      </c>
      <c r="E794">
        <v>139</v>
      </c>
      <c r="F794">
        <v>14.99</v>
      </c>
      <c r="G794" t="s">
        <v>1923</v>
      </c>
      <c r="H794" t="s">
        <v>1975</v>
      </c>
    </row>
    <row r="795" spans="1:8" x14ac:dyDescent="0.3">
      <c r="A795">
        <v>794</v>
      </c>
      <c r="B795" t="s">
        <v>2145</v>
      </c>
      <c r="C795">
        <v>5</v>
      </c>
      <c r="D795">
        <v>0.99</v>
      </c>
      <c r="E795">
        <v>52</v>
      </c>
      <c r="F795">
        <v>28.99</v>
      </c>
      <c r="G795" t="s">
        <v>1929</v>
      </c>
      <c r="H795" t="s">
        <v>1938</v>
      </c>
    </row>
    <row r="796" spans="1:8" x14ac:dyDescent="0.3">
      <c r="A796">
        <v>795</v>
      </c>
      <c r="B796" t="s">
        <v>2144</v>
      </c>
      <c r="C796">
        <v>7</v>
      </c>
      <c r="D796">
        <v>0.99</v>
      </c>
      <c r="E796">
        <v>111</v>
      </c>
      <c r="F796">
        <v>23.99</v>
      </c>
      <c r="G796" t="s">
        <v>1923</v>
      </c>
      <c r="H796" t="s">
        <v>1922</v>
      </c>
    </row>
    <row r="797" spans="1:8" x14ac:dyDescent="0.3">
      <c r="A797">
        <v>796</v>
      </c>
      <c r="B797" t="s">
        <v>2143</v>
      </c>
      <c r="C797">
        <v>3</v>
      </c>
      <c r="D797">
        <v>0.99</v>
      </c>
      <c r="E797">
        <v>135</v>
      </c>
      <c r="F797">
        <v>12.99</v>
      </c>
      <c r="G797" t="s">
        <v>1920</v>
      </c>
      <c r="H797" t="s">
        <v>1942</v>
      </c>
    </row>
    <row r="798" spans="1:8" x14ac:dyDescent="0.3">
      <c r="A798">
        <v>797</v>
      </c>
      <c r="B798" t="s">
        <v>2142</v>
      </c>
      <c r="C798">
        <v>7</v>
      </c>
      <c r="D798">
        <v>0.99</v>
      </c>
      <c r="E798">
        <v>67</v>
      </c>
      <c r="F798">
        <v>23.99</v>
      </c>
      <c r="G798" t="s">
        <v>1923</v>
      </c>
      <c r="H798" t="s">
        <v>1975</v>
      </c>
    </row>
    <row r="799" spans="1:8" x14ac:dyDescent="0.3">
      <c r="A799">
        <v>798</v>
      </c>
      <c r="B799" t="s">
        <v>2141</v>
      </c>
      <c r="C799">
        <v>4</v>
      </c>
      <c r="D799">
        <v>4.99</v>
      </c>
      <c r="E799">
        <v>74</v>
      </c>
      <c r="F799">
        <v>11.99</v>
      </c>
      <c r="G799" t="s">
        <v>1939</v>
      </c>
      <c r="H799" t="s">
        <v>1936</v>
      </c>
    </row>
    <row r="800" spans="1:8" x14ac:dyDescent="0.3">
      <c r="A800">
        <v>799</v>
      </c>
      <c r="B800" t="s">
        <v>2140</v>
      </c>
      <c r="C800">
        <v>3</v>
      </c>
      <c r="D800">
        <v>0.99</v>
      </c>
      <c r="E800">
        <v>51</v>
      </c>
      <c r="F800">
        <v>26.99</v>
      </c>
      <c r="G800" t="s">
        <v>1920</v>
      </c>
      <c r="H800" t="s">
        <v>1936</v>
      </c>
    </row>
    <row r="801" spans="1:8" x14ac:dyDescent="0.3">
      <c r="A801">
        <v>800</v>
      </c>
      <c r="B801" t="s">
        <v>2139</v>
      </c>
      <c r="C801">
        <v>7</v>
      </c>
      <c r="D801">
        <v>2.99</v>
      </c>
      <c r="E801">
        <v>126</v>
      </c>
      <c r="F801">
        <v>19.989999999999998</v>
      </c>
      <c r="G801" t="s">
        <v>1933</v>
      </c>
      <c r="H801" t="s">
        <v>1931</v>
      </c>
    </row>
    <row r="802" spans="1:8" x14ac:dyDescent="0.3">
      <c r="A802">
        <v>801</v>
      </c>
      <c r="B802" t="s">
        <v>2138</v>
      </c>
      <c r="C802">
        <v>5</v>
      </c>
      <c r="D802">
        <v>4.99</v>
      </c>
      <c r="E802">
        <v>152</v>
      </c>
      <c r="F802">
        <v>19.989999999999998</v>
      </c>
      <c r="G802" t="s">
        <v>1933</v>
      </c>
      <c r="H802" t="s">
        <v>1927</v>
      </c>
    </row>
    <row r="803" spans="1:8" x14ac:dyDescent="0.3">
      <c r="A803">
        <v>802</v>
      </c>
      <c r="B803" t="s">
        <v>2137</v>
      </c>
      <c r="C803">
        <v>7</v>
      </c>
      <c r="D803">
        <v>2.99</v>
      </c>
      <c r="E803">
        <v>132</v>
      </c>
      <c r="F803">
        <v>15.99</v>
      </c>
      <c r="G803" t="s">
        <v>1939</v>
      </c>
      <c r="H803" t="s">
        <v>1931</v>
      </c>
    </row>
    <row r="804" spans="1:8" x14ac:dyDescent="0.3">
      <c r="A804">
        <v>803</v>
      </c>
      <c r="B804" t="s">
        <v>2136</v>
      </c>
      <c r="C804">
        <v>7</v>
      </c>
      <c r="D804">
        <v>4.99</v>
      </c>
      <c r="E804">
        <v>179</v>
      </c>
      <c r="F804">
        <v>29.99</v>
      </c>
      <c r="G804" t="s">
        <v>1923</v>
      </c>
      <c r="H804" t="s">
        <v>1919</v>
      </c>
    </row>
    <row r="805" spans="1:8" x14ac:dyDescent="0.3">
      <c r="A805">
        <v>804</v>
      </c>
      <c r="B805" t="s">
        <v>2135</v>
      </c>
      <c r="C805">
        <v>7</v>
      </c>
      <c r="D805">
        <v>4.99</v>
      </c>
      <c r="E805">
        <v>129</v>
      </c>
      <c r="F805">
        <v>13.99</v>
      </c>
      <c r="G805" t="s">
        <v>1933</v>
      </c>
      <c r="H805" t="s">
        <v>1936</v>
      </c>
    </row>
    <row r="806" spans="1:8" x14ac:dyDescent="0.3">
      <c r="A806">
        <v>805</v>
      </c>
      <c r="B806" t="s">
        <v>2134</v>
      </c>
      <c r="C806">
        <v>5</v>
      </c>
      <c r="D806">
        <v>4.99</v>
      </c>
      <c r="E806">
        <v>64</v>
      </c>
      <c r="F806">
        <v>12.99</v>
      </c>
      <c r="G806" t="s">
        <v>1929</v>
      </c>
      <c r="H806" t="s">
        <v>1975</v>
      </c>
    </row>
    <row r="807" spans="1:8" x14ac:dyDescent="0.3">
      <c r="A807">
        <v>806</v>
      </c>
      <c r="B807" t="s">
        <v>2133</v>
      </c>
      <c r="C807">
        <v>4</v>
      </c>
      <c r="D807">
        <v>2.99</v>
      </c>
      <c r="E807">
        <v>137</v>
      </c>
      <c r="F807">
        <v>25.99</v>
      </c>
      <c r="G807" t="s">
        <v>1939</v>
      </c>
      <c r="H807" t="s">
        <v>1931</v>
      </c>
    </row>
    <row r="808" spans="1:8" x14ac:dyDescent="0.3">
      <c r="A808">
        <v>807</v>
      </c>
      <c r="B808" t="s">
        <v>2132</v>
      </c>
      <c r="C808">
        <v>4</v>
      </c>
      <c r="D808">
        <v>0.99</v>
      </c>
      <c r="E808">
        <v>87</v>
      </c>
      <c r="F808">
        <v>25.99</v>
      </c>
      <c r="G808" t="s">
        <v>1920</v>
      </c>
      <c r="H808" t="s">
        <v>1938</v>
      </c>
    </row>
    <row r="809" spans="1:8" x14ac:dyDescent="0.3">
      <c r="A809">
        <v>808</v>
      </c>
      <c r="B809" t="s">
        <v>2131</v>
      </c>
      <c r="C809">
        <v>5</v>
      </c>
      <c r="D809">
        <v>0.99</v>
      </c>
      <c r="E809">
        <v>84</v>
      </c>
      <c r="F809">
        <v>10.99</v>
      </c>
      <c r="G809" t="s">
        <v>1923</v>
      </c>
      <c r="H809" t="s">
        <v>1950</v>
      </c>
    </row>
    <row r="810" spans="1:8" x14ac:dyDescent="0.3">
      <c r="A810">
        <v>809</v>
      </c>
      <c r="B810" t="s">
        <v>2130</v>
      </c>
      <c r="C810">
        <v>5</v>
      </c>
      <c r="D810">
        <v>0.99</v>
      </c>
      <c r="E810">
        <v>156</v>
      </c>
      <c r="F810">
        <v>14.99</v>
      </c>
      <c r="G810" t="s">
        <v>1933</v>
      </c>
      <c r="H810" t="s">
        <v>1922</v>
      </c>
    </row>
    <row r="811" spans="1:8" x14ac:dyDescent="0.3">
      <c r="A811">
        <v>810</v>
      </c>
      <c r="B811" t="s">
        <v>2129</v>
      </c>
      <c r="C811">
        <v>5</v>
      </c>
      <c r="D811">
        <v>0.99</v>
      </c>
      <c r="E811">
        <v>147</v>
      </c>
      <c r="F811">
        <v>21.99</v>
      </c>
      <c r="G811" t="s">
        <v>1939</v>
      </c>
      <c r="H811" t="s">
        <v>1954</v>
      </c>
    </row>
    <row r="812" spans="1:8" x14ac:dyDescent="0.3">
      <c r="A812">
        <v>811</v>
      </c>
      <c r="B812" t="s">
        <v>2128</v>
      </c>
      <c r="C812">
        <v>4</v>
      </c>
      <c r="D812">
        <v>2.99</v>
      </c>
      <c r="E812">
        <v>60</v>
      </c>
      <c r="F812">
        <v>29.99</v>
      </c>
      <c r="G812" t="s">
        <v>1929</v>
      </c>
      <c r="H812" t="s">
        <v>1956</v>
      </c>
    </row>
    <row r="813" spans="1:8" x14ac:dyDescent="0.3">
      <c r="A813">
        <v>812</v>
      </c>
      <c r="B813" t="s">
        <v>2127</v>
      </c>
      <c r="C813">
        <v>7</v>
      </c>
      <c r="D813">
        <v>0.99</v>
      </c>
      <c r="E813">
        <v>50</v>
      </c>
      <c r="F813">
        <v>13.99</v>
      </c>
      <c r="G813" t="s">
        <v>1933</v>
      </c>
      <c r="H813" t="s">
        <v>1950</v>
      </c>
    </row>
    <row r="814" spans="1:8" x14ac:dyDescent="0.3">
      <c r="A814">
        <v>813</v>
      </c>
      <c r="B814" t="s">
        <v>2126</v>
      </c>
      <c r="C814">
        <v>7</v>
      </c>
      <c r="D814">
        <v>0.99</v>
      </c>
      <c r="E814">
        <v>184</v>
      </c>
      <c r="F814">
        <v>18.989999999999998</v>
      </c>
      <c r="G814" t="s">
        <v>1923</v>
      </c>
      <c r="H814" t="s">
        <v>1950</v>
      </c>
    </row>
    <row r="815" spans="1:8" x14ac:dyDescent="0.3">
      <c r="A815">
        <v>814</v>
      </c>
      <c r="B815" t="s">
        <v>2125</v>
      </c>
      <c r="C815">
        <v>6</v>
      </c>
      <c r="D815">
        <v>4.99</v>
      </c>
      <c r="E815">
        <v>110</v>
      </c>
      <c r="F815">
        <v>15.99</v>
      </c>
      <c r="G815" t="s">
        <v>1939</v>
      </c>
      <c r="H815" t="s">
        <v>1947</v>
      </c>
    </row>
    <row r="816" spans="1:8" x14ac:dyDescent="0.3">
      <c r="A816">
        <v>815</v>
      </c>
      <c r="B816" t="s">
        <v>2124</v>
      </c>
      <c r="C816">
        <v>4</v>
      </c>
      <c r="D816">
        <v>2.99</v>
      </c>
      <c r="E816">
        <v>74</v>
      </c>
      <c r="F816">
        <v>14.99</v>
      </c>
      <c r="G816" t="s">
        <v>1933</v>
      </c>
      <c r="H816" t="s">
        <v>1947</v>
      </c>
    </row>
    <row r="817" spans="1:8" x14ac:dyDescent="0.3">
      <c r="A817">
        <v>816</v>
      </c>
      <c r="B817" t="s">
        <v>2123</v>
      </c>
      <c r="C817">
        <v>3</v>
      </c>
      <c r="D817">
        <v>0.99</v>
      </c>
      <c r="E817">
        <v>62</v>
      </c>
      <c r="F817">
        <v>27.99</v>
      </c>
      <c r="G817" t="s">
        <v>1929</v>
      </c>
      <c r="H817" t="s">
        <v>1968</v>
      </c>
    </row>
    <row r="818" spans="1:8" x14ac:dyDescent="0.3">
      <c r="A818">
        <v>817</v>
      </c>
      <c r="B818" t="s">
        <v>2122</v>
      </c>
      <c r="C818">
        <v>7</v>
      </c>
      <c r="D818">
        <v>4.99</v>
      </c>
      <c r="E818">
        <v>185</v>
      </c>
      <c r="F818">
        <v>27.99</v>
      </c>
      <c r="G818" t="s">
        <v>1923</v>
      </c>
      <c r="H818" t="s">
        <v>1962</v>
      </c>
    </row>
    <row r="819" spans="1:8" x14ac:dyDescent="0.3">
      <c r="A819">
        <v>818</v>
      </c>
      <c r="B819" t="s">
        <v>2121</v>
      </c>
      <c r="C819">
        <v>4</v>
      </c>
      <c r="D819">
        <v>4.99</v>
      </c>
      <c r="E819">
        <v>180</v>
      </c>
      <c r="F819">
        <v>17.989999999999998</v>
      </c>
      <c r="G819" t="s">
        <v>1920</v>
      </c>
      <c r="H819" t="s">
        <v>1956</v>
      </c>
    </row>
    <row r="820" spans="1:8" x14ac:dyDescent="0.3">
      <c r="A820">
        <v>819</v>
      </c>
      <c r="B820" t="s">
        <v>2120</v>
      </c>
      <c r="C820">
        <v>3</v>
      </c>
      <c r="D820">
        <v>0.99</v>
      </c>
      <c r="E820">
        <v>165</v>
      </c>
      <c r="F820">
        <v>29.99</v>
      </c>
      <c r="G820" t="s">
        <v>1933</v>
      </c>
      <c r="H820" t="s">
        <v>1922</v>
      </c>
    </row>
    <row r="821" spans="1:8" x14ac:dyDescent="0.3">
      <c r="A821">
        <v>820</v>
      </c>
      <c r="B821" t="s">
        <v>2119</v>
      </c>
      <c r="C821">
        <v>3</v>
      </c>
      <c r="D821">
        <v>2.99</v>
      </c>
      <c r="E821">
        <v>184</v>
      </c>
      <c r="F821">
        <v>11.99</v>
      </c>
      <c r="G821" t="s">
        <v>1920</v>
      </c>
      <c r="H821" t="s">
        <v>1956</v>
      </c>
    </row>
    <row r="822" spans="1:8" x14ac:dyDescent="0.3">
      <c r="A822">
        <v>821</v>
      </c>
      <c r="B822" t="s">
        <v>2118</v>
      </c>
      <c r="C822">
        <v>6</v>
      </c>
      <c r="D822">
        <v>0.99</v>
      </c>
      <c r="E822">
        <v>184</v>
      </c>
      <c r="F822">
        <v>17.989999999999998</v>
      </c>
      <c r="G822" t="s">
        <v>1920</v>
      </c>
      <c r="H822" t="s">
        <v>1922</v>
      </c>
    </row>
    <row r="823" spans="1:8" x14ac:dyDescent="0.3">
      <c r="A823">
        <v>822</v>
      </c>
      <c r="B823" t="s">
        <v>2117</v>
      </c>
      <c r="C823">
        <v>6</v>
      </c>
      <c r="D823">
        <v>0.99</v>
      </c>
      <c r="E823">
        <v>169</v>
      </c>
      <c r="F823">
        <v>12.99</v>
      </c>
      <c r="G823" t="s">
        <v>1923</v>
      </c>
      <c r="H823" t="s">
        <v>1950</v>
      </c>
    </row>
    <row r="824" spans="1:8" x14ac:dyDescent="0.3">
      <c r="A824">
        <v>823</v>
      </c>
      <c r="B824" t="s">
        <v>2116</v>
      </c>
      <c r="C824">
        <v>4</v>
      </c>
      <c r="D824">
        <v>2.99</v>
      </c>
      <c r="E824">
        <v>143</v>
      </c>
      <c r="F824">
        <v>21.99</v>
      </c>
      <c r="G824" t="s">
        <v>1923</v>
      </c>
      <c r="H824" t="s">
        <v>1956</v>
      </c>
    </row>
    <row r="825" spans="1:8" x14ac:dyDescent="0.3">
      <c r="A825">
        <v>824</v>
      </c>
      <c r="B825" t="s">
        <v>2115</v>
      </c>
      <c r="C825">
        <v>4</v>
      </c>
      <c r="D825">
        <v>4.99</v>
      </c>
      <c r="E825">
        <v>52</v>
      </c>
      <c r="F825">
        <v>19.989999999999998</v>
      </c>
      <c r="G825" t="s">
        <v>1920</v>
      </c>
      <c r="H825" t="s">
        <v>1938</v>
      </c>
    </row>
    <row r="826" spans="1:8" x14ac:dyDescent="0.3">
      <c r="A826">
        <v>825</v>
      </c>
      <c r="B826" t="s">
        <v>2114</v>
      </c>
      <c r="C826">
        <v>6</v>
      </c>
      <c r="D826">
        <v>2.99</v>
      </c>
      <c r="E826">
        <v>165</v>
      </c>
      <c r="F826">
        <v>22.99</v>
      </c>
      <c r="G826" t="s">
        <v>1933</v>
      </c>
      <c r="H826" t="s">
        <v>1938</v>
      </c>
    </row>
    <row r="827" spans="1:8" x14ac:dyDescent="0.3">
      <c r="A827">
        <v>826</v>
      </c>
      <c r="B827" t="s">
        <v>2113</v>
      </c>
      <c r="C827">
        <v>7</v>
      </c>
      <c r="D827">
        <v>4.99</v>
      </c>
      <c r="E827">
        <v>124</v>
      </c>
      <c r="F827">
        <v>19.989999999999998</v>
      </c>
      <c r="G827" t="s">
        <v>1933</v>
      </c>
      <c r="H827" t="s">
        <v>1956</v>
      </c>
    </row>
    <row r="828" spans="1:8" x14ac:dyDescent="0.3">
      <c r="A828">
        <v>827</v>
      </c>
      <c r="B828" t="s">
        <v>2112</v>
      </c>
      <c r="C828">
        <v>5</v>
      </c>
      <c r="D828">
        <v>4.99</v>
      </c>
      <c r="E828">
        <v>141</v>
      </c>
      <c r="F828">
        <v>22.99</v>
      </c>
      <c r="G828" t="s">
        <v>1920</v>
      </c>
      <c r="H828" t="s">
        <v>1962</v>
      </c>
    </row>
    <row r="829" spans="1:8" x14ac:dyDescent="0.3">
      <c r="A829">
        <v>828</v>
      </c>
      <c r="B829" t="s">
        <v>2111</v>
      </c>
      <c r="C829">
        <v>7</v>
      </c>
      <c r="D829">
        <v>2.99</v>
      </c>
      <c r="E829">
        <v>79</v>
      </c>
      <c r="F829">
        <v>12.99</v>
      </c>
      <c r="G829" t="s">
        <v>1929</v>
      </c>
      <c r="H829" t="s">
        <v>1975</v>
      </c>
    </row>
    <row r="830" spans="1:8" x14ac:dyDescent="0.3">
      <c r="A830">
        <v>829</v>
      </c>
      <c r="B830" t="s">
        <v>2110</v>
      </c>
      <c r="C830">
        <v>7</v>
      </c>
      <c r="D830">
        <v>2.99</v>
      </c>
      <c r="E830">
        <v>138</v>
      </c>
      <c r="F830">
        <v>12.99</v>
      </c>
      <c r="G830" t="s">
        <v>1933</v>
      </c>
      <c r="H830" t="s">
        <v>1942</v>
      </c>
    </row>
    <row r="831" spans="1:8" x14ac:dyDescent="0.3">
      <c r="A831">
        <v>830</v>
      </c>
      <c r="B831" t="s">
        <v>2109</v>
      </c>
      <c r="C831">
        <v>7</v>
      </c>
      <c r="D831">
        <v>0.99</v>
      </c>
      <c r="E831">
        <v>149</v>
      </c>
      <c r="F831">
        <v>23.99</v>
      </c>
      <c r="G831" t="s">
        <v>1923</v>
      </c>
      <c r="H831" t="s">
        <v>1942</v>
      </c>
    </row>
    <row r="832" spans="1:8" x14ac:dyDescent="0.3">
      <c r="A832">
        <v>831</v>
      </c>
      <c r="B832" t="s">
        <v>2108</v>
      </c>
      <c r="C832">
        <v>5</v>
      </c>
      <c r="D832">
        <v>0.99</v>
      </c>
      <c r="E832">
        <v>138</v>
      </c>
      <c r="F832">
        <v>20.99</v>
      </c>
      <c r="G832" t="s">
        <v>1933</v>
      </c>
      <c r="H832" t="s">
        <v>1956</v>
      </c>
    </row>
    <row r="833" spans="1:8" x14ac:dyDescent="0.3">
      <c r="A833">
        <v>832</v>
      </c>
      <c r="B833" t="s">
        <v>2107</v>
      </c>
      <c r="C833">
        <v>5</v>
      </c>
      <c r="D833">
        <v>0.99</v>
      </c>
      <c r="E833">
        <v>175</v>
      </c>
      <c r="F833">
        <v>16.989999999999998</v>
      </c>
      <c r="G833" t="s">
        <v>1939</v>
      </c>
      <c r="H833" t="s">
        <v>1962</v>
      </c>
    </row>
    <row r="834" spans="1:8" x14ac:dyDescent="0.3">
      <c r="A834">
        <v>833</v>
      </c>
      <c r="B834" t="s">
        <v>2106</v>
      </c>
      <c r="C834">
        <v>5</v>
      </c>
      <c r="D834">
        <v>0.99</v>
      </c>
      <c r="E834">
        <v>134</v>
      </c>
      <c r="F834">
        <v>20.99</v>
      </c>
      <c r="G834" t="s">
        <v>1923</v>
      </c>
      <c r="H834" t="s">
        <v>1962</v>
      </c>
    </row>
    <row r="835" spans="1:8" x14ac:dyDescent="0.3">
      <c r="A835">
        <v>834</v>
      </c>
      <c r="B835" t="s">
        <v>2105</v>
      </c>
      <c r="C835">
        <v>4</v>
      </c>
      <c r="D835">
        <v>0.99</v>
      </c>
      <c r="E835">
        <v>151</v>
      </c>
      <c r="F835">
        <v>26.99</v>
      </c>
      <c r="G835" t="s">
        <v>1929</v>
      </c>
      <c r="H835" t="s">
        <v>1962</v>
      </c>
    </row>
    <row r="836" spans="1:8" x14ac:dyDescent="0.3">
      <c r="A836">
        <v>835</v>
      </c>
      <c r="B836" t="s">
        <v>2104</v>
      </c>
      <c r="C836">
        <v>6</v>
      </c>
      <c r="D836">
        <v>2.99</v>
      </c>
      <c r="E836">
        <v>112</v>
      </c>
      <c r="F836">
        <v>13.99</v>
      </c>
      <c r="G836" t="s">
        <v>1933</v>
      </c>
      <c r="H836" t="s">
        <v>1962</v>
      </c>
    </row>
    <row r="837" spans="1:8" x14ac:dyDescent="0.3">
      <c r="A837">
        <v>836</v>
      </c>
      <c r="B837" t="s">
        <v>2103</v>
      </c>
      <c r="C837">
        <v>3</v>
      </c>
      <c r="D837">
        <v>2.99</v>
      </c>
      <c r="E837">
        <v>136</v>
      </c>
      <c r="F837">
        <v>14.99</v>
      </c>
      <c r="G837" t="s">
        <v>1939</v>
      </c>
      <c r="H837" t="s">
        <v>1954</v>
      </c>
    </row>
    <row r="838" spans="1:8" x14ac:dyDescent="0.3">
      <c r="A838">
        <v>837</v>
      </c>
      <c r="B838" t="s">
        <v>2102</v>
      </c>
      <c r="C838">
        <v>4</v>
      </c>
      <c r="D838">
        <v>2.99</v>
      </c>
      <c r="E838">
        <v>85</v>
      </c>
      <c r="F838">
        <v>19.989999999999998</v>
      </c>
      <c r="G838" t="s">
        <v>1939</v>
      </c>
      <c r="H838" t="s">
        <v>1956</v>
      </c>
    </row>
    <row r="839" spans="1:8" x14ac:dyDescent="0.3">
      <c r="A839">
        <v>838</v>
      </c>
      <c r="B839" t="s">
        <v>2101</v>
      </c>
      <c r="C839">
        <v>5</v>
      </c>
      <c r="D839">
        <v>4.99</v>
      </c>
      <c r="E839">
        <v>112</v>
      </c>
      <c r="F839">
        <v>25.99</v>
      </c>
      <c r="G839" t="s">
        <v>1923</v>
      </c>
      <c r="H839" t="s">
        <v>1922</v>
      </c>
    </row>
    <row r="840" spans="1:8" x14ac:dyDescent="0.3">
      <c r="A840">
        <v>839</v>
      </c>
      <c r="B840" t="s">
        <v>2100</v>
      </c>
      <c r="C840">
        <v>5</v>
      </c>
      <c r="D840">
        <v>0.99</v>
      </c>
      <c r="E840">
        <v>130</v>
      </c>
      <c r="F840">
        <v>23.99</v>
      </c>
      <c r="G840" t="s">
        <v>1933</v>
      </c>
      <c r="H840" t="s">
        <v>1938</v>
      </c>
    </row>
    <row r="841" spans="1:8" x14ac:dyDescent="0.3">
      <c r="A841">
        <v>840</v>
      </c>
      <c r="B841" t="s">
        <v>2099</v>
      </c>
      <c r="C841">
        <v>5</v>
      </c>
      <c r="D841">
        <v>0.99</v>
      </c>
      <c r="E841">
        <v>75</v>
      </c>
      <c r="F841">
        <v>26.99</v>
      </c>
      <c r="G841" t="s">
        <v>1923</v>
      </c>
      <c r="H841" t="s">
        <v>1954</v>
      </c>
    </row>
    <row r="842" spans="1:8" x14ac:dyDescent="0.3">
      <c r="A842">
        <v>841</v>
      </c>
      <c r="B842" t="s">
        <v>2098</v>
      </c>
      <c r="C842">
        <v>5</v>
      </c>
      <c r="D842">
        <v>2.99</v>
      </c>
      <c r="E842">
        <v>181</v>
      </c>
      <c r="F842">
        <v>9.99</v>
      </c>
      <c r="G842" t="s">
        <v>1939</v>
      </c>
      <c r="H842" t="s">
        <v>1947</v>
      </c>
    </row>
    <row r="843" spans="1:8" x14ac:dyDescent="0.3">
      <c r="A843">
        <v>842</v>
      </c>
      <c r="B843" t="s">
        <v>2097</v>
      </c>
      <c r="C843">
        <v>4</v>
      </c>
      <c r="D843">
        <v>2.99</v>
      </c>
      <c r="E843">
        <v>113</v>
      </c>
      <c r="F843">
        <v>13.99</v>
      </c>
      <c r="G843" t="s">
        <v>1920</v>
      </c>
      <c r="H843" t="s">
        <v>1962</v>
      </c>
    </row>
    <row r="844" spans="1:8" x14ac:dyDescent="0.3">
      <c r="A844">
        <v>843</v>
      </c>
      <c r="B844" t="s">
        <v>2096</v>
      </c>
      <c r="C844">
        <v>4</v>
      </c>
      <c r="D844">
        <v>4.99</v>
      </c>
      <c r="E844">
        <v>143</v>
      </c>
      <c r="F844">
        <v>15.99</v>
      </c>
      <c r="G844" t="s">
        <v>1920</v>
      </c>
      <c r="H844" t="s">
        <v>1942</v>
      </c>
    </row>
    <row r="845" spans="1:8" x14ac:dyDescent="0.3">
      <c r="A845">
        <v>844</v>
      </c>
      <c r="B845" t="s">
        <v>2095</v>
      </c>
      <c r="C845">
        <v>6</v>
      </c>
      <c r="D845">
        <v>4.99</v>
      </c>
      <c r="E845">
        <v>140</v>
      </c>
      <c r="F845">
        <v>16.989999999999998</v>
      </c>
      <c r="G845" t="s">
        <v>1939</v>
      </c>
      <c r="H845" t="s">
        <v>1962</v>
      </c>
    </row>
    <row r="846" spans="1:8" x14ac:dyDescent="0.3">
      <c r="A846">
        <v>845</v>
      </c>
      <c r="B846" t="s">
        <v>2094</v>
      </c>
      <c r="C846">
        <v>7</v>
      </c>
      <c r="D846">
        <v>4.99</v>
      </c>
      <c r="E846">
        <v>48</v>
      </c>
      <c r="F846">
        <v>9.99</v>
      </c>
      <c r="G846" t="s">
        <v>1920</v>
      </c>
      <c r="H846" t="s">
        <v>1938</v>
      </c>
    </row>
    <row r="847" spans="1:8" x14ac:dyDescent="0.3">
      <c r="A847">
        <v>846</v>
      </c>
      <c r="B847" t="s">
        <v>2093</v>
      </c>
      <c r="C847">
        <v>3</v>
      </c>
      <c r="D847">
        <v>4.99</v>
      </c>
      <c r="E847">
        <v>93</v>
      </c>
      <c r="F847">
        <v>9.99</v>
      </c>
      <c r="G847" t="s">
        <v>1920</v>
      </c>
      <c r="H847" t="s">
        <v>1954</v>
      </c>
    </row>
    <row r="848" spans="1:8" x14ac:dyDescent="0.3">
      <c r="A848">
        <v>847</v>
      </c>
      <c r="B848" t="s">
        <v>2092</v>
      </c>
      <c r="C848">
        <v>7</v>
      </c>
      <c r="D848">
        <v>2.99</v>
      </c>
      <c r="E848">
        <v>160</v>
      </c>
      <c r="F848">
        <v>10.99</v>
      </c>
      <c r="G848" t="s">
        <v>1939</v>
      </c>
      <c r="H848" t="s">
        <v>1947</v>
      </c>
    </row>
    <row r="849" spans="1:8" x14ac:dyDescent="0.3">
      <c r="A849">
        <v>848</v>
      </c>
      <c r="B849" t="s">
        <v>2091</v>
      </c>
      <c r="C849">
        <v>3</v>
      </c>
      <c r="D849">
        <v>0.99</v>
      </c>
      <c r="E849">
        <v>94</v>
      </c>
      <c r="F849">
        <v>19.989999999999998</v>
      </c>
      <c r="G849" t="s">
        <v>1929</v>
      </c>
      <c r="H849" t="s">
        <v>1968</v>
      </c>
    </row>
    <row r="850" spans="1:8" x14ac:dyDescent="0.3">
      <c r="A850">
        <v>849</v>
      </c>
      <c r="B850" t="s">
        <v>2090</v>
      </c>
      <c r="C850">
        <v>6</v>
      </c>
      <c r="D850">
        <v>0.99</v>
      </c>
      <c r="E850">
        <v>57</v>
      </c>
      <c r="F850">
        <v>28.99</v>
      </c>
      <c r="G850" t="s">
        <v>1920</v>
      </c>
      <c r="H850" t="s">
        <v>1919</v>
      </c>
    </row>
    <row r="851" spans="1:8" x14ac:dyDescent="0.3">
      <c r="A851">
        <v>850</v>
      </c>
      <c r="B851" t="s">
        <v>2089</v>
      </c>
      <c r="C851">
        <v>7</v>
      </c>
      <c r="D851">
        <v>0.99</v>
      </c>
      <c r="E851">
        <v>163</v>
      </c>
      <c r="F851">
        <v>27.99</v>
      </c>
      <c r="G851" t="s">
        <v>1923</v>
      </c>
      <c r="H851" t="s">
        <v>1927</v>
      </c>
    </row>
    <row r="852" spans="1:8" x14ac:dyDescent="0.3">
      <c r="A852">
        <v>851</v>
      </c>
      <c r="B852" t="s">
        <v>2088</v>
      </c>
      <c r="C852">
        <v>3</v>
      </c>
      <c r="D852">
        <v>0.99</v>
      </c>
      <c r="E852">
        <v>151</v>
      </c>
      <c r="F852">
        <v>19.989999999999998</v>
      </c>
      <c r="G852" t="s">
        <v>1923</v>
      </c>
      <c r="H852" t="s">
        <v>1956</v>
      </c>
    </row>
    <row r="853" spans="1:8" x14ac:dyDescent="0.3">
      <c r="A853">
        <v>852</v>
      </c>
      <c r="B853" t="s">
        <v>2087</v>
      </c>
      <c r="C853">
        <v>4</v>
      </c>
      <c r="D853">
        <v>0.99</v>
      </c>
      <c r="E853">
        <v>103</v>
      </c>
      <c r="F853">
        <v>27.99</v>
      </c>
      <c r="G853" t="s">
        <v>1920</v>
      </c>
      <c r="H853" t="s">
        <v>1931</v>
      </c>
    </row>
    <row r="854" spans="1:8" x14ac:dyDescent="0.3">
      <c r="A854">
        <v>853</v>
      </c>
      <c r="B854" t="s">
        <v>2086</v>
      </c>
      <c r="C854">
        <v>3</v>
      </c>
      <c r="D854">
        <v>4.99</v>
      </c>
      <c r="E854">
        <v>139</v>
      </c>
      <c r="F854">
        <v>12.99</v>
      </c>
      <c r="G854" t="s">
        <v>1929</v>
      </c>
      <c r="H854" t="s">
        <v>1942</v>
      </c>
    </row>
    <row r="855" spans="1:8" x14ac:dyDescent="0.3">
      <c r="A855">
        <v>854</v>
      </c>
      <c r="B855" t="s">
        <v>2085</v>
      </c>
      <c r="C855">
        <v>4</v>
      </c>
      <c r="D855">
        <v>4.99</v>
      </c>
      <c r="E855">
        <v>119</v>
      </c>
      <c r="F855">
        <v>22.99</v>
      </c>
      <c r="G855" t="s">
        <v>1923</v>
      </c>
      <c r="H855" t="s">
        <v>1927</v>
      </c>
    </row>
    <row r="856" spans="1:8" x14ac:dyDescent="0.3">
      <c r="A856">
        <v>855</v>
      </c>
      <c r="B856" t="s">
        <v>2084</v>
      </c>
      <c r="C856">
        <v>7</v>
      </c>
      <c r="D856">
        <v>0.99</v>
      </c>
      <c r="E856">
        <v>132</v>
      </c>
      <c r="F856">
        <v>28.99</v>
      </c>
      <c r="G856" t="s">
        <v>1933</v>
      </c>
      <c r="H856" t="s">
        <v>1927</v>
      </c>
    </row>
    <row r="857" spans="1:8" x14ac:dyDescent="0.3">
      <c r="A857">
        <v>856</v>
      </c>
      <c r="B857" t="s">
        <v>2083</v>
      </c>
      <c r="C857">
        <v>5</v>
      </c>
      <c r="D857">
        <v>4.99</v>
      </c>
      <c r="E857">
        <v>73</v>
      </c>
      <c r="F857">
        <v>11.99</v>
      </c>
      <c r="G857" t="s">
        <v>1923</v>
      </c>
      <c r="H857" t="s">
        <v>1947</v>
      </c>
    </row>
    <row r="858" spans="1:8" x14ac:dyDescent="0.3">
      <c r="A858">
        <v>857</v>
      </c>
      <c r="B858" t="s">
        <v>2082</v>
      </c>
      <c r="C858">
        <v>3</v>
      </c>
      <c r="D858">
        <v>2.99</v>
      </c>
      <c r="E858">
        <v>144</v>
      </c>
      <c r="F858">
        <v>24.99</v>
      </c>
      <c r="G858" t="s">
        <v>1933</v>
      </c>
      <c r="H858" t="s">
        <v>1954</v>
      </c>
    </row>
    <row r="859" spans="1:8" x14ac:dyDescent="0.3">
      <c r="A859">
        <v>858</v>
      </c>
      <c r="B859" t="s">
        <v>2081</v>
      </c>
      <c r="C859">
        <v>5</v>
      </c>
      <c r="D859">
        <v>4.99</v>
      </c>
      <c r="E859">
        <v>127</v>
      </c>
      <c r="F859">
        <v>21.99</v>
      </c>
      <c r="G859" t="s">
        <v>1923</v>
      </c>
      <c r="H859" t="s">
        <v>1968</v>
      </c>
    </row>
    <row r="860" spans="1:8" x14ac:dyDescent="0.3">
      <c r="A860">
        <v>859</v>
      </c>
      <c r="B860" t="s">
        <v>2080</v>
      </c>
      <c r="C860">
        <v>3</v>
      </c>
      <c r="D860">
        <v>4.99</v>
      </c>
      <c r="E860">
        <v>114</v>
      </c>
      <c r="F860">
        <v>20.99</v>
      </c>
      <c r="G860" t="s">
        <v>1939</v>
      </c>
      <c r="H860" t="s">
        <v>1919</v>
      </c>
    </row>
    <row r="861" spans="1:8" x14ac:dyDescent="0.3">
      <c r="A861">
        <v>860</v>
      </c>
      <c r="B861" t="s">
        <v>2079</v>
      </c>
      <c r="C861">
        <v>4</v>
      </c>
      <c r="D861">
        <v>4.99</v>
      </c>
      <c r="E861">
        <v>93</v>
      </c>
      <c r="F861">
        <v>13.99</v>
      </c>
      <c r="G861" t="s">
        <v>1929</v>
      </c>
      <c r="H861" t="s">
        <v>1925</v>
      </c>
    </row>
    <row r="862" spans="1:8" x14ac:dyDescent="0.3">
      <c r="A862">
        <v>861</v>
      </c>
      <c r="B862" t="s">
        <v>2078</v>
      </c>
      <c r="C862">
        <v>3</v>
      </c>
      <c r="D862">
        <v>4.99</v>
      </c>
      <c r="E862">
        <v>111</v>
      </c>
      <c r="F862">
        <v>12.99</v>
      </c>
      <c r="G862" t="s">
        <v>1923</v>
      </c>
      <c r="H862" t="s">
        <v>1947</v>
      </c>
    </row>
    <row r="863" spans="1:8" x14ac:dyDescent="0.3">
      <c r="A863">
        <v>862</v>
      </c>
      <c r="B863" t="s">
        <v>2077</v>
      </c>
      <c r="C863">
        <v>5</v>
      </c>
      <c r="D863">
        <v>0.99</v>
      </c>
      <c r="E863">
        <v>53</v>
      </c>
      <c r="F863">
        <v>25.99</v>
      </c>
      <c r="G863" t="s">
        <v>1929</v>
      </c>
      <c r="H863" t="s">
        <v>1938</v>
      </c>
    </row>
    <row r="864" spans="1:8" x14ac:dyDescent="0.3">
      <c r="A864">
        <v>863</v>
      </c>
      <c r="B864" t="s">
        <v>2076</v>
      </c>
      <c r="C864">
        <v>5</v>
      </c>
      <c r="D864">
        <v>0.99</v>
      </c>
      <c r="E864">
        <v>141</v>
      </c>
      <c r="F864">
        <v>9.99</v>
      </c>
      <c r="G864" t="s">
        <v>1923</v>
      </c>
      <c r="H864" t="s">
        <v>1927</v>
      </c>
    </row>
    <row r="865" spans="1:8" x14ac:dyDescent="0.3">
      <c r="A865">
        <v>864</v>
      </c>
      <c r="B865" t="s">
        <v>2075</v>
      </c>
      <c r="C865">
        <v>5</v>
      </c>
      <c r="D865">
        <v>0.99</v>
      </c>
      <c r="E865">
        <v>92</v>
      </c>
      <c r="F865">
        <v>21.99</v>
      </c>
      <c r="G865" t="s">
        <v>1920</v>
      </c>
      <c r="H865" t="s">
        <v>1956</v>
      </c>
    </row>
    <row r="866" spans="1:8" x14ac:dyDescent="0.3">
      <c r="A866">
        <v>865</v>
      </c>
      <c r="B866" t="s">
        <v>2074</v>
      </c>
      <c r="C866">
        <v>3</v>
      </c>
      <c r="D866">
        <v>4.99</v>
      </c>
      <c r="E866">
        <v>135</v>
      </c>
      <c r="F866">
        <v>19.989999999999998</v>
      </c>
      <c r="G866" t="s">
        <v>1933</v>
      </c>
      <c r="H866" t="s">
        <v>1950</v>
      </c>
    </row>
    <row r="867" spans="1:8" x14ac:dyDescent="0.3">
      <c r="A867">
        <v>866</v>
      </c>
      <c r="B867" t="s">
        <v>2073</v>
      </c>
      <c r="C867">
        <v>6</v>
      </c>
      <c r="D867">
        <v>0.99</v>
      </c>
      <c r="E867">
        <v>48</v>
      </c>
      <c r="F867">
        <v>28.99</v>
      </c>
      <c r="G867" t="s">
        <v>1920</v>
      </c>
      <c r="H867" t="s">
        <v>1956</v>
      </c>
    </row>
    <row r="868" spans="1:8" x14ac:dyDescent="0.3">
      <c r="A868">
        <v>867</v>
      </c>
      <c r="B868" t="s">
        <v>2072</v>
      </c>
      <c r="C868">
        <v>5</v>
      </c>
      <c r="D868">
        <v>4.99</v>
      </c>
      <c r="E868">
        <v>58</v>
      </c>
      <c r="F868">
        <v>10.99</v>
      </c>
      <c r="G868" t="s">
        <v>1939</v>
      </c>
      <c r="H868" t="s">
        <v>1919</v>
      </c>
    </row>
    <row r="869" spans="1:8" x14ac:dyDescent="0.3">
      <c r="A869">
        <v>868</v>
      </c>
      <c r="B869" t="s">
        <v>2071</v>
      </c>
      <c r="C869">
        <v>5</v>
      </c>
      <c r="D869">
        <v>0.99</v>
      </c>
      <c r="E869">
        <v>114</v>
      </c>
      <c r="F869">
        <v>27.99</v>
      </c>
      <c r="G869" t="s">
        <v>1939</v>
      </c>
      <c r="H869" t="s">
        <v>1956</v>
      </c>
    </row>
    <row r="870" spans="1:8" x14ac:dyDescent="0.3">
      <c r="A870">
        <v>869</v>
      </c>
      <c r="B870" t="s">
        <v>2070</v>
      </c>
      <c r="C870">
        <v>4</v>
      </c>
      <c r="D870">
        <v>2.99</v>
      </c>
      <c r="E870">
        <v>47</v>
      </c>
      <c r="F870">
        <v>22.99</v>
      </c>
      <c r="G870" t="s">
        <v>1939</v>
      </c>
      <c r="H870" t="s">
        <v>1968</v>
      </c>
    </row>
    <row r="871" spans="1:8" x14ac:dyDescent="0.3">
      <c r="A871">
        <v>870</v>
      </c>
      <c r="B871" t="s">
        <v>2069</v>
      </c>
      <c r="C871">
        <v>4</v>
      </c>
      <c r="D871">
        <v>0.99</v>
      </c>
      <c r="E871">
        <v>123</v>
      </c>
      <c r="F871">
        <v>12.99</v>
      </c>
      <c r="G871" t="s">
        <v>1933</v>
      </c>
      <c r="H871" t="s">
        <v>1936</v>
      </c>
    </row>
    <row r="872" spans="1:8" x14ac:dyDescent="0.3">
      <c r="A872">
        <v>871</v>
      </c>
      <c r="B872" t="s">
        <v>2068</v>
      </c>
      <c r="C872">
        <v>6</v>
      </c>
      <c r="D872">
        <v>4.99</v>
      </c>
      <c r="E872">
        <v>176</v>
      </c>
      <c r="F872">
        <v>19.989999999999998</v>
      </c>
      <c r="G872" t="s">
        <v>1939</v>
      </c>
      <c r="H872" t="s">
        <v>1938</v>
      </c>
    </row>
    <row r="873" spans="1:8" x14ac:dyDescent="0.3">
      <c r="A873">
        <v>872</v>
      </c>
      <c r="B873" t="s">
        <v>2067</v>
      </c>
      <c r="C873">
        <v>3</v>
      </c>
      <c r="D873">
        <v>2.99</v>
      </c>
      <c r="E873">
        <v>185</v>
      </c>
      <c r="F873">
        <v>27.99</v>
      </c>
      <c r="G873" t="s">
        <v>1923</v>
      </c>
      <c r="H873" t="s">
        <v>1925</v>
      </c>
    </row>
    <row r="874" spans="1:8" x14ac:dyDescent="0.3">
      <c r="A874">
        <v>873</v>
      </c>
      <c r="B874" t="s">
        <v>2066</v>
      </c>
      <c r="C874">
        <v>3</v>
      </c>
      <c r="D874">
        <v>0.99</v>
      </c>
      <c r="E874">
        <v>108</v>
      </c>
      <c r="F874">
        <v>13.99</v>
      </c>
      <c r="G874" t="s">
        <v>1929</v>
      </c>
      <c r="H874" t="s">
        <v>1962</v>
      </c>
    </row>
    <row r="875" spans="1:8" x14ac:dyDescent="0.3">
      <c r="A875">
        <v>874</v>
      </c>
      <c r="B875" t="s">
        <v>2065</v>
      </c>
      <c r="C875">
        <v>6</v>
      </c>
      <c r="D875">
        <v>2.99</v>
      </c>
      <c r="E875">
        <v>155</v>
      </c>
      <c r="F875">
        <v>13.99</v>
      </c>
      <c r="G875" t="s">
        <v>1939</v>
      </c>
      <c r="H875" t="s">
        <v>1936</v>
      </c>
    </row>
    <row r="876" spans="1:8" x14ac:dyDescent="0.3">
      <c r="A876">
        <v>875</v>
      </c>
      <c r="B876" t="s">
        <v>2064</v>
      </c>
      <c r="C876">
        <v>6</v>
      </c>
      <c r="D876">
        <v>0.99</v>
      </c>
      <c r="E876">
        <v>173</v>
      </c>
      <c r="F876">
        <v>9.99</v>
      </c>
      <c r="G876" t="s">
        <v>1939</v>
      </c>
      <c r="H876" t="s">
        <v>1954</v>
      </c>
    </row>
    <row r="877" spans="1:8" x14ac:dyDescent="0.3">
      <c r="A877">
        <v>876</v>
      </c>
      <c r="B877" t="s">
        <v>2063</v>
      </c>
      <c r="C877">
        <v>3</v>
      </c>
      <c r="D877">
        <v>2.99</v>
      </c>
      <c r="E877">
        <v>91</v>
      </c>
      <c r="F877">
        <v>11.99</v>
      </c>
      <c r="G877" t="s">
        <v>1933</v>
      </c>
      <c r="H877" t="s">
        <v>1968</v>
      </c>
    </row>
    <row r="878" spans="1:8" x14ac:dyDescent="0.3">
      <c r="A878">
        <v>877</v>
      </c>
      <c r="B878" t="s">
        <v>2062</v>
      </c>
      <c r="C878">
        <v>4</v>
      </c>
      <c r="D878">
        <v>0.99</v>
      </c>
      <c r="E878">
        <v>64</v>
      </c>
      <c r="F878">
        <v>23.99</v>
      </c>
      <c r="G878" t="s">
        <v>1933</v>
      </c>
      <c r="H878" t="s">
        <v>1942</v>
      </c>
    </row>
    <row r="879" spans="1:8" x14ac:dyDescent="0.3">
      <c r="A879">
        <v>878</v>
      </c>
      <c r="B879" t="s">
        <v>2061</v>
      </c>
      <c r="C879">
        <v>3</v>
      </c>
      <c r="D879">
        <v>4.99</v>
      </c>
      <c r="E879">
        <v>74</v>
      </c>
      <c r="F879">
        <v>25.99</v>
      </c>
      <c r="G879" t="s">
        <v>1929</v>
      </c>
      <c r="H879" t="s">
        <v>1975</v>
      </c>
    </row>
    <row r="880" spans="1:8" x14ac:dyDescent="0.3">
      <c r="A880">
        <v>879</v>
      </c>
      <c r="B880" t="s">
        <v>2060</v>
      </c>
      <c r="C880">
        <v>3</v>
      </c>
      <c r="D880">
        <v>4.99</v>
      </c>
      <c r="E880">
        <v>148</v>
      </c>
      <c r="F880">
        <v>20.99</v>
      </c>
      <c r="G880" t="s">
        <v>1939</v>
      </c>
      <c r="H880" t="s">
        <v>1947</v>
      </c>
    </row>
    <row r="881" spans="1:8" x14ac:dyDescent="0.3">
      <c r="A881">
        <v>880</v>
      </c>
      <c r="B881" t="s">
        <v>2059</v>
      </c>
      <c r="C881">
        <v>6</v>
      </c>
      <c r="D881">
        <v>2.99</v>
      </c>
      <c r="E881">
        <v>152</v>
      </c>
      <c r="F881">
        <v>9.99</v>
      </c>
      <c r="G881" t="s">
        <v>1933</v>
      </c>
      <c r="H881" t="s">
        <v>1962</v>
      </c>
    </row>
    <row r="882" spans="1:8" x14ac:dyDescent="0.3">
      <c r="A882">
        <v>881</v>
      </c>
      <c r="B882" t="s">
        <v>2058</v>
      </c>
      <c r="C882">
        <v>5</v>
      </c>
      <c r="D882">
        <v>4.99</v>
      </c>
      <c r="E882">
        <v>71</v>
      </c>
      <c r="F882">
        <v>13.99</v>
      </c>
      <c r="G882" t="s">
        <v>1939</v>
      </c>
      <c r="H882" t="s">
        <v>1942</v>
      </c>
    </row>
    <row r="883" spans="1:8" x14ac:dyDescent="0.3">
      <c r="A883">
        <v>882</v>
      </c>
      <c r="B883" t="s">
        <v>2057</v>
      </c>
      <c r="C883">
        <v>4</v>
      </c>
      <c r="D883">
        <v>0.99</v>
      </c>
      <c r="E883">
        <v>99</v>
      </c>
      <c r="F883">
        <v>24.99</v>
      </c>
      <c r="G883" t="s">
        <v>1933</v>
      </c>
      <c r="H883" t="s">
        <v>1936</v>
      </c>
    </row>
    <row r="884" spans="1:8" x14ac:dyDescent="0.3">
      <c r="A884">
        <v>883</v>
      </c>
      <c r="B884" t="s">
        <v>2056</v>
      </c>
      <c r="C884">
        <v>6</v>
      </c>
      <c r="D884">
        <v>4.99</v>
      </c>
      <c r="E884">
        <v>53</v>
      </c>
      <c r="F884">
        <v>17.989999999999998</v>
      </c>
      <c r="G884" t="s">
        <v>1939</v>
      </c>
      <c r="H884" t="s">
        <v>1956</v>
      </c>
    </row>
    <row r="885" spans="1:8" x14ac:dyDescent="0.3">
      <c r="A885">
        <v>884</v>
      </c>
      <c r="B885" t="s">
        <v>2055</v>
      </c>
      <c r="C885">
        <v>5</v>
      </c>
      <c r="D885">
        <v>4.99</v>
      </c>
      <c r="E885">
        <v>88</v>
      </c>
      <c r="F885">
        <v>11.99</v>
      </c>
      <c r="G885" t="s">
        <v>1923</v>
      </c>
      <c r="H885" t="s">
        <v>1975</v>
      </c>
    </row>
    <row r="886" spans="1:8" x14ac:dyDescent="0.3">
      <c r="A886">
        <v>885</v>
      </c>
      <c r="B886" t="s">
        <v>2054</v>
      </c>
      <c r="C886">
        <v>7</v>
      </c>
      <c r="D886">
        <v>0.99</v>
      </c>
      <c r="E886">
        <v>179</v>
      </c>
      <c r="F886">
        <v>22.99</v>
      </c>
      <c r="G886" t="s">
        <v>1920</v>
      </c>
      <c r="H886" t="s">
        <v>1968</v>
      </c>
    </row>
    <row r="887" spans="1:8" x14ac:dyDescent="0.3">
      <c r="A887">
        <v>886</v>
      </c>
      <c r="B887" t="s">
        <v>2053</v>
      </c>
      <c r="C887">
        <v>5</v>
      </c>
      <c r="D887">
        <v>0.99</v>
      </c>
      <c r="E887">
        <v>184</v>
      </c>
      <c r="F887">
        <v>9.99</v>
      </c>
      <c r="G887" t="s">
        <v>1933</v>
      </c>
      <c r="H887" t="s">
        <v>1938</v>
      </c>
    </row>
    <row r="888" spans="1:8" x14ac:dyDescent="0.3">
      <c r="A888">
        <v>887</v>
      </c>
      <c r="B888" t="s">
        <v>2052</v>
      </c>
      <c r="C888">
        <v>5</v>
      </c>
      <c r="D888">
        <v>4.99</v>
      </c>
      <c r="E888">
        <v>135</v>
      </c>
      <c r="F888">
        <v>28.99</v>
      </c>
      <c r="G888" t="s">
        <v>1933</v>
      </c>
      <c r="H888" t="s">
        <v>1938</v>
      </c>
    </row>
    <row r="889" spans="1:8" x14ac:dyDescent="0.3">
      <c r="A889">
        <v>888</v>
      </c>
      <c r="B889" t="s">
        <v>2051</v>
      </c>
      <c r="C889">
        <v>5</v>
      </c>
      <c r="D889">
        <v>4.99</v>
      </c>
      <c r="E889">
        <v>53</v>
      </c>
      <c r="F889">
        <v>9.99</v>
      </c>
      <c r="G889" t="s">
        <v>1933</v>
      </c>
      <c r="H889" t="s">
        <v>1950</v>
      </c>
    </row>
    <row r="890" spans="1:8" x14ac:dyDescent="0.3">
      <c r="A890">
        <v>889</v>
      </c>
      <c r="B890" t="s">
        <v>2050</v>
      </c>
      <c r="C890">
        <v>3</v>
      </c>
      <c r="D890">
        <v>4.99</v>
      </c>
      <c r="E890">
        <v>111</v>
      </c>
      <c r="F890">
        <v>28.99</v>
      </c>
      <c r="G890" t="s">
        <v>1923</v>
      </c>
      <c r="H890" t="s">
        <v>1925</v>
      </c>
    </row>
    <row r="891" spans="1:8" x14ac:dyDescent="0.3">
      <c r="A891">
        <v>890</v>
      </c>
      <c r="B891" t="s">
        <v>2049</v>
      </c>
      <c r="C891">
        <v>5</v>
      </c>
      <c r="D891">
        <v>0.99</v>
      </c>
      <c r="E891">
        <v>172</v>
      </c>
      <c r="F891">
        <v>14.99</v>
      </c>
      <c r="G891" t="s">
        <v>1923</v>
      </c>
      <c r="H891" t="s">
        <v>1927</v>
      </c>
    </row>
    <row r="892" spans="1:8" x14ac:dyDescent="0.3">
      <c r="A892">
        <v>891</v>
      </c>
      <c r="B892" t="s">
        <v>2048</v>
      </c>
      <c r="C892">
        <v>3</v>
      </c>
      <c r="D892">
        <v>0.99</v>
      </c>
      <c r="E892">
        <v>69</v>
      </c>
      <c r="F892">
        <v>13.99</v>
      </c>
      <c r="G892" t="s">
        <v>1929</v>
      </c>
      <c r="H892" t="s">
        <v>1947</v>
      </c>
    </row>
    <row r="893" spans="1:8" x14ac:dyDescent="0.3">
      <c r="A893">
        <v>892</v>
      </c>
      <c r="B893" t="s">
        <v>2047</v>
      </c>
      <c r="C893">
        <v>3</v>
      </c>
      <c r="D893">
        <v>4.99</v>
      </c>
      <c r="E893">
        <v>104</v>
      </c>
      <c r="F893">
        <v>18.989999999999998</v>
      </c>
      <c r="G893" t="s">
        <v>1923</v>
      </c>
      <c r="H893" t="s">
        <v>1962</v>
      </c>
    </row>
    <row r="894" spans="1:8" x14ac:dyDescent="0.3">
      <c r="A894">
        <v>893</v>
      </c>
      <c r="B894" t="s">
        <v>2046</v>
      </c>
      <c r="C894">
        <v>4</v>
      </c>
      <c r="D894">
        <v>4.99</v>
      </c>
      <c r="E894">
        <v>91</v>
      </c>
      <c r="F894">
        <v>11.99</v>
      </c>
      <c r="G894" t="s">
        <v>1939</v>
      </c>
      <c r="H894" t="s">
        <v>1950</v>
      </c>
    </row>
    <row r="895" spans="1:8" x14ac:dyDescent="0.3">
      <c r="A895">
        <v>894</v>
      </c>
      <c r="B895" t="s">
        <v>2045</v>
      </c>
      <c r="C895">
        <v>6</v>
      </c>
      <c r="D895">
        <v>0.99</v>
      </c>
      <c r="E895">
        <v>68</v>
      </c>
      <c r="F895">
        <v>23.99</v>
      </c>
      <c r="G895" t="s">
        <v>1939</v>
      </c>
      <c r="H895" t="s">
        <v>1950</v>
      </c>
    </row>
    <row r="896" spans="1:8" x14ac:dyDescent="0.3">
      <c r="A896">
        <v>895</v>
      </c>
      <c r="B896" t="s">
        <v>2044</v>
      </c>
      <c r="C896">
        <v>3</v>
      </c>
      <c r="D896">
        <v>2.99</v>
      </c>
      <c r="E896">
        <v>142</v>
      </c>
      <c r="F896">
        <v>21.99</v>
      </c>
      <c r="G896" t="s">
        <v>1923</v>
      </c>
      <c r="H896" t="s">
        <v>1947</v>
      </c>
    </row>
    <row r="897" spans="1:8" x14ac:dyDescent="0.3">
      <c r="A897">
        <v>896</v>
      </c>
      <c r="B897" t="s">
        <v>2043</v>
      </c>
      <c r="C897">
        <v>3</v>
      </c>
      <c r="D897">
        <v>0.99</v>
      </c>
      <c r="E897">
        <v>157</v>
      </c>
      <c r="F897">
        <v>10.99</v>
      </c>
      <c r="G897" t="s">
        <v>1939</v>
      </c>
      <c r="H897" t="s">
        <v>1954</v>
      </c>
    </row>
    <row r="898" spans="1:8" x14ac:dyDescent="0.3">
      <c r="A898">
        <v>897</v>
      </c>
      <c r="B898" t="s">
        <v>2042</v>
      </c>
      <c r="C898">
        <v>3</v>
      </c>
      <c r="D898">
        <v>4.99</v>
      </c>
      <c r="E898">
        <v>179</v>
      </c>
      <c r="F898">
        <v>27.99</v>
      </c>
      <c r="G898" t="s">
        <v>1929</v>
      </c>
      <c r="H898" t="s">
        <v>1936</v>
      </c>
    </row>
    <row r="899" spans="1:8" x14ac:dyDescent="0.3">
      <c r="A899">
        <v>898</v>
      </c>
      <c r="B899" t="s">
        <v>2041</v>
      </c>
      <c r="C899">
        <v>4</v>
      </c>
      <c r="D899">
        <v>4.99</v>
      </c>
      <c r="E899">
        <v>152</v>
      </c>
      <c r="F899">
        <v>18.989999999999998</v>
      </c>
      <c r="G899" t="s">
        <v>1933</v>
      </c>
      <c r="H899" t="s">
        <v>1925</v>
      </c>
    </row>
    <row r="900" spans="1:8" x14ac:dyDescent="0.3">
      <c r="A900">
        <v>899</v>
      </c>
      <c r="B900" t="s">
        <v>2040</v>
      </c>
      <c r="C900">
        <v>7</v>
      </c>
      <c r="D900">
        <v>0.99</v>
      </c>
      <c r="E900">
        <v>144</v>
      </c>
      <c r="F900">
        <v>14.99</v>
      </c>
      <c r="G900" t="s">
        <v>1920</v>
      </c>
      <c r="H900" t="s">
        <v>1956</v>
      </c>
    </row>
    <row r="901" spans="1:8" x14ac:dyDescent="0.3">
      <c r="A901">
        <v>900</v>
      </c>
      <c r="B901" t="s">
        <v>2039</v>
      </c>
      <c r="C901">
        <v>6</v>
      </c>
      <c r="D901">
        <v>2.99</v>
      </c>
      <c r="E901">
        <v>136</v>
      </c>
      <c r="F901">
        <v>17.989999999999998</v>
      </c>
      <c r="G901" t="s">
        <v>1923</v>
      </c>
      <c r="H901" t="s">
        <v>1950</v>
      </c>
    </row>
    <row r="902" spans="1:8" x14ac:dyDescent="0.3">
      <c r="A902">
        <v>901</v>
      </c>
      <c r="B902" t="s">
        <v>2038</v>
      </c>
      <c r="C902">
        <v>3</v>
      </c>
      <c r="D902">
        <v>0.99</v>
      </c>
      <c r="E902">
        <v>142</v>
      </c>
      <c r="F902">
        <v>29.99</v>
      </c>
      <c r="G902" t="s">
        <v>1929</v>
      </c>
      <c r="H902" t="s">
        <v>1919</v>
      </c>
    </row>
    <row r="903" spans="1:8" x14ac:dyDescent="0.3">
      <c r="A903">
        <v>902</v>
      </c>
      <c r="B903" t="s">
        <v>2037</v>
      </c>
      <c r="C903">
        <v>6</v>
      </c>
      <c r="D903">
        <v>4.99</v>
      </c>
      <c r="E903">
        <v>170</v>
      </c>
      <c r="F903">
        <v>22.99</v>
      </c>
      <c r="G903" t="s">
        <v>1939</v>
      </c>
      <c r="H903" t="s">
        <v>1975</v>
      </c>
    </row>
    <row r="904" spans="1:8" x14ac:dyDescent="0.3">
      <c r="A904">
        <v>903</v>
      </c>
      <c r="B904" t="s">
        <v>2036</v>
      </c>
      <c r="C904">
        <v>5</v>
      </c>
      <c r="D904">
        <v>4.99</v>
      </c>
      <c r="E904">
        <v>139</v>
      </c>
      <c r="F904">
        <v>13.99</v>
      </c>
      <c r="G904" t="s">
        <v>1929</v>
      </c>
      <c r="H904" t="s">
        <v>1936</v>
      </c>
    </row>
    <row r="905" spans="1:8" x14ac:dyDescent="0.3">
      <c r="A905">
        <v>904</v>
      </c>
      <c r="B905" t="s">
        <v>2035</v>
      </c>
      <c r="C905">
        <v>3</v>
      </c>
      <c r="D905">
        <v>4.99</v>
      </c>
      <c r="E905">
        <v>71</v>
      </c>
      <c r="F905">
        <v>26.99</v>
      </c>
      <c r="G905" t="s">
        <v>1923</v>
      </c>
      <c r="H905" t="s">
        <v>1922</v>
      </c>
    </row>
    <row r="906" spans="1:8" x14ac:dyDescent="0.3">
      <c r="A906">
        <v>905</v>
      </c>
      <c r="B906" t="s">
        <v>2034</v>
      </c>
      <c r="C906">
        <v>7</v>
      </c>
      <c r="D906">
        <v>4.99</v>
      </c>
      <c r="E906">
        <v>132</v>
      </c>
      <c r="F906">
        <v>10.99</v>
      </c>
      <c r="G906" t="s">
        <v>1933</v>
      </c>
      <c r="H906" t="s">
        <v>1968</v>
      </c>
    </row>
    <row r="907" spans="1:8" x14ac:dyDescent="0.3">
      <c r="A907">
        <v>906</v>
      </c>
      <c r="B907" t="s">
        <v>2033</v>
      </c>
      <c r="C907">
        <v>4</v>
      </c>
      <c r="D907">
        <v>0.99</v>
      </c>
      <c r="E907">
        <v>171</v>
      </c>
      <c r="F907">
        <v>27.99</v>
      </c>
      <c r="G907" t="s">
        <v>1939</v>
      </c>
      <c r="H907" t="s">
        <v>1925</v>
      </c>
    </row>
    <row r="908" spans="1:8" x14ac:dyDescent="0.3">
      <c r="A908">
        <v>907</v>
      </c>
      <c r="B908" t="s">
        <v>2032</v>
      </c>
      <c r="C908">
        <v>4</v>
      </c>
      <c r="D908">
        <v>0.99</v>
      </c>
      <c r="E908">
        <v>168</v>
      </c>
      <c r="F908">
        <v>10.99</v>
      </c>
      <c r="G908" t="s">
        <v>1933</v>
      </c>
      <c r="H908" t="s">
        <v>1968</v>
      </c>
    </row>
    <row r="909" spans="1:8" x14ac:dyDescent="0.3">
      <c r="A909">
        <v>908</v>
      </c>
      <c r="B909" t="s">
        <v>2031</v>
      </c>
      <c r="C909">
        <v>3</v>
      </c>
      <c r="D909">
        <v>4.99</v>
      </c>
      <c r="E909">
        <v>110</v>
      </c>
      <c r="F909">
        <v>11.99</v>
      </c>
      <c r="G909" t="s">
        <v>1929</v>
      </c>
      <c r="H909" t="s">
        <v>1956</v>
      </c>
    </row>
    <row r="910" spans="1:8" x14ac:dyDescent="0.3">
      <c r="A910">
        <v>909</v>
      </c>
      <c r="B910" t="s">
        <v>2030</v>
      </c>
      <c r="C910">
        <v>3</v>
      </c>
      <c r="D910">
        <v>0.99</v>
      </c>
      <c r="E910">
        <v>102</v>
      </c>
      <c r="F910">
        <v>28.99</v>
      </c>
      <c r="G910" t="s">
        <v>1933</v>
      </c>
      <c r="H910" t="s">
        <v>1962</v>
      </c>
    </row>
    <row r="911" spans="1:8" x14ac:dyDescent="0.3">
      <c r="A911">
        <v>910</v>
      </c>
      <c r="B911" t="s">
        <v>2029</v>
      </c>
      <c r="C911">
        <v>3</v>
      </c>
      <c r="D911">
        <v>0.99</v>
      </c>
      <c r="E911">
        <v>87</v>
      </c>
      <c r="F911">
        <v>19.989999999999998</v>
      </c>
      <c r="G911" t="s">
        <v>1939</v>
      </c>
      <c r="H911" t="s">
        <v>1975</v>
      </c>
    </row>
    <row r="912" spans="1:8" x14ac:dyDescent="0.3">
      <c r="A912">
        <v>911</v>
      </c>
      <c r="B912" t="s">
        <v>2028</v>
      </c>
      <c r="C912">
        <v>7</v>
      </c>
      <c r="D912">
        <v>4.99</v>
      </c>
      <c r="E912">
        <v>64</v>
      </c>
      <c r="F912">
        <v>14.99</v>
      </c>
      <c r="G912" t="s">
        <v>1933</v>
      </c>
      <c r="H912" t="s">
        <v>1942</v>
      </c>
    </row>
    <row r="913" spans="1:8" x14ac:dyDescent="0.3">
      <c r="A913">
        <v>912</v>
      </c>
      <c r="B913" t="s">
        <v>2027</v>
      </c>
      <c r="C913">
        <v>3</v>
      </c>
      <c r="D913">
        <v>2.99</v>
      </c>
      <c r="E913">
        <v>52</v>
      </c>
      <c r="F913">
        <v>9.99</v>
      </c>
      <c r="G913" t="s">
        <v>1939</v>
      </c>
      <c r="H913" t="s">
        <v>1942</v>
      </c>
    </row>
    <row r="914" spans="1:8" x14ac:dyDescent="0.3">
      <c r="A914">
        <v>913</v>
      </c>
      <c r="B914" t="s">
        <v>2026</v>
      </c>
      <c r="C914">
        <v>3</v>
      </c>
      <c r="D914">
        <v>0.99</v>
      </c>
      <c r="E914">
        <v>115</v>
      </c>
      <c r="F914">
        <v>20.99</v>
      </c>
      <c r="G914" t="s">
        <v>1923</v>
      </c>
      <c r="H914" t="s">
        <v>1938</v>
      </c>
    </row>
    <row r="915" spans="1:8" x14ac:dyDescent="0.3">
      <c r="A915">
        <v>914</v>
      </c>
      <c r="B915" t="s">
        <v>2025</v>
      </c>
      <c r="C915">
        <v>6</v>
      </c>
      <c r="D915">
        <v>2.99</v>
      </c>
      <c r="E915">
        <v>61</v>
      </c>
      <c r="F915">
        <v>13.99</v>
      </c>
      <c r="G915" t="s">
        <v>1939</v>
      </c>
      <c r="H915" t="s">
        <v>1919</v>
      </c>
    </row>
    <row r="916" spans="1:8" x14ac:dyDescent="0.3">
      <c r="A916">
        <v>915</v>
      </c>
      <c r="B916" t="s">
        <v>2024</v>
      </c>
      <c r="C916">
        <v>7</v>
      </c>
      <c r="D916">
        <v>4.99</v>
      </c>
      <c r="E916">
        <v>92</v>
      </c>
      <c r="F916">
        <v>9.99</v>
      </c>
      <c r="G916" t="s">
        <v>1929</v>
      </c>
      <c r="H916" t="s">
        <v>1936</v>
      </c>
    </row>
    <row r="917" spans="1:8" x14ac:dyDescent="0.3">
      <c r="A917">
        <v>916</v>
      </c>
      <c r="B917" t="s">
        <v>2023</v>
      </c>
      <c r="C917">
        <v>3</v>
      </c>
      <c r="D917">
        <v>2.99</v>
      </c>
      <c r="E917">
        <v>80</v>
      </c>
      <c r="F917">
        <v>10.99</v>
      </c>
      <c r="G917" t="s">
        <v>1929</v>
      </c>
      <c r="H917" t="s">
        <v>1956</v>
      </c>
    </row>
    <row r="918" spans="1:8" x14ac:dyDescent="0.3">
      <c r="A918">
        <v>917</v>
      </c>
      <c r="B918" t="s">
        <v>2022</v>
      </c>
      <c r="C918">
        <v>3</v>
      </c>
      <c r="D918">
        <v>2.99</v>
      </c>
      <c r="E918">
        <v>152</v>
      </c>
      <c r="F918">
        <v>24.99</v>
      </c>
      <c r="G918" t="s">
        <v>1923</v>
      </c>
      <c r="H918" t="s">
        <v>1954</v>
      </c>
    </row>
    <row r="919" spans="1:8" x14ac:dyDescent="0.3">
      <c r="A919">
        <v>918</v>
      </c>
      <c r="B919" t="s">
        <v>2021</v>
      </c>
      <c r="C919">
        <v>4</v>
      </c>
      <c r="D919">
        <v>4.99</v>
      </c>
      <c r="E919">
        <v>152</v>
      </c>
      <c r="F919">
        <v>23.99</v>
      </c>
      <c r="G919" t="s">
        <v>1939</v>
      </c>
      <c r="H919" t="s">
        <v>1931</v>
      </c>
    </row>
    <row r="920" spans="1:8" x14ac:dyDescent="0.3">
      <c r="A920">
        <v>919</v>
      </c>
      <c r="B920" t="s">
        <v>2020</v>
      </c>
      <c r="C920">
        <v>3</v>
      </c>
      <c r="D920">
        <v>4.99</v>
      </c>
      <c r="E920">
        <v>82</v>
      </c>
      <c r="F920">
        <v>17.989999999999998</v>
      </c>
      <c r="G920" t="s">
        <v>1929</v>
      </c>
      <c r="H920" t="s">
        <v>1931</v>
      </c>
    </row>
    <row r="921" spans="1:8" x14ac:dyDescent="0.3">
      <c r="A921">
        <v>920</v>
      </c>
      <c r="B921" t="s">
        <v>2019</v>
      </c>
      <c r="C921">
        <v>3</v>
      </c>
      <c r="D921">
        <v>0.99</v>
      </c>
      <c r="E921">
        <v>62</v>
      </c>
      <c r="F921">
        <v>16.989999999999998</v>
      </c>
      <c r="G921" t="s">
        <v>1929</v>
      </c>
      <c r="H921" t="s">
        <v>1938</v>
      </c>
    </row>
    <row r="922" spans="1:8" x14ac:dyDescent="0.3">
      <c r="A922">
        <v>921</v>
      </c>
      <c r="B922" t="s">
        <v>2018</v>
      </c>
      <c r="C922">
        <v>7</v>
      </c>
      <c r="D922">
        <v>2.99</v>
      </c>
      <c r="E922">
        <v>172</v>
      </c>
      <c r="F922">
        <v>29.99</v>
      </c>
      <c r="G922" t="s">
        <v>1933</v>
      </c>
      <c r="H922" t="s">
        <v>1919</v>
      </c>
    </row>
    <row r="923" spans="1:8" x14ac:dyDescent="0.3">
      <c r="A923">
        <v>922</v>
      </c>
      <c r="B923" t="s">
        <v>2017</v>
      </c>
      <c r="C923">
        <v>7</v>
      </c>
      <c r="D923">
        <v>4.99</v>
      </c>
      <c r="E923">
        <v>107</v>
      </c>
      <c r="F923">
        <v>22.99</v>
      </c>
      <c r="G923" t="s">
        <v>1933</v>
      </c>
      <c r="H923" t="s">
        <v>1947</v>
      </c>
    </row>
    <row r="924" spans="1:8" x14ac:dyDescent="0.3">
      <c r="A924">
        <v>923</v>
      </c>
      <c r="B924" t="s">
        <v>2016</v>
      </c>
      <c r="C924">
        <v>7</v>
      </c>
      <c r="D924">
        <v>2.99</v>
      </c>
      <c r="E924">
        <v>78</v>
      </c>
      <c r="F924">
        <v>12.99</v>
      </c>
      <c r="G924" t="s">
        <v>1923</v>
      </c>
      <c r="H924" t="s">
        <v>1942</v>
      </c>
    </row>
    <row r="925" spans="1:8" x14ac:dyDescent="0.3">
      <c r="A925">
        <v>924</v>
      </c>
      <c r="B925" t="s">
        <v>2015</v>
      </c>
      <c r="C925">
        <v>7</v>
      </c>
      <c r="D925">
        <v>0.99</v>
      </c>
      <c r="E925">
        <v>129</v>
      </c>
      <c r="F925">
        <v>15.99</v>
      </c>
      <c r="G925" t="s">
        <v>1939</v>
      </c>
      <c r="H925" t="s">
        <v>1919</v>
      </c>
    </row>
    <row r="926" spans="1:8" x14ac:dyDescent="0.3">
      <c r="A926">
        <v>925</v>
      </c>
      <c r="B926" t="s">
        <v>2014</v>
      </c>
      <c r="C926">
        <v>3</v>
      </c>
      <c r="D926">
        <v>0.99</v>
      </c>
      <c r="E926">
        <v>164</v>
      </c>
      <c r="F926">
        <v>27.99</v>
      </c>
      <c r="G926" t="s">
        <v>1923</v>
      </c>
      <c r="H926" t="s">
        <v>1922</v>
      </c>
    </row>
    <row r="927" spans="1:8" x14ac:dyDescent="0.3">
      <c r="A927">
        <v>926</v>
      </c>
      <c r="B927" t="s">
        <v>2013</v>
      </c>
      <c r="C927">
        <v>5</v>
      </c>
      <c r="D927">
        <v>2.99</v>
      </c>
      <c r="E927">
        <v>120</v>
      </c>
      <c r="F927">
        <v>11.99</v>
      </c>
      <c r="G927" t="s">
        <v>1920</v>
      </c>
      <c r="H927" t="s">
        <v>1922</v>
      </c>
    </row>
    <row r="928" spans="1:8" x14ac:dyDescent="0.3">
      <c r="A928">
        <v>927</v>
      </c>
      <c r="B928" t="s">
        <v>2012</v>
      </c>
      <c r="C928">
        <v>6</v>
      </c>
      <c r="D928">
        <v>2.99</v>
      </c>
      <c r="E928">
        <v>174</v>
      </c>
      <c r="F928">
        <v>16.989999999999998</v>
      </c>
      <c r="G928" t="s">
        <v>1920</v>
      </c>
      <c r="H928" t="s">
        <v>1927</v>
      </c>
    </row>
    <row r="929" spans="1:8" x14ac:dyDescent="0.3">
      <c r="A929">
        <v>928</v>
      </c>
      <c r="B929" t="s">
        <v>2011</v>
      </c>
      <c r="C929">
        <v>5</v>
      </c>
      <c r="D929">
        <v>2.99</v>
      </c>
      <c r="E929">
        <v>84</v>
      </c>
      <c r="F929">
        <v>16.989999999999998</v>
      </c>
      <c r="G929" t="s">
        <v>1939</v>
      </c>
      <c r="H929" t="s">
        <v>1947</v>
      </c>
    </row>
    <row r="930" spans="1:8" x14ac:dyDescent="0.3">
      <c r="A930">
        <v>929</v>
      </c>
      <c r="B930" t="s">
        <v>2010</v>
      </c>
      <c r="C930">
        <v>5</v>
      </c>
      <c r="D930">
        <v>4.99</v>
      </c>
      <c r="E930">
        <v>128</v>
      </c>
      <c r="F930">
        <v>21.99</v>
      </c>
      <c r="G930" t="s">
        <v>1933</v>
      </c>
      <c r="H930" t="s">
        <v>1919</v>
      </c>
    </row>
    <row r="931" spans="1:8" x14ac:dyDescent="0.3">
      <c r="A931">
        <v>930</v>
      </c>
      <c r="B931" t="s">
        <v>2009</v>
      </c>
      <c r="C931">
        <v>4</v>
      </c>
      <c r="D931">
        <v>2.99</v>
      </c>
      <c r="E931">
        <v>145</v>
      </c>
      <c r="F931">
        <v>23.99</v>
      </c>
      <c r="G931" t="s">
        <v>1923</v>
      </c>
      <c r="H931" t="s">
        <v>1947</v>
      </c>
    </row>
    <row r="932" spans="1:8" x14ac:dyDescent="0.3">
      <c r="A932">
        <v>931</v>
      </c>
      <c r="B932" t="s">
        <v>2008</v>
      </c>
      <c r="C932">
        <v>7</v>
      </c>
      <c r="D932">
        <v>0.99</v>
      </c>
      <c r="E932">
        <v>48</v>
      </c>
      <c r="F932">
        <v>9.99</v>
      </c>
      <c r="G932" t="s">
        <v>1933</v>
      </c>
      <c r="H932" t="s">
        <v>1927</v>
      </c>
    </row>
    <row r="933" spans="1:8" x14ac:dyDescent="0.3">
      <c r="A933">
        <v>932</v>
      </c>
      <c r="B933" t="s">
        <v>2007</v>
      </c>
      <c r="C933">
        <v>3</v>
      </c>
      <c r="D933">
        <v>0.99</v>
      </c>
      <c r="E933">
        <v>73</v>
      </c>
      <c r="F933">
        <v>21.99</v>
      </c>
      <c r="G933" t="s">
        <v>1929</v>
      </c>
      <c r="H933" t="s">
        <v>1942</v>
      </c>
    </row>
    <row r="934" spans="1:8" x14ac:dyDescent="0.3">
      <c r="A934">
        <v>933</v>
      </c>
      <c r="B934" t="s">
        <v>2006</v>
      </c>
      <c r="C934">
        <v>4</v>
      </c>
      <c r="D934">
        <v>4.99</v>
      </c>
      <c r="E934">
        <v>126</v>
      </c>
      <c r="F934">
        <v>11.99</v>
      </c>
      <c r="G934" t="s">
        <v>1920</v>
      </c>
      <c r="H934" t="s">
        <v>1936</v>
      </c>
    </row>
    <row r="935" spans="1:8" x14ac:dyDescent="0.3">
      <c r="A935">
        <v>934</v>
      </c>
      <c r="B935" t="s">
        <v>2005</v>
      </c>
      <c r="C935">
        <v>7</v>
      </c>
      <c r="D935">
        <v>4.99</v>
      </c>
      <c r="E935">
        <v>122</v>
      </c>
      <c r="F935">
        <v>20.99</v>
      </c>
      <c r="G935" t="s">
        <v>1920</v>
      </c>
      <c r="H935" t="s">
        <v>1938</v>
      </c>
    </row>
    <row r="936" spans="1:8" x14ac:dyDescent="0.3">
      <c r="A936">
        <v>935</v>
      </c>
      <c r="B936" t="s">
        <v>2004</v>
      </c>
      <c r="C936">
        <v>5</v>
      </c>
      <c r="D936">
        <v>0.99</v>
      </c>
      <c r="E936">
        <v>142</v>
      </c>
      <c r="F936">
        <v>17.989999999999998</v>
      </c>
      <c r="G936" t="s">
        <v>1923</v>
      </c>
      <c r="H936" t="s">
        <v>1931</v>
      </c>
    </row>
    <row r="937" spans="1:8" x14ac:dyDescent="0.3">
      <c r="A937">
        <v>936</v>
      </c>
      <c r="B937" t="s">
        <v>2003</v>
      </c>
      <c r="C937">
        <v>3</v>
      </c>
      <c r="D937">
        <v>2.99</v>
      </c>
      <c r="E937">
        <v>123</v>
      </c>
      <c r="F937">
        <v>21.99</v>
      </c>
      <c r="G937" t="s">
        <v>1920</v>
      </c>
      <c r="H937" t="s">
        <v>1919</v>
      </c>
    </row>
    <row r="938" spans="1:8" x14ac:dyDescent="0.3">
      <c r="A938">
        <v>937</v>
      </c>
      <c r="B938" t="s">
        <v>2002</v>
      </c>
      <c r="C938">
        <v>7</v>
      </c>
      <c r="D938">
        <v>2.99</v>
      </c>
      <c r="E938">
        <v>85</v>
      </c>
      <c r="F938">
        <v>14.99</v>
      </c>
      <c r="G938" t="s">
        <v>1920</v>
      </c>
      <c r="H938" t="s">
        <v>1942</v>
      </c>
    </row>
    <row r="939" spans="1:8" x14ac:dyDescent="0.3">
      <c r="A939">
        <v>938</v>
      </c>
      <c r="B939" t="s">
        <v>2001</v>
      </c>
      <c r="C939">
        <v>3</v>
      </c>
      <c r="D939">
        <v>4.99</v>
      </c>
      <c r="E939">
        <v>173</v>
      </c>
      <c r="F939">
        <v>14.99</v>
      </c>
      <c r="G939" t="s">
        <v>1923</v>
      </c>
      <c r="H939" t="s">
        <v>1950</v>
      </c>
    </row>
    <row r="940" spans="1:8" x14ac:dyDescent="0.3">
      <c r="A940">
        <v>939</v>
      </c>
      <c r="B940" t="s">
        <v>2000</v>
      </c>
      <c r="C940">
        <v>4</v>
      </c>
      <c r="D940">
        <v>2.99</v>
      </c>
      <c r="E940">
        <v>90</v>
      </c>
      <c r="F940">
        <v>17.989999999999998</v>
      </c>
      <c r="G940" t="s">
        <v>1923</v>
      </c>
      <c r="H940" t="s">
        <v>1956</v>
      </c>
    </row>
    <row r="941" spans="1:8" x14ac:dyDescent="0.3">
      <c r="A941">
        <v>940</v>
      </c>
      <c r="B941" t="s">
        <v>1999</v>
      </c>
      <c r="C941">
        <v>6</v>
      </c>
      <c r="D941">
        <v>0.99</v>
      </c>
      <c r="E941">
        <v>64</v>
      </c>
      <c r="F941">
        <v>19.989999999999998</v>
      </c>
      <c r="G941" t="s">
        <v>1933</v>
      </c>
      <c r="H941" t="s">
        <v>1927</v>
      </c>
    </row>
    <row r="942" spans="1:8" x14ac:dyDescent="0.3">
      <c r="A942">
        <v>941</v>
      </c>
      <c r="B942" t="s">
        <v>1998</v>
      </c>
      <c r="C942">
        <v>4</v>
      </c>
      <c r="D942">
        <v>4.99</v>
      </c>
      <c r="E942">
        <v>145</v>
      </c>
      <c r="F942">
        <v>10.99</v>
      </c>
      <c r="G942" t="s">
        <v>1920</v>
      </c>
      <c r="H942" t="s">
        <v>1954</v>
      </c>
    </row>
    <row r="943" spans="1:8" x14ac:dyDescent="0.3">
      <c r="A943">
        <v>942</v>
      </c>
      <c r="B943" t="s">
        <v>1997</v>
      </c>
      <c r="C943">
        <v>7</v>
      </c>
      <c r="D943">
        <v>0.99</v>
      </c>
      <c r="E943">
        <v>174</v>
      </c>
      <c r="F943">
        <v>27.99</v>
      </c>
      <c r="G943" t="s">
        <v>1933</v>
      </c>
      <c r="H943" t="s">
        <v>1938</v>
      </c>
    </row>
    <row r="944" spans="1:8" x14ac:dyDescent="0.3">
      <c r="A944">
        <v>943</v>
      </c>
      <c r="B944" t="s">
        <v>1996</v>
      </c>
      <c r="C944">
        <v>4</v>
      </c>
      <c r="D944">
        <v>4.99</v>
      </c>
      <c r="E944">
        <v>76</v>
      </c>
      <c r="F944">
        <v>27.99</v>
      </c>
      <c r="G944" t="s">
        <v>1933</v>
      </c>
      <c r="H944" t="s">
        <v>1936</v>
      </c>
    </row>
    <row r="945" spans="1:8" x14ac:dyDescent="0.3">
      <c r="A945">
        <v>944</v>
      </c>
      <c r="B945" t="s">
        <v>1995</v>
      </c>
      <c r="C945">
        <v>6</v>
      </c>
      <c r="D945">
        <v>4.99</v>
      </c>
      <c r="E945">
        <v>179</v>
      </c>
      <c r="F945">
        <v>29.99</v>
      </c>
      <c r="G945" t="s">
        <v>1933</v>
      </c>
      <c r="H945" t="s">
        <v>1927</v>
      </c>
    </row>
    <row r="946" spans="1:8" x14ac:dyDescent="0.3">
      <c r="A946">
        <v>945</v>
      </c>
      <c r="B946" t="s">
        <v>1994</v>
      </c>
      <c r="C946">
        <v>5</v>
      </c>
      <c r="D946">
        <v>0.99</v>
      </c>
      <c r="E946">
        <v>164</v>
      </c>
      <c r="F946">
        <v>22.99</v>
      </c>
      <c r="G946" t="s">
        <v>1923</v>
      </c>
      <c r="H946" t="s">
        <v>1925</v>
      </c>
    </row>
    <row r="947" spans="1:8" x14ac:dyDescent="0.3">
      <c r="A947">
        <v>946</v>
      </c>
      <c r="B947" t="s">
        <v>1993</v>
      </c>
      <c r="C947">
        <v>3</v>
      </c>
      <c r="D947">
        <v>4.99</v>
      </c>
      <c r="E947">
        <v>144</v>
      </c>
      <c r="F947">
        <v>14.99</v>
      </c>
      <c r="G947" t="s">
        <v>1920</v>
      </c>
      <c r="H947" t="s">
        <v>1942</v>
      </c>
    </row>
    <row r="948" spans="1:8" x14ac:dyDescent="0.3">
      <c r="A948">
        <v>947</v>
      </c>
      <c r="B948" t="s">
        <v>1992</v>
      </c>
      <c r="C948">
        <v>5</v>
      </c>
      <c r="D948">
        <v>0.99</v>
      </c>
      <c r="E948">
        <v>59</v>
      </c>
      <c r="F948">
        <v>16.989999999999998</v>
      </c>
      <c r="G948" t="s">
        <v>1933</v>
      </c>
      <c r="H948" t="s">
        <v>1942</v>
      </c>
    </row>
    <row r="949" spans="1:8" x14ac:dyDescent="0.3">
      <c r="A949">
        <v>948</v>
      </c>
      <c r="B949" t="s">
        <v>1991</v>
      </c>
      <c r="C949">
        <v>6</v>
      </c>
      <c r="D949">
        <v>0.99</v>
      </c>
      <c r="E949">
        <v>139</v>
      </c>
      <c r="F949">
        <v>22.99</v>
      </c>
      <c r="G949" t="s">
        <v>1933</v>
      </c>
      <c r="H949" t="s">
        <v>1956</v>
      </c>
    </row>
    <row r="950" spans="1:8" x14ac:dyDescent="0.3">
      <c r="A950">
        <v>949</v>
      </c>
      <c r="B950" t="s">
        <v>1990</v>
      </c>
      <c r="C950">
        <v>6</v>
      </c>
      <c r="D950">
        <v>0.99</v>
      </c>
      <c r="E950">
        <v>157</v>
      </c>
      <c r="F950">
        <v>27.99</v>
      </c>
      <c r="G950" t="s">
        <v>1920</v>
      </c>
      <c r="H950" t="s">
        <v>1962</v>
      </c>
    </row>
    <row r="951" spans="1:8" x14ac:dyDescent="0.3">
      <c r="A951">
        <v>950</v>
      </c>
      <c r="B951" t="s">
        <v>1989</v>
      </c>
      <c r="C951">
        <v>7</v>
      </c>
      <c r="D951">
        <v>4.99</v>
      </c>
      <c r="E951">
        <v>132</v>
      </c>
      <c r="F951">
        <v>12.99</v>
      </c>
      <c r="G951" t="s">
        <v>1939</v>
      </c>
      <c r="H951" t="s">
        <v>1947</v>
      </c>
    </row>
    <row r="952" spans="1:8" x14ac:dyDescent="0.3">
      <c r="A952">
        <v>951</v>
      </c>
      <c r="B952" t="s">
        <v>1988</v>
      </c>
      <c r="C952">
        <v>6</v>
      </c>
      <c r="D952">
        <v>0.99</v>
      </c>
      <c r="E952">
        <v>78</v>
      </c>
      <c r="F952">
        <v>28.99</v>
      </c>
      <c r="G952" t="s">
        <v>1933</v>
      </c>
      <c r="H952" t="s">
        <v>1956</v>
      </c>
    </row>
    <row r="953" spans="1:8" x14ac:dyDescent="0.3">
      <c r="A953">
        <v>952</v>
      </c>
      <c r="B953" t="s">
        <v>1987</v>
      </c>
      <c r="C953">
        <v>7</v>
      </c>
      <c r="D953">
        <v>2.99</v>
      </c>
      <c r="E953">
        <v>152</v>
      </c>
      <c r="F953">
        <v>17.989999999999998</v>
      </c>
      <c r="G953" t="s">
        <v>1939</v>
      </c>
      <c r="H953" t="s">
        <v>1938</v>
      </c>
    </row>
    <row r="954" spans="1:8" x14ac:dyDescent="0.3">
      <c r="A954">
        <v>953</v>
      </c>
      <c r="B954" t="s">
        <v>1986</v>
      </c>
      <c r="C954">
        <v>3</v>
      </c>
      <c r="D954">
        <v>0.99</v>
      </c>
      <c r="E954">
        <v>112</v>
      </c>
      <c r="F954">
        <v>9.99</v>
      </c>
      <c r="G954" t="s">
        <v>1933</v>
      </c>
      <c r="H954" t="s">
        <v>1968</v>
      </c>
    </row>
    <row r="955" spans="1:8" x14ac:dyDescent="0.3">
      <c r="A955">
        <v>954</v>
      </c>
      <c r="B955" t="s">
        <v>1985</v>
      </c>
      <c r="C955">
        <v>7</v>
      </c>
      <c r="D955">
        <v>4.99</v>
      </c>
      <c r="E955">
        <v>73</v>
      </c>
      <c r="F955">
        <v>18.989999999999998</v>
      </c>
      <c r="G955" t="s">
        <v>1929</v>
      </c>
      <c r="H955" t="s">
        <v>1962</v>
      </c>
    </row>
    <row r="956" spans="1:8" x14ac:dyDescent="0.3">
      <c r="A956">
        <v>955</v>
      </c>
      <c r="B956" t="s">
        <v>1984</v>
      </c>
      <c r="C956">
        <v>7</v>
      </c>
      <c r="D956">
        <v>4.99</v>
      </c>
      <c r="E956">
        <v>135</v>
      </c>
      <c r="F956">
        <v>19.989999999999998</v>
      </c>
      <c r="G956" t="s">
        <v>1939</v>
      </c>
      <c r="H956" t="s">
        <v>1927</v>
      </c>
    </row>
    <row r="957" spans="1:8" x14ac:dyDescent="0.3">
      <c r="A957">
        <v>956</v>
      </c>
      <c r="B957" t="s">
        <v>1983</v>
      </c>
      <c r="C957">
        <v>7</v>
      </c>
      <c r="D957">
        <v>4.99</v>
      </c>
      <c r="E957">
        <v>107</v>
      </c>
      <c r="F957">
        <v>23.99</v>
      </c>
      <c r="G957" t="s">
        <v>1933</v>
      </c>
      <c r="H957" t="s">
        <v>1954</v>
      </c>
    </row>
    <row r="958" spans="1:8" x14ac:dyDescent="0.3">
      <c r="A958">
        <v>957</v>
      </c>
      <c r="B958" t="s">
        <v>1982</v>
      </c>
      <c r="C958">
        <v>7</v>
      </c>
      <c r="D958">
        <v>4.99</v>
      </c>
      <c r="E958">
        <v>80</v>
      </c>
      <c r="F958">
        <v>26.99</v>
      </c>
      <c r="G958" t="s">
        <v>1929</v>
      </c>
      <c r="H958" t="s">
        <v>1938</v>
      </c>
    </row>
    <row r="959" spans="1:8" x14ac:dyDescent="0.3">
      <c r="A959">
        <v>958</v>
      </c>
      <c r="B959" t="s">
        <v>1981</v>
      </c>
      <c r="C959">
        <v>6</v>
      </c>
      <c r="D959">
        <v>2.99</v>
      </c>
      <c r="E959">
        <v>178</v>
      </c>
      <c r="F959">
        <v>19.989999999999998</v>
      </c>
      <c r="G959" t="s">
        <v>1929</v>
      </c>
      <c r="H959" t="s">
        <v>1936</v>
      </c>
    </row>
    <row r="960" spans="1:8" x14ac:dyDescent="0.3">
      <c r="A960">
        <v>959</v>
      </c>
      <c r="B960" t="s">
        <v>1980</v>
      </c>
      <c r="C960">
        <v>6</v>
      </c>
      <c r="D960">
        <v>2.99</v>
      </c>
      <c r="E960">
        <v>83</v>
      </c>
      <c r="F960">
        <v>10.99</v>
      </c>
      <c r="G960" t="s">
        <v>1929</v>
      </c>
      <c r="H960" t="s">
        <v>1956</v>
      </c>
    </row>
    <row r="961" spans="1:8" x14ac:dyDescent="0.3">
      <c r="A961">
        <v>960</v>
      </c>
      <c r="B961" t="s">
        <v>1979</v>
      </c>
      <c r="C961">
        <v>5</v>
      </c>
      <c r="D961">
        <v>2.99</v>
      </c>
      <c r="E961">
        <v>128</v>
      </c>
      <c r="F961">
        <v>15.99</v>
      </c>
      <c r="G961" t="s">
        <v>1929</v>
      </c>
      <c r="H961" t="s">
        <v>1956</v>
      </c>
    </row>
    <row r="962" spans="1:8" x14ac:dyDescent="0.3">
      <c r="A962">
        <v>961</v>
      </c>
      <c r="B962" t="s">
        <v>1978</v>
      </c>
      <c r="C962">
        <v>7</v>
      </c>
      <c r="D962">
        <v>4.99</v>
      </c>
      <c r="E962">
        <v>161</v>
      </c>
      <c r="F962">
        <v>22.99</v>
      </c>
      <c r="G962" t="s">
        <v>1923</v>
      </c>
      <c r="H962" t="s">
        <v>1947</v>
      </c>
    </row>
    <row r="963" spans="1:8" x14ac:dyDescent="0.3">
      <c r="A963">
        <v>962</v>
      </c>
      <c r="B963" t="s">
        <v>1977</v>
      </c>
      <c r="C963">
        <v>7</v>
      </c>
      <c r="D963">
        <v>2.99</v>
      </c>
      <c r="E963">
        <v>85</v>
      </c>
      <c r="F963">
        <v>18.989999999999998</v>
      </c>
      <c r="G963" t="s">
        <v>1939</v>
      </c>
      <c r="H963" t="s">
        <v>1975</v>
      </c>
    </row>
    <row r="964" spans="1:8" x14ac:dyDescent="0.3">
      <c r="A964">
        <v>963</v>
      </c>
      <c r="B964" t="s">
        <v>1976</v>
      </c>
      <c r="C964">
        <v>5</v>
      </c>
      <c r="D964">
        <v>0.99</v>
      </c>
      <c r="E964">
        <v>78</v>
      </c>
      <c r="F964">
        <v>12.99</v>
      </c>
      <c r="G964" t="s">
        <v>1939</v>
      </c>
      <c r="H964" t="s">
        <v>1975</v>
      </c>
    </row>
    <row r="965" spans="1:8" x14ac:dyDescent="0.3">
      <c r="A965">
        <v>964</v>
      </c>
      <c r="B965" t="s">
        <v>1974</v>
      </c>
      <c r="C965">
        <v>4</v>
      </c>
      <c r="D965">
        <v>4.99</v>
      </c>
      <c r="E965">
        <v>61</v>
      </c>
      <c r="F965">
        <v>17.989999999999998</v>
      </c>
      <c r="G965" t="s">
        <v>1929</v>
      </c>
      <c r="H965" t="s">
        <v>1950</v>
      </c>
    </row>
    <row r="966" spans="1:8" x14ac:dyDescent="0.3">
      <c r="A966">
        <v>965</v>
      </c>
      <c r="B966" t="s">
        <v>1973</v>
      </c>
      <c r="C966">
        <v>6</v>
      </c>
      <c r="D966">
        <v>0.99</v>
      </c>
      <c r="E966">
        <v>112</v>
      </c>
      <c r="F966">
        <v>28.99</v>
      </c>
      <c r="G966" t="s">
        <v>1929</v>
      </c>
      <c r="H966" t="s">
        <v>1947</v>
      </c>
    </row>
    <row r="967" spans="1:8" x14ac:dyDescent="0.3">
      <c r="A967">
        <v>966</v>
      </c>
      <c r="B967" t="s">
        <v>1972</v>
      </c>
      <c r="C967">
        <v>3</v>
      </c>
      <c r="D967">
        <v>0.99</v>
      </c>
      <c r="E967">
        <v>70</v>
      </c>
      <c r="F967">
        <v>14.99</v>
      </c>
      <c r="G967" t="s">
        <v>1939</v>
      </c>
      <c r="H967" t="s">
        <v>1968</v>
      </c>
    </row>
    <row r="968" spans="1:8" x14ac:dyDescent="0.3">
      <c r="A968">
        <v>967</v>
      </c>
      <c r="B968" t="s">
        <v>1971</v>
      </c>
      <c r="C968">
        <v>5</v>
      </c>
      <c r="D968">
        <v>2.99</v>
      </c>
      <c r="E968">
        <v>134</v>
      </c>
      <c r="F968">
        <v>26.99</v>
      </c>
      <c r="G968" t="s">
        <v>1923</v>
      </c>
      <c r="H968" t="s">
        <v>1962</v>
      </c>
    </row>
    <row r="969" spans="1:8" x14ac:dyDescent="0.3">
      <c r="A969">
        <v>968</v>
      </c>
      <c r="B969" t="s">
        <v>1970</v>
      </c>
      <c r="C969">
        <v>6</v>
      </c>
      <c r="D969">
        <v>4.99</v>
      </c>
      <c r="E969">
        <v>79</v>
      </c>
      <c r="F969">
        <v>19.989999999999998</v>
      </c>
      <c r="G969" t="s">
        <v>1929</v>
      </c>
      <c r="H969" t="s">
        <v>1927</v>
      </c>
    </row>
    <row r="970" spans="1:8" x14ac:dyDescent="0.3">
      <c r="A970">
        <v>969</v>
      </c>
      <c r="B970" t="s">
        <v>1969</v>
      </c>
      <c r="C970">
        <v>4</v>
      </c>
      <c r="D970">
        <v>4.99</v>
      </c>
      <c r="E970">
        <v>159</v>
      </c>
      <c r="F970">
        <v>29.99</v>
      </c>
      <c r="G970" t="s">
        <v>1929</v>
      </c>
      <c r="H970" t="s">
        <v>1968</v>
      </c>
    </row>
    <row r="971" spans="1:8" x14ac:dyDescent="0.3">
      <c r="A971">
        <v>970</v>
      </c>
      <c r="B971" t="s">
        <v>1967</v>
      </c>
      <c r="C971">
        <v>7</v>
      </c>
      <c r="D971">
        <v>0.99</v>
      </c>
      <c r="E971">
        <v>52</v>
      </c>
      <c r="F971">
        <v>11.99</v>
      </c>
      <c r="G971" t="s">
        <v>1920</v>
      </c>
      <c r="H971" t="s">
        <v>1942</v>
      </c>
    </row>
    <row r="972" spans="1:8" x14ac:dyDescent="0.3">
      <c r="A972">
        <v>971</v>
      </c>
      <c r="B972" t="s">
        <v>1966</v>
      </c>
      <c r="C972">
        <v>4</v>
      </c>
      <c r="D972">
        <v>4.99</v>
      </c>
      <c r="E972">
        <v>109</v>
      </c>
      <c r="F972">
        <v>11.99</v>
      </c>
      <c r="G972" t="s">
        <v>1933</v>
      </c>
      <c r="H972" t="s">
        <v>1954</v>
      </c>
    </row>
    <row r="973" spans="1:8" x14ac:dyDescent="0.3">
      <c r="A973">
        <v>972</v>
      </c>
      <c r="B973" t="s">
        <v>1965</v>
      </c>
      <c r="C973">
        <v>4</v>
      </c>
      <c r="D973">
        <v>4.99</v>
      </c>
      <c r="E973">
        <v>59</v>
      </c>
      <c r="F973">
        <v>24.99</v>
      </c>
      <c r="G973" t="s">
        <v>1933</v>
      </c>
      <c r="H973" t="s">
        <v>1922</v>
      </c>
    </row>
    <row r="974" spans="1:8" x14ac:dyDescent="0.3">
      <c r="A974">
        <v>973</v>
      </c>
      <c r="B974" t="s">
        <v>1964</v>
      </c>
      <c r="C974">
        <v>3</v>
      </c>
      <c r="D974">
        <v>4.99</v>
      </c>
      <c r="E974">
        <v>183</v>
      </c>
      <c r="F974">
        <v>27.99</v>
      </c>
      <c r="G974" t="s">
        <v>1920</v>
      </c>
      <c r="H974" t="s">
        <v>1938</v>
      </c>
    </row>
    <row r="975" spans="1:8" x14ac:dyDescent="0.3">
      <c r="A975">
        <v>974</v>
      </c>
      <c r="B975" t="s">
        <v>1963</v>
      </c>
      <c r="C975">
        <v>4</v>
      </c>
      <c r="D975">
        <v>0.99</v>
      </c>
      <c r="E975">
        <v>181</v>
      </c>
      <c r="F975">
        <v>24.99</v>
      </c>
      <c r="G975" t="s">
        <v>1923</v>
      </c>
      <c r="H975" t="s">
        <v>1962</v>
      </c>
    </row>
    <row r="976" spans="1:8" x14ac:dyDescent="0.3">
      <c r="A976">
        <v>975</v>
      </c>
      <c r="B976" t="s">
        <v>1961</v>
      </c>
      <c r="C976">
        <v>6</v>
      </c>
      <c r="D976">
        <v>2.99</v>
      </c>
      <c r="E976">
        <v>137</v>
      </c>
      <c r="F976">
        <v>22.99</v>
      </c>
      <c r="G976" t="s">
        <v>1923</v>
      </c>
      <c r="H976" t="s">
        <v>1919</v>
      </c>
    </row>
    <row r="977" spans="1:8" x14ac:dyDescent="0.3">
      <c r="A977">
        <v>976</v>
      </c>
      <c r="B977" t="s">
        <v>1960</v>
      </c>
      <c r="C977">
        <v>6</v>
      </c>
      <c r="D977">
        <v>0.99</v>
      </c>
      <c r="E977">
        <v>111</v>
      </c>
      <c r="F977">
        <v>12.99</v>
      </c>
      <c r="G977" t="s">
        <v>1923</v>
      </c>
      <c r="H977" t="s">
        <v>1942</v>
      </c>
    </row>
    <row r="978" spans="1:8" x14ac:dyDescent="0.3">
      <c r="A978">
        <v>977</v>
      </c>
      <c r="B978" t="s">
        <v>1959</v>
      </c>
      <c r="C978">
        <v>3</v>
      </c>
      <c r="D978">
        <v>2.99</v>
      </c>
      <c r="E978">
        <v>85</v>
      </c>
      <c r="F978">
        <v>25.99</v>
      </c>
      <c r="G978" t="s">
        <v>1923</v>
      </c>
      <c r="H978" t="s">
        <v>1938</v>
      </c>
    </row>
    <row r="979" spans="1:8" x14ac:dyDescent="0.3">
      <c r="A979">
        <v>978</v>
      </c>
      <c r="B979" t="s">
        <v>1958</v>
      </c>
      <c r="C979">
        <v>3</v>
      </c>
      <c r="D979">
        <v>0.99</v>
      </c>
      <c r="E979">
        <v>98</v>
      </c>
      <c r="F979">
        <v>12.99</v>
      </c>
      <c r="G979" t="s">
        <v>1923</v>
      </c>
      <c r="H979" t="s">
        <v>1938</v>
      </c>
    </row>
    <row r="980" spans="1:8" x14ac:dyDescent="0.3">
      <c r="A980">
        <v>979</v>
      </c>
      <c r="B980" t="s">
        <v>1957</v>
      </c>
      <c r="C980">
        <v>6</v>
      </c>
      <c r="D980">
        <v>4.99</v>
      </c>
      <c r="E980">
        <v>100</v>
      </c>
      <c r="F980">
        <v>10.99</v>
      </c>
      <c r="G980" t="s">
        <v>1920</v>
      </c>
      <c r="H980" t="s">
        <v>1956</v>
      </c>
    </row>
    <row r="981" spans="1:8" x14ac:dyDescent="0.3">
      <c r="A981">
        <v>980</v>
      </c>
      <c r="B981" t="s">
        <v>1955</v>
      </c>
      <c r="C981">
        <v>4</v>
      </c>
      <c r="D981">
        <v>4.99</v>
      </c>
      <c r="E981">
        <v>75</v>
      </c>
      <c r="F981">
        <v>12.99</v>
      </c>
      <c r="G981" t="s">
        <v>1939</v>
      </c>
      <c r="H981" t="s">
        <v>1954</v>
      </c>
    </row>
    <row r="982" spans="1:8" x14ac:dyDescent="0.3">
      <c r="A982">
        <v>981</v>
      </c>
      <c r="B982" t="s">
        <v>1953</v>
      </c>
      <c r="C982">
        <v>7</v>
      </c>
      <c r="D982">
        <v>0.99</v>
      </c>
      <c r="E982">
        <v>55</v>
      </c>
      <c r="F982">
        <v>13.99</v>
      </c>
      <c r="G982" t="s">
        <v>1920</v>
      </c>
      <c r="H982" t="s">
        <v>1950</v>
      </c>
    </row>
    <row r="983" spans="1:8" x14ac:dyDescent="0.3">
      <c r="A983">
        <v>982</v>
      </c>
      <c r="B983" t="s">
        <v>1952</v>
      </c>
      <c r="C983">
        <v>4</v>
      </c>
      <c r="D983">
        <v>0.99</v>
      </c>
      <c r="E983">
        <v>126</v>
      </c>
      <c r="F983">
        <v>23.99</v>
      </c>
      <c r="G983" t="s">
        <v>1923</v>
      </c>
      <c r="H983" t="s">
        <v>1938</v>
      </c>
    </row>
    <row r="984" spans="1:8" x14ac:dyDescent="0.3">
      <c r="A984">
        <v>983</v>
      </c>
      <c r="B984" t="s">
        <v>1951</v>
      </c>
      <c r="C984">
        <v>7</v>
      </c>
      <c r="D984">
        <v>2.99</v>
      </c>
      <c r="E984">
        <v>105</v>
      </c>
      <c r="F984">
        <v>18.989999999999998</v>
      </c>
      <c r="G984" t="s">
        <v>1939</v>
      </c>
      <c r="H984" t="s">
        <v>1950</v>
      </c>
    </row>
    <row r="985" spans="1:8" x14ac:dyDescent="0.3">
      <c r="A985">
        <v>984</v>
      </c>
      <c r="B985" t="s">
        <v>1949</v>
      </c>
      <c r="C985">
        <v>3</v>
      </c>
      <c r="D985">
        <v>2.99</v>
      </c>
      <c r="E985">
        <v>126</v>
      </c>
      <c r="F985">
        <v>20.99</v>
      </c>
      <c r="G985" t="s">
        <v>1920</v>
      </c>
      <c r="H985" t="s">
        <v>1947</v>
      </c>
    </row>
    <row r="986" spans="1:8" x14ac:dyDescent="0.3">
      <c r="A986">
        <v>985</v>
      </c>
      <c r="B986" t="s">
        <v>1948</v>
      </c>
      <c r="C986">
        <v>4</v>
      </c>
      <c r="D986">
        <v>4.99</v>
      </c>
      <c r="E986">
        <v>111</v>
      </c>
      <c r="F986">
        <v>19.989999999999998</v>
      </c>
      <c r="G986" t="s">
        <v>1939</v>
      </c>
      <c r="H986" t="s">
        <v>1947</v>
      </c>
    </row>
    <row r="987" spans="1:8" x14ac:dyDescent="0.3">
      <c r="A987">
        <v>986</v>
      </c>
      <c r="B987" t="s">
        <v>1946</v>
      </c>
      <c r="C987">
        <v>6</v>
      </c>
      <c r="D987">
        <v>2.99</v>
      </c>
      <c r="E987">
        <v>85</v>
      </c>
      <c r="F987">
        <v>24.99</v>
      </c>
      <c r="G987" t="s">
        <v>1920</v>
      </c>
      <c r="H987" t="s">
        <v>1936</v>
      </c>
    </row>
    <row r="988" spans="1:8" x14ac:dyDescent="0.3">
      <c r="A988">
        <v>987</v>
      </c>
      <c r="B988" t="s">
        <v>1945</v>
      </c>
      <c r="C988">
        <v>3</v>
      </c>
      <c r="D988">
        <v>2.99</v>
      </c>
      <c r="E988">
        <v>116</v>
      </c>
      <c r="F988">
        <v>13.99</v>
      </c>
      <c r="G988" t="s">
        <v>1939</v>
      </c>
      <c r="H988" t="s">
        <v>1931</v>
      </c>
    </row>
    <row r="989" spans="1:8" x14ac:dyDescent="0.3">
      <c r="A989">
        <v>988</v>
      </c>
      <c r="B989" t="s">
        <v>1944</v>
      </c>
      <c r="C989">
        <v>7</v>
      </c>
      <c r="D989">
        <v>2.99</v>
      </c>
      <c r="E989">
        <v>139</v>
      </c>
      <c r="F989">
        <v>26.99</v>
      </c>
      <c r="G989" t="s">
        <v>1923</v>
      </c>
      <c r="H989" t="s">
        <v>1919</v>
      </c>
    </row>
    <row r="990" spans="1:8" x14ac:dyDescent="0.3">
      <c r="A990">
        <v>989</v>
      </c>
      <c r="B990" t="s">
        <v>1943</v>
      </c>
      <c r="C990">
        <v>4</v>
      </c>
      <c r="D990">
        <v>4.99</v>
      </c>
      <c r="E990">
        <v>74</v>
      </c>
      <c r="F990">
        <v>22.99</v>
      </c>
      <c r="G990" t="s">
        <v>1923</v>
      </c>
      <c r="H990" t="s">
        <v>1942</v>
      </c>
    </row>
    <row r="991" spans="1:8" x14ac:dyDescent="0.3">
      <c r="A991">
        <v>990</v>
      </c>
      <c r="B991" t="s">
        <v>1941</v>
      </c>
      <c r="C991">
        <v>3</v>
      </c>
      <c r="D991">
        <v>0.99</v>
      </c>
      <c r="E991">
        <v>171</v>
      </c>
      <c r="F991">
        <v>13.99</v>
      </c>
      <c r="G991" t="s">
        <v>1933</v>
      </c>
      <c r="H991" t="s">
        <v>1927</v>
      </c>
    </row>
    <row r="992" spans="1:8" x14ac:dyDescent="0.3">
      <c r="A992">
        <v>991</v>
      </c>
      <c r="B992" t="s">
        <v>1940</v>
      </c>
      <c r="C992">
        <v>4</v>
      </c>
      <c r="D992">
        <v>2.99</v>
      </c>
      <c r="E992">
        <v>185</v>
      </c>
      <c r="F992">
        <v>26.99</v>
      </c>
      <c r="G992" t="s">
        <v>1939</v>
      </c>
      <c r="H992" t="s">
        <v>1938</v>
      </c>
    </row>
    <row r="993" spans="1:8" x14ac:dyDescent="0.3">
      <c r="A993">
        <v>992</v>
      </c>
      <c r="B993" t="s">
        <v>1937</v>
      </c>
      <c r="C993">
        <v>5</v>
      </c>
      <c r="D993">
        <v>0.99</v>
      </c>
      <c r="E993">
        <v>176</v>
      </c>
      <c r="F993">
        <v>17.989999999999998</v>
      </c>
      <c r="G993" t="s">
        <v>1920</v>
      </c>
      <c r="H993" t="s">
        <v>1936</v>
      </c>
    </row>
    <row r="994" spans="1:8" x14ac:dyDescent="0.3">
      <c r="A994">
        <v>993</v>
      </c>
      <c r="B994" t="s">
        <v>1935</v>
      </c>
      <c r="C994">
        <v>6</v>
      </c>
      <c r="D994">
        <v>2.99</v>
      </c>
      <c r="E994">
        <v>178</v>
      </c>
      <c r="F994">
        <v>10.99</v>
      </c>
      <c r="G994" t="s">
        <v>1933</v>
      </c>
      <c r="H994" t="s">
        <v>1927</v>
      </c>
    </row>
    <row r="995" spans="1:8" x14ac:dyDescent="0.3">
      <c r="A995">
        <v>994</v>
      </c>
      <c r="B995" t="s">
        <v>1934</v>
      </c>
      <c r="C995">
        <v>6</v>
      </c>
      <c r="D995">
        <v>4.99</v>
      </c>
      <c r="E995">
        <v>100</v>
      </c>
      <c r="F995">
        <v>29.99</v>
      </c>
      <c r="G995" t="s">
        <v>1933</v>
      </c>
      <c r="H995" t="s">
        <v>1925</v>
      </c>
    </row>
    <row r="996" spans="1:8" x14ac:dyDescent="0.3">
      <c r="A996">
        <v>995</v>
      </c>
      <c r="B996" t="s">
        <v>1932</v>
      </c>
      <c r="C996">
        <v>5</v>
      </c>
      <c r="D996">
        <v>4.99</v>
      </c>
      <c r="E996">
        <v>86</v>
      </c>
      <c r="F996">
        <v>11.99</v>
      </c>
      <c r="G996" t="s">
        <v>1923</v>
      </c>
      <c r="H996" t="s">
        <v>1931</v>
      </c>
    </row>
    <row r="997" spans="1:8" x14ac:dyDescent="0.3">
      <c r="A997">
        <v>996</v>
      </c>
      <c r="B997" t="s">
        <v>1930</v>
      </c>
      <c r="C997">
        <v>6</v>
      </c>
      <c r="D997">
        <v>0.99</v>
      </c>
      <c r="E997">
        <v>183</v>
      </c>
      <c r="F997">
        <v>9.99</v>
      </c>
      <c r="G997" t="s">
        <v>1929</v>
      </c>
      <c r="H997" t="s">
        <v>1927</v>
      </c>
    </row>
    <row r="998" spans="1:8" x14ac:dyDescent="0.3">
      <c r="A998">
        <v>997</v>
      </c>
      <c r="B998" t="s">
        <v>1928</v>
      </c>
      <c r="C998">
        <v>4</v>
      </c>
      <c r="D998">
        <v>0.99</v>
      </c>
      <c r="E998">
        <v>179</v>
      </c>
      <c r="F998">
        <v>14.99</v>
      </c>
      <c r="G998" t="s">
        <v>1920</v>
      </c>
      <c r="H998" t="s">
        <v>1927</v>
      </c>
    </row>
    <row r="999" spans="1:8" x14ac:dyDescent="0.3">
      <c r="A999">
        <v>998</v>
      </c>
      <c r="B999" t="s">
        <v>1926</v>
      </c>
      <c r="C999">
        <v>6</v>
      </c>
      <c r="D999">
        <v>0.99</v>
      </c>
      <c r="E999">
        <v>105</v>
      </c>
      <c r="F999">
        <v>10.99</v>
      </c>
      <c r="G999" t="s">
        <v>1920</v>
      </c>
      <c r="H999" t="s">
        <v>1925</v>
      </c>
    </row>
    <row r="1000" spans="1:8" x14ac:dyDescent="0.3">
      <c r="A1000">
        <v>999</v>
      </c>
      <c r="B1000" t="s">
        <v>1924</v>
      </c>
      <c r="C1000">
        <v>5</v>
      </c>
      <c r="D1000">
        <v>2.99</v>
      </c>
      <c r="E1000">
        <v>101</v>
      </c>
      <c r="F1000">
        <v>28.99</v>
      </c>
      <c r="G1000" t="s">
        <v>1923</v>
      </c>
      <c r="H1000" t="s">
        <v>1922</v>
      </c>
    </row>
    <row r="1001" spans="1:8" x14ac:dyDescent="0.3">
      <c r="A1001">
        <v>1000</v>
      </c>
      <c r="B1001" t="s">
        <v>1921</v>
      </c>
      <c r="C1001">
        <v>3</v>
      </c>
      <c r="D1001">
        <v>4.99</v>
      </c>
      <c r="E1001">
        <v>50</v>
      </c>
      <c r="F1001">
        <v>18.989999999999998</v>
      </c>
      <c r="G1001" t="s">
        <v>1920</v>
      </c>
      <c r="H1001" t="s">
        <v>1919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009F-17AE-4D86-9D1C-BA5ED229C84E}">
  <sheetPr codeName="Sheet5"/>
  <dimension ref="A1:B5463"/>
  <sheetViews>
    <sheetView workbookViewId="0">
      <selection activeCell="M7" sqref="M7"/>
    </sheetView>
  </sheetViews>
  <sheetFormatPr defaultRowHeight="14.4" x14ac:dyDescent="0.3"/>
  <cols>
    <col min="1" max="1" width="8.6640625" customWidth="1"/>
    <col min="2" max="2" width="23.5546875" bestFit="1" customWidth="1"/>
  </cols>
  <sheetData>
    <row r="1" spans="1:2" x14ac:dyDescent="0.3">
      <c r="A1" t="s">
        <v>2946</v>
      </c>
      <c r="B1" t="s">
        <v>2</v>
      </c>
    </row>
    <row r="2" spans="1:2" x14ac:dyDescent="0.3">
      <c r="A2">
        <v>1</v>
      </c>
      <c r="B2" t="s">
        <v>3144</v>
      </c>
    </row>
    <row r="3" spans="1:2" x14ac:dyDescent="0.3">
      <c r="A3">
        <v>23</v>
      </c>
      <c r="B3" t="s">
        <v>3144</v>
      </c>
    </row>
    <row r="4" spans="1:2" x14ac:dyDescent="0.3">
      <c r="A4">
        <v>25</v>
      </c>
      <c r="B4" t="s">
        <v>3144</v>
      </c>
    </row>
    <row r="5" spans="1:2" x14ac:dyDescent="0.3">
      <c r="A5">
        <v>106</v>
      </c>
      <c r="B5" t="s">
        <v>3144</v>
      </c>
    </row>
    <row r="6" spans="1:2" x14ac:dyDescent="0.3">
      <c r="A6">
        <v>140</v>
      </c>
      <c r="B6" t="s">
        <v>3144</v>
      </c>
    </row>
    <row r="7" spans="1:2" x14ac:dyDescent="0.3">
      <c r="A7">
        <v>166</v>
      </c>
      <c r="B7" t="s">
        <v>3144</v>
      </c>
    </row>
    <row r="8" spans="1:2" x14ac:dyDescent="0.3">
      <c r="A8">
        <v>277</v>
      </c>
      <c r="B8" t="s">
        <v>3144</v>
      </c>
    </row>
    <row r="9" spans="1:2" x14ac:dyDescent="0.3">
      <c r="A9">
        <v>361</v>
      </c>
      <c r="B9" t="s">
        <v>3144</v>
      </c>
    </row>
    <row r="10" spans="1:2" x14ac:dyDescent="0.3">
      <c r="A10">
        <v>438</v>
      </c>
      <c r="B10" t="s">
        <v>3144</v>
      </c>
    </row>
    <row r="11" spans="1:2" x14ac:dyDescent="0.3">
      <c r="A11">
        <v>499</v>
      </c>
      <c r="B11" t="s">
        <v>3144</v>
      </c>
    </row>
    <row r="12" spans="1:2" x14ac:dyDescent="0.3">
      <c r="A12">
        <v>506</v>
      </c>
      <c r="B12" t="s">
        <v>3144</v>
      </c>
    </row>
    <row r="13" spans="1:2" x14ac:dyDescent="0.3">
      <c r="A13">
        <v>509</v>
      </c>
      <c r="B13" t="s">
        <v>3144</v>
      </c>
    </row>
    <row r="14" spans="1:2" x14ac:dyDescent="0.3">
      <c r="A14">
        <v>605</v>
      </c>
      <c r="B14" t="s">
        <v>3144</v>
      </c>
    </row>
    <row r="15" spans="1:2" x14ac:dyDescent="0.3">
      <c r="A15">
        <v>635</v>
      </c>
      <c r="B15" t="s">
        <v>3144</v>
      </c>
    </row>
    <row r="16" spans="1:2" x14ac:dyDescent="0.3">
      <c r="A16">
        <v>749</v>
      </c>
      <c r="B16" t="s">
        <v>3144</v>
      </c>
    </row>
    <row r="17" spans="1:2" x14ac:dyDescent="0.3">
      <c r="A17">
        <v>832</v>
      </c>
      <c r="B17" t="s">
        <v>3144</v>
      </c>
    </row>
    <row r="18" spans="1:2" x14ac:dyDescent="0.3">
      <c r="A18">
        <v>939</v>
      </c>
      <c r="B18" t="s">
        <v>3144</v>
      </c>
    </row>
    <row r="19" spans="1:2" x14ac:dyDescent="0.3">
      <c r="A19">
        <v>970</v>
      </c>
      <c r="B19" t="s">
        <v>3144</v>
      </c>
    </row>
    <row r="20" spans="1:2" x14ac:dyDescent="0.3">
      <c r="A20">
        <v>980</v>
      </c>
      <c r="B20" t="s">
        <v>3144</v>
      </c>
    </row>
    <row r="21" spans="1:2" x14ac:dyDescent="0.3">
      <c r="A21">
        <v>3</v>
      </c>
      <c r="B21" t="s">
        <v>3143</v>
      </c>
    </row>
    <row r="22" spans="1:2" x14ac:dyDescent="0.3">
      <c r="A22">
        <v>31</v>
      </c>
      <c r="B22" t="s">
        <v>3143</v>
      </c>
    </row>
    <row r="23" spans="1:2" x14ac:dyDescent="0.3">
      <c r="A23">
        <v>47</v>
      </c>
      <c r="B23" t="s">
        <v>3143</v>
      </c>
    </row>
    <row r="24" spans="1:2" x14ac:dyDescent="0.3">
      <c r="A24">
        <v>105</v>
      </c>
      <c r="B24" t="s">
        <v>3143</v>
      </c>
    </row>
    <row r="25" spans="1:2" x14ac:dyDescent="0.3">
      <c r="A25">
        <v>132</v>
      </c>
      <c r="B25" t="s">
        <v>3143</v>
      </c>
    </row>
    <row r="26" spans="1:2" x14ac:dyDescent="0.3">
      <c r="A26">
        <v>145</v>
      </c>
      <c r="B26" t="s">
        <v>3143</v>
      </c>
    </row>
    <row r="27" spans="1:2" x14ac:dyDescent="0.3">
      <c r="A27">
        <v>226</v>
      </c>
      <c r="B27" t="s">
        <v>3143</v>
      </c>
    </row>
    <row r="28" spans="1:2" x14ac:dyDescent="0.3">
      <c r="A28">
        <v>249</v>
      </c>
      <c r="B28" t="s">
        <v>3143</v>
      </c>
    </row>
    <row r="29" spans="1:2" x14ac:dyDescent="0.3">
      <c r="A29">
        <v>314</v>
      </c>
      <c r="B29" t="s">
        <v>3143</v>
      </c>
    </row>
    <row r="30" spans="1:2" x14ac:dyDescent="0.3">
      <c r="A30">
        <v>321</v>
      </c>
      <c r="B30" t="s">
        <v>3143</v>
      </c>
    </row>
    <row r="31" spans="1:2" x14ac:dyDescent="0.3">
      <c r="A31">
        <v>357</v>
      </c>
      <c r="B31" t="s">
        <v>3143</v>
      </c>
    </row>
    <row r="32" spans="1:2" x14ac:dyDescent="0.3">
      <c r="A32">
        <v>369</v>
      </c>
      <c r="B32" t="s">
        <v>3143</v>
      </c>
    </row>
    <row r="33" spans="1:2" x14ac:dyDescent="0.3">
      <c r="A33">
        <v>399</v>
      </c>
      <c r="B33" t="s">
        <v>3143</v>
      </c>
    </row>
    <row r="34" spans="1:2" x14ac:dyDescent="0.3">
      <c r="A34">
        <v>458</v>
      </c>
      <c r="B34" t="s">
        <v>3143</v>
      </c>
    </row>
    <row r="35" spans="1:2" x14ac:dyDescent="0.3">
      <c r="A35">
        <v>481</v>
      </c>
      <c r="B35" t="s">
        <v>3143</v>
      </c>
    </row>
    <row r="36" spans="1:2" x14ac:dyDescent="0.3">
      <c r="A36">
        <v>485</v>
      </c>
      <c r="B36" t="s">
        <v>3143</v>
      </c>
    </row>
    <row r="37" spans="1:2" x14ac:dyDescent="0.3">
      <c r="A37">
        <v>518</v>
      </c>
      <c r="B37" t="s">
        <v>3143</v>
      </c>
    </row>
    <row r="38" spans="1:2" x14ac:dyDescent="0.3">
      <c r="A38">
        <v>540</v>
      </c>
      <c r="B38" t="s">
        <v>3143</v>
      </c>
    </row>
    <row r="39" spans="1:2" x14ac:dyDescent="0.3">
      <c r="A39">
        <v>550</v>
      </c>
      <c r="B39" t="s">
        <v>3143</v>
      </c>
    </row>
    <row r="40" spans="1:2" x14ac:dyDescent="0.3">
      <c r="A40">
        <v>555</v>
      </c>
      <c r="B40" t="s">
        <v>3143</v>
      </c>
    </row>
    <row r="41" spans="1:2" x14ac:dyDescent="0.3">
      <c r="A41">
        <v>561</v>
      </c>
      <c r="B41" t="s">
        <v>3143</v>
      </c>
    </row>
    <row r="42" spans="1:2" x14ac:dyDescent="0.3">
      <c r="A42">
        <v>742</v>
      </c>
      <c r="B42" t="s">
        <v>3143</v>
      </c>
    </row>
    <row r="43" spans="1:2" x14ac:dyDescent="0.3">
      <c r="A43">
        <v>754</v>
      </c>
      <c r="B43" t="s">
        <v>3143</v>
      </c>
    </row>
    <row r="44" spans="1:2" x14ac:dyDescent="0.3">
      <c r="A44">
        <v>811</v>
      </c>
      <c r="B44" t="s">
        <v>3143</v>
      </c>
    </row>
    <row r="45" spans="1:2" x14ac:dyDescent="0.3">
      <c r="A45">
        <v>958</v>
      </c>
      <c r="B45" t="s">
        <v>3143</v>
      </c>
    </row>
    <row r="46" spans="1:2" x14ac:dyDescent="0.3">
      <c r="A46">
        <v>17</v>
      </c>
      <c r="B46" t="s">
        <v>3142</v>
      </c>
    </row>
    <row r="47" spans="1:2" x14ac:dyDescent="0.3">
      <c r="A47">
        <v>40</v>
      </c>
      <c r="B47" t="s">
        <v>3142</v>
      </c>
    </row>
    <row r="48" spans="1:2" x14ac:dyDescent="0.3">
      <c r="A48">
        <v>42</v>
      </c>
      <c r="B48" t="s">
        <v>3142</v>
      </c>
    </row>
    <row r="49" spans="1:2" x14ac:dyDescent="0.3">
      <c r="A49">
        <v>87</v>
      </c>
      <c r="B49" t="s">
        <v>3142</v>
      </c>
    </row>
    <row r="50" spans="1:2" x14ac:dyDescent="0.3">
      <c r="A50">
        <v>111</v>
      </c>
      <c r="B50" t="s">
        <v>3142</v>
      </c>
    </row>
    <row r="51" spans="1:2" x14ac:dyDescent="0.3">
      <c r="A51">
        <v>185</v>
      </c>
      <c r="B51" t="s">
        <v>3142</v>
      </c>
    </row>
    <row r="52" spans="1:2" x14ac:dyDescent="0.3">
      <c r="A52">
        <v>289</v>
      </c>
      <c r="B52" t="s">
        <v>3142</v>
      </c>
    </row>
    <row r="53" spans="1:2" x14ac:dyDescent="0.3">
      <c r="A53">
        <v>329</v>
      </c>
      <c r="B53" t="s">
        <v>3142</v>
      </c>
    </row>
    <row r="54" spans="1:2" x14ac:dyDescent="0.3">
      <c r="A54">
        <v>336</v>
      </c>
      <c r="B54" t="s">
        <v>3142</v>
      </c>
    </row>
    <row r="55" spans="1:2" x14ac:dyDescent="0.3">
      <c r="A55">
        <v>341</v>
      </c>
      <c r="B55" t="s">
        <v>3142</v>
      </c>
    </row>
    <row r="56" spans="1:2" x14ac:dyDescent="0.3">
      <c r="A56">
        <v>393</v>
      </c>
      <c r="B56" t="s">
        <v>3142</v>
      </c>
    </row>
    <row r="57" spans="1:2" x14ac:dyDescent="0.3">
      <c r="A57">
        <v>441</v>
      </c>
      <c r="B57" t="s">
        <v>3142</v>
      </c>
    </row>
    <row r="58" spans="1:2" x14ac:dyDescent="0.3">
      <c r="A58">
        <v>453</v>
      </c>
      <c r="B58" t="s">
        <v>3142</v>
      </c>
    </row>
    <row r="59" spans="1:2" x14ac:dyDescent="0.3">
      <c r="A59">
        <v>480</v>
      </c>
      <c r="B59" t="s">
        <v>3142</v>
      </c>
    </row>
    <row r="60" spans="1:2" x14ac:dyDescent="0.3">
      <c r="A60">
        <v>539</v>
      </c>
      <c r="B60" t="s">
        <v>3142</v>
      </c>
    </row>
    <row r="61" spans="1:2" x14ac:dyDescent="0.3">
      <c r="A61">
        <v>618</v>
      </c>
      <c r="B61" t="s">
        <v>3142</v>
      </c>
    </row>
    <row r="62" spans="1:2" x14ac:dyDescent="0.3">
      <c r="A62">
        <v>685</v>
      </c>
      <c r="B62" t="s">
        <v>3142</v>
      </c>
    </row>
    <row r="63" spans="1:2" x14ac:dyDescent="0.3">
      <c r="A63">
        <v>827</v>
      </c>
      <c r="B63" t="s">
        <v>3142</v>
      </c>
    </row>
    <row r="64" spans="1:2" x14ac:dyDescent="0.3">
      <c r="A64">
        <v>966</v>
      </c>
      <c r="B64" t="s">
        <v>3142</v>
      </c>
    </row>
    <row r="65" spans="1:2" x14ac:dyDescent="0.3">
      <c r="A65">
        <v>967</v>
      </c>
      <c r="B65" t="s">
        <v>3142</v>
      </c>
    </row>
    <row r="66" spans="1:2" x14ac:dyDescent="0.3">
      <c r="A66">
        <v>971</v>
      </c>
      <c r="B66" t="s">
        <v>3142</v>
      </c>
    </row>
    <row r="67" spans="1:2" x14ac:dyDescent="0.3">
      <c r="A67">
        <v>996</v>
      </c>
      <c r="B67" t="s">
        <v>3142</v>
      </c>
    </row>
    <row r="68" spans="1:2" x14ac:dyDescent="0.3">
      <c r="A68">
        <v>23</v>
      </c>
      <c r="B68" t="s">
        <v>9</v>
      </c>
    </row>
    <row r="69" spans="1:2" x14ac:dyDescent="0.3">
      <c r="A69">
        <v>25</v>
      </c>
      <c r="B69" t="s">
        <v>9</v>
      </c>
    </row>
    <row r="70" spans="1:2" x14ac:dyDescent="0.3">
      <c r="A70">
        <v>56</v>
      </c>
      <c r="B70" t="s">
        <v>9</v>
      </c>
    </row>
    <row r="71" spans="1:2" x14ac:dyDescent="0.3">
      <c r="A71">
        <v>62</v>
      </c>
      <c r="B71" t="s">
        <v>9</v>
      </c>
    </row>
    <row r="72" spans="1:2" x14ac:dyDescent="0.3">
      <c r="A72">
        <v>79</v>
      </c>
      <c r="B72" t="s">
        <v>9</v>
      </c>
    </row>
    <row r="73" spans="1:2" x14ac:dyDescent="0.3">
      <c r="A73">
        <v>87</v>
      </c>
      <c r="B73" t="s">
        <v>9</v>
      </c>
    </row>
    <row r="74" spans="1:2" x14ac:dyDescent="0.3">
      <c r="A74">
        <v>355</v>
      </c>
      <c r="B74" t="s">
        <v>9</v>
      </c>
    </row>
    <row r="75" spans="1:2" x14ac:dyDescent="0.3">
      <c r="A75">
        <v>379</v>
      </c>
      <c r="B75" t="s">
        <v>9</v>
      </c>
    </row>
    <row r="76" spans="1:2" x14ac:dyDescent="0.3">
      <c r="A76">
        <v>398</v>
      </c>
      <c r="B76" t="s">
        <v>9</v>
      </c>
    </row>
    <row r="77" spans="1:2" x14ac:dyDescent="0.3">
      <c r="A77">
        <v>463</v>
      </c>
      <c r="B77" t="s">
        <v>9</v>
      </c>
    </row>
    <row r="78" spans="1:2" x14ac:dyDescent="0.3">
      <c r="A78">
        <v>490</v>
      </c>
      <c r="B78" t="s">
        <v>9</v>
      </c>
    </row>
    <row r="79" spans="1:2" x14ac:dyDescent="0.3">
      <c r="A79">
        <v>616</v>
      </c>
      <c r="B79" t="s">
        <v>9</v>
      </c>
    </row>
    <row r="80" spans="1:2" x14ac:dyDescent="0.3">
      <c r="A80">
        <v>635</v>
      </c>
      <c r="B80" t="s">
        <v>9</v>
      </c>
    </row>
    <row r="81" spans="1:2" x14ac:dyDescent="0.3">
      <c r="A81">
        <v>691</v>
      </c>
      <c r="B81" t="s">
        <v>9</v>
      </c>
    </row>
    <row r="82" spans="1:2" x14ac:dyDescent="0.3">
      <c r="A82">
        <v>712</v>
      </c>
      <c r="B82" t="s">
        <v>9</v>
      </c>
    </row>
    <row r="83" spans="1:2" x14ac:dyDescent="0.3">
      <c r="A83">
        <v>714</v>
      </c>
      <c r="B83" t="s">
        <v>9</v>
      </c>
    </row>
    <row r="84" spans="1:2" x14ac:dyDescent="0.3">
      <c r="A84">
        <v>721</v>
      </c>
      <c r="B84" t="s">
        <v>9</v>
      </c>
    </row>
    <row r="85" spans="1:2" x14ac:dyDescent="0.3">
      <c r="A85">
        <v>798</v>
      </c>
      <c r="B85" t="s">
        <v>9</v>
      </c>
    </row>
    <row r="86" spans="1:2" x14ac:dyDescent="0.3">
      <c r="A86">
        <v>832</v>
      </c>
      <c r="B86" t="s">
        <v>9</v>
      </c>
    </row>
    <row r="87" spans="1:2" x14ac:dyDescent="0.3">
      <c r="A87">
        <v>858</v>
      </c>
      <c r="B87" t="s">
        <v>9</v>
      </c>
    </row>
    <row r="88" spans="1:2" x14ac:dyDescent="0.3">
      <c r="A88">
        <v>909</v>
      </c>
      <c r="B88" t="s">
        <v>9</v>
      </c>
    </row>
    <row r="89" spans="1:2" x14ac:dyDescent="0.3">
      <c r="A89">
        <v>924</v>
      </c>
      <c r="B89" t="s">
        <v>9</v>
      </c>
    </row>
    <row r="90" spans="1:2" x14ac:dyDescent="0.3">
      <c r="A90">
        <v>19</v>
      </c>
      <c r="B90" t="s">
        <v>3141</v>
      </c>
    </row>
    <row r="91" spans="1:2" x14ac:dyDescent="0.3">
      <c r="A91">
        <v>54</v>
      </c>
      <c r="B91" t="s">
        <v>3141</v>
      </c>
    </row>
    <row r="92" spans="1:2" x14ac:dyDescent="0.3">
      <c r="A92">
        <v>85</v>
      </c>
      <c r="B92" t="s">
        <v>3141</v>
      </c>
    </row>
    <row r="93" spans="1:2" x14ac:dyDescent="0.3">
      <c r="A93">
        <v>146</v>
      </c>
      <c r="B93" t="s">
        <v>3141</v>
      </c>
    </row>
    <row r="94" spans="1:2" x14ac:dyDescent="0.3">
      <c r="A94">
        <v>171</v>
      </c>
      <c r="B94" t="s">
        <v>3141</v>
      </c>
    </row>
    <row r="95" spans="1:2" x14ac:dyDescent="0.3">
      <c r="A95">
        <v>172</v>
      </c>
      <c r="B95" t="s">
        <v>3141</v>
      </c>
    </row>
    <row r="96" spans="1:2" x14ac:dyDescent="0.3">
      <c r="A96">
        <v>202</v>
      </c>
      <c r="B96" t="s">
        <v>3141</v>
      </c>
    </row>
    <row r="97" spans="1:2" x14ac:dyDescent="0.3">
      <c r="A97">
        <v>203</v>
      </c>
      <c r="B97" t="s">
        <v>3141</v>
      </c>
    </row>
    <row r="98" spans="1:2" x14ac:dyDescent="0.3">
      <c r="A98">
        <v>286</v>
      </c>
      <c r="B98" t="s">
        <v>3141</v>
      </c>
    </row>
    <row r="99" spans="1:2" x14ac:dyDescent="0.3">
      <c r="A99">
        <v>288</v>
      </c>
      <c r="B99" t="s">
        <v>3141</v>
      </c>
    </row>
    <row r="100" spans="1:2" x14ac:dyDescent="0.3">
      <c r="A100">
        <v>316</v>
      </c>
      <c r="B100" t="s">
        <v>3141</v>
      </c>
    </row>
    <row r="101" spans="1:2" x14ac:dyDescent="0.3">
      <c r="A101">
        <v>340</v>
      </c>
      <c r="B101" t="s">
        <v>3141</v>
      </c>
    </row>
    <row r="102" spans="1:2" x14ac:dyDescent="0.3">
      <c r="A102">
        <v>369</v>
      </c>
      <c r="B102" t="s">
        <v>3141</v>
      </c>
    </row>
    <row r="103" spans="1:2" x14ac:dyDescent="0.3">
      <c r="A103">
        <v>375</v>
      </c>
      <c r="B103" t="s">
        <v>3141</v>
      </c>
    </row>
    <row r="104" spans="1:2" x14ac:dyDescent="0.3">
      <c r="A104">
        <v>383</v>
      </c>
      <c r="B104" t="s">
        <v>3141</v>
      </c>
    </row>
    <row r="105" spans="1:2" x14ac:dyDescent="0.3">
      <c r="A105">
        <v>392</v>
      </c>
      <c r="B105" t="s">
        <v>3141</v>
      </c>
    </row>
    <row r="106" spans="1:2" x14ac:dyDescent="0.3">
      <c r="A106">
        <v>411</v>
      </c>
      <c r="B106" t="s">
        <v>3141</v>
      </c>
    </row>
    <row r="107" spans="1:2" x14ac:dyDescent="0.3">
      <c r="A107">
        <v>503</v>
      </c>
      <c r="B107" t="s">
        <v>3141</v>
      </c>
    </row>
    <row r="108" spans="1:2" x14ac:dyDescent="0.3">
      <c r="A108">
        <v>535</v>
      </c>
      <c r="B108" t="s">
        <v>3141</v>
      </c>
    </row>
    <row r="109" spans="1:2" x14ac:dyDescent="0.3">
      <c r="A109">
        <v>571</v>
      </c>
      <c r="B109" t="s">
        <v>3141</v>
      </c>
    </row>
    <row r="110" spans="1:2" x14ac:dyDescent="0.3">
      <c r="A110">
        <v>650</v>
      </c>
      <c r="B110" t="s">
        <v>3141</v>
      </c>
    </row>
    <row r="111" spans="1:2" x14ac:dyDescent="0.3">
      <c r="A111">
        <v>665</v>
      </c>
      <c r="B111" t="s">
        <v>3141</v>
      </c>
    </row>
    <row r="112" spans="1:2" x14ac:dyDescent="0.3">
      <c r="A112">
        <v>687</v>
      </c>
      <c r="B112" t="s">
        <v>3141</v>
      </c>
    </row>
    <row r="113" spans="1:2" x14ac:dyDescent="0.3">
      <c r="A113">
        <v>730</v>
      </c>
      <c r="B113" t="s">
        <v>3141</v>
      </c>
    </row>
    <row r="114" spans="1:2" x14ac:dyDescent="0.3">
      <c r="A114">
        <v>732</v>
      </c>
      <c r="B114" t="s">
        <v>3141</v>
      </c>
    </row>
    <row r="115" spans="1:2" x14ac:dyDescent="0.3">
      <c r="A115">
        <v>811</v>
      </c>
      <c r="B115" t="s">
        <v>3141</v>
      </c>
    </row>
    <row r="116" spans="1:2" x14ac:dyDescent="0.3">
      <c r="A116">
        <v>817</v>
      </c>
      <c r="B116" t="s">
        <v>3141</v>
      </c>
    </row>
    <row r="117" spans="1:2" x14ac:dyDescent="0.3">
      <c r="A117">
        <v>841</v>
      </c>
      <c r="B117" t="s">
        <v>3141</v>
      </c>
    </row>
    <row r="118" spans="1:2" x14ac:dyDescent="0.3">
      <c r="A118">
        <v>865</v>
      </c>
      <c r="B118" t="s">
        <v>3141</v>
      </c>
    </row>
    <row r="119" spans="1:2" x14ac:dyDescent="0.3">
      <c r="A119">
        <v>29</v>
      </c>
      <c r="B119" t="s">
        <v>3140</v>
      </c>
    </row>
    <row r="120" spans="1:2" x14ac:dyDescent="0.3">
      <c r="A120">
        <v>53</v>
      </c>
      <c r="B120" t="s">
        <v>3140</v>
      </c>
    </row>
    <row r="121" spans="1:2" x14ac:dyDescent="0.3">
      <c r="A121">
        <v>60</v>
      </c>
      <c r="B121" t="s">
        <v>3140</v>
      </c>
    </row>
    <row r="122" spans="1:2" x14ac:dyDescent="0.3">
      <c r="A122">
        <v>70</v>
      </c>
      <c r="B122" t="s">
        <v>3140</v>
      </c>
    </row>
    <row r="123" spans="1:2" x14ac:dyDescent="0.3">
      <c r="A123">
        <v>112</v>
      </c>
      <c r="B123" t="s">
        <v>3140</v>
      </c>
    </row>
    <row r="124" spans="1:2" x14ac:dyDescent="0.3">
      <c r="A124">
        <v>164</v>
      </c>
      <c r="B124" t="s">
        <v>3140</v>
      </c>
    </row>
    <row r="125" spans="1:2" x14ac:dyDescent="0.3">
      <c r="A125">
        <v>165</v>
      </c>
      <c r="B125" t="s">
        <v>3140</v>
      </c>
    </row>
    <row r="126" spans="1:2" x14ac:dyDescent="0.3">
      <c r="A126">
        <v>193</v>
      </c>
      <c r="B126" t="s">
        <v>3140</v>
      </c>
    </row>
    <row r="127" spans="1:2" x14ac:dyDescent="0.3">
      <c r="A127">
        <v>256</v>
      </c>
      <c r="B127" t="s">
        <v>3140</v>
      </c>
    </row>
    <row r="128" spans="1:2" x14ac:dyDescent="0.3">
      <c r="A128">
        <v>451</v>
      </c>
      <c r="B128" t="s">
        <v>3140</v>
      </c>
    </row>
    <row r="129" spans="1:2" x14ac:dyDescent="0.3">
      <c r="A129">
        <v>503</v>
      </c>
      <c r="B129" t="s">
        <v>3140</v>
      </c>
    </row>
    <row r="130" spans="1:2" x14ac:dyDescent="0.3">
      <c r="A130">
        <v>509</v>
      </c>
      <c r="B130" t="s">
        <v>3140</v>
      </c>
    </row>
    <row r="131" spans="1:2" x14ac:dyDescent="0.3">
      <c r="A131">
        <v>517</v>
      </c>
      <c r="B131" t="s">
        <v>3140</v>
      </c>
    </row>
    <row r="132" spans="1:2" x14ac:dyDescent="0.3">
      <c r="A132">
        <v>519</v>
      </c>
      <c r="B132" t="s">
        <v>3140</v>
      </c>
    </row>
    <row r="133" spans="1:2" x14ac:dyDescent="0.3">
      <c r="A133">
        <v>605</v>
      </c>
      <c r="B133" t="s">
        <v>3140</v>
      </c>
    </row>
    <row r="134" spans="1:2" x14ac:dyDescent="0.3">
      <c r="A134">
        <v>692</v>
      </c>
      <c r="B134" t="s">
        <v>3140</v>
      </c>
    </row>
    <row r="135" spans="1:2" x14ac:dyDescent="0.3">
      <c r="A135">
        <v>826</v>
      </c>
      <c r="B135" t="s">
        <v>3140</v>
      </c>
    </row>
    <row r="136" spans="1:2" x14ac:dyDescent="0.3">
      <c r="A136">
        <v>892</v>
      </c>
      <c r="B136" t="s">
        <v>3140</v>
      </c>
    </row>
    <row r="137" spans="1:2" x14ac:dyDescent="0.3">
      <c r="A137">
        <v>902</v>
      </c>
      <c r="B137" t="s">
        <v>3140</v>
      </c>
    </row>
    <row r="138" spans="1:2" x14ac:dyDescent="0.3">
      <c r="A138">
        <v>994</v>
      </c>
      <c r="B138" t="s">
        <v>3140</v>
      </c>
    </row>
    <row r="139" spans="1:2" x14ac:dyDescent="0.3">
      <c r="A139">
        <v>25</v>
      </c>
      <c r="B139" t="s">
        <v>3139</v>
      </c>
    </row>
    <row r="140" spans="1:2" x14ac:dyDescent="0.3">
      <c r="A140">
        <v>27</v>
      </c>
      <c r="B140" t="s">
        <v>3139</v>
      </c>
    </row>
    <row r="141" spans="1:2" x14ac:dyDescent="0.3">
      <c r="A141">
        <v>35</v>
      </c>
      <c r="B141" t="s">
        <v>3139</v>
      </c>
    </row>
    <row r="142" spans="1:2" x14ac:dyDescent="0.3">
      <c r="A142">
        <v>67</v>
      </c>
      <c r="B142" t="s">
        <v>3139</v>
      </c>
    </row>
    <row r="143" spans="1:2" x14ac:dyDescent="0.3">
      <c r="A143">
        <v>96</v>
      </c>
      <c r="B143" t="s">
        <v>3139</v>
      </c>
    </row>
    <row r="144" spans="1:2" x14ac:dyDescent="0.3">
      <c r="A144">
        <v>170</v>
      </c>
      <c r="B144" t="s">
        <v>3139</v>
      </c>
    </row>
    <row r="145" spans="1:2" x14ac:dyDescent="0.3">
      <c r="A145">
        <v>173</v>
      </c>
      <c r="B145" t="s">
        <v>3139</v>
      </c>
    </row>
    <row r="146" spans="1:2" x14ac:dyDescent="0.3">
      <c r="A146">
        <v>217</v>
      </c>
      <c r="B146" t="s">
        <v>3139</v>
      </c>
    </row>
    <row r="147" spans="1:2" x14ac:dyDescent="0.3">
      <c r="A147">
        <v>218</v>
      </c>
      <c r="B147" t="s">
        <v>3139</v>
      </c>
    </row>
    <row r="148" spans="1:2" x14ac:dyDescent="0.3">
      <c r="A148">
        <v>225</v>
      </c>
      <c r="B148" t="s">
        <v>3139</v>
      </c>
    </row>
    <row r="149" spans="1:2" x14ac:dyDescent="0.3">
      <c r="A149">
        <v>292</v>
      </c>
      <c r="B149" t="s">
        <v>3139</v>
      </c>
    </row>
    <row r="150" spans="1:2" x14ac:dyDescent="0.3">
      <c r="A150">
        <v>351</v>
      </c>
      <c r="B150" t="s">
        <v>3139</v>
      </c>
    </row>
    <row r="151" spans="1:2" x14ac:dyDescent="0.3">
      <c r="A151">
        <v>414</v>
      </c>
      <c r="B151" t="s">
        <v>3139</v>
      </c>
    </row>
    <row r="152" spans="1:2" x14ac:dyDescent="0.3">
      <c r="A152">
        <v>463</v>
      </c>
      <c r="B152" t="s">
        <v>3139</v>
      </c>
    </row>
    <row r="153" spans="1:2" x14ac:dyDescent="0.3">
      <c r="A153">
        <v>554</v>
      </c>
      <c r="B153" t="s">
        <v>3139</v>
      </c>
    </row>
    <row r="154" spans="1:2" x14ac:dyDescent="0.3">
      <c r="A154">
        <v>618</v>
      </c>
      <c r="B154" t="s">
        <v>3139</v>
      </c>
    </row>
    <row r="155" spans="1:2" x14ac:dyDescent="0.3">
      <c r="A155">
        <v>633</v>
      </c>
      <c r="B155" t="s">
        <v>3139</v>
      </c>
    </row>
    <row r="156" spans="1:2" x14ac:dyDescent="0.3">
      <c r="A156">
        <v>637</v>
      </c>
      <c r="B156" t="s">
        <v>3139</v>
      </c>
    </row>
    <row r="157" spans="1:2" x14ac:dyDescent="0.3">
      <c r="A157">
        <v>691</v>
      </c>
      <c r="B157" t="s">
        <v>3139</v>
      </c>
    </row>
    <row r="158" spans="1:2" x14ac:dyDescent="0.3">
      <c r="A158">
        <v>758</v>
      </c>
      <c r="B158" t="s">
        <v>3139</v>
      </c>
    </row>
    <row r="159" spans="1:2" x14ac:dyDescent="0.3">
      <c r="A159">
        <v>766</v>
      </c>
      <c r="B159" t="s">
        <v>3139</v>
      </c>
    </row>
    <row r="160" spans="1:2" x14ac:dyDescent="0.3">
      <c r="A160">
        <v>770</v>
      </c>
      <c r="B160" t="s">
        <v>3139</v>
      </c>
    </row>
    <row r="161" spans="1:2" x14ac:dyDescent="0.3">
      <c r="A161">
        <v>805</v>
      </c>
      <c r="B161" t="s">
        <v>3139</v>
      </c>
    </row>
    <row r="162" spans="1:2" x14ac:dyDescent="0.3">
      <c r="A162">
        <v>806</v>
      </c>
      <c r="B162" t="s">
        <v>3139</v>
      </c>
    </row>
    <row r="163" spans="1:2" x14ac:dyDescent="0.3">
      <c r="A163">
        <v>846</v>
      </c>
      <c r="B163" t="s">
        <v>3139</v>
      </c>
    </row>
    <row r="164" spans="1:2" x14ac:dyDescent="0.3">
      <c r="A164">
        <v>900</v>
      </c>
      <c r="B164" t="s">
        <v>3139</v>
      </c>
    </row>
    <row r="165" spans="1:2" x14ac:dyDescent="0.3">
      <c r="A165">
        <v>901</v>
      </c>
      <c r="B165" t="s">
        <v>3139</v>
      </c>
    </row>
    <row r="166" spans="1:2" x14ac:dyDescent="0.3">
      <c r="A166">
        <v>910</v>
      </c>
      <c r="B166" t="s">
        <v>3139</v>
      </c>
    </row>
    <row r="167" spans="1:2" x14ac:dyDescent="0.3">
      <c r="A167">
        <v>957</v>
      </c>
      <c r="B167" t="s">
        <v>3139</v>
      </c>
    </row>
    <row r="168" spans="1:2" x14ac:dyDescent="0.3">
      <c r="A168">
        <v>959</v>
      </c>
      <c r="B168" t="s">
        <v>3139</v>
      </c>
    </row>
    <row r="169" spans="1:2" x14ac:dyDescent="0.3">
      <c r="A169">
        <v>47</v>
      </c>
      <c r="B169" t="s">
        <v>3138</v>
      </c>
    </row>
    <row r="170" spans="1:2" x14ac:dyDescent="0.3">
      <c r="A170">
        <v>115</v>
      </c>
      <c r="B170" t="s">
        <v>3138</v>
      </c>
    </row>
    <row r="171" spans="1:2" x14ac:dyDescent="0.3">
      <c r="A171">
        <v>158</v>
      </c>
      <c r="B171" t="s">
        <v>3138</v>
      </c>
    </row>
    <row r="172" spans="1:2" x14ac:dyDescent="0.3">
      <c r="A172">
        <v>179</v>
      </c>
      <c r="B172" t="s">
        <v>3138</v>
      </c>
    </row>
    <row r="173" spans="1:2" x14ac:dyDescent="0.3">
      <c r="A173">
        <v>195</v>
      </c>
      <c r="B173" t="s">
        <v>3138</v>
      </c>
    </row>
    <row r="174" spans="1:2" x14ac:dyDescent="0.3">
      <c r="A174">
        <v>205</v>
      </c>
      <c r="B174" t="s">
        <v>3138</v>
      </c>
    </row>
    <row r="175" spans="1:2" x14ac:dyDescent="0.3">
      <c r="A175">
        <v>255</v>
      </c>
      <c r="B175" t="s">
        <v>3138</v>
      </c>
    </row>
    <row r="176" spans="1:2" x14ac:dyDescent="0.3">
      <c r="A176">
        <v>263</v>
      </c>
      <c r="B176" t="s">
        <v>3138</v>
      </c>
    </row>
    <row r="177" spans="1:2" x14ac:dyDescent="0.3">
      <c r="A177">
        <v>321</v>
      </c>
      <c r="B177" t="s">
        <v>3138</v>
      </c>
    </row>
    <row r="178" spans="1:2" x14ac:dyDescent="0.3">
      <c r="A178">
        <v>396</v>
      </c>
      <c r="B178" t="s">
        <v>3138</v>
      </c>
    </row>
    <row r="179" spans="1:2" x14ac:dyDescent="0.3">
      <c r="A179">
        <v>458</v>
      </c>
      <c r="B179" t="s">
        <v>3138</v>
      </c>
    </row>
    <row r="180" spans="1:2" x14ac:dyDescent="0.3">
      <c r="A180">
        <v>523</v>
      </c>
      <c r="B180" t="s">
        <v>3138</v>
      </c>
    </row>
    <row r="181" spans="1:2" x14ac:dyDescent="0.3">
      <c r="A181">
        <v>532</v>
      </c>
      <c r="B181" t="s">
        <v>3138</v>
      </c>
    </row>
    <row r="182" spans="1:2" x14ac:dyDescent="0.3">
      <c r="A182">
        <v>554</v>
      </c>
      <c r="B182" t="s">
        <v>3138</v>
      </c>
    </row>
    <row r="183" spans="1:2" x14ac:dyDescent="0.3">
      <c r="A183">
        <v>752</v>
      </c>
      <c r="B183" t="s">
        <v>3138</v>
      </c>
    </row>
    <row r="184" spans="1:2" x14ac:dyDescent="0.3">
      <c r="A184">
        <v>769</v>
      </c>
      <c r="B184" t="s">
        <v>3138</v>
      </c>
    </row>
    <row r="185" spans="1:2" x14ac:dyDescent="0.3">
      <c r="A185">
        <v>771</v>
      </c>
      <c r="B185" t="s">
        <v>3138</v>
      </c>
    </row>
    <row r="186" spans="1:2" x14ac:dyDescent="0.3">
      <c r="A186">
        <v>859</v>
      </c>
      <c r="B186" t="s">
        <v>3138</v>
      </c>
    </row>
    <row r="187" spans="1:2" x14ac:dyDescent="0.3">
      <c r="A187">
        <v>895</v>
      </c>
      <c r="B187" t="s">
        <v>3138</v>
      </c>
    </row>
    <row r="188" spans="1:2" x14ac:dyDescent="0.3">
      <c r="A188">
        <v>936</v>
      </c>
      <c r="B188" t="s">
        <v>3138</v>
      </c>
    </row>
    <row r="189" spans="1:2" x14ac:dyDescent="0.3">
      <c r="A189">
        <v>30</v>
      </c>
      <c r="B189" t="s">
        <v>3137</v>
      </c>
    </row>
    <row r="190" spans="1:2" x14ac:dyDescent="0.3">
      <c r="A190">
        <v>74</v>
      </c>
      <c r="B190" t="s">
        <v>3137</v>
      </c>
    </row>
    <row r="191" spans="1:2" x14ac:dyDescent="0.3">
      <c r="A191">
        <v>147</v>
      </c>
      <c r="B191" t="s">
        <v>3137</v>
      </c>
    </row>
    <row r="192" spans="1:2" x14ac:dyDescent="0.3">
      <c r="A192">
        <v>148</v>
      </c>
      <c r="B192" t="s">
        <v>3137</v>
      </c>
    </row>
    <row r="193" spans="1:2" x14ac:dyDescent="0.3">
      <c r="A193">
        <v>191</v>
      </c>
      <c r="B193" t="s">
        <v>3137</v>
      </c>
    </row>
    <row r="194" spans="1:2" x14ac:dyDescent="0.3">
      <c r="A194">
        <v>200</v>
      </c>
      <c r="B194" t="s">
        <v>3137</v>
      </c>
    </row>
    <row r="195" spans="1:2" x14ac:dyDescent="0.3">
      <c r="A195">
        <v>204</v>
      </c>
      <c r="B195" t="s">
        <v>3137</v>
      </c>
    </row>
    <row r="196" spans="1:2" x14ac:dyDescent="0.3">
      <c r="A196">
        <v>434</v>
      </c>
      <c r="B196" t="s">
        <v>3137</v>
      </c>
    </row>
    <row r="197" spans="1:2" x14ac:dyDescent="0.3">
      <c r="A197">
        <v>510</v>
      </c>
      <c r="B197" t="s">
        <v>3137</v>
      </c>
    </row>
    <row r="198" spans="1:2" x14ac:dyDescent="0.3">
      <c r="A198">
        <v>514</v>
      </c>
      <c r="B198" t="s">
        <v>3137</v>
      </c>
    </row>
    <row r="199" spans="1:2" x14ac:dyDescent="0.3">
      <c r="A199">
        <v>552</v>
      </c>
      <c r="B199" t="s">
        <v>3137</v>
      </c>
    </row>
    <row r="200" spans="1:2" x14ac:dyDescent="0.3">
      <c r="A200">
        <v>650</v>
      </c>
      <c r="B200" t="s">
        <v>3137</v>
      </c>
    </row>
    <row r="201" spans="1:2" x14ac:dyDescent="0.3">
      <c r="A201">
        <v>671</v>
      </c>
      <c r="B201" t="s">
        <v>3137</v>
      </c>
    </row>
    <row r="202" spans="1:2" x14ac:dyDescent="0.3">
      <c r="A202">
        <v>697</v>
      </c>
      <c r="B202" t="s">
        <v>3137</v>
      </c>
    </row>
    <row r="203" spans="1:2" x14ac:dyDescent="0.3">
      <c r="A203">
        <v>722</v>
      </c>
      <c r="B203" t="s">
        <v>3137</v>
      </c>
    </row>
    <row r="204" spans="1:2" x14ac:dyDescent="0.3">
      <c r="A204">
        <v>752</v>
      </c>
      <c r="B204" t="s">
        <v>3137</v>
      </c>
    </row>
    <row r="205" spans="1:2" x14ac:dyDescent="0.3">
      <c r="A205">
        <v>811</v>
      </c>
      <c r="B205" t="s">
        <v>3137</v>
      </c>
    </row>
    <row r="206" spans="1:2" x14ac:dyDescent="0.3">
      <c r="A206">
        <v>815</v>
      </c>
      <c r="B206" t="s">
        <v>3137</v>
      </c>
    </row>
    <row r="207" spans="1:2" x14ac:dyDescent="0.3">
      <c r="A207">
        <v>865</v>
      </c>
      <c r="B207" t="s">
        <v>3137</v>
      </c>
    </row>
    <row r="208" spans="1:2" x14ac:dyDescent="0.3">
      <c r="A208">
        <v>873</v>
      </c>
      <c r="B208" t="s">
        <v>3137</v>
      </c>
    </row>
    <row r="209" spans="1:2" x14ac:dyDescent="0.3">
      <c r="A209">
        <v>889</v>
      </c>
      <c r="B209" t="s">
        <v>3137</v>
      </c>
    </row>
    <row r="210" spans="1:2" x14ac:dyDescent="0.3">
      <c r="A210">
        <v>903</v>
      </c>
      <c r="B210" t="s">
        <v>3137</v>
      </c>
    </row>
    <row r="211" spans="1:2" x14ac:dyDescent="0.3">
      <c r="A211">
        <v>926</v>
      </c>
      <c r="B211" t="s">
        <v>3137</v>
      </c>
    </row>
    <row r="212" spans="1:2" x14ac:dyDescent="0.3">
      <c r="A212">
        <v>964</v>
      </c>
      <c r="B212" t="s">
        <v>3137</v>
      </c>
    </row>
    <row r="213" spans="1:2" x14ac:dyDescent="0.3">
      <c r="A213">
        <v>974</v>
      </c>
      <c r="B213" t="s">
        <v>3137</v>
      </c>
    </row>
    <row r="214" spans="1:2" x14ac:dyDescent="0.3">
      <c r="A214">
        <v>1</v>
      </c>
      <c r="B214" t="s">
        <v>3136</v>
      </c>
    </row>
    <row r="215" spans="1:2" x14ac:dyDescent="0.3">
      <c r="A215">
        <v>9</v>
      </c>
      <c r="B215" t="s">
        <v>3136</v>
      </c>
    </row>
    <row r="216" spans="1:2" x14ac:dyDescent="0.3">
      <c r="A216">
        <v>191</v>
      </c>
      <c r="B216" t="s">
        <v>3136</v>
      </c>
    </row>
    <row r="217" spans="1:2" x14ac:dyDescent="0.3">
      <c r="A217">
        <v>236</v>
      </c>
      <c r="B217" t="s">
        <v>3136</v>
      </c>
    </row>
    <row r="218" spans="1:2" x14ac:dyDescent="0.3">
      <c r="A218">
        <v>251</v>
      </c>
      <c r="B218" t="s">
        <v>3136</v>
      </c>
    </row>
    <row r="219" spans="1:2" x14ac:dyDescent="0.3">
      <c r="A219">
        <v>366</v>
      </c>
      <c r="B219" t="s">
        <v>3136</v>
      </c>
    </row>
    <row r="220" spans="1:2" x14ac:dyDescent="0.3">
      <c r="A220">
        <v>477</v>
      </c>
      <c r="B220" t="s">
        <v>3136</v>
      </c>
    </row>
    <row r="221" spans="1:2" x14ac:dyDescent="0.3">
      <c r="A221">
        <v>480</v>
      </c>
      <c r="B221" t="s">
        <v>3136</v>
      </c>
    </row>
    <row r="222" spans="1:2" x14ac:dyDescent="0.3">
      <c r="A222">
        <v>522</v>
      </c>
      <c r="B222" t="s">
        <v>3136</v>
      </c>
    </row>
    <row r="223" spans="1:2" x14ac:dyDescent="0.3">
      <c r="A223">
        <v>530</v>
      </c>
      <c r="B223" t="s">
        <v>3136</v>
      </c>
    </row>
    <row r="224" spans="1:2" x14ac:dyDescent="0.3">
      <c r="A224">
        <v>587</v>
      </c>
      <c r="B224" t="s">
        <v>3136</v>
      </c>
    </row>
    <row r="225" spans="1:2" x14ac:dyDescent="0.3">
      <c r="A225">
        <v>694</v>
      </c>
      <c r="B225" t="s">
        <v>3136</v>
      </c>
    </row>
    <row r="226" spans="1:2" x14ac:dyDescent="0.3">
      <c r="A226">
        <v>703</v>
      </c>
      <c r="B226" t="s">
        <v>3136</v>
      </c>
    </row>
    <row r="227" spans="1:2" x14ac:dyDescent="0.3">
      <c r="A227">
        <v>716</v>
      </c>
      <c r="B227" t="s">
        <v>3136</v>
      </c>
    </row>
    <row r="228" spans="1:2" x14ac:dyDescent="0.3">
      <c r="A228">
        <v>782</v>
      </c>
      <c r="B228" t="s">
        <v>3136</v>
      </c>
    </row>
    <row r="229" spans="1:2" x14ac:dyDescent="0.3">
      <c r="A229">
        <v>914</v>
      </c>
      <c r="B229" t="s">
        <v>3136</v>
      </c>
    </row>
    <row r="230" spans="1:2" x14ac:dyDescent="0.3">
      <c r="A230">
        <v>929</v>
      </c>
      <c r="B230" t="s">
        <v>3136</v>
      </c>
    </row>
    <row r="231" spans="1:2" x14ac:dyDescent="0.3">
      <c r="A231">
        <v>930</v>
      </c>
      <c r="B231" t="s">
        <v>3136</v>
      </c>
    </row>
    <row r="232" spans="1:2" x14ac:dyDescent="0.3">
      <c r="A232">
        <v>964</v>
      </c>
      <c r="B232" t="s">
        <v>3136</v>
      </c>
    </row>
    <row r="233" spans="1:2" x14ac:dyDescent="0.3">
      <c r="A233">
        <v>966</v>
      </c>
      <c r="B233" t="s">
        <v>3136</v>
      </c>
    </row>
    <row r="234" spans="1:2" x14ac:dyDescent="0.3">
      <c r="A234">
        <v>980</v>
      </c>
      <c r="B234" t="s">
        <v>3136</v>
      </c>
    </row>
    <row r="235" spans="1:2" x14ac:dyDescent="0.3">
      <c r="A235">
        <v>983</v>
      </c>
      <c r="B235" t="s">
        <v>3136</v>
      </c>
    </row>
    <row r="236" spans="1:2" x14ac:dyDescent="0.3">
      <c r="A236">
        <v>118</v>
      </c>
      <c r="B236" t="s">
        <v>3135</v>
      </c>
    </row>
    <row r="237" spans="1:2" x14ac:dyDescent="0.3">
      <c r="A237">
        <v>205</v>
      </c>
      <c r="B237" t="s">
        <v>3135</v>
      </c>
    </row>
    <row r="238" spans="1:2" x14ac:dyDescent="0.3">
      <c r="A238">
        <v>281</v>
      </c>
      <c r="B238" t="s">
        <v>3135</v>
      </c>
    </row>
    <row r="239" spans="1:2" x14ac:dyDescent="0.3">
      <c r="A239">
        <v>283</v>
      </c>
      <c r="B239" t="s">
        <v>3135</v>
      </c>
    </row>
    <row r="240" spans="1:2" x14ac:dyDescent="0.3">
      <c r="A240">
        <v>348</v>
      </c>
      <c r="B240" t="s">
        <v>3135</v>
      </c>
    </row>
    <row r="241" spans="1:2" x14ac:dyDescent="0.3">
      <c r="A241">
        <v>364</v>
      </c>
      <c r="B241" t="s">
        <v>3135</v>
      </c>
    </row>
    <row r="242" spans="1:2" x14ac:dyDescent="0.3">
      <c r="A242">
        <v>395</v>
      </c>
      <c r="B242" t="s">
        <v>3135</v>
      </c>
    </row>
    <row r="243" spans="1:2" x14ac:dyDescent="0.3">
      <c r="A243">
        <v>429</v>
      </c>
      <c r="B243" t="s">
        <v>3135</v>
      </c>
    </row>
    <row r="244" spans="1:2" x14ac:dyDescent="0.3">
      <c r="A244">
        <v>433</v>
      </c>
      <c r="B244" t="s">
        <v>3135</v>
      </c>
    </row>
    <row r="245" spans="1:2" x14ac:dyDescent="0.3">
      <c r="A245">
        <v>453</v>
      </c>
      <c r="B245" t="s">
        <v>3135</v>
      </c>
    </row>
    <row r="246" spans="1:2" x14ac:dyDescent="0.3">
      <c r="A246">
        <v>485</v>
      </c>
      <c r="B246" t="s">
        <v>3135</v>
      </c>
    </row>
    <row r="247" spans="1:2" x14ac:dyDescent="0.3">
      <c r="A247">
        <v>532</v>
      </c>
      <c r="B247" t="s">
        <v>3135</v>
      </c>
    </row>
    <row r="248" spans="1:2" x14ac:dyDescent="0.3">
      <c r="A248">
        <v>567</v>
      </c>
      <c r="B248" t="s">
        <v>3135</v>
      </c>
    </row>
    <row r="249" spans="1:2" x14ac:dyDescent="0.3">
      <c r="A249">
        <v>587</v>
      </c>
      <c r="B249" t="s">
        <v>3135</v>
      </c>
    </row>
    <row r="250" spans="1:2" x14ac:dyDescent="0.3">
      <c r="A250">
        <v>597</v>
      </c>
      <c r="B250" t="s">
        <v>3135</v>
      </c>
    </row>
    <row r="251" spans="1:2" x14ac:dyDescent="0.3">
      <c r="A251">
        <v>636</v>
      </c>
      <c r="B251" t="s">
        <v>3135</v>
      </c>
    </row>
    <row r="252" spans="1:2" x14ac:dyDescent="0.3">
      <c r="A252">
        <v>709</v>
      </c>
      <c r="B252" t="s">
        <v>3135</v>
      </c>
    </row>
    <row r="253" spans="1:2" x14ac:dyDescent="0.3">
      <c r="A253">
        <v>850</v>
      </c>
      <c r="B253" t="s">
        <v>3135</v>
      </c>
    </row>
    <row r="254" spans="1:2" x14ac:dyDescent="0.3">
      <c r="A254">
        <v>854</v>
      </c>
      <c r="B254" t="s">
        <v>3135</v>
      </c>
    </row>
    <row r="255" spans="1:2" x14ac:dyDescent="0.3">
      <c r="A255">
        <v>888</v>
      </c>
      <c r="B255" t="s">
        <v>3135</v>
      </c>
    </row>
    <row r="256" spans="1:2" x14ac:dyDescent="0.3">
      <c r="A256">
        <v>896</v>
      </c>
      <c r="B256" t="s">
        <v>3135</v>
      </c>
    </row>
    <row r="257" spans="1:2" x14ac:dyDescent="0.3">
      <c r="A257">
        <v>928</v>
      </c>
      <c r="B257" t="s">
        <v>3135</v>
      </c>
    </row>
    <row r="258" spans="1:2" x14ac:dyDescent="0.3">
      <c r="A258">
        <v>938</v>
      </c>
      <c r="B258" t="s">
        <v>3135</v>
      </c>
    </row>
    <row r="259" spans="1:2" x14ac:dyDescent="0.3">
      <c r="A259">
        <v>969</v>
      </c>
      <c r="B259" t="s">
        <v>3135</v>
      </c>
    </row>
    <row r="260" spans="1:2" x14ac:dyDescent="0.3">
      <c r="A260">
        <v>988</v>
      </c>
      <c r="B260" t="s">
        <v>3135</v>
      </c>
    </row>
    <row r="261" spans="1:2" x14ac:dyDescent="0.3">
      <c r="A261">
        <v>16</v>
      </c>
      <c r="B261" t="s">
        <v>3134</v>
      </c>
    </row>
    <row r="262" spans="1:2" x14ac:dyDescent="0.3">
      <c r="A262">
        <v>17</v>
      </c>
      <c r="B262" t="s">
        <v>3134</v>
      </c>
    </row>
    <row r="263" spans="1:2" x14ac:dyDescent="0.3">
      <c r="A263">
        <v>34</v>
      </c>
      <c r="B263" t="s">
        <v>3134</v>
      </c>
    </row>
    <row r="264" spans="1:2" x14ac:dyDescent="0.3">
      <c r="A264">
        <v>37</v>
      </c>
      <c r="B264" t="s">
        <v>3134</v>
      </c>
    </row>
    <row r="265" spans="1:2" x14ac:dyDescent="0.3">
      <c r="A265">
        <v>91</v>
      </c>
      <c r="B265" t="s">
        <v>3134</v>
      </c>
    </row>
    <row r="266" spans="1:2" x14ac:dyDescent="0.3">
      <c r="A266">
        <v>92</v>
      </c>
      <c r="B266" t="s">
        <v>3134</v>
      </c>
    </row>
    <row r="267" spans="1:2" x14ac:dyDescent="0.3">
      <c r="A267">
        <v>107</v>
      </c>
      <c r="B267" t="s">
        <v>3134</v>
      </c>
    </row>
    <row r="268" spans="1:2" x14ac:dyDescent="0.3">
      <c r="A268">
        <v>155</v>
      </c>
      <c r="B268" t="s">
        <v>3134</v>
      </c>
    </row>
    <row r="269" spans="1:2" x14ac:dyDescent="0.3">
      <c r="A269">
        <v>177</v>
      </c>
      <c r="B269" t="s">
        <v>3134</v>
      </c>
    </row>
    <row r="270" spans="1:2" x14ac:dyDescent="0.3">
      <c r="A270">
        <v>208</v>
      </c>
      <c r="B270" t="s">
        <v>3134</v>
      </c>
    </row>
    <row r="271" spans="1:2" x14ac:dyDescent="0.3">
      <c r="A271">
        <v>213</v>
      </c>
      <c r="B271" t="s">
        <v>3134</v>
      </c>
    </row>
    <row r="272" spans="1:2" x14ac:dyDescent="0.3">
      <c r="A272">
        <v>216</v>
      </c>
      <c r="B272" t="s">
        <v>3134</v>
      </c>
    </row>
    <row r="273" spans="1:2" x14ac:dyDescent="0.3">
      <c r="A273">
        <v>243</v>
      </c>
      <c r="B273" t="s">
        <v>3134</v>
      </c>
    </row>
    <row r="274" spans="1:2" x14ac:dyDescent="0.3">
      <c r="A274">
        <v>344</v>
      </c>
      <c r="B274" t="s">
        <v>3134</v>
      </c>
    </row>
    <row r="275" spans="1:2" x14ac:dyDescent="0.3">
      <c r="A275">
        <v>400</v>
      </c>
      <c r="B275" t="s">
        <v>3134</v>
      </c>
    </row>
    <row r="276" spans="1:2" x14ac:dyDescent="0.3">
      <c r="A276">
        <v>416</v>
      </c>
      <c r="B276" t="s">
        <v>3134</v>
      </c>
    </row>
    <row r="277" spans="1:2" x14ac:dyDescent="0.3">
      <c r="A277">
        <v>420</v>
      </c>
      <c r="B277" t="s">
        <v>3134</v>
      </c>
    </row>
    <row r="278" spans="1:2" x14ac:dyDescent="0.3">
      <c r="A278">
        <v>457</v>
      </c>
      <c r="B278" t="s">
        <v>3134</v>
      </c>
    </row>
    <row r="279" spans="1:2" x14ac:dyDescent="0.3">
      <c r="A279">
        <v>513</v>
      </c>
      <c r="B279" t="s">
        <v>3134</v>
      </c>
    </row>
    <row r="280" spans="1:2" x14ac:dyDescent="0.3">
      <c r="A280">
        <v>540</v>
      </c>
      <c r="B280" t="s">
        <v>3134</v>
      </c>
    </row>
    <row r="281" spans="1:2" x14ac:dyDescent="0.3">
      <c r="A281">
        <v>593</v>
      </c>
      <c r="B281" t="s">
        <v>3134</v>
      </c>
    </row>
    <row r="282" spans="1:2" x14ac:dyDescent="0.3">
      <c r="A282">
        <v>631</v>
      </c>
      <c r="B282" t="s">
        <v>3134</v>
      </c>
    </row>
    <row r="283" spans="1:2" x14ac:dyDescent="0.3">
      <c r="A283">
        <v>635</v>
      </c>
      <c r="B283" t="s">
        <v>3134</v>
      </c>
    </row>
    <row r="284" spans="1:2" x14ac:dyDescent="0.3">
      <c r="A284">
        <v>672</v>
      </c>
      <c r="B284" t="s">
        <v>3134</v>
      </c>
    </row>
    <row r="285" spans="1:2" x14ac:dyDescent="0.3">
      <c r="A285">
        <v>716</v>
      </c>
      <c r="B285" t="s">
        <v>3134</v>
      </c>
    </row>
    <row r="286" spans="1:2" x14ac:dyDescent="0.3">
      <c r="A286">
        <v>728</v>
      </c>
      <c r="B286" t="s">
        <v>3134</v>
      </c>
    </row>
    <row r="287" spans="1:2" x14ac:dyDescent="0.3">
      <c r="A287">
        <v>812</v>
      </c>
      <c r="B287" t="s">
        <v>3134</v>
      </c>
    </row>
    <row r="288" spans="1:2" x14ac:dyDescent="0.3">
      <c r="A288">
        <v>838</v>
      </c>
      <c r="B288" t="s">
        <v>3134</v>
      </c>
    </row>
    <row r="289" spans="1:2" x14ac:dyDescent="0.3">
      <c r="A289">
        <v>871</v>
      </c>
      <c r="B289" t="s">
        <v>3134</v>
      </c>
    </row>
    <row r="290" spans="1:2" x14ac:dyDescent="0.3">
      <c r="A290">
        <v>880</v>
      </c>
      <c r="B290" t="s">
        <v>3134</v>
      </c>
    </row>
    <row r="291" spans="1:2" x14ac:dyDescent="0.3">
      <c r="A291">
        <v>945</v>
      </c>
      <c r="B291" t="s">
        <v>3134</v>
      </c>
    </row>
    <row r="292" spans="1:2" x14ac:dyDescent="0.3">
      <c r="A292">
        <v>17</v>
      </c>
      <c r="B292" t="s">
        <v>3133</v>
      </c>
    </row>
    <row r="293" spans="1:2" x14ac:dyDescent="0.3">
      <c r="A293">
        <v>29</v>
      </c>
      <c r="B293" t="s">
        <v>3133</v>
      </c>
    </row>
    <row r="294" spans="1:2" x14ac:dyDescent="0.3">
      <c r="A294">
        <v>45</v>
      </c>
      <c r="B294" t="s">
        <v>3133</v>
      </c>
    </row>
    <row r="295" spans="1:2" x14ac:dyDescent="0.3">
      <c r="A295">
        <v>87</v>
      </c>
      <c r="B295" t="s">
        <v>3133</v>
      </c>
    </row>
    <row r="296" spans="1:2" x14ac:dyDescent="0.3">
      <c r="A296">
        <v>110</v>
      </c>
      <c r="B296" t="s">
        <v>3133</v>
      </c>
    </row>
    <row r="297" spans="1:2" x14ac:dyDescent="0.3">
      <c r="A297">
        <v>144</v>
      </c>
      <c r="B297" t="s">
        <v>3133</v>
      </c>
    </row>
    <row r="298" spans="1:2" x14ac:dyDescent="0.3">
      <c r="A298">
        <v>154</v>
      </c>
      <c r="B298" t="s">
        <v>3133</v>
      </c>
    </row>
    <row r="299" spans="1:2" x14ac:dyDescent="0.3">
      <c r="A299">
        <v>162</v>
      </c>
      <c r="B299" t="s">
        <v>3133</v>
      </c>
    </row>
    <row r="300" spans="1:2" x14ac:dyDescent="0.3">
      <c r="A300">
        <v>203</v>
      </c>
      <c r="B300" t="s">
        <v>3133</v>
      </c>
    </row>
    <row r="301" spans="1:2" x14ac:dyDescent="0.3">
      <c r="A301">
        <v>254</v>
      </c>
      <c r="B301" t="s">
        <v>3133</v>
      </c>
    </row>
    <row r="302" spans="1:2" x14ac:dyDescent="0.3">
      <c r="A302">
        <v>337</v>
      </c>
      <c r="B302" t="s">
        <v>3133</v>
      </c>
    </row>
    <row r="303" spans="1:2" x14ac:dyDescent="0.3">
      <c r="A303">
        <v>346</v>
      </c>
      <c r="B303" t="s">
        <v>3133</v>
      </c>
    </row>
    <row r="304" spans="1:2" x14ac:dyDescent="0.3">
      <c r="A304">
        <v>381</v>
      </c>
      <c r="B304" t="s">
        <v>3133</v>
      </c>
    </row>
    <row r="305" spans="1:2" x14ac:dyDescent="0.3">
      <c r="A305">
        <v>385</v>
      </c>
      <c r="B305" t="s">
        <v>3133</v>
      </c>
    </row>
    <row r="306" spans="1:2" x14ac:dyDescent="0.3">
      <c r="A306">
        <v>427</v>
      </c>
      <c r="B306" t="s">
        <v>3133</v>
      </c>
    </row>
    <row r="307" spans="1:2" x14ac:dyDescent="0.3">
      <c r="A307">
        <v>456</v>
      </c>
      <c r="B307" t="s">
        <v>3133</v>
      </c>
    </row>
    <row r="308" spans="1:2" x14ac:dyDescent="0.3">
      <c r="A308">
        <v>513</v>
      </c>
      <c r="B308" t="s">
        <v>3133</v>
      </c>
    </row>
    <row r="309" spans="1:2" x14ac:dyDescent="0.3">
      <c r="A309">
        <v>515</v>
      </c>
      <c r="B309" t="s">
        <v>3133</v>
      </c>
    </row>
    <row r="310" spans="1:2" x14ac:dyDescent="0.3">
      <c r="A310">
        <v>522</v>
      </c>
      <c r="B310" t="s">
        <v>3133</v>
      </c>
    </row>
    <row r="311" spans="1:2" x14ac:dyDescent="0.3">
      <c r="A311">
        <v>524</v>
      </c>
      <c r="B311" t="s">
        <v>3133</v>
      </c>
    </row>
    <row r="312" spans="1:2" x14ac:dyDescent="0.3">
      <c r="A312">
        <v>528</v>
      </c>
      <c r="B312" t="s">
        <v>3133</v>
      </c>
    </row>
    <row r="313" spans="1:2" x14ac:dyDescent="0.3">
      <c r="A313">
        <v>571</v>
      </c>
      <c r="B313" t="s">
        <v>3133</v>
      </c>
    </row>
    <row r="314" spans="1:2" x14ac:dyDescent="0.3">
      <c r="A314">
        <v>588</v>
      </c>
      <c r="B314" t="s">
        <v>3133</v>
      </c>
    </row>
    <row r="315" spans="1:2" x14ac:dyDescent="0.3">
      <c r="A315">
        <v>597</v>
      </c>
      <c r="B315" t="s">
        <v>3133</v>
      </c>
    </row>
    <row r="316" spans="1:2" x14ac:dyDescent="0.3">
      <c r="A316">
        <v>600</v>
      </c>
      <c r="B316" t="s">
        <v>3133</v>
      </c>
    </row>
    <row r="317" spans="1:2" x14ac:dyDescent="0.3">
      <c r="A317">
        <v>718</v>
      </c>
      <c r="B317" t="s">
        <v>3133</v>
      </c>
    </row>
    <row r="318" spans="1:2" x14ac:dyDescent="0.3">
      <c r="A318">
        <v>729</v>
      </c>
      <c r="B318" t="s">
        <v>3133</v>
      </c>
    </row>
    <row r="319" spans="1:2" x14ac:dyDescent="0.3">
      <c r="A319">
        <v>816</v>
      </c>
      <c r="B319" t="s">
        <v>3133</v>
      </c>
    </row>
    <row r="320" spans="1:2" x14ac:dyDescent="0.3">
      <c r="A320">
        <v>817</v>
      </c>
      <c r="B320" t="s">
        <v>3133</v>
      </c>
    </row>
    <row r="321" spans="1:2" x14ac:dyDescent="0.3">
      <c r="A321">
        <v>832</v>
      </c>
      <c r="B321" t="s">
        <v>3133</v>
      </c>
    </row>
    <row r="322" spans="1:2" x14ac:dyDescent="0.3">
      <c r="A322">
        <v>833</v>
      </c>
      <c r="B322" t="s">
        <v>3133</v>
      </c>
    </row>
    <row r="323" spans="1:2" x14ac:dyDescent="0.3">
      <c r="A323">
        <v>843</v>
      </c>
      <c r="B323" t="s">
        <v>3133</v>
      </c>
    </row>
    <row r="324" spans="1:2" x14ac:dyDescent="0.3">
      <c r="A324">
        <v>897</v>
      </c>
      <c r="B324" t="s">
        <v>3133</v>
      </c>
    </row>
    <row r="325" spans="1:2" x14ac:dyDescent="0.3">
      <c r="A325">
        <v>966</v>
      </c>
      <c r="B325" t="s">
        <v>3133</v>
      </c>
    </row>
    <row r="326" spans="1:2" x14ac:dyDescent="0.3">
      <c r="A326">
        <v>998</v>
      </c>
      <c r="B326" t="s">
        <v>3133</v>
      </c>
    </row>
    <row r="327" spans="1:2" x14ac:dyDescent="0.3">
      <c r="A327">
        <v>154</v>
      </c>
      <c r="B327" t="s">
        <v>3132</v>
      </c>
    </row>
    <row r="328" spans="1:2" x14ac:dyDescent="0.3">
      <c r="A328">
        <v>187</v>
      </c>
      <c r="B328" t="s">
        <v>3132</v>
      </c>
    </row>
    <row r="329" spans="1:2" x14ac:dyDescent="0.3">
      <c r="A329">
        <v>232</v>
      </c>
      <c r="B329" t="s">
        <v>3132</v>
      </c>
    </row>
    <row r="330" spans="1:2" x14ac:dyDescent="0.3">
      <c r="A330">
        <v>241</v>
      </c>
      <c r="B330" t="s">
        <v>3132</v>
      </c>
    </row>
    <row r="331" spans="1:2" x14ac:dyDescent="0.3">
      <c r="A331">
        <v>253</v>
      </c>
      <c r="B331" t="s">
        <v>3132</v>
      </c>
    </row>
    <row r="332" spans="1:2" x14ac:dyDescent="0.3">
      <c r="A332">
        <v>255</v>
      </c>
      <c r="B332" t="s">
        <v>3132</v>
      </c>
    </row>
    <row r="333" spans="1:2" x14ac:dyDescent="0.3">
      <c r="A333">
        <v>258</v>
      </c>
      <c r="B333" t="s">
        <v>3132</v>
      </c>
    </row>
    <row r="334" spans="1:2" x14ac:dyDescent="0.3">
      <c r="A334">
        <v>284</v>
      </c>
      <c r="B334" t="s">
        <v>3132</v>
      </c>
    </row>
    <row r="335" spans="1:2" x14ac:dyDescent="0.3">
      <c r="A335">
        <v>292</v>
      </c>
      <c r="B335" t="s">
        <v>3132</v>
      </c>
    </row>
    <row r="336" spans="1:2" x14ac:dyDescent="0.3">
      <c r="A336">
        <v>370</v>
      </c>
      <c r="B336" t="s">
        <v>3132</v>
      </c>
    </row>
    <row r="337" spans="1:2" x14ac:dyDescent="0.3">
      <c r="A337">
        <v>415</v>
      </c>
      <c r="B337" t="s">
        <v>3132</v>
      </c>
    </row>
    <row r="338" spans="1:2" x14ac:dyDescent="0.3">
      <c r="A338">
        <v>417</v>
      </c>
      <c r="B338" t="s">
        <v>3132</v>
      </c>
    </row>
    <row r="339" spans="1:2" x14ac:dyDescent="0.3">
      <c r="A339">
        <v>418</v>
      </c>
      <c r="B339" t="s">
        <v>3132</v>
      </c>
    </row>
    <row r="340" spans="1:2" x14ac:dyDescent="0.3">
      <c r="A340">
        <v>454</v>
      </c>
      <c r="B340" t="s">
        <v>3132</v>
      </c>
    </row>
    <row r="341" spans="1:2" x14ac:dyDescent="0.3">
      <c r="A341">
        <v>472</v>
      </c>
      <c r="B341" t="s">
        <v>3132</v>
      </c>
    </row>
    <row r="342" spans="1:2" x14ac:dyDescent="0.3">
      <c r="A342">
        <v>475</v>
      </c>
      <c r="B342" t="s">
        <v>3132</v>
      </c>
    </row>
    <row r="343" spans="1:2" x14ac:dyDescent="0.3">
      <c r="A343">
        <v>495</v>
      </c>
      <c r="B343" t="s">
        <v>3132</v>
      </c>
    </row>
    <row r="344" spans="1:2" x14ac:dyDescent="0.3">
      <c r="A344">
        <v>536</v>
      </c>
      <c r="B344" t="s">
        <v>3132</v>
      </c>
    </row>
    <row r="345" spans="1:2" x14ac:dyDescent="0.3">
      <c r="A345">
        <v>537</v>
      </c>
      <c r="B345" t="s">
        <v>3132</v>
      </c>
    </row>
    <row r="346" spans="1:2" x14ac:dyDescent="0.3">
      <c r="A346">
        <v>612</v>
      </c>
      <c r="B346" t="s">
        <v>3132</v>
      </c>
    </row>
    <row r="347" spans="1:2" x14ac:dyDescent="0.3">
      <c r="A347">
        <v>688</v>
      </c>
      <c r="B347" t="s">
        <v>3132</v>
      </c>
    </row>
    <row r="348" spans="1:2" x14ac:dyDescent="0.3">
      <c r="A348">
        <v>759</v>
      </c>
      <c r="B348" t="s">
        <v>3132</v>
      </c>
    </row>
    <row r="349" spans="1:2" x14ac:dyDescent="0.3">
      <c r="A349">
        <v>764</v>
      </c>
      <c r="B349" t="s">
        <v>3132</v>
      </c>
    </row>
    <row r="350" spans="1:2" x14ac:dyDescent="0.3">
      <c r="A350">
        <v>847</v>
      </c>
      <c r="B350" t="s">
        <v>3132</v>
      </c>
    </row>
    <row r="351" spans="1:2" x14ac:dyDescent="0.3">
      <c r="A351">
        <v>856</v>
      </c>
      <c r="B351" t="s">
        <v>3132</v>
      </c>
    </row>
    <row r="352" spans="1:2" x14ac:dyDescent="0.3">
      <c r="A352">
        <v>890</v>
      </c>
      <c r="B352" t="s">
        <v>3132</v>
      </c>
    </row>
    <row r="353" spans="1:2" x14ac:dyDescent="0.3">
      <c r="A353">
        <v>908</v>
      </c>
      <c r="B353" t="s">
        <v>3132</v>
      </c>
    </row>
    <row r="354" spans="1:2" x14ac:dyDescent="0.3">
      <c r="A354">
        <v>919</v>
      </c>
      <c r="B354" t="s">
        <v>3132</v>
      </c>
    </row>
    <row r="355" spans="1:2" x14ac:dyDescent="0.3">
      <c r="A355">
        <v>948</v>
      </c>
      <c r="B355" t="s">
        <v>3132</v>
      </c>
    </row>
    <row r="356" spans="1:2" x14ac:dyDescent="0.3">
      <c r="A356">
        <v>970</v>
      </c>
      <c r="B356" t="s">
        <v>3132</v>
      </c>
    </row>
    <row r="357" spans="1:2" x14ac:dyDescent="0.3">
      <c r="A357">
        <v>31</v>
      </c>
      <c r="B357" t="s">
        <v>3131</v>
      </c>
    </row>
    <row r="358" spans="1:2" x14ac:dyDescent="0.3">
      <c r="A358">
        <v>89</v>
      </c>
      <c r="B358" t="s">
        <v>3131</v>
      </c>
    </row>
    <row r="359" spans="1:2" x14ac:dyDescent="0.3">
      <c r="A359">
        <v>91</v>
      </c>
      <c r="B359" t="s">
        <v>3131</v>
      </c>
    </row>
    <row r="360" spans="1:2" x14ac:dyDescent="0.3">
      <c r="A360">
        <v>108</v>
      </c>
      <c r="B360" t="s">
        <v>3131</v>
      </c>
    </row>
    <row r="361" spans="1:2" x14ac:dyDescent="0.3">
      <c r="A361">
        <v>125</v>
      </c>
      <c r="B361" t="s">
        <v>3131</v>
      </c>
    </row>
    <row r="362" spans="1:2" x14ac:dyDescent="0.3">
      <c r="A362">
        <v>236</v>
      </c>
      <c r="B362" t="s">
        <v>3131</v>
      </c>
    </row>
    <row r="363" spans="1:2" x14ac:dyDescent="0.3">
      <c r="A363">
        <v>275</v>
      </c>
      <c r="B363" t="s">
        <v>3131</v>
      </c>
    </row>
    <row r="364" spans="1:2" x14ac:dyDescent="0.3">
      <c r="A364">
        <v>280</v>
      </c>
      <c r="B364" t="s">
        <v>3131</v>
      </c>
    </row>
    <row r="365" spans="1:2" x14ac:dyDescent="0.3">
      <c r="A365">
        <v>326</v>
      </c>
      <c r="B365" t="s">
        <v>3131</v>
      </c>
    </row>
    <row r="366" spans="1:2" x14ac:dyDescent="0.3">
      <c r="A366">
        <v>342</v>
      </c>
      <c r="B366" t="s">
        <v>3131</v>
      </c>
    </row>
    <row r="367" spans="1:2" x14ac:dyDescent="0.3">
      <c r="A367">
        <v>414</v>
      </c>
      <c r="B367" t="s">
        <v>3131</v>
      </c>
    </row>
    <row r="368" spans="1:2" x14ac:dyDescent="0.3">
      <c r="A368">
        <v>445</v>
      </c>
      <c r="B368" t="s">
        <v>3131</v>
      </c>
    </row>
    <row r="369" spans="1:2" x14ac:dyDescent="0.3">
      <c r="A369">
        <v>500</v>
      </c>
      <c r="B369" t="s">
        <v>3131</v>
      </c>
    </row>
    <row r="370" spans="1:2" x14ac:dyDescent="0.3">
      <c r="A370">
        <v>502</v>
      </c>
      <c r="B370" t="s">
        <v>3131</v>
      </c>
    </row>
    <row r="371" spans="1:2" x14ac:dyDescent="0.3">
      <c r="A371">
        <v>541</v>
      </c>
      <c r="B371" t="s">
        <v>3131</v>
      </c>
    </row>
    <row r="372" spans="1:2" x14ac:dyDescent="0.3">
      <c r="A372">
        <v>553</v>
      </c>
      <c r="B372" t="s">
        <v>3131</v>
      </c>
    </row>
    <row r="373" spans="1:2" x14ac:dyDescent="0.3">
      <c r="A373">
        <v>594</v>
      </c>
      <c r="B373" t="s">
        <v>3131</v>
      </c>
    </row>
    <row r="374" spans="1:2" x14ac:dyDescent="0.3">
      <c r="A374">
        <v>626</v>
      </c>
      <c r="B374" t="s">
        <v>3131</v>
      </c>
    </row>
    <row r="375" spans="1:2" x14ac:dyDescent="0.3">
      <c r="A375">
        <v>635</v>
      </c>
      <c r="B375" t="s">
        <v>3131</v>
      </c>
    </row>
    <row r="376" spans="1:2" x14ac:dyDescent="0.3">
      <c r="A376">
        <v>745</v>
      </c>
      <c r="B376" t="s">
        <v>3131</v>
      </c>
    </row>
    <row r="377" spans="1:2" x14ac:dyDescent="0.3">
      <c r="A377">
        <v>783</v>
      </c>
      <c r="B377" t="s">
        <v>3131</v>
      </c>
    </row>
    <row r="378" spans="1:2" x14ac:dyDescent="0.3">
      <c r="A378">
        <v>795</v>
      </c>
      <c r="B378" t="s">
        <v>3131</v>
      </c>
    </row>
    <row r="379" spans="1:2" x14ac:dyDescent="0.3">
      <c r="A379">
        <v>817</v>
      </c>
      <c r="B379" t="s">
        <v>3131</v>
      </c>
    </row>
    <row r="380" spans="1:2" x14ac:dyDescent="0.3">
      <c r="A380">
        <v>886</v>
      </c>
      <c r="B380" t="s">
        <v>3131</v>
      </c>
    </row>
    <row r="381" spans="1:2" x14ac:dyDescent="0.3">
      <c r="A381">
        <v>924</v>
      </c>
      <c r="B381" t="s">
        <v>3131</v>
      </c>
    </row>
    <row r="382" spans="1:2" x14ac:dyDescent="0.3">
      <c r="A382">
        <v>949</v>
      </c>
      <c r="B382" t="s">
        <v>3131</v>
      </c>
    </row>
    <row r="383" spans="1:2" x14ac:dyDescent="0.3">
      <c r="A383">
        <v>968</v>
      </c>
      <c r="B383" t="s">
        <v>3131</v>
      </c>
    </row>
    <row r="384" spans="1:2" x14ac:dyDescent="0.3">
      <c r="A384">
        <v>985</v>
      </c>
      <c r="B384" t="s">
        <v>3131</v>
      </c>
    </row>
    <row r="385" spans="1:2" x14ac:dyDescent="0.3">
      <c r="A385">
        <v>80</v>
      </c>
      <c r="B385" t="s">
        <v>3130</v>
      </c>
    </row>
    <row r="386" spans="1:2" x14ac:dyDescent="0.3">
      <c r="A386">
        <v>87</v>
      </c>
      <c r="B386" t="s">
        <v>3130</v>
      </c>
    </row>
    <row r="387" spans="1:2" x14ac:dyDescent="0.3">
      <c r="A387">
        <v>101</v>
      </c>
      <c r="B387" t="s">
        <v>3130</v>
      </c>
    </row>
    <row r="388" spans="1:2" x14ac:dyDescent="0.3">
      <c r="A388">
        <v>121</v>
      </c>
      <c r="B388" t="s">
        <v>3130</v>
      </c>
    </row>
    <row r="389" spans="1:2" x14ac:dyDescent="0.3">
      <c r="A389">
        <v>155</v>
      </c>
      <c r="B389" t="s">
        <v>3130</v>
      </c>
    </row>
    <row r="390" spans="1:2" x14ac:dyDescent="0.3">
      <c r="A390">
        <v>177</v>
      </c>
      <c r="B390" t="s">
        <v>3130</v>
      </c>
    </row>
    <row r="391" spans="1:2" x14ac:dyDescent="0.3">
      <c r="A391">
        <v>218</v>
      </c>
      <c r="B391" t="s">
        <v>3130</v>
      </c>
    </row>
    <row r="392" spans="1:2" x14ac:dyDescent="0.3">
      <c r="A392">
        <v>221</v>
      </c>
      <c r="B392" t="s">
        <v>3130</v>
      </c>
    </row>
    <row r="393" spans="1:2" x14ac:dyDescent="0.3">
      <c r="A393">
        <v>267</v>
      </c>
      <c r="B393" t="s">
        <v>3130</v>
      </c>
    </row>
    <row r="394" spans="1:2" x14ac:dyDescent="0.3">
      <c r="A394">
        <v>269</v>
      </c>
      <c r="B394" t="s">
        <v>3130</v>
      </c>
    </row>
    <row r="395" spans="1:2" x14ac:dyDescent="0.3">
      <c r="A395">
        <v>271</v>
      </c>
      <c r="B395" t="s">
        <v>3130</v>
      </c>
    </row>
    <row r="396" spans="1:2" x14ac:dyDescent="0.3">
      <c r="A396">
        <v>280</v>
      </c>
      <c r="B396" t="s">
        <v>3130</v>
      </c>
    </row>
    <row r="397" spans="1:2" x14ac:dyDescent="0.3">
      <c r="A397">
        <v>287</v>
      </c>
      <c r="B397" t="s">
        <v>3130</v>
      </c>
    </row>
    <row r="398" spans="1:2" x14ac:dyDescent="0.3">
      <c r="A398">
        <v>345</v>
      </c>
      <c r="B398" t="s">
        <v>3130</v>
      </c>
    </row>
    <row r="399" spans="1:2" x14ac:dyDescent="0.3">
      <c r="A399">
        <v>438</v>
      </c>
      <c r="B399" t="s">
        <v>3130</v>
      </c>
    </row>
    <row r="400" spans="1:2" x14ac:dyDescent="0.3">
      <c r="A400">
        <v>453</v>
      </c>
      <c r="B400" t="s">
        <v>3130</v>
      </c>
    </row>
    <row r="401" spans="1:2" x14ac:dyDescent="0.3">
      <c r="A401">
        <v>455</v>
      </c>
      <c r="B401" t="s">
        <v>3130</v>
      </c>
    </row>
    <row r="402" spans="1:2" x14ac:dyDescent="0.3">
      <c r="A402">
        <v>456</v>
      </c>
      <c r="B402" t="s">
        <v>3130</v>
      </c>
    </row>
    <row r="403" spans="1:2" x14ac:dyDescent="0.3">
      <c r="A403">
        <v>503</v>
      </c>
      <c r="B403" t="s">
        <v>3130</v>
      </c>
    </row>
    <row r="404" spans="1:2" x14ac:dyDescent="0.3">
      <c r="A404">
        <v>548</v>
      </c>
      <c r="B404" t="s">
        <v>3130</v>
      </c>
    </row>
    <row r="405" spans="1:2" x14ac:dyDescent="0.3">
      <c r="A405">
        <v>582</v>
      </c>
      <c r="B405" t="s">
        <v>3130</v>
      </c>
    </row>
    <row r="406" spans="1:2" x14ac:dyDescent="0.3">
      <c r="A406">
        <v>583</v>
      </c>
      <c r="B406" t="s">
        <v>3130</v>
      </c>
    </row>
    <row r="407" spans="1:2" x14ac:dyDescent="0.3">
      <c r="A407">
        <v>717</v>
      </c>
      <c r="B407" t="s">
        <v>3130</v>
      </c>
    </row>
    <row r="408" spans="1:2" x14ac:dyDescent="0.3">
      <c r="A408">
        <v>758</v>
      </c>
      <c r="B408" t="s">
        <v>3130</v>
      </c>
    </row>
    <row r="409" spans="1:2" x14ac:dyDescent="0.3">
      <c r="A409">
        <v>779</v>
      </c>
      <c r="B409" t="s">
        <v>3130</v>
      </c>
    </row>
    <row r="410" spans="1:2" x14ac:dyDescent="0.3">
      <c r="A410">
        <v>886</v>
      </c>
      <c r="B410" t="s">
        <v>3130</v>
      </c>
    </row>
    <row r="411" spans="1:2" x14ac:dyDescent="0.3">
      <c r="A411">
        <v>967</v>
      </c>
      <c r="B411" t="s">
        <v>3130</v>
      </c>
    </row>
    <row r="412" spans="1:2" x14ac:dyDescent="0.3">
      <c r="A412">
        <v>96</v>
      </c>
      <c r="B412" t="s">
        <v>3129</v>
      </c>
    </row>
    <row r="413" spans="1:2" x14ac:dyDescent="0.3">
      <c r="A413">
        <v>119</v>
      </c>
      <c r="B413" t="s">
        <v>3129</v>
      </c>
    </row>
    <row r="414" spans="1:2" x14ac:dyDescent="0.3">
      <c r="A414">
        <v>124</v>
      </c>
      <c r="B414" t="s">
        <v>3129</v>
      </c>
    </row>
    <row r="415" spans="1:2" x14ac:dyDescent="0.3">
      <c r="A415">
        <v>127</v>
      </c>
      <c r="B415" t="s">
        <v>3129</v>
      </c>
    </row>
    <row r="416" spans="1:2" x14ac:dyDescent="0.3">
      <c r="A416">
        <v>154</v>
      </c>
      <c r="B416" t="s">
        <v>3129</v>
      </c>
    </row>
    <row r="417" spans="1:2" x14ac:dyDescent="0.3">
      <c r="A417">
        <v>199</v>
      </c>
      <c r="B417" t="s">
        <v>3129</v>
      </c>
    </row>
    <row r="418" spans="1:2" x14ac:dyDescent="0.3">
      <c r="A418">
        <v>201</v>
      </c>
      <c r="B418" t="s">
        <v>3129</v>
      </c>
    </row>
    <row r="419" spans="1:2" x14ac:dyDescent="0.3">
      <c r="A419">
        <v>236</v>
      </c>
      <c r="B419" t="s">
        <v>3129</v>
      </c>
    </row>
    <row r="420" spans="1:2" x14ac:dyDescent="0.3">
      <c r="A420">
        <v>280</v>
      </c>
      <c r="B420" t="s">
        <v>3129</v>
      </c>
    </row>
    <row r="421" spans="1:2" x14ac:dyDescent="0.3">
      <c r="A421">
        <v>310</v>
      </c>
      <c r="B421" t="s">
        <v>3129</v>
      </c>
    </row>
    <row r="422" spans="1:2" x14ac:dyDescent="0.3">
      <c r="A422">
        <v>313</v>
      </c>
      <c r="B422" t="s">
        <v>3129</v>
      </c>
    </row>
    <row r="423" spans="1:2" x14ac:dyDescent="0.3">
      <c r="A423">
        <v>378</v>
      </c>
      <c r="B423" t="s">
        <v>3129</v>
      </c>
    </row>
    <row r="424" spans="1:2" x14ac:dyDescent="0.3">
      <c r="A424">
        <v>457</v>
      </c>
      <c r="B424" t="s">
        <v>3129</v>
      </c>
    </row>
    <row r="425" spans="1:2" x14ac:dyDescent="0.3">
      <c r="A425">
        <v>469</v>
      </c>
      <c r="B425" t="s">
        <v>3129</v>
      </c>
    </row>
    <row r="426" spans="1:2" x14ac:dyDescent="0.3">
      <c r="A426">
        <v>478</v>
      </c>
      <c r="B426" t="s">
        <v>3129</v>
      </c>
    </row>
    <row r="427" spans="1:2" x14ac:dyDescent="0.3">
      <c r="A427">
        <v>500</v>
      </c>
      <c r="B427" t="s">
        <v>3129</v>
      </c>
    </row>
    <row r="428" spans="1:2" x14ac:dyDescent="0.3">
      <c r="A428">
        <v>515</v>
      </c>
      <c r="B428" t="s">
        <v>3129</v>
      </c>
    </row>
    <row r="429" spans="1:2" x14ac:dyDescent="0.3">
      <c r="A429">
        <v>521</v>
      </c>
      <c r="B429" t="s">
        <v>3129</v>
      </c>
    </row>
    <row r="430" spans="1:2" x14ac:dyDescent="0.3">
      <c r="A430">
        <v>573</v>
      </c>
      <c r="B430" t="s">
        <v>3129</v>
      </c>
    </row>
    <row r="431" spans="1:2" x14ac:dyDescent="0.3">
      <c r="A431">
        <v>603</v>
      </c>
      <c r="B431" t="s">
        <v>3129</v>
      </c>
    </row>
    <row r="432" spans="1:2" x14ac:dyDescent="0.3">
      <c r="A432">
        <v>606</v>
      </c>
      <c r="B432" t="s">
        <v>3129</v>
      </c>
    </row>
    <row r="433" spans="1:2" x14ac:dyDescent="0.3">
      <c r="A433">
        <v>734</v>
      </c>
      <c r="B433" t="s">
        <v>3129</v>
      </c>
    </row>
    <row r="434" spans="1:2" x14ac:dyDescent="0.3">
      <c r="A434">
        <v>770</v>
      </c>
      <c r="B434" t="s">
        <v>3129</v>
      </c>
    </row>
    <row r="435" spans="1:2" x14ac:dyDescent="0.3">
      <c r="A435">
        <v>794</v>
      </c>
      <c r="B435" t="s">
        <v>3129</v>
      </c>
    </row>
    <row r="436" spans="1:2" x14ac:dyDescent="0.3">
      <c r="A436">
        <v>800</v>
      </c>
      <c r="B436" t="s">
        <v>3129</v>
      </c>
    </row>
    <row r="437" spans="1:2" x14ac:dyDescent="0.3">
      <c r="A437">
        <v>853</v>
      </c>
      <c r="B437" t="s">
        <v>3129</v>
      </c>
    </row>
    <row r="438" spans="1:2" x14ac:dyDescent="0.3">
      <c r="A438">
        <v>873</v>
      </c>
      <c r="B438" t="s">
        <v>3129</v>
      </c>
    </row>
    <row r="439" spans="1:2" x14ac:dyDescent="0.3">
      <c r="A439">
        <v>874</v>
      </c>
      <c r="B439" t="s">
        <v>3129</v>
      </c>
    </row>
    <row r="440" spans="1:2" x14ac:dyDescent="0.3">
      <c r="A440">
        <v>880</v>
      </c>
      <c r="B440" t="s">
        <v>3129</v>
      </c>
    </row>
    <row r="441" spans="1:2" x14ac:dyDescent="0.3">
      <c r="A441">
        <v>948</v>
      </c>
      <c r="B441" t="s">
        <v>3129</v>
      </c>
    </row>
    <row r="442" spans="1:2" x14ac:dyDescent="0.3">
      <c r="A442">
        <v>957</v>
      </c>
      <c r="B442" t="s">
        <v>3129</v>
      </c>
    </row>
    <row r="443" spans="1:2" x14ac:dyDescent="0.3">
      <c r="A443">
        <v>959</v>
      </c>
      <c r="B443" t="s">
        <v>3129</v>
      </c>
    </row>
    <row r="444" spans="1:2" x14ac:dyDescent="0.3">
      <c r="A444">
        <v>44</v>
      </c>
      <c r="B444" t="s">
        <v>3128</v>
      </c>
    </row>
    <row r="445" spans="1:2" x14ac:dyDescent="0.3">
      <c r="A445">
        <v>84</v>
      </c>
      <c r="B445" t="s">
        <v>3128</v>
      </c>
    </row>
    <row r="446" spans="1:2" x14ac:dyDescent="0.3">
      <c r="A446">
        <v>144</v>
      </c>
      <c r="B446" t="s">
        <v>3128</v>
      </c>
    </row>
    <row r="447" spans="1:2" x14ac:dyDescent="0.3">
      <c r="A447">
        <v>172</v>
      </c>
      <c r="B447" t="s">
        <v>3128</v>
      </c>
    </row>
    <row r="448" spans="1:2" x14ac:dyDescent="0.3">
      <c r="A448">
        <v>268</v>
      </c>
      <c r="B448" t="s">
        <v>3128</v>
      </c>
    </row>
    <row r="449" spans="1:2" x14ac:dyDescent="0.3">
      <c r="A449">
        <v>279</v>
      </c>
      <c r="B449" t="s">
        <v>3128</v>
      </c>
    </row>
    <row r="450" spans="1:2" x14ac:dyDescent="0.3">
      <c r="A450">
        <v>280</v>
      </c>
      <c r="B450" t="s">
        <v>3128</v>
      </c>
    </row>
    <row r="451" spans="1:2" x14ac:dyDescent="0.3">
      <c r="A451">
        <v>321</v>
      </c>
      <c r="B451" t="s">
        <v>3128</v>
      </c>
    </row>
    <row r="452" spans="1:2" x14ac:dyDescent="0.3">
      <c r="A452">
        <v>386</v>
      </c>
      <c r="B452" t="s">
        <v>3128</v>
      </c>
    </row>
    <row r="453" spans="1:2" x14ac:dyDescent="0.3">
      <c r="A453">
        <v>460</v>
      </c>
      <c r="B453" t="s">
        <v>3128</v>
      </c>
    </row>
    <row r="454" spans="1:2" x14ac:dyDescent="0.3">
      <c r="A454">
        <v>462</v>
      </c>
      <c r="B454" t="s">
        <v>3128</v>
      </c>
    </row>
    <row r="455" spans="1:2" x14ac:dyDescent="0.3">
      <c r="A455">
        <v>484</v>
      </c>
      <c r="B455" t="s">
        <v>3128</v>
      </c>
    </row>
    <row r="456" spans="1:2" x14ac:dyDescent="0.3">
      <c r="A456">
        <v>536</v>
      </c>
      <c r="B456" t="s">
        <v>3128</v>
      </c>
    </row>
    <row r="457" spans="1:2" x14ac:dyDescent="0.3">
      <c r="A457">
        <v>561</v>
      </c>
      <c r="B457" t="s">
        <v>3128</v>
      </c>
    </row>
    <row r="458" spans="1:2" x14ac:dyDescent="0.3">
      <c r="A458">
        <v>612</v>
      </c>
      <c r="B458" t="s">
        <v>3128</v>
      </c>
    </row>
    <row r="459" spans="1:2" x14ac:dyDescent="0.3">
      <c r="A459">
        <v>717</v>
      </c>
      <c r="B459" t="s">
        <v>3128</v>
      </c>
    </row>
    <row r="460" spans="1:2" x14ac:dyDescent="0.3">
      <c r="A460">
        <v>808</v>
      </c>
      <c r="B460" t="s">
        <v>3128</v>
      </c>
    </row>
    <row r="461" spans="1:2" x14ac:dyDescent="0.3">
      <c r="A461">
        <v>842</v>
      </c>
      <c r="B461" t="s">
        <v>3128</v>
      </c>
    </row>
    <row r="462" spans="1:2" x14ac:dyDescent="0.3">
      <c r="A462">
        <v>863</v>
      </c>
      <c r="B462" t="s">
        <v>3128</v>
      </c>
    </row>
    <row r="463" spans="1:2" x14ac:dyDescent="0.3">
      <c r="A463">
        <v>883</v>
      </c>
      <c r="B463" t="s">
        <v>3128</v>
      </c>
    </row>
    <row r="464" spans="1:2" x14ac:dyDescent="0.3">
      <c r="A464">
        <v>917</v>
      </c>
      <c r="B464" t="s">
        <v>3128</v>
      </c>
    </row>
    <row r="465" spans="1:2" x14ac:dyDescent="0.3">
      <c r="A465">
        <v>944</v>
      </c>
      <c r="B465" t="s">
        <v>3128</v>
      </c>
    </row>
    <row r="466" spans="1:2" x14ac:dyDescent="0.3">
      <c r="A466">
        <v>2</v>
      </c>
      <c r="B466" t="s">
        <v>3127</v>
      </c>
    </row>
    <row r="467" spans="1:2" x14ac:dyDescent="0.3">
      <c r="A467">
        <v>3</v>
      </c>
      <c r="B467" t="s">
        <v>3127</v>
      </c>
    </row>
    <row r="468" spans="1:2" x14ac:dyDescent="0.3">
      <c r="A468">
        <v>144</v>
      </c>
      <c r="B468" t="s">
        <v>3127</v>
      </c>
    </row>
    <row r="469" spans="1:2" x14ac:dyDescent="0.3">
      <c r="A469">
        <v>152</v>
      </c>
      <c r="B469" t="s">
        <v>3127</v>
      </c>
    </row>
    <row r="470" spans="1:2" x14ac:dyDescent="0.3">
      <c r="A470">
        <v>182</v>
      </c>
      <c r="B470" t="s">
        <v>3127</v>
      </c>
    </row>
    <row r="471" spans="1:2" x14ac:dyDescent="0.3">
      <c r="A471">
        <v>208</v>
      </c>
      <c r="B471" t="s">
        <v>3127</v>
      </c>
    </row>
    <row r="472" spans="1:2" x14ac:dyDescent="0.3">
      <c r="A472">
        <v>212</v>
      </c>
      <c r="B472" t="s">
        <v>3127</v>
      </c>
    </row>
    <row r="473" spans="1:2" x14ac:dyDescent="0.3">
      <c r="A473">
        <v>217</v>
      </c>
      <c r="B473" t="s">
        <v>3127</v>
      </c>
    </row>
    <row r="474" spans="1:2" x14ac:dyDescent="0.3">
      <c r="A474">
        <v>266</v>
      </c>
      <c r="B474" t="s">
        <v>3127</v>
      </c>
    </row>
    <row r="475" spans="1:2" x14ac:dyDescent="0.3">
      <c r="A475">
        <v>404</v>
      </c>
      <c r="B475" t="s">
        <v>3127</v>
      </c>
    </row>
    <row r="476" spans="1:2" x14ac:dyDescent="0.3">
      <c r="A476">
        <v>428</v>
      </c>
      <c r="B476" t="s">
        <v>3127</v>
      </c>
    </row>
    <row r="477" spans="1:2" x14ac:dyDescent="0.3">
      <c r="A477">
        <v>473</v>
      </c>
      <c r="B477" t="s">
        <v>3127</v>
      </c>
    </row>
    <row r="478" spans="1:2" x14ac:dyDescent="0.3">
      <c r="A478">
        <v>490</v>
      </c>
      <c r="B478" t="s">
        <v>3127</v>
      </c>
    </row>
    <row r="479" spans="1:2" x14ac:dyDescent="0.3">
      <c r="A479">
        <v>510</v>
      </c>
      <c r="B479" t="s">
        <v>3127</v>
      </c>
    </row>
    <row r="480" spans="1:2" x14ac:dyDescent="0.3">
      <c r="A480">
        <v>513</v>
      </c>
      <c r="B480" t="s">
        <v>3127</v>
      </c>
    </row>
    <row r="481" spans="1:2" x14ac:dyDescent="0.3">
      <c r="A481">
        <v>644</v>
      </c>
      <c r="B481" t="s">
        <v>3127</v>
      </c>
    </row>
    <row r="482" spans="1:2" x14ac:dyDescent="0.3">
      <c r="A482">
        <v>670</v>
      </c>
      <c r="B482" t="s">
        <v>3127</v>
      </c>
    </row>
    <row r="483" spans="1:2" x14ac:dyDescent="0.3">
      <c r="A483">
        <v>673</v>
      </c>
      <c r="B483" t="s">
        <v>3127</v>
      </c>
    </row>
    <row r="484" spans="1:2" x14ac:dyDescent="0.3">
      <c r="A484">
        <v>711</v>
      </c>
      <c r="B484" t="s">
        <v>3127</v>
      </c>
    </row>
    <row r="485" spans="1:2" x14ac:dyDescent="0.3">
      <c r="A485">
        <v>750</v>
      </c>
      <c r="B485" t="s">
        <v>3127</v>
      </c>
    </row>
    <row r="486" spans="1:2" x14ac:dyDescent="0.3">
      <c r="A486">
        <v>752</v>
      </c>
      <c r="B486" t="s">
        <v>3127</v>
      </c>
    </row>
    <row r="487" spans="1:2" x14ac:dyDescent="0.3">
      <c r="A487">
        <v>756</v>
      </c>
      <c r="B487" t="s">
        <v>3127</v>
      </c>
    </row>
    <row r="488" spans="1:2" x14ac:dyDescent="0.3">
      <c r="A488">
        <v>771</v>
      </c>
      <c r="B488" t="s">
        <v>3127</v>
      </c>
    </row>
    <row r="489" spans="1:2" x14ac:dyDescent="0.3">
      <c r="A489">
        <v>785</v>
      </c>
      <c r="B489" t="s">
        <v>3127</v>
      </c>
    </row>
    <row r="490" spans="1:2" x14ac:dyDescent="0.3">
      <c r="A490">
        <v>877</v>
      </c>
      <c r="B490" t="s">
        <v>3127</v>
      </c>
    </row>
    <row r="491" spans="1:2" x14ac:dyDescent="0.3">
      <c r="A491">
        <v>1</v>
      </c>
      <c r="B491" t="s">
        <v>3126</v>
      </c>
    </row>
    <row r="492" spans="1:2" x14ac:dyDescent="0.3">
      <c r="A492">
        <v>54</v>
      </c>
      <c r="B492" t="s">
        <v>3126</v>
      </c>
    </row>
    <row r="493" spans="1:2" x14ac:dyDescent="0.3">
      <c r="A493">
        <v>63</v>
      </c>
      <c r="B493" t="s">
        <v>3126</v>
      </c>
    </row>
    <row r="494" spans="1:2" x14ac:dyDescent="0.3">
      <c r="A494">
        <v>140</v>
      </c>
      <c r="B494" t="s">
        <v>3126</v>
      </c>
    </row>
    <row r="495" spans="1:2" x14ac:dyDescent="0.3">
      <c r="A495">
        <v>146</v>
      </c>
      <c r="B495" t="s">
        <v>3126</v>
      </c>
    </row>
    <row r="496" spans="1:2" x14ac:dyDescent="0.3">
      <c r="A496">
        <v>165</v>
      </c>
      <c r="B496" t="s">
        <v>3126</v>
      </c>
    </row>
    <row r="497" spans="1:2" x14ac:dyDescent="0.3">
      <c r="A497">
        <v>231</v>
      </c>
      <c r="B497" t="s">
        <v>3126</v>
      </c>
    </row>
    <row r="498" spans="1:2" x14ac:dyDescent="0.3">
      <c r="A498">
        <v>243</v>
      </c>
      <c r="B498" t="s">
        <v>3126</v>
      </c>
    </row>
    <row r="499" spans="1:2" x14ac:dyDescent="0.3">
      <c r="A499">
        <v>269</v>
      </c>
      <c r="B499" t="s">
        <v>3126</v>
      </c>
    </row>
    <row r="500" spans="1:2" x14ac:dyDescent="0.3">
      <c r="A500">
        <v>274</v>
      </c>
      <c r="B500" t="s">
        <v>3126</v>
      </c>
    </row>
    <row r="501" spans="1:2" x14ac:dyDescent="0.3">
      <c r="A501">
        <v>348</v>
      </c>
      <c r="B501" t="s">
        <v>3126</v>
      </c>
    </row>
    <row r="502" spans="1:2" x14ac:dyDescent="0.3">
      <c r="A502">
        <v>366</v>
      </c>
      <c r="B502" t="s">
        <v>3126</v>
      </c>
    </row>
    <row r="503" spans="1:2" x14ac:dyDescent="0.3">
      <c r="A503">
        <v>445</v>
      </c>
      <c r="B503" t="s">
        <v>3126</v>
      </c>
    </row>
    <row r="504" spans="1:2" x14ac:dyDescent="0.3">
      <c r="A504">
        <v>478</v>
      </c>
      <c r="B504" t="s">
        <v>3126</v>
      </c>
    </row>
    <row r="505" spans="1:2" x14ac:dyDescent="0.3">
      <c r="A505">
        <v>492</v>
      </c>
      <c r="B505" t="s">
        <v>3126</v>
      </c>
    </row>
    <row r="506" spans="1:2" x14ac:dyDescent="0.3">
      <c r="A506">
        <v>499</v>
      </c>
      <c r="B506" t="s">
        <v>3126</v>
      </c>
    </row>
    <row r="507" spans="1:2" x14ac:dyDescent="0.3">
      <c r="A507">
        <v>527</v>
      </c>
      <c r="B507" t="s">
        <v>3126</v>
      </c>
    </row>
    <row r="508" spans="1:2" x14ac:dyDescent="0.3">
      <c r="A508">
        <v>531</v>
      </c>
      <c r="B508" t="s">
        <v>3126</v>
      </c>
    </row>
    <row r="509" spans="1:2" x14ac:dyDescent="0.3">
      <c r="A509">
        <v>538</v>
      </c>
      <c r="B509" t="s">
        <v>3126</v>
      </c>
    </row>
    <row r="510" spans="1:2" x14ac:dyDescent="0.3">
      <c r="A510">
        <v>589</v>
      </c>
      <c r="B510" t="s">
        <v>3126</v>
      </c>
    </row>
    <row r="511" spans="1:2" x14ac:dyDescent="0.3">
      <c r="A511">
        <v>643</v>
      </c>
      <c r="B511" t="s">
        <v>3126</v>
      </c>
    </row>
    <row r="512" spans="1:2" x14ac:dyDescent="0.3">
      <c r="A512">
        <v>652</v>
      </c>
      <c r="B512" t="s">
        <v>3126</v>
      </c>
    </row>
    <row r="513" spans="1:2" x14ac:dyDescent="0.3">
      <c r="A513">
        <v>663</v>
      </c>
      <c r="B513" t="s">
        <v>3126</v>
      </c>
    </row>
    <row r="514" spans="1:2" x14ac:dyDescent="0.3">
      <c r="A514">
        <v>714</v>
      </c>
      <c r="B514" t="s">
        <v>3126</v>
      </c>
    </row>
    <row r="515" spans="1:2" x14ac:dyDescent="0.3">
      <c r="A515">
        <v>717</v>
      </c>
      <c r="B515" t="s">
        <v>3126</v>
      </c>
    </row>
    <row r="516" spans="1:2" x14ac:dyDescent="0.3">
      <c r="A516">
        <v>757</v>
      </c>
      <c r="B516" t="s">
        <v>3126</v>
      </c>
    </row>
    <row r="517" spans="1:2" x14ac:dyDescent="0.3">
      <c r="A517">
        <v>784</v>
      </c>
      <c r="B517" t="s">
        <v>3126</v>
      </c>
    </row>
    <row r="518" spans="1:2" x14ac:dyDescent="0.3">
      <c r="A518">
        <v>863</v>
      </c>
      <c r="B518" t="s">
        <v>3126</v>
      </c>
    </row>
    <row r="519" spans="1:2" x14ac:dyDescent="0.3">
      <c r="A519">
        <v>962</v>
      </c>
      <c r="B519" t="s">
        <v>3126</v>
      </c>
    </row>
    <row r="520" spans="1:2" x14ac:dyDescent="0.3">
      <c r="A520">
        <v>977</v>
      </c>
      <c r="B520" t="s">
        <v>3126</v>
      </c>
    </row>
    <row r="521" spans="1:2" x14ac:dyDescent="0.3">
      <c r="A521">
        <v>6</v>
      </c>
      <c r="B521" t="s">
        <v>3125</v>
      </c>
    </row>
    <row r="522" spans="1:2" x14ac:dyDescent="0.3">
      <c r="A522">
        <v>87</v>
      </c>
      <c r="B522" t="s">
        <v>3125</v>
      </c>
    </row>
    <row r="523" spans="1:2" x14ac:dyDescent="0.3">
      <c r="A523">
        <v>88</v>
      </c>
      <c r="B523" t="s">
        <v>3125</v>
      </c>
    </row>
    <row r="524" spans="1:2" x14ac:dyDescent="0.3">
      <c r="A524">
        <v>142</v>
      </c>
      <c r="B524" t="s">
        <v>3125</v>
      </c>
    </row>
    <row r="525" spans="1:2" x14ac:dyDescent="0.3">
      <c r="A525">
        <v>159</v>
      </c>
      <c r="B525" t="s">
        <v>3125</v>
      </c>
    </row>
    <row r="526" spans="1:2" x14ac:dyDescent="0.3">
      <c r="A526">
        <v>179</v>
      </c>
      <c r="B526" t="s">
        <v>3125</v>
      </c>
    </row>
    <row r="527" spans="1:2" x14ac:dyDescent="0.3">
      <c r="A527">
        <v>253</v>
      </c>
      <c r="B527" t="s">
        <v>3125</v>
      </c>
    </row>
    <row r="528" spans="1:2" x14ac:dyDescent="0.3">
      <c r="A528">
        <v>281</v>
      </c>
      <c r="B528" t="s">
        <v>3125</v>
      </c>
    </row>
    <row r="529" spans="1:2" x14ac:dyDescent="0.3">
      <c r="A529">
        <v>321</v>
      </c>
      <c r="B529" t="s">
        <v>3125</v>
      </c>
    </row>
    <row r="530" spans="1:2" x14ac:dyDescent="0.3">
      <c r="A530">
        <v>398</v>
      </c>
      <c r="B530" t="s">
        <v>3125</v>
      </c>
    </row>
    <row r="531" spans="1:2" x14ac:dyDescent="0.3">
      <c r="A531">
        <v>426</v>
      </c>
      <c r="B531" t="s">
        <v>3125</v>
      </c>
    </row>
    <row r="532" spans="1:2" x14ac:dyDescent="0.3">
      <c r="A532">
        <v>429</v>
      </c>
      <c r="B532" t="s">
        <v>3125</v>
      </c>
    </row>
    <row r="533" spans="1:2" x14ac:dyDescent="0.3">
      <c r="A533">
        <v>497</v>
      </c>
      <c r="B533" t="s">
        <v>3125</v>
      </c>
    </row>
    <row r="534" spans="1:2" x14ac:dyDescent="0.3">
      <c r="A534">
        <v>507</v>
      </c>
      <c r="B534" t="s">
        <v>3125</v>
      </c>
    </row>
    <row r="535" spans="1:2" x14ac:dyDescent="0.3">
      <c r="A535">
        <v>530</v>
      </c>
      <c r="B535" t="s">
        <v>3125</v>
      </c>
    </row>
    <row r="536" spans="1:2" x14ac:dyDescent="0.3">
      <c r="A536">
        <v>680</v>
      </c>
      <c r="B536" t="s">
        <v>3125</v>
      </c>
    </row>
    <row r="537" spans="1:2" x14ac:dyDescent="0.3">
      <c r="A537">
        <v>686</v>
      </c>
      <c r="B537" t="s">
        <v>3125</v>
      </c>
    </row>
    <row r="538" spans="1:2" x14ac:dyDescent="0.3">
      <c r="A538">
        <v>700</v>
      </c>
      <c r="B538" t="s">
        <v>3125</v>
      </c>
    </row>
    <row r="539" spans="1:2" x14ac:dyDescent="0.3">
      <c r="A539">
        <v>702</v>
      </c>
      <c r="B539" t="s">
        <v>3125</v>
      </c>
    </row>
    <row r="540" spans="1:2" x14ac:dyDescent="0.3">
      <c r="A540">
        <v>733</v>
      </c>
      <c r="B540" t="s">
        <v>3125</v>
      </c>
    </row>
    <row r="541" spans="1:2" x14ac:dyDescent="0.3">
      <c r="A541">
        <v>734</v>
      </c>
      <c r="B541" t="s">
        <v>3125</v>
      </c>
    </row>
    <row r="542" spans="1:2" x14ac:dyDescent="0.3">
      <c r="A542">
        <v>798</v>
      </c>
      <c r="B542" t="s">
        <v>3125</v>
      </c>
    </row>
    <row r="543" spans="1:2" x14ac:dyDescent="0.3">
      <c r="A543">
        <v>804</v>
      </c>
      <c r="B543" t="s">
        <v>3125</v>
      </c>
    </row>
    <row r="544" spans="1:2" x14ac:dyDescent="0.3">
      <c r="A544">
        <v>887</v>
      </c>
      <c r="B544" t="s">
        <v>3125</v>
      </c>
    </row>
    <row r="545" spans="1:2" x14ac:dyDescent="0.3">
      <c r="A545">
        <v>893</v>
      </c>
      <c r="B545" t="s">
        <v>3125</v>
      </c>
    </row>
    <row r="546" spans="1:2" x14ac:dyDescent="0.3">
      <c r="A546">
        <v>920</v>
      </c>
      <c r="B546" t="s">
        <v>3125</v>
      </c>
    </row>
    <row r="547" spans="1:2" x14ac:dyDescent="0.3">
      <c r="A547">
        <v>983</v>
      </c>
      <c r="B547" t="s">
        <v>3125</v>
      </c>
    </row>
    <row r="548" spans="1:2" x14ac:dyDescent="0.3">
      <c r="A548">
        <v>9</v>
      </c>
      <c r="B548" t="s">
        <v>3124</v>
      </c>
    </row>
    <row r="549" spans="1:2" x14ac:dyDescent="0.3">
      <c r="A549">
        <v>23</v>
      </c>
      <c r="B549" t="s">
        <v>3124</v>
      </c>
    </row>
    <row r="550" spans="1:2" x14ac:dyDescent="0.3">
      <c r="A550">
        <v>56</v>
      </c>
      <c r="B550" t="s">
        <v>3124</v>
      </c>
    </row>
    <row r="551" spans="1:2" x14ac:dyDescent="0.3">
      <c r="A551">
        <v>89</v>
      </c>
      <c r="B551" t="s">
        <v>3124</v>
      </c>
    </row>
    <row r="552" spans="1:2" x14ac:dyDescent="0.3">
      <c r="A552">
        <v>111</v>
      </c>
      <c r="B552" t="s">
        <v>3124</v>
      </c>
    </row>
    <row r="553" spans="1:2" x14ac:dyDescent="0.3">
      <c r="A553">
        <v>146</v>
      </c>
      <c r="B553" t="s">
        <v>3124</v>
      </c>
    </row>
    <row r="554" spans="1:2" x14ac:dyDescent="0.3">
      <c r="A554">
        <v>291</v>
      </c>
      <c r="B554" t="s">
        <v>3124</v>
      </c>
    </row>
    <row r="555" spans="1:2" x14ac:dyDescent="0.3">
      <c r="A555">
        <v>294</v>
      </c>
      <c r="B555" t="s">
        <v>3124</v>
      </c>
    </row>
    <row r="556" spans="1:2" x14ac:dyDescent="0.3">
      <c r="A556">
        <v>349</v>
      </c>
      <c r="B556" t="s">
        <v>3124</v>
      </c>
    </row>
    <row r="557" spans="1:2" x14ac:dyDescent="0.3">
      <c r="A557">
        <v>369</v>
      </c>
      <c r="B557" t="s">
        <v>3124</v>
      </c>
    </row>
    <row r="558" spans="1:2" x14ac:dyDescent="0.3">
      <c r="A558">
        <v>418</v>
      </c>
      <c r="B558" t="s">
        <v>3124</v>
      </c>
    </row>
    <row r="559" spans="1:2" x14ac:dyDescent="0.3">
      <c r="A559">
        <v>430</v>
      </c>
      <c r="B559" t="s">
        <v>3124</v>
      </c>
    </row>
    <row r="560" spans="1:2" x14ac:dyDescent="0.3">
      <c r="A560">
        <v>483</v>
      </c>
      <c r="B560" t="s">
        <v>3124</v>
      </c>
    </row>
    <row r="561" spans="1:2" x14ac:dyDescent="0.3">
      <c r="A561">
        <v>491</v>
      </c>
      <c r="B561" t="s">
        <v>3124</v>
      </c>
    </row>
    <row r="562" spans="1:2" x14ac:dyDescent="0.3">
      <c r="A562">
        <v>495</v>
      </c>
      <c r="B562" t="s">
        <v>3124</v>
      </c>
    </row>
    <row r="563" spans="1:2" x14ac:dyDescent="0.3">
      <c r="A563">
        <v>536</v>
      </c>
      <c r="B563" t="s">
        <v>3124</v>
      </c>
    </row>
    <row r="564" spans="1:2" x14ac:dyDescent="0.3">
      <c r="A564">
        <v>600</v>
      </c>
      <c r="B564" t="s">
        <v>3124</v>
      </c>
    </row>
    <row r="565" spans="1:2" x14ac:dyDescent="0.3">
      <c r="A565">
        <v>634</v>
      </c>
      <c r="B565" t="s">
        <v>3124</v>
      </c>
    </row>
    <row r="566" spans="1:2" x14ac:dyDescent="0.3">
      <c r="A566">
        <v>648</v>
      </c>
      <c r="B566" t="s">
        <v>3124</v>
      </c>
    </row>
    <row r="567" spans="1:2" x14ac:dyDescent="0.3">
      <c r="A567">
        <v>688</v>
      </c>
      <c r="B567" t="s">
        <v>3124</v>
      </c>
    </row>
    <row r="568" spans="1:2" x14ac:dyDescent="0.3">
      <c r="A568">
        <v>731</v>
      </c>
      <c r="B568" t="s">
        <v>3124</v>
      </c>
    </row>
    <row r="569" spans="1:2" x14ac:dyDescent="0.3">
      <c r="A569">
        <v>742</v>
      </c>
      <c r="B569" t="s">
        <v>3124</v>
      </c>
    </row>
    <row r="570" spans="1:2" x14ac:dyDescent="0.3">
      <c r="A570">
        <v>775</v>
      </c>
      <c r="B570" t="s">
        <v>3124</v>
      </c>
    </row>
    <row r="571" spans="1:2" x14ac:dyDescent="0.3">
      <c r="A571">
        <v>802</v>
      </c>
      <c r="B571" t="s">
        <v>3124</v>
      </c>
    </row>
    <row r="572" spans="1:2" x14ac:dyDescent="0.3">
      <c r="A572">
        <v>912</v>
      </c>
      <c r="B572" t="s">
        <v>3124</v>
      </c>
    </row>
    <row r="573" spans="1:2" x14ac:dyDescent="0.3">
      <c r="A573">
        <v>964</v>
      </c>
      <c r="B573" t="s">
        <v>3124</v>
      </c>
    </row>
    <row r="574" spans="1:2" x14ac:dyDescent="0.3">
      <c r="A574">
        <v>6</v>
      </c>
      <c r="B574" t="s">
        <v>3123</v>
      </c>
    </row>
    <row r="575" spans="1:2" x14ac:dyDescent="0.3">
      <c r="A575">
        <v>42</v>
      </c>
      <c r="B575" t="s">
        <v>3123</v>
      </c>
    </row>
    <row r="576" spans="1:2" x14ac:dyDescent="0.3">
      <c r="A576">
        <v>78</v>
      </c>
      <c r="B576" t="s">
        <v>3123</v>
      </c>
    </row>
    <row r="577" spans="1:2" x14ac:dyDescent="0.3">
      <c r="A577">
        <v>105</v>
      </c>
      <c r="B577" t="s">
        <v>3123</v>
      </c>
    </row>
    <row r="578" spans="1:2" x14ac:dyDescent="0.3">
      <c r="A578">
        <v>116</v>
      </c>
      <c r="B578" t="s">
        <v>3123</v>
      </c>
    </row>
    <row r="579" spans="1:2" x14ac:dyDescent="0.3">
      <c r="A579">
        <v>117</v>
      </c>
      <c r="B579" t="s">
        <v>3123</v>
      </c>
    </row>
    <row r="580" spans="1:2" x14ac:dyDescent="0.3">
      <c r="A580">
        <v>125</v>
      </c>
      <c r="B580" t="s">
        <v>3123</v>
      </c>
    </row>
    <row r="581" spans="1:2" x14ac:dyDescent="0.3">
      <c r="A581">
        <v>212</v>
      </c>
      <c r="B581" t="s">
        <v>3123</v>
      </c>
    </row>
    <row r="582" spans="1:2" x14ac:dyDescent="0.3">
      <c r="A582">
        <v>226</v>
      </c>
      <c r="B582" t="s">
        <v>3123</v>
      </c>
    </row>
    <row r="583" spans="1:2" x14ac:dyDescent="0.3">
      <c r="A583">
        <v>235</v>
      </c>
      <c r="B583" t="s">
        <v>3123</v>
      </c>
    </row>
    <row r="584" spans="1:2" x14ac:dyDescent="0.3">
      <c r="A584">
        <v>254</v>
      </c>
      <c r="B584" t="s">
        <v>3123</v>
      </c>
    </row>
    <row r="585" spans="1:2" x14ac:dyDescent="0.3">
      <c r="A585">
        <v>367</v>
      </c>
      <c r="B585" t="s">
        <v>3123</v>
      </c>
    </row>
    <row r="586" spans="1:2" x14ac:dyDescent="0.3">
      <c r="A586">
        <v>370</v>
      </c>
      <c r="B586" t="s">
        <v>3123</v>
      </c>
    </row>
    <row r="587" spans="1:2" x14ac:dyDescent="0.3">
      <c r="A587">
        <v>414</v>
      </c>
      <c r="B587" t="s">
        <v>3123</v>
      </c>
    </row>
    <row r="588" spans="1:2" x14ac:dyDescent="0.3">
      <c r="A588">
        <v>419</v>
      </c>
      <c r="B588" t="s">
        <v>3123</v>
      </c>
    </row>
    <row r="589" spans="1:2" x14ac:dyDescent="0.3">
      <c r="A589">
        <v>435</v>
      </c>
      <c r="B589" t="s">
        <v>3123</v>
      </c>
    </row>
    <row r="590" spans="1:2" x14ac:dyDescent="0.3">
      <c r="A590">
        <v>449</v>
      </c>
      <c r="B590" t="s">
        <v>3123</v>
      </c>
    </row>
    <row r="591" spans="1:2" x14ac:dyDescent="0.3">
      <c r="A591">
        <v>491</v>
      </c>
      <c r="B591" t="s">
        <v>3123</v>
      </c>
    </row>
    <row r="592" spans="1:2" x14ac:dyDescent="0.3">
      <c r="A592">
        <v>536</v>
      </c>
      <c r="B592" t="s">
        <v>3123</v>
      </c>
    </row>
    <row r="593" spans="1:2" x14ac:dyDescent="0.3">
      <c r="A593">
        <v>549</v>
      </c>
      <c r="B593" t="s">
        <v>3123</v>
      </c>
    </row>
    <row r="594" spans="1:2" x14ac:dyDescent="0.3">
      <c r="A594">
        <v>636</v>
      </c>
      <c r="B594" t="s">
        <v>3123</v>
      </c>
    </row>
    <row r="595" spans="1:2" x14ac:dyDescent="0.3">
      <c r="A595">
        <v>649</v>
      </c>
      <c r="B595" t="s">
        <v>3123</v>
      </c>
    </row>
    <row r="596" spans="1:2" x14ac:dyDescent="0.3">
      <c r="A596">
        <v>673</v>
      </c>
      <c r="B596" t="s">
        <v>3123</v>
      </c>
    </row>
    <row r="597" spans="1:2" x14ac:dyDescent="0.3">
      <c r="A597">
        <v>691</v>
      </c>
      <c r="B597" t="s">
        <v>3123</v>
      </c>
    </row>
    <row r="598" spans="1:2" x14ac:dyDescent="0.3">
      <c r="A598">
        <v>766</v>
      </c>
      <c r="B598" t="s">
        <v>3123</v>
      </c>
    </row>
    <row r="599" spans="1:2" x14ac:dyDescent="0.3">
      <c r="A599">
        <v>782</v>
      </c>
      <c r="B599" t="s">
        <v>3123</v>
      </c>
    </row>
    <row r="600" spans="1:2" x14ac:dyDescent="0.3">
      <c r="A600">
        <v>804</v>
      </c>
      <c r="B600" t="s">
        <v>3123</v>
      </c>
    </row>
    <row r="601" spans="1:2" x14ac:dyDescent="0.3">
      <c r="A601">
        <v>820</v>
      </c>
      <c r="B601" t="s">
        <v>3123</v>
      </c>
    </row>
    <row r="602" spans="1:2" x14ac:dyDescent="0.3">
      <c r="A602">
        <v>826</v>
      </c>
      <c r="B602" t="s">
        <v>3123</v>
      </c>
    </row>
    <row r="603" spans="1:2" x14ac:dyDescent="0.3">
      <c r="A603">
        <v>833</v>
      </c>
      <c r="B603" t="s">
        <v>3123</v>
      </c>
    </row>
    <row r="604" spans="1:2" x14ac:dyDescent="0.3">
      <c r="A604">
        <v>842</v>
      </c>
      <c r="B604" t="s">
        <v>3123</v>
      </c>
    </row>
    <row r="605" spans="1:2" x14ac:dyDescent="0.3">
      <c r="A605">
        <v>853</v>
      </c>
      <c r="B605" t="s">
        <v>3123</v>
      </c>
    </row>
    <row r="606" spans="1:2" x14ac:dyDescent="0.3">
      <c r="A606">
        <v>855</v>
      </c>
      <c r="B606" t="s">
        <v>3123</v>
      </c>
    </row>
    <row r="607" spans="1:2" x14ac:dyDescent="0.3">
      <c r="A607">
        <v>856</v>
      </c>
      <c r="B607" t="s">
        <v>3123</v>
      </c>
    </row>
    <row r="608" spans="1:2" x14ac:dyDescent="0.3">
      <c r="A608">
        <v>935</v>
      </c>
      <c r="B608" t="s">
        <v>3123</v>
      </c>
    </row>
    <row r="609" spans="1:2" x14ac:dyDescent="0.3">
      <c r="A609">
        <v>981</v>
      </c>
      <c r="B609" t="s">
        <v>3123</v>
      </c>
    </row>
    <row r="610" spans="1:2" x14ac:dyDescent="0.3">
      <c r="A610">
        <v>997</v>
      </c>
      <c r="B610" t="s">
        <v>3123</v>
      </c>
    </row>
    <row r="611" spans="1:2" x14ac:dyDescent="0.3">
      <c r="A611">
        <v>3</v>
      </c>
      <c r="B611" t="s">
        <v>3122</v>
      </c>
    </row>
    <row r="612" spans="1:2" x14ac:dyDescent="0.3">
      <c r="A612">
        <v>83</v>
      </c>
      <c r="B612" t="s">
        <v>3122</v>
      </c>
    </row>
    <row r="613" spans="1:2" x14ac:dyDescent="0.3">
      <c r="A613">
        <v>112</v>
      </c>
      <c r="B613" t="s">
        <v>3122</v>
      </c>
    </row>
    <row r="614" spans="1:2" x14ac:dyDescent="0.3">
      <c r="A614">
        <v>126</v>
      </c>
      <c r="B614" t="s">
        <v>3122</v>
      </c>
    </row>
    <row r="615" spans="1:2" x14ac:dyDescent="0.3">
      <c r="A615">
        <v>148</v>
      </c>
      <c r="B615" t="s">
        <v>3122</v>
      </c>
    </row>
    <row r="616" spans="1:2" x14ac:dyDescent="0.3">
      <c r="A616">
        <v>164</v>
      </c>
      <c r="B616" t="s">
        <v>3122</v>
      </c>
    </row>
    <row r="617" spans="1:2" x14ac:dyDescent="0.3">
      <c r="A617">
        <v>178</v>
      </c>
      <c r="B617" t="s">
        <v>3122</v>
      </c>
    </row>
    <row r="618" spans="1:2" x14ac:dyDescent="0.3">
      <c r="A618">
        <v>194</v>
      </c>
      <c r="B618" t="s">
        <v>3122</v>
      </c>
    </row>
    <row r="619" spans="1:2" x14ac:dyDescent="0.3">
      <c r="A619">
        <v>199</v>
      </c>
      <c r="B619" t="s">
        <v>3122</v>
      </c>
    </row>
    <row r="620" spans="1:2" x14ac:dyDescent="0.3">
      <c r="A620">
        <v>242</v>
      </c>
      <c r="B620" t="s">
        <v>3122</v>
      </c>
    </row>
    <row r="621" spans="1:2" x14ac:dyDescent="0.3">
      <c r="A621">
        <v>256</v>
      </c>
      <c r="B621" t="s">
        <v>3122</v>
      </c>
    </row>
    <row r="622" spans="1:2" x14ac:dyDescent="0.3">
      <c r="A622">
        <v>277</v>
      </c>
      <c r="B622" t="s">
        <v>3122</v>
      </c>
    </row>
    <row r="623" spans="1:2" x14ac:dyDescent="0.3">
      <c r="A623">
        <v>335</v>
      </c>
      <c r="B623" t="s">
        <v>3122</v>
      </c>
    </row>
    <row r="624" spans="1:2" x14ac:dyDescent="0.3">
      <c r="A624">
        <v>405</v>
      </c>
      <c r="B624" t="s">
        <v>3122</v>
      </c>
    </row>
    <row r="625" spans="1:2" x14ac:dyDescent="0.3">
      <c r="A625">
        <v>463</v>
      </c>
      <c r="B625" t="s">
        <v>3122</v>
      </c>
    </row>
    <row r="626" spans="1:2" x14ac:dyDescent="0.3">
      <c r="A626">
        <v>515</v>
      </c>
      <c r="B626" t="s">
        <v>3122</v>
      </c>
    </row>
    <row r="627" spans="1:2" x14ac:dyDescent="0.3">
      <c r="A627">
        <v>585</v>
      </c>
      <c r="B627" t="s">
        <v>3122</v>
      </c>
    </row>
    <row r="628" spans="1:2" x14ac:dyDescent="0.3">
      <c r="A628">
        <v>603</v>
      </c>
      <c r="B628" t="s">
        <v>3122</v>
      </c>
    </row>
    <row r="629" spans="1:2" x14ac:dyDescent="0.3">
      <c r="A629">
        <v>653</v>
      </c>
      <c r="B629" t="s">
        <v>3122</v>
      </c>
    </row>
    <row r="630" spans="1:2" x14ac:dyDescent="0.3">
      <c r="A630">
        <v>704</v>
      </c>
      <c r="B630" t="s">
        <v>3122</v>
      </c>
    </row>
    <row r="631" spans="1:2" x14ac:dyDescent="0.3">
      <c r="A631">
        <v>781</v>
      </c>
      <c r="B631" t="s">
        <v>3122</v>
      </c>
    </row>
    <row r="632" spans="1:2" x14ac:dyDescent="0.3">
      <c r="A632">
        <v>829</v>
      </c>
      <c r="B632" t="s">
        <v>3122</v>
      </c>
    </row>
    <row r="633" spans="1:2" x14ac:dyDescent="0.3">
      <c r="A633">
        <v>832</v>
      </c>
      <c r="B633" t="s">
        <v>3122</v>
      </c>
    </row>
    <row r="634" spans="1:2" x14ac:dyDescent="0.3">
      <c r="A634">
        <v>969</v>
      </c>
      <c r="B634" t="s">
        <v>3122</v>
      </c>
    </row>
    <row r="635" spans="1:2" x14ac:dyDescent="0.3">
      <c r="A635">
        <v>21</v>
      </c>
      <c r="B635" t="s">
        <v>3121</v>
      </c>
    </row>
    <row r="636" spans="1:2" x14ac:dyDescent="0.3">
      <c r="A636">
        <v>86</v>
      </c>
      <c r="B636" t="s">
        <v>3121</v>
      </c>
    </row>
    <row r="637" spans="1:2" x14ac:dyDescent="0.3">
      <c r="A637">
        <v>153</v>
      </c>
      <c r="B637" t="s">
        <v>3121</v>
      </c>
    </row>
    <row r="638" spans="1:2" x14ac:dyDescent="0.3">
      <c r="A638">
        <v>179</v>
      </c>
      <c r="B638" t="s">
        <v>3121</v>
      </c>
    </row>
    <row r="639" spans="1:2" x14ac:dyDescent="0.3">
      <c r="A639">
        <v>204</v>
      </c>
      <c r="B639" t="s">
        <v>3121</v>
      </c>
    </row>
    <row r="640" spans="1:2" x14ac:dyDescent="0.3">
      <c r="A640">
        <v>213</v>
      </c>
      <c r="B640" t="s">
        <v>3121</v>
      </c>
    </row>
    <row r="641" spans="1:2" x14ac:dyDescent="0.3">
      <c r="A641">
        <v>226</v>
      </c>
      <c r="B641" t="s">
        <v>3121</v>
      </c>
    </row>
    <row r="642" spans="1:2" x14ac:dyDescent="0.3">
      <c r="A642">
        <v>245</v>
      </c>
      <c r="B642" t="s">
        <v>3121</v>
      </c>
    </row>
    <row r="643" spans="1:2" x14ac:dyDescent="0.3">
      <c r="A643">
        <v>311</v>
      </c>
      <c r="B643" t="s">
        <v>3121</v>
      </c>
    </row>
    <row r="644" spans="1:2" x14ac:dyDescent="0.3">
      <c r="A644">
        <v>404</v>
      </c>
      <c r="B644" t="s">
        <v>3121</v>
      </c>
    </row>
    <row r="645" spans="1:2" x14ac:dyDescent="0.3">
      <c r="A645">
        <v>411</v>
      </c>
      <c r="B645" t="s">
        <v>3121</v>
      </c>
    </row>
    <row r="646" spans="1:2" x14ac:dyDescent="0.3">
      <c r="A646">
        <v>420</v>
      </c>
      <c r="B646" t="s">
        <v>3121</v>
      </c>
    </row>
    <row r="647" spans="1:2" x14ac:dyDescent="0.3">
      <c r="A647">
        <v>538</v>
      </c>
      <c r="B647" t="s">
        <v>3121</v>
      </c>
    </row>
    <row r="648" spans="1:2" x14ac:dyDescent="0.3">
      <c r="A648">
        <v>564</v>
      </c>
      <c r="B648" t="s">
        <v>3121</v>
      </c>
    </row>
    <row r="649" spans="1:2" x14ac:dyDescent="0.3">
      <c r="A649">
        <v>583</v>
      </c>
      <c r="B649" t="s">
        <v>3121</v>
      </c>
    </row>
    <row r="650" spans="1:2" x14ac:dyDescent="0.3">
      <c r="A650">
        <v>606</v>
      </c>
      <c r="B650" t="s">
        <v>3121</v>
      </c>
    </row>
    <row r="651" spans="1:2" x14ac:dyDescent="0.3">
      <c r="A651">
        <v>688</v>
      </c>
      <c r="B651" t="s">
        <v>3121</v>
      </c>
    </row>
    <row r="652" spans="1:2" x14ac:dyDescent="0.3">
      <c r="A652">
        <v>697</v>
      </c>
      <c r="B652" t="s">
        <v>3121</v>
      </c>
    </row>
    <row r="653" spans="1:2" x14ac:dyDescent="0.3">
      <c r="A653">
        <v>755</v>
      </c>
      <c r="B653" t="s">
        <v>3121</v>
      </c>
    </row>
    <row r="654" spans="1:2" x14ac:dyDescent="0.3">
      <c r="A654">
        <v>871</v>
      </c>
      <c r="B654" t="s">
        <v>3121</v>
      </c>
    </row>
    <row r="655" spans="1:2" x14ac:dyDescent="0.3">
      <c r="A655">
        <v>914</v>
      </c>
      <c r="B655" t="s">
        <v>3121</v>
      </c>
    </row>
    <row r="656" spans="1:2" x14ac:dyDescent="0.3">
      <c r="A656">
        <v>9</v>
      </c>
      <c r="B656" t="s">
        <v>3120</v>
      </c>
    </row>
    <row r="657" spans="1:2" x14ac:dyDescent="0.3">
      <c r="A657">
        <v>21</v>
      </c>
      <c r="B657" t="s">
        <v>3120</v>
      </c>
    </row>
    <row r="658" spans="1:2" x14ac:dyDescent="0.3">
      <c r="A658">
        <v>34</v>
      </c>
      <c r="B658" t="s">
        <v>3120</v>
      </c>
    </row>
    <row r="659" spans="1:2" x14ac:dyDescent="0.3">
      <c r="A659">
        <v>90</v>
      </c>
      <c r="B659" t="s">
        <v>3120</v>
      </c>
    </row>
    <row r="660" spans="1:2" x14ac:dyDescent="0.3">
      <c r="A660">
        <v>93</v>
      </c>
      <c r="B660" t="s">
        <v>3120</v>
      </c>
    </row>
    <row r="661" spans="1:2" x14ac:dyDescent="0.3">
      <c r="A661">
        <v>103</v>
      </c>
      <c r="B661" t="s">
        <v>3120</v>
      </c>
    </row>
    <row r="662" spans="1:2" x14ac:dyDescent="0.3">
      <c r="A662">
        <v>147</v>
      </c>
      <c r="B662" t="s">
        <v>3120</v>
      </c>
    </row>
    <row r="663" spans="1:2" x14ac:dyDescent="0.3">
      <c r="A663">
        <v>186</v>
      </c>
      <c r="B663" t="s">
        <v>3120</v>
      </c>
    </row>
    <row r="664" spans="1:2" x14ac:dyDescent="0.3">
      <c r="A664">
        <v>201</v>
      </c>
      <c r="B664" t="s">
        <v>3120</v>
      </c>
    </row>
    <row r="665" spans="1:2" x14ac:dyDescent="0.3">
      <c r="A665">
        <v>225</v>
      </c>
      <c r="B665" t="s">
        <v>3120</v>
      </c>
    </row>
    <row r="666" spans="1:2" x14ac:dyDescent="0.3">
      <c r="A666">
        <v>241</v>
      </c>
      <c r="B666" t="s">
        <v>3120</v>
      </c>
    </row>
    <row r="667" spans="1:2" x14ac:dyDescent="0.3">
      <c r="A667">
        <v>327</v>
      </c>
      <c r="B667" t="s">
        <v>3120</v>
      </c>
    </row>
    <row r="668" spans="1:2" x14ac:dyDescent="0.3">
      <c r="A668">
        <v>329</v>
      </c>
      <c r="B668" t="s">
        <v>3120</v>
      </c>
    </row>
    <row r="669" spans="1:2" x14ac:dyDescent="0.3">
      <c r="A669">
        <v>340</v>
      </c>
      <c r="B669" t="s">
        <v>3120</v>
      </c>
    </row>
    <row r="670" spans="1:2" x14ac:dyDescent="0.3">
      <c r="A670">
        <v>345</v>
      </c>
      <c r="B670" t="s">
        <v>3120</v>
      </c>
    </row>
    <row r="671" spans="1:2" x14ac:dyDescent="0.3">
      <c r="A671">
        <v>390</v>
      </c>
      <c r="B671" t="s">
        <v>3120</v>
      </c>
    </row>
    <row r="672" spans="1:2" x14ac:dyDescent="0.3">
      <c r="A672">
        <v>392</v>
      </c>
      <c r="B672" t="s">
        <v>3120</v>
      </c>
    </row>
    <row r="673" spans="1:2" x14ac:dyDescent="0.3">
      <c r="A673">
        <v>529</v>
      </c>
      <c r="B673" t="s">
        <v>3120</v>
      </c>
    </row>
    <row r="674" spans="1:2" x14ac:dyDescent="0.3">
      <c r="A674">
        <v>544</v>
      </c>
      <c r="B674" t="s">
        <v>3120</v>
      </c>
    </row>
    <row r="675" spans="1:2" x14ac:dyDescent="0.3">
      <c r="A675">
        <v>564</v>
      </c>
      <c r="B675" t="s">
        <v>3120</v>
      </c>
    </row>
    <row r="676" spans="1:2" x14ac:dyDescent="0.3">
      <c r="A676">
        <v>635</v>
      </c>
      <c r="B676" t="s">
        <v>3120</v>
      </c>
    </row>
    <row r="677" spans="1:2" x14ac:dyDescent="0.3">
      <c r="A677">
        <v>644</v>
      </c>
      <c r="B677" t="s">
        <v>3120</v>
      </c>
    </row>
    <row r="678" spans="1:2" x14ac:dyDescent="0.3">
      <c r="A678">
        <v>682</v>
      </c>
      <c r="B678" t="s">
        <v>3120</v>
      </c>
    </row>
    <row r="679" spans="1:2" x14ac:dyDescent="0.3">
      <c r="A679">
        <v>688</v>
      </c>
      <c r="B679" t="s">
        <v>3120</v>
      </c>
    </row>
    <row r="680" spans="1:2" x14ac:dyDescent="0.3">
      <c r="A680">
        <v>715</v>
      </c>
      <c r="B680" t="s">
        <v>3120</v>
      </c>
    </row>
    <row r="681" spans="1:2" x14ac:dyDescent="0.3">
      <c r="A681">
        <v>732</v>
      </c>
      <c r="B681" t="s">
        <v>3120</v>
      </c>
    </row>
    <row r="682" spans="1:2" x14ac:dyDescent="0.3">
      <c r="A682">
        <v>758</v>
      </c>
      <c r="B682" t="s">
        <v>3120</v>
      </c>
    </row>
    <row r="683" spans="1:2" x14ac:dyDescent="0.3">
      <c r="A683">
        <v>764</v>
      </c>
      <c r="B683" t="s">
        <v>3120</v>
      </c>
    </row>
    <row r="684" spans="1:2" x14ac:dyDescent="0.3">
      <c r="A684">
        <v>795</v>
      </c>
      <c r="B684" t="s">
        <v>3120</v>
      </c>
    </row>
    <row r="685" spans="1:2" x14ac:dyDescent="0.3">
      <c r="A685">
        <v>821</v>
      </c>
      <c r="B685" t="s">
        <v>3120</v>
      </c>
    </row>
    <row r="686" spans="1:2" x14ac:dyDescent="0.3">
      <c r="A686">
        <v>885</v>
      </c>
      <c r="B686" t="s">
        <v>3120</v>
      </c>
    </row>
    <row r="687" spans="1:2" x14ac:dyDescent="0.3">
      <c r="A687">
        <v>904</v>
      </c>
      <c r="B687" t="s">
        <v>3120</v>
      </c>
    </row>
    <row r="688" spans="1:2" x14ac:dyDescent="0.3">
      <c r="A688">
        <v>906</v>
      </c>
      <c r="B688" t="s">
        <v>3120</v>
      </c>
    </row>
    <row r="689" spans="1:2" x14ac:dyDescent="0.3">
      <c r="A689">
        <v>19</v>
      </c>
      <c r="B689" t="s">
        <v>3119</v>
      </c>
    </row>
    <row r="690" spans="1:2" x14ac:dyDescent="0.3">
      <c r="A690">
        <v>34</v>
      </c>
      <c r="B690" t="s">
        <v>3119</v>
      </c>
    </row>
    <row r="691" spans="1:2" x14ac:dyDescent="0.3">
      <c r="A691">
        <v>85</v>
      </c>
      <c r="B691" t="s">
        <v>3119</v>
      </c>
    </row>
    <row r="692" spans="1:2" x14ac:dyDescent="0.3">
      <c r="A692">
        <v>150</v>
      </c>
      <c r="B692" t="s">
        <v>3119</v>
      </c>
    </row>
    <row r="693" spans="1:2" x14ac:dyDescent="0.3">
      <c r="A693">
        <v>172</v>
      </c>
      <c r="B693" t="s">
        <v>3119</v>
      </c>
    </row>
    <row r="694" spans="1:2" x14ac:dyDescent="0.3">
      <c r="A694">
        <v>273</v>
      </c>
      <c r="B694" t="s">
        <v>3119</v>
      </c>
    </row>
    <row r="695" spans="1:2" x14ac:dyDescent="0.3">
      <c r="A695">
        <v>334</v>
      </c>
      <c r="B695" t="s">
        <v>3119</v>
      </c>
    </row>
    <row r="696" spans="1:2" x14ac:dyDescent="0.3">
      <c r="A696">
        <v>347</v>
      </c>
      <c r="B696" t="s">
        <v>3119</v>
      </c>
    </row>
    <row r="697" spans="1:2" x14ac:dyDescent="0.3">
      <c r="A697">
        <v>359</v>
      </c>
      <c r="B697" t="s">
        <v>3119</v>
      </c>
    </row>
    <row r="698" spans="1:2" x14ac:dyDescent="0.3">
      <c r="A698">
        <v>398</v>
      </c>
      <c r="B698" t="s">
        <v>3119</v>
      </c>
    </row>
    <row r="699" spans="1:2" x14ac:dyDescent="0.3">
      <c r="A699">
        <v>415</v>
      </c>
      <c r="B699" t="s">
        <v>3119</v>
      </c>
    </row>
    <row r="700" spans="1:2" x14ac:dyDescent="0.3">
      <c r="A700">
        <v>462</v>
      </c>
      <c r="B700" t="s">
        <v>3119</v>
      </c>
    </row>
    <row r="701" spans="1:2" x14ac:dyDescent="0.3">
      <c r="A701">
        <v>477</v>
      </c>
      <c r="B701" t="s">
        <v>3119</v>
      </c>
    </row>
    <row r="702" spans="1:2" x14ac:dyDescent="0.3">
      <c r="A702">
        <v>500</v>
      </c>
      <c r="B702" t="s">
        <v>3119</v>
      </c>
    </row>
    <row r="703" spans="1:2" x14ac:dyDescent="0.3">
      <c r="A703">
        <v>503</v>
      </c>
      <c r="B703" t="s">
        <v>3119</v>
      </c>
    </row>
    <row r="704" spans="1:2" x14ac:dyDescent="0.3">
      <c r="A704">
        <v>540</v>
      </c>
      <c r="B704" t="s">
        <v>3119</v>
      </c>
    </row>
    <row r="705" spans="1:2" x14ac:dyDescent="0.3">
      <c r="A705">
        <v>586</v>
      </c>
      <c r="B705" t="s">
        <v>3119</v>
      </c>
    </row>
    <row r="706" spans="1:2" x14ac:dyDescent="0.3">
      <c r="A706">
        <v>593</v>
      </c>
      <c r="B706" t="s">
        <v>3119</v>
      </c>
    </row>
    <row r="707" spans="1:2" x14ac:dyDescent="0.3">
      <c r="A707">
        <v>637</v>
      </c>
      <c r="B707" t="s">
        <v>3119</v>
      </c>
    </row>
    <row r="708" spans="1:2" x14ac:dyDescent="0.3">
      <c r="A708">
        <v>679</v>
      </c>
      <c r="B708" t="s">
        <v>3119</v>
      </c>
    </row>
    <row r="709" spans="1:2" x14ac:dyDescent="0.3">
      <c r="A709">
        <v>682</v>
      </c>
      <c r="B709" t="s">
        <v>3119</v>
      </c>
    </row>
    <row r="710" spans="1:2" x14ac:dyDescent="0.3">
      <c r="A710">
        <v>695</v>
      </c>
      <c r="B710" t="s">
        <v>3119</v>
      </c>
    </row>
    <row r="711" spans="1:2" x14ac:dyDescent="0.3">
      <c r="A711">
        <v>771</v>
      </c>
      <c r="B711" t="s">
        <v>3119</v>
      </c>
    </row>
    <row r="712" spans="1:2" x14ac:dyDescent="0.3">
      <c r="A712">
        <v>805</v>
      </c>
      <c r="B712" t="s">
        <v>3119</v>
      </c>
    </row>
    <row r="713" spans="1:2" x14ac:dyDescent="0.3">
      <c r="A713">
        <v>830</v>
      </c>
      <c r="B713" t="s">
        <v>3119</v>
      </c>
    </row>
    <row r="714" spans="1:2" x14ac:dyDescent="0.3">
      <c r="A714">
        <v>854</v>
      </c>
      <c r="B714" t="s">
        <v>3119</v>
      </c>
    </row>
    <row r="715" spans="1:2" x14ac:dyDescent="0.3">
      <c r="A715">
        <v>873</v>
      </c>
      <c r="B715" t="s">
        <v>3119</v>
      </c>
    </row>
    <row r="716" spans="1:2" x14ac:dyDescent="0.3">
      <c r="A716">
        <v>880</v>
      </c>
      <c r="B716" t="s">
        <v>3119</v>
      </c>
    </row>
    <row r="717" spans="1:2" x14ac:dyDescent="0.3">
      <c r="A717">
        <v>889</v>
      </c>
      <c r="B717" t="s">
        <v>3119</v>
      </c>
    </row>
    <row r="718" spans="1:2" x14ac:dyDescent="0.3">
      <c r="A718">
        <v>904</v>
      </c>
      <c r="B718" t="s">
        <v>3119</v>
      </c>
    </row>
    <row r="719" spans="1:2" x14ac:dyDescent="0.3">
      <c r="A719">
        <v>967</v>
      </c>
      <c r="B719" t="s">
        <v>3119</v>
      </c>
    </row>
    <row r="720" spans="1:2" x14ac:dyDescent="0.3">
      <c r="A720">
        <v>986</v>
      </c>
      <c r="B720" t="s">
        <v>3119</v>
      </c>
    </row>
    <row r="721" spans="1:2" x14ac:dyDescent="0.3">
      <c r="A721">
        <v>996</v>
      </c>
      <c r="B721" t="s">
        <v>3119</v>
      </c>
    </row>
    <row r="722" spans="1:2" x14ac:dyDescent="0.3">
      <c r="A722">
        <v>14</v>
      </c>
      <c r="B722" t="s">
        <v>3118</v>
      </c>
    </row>
    <row r="723" spans="1:2" x14ac:dyDescent="0.3">
      <c r="A723">
        <v>43</v>
      </c>
      <c r="B723" t="s">
        <v>3118</v>
      </c>
    </row>
    <row r="724" spans="1:2" x14ac:dyDescent="0.3">
      <c r="A724">
        <v>58</v>
      </c>
      <c r="B724" t="s">
        <v>3118</v>
      </c>
    </row>
    <row r="725" spans="1:2" x14ac:dyDescent="0.3">
      <c r="A725">
        <v>74</v>
      </c>
      <c r="B725" t="s">
        <v>3118</v>
      </c>
    </row>
    <row r="726" spans="1:2" x14ac:dyDescent="0.3">
      <c r="A726">
        <v>96</v>
      </c>
      <c r="B726" t="s">
        <v>3118</v>
      </c>
    </row>
    <row r="727" spans="1:2" x14ac:dyDescent="0.3">
      <c r="A727">
        <v>107</v>
      </c>
      <c r="B727" t="s">
        <v>3118</v>
      </c>
    </row>
    <row r="728" spans="1:2" x14ac:dyDescent="0.3">
      <c r="A728">
        <v>259</v>
      </c>
      <c r="B728" t="s">
        <v>3118</v>
      </c>
    </row>
    <row r="729" spans="1:2" x14ac:dyDescent="0.3">
      <c r="A729">
        <v>263</v>
      </c>
      <c r="B729" t="s">
        <v>3118</v>
      </c>
    </row>
    <row r="730" spans="1:2" x14ac:dyDescent="0.3">
      <c r="A730">
        <v>287</v>
      </c>
      <c r="B730" t="s">
        <v>3118</v>
      </c>
    </row>
    <row r="731" spans="1:2" x14ac:dyDescent="0.3">
      <c r="A731">
        <v>358</v>
      </c>
      <c r="B731" t="s">
        <v>3118</v>
      </c>
    </row>
    <row r="732" spans="1:2" x14ac:dyDescent="0.3">
      <c r="A732">
        <v>502</v>
      </c>
      <c r="B732" t="s">
        <v>3118</v>
      </c>
    </row>
    <row r="733" spans="1:2" x14ac:dyDescent="0.3">
      <c r="A733">
        <v>508</v>
      </c>
      <c r="B733" t="s">
        <v>3118</v>
      </c>
    </row>
    <row r="734" spans="1:2" x14ac:dyDescent="0.3">
      <c r="A734">
        <v>532</v>
      </c>
      <c r="B734" t="s">
        <v>3118</v>
      </c>
    </row>
    <row r="735" spans="1:2" x14ac:dyDescent="0.3">
      <c r="A735">
        <v>551</v>
      </c>
      <c r="B735" t="s">
        <v>3118</v>
      </c>
    </row>
    <row r="736" spans="1:2" x14ac:dyDescent="0.3">
      <c r="A736">
        <v>574</v>
      </c>
      <c r="B736" t="s">
        <v>3118</v>
      </c>
    </row>
    <row r="737" spans="1:2" x14ac:dyDescent="0.3">
      <c r="A737">
        <v>597</v>
      </c>
      <c r="B737" t="s">
        <v>3118</v>
      </c>
    </row>
    <row r="738" spans="1:2" x14ac:dyDescent="0.3">
      <c r="A738">
        <v>619</v>
      </c>
      <c r="B738" t="s">
        <v>3118</v>
      </c>
    </row>
    <row r="739" spans="1:2" x14ac:dyDescent="0.3">
      <c r="A739">
        <v>625</v>
      </c>
      <c r="B739" t="s">
        <v>3118</v>
      </c>
    </row>
    <row r="740" spans="1:2" x14ac:dyDescent="0.3">
      <c r="A740">
        <v>652</v>
      </c>
      <c r="B740" t="s">
        <v>3118</v>
      </c>
    </row>
    <row r="741" spans="1:2" x14ac:dyDescent="0.3">
      <c r="A741">
        <v>679</v>
      </c>
      <c r="B741" t="s">
        <v>3118</v>
      </c>
    </row>
    <row r="742" spans="1:2" x14ac:dyDescent="0.3">
      <c r="A742">
        <v>743</v>
      </c>
      <c r="B742" t="s">
        <v>3118</v>
      </c>
    </row>
    <row r="743" spans="1:2" x14ac:dyDescent="0.3">
      <c r="A743">
        <v>790</v>
      </c>
      <c r="B743" t="s">
        <v>3118</v>
      </c>
    </row>
    <row r="744" spans="1:2" x14ac:dyDescent="0.3">
      <c r="A744">
        <v>793</v>
      </c>
      <c r="B744" t="s">
        <v>3118</v>
      </c>
    </row>
    <row r="745" spans="1:2" x14ac:dyDescent="0.3">
      <c r="A745">
        <v>816</v>
      </c>
      <c r="B745" t="s">
        <v>3118</v>
      </c>
    </row>
    <row r="746" spans="1:2" x14ac:dyDescent="0.3">
      <c r="A746">
        <v>827</v>
      </c>
      <c r="B746" t="s">
        <v>3118</v>
      </c>
    </row>
    <row r="747" spans="1:2" x14ac:dyDescent="0.3">
      <c r="A747">
        <v>835</v>
      </c>
      <c r="B747" t="s">
        <v>3118</v>
      </c>
    </row>
    <row r="748" spans="1:2" x14ac:dyDescent="0.3">
      <c r="A748">
        <v>879</v>
      </c>
      <c r="B748" t="s">
        <v>3118</v>
      </c>
    </row>
    <row r="749" spans="1:2" x14ac:dyDescent="0.3">
      <c r="A749">
        <v>908</v>
      </c>
      <c r="B749" t="s">
        <v>3118</v>
      </c>
    </row>
    <row r="750" spans="1:2" x14ac:dyDescent="0.3">
      <c r="A750">
        <v>953</v>
      </c>
      <c r="B750" t="s">
        <v>3118</v>
      </c>
    </row>
    <row r="751" spans="1:2" x14ac:dyDescent="0.3">
      <c r="A751">
        <v>973</v>
      </c>
      <c r="B751" t="s">
        <v>3118</v>
      </c>
    </row>
    <row r="752" spans="1:2" x14ac:dyDescent="0.3">
      <c r="A752">
        <v>994</v>
      </c>
      <c r="B752" t="s">
        <v>3118</v>
      </c>
    </row>
    <row r="753" spans="1:2" x14ac:dyDescent="0.3">
      <c r="A753">
        <v>10</v>
      </c>
      <c r="B753" t="s">
        <v>3117</v>
      </c>
    </row>
    <row r="754" spans="1:2" x14ac:dyDescent="0.3">
      <c r="A754">
        <v>79</v>
      </c>
      <c r="B754" t="s">
        <v>3117</v>
      </c>
    </row>
    <row r="755" spans="1:2" x14ac:dyDescent="0.3">
      <c r="A755">
        <v>105</v>
      </c>
      <c r="B755" t="s">
        <v>3117</v>
      </c>
    </row>
    <row r="756" spans="1:2" x14ac:dyDescent="0.3">
      <c r="A756">
        <v>110</v>
      </c>
      <c r="B756" t="s">
        <v>3117</v>
      </c>
    </row>
    <row r="757" spans="1:2" x14ac:dyDescent="0.3">
      <c r="A757">
        <v>131</v>
      </c>
      <c r="B757" t="s">
        <v>3117</v>
      </c>
    </row>
    <row r="758" spans="1:2" x14ac:dyDescent="0.3">
      <c r="A758">
        <v>133</v>
      </c>
      <c r="B758" t="s">
        <v>3117</v>
      </c>
    </row>
    <row r="759" spans="1:2" x14ac:dyDescent="0.3">
      <c r="A759">
        <v>172</v>
      </c>
      <c r="B759" t="s">
        <v>3117</v>
      </c>
    </row>
    <row r="760" spans="1:2" x14ac:dyDescent="0.3">
      <c r="A760">
        <v>226</v>
      </c>
      <c r="B760" t="s">
        <v>3117</v>
      </c>
    </row>
    <row r="761" spans="1:2" x14ac:dyDescent="0.3">
      <c r="A761">
        <v>273</v>
      </c>
      <c r="B761" t="s">
        <v>3117</v>
      </c>
    </row>
    <row r="762" spans="1:2" x14ac:dyDescent="0.3">
      <c r="A762">
        <v>282</v>
      </c>
      <c r="B762" t="s">
        <v>3117</v>
      </c>
    </row>
    <row r="763" spans="1:2" x14ac:dyDescent="0.3">
      <c r="A763">
        <v>296</v>
      </c>
      <c r="B763" t="s">
        <v>3117</v>
      </c>
    </row>
    <row r="764" spans="1:2" x14ac:dyDescent="0.3">
      <c r="A764">
        <v>311</v>
      </c>
      <c r="B764" t="s">
        <v>3117</v>
      </c>
    </row>
    <row r="765" spans="1:2" x14ac:dyDescent="0.3">
      <c r="A765">
        <v>335</v>
      </c>
      <c r="B765" t="s">
        <v>3117</v>
      </c>
    </row>
    <row r="766" spans="1:2" x14ac:dyDescent="0.3">
      <c r="A766">
        <v>342</v>
      </c>
      <c r="B766" t="s">
        <v>3117</v>
      </c>
    </row>
    <row r="767" spans="1:2" x14ac:dyDescent="0.3">
      <c r="A767">
        <v>436</v>
      </c>
      <c r="B767" t="s">
        <v>3117</v>
      </c>
    </row>
    <row r="768" spans="1:2" x14ac:dyDescent="0.3">
      <c r="A768">
        <v>444</v>
      </c>
      <c r="B768" t="s">
        <v>3117</v>
      </c>
    </row>
    <row r="769" spans="1:2" x14ac:dyDescent="0.3">
      <c r="A769">
        <v>449</v>
      </c>
      <c r="B769" t="s">
        <v>3117</v>
      </c>
    </row>
    <row r="770" spans="1:2" x14ac:dyDescent="0.3">
      <c r="A770">
        <v>462</v>
      </c>
      <c r="B770" t="s">
        <v>3117</v>
      </c>
    </row>
    <row r="771" spans="1:2" x14ac:dyDescent="0.3">
      <c r="A771">
        <v>482</v>
      </c>
      <c r="B771" t="s">
        <v>3117</v>
      </c>
    </row>
    <row r="772" spans="1:2" x14ac:dyDescent="0.3">
      <c r="A772">
        <v>488</v>
      </c>
      <c r="B772" t="s">
        <v>3117</v>
      </c>
    </row>
    <row r="773" spans="1:2" x14ac:dyDescent="0.3">
      <c r="A773">
        <v>519</v>
      </c>
      <c r="B773" t="s">
        <v>3117</v>
      </c>
    </row>
    <row r="774" spans="1:2" x14ac:dyDescent="0.3">
      <c r="A774">
        <v>547</v>
      </c>
      <c r="B774" t="s">
        <v>3117</v>
      </c>
    </row>
    <row r="775" spans="1:2" x14ac:dyDescent="0.3">
      <c r="A775">
        <v>590</v>
      </c>
      <c r="B775" t="s">
        <v>3117</v>
      </c>
    </row>
    <row r="776" spans="1:2" x14ac:dyDescent="0.3">
      <c r="A776">
        <v>646</v>
      </c>
      <c r="B776" t="s">
        <v>3117</v>
      </c>
    </row>
    <row r="777" spans="1:2" x14ac:dyDescent="0.3">
      <c r="A777">
        <v>723</v>
      </c>
      <c r="B777" t="s">
        <v>3117</v>
      </c>
    </row>
    <row r="778" spans="1:2" x14ac:dyDescent="0.3">
      <c r="A778">
        <v>812</v>
      </c>
      <c r="B778" t="s">
        <v>3117</v>
      </c>
    </row>
    <row r="779" spans="1:2" x14ac:dyDescent="0.3">
      <c r="A779">
        <v>862</v>
      </c>
      <c r="B779" t="s">
        <v>3117</v>
      </c>
    </row>
    <row r="780" spans="1:2" x14ac:dyDescent="0.3">
      <c r="A780">
        <v>928</v>
      </c>
      <c r="B780" t="s">
        <v>3117</v>
      </c>
    </row>
    <row r="781" spans="1:2" x14ac:dyDescent="0.3">
      <c r="A781">
        <v>944</v>
      </c>
      <c r="B781" t="s">
        <v>3117</v>
      </c>
    </row>
    <row r="782" spans="1:2" x14ac:dyDescent="0.3">
      <c r="A782">
        <v>1</v>
      </c>
      <c r="B782" t="s">
        <v>3116</v>
      </c>
    </row>
    <row r="783" spans="1:2" x14ac:dyDescent="0.3">
      <c r="A783">
        <v>53</v>
      </c>
      <c r="B783" t="s">
        <v>3116</v>
      </c>
    </row>
    <row r="784" spans="1:2" x14ac:dyDescent="0.3">
      <c r="A784">
        <v>64</v>
      </c>
      <c r="B784" t="s">
        <v>3116</v>
      </c>
    </row>
    <row r="785" spans="1:2" x14ac:dyDescent="0.3">
      <c r="A785">
        <v>69</v>
      </c>
      <c r="B785" t="s">
        <v>3116</v>
      </c>
    </row>
    <row r="786" spans="1:2" x14ac:dyDescent="0.3">
      <c r="A786">
        <v>77</v>
      </c>
      <c r="B786" t="s">
        <v>3116</v>
      </c>
    </row>
    <row r="787" spans="1:2" x14ac:dyDescent="0.3">
      <c r="A787">
        <v>87</v>
      </c>
      <c r="B787" t="s">
        <v>3116</v>
      </c>
    </row>
    <row r="788" spans="1:2" x14ac:dyDescent="0.3">
      <c r="A788">
        <v>260</v>
      </c>
      <c r="B788" t="s">
        <v>3116</v>
      </c>
    </row>
    <row r="789" spans="1:2" x14ac:dyDescent="0.3">
      <c r="A789">
        <v>262</v>
      </c>
      <c r="B789" t="s">
        <v>3116</v>
      </c>
    </row>
    <row r="790" spans="1:2" x14ac:dyDescent="0.3">
      <c r="A790">
        <v>286</v>
      </c>
      <c r="B790" t="s">
        <v>3116</v>
      </c>
    </row>
    <row r="791" spans="1:2" x14ac:dyDescent="0.3">
      <c r="A791">
        <v>292</v>
      </c>
      <c r="B791" t="s">
        <v>3116</v>
      </c>
    </row>
    <row r="792" spans="1:2" x14ac:dyDescent="0.3">
      <c r="A792">
        <v>301</v>
      </c>
      <c r="B792" t="s">
        <v>3116</v>
      </c>
    </row>
    <row r="793" spans="1:2" x14ac:dyDescent="0.3">
      <c r="A793">
        <v>318</v>
      </c>
      <c r="B793" t="s">
        <v>3116</v>
      </c>
    </row>
    <row r="794" spans="1:2" x14ac:dyDescent="0.3">
      <c r="A794">
        <v>321</v>
      </c>
      <c r="B794" t="s">
        <v>3116</v>
      </c>
    </row>
    <row r="795" spans="1:2" x14ac:dyDescent="0.3">
      <c r="A795">
        <v>357</v>
      </c>
      <c r="B795" t="s">
        <v>3116</v>
      </c>
    </row>
    <row r="796" spans="1:2" x14ac:dyDescent="0.3">
      <c r="A796">
        <v>565</v>
      </c>
      <c r="B796" t="s">
        <v>3116</v>
      </c>
    </row>
    <row r="797" spans="1:2" x14ac:dyDescent="0.3">
      <c r="A797">
        <v>732</v>
      </c>
      <c r="B797" t="s">
        <v>3116</v>
      </c>
    </row>
    <row r="798" spans="1:2" x14ac:dyDescent="0.3">
      <c r="A798">
        <v>797</v>
      </c>
      <c r="B798" t="s">
        <v>3116</v>
      </c>
    </row>
    <row r="799" spans="1:2" x14ac:dyDescent="0.3">
      <c r="A799">
        <v>838</v>
      </c>
      <c r="B799" t="s">
        <v>3116</v>
      </c>
    </row>
    <row r="800" spans="1:2" x14ac:dyDescent="0.3">
      <c r="A800">
        <v>945</v>
      </c>
      <c r="B800" t="s">
        <v>3116</v>
      </c>
    </row>
    <row r="801" spans="1:2" x14ac:dyDescent="0.3">
      <c r="A801">
        <v>88</v>
      </c>
      <c r="B801" t="s">
        <v>3115</v>
      </c>
    </row>
    <row r="802" spans="1:2" x14ac:dyDescent="0.3">
      <c r="A802">
        <v>146</v>
      </c>
      <c r="B802" t="s">
        <v>3115</v>
      </c>
    </row>
    <row r="803" spans="1:2" x14ac:dyDescent="0.3">
      <c r="A803">
        <v>163</v>
      </c>
      <c r="B803" t="s">
        <v>3115</v>
      </c>
    </row>
    <row r="804" spans="1:2" x14ac:dyDescent="0.3">
      <c r="A804">
        <v>164</v>
      </c>
      <c r="B804" t="s">
        <v>3115</v>
      </c>
    </row>
    <row r="805" spans="1:2" x14ac:dyDescent="0.3">
      <c r="A805">
        <v>188</v>
      </c>
      <c r="B805" t="s">
        <v>3115</v>
      </c>
    </row>
    <row r="806" spans="1:2" x14ac:dyDescent="0.3">
      <c r="A806">
        <v>299</v>
      </c>
      <c r="B806" t="s">
        <v>3115</v>
      </c>
    </row>
    <row r="807" spans="1:2" x14ac:dyDescent="0.3">
      <c r="A807">
        <v>308</v>
      </c>
      <c r="B807" t="s">
        <v>3115</v>
      </c>
    </row>
    <row r="808" spans="1:2" x14ac:dyDescent="0.3">
      <c r="A808">
        <v>368</v>
      </c>
      <c r="B808" t="s">
        <v>3115</v>
      </c>
    </row>
    <row r="809" spans="1:2" x14ac:dyDescent="0.3">
      <c r="A809">
        <v>380</v>
      </c>
      <c r="B809" t="s">
        <v>3115</v>
      </c>
    </row>
    <row r="810" spans="1:2" x14ac:dyDescent="0.3">
      <c r="A810">
        <v>431</v>
      </c>
      <c r="B810" t="s">
        <v>3115</v>
      </c>
    </row>
    <row r="811" spans="1:2" x14ac:dyDescent="0.3">
      <c r="A811">
        <v>585</v>
      </c>
      <c r="B811" t="s">
        <v>3115</v>
      </c>
    </row>
    <row r="812" spans="1:2" x14ac:dyDescent="0.3">
      <c r="A812">
        <v>637</v>
      </c>
      <c r="B812" t="s">
        <v>3115</v>
      </c>
    </row>
    <row r="813" spans="1:2" x14ac:dyDescent="0.3">
      <c r="A813">
        <v>700</v>
      </c>
      <c r="B813" t="s">
        <v>3115</v>
      </c>
    </row>
    <row r="814" spans="1:2" x14ac:dyDescent="0.3">
      <c r="A814">
        <v>739</v>
      </c>
      <c r="B814" t="s">
        <v>3115</v>
      </c>
    </row>
    <row r="815" spans="1:2" x14ac:dyDescent="0.3">
      <c r="A815">
        <v>793</v>
      </c>
      <c r="B815" t="s">
        <v>3115</v>
      </c>
    </row>
    <row r="816" spans="1:2" x14ac:dyDescent="0.3">
      <c r="A816">
        <v>802</v>
      </c>
      <c r="B816" t="s">
        <v>3115</v>
      </c>
    </row>
    <row r="817" spans="1:2" x14ac:dyDescent="0.3">
      <c r="A817">
        <v>880</v>
      </c>
      <c r="B817" t="s">
        <v>3115</v>
      </c>
    </row>
    <row r="818" spans="1:2" x14ac:dyDescent="0.3">
      <c r="A818">
        <v>978</v>
      </c>
      <c r="B818" t="s">
        <v>3115</v>
      </c>
    </row>
    <row r="819" spans="1:2" x14ac:dyDescent="0.3">
      <c r="A819">
        <v>65</v>
      </c>
      <c r="B819" t="s">
        <v>3114</v>
      </c>
    </row>
    <row r="820" spans="1:2" x14ac:dyDescent="0.3">
      <c r="A820">
        <v>84</v>
      </c>
      <c r="B820" t="s">
        <v>3114</v>
      </c>
    </row>
    <row r="821" spans="1:2" x14ac:dyDescent="0.3">
      <c r="A821">
        <v>103</v>
      </c>
      <c r="B821" t="s">
        <v>3114</v>
      </c>
    </row>
    <row r="822" spans="1:2" x14ac:dyDescent="0.3">
      <c r="A822">
        <v>112</v>
      </c>
      <c r="B822" t="s">
        <v>3114</v>
      </c>
    </row>
    <row r="823" spans="1:2" x14ac:dyDescent="0.3">
      <c r="A823">
        <v>136</v>
      </c>
      <c r="B823" t="s">
        <v>3114</v>
      </c>
    </row>
    <row r="824" spans="1:2" x14ac:dyDescent="0.3">
      <c r="A824">
        <v>197</v>
      </c>
      <c r="B824" t="s">
        <v>3114</v>
      </c>
    </row>
    <row r="825" spans="1:2" x14ac:dyDescent="0.3">
      <c r="A825">
        <v>199</v>
      </c>
      <c r="B825" t="s">
        <v>3114</v>
      </c>
    </row>
    <row r="826" spans="1:2" x14ac:dyDescent="0.3">
      <c r="A826">
        <v>219</v>
      </c>
      <c r="B826" t="s">
        <v>3114</v>
      </c>
    </row>
    <row r="827" spans="1:2" x14ac:dyDescent="0.3">
      <c r="A827">
        <v>309</v>
      </c>
      <c r="B827" t="s">
        <v>3114</v>
      </c>
    </row>
    <row r="828" spans="1:2" x14ac:dyDescent="0.3">
      <c r="A828">
        <v>312</v>
      </c>
      <c r="B828" t="s">
        <v>3114</v>
      </c>
    </row>
    <row r="829" spans="1:2" x14ac:dyDescent="0.3">
      <c r="A829">
        <v>401</v>
      </c>
      <c r="B829" t="s">
        <v>3114</v>
      </c>
    </row>
    <row r="830" spans="1:2" x14ac:dyDescent="0.3">
      <c r="A830">
        <v>427</v>
      </c>
      <c r="B830" t="s">
        <v>3114</v>
      </c>
    </row>
    <row r="831" spans="1:2" x14ac:dyDescent="0.3">
      <c r="A831">
        <v>431</v>
      </c>
      <c r="B831" t="s">
        <v>3114</v>
      </c>
    </row>
    <row r="832" spans="1:2" x14ac:dyDescent="0.3">
      <c r="A832">
        <v>523</v>
      </c>
      <c r="B832" t="s">
        <v>3114</v>
      </c>
    </row>
    <row r="833" spans="1:2" x14ac:dyDescent="0.3">
      <c r="A833">
        <v>567</v>
      </c>
      <c r="B833" t="s">
        <v>3114</v>
      </c>
    </row>
    <row r="834" spans="1:2" x14ac:dyDescent="0.3">
      <c r="A834">
        <v>585</v>
      </c>
      <c r="B834" t="s">
        <v>3114</v>
      </c>
    </row>
    <row r="835" spans="1:2" x14ac:dyDescent="0.3">
      <c r="A835">
        <v>606</v>
      </c>
      <c r="B835" t="s">
        <v>3114</v>
      </c>
    </row>
    <row r="836" spans="1:2" x14ac:dyDescent="0.3">
      <c r="A836">
        <v>651</v>
      </c>
      <c r="B836" t="s">
        <v>3114</v>
      </c>
    </row>
    <row r="837" spans="1:2" x14ac:dyDescent="0.3">
      <c r="A837">
        <v>667</v>
      </c>
      <c r="B837" t="s">
        <v>3114</v>
      </c>
    </row>
    <row r="838" spans="1:2" x14ac:dyDescent="0.3">
      <c r="A838">
        <v>669</v>
      </c>
      <c r="B838" t="s">
        <v>3114</v>
      </c>
    </row>
    <row r="839" spans="1:2" x14ac:dyDescent="0.3">
      <c r="A839">
        <v>815</v>
      </c>
      <c r="B839" t="s">
        <v>3114</v>
      </c>
    </row>
    <row r="840" spans="1:2" x14ac:dyDescent="0.3">
      <c r="A840">
        <v>928</v>
      </c>
      <c r="B840" t="s">
        <v>3114</v>
      </c>
    </row>
    <row r="841" spans="1:2" x14ac:dyDescent="0.3">
      <c r="A841">
        <v>980</v>
      </c>
      <c r="B841" t="s">
        <v>3114</v>
      </c>
    </row>
    <row r="842" spans="1:2" x14ac:dyDescent="0.3">
      <c r="A842">
        <v>56</v>
      </c>
      <c r="B842" t="s">
        <v>3113</v>
      </c>
    </row>
    <row r="843" spans="1:2" x14ac:dyDescent="0.3">
      <c r="A843">
        <v>112</v>
      </c>
      <c r="B843" t="s">
        <v>3113</v>
      </c>
    </row>
    <row r="844" spans="1:2" x14ac:dyDescent="0.3">
      <c r="A844">
        <v>135</v>
      </c>
      <c r="B844" t="s">
        <v>3113</v>
      </c>
    </row>
    <row r="845" spans="1:2" x14ac:dyDescent="0.3">
      <c r="A845">
        <v>154</v>
      </c>
      <c r="B845" t="s">
        <v>3113</v>
      </c>
    </row>
    <row r="846" spans="1:2" x14ac:dyDescent="0.3">
      <c r="A846">
        <v>214</v>
      </c>
      <c r="B846" t="s">
        <v>3113</v>
      </c>
    </row>
    <row r="847" spans="1:2" x14ac:dyDescent="0.3">
      <c r="A847">
        <v>252</v>
      </c>
      <c r="B847" t="s">
        <v>3113</v>
      </c>
    </row>
    <row r="848" spans="1:2" x14ac:dyDescent="0.3">
      <c r="A848">
        <v>305</v>
      </c>
      <c r="B848" t="s">
        <v>3113</v>
      </c>
    </row>
    <row r="849" spans="1:2" x14ac:dyDescent="0.3">
      <c r="A849">
        <v>306</v>
      </c>
      <c r="B849" t="s">
        <v>3113</v>
      </c>
    </row>
    <row r="850" spans="1:2" x14ac:dyDescent="0.3">
      <c r="A850">
        <v>473</v>
      </c>
      <c r="B850" t="s">
        <v>3113</v>
      </c>
    </row>
    <row r="851" spans="1:2" x14ac:dyDescent="0.3">
      <c r="A851">
        <v>489</v>
      </c>
      <c r="B851" t="s">
        <v>3113</v>
      </c>
    </row>
    <row r="852" spans="1:2" x14ac:dyDescent="0.3">
      <c r="A852">
        <v>574</v>
      </c>
      <c r="B852" t="s">
        <v>3113</v>
      </c>
    </row>
    <row r="853" spans="1:2" x14ac:dyDescent="0.3">
      <c r="A853">
        <v>618</v>
      </c>
      <c r="B853" t="s">
        <v>3113</v>
      </c>
    </row>
    <row r="854" spans="1:2" x14ac:dyDescent="0.3">
      <c r="A854">
        <v>667</v>
      </c>
      <c r="B854" t="s">
        <v>3113</v>
      </c>
    </row>
    <row r="855" spans="1:2" x14ac:dyDescent="0.3">
      <c r="A855">
        <v>694</v>
      </c>
      <c r="B855" t="s">
        <v>3113</v>
      </c>
    </row>
    <row r="856" spans="1:2" x14ac:dyDescent="0.3">
      <c r="A856">
        <v>712</v>
      </c>
      <c r="B856" t="s">
        <v>3113</v>
      </c>
    </row>
    <row r="857" spans="1:2" x14ac:dyDescent="0.3">
      <c r="A857">
        <v>735</v>
      </c>
      <c r="B857" t="s">
        <v>3113</v>
      </c>
    </row>
    <row r="858" spans="1:2" x14ac:dyDescent="0.3">
      <c r="A858">
        <v>737</v>
      </c>
      <c r="B858" t="s">
        <v>3113</v>
      </c>
    </row>
    <row r="859" spans="1:2" x14ac:dyDescent="0.3">
      <c r="A859">
        <v>754</v>
      </c>
      <c r="B859" t="s">
        <v>3113</v>
      </c>
    </row>
    <row r="860" spans="1:2" x14ac:dyDescent="0.3">
      <c r="A860">
        <v>775</v>
      </c>
      <c r="B860" t="s">
        <v>3113</v>
      </c>
    </row>
    <row r="861" spans="1:2" x14ac:dyDescent="0.3">
      <c r="A861">
        <v>878</v>
      </c>
      <c r="B861" t="s">
        <v>3113</v>
      </c>
    </row>
    <row r="862" spans="1:2" x14ac:dyDescent="0.3">
      <c r="A862">
        <v>881</v>
      </c>
      <c r="B862" t="s">
        <v>3113</v>
      </c>
    </row>
    <row r="863" spans="1:2" x14ac:dyDescent="0.3">
      <c r="A863">
        <v>965</v>
      </c>
      <c r="B863" t="s">
        <v>3113</v>
      </c>
    </row>
    <row r="864" spans="1:2" x14ac:dyDescent="0.3">
      <c r="A864">
        <v>972</v>
      </c>
      <c r="B864" t="s">
        <v>3113</v>
      </c>
    </row>
    <row r="865" spans="1:2" x14ac:dyDescent="0.3">
      <c r="A865">
        <v>993</v>
      </c>
      <c r="B865" t="s">
        <v>3113</v>
      </c>
    </row>
    <row r="866" spans="1:2" x14ac:dyDescent="0.3">
      <c r="A866">
        <v>43</v>
      </c>
      <c r="B866" t="s">
        <v>3112</v>
      </c>
    </row>
    <row r="867" spans="1:2" x14ac:dyDescent="0.3">
      <c r="A867">
        <v>90</v>
      </c>
      <c r="B867" t="s">
        <v>3112</v>
      </c>
    </row>
    <row r="868" spans="1:2" x14ac:dyDescent="0.3">
      <c r="A868">
        <v>119</v>
      </c>
      <c r="B868" t="s">
        <v>3112</v>
      </c>
    </row>
    <row r="869" spans="1:2" x14ac:dyDescent="0.3">
      <c r="A869">
        <v>125</v>
      </c>
      <c r="B869" t="s">
        <v>3112</v>
      </c>
    </row>
    <row r="870" spans="1:2" x14ac:dyDescent="0.3">
      <c r="A870">
        <v>172</v>
      </c>
      <c r="B870" t="s">
        <v>3112</v>
      </c>
    </row>
    <row r="871" spans="1:2" x14ac:dyDescent="0.3">
      <c r="A871">
        <v>182</v>
      </c>
      <c r="B871" t="s">
        <v>3112</v>
      </c>
    </row>
    <row r="872" spans="1:2" x14ac:dyDescent="0.3">
      <c r="A872">
        <v>244</v>
      </c>
      <c r="B872" t="s">
        <v>3112</v>
      </c>
    </row>
    <row r="873" spans="1:2" x14ac:dyDescent="0.3">
      <c r="A873">
        <v>336</v>
      </c>
      <c r="B873" t="s">
        <v>3112</v>
      </c>
    </row>
    <row r="874" spans="1:2" x14ac:dyDescent="0.3">
      <c r="A874">
        <v>389</v>
      </c>
      <c r="B874" t="s">
        <v>3112</v>
      </c>
    </row>
    <row r="875" spans="1:2" x14ac:dyDescent="0.3">
      <c r="A875">
        <v>393</v>
      </c>
      <c r="B875" t="s">
        <v>3112</v>
      </c>
    </row>
    <row r="876" spans="1:2" x14ac:dyDescent="0.3">
      <c r="A876">
        <v>438</v>
      </c>
      <c r="B876" t="s">
        <v>3112</v>
      </c>
    </row>
    <row r="877" spans="1:2" x14ac:dyDescent="0.3">
      <c r="A877">
        <v>493</v>
      </c>
      <c r="B877" t="s">
        <v>3112</v>
      </c>
    </row>
    <row r="878" spans="1:2" x14ac:dyDescent="0.3">
      <c r="A878">
        <v>502</v>
      </c>
      <c r="B878" t="s">
        <v>3112</v>
      </c>
    </row>
    <row r="879" spans="1:2" x14ac:dyDescent="0.3">
      <c r="A879">
        <v>525</v>
      </c>
      <c r="B879" t="s">
        <v>3112</v>
      </c>
    </row>
    <row r="880" spans="1:2" x14ac:dyDescent="0.3">
      <c r="A880">
        <v>668</v>
      </c>
      <c r="B880" t="s">
        <v>3112</v>
      </c>
    </row>
    <row r="881" spans="1:2" x14ac:dyDescent="0.3">
      <c r="A881">
        <v>720</v>
      </c>
      <c r="B881" t="s">
        <v>3112</v>
      </c>
    </row>
    <row r="882" spans="1:2" x14ac:dyDescent="0.3">
      <c r="A882">
        <v>779</v>
      </c>
      <c r="B882" t="s">
        <v>3112</v>
      </c>
    </row>
    <row r="883" spans="1:2" x14ac:dyDescent="0.3">
      <c r="A883">
        <v>788</v>
      </c>
      <c r="B883" t="s">
        <v>3112</v>
      </c>
    </row>
    <row r="884" spans="1:2" x14ac:dyDescent="0.3">
      <c r="A884">
        <v>794</v>
      </c>
      <c r="B884" t="s">
        <v>3112</v>
      </c>
    </row>
    <row r="885" spans="1:2" x14ac:dyDescent="0.3">
      <c r="A885">
        <v>836</v>
      </c>
      <c r="B885" t="s">
        <v>3112</v>
      </c>
    </row>
    <row r="886" spans="1:2" x14ac:dyDescent="0.3">
      <c r="A886">
        <v>846</v>
      </c>
      <c r="B886" t="s">
        <v>3112</v>
      </c>
    </row>
    <row r="887" spans="1:2" x14ac:dyDescent="0.3">
      <c r="A887">
        <v>853</v>
      </c>
      <c r="B887" t="s">
        <v>3112</v>
      </c>
    </row>
    <row r="888" spans="1:2" x14ac:dyDescent="0.3">
      <c r="A888">
        <v>929</v>
      </c>
      <c r="B888" t="s">
        <v>3112</v>
      </c>
    </row>
    <row r="889" spans="1:2" x14ac:dyDescent="0.3">
      <c r="A889">
        <v>950</v>
      </c>
      <c r="B889" t="s">
        <v>3112</v>
      </c>
    </row>
    <row r="890" spans="1:2" x14ac:dyDescent="0.3">
      <c r="A890">
        <v>971</v>
      </c>
      <c r="B890" t="s">
        <v>3112</v>
      </c>
    </row>
    <row r="891" spans="1:2" x14ac:dyDescent="0.3">
      <c r="A891">
        <v>10</v>
      </c>
      <c r="B891" t="s">
        <v>3111</v>
      </c>
    </row>
    <row r="892" spans="1:2" x14ac:dyDescent="0.3">
      <c r="A892">
        <v>35</v>
      </c>
      <c r="B892" t="s">
        <v>3111</v>
      </c>
    </row>
    <row r="893" spans="1:2" x14ac:dyDescent="0.3">
      <c r="A893">
        <v>52</v>
      </c>
      <c r="B893" t="s">
        <v>3111</v>
      </c>
    </row>
    <row r="894" spans="1:2" x14ac:dyDescent="0.3">
      <c r="A894">
        <v>201</v>
      </c>
      <c r="B894" t="s">
        <v>3111</v>
      </c>
    </row>
    <row r="895" spans="1:2" x14ac:dyDescent="0.3">
      <c r="A895">
        <v>256</v>
      </c>
      <c r="B895" t="s">
        <v>3111</v>
      </c>
    </row>
    <row r="896" spans="1:2" x14ac:dyDescent="0.3">
      <c r="A896">
        <v>389</v>
      </c>
      <c r="B896" t="s">
        <v>3111</v>
      </c>
    </row>
    <row r="897" spans="1:2" x14ac:dyDescent="0.3">
      <c r="A897">
        <v>589</v>
      </c>
      <c r="B897" t="s">
        <v>3111</v>
      </c>
    </row>
    <row r="898" spans="1:2" x14ac:dyDescent="0.3">
      <c r="A898">
        <v>612</v>
      </c>
      <c r="B898" t="s">
        <v>3111</v>
      </c>
    </row>
    <row r="899" spans="1:2" x14ac:dyDescent="0.3">
      <c r="A899">
        <v>615</v>
      </c>
      <c r="B899" t="s">
        <v>3111</v>
      </c>
    </row>
    <row r="900" spans="1:2" x14ac:dyDescent="0.3">
      <c r="A900">
        <v>707</v>
      </c>
      <c r="B900" t="s">
        <v>3111</v>
      </c>
    </row>
    <row r="901" spans="1:2" x14ac:dyDescent="0.3">
      <c r="A901">
        <v>732</v>
      </c>
      <c r="B901" t="s">
        <v>3111</v>
      </c>
    </row>
    <row r="902" spans="1:2" x14ac:dyDescent="0.3">
      <c r="A902">
        <v>738</v>
      </c>
      <c r="B902" t="s">
        <v>3111</v>
      </c>
    </row>
    <row r="903" spans="1:2" x14ac:dyDescent="0.3">
      <c r="A903">
        <v>748</v>
      </c>
      <c r="B903" t="s">
        <v>3111</v>
      </c>
    </row>
    <row r="904" spans="1:2" x14ac:dyDescent="0.3">
      <c r="A904">
        <v>817</v>
      </c>
      <c r="B904" t="s">
        <v>3111</v>
      </c>
    </row>
    <row r="905" spans="1:2" x14ac:dyDescent="0.3">
      <c r="A905">
        <v>914</v>
      </c>
      <c r="B905" t="s">
        <v>3111</v>
      </c>
    </row>
    <row r="906" spans="1:2" x14ac:dyDescent="0.3">
      <c r="A906">
        <v>15</v>
      </c>
      <c r="B906" t="s">
        <v>3110</v>
      </c>
    </row>
    <row r="907" spans="1:2" x14ac:dyDescent="0.3">
      <c r="A907">
        <v>81</v>
      </c>
      <c r="B907" t="s">
        <v>3110</v>
      </c>
    </row>
    <row r="908" spans="1:2" x14ac:dyDescent="0.3">
      <c r="A908">
        <v>171</v>
      </c>
      <c r="B908" t="s">
        <v>3110</v>
      </c>
    </row>
    <row r="909" spans="1:2" x14ac:dyDescent="0.3">
      <c r="A909">
        <v>231</v>
      </c>
      <c r="B909" t="s">
        <v>3110</v>
      </c>
    </row>
    <row r="910" spans="1:2" x14ac:dyDescent="0.3">
      <c r="A910">
        <v>245</v>
      </c>
      <c r="B910" t="s">
        <v>3110</v>
      </c>
    </row>
    <row r="911" spans="1:2" x14ac:dyDescent="0.3">
      <c r="A911">
        <v>283</v>
      </c>
      <c r="B911" t="s">
        <v>3110</v>
      </c>
    </row>
    <row r="912" spans="1:2" x14ac:dyDescent="0.3">
      <c r="A912">
        <v>380</v>
      </c>
      <c r="B912" t="s">
        <v>3110</v>
      </c>
    </row>
    <row r="913" spans="1:2" x14ac:dyDescent="0.3">
      <c r="A913">
        <v>381</v>
      </c>
      <c r="B913" t="s">
        <v>3110</v>
      </c>
    </row>
    <row r="914" spans="1:2" x14ac:dyDescent="0.3">
      <c r="A914">
        <v>387</v>
      </c>
      <c r="B914" t="s">
        <v>3110</v>
      </c>
    </row>
    <row r="915" spans="1:2" x14ac:dyDescent="0.3">
      <c r="A915">
        <v>390</v>
      </c>
      <c r="B915" t="s">
        <v>3110</v>
      </c>
    </row>
    <row r="916" spans="1:2" x14ac:dyDescent="0.3">
      <c r="A916">
        <v>410</v>
      </c>
      <c r="B916" t="s">
        <v>3110</v>
      </c>
    </row>
    <row r="917" spans="1:2" x14ac:dyDescent="0.3">
      <c r="A917">
        <v>426</v>
      </c>
      <c r="B917" t="s">
        <v>3110</v>
      </c>
    </row>
    <row r="918" spans="1:2" x14ac:dyDescent="0.3">
      <c r="A918">
        <v>427</v>
      </c>
      <c r="B918" t="s">
        <v>3110</v>
      </c>
    </row>
    <row r="919" spans="1:2" x14ac:dyDescent="0.3">
      <c r="A919">
        <v>453</v>
      </c>
      <c r="B919" t="s">
        <v>3110</v>
      </c>
    </row>
    <row r="920" spans="1:2" x14ac:dyDescent="0.3">
      <c r="A920">
        <v>466</v>
      </c>
      <c r="B920" t="s">
        <v>3110</v>
      </c>
    </row>
    <row r="921" spans="1:2" x14ac:dyDescent="0.3">
      <c r="A921">
        <v>484</v>
      </c>
      <c r="B921" t="s">
        <v>3110</v>
      </c>
    </row>
    <row r="922" spans="1:2" x14ac:dyDescent="0.3">
      <c r="A922">
        <v>493</v>
      </c>
      <c r="B922" t="s">
        <v>3110</v>
      </c>
    </row>
    <row r="923" spans="1:2" x14ac:dyDescent="0.3">
      <c r="A923">
        <v>499</v>
      </c>
      <c r="B923" t="s">
        <v>3110</v>
      </c>
    </row>
    <row r="924" spans="1:2" x14ac:dyDescent="0.3">
      <c r="A924">
        <v>569</v>
      </c>
      <c r="B924" t="s">
        <v>3110</v>
      </c>
    </row>
    <row r="925" spans="1:2" x14ac:dyDescent="0.3">
      <c r="A925">
        <v>590</v>
      </c>
      <c r="B925" t="s">
        <v>3110</v>
      </c>
    </row>
    <row r="926" spans="1:2" x14ac:dyDescent="0.3">
      <c r="A926">
        <v>600</v>
      </c>
      <c r="B926" t="s">
        <v>3110</v>
      </c>
    </row>
    <row r="927" spans="1:2" x14ac:dyDescent="0.3">
      <c r="A927">
        <v>714</v>
      </c>
      <c r="B927" t="s">
        <v>3110</v>
      </c>
    </row>
    <row r="928" spans="1:2" x14ac:dyDescent="0.3">
      <c r="A928">
        <v>715</v>
      </c>
      <c r="B928" t="s">
        <v>3110</v>
      </c>
    </row>
    <row r="929" spans="1:2" x14ac:dyDescent="0.3">
      <c r="A929">
        <v>716</v>
      </c>
      <c r="B929" t="s">
        <v>3110</v>
      </c>
    </row>
    <row r="930" spans="1:2" x14ac:dyDescent="0.3">
      <c r="A930">
        <v>731</v>
      </c>
      <c r="B930" t="s">
        <v>3110</v>
      </c>
    </row>
    <row r="931" spans="1:2" x14ac:dyDescent="0.3">
      <c r="A931">
        <v>875</v>
      </c>
      <c r="B931" t="s">
        <v>3110</v>
      </c>
    </row>
    <row r="932" spans="1:2" x14ac:dyDescent="0.3">
      <c r="A932">
        <v>915</v>
      </c>
      <c r="B932" t="s">
        <v>3110</v>
      </c>
    </row>
    <row r="933" spans="1:2" x14ac:dyDescent="0.3">
      <c r="A933">
        <v>931</v>
      </c>
      <c r="B933" t="s">
        <v>3110</v>
      </c>
    </row>
    <row r="934" spans="1:2" x14ac:dyDescent="0.3">
      <c r="A934">
        <v>956</v>
      </c>
      <c r="B934" t="s">
        <v>3110</v>
      </c>
    </row>
    <row r="935" spans="1:2" x14ac:dyDescent="0.3">
      <c r="A935">
        <v>10</v>
      </c>
      <c r="B935" t="s">
        <v>3109</v>
      </c>
    </row>
    <row r="936" spans="1:2" x14ac:dyDescent="0.3">
      <c r="A936">
        <v>12</v>
      </c>
      <c r="B936" t="s">
        <v>3109</v>
      </c>
    </row>
    <row r="937" spans="1:2" x14ac:dyDescent="0.3">
      <c r="A937">
        <v>19</v>
      </c>
      <c r="B937" t="s">
        <v>3109</v>
      </c>
    </row>
    <row r="938" spans="1:2" x14ac:dyDescent="0.3">
      <c r="A938">
        <v>118</v>
      </c>
      <c r="B938" t="s">
        <v>3109</v>
      </c>
    </row>
    <row r="939" spans="1:2" x14ac:dyDescent="0.3">
      <c r="A939">
        <v>119</v>
      </c>
      <c r="B939" t="s">
        <v>3109</v>
      </c>
    </row>
    <row r="940" spans="1:2" x14ac:dyDescent="0.3">
      <c r="A940">
        <v>122</v>
      </c>
      <c r="B940" t="s">
        <v>3109</v>
      </c>
    </row>
    <row r="941" spans="1:2" x14ac:dyDescent="0.3">
      <c r="A941">
        <v>146</v>
      </c>
      <c r="B941" t="s">
        <v>3109</v>
      </c>
    </row>
    <row r="942" spans="1:2" x14ac:dyDescent="0.3">
      <c r="A942">
        <v>204</v>
      </c>
      <c r="B942" t="s">
        <v>3109</v>
      </c>
    </row>
    <row r="943" spans="1:2" x14ac:dyDescent="0.3">
      <c r="A943">
        <v>253</v>
      </c>
      <c r="B943" t="s">
        <v>3109</v>
      </c>
    </row>
    <row r="944" spans="1:2" x14ac:dyDescent="0.3">
      <c r="A944">
        <v>260</v>
      </c>
      <c r="B944" t="s">
        <v>3109</v>
      </c>
    </row>
    <row r="945" spans="1:2" x14ac:dyDescent="0.3">
      <c r="A945">
        <v>277</v>
      </c>
      <c r="B945" t="s">
        <v>3109</v>
      </c>
    </row>
    <row r="946" spans="1:2" x14ac:dyDescent="0.3">
      <c r="A946">
        <v>317</v>
      </c>
      <c r="B946" t="s">
        <v>3109</v>
      </c>
    </row>
    <row r="947" spans="1:2" x14ac:dyDescent="0.3">
      <c r="A947">
        <v>467</v>
      </c>
      <c r="B947" t="s">
        <v>3109</v>
      </c>
    </row>
    <row r="948" spans="1:2" x14ac:dyDescent="0.3">
      <c r="A948">
        <v>477</v>
      </c>
      <c r="B948" t="s">
        <v>3109</v>
      </c>
    </row>
    <row r="949" spans="1:2" x14ac:dyDescent="0.3">
      <c r="A949">
        <v>485</v>
      </c>
      <c r="B949" t="s">
        <v>3109</v>
      </c>
    </row>
    <row r="950" spans="1:2" x14ac:dyDescent="0.3">
      <c r="A950">
        <v>508</v>
      </c>
      <c r="B950" t="s">
        <v>3109</v>
      </c>
    </row>
    <row r="951" spans="1:2" x14ac:dyDescent="0.3">
      <c r="A951">
        <v>529</v>
      </c>
      <c r="B951" t="s">
        <v>3109</v>
      </c>
    </row>
    <row r="952" spans="1:2" x14ac:dyDescent="0.3">
      <c r="A952">
        <v>553</v>
      </c>
      <c r="B952" t="s">
        <v>3109</v>
      </c>
    </row>
    <row r="953" spans="1:2" x14ac:dyDescent="0.3">
      <c r="A953">
        <v>555</v>
      </c>
      <c r="B953" t="s">
        <v>3109</v>
      </c>
    </row>
    <row r="954" spans="1:2" x14ac:dyDescent="0.3">
      <c r="A954">
        <v>572</v>
      </c>
      <c r="B954" t="s">
        <v>3109</v>
      </c>
    </row>
    <row r="955" spans="1:2" x14ac:dyDescent="0.3">
      <c r="A955">
        <v>588</v>
      </c>
      <c r="B955" t="s">
        <v>3109</v>
      </c>
    </row>
    <row r="956" spans="1:2" x14ac:dyDescent="0.3">
      <c r="A956">
        <v>662</v>
      </c>
      <c r="B956" t="s">
        <v>3109</v>
      </c>
    </row>
    <row r="957" spans="1:2" x14ac:dyDescent="0.3">
      <c r="A957">
        <v>663</v>
      </c>
      <c r="B957" t="s">
        <v>3109</v>
      </c>
    </row>
    <row r="958" spans="1:2" x14ac:dyDescent="0.3">
      <c r="A958">
        <v>694</v>
      </c>
      <c r="B958" t="s">
        <v>3109</v>
      </c>
    </row>
    <row r="959" spans="1:2" x14ac:dyDescent="0.3">
      <c r="A959">
        <v>697</v>
      </c>
      <c r="B959" t="s">
        <v>3109</v>
      </c>
    </row>
    <row r="960" spans="1:2" x14ac:dyDescent="0.3">
      <c r="A960">
        <v>785</v>
      </c>
      <c r="B960" t="s">
        <v>3109</v>
      </c>
    </row>
    <row r="961" spans="1:2" x14ac:dyDescent="0.3">
      <c r="A961">
        <v>839</v>
      </c>
      <c r="B961" t="s">
        <v>3109</v>
      </c>
    </row>
    <row r="962" spans="1:2" x14ac:dyDescent="0.3">
      <c r="A962">
        <v>840</v>
      </c>
      <c r="B962" t="s">
        <v>3109</v>
      </c>
    </row>
    <row r="963" spans="1:2" x14ac:dyDescent="0.3">
      <c r="A963">
        <v>853</v>
      </c>
      <c r="B963" t="s">
        <v>3109</v>
      </c>
    </row>
    <row r="964" spans="1:2" x14ac:dyDescent="0.3">
      <c r="A964">
        <v>900</v>
      </c>
      <c r="B964" t="s">
        <v>3109</v>
      </c>
    </row>
    <row r="965" spans="1:2" x14ac:dyDescent="0.3">
      <c r="A965">
        <v>925</v>
      </c>
      <c r="B965" t="s">
        <v>3109</v>
      </c>
    </row>
    <row r="966" spans="1:2" x14ac:dyDescent="0.3">
      <c r="A966">
        <v>963</v>
      </c>
      <c r="B966" t="s">
        <v>3109</v>
      </c>
    </row>
    <row r="967" spans="1:2" x14ac:dyDescent="0.3">
      <c r="A967">
        <v>966</v>
      </c>
      <c r="B967" t="s">
        <v>3109</v>
      </c>
    </row>
    <row r="968" spans="1:2" x14ac:dyDescent="0.3">
      <c r="A968">
        <v>989</v>
      </c>
      <c r="B968" t="s">
        <v>3109</v>
      </c>
    </row>
    <row r="969" spans="1:2" x14ac:dyDescent="0.3">
      <c r="A969">
        <v>997</v>
      </c>
      <c r="B969" t="s">
        <v>3109</v>
      </c>
    </row>
    <row r="970" spans="1:2" x14ac:dyDescent="0.3">
      <c r="A970">
        <v>24</v>
      </c>
      <c r="B970" t="s">
        <v>3108</v>
      </c>
    </row>
    <row r="971" spans="1:2" x14ac:dyDescent="0.3">
      <c r="A971">
        <v>111</v>
      </c>
      <c r="B971" t="s">
        <v>3108</v>
      </c>
    </row>
    <row r="972" spans="1:2" x14ac:dyDescent="0.3">
      <c r="A972">
        <v>160</v>
      </c>
      <c r="B972" t="s">
        <v>3108</v>
      </c>
    </row>
    <row r="973" spans="1:2" x14ac:dyDescent="0.3">
      <c r="A973">
        <v>176</v>
      </c>
      <c r="B973" t="s">
        <v>3108</v>
      </c>
    </row>
    <row r="974" spans="1:2" x14ac:dyDescent="0.3">
      <c r="A974">
        <v>223</v>
      </c>
      <c r="B974" t="s">
        <v>3108</v>
      </c>
    </row>
    <row r="975" spans="1:2" x14ac:dyDescent="0.3">
      <c r="A975">
        <v>241</v>
      </c>
      <c r="B975" t="s">
        <v>3108</v>
      </c>
    </row>
    <row r="976" spans="1:2" x14ac:dyDescent="0.3">
      <c r="A976">
        <v>274</v>
      </c>
      <c r="B976" t="s">
        <v>3108</v>
      </c>
    </row>
    <row r="977" spans="1:2" x14ac:dyDescent="0.3">
      <c r="A977">
        <v>335</v>
      </c>
      <c r="B977" t="s">
        <v>3108</v>
      </c>
    </row>
    <row r="978" spans="1:2" x14ac:dyDescent="0.3">
      <c r="A978">
        <v>338</v>
      </c>
      <c r="B978" t="s">
        <v>3108</v>
      </c>
    </row>
    <row r="979" spans="1:2" x14ac:dyDescent="0.3">
      <c r="A979">
        <v>353</v>
      </c>
      <c r="B979" t="s">
        <v>3108</v>
      </c>
    </row>
    <row r="980" spans="1:2" x14ac:dyDescent="0.3">
      <c r="A980">
        <v>448</v>
      </c>
      <c r="B980" t="s">
        <v>3108</v>
      </c>
    </row>
    <row r="981" spans="1:2" x14ac:dyDescent="0.3">
      <c r="A981">
        <v>450</v>
      </c>
      <c r="B981" t="s">
        <v>3108</v>
      </c>
    </row>
    <row r="982" spans="1:2" x14ac:dyDescent="0.3">
      <c r="A982">
        <v>458</v>
      </c>
      <c r="B982" t="s">
        <v>3108</v>
      </c>
    </row>
    <row r="983" spans="1:2" x14ac:dyDescent="0.3">
      <c r="A983">
        <v>501</v>
      </c>
      <c r="B983" t="s">
        <v>3108</v>
      </c>
    </row>
    <row r="984" spans="1:2" x14ac:dyDescent="0.3">
      <c r="A984">
        <v>516</v>
      </c>
      <c r="B984" t="s">
        <v>3108</v>
      </c>
    </row>
    <row r="985" spans="1:2" x14ac:dyDescent="0.3">
      <c r="A985">
        <v>547</v>
      </c>
      <c r="B985" t="s">
        <v>3108</v>
      </c>
    </row>
    <row r="986" spans="1:2" x14ac:dyDescent="0.3">
      <c r="A986">
        <v>583</v>
      </c>
      <c r="B986" t="s">
        <v>3108</v>
      </c>
    </row>
    <row r="987" spans="1:2" x14ac:dyDescent="0.3">
      <c r="A987">
        <v>618</v>
      </c>
      <c r="B987" t="s">
        <v>3108</v>
      </c>
    </row>
    <row r="988" spans="1:2" x14ac:dyDescent="0.3">
      <c r="A988">
        <v>619</v>
      </c>
      <c r="B988" t="s">
        <v>3108</v>
      </c>
    </row>
    <row r="989" spans="1:2" x14ac:dyDescent="0.3">
      <c r="A989">
        <v>705</v>
      </c>
      <c r="B989" t="s">
        <v>3108</v>
      </c>
    </row>
    <row r="990" spans="1:2" x14ac:dyDescent="0.3">
      <c r="A990">
        <v>793</v>
      </c>
      <c r="B990" t="s">
        <v>3108</v>
      </c>
    </row>
    <row r="991" spans="1:2" x14ac:dyDescent="0.3">
      <c r="A991">
        <v>827</v>
      </c>
      <c r="B991" t="s">
        <v>3108</v>
      </c>
    </row>
    <row r="992" spans="1:2" x14ac:dyDescent="0.3">
      <c r="A992">
        <v>839</v>
      </c>
      <c r="B992" t="s">
        <v>3108</v>
      </c>
    </row>
    <row r="993" spans="1:2" x14ac:dyDescent="0.3">
      <c r="A993">
        <v>853</v>
      </c>
      <c r="B993" t="s">
        <v>3108</v>
      </c>
    </row>
    <row r="994" spans="1:2" x14ac:dyDescent="0.3">
      <c r="A994">
        <v>876</v>
      </c>
      <c r="B994" t="s">
        <v>3108</v>
      </c>
    </row>
    <row r="995" spans="1:2" x14ac:dyDescent="0.3">
      <c r="A995">
        <v>71</v>
      </c>
      <c r="B995" t="s">
        <v>3107</v>
      </c>
    </row>
    <row r="996" spans="1:2" x14ac:dyDescent="0.3">
      <c r="A996">
        <v>73</v>
      </c>
      <c r="B996" t="s">
        <v>3107</v>
      </c>
    </row>
    <row r="997" spans="1:2" x14ac:dyDescent="0.3">
      <c r="A997">
        <v>168</v>
      </c>
      <c r="B997" t="s">
        <v>3107</v>
      </c>
    </row>
    <row r="998" spans="1:2" x14ac:dyDescent="0.3">
      <c r="A998">
        <v>203</v>
      </c>
      <c r="B998" t="s">
        <v>3107</v>
      </c>
    </row>
    <row r="999" spans="1:2" x14ac:dyDescent="0.3">
      <c r="A999">
        <v>222</v>
      </c>
      <c r="B999" t="s">
        <v>3107</v>
      </c>
    </row>
    <row r="1000" spans="1:2" x14ac:dyDescent="0.3">
      <c r="A1000">
        <v>290</v>
      </c>
      <c r="B1000" t="s">
        <v>3107</v>
      </c>
    </row>
    <row r="1001" spans="1:2" x14ac:dyDescent="0.3">
      <c r="A1001">
        <v>293</v>
      </c>
      <c r="B1001" t="s">
        <v>3107</v>
      </c>
    </row>
    <row r="1002" spans="1:2" x14ac:dyDescent="0.3">
      <c r="A1002">
        <v>320</v>
      </c>
      <c r="B1002" t="s">
        <v>3107</v>
      </c>
    </row>
    <row r="1003" spans="1:2" x14ac:dyDescent="0.3">
      <c r="A1003">
        <v>415</v>
      </c>
      <c r="B1003" t="s">
        <v>3107</v>
      </c>
    </row>
    <row r="1004" spans="1:2" x14ac:dyDescent="0.3">
      <c r="A1004">
        <v>425</v>
      </c>
      <c r="B1004" t="s">
        <v>3107</v>
      </c>
    </row>
    <row r="1005" spans="1:2" x14ac:dyDescent="0.3">
      <c r="A1005">
        <v>431</v>
      </c>
      <c r="B1005" t="s">
        <v>3107</v>
      </c>
    </row>
    <row r="1006" spans="1:2" x14ac:dyDescent="0.3">
      <c r="A1006">
        <v>456</v>
      </c>
      <c r="B1006" t="s">
        <v>3107</v>
      </c>
    </row>
    <row r="1007" spans="1:2" x14ac:dyDescent="0.3">
      <c r="A1007">
        <v>476</v>
      </c>
      <c r="B1007" t="s">
        <v>3107</v>
      </c>
    </row>
    <row r="1008" spans="1:2" x14ac:dyDescent="0.3">
      <c r="A1008">
        <v>559</v>
      </c>
      <c r="B1008" t="s">
        <v>3107</v>
      </c>
    </row>
    <row r="1009" spans="1:2" x14ac:dyDescent="0.3">
      <c r="A1009">
        <v>587</v>
      </c>
      <c r="B1009" t="s">
        <v>3107</v>
      </c>
    </row>
    <row r="1010" spans="1:2" x14ac:dyDescent="0.3">
      <c r="A1010">
        <v>598</v>
      </c>
      <c r="B1010" t="s">
        <v>3107</v>
      </c>
    </row>
    <row r="1011" spans="1:2" x14ac:dyDescent="0.3">
      <c r="A1011">
        <v>606</v>
      </c>
      <c r="B1011" t="s">
        <v>3107</v>
      </c>
    </row>
    <row r="1012" spans="1:2" x14ac:dyDescent="0.3">
      <c r="A1012">
        <v>648</v>
      </c>
      <c r="B1012" t="s">
        <v>3107</v>
      </c>
    </row>
    <row r="1013" spans="1:2" x14ac:dyDescent="0.3">
      <c r="A1013">
        <v>683</v>
      </c>
      <c r="B1013" t="s">
        <v>3107</v>
      </c>
    </row>
    <row r="1014" spans="1:2" x14ac:dyDescent="0.3">
      <c r="A1014">
        <v>689</v>
      </c>
      <c r="B1014" t="s">
        <v>3107</v>
      </c>
    </row>
    <row r="1015" spans="1:2" x14ac:dyDescent="0.3">
      <c r="A1015">
        <v>696</v>
      </c>
      <c r="B1015" t="s">
        <v>3107</v>
      </c>
    </row>
    <row r="1016" spans="1:2" x14ac:dyDescent="0.3">
      <c r="A1016">
        <v>700</v>
      </c>
      <c r="B1016" t="s">
        <v>3107</v>
      </c>
    </row>
    <row r="1017" spans="1:2" x14ac:dyDescent="0.3">
      <c r="A1017">
        <v>703</v>
      </c>
      <c r="B1017" t="s">
        <v>3107</v>
      </c>
    </row>
    <row r="1018" spans="1:2" x14ac:dyDescent="0.3">
      <c r="A1018">
        <v>736</v>
      </c>
      <c r="B1018" t="s">
        <v>3107</v>
      </c>
    </row>
    <row r="1019" spans="1:2" x14ac:dyDescent="0.3">
      <c r="A1019">
        <v>772</v>
      </c>
      <c r="B1019" t="s">
        <v>3107</v>
      </c>
    </row>
    <row r="1020" spans="1:2" x14ac:dyDescent="0.3">
      <c r="A1020">
        <v>815</v>
      </c>
      <c r="B1020" t="s">
        <v>3107</v>
      </c>
    </row>
    <row r="1021" spans="1:2" x14ac:dyDescent="0.3">
      <c r="A1021">
        <v>831</v>
      </c>
      <c r="B1021" t="s">
        <v>3107</v>
      </c>
    </row>
    <row r="1022" spans="1:2" x14ac:dyDescent="0.3">
      <c r="A1022">
        <v>920</v>
      </c>
      <c r="B1022" t="s">
        <v>3107</v>
      </c>
    </row>
    <row r="1023" spans="1:2" x14ac:dyDescent="0.3">
      <c r="A1023">
        <v>1</v>
      </c>
      <c r="B1023" t="s">
        <v>3106</v>
      </c>
    </row>
    <row r="1024" spans="1:2" x14ac:dyDescent="0.3">
      <c r="A1024">
        <v>11</v>
      </c>
      <c r="B1024" t="s">
        <v>3106</v>
      </c>
    </row>
    <row r="1025" spans="1:2" x14ac:dyDescent="0.3">
      <c r="A1025">
        <v>34</v>
      </c>
      <c r="B1025" t="s">
        <v>3106</v>
      </c>
    </row>
    <row r="1026" spans="1:2" x14ac:dyDescent="0.3">
      <c r="A1026">
        <v>107</v>
      </c>
      <c r="B1026" t="s">
        <v>3106</v>
      </c>
    </row>
    <row r="1027" spans="1:2" x14ac:dyDescent="0.3">
      <c r="A1027">
        <v>128</v>
      </c>
      <c r="B1027" t="s">
        <v>3106</v>
      </c>
    </row>
    <row r="1028" spans="1:2" x14ac:dyDescent="0.3">
      <c r="A1028">
        <v>163</v>
      </c>
      <c r="B1028" t="s">
        <v>3106</v>
      </c>
    </row>
    <row r="1029" spans="1:2" x14ac:dyDescent="0.3">
      <c r="A1029">
        <v>177</v>
      </c>
      <c r="B1029" t="s">
        <v>3106</v>
      </c>
    </row>
    <row r="1030" spans="1:2" x14ac:dyDescent="0.3">
      <c r="A1030">
        <v>223</v>
      </c>
      <c r="B1030" t="s">
        <v>3106</v>
      </c>
    </row>
    <row r="1031" spans="1:2" x14ac:dyDescent="0.3">
      <c r="A1031">
        <v>233</v>
      </c>
      <c r="B1031" t="s">
        <v>3106</v>
      </c>
    </row>
    <row r="1032" spans="1:2" x14ac:dyDescent="0.3">
      <c r="A1032">
        <v>326</v>
      </c>
      <c r="B1032" t="s">
        <v>3106</v>
      </c>
    </row>
    <row r="1033" spans="1:2" x14ac:dyDescent="0.3">
      <c r="A1033">
        <v>374</v>
      </c>
      <c r="B1033" t="s">
        <v>3106</v>
      </c>
    </row>
    <row r="1034" spans="1:2" x14ac:dyDescent="0.3">
      <c r="A1034">
        <v>394</v>
      </c>
      <c r="B1034" t="s">
        <v>3106</v>
      </c>
    </row>
    <row r="1035" spans="1:2" x14ac:dyDescent="0.3">
      <c r="A1035">
        <v>396</v>
      </c>
      <c r="B1035" t="s">
        <v>3106</v>
      </c>
    </row>
    <row r="1036" spans="1:2" x14ac:dyDescent="0.3">
      <c r="A1036">
        <v>463</v>
      </c>
      <c r="B1036" t="s">
        <v>3106</v>
      </c>
    </row>
    <row r="1037" spans="1:2" x14ac:dyDescent="0.3">
      <c r="A1037">
        <v>466</v>
      </c>
      <c r="B1037" t="s">
        <v>3106</v>
      </c>
    </row>
    <row r="1038" spans="1:2" x14ac:dyDescent="0.3">
      <c r="A1038">
        <v>494</v>
      </c>
      <c r="B1038" t="s">
        <v>3106</v>
      </c>
    </row>
    <row r="1039" spans="1:2" x14ac:dyDescent="0.3">
      <c r="A1039">
        <v>521</v>
      </c>
      <c r="B1039" t="s">
        <v>3106</v>
      </c>
    </row>
    <row r="1040" spans="1:2" x14ac:dyDescent="0.3">
      <c r="A1040">
        <v>723</v>
      </c>
      <c r="B1040" t="s">
        <v>3106</v>
      </c>
    </row>
    <row r="1041" spans="1:2" x14ac:dyDescent="0.3">
      <c r="A1041">
        <v>737</v>
      </c>
      <c r="B1041" t="s">
        <v>3106</v>
      </c>
    </row>
    <row r="1042" spans="1:2" x14ac:dyDescent="0.3">
      <c r="A1042">
        <v>744</v>
      </c>
      <c r="B1042" t="s">
        <v>3106</v>
      </c>
    </row>
    <row r="1043" spans="1:2" x14ac:dyDescent="0.3">
      <c r="A1043">
        <v>747</v>
      </c>
      <c r="B1043" t="s">
        <v>3106</v>
      </c>
    </row>
    <row r="1044" spans="1:2" x14ac:dyDescent="0.3">
      <c r="A1044">
        <v>754</v>
      </c>
      <c r="B1044" t="s">
        <v>3106</v>
      </c>
    </row>
    <row r="1045" spans="1:2" x14ac:dyDescent="0.3">
      <c r="A1045">
        <v>799</v>
      </c>
      <c r="B1045" t="s">
        <v>3106</v>
      </c>
    </row>
    <row r="1046" spans="1:2" x14ac:dyDescent="0.3">
      <c r="A1046">
        <v>835</v>
      </c>
      <c r="B1046" t="s">
        <v>3106</v>
      </c>
    </row>
    <row r="1047" spans="1:2" x14ac:dyDescent="0.3">
      <c r="A1047">
        <v>868</v>
      </c>
      <c r="B1047" t="s">
        <v>3106</v>
      </c>
    </row>
    <row r="1048" spans="1:2" x14ac:dyDescent="0.3">
      <c r="A1048">
        <v>869</v>
      </c>
      <c r="B1048" t="s">
        <v>3106</v>
      </c>
    </row>
    <row r="1049" spans="1:2" x14ac:dyDescent="0.3">
      <c r="A1049">
        <v>887</v>
      </c>
      <c r="B1049" t="s">
        <v>3106</v>
      </c>
    </row>
    <row r="1050" spans="1:2" x14ac:dyDescent="0.3">
      <c r="A1050">
        <v>933</v>
      </c>
      <c r="B1050" t="s">
        <v>3106</v>
      </c>
    </row>
    <row r="1051" spans="1:2" x14ac:dyDescent="0.3">
      <c r="A1051">
        <v>938</v>
      </c>
      <c r="B1051" t="s">
        <v>3106</v>
      </c>
    </row>
    <row r="1052" spans="1:2" x14ac:dyDescent="0.3">
      <c r="A1052">
        <v>4</v>
      </c>
      <c r="B1052" t="s">
        <v>3105</v>
      </c>
    </row>
    <row r="1053" spans="1:2" x14ac:dyDescent="0.3">
      <c r="A1053">
        <v>60</v>
      </c>
      <c r="B1053" t="s">
        <v>3105</v>
      </c>
    </row>
    <row r="1054" spans="1:2" x14ac:dyDescent="0.3">
      <c r="A1054">
        <v>69</v>
      </c>
      <c r="B1054" t="s">
        <v>3105</v>
      </c>
    </row>
    <row r="1055" spans="1:2" x14ac:dyDescent="0.3">
      <c r="A1055">
        <v>86</v>
      </c>
      <c r="B1055" t="s">
        <v>3105</v>
      </c>
    </row>
    <row r="1056" spans="1:2" x14ac:dyDescent="0.3">
      <c r="A1056">
        <v>100</v>
      </c>
      <c r="B1056" t="s">
        <v>3105</v>
      </c>
    </row>
    <row r="1057" spans="1:2" x14ac:dyDescent="0.3">
      <c r="A1057">
        <v>150</v>
      </c>
      <c r="B1057" t="s">
        <v>3105</v>
      </c>
    </row>
    <row r="1058" spans="1:2" x14ac:dyDescent="0.3">
      <c r="A1058">
        <v>159</v>
      </c>
      <c r="B1058" t="s">
        <v>3105</v>
      </c>
    </row>
    <row r="1059" spans="1:2" x14ac:dyDescent="0.3">
      <c r="A1059">
        <v>194</v>
      </c>
      <c r="B1059" t="s">
        <v>3105</v>
      </c>
    </row>
    <row r="1060" spans="1:2" x14ac:dyDescent="0.3">
      <c r="A1060">
        <v>203</v>
      </c>
      <c r="B1060" t="s">
        <v>3105</v>
      </c>
    </row>
    <row r="1061" spans="1:2" x14ac:dyDescent="0.3">
      <c r="A1061">
        <v>212</v>
      </c>
      <c r="B1061" t="s">
        <v>3105</v>
      </c>
    </row>
    <row r="1062" spans="1:2" x14ac:dyDescent="0.3">
      <c r="A1062">
        <v>230</v>
      </c>
      <c r="B1062" t="s">
        <v>3105</v>
      </c>
    </row>
    <row r="1063" spans="1:2" x14ac:dyDescent="0.3">
      <c r="A1063">
        <v>249</v>
      </c>
      <c r="B1063" t="s">
        <v>3105</v>
      </c>
    </row>
    <row r="1064" spans="1:2" x14ac:dyDescent="0.3">
      <c r="A1064">
        <v>252</v>
      </c>
      <c r="B1064" t="s">
        <v>3105</v>
      </c>
    </row>
    <row r="1065" spans="1:2" x14ac:dyDescent="0.3">
      <c r="A1065">
        <v>305</v>
      </c>
      <c r="B1065" t="s">
        <v>3105</v>
      </c>
    </row>
    <row r="1066" spans="1:2" x14ac:dyDescent="0.3">
      <c r="A1066">
        <v>336</v>
      </c>
      <c r="B1066" t="s">
        <v>3105</v>
      </c>
    </row>
    <row r="1067" spans="1:2" x14ac:dyDescent="0.3">
      <c r="A1067">
        <v>383</v>
      </c>
      <c r="B1067" t="s">
        <v>3105</v>
      </c>
    </row>
    <row r="1068" spans="1:2" x14ac:dyDescent="0.3">
      <c r="A1068">
        <v>544</v>
      </c>
      <c r="B1068" t="s">
        <v>3105</v>
      </c>
    </row>
    <row r="1069" spans="1:2" x14ac:dyDescent="0.3">
      <c r="A1069">
        <v>596</v>
      </c>
      <c r="B1069" t="s">
        <v>3105</v>
      </c>
    </row>
    <row r="1070" spans="1:2" x14ac:dyDescent="0.3">
      <c r="A1070">
        <v>657</v>
      </c>
      <c r="B1070" t="s">
        <v>3105</v>
      </c>
    </row>
    <row r="1071" spans="1:2" x14ac:dyDescent="0.3">
      <c r="A1071">
        <v>674</v>
      </c>
      <c r="B1071" t="s">
        <v>3105</v>
      </c>
    </row>
    <row r="1072" spans="1:2" x14ac:dyDescent="0.3">
      <c r="A1072">
        <v>678</v>
      </c>
      <c r="B1072" t="s">
        <v>3105</v>
      </c>
    </row>
    <row r="1073" spans="1:2" x14ac:dyDescent="0.3">
      <c r="A1073">
        <v>721</v>
      </c>
      <c r="B1073" t="s">
        <v>3105</v>
      </c>
    </row>
    <row r="1074" spans="1:2" x14ac:dyDescent="0.3">
      <c r="A1074">
        <v>724</v>
      </c>
      <c r="B1074" t="s">
        <v>3105</v>
      </c>
    </row>
    <row r="1075" spans="1:2" x14ac:dyDescent="0.3">
      <c r="A1075">
        <v>779</v>
      </c>
      <c r="B1075" t="s">
        <v>3105</v>
      </c>
    </row>
    <row r="1076" spans="1:2" x14ac:dyDescent="0.3">
      <c r="A1076">
        <v>784</v>
      </c>
      <c r="B1076" t="s">
        <v>3105</v>
      </c>
    </row>
    <row r="1077" spans="1:2" x14ac:dyDescent="0.3">
      <c r="A1077">
        <v>799</v>
      </c>
      <c r="B1077" t="s">
        <v>3105</v>
      </c>
    </row>
    <row r="1078" spans="1:2" x14ac:dyDescent="0.3">
      <c r="A1078">
        <v>894</v>
      </c>
      <c r="B1078" t="s">
        <v>3105</v>
      </c>
    </row>
    <row r="1079" spans="1:2" x14ac:dyDescent="0.3">
      <c r="A1079">
        <v>912</v>
      </c>
      <c r="B1079" t="s">
        <v>3105</v>
      </c>
    </row>
    <row r="1080" spans="1:2" x14ac:dyDescent="0.3">
      <c r="A1080">
        <v>942</v>
      </c>
      <c r="B1080" t="s">
        <v>3105</v>
      </c>
    </row>
    <row r="1081" spans="1:2" x14ac:dyDescent="0.3">
      <c r="A1081">
        <v>24</v>
      </c>
      <c r="B1081" t="s">
        <v>3104</v>
      </c>
    </row>
    <row r="1082" spans="1:2" x14ac:dyDescent="0.3">
      <c r="A1082">
        <v>139</v>
      </c>
      <c r="B1082" t="s">
        <v>3104</v>
      </c>
    </row>
    <row r="1083" spans="1:2" x14ac:dyDescent="0.3">
      <c r="A1083">
        <v>309</v>
      </c>
      <c r="B1083" t="s">
        <v>3104</v>
      </c>
    </row>
    <row r="1084" spans="1:2" x14ac:dyDescent="0.3">
      <c r="A1084">
        <v>320</v>
      </c>
      <c r="B1084" t="s">
        <v>3104</v>
      </c>
    </row>
    <row r="1085" spans="1:2" x14ac:dyDescent="0.3">
      <c r="A1085">
        <v>333</v>
      </c>
      <c r="B1085" t="s">
        <v>3104</v>
      </c>
    </row>
    <row r="1086" spans="1:2" x14ac:dyDescent="0.3">
      <c r="A1086">
        <v>500</v>
      </c>
      <c r="B1086" t="s">
        <v>3104</v>
      </c>
    </row>
    <row r="1087" spans="1:2" x14ac:dyDescent="0.3">
      <c r="A1087">
        <v>502</v>
      </c>
      <c r="B1087" t="s">
        <v>3104</v>
      </c>
    </row>
    <row r="1088" spans="1:2" x14ac:dyDescent="0.3">
      <c r="A1088">
        <v>505</v>
      </c>
      <c r="B1088" t="s">
        <v>3104</v>
      </c>
    </row>
    <row r="1089" spans="1:2" x14ac:dyDescent="0.3">
      <c r="A1089">
        <v>527</v>
      </c>
      <c r="B1089" t="s">
        <v>3104</v>
      </c>
    </row>
    <row r="1090" spans="1:2" x14ac:dyDescent="0.3">
      <c r="A1090">
        <v>535</v>
      </c>
      <c r="B1090" t="s">
        <v>3104</v>
      </c>
    </row>
    <row r="1091" spans="1:2" x14ac:dyDescent="0.3">
      <c r="A1091">
        <v>546</v>
      </c>
      <c r="B1091" t="s">
        <v>3104</v>
      </c>
    </row>
    <row r="1092" spans="1:2" x14ac:dyDescent="0.3">
      <c r="A1092">
        <v>568</v>
      </c>
      <c r="B1092" t="s">
        <v>3104</v>
      </c>
    </row>
    <row r="1093" spans="1:2" x14ac:dyDescent="0.3">
      <c r="A1093">
        <v>648</v>
      </c>
      <c r="B1093" t="s">
        <v>3104</v>
      </c>
    </row>
    <row r="1094" spans="1:2" x14ac:dyDescent="0.3">
      <c r="A1094">
        <v>665</v>
      </c>
      <c r="B1094" t="s">
        <v>3104</v>
      </c>
    </row>
    <row r="1095" spans="1:2" x14ac:dyDescent="0.3">
      <c r="A1095">
        <v>673</v>
      </c>
      <c r="B1095" t="s">
        <v>3104</v>
      </c>
    </row>
    <row r="1096" spans="1:2" x14ac:dyDescent="0.3">
      <c r="A1096">
        <v>687</v>
      </c>
      <c r="B1096" t="s">
        <v>3104</v>
      </c>
    </row>
    <row r="1097" spans="1:2" x14ac:dyDescent="0.3">
      <c r="A1097">
        <v>713</v>
      </c>
      <c r="B1097" t="s">
        <v>3104</v>
      </c>
    </row>
    <row r="1098" spans="1:2" x14ac:dyDescent="0.3">
      <c r="A1098">
        <v>738</v>
      </c>
      <c r="B1098" t="s">
        <v>3104</v>
      </c>
    </row>
    <row r="1099" spans="1:2" x14ac:dyDescent="0.3">
      <c r="A1099">
        <v>798</v>
      </c>
      <c r="B1099" t="s">
        <v>3104</v>
      </c>
    </row>
    <row r="1100" spans="1:2" x14ac:dyDescent="0.3">
      <c r="A1100">
        <v>861</v>
      </c>
      <c r="B1100" t="s">
        <v>3104</v>
      </c>
    </row>
    <row r="1101" spans="1:2" x14ac:dyDescent="0.3">
      <c r="A1101">
        <v>865</v>
      </c>
      <c r="B1101" t="s">
        <v>3104</v>
      </c>
    </row>
    <row r="1102" spans="1:2" x14ac:dyDescent="0.3">
      <c r="A1102">
        <v>867</v>
      </c>
      <c r="B1102" t="s">
        <v>3104</v>
      </c>
    </row>
    <row r="1103" spans="1:2" x14ac:dyDescent="0.3">
      <c r="A1103">
        <v>876</v>
      </c>
      <c r="B1103" t="s">
        <v>3104</v>
      </c>
    </row>
    <row r="1104" spans="1:2" x14ac:dyDescent="0.3">
      <c r="A1104">
        <v>890</v>
      </c>
      <c r="B1104" t="s">
        <v>3104</v>
      </c>
    </row>
    <row r="1105" spans="1:2" x14ac:dyDescent="0.3">
      <c r="A1105">
        <v>907</v>
      </c>
      <c r="B1105" t="s">
        <v>3104</v>
      </c>
    </row>
    <row r="1106" spans="1:2" x14ac:dyDescent="0.3">
      <c r="A1106">
        <v>922</v>
      </c>
      <c r="B1106" t="s">
        <v>3104</v>
      </c>
    </row>
    <row r="1107" spans="1:2" x14ac:dyDescent="0.3">
      <c r="A1107">
        <v>932</v>
      </c>
      <c r="B1107" t="s">
        <v>3104</v>
      </c>
    </row>
    <row r="1108" spans="1:2" x14ac:dyDescent="0.3">
      <c r="A1108">
        <v>19</v>
      </c>
      <c r="B1108" t="s">
        <v>3103</v>
      </c>
    </row>
    <row r="1109" spans="1:2" x14ac:dyDescent="0.3">
      <c r="A1109">
        <v>42</v>
      </c>
      <c r="B1109" t="s">
        <v>3103</v>
      </c>
    </row>
    <row r="1110" spans="1:2" x14ac:dyDescent="0.3">
      <c r="A1110">
        <v>56</v>
      </c>
      <c r="B1110" t="s">
        <v>3103</v>
      </c>
    </row>
    <row r="1111" spans="1:2" x14ac:dyDescent="0.3">
      <c r="A1111">
        <v>89</v>
      </c>
      <c r="B1111" t="s">
        <v>3103</v>
      </c>
    </row>
    <row r="1112" spans="1:2" x14ac:dyDescent="0.3">
      <c r="A1112">
        <v>105</v>
      </c>
      <c r="B1112" t="s">
        <v>3103</v>
      </c>
    </row>
    <row r="1113" spans="1:2" x14ac:dyDescent="0.3">
      <c r="A1113">
        <v>147</v>
      </c>
      <c r="B1113" t="s">
        <v>3103</v>
      </c>
    </row>
    <row r="1114" spans="1:2" x14ac:dyDescent="0.3">
      <c r="A1114">
        <v>161</v>
      </c>
      <c r="B1114" t="s">
        <v>3103</v>
      </c>
    </row>
    <row r="1115" spans="1:2" x14ac:dyDescent="0.3">
      <c r="A1115">
        <v>180</v>
      </c>
      <c r="B1115" t="s">
        <v>3103</v>
      </c>
    </row>
    <row r="1116" spans="1:2" x14ac:dyDescent="0.3">
      <c r="A1116">
        <v>239</v>
      </c>
      <c r="B1116" t="s">
        <v>3103</v>
      </c>
    </row>
    <row r="1117" spans="1:2" x14ac:dyDescent="0.3">
      <c r="A1117">
        <v>276</v>
      </c>
      <c r="B1117" t="s">
        <v>3103</v>
      </c>
    </row>
    <row r="1118" spans="1:2" x14ac:dyDescent="0.3">
      <c r="A1118">
        <v>330</v>
      </c>
      <c r="B1118" t="s">
        <v>3103</v>
      </c>
    </row>
    <row r="1119" spans="1:2" x14ac:dyDescent="0.3">
      <c r="A1119">
        <v>344</v>
      </c>
      <c r="B1119" t="s">
        <v>3103</v>
      </c>
    </row>
    <row r="1120" spans="1:2" x14ac:dyDescent="0.3">
      <c r="A1120">
        <v>359</v>
      </c>
      <c r="B1120" t="s">
        <v>3103</v>
      </c>
    </row>
    <row r="1121" spans="1:2" x14ac:dyDescent="0.3">
      <c r="A1121">
        <v>377</v>
      </c>
      <c r="B1121" t="s">
        <v>3103</v>
      </c>
    </row>
    <row r="1122" spans="1:2" x14ac:dyDescent="0.3">
      <c r="A1122">
        <v>410</v>
      </c>
      <c r="B1122" t="s">
        <v>3103</v>
      </c>
    </row>
    <row r="1123" spans="1:2" x14ac:dyDescent="0.3">
      <c r="A1123">
        <v>462</v>
      </c>
      <c r="B1123" t="s">
        <v>3103</v>
      </c>
    </row>
    <row r="1124" spans="1:2" x14ac:dyDescent="0.3">
      <c r="A1124">
        <v>533</v>
      </c>
      <c r="B1124" t="s">
        <v>3103</v>
      </c>
    </row>
    <row r="1125" spans="1:2" x14ac:dyDescent="0.3">
      <c r="A1125">
        <v>598</v>
      </c>
      <c r="B1125" t="s">
        <v>3103</v>
      </c>
    </row>
    <row r="1126" spans="1:2" x14ac:dyDescent="0.3">
      <c r="A1126">
        <v>605</v>
      </c>
      <c r="B1126" t="s">
        <v>3103</v>
      </c>
    </row>
    <row r="1127" spans="1:2" x14ac:dyDescent="0.3">
      <c r="A1127">
        <v>608</v>
      </c>
      <c r="B1127" t="s">
        <v>3103</v>
      </c>
    </row>
    <row r="1128" spans="1:2" x14ac:dyDescent="0.3">
      <c r="A1128">
        <v>621</v>
      </c>
      <c r="B1128" t="s">
        <v>3103</v>
      </c>
    </row>
    <row r="1129" spans="1:2" x14ac:dyDescent="0.3">
      <c r="A1129">
        <v>753</v>
      </c>
      <c r="B1129" t="s">
        <v>3103</v>
      </c>
    </row>
    <row r="1130" spans="1:2" x14ac:dyDescent="0.3">
      <c r="A1130">
        <v>827</v>
      </c>
      <c r="B1130" t="s">
        <v>3103</v>
      </c>
    </row>
    <row r="1131" spans="1:2" x14ac:dyDescent="0.3">
      <c r="A1131">
        <v>833</v>
      </c>
      <c r="B1131" t="s">
        <v>3103</v>
      </c>
    </row>
    <row r="1132" spans="1:2" x14ac:dyDescent="0.3">
      <c r="A1132">
        <v>917</v>
      </c>
      <c r="B1132" t="s">
        <v>3103</v>
      </c>
    </row>
    <row r="1133" spans="1:2" x14ac:dyDescent="0.3">
      <c r="A1133">
        <v>958</v>
      </c>
      <c r="B1133" t="s">
        <v>3103</v>
      </c>
    </row>
    <row r="1134" spans="1:2" x14ac:dyDescent="0.3">
      <c r="A1134">
        <v>58</v>
      </c>
      <c r="B1134" t="s">
        <v>3102</v>
      </c>
    </row>
    <row r="1135" spans="1:2" x14ac:dyDescent="0.3">
      <c r="A1135">
        <v>84</v>
      </c>
      <c r="B1135" t="s">
        <v>3102</v>
      </c>
    </row>
    <row r="1136" spans="1:2" x14ac:dyDescent="0.3">
      <c r="A1136">
        <v>88</v>
      </c>
      <c r="B1136" t="s">
        <v>3102</v>
      </c>
    </row>
    <row r="1137" spans="1:2" x14ac:dyDescent="0.3">
      <c r="A1137">
        <v>94</v>
      </c>
      <c r="B1137" t="s">
        <v>3102</v>
      </c>
    </row>
    <row r="1138" spans="1:2" x14ac:dyDescent="0.3">
      <c r="A1138">
        <v>109</v>
      </c>
      <c r="B1138" t="s">
        <v>3102</v>
      </c>
    </row>
    <row r="1139" spans="1:2" x14ac:dyDescent="0.3">
      <c r="A1139">
        <v>176</v>
      </c>
      <c r="B1139" t="s">
        <v>3102</v>
      </c>
    </row>
    <row r="1140" spans="1:2" x14ac:dyDescent="0.3">
      <c r="A1140">
        <v>242</v>
      </c>
      <c r="B1140" t="s">
        <v>3102</v>
      </c>
    </row>
    <row r="1141" spans="1:2" x14ac:dyDescent="0.3">
      <c r="A1141">
        <v>273</v>
      </c>
      <c r="B1141" t="s">
        <v>3102</v>
      </c>
    </row>
    <row r="1142" spans="1:2" x14ac:dyDescent="0.3">
      <c r="A1142">
        <v>322</v>
      </c>
      <c r="B1142" t="s">
        <v>3102</v>
      </c>
    </row>
    <row r="1143" spans="1:2" x14ac:dyDescent="0.3">
      <c r="A1143">
        <v>420</v>
      </c>
      <c r="B1143" t="s">
        <v>3102</v>
      </c>
    </row>
    <row r="1144" spans="1:2" x14ac:dyDescent="0.3">
      <c r="A1144">
        <v>434</v>
      </c>
      <c r="B1144" t="s">
        <v>3102</v>
      </c>
    </row>
    <row r="1145" spans="1:2" x14ac:dyDescent="0.3">
      <c r="A1145">
        <v>490</v>
      </c>
      <c r="B1145" t="s">
        <v>3102</v>
      </c>
    </row>
    <row r="1146" spans="1:2" x14ac:dyDescent="0.3">
      <c r="A1146">
        <v>591</v>
      </c>
      <c r="B1146" t="s">
        <v>3102</v>
      </c>
    </row>
    <row r="1147" spans="1:2" x14ac:dyDescent="0.3">
      <c r="A1147">
        <v>598</v>
      </c>
      <c r="B1147" t="s">
        <v>3102</v>
      </c>
    </row>
    <row r="1148" spans="1:2" x14ac:dyDescent="0.3">
      <c r="A1148">
        <v>604</v>
      </c>
      <c r="B1148" t="s">
        <v>3102</v>
      </c>
    </row>
    <row r="1149" spans="1:2" x14ac:dyDescent="0.3">
      <c r="A1149">
        <v>699</v>
      </c>
      <c r="B1149" t="s">
        <v>3102</v>
      </c>
    </row>
    <row r="1150" spans="1:2" x14ac:dyDescent="0.3">
      <c r="A1150">
        <v>751</v>
      </c>
      <c r="B1150" t="s">
        <v>3102</v>
      </c>
    </row>
    <row r="1151" spans="1:2" x14ac:dyDescent="0.3">
      <c r="A1151">
        <v>784</v>
      </c>
      <c r="B1151" t="s">
        <v>3102</v>
      </c>
    </row>
    <row r="1152" spans="1:2" x14ac:dyDescent="0.3">
      <c r="A1152">
        <v>825</v>
      </c>
      <c r="B1152" t="s">
        <v>3102</v>
      </c>
    </row>
    <row r="1153" spans="1:2" x14ac:dyDescent="0.3">
      <c r="A1153">
        <v>854</v>
      </c>
      <c r="B1153" t="s">
        <v>3102</v>
      </c>
    </row>
    <row r="1154" spans="1:2" x14ac:dyDescent="0.3">
      <c r="A1154">
        <v>875</v>
      </c>
      <c r="B1154" t="s">
        <v>3102</v>
      </c>
    </row>
    <row r="1155" spans="1:2" x14ac:dyDescent="0.3">
      <c r="A1155">
        <v>878</v>
      </c>
      <c r="B1155" t="s">
        <v>3102</v>
      </c>
    </row>
    <row r="1156" spans="1:2" x14ac:dyDescent="0.3">
      <c r="A1156">
        <v>883</v>
      </c>
      <c r="B1156" t="s">
        <v>3102</v>
      </c>
    </row>
    <row r="1157" spans="1:2" x14ac:dyDescent="0.3">
      <c r="A1157">
        <v>896</v>
      </c>
      <c r="B1157" t="s">
        <v>3102</v>
      </c>
    </row>
    <row r="1158" spans="1:2" x14ac:dyDescent="0.3">
      <c r="A1158">
        <v>902</v>
      </c>
      <c r="B1158" t="s">
        <v>3102</v>
      </c>
    </row>
    <row r="1159" spans="1:2" x14ac:dyDescent="0.3">
      <c r="A1159">
        <v>937</v>
      </c>
      <c r="B1159" t="s">
        <v>3102</v>
      </c>
    </row>
    <row r="1160" spans="1:2" x14ac:dyDescent="0.3">
      <c r="A1160">
        <v>944</v>
      </c>
      <c r="B1160" t="s">
        <v>3102</v>
      </c>
    </row>
    <row r="1161" spans="1:2" x14ac:dyDescent="0.3">
      <c r="A1161">
        <v>952</v>
      </c>
      <c r="B1161" t="s">
        <v>3102</v>
      </c>
    </row>
    <row r="1162" spans="1:2" x14ac:dyDescent="0.3">
      <c r="A1162">
        <v>982</v>
      </c>
      <c r="B1162" t="s">
        <v>3102</v>
      </c>
    </row>
    <row r="1163" spans="1:2" x14ac:dyDescent="0.3">
      <c r="A1163">
        <v>998</v>
      </c>
      <c r="B1163" t="s">
        <v>3102</v>
      </c>
    </row>
    <row r="1164" spans="1:2" x14ac:dyDescent="0.3">
      <c r="A1164">
        <v>18</v>
      </c>
      <c r="B1164" t="s">
        <v>3101</v>
      </c>
    </row>
    <row r="1165" spans="1:2" x14ac:dyDescent="0.3">
      <c r="A1165">
        <v>65</v>
      </c>
      <c r="B1165" t="s">
        <v>3101</v>
      </c>
    </row>
    <row r="1166" spans="1:2" x14ac:dyDescent="0.3">
      <c r="A1166">
        <v>66</v>
      </c>
      <c r="B1166" t="s">
        <v>3101</v>
      </c>
    </row>
    <row r="1167" spans="1:2" x14ac:dyDescent="0.3">
      <c r="A1167">
        <v>115</v>
      </c>
      <c r="B1167" t="s">
        <v>3101</v>
      </c>
    </row>
    <row r="1168" spans="1:2" x14ac:dyDescent="0.3">
      <c r="A1168">
        <v>117</v>
      </c>
      <c r="B1168" t="s">
        <v>3101</v>
      </c>
    </row>
    <row r="1169" spans="1:2" x14ac:dyDescent="0.3">
      <c r="A1169">
        <v>164</v>
      </c>
      <c r="B1169" t="s">
        <v>3101</v>
      </c>
    </row>
    <row r="1170" spans="1:2" x14ac:dyDescent="0.3">
      <c r="A1170">
        <v>187</v>
      </c>
      <c r="B1170" t="s">
        <v>3101</v>
      </c>
    </row>
    <row r="1171" spans="1:2" x14ac:dyDescent="0.3">
      <c r="A1171">
        <v>198</v>
      </c>
      <c r="B1171" t="s">
        <v>3101</v>
      </c>
    </row>
    <row r="1172" spans="1:2" x14ac:dyDescent="0.3">
      <c r="A1172">
        <v>219</v>
      </c>
      <c r="B1172" t="s">
        <v>3101</v>
      </c>
    </row>
    <row r="1173" spans="1:2" x14ac:dyDescent="0.3">
      <c r="A1173">
        <v>330</v>
      </c>
      <c r="B1173" t="s">
        <v>3101</v>
      </c>
    </row>
    <row r="1174" spans="1:2" x14ac:dyDescent="0.3">
      <c r="A1174">
        <v>407</v>
      </c>
      <c r="B1174" t="s">
        <v>3101</v>
      </c>
    </row>
    <row r="1175" spans="1:2" x14ac:dyDescent="0.3">
      <c r="A1175">
        <v>416</v>
      </c>
      <c r="B1175" t="s">
        <v>3101</v>
      </c>
    </row>
    <row r="1176" spans="1:2" x14ac:dyDescent="0.3">
      <c r="A1176">
        <v>463</v>
      </c>
      <c r="B1176" t="s">
        <v>3101</v>
      </c>
    </row>
    <row r="1177" spans="1:2" x14ac:dyDescent="0.3">
      <c r="A1177">
        <v>467</v>
      </c>
      <c r="B1177" t="s">
        <v>3101</v>
      </c>
    </row>
    <row r="1178" spans="1:2" x14ac:dyDescent="0.3">
      <c r="A1178">
        <v>484</v>
      </c>
      <c r="B1178" t="s">
        <v>3101</v>
      </c>
    </row>
    <row r="1179" spans="1:2" x14ac:dyDescent="0.3">
      <c r="A1179">
        <v>502</v>
      </c>
      <c r="B1179" t="s">
        <v>3101</v>
      </c>
    </row>
    <row r="1180" spans="1:2" x14ac:dyDescent="0.3">
      <c r="A1180">
        <v>503</v>
      </c>
      <c r="B1180" t="s">
        <v>3101</v>
      </c>
    </row>
    <row r="1181" spans="1:2" x14ac:dyDescent="0.3">
      <c r="A1181">
        <v>508</v>
      </c>
      <c r="B1181" t="s">
        <v>3101</v>
      </c>
    </row>
    <row r="1182" spans="1:2" x14ac:dyDescent="0.3">
      <c r="A1182">
        <v>537</v>
      </c>
      <c r="B1182" t="s">
        <v>3101</v>
      </c>
    </row>
    <row r="1183" spans="1:2" x14ac:dyDescent="0.3">
      <c r="A1183">
        <v>680</v>
      </c>
      <c r="B1183" t="s">
        <v>3101</v>
      </c>
    </row>
    <row r="1184" spans="1:2" x14ac:dyDescent="0.3">
      <c r="A1184">
        <v>714</v>
      </c>
      <c r="B1184" t="s">
        <v>3101</v>
      </c>
    </row>
    <row r="1185" spans="1:2" x14ac:dyDescent="0.3">
      <c r="A1185">
        <v>767</v>
      </c>
      <c r="B1185" t="s">
        <v>3101</v>
      </c>
    </row>
    <row r="1186" spans="1:2" x14ac:dyDescent="0.3">
      <c r="A1186">
        <v>778</v>
      </c>
      <c r="B1186" t="s">
        <v>3101</v>
      </c>
    </row>
    <row r="1187" spans="1:2" x14ac:dyDescent="0.3">
      <c r="A1187">
        <v>797</v>
      </c>
      <c r="B1187" t="s">
        <v>3101</v>
      </c>
    </row>
    <row r="1188" spans="1:2" x14ac:dyDescent="0.3">
      <c r="A1188">
        <v>810</v>
      </c>
      <c r="B1188" t="s">
        <v>3101</v>
      </c>
    </row>
    <row r="1189" spans="1:2" x14ac:dyDescent="0.3">
      <c r="A1189">
        <v>895</v>
      </c>
      <c r="B1189" t="s">
        <v>3101</v>
      </c>
    </row>
    <row r="1190" spans="1:2" x14ac:dyDescent="0.3">
      <c r="A1190">
        <v>900</v>
      </c>
      <c r="B1190" t="s">
        <v>3101</v>
      </c>
    </row>
    <row r="1191" spans="1:2" x14ac:dyDescent="0.3">
      <c r="A1191">
        <v>901</v>
      </c>
      <c r="B1191" t="s">
        <v>3101</v>
      </c>
    </row>
    <row r="1192" spans="1:2" x14ac:dyDescent="0.3">
      <c r="A1192">
        <v>920</v>
      </c>
      <c r="B1192" t="s">
        <v>3101</v>
      </c>
    </row>
    <row r="1193" spans="1:2" x14ac:dyDescent="0.3">
      <c r="A1193">
        <v>925</v>
      </c>
      <c r="B1193" t="s">
        <v>3101</v>
      </c>
    </row>
    <row r="1194" spans="1:2" x14ac:dyDescent="0.3">
      <c r="A1194">
        <v>975</v>
      </c>
      <c r="B1194" t="s">
        <v>3101</v>
      </c>
    </row>
    <row r="1195" spans="1:2" x14ac:dyDescent="0.3">
      <c r="A1195">
        <v>978</v>
      </c>
      <c r="B1195" t="s">
        <v>3101</v>
      </c>
    </row>
    <row r="1196" spans="1:2" x14ac:dyDescent="0.3">
      <c r="A1196">
        <v>38</v>
      </c>
      <c r="B1196" t="s">
        <v>3100</v>
      </c>
    </row>
    <row r="1197" spans="1:2" x14ac:dyDescent="0.3">
      <c r="A1197">
        <v>51</v>
      </c>
      <c r="B1197" t="s">
        <v>3100</v>
      </c>
    </row>
    <row r="1198" spans="1:2" x14ac:dyDescent="0.3">
      <c r="A1198">
        <v>174</v>
      </c>
      <c r="B1198" t="s">
        <v>3100</v>
      </c>
    </row>
    <row r="1199" spans="1:2" x14ac:dyDescent="0.3">
      <c r="A1199">
        <v>254</v>
      </c>
      <c r="B1199" t="s">
        <v>3100</v>
      </c>
    </row>
    <row r="1200" spans="1:2" x14ac:dyDescent="0.3">
      <c r="A1200">
        <v>296</v>
      </c>
      <c r="B1200" t="s">
        <v>3100</v>
      </c>
    </row>
    <row r="1201" spans="1:2" x14ac:dyDescent="0.3">
      <c r="A1201">
        <v>319</v>
      </c>
      <c r="B1201" t="s">
        <v>3100</v>
      </c>
    </row>
    <row r="1202" spans="1:2" x14ac:dyDescent="0.3">
      <c r="A1202">
        <v>407</v>
      </c>
      <c r="B1202" t="s">
        <v>3100</v>
      </c>
    </row>
    <row r="1203" spans="1:2" x14ac:dyDescent="0.3">
      <c r="A1203">
        <v>448</v>
      </c>
      <c r="B1203" t="s">
        <v>3100</v>
      </c>
    </row>
    <row r="1204" spans="1:2" x14ac:dyDescent="0.3">
      <c r="A1204">
        <v>456</v>
      </c>
      <c r="B1204" t="s">
        <v>3100</v>
      </c>
    </row>
    <row r="1205" spans="1:2" x14ac:dyDescent="0.3">
      <c r="A1205">
        <v>463</v>
      </c>
      <c r="B1205" t="s">
        <v>3100</v>
      </c>
    </row>
    <row r="1206" spans="1:2" x14ac:dyDescent="0.3">
      <c r="A1206">
        <v>478</v>
      </c>
      <c r="B1206" t="s">
        <v>3100</v>
      </c>
    </row>
    <row r="1207" spans="1:2" x14ac:dyDescent="0.3">
      <c r="A1207">
        <v>538</v>
      </c>
      <c r="B1207" t="s">
        <v>3100</v>
      </c>
    </row>
    <row r="1208" spans="1:2" x14ac:dyDescent="0.3">
      <c r="A1208">
        <v>540</v>
      </c>
      <c r="B1208" t="s">
        <v>3100</v>
      </c>
    </row>
    <row r="1209" spans="1:2" x14ac:dyDescent="0.3">
      <c r="A1209">
        <v>567</v>
      </c>
      <c r="B1209" t="s">
        <v>3100</v>
      </c>
    </row>
    <row r="1210" spans="1:2" x14ac:dyDescent="0.3">
      <c r="A1210">
        <v>731</v>
      </c>
      <c r="B1210" t="s">
        <v>3100</v>
      </c>
    </row>
    <row r="1211" spans="1:2" x14ac:dyDescent="0.3">
      <c r="A1211">
        <v>766</v>
      </c>
      <c r="B1211" t="s">
        <v>3100</v>
      </c>
    </row>
    <row r="1212" spans="1:2" x14ac:dyDescent="0.3">
      <c r="A1212">
        <v>768</v>
      </c>
      <c r="B1212" t="s">
        <v>3100</v>
      </c>
    </row>
    <row r="1213" spans="1:2" x14ac:dyDescent="0.3">
      <c r="A1213">
        <v>820</v>
      </c>
      <c r="B1213" t="s">
        <v>3100</v>
      </c>
    </row>
    <row r="1214" spans="1:2" x14ac:dyDescent="0.3">
      <c r="A1214">
        <v>829</v>
      </c>
      <c r="B1214" t="s">
        <v>3100</v>
      </c>
    </row>
    <row r="1215" spans="1:2" x14ac:dyDescent="0.3">
      <c r="A1215">
        <v>830</v>
      </c>
      <c r="B1215" t="s">
        <v>3100</v>
      </c>
    </row>
    <row r="1216" spans="1:2" x14ac:dyDescent="0.3">
      <c r="A1216">
        <v>836</v>
      </c>
      <c r="B1216" t="s">
        <v>3100</v>
      </c>
    </row>
    <row r="1217" spans="1:2" x14ac:dyDescent="0.3">
      <c r="A1217">
        <v>889</v>
      </c>
      <c r="B1217" t="s">
        <v>3100</v>
      </c>
    </row>
    <row r="1218" spans="1:2" x14ac:dyDescent="0.3">
      <c r="A1218">
        <v>980</v>
      </c>
      <c r="B1218" t="s">
        <v>3100</v>
      </c>
    </row>
    <row r="1219" spans="1:2" x14ac:dyDescent="0.3">
      <c r="A1219">
        <v>991</v>
      </c>
      <c r="B1219" t="s">
        <v>3100</v>
      </c>
    </row>
    <row r="1220" spans="1:2" x14ac:dyDescent="0.3">
      <c r="A1220">
        <v>25</v>
      </c>
      <c r="B1220" t="s">
        <v>3099</v>
      </c>
    </row>
    <row r="1221" spans="1:2" x14ac:dyDescent="0.3">
      <c r="A1221">
        <v>36</v>
      </c>
      <c r="B1221" t="s">
        <v>3099</v>
      </c>
    </row>
    <row r="1222" spans="1:2" x14ac:dyDescent="0.3">
      <c r="A1222">
        <v>53</v>
      </c>
      <c r="B1222" t="s">
        <v>3099</v>
      </c>
    </row>
    <row r="1223" spans="1:2" x14ac:dyDescent="0.3">
      <c r="A1223">
        <v>67</v>
      </c>
      <c r="B1223" t="s">
        <v>3099</v>
      </c>
    </row>
    <row r="1224" spans="1:2" x14ac:dyDescent="0.3">
      <c r="A1224">
        <v>172</v>
      </c>
      <c r="B1224" t="s">
        <v>3099</v>
      </c>
    </row>
    <row r="1225" spans="1:2" x14ac:dyDescent="0.3">
      <c r="A1225">
        <v>233</v>
      </c>
      <c r="B1225" t="s">
        <v>3099</v>
      </c>
    </row>
    <row r="1226" spans="1:2" x14ac:dyDescent="0.3">
      <c r="A1226">
        <v>273</v>
      </c>
      <c r="B1226" t="s">
        <v>3099</v>
      </c>
    </row>
    <row r="1227" spans="1:2" x14ac:dyDescent="0.3">
      <c r="A1227">
        <v>351</v>
      </c>
      <c r="B1227" t="s">
        <v>3099</v>
      </c>
    </row>
    <row r="1228" spans="1:2" x14ac:dyDescent="0.3">
      <c r="A1228">
        <v>385</v>
      </c>
      <c r="B1228" t="s">
        <v>3099</v>
      </c>
    </row>
    <row r="1229" spans="1:2" x14ac:dyDescent="0.3">
      <c r="A1229">
        <v>484</v>
      </c>
      <c r="B1229" t="s">
        <v>3099</v>
      </c>
    </row>
    <row r="1230" spans="1:2" x14ac:dyDescent="0.3">
      <c r="A1230">
        <v>508</v>
      </c>
      <c r="B1230" t="s">
        <v>3099</v>
      </c>
    </row>
    <row r="1231" spans="1:2" x14ac:dyDescent="0.3">
      <c r="A1231">
        <v>576</v>
      </c>
      <c r="B1231" t="s">
        <v>3099</v>
      </c>
    </row>
    <row r="1232" spans="1:2" x14ac:dyDescent="0.3">
      <c r="A1232">
        <v>670</v>
      </c>
      <c r="B1232" t="s">
        <v>3099</v>
      </c>
    </row>
    <row r="1233" spans="1:2" x14ac:dyDescent="0.3">
      <c r="A1233">
        <v>734</v>
      </c>
      <c r="B1233" t="s">
        <v>3099</v>
      </c>
    </row>
    <row r="1234" spans="1:2" x14ac:dyDescent="0.3">
      <c r="A1234">
        <v>737</v>
      </c>
      <c r="B1234" t="s">
        <v>3099</v>
      </c>
    </row>
    <row r="1235" spans="1:2" x14ac:dyDescent="0.3">
      <c r="A1235">
        <v>770</v>
      </c>
      <c r="B1235" t="s">
        <v>3099</v>
      </c>
    </row>
    <row r="1236" spans="1:2" x14ac:dyDescent="0.3">
      <c r="A1236">
        <v>777</v>
      </c>
      <c r="B1236" t="s">
        <v>3099</v>
      </c>
    </row>
    <row r="1237" spans="1:2" x14ac:dyDescent="0.3">
      <c r="A1237">
        <v>787</v>
      </c>
      <c r="B1237" t="s">
        <v>3099</v>
      </c>
    </row>
    <row r="1238" spans="1:2" x14ac:dyDescent="0.3">
      <c r="A1238">
        <v>790</v>
      </c>
      <c r="B1238" t="s">
        <v>3099</v>
      </c>
    </row>
    <row r="1239" spans="1:2" x14ac:dyDescent="0.3">
      <c r="A1239">
        <v>913</v>
      </c>
      <c r="B1239" t="s">
        <v>3099</v>
      </c>
    </row>
    <row r="1240" spans="1:2" x14ac:dyDescent="0.3">
      <c r="A1240">
        <v>923</v>
      </c>
      <c r="B1240" t="s">
        <v>3099</v>
      </c>
    </row>
    <row r="1241" spans="1:2" x14ac:dyDescent="0.3">
      <c r="A1241">
        <v>924</v>
      </c>
      <c r="B1241" t="s">
        <v>3099</v>
      </c>
    </row>
    <row r="1242" spans="1:2" x14ac:dyDescent="0.3">
      <c r="A1242">
        <v>944</v>
      </c>
      <c r="B1242" t="s">
        <v>3099</v>
      </c>
    </row>
    <row r="1243" spans="1:2" x14ac:dyDescent="0.3">
      <c r="A1243">
        <v>973</v>
      </c>
      <c r="B1243" t="s">
        <v>3099</v>
      </c>
    </row>
    <row r="1244" spans="1:2" x14ac:dyDescent="0.3">
      <c r="A1244">
        <v>99</v>
      </c>
      <c r="B1244" t="s">
        <v>3098</v>
      </c>
    </row>
    <row r="1245" spans="1:2" x14ac:dyDescent="0.3">
      <c r="A1245">
        <v>101</v>
      </c>
      <c r="B1245" t="s">
        <v>3098</v>
      </c>
    </row>
    <row r="1246" spans="1:2" x14ac:dyDescent="0.3">
      <c r="A1246">
        <v>134</v>
      </c>
      <c r="B1246" t="s">
        <v>3098</v>
      </c>
    </row>
    <row r="1247" spans="1:2" x14ac:dyDescent="0.3">
      <c r="A1247">
        <v>150</v>
      </c>
      <c r="B1247" t="s">
        <v>3098</v>
      </c>
    </row>
    <row r="1248" spans="1:2" x14ac:dyDescent="0.3">
      <c r="A1248">
        <v>164</v>
      </c>
      <c r="B1248" t="s">
        <v>3098</v>
      </c>
    </row>
    <row r="1249" spans="1:2" x14ac:dyDescent="0.3">
      <c r="A1249">
        <v>211</v>
      </c>
      <c r="B1249" t="s">
        <v>3098</v>
      </c>
    </row>
    <row r="1250" spans="1:2" x14ac:dyDescent="0.3">
      <c r="A1250">
        <v>245</v>
      </c>
      <c r="B1250" t="s">
        <v>3098</v>
      </c>
    </row>
    <row r="1251" spans="1:2" x14ac:dyDescent="0.3">
      <c r="A1251">
        <v>267</v>
      </c>
      <c r="B1251" t="s">
        <v>3098</v>
      </c>
    </row>
    <row r="1252" spans="1:2" x14ac:dyDescent="0.3">
      <c r="A1252">
        <v>287</v>
      </c>
      <c r="B1252" t="s">
        <v>3098</v>
      </c>
    </row>
    <row r="1253" spans="1:2" x14ac:dyDescent="0.3">
      <c r="A1253">
        <v>295</v>
      </c>
      <c r="B1253" t="s">
        <v>3098</v>
      </c>
    </row>
    <row r="1254" spans="1:2" x14ac:dyDescent="0.3">
      <c r="A1254">
        <v>312</v>
      </c>
      <c r="B1254" t="s">
        <v>3098</v>
      </c>
    </row>
    <row r="1255" spans="1:2" x14ac:dyDescent="0.3">
      <c r="A1255">
        <v>315</v>
      </c>
      <c r="B1255" t="s">
        <v>3098</v>
      </c>
    </row>
    <row r="1256" spans="1:2" x14ac:dyDescent="0.3">
      <c r="A1256">
        <v>345</v>
      </c>
      <c r="B1256" t="s">
        <v>3098</v>
      </c>
    </row>
    <row r="1257" spans="1:2" x14ac:dyDescent="0.3">
      <c r="A1257">
        <v>349</v>
      </c>
      <c r="B1257" t="s">
        <v>3098</v>
      </c>
    </row>
    <row r="1258" spans="1:2" x14ac:dyDescent="0.3">
      <c r="A1258">
        <v>428</v>
      </c>
      <c r="B1258" t="s">
        <v>3098</v>
      </c>
    </row>
    <row r="1259" spans="1:2" x14ac:dyDescent="0.3">
      <c r="A1259">
        <v>506</v>
      </c>
      <c r="B1259" t="s">
        <v>3098</v>
      </c>
    </row>
    <row r="1260" spans="1:2" x14ac:dyDescent="0.3">
      <c r="A1260">
        <v>545</v>
      </c>
      <c r="B1260" t="s">
        <v>3098</v>
      </c>
    </row>
    <row r="1261" spans="1:2" x14ac:dyDescent="0.3">
      <c r="A1261">
        <v>559</v>
      </c>
      <c r="B1261" t="s">
        <v>3098</v>
      </c>
    </row>
    <row r="1262" spans="1:2" x14ac:dyDescent="0.3">
      <c r="A1262">
        <v>570</v>
      </c>
      <c r="B1262" t="s">
        <v>3098</v>
      </c>
    </row>
    <row r="1263" spans="1:2" x14ac:dyDescent="0.3">
      <c r="A1263">
        <v>599</v>
      </c>
      <c r="B1263" t="s">
        <v>3098</v>
      </c>
    </row>
    <row r="1264" spans="1:2" x14ac:dyDescent="0.3">
      <c r="A1264">
        <v>645</v>
      </c>
      <c r="B1264" t="s">
        <v>3098</v>
      </c>
    </row>
    <row r="1265" spans="1:2" x14ac:dyDescent="0.3">
      <c r="A1265">
        <v>705</v>
      </c>
      <c r="B1265" t="s">
        <v>3098</v>
      </c>
    </row>
    <row r="1266" spans="1:2" x14ac:dyDescent="0.3">
      <c r="A1266">
        <v>757</v>
      </c>
      <c r="B1266" t="s">
        <v>3098</v>
      </c>
    </row>
    <row r="1267" spans="1:2" x14ac:dyDescent="0.3">
      <c r="A1267">
        <v>792</v>
      </c>
      <c r="B1267" t="s">
        <v>3098</v>
      </c>
    </row>
    <row r="1268" spans="1:2" x14ac:dyDescent="0.3">
      <c r="A1268">
        <v>922</v>
      </c>
      <c r="B1268" t="s">
        <v>3098</v>
      </c>
    </row>
    <row r="1269" spans="1:2" x14ac:dyDescent="0.3">
      <c r="A1269">
        <v>926</v>
      </c>
      <c r="B1269" t="s">
        <v>3098</v>
      </c>
    </row>
    <row r="1270" spans="1:2" x14ac:dyDescent="0.3">
      <c r="A1270">
        <v>31</v>
      </c>
      <c r="B1270" t="s">
        <v>3097</v>
      </c>
    </row>
    <row r="1271" spans="1:2" x14ac:dyDescent="0.3">
      <c r="A1271">
        <v>151</v>
      </c>
      <c r="B1271" t="s">
        <v>3097</v>
      </c>
    </row>
    <row r="1272" spans="1:2" x14ac:dyDescent="0.3">
      <c r="A1272">
        <v>195</v>
      </c>
      <c r="B1272" t="s">
        <v>3097</v>
      </c>
    </row>
    <row r="1273" spans="1:2" x14ac:dyDescent="0.3">
      <c r="A1273">
        <v>207</v>
      </c>
      <c r="B1273" t="s">
        <v>3097</v>
      </c>
    </row>
    <row r="1274" spans="1:2" x14ac:dyDescent="0.3">
      <c r="A1274">
        <v>250</v>
      </c>
      <c r="B1274" t="s">
        <v>3097</v>
      </c>
    </row>
    <row r="1275" spans="1:2" x14ac:dyDescent="0.3">
      <c r="A1275">
        <v>282</v>
      </c>
      <c r="B1275" t="s">
        <v>3097</v>
      </c>
    </row>
    <row r="1276" spans="1:2" x14ac:dyDescent="0.3">
      <c r="A1276">
        <v>348</v>
      </c>
      <c r="B1276" t="s">
        <v>3097</v>
      </c>
    </row>
    <row r="1277" spans="1:2" x14ac:dyDescent="0.3">
      <c r="A1277">
        <v>391</v>
      </c>
      <c r="B1277" t="s">
        <v>3097</v>
      </c>
    </row>
    <row r="1278" spans="1:2" x14ac:dyDescent="0.3">
      <c r="A1278">
        <v>400</v>
      </c>
      <c r="B1278" t="s">
        <v>3097</v>
      </c>
    </row>
    <row r="1279" spans="1:2" x14ac:dyDescent="0.3">
      <c r="A1279">
        <v>407</v>
      </c>
      <c r="B1279" t="s">
        <v>3097</v>
      </c>
    </row>
    <row r="1280" spans="1:2" x14ac:dyDescent="0.3">
      <c r="A1280">
        <v>423</v>
      </c>
      <c r="B1280" t="s">
        <v>3097</v>
      </c>
    </row>
    <row r="1281" spans="1:2" x14ac:dyDescent="0.3">
      <c r="A1281">
        <v>433</v>
      </c>
      <c r="B1281" t="s">
        <v>3097</v>
      </c>
    </row>
    <row r="1282" spans="1:2" x14ac:dyDescent="0.3">
      <c r="A1282">
        <v>469</v>
      </c>
      <c r="B1282" t="s">
        <v>3097</v>
      </c>
    </row>
    <row r="1283" spans="1:2" x14ac:dyDescent="0.3">
      <c r="A1283">
        <v>506</v>
      </c>
      <c r="B1283" t="s">
        <v>3097</v>
      </c>
    </row>
    <row r="1284" spans="1:2" x14ac:dyDescent="0.3">
      <c r="A1284">
        <v>542</v>
      </c>
      <c r="B1284" t="s">
        <v>3097</v>
      </c>
    </row>
    <row r="1285" spans="1:2" x14ac:dyDescent="0.3">
      <c r="A1285">
        <v>558</v>
      </c>
      <c r="B1285" t="s">
        <v>3097</v>
      </c>
    </row>
    <row r="1286" spans="1:2" x14ac:dyDescent="0.3">
      <c r="A1286">
        <v>579</v>
      </c>
      <c r="B1286" t="s">
        <v>3097</v>
      </c>
    </row>
    <row r="1287" spans="1:2" x14ac:dyDescent="0.3">
      <c r="A1287">
        <v>595</v>
      </c>
      <c r="B1287" t="s">
        <v>3097</v>
      </c>
    </row>
    <row r="1288" spans="1:2" x14ac:dyDescent="0.3">
      <c r="A1288">
        <v>662</v>
      </c>
      <c r="B1288" t="s">
        <v>3097</v>
      </c>
    </row>
    <row r="1289" spans="1:2" x14ac:dyDescent="0.3">
      <c r="A1289">
        <v>709</v>
      </c>
      <c r="B1289" t="s">
        <v>3097</v>
      </c>
    </row>
    <row r="1290" spans="1:2" x14ac:dyDescent="0.3">
      <c r="A1290">
        <v>716</v>
      </c>
      <c r="B1290" t="s">
        <v>3097</v>
      </c>
    </row>
    <row r="1291" spans="1:2" x14ac:dyDescent="0.3">
      <c r="A1291">
        <v>725</v>
      </c>
      <c r="B1291" t="s">
        <v>3097</v>
      </c>
    </row>
    <row r="1292" spans="1:2" x14ac:dyDescent="0.3">
      <c r="A1292">
        <v>729</v>
      </c>
      <c r="B1292" t="s">
        <v>3097</v>
      </c>
    </row>
    <row r="1293" spans="1:2" x14ac:dyDescent="0.3">
      <c r="A1293">
        <v>811</v>
      </c>
      <c r="B1293" t="s">
        <v>3097</v>
      </c>
    </row>
    <row r="1294" spans="1:2" x14ac:dyDescent="0.3">
      <c r="A1294">
        <v>927</v>
      </c>
      <c r="B1294" t="s">
        <v>3097</v>
      </c>
    </row>
    <row r="1295" spans="1:2" x14ac:dyDescent="0.3">
      <c r="A1295">
        <v>977</v>
      </c>
      <c r="B1295" t="s">
        <v>3097</v>
      </c>
    </row>
    <row r="1296" spans="1:2" x14ac:dyDescent="0.3">
      <c r="A1296">
        <v>980</v>
      </c>
      <c r="B1296" t="s">
        <v>3097</v>
      </c>
    </row>
    <row r="1297" spans="1:2" x14ac:dyDescent="0.3">
      <c r="A1297">
        <v>111</v>
      </c>
      <c r="B1297" t="s">
        <v>3096</v>
      </c>
    </row>
    <row r="1298" spans="1:2" x14ac:dyDescent="0.3">
      <c r="A1298">
        <v>178</v>
      </c>
      <c r="B1298" t="s">
        <v>3096</v>
      </c>
    </row>
    <row r="1299" spans="1:2" x14ac:dyDescent="0.3">
      <c r="A1299">
        <v>243</v>
      </c>
      <c r="B1299" t="s">
        <v>3096</v>
      </c>
    </row>
    <row r="1300" spans="1:2" x14ac:dyDescent="0.3">
      <c r="A1300">
        <v>248</v>
      </c>
      <c r="B1300" t="s">
        <v>3096</v>
      </c>
    </row>
    <row r="1301" spans="1:2" x14ac:dyDescent="0.3">
      <c r="A1301">
        <v>274</v>
      </c>
      <c r="B1301" t="s">
        <v>3096</v>
      </c>
    </row>
    <row r="1302" spans="1:2" x14ac:dyDescent="0.3">
      <c r="A1302">
        <v>288</v>
      </c>
      <c r="B1302" t="s">
        <v>3096</v>
      </c>
    </row>
    <row r="1303" spans="1:2" x14ac:dyDescent="0.3">
      <c r="A1303">
        <v>303</v>
      </c>
      <c r="B1303" t="s">
        <v>3096</v>
      </c>
    </row>
    <row r="1304" spans="1:2" x14ac:dyDescent="0.3">
      <c r="A1304">
        <v>306</v>
      </c>
      <c r="B1304" t="s">
        <v>3096</v>
      </c>
    </row>
    <row r="1305" spans="1:2" x14ac:dyDescent="0.3">
      <c r="A1305">
        <v>327</v>
      </c>
      <c r="B1305" t="s">
        <v>3096</v>
      </c>
    </row>
    <row r="1306" spans="1:2" x14ac:dyDescent="0.3">
      <c r="A1306">
        <v>372</v>
      </c>
      <c r="B1306" t="s">
        <v>3096</v>
      </c>
    </row>
    <row r="1307" spans="1:2" x14ac:dyDescent="0.3">
      <c r="A1307">
        <v>401</v>
      </c>
      <c r="B1307" t="s">
        <v>3096</v>
      </c>
    </row>
    <row r="1308" spans="1:2" x14ac:dyDescent="0.3">
      <c r="A1308">
        <v>417</v>
      </c>
      <c r="B1308" t="s">
        <v>3096</v>
      </c>
    </row>
    <row r="1309" spans="1:2" x14ac:dyDescent="0.3">
      <c r="A1309">
        <v>420</v>
      </c>
      <c r="B1309" t="s">
        <v>3096</v>
      </c>
    </row>
    <row r="1310" spans="1:2" x14ac:dyDescent="0.3">
      <c r="A1310">
        <v>437</v>
      </c>
      <c r="B1310" t="s">
        <v>3096</v>
      </c>
    </row>
    <row r="1311" spans="1:2" x14ac:dyDescent="0.3">
      <c r="A1311">
        <v>476</v>
      </c>
      <c r="B1311" t="s">
        <v>3096</v>
      </c>
    </row>
    <row r="1312" spans="1:2" x14ac:dyDescent="0.3">
      <c r="A1312">
        <v>504</v>
      </c>
      <c r="B1312" t="s">
        <v>3096</v>
      </c>
    </row>
    <row r="1313" spans="1:2" x14ac:dyDescent="0.3">
      <c r="A1313">
        <v>520</v>
      </c>
      <c r="B1313" t="s">
        <v>3096</v>
      </c>
    </row>
    <row r="1314" spans="1:2" x14ac:dyDescent="0.3">
      <c r="A1314">
        <v>552</v>
      </c>
      <c r="B1314" t="s">
        <v>3096</v>
      </c>
    </row>
    <row r="1315" spans="1:2" x14ac:dyDescent="0.3">
      <c r="A1315">
        <v>591</v>
      </c>
      <c r="B1315" t="s">
        <v>3096</v>
      </c>
    </row>
    <row r="1316" spans="1:2" x14ac:dyDescent="0.3">
      <c r="A1316">
        <v>621</v>
      </c>
      <c r="B1316" t="s">
        <v>3096</v>
      </c>
    </row>
    <row r="1317" spans="1:2" x14ac:dyDescent="0.3">
      <c r="A1317">
        <v>632</v>
      </c>
      <c r="B1317" t="s">
        <v>3096</v>
      </c>
    </row>
    <row r="1318" spans="1:2" x14ac:dyDescent="0.3">
      <c r="A1318">
        <v>645</v>
      </c>
      <c r="B1318" t="s">
        <v>3096</v>
      </c>
    </row>
    <row r="1319" spans="1:2" x14ac:dyDescent="0.3">
      <c r="A1319">
        <v>672</v>
      </c>
      <c r="B1319" t="s">
        <v>3096</v>
      </c>
    </row>
    <row r="1320" spans="1:2" x14ac:dyDescent="0.3">
      <c r="A1320">
        <v>717</v>
      </c>
      <c r="B1320" t="s">
        <v>3096</v>
      </c>
    </row>
    <row r="1321" spans="1:2" x14ac:dyDescent="0.3">
      <c r="A1321">
        <v>732</v>
      </c>
      <c r="B1321" t="s">
        <v>3096</v>
      </c>
    </row>
    <row r="1322" spans="1:2" x14ac:dyDescent="0.3">
      <c r="A1322">
        <v>795</v>
      </c>
      <c r="B1322" t="s">
        <v>3096</v>
      </c>
    </row>
    <row r="1323" spans="1:2" x14ac:dyDescent="0.3">
      <c r="A1323">
        <v>829</v>
      </c>
      <c r="B1323" t="s">
        <v>3096</v>
      </c>
    </row>
    <row r="1324" spans="1:2" x14ac:dyDescent="0.3">
      <c r="A1324">
        <v>840</v>
      </c>
      <c r="B1324" t="s">
        <v>3096</v>
      </c>
    </row>
    <row r="1325" spans="1:2" x14ac:dyDescent="0.3">
      <c r="A1325">
        <v>897</v>
      </c>
      <c r="B1325" t="s">
        <v>3096</v>
      </c>
    </row>
    <row r="1326" spans="1:2" x14ac:dyDescent="0.3">
      <c r="A1326">
        <v>918</v>
      </c>
      <c r="B1326" t="s">
        <v>3096</v>
      </c>
    </row>
    <row r="1327" spans="1:2" x14ac:dyDescent="0.3">
      <c r="A1327">
        <v>924</v>
      </c>
      <c r="B1327" t="s">
        <v>3096</v>
      </c>
    </row>
    <row r="1328" spans="1:2" x14ac:dyDescent="0.3">
      <c r="A1328">
        <v>957</v>
      </c>
      <c r="B1328" t="s">
        <v>3096</v>
      </c>
    </row>
    <row r="1329" spans="1:2" x14ac:dyDescent="0.3">
      <c r="A1329">
        <v>5</v>
      </c>
      <c r="B1329" t="s">
        <v>3095</v>
      </c>
    </row>
    <row r="1330" spans="1:2" x14ac:dyDescent="0.3">
      <c r="A1330">
        <v>63</v>
      </c>
      <c r="B1330" t="s">
        <v>3095</v>
      </c>
    </row>
    <row r="1331" spans="1:2" x14ac:dyDescent="0.3">
      <c r="A1331">
        <v>103</v>
      </c>
      <c r="B1331" t="s">
        <v>3095</v>
      </c>
    </row>
    <row r="1332" spans="1:2" x14ac:dyDescent="0.3">
      <c r="A1332">
        <v>112</v>
      </c>
      <c r="B1332" t="s">
        <v>3095</v>
      </c>
    </row>
    <row r="1333" spans="1:2" x14ac:dyDescent="0.3">
      <c r="A1333">
        <v>121</v>
      </c>
      <c r="B1333" t="s">
        <v>3095</v>
      </c>
    </row>
    <row r="1334" spans="1:2" x14ac:dyDescent="0.3">
      <c r="A1334">
        <v>153</v>
      </c>
      <c r="B1334" t="s">
        <v>3095</v>
      </c>
    </row>
    <row r="1335" spans="1:2" x14ac:dyDescent="0.3">
      <c r="A1335">
        <v>395</v>
      </c>
      <c r="B1335" t="s">
        <v>3095</v>
      </c>
    </row>
    <row r="1336" spans="1:2" x14ac:dyDescent="0.3">
      <c r="A1336">
        <v>408</v>
      </c>
      <c r="B1336" t="s">
        <v>3095</v>
      </c>
    </row>
    <row r="1337" spans="1:2" x14ac:dyDescent="0.3">
      <c r="A1337">
        <v>420</v>
      </c>
      <c r="B1337" t="s">
        <v>3095</v>
      </c>
    </row>
    <row r="1338" spans="1:2" x14ac:dyDescent="0.3">
      <c r="A1338">
        <v>461</v>
      </c>
      <c r="B1338" t="s">
        <v>3095</v>
      </c>
    </row>
    <row r="1339" spans="1:2" x14ac:dyDescent="0.3">
      <c r="A1339">
        <v>490</v>
      </c>
      <c r="B1339" t="s">
        <v>3095</v>
      </c>
    </row>
    <row r="1340" spans="1:2" x14ac:dyDescent="0.3">
      <c r="A1340">
        <v>525</v>
      </c>
      <c r="B1340" t="s">
        <v>3095</v>
      </c>
    </row>
    <row r="1341" spans="1:2" x14ac:dyDescent="0.3">
      <c r="A1341">
        <v>627</v>
      </c>
      <c r="B1341" t="s">
        <v>3095</v>
      </c>
    </row>
    <row r="1342" spans="1:2" x14ac:dyDescent="0.3">
      <c r="A1342">
        <v>678</v>
      </c>
      <c r="B1342" t="s">
        <v>3095</v>
      </c>
    </row>
    <row r="1343" spans="1:2" x14ac:dyDescent="0.3">
      <c r="A1343">
        <v>733</v>
      </c>
      <c r="B1343" t="s">
        <v>3095</v>
      </c>
    </row>
    <row r="1344" spans="1:2" x14ac:dyDescent="0.3">
      <c r="A1344">
        <v>734</v>
      </c>
      <c r="B1344" t="s">
        <v>3095</v>
      </c>
    </row>
    <row r="1345" spans="1:2" x14ac:dyDescent="0.3">
      <c r="A1345">
        <v>737</v>
      </c>
      <c r="B1345" t="s">
        <v>3095</v>
      </c>
    </row>
    <row r="1346" spans="1:2" x14ac:dyDescent="0.3">
      <c r="A1346">
        <v>750</v>
      </c>
      <c r="B1346" t="s">
        <v>3095</v>
      </c>
    </row>
    <row r="1347" spans="1:2" x14ac:dyDescent="0.3">
      <c r="A1347">
        <v>847</v>
      </c>
      <c r="B1347" t="s">
        <v>3095</v>
      </c>
    </row>
    <row r="1348" spans="1:2" x14ac:dyDescent="0.3">
      <c r="A1348">
        <v>891</v>
      </c>
      <c r="B1348" t="s">
        <v>3095</v>
      </c>
    </row>
    <row r="1349" spans="1:2" x14ac:dyDescent="0.3">
      <c r="A1349">
        <v>895</v>
      </c>
      <c r="B1349" t="s">
        <v>3095</v>
      </c>
    </row>
    <row r="1350" spans="1:2" x14ac:dyDescent="0.3">
      <c r="A1350">
        <v>940</v>
      </c>
      <c r="B1350" t="s">
        <v>3095</v>
      </c>
    </row>
    <row r="1351" spans="1:2" x14ac:dyDescent="0.3">
      <c r="A1351">
        <v>974</v>
      </c>
      <c r="B1351" t="s">
        <v>3095</v>
      </c>
    </row>
    <row r="1352" spans="1:2" x14ac:dyDescent="0.3">
      <c r="A1352">
        <v>990</v>
      </c>
      <c r="B1352" t="s">
        <v>3095</v>
      </c>
    </row>
    <row r="1353" spans="1:2" x14ac:dyDescent="0.3">
      <c r="A1353">
        <v>993</v>
      </c>
      <c r="B1353" t="s">
        <v>3095</v>
      </c>
    </row>
    <row r="1354" spans="1:2" x14ac:dyDescent="0.3">
      <c r="A1354">
        <v>20</v>
      </c>
      <c r="B1354" t="s">
        <v>3094</v>
      </c>
    </row>
    <row r="1355" spans="1:2" x14ac:dyDescent="0.3">
      <c r="A1355">
        <v>92</v>
      </c>
      <c r="B1355" t="s">
        <v>3094</v>
      </c>
    </row>
    <row r="1356" spans="1:2" x14ac:dyDescent="0.3">
      <c r="A1356">
        <v>96</v>
      </c>
      <c r="B1356" t="s">
        <v>3094</v>
      </c>
    </row>
    <row r="1357" spans="1:2" x14ac:dyDescent="0.3">
      <c r="A1357">
        <v>108</v>
      </c>
      <c r="B1357" t="s">
        <v>3094</v>
      </c>
    </row>
    <row r="1358" spans="1:2" x14ac:dyDescent="0.3">
      <c r="A1358">
        <v>203</v>
      </c>
      <c r="B1358" t="s">
        <v>3094</v>
      </c>
    </row>
    <row r="1359" spans="1:2" x14ac:dyDescent="0.3">
      <c r="A1359">
        <v>249</v>
      </c>
      <c r="B1359" t="s">
        <v>3094</v>
      </c>
    </row>
    <row r="1360" spans="1:2" x14ac:dyDescent="0.3">
      <c r="A1360">
        <v>341</v>
      </c>
      <c r="B1360" t="s">
        <v>3094</v>
      </c>
    </row>
    <row r="1361" spans="1:2" x14ac:dyDescent="0.3">
      <c r="A1361">
        <v>376</v>
      </c>
      <c r="B1361" t="s">
        <v>3094</v>
      </c>
    </row>
    <row r="1362" spans="1:2" x14ac:dyDescent="0.3">
      <c r="A1362">
        <v>388</v>
      </c>
      <c r="B1362" t="s">
        <v>3094</v>
      </c>
    </row>
    <row r="1363" spans="1:2" x14ac:dyDescent="0.3">
      <c r="A1363">
        <v>407</v>
      </c>
      <c r="B1363" t="s">
        <v>3094</v>
      </c>
    </row>
    <row r="1364" spans="1:2" x14ac:dyDescent="0.3">
      <c r="A1364">
        <v>424</v>
      </c>
      <c r="B1364" t="s">
        <v>3094</v>
      </c>
    </row>
    <row r="1365" spans="1:2" x14ac:dyDescent="0.3">
      <c r="A1365">
        <v>474</v>
      </c>
      <c r="B1365" t="s">
        <v>3094</v>
      </c>
    </row>
    <row r="1366" spans="1:2" x14ac:dyDescent="0.3">
      <c r="A1366">
        <v>515</v>
      </c>
      <c r="B1366" t="s">
        <v>3094</v>
      </c>
    </row>
    <row r="1367" spans="1:2" x14ac:dyDescent="0.3">
      <c r="A1367">
        <v>517</v>
      </c>
      <c r="B1367" t="s">
        <v>3094</v>
      </c>
    </row>
    <row r="1368" spans="1:2" x14ac:dyDescent="0.3">
      <c r="A1368">
        <v>584</v>
      </c>
      <c r="B1368" t="s">
        <v>3094</v>
      </c>
    </row>
    <row r="1369" spans="1:2" x14ac:dyDescent="0.3">
      <c r="A1369">
        <v>596</v>
      </c>
      <c r="B1369" t="s">
        <v>3094</v>
      </c>
    </row>
    <row r="1370" spans="1:2" x14ac:dyDescent="0.3">
      <c r="A1370">
        <v>664</v>
      </c>
      <c r="B1370" t="s">
        <v>3094</v>
      </c>
    </row>
    <row r="1371" spans="1:2" x14ac:dyDescent="0.3">
      <c r="A1371">
        <v>675</v>
      </c>
      <c r="B1371" t="s">
        <v>3094</v>
      </c>
    </row>
    <row r="1372" spans="1:2" x14ac:dyDescent="0.3">
      <c r="A1372">
        <v>689</v>
      </c>
      <c r="B1372" t="s">
        <v>3094</v>
      </c>
    </row>
    <row r="1373" spans="1:2" x14ac:dyDescent="0.3">
      <c r="A1373">
        <v>714</v>
      </c>
      <c r="B1373" t="s">
        <v>3094</v>
      </c>
    </row>
    <row r="1374" spans="1:2" x14ac:dyDescent="0.3">
      <c r="A1374">
        <v>812</v>
      </c>
      <c r="B1374" t="s">
        <v>3094</v>
      </c>
    </row>
    <row r="1375" spans="1:2" x14ac:dyDescent="0.3">
      <c r="A1375">
        <v>878</v>
      </c>
      <c r="B1375" t="s">
        <v>3094</v>
      </c>
    </row>
    <row r="1376" spans="1:2" x14ac:dyDescent="0.3">
      <c r="A1376">
        <v>879</v>
      </c>
      <c r="B1376" t="s">
        <v>3094</v>
      </c>
    </row>
    <row r="1377" spans="1:2" x14ac:dyDescent="0.3">
      <c r="A1377">
        <v>915</v>
      </c>
      <c r="B1377" t="s">
        <v>3094</v>
      </c>
    </row>
    <row r="1378" spans="1:2" x14ac:dyDescent="0.3">
      <c r="A1378">
        <v>951</v>
      </c>
      <c r="B1378" t="s">
        <v>3094</v>
      </c>
    </row>
    <row r="1379" spans="1:2" x14ac:dyDescent="0.3">
      <c r="A1379">
        <v>999</v>
      </c>
      <c r="B1379" t="s">
        <v>3094</v>
      </c>
    </row>
    <row r="1380" spans="1:2" x14ac:dyDescent="0.3">
      <c r="A1380">
        <v>1</v>
      </c>
      <c r="B1380" t="s">
        <v>3093</v>
      </c>
    </row>
    <row r="1381" spans="1:2" x14ac:dyDescent="0.3">
      <c r="A1381">
        <v>9</v>
      </c>
      <c r="B1381" t="s">
        <v>3093</v>
      </c>
    </row>
    <row r="1382" spans="1:2" x14ac:dyDescent="0.3">
      <c r="A1382">
        <v>51</v>
      </c>
      <c r="B1382" t="s">
        <v>3093</v>
      </c>
    </row>
    <row r="1383" spans="1:2" x14ac:dyDescent="0.3">
      <c r="A1383">
        <v>58</v>
      </c>
      <c r="B1383" t="s">
        <v>3093</v>
      </c>
    </row>
    <row r="1384" spans="1:2" x14ac:dyDescent="0.3">
      <c r="A1384">
        <v>109</v>
      </c>
      <c r="B1384" t="s">
        <v>3093</v>
      </c>
    </row>
    <row r="1385" spans="1:2" x14ac:dyDescent="0.3">
      <c r="A1385">
        <v>122</v>
      </c>
      <c r="B1385" t="s">
        <v>3093</v>
      </c>
    </row>
    <row r="1386" spans="1:2" x14ac:dyDescent="0.3">
      <c r="A1386">
        <v>126</v>
      </c>
      <c r="B1386" t="s">
        <v>3093</v>
      </c>
    </row>
    <row r="1387" spans="1:2" x14ac:dyDescent="0.3">
      <c r="A1387">
        <v>181</v>
      </c>
      <c r="B1387" t="s">
        <v>3093</v>
      </c>
    </row>
    <row r="1388" spans="1:2" x14ac:dyDescent="0.3">
      <c r="A1388">
        <v>256</v>
      </c>
      <c r="B1388" t="s">
        <v>3093</v>
      </c>
    </row>
    <row r="1389" spans="1:2" x14ac:dyDescent="0.3">
      <c r="A1389">
        <v>268</v>
      </c>
      <c r="B1389" t="s">
        <v>3093</v>
      </c>
    </row>
    <row r="1390" spans="1:2" x14ac:dyDescent="0.3">
      <c r="A1390">
        <v>285</v>
      </c>
      <c r="B1390" t="s">
        <v>3093</v>
      </c>
    </row>
    <row r="1391" spans="1:2" x14ac:dyDescent="0.3">
      <c r="A1391">
        <v>307</v>
      </c>
      <c r="B1391" t="s">
        <v>3093</v>
      </c>
    </row>
    <row r="1392" spans="1:2" x14ac:dyDescent="0.3">
      <c r="A1392">
        <v>358</v>
      </c>
      <c r="B1392" t="s">
        <v>3093</v>
      </c>
    </row>
    <row r="1393" spans="1:2" x14ac:dyDescent="0.3">
      <c r="A1393">
        <v>386</v>
      </c>
      <c r="B1393" t="s">
        <v>3093</v>
      </c>
    </row>
    <row r="1394" spans="1:2" x14ac:dyDescent="0.3">
      <c r="A1394">
        <v>447</v>
      </c>
      <c r="B1394" t="s">
        <v>3093</v>
      </c>
    </row>
    <row r="1395" spans="1:2" x14ac:dyDescent="0.3">
      <c r="A1395">
        <v>465</v>
      </c>
      <c r="B1395" t="s">
        <v>3093</v>
      </c>
    </row>
    <row r="1396" spans="1:2" x14ac:dyDescent="0.3">
      <c r="A1396">
        <v>490</v>
      </c>
      <c r="B1396" t="s">
        <v>3093</v>
      </c>
    </row>
    <row r="1397" spans="1:2" x14ac:dyDescent="0.3">
      <c r="A1397">
        <v>492</v>
      </c>
      <c r="B1397" t="s">
        <v>3093</v>
      </c>
    </row>
    <row r="1398" spans="1:2" x14ac:dyDescent="0.3">
      <c r="A1398">
        <v>508</v>
      </c>
      <c r="B1398" t="s">
        <v>3093</v>
      </c>
    </row>
    <row r="1399" spans="1:2" x14ac:dyDescent="0.3">
      <c r="A1399">
        <v>518</v>
      </c>
      <c r="B1399" t="s">
        <v>3093</v>
      </c>
    </row>
    <row r="1400" spans="1:2" x14ac:dyDescent="0.3">
      <c r="A1400">
        <v>573</v>
      </c>
      <c r="B1400" t="s">
        <v>3093</v>
      </c>
    </row>
    <row r="1401" spans="1:2" x14ac:dyDescent="0.3">
      <c r="A1401">
        <v>576</v>
      </c>
      <c r="B1401" t="s">
        <v>3093</v>
      </c>
    </row>
    <row r="1402" spans="1:2" x14ac:dyDescent="0.3">
      <c r="A1402">
        <v>577</v>
      </c>
      <c r="B1402" t="s">
        <v>3093</v>
      </c>
    </row>
    <row r="1403" spans="1:2" x14ac:dyDescent="0.3">
      <c r="A1403">
        <v>697</v>
      </c>
      <c r="B1403" t="s">
        <v>3093</v>
      </c>
    </row>
    <row r="1404" spans="1:2" x14ac:dyDescent="0.3">
      <c r="A1404">
        <v>725</v>
      </c>
      <c r="B1404" t="s">
        <v>3093</v>
      </c>
    </row>
    <row r="1405" spans="1:2" x14ac:dyDescent="0.3">
      <c r="A1405">
        <v>727</v>
      </c>
      <c r="B1405" t="s">
        <v>3093</v>
      </c>
    </row>
    <row r="1406" spans="1:2" x14ac:dyDescent="0.3">
      <c r="A1406">
        <v>937</v>
      </c>
      <c r="B1406" t="s">
        <v>3093</v>
      </c>
    </row>
    <row r="1407" spans="1:2" x14ac:dyDescent="0.3">
      <c r="A1407">
        <v>947</v>
      </c>
      <c r="B1407" t="s">
        <v>3093</v>
      </c>
    </row>
    <row r="1408" spans="1:2" x14ac:dyDescent="0.3">
      <c r="A1408">
        <v>961</v>
      </c>
      <c r="B1408" t="s">
        <v>3093</v>
      </c>
    </row>
    <row r="1409" spans="1:2" x14ac:dyDescent="0.3">
      <c r="A1409">
        <v>980</v>
      </c>
      <c r="B1409" t="s">
        <v>3093</v>
      </c>
    </row>
    <row r="1410" spans="1:2" x14ac:dyDescent="0.3">
      <c r="A1410">
        <v>84</v>
      </c>
      <c r="B1410" t="s">
        <v>3092</v>
      </c>
    </row>
    <row r="1411" spans="1:2" x14ac:dyDescent="0.3">
      <c r="A1411">
        <v>129</v>
      </c>
      <c r="B1411" t="s">
        <v>3092</v>
      </c>
    </row>
    <row r="1412" spans="1:2" x14ac:dyDescent="0.3">
      <c r="A1412">
        <v>150</v>
      </c>
      <c r="B1412" t="s">
        <v>3092</v>
      </c>
    </row>
    <row r="1413" spans="1:2" x14ac:dyDescent="0.3">
      <c r="A1413">
        <v>184</v>
      </c>
      <c r="B1413" t="s">
        <v>3092</v>
      </c>
    </row>
    <row r="1414" spans="1:2" x14ac:dyDescent="0.3">
      <c r="A1414">
        <v>285</v>
      </c>
      <c r="B1414" t="s">
        <v>3092</v>
      </c>
    </row>
    <row r="1415" spans="1:2" x14ac:dyDescent="0.3">
      <c r="A1415">
        <v>292</v>
      </c>
      <c r="B1415" t="s">
        <v>3092</v>
      </c>
    </row>
    <row r="1416" spans="1:2" x14ac:dyDescent="0.3">
      <c r="A1416">
        <v>301</v>
      </c>
      <c r="B1416" t="s">
        <v>3092</v>
      </c>
    </row>
    <row r="1417" spans="1:2" x14ac:dyDescent="0.3">
      <c r="A1417">
        <v>348</v>
      </c>
      <c r="B1417" t="s">
        <v>3092</v>
      </c>
    </row>
    <row r="1418" spans="1:2" x14ac:dyDescent="0.3">
      <c r="A1418">
        <v>489</v>
      </c>
      <c r="B1418" t="s">
        <v>3092</v>
      </c>
    </row>
    <row r="1419" spans="1:2" x14ac:dyDescent="0.3">
      <c r="A1419">
        <v>510</v>
      </c>
      <c r="B1419" t="s">
        <v>3092</v>
      </c>
    </row>
    <row r="1420" spans="1:2" x14ac:dyDescent="0.3">
      <c r="A1420">
        <v>524</v>
      </c>
      <c r="B1420" t="s">
        <v>3092</v>
      </c>
    </row>
    <row r="1421" spans="1:2" x14ac:dyDescent="0.3">
      <c r="A1421">
        <v>546</v>
      </c>
      <c r="B1421" t="s">
        <v>3092</v>
      </c>
    </row>
    <row r="1422" spans="1:2" x14ac:dyDescent="0.3">
      <c r="A1422">
        <v>600</v>
      </c>
      <c r="B1422" t="s">
        <v>3092</v>
      </c>
    </row>
    <row r="1423" spans="1:2" x14ac:dyDescent="0.3">
      <c r="A1423">
        <v>636</v>
      </c>
      <c r="B1423" t="s">
        <v>3092</v>
      </c>
    </row>
    <row r="1424" spans="1:2" x14ac:dyDescent="0.3">
      <c r="A1424">
        <v>649</v>
      </c>
      <c r="B1424" t="s">
        <v>3092</v>
      </c>
    </row>
    <row r="1425" spans="1:2" x14ac:dyDescent="0.3">
      <c r="A1425">
        <v>658</v>
      </c>
      <c r="B1425" t="s">
        <v>3092</v>
      </c>
    </row>
    <row r="1426" spans="1:2" x14ac:dyDescent="0.3">
      <c r="A1426">
        <v>754</v>
      </c>
      <c r="B1426" t="s">
        <v>3092</v>
      </c>
    </row>
    <row r="1427" spans="1:2" x14ac:dyDescent="0.3">
      <c r="A1427">
        <v>764</v>
      </c>
      <c r="B1427" t="s">
        <v>3092</v>
      </c>
    </row>
    <row r="1428" spans="1:2" x14ac:dyDescent="0.3">
      <c r="A1428">
        <v>842</v>
      </c>
      <c r="B1428" t="s">
        <v>3092</v>
      </c>
    </row>
    <row r="1429" spans="1:2" x14ac:dyDescent="0.3">
      <c r="A1429">
        <v>858</v>
      </c>
      <c r="B1429" t="s">
        <v>3092</v>
      </c>
    </row>
    <row r="1430" spans="1:2" x14ac:dyDescent="0.3">
      <c r="A1430">
        <v>861</v>
      </c>
      <c r="B1430" t="s">
        <v>3092</v>
      </c>
    </row>
    <row r="1431" spans="1:2" x14ac:dyDescent="0.3">
      <c r="A1431">
        <v>913</v>
      </c>
      <c r="B1431" t="s">
        <v>3092</v>
      </c>
    </row>
    <row r="1432" spans="1:2" x14ac:dyDescent="0.3">
      <c r="A1432">
        <v>970</v>
      </c>
      <c r="B1432" t="s">
        <v>3092</v>
      </c>
    </row>
    <row r="1433" spans="1:2" x14ac:dyDescent="0.3">
      <c r="A1433">
        <v>988</v>
      </c>
      <c r="B1433" t="s">
        <v>3092</v>
      </c>
    </row>
    <row r="1434" spans="1:2" x14ac:dyDescent="0.3">
      <c r="A1434">
        <v>990</v>
      </c>
      <c r="B1434" t="s">
        <v>3092</v>
      </c>
    </row>
    <row r="1435" spans="1:2" x14ac:dyDescent="0.3">
      <c r="A1435">
        <v>8</v>
      </c>
      <c r="B1435" t="s">
        <v>3091</v>
      </c>
    </row>
    <row r="1436" spans="1:2" x14ac:dyDescent="0.3">
      <c r="A1436">
        <v>27</v>
      </c>
      <c r="B1436" t="s">
        <v>3091</v>
      </c>
    </row>
    <row r="1437" spans="1:2" x14ac:dyDescent="0.3">
      <c r="A1437">
        <v>75</v>
      </c>
      <c r="B1437" t="s">
        <v>3091</v>
      </c>
    </row>
    <row r="1438" spans="1:2" x14ac:dyDescent="0.3">
      <c r="A1438">
        <v>197</v>
      </c>
      <c r="B1438" t="s">
        <v>3091</v>
      </c>
    </row>
    <row r="1439" spans="1:2" x14ac:dyDescent="0.3">
      <c r="A1439">
        <v>307</v>
      </c>
      <c r="B1439" t="s">
        <v>3091</v>
      </c>
    </row>
    <row r="1440" spans="1:2" x14ac:dyDescent="0.3">
      <c r="A1440">
        <v>320</v>
      </c>
      <c r="B1440" t="s">
        <v>3091</v>
      </c>
    </row>
    <row r="1441" spans="1:2" x14ac:dyDescent="0.3">
      <c r="A1441">
        <v>340</v>
      </c>
      <c r="B1441" t="s">
        <v>3091</v>
      </c>
    </row>
    <row r="1442" spans="1:2" x14ac:dyDescent="0.3">
      <c r="A1442">
        <v>403</v>
      </c>
      <c r="B1442" t="s">
        <v>3091</v>
      </c>
    </row>
    <row r="1443" spans="1:2" x14ac:dyDescent="0.3">
      <c r="A1443">
        <v>485</v>
      </c>
      <c r="B1443" t="s">
        <v>3091</v>
      </c>
    </row>
    <row r="1444" spans="1:2" x14ac:dyDescent="0.3">
      <c r="A1444">
        <v>486</v>
      </c>
      <c r="B1444" t="s">
        <v>3091</v>
      </c>
    </row>
    <row r="1445" spans="1:2" x14ac:dyDescent="0.3">
      <c r="A1445">
        <v>603</v>
      </c>
      <c r="B1445" t="s">
        <v>3091</v>
      </c>
    </row>
    <row r="1446" spans="1:2" x14ac:dyDescent="0.3">
      <c r="A1446">
        <v>612</v>
      </c>
      <c r="B1446" t="s">
        <v>3091</v>
      </c>
    </row>
    <row r="1447" spans="1:2" x14ac:dyDescent="0.3">
      <c r="A1447">
        <v>620</v>
      </c>
      <c r="B1447" t="s">
        <v>3091</v>
      </c>
    </row>
    <row r="1448" spans="1:2" x14ac:dyDescent="0.3">
      <c r="A1448">
        <v>709</v>
      </c>
      <c r="B1448" t="s">
        <v>3091</v>
      </c>
    </row>
    <row r="1449" spans="1:2" x14ac:dyDescent="0.3">
      <c r="A1449">
        <v>776</v>
      </c>
      <c r="B1449" t="s">
        <v>3091</v>
      </c>
    </row>
    <row r="1450" spans="1:2" x14ac:dyDescent="0.3">
      <c r="A1450">
        <v>790</v>
      </c>
      <c r="B1450" t="s">
        <v>3091</v>
      </c>
    </row>
    <row r="1451" spans="1:2" x14ac:dyDescent="0.3">
      <c r="A1451">
        <v>815</v>
      </c>
      <c r="B1451" t="s">
        <v>3091</v>
      </c>
    </row>
    <row r="1452" spans="1:2" x14ac:dyDescent="0.3">
      <c r="A1452">
        <v>827</v>
      </c>
      <c r="B1452" t="s">
        <v>3091</v>
      </c>
    </row>
    <row r="1453" spans="1:2" x14ac:dyDescent="0.3">
      <c r="A1453">
        <v>930</v>
      </c>
      <c r="B1453" t="s">
        <v>3091</v>
      </c>
    </row>
    <row r="1454" spans="1:2" x14ac:dyDescent="0.3">
      <c r="A1454">
        <v>963</v>
      </c>
      <c r="B1454" t="s">
        <v>3091</v>
      </c>
    </row>
    <row r="1455" spans="1:2" x14ac:dyDescent="0.3">
      <c r="A1455">
        <v>63</v>
      </c>
      <c r="B1455" t="s">
        <v>3090</v>
      </c>
    </row>
    <row r="1456" spans="1:2" x14ac:dyDescent="0.3">
      <c r="A1456">
        <v>87</v>
      </c>
      <c r="B1456" t="s">
        <v>3090</v>
      </c>
    </row>
    <row r="1457" spans="1:2" x14ac:dyDescent="0.3">
      <c r="A1457">
        <v>226</v>
      </c>
      <c r="B1457" t="s">
        <v>3090</v>
      </c>
    </row>
    <row r="1458" spans="1:2" x14ac:dyDescent="0.3">
      <c r="A1458">
        <v>236</v>
      </c>
      <c r="B1458" t="s">
        <v>3090</v>
      </c>
    </row>
    <row r="1459" spans="1:2" x14ac:dyDescent="0.3">
      <c r="A1459">
        <v>298</v>
      </c>
      <c r="B1459" t="s">
        <v>3090</v>
      </c>
    </row>
    <row r="1460" spans="1:2" x14ac:dyDescent="0.3">
      <c r="A1460">
        <v>307</v>
      </c>
      <c r="B1460" t="s">
        <v>3090</v>
      </c>
    </row>
    <row r="1461" spans="1:2" x14ac:dyDescent="0.3">
      <c r="A1461">
        <v>354</v>
      </c>
      <c r="B1461" t="s">
        <v>3090</v>
      </c>
    </row>
    <row r="1462" spans="1:2" x14ac:dyDescent="0.3">
      <c r="A1462">
        <v>383</v>
      </c>
      <c r="B1462" t="s">
        <v>3090</v>
      </c>
    </row>
    <row r="1463" spans="1:2" x14ac:dyDescent="0.3">
      <c r="A1463">
        <v>417</v>
      </c>
      <c r="B1463" t="s">
        <v>3090</v>
      </c>
    </row>
    <row r="1464" spans="1:2" x14ac:dyDescent="0.3">
      <c r="A1464">
        <v>421</v>
      </c>
      <c r="B1464" t="s">
        <v>3090</v>
      </c>
    </row>
    <row r="1465" spans="1:2" x14ac:dyDescent="0.3">
      <c r="A1465">
        <v>457</v>
      </c>
      <c r="B1465" t="s">
        <v>3090</v>
      </c>
    </row>
    <row r="1466" spans="1:2" x14ac:dyDescent="0.3">
      <c r="A1466">
        <v>462</v>
      </c>
      <c r="B1466" t="s">
        <v>3090</v>
      </c>
    </row>
    <row r="1467" spans="1:2" x14ac:dyDescent="0.3">
      <c r="A1467">
        <v>474</v>
      </c>
      <c r="B1467" t="s">
        <v>3090</v>
      </c>
    </row>
    <row r="1468" spans="1:2" x14ac:dyDescent="0.3">
      <c r="A1468">
        <v>521</v>
      </c>
      <c r="B1468" t="s">
        <v>3090</v>
      </c>
    </row>
    <row r="1469" spans="1:2" x14ac:dyDescent="0.3">
      <c r="A1469">
        <v>593</v>
      </c>
      <c r="B1469" t="s">
        <v>3090</v>
      </c>
    </row>
    <row r="1470" spans="1:2" x14ac:dyDescent="0.3">
      <c r="A1470">
        <v>728</v>
      </c>
      <c r="B1470" t="s">
        <v>3090</v>
      </c>
    </row>
    <row r="1471" spans="1:2" x14ac:dyDescent="0.3">
      <c r="A1471">
        <v>750</v>
      </c>
      <c r="B1471" t="s">
        <v>3090</v>
      </c>
    </row>
    <row r="1472" spans="1:2" x14ac:dyDescent="0.3">
      <c r="A1472">
        <v>769</v>
      </c>
      <c r="B1472" t="s">
        <v>3090</v>
      </c>
    </row>
    <row r="1473" spans="1:2" x14ac:dyDescent="0.3">
      <c r="A1473">
        <v>781</v>
      </c>
      <c r="B1473" t="s">
        <v>3090</v>
      </c>
    </row>
    <row r="1474" spans="1:2" x14ac:dyDescent="0.3">
      <c r="A1474">
        <v>795</v>
      </c>
      <c r="B1474" t="s">
        <v>3090</v>
      </c>
    </row>
    <row r="1475" spans="1:2" x14ac:dyDescent="0.3">
      <c r="A1475">
        <v>844</v>
      </c>
      <c r="B1475" t="s">
        <v>3090</v>
      </c>
    </row>
    <row r="1476" spans="1:2" x14ac:dyDescent="0.3">
      <c r="A1476">
        <v>851</v>
      </c>
      <c r="B1476" t="s">
        <v>3090</v>
      </c>
    </row>
    <row r="1477" spans="1:2" x14ac:dyDescent="0.3">
      <c r="A1477">
        <v>862</v>
      </c>
      <c r="B1477" t="s">
        <v>3090</v>
      </c>
    </row>
    <row r="1478" spans="1:2" x14ac:dyDescent="0.3">
      <c r="A1478">
        <v>868</v>
      </c>
      <c r="B1478" t="s">
        <v>3090</v>
      </c>
    </row>
    <row r="1479" spans="1:2" x14ac:dyDescent="0.3">
      <c r="A1479">
        <v>892</v>
      </c>
      <c r="B1479" t="s">
        <v>3090</v>
      </c>
    </row>
    <row r="1480" spans="1:2" x14ac:dyDescent="0.3">
      <c r="A1480">
        <v>893</v>
      </c>
      <c r="B1480" t="s">
        <v>3090</v>
      </c>
    </row>
    <row r="1481" spans="1:2" x14ac:dyDescent="0.3">
      <c r="A1481">
        <v>936</v>
      </c>
      <c r="B1481" t="s">
        <v>3090</v>
      </c>
    </row>
    <row r="1482" spans="1:2" x14ac:dyDescent="0.3">
      <c r="A1482">
        <v>965</v>
      </c>
      <c r="B1482" t="s">
        <v>3090</v>
      </c>
    </row>
    <row r="1483" spans="1:2" x14ac:dyDescent="0.3">
      <c r="A1483">
        <v>16</v>
      </c>
      <c r="B1483" t="s">
        <v>3089</v>
      </c>
    </row>
    <row r="1484" spans="1:2" x14ac:dyDescent="0.3">
      <c r="A1484">
        <v>34</v>
      </c>
      <c r="B1484" t="s">
        <v>3089</v>
      </c>
    </row>
    <row r="1485" spans="1:2" x14ac:dyDescent="0.3">
      <c r="A1485">
        <v>101</v>
      </c>
      <c r="B1485" t="s">
        <v>3089</v>
      </c>
    </row>
    <row r="1486" spans="1:2" x14ac:dyDescent="0.3">
      <c r="A1486">
        <v>114</v>
      </c>
      <c r="B1486" t="s">
        <v>3089</v>
      </c>
    </row>
    <row r="1487" spans="1:2" x14ac:dyDescent="0.3">
      <c r="A1487">
        <v>122</v>
      </c>
      <c r="B1487" t="s">
        <v>3089</v>
      </c>
    </row>
    <row r="1488" spans="1:2" x14ac:dyDescent="0.3">
      <c r="A1488">
        <v>134</v>
      </c>
      <c r="B1488" t="s">
        <v>3089</v>
      </c>
    </row>
    <row r="1489" spans="1:2" x14ac:dyDescent="0.3">
      <c r="A1489">
        <v>144</v>
      </c>
      <c r="B1489" t="s">
        <v>3089</v>
      </c>
    </row>
    <row r="1490" spans="1:2" x14ac:dyDescent="0.3">
      <c r="A1490">
        <v>153</v>
      </c>
      <c r="B1490" t="s">
        <v>3089</v>
      </c>
    </row>
    <row r="1491" spans="1:2" x14ac:dyDescent="0.3">
      <c r="A1491">
        <v>192</v>
      </c>
      <c r="B1491" t="s">
        <v>3089</v>
      </c>
    </row>
    <row r="1492" spans="1:2" x14ac:dyDescent="0.3">
      <c r="A1492">
        <v>213</v>
      </c>
      <c r="B1492" t="s">
        <v>3089</v>
      </c>
    </row>
    <row r="1493" spans="1:2" x14ac:dyDescent="0.3">
      <c r="A1493">
        <v>258</v>
      </c>
      <c r="B1493" t="s">
        <v>3089</v>
      </c>
    </row>
    <row r="1494" spans="1:2" x14ac:dyDescent="0.3">
      <c r="A1494">
        <v>267</v>
      </c>
      <c r="B1494" t="s">
        <v>3089</v>
      </c>
    </row>
    <row r="1495" spans="1:2" x14ac:dyDescent="0.3">
      <c r="A1495">
        <v>317</v>
      </c>
      <c r="B1495" t="s">
        <v>3089</v>
      </c>
    </row>
    <row r="1496" spans="1:2" x14ac:dyDescent="0.3">
      <c r="A1496">
        <v>340</v>
      </c>
      <c r="B1496" t="s">
        <v>3089</v>
      </c>
    </row>
    <row r="1497" spans="1:2" x14ac:dyDescent="0.3">
      <c r="A1497">
        <v>393</v>
      </c>
      <c r="B1497" t="s">
        <v>3089</v>
      </c>
    </row>
    <row r="1498" spans="1:2" x14ac:dyDescent="0.3">
      <c r="A1498">
        <v>437</v>
      </c>
      <c r="B1498" t="s">
        <v>3089</v>
      </c>
    </row>
    <row r="1499" spans="1:2" x14ac:dyDescent="0.3">
      <c r="A1499">
        <v>447</v>
      </c>
      <c r="B1499" t="s">
        <v>3089</v>
      </c>
    </row>
    <row r="1500" spans="1:2" x14ac:dyDescent="0.3">
      <c r="A1500">
        <v>502</v>
      </c>
      <c r="B1500" t="s">
        <v>3089</v>
      </c>
    </row>
    <row r="1501" spans="1:2" x14ac:dyDescent="0.3">
      <c r="A1501">
        <v>592</v>
      </c>
      <c r="B1501" t="s">
        <v>3089</v>
      </c>
    </row>
    <row r="1502" spans="1:2" x14ac:dyDescent="0.3">
      <c r="A1502">
        <v>605</v>
      </c>
      <c r="B1502" t="s">
        <v>3089</v>
      </c>
    </row>
    <row r="1503" spans="1:2" x14ac:dyDescent="0.3">
      <c r="A1503">
        <v>637</v>
      </c>
      <c r="B1503" t="s">
        <v>3089</v>
      </c>
    </row>
    <row r="1504" spans="1:2" x14ac:dyDescent="0.3">
      <c r="A1504">
        <v>685</v>
      </c>
      <c r="B1504" t="s">
        <v>3089</v>
      </c>
    </row>
    <row r="1505" spans="1:2" x14ac:dyDescent="0.3">
      <c r="A1505">
        <v>707</v>
      </c>
      <c r="B1505" t="s">
        <v>3089</v>
      </c>
    </row>
    <row r="1506" spans="1:2" x14ac:dyDescent="0.3">
      <c r="A1506">
        <v>714</v>
      </c>
      <c r="B1506" t="s">
        <v>3089</v>
      </c>
    </row>
    <row r="1507" spans="1:2" x14ac:dyDescent="0.3">
      <c r="A1507">
        <v>717</v>
      </c>
      <c r="B1507" t="s">
        <v>3089</v>
      </c>
    </row>
    <row r="1508" spans="1:2" x14ac:dyDescent="0.3">
      <c r="A1508">
        <v>737</v>
      </c>
      <c r="B1508" t="s">
        <v>3089</v>
      </c>
    </row>
    <row r="1509" spans="1:2" x14ac:dyDescent="0.3">
      <c r="A1509">
        <v>767</v>
      </c>
      <c r="B1509" t="s">
        <v>3089</v>
      </c>
    </row>
    <row r="1510" spans="1:2" x14ac:dyDescent="0.3">
      <c r="A1510">
        <v>852</v>
      </c>
      <c r="B1510" t="s">
        <v>3089</v>
      </c>
    </row>
    <row r="1511" spans="1:2" x14ac:dyDescent="0.3">
      <c r="A1511">
        <v>891</v>
      </c>
      <c r="B1511" t="s">
        <v>3089</v>
      </c>
    </row>
    <row r="1512" spans="1:2" x14ac:dyDescent="0.3">
      <c r="A1512">
        <v>918</v>
      </c>
      <c r="B1512" t="s">
        <v>3089</v>
      </c>
    </row>
    <row r="1513" spans="1:2" x14ac:dyDescent="0.3">
      <c r="A1513">
        <v>48</v>
      </c>
      <c r="B1513" t="s">
        <v>3088</v>
      </c>
    </row>
    <row r="1514" spans="1:2" x14ac:dyDescent="0.3">
      <c r="A1514">
        <v>68</v>
      </c>
      <c r="B1514" t="s">
        <v>3088</v>
      </c>
    </row>
    <row r="1515" spans="1:2" x14ac:dyDescent="0.3">
      <c r="A1515">
        <v>119</v>
      </c>
      <c r="B1515" t="s">
        <v>3088</v>
      </c>
    </row>
    <row r="1516" spans="1:2" x14ac:dyDescent="0.3">
      <c r="A1516">
        <v>128</v>
      </c>
      <c r="B1516" t="s">
        <v>3088</v>
      </c>
    </row>
    <row r="1517" spans="1:2" x14ac:dyDescent="0.3">
      <c r="A1517">
        <v>135</v>
      </c>
      <c r="B1517" t="s">
        <v>3088</v>
      </c>
    </row>
    <row r="1518" spans="1:2" x14ac:dyDescent="0.3">
      <c r="A1518">
        <v>175</v>
      </c>
      <c r="B1518" t="s">
        <v>3088</v>
      </c>
    </row>
    <row r="1519" spans="1:2" x14ac:dyDescent="0.3">
      <c r="A1519">
        <v>199</v>
      </c>
      <c r="B1519" t="s">
        <v>3088</v>
      </c>
    </row>
    <row r="1520" spans="1:2" x14ac:dyDescent="0.3">
      <c r="A1520">
        <v>235</v>
      </c>
      <c r="B1520" t="s">
        <v>3088</v>
      </c>
    </row>
    <row r="1521" spans="1:2" x14ac:dyDescent="0.3">
      <c r="A1521">
        <v>242</v>
      </c>
      <c r="B1521" t="s">
        <v>3088</v>
      </c>
    </row>
    <row r="1522" spans="1:2" x14ac:dyDescent="0.3">
      <c r="A1522">
        <v>243</v>
      </c>
      <c r="B1522" t="s">
        <v>3088</v>
      </c>
    </row>
    <row r="1523" spans="1:2" x14ac:dyDescent="0.3">
      <c r="A1523">
        <v>254</v>
      </c>
      <c r="B1523" t="s">
        <v>3088</v>
      </c>
    </row>
    <row r="1524" spans="1:2" x14ac:dyDescent="0.3">
      <c r="A1524">
        <v>306</v>
      </c>
      <c r="B1524" t="s">
        <v>3088</v>
      </c>
    </row>
    <row r="1525" spans="1:2" x14ac:dyDescent="0.3">
      <c r="A1525">
        <v>316</v>
      </c>
      <c r="B1525" t="s">
        <v>3088</v>
      </c>
    </row>
    <row r="1526" spans="1:2" x14ac:dyDescent="0.3">
      <c r="A1526">
        <v>417</v>
      </c>
      <c r="B1526" t="s">
        <v>3088</v>
      </c>
    </row>
    <row r="1527" spans="1:2" x14ac:dyDescent="0.3">
      <c r="A1527">
        <v>426</v>
      </c>
      <c r="B1527" t="s">
        <v>3088</v>
      </c>
    </row>
    <row r="1528" spans="1:2" x14ac:dyDescent="0.3">
      <c r="A1528">
        <v>460</v>
      </c>
      <c r="B1528" t="s">
        <v>3088</v>
      </c>
    </row>
    <row r="1529" spans="1:2" x14ac:dyDescent="0.3">
      <c r="A1529">
        <v>477</v>
      </c>
      <c r="B1529" t="s">
        <v>3088</v>
      </c>
    </row>
    <row r="1530" spans="1:2" x14ac:dyDescent="0.3">
      <c r="A1530">
        <v>541</v>
      </c>
      <c r="B1530" t="s">
        <v>3088</v>
      </c>
    </row>
    <row r="1531" spans="1:2" x14ac:dyDescent="0.3">
      <c r="A1531">
        <v>549</v>
      </c>
      <c r="B1531" t="s">
        <v>3088</v>
      </c>
    </row>
    <row r="1532" spans="1:2" x14ac:dyDescent="0.3">
      <c r="A1532">
        <v>551</v>
      </c>
      <c r="B1532" t="s">
        <v>3088</v>
      </c>
    </row>
    <row r="1533" spans="1:2" x14ac:dyDescent="0.3">
      <c r="A1533">
        <v>553</v>
      </c>
      <c r="B1533" t="s">
        <v>3088</v>
      </c>
    </row>
    <row r="1534" spans="1:2" x14ac:dyDescent="0.3">
      <c r="A1534">
        <v>578</v>
      </c>
      <c r="B1534" t="s">
        <v>3088</v>
      </c>
    </row>
    <row r="1535" spans="1:2" x14ac:dyDescent="0.3">
      <c r="A1535">
        <v>602</v>
      </c>
      <c r="B1535" t="s">
        <v>3088</v>
      </c>
    </row>
    <row r="1536" spans="1:2" x14ac:dyDescent="0.3">
      <c r="A1536">
        <v>632</v>
      </c>
      <c r="B1536" t="s">
        <v>3088</v>
      </c>
    </row>
    <row r="1537" spans="1:2" x14ac:dyDescent="0.3">
      <c r="A1537">
        <v>635</v>
      </c>
      <c r="B1537" t="s">
        <v>3088</v>
      </c>
    </row>
    <row r="1538" spans="1:2" x14ac:dyDescent="0.3">
      <c r="A1538">
        <v>638</v>
      </c>
      <c r="B1538" t="s">
        <v>3088</v>
      </c>
    </row>
    <row r="1539" spans="1:2" x14ac:dyDescent="0.3">
      <c r="A1539">
        <v>698</v>
      </c>
      <c r="B1539" t="s">
        <v>3088</v>
      </c>
    </row>
    <row r="1540" spans="1:2" x14ac:dyDescent="0.3">
      <c r="A1540">
        <v>726</v>
      </c>
      <c r="B1540" t="s">
        <v>3088</v>
      </c>
    </row>
    <row r="1541" spans="1:2" x14ac:dyDescent="0.3">
      <c r="A1541">
        <v>755</v>
      </c>
      <c r="B1541" t="s">
        <v>3088</v>
      </c>
    </row>
    <row r="1542" spans="1:2" x14ac:dyDescent="0.3">
      <c r="A1542">
        <v>800</v>
      </c>
      <c r="B1542" t="s">
        <v>3088</v>
      </c>
    </row>
    <row r="1543" spans="1:2" x14ac:dyDescent="0.3">
      <c r="A1543">
        <v>856</v>
      </c>
      <c r="B1543" t="s">
        <v>3088</v>
      </c>
    </row>
    <row r="1544" spans="1:2" x14ac:dyDescent="0.3">
      <c r="A1544">
        <v>858</v>
      </c>
      <c r="B1544" t="s">
        <v>3088</v>
      </c>
    </row>
    <row r="1545" spans="1:2" x14ac:dyDescent="0.3">
      <c r="A1545">
        <v>5</v>
      </c>
      <c r="B1545" t="s">
        <v>3087</v>
      </c>
    </row>
    <row r="1546" spans="1:2" x14ac:dyDescent="0.3">
      <c r="A1546">
        <v>46</v>
      </c>
      <c r="B1546" t="s">
        <v>3087</v>
      </c>
    </row>
    <row r="1547" spans="1:2" x14ac:dyDescent="0.3">
      <c r="A1547">
        <v>54</v>
      </c>
      <c r="B1547" t="s">
        <v>3087</v>
      </c>
    </row>
    <row r="1548" spans="1:2" x14ac:dyDescent="0.3">
      <c r="A1548">
        <v>72</v>
      </c>
      <c r="B1548" t="s">
        <v>3087</v>
      </c>
    </row>
    <row r="1549" spans="1:2" x14ac:dyDescent="0.3">
      <c r="A1549">
        <v>88</v>
      </c>
      <c r="B1549" t="s">
        <v>3087</v>
      </c>
    </row>
    <row r="1550" spans="1:2" x14ac:dyDescent="0.3">
      <c r="A1550">
        <v>121</v>
      </c>
      <c r="B1550" t="s">
        <v>3087</v>
      </c>
    </row>
    <row r="1551" spans="1:2" x14ac:dyDescent="0.3">
      <c r="A1551">
        <v>129</v>
      </c>
      <c r="B1551" t="s">
        <v>3087</v>
      </c>
    </row>
    <row r="1552" spans="1:2" x14ac:dyDescent="0.3">
      <c r="A1552">
        <v>130</v>
      </c>
      <c r="B1552" t="s">
        <v>3087</v>
      </c>
    </row>
    <row r="1553" spans="1:2" x14ac:dyDescent="0.3">
      <c r="A1553">
        <v>183</v>
      </c>
      <c r="B1553" t="s">
        <v>3087</v>
      </c>
    </row>
    <row r="1554" spans="1:2" x14ac:dyDescent="0.3">
      <c r="A1554">
        <v>210</v>
      </c>
      <c r="B1554" t="s">
        <v>3087</v>
      </c>
    </row>
    <row r="1555" spans="1:2" x14ac:dyDescent="0.3">
      <c r="A1555">
        <v>241</v>
      </c>
      <c r="B1555" t="s">
        <v>3087</v>
      </c>
    </row>
    <row r="1556" spans="1:2" x14ac:dyDescent="0.3">
      <c r="A1556">
        <v>295</v>
      </c>
      <c r="B1556" t="s">
        <v>3087</v>
      </c>
    </row>
    <row r="1557" spans="1:2" x14ac:dyDescent="0.3">
      <c r="A1557">
        <v>418</v>
      </c>
      <c r="B1557" t="s">
        <v>3087</v>
      </c>
    </row>
    <row r="1558" spans="1:2" x14ac:dyDescent="0.3">
      <c r="A1558">
        <v>572</v>
      </c>
      <c r="B1558" t="s">
        <v>3087</v>
      </c>
    </row>
    <row r="1559" spans="1:2" x14ac:dyDescent="0.3">
      <c r="A1559">
        <v>644</v>
      </c>
      <c r="B1559" t="s">
        <v>3087</v>
      </c>
    </row>
    <row r="1560" spans="1:2" x14ac:dyDescent="0.3">
      <c r="A1560">
        <v>650</v>
      </c>
      <c r="B1560" t="s">
        <v>3087</v>
      </c>
    </row>
    <row r="1561" spans="1:2" x14ac:dyDescent="0.3">
      <c r="A1561">
        <v>689</v>
      </c>
      <c r="B1561" t="s">
        <v>3087</v>
      </c>
    </row>
    <row r="1562" spans="1:2" x14ac:dyDescent="0.3">
      <c r="A1562">
        <v>694</v>
      </c>
      <c r="B1562" t="s">
        <v>3087</v>
      </c>
    </row>
    <row r="1563" spans="1:2" x14ac:dyDescent="0.3">
      <c r="A1563">
        <v>702</v>
      </c>
      <c r="B1563" t="s">
        <v>3087</v>
      </c>
    </row>
    <row r="1564" spans="1:2" x14ac:dyDescent="0.3">
      <c r="A1564">
        <v>713</v>
      </c>
      <c r="B1564" t="s">
        <v>3087</v>
      </c>
    </row>
    <row r="1565" spans="1:2" x14ac:dyDescent="0.3">
      <c r="A1565">
        <v>749</v>
      </c>
      <c r="B1565" t="s">
        <v>3087</v>
      </c>
    </row>
    <row r="1566" spans="1:2" x14ac:dyDescent="0.3">
      <c r="A1566">
        <v>772</v>
      </c>
      <c r="B1566" t="s">
        <v>3087</v>
      </c>
    </row>
    <row r="1567" spans="1:2" x14ac:dyDescent="0.3">
      <c r="A1567">
        <v>853</v>
      </c>
      <c r="B1567" t="s">
        <v>3087</v>
      </c>
    </row>
    <row r="1568" spans="1:2" x14ac:dyDescent="0.3">
      <c r="A1568">
        <v>862</v>
      </c>
      <c r="B1568" t="s">
        <v>3087</v>
      </c>
    </row>
    <row r="1569" spans="1:2" x14ac:dyDescent="0.3">
      <c r="A1569">
        <v>943</v>
      </c>
      <c r="B1569" t="s">
        <v>3087</v>
      </c>
    </row>
    <row r="1570" spans="1:2" x14ac:dyDescent="0.3">
      <c r="A1570">
        <v>946</v>
      </c>
      <c r="B1570" t="s">
        <v>3087</v>
      </c>
    </row>
    <row r="1571" spans="1:2" x14ac:dyDescent="0.3">
      <c r="A1571">
        <v>984</v>
      </c>
      <c r="B1571" t="s">
        <v>3087</v>
      </c>
    </row>
    <row r="1572" spans="1:2" x14ac:dyDescent="0.3">
      <c r="A1572">
        <v>31</v>
      </c>
      <c r="B1572" t="s">
        <v>3086</v>
      </c>
    </row>
    <row r="1573" spans="1:2" x14ac:dyDescent="0.3">
      <c r="A1573">
        <v>85</v>
      </c>
      <c r="B1573" t="s">
        <v>3086</v>
      </c>
    </row>
    <row r="1574" spans="1:2" x14ac:dyDescent="0.3">
      <c r="A1574">
        <v>133</v>
      </c>
      <c r="B1574" t="s">
        <v>3086</v>
      </c>
    </row>
    <row r="1575" spans="1:2" x14ac:dyDescent="0.3">
      <c r="A1575">
        <v>142</v>
      </c>
      <c r="B1575" t="s">
        <v>3086</v>
      </c>
    </row>
    <row r="1576" spans="1:2" x14ac:dyDescent="0.3">
      <c r="A1576">
        <v>177</v>
      </c>
      <c r="B1576" t="s">
        <v>3086</v>
      </c>
    </row>
    <row r="1577" spans="1:2" x14ac:dyDescent="0.3">
      <c r="A1577">
        <v>179</v>
      </c>
      <c r="B1577" t="s">
        <v>3086</v>
      </c>
    </row>
    <row r="1578" spans="1:2" x14ac:dyDescent="0.3">
      <c r="A1578">
        <v>186</v>
      </c>
      <c r="B1578" t="s">
        <v>3086</v>
      </c>
    </row>
    <row r="1579" spans="1:2" x14ac:dyDescent="0.3">
      <c r="A1579">
        <v>222</v>
      </c>
      <c r="B1579" t="s">
        <v>3086</v>
      </c>
    </row>
    <row r="1580" spans="1:2" x14ac:dyDescent="0.3">
      <c r="A1580">
        <v>235</v>
      </c>
      <c r="B1580" t="s">
        <v>3086</v>
      </c>
    </row>
    <row r="1581" spans="1:2" x14ac:dyDescent="0.3">
      <c r="A1581">
        <v>239</v>
      </c>
      <c r="B1581" t="s">
        <v>3086</v>
      </c>
    </row>
    <row r="1582" spans="1:2" x14ac:dyDescent="0.3">
      <c r="A1582">
        <v>253</v>
      </c>
      <c r="B1582" t="s">
        <v>3086</v>
      </c>
    </row>
    <row r="1583" spans="1:2" x14ac:dyDescent="0.3">
      <c r="A1583">
        <v>262</v>
      </c>
      <c r="B1583" t="s">
        <v>3086</v>
      </c>
    </row>
    <row r="1584" spans="1:2" x14ac:dyDescent="0.3">
      <c r="A1584">
        <v>297</v>
      </c>
      <c r="B1584" t="s">
        <v>3086</v>
      </c>
    </row>
    <row r="1585" spans="1:2" x14ac:dyDescent="0.3">
      <c r="A1585">
        <v>299</v>
      </c>
      <c r="B1585" t="s">
        <v>3086</v>
      </c>
    </row>
    <row r="1586" spans="1:2" x14ac:dyDescent="0.3">
      <c r="A1586">
        <v>334</v>
      </c>
      <c r="B1586" t="s">
        <v>3086</v>
      </c>
    </row>
    <row r="1587" spans="1:2" x14ac:dyDescent="0.3">
      <c r="A1587">
        <v>376</v>
      </c>
      <c r="B1587" t="s">
        <v>3086</v>
      </c>
    </row>
    <row r="1588" spans="1:2" x14ac:dyDescent="0.3">
      <c r="A1588">
        <v>423</v>
      </c>
      <c r="B1588" t="s">
        <v>3086</v>
      </c>
    </row>
    <row r="1589" spans="1:2" x14ac:dyDescent="0.3">
      <c r="A1589">
        <v>436</v>
      </c>
      <c r="B1589" t="s">
        <v>3086</v>
      </c>
    </row>
    <row r="1590" spans="1:2" x14ac:dyDescent="0.3">
      <c r="A1590">
        <v>493</v>
      </c>
      <c r="B1590" t="s">
        <v>3086</v>
      </c>
    </row>
    <row r="1591" spans="1:2" x14ac:dyDescent="0.3">
      <c r="A1591">
        <v>534</v>
      </c>
      <c r="B1591" t="s">
        <v>3086</v>
      </c>
    </row>
    <row r="1592" spans="1:2" x14ac:dyDescent="0.3">
      <c r="A1592">
        <v>551</v>
      </c>
      <c r="B1592" t="s">
        <v>3086</v>
      </c>
    </row>
    <row r="1593" spans="1:2" x14ac:dyDescent="0.3">
      <c r="A1593">
        <v>658</v>
      </c>
      <c r="B1593" t="s">
        <v>3086</v>
      </c>
    </row>
    <row r="1594" spans="1:2" x14ac:dyDescent="0.3">
      <c r="A1594">
        <v>665</v>
      </c>
      <c r="B1594" t="s">
        <v>3086</v>
      </c>
    </row>
    <row r="1595" spans="1:2" x14ac:dyDescent="0.3">
      <c r="A1595">
        <v>679</v>
      </c>
      <c r="B1595" t="s">
        <v>3086</v>
      </c>
    </row>
    <row r="1596" spans="1:2" x14ac:dyDescent="0.3">
      <c r="A1596">
        <v>754</v>
      </c>
      <c r="B1596" t="s">
        <v>3086</v>
      </c>
    </row>
    <row r="1597" spans="1:2" x14ac:dyDescent="0.3">
      <c r="A1597">
        <v>771</v>
      </c>
      <c r="B1597" t="s">
        <v>3086</v>
      </c>
    </row>
    <row r="1598" spans="1:2" x14ac:dyDescent="0.3">
      <c r="A1598">
        <v>783</v>
      </c>
      <c r="B1598" t="s">
        <v>3086</v>
      </c>
    </row>
    <row r="1599" spans="1:2" x14ac:dyDescent="0.3">
      <c r="A1599">
        <v>784</v>
      </c>
      <c r="B1599" t="s">
        <v>3086</v>
      </c>
    </row>
    <row r="1600" spans="1:2" x14ac:dyDescent="0.3">
      <c r="A1600">
        <v>805</v>
      </c>
      <c r="B1600" t="s">
        <v>3086</v>
      </c>
    </row>
    <row r="1601" spans="1:2" x14ac:dyDescent="0.3">
      <c r="A1601">
        <v>830</v>
      </c>
      <c r="B1601" t="s">
        <v>3086</v>
      </c>
    </row>
    <row r="1602" spans="1:2" x14ac:dyDescent="0.3">
      <c r="A1602">
        <v>835</v>
      </c>
      <c r="B1602" t="s">
        <v>3086</v>
      </c>
    </row>
    <row r="1603" spans="1:2" x14ac:dyDescent="0.3">
      <c r="A1603">
        <v>928</v>
      </c>
      <c r="B1603" t="s">
        <v>3086</v>
      </c>
    </row>
    <row r="1604" spans="1:2" x14ac:dyDescent="0.3">
      <c r="A1604">
        <v>952</v>
      </c>
      <c r="B1604" t="s">
        <v>3086</v>
      </c>
    </row>
    <row r="1605" spans="1:2" x14ac:dyDescent="0.3">
      <c r="A1605">
        <v>971</v>
      </c>
      <c r="B1605" t="s">
        <v>3086</v>
      </c>
    </row>
    <row r="1606" spans="1:2" x14ac:dyDescent="0.3">
      <c r="A1606">
        <v>986</v>
      </c>
      <c r="B1606" t="s">
        <v>3086</v>
      </c>
    </row>
    <row r="1607" spans="1:2" x14ac:dyDescent="0.3">
      <c r="A1607">
        <v>235</v>
      </c>
      <c r="B1607" t="s">
        <v>3085</v>
      </c>
    </row>
    <row r="1608" spans="1:2" x14ac:dyDescent="0.3">
      <c r="A1608">
        <v>237</v>
      </c>
      <c r="B1608" t="s">
        <v>3085</v>
      </c>
    </row>
    <row r="1609" spans="1:2" x14ac:dyDescent="0.3">
      <c r="A1609">
        <v>307</v>
      </c>
      <c r="B1609" t="s">
        <v>3085</v>
      </c>
    </row>
    <row r="1610" spans="1:2" x14ac:dyDescent="0.3">
      <c r="A1610">
        <v>362</v>
      </c>
      <c r="B1610" t="s">
        <v>3085</v>
      </c>
    </row>
    <row r="1611" spans="1:2" x14ac:dyDescent="0.3">
      <c r="A1611">
        <v>372</v>
      </c>
      <c r="B1611" t="s">
        <v>3085</v>
      </c>
    </row>
    <row r="1612" spans="1:2" x14ac:dyDescent="0.3">
      <c r="A1612">
        <v>374</v>
      </c>
      <c r="B1612" t="s">
        <v>3085</v>
      </c>
    </row>
    <row r="1613" spans="1:2" x14ac:dyDescent="0.3">
      <c r="A1613">
        <v>423</v>
      </c>
      <c r="B1613" t="s">
        <v>3085</v>
      </c>
    </row>
    <row r="1614" spans="1:2" x14ac:dyDescent="0.3">
      <c r="A1614">
        <v>433</v>
      </c>
      <c r="B1614" t="s">
        <v>3085</v>
      </c>
    </row>
    <row r="1615" spans="1:2" x14ac:dyDescent="0.3">
      <c r="A1615">
        <v>508</v>
      </c>
      <c r="B1615" t="s">
        <v>3085</v>
      </c>
    </row>
    <row r="1616" spans="1:2" x14ac:dyDescent="0.3">
      <c r="A1616">
        <v>518</v>
      </c>
      <c r="B1616" t="s">
        <v>3085</v>
      </c>
    </row>
    <row r="1617" spans="1:2" x14ac:dyDescent="0.3">
      <c r="A1617">
        <v>519</v>
      </c>
      <c r="B1617" t="s">
        <v>3085</v>
      </c>
    </row>
    <row r="1618" spans="1:2" x14ac:dyDescent="0.3">
      <c r="A1618">
        <v>535</v>
      </c>
      <c r="B1618" t="s">
        <v>3085</v>
      </c>
    </row>
    <row r="1619" spans="1:2" x14ac:dyDescent="0.3">
      <c r="A1619">
        <v>537</v>
      </c>
      <c r="B1619" t="s">
        <v>3085</v>
      </c>
    </row>
    <row r="1620" spans="1:2" x14ac:dyDescent="0.3">
      <c r="A1620">
        <v>585</v>
      </c>
      <c r="B1620" t="s">
        <v>3085</v>
      </c>
    </row>
    <row r="1621" spans="1:2" x14ac:dyDescent="0.3">
      <c r="A1621">
        <v>639</v>
      </c>
      <c r="B1621" t="s">
        <v>3085</v>
      </c>
    </row>
    <row r="1622" spans="1:2" x14ac:dyDescent="0.3">
      <c r="A1622">
        <v>648</v>
      </c>
      <c r="B1622" t="s">
        <v>3085</v>
      </c>
    </row>
    <row r="1623" spans="1:2" x14ac:dyDescent="0.3">
      <c r="A1623">
        <v>649</v>
      </c>
      <c r="B1623" t="s">
        <v>3085</v>
      </c>
    </row>
    <row r="1624" spans="1:2" x14ac:dyDescent="0.3">
      <c r="A1624">
        <v>703</v>
      </c>
      <c r="B1624" t="s">
        <v>3085</v>
      </c>
    </row>
    <row r="1625" spans="1:2" x14ac:dyDescent="0.3">
      <c r="A1625">
        <v>752</v>
      </c>
      <c r="B1625" t="s">
        <v>3085</v>
      </c>
    </row>
    <row r="1626" spans="1:2" x14ac:dyDescent="0.3">
      <c r="A1626">
        <v>766</v>
      </c>
      <c r="B1626" t="s">
        <v>3085</v>
      </c>
    </row>
    <row r="1627" spans="1:2" x14ac:dyDescent="0.3">
      <c r="A1627">
        <v>767</v>
      </c>
      <c r="B1627" t="s">
        <v>3085</v>
      </c>
    </row>
    <row r="1628" spans="1:2" x14ac:dyDescent="0.3">
      <c r="A1628">
        <v>780</v>
      </c>
      <c r="B1628" t="s">
        <v>3085</v>
      </c>
    </row>
    <row r="1629" spans="1:2" x14ac:dyDescent="0.3">
      <c r="A1629">
        <v>831</v>
      </c>
      <c r="B1629" t="s">
        <v>3085</v>
      </c>
    </row>
    <row r="1630" spans="1:2" x14ac:dyDescent="0.3">
      <c r="A1630">
        <v>832</v>
      </c>
      <c r="B1630" t="s">
        <v>3085</v>
      </c>
    </row>
    <row r="1631" spans="1:2" x14ac:dyDescent="0.3">
      <c r="A1631">
        <v>990</v>
      </c>
      <c r="B1631" t="s">
        <v>3085</v>
      </c>
    </row>
    <row r="1632" spans="1:2" x14ac:dyDescent="0.3">
      <c r="A1632">
        <v>6</v>
      </c>
      <c r="B1632" t="s">
        <v>3084</v>
      </c>
    </row>
    <row r="1633" spans="1:2" x14ac:dyDescent="0.3">
      <c r="A1633">
        <v>42</v>
      </c>
      <c r="B1633" t="s">
        <v>3084</v>
      </c>
    </row>
    <row r="1634" spans="1:2" x14ac:dyDescent="0.3">
      <c r="A1634">
        <v>54</v>
      </c>
      <c r="B1634" t="s">
        <v>3084</v>
      </c>
    </row>
    <row r="1635" spans="1:2" x14ac:dyDescent="0.3">
      <c r="A1635">
        <v>100</v>
      </c>
      <c r="B1635" t="s">
        <v>3084</v>
      </c>
    </row>
    <row r="1636" spans="1:2" x14ac:dyDescent="0.3">
      <c r="A1636">
        <v>101</v>
      </c>
      <c r="B1636" t="s">
        <v>3084</v>
      </c>
    </row>
    <row r="1637" spans="1:2" x14ac:dyDescent="0.3">
      <c r="A1637">
        <v>129</v>
      </c>
      <c r="B1637" t="s">
        <v>3084</v>
      </c>
    </row>
    <row r="1638" spans="1:2" x14ac:dyDescent="0.3">
      <c r="A1638">
        <v>198</v>
      </c>
      <c r="B1638" t="s">
        <v>3084</v>
      </c>
    </row>
    <row r="1639" spans="1:2" x14ac:dyDescent="0.3">
      <c r="A1639">
        <v>211</v>
      </c>
      <c r="B1639" t="s">
        <v>3084</v>
      </c>
    </row>
    <row r="1640" spans="1:2" x14ac:dyDescent="0.3">
      <c r="A1640">
        <v>231</v>
      </c>
      <c r="B1640" t="s">
        <v>3084</v>
      </c>
    </row>
    <row r="1641" spans="1:2" x14ac:dyDescent="0.3">
      <c r="A1641">
        <v>272</v>
      </c>
      <c r="B1641" t="s">
        <v>3084</v>
      </c>
    </row>
    <row r="1642" spans="1:2" x14ac:dyDescent="0.3">
      <c r="A1642">
        <v>295</v>
      </c>
      <c r="B1642" t="s">
        <v>3084</v>
      </c>
    </row>
    <row r="1643" spans="1:2" x14ac:dyDescent="0.3">
      <c r="A1643">
        <v>337</v>
      </c>
      <c r="B1643" t="s">
        <v>3084</v>
      </c>
    </row>
    <row r="1644" spans="1:2" x14ac:dyDescent="0.3">
      <c r="A1644">
        <v>375</v>
      </c>
      <c r="B1644" t="s">
        <v>3084</v>
      </c>
    </row>
    <row r="1645" spans="1:2" x14ac:dyDescent="0.3">
      <c r="A1645">
        <v>385</v>
      </c>
      <c r="B1645" t="s">
        <v>3084</v>
      </c>
    </row>
    <row r="1646" spans="1:2" x14ac:dyDescent="0.3">
      <c r="A1646">
        <v>393</v>
      </c>
      <c r="B1646" t="s">
        <v>3084</v>
      </c>
    </row>
    <row r="1647" spans="1:2" x14ac:dyDescent="0.3">
      <c r="A1647">
        <v>398</v>
      </c>
      <c r="B1647" t="s">
        <v>3084</v>
      </c>
    </row>
    <row r="1648" spans="1:2" x14ac:dyDescent="0.3">
      <c r="A1648">
        <v>406</v>
      </c>
      <c r="B1648" t="s">
        <v>3084</v>
      </c>
    </row>
    <row r="1649" spans="1:2" x14ac:dyDescent="0.3">
      <c r="A1649">
        <v>413</v>
      </c>
      <c r="B1649" t="s">
        <v>3084</v>
      </c>
    </row>
    <row r="1650" spans="1:2" x14ac:dyDescent="0.3">
      <c r="A1650">
        <v>428</v>
      </c>
      <c r="B1650" t="s">
        <v>3084</v>
      </c>
    </row>
    <row r="1651" spans="1:2" x14ac:dyDescent="0.3">
      <c r="A1651">
        <v>445</v>
      </c>
      <c r="B1651" t="s">
        <v>3084</v>
      </c>
    </row>
    <row r="1652" spans="1:2" x14ac:dyDescent="0.3">
      <c r="A1652">
        <v>457</v>
      </c>
      <c r="B1652" t="s">
        <v>3084</v>
      </c>
    </row>
    <row r="1653" spans="1:2" x14ac:dyDescent="0.3">
      <c r="A1653">
        <v>465</v>
      </c>
      <c r="B1653" t="s">
        <v>3084</v>
      </c>
    </row>
    <row r="1654" spans="1:2" x14ac:dyDescent="0.3">
      <c r="A1654">
        <v>688</v>
      </c>
      <c r="B1654" t="s">
        <v>3084</v>
      </c>
    </row>
    <row r="1655" spans="1:2" x14ac:dyDescent="0.3">
      <c r="A1655">
        <v>707</v>
      </c>
      <c r="B1655" t="s">
        <v>3084</v>
      </c>
    </row>
    <row r="1656" spans="1:2" x14ac:dyDescent="0.3">
      <c r="A1656">
        <v>719</v>
      </c>
      <c r="B1656" t="s">
        <v>3084</v>
      </c>
    </row>
    <row r="1657" spans="1:2" x14ac:dyDescent="0.3">
      <c r="A1657">
        <v>951</v>
      </c>
      <c r="B1657" t="s">
        <v>3084</v>
      </c>
    </row>
    <row r="1658" spans="1:2" x14ac:dyDescent="0.3">
      <c r="A1658">
        <v>981</v>
      </c>
      <c r="B1658" t="s">
        <v>3084</v>
      </c>
    </row>
    <row r="1659" spans="1:2" x14ac:dyDescent="0.3">
      <c r="A1659">
        <v>988</v>
      </c>
      <c r="B1659" t="s">
        <v>3084</v>
      </c>
    </row>
    <row r="1660" spans="1:2" x14ac:dyDescent="0.3">
      <c r="A1660">
        <v>990</v>
      </c>
      <c r="B1660" t="s">
        <v>3084</v>
      </c>
    </row>
    <row r="1661" spans="1:2" x14ac:dyDescent="0.3">
      <c r="A1661">
        <v>73</v>
      </c>
      <c r="B1661" t="s">
        <v>3083</v>
      </c>
    </row>
    <row r="1662" spans="1:2" x14ac:dyDescent="0.3">
      <c r="A1662">
        <v>134</v>
      </c>
      <c r="B1662" t="s">
        <v>3083</v>
      </c>
    </row>
    <row r="1663" spans="1:2" x14ac:dyDescent="0.3">
      <c r="A1663">
        <v>167</v>
      </c>
      <c r="B1663" t="s">
        <v>3083</v>
      </c>
    </row>
    <row r="1664" spans="1:2" x14ac:dyDescent="0.3">
      <c r="A1664">
        <v>208</v>
      </c>
      <c r="B1664" t="s">
        <v>3083</v>
      </c>
    </row>
    <row r="1665" spans="1:2" x14ac:dyDescent="0.3">
      <c r="A1665">
        <v>225</v>
      </c>
      <c r="B1665" t="s">
        <v>3083</v>
      </c>
    </row>
    <row r="1666" spans="1:2" x14ac:dyDescent="0.3">
      <c r="A1666">
        <v>248</v>
      </c>
      <c r="B1666" t="s">
        <v>3083</v>
      </c>
    </row>
    <row r="1667" spans="1:2" x14ac:dyDescent="0.3">
      <c r="A1667">
        <v>249</v>
      </c>
      <c r="B1667" t="s">
        <v>3083</v>
      </c>
    </row>
    <row r="1668" spans="1:2" x14ac:dyDescent="0.3">
      <c r="A1668">
        <v>278</v>
      </c>
      <c r="B1668" t="s">
        <v>3083</v>
      </c>
    </row>
    <row r="1669" spans="1:2" x14ac:dyDescent="0.3">
      <c r="A1669">
        <v>392</v>
      </c>
      <c r="B1669" t="s">
        <v>3083</v>
      </c>
    </row>
    <row r="1670" spans="1:2" x14ac:dyDescent="0.3">
      <c r="A1670">
        <v>517</v>
      </c>
      <c r="B1670" t="s">
        <v>3083</v>
      </c>
    </row>
    <row r="1671" spans="1:2" x14ac:dyDescent="0.3">
      <c r="A1671">
        <v>633</v>
      </c>
      <c r="B1671" t="s">
        <v>3083</v>
      </c>
    </row>
    <row r="1672" spans="1:2" x14ac:dyDescent="0.3">
      <c r="A1672">
        <v>763</v>
      </c>
      <c r="B1672" t="s">
        <v>3083</v>
      </c>
    </row>
    <row r="1673" spans="1:2" x14ac:dyDescent="0.3">
      <c r="A1673">
        <v>781</v>
      </c>
      <c r="B1673" t="s">
        <v>3083</v>
      </c>
    </row>
    <row r="1674" spans="1:2" x14ac:dyDescent="0.3">
      <c r="A1674">
        <v>809</v>
      </c>
      <c r="B1674" t="s">
        <v>3083</v>
      </c>
    </row>
    <row r="1675" spans="1:2" x14ac:dyDescent="0.3">
      <c r="A1675">
        <v>893</v>
      </c>
      <c r="B1675" t="s">
        <v>3083</v>
      </c>
    </row>
    <row r="1676" spans="1:2" x14ac:dyDescent="0.3">
      <c r="A1676">
        <v>932</v>
      </c>
      <c r="B1676" t="s">
        <v>3083</v>
      </c>
    </row>
    <row r="1677" spans="1:2" x14ac:dyDescent="0.3">
      <c r="A1677">
        <v>944</v>
      </c>
      <c r="B1677" t="s">
        <v>3083</v>
      </c>
    </row>
    <row r="1678" spans="1:2" x14ac:dyDescent="0.3">
      <c r="A1678">
        <v>945</v>
      </c>
      <c r="B1678" t="s">
        <v>3083</v>
      </c>
    </row>
    <row r="1679" spans="1:2" x14ac:dyDescent="0.3">
      <c r="A1679">
        <v>981</v>
      </c>
      <c r="B1679" t="s">
        <v>3083</v>
      </c>
    </row>
    <row r="1680" spans="1:2" x14ac:dyDescent="0.3">
      <c r="A1680">
        <v>3</v>
      </c>
      <c r="B1680" t="s">
        <v>3082</v>
      </c>
    </row>
    <row r="1681" spans="1:2" x14ac:dyDescent="0.3">
      <c r="A1681">
        <v>10</v>
      </c>
      <c r="B1681" t="s">
        <v>3082</v>
      </c>
    </row>
    <row r="1682" spans="1:2" x14ac:dyDescent="0.3">
      <c r="A1682">
        <v>37</v>
      </c>
      <c r="B1682" t="s">
        <v>3082</v>
      </c>
    </row>
    <row r="1683" spans="1:2" x14ac:dyDescent="0.3">
      <c r="A1683">
        <v>87</v>
      </c>
      <c r="B1683" t="s">
        <v>3082</v>
      </c>
    </row>
    <row r="1684" spans="1:2" x14ac:dyDescent="0.3">
      <c r="A1684">
        <v>88</v>
      </c>
      <c r="B1684" t="s">
        <v>3082</v>
      </c>
    </row>
    <row r="1685" spans="1:2" x14ac:dyDescent="0.3">
      <c r="A1685">
        <v>124</v>
      </c>
      <c r="B1685" t="s">
        <v>3082</v>
      </c>
    </row>
    <row r="1686" spans="1:2" x14ac:dyDescent="0.3">
      <c r="A1686">
        <v>197</v>
      </c>
      <c r="B1686" t="s">
        <v>3082</v>
      </c>
    </row>
    <row r="1687" spans="1:2" x14ac:dyDescent="0.3">
      <c r="A1687">
        <v>280</v>
      </c>
      <c r="B1687" t="s">
        <v>3082</v>
      </c>
    </row>
    <row r="1688" spans="1:2" x14ac:dyDescent="0.3">
      <c r="A1688">
        <v>291</v>
      </c>
      <c r="B1688" t="s">
        <v>3082</v>
      </c>
    </row>
    <row r="1689" spans="1:2" x14ac:dyDescent="0.3">
      <c r="A1689">
        <v>307</v>
      </c>
      <c r="B1689" t="s">
        <v>3082</v>
      </c>
    </row>
    <row r="1690" spans="1:2" x14ac:dyDescent="0.3">
      <c r="A1690">
        <v>335</v>
      </c>
      <c r="B1690" t="s">
        <v>3082</v>
      </c>
    </row>
    <row r="1691" spans="1:2" x14ac:dyDescent="0.3">
      <c r="A1691">
        <v>345</v>
      </c>
      <c r="B1691" t="s">
        <v>3082</v>
      </c>
    </row>
    <row r="1692" spans="1:2" x14ac:dyDescent="0.3">
      <c r="A1692">
        <v>448</v>
      </c>
      <c r="B1692" t="s">
        <v>3082</v>
      </c>
    </row>
    <row r="1693" spans="1:2" x14ac:dyDescent="0.3">
      <c r="A1693">
        <v>469</v>
      </c>
      <c r="B1693" t="s">
        <v>3082</v>
      </c>
    </row>
    <row r="1694" spans="1:2" x14ac:dyDescent="0.3">
      <c r="A1694">
        <v>471</v>
      </c>
      <c r="B1694" t="s">
        <v>3082</v>
      </c>
    </row>
    <row r="1695" spans="1:2" x14ac:dyDescent="0.3">
      <c r="A1695">
        <v>506</v>
      </c>
      <c r="B1695" t="s">
        <v>3082</v>
      </c>
    </row>
    <row r="1696" spans="1:2" x14ac:dyDescent="0.3">
      <c r="A1696">
        <v>543</v>
      </c>
      <c r="B1696" t="s">
        <v>3082</v>
      </c>
    </row>
    <row r="1697" spans="1:2" x14ac:dyDescent="0.3">
      <c r="A1697">
        <v>557</v>
      </c>
      <c r="B1697" t="s">
        <v>3082</v>
      </c>
    </row>
    <row r="1698" spans="1:2" x14ac:dyDescent="0.3">
      <c r="A1698">
        <v>569</v>
      </c>
      <c r="B1698" t="s">
        <v>3082</v>
      </c>
    </row>
    <row r="1699" spans="1:2" x14ac:dyDescent="0.3">
      <c r="A1699">
        <v>572</v>
      </c>
      <c r="B1699" t="s">
        <v>3082</v>
      </c>
    </row>
    <row r="1700" spans="1:2" x14ac:dyDescent="0.3">
      <c r="A1700">
        <v>597</v>
      </c>
      <c r="B1700" t="s">
        <v>3082</v>
      </c>
    </row>
    <row r="1701" spans="1:2" x14ac:dyDescent="0.3">
      <c r="A1701">
        <v>616</v>
      </c>
      <c r="B1701" t="s">
        <v>3082</v>
      </c>
    </row>
    <row r="1702" spans="1:2" x14ac:dyDescent="0.3">
      <c r="A1702">
        <v>646</v>
      </c>
      <c r="B1702" t="s">
        <v>3082</v>
      </c>
    </row>
    <row r="1703" spans="1:2" x14ac:dyDescent="0.3">
      <c r="A1703">
        <v>694</v>
      </c>
      <c r="B1703" t="s">
        <v>3082</v>
      </c>
    </row>
    <row r="1704" spans="1:2" x14ac:dyDescent="0.3">
      <c r="A1704">
        <v>832</v>
      </c>
      <c r="B1704" t="s">
        <v>3082</v>
      </c>
    </row>
    <row r="1705" spans="1:2" x14ac:dyDescent="0.3">
      <c r="A1705">
        <v>852</v>
      </c>
      <c r="B1705" t="s">
        <v>3082</v>
      </c>
    </row>
    <row r="1706" spans="1:2" x14ac:dyDescent="0.3">
      <c r="A1706">
        <v>860</v>
      </c>
      <c r="B1706" t="s">
        <v>3082</v>
      </c>
    </row>
    <row r="1707" spans="1:2" x14ac:dyDescent="0.3">
      <c r="A1707">
        <v>921</v>
      </c>
      <c r="B1707" t="s">
        <v>3082</v>
      </c>
    </row>
    <row r="1708" spans="1:2" x14ac:dyDescent="0.3">
      <c r="A1708">
        <v>925</v>
      </c>
      <c r="B1708" t="s">
        <v>3082</v>
      </c>
    </row>
    <row r="1709" spans="1:2" x14ac:dyDescent="0.3">
      <c r="A1709">
        <v>980</v>
      </c>
      <c r="B1709" t="s">
        <v>3082</v>
      </c>
    </row>
    <row r="1710" spans="1:2" x14ac:dyDescent="0.3">
      <c r="A1710">
        <v>39</v>
      </c>
      <c r="B1710" t="s">
        <v>3081</v>
      </c>
    </row>
    <row r="1711" spans="1:2" x14ac:dyDescent="0.3">
      <c r="A1711">
        <v>46</v>
      </c>
      <c r="B1711" t="s">
        <v>3081</v>
      </c>
    </row>
    <row r="1712" spans="1:2" x14ac:dyDescent="0.3">
      <c r="A1712">
        <v>97</v>
      </c>
      <c r="B1712" t="s">
        <v>3081</v>
      </c>
    </row>
    <row r="1713" spans="1:2" x14ac:dyDescent="0.3">
      <c r="A1713">
        <v>106</v>
      </c>
      <c r="B1713" t="s">
        <v>3081</v>
      </c>
    </row>
    <row r="1714" spans="1:2" x14ac:dyDescent="0.3">
      <c r="A1714">
        <v>117</v>
      </c>
      <c r="B1714" t="s">
        <v>3081</v>
      </c>
    </row>
    <row r="1715" spans="1:2" x14ac:dyDescent="0.3">
      <c r="A1715">
        <v>125</v>
      </c>
      <c r="B1715" t="s">
        <v>3081</v>
      </c>
    </row>
    <row r="1716" spans="1:2" x14ac:dyDescent="0.3">
      <c r="A1716">
        <v>158</v>
      </c>
      <c r="B1716" t="s">
        <v>3081</v>
      </c>
    </row>
    <row r="1717" spans="1:2" x14ac:dyDescent="0.3">
      <c r="A1717">
        <v>276</v>
      </c>
      <c r="B1717" t="s">
        <v>3081</v>
      </c>
    </row>
    <row r="1718" spans="1:2" x14ac:dyDescent="0.3">
      <c r="A1718">
        <v>305</v>
      </c>
      <c r="B1718" t="s">
        <v>3081</v>
      </c>
    </row>
    <row r="1719" spans="1:2" x14ac:dyDescent="0.3">
      <c r="A1719">
        <v>338</v>
      </c>
      <c r="B1719" t="s">
        <v>3081</v>
      </c>
    </row>
    <row r="1720" spans="1:2" x14ac:dyDescent="0.3">
      <c r="A1720">
        <v>347</v>
      </c>
      <c r="B1720" t="s">
        <v>3081</v>
      </c>
    </row>
    <row r="1721" spans="1:2" x14ac:dyDescent="0.3">
      <c r="A1721">
        <v>371</v>
      </c>
      <c r="B1721" t="s">
        <v>3081</v>
      </c>
    </row>
    <row r="1722" spans="1:2" x14ac:dyDescent="0.3">
      <c r="A1722">
        <v>398</v>
      </c>
      <c r="B1722" t="s">
        <v>3081</v>
      </c>
    </row>
    <row r="1723" spans="1:2" x14ac:dyDescent="0.3">
      <c r="A1723">
        <v>471</v>
      </c>
      <c r="B1723" t="s">
        <v>3081</v>
      </c>
    </row>
    <row r="1724" spans="1:2" x14ac:dyDescent="0.3">
      <c r="A1724">
        <v>475</v>
      </c>
      <c r="B1724" t="s">
        <v>3081</v>
      </c>
    </row>
    <row r="1725" spans="1:2" x14ac:dyDescent="0.3">
      <c r="A1725">
        <v>476</v>
      </c>
      <c r="B1725" t="s">
        <v>3081</v>
      </c>
    </row>
    <row r="1726" spans="1:2" x14ac:dyDescent="0.3">
      <c r="A1726">
        <v>491</v>
      </c>
      <c r="B1726" t="s">
        <v>3081</v>
      </c>
    </row>
    <row r="1727" spans="1:2" x14ac:dyDescent="0.3">
      <c r="A1727">
        <v>496</v>
      </c>
      <c r="B1727" t="s">
        <v>3081</v>
      </c>
    </row>
    <row r="1728" spans="1:2" x14ac:dyDescent="0.3">
      <c r="A1728">
        <v>516</v>
      </c>
      <c r="B1728" t="s">
        <v>3081</v>
      </c>
    </row>
    <row r="1729" spans="1:2" x14ac:dyDescent="0.3">
      <c r="A1729">
        <v>517</v>
      </c>
      <c r="B1729" t="s">
        <v>3081</v>
      </c>
    </row>
    <row r="1730" spans="1:2" x14ac:dyDescent="0.3">
      <c r="A1730">
        <v>541</v>
      </c>
      <c r="B1730" t="s">
        <v>3081</v>
      </c>
    </row>
    <row r="1731" spans="1:2" x14ac:dyDescent="0.3">
      <c r="A1731">
        <v>556</v>
      </c>
      <c r="B1731" t="s">
        <v>3081</v>
      </c>
    </row>
    <row r="1732" spans="1:2" x14ac:dyDescent="0.3">
      <c r="A1732">
        <v>571</v>
      </c>
      <c r="B1732" t="s">
        <v>3081</v>
      </c>
    </row>
    <row r="1733" spans="1:2" x14ac:dyDescent="0.3">
      <c r="A1733">
        <v>577</v>
      </c>
      <c r="B1733" t="s">
        <v>3081</v>
      </c>
    </row>
    <row r="1734" spans="1:2" x14ac:dyDescent="0.3">
      <c r="A1734">
        <v>615</v>
      </c>
      <c r="B1734" t="s">
        <v>3081</v>
      </c>
    </row>
    <row r="1735" spans="1:2" x14ac:dyDescent="0.3">
      <c r="A1735">
        <v>658</v>
      </c>
      <c r="B1735" t="s">
        <v>3081</v>
      </c>
    </row>
    <row r="1736" spans="1:2" x14ac:dyDescent="0.3">
      <c r="A1736">
        <v>683</v>
      </c>
      <c r="B1736" t="s">
        <v>3081</v>
      </c>
    </row>
    <row r="1737" spans="1:2" x14ac:dyDescent="0.3">
      <c r="A1737">
        <v>694</v>
      </c>
      <c r="B1737" t="s">
        <v>3081</v>
      </c>
    </row>
    <row r="1738" spans="1:2" x14ac:dyDescent="0.3">
      <c r="A1738">
        <v>714</v>
      </c>
      <c r="B1738" t="s">
        <v>3081</v>
      </c>
    </row>
    <row r="1739" spans="1:2" x14ac:dyDescent="0.3">
      <c r="A1739">
        <v>735</v>
      </c>
      <c r="B1739" t="s">
        <v>3081</v>
      </c>
    </row>
    <row r="1740" spans="1:2" x14ac:dyDescent="0.3">
      <c r="A1740">
        <v>852</v>
      </c>
      <c r="B1740" t="s">
        <v>3081</v>
      </c>
    </row>
    <row r="1741" spans="1:2" x14ac:dyDescent="0.3">
      <c r="A1741">
        <v>938</v>
      </c>
      <c r="B1741" t="s">
        <v>3081</v>
      </c>
    </row>
    <row r="1742" spans="1:2" x14ac:dyDescent="0.3">
      <c r="A1742">
        <v>951</v>
      </c>
      <c r="B1742" t="s">
        <v>3081</v>
      </c>
    </row>
    <row r="1743" spans="1:2" x14ac:dyDescent="0.3">
      <c r="A1743">
        <v>965</v>
      </c>
      <c r="B1743" t="s">
        <v>3081</v>
      </c>
    </row>
    <row r="1744" spans="1:2" x14ac:dyDescent="0.3">
      <c r="A1744">
        <v>55</v>
      </c>
      <c r="B1744" t="s">
        <v>3080</v>
      </c>
    </row>
    <row r="1745" spans="1:2" x14ac:dyDescent="0.3">
      <c r="A1745">
        <v>143</v>
      </c>
      <c r="B1745" t="s">
        <v>3080</v>
      </c>
    </row>
    <row r="1746" spans="1:2" x14ac:dyDescent="0.3">
      <c r="A1746">
        <v>207</v>
      </c>
      <c r="B1746" t="s">
        <v>3080</v>
      </c>
    </row>
    <row r="1747" spans="1:2" x14ac:dyDescent="0.3">
      <c r="A1747">
        <v>226</v>
      </c>
      <c r="B1747" t="s">
        <v>3080</v>
      </c>
    </row>
    <row r="1748" spans="1:2" x14ac:dyDescent="0.3">
      <c r="A1748">
        <v>229</v>
      </c>
      <c r="B1748" t="s">
        <v>3080</v>
      </c>
    </row>
    <row r="1749" spans="1:2" x14ac:dyDescent="0.3">
      <c r="A1749">
        <v>230</v>
      </c>
      <c r="B1749" t="s">
        <v>3080</v>
      </c>
    </row>
    <row r="1750" spans="1:2" x14ac:dyDescent="0.3">
      <c r="A1750">
        <v>283</v>
      </c>
      <c r="B1750" t="s">
        <v>3080</v>
      </c>
    </row>
    <row r="1751" spans="1:2" x14ac:dyDescent="0.3">
      <c r="A1751">
        <v>300</v>
      </c>
      <c r="B1751" t="s">
        <v>3080</v>
      </c>
    </row>
    <row r="1752" spans="1:2" x14ac:dyDescent="0.3">
      <c r="A1752">
        <v>342</v>
      </c>
      <c r="B1752" t="s">
        <v>3080</v>
      </c>
    </row>
    <row r="1753" spans="1:2" x14ac:dyDescent="0.3">
      <c r="A1753">
        <v>350</v>
      </c>
      <c r="B1753" t="s">
        <v>3080</v>
      </c>
    </row>
    <row r="1754" spans="1:2" x14ac:dyDescent="0.3">
      <c r="A1754">
        <v>361</v>
      </c>
      <c r="B1754" t="s">
        <v>3080</v>
      </c>
    </row>
    <row r="1755" spans="1:2" x14ac:dyDescent="0.3">
      <c r="A1755">
        <v>376</v>
      </c>
      <c r="B1755" t="s">
        <v>3080</v>
      </c>
    </row>
    <row r="1756" spans="1:2" x14ac:dyDescent="0.3">
      <c r="A1756">
        <v>424</v>
      </c>
      <c r="B1756" t="s">
        <v>3080</v>
      </c>
    </row>
    <row r="1757" spans="1:2" x14ac:dyDescent="0.3">
      <c r="A1757">
        <v>434</v>
      </c>
      <c r="B1757" t="s">
        <v>3080</v>
      </c>
    </row>
    <row r="1758" spans="1:2" x14ac:dyDescent="0.3">
      <c r="A1758">
        <v>553</v>
      </c>
      <c r="B1758" t="s">
        <v>3080</v>
      </c>
    </row>
    <row r="1759" spans="1:2" x14ac:dyDescent="0.3">
      <c r="A1759">
        <v>608</v>
      </c>
      <c r="B1759" t="s">
        <v>3080</v>
      </c>
    </row>
    <row r="1760" spans="1:2" x14ac:dyDescent="0.3">
      <c r="A1760">
        <v>676</v>
      </c>
      <c r="B1760" t="s">
        <v>3080</v>
      </c>
    </row>
    <row r="1761" spans="1:2" x14ac:dyDescent="0.3">
      <c r="A1761">
        <v>697</v>
      </c>
      <c r="B1761" t="s">
        <v>3080</v>
      </c>
    </row>
    <row r="1762" spans="1:2" x14ac:dyDescent="0.3">
      <c r="A1762">
        <v>706</v>
      </c>
      <c r="B1762" t="s">
        <v>3080</v>
      </c>
    </row>
    <row r="1763" spans="1:2" x14ac:dyDescent="0.3">
      <c r="A1763">
        <v>725</v>
      </c>
      <c r="B1763" t="s">
        <v>3080</v>
      </c>
    </row>
    <row r="1764" spans="1:2" x14ac:dyDescent="0.3">
      <c r="A1764">
        <v>769</v>
      </c>
      <c r="B1764" t="s">
        <v>3080</v>
      </c>
    </row>
    <row r="1765" spans="1:2" x14ac:dyDescent="0.3">
      <c r="A1765">
        <v>793</v>
      </c>
      <c r="B1765" t="s">
        <v>3080</v>
      </c>
    </row>
    <row r="1766" spans="1:2" x14ac:dyDescent="0.3">
      <c r="A1766">
        <v>829</v>
      </c>
      <c r="B1766" t="s">
        <v>3080</v>
      </c>
    </row>
    <row r="1767" spans="1:2" x14ac:dyDescent="0.3">
      <c r="A1767">
        <v>871</v>
      </c>
      <c r="B1767" t="s">
        <v>3080</v>
      </c>
    </row>
    <row r="1768" spans="1:2" x14ac:dyDescent="0.3">
      <c r="A1768">
        <v>909</v>
      </c>
      <c r="B1768" t="s">
        <v>3080</v>
      </c>
    </row>
    <row r="1769" spans="1:2" x14ac:dyDescent="0.3">
      <c r="A1769">
        <v>915</v>
      </c>
      <c r="B1769" t="s">
        <v>3080</v>
      </c>
    </row>
    <row r="1770" spans="1:2" x14ac:dyDescent="0.3">
      <c r="A1770">
        <v>928</v>
      </c>
      <c r="B1770" t="s">
        <v>3080</v>
      </c>
    </row>
    <row r="1771" spans="1:2" x14ac:dyDescent="0.3">
      <c r="A1771">
        <v>951</v>
      </c>
      <c r="B1771" t="s">
        <v>3080</v>
      </c>
    </row>
    <row r="1772" spans="1:2" x14ac:dyDescent="0.3">
      <c r="A1772">
        <v>957</v>
      </c>
      <c r="B1772" t="s">
        <v>3080</v>
      </c>
    </row>
    <row r="1773" spans="1:2" x14ac:dyDescent="0.3">
      <c r="A1773">
        <v>960</v>
      </c>
      <c r="B1773" t="s">
        <v>3080</v>
      </c>
    </row>
    <row r="1774" spans="1:2" x14ac:dyDescent="0.3">
      <c r="A1774">
        <v>999</v>
      </c>
      <c r="B1774" t="s">
        <v>3080</v>
      </c>
    </row>
    <row r="1775" spans="1:2" x14ac:dyDescent="0.3">
      <c r="A1775">
        <v>24</v>
      </c>
      <c r="B1775" t="s">
        <v>3079</v>
      </c>
    </row>
    <row r="1776" spans="1:2" x14ac:dyDescent="0.3">
      <c r="A1776">
        <v>57</v>
      </c>
      <c r="B1776" t="s">
        <v>3079</v>
      </c>
    </row>
    <row r="1777" spans="1:2" x14ac:dyDescent="0.3">
      <c r="A1777">
        <v>67</v>
      </c>
      <c r="B1777" t="s">
        <v>3079</v>
      </c>
    </row>
    <row r="1778" spans="1:2" x14ac:dyDescent="0.3">
      <c r="A1778">
        <v>144</v>
      </c>
      <c r="B1778" t="s">
        <v>3079</v>
      </c>
    </row>
    <row r="1779" spans="1:2" x14ac:dyDescent="0.3">
      <c r="A1779">
        <v>242</v>
      </c>
      <c r="B1779" t="s">
        <v>3079</v>
      </c>
    </row>
    <row r="1780" spans="1:2" x14ac:dyDescent="0.3">
      <c r="A1780">
        <v>244</v>
      </c>
      <c r="B1780" t="s">
        <v>3079</v>
      </c>
    </row>
    <row r="1781" spans="1:2" x14ac:dyDescent="0.3">
      <c r="A1781">
        <v>256</v>
      </c>
      <c r="B1781" t="s">
        <v>3079</v>
      </c>
    </row>
    <row r="1782" spans="1:2" x14ac:dyDescent="0.3">
      <c r="A1782">
        <v>408</v>
      </c>
      <c r="B1782" t="s">
        <v>3079</v>
      </c>
    </row>
    <row r="1783" spans="1:2" x14ac:dyDescent="0.3">
      <c r="A1783">
        <v>477</v>
      </c>
      <c r="B1783" t="s">
        <v>3079</v>
      </c>
    </row>
    <row r="1784" spans="1:2" x14ac:dyDescent="0.3">
      <c r="A1784">
        <v>496</v>
      </c>
      <c r="B1784" t="s">
        <v>3079</v>
      </c>
    </row>
    <row r="1785" spans="1:2" x14ac:dyDescent="0.3">
      <c r="A1785">
        <v>512</v>
      </c>
      <c r="B1785" t="s">
        <v>3079</v>
      </c>
    </row>
    <row r="1786" spans="1:2" x14ac:dyDescent="0.3">
      <c r="A1786">
        <v>576</v>
      </c>
      <c r="B1786" t="s">
        <v>3079</v>
      </c>
    </row>
    <row r="1787" spans="1:2" x14ac:dyDescent="0.3">
      <c r="A1787">
        <v>601</v>
      </c>
      <c r="B1787" t="s">
        <v>3079</v>
      </c>
    </row>
    <row r="1788" spans="1:2" x14ac:dyDescent="0.3">
      <c r="A1788">
        <v>725</v>
      </c>
      <c r="B1788" t="s">
        <v>3079</v>
      </c>
    </row>
    <row r="1789" spans="1:2" x14ac:dyDescent="0.3">
      <c r="A1789">
        <v>726</v>
      </c>
      <c r="B1789" t="s">
        <v>3079</v>
      </c>
    </row>
    <row r="1790" spans="1:2" x14ac:dyDescent="0.3">
      <c r="A1790">
        <v>731</v>
      </c>
      <c r="B1790" t="s">
        <v>3079</v>
      </c>
    </row>
    <row r="1791" spans="1:2" x14ac:dyDescent="0.3">
      <c r="A1791">
        <v>766</v>
      </c>
      <c r="B1791" t="s">
        <v>3079</v>
      </c>
    </row>
    <row r="1792" spans="1:2" x14ac:dyDescent="0.3">
      <c r="A1792">
        <v>861</v>
      </c>
      <c r="B1792" t="s">
        <v>3079</v>
      </c>
    </row>
    <row r="1793" spans="1:2" x14ac:dyDescent="0.3">
      <c r="A1793">
        <v>870</v>
      </c>
      <c r="B1793" t="s">
        <v>3079</v>
      </c>
    </row>
    <row r="1794" spans="1:2" x14ac:dyDescent="0.3">
      <c r="A1794">
        <v>915</v>
      </c>
      <c r="B1794" t="s">
        <v>3079</v>
      </c>
    </row>
    <row r="1795" spans="1:2" x14ac:dyDescent="0.3">
      <c r="A1795">
        <v>945</v>
      </c>
      <c r="B1795" t="s">
        <v>3079</v>
      </c>
    </row>
    <row r="1796" spans="1:2" x14ac:dyDescent="0.3">
      <c r="A1796">
        <v>972</v>
      </c>
      <c r="B1796" t="s">
        <v>3079</v>
      </c>
    </row>
    <row r="1797" spans="1:2" x14ac:dyDescent="0.3">
      <c r="A1797">
        <v>981</v>
      </c>
      <c r="B1797" t="s">
        <v>3079</v>
      </c>
    </row>
    <row r="1798" spans="1:2" x14ac:dyDescent="0.3">
      <c r="A1798">
        <v>9</v>
      </c>
      <c r="B1798" t="s">
        <v>3078</v>
      </c>
    </row>
    <row r="1799" spans="1:2" x14ac:dyDescent="0.3">
      <c r="A1799">
        <v>45</v>
      </c>
      <c r="B1799" t="s">
        <v>3078</v>
      </c>
    </row>
    <row r="1800" spans="1:2" x14ac:dyDescent="0.3">
      <c r="A1800">
        <v>133</v>
      </c>
      <c r="B1800" t="s">
        <v>3078</v>
      </c>
    </row>
    <row r="1801" spans="1:2" x14ac:dyDescent="0.3">
      <c r="A1801">
        <v>161</v>
      </c>
      <c r="B1801" t="s">
        <v>3078</v>
      </c>
    </row>
    <row r="1802" spans="1:2" x14ac:dyDescent="0.3">
      <c r="A1802">
        <v>205</v>
      </c>
      <c r="B1802" t="s">
        <v>3078</v>
      </c>
    </row>
    <row r="1803" spans="1:2" x14ac:dyDescent="0.3">
      <c r="A1803">
        <v>213</v>
      </c>
      <c r="B1803" t="s">
        <v>3078</v>
      </c>
    </row>
    <row r="1804" spans="1:2" x14ac:dyDescent="0.3">
      <c r="A1804">
        <v>215</v>
      </c>
      <c r="B1804" t="s">
        <v>3078</v>
      </c>
    </row>
    <row r="1805" spans="1:2" x14ac:dyDescent="0.3">
      <c r="A1805">
        <v>255</v>
      </c>
      <c r="B1805" t="s">
        <v>3078</v>
      </c>
    </row>
    <row r="1806" spans="1:2" x14ac:dyDescent="0.3">
      <c r="A1806">
        <v>296</v>
      </c>
      <c r="B1806" t="s">
        <v>3078</v>
      </c>
    </row>
    <row r="1807" spans="1:2" x14ac:dyDescent="0.3">
      <c r="A1807">
        <v>315</v>
      </c>
      <c r="B1807" t="s">
        <v>3078</v>
      </c>
    </row>
    <row r="1808" spans="1:2" x14ac:dyDescent="0.3">
      <c r="A1808">
        <v>325</v>
      </c>
      <c r="B1808" t="s">
        <v>3078</v>
      </c>
    </row>
    <row r="1809" spans="1:2" x14ac:dyDescent="0.3">
      <c r="A1809">
        <v>331</v>
      </c>
      <c r="B1809" t="s">
        <v>3078</v>
      </c>
    </row>
    <row r="1810" spans="1:2" x14ac:dyDescent="0.3">
      <c r="A1810">
        <v>347</v>
      </c>
      <c r="B1810" t="s">
        <v>3078</v>
      </c>
    </row>
    <row r="1811" spans="1:2" x14ac:dyDescent="0.3">
      <c r="A1811">
        <v>357</v>
      </c>
      <c r="B1811" t="s">
        <v>3078</v>
      </c>
    </row>
    <row r="1812" spans="1:2" x14ac:dyDescent="0.3">
      <c r="A1812">
        <v>378</v>
      </c>
      <c r="B1812" t="s">
        <v>3078</v>
      </c>
    </row>
    <row r="1813" spans="1:2" x14ac:dyDescent="0.3">
      <c r="A1813">
        <v>380</v>
      </c>
      <c r="B1813" t="s">
        <v>3078</v>
      </c>
    </row>
    <row r="1814" spans="1:2" x14ac:dyDescent="0.3">
      <c r="A1814">
        <v>386</v>
      </c>
      <c r="B1814" t="s">
        <v>3078</v>
      </c>
    </row>
    <row r="1815" spans="1:2" x14ac:dyDescent="0.3">
      <c r="A1815">
        <v>396</v>
      </c>
      <c r="B1815" t="s">
        <v>3078</v>
      </c>
    </row>
    <row r="1816" spans="1:2" x14ac:dyDescent="0.3">
      <c r="A1816">
        <v>435</v>
      </c>
      <c r="B1816" t="s">
        <v>3078</v>
      </c>
    </row>
    <row r="1817" spans="1:2" x14ac:dyDescent="0.3">
      <c r="A1817">
        <v>497</v>
      </c>
      <c r="B1817" t="s">
        <v>3078</v>
      </c>
    </row>
    <row r="1818" spans="1:2" x14ac:dyDescent="0.3">
      <c r="A1818">
        <v>607</v>
      </c>
      <c r="B1818" t="s">
        <v>3078</v>
      </c>
    </row>
    <row r="1819" spans="1:2" x14ac:dyDescent="0.3">
      <c r="A1819">
        <v>654</v>
      </c>
      <c r="B1819" t="s">
        <v>3078</v>
      </c>
    </row>
    <row r="1820" spans="1:2" x14ac:dyDescent="0.3">
      <c r="A1820">
        <v>665</v>
      </c>
      <c r="B1820" t="s">
        <v>3078</v>
      </c>
    </row>
    <row r="1821" spans="1:2" x14ac:dyDescent="0.3">
      <c r="A1821">
        <v>671</v>
      </c>
      <c r="B1821" t="s">
        <v>3078</v>
      </c>
    </row>
    <row r="1822" spans="1:2" x14ac:dyDescent="0.3">
      <c r="A1822">
        <v>706</v>
      </c>
      <c r="B1822" t="s">
        <v>3078</v>
      </c>
    </row>
    <row r="1823" spans="1:2" x14ac:dyDescent="0.3">
      <c r="A1823">
        <v>747</v>
      </c>
      <c r="B1823" t="s">
        <v>3078</v>
      </c>
    </row>
    <row r="1824" spans="1:2" x14ac:dyDescent="0.3">
      <c r="A1824">
        <v>834</v>
      </c>
      <c r="B1824" t="s">
        <v>3078</v>
      </c>
    </row>
    <row r="1825" spans="1:2" x14ac:dyDescent="0.3">
      <c r="A1825">
        <v>839</v>
      </c>
      <c r="B1825" t="s">
        <v>3078</v>
      </c>
    </row>
    <row r="1826" spans="1:2" x14ac:dyDescent="0.3">
      <c r="A1826">
        <v>840</v>
      </c>
      <c r="B1826" t="s">
        <v>3078</v>
      </c>
    </row>
    <row r="1827" spans="1:2" x14ac:dyDescent="0.3">
      <c r="A1827">
        <v>971</v>
      </c>
      <c r="B1827" t="s">
        <v>3078</v>
      </c>
    </row>
    <row r="1828" spans="1:2" x14ac:dyDescent="0.3">
      <c r="A1828">
        <v>15</v>
      </c>
      <c r="B1828" t="s">
        <v>3077</v>
      </c>
    </row>
    <row r="1829" spans="1:2" x14ac:dyDescent="0.3">
      <c r="A1829">
        <v>88</v>
      </c>
      <c r="B1829" t="s">
        <v>3077</v>
      </c>
    </row>
    <row r="1830" spans="1:2" x14ac:dyDescent="0.3">
      <c r="A1830">
        <v>111</v>
      </c>
      <c r="B1830" t="s">
        <v>3077</v>
      </c>
    </row>
    <row r="1831" spans="1:2" x14ac:dyDescent="0.3">
      <c r="A1831">
        <v>202</v>
      </c>
      <c r="B1831" t="s">
        <v>3077</v>
      </c>
    </row>
    <row r="1832" spans="1:2" x14ac:dyDescent="0.3">
      <c r="A1832">
        <v>236</v>
      </c>
      <c r="B1832" t="s">
        <v>3077</v>
      </c>
    </row>
    <row r="1833" spans="1:2" x14ac:dyDescent="0.3">
      <c r="A1833">
        <v>292</v>
      </c>
      <c r="B1833" t="s">
        <v>3077</v>
      </c>
    </row>
    <row r="1834" spans="1:2" x14ac:dyDescent="0.3">
      <c r="A1834">
        <v>300</v>
      </c>
      <c r="B1834" t="s">
        <v>3077</v>
      </c>
    </row>
    <row r="1835" spans="1:2" x14ac:dyDescent="0.3">
      <c r="A1835">
        <v>306</v>
      </c>
      <c r="B1835" t="s">
        <v>3077</v>
      </c>
    </row>
    <row r="1836" spans="1:2" x14ac:dyDescent="0.3">
      <c r="A1836">
        <v>374</v>
      </c>
      <c r="B1836" t="s">
        <v>3077</v>
      </c>
    </row>
    <row r="1837" spans="1:2" x14ac:dyDescent="0.3">
      <c r="A1837">
        <v>396</v>
      </c>
      <c r="B1837" t="s">
        <v>3077</v>
      </c>
    </row>
    <row r="1838" spans="1:2" x14ac:dyDescent="0.3">
      <c r="A1838">
        <v>452</v>
      </c>
      <c r="B1838" t="s">
        <v>3077</v>
      </c>
    </row>
    <row r="1839" spans="1:2" x14ac:dyDescent="0.3">
      <c r="A1839">
        <v>466</v>
      </c>
      <c r="B1839" t="s">
        <v>3077</v>
      </c>
    </row>
    <row r="1840" spans="1:2" x14ac:dyDescent="0.3">
      <c r="A1840">
        <v>529</v>
      </c>
      <c r="B1840" t="s">
        <v>3077</v>
      </c>
    </row>
    <row r="1841" spans="1:2" x14ac:dyDescent="0.3">
      <c r="A1841">
        <v>612</v>
      </c>
      <c r="B1841" t="s">
        <v>3077</v>
      </c>
    </row>
    <row r="1842" spans="1:2" x14ac:dyDescent="0.3">
      <c r="A1842">
        <v>720</v>
      </c>
      <c r="B1842" t="s">
        <v>3077</v>
      </c>
    </row>
    <row r="1843" spans="1:2" x14ac:dyDescent="0.3">
      <c r="A1843">
        <v>722</v>
      </c>
      <c r="B1843" t="s">
        <v>3077</v>
      </c>
    </row>
    <row r="1844" spans="1:2" x14ac:dyDescent="0.3">
      <c r="A1844">
        <v>761</v>
      </c>
      <c r="B1844" t="s">
        <v>3077</v>
      </c>
    </row>
    <row r="1845" spans="1:2" x14ac:dyDescent="0.3">
      <c r="A1845">
        <v>791</v>
      </c>
      <c r="B1845" t="s">
        <v>3077</v>
      </c>
    </row>
    <row r="1846" spans="1:2" x14ac:dyDescent="0.3">
      <c r="A1846">
        <v>864</v>
      </c>
      <c r="B1846" t="s">
        <v>3077</v>
      </c>
    </row>
    <row r="1847" spans="1:2" x14ac:dyDescent="0.3">
      <c r="A1847">
        <v>877</v>
      </c>
      <c r="B1847" t="s">
        <v>3077</v>
      </c>
    </row>
    <row r="1848" spans="1:2" x14ac:dyDescent="0.3">
      <c r="A1848">
        <v>914</v>
      </c>
      <c r="B1848" t="s">
        <v>3077</v>
      </c>
    </row>
    <row r="1849" spans="1:2" x14ac:dyDescent="0.3">
      <c r="A1849">
        <v>50</v>
      </c>
      <c r="B1849" t="s">
        <v>3076</v>
      </c>
    </row>
    <row r="1850" spans="1:2" x14ac:dyDescent="0.3">
      <c r="A1850">
        <v>53</v>
      </c>
      <c r="B1850" t="s">
        <v>3076</v>
      </c>
    </row>
    <row r="1851" spans="1:2" x14ac:dyDescent="0.3">
      <c r="A1851">
        <v>92</v>
      </c>
      <c r="B1851" t="s">
        <v>3076</v>
      </c>
    </row>
    <row r="1852" spans="1:2" x14ac:dyDescent="0.3">
      <c r="A1852">
        <v>202</v>
      </c>
      <c r="B1852" t="s">
        <v>3076</v>
      </c>
    </row>
    <row r="1853" spans="1:2" x14ac:dyDescent="0.3">
      <c r="A1853">
        <v>227</v>
      </c>
      <c r="B1853" t="s">
        <v>3076</v>
      </c>
    </row>
    <row r="1854" spans="1:2" x14ac:dyDescent="0.3">
      <c r="A1854">
        <v>249</v>
      </c>
      <c r="B1854" t="s">
        <v>3076</v>
      </c>
    </row>
    <row r="1855" spans="1:2" x14ac:dyDescent="0.3">
      <c r="A1855">
        <v>290</v>
      </c>
      <c r="B1855" t="s">
        <v>3076</v>
      </c>
    </row>
    <row r="1856" spans="1:2" x14ac:dyDescent="0.3">
      <c r="A1856">
        <v>304</v>
      </c>
      <c r="B1856" t="s">
        <v>3076</v>
      </c>
    </row>
    <row r="1857" spans="1:2" x14ac:dyDescent="0.3">
      <c r="A1857">
        <v>343</v>
      </c>
      <c r="B1857" t="s">
        <v>3076</v>
      </c>
    </row>
    <row r="1858" spans="1:2" x14ac:dyDescent="0.3">
      <c r="A1858">
        <v>414</v>
      </c>
      <c r="B1858" t="s">
        <v>3076</v>
      </c>
    </row>
    <row r="1859" spans="1:2" x14ac:dyDescent="0.3">
      <c r="A1859">
        <v>453</v>
      </c>
      <c r="B1859" t="s">
        <v>3076</v>
      </c>
    </row>
    <row r="1860" spans="1:2" x14ac:dyDescent="0.3">
      <c r="A1860">
        <v>466</v>
      </c>
      <c r="B1860" t="s">
        <v>3076</v>
      </c>
    </row>
    <row r="1861" spans="1:2" x14ac:dyDescent="0.3">
      <c r="A1861">
        <v>504</v>
      </c>
      <c r="B1861" t="s">
        <v>3076</v>
      </c>
    </row>
    <row r="1862" spans="1:2" x14ac:dyDescent="0.3">
      <c r="A1862">
        <v>584</v>
      </c>
      <c r="B1862" t="s">
        <v>3076</v>
      </c>
    </row>
    <row r="1863" spans="1:2" x14ac:dyDescent="0.3">
      <c r="A1863">
        <v>628</v>
      </c>
      <c r="B1863" t="s">
        <v>3076</v>
      </c>
    </row>
    <row r="1864" spans="1:2" x14ac:dyDescent="0.3">
      <c r="A1864">
        <v>654</v>
      </c>
      <c r="B1864" t="s">
        <v>3076</v>
      </c>
    </row>
    <row r="1865" spans="1:2" x14ac:dyDescent="0.3">
      <c r="A1865">
        <v>725</v>
      </c>
      <c r="B1865" t="s">
        <v>3076</v>
      </c>
    </row>
    <row r="1866" spans="1:2" x14ac:dyDescent="0.3">
      <c r="A1866">
        <v>823</v>
      </c>
      <c r="B1866" t="s">
        <v>3076</v>
      </c>
    </row>
    <row r="1867" spans="1:2" x14ac:dyDescent="0.3">
      <c r="A1867">
        <v>834</v>
      </c>
      <c r="B1867" t="s">
        <v>3076</v>
      </c>
    </row>
    <row r="1868" spans="1:2" x14ac:dyDescent="0.3">
      <c r="A1868">
        <v>856</v>
      </c>
      <c r="B1868" t="s">
        <v>3076</v>
      </c>
    </row>
    <row r="1869" spans="1:2" x14ac:dyDescent="0.3">
      <c r="A1869">
        <v>869</v>
      </c>
      <c r="B1869" t="s">
        <v>3076</v>
      </c>
    </row>
    <row r="1870" spans="1:2" x14ac:dyDescent="0.3">
      <c r="A1870">
        <v>953</v>
      </c>
      <c r="B1870" t="s">
        <v>3076</v>
      </c>
    </row>
    <row r="1871" spans="1:2" x14ac:dyDescent="0.3">
      <c r="A1871">
        <v>964</v>
      </c>
      <c r="B1871" t="s">
        <v>3076</v>
      </c>
    </row>
    <row r="1872" spans="1:2" x14ac:dyDescent="0.3">
      <c r="A1872">
        <v>26</v>
      </c>
      <c r="B1872" t="s">
        <v>3075</v>
      </c>
    </row>
    <row r="1873" spans="1:2" x14ac:dyDescent="0.3">
      <c r="A1873">
        <v>52</v>
      </c>
      <c r="B1873" t="s">
        <v>3075</v>
      </c>
    </row>
    <row r="1874" spans="1:2" x14ac:dyDescent="0.3">
      <c r="A1874">
        <v>233</v>
      </c>
      <c r="B1874" t="s">
        <v>3075</v>
      </c>
    </row>
    <row r="1875" spans="1:2" x14ac:dyDescent="0.3">
      <c r="A1875">
        <v>317</v>
      </c>
      <c r="B1875" t="s">
        <v>3075</v>
      </c>
    </row>
    <row r="1876" spans="1:2" x14ac:dyDescent="0.3">
      <c r="A1876">
        <v>359</v>
      </c>
      <c r="B1876" t="s">
        <v>3075</v>
      </c>
    </row>
    <row r="1877" spans="1:2" x14ac:dyDescent="0.3">
      <c r="A1877">
        <v>362</v>
      </c>
      <c r="B1877" t="s">
        <v>3075</v>
      </c>
    </row>
    <row r="1878" spans="1:2" x14ac:dyDescent="0.3">
      <c r="A1878">
        <v>385</v>
      </c>
      <c r="B1878" t="s">
        <v>3075</v>
      </c>
    </row>
    <row r="1879" spans="1:2" x14ac:dyDescent="0.3">
      <c r="A1879">
        <v>399</v>
      </c>
      <c r="B1879" t="s">
        <v>3075</v>
      </c>
    </row>
    <row r="1880" spans="1:2" x14ac:dyDescent="0.3">
      <c r="A1880">
        <v>450</v>
      </c>
      <c r="B1880" t="s">
        <v>3075</v>
      </c>
    </row>
    <row r="1881" spans="1:2" x14ac:dyDescent="0.3">
      <c r="A1881">
        <v>532</v>
      </c>
      <c r="B1881" t="s">
        <v>3075</v>
      </c>
    </row>
    <row r="1882" spans="1:2" x14ac:dyDescent="0.3">
      <c r="A1882">
        <v>560</v>
      </c>
      <c r="B1882" t="s">
        <v>3075</v>
      </c>
    </row>
    <row r="1883" spans="1:2" x14ac:dyDescent="0.3">
      <c r="A1883">
        <v>574</v>
      </c>
      <c r="B1883" t="s">
        <v>3075</v>
      </c>
    </row>
    <row r="1884" spans="1:2" x14ac:dyDescent="0.3">
      <c r="A1884">
        <v>638</v>
      </c>
      <c r="B1884" t="s">
        <v>3075</v>
      </c>
    </row>
    <row r="1885" spans="1:2" x14ac:dyDescent="0.3">
      <c r="A1885">
        <v>773</v>
      </c>
      <c r="B1885" t="s">
        <v>3075</v>
      </c>
    </row>
    <row r="1886" spans="1:2" x14ac:dyDescent="0.3">
      <c r="A1886">
        <v>833</v>
      </c>
      <c r="B1886" t="s">
        <v>3075</v>
      </c>
    </row>
    <row r="1887" spans="1:2" x14ac:dyDescent="0.3">
      <c r="A1887">
        <v>874</v>
      </c>
      <c r="B1887" t="s">
        <v>3075</v>
      </c>
    </row>
    <row r="1888" spans="1:2" x14ac:dyDescent="0.3">
      <c r="A1888">
        <v>918</v>
      </c>
      <c r="B1888" t="s">
        <v>3075</v>
      </c>
    </row>
    <row r="1889" spans="1:2" x14ac:dyDescent="0.3">
      <c r="A1889">
        <v>956</v>
      </c>
      <c r="B1889" t="s">
        <v>3075</v>
      </c>
    </row>
    <row r="1890" spans="1:2" x14ac:dyDescent="0.3">
      <c r="A1890">
        <v>34</v>
      </c>
      <c r="B1890" t="s">
        <v>3074</v>
      </c>
    </row>
    <row r="1891" spans="1:2" x14ac:dyDescent="0.3">
      <c r="A1891">
        <v>144</v>
      </c>
      <c r="B1891" t="s">
        <v>3074</v>
      </c>
    </row>
    <row r="1892" spans="1:2" x14ac:dyDescent="0.3">
      <c r="A1892">
        <v>237</v>
      </c>
      <c r="B1892" t="s">
        <v>3074</v>
      </c>
    </row>
    <row r="1893" spans="1:2" x14ac:dyDescent="0.3">
      <c r="A1893">
        <v>249</v>
      </c>
      <c r="B1893" t="s">
        <v>3074</v>
      </c>
    </row>
    <row r="1894" spans="1:2" x14ac:dyDescent="0.3">
      <c r="A1894">
        <v>286</v>
      </c>
      <c r="B1894" t="s">
        <v>3074</v>
      </c>
    </row>
    <row r="1895" spans="1:2" x14ac:dyDescent="0.3">
      <c r="A1895">
        <v>296</v>
      </c>
      <c r="B1895" t="s">
        <v>3074</v>
      </c>
    </row>
    <row r="1896" spans="1:2" x14ac:dyDescent="0.3">
      <c r="A1896">
        <v>325</v>
      </c>
      <c r="B1896" t="s">
        <v>3074</v>
      </c>
    </row>
    <row r="1897" spans="1:2" x14ac:dyDescent="0.3">
      <c r="A1897">
        <v>331</v>
      </c>
      <c r="B1897" t="s">
        <v>3074</v>
      </c>
    </row>
    <row r="1898" spans="1:2" x14ac:dyDescent="0.3">
      <c r="A1898">
        <v>405</v>
      </c>
      <c r="B1898" t="s">
        <v>3074</v>
      </c>
    </row>
    <row r="1899" spans="1:2" x14ac:dyDescent="0.3">
      <c r="A1899">
        <v>450</v>
      </c>
      <c r="B1899" t="s">
        <v>3074</v>
      </c>
    </row>
    <row r="1900" spans="1:2" x14ac:dyDescent="0.3">
      <c r="A1900">
        <v>550</v>
      </c>
      <c r="B1900" t="s">
        <v>3074</v>
      </c>
    </row>
    <row r="1901" spans="1:2" x14ac:dyDescent="0.3">
      <c r="A1901">
        <v>609</v>
      </c>
      <c r="B1901" t="s">
        <v>3074</v>
      </c>
    </row>
    <row r="1902" spans="1:2" x14ac:dyDescent="0.3">
      <c r="A1902">
        <v>623</v>
      </c>
      <c r="B1902" t="s">
        <v>3074</v>
      </c>
    </row>
    <row r="1903" spans="1:2" x14ac:dyDescent="0.3">
      <c r="A1903">
        <v>636</v>
      </c>
      <c r="B1903" t="s">
        <v>3074</v>
      </c>
    </row>
    <row r="1904" spans="1:2" x14ac:dyDescent="0.3">
      <c r="A1904">
        <v>640</v>
      </c>
      <c r="B1904" t="s">
        <v>3074</v>
      </c>
    </row>
    <row r="1905" spans="1:2" x14ac:dyDescent="0.3">
      <c r="A1905">
        <v>665</v>
      </c>
      <c r="B1905" t="s">
        <v>3074</v>
      </c>
    </row>
    <row r="1906" spans="1:2" x14ac:dyDescent="0.3">
      <c r="A1906">
        <v>718</v>
      </c>
      <c r="B1906" t="s">
        <v>3074</v>
      </c>
    </row>
    <row r="1907" spans="1:2" x14ac:dyDescent="0.3">
      <c r="A1907">
        <v>743</v>
      </c>
      <c r="B1907" t="s">
        <v>3074</v>
      </c>
    </row>
    <row r="1908" spans="1:2" x14ac:dyDescent="0.3">
      <c r="A1908">
        <v>757</v>
      </c>
      <c r="B1908" t="s">
        <v>3074</v>
      </c>
    </row>
    <row r="1909" spans="1:2" x14ac:dyDescent="0.3">
      <c r="A1909">
        <v>773</v>
      </c>
      <c r="B1909" t="s">
        <v>3074</v>
      </c>
    </row>
    <row r="1910" spans="1:2" x14ac:dyDescent="0.3">
      <c r="A1910">
        <v>854</v>
      </c>
      <c r="B1910" t="s">
        <v>3074</v>
      </c>
    </row>
    <row r="1911" spans="1:2" x14ac:dyDescent="0.3">
      <c r="A1911">
        <v>865</v>
      </c>
      <c r="B1911" t="s">
        <v>3074</v>
      </c>
    </row>
    <row r="1912" spans="1:2" x14ac:dyDescent="0.3">
      <c r="A1912">
        <v>938</v>
      </c>
      <c r="B1912" t="s">
        <v>3074</v>
      </c>
    </row>
    <row r="1913" spans="1:2" x14ac:dyDescent="0.3">
      <c r="A1913">
        <v>956</v>
      </c>
      <c r="B1913" t="s">
        <v>3074</v>
      </c>
    </row>
    <row r="1914" spans="1:2" x14ac:dyDescent="0.3">
      <c r="A1914">
        <v>964</v>
      </c>
      <c r="B1914" t="s">
        <v>3074</v>
      </c>
    </row>
    <row r="1915" spans="1:2" x14ac:dyDescent="0.3">
      <c r="A1915">
        <v>969</v>
      </c>
      <c r="B1915" t="s">
        <v>3074</v>
      </c>
    </row>
    <row r="1916" spans="1:2" x14ac:dyDescent="0.3">
      <c r="A1916">
        <v>36</v>
      </c>
      <c r="B1916" t="s">
        <v>3073</v>
      </c>
    </row>
    <row r="1917" spans="1:2" x14ac:dyDescent="0.3">
      <c r="A1917">
        <v>45</v>
      </c>
      <c r="B1917" t="s">
        <v>3073</v>
      </c>
    </row>
    <row r="1918" spans="1:2" x14ac:dyDescent="0.3">
      <c r="A1918">
        <v>51</v>
      </c>
      <c r="B1918" t="s">
        <v>3073</v>
      </c>
    </row>
    <row r="1919" spans="1:2" x14ac:dyDescent="0.3">
      <c r="A1919">
        <v>77</v>
      </c>
      <c r="B1919" t="s">
        <v>3073</v>
      </c>
    </row>
    <row r="1920" spans="1:2" x14ac:dyDescent="0.3">
      <c r="A1920">
        <v>148</v>
      </c>
      <c r="B1920" t="s">
        <v>3073</v>
      </c>
    </row>
    <row r="1921" spans="1:2" x14ac:dyDescent="0.3">
      <c r="A1921">
        <v>245</v>
      </c>
      <c r="B1921" t="s">
        <v>3073</v>
      </c>
    </row>
    <row r="1922" spans="1:2" x14ac:dyDescent="0.3">
      <c r="A1922">
        <v>275</v>
      </c>
      <c r="B1922" t="s">
        <v>3073</v>
      </c>
    </row>
    <row r="1923" spans="1:2" x14ac:dyDescent="0.3">
      <c r="A1923">
        <v>322</v>
      </c>
      <c r="B1923" t="s">
        <v>3073</v>
      </c>
    </row>
    <row r="1924" spans="1:2" x14ac:dyDescent="0.3">
      <c r="A1924">
        <v>374</v>
      </c>
      <c r="B1924" t="s">
        <v>3073</v>
      </c>
    </row>
    <row r="1925" spans="1:2" x14ac:dyDescent="0.3">
      <c r="A1925">
        <v>379</v>
      </c>
      <c r="B1925" t="s">
        <v>3073</v>
      </c>
    </row>
    <row r="1926" spans="1:2" x14ac:dyDescent="0.3">
      <c r="A1926">
        <v>467</v>
      </c>
      <c r="B1926" t="s">
        <v>3073</v>
      </c>
    </row>
    <row r="1927" spans="1:2" x14ac:dyDescent="0.3">
      <c r="A1927">
        <v>548</v>
      </c>
      <c r="B1927" t="s">
        <v>3073</v>
      </c>
    </row>
    <row r="1928" spans="1:2" x14ac:dyDescent="0.3">
      <c r="A1928">
        <v>561</v>
      </c>
      <c r="B1928" t="s">
        <v>3073</v>
      </c>
    </row>
    <row r="1929" spans="1:2" x14ac:dyDescent="0.3">
      <c r="A1929">
        <v>562</v>
      </c>
      <c r="B1929" t="s">
        <v>3073</v>
      </c>
    </row>
    <row r="1930" spans="1:2" x14ac:dyDescent="0.3">
      <c r="A1930">
        <v>565</v>
      </c>
      <c r="B1930" t="s">
        <v>3073</v>
      </c>
    </row>
    <row r="1931" spans="1:2" x14ac:dyDescent="0.3">
      <c r="A1931">
        <v>627</v>
      </c>
      <c r="B1931" t="s">
        <v>3073</v>
      </c>
    </row>
    <row r="1932" spans="1:2" x14ac:dyDescent="0.3">
      <c r="A1932">
        <v>666</v>
      </c>
      <c r="B1932" t="s">
        <v>3073</v>
      </c>
    </row>
    <row r="1933" spans="1:2" x14ac:dyDescent="0.3">
      <c r="A1933">
        <v>667</v>
      </c>
      <c r="B1933" t="s">
        <v>3073</v>
      </c>
    </row>
    <row r="1934" spans="1:2" x14ac:dyDescent="0.3">
      <c r="A1934">
        <v>707</v>
      </c>
      <c r="B1934" t="s">
        <v>3073</v>
      </c>
    </row>
    <row r="1935" spans="1:2" x14ac:dyDescent="0.3">
      <c r="A1935">
        <v>748</v>
      </c>
      <c r="B1935" t="s">
        <v>3073</v>
      </c>
    </row>
    <row r="1936" spans="1:2" x14ac:dyDescent="0.3">
      <c r="A1936">
        <v>772</v>
      </c>
      <c r="B1936" t="s">
        <v>3073</v>
      </c>
    </row>
    <row r="1937" spans="1:2" x14ac:dyDescent="0.3">
      <c r="A1937">
        <v>823</v>
      </c>
      <c r="B1937" t="s">
        <v>3073</v>
      </c>
    </row>
    <row r="1938" spans="1:2" x14ac:dyDescent="0.3">
      <c r="A1938">
        <v>936</v>
      </c>
      <c r="B1938" t="s">
        <v>3073</v>
      </c>
    </row>
    <row r="1939" spans="1:2" x14ac:dyDescent="0.3">
      <c r="A1939">
        <v>946</v>
      </c>
      <c r="B1939" t="s">
        <v>3073</v>
      </c>
    </row>
    <row r="1940" spans="1:2" x14ac:dyDescent="0.3">
      <c r="A1940">
        <v>950</v>
      </c>
      <c r="B1940" t="s">
        <v>3073</v>
      </c>
    </row>
    <row r="1941" spans="1:2" x14ac:dyDescent="0.3">
      <c r="A1941">
        <v>998</v>
      </c>
      <c r="B1941" t="s">
        <v>3073</v>
      </c>
    </row>
    <row r="1942" spans="1:2" x14ac:dyDescent="0.3">
      <c r="A1942">
        <v>28</v>
      </c>
      <c r="B1942" t="s">
        <v>3072</v>
      </c>
    </row>
    <row r="1943" spans="1:2" x14ac:dyDescent="0.3">
      <c r="A1943">
        <v>44</v>
      </c>
      <c r="B1943" t="s">
        <v>3072</v>
      </c>
    </row>
    <row r="1944" spans="1:2" x14ac:dyDescent="0.3">
      <c r="A1944">
        <v>117</v>
      </c>
      <c r="B1944" t="s">
        <v>3072</v>
      </c>
    </row>
    <row r="1945" spans="1:2" x14ac:dyDescent="0.3">
      <c r="A1945">
        <v>185</v>
      </c>
      <c r="B1945" t="s">
        <v>3072</v>
      </c>
    </row>
    <row r="1946" spans="1:2" x14ac:dyDescent="0.3">
      <c r="A1946">
        <v>192</v>
      </c>
      <c r="B1946" t="s">
        <v>3072</v>
      </c>
    </row>
    <row r="1947" spans="1:2" x14ac:dyDescent="0.3">
      <c r="A1947">
        <v>203</v>
      </c>
      <c r="B1947" t="s">
        <v>3072</v>
      </c>
    </row>
    <row r="1948" spans="1:2" x14ac:dyDescent="0.3">
      <c r="A1948">
        <v>263</v>
      </c>
      <c r="B1948" t="s">
        <v>3072</v>
      </c>
    </row>
    <row r="1949" spans="1:2" x14ac:dyDescent="0.3">
      <c r="A1949">
        <v>321</v>
      </c>
      <c r="B1949" t="s">
        <v>3072</v>
      </c>
    </row>
    <row r="1950" spans="1:2" x14ac:dyDescent="0.3">
      <c r="A1950">
        <v>415</v>
      </c>
      <c r="B1950" t="s">
        <v>3072</v>
      </c>
    </row>
    <row r="1951" spans="1:2" x14ac:dyDescent="0.3">
      <c r="A1951">
        <v>484</v>
      </c>
      <c r="B1951" t="s">
        <v>3072</v>
      </c>
    </row>
    <row r="1952" spans="1:2" x14ac:dyDescent="0.3">
      <c r="A1952">
        <v>503</v>
      </c>
      <c r="B1952" t="s">
        <v>3072</v>
      </c>
    </row>
    <row r="1953" spans="1:2" x14ac:dyDescent="0.3">
      <c r="A1953">
        <v>537</v>
      </c>
      <c r="B1953" t="s">
        <v>3072</v>
      </c>
    </row>
    <row r="1954" spans="1:2" x14ac:dyDescent="0.3">
      <c r="A1954">
        <v>543</v>
      </c>
      <c r="B1954" t="s">
        <v>3072</v>
      </c>
    </row>
    <row r="1955" spans="1:2" x14ac:dyDescent="0.3">
      <c r="A1955">
        <v>617</v>
      </c>
      <c r="B1955" t="s">
        <v>3072</v>
      </c>
    </row>
    <row r="1956" spans="1:2" x14ac:dyDescent="0.3">
      <c r="A1956">
        <v>626</v>
      </c>
      <c r="B1956" t="s">
        <v>3072</v>
      </c>
    </row>
    <row r="1957" spans="1:2" x14ac:dyDescent="0.3">
      <c r="A1957">
        <v>637</v>
      </c>
      <c r="B1957" t="s">
        <v>3072</v>
      </c>
    </row>
    <row r="1958" spans="1:2" x14ac:dyDescent="0.3">
      <c r="A1958">
        <v>663</v>
      </c>
      <c r="B1958" t="s">
        <v>3072</v>
      </c>
    </row>
    <row r="1959" spans="1:2" x14ac:dyDescent="0.3">
      <c r="A1959">
        <v>704</v>
      </c>
      <c r="B1959" t="s">
        <v>3072</v>
      </c>
    </row>
    <row r="1960" spans="1:2" x14ac:dyDescent="0.3">
      <c r="A1960">
        <v>720</v>
      </c>
      <c r="B1960" t="s">
        <v>3072</v>
      </c>
    </row>
    <row r="1961" spans="1:2" x14ac:dyDescent="0.3">
      <c r="A1961">
        <v>747</v>
      </c>
      <c r="B1961" t="s">
        <v>3072</v>
      </c>
    </row>
    <row r="1962" spans="1:2" x14ac:dyDescent="0.3">
      <c r="A1962">
        <v>780</v>
      </c>
      <c r="B1962" t="s">
        <v>3072</v>
      </c>
    </row>
    <row r="1963" spans="1:2" x14ac:dyDescent="0.3">
      <c r="A1963">
        <v>804</v>
      </c>
      <c r="B1963" t="s">
        <v>3072</v>
      </c>
    </row>
    <row r="1964" spans="1:2" x14ac:dyDescent="0.3">
      <c r="A1964">
        <v>834</v>
      </c>
      <c r="B1964" t="s">
        <v>3072</v>
      </c>
    </row>
    <row r="1965" spans="1:2" x14ac:dyDescent="0.3">
      <c r="A1965">
        <v>836</v>
      </c>
      <c r="B1965" t="s">
        <v>3072</v>
      </c>
    </row>
    <row r="1966" spans="1:2" x14ac:dyDescent="0.3">
      <c r="A1966">
        <v>848</v>
      </c>
      <c r="B1966" t="s">
        <v>3072</v>
      </c>
    </row>
    <row r="1967" spans="1:2" x14ac:dyDescent="0.3">
      <c r="A1967">
        <v>872</v>
      </c>
      <c r="B1967" t="s">
        <v>3072</v>
      </c>
    </row>
    <row r="1968" spans="1:2" x14ac:dyDescent="0.3">
      <c r="A1968">
        <v>902</v>
      </c>
      <c r="B1968" t="s">
        <v>3072</v>
      </c>
    </row>
    <row r="1969" spans="1:2" x14ac:dyDescent="0.3">
      <c r="A1969">
        <v>956</v>
      </c>
      <c r="B1969" t="s">
        <v>3072</v>
      </c>
    </row>
    <row r="1970" spans="1:2" x14ac:dyDescent="0.3">
      <c r="A1970">
        <v>12</v>
      </c>
      <c r="B1970" t="s">
        <v>3071</v>
      </c>
    </row>
    <row r="1971" spans="1:2" x14ac:dyDescent="0.3">
      <c r="A1971">
        <v>34</v>
      </c>
      <c r="B1971" t="s">
        <v>3071</v>
      </c>
    </row>
    <row r="1972" spans="1:2" x14ac:dyDescent="0.3">
      <c r="A1972">
        <v>143</v>
      </c>
      <c r="B1972" t="s">
        <v>3071</v>
      </c>
    </row>
    <row r="1973" spans="1:2" x14ac:dyDescent="0.3">
      <c r="A1973">
        <v>170</v>
      </c>
      <c r="B1973" t="s">
        <v>3071</v>
      </c>
    </row>
    <row r="1974" spans="1:2" x14ac:dyDescent="0.3">
      <c r="A1974">
        <v>222</v>
      </c>
      <c r="B1974" t="s">
        <v>3071</v>
      </c>
    </row>
    <row r="1975" spans="1:2" x14ac:dyDescent="0.3">
      <c r="A1975">
        <v>301</v>
      </c>
      <c r="B1975" t="s">
        <v>3071</v>
      </c>
    </row>
    <row r="1976" spans="1:2" x14ac:dyDescent="0.3">
      <c r="A1976">
        <v>347</v>
      </c>
      <c r="B1976" t="s">
        <v>3071</v>
      </c>
    </row>
    <row r="1977" spans="1:2" x14ac:dyDescent="0.3">
      <c r="A1977">
        <v>372</v>
      </c>
      <c r="B1977" t="s">
        <v>3071</v>
      </c>
    </row>
    <row r="1978" spans="1:2" x14ac:dyDescent="0.3">
      <c r="A1978">
        <v>436</v>
      </c>
      <c r="B1978" t="s">
        <v>3071</v>
      </c>
    </row>
    <row r="1979" spans="1:2" x14ac:dyDescent="0.3">
      <c r="A1979">
        <v>445</v>
      </c>
      <c r="B1979" t="s">
        <v>3071</v>
      </c>
    </row>
    <row r="1980" spans="1:2" x14ac:dyDescent="0.3">
      <c r="A1980">
        <v>446</v>
      </c>
      <c r="B1980" t="s">
        <v>3071</v>
      </c>
    </row>
    <row r="1981" spans="1:2" x14ac:dyDescent="0.3">
      <c r="A1981">
        <v>492</v>
      </c>
      <c r="B1981" t="s">
        <v>3071</v>
      </c>
    </row>
    <row r="1982" spans="1:2" x14ac:dyDescent="0.3">
      <c r="A1982">
        <v>498</v>
      </c>
      <c r="B1982" t="s">
        <v>3071</v>
      </c>
    </row>
    <row r="1983" spans="1:2" x14ac:dyDescent="0.3">
      <c r="A1983">
        <v>508</v>
      </c>
      <c r="B1983" t="s">
        <v>3071</v>
      </c>
    </row>
    <row r="1984" spans="1:2" x14ac:dyDescent="0.3">
      <c r="A1984">
        <v>541</v>
      </c>
      <c r="B1984" t="s">
        <v>3071</v>
      </c>
    </row>
    <row r="1985" spans="1:2" x14ac:dyDescent="0.3">
      <c r="A1985">
        <v>547</v>
      </c>
      <c r="B1985" t="s">
        <v>3071</v>
      </c>
    </row>
    <row r="1986" spans="1:2" x14ac:dyDescent="0.3">
      <c r="A1986">
        <v>579</v>
      </c>
      <c r="B1986" t="s">
        <v>3071</v>
      </c>
    </row>
    <row r="1987" spans="1:2" x14ac:dyDescent="0.3">
      <c r="A1987">
        <v>645</v>
      </c>
      <c r="B1987" t="s">
        <v>3071</v>
      </c>
    </row>
    <row r="1988" spans="1:2" x14ac:dyDescent="0.3">
      <c r="A1988">
        <v>667</v>
      </c>
      <c r="B1988" t="s">
        <v>3071</v>
      </c>
    </row>
    <row r="1989" spans="1:2" x14ac:dyDescent="0.3">
      <c r="A1989">
        <v>744</v>
      </c>
      <c r="B1989" t="s">
        <v>3071</v>
      </c>
    </row>
    <row r="1990" spans="1:2" x14ac:dyDescent="0.3">
      <c r="A1990">
        <v>764</v>
      </c>
      <c r="B1990" t="s">
        <v>3071</v>
      </c>
    </row>
    <row r="1991" spans="1:2" x14ac:dyDescent="0.3">
      <c r="A1991">
        <v>780</v>
      </c>
      <c r="B1991" t="s">
        <v>3071</v>
      </c>
    </row>
    <row r="1992" spans="1:2" x14ac:dyDescent="0.3">
      <c r="A1992">
        <v>870</v>
      </c>
      <c r="B1992" t="s">
        <v>3071</v>
      </c>
    </row>
    <row r="1993" spans="1:2" x14ac:dyDescent="0.3">
      <c r="A1993">
        <v>920</v>
      </c>
      <c r="B1993" t="s">
        <v>3071</v>
      </c>
    </row>
    <row r="1994" spans="1:2" x14ac:dyDescent="0.3">
      <c r="A1994">
        <v>60</v>
      </c>
      <c r="B1994" t="s">
        <v>3070</v>
      </c>
    </row>
    <row r="1995" spans="1:2" x14ac:dyDescent="0.3">
      <c r="A1995">
        <v>66</v>
      </c>
      <c r="B1995" t="s">
        <v>3070</v>
      </c>
    </row>
    <row r="1996" spans="1:2" x14ac:dyDescent="0.3">
      <c r="A1996">
        <v>68</v>
      </c>
      <c r="B1996" t="s">
        <v>3070</v>
      </c>
    </row>
    <row r="1997" spans="1:2" x14ac:dyDescent="0.3">
      <c r="A1997">
        <v>95</v>
      </c>
      <c r="B1997" t="s">
        <v>3070</v>
      </c>
    </row>
    <row r="1998" spans="1:2" x14ac:dyDescent="0.3">
      <c r="A1998">
        <v>122</v>
      </c>
      <c r="B1998" t="s">
        <v>3070</v>
      </c>
    </row>
    <row r="1999" spans="1:2" x14ac:dyDescent="0.3">
      <c r="A1999">
        <v>187</v>
      </c>
      <c r="B1999" t="s">
        <v>3070</v>
      </c>
    </row>
    <row r="2000" spans="1:2" x14ac:dyDescent="0.3">
      <c r="A2000">
        <v>223</v>
      </c>
      <c r="B2000" t="s">
        <v>3070</v>
      </c>
    </row>
    <row r="2001" spans="1:2" x14ac:dyDescent="0.3">
      <c r="A2001">
        <v>234</v>
      </c>
      <c r="B2001" t="s">
        <v>3070</v>
      </c>
    </row>
    <row r="2002" spans="1:2" x14ac:dyDescent="0.3">
      <c r="A2002">
        <v>251</v>
      </c>
      <c r="B2002" t="s">
        <v>3070</v>
      </c>
    </row>
    <row r="2003" spans="1:2" x14ac:dyDescent="0.3">
      <c r="A2003">
        <v>348</v>
      </c>
      <c r="B2003" t="s">
        <v>3070</v>
      </c>
    </row>
    <row r="2004" spans="1:2" x14ac:dyDescent="0.3">
      <c r="A2004">
        <v>444</v>
      </c>
      <c r="B2004" t="s">
        <v>3070</v>
      </c>
    </row>
    <row r="2005" spans="1:2" x14ac:dyDescent="0.3">
      <c r="A2005">
        <v>464</v>
      </c>
      <c r="B2005" t="s">
        <v>3070</v>
      </c>
    </row>
    <row r="2006" spans="1:2" x14ac:dyDescent="0.3">
      <c r="A2006">
        <v>474</v>
      </c>
      <c r="B2006" t="s">
        <v>3070</v>
      </c>
    </row>
    <row r="2007" spans="1:2" x14ac:dyDescent="0.3">
      <c r="A2007">
        <v>498</v>
      </c>
      <c r="B2007" t="s">
        <v>3070</v>
      </c>
    </row>
    <row r="2008" spans="1:2" x14ac:dyDescent="0.3">
      <c r="A2008">
        <v>568</v>
      </c>
      <c r="B2008" t="s">
        <v>3070</v>
      </c>
    </row>
    <row r="2009" spans="1:2" x14ac:dyDescent="0.3">
      <c r="A2009">
        <v>604</v>
      </c>
      <c r="B2009" t="s">
        <v>3070</v>
      </c>
    </row>
    <row r="2010" spans="1:2" x14ac:dyDescent="0.3">
      <c r="A2010">
        <v>606</v>
      </c>
      <c r="B2010" t="s">
        <v>3070</v>
      </c>
    </row>
    <row r="2011" spans="1:2" x14ac:dyDescent="0.3">
      <c r="A2011">
        <v>642</v>
      </c>
      <c r="B2011" t="s">
        <v>3070</v>
      </c>
    </row>
    <row r="2012" spans="1:2" x14ac:dyDescent="0.3">
      <c r="A2012">
        <v>648</v>
      </c>
      <c r="B2012" t="s">
        <v>3070</v>
      </c>
    </row>
    <row r="2013" spans="1:2" x14ac:dyDescent="0.3">
      <c r="A2013">
        <v>650</v>
      </c>
      <c r="B2013" t="s">
        <v>3070</v>
      </c>
    </row>
    <row r="2014" spans="1:2" x14ac:dyDescent="0.3">
      <c r="A2014">
        <v>709</v>
      </c>
      <c r="B2014" t="s">
        <v>3070</v>
      </c>
    </row>
    <row r="2015" spans="1:2" x14ac:dyDescent="0.3">
      <c r="A2015">
        <v>760</v>
      </c>
      <c r="B2015" t="s">
        <v>3070</v>
      </c>
    </row>
    <row r="2016" spans="1:2" x14ac:dyDescent="0.3">
      <c r="A2016">
        <v>765</v>
      </c>
      <c r="B2016" t="s">
        <v>3070</v>
      </c>
    </row>
    <row r="2017" spans="1:2" x14ac:dyDescent="0.3">
      <c r="A2017">
        <v>781</v>
      </c>
      <c r="B2017" t="s">
        <v>3070</v>
      </c>
    </row>
    <row r="2018" spans="1:2" x14ac:dyDescent="0.3">
      <c r="A2018">
        <v>850</v>
      </c>
      <c r="B2018" t="s">
        <v>3070</v>
      </c>
    </row>
    <row r="2019" spans="1:2" x14ac:dyDescent="0.3">
      <c r="A2019">
        <v>862</v>
      </c>
      <c r="B2019" t="s">
        <v>3070</v>
      </c>
    </row>
    <row r="2020" spans="1:2" x14ac:dyDescent="0.3">
      <c r="A2020">
        <v>866</v>
      </c>
      <c r="B2020" t="s">
        <v>3070</v>
      </c>
    </row>
    <row r="2021" spans="1:2" x14ac:dyDescent="0.3">
      <c r="A2021">
        <v>870</v>
      </c>
      <c r="B2021" t="s">
        <v>3070</v>
      </c>
    </row>
    <row r="2022" spans="1:2" x14ac:dyDescent="0.3">
      <c r="A2022">
        <v>912</v>
      </c>
      <c r="B2022" t="s">
        <v>3070</v>
      </c>
    </row>
    <row r="2023" spans="1:2" x14ac:dyDescent="0.3">
      <c r="A2023">
        <v>935</v>
      </c>
      <c r="B2023" t="s">
        <v>3070</v>
      </c>
    </row>
    <row r="2024" spans="1:2" x14ac:dyDescent="0.3">
      <c r="A2024">
        <v>958</v>
      </c>
      <c r="B2024" t="s">
        <v>3070</v>
      </c>
    </row>
    <row r="2025" spans="1:2" x14ac:dyDescent="0.3">
      <c r="A2025">
        <v>13</v>
      </c>
      <c r="B2025" t="s">
        <v>3069</v>
      </c>
    </row>
    <row r="2026" spans="1:2" x14ac:dyDescent="0.3">
      <c r="A2026">
        <v>22</v>
      </c>
      <c r="B2026" t="s">
        <v>3069</v>
      </c>
    </row>
    <row r="2027" spans="1:2" x14ac:dyDescent="0.3">
      <c r="A2027">
        <v>40</v>
      </c>
      <c r="B2027" t="s">
        <v>3069</v>
      </c>
    </row>
    <row r="2028" spans="1:2" x14ac:dyDescent="0.3">
      <c r="A2028">
        <v>73</v>
      </c>
      <c r="B2028" t="s">
        <v>3069</v>
      </c>
    </row>
    <row r="2029" spans="1:2" x14ac:dyDescent="0.3">
      <c r="A2029">
        <v>78</v>
      </c>
      <c r="B2029" t="s">
        <v>3069</v>
      </c>
    </row>
    <row r="2030" spans="1:2" x14ac:dyDescent="0.3">
      <c r="A2030">
        <v>153</v>
      </c>
      <c r="B2030" t="s">
        <v>3069</v>
      </c>
    </row>
    <row r="2031" spans="1:2" x14ac:dyDescent="0.3">
      <c r="A2031">
        <v>224</v>
      </c>
      <c r="B2031" t="s">
        <v>3069</v>
      </c>
    </row>
    <row r="2032" spans="1:2" x14ac:dyDescent="0.3">
      <c r="A2032">
        <v>240</v>
      </c>
      <c r="B2032" t="s">
        <v>3069</v>
      </c>
    </row>
    <row r="2033" spans="1:2" x14ac:dyDescent="0.3">
      <c r="A2033">
        <v>245</v>
      </c>
      <c r="B2033" t="s">
        <v>3069</v>
      </c>
    </row>
    <row r="2034" spans="1:2" x14ac:dyDescent="0.3">
      <c r="A2034">
        <v>261</v>
      </c>
      <c r="B2034" t="s">
        <v>3069</v>
      </c>
    </row>
    <row r="2035" spans="1:2" x14ac:dyDescent="0.3">
      <c r="A2035">
        <v>343</v>
      </c>
      <c r="B2035" t="s">
        <v>3069</v>
      </c>
    </row>
    <row r="2036" spans="1:2" x14ac:dyDescent="0.3">
      <c r="A2036">
        <v>442</v>
      </c>
      <c r="B2036" t="s">
        <v>3069</v>
      </c>
    </row>
    <row r="2037" spans="1:2" x14ac:dyDescent="0.3">
      <c r="A2037">
        <v>458</v>
      </c>
      <c r="B2037" t="s">
        <v>3069</v>
      </c>
    </row>
    <row r="2038" spans="1:2" x14ac:dyDescent="0.3">
      <c r="A2038">
        <v>538</v>
      </c>
      <c r="B2038" t="s">
        <v>3069</v>
      </c>
    </row>
    <row r="2039" spans="1:2" x14ac:dyDescent="0.3">
      <c r="A2039">
        <v>566</v>
      </c>
      <c r="B2039" t="s">
        <v>3069</v>
      </c>
    </row>
    <row r="2040" spans="1:2" x14ac:dyDescent="0.3">
      <c r="A2040">
        <v>612</v>
      </c>
      <c r="B2040" t="s">
        <v>3069</v>
      </c>
    </row>
    <row r="2041" spans="1:2" x14ac:dyDescent="0.3">
      <c r="A2041">
        <v>635</v>
      </c>
      <c r="B2041" t="s">
        <v>3069</v>
      </c>
    </row>
    <row r="2042" spans="1:2" x14ac:dyDescent="0.3">
      <c r="A2042">
        <v>694</v>
      </c>
      <c r="B2042" t="s">
        <v>3069</v>
      </c>
    </row>
    <row r="2043" spans="1:2" x14ac:dyDescent="0.3">
      <c r="A2043">
        <v>749</v>
      </c>
      <c r="B2043" t="s">
        <v>3069</v>
      </c>
    </row>
    <row r="2044" spans="1:2" x14ac:dyDescent="0.3">
      <c r="A2044">
        <v>938</v>
      </c>
      <c r="B2044" t="s">
        <v>3069</v>
      </c>
    </row>
    <row r="2045" spans="1:2" x14ac:dyDescent="0.3">
      <c r="A2045">
        <v>943</v>
      </c>
      <c r="B2045" t="s">
        <v>3069</v>
      </c>
    </row>
    <row r="2046" spans="1:2" x14ac:dyDescent="0.3">
      <c r="A2046">
        <v>963</v>
      </c>
      <c r="B2046" t="s">
        <v>3069</v>
      </c>
    </row>
    <row r="2047" spans="1:2" x14ac:dyDescent="0.3">
      <c r="A2047">
        <v>969</v>
      </c>
      <c r="B2047" t="s">
        <v>3069</v>
      </c>
    </row>
    <row r="2048" spans="1:2" x14ac:dyDescent="0.3">
      <c r="A2048">
        <v>993</v>
      </c>
      <c r="B2048" t="s">
        <v>3069</v>
      </c>
    </row>
    <row r="2049" spans="1:2" x14ac:dyDescent="0.3">
      <c r="A2049">
        <v>86</v>
      </c>
      <c r="B2049" t="s">
        <v>3068</v>
      </c>
    </row>
    <row r="2050" spans="1:2" x14ac:dyDescent="0.3">
      <c r="A2050">
        <v>239</v>
      </c>
      <c r="B2050" t="s">
        <v>3068</v>
      </c>
    </row>
    <row r="2051" spans="1:2" x14ac:dyDescent="0.3">
      <c r="A2051">
        <v>260</v>
      </c>
      <c r="B2051" t="s">
        <v>3068</v>
      </c>
    </row>
    <row r="2052" spans="1:2" x14ac:dyDescent="0.3">
      <c r="A2052">
        <v>261</v>
      </c>
      <c r="B2052" t="s">
        <v>3068</v>
      </c>
    </row>
    <row r="2053" spans="1:2" x14ac:dyDescent="0.3">
      <c r="A2053">
        <v>265</v>
      </c>
      <c r="B2053" t="s">
        <v>3068</v>
      </c>
    </row>
    <row r="2054" spans="1:2" x14ac:dyDescent="0.3">
      <c r="A2054">
        <v>301</v>
      </c>
      <c r="B2054" t="s">
        <v>3068</v>
      </c>
    </row>
    <row r="2055" spans="1:2" x14ac:dyDescent="0.3">
      <c r="A2055">
        <v>387</v>
      </c>
      <c r="B2055" t="s">
        <v>3068</v>
      </c>
    </row>
    <row r="2056" spans="1:2" x14ac:dyDescent="0.3">
      <c r="A2056">
        <v>393</v>
      </c>
      <c r="B2056" t="s">
        <v>3068</v>
      </c>
    </row>
    <row r="2057" spans="1:2" x14ac:dyDescent="0.3">
      <c r="A2057">
        <v>428</v>
      </c>
      <c r="B2057" t="s">
        <v>3068</v>
      </c>
    </row>
    <row r="2058" spans="1:2" x14ac:dyDescent="0.3">
      <c r="A2058">
        <v>457</v>
      </c>
      <c r="B2058" t="s">
        <v>3068</v>
      </c>
    </row>
    <row r="2059" spans="1:2" x14ac:dyDescent="0.3">
      <c r="A2059">
        <v>505</v>
      </c>
      <c r="B2059" t="s">
        <v>3068</v>
      </c>
    </row>
    <row r="2060" spans="1:2" x14ac:dyDescent="0.3">
      <c r="A2060">
        <v>520</v>
      </c>
      <c r="B2060" t="s">
        <v>3068</v>
      </c>
    </row>
    <row r="2061" spans="1:2" x14ac:dyDescent="0.3">
      <c r="A2061">
        <v>530</v>
      </c>
      <c r="B2061" t="s">
        <v>3068</v>
      </c>
    </row>
    <row r="2062" spans="1:2" x14ac:dyDescent="0.3">
      <c r="A2062">
        <v>549</v>
      </c>
      <c r="B2062" t="s">
        <v>3068</v>
      </c>
    </row>
    <row r="2063" spans="1:2" x14ac:dyDescent="0.3">
      <c r="A2063">
        <v>552</v>
      </c>
      <c r="B2063" t="s">
        <v>3068</v>
      </c>
    </row>
    <row r="2064" spans="1:2" x14ac:dyDescent="0.3">
      <c r="A2064">
        <v>599</v>
      </c>
      <c r="B2064" t="s">
        <v>3068</v>
      </c>
    </row>
    <row r="2065" spans="1:2" x14ac:dyDescent="0.3">
      <c r="A2065">
        <v>670</v>
      </c>
      <c r="B2065" t="s">
        <v>3068</v>
      </c>
    </row>
    <row r="2066" spans="1:2" x14ac:dyDescent="0.3">
      <c r="A2066">
        <v>674</v>
      </c>
      <c r="B2066" t="s">
        <v>3068</v>
      </c>
    </row>
    <row r="2067" spans="1:2" x14ac:dyDescent="0.3">
      <c r="A2067">
        <v>689</v>
      </c>
      <c r="B2067" t="s">
        <v>3068</v>
      </c>
    </row>
    <row r="2068" spans="1:2" x14ac:dyDescent="0.3">
      <c r="A2068">
        <v>762</v>
      </c>
      <c r="B2068" t="s">
        <v>3068</v>
      </c>
    </row>
    <row r="2069" spans="1:2" x14ac:dyDescent="0.3">
      <c r="A2069">
        <v>767</v>
      </c>
      <c r="B2069" t="s">
        <v>3068</v>
      </c>
    </row>
    <row r="2070" spans="1:2" x14ac:dyDescent="0.3">
      <c r="A2070">
        <v>811</v>
      </c>
      <c r="B2070" t="s">
        <v>3068</v>
      </c>
    </row>
    <row r="2071" spans="1:2" x14ac:dyDescent="0.3">
      <c r="A2071">
        <v>852</v>
      </c>
      <c r="B2071" t="s">
        <v>3068</v>
      </c>
    </row>
    <row r="2072" spans="1:2" x14ac:dyDescent="0.3">
      <c r="A2072">
        <v>880</v>
      </c>
      <c r="B2072" t="s">
        <v>3068</v>
      </c>
    </row>
    <row r="2073" spans="1:2" x14ac:dyDescent="0.3">
      <c r="A2073">
        <v>963</v>
      </c>
      <c r="B2073" t="s">
        <v>3068</v>
      </c>
    </row>
    <row r="2074" spans="1:2" x14ac:dyDescent="0.3">
      <c r="A2074">
        <v>968</v>
      </c>
      <c r="B2074" t="s">
        <v>3068</v>
      </c>
    </row>
    <row r="2075" spans="1:2" x14ac:dyDescent="0.3">
      <c r="A2075">
        <v>32</v>
      </c>
      <c r="B2075" t="s">
        <v>3067</v>
      </c>
    </row>
    <row r="2076" spans="1:2" x14ac:dyDescent="0.3">
      <c r="A2076">
        <v>33</v>
      </c>
      <c r="B2076" t="s">
        <v>3067</v>
      </c>
    </row>
    <row r="2077" spans="1:2" x14ac:dyDescent="0.3">
      <c r="A2077">
        <v>40</v>
      </c>
      <c r="B2077" t="s">
        <v>3067</v>
      </c>
    </row>
    <row r="2078" spans="1:2" x14ac:dyDescent="0.3">
      <c r="A2078">
        <v>141</v>
      </c>
      <c r="B2078" t="s">
        <v>3067</v>
      </c>
    </row>
    <row r="2079" spans="1:2" x14ac:dyDescent="0.3">
      <c r="A2079">
        <v>205</v>
      </c>
      <c r="B2079" t="s">
        <v>3067</v>
      </c>
    </row>
    <row r="2080" spans="1:2" x14ac:dyDescent="0.3">
      <c r="A2080">
        <v>230</v>
      </c>
      <c r="B2080" t="s">
        <v>3067</v>
      </c>
    </row>
    <row r="2081" spans="1:2" x14ac:dyDescent="0.3">
      <c r="A2081">
        <v>242</v>
      </c>
      <c r="B2081" t="s">
        <v>3067</v>
      </c>
    </row>
    <row r="2082" spans="1:2" x14ac:dyDescent="0.3">
      <c r="A2082">
        <v>262</v>
      </c>
      <c r="B2082" t="s">
        <v>3067</v>
      </c>
    </row>
    <row r="2083" spans="1:2" x14ac:dyDescent="0.3">
      <c r="A2083">
        <v>267</v>
      </c>
      <c r="B2083" t="s">
        <v>3067</v>
      </c>
    </row>
    <row r="2084" spans="1:2" x14ac:dyDescent="0.3">
      <c r="A2084">
        <v>269</v>
      </c>
      <c r="B2084" t="s">
        <v>3067</v>
      </c>
    </row>
    <row r="2085" spans="1:2" x14ac:dyDescent="0.3">
      <c r="A2085">
        <v>299</v>
      </c>
      <c r="B2085" t="s">
        <v>3067</v>
      </c>
    </row>
    <row r="2086" spans="1:2" x14ac:dyDescent="0.3">
      <c r="A2086">
        <v>367</v>
      </c>
      <c r="B2086" t="s">
        <v>3067</v>
      </c>
    </row>
    <row r="2087" spans="1:2" x14ac:dyDescent="0.3">
      <c r="A2087">
        <v>428</v>
      </c>
      <c r="B2087" t="s">
        <v>3067</v>
      </c>
    </row>
    <row r="2088" spans="1:2" x14ac:dyDescent="0.3">
      <c r="A2088">
        <v>430</v>
      </c>
      <c r="B2088" t="s">
        <v>3067</v>
      </c>
    </row>
    <row r="2089" spans="1:2" x14ac:dyDescent="0.3">
      <c r="A2089">
        <v>473</v>
      </c>
      <c r="B2089" t="s">
        <v>3067</v>
      </c>
    </row>
    <row r="2090" spans="1:2" x14ac:dyDescent="0.3">
      <c r="A2090">
        <v>607</v>
      </c>
      <c r="B2090" t="s">
        <v>3067</v>
      </c>
    </row>
    <row r="2091" spans="1:2" x14ac:dyDescent="0.3">
      <c r="A2091">
        <v>628</v>
      </c>
      <c r="B2091" t="s">
        <v>3067</v>
      </c>
    </row>
    <row r="2092" spans="1:2" x14ac:dyDescent="0.3">
      <c r="A2092">
        <v>634</v>
      </c>
      <c r="B2092" t="s">
        <v>3067</v>
      </c>
    </row>
    <row r="2093" spans="1:2" x14ac:dyDescent="0.3">
      <c r="A2093">
        <v>646</v>
      </c>
      <c r="B2093" t="s">
        <v>3067</v>
      </c>
    </row>
    <row r="2094" spans="1:2" x14ac:dyDescent="0.3">
      <c r="A2094">
        <v>727</v>
      </c>
      <c r="B2094" t="s">
        <v>3067</v>
      </c>
    </row>
    <row r="2095" spans="1:2" x14ac:dyDescent="0.3">
      <c r="A2095">
        <v>750</v>
      </c>
      <c r="B2095" t="s">
        <v>3067</v>
      </c>
    </row>
    <row r="2096" spans="1:2" x14ac:dyDescent="0.3">
      <c r="A2096">
        <v>753</v>
      </c>
      <c r="B2096" t="s">
        <v>3067</v>
      </c>
    </row>
    <row r="2097" spans="1:2" x14ac:dyDescent="0.3">
      <c r="A2097">
        <v>769</v>
      </c>
      <c r="B2097" t="s">
        <v>3067</v>
      </c>
    </row>
    <row r="2098" spans="1:2" x14ac:dyDescent="0.3">
      <c r="A2098">
        <v>776</v>
      </c>
      <c r="B2098" t="s">
        <v>3067</v>
      </c>
    </row>
    <row r="2099" spans="1:2" x14ac:dyDescent="0.3">
      <c r="A2099">
        <v>788</v>
      </c>
      <c r="B2099" t="s">
        <v>3067</v>
      </c>
    </row>
    <row r="2100" spans="1:2" x14ac:dyDescent="0.3">
      <c r="A2100">
        <v>840</v>
      </c>
      <c r="B2100" t="s">
        <v>3067</v>
      </c>
    </row>
    <row r="2101" spans="1:2" x14ac:dyDescent="0.3">
      <c r="A2101">
        <v>853</v>
      </c>
      <c r="B2101" t="s">
        <v>3067</v>
      </c>
    </row>
    <row r="2102" spans="1:2" x14ac:dyDescent="0.3">
      <c r="A2102">
        <v>916</v>
      </c>
      <c r="B2102" t="s">
        <v>3067</v>
      </c>
    </row>
    <row r="2103" spans="1:2" x14ac:dyDescent="0.3">
      <c r="A2103">
        <v>69</v>
      </c>
      <c r="B2103" t="s">
        <v>3066</v>
      </c>
    </row>
    <row r="2104" spans="1:2" x14ac:dyDescent="0.3">
      <c r="A2104">
        <v>118</v>
      </c>
      <c r="B2104" t="s">
        <v>3066</v>
      </c>
    </row>
    <row r="2105" spans="1:2" x14ac:dyDescent="0.3">
      <c r="A2105">
        <v>124</v>
      </c>
      <c r="B2105" t="s">
        <v>3066</v>
      </c>
    </row>
    <row r="2106" spans="1:2" x14ac:dyDescent="0.3">
      <c r="A2106">
        <v>175</v>
      </c>
      <c r="B2106" t="s">
        <v>3066</v>
      </c>
    </row>
    <row r="2107" spans="1:2" x14ac:dyDescent="0.3">
      <c r="A2107">
        <v>207</v>
      </c>
      <c r="B2107" t="s">
        <v>3066</v>
      </c>
    </row>
    <row r="2108" spans="1:2" x14ac:dyDescent="0.3">
      <c r="A2108">
        <v>212</v>
      </c>
      <c r="B2108" t="s">
        <v>3066</v>
      </c>
    </row>
    <row r="2109" spans="1:2" x14ac:dyDescent="0.3">
      <c r="A2109">
        <v>260</v>
      </c>
      <c r="B2109" t="s">
        <v>3066</v>
      </c>
    </row>
    <row r="2110" spans="1:2" x14ac:dyDescent="0.3">
      <c r="A2110">
        <v>262</v>
      </c>
      <c r="B2110" t="s">
        <v>3066</v>
      </c>
    </row>
    <row r="2111" spans="1:2" x14ac:dyDescent="0.3">
      <c r="A2111">
        <v>280</v>
      </c>
      <c r="B2111" t="s">
        <v>3066</v>
      </c>
    </row>
    <row r="2112" spans="1:2" x14ac:dyDescent="0.3">
      <c r="A2112">
        <v>341</v>
      </c>
      <c r="B2112" t="s">
        <v>3066</v>
      </c>
    </row>
    <row r="2113" spans="1:2" x14ac:dyDescent="0.3">
      <c r="A2113">
        <v>342</v>
      </c>
      <c r="B2113" t="s">
        <v>3066</v>
      </c>
    </row>
    <row r="2114" spans="1:2" x14ac:dyDescent="0.3">
      <c r="A2114">
        <v>343</v>
      </c>
      <c r="B2114" t="s">
        <v>3066</v>
      </c>
    </row>
    <row r="2115" spans="1:2" x14ac:dyDescent="0.3">
      <c r="A2115">
        <v>362</v>
      </c>
      <c r="B2115" t="s">
        <v>3066</v>
      </c>
    </row>
    <row r="2116" spans="1:2" x14ac:dyDescent="0.3">
      <c r="A2116">
        <v>436</v>
      </c>
      <c r="B2116" t="s">
        <v>3066</v>
      </c>
    </row>
    <row r="2117" spans="1:2" x14ac:dyDescent="0.3">
      <c r="A2117">
        <v>475</v>
      </c>
      <c r="B2117" t="s">
        <v>3066</v>
      </c>
    </row>
    <row r="2118" spans="1:2" x14ac:dyDescent="0.3">
      <c r="A2118">
        <v>553</v>
      </c>
      <c r="B2118" t="s">
        <v>3066</v>
      </c>
    </row>
    <row r="2119" spans="1:2" x14ac:dyDescent="0.3">
      <c r="A2119">
        <v>619</v>
      </c>
      <c r="B2119" t="s">
        <v>3066</v>
      </c>
    </row>
    <row r="2120" spans="1:2" x14ac:dyDescent="0.3">
      <c r="A2120">
        <v>622</v>
      </c>
      <c r="B2120" t="s">
        <v>3066</v>
      </c>
    </row>
    <row r="2121" spans="1:2" x14ac:dyDescent="0.3">
      <c r="A2121">
        <v>680</v>
      </c>
      <c r="B2121" t="s">
        <v>3066</v>
      </c>
    </row>
    <row r="2122" spans="1:2" x14ac:dyDescent="0.3">
      <c r="A2122">
        <v>687</v>
      </c>
      <c r="B2122" t="s">
        <v>3066</v>
      </c>
    </row>
    <row r="2123" spans="1:2" x14ac:dyDescent="0.3">
      <c r="A2123">
        <v>688</v>
      </c>
      <c r="B2123" t="s">
        <v>3066</v>
      </c>
    </row>
    <row r="2124" spans="1:2" x14ac:dyDescent="0.3">
      <c r="A2124">
        <v>709</v>
      </c>
      <c r="B2124" t="s">
        <v>3066</v>
      </c>
    </row>
    <row r="2125" spans="1:2" x14ac:dyDescent="0.3">
      <c r="A2125">
        <v>788</v>
      </c>
      <c r="B2125" t="s">
        <v>3066</v>
      </c>
    </row>
    <row r="2126" spans="1:2" x14ac:dyDescent="0.3">
      <c r="A2126">
        <v>807</v>
      </c>
      <c r="B2126" t="s">
        <v>3066</v>
      </c>
    </row>
    <row r="2127" spans="1:2" x14ac:dyDescent="0.3">
      <c r="A2127">
        <v>858</v>
      </c>
      <c r="B2127" t="s">
        <v>3066</v>
      </c>
    </row>
    <row r="2128" spans="1:2" x14ac:dyDescent="0.3">
      <c r="A2128">
        <v>888</v>
      </c>
      <c r="B2128" t="s">
        <v>3066</v>
      </c>
    </row>
    <row r="2129" spans="1:2" x14ac:dyDescent="0.3">
      <c r="A2129">
        <v>941</v>
      </c>
      <c r="B2129" t="s">
        <v>3066</v>
      </c>
    </row>
    <row r="2130" spans="1:2" x14ac:dyDescent="0.3">
      <c r="A2130">
        <v>979</v>
      </c>
      <c r="B2130" t="s">
        <v>3066</v>
      </c>
    </row>
    <row r="2131" spans="1:2" x14ac:dyDescent="0.3">
      <c r="A2131">
        <v>4</v>
      </c>
      <c r="B2131" t="s">
        <v>3065</v>
      </c>
    </row>
    <row r="2132" spans="1:2" x14ac:dyDescent="0.3">
      <c r="A2132">
        <v>11</v>
      </c>
      <c r="B2132" t="s">
        <v>3065</v>
      </c>
    </row>
    <row r="2133" spans="1:2" x14ac:dyDescent="0.3">
      <c r="A2133">
        <v>59</v>
      </c>
      <c r="B2133" t="s">
        <v>3065</v>
      </c>
    </row>
    <row r="2134" spans="1:2" x14ac:dyDescent="0.3">
      <c r="A2134">
        <v>89</v>
      </c>
      <c r="B2134" t="s">
        <v>3065</v>
      </c>
    </row>
    <row r="2135" spans="1:2" x14ac:dyDescent="0.3">
      <c r="A2135">
        <v>178</v>
      </c>
      <c r="B2135" t="s">
        <v>3065</v>
      </c>
    </row>
    <row r="2136" spans="1:2" x14ac:dyDescent="0.3">
      <c r="A2136">
        <v>186</v>
      </c>
      <c r="B2136" t="s">
        <v>3065</v>
      </c>
    </row>
    <row r="2137" spans="1:2" x14ac:dyDescent="0.3">
      <c r="A2137">
        <v>194</v>
      </c>
      <c r="B2137" t="s">
        <v>3065</v>
      </c>
    </row>
    <row r="2138" spans="1:2" x14ac:dyDescent="0.3">
      <c r="A2138">
        <v>215</v>
      </c>
      <c r="B2138" t="s">
        <v>3065</v>
      </c>
    </row>
    <row r="2139" spans="1:2" x14ac:dyDescent="0.3">
      <c r="A2139">
        <v>219</v>
      </c>
      <c r="B2139" t="s">
        <v>3065</v>
      </c>
    </row>
    <row r="2140" spans="1:2" x14ac:dyDescent="0.3">
      <c r="A2140">
        <v>232</v>
      </c>
      <c r="B2140" t="s">
        <v>3065</v>
      </c>
    </row>
    <row r="2141" spans="1:2" x14ac:dyDescent="0.3">
      <c r="A2141">
        <v>260</v>
      </c>
      <c r="B2141" t="s">
        <v>3065</v>
      </c>
    </row>
    <row r="2142" spans="1:2" x14ac:dyDescent="0.3">
      <c r="A2142">
        <v>267</v>
      </c>
      <c r="B2142" t="s">
        <v>3065</v>
      </c>
    </row>
    <row r="2143" spans="1:2" x14ac:dyDescent="0.3">
      <c r="A2143">
        <v>268</v>
      </c>
      <c r="B2143" t="s">
        <v>3065</v>
      </c>
    </row>
    <row r="2144" spans="1:2" x14ac:dyDescent="0.3">
      <c r="A2144">
        <v>304</v>
      </c>
      <c r="B2144" t="s">
        <v>3065</v>
      </c>
    </row>
    <row r="2145" spans="1:2" x14ac:dyDescent="0.3">
      <c r="A2145">
        <v>332</v>
      </c>
      <c r="B2145" t="s">
        <v>3065</v>
      </c>
    </row>
    <row r="2146" spans="1:2" x14ac:dyDescent="0.3">
      <c r="A2146">
        <v>389</v>
      </c>
      <c r="B2146" t="s">
        <v>3065</v>
      </c>
    </row>
    <row r="2147" spans="1:2" x14ac:dyDescent="0.3">
      <c r="A2147">
        <v>398</v>
      </c>
      <c r="B2147" t="s">
        <v>3065</v>
      </c>
    </row>
    <row r="2148" spans="1:2" x14ac:dyDescent="0.3">
      <c r="A2148">
        <v>453</v>
      </c>
      <c r="B2148" t="s">
        <v>3065</v>
      </c>
    </row>
    <row r="2149" spans="1:2" x14ac:dyDescent="0.3">
      <c r="A2149">
        <v>458</v>
      </c>
      <c r="B2149" t="s">
        <v>3065</v>
      </c>
    </row>
    <row r="2150" spans="1:2" x14ac:dyDescent="0.3">
      <c r="A2150">
        <v>465</v>
      </c>
      <c r="B2150" t="s">
        <v>3065</v>
      </c>
    </row>
    <row r="2151" spans="1:2" x14ac:dyDescent="0.3">
      <c r="A2151">
        <v>505</v>
      </c>
      <c r="B2151" t="s">
        <v>3065</v>
      </c>
    </row>
    <row r="2152" spans="1:2" x14ac:dyDescent="0.3">
      <c r="A2152">
        <v>508</v>
      </c>
      <c r="B2152" t="s">
        <v>3065</v>
      </c>
    </row>
    <row r="2153" spans="1:2" x14ac:dyDescent="0.3">
      <c r="A2153">
        <v>527</v>
      </c>
      <c r="B2153" t="s">
        <v>3065</v>
      </c>
    </row>
    <row r="2154" spans="1:2" x14ac:dyDescent="0.3">
      <c r="A2154">
        <v>545</v>
      </c>
      <c r="B2154" t="s">
        <v>3065</v>
      </c>
    </row>
    <row r="2155" spans="1:2" x14ac:dyDescent="0.3">
      <c r="A2155">
        <v>564</v>
      </c>
      <c r="B2155" t="s">
        <v>3065</v>
      </c>
    </row>
    <row r="2156" spans="1:2" x14ac:dyDescent="0.3">
      <c r="A2156">
        <v>578</v>
      </c>
      <c r="B2156" t="s">
        <v>3065</v>
      </c>
    </row>
    <row r="2157" spans="1:2" x14ac:dyDescent="0.3">
      <c r="A2157">
        <v>579</v>
      </c>
      <c r="B2157" t="s">
        <v>3065</v>
      </c>
    </row>
    <row r="2158" spans="1:2" x14ac:dyDescent="0.3">
      <c r="A2158">
        <v>613</v>
      </c>
      <c r="B2158" t="s">
        <v>3065</v>
      </c>
    </row>
    <row r="2159" spans="1:2" x14ac:dyDescent="0.3">
      <c r="A2159">
        <v>619</v>
      </c>
      <c r="B2159" t="s">
        <v>3065</v>
      </c>
    </row>
    <row r="2160" spans="1:2" x14ac:dyDescent="0.3">
      <c r="A2160">
        <v>643</v>
      </c>
      <c r="B2160" t="s">
        <v>3065</v>
      </c>
    </row>
    <row r="2161" spans="1:2" x14ac:dyDescent="0.3">
      <c r="A2161">
        <v>692</v>
      </c>
      <c r="B2161" t="s">
        <v>3065</v>
      </c>
    </row>
    <row r="2162" spans="1:2" x14ac:dyDescent="0.3">
      <c r="A2162">
        <v>710</v>
      </c>
      <c r="B2162" t="s">
        <v>3065</v>
      </c>
    </row>
    <row r="2163" spans="1:2" x14ac:dyDescent="0.3">
      <c r="A2163">
        <v>729</v>
      </c>
      <c r="B2163" t="s">
        <v>3065</v>
      </c>
    </row>
    <row r="2164" spans="1:2" x14ac:dyDescent="0.3">
      <c r="A2164">
        <v>761</v>
      </c>
      <c r="B2164" t="s">
        <v>3065</v>
      </c>
    </row>
    <row r="2165" spans="1:2" x14ac:dyDescent="0.3">
      <c r="A2165">
        <v>827</v>
      </c>
      <c r="B2165" t="s">
        <v>3065</v>
      </c>
    </row>
    <row r="2166" spans="1:2" x14ac:dyDescent="0.3">
      <c r="A2166">
        <v>910</v>
      </c>
      <c r="B2166" t="s">
        <v>3065</v>
      </c>
    </row>
    <row r="2167" spans="1:2" x14ac:dyDescent="0.3">
      <c r="A2167">
        <v>17</v>
      </c>
      <c r="B2167" t="s">
        <v>3064</v>
      </c>
    </row>
    <row r="2168" spans="1:2" x14ac:dyDescent="0.3">
      <c r="A2168">
        <v>33</v>
      </c>
      <c r="B2168" t="s">
        <v>3064</v>
      </c>
    </row>
    <row r="2169" spans="1:2" x14ac:dyDescent="0.3">
      <c r="A2169">
        <v>104</v>
      </c>
      <c r="B2169" t="s">
        <v>3064</v>
      </c>
    </row>
    <row r="2170" spans="1:2" x14ac:dyDescent="0.3">
      <c r="A2170">
        <v>143</v>
      </c>
      <c r="B2170" t="s">
        <v>3064</v>
      </c>
    </row>
    <row r="2171" spans="1:2" x14ac:dyDescent="0.3">
      <c r="A2171">
        <v>188</v>
      </c>
      <c r="B2171" t="s">
        <v>3064</v>
      </c>
    </row>
    <row r="2172" spans="1:2" x14ac:dyDescent="0.3">
      <c r="A2172">
        <v>242</v>
      </c>
      <c r="B2172" t="s">
        <v>3064</v>
      </c>
    </row>
    <row r="2173" spans="1:2" x14ac:dyDescent="0.3">
      <c r="A2173">
        <v>247</v>
      </c>
      <c r="B2173" t="s">
        <v>3064</v>
      </c>
    </row>
    <row r="2174" spans="1:2" x14ac:dyDescent="0.3">
      <c r="A2174">
        <v>290</v>
      </c>
      <c r="B2174" t="s">
        <v>3064</v>
      </c>
    </row>
    <row r="2175" spans="1:2" x14ac:dyDescent="0.3">
      <c r="A2175">
        <v>306</v>
      </c>
      <c r="B2175" t="s">
        <v>3064</v>
      </c>
    </row>
    <row r="2176" spans="1:2" x14ac:dyDescent="0.3">
      <c r="A2176">
        <v>316</v>
      </c>
      <c r="B2176" t="s">
        <v>3064</v>
      </c>
    </row>
    <row r="2177" spans="1:2" x14ac:dyDescent="0.3">
      <c r="A2177">
        <v>344</v>
      </c>
      <c r="B2177" t="s">
        <v>3064</v>
      </c>
    </row>
    <row r="2178" spans="1:2" x14ac:dyDescent="0.3">
      <c r="A2178">
        <v>453</v>
      </c>
      <c r="B2178" t="s">
        <v>3064</v>
      </c>
    </row>
    <row r="2179" spans="1:2" x14ac:dyDescent="0.3">
      <c r="A2179">
        <v>468</v>
      </c>
      <c r="B2179" t="s">
        <v>3064</v>
      </c>
    </row>
    <row r="2180" spans="1:2" x14ac:dyDescent="0.3">
      <c r="A2180">
        <v>480</v>
      </c>
      <c r="B2180" t="s">
        <v>3064</v>
      </c>
    </row>
    <row r="2181" spans="1:2" x14ac:dyDescent="0.3">
      <c r="A2181">
        <v>497</v>
      </c>
      <c r="B2181" t="s">
        <v>3064</v>
      </c>
    </row>
    <row r="2182" spans="1:2" x14ac:dyDescent="0.3">
      <c r="A2182">
        <v>503</v>
      </c>
      <c r="B2182" t="s">
        <v>3064</v>
      </c>
    </row>
    <row r="2183" spans="1:2" x14ac:dyDescent="0.3">
      <c r="A2183">
        <v>527</v>
      </c>
      <c r="B2183" t="s">
        <v>3064</v>
      </c>
    </row>
    <row r="2184" spans="1:2" x14ac:dyDescent="0.3">
      <c r="A2184">
        <v>551</v>
      </c>
      <c r="B2184" t="s">
        <v>3064</v>
      </c>
    </row>
    <row r="2185" spans="1:2" x14ac:dyDescent="0.3">
      <c r="A2185">
        <v>561</v>
      </c>
      <c r="B2185" t="s">
        <v>3064</v>
      </c>
    </row>
    <row r="2186" spans="1:2" x14ac:dyDescent="0.3">
      <c r="A2186">
        <v>750</v>
      </c>
      <c r="B2186" t="s">
        <v>3064</v>
      </c>
    </row>
    <row r="2187" spans="1:2" x14ac:dyDescent="0.3">
      <c r="A2187">
        <v>787</v>
      </c>
      <c r="B2187" t="s">
        <v>3064</v>
      </c>
    </row>
    <row r="2188" spans="1:2" x14ac:dyDescent="0.3">
      <c r="A2188">
        <v>802</v>
      </c>
      <c r="B2188" t="s">
        <v>3064</v>
      </c>
    </row>
    <row r="2189" spans="1:2" x14ac:dyDescent="0.3">
      <c r="A2189">
        <v>838</v>
      </c>
      <c r="B2189" t="s">
        <v>3064</v>
      </c>
    </row>
    <row r="2190" spans="1:2" x14ac:dyDescent="0.3">
      <c r="A2190">
        <v>839</v>
      </c>
      <c r="B2190" t="s">
        <v>3064</v>
      </c>
    </row>
    <row r="2191" spans="1:2" x14ac:dyDescent="0.3">
      <c r="A2191">
        <v>870</v>
      </c>
      <c r="B2191" t="s">
        <v>3064</v>
      </c>
    </row>
    <row r="2192" spans="1:2" x14ac:dyDescent="0.3">
      <c r="A2192">
        <v>877</v>
      </c>
      <c r="B2192" t="s">
        <v>3064</v>
      </c>
    </row>
    <row r="2193" spans="1:2" x14ac:dyDescent="0.3">
      <c r="A2193">
        <v>893</v>
      </c>
      <c r="B2193" t="s">
        <v>3064</v>
      </c>
    </row>
    <row r="2194" spans="1:2" x14ac:dyDescent="0.3">
      <c r="A2194">
        <v>911</v>
      </c>
      <c r="B2194" t="s">
        <v>3064</v>
      </c>
    </row>
    <row r="2195" spans="1:2" x14ac:dyDescent="0.3">
      <c r="A2195">
        <v>954</v>
      </c>
      <c r="B2195" t="s">
        <v>3064</v>
      </c>
    </row>
    <row r="2196" spans="1:2" x14ac:dyDescent="0.3">
      <c r="A2196">
        <v>978</v>
      </c>
      <c r="B2196" t="s">
        <v>3064</v>
      </c>
    </row>
    <row r="2197" spans="1:2" x14ac:dyDescent="0.3">
      <c r="A2197">
        <v>985</v>
      </c>
      <c r="B2197" t="s">
        <v>3064</v>
      </c>
    </row>
    <row r="2198" spans="1:2" x14ac:dyDescent="0.3">
      <c r="A2198">
        <v>49</v>
      </c>
      <c r="B2198" t="s">
        <v>3063</v>
      </c>
    </row>
    <row r="2199" spans="1:2" x14ac:dyDescent="0.3">
      <c r="A2199">
        <v>52</v>
      </c>
      <c r="B2199" t="s">
        <v>3063</v>
      </c>
    </row>
    <row r="2200" spans="1:2" x14ac:dyDescent="0.3">
      <c r="A2200">
        <v>58</v>
      </c>
      <c r="B2200" t="s">
        <v>3063</v>
      </c>
    </row>
    <row r="2201" spans="1:2" x14ac:dyDescent="0.3">
      <c r="A2201">
        <v>110</v>
      </c>
      <c r="B2201" t="s">
        <v>3063</v>
      </c>
    </row>
    <row r="2202" spans="1:2" x14ac:dyDescent="0.3">
      <c r="A2202">
        <v>120</v>
      </c>
      <c r="B2202" t="s">
        <v>3063</v>
      </c>
    </row>
    <row r="2203" spans="1:2" x14ac:dyDescent="0.3">
      <c r="A2203">
        <v>121</v>
      </c>
      <c r="B2203" t="s">
        <v>3063</v>
      </c>
    </row>
    <row r="2204" spans="1:2" x14ac:dyDescent="0.3">
      <c r="A2204">
        <v>135</v>
      </c>
      <c r="B2204" t="s">
        <v>3063</v>
      </c>
    </row>
    <row r="2205" spans="1:2" x14ac:dyDescent="0.3">
      <c r="A2205">
        <v>165</v>
      </c>
      <c r="B2205" t="s">
        <v>3063</v>
      </c>
    </row>
    <row r="2206" spans="1:2" x14ac:dyDescent="0.3">
      <c r="A2206">
        <v>217</v>
      </c>
      <c r="B2206" t="s">
        <v>3063</v>
      </c>
    </row>
    <row r="2207" spans="1:2" x14ac:dyDescent="0.3">
      <c r="A2207">
        <v>247</v>
      </c>
      <c r="B2207" t="s">
        <v>3063</v>
      </c>
    </row>
    <row r="2208" spans="1:2" x14ac:dyDescent="0.3">
      <c r="A2208">
        <v>249</v>
      </c>
      <c r="B2208" t="s">
        <v>3063</v>
      </c>
    </row>
    <row r="2209" spans="1:2" x14ac:dyDescent="0.3">
      <c r="A2209">
        <v>263</v>
      </c>
      <c r="B2209" t="s">
        <v>3063</v>
      </c>
    </row>
    <row r="2210" spans="1:2" x14ac:dyDescent="0.3">
      <c r="A2210">
        <v>268</v>
      </c>
      <c r="B2210" t="s">
        <v>3063</v>
      </c>
    </row>
    <row r="2211" spans="1:2" x14ac:dyDescent="0.3">
      <c r="A2211">
        <v>279</v>
      </c>
      <c r="B2211" t="s">
        <v>3063</v>
      </c>
    </row>
    <row r="2212" spans="1:2" x14ac:dyDescent="0.3">
      <c r="A2212">
        <v>281</v>
      </c>
      <c r="B2212" t="s">
        <v>3063</v>
      </c>
    </row>
    <row r="2213" spans="1:2" x14ac:dyDescent="0.3">
      <c r="A2213">
        <v>339</v>
      </c>
      <c r="B2213" t="s">
        <v>3063</v>
      </c>
    </row>
    <row r="2214" spans="1:2" x14ac:dyDescent="0.3">
      <c r="A2214">
        <v>340</v>
      </c>
      <c r="B2214" t="s">
        <v>3063</v>
      </c>
    </row>
    <row r="2215" spans="1:2" x14ac:dyDescent="0.3">
      <c r="A2215">
        <v>369</v>
      </c>
      <c r="B2215" t="s">
        <v>3063</v>
      </c>
    </row>
    <row r="2216" spans="1:2" x14ac:dyDescent="0.3">
      <c r="A2216">
        <v>412</v>
      </c>
      <c r="B2216" t="s">
        <v>3063</v>
      </c>
    </row>
    <row r="2217" spans="1:2" x14ac:dyDescent="0.3">
      <c r="A2217">
        <v>519</v>
      </c>
      <c r="B2217" t="s">
        <v>3063</v>
      </c>
    </row>
    <row r="2218" spans="1:2" x14ac:dyDescent="0.3">
      <c r="A2218">
        <v>529</v>
      </c>
      <c r="B2218" t="s">
        <v>3063</v>
      </c>
    </row>
    <row r="2219" spans="1:2" x14ac:dyDescent="0.3">
      <c r="A2219">
        <v>615</v>
      </c>
      <c r="B2219" t="s">
        <v>3063</v>
      </c>
    </row>
    <row r="2220" spans="1:2" x14ac:dyDescent="0.3">
      <c r="A2220">
        <v>631</v>
      </c>
      <c r="B2220" t="s">
        <v>3063</v>
      </c>
    </row>
    <row r="2221" spans="1:2" x14ac:dyDescent="0.3">
      <c r="A2221">
        <v>655</v>
      </c>
      <c r="B2221" t="s">
        <v>3063</v>
      </c>
    </row>
    <row r="2222" spans="1:2" x14ac:dyDescent="0.3">
      <c r="A2222">
        <v>672</v>
      </c>
      <c r="B2222" t="s">
        <v>3063</v>
      </c>
    </row>
    <row r="2223" spans="1:2" x14ac:dyDescent="0.3">
      <c r="A2223">
        <v>686</v>
      </c>
      <c r="B2223" t="s">
        <v>3063</v>
      </c>
    </row>
    <row r="2224" spans="1:2" x14ac:dyDescent="0.3">
      <c r="A2224">
        <v>719</v>
      </c>
      <c r="B2224" t="s">
        <v>3063</v>
      </c>
    </row>
    <row r="2225" spans="1:2" x14ac:dyDescent="0.3">
      <c r="A2225">
        <v>764</v>
      </c>
      <c r="B2225" t="s">
        <v>3063</v>
      </c>
    </row>
    <row r="2226" spans="1:2" x14ac:dyDescent="0.3">
      <c r="A2226">
        <v>777</v>
      </c>
      <c r="B2226" t="s">
        <v>3063</v>
      </c>
    </row>
    <row r="2227" spans="1:2" x14ac:dyDescent="0.3">
      <c r="A2227">
        <v>784</v>
      </c>
      <c r="B2227" t="s">
        <v>3063</v>
      </c>
    </row>
    <row r="2228" spans="1:2" x14ac:dyDescent="0.3">
      <c r="A2228">
        <v>833</v>
      </c>
      <c r="B2228" t="s">
        <v>3063</v>
      </c>
    </row>
    <row r="2229" spans="1:2" x14ac:dyDescent="0.3">
      <c r="A2229">
        <v>873</v>
      </c>
      <c r="B2229" t="s">
        <v>3063</v>
      </c>
    </row>
    <row r="2230" spans="1:2" x14ac:dyDescent="0.3">
      <c r="A2230">
        <v>932</v>
      </c>
      <c r="B2230" t="s">
        <v>3063</v>
      </c>
    </row>
    <row r="2231" spans="1:2" x14ac:dyDescent="0.3">
      <c r="A2231">
        <v>19</v>
      </c>
      <c r="B2231" t="s">
        <v>3062</v>
      </c>
    </row>
    <row r="2232" spans="1:2" x14ac:dyDescent="0.3">
      <c r="A2232">
        <v>39</v>
      </c>
      <c r="B2232" t="s">
        <v>3062</v>
      </c>
    </row>
    <row r="2233" spans="1:2" x14ac:dyDescent="0.3">
      <c r="A2233">
        <v>46</v>
      </c>
      <c r="B2233" t="s">
        <v>3062</v>
      </c>
    </row>
    <row r="2234" spans="1:2" x14ac:dyDescent="0.3">
      <c r="A2234">
        <v>175</v>
      </c>
      <c r="B2234" t="s">
        <v>3062</v>
      </c>
    </row>
    <row r="2235" spans="1:2" x14ac:dyDescent="0.3">
      <c r="A2235">
        <v>238</v>
      </c>
      <c r="B2235" t="s">
        <v>3062</v>
      </c>
    </row>
    <row r="2236" spans="1:2" x14ac:dyDescent="0.3">
      <c r="A2236">
        <v>281</v>
      </c>
      <c r="B2236" t="s">
        <v>3062</v>
      </c>
    </row>
    <row r="2237" spans="1:2" x14ac:dyDescent="0.3">
      <c r="A2237">
        <v>290</v>
      </c>
      <c r="B2237" t="s">
        <v>3062</v>
      </c>
    </row>
    <row r="2238" spans="1:2" x14ac:dyDescent="0.3">
      <c r="A2238">
        <v>312</v>
      </c>
      <c r="B2238" t="s">
        <v>3062</v>
      </c>
    </row>
    <row r="2239" spans="1:2" x14ac:dyDescent="0.3">
      <c r="A2239">
        <v>317</v>
      </c>
      <c r="B2239" t="s">
        <v>3062</v>
      </c>
    </row>
    <row r="2240" spans="1:2" x14ac:dyDescent="0.3">
      <c r="A2240">
        <v>413</v>
      </c>
      <c r="B2240" t="s">
        <v>3062</v>
      </c>
    </row>
    <row r="2241" spans="1:2" x14ac:dyDescent="0.3">
      <c r="A2241">
        <v>414</v>
      </c>
      <c r="B2241" t="s">
        <v>3062</v>
      </c>
    </row>
    <row r="2242" spans="1:2" x14ac:dyDescent="0.3">
      <c r="A2242">
        <v>460</v>
      </c>
      <c r="B2242" t="s">
        <v>3062</v>
      </c>
    </row>
    <row r="2243" spans="1:2" x14ac:dyDescent="0.3">
      <c r="A2243">
        <v>479</v>
      </c>
      <c r="B2243" t="s">
        <v>3062</v>
      </c>
    </row>
    <row r="2244" spans="1:2" x14ac:dyDescent="0.3">
      <c r="A2244">
        <v>491</v>
      </c>
      <c r="B2244" t="s">
        <v>3062</v>
      </c>
    </row>
    <row r="2245" spans="1:2" x14ac:dyDescent="0.3">
      <c r="A2245">
        <v>529</v>
      </c>
      <c r="B2245" t="s">
        <v>3062</v>
      </c>
    </row>
    <row r="2246" spans="1:2" x14ac:dyDescent="0.3">
      <c r="A2246">
        <v>540</v>
      </c>
      <c r="B2246" t="s">
        <v>3062</v>
      </c>
    </row>
    <row r="2247" spans="1:2" x14ac:dyDescent="0.3">
      <c r="A2247">
        <v>566</v>
      </c>
      <c r="B2247" t="s">
        <v>3062</v>
      </c>
    </row>
    <row r="2248" spans="1:2" x14ac:dyDescent="0.3">
      <c r="A2248">
        <v>574</v>
      </c>
      <c r="B2248" t="s">
        <v>3062</v>
      </c>
    </row>
    <row r="2249" spans="1:2" x14ac:dyDescent="0.3">
      <c r="A2249">
        <v>589</v>
      </c>
      <c r="B2249" t="s">
        <v>3062</v>
      </c>
    </row>
    <row r="2250" spans="1:2" x14ac:dyDescent="0.3">
      <c r="A2250">
        <v>616</v>
      </c>
      <c r="B2250" t="s">
        <v>3062</v>
      </c>
    </row>
    <row r="2251" spans="1:2" x14ac:dyDescent="0.3">
      <c r="A2251">
        <v>646</v>
      </c>
      <c r="B2251" t="s">
        <v>3062</v>
      </c>
    </row>
    <row r="2252" spans="1:2" x14ac:dyDescent="0.3">
      <c r="A2252">
        <v>703</v>
      </c>
      <c r="B2252" t="s">
        <v>3062</v>
      </c>
    </row>
    <row r="2253" spans="1:2" x14ac:dyDescent="0.3">
      <c r="A2253">
        <v>729</v>
      </c>
      <c r="B2253" t="s">
        <v>3062</v>
      </c>
    </row>
    <row r="2254" spans="1:2" x14ac:dyDescent="0.3">
      <c r="A2254">
        <v>764</v>
      </c>
      <c r="B2254" t="s">
        <v>3062</v>
      </c>
    </row>
    <row r="2255" spans="1:2" x14ac:dyDescent="0.3">
      <c r="A2255">
        <v>782</v>
      </c>
      <c r="B2255" t="s">
        <v>3062</v>
      </c>
    </row>
    <row r="2256" spans="1:2" x14ac:dyDescent="0.3">
      <c r="A2256">
        <v>809</v>
      </c>
      <c r="B2256" t="s">
        <v>3062</v>
      </c>
    </row>
    <row r="2257" spans="1:2" x14ac:dyDescent="0.3">
      <c r="A2257">
        <v>830</v>
      </c>
      <c r="B2257" t="s">
        <v>3062</v>
      </c>
    </row>
    <row r="2258" spans="1:2" x14ac:dyDescent="0.3">
      <c r="A2258">
        <v>843</v>
      </c>
      <c r="B2258" t="s">
        <v>3062</v>
      </c>
    </row>
    <row r="2259" spans="1:2" x14ac:dyDescent="0.3">
      <c r="A2259">
        <v>887</v>
      </c>
      <c r="B2259" t="s">
        <v>3062</v>
      </c>
    </row>
    <row r="2260" spans="1:2" x14ac:dyDescent="0.3">
      <c r="A2260">
        <v>975</v>
      </c>
      <c r="B2260" t="s">
        <v>3062</v>
      </c>
    </row>
    <row r="2261" spans="1:2" x14ac:dyDescent="0.3">
      <c r="A2261">
        <v>996</v>
      </c>
      <c r="B2261" t="s">
        <v>3062</v>
      </c>
    </row>
    <row r="2262" spans="1:2" x14ac:dyDescent="0.3">
      <c r="A2262">
        <v>2</v>
      </c>
      <c r="B2262" t="s">
        <v>3061</v>
      </c>
    </row>
    <row r="2263" spans="1:2" x14ac:dyDescent="0.3">
      <c r="A2263">
        <v>14</v>
      </c>
      <c r="B2263" t="s">
        <v>3061</v>
      </c>
    </row>
    <row r="2264" spans="1:2" x14ac:dyDescent="0.3">
      <c r="A2264">
        <v>72</v>
      </c>
      <c r="B2264" t="s">
        <v>3061</v>
      </c>
    </row>
    <row r="2265" spans="1:2" x14ac:dyDescent="0.3">
      <c r="A2265">
        <v>85</v>
      </c>
      <c r="B2265" t="s">
        <v>3061</v>
      </c>
    </row>
    <row r="2266" spans="1:2" x14ac:dyDescent="0.3">
      <c r="A2266">
        <v>92</v>
      </c>
      <c r="B2266" t="s">
        <v>3061</v>
      </c>
    </row>
    <row r="2267" spans="1:2" x14ac:dyDescent="0.3">
      <c r="A2267">
        <v>148</v>
      </c>
      <c r="B2267" t="s">
        <v>3061</v>
      </c>
    </row>
    <row r="2268" spans="1:2" x14ac:dyDescent="0.3">
      <c r="A2268">
        <v>216</v>
      </c>
      <c r="B2268" t="s">
        <v>3061</v>
      </c>
    </row>
    <row r="2269" spans="1:2" x14ac:dyDescent="0.3">
      <c r="A2269">
        <v>290</v>
      </c>
      <c r="B2269" t="s">
        <v>3061</v>
      </c>
    </row>
    <row r="2270" spans="1:2" x14ac:dyDescent="0.3">
      <c r="A2270">
        <v>296</v>
      </c>
      <c r="B2270" t="s">
        <v>3061</v>
      </c>
    </row>
    <row r="2271" spans="1:2" x14ac:dyDescent="0.3">
      <c r="A2271">
        <v>297</v>
      </c>
      <c r="B2271" t="s">
        <v>3061</v>
      </c>
    </row>
    <row r="2272" spans="1:2" x14ac:dyDescent="0.3">
      <c r="A2272">
        <v>337</v>
      </c>
      <c r="B2272" t="s">
        <v>3061</v>
      </c>
    </row>
    <row r="2273" spans="1:2" x14ac:dyDescent="0.3">
      <c r="A2273">
        <v>383</v>
      </c>
      <c r="B2273" t="s">
        <v>3061</v>
      </c>
    </row>
    <row r="2274" spans="1:2" x14ac:dyDescent="0.3">
      <c r="A2274">
        <v>421</v>
      </c>
      <c r="B2274" t="s">
        <v>3061</v>
      </c>
    </row>
    <row r="2275" spans="1:2" x14ac:dyDescent="0.3">
      <c r="A2275">
        <v>446</v>
      </c>
      <c r="B2275" t="s">
        <v>3061</v>
      </c>
    </row>
    <row r="2276" spans="1:2" x14ac:dyDescent="0.3">
      <c r="A2276">
        <v>461</v>
      </c>
      <c r="B2276" t="s">
        <v>3061</v>
      </c>
    </row>
    <row r="2277" spans="1:2" x14ac:dyDescent="0.3">
      <c r="A2277">
        <v>475</v>
      </c>
      <c r="B2277" t="s">
        <v>3061</v>
      </c>
    </row>
    <row r="2278" spans="1:2" x14ac:dyDescent="0.3">
      <c r="A2278">
        <v>478</v>
      </c>
      <c r="B2278" t="s">
        <v>3061</v>
      </c>
    </row>
    <row r="2279" spans="1:2" x14ac:dyDescent="0.3">
      <c r="A2279">
        <v>522</v>
      </c>
      <c r="B2279" t="s">
        <v>3061</v>
      </c>
    </row>
    <row r="2280" spans="1:2" x14ac:dyDescent="0.3">
      <c r="A2280">
        <v>543</v>
      </c>
      <c r="B2280" t="s">
        <v>3061</v>
      </c>
    </row>
    <row r="2281" spans="1:2" x14ac:dyDescent="0.3">
      <c r="A2281">
        <v>558</v>
      </c>
      <c r="B2281" t="s">
        <v>3061</v>
      </c>
    </row>
    <row r="2282" spans="1:2" x14ac:dyDescent="0.3">
      <c r="A2282">
        <v>591</v>
      </c>
      <c r="B2282" t="s">
        <v>3061</v>
      </c>
    </row>
    <row r="2283" spans="1:2" x14ac:dyDescent="0.3">
      <c r="A2283">
        <v>630</v>
      </c>
      <c r="B2283" t="s">
        <v>3061</v>
      </c>
    </row>
    <row r="2284" spans="1:2" x14ac:dyDescent="0.3">
      <c r="A2284">
        <v>678</v>
      </c>
      <c r="B2284" t="s">
        <v>3061</v>
      </c>
    </row>
    <row r="2285" spans="1:2" x14ac:dyDescent="0.3">
      <c r="A2285">
        <v>711</v>
      </c>
      <c r="B2285" t="s">
        <v>3061</v>
      </c>
    </row>
    <row r="2286" spans="1:2" x14ac:dyDescent="0.3">
      <c r="A2286">
        <v>761</v>
      </c>
      <c r="B2286" t="s">
        <v>3061</v>
      </c>
    </row>
    <row r="2287" spans="1:2" x14ac:dyDescent="0.3">
      <c r="A2287">
        <v>812</v>
      </c>
      <c r="B2287" t="s">
        <v>3061</v>
      </c>
    </row>
    <row r="2288" spans="1:2" x14ac:dyDescent="0.3">
      <c r="A2288">
        <v>869</v>
      </c>
      <c r="B2288" t="s">
        <v>3061</v>
      </c>
    </row>
    <row r="2289" spans="1:2" x14ac:dyDescent="0.3">
      <c r="A2289">
        <v>875</v>
      </c>
      <c r="B2289" t="s">
        <v>3061</v>
      </c>
    </row>
    <row r="2290" spans="1:2" x14ac:dyDescent="0.3">
      <c r="A2290">
        <v>895</v>
      </c>
      <c r="B2290" t="s">
        <v>3061</v>
      </c>
    </row>
    <row r="2291" spans="1:2" x14ac:dyDescent="0.3">
      <c r="A2291">
        <v>957</v>
      </c>
      <c r="B2291" t="s">
        <v>3061</v>
      </c>
    </row>
    <row r="2292" spans="1:2" x14ac:dyDescent="0.3">
      <c r="A2292">
        <v>960</v>
      </c>
      <c r="B2292" t="s">
        <v>3061</v>
      </c>
    </row>
    <row r="2293" spans="1:2" x14ac:dyDescent="0.3">
      <c r="A2293">
        <v>137</v>
      </c>
      <c r="B2293" t="s">
        <v>3060</v>
      </c>
    </row>
    <row r="2294" spans="1:2" x14ac:dyDescent="0.3">
      <c r="A2294">
        <v>163</v>
      </c>
      <c r="B2294" t="s">
        <v>3060</v>
      </c>
    </row>
    <row r="2295" spans="1:2" x14ac:dyDescent="0.3">
      <c r="A2295">
        <v>196</v>
      </c>
      <c r="B2295" t="s">
        <v>3060</v>
      </c>
    </row>
    <row r="2296" spans="1:2" x14ac:dyDescent="0.3">
      <c r="A2296">
        <v>216</v>
      </c>
      <c r="B2296" t="s">
        <v>3060</v>
      </c>
    </row>
    <row r="2297" spans="1:2" x14ac:dyDescent="0.3">
      <c r="A2297">
        <v>249</v>
      </c>
      <c r="B2297" t="s">
        <v>3060</v>
      </c>
    </row>
    <row r="2298" spans="1:2" x14ac:dyDescent="0.3">
      <c r="A2298">
        <v>303</v>
      </c>
      <c r="B2298" t="s">
        <v>3060</v>
      </c>
    </row>
    <row r="2299" spans="1:2" x14ac:dyDescent="0.3">
      <c r="A2299">
        <v>331</v>
      </c>
      <c r="B2299" t="s">
        <v>3060</v>
      </c>
    </row>
    <row r="2300" spans="1:2" x14ac:dyDescent="0.3">
      <c r="A2300">
        <v>364</v>
      </c>
      <c r="B2300" t="s">
        <v>3060</v>
      </c>
    </row>
    <row r="2301" spans="1:2" x14ac:dyDescent="0.3">
      <c r="A2301">
        <v>391</v>
      </c>
      <c r="B2301" t="s">
        <v>3060</v>
      </c>
    </row>
    <row r="2302" spans="1:2" x14ac:dyDescent="0.3">
      <c r="A2302">
        <v>432</v>
      </c>
      <c r="B2302" t="s">
        <v>3060</v>
      </c>
    </row>
    <row r="2303" spans="1:2" x14ac:dyDescent="0.3">
      <c r="A2303">
        <v>482</v>
      </c>
      <c r="B2303" t="s">
        <v>3060</v>
      </c>
    </row>
    <row r="2304" spans="1:2" x14ac:dyDescent="0.3">
      <c r="A2304">
        <v>486</v>
      </c>
      <c r="B2304" t="s">
        <v>3060</v>
      </c>
    </row>
    <row r="2305" spans="1:2" x14ac:dyDescent="0.3">
      <c r="A2305">
        <v>519</v>
      </c>
      <c r="B2305" t="s">
        <v>3060</v>
      </c>
    </row>
    <row r="2306" spans="1:2" x14ac:dyDescent="0.3">
      <c r="A2306">
        <v>520</v>
      </c>
      <c r="B2306" t="s">
        <v>3060</v>
      </c>
    </row>
    <row r="2307" spans="1:2" x14ac:dyDescent="0.3">
      <c r="A2307">
        <v>548</v>
      </c>
      <c r="B2307" t="s">
        <v>3060</v>
      </c>
    </row>
    <row r="2308" spans="1:2" x14ac:dyDescent="0.3">
      <c r="A2308">
        <v>623</v>
      </c>
      <c r="B2308" t="s">
        <v>3060</v>
      </c>
    </row>
    <row r="2309" spans="1:2" x14ac:dyDescent="0.3">
      <c r="A2309">
        <v>631</v>
      </c>
      <c r="B2309" t="s">
        <v>3060</v>
      </c>
    </row>
    <row r="2310" spans="1:2" x14ac:dyDescent="0.3">
      <c r="A2310">
        <v>636</v>
      </c>
      <c r="B2310" t="s">
        <v>3060</v>
      </c>
    </row>
    <row r="2311" spans="1:2" x14ac:dyDescent="0.3">
      <c r="A2311">
        <v>752</v>
      </c>
      <c r="B2311" t="s">
        <v>3060</v>
      </c>
    </row>
    <row r="2312" spans="1:2" x14ac:dyDescent="0.3">
      <c r="A2312">
        <v>760</v>
      </c>
      <c r="B2312" t="s">
        <v>3060</v>
      </c>
    </row>
    <row r="2313" spans="1:2" x14ac:dyDescent="0.3">
      <c r="A2313">
        <v>808</v>
      </c>
      <c r="B2313" t="s">
        <v>3060</v>
      </c>
    </row>
    <row r="2314" spans="1:2" x14ac:dyDescent="0.3">
      <c r="A2314">
        <v>857</v>
      </c>
      <c r="B2314" t="s">
        <v>3060</v>
      </c>
    </row>
    <row r="2315" spans="1:2" x14ac:dyDescent="0.3">
      <c r="A2315">
        <v>878</v>
      </c>
      <c r="B2315" t="s">
        <v>3060</v>
      </c>
    </row>
    <row r="2316" spans="1:2" x14ac:dyDescent="0.3">
      <c r="A2316">
        <v>893</v>
      </c>
      <c r="B2316" t="s">
        <v>3060</v>
      </c>
    </row>
    <row r="2317" spans="1:2" x14ac:dyDescent="0.3">
      <c r="A2317">
        <v>905</v>
      </c>
      <c r="B2317" t="s">
        <v>3060</v>
      </c>
    </row>
    <row r="2318" spans="1:2" x14ac:dyDescent="0.3">
      <c r="A2318">
        <v>923</v>
      </c>
      <c r="B2318" t="s">
        <v>3060</v>
      </c>
    </row>
    <row r="2319" spans="1:2" x14ac:dyDescent="0.3">
      <c r="A2319">
        <v>929</v>
      </c>
      <c r="B2319" t="s">
        <v>3060</v>
      </c>
    </row>
    <row r="2320" spans="1:2" x14ac:dyDescent="0.3">
      <c r="A2320">
        <v>48</v>
      </c>
      <c r="B2320" t="s">
        <v>3059</v>
      </c>
    </row>
    <row r="2321" spans="1:2" x14ac:dyDescent="0.3">
      <c r="A2321">
        <v>157</v>
      </c>
      <c r="B2321" t="s">
        <v>3059</v>
      </c>
    </row>
    <row r="2322" spans="1:2" x14ac:dyDescent="0.3">
      <c r="A2322">
        <v>161</v>
      </c>
      <c r="B2322" t="s">
        <v>3059</v>
      </c>
    </row>
    <row r="2323" spans="1:2" x14ac:dyDescent="0.3">
      <c r="A2323">
        <v>199</v>
      </c>
      <c r="B2323" t="s">
        <v>3059</v>
      </c>
    </row>
    <row r="2324" spans="1:2" x14ac:dyDescent="0.3">
      <c r="A2324">
        <v>207</v>
      </c>
      <c r="B2324" t="s">
        <v>3059</v>
      </c>
    </row>
    <row r="2325" spans="1:2" x14ac:dyDescent="0.3">
      <c r="A2325">
        <v>250</v>
      </c>
      <c r="B2325" t="s">
        <v>3059</v>
      </c>
    </row>
    <row r="2326" spans="1:2" x14ac:dyDescent="0.3">
      <c r="A2326">
        <v>253</v>
      </c>
      <c r="B2326" t="s">
        <v>3059</v>
      </c>
    </row>
    <row r="2327" spans="1:2" x14ac:dyDescent="0.3">
      <c r="A2327">
        <v>312</v>
      </c>
      <c r="B2327" t="s">
        <v>3059</v>
      </c>
    </row>
    <row r="2328" spans="1:2" x14ac:dyDescent="0.3">
      <c r="A2328">
        <v>421</v>
      </c>
      <c r="B2328" t="s">
        <v>3059</v>
      </c>
    </row>
    <row r="2329" spans="1:2" x14ac:dyDescent="0.3">
      <c r="A2329">
        <v>570</v>
      </c>
      <c r="B2329" t="s">
        <v>3059</v>
      </c>
    </row>
    <row r="2330" spans="1:2" x14ac:dyDescent="0.3">
      <c r="A2330">
        <v>599</v>
      </c>
      <c r="B2330" t="s">
        <v>3059</v>
      </c>
    </row>
    <row r="2331" spans="1:2" x14ac:dyDescent="0.3">
      <c r="A2331">
        <v>606</v>
      </c>
      <c r="B2331" t="s">
        <v>3059</v>
      </c>
    </row>
    <row r="2332" spans="1:2" x14ac:dyDescent="0.3">
      <c r="A2332">
        <v>654</v>
      </c>
      <c r="B2332" t="s">
        <v>3059</v>
      </c>
    </row>
    <row r="2333" spans="1:2" x14ac:dyDescent="0.3">
      <c r="A2333">
        <v>679</v>
      </c>
      <c r="B2333" t="s">
        <v>3059</v>
      </c>
    </row>
    <row r="2334" spans="1:2" x14ac:dyDescent="0.3">
      <c r="A2334">
        <v>706</v>
      </c>
      <c r="B2334" t="s">
        <v>3059</v>
      </c>
    </row>
    <row r="2335" spans="1:2" x14ac:dyDescent="0.3">
      <c r="A2335">
        <v>718</v>
      </c>
      <c r="B2335" t="s">
        <v>3059</v>
      </c>
    </row>
    <row r="2336" spans="1:2" x14ac:dyDescent="0.3">
      <c r="A2336">
        <v>721</v>
      </c>
      <c r="B2336" t="s">
        <v>3059</v>
      </c>
    </row>
    <row r="2337" spans="1:2" x14ac:dyDescent="0.3">
      <c r="A2337">
        <v>830</v>
      </c>
      <c r="B2337" t="s">
        <v>3059</v>
      </c>
    </row>
    <row r="2338" spans="1:2" x14ac:dyDescent="0.3">
      <c r="A2338">
        <v>870</v>
      </c>
      <c r="B2338" t="s">
        <v>3059</v>
      </c>
    </row>
    <row r="2339" spans="1:2" x14ac:dyDescent="0.3">
      <c r="A2339">
        <v>952</v>
      </c>
      <c r="B2339" t="s">
        <v>3059</v>
      </c>
    </row>
    <row r="2340" spans="1:2" x14ac:dyDescent="0.3">
      <c r="A2340">
        <v>961</v>
      </c>
      <c r="B2340" t="s">
        <v>3059</v>
      </c>
    </row>
    <row r="2341" spans="1:2" x14ac:dyDescent="0.3">
      <c r="A2341">
        <v>4</v>
      </c>
      <c r="B2341" t="s">
        <v>3058</v>
      </c>
    </row>
    <row r="2342" spans="1:2" x14ac:dyDescent="0.3">
      <c r="A2342">
        <v>76</v>
      </c>
      <c r="B2342" t="s">
        <v>3058</v>
      </c>
    </row>
    <row r="2343" spans="1:2" x14ac:dyDescent="0.3">
      <c r="A2343">
        <v>87</v>
      </c>
      <c r="B2343" t="s">
        <v>3058</v>
      </c>
    </row>
    <row r="2344" spans="1:2" x14ac:dyDescent="0.3">
      <c r="A2344">
        <v>128</v>
      </c>
      <c r="B2344" t="s">
        <v>3058</v>
      </c>
    </row>
    <row r="2345" spans="1:2" x14ac:dyDescent="0.3">
      <c r="A2345">
        <v>170</v>
      </c>
      <c r="B2345" t="s">
        <v>3058</v>
      </c>
    </row>
    <row r="2346" spans="1:2" x14ac:dyDescent="0.3">
      <c r="A2346">
        <v>193</v>
      </c>
      <c r="B2346" t="s">
        <v>3058</v>
      </c>
    </row>
    <row r="2347" spans="1:2" x14ac:dyDescent="0.3">
      <c r="A2347">
        <v>234</v>
      </c>
      <c r="B2347" t="s">
        <v>3058</v>
      </c>
    </row>
    <row r="2348" spans="1:2" x14ac:dyDescent="0.3">
      <c r="A2348">
        <v>304</v>
      </c>
      <c r="B2348" t="s">
        <v>3058</v>
      </c>
    </row>
    <row r="2349" spans="1:2" x14ac:dyDescent="0.3">
      <c r="A2349">
        <v>602</v>
      </c>
      <c r="B2349" t="s">
        <v>3058</v>
      </c>
    </row>
    <row r="2350" spans="1:2" x14ac:dyDescent="0.3">
      <c r="A2350">
        <v>620</v>
      </c>
      <c r="B2350" t="s">
        <v>3058</v>
      </c>
    </row>
    <row r="2351" spans="1:2" x14ac:dyDescent="0.3">
      <c r="A2351">
        <v>668</v>
      </c>
      <c r="B2351" t="s">
        <v>3058</v>
      </c>
    </row>
    <row r="2352" spans="1:2" x14ac:dyDescent="0.3">
      <c r="A2352">
        <v>717</v>
      </c>
      <c r="B2352" t="s">
        <v>3058</v>
      </c>
    </row>
    <row r="2353" spans="1:2" x14ac:dyDescent="0.3">
      <c r="A2353">
        <v>785</v>
      </c>
      <c r="B2353" t="s">
        <v>3058</v>
      </c>
    </row>
    <row r="2354" spans="1:2" x14ac:dyDescent="0.3">
      <c r="A2354">
        <v>819</v>
      </c>
      <c r="B2354" t="s">
        <v>3058</v>
      </c>
    </row>
    <row r="2355" spans="1:2" x14ac:dyDescent="0.3">
      <c r="A2355">
        <v>839</v>
      </c>
      <c r="B2355" t="s">
        <v>3058</v>
      </c>
    </row>
    <row r="2356" spans="1:2" x14ac:dyDescent="0.3">
      <c r="A2356">
        <v>881</v>
      </c>
      <c r="B2356" t="s">
        <v>3058</v>
      </c>
    </row>
    <row r="2357" spans="1:2" x14ac:dyDescent="0.3">
      <c r="A2357">
        <v>908</v>
      </c>
      <c r="B2357" t="s">
        <v>3058</v>
      </c>
    </row>
    <row r="2358" spans="1:2" x14ac:dyDescent="0.3">
      <c r="A2358">
        <v>929</v>
      </c>
      <c r="B2358" t="s">
        <v>3058</v>
      </c>
    </row>
    <row r="2359" spans="1:2" x14ac:dyDescent="0.3">
      <c r="A2359">
        <v>940</v>
      </c>
      <c r="B2359" t="s">
        <v>3058</v>
      </c>
    </row>
    <row r="2360" spans="1:2" x14ac:dyDescent="0.3">
      <c r="A2360">
        <v>968</v>
      </c>
      <c r="B2360" t="s">
        <v>3058</v>
      </c>
    </row>
    <row r="2361" spans="1:2" x14ac:dyDescent="0.3">
      <c r="A2361">
        <v>47</v>
      </c>
      <c r="B2361" t="s">
        <v>3057</v>
      </c>
    </row>
    <row r="2362" spans="1:2" x14ac:dyDescent="0.3">
      <c r="A2362">
        <v>103</v>
      </c>
      <c r="B2362" t="s">
        <v>3057</v>
      </c>
    </row>
    <row r="2363" spans="1:2" x14ac:dyDescent="0.3">
      <c r="A2363">
        <v>117</v>
      </c>
      <c r="B2363" t="s">
        <v>3057</v>
      </c>
    </row>
    <row r="2364" spans="1:2" x14ac:dyDescent="0.3">
      <c r="A2364">
        <v>162</v>
      </c>
      <c r="B2364" t="s">
        <v>3057</v>
      </c>
    </row>
    <row r="2365" spans="1:2" x14ac:dyDescent="0.3">
      <c r="A2365">
        <v>182</v>
      </c>
      <c r="B2365" t="s">
        <v>3057</v>
      </c>
    </row>
    <row r="2366" spans="1:2" x14ac:dyDescent="0.3">
      <c r="A2366">
        <v>187</v>
      </c>
      <c r="B2366" t="s">
        <v>3057</v>
      </c>
    </row>
    <row r="2367" spans="1:2" x14ac:dyDescent="0.3">
      <c r="A2367">
        <v>212</v>
      </c>
      <c r="B2367" t="s">
        <v>3057</v>
      </c>
    </row>
    <row r="2368" spans="1:2" x14ac:dyDescent="0.3">
      <c r="A2368">
        <v>254</v>
      </c>
      <c r="B2368" t="s">
        <v>3057</v>
      </c>
    </row>
    <row r="2369" spans="1:2" x14ac:dyDescent="0.3">
      <c r="A2369">
        <v>266</v>
      </c>
      <c r="B2369" t="s">
        <v>3057</v>
      </c>
    </row>
    <row r="2370" spans="1:2" x14ac:dyDescent="0.3">
      <c r="A2370">
        <v>306</v>
      </c>
      <c r="B2370" t="s">
        <v>3057</v>
      </c>
    </row>
    <row r="2371" spans="1:2" x14ac:dyDescent="0.3">
      <c r="A2371">
        <v>342</v>
      </c>
      <c r="B2371" t="s">
        <v>3057</v>
      </c>
    </row>
    <row r="2372" spans="1:2" x14ac:dyDescent="0.3">
      <c r="A2372">
        <v>406</v>
      </c>
      <c r="B2372" t="s">
        <v>3057</v>
      </c>
    </row>
    <row r="2373" spans="1:2" x14ac:dyDescent="0.3">
      <c r="A2373">
        <v>410</v>
      </c>
      <c r="B2373" t="s">
        <v>3057</v>
      </c>
    </row>
    <row r="2374" spans="1:2" x14ac:dyDescent="0.3">
      <c r="A2374">
        <v>446</v>
      </c>
      <c r="B2374" t="s">
        <v>3057</v>
      </c>
    </row>
    <row r="2375" spans="1:2" x14ac:dyDescent="0.3">
      <c r="A2375">
        <v>473</v>
      </c>
      <c r="B2375" t="s">
        <v>3057</v>
      </c>
    </row>
    <row r="2376" spans="1:2" x14ac:dyDescent="0.3">
      <c r="A2376">
        <v>488</v>
      </c>
      <c r="B2376" t="s">
        <v>3057</v>
      </c>
    </row>
    <row r="2377" spans="1:2" x14ac:dyDescent="0.3">
      <c r="A2377">
        <v>529</v>
      </c>
      <c r="B2377" t="s">
        <v>3057</v>
      </c>
    </row>
    <row r="2378" spans="1:2" x14ac:dyDescent="0.3">
      <c r="A2378">
        <v>542</v>
      </c>
      <c r="B2378" t="s">
        <v>3057</v>
      </c>
    </row>
    <row r="2379" spans="1:2" x14ac:dyDescent="0.3">
      <c r="A2379">
        <v>564</v>
      </c>
      <c r="B2379" t="s">
        <v>3057</v>
      </c>
    </row>
    <row r="2380" spans="1:2" x14ac:dyDescent="0.3">
      <c r="A2380">
        <v>697</v>
      </c>
      <c r="B2380" t="s">
        <v>3057</v>
      </c>
    </row>
    <row r="2381" spans="1:2" x14ac:dyDescent="0.3">
      <c r="A2381">
        <v>833</v>
      </c>
      <c r="B2381" t="s">
        <v>3057</v>
      </c>
    </row>
    <row r="2382" spans="1:2" x14ac:dyDescent="0.3">
      <c r="A2382">
        <v>864</v>
      </c>
      <c r="B2382" t="s">
        <v>3057</v>
      </c>
    </row>
    <row r="2383" spans="1:2" x14ac:dyDescent="0.3">
      <c r="A2383">
        <v>970</v>
      </c>
      <c r="B2383" t="s">
        <v>3057</v>
      </c>
    </row>
    <row r="2384" spans="1:2" x14ac:dyDescent="0.3">
      <c r="A2384">
        <v>976</v>
      </c>
      <c r="B2384" t="s">
        <v>3057</v>
      </c>
    </row>
    <row r="2385" spans="1:2" x14ac:dyDescent="0.3">
      <c r="A2385">
        <v>2</v>
      </c>
      <c r="B2385" t="s">
        <v>3056</v>
      </c>
    </row>
    <row r="2386" spans="1:2" x14ac:dyDescent="0.3">
      <c r="A2386">
        <v>11</v>
      </c>
      <c r="B2386" t="s">
        <v>3056</v>
      </c>
    </row>
    <row r="2387" spans="1:2" x14ac:dyDescent="0.3">
      <c r="A2387">
        <v>100</v>
      </c>
      <c r="B2387" t="s">
        <v>3056</v>
      </c>
    </row>
    <row r="2388" spans="1:2" x14ac:dyDescent="0.3">
      <c r="A2388">
        <v>197</v>
      </c>
      <c r="B2388" t="s">
        <v>3056</v>
      </c>
    </row>
    <row r="2389" spans="1:2" x14ac:dyDescent="0.3">
      <c r="A2389">
        <v>212</v>
      </c>
      <c r="B2389" t="s">
        <v>3056</v>
      </c>
    </row>
    <row r="2390" spans="1:2" x14ac:dyDescent="0.3">
      <c r="A2390">
        <v>262</v>
      </c>
      <c r="B2390" t="s">
        <v>3056</v>
      </c>
    </row>
    <row r="2391" spans="1:2" x14ac:dyDescent="0.3">
      <c r="A2391">
        <v>303</v>
      </c>
      <c r="B2391" t="s">
        <v>3056</v>
      </c>
    </row>
    <row r="2392" spans="1:2" x14ac:dyDescent="0.3">
      <c r="A2392">
        <v>330</v>
      </c>
      <c r="B2392" t="s">
        <v>3056</v>
      </c>
    </row>
    <row r="2393" spans="1:2" x14ac:dyDescent="0.3">
      <c r="A2393">
        <v>363</v>
      </c>
      <c r="B2393" t="s">
        <v>3056</v>
      </c>
    </row>
    <row r="2394" spans="1:2" x14ac:dyDescent="0.3">
      <c r="A2394">
        <v>374</v>
      </c>
      <c r="B2394" t="s">
        <v>3056</v>
      </c>
    </row>
    <row r="2395" spans="1:2" x14ac:dyDescent="0.3">
      <c r="A2395">
        <v>384</v>
      </c>
      <c r="B2395" t="s">
        <v>3056</v>
      </c>
    </row>
    <row r="2396" spans="1:2" x14ac:dyDescent="0.3">
      <c r="A2396">
        <v>385</v>
      </c>
      <c r="B2396" t="s">
        <v>3056</v>
      </c>
    </row>
    <row r="2397" spans="1:2" x14ac:dyDescent="0.3">
      <c r="A2397">
        <v>391</v>
      </c>
      <c r="B2397" t="s">
        <v>3056</v>
      </c>
    </row>
    <row r="2398" spans="1:2" x14ac:dyDescent="0.3">
      <c r="A2398">
        <v>406</v>
      </c>
      <c r="B2398" t="s">
        <v>3056</v>
      </c>
    </row>
    <row r="2399" spans="1:2" x14ac:dyDescent="0.3">
      <c r="A2399">
        <v>433</v>
      </c>
      <c r="B2399" t="s">
        <v>3056</v>
      </c>
    </row>
    <row r="2400" spans="1:2" x14ac:dyDescent="0.3">
      <c r="A2400">
        <v>442</v>
      </c>
      <c r="B2400" t="s">
        <v>3056</v>
      </c>
    </row>
    <row r="2401" spans="1:2" x14ac:dyDescent="0.3">
      <c r="A2401">
        <v>451</v>
      </c>
      <c r="B2401" t="s">
        <v>3056</v>
      </c>
    </row>
    <row r="2402" spans="1:2" x14ac:dyDescent="0.3">
      <c r="A2402">
        <v>520</v>
      </c>
      <c r="B2402" t="s">
        <v>3056</v>
      </c>
    </row>
    <row r="2403" spans="1:2" x14ac:dyDescent="0.3">
      <c r="A2403">
        <v>529</v>
      </c>
      <c r="B2403" t="s">
        <v>3056</v>
      </c>
    </row>
    <row r="2404" spans="1:2" x14ac:dyDescent="0.3">
      <c r="A2404">
        <v>542</v>
      </c>
      <c r="B2404" t="s">
        <v>3056</v>
      </c>
    </row>
    <row r="2405" spans="1:2" x14ac:dyDescent="0.3">
      <c r="A2405">
        <v>586</v>
      </c>
      <c r="B2405" t="s">
        <v>3056</v>
      </c>
    </row>
    <row r="2406" spans="1:2" x14ac:dyDescent="0.3">
      <c r="A2406">
        <v>633</v>
      </c>
      <c r="B2406" t="s">
        <v>3056</v>
      </c>
    </row>
    <row r="2407" spans="1:2" x14ac:dyDescent="0.3">
      <c r="A2407">
        <v>663</v>
      </c>
      <c r="B2407" t="s">
        <v>3056</v>
      </c>
    </row>
    <row r="2408" spans="1:2" x14ac:dyDescent="0.3">
      <c r="A2408">
        <v>676</v>
      </c>
      <c r="B2408" t="s">
        <v>3056</v>
      </c>
    </row>
    <row r="2409" spans="1:2" x14ac:dyDescent="0.3">
      <c r="A2409">
        <v>771</v>
      </c>
      <c r="B2409" t="s">
        <v>3056</v>
      </c>
    </row>
    <row r="2410" spans="1:2" x14ac:dyDescent="0.3">
      <c r="A2410">
        <v>817</v>
      </c>
      <c r="B2410" t="s">
        <v>3056</v>
      </c>
    </row>
    <row r="2411" spans="1:2" x14ac:dyDescent="0.3">
      <c r="A2411">
        <v>838</v>
      </c>
      <c r="B2411" t="s">
        <v>3056</v>
      </c>
    </row>
    <row r="2412" spans="1:2" x14ac:dyDescent="0.3">
      <c r="A2412">
        <v>855</v>
      </c>
      <c r="B2412" t="s">
        <v>3056</v>
      </c>
    </row>
    <row r="2413" spans="1:2" x14ac:dyDescent="0.3">
      <c r="A2413">
        <v>858</v>
      </c>
      <c r="B2413" t="s">
        <v>3056</v>
      </c>
    </row>
    <row r="2414" spans="1:2" x14ac:dyDescent="0.3">
      <c r="A2414">
        <v>868</v>
      </c>
      <c r="B2414" t="s">
        <v>3056</v>
      </c>
    </row>
    <row r="2415" spans="1:2" x14ac:dyDescent="0.3">
      <c r="A2415">
        <v>880</v>
      </c>
      <c r="B2415" t="s">
        <v>3056</v>
      </c>
    </row>
    <row r="2416" spans="1:2" x14ac:dyDescent="0.3">
      <c r="A2416">
        <v>901</v>
      </c>
      <c r="B2416" t="s">
        <v>3056</v>
      </c>
    </row>
    <row r="2417" spans="1:2" x14ac:dyDescent="0.3">
      <c r="A2417">
        <v>925</v>
      </c>
      <c r="B2417" t="s">
        <v>3056</v>
      </c>
    </row>
    <row r="2418" spans="1:2" x14ac:dyDescent="0.3">
      <c r="A2418">
        <v>13</v>
      </c>
      <c r="B2418" t="s">
        <v>3055</v>
      </c>
    </row>
    <row r="2419" spans="1:2" x14ac:dyDescent="0.3">
      <c r="A2419">
        <v>25</v>
      </c>
      <c r="B2419" t="s">
        <v>3055</v>
      </c>
    </row>
    <row r="2420" spans="1:2" x14ac:dyDescent="0.3">
      <c r="A2420">
        <v>48</v>
      </c>
      <c r="B2420" t="s">
        <v>3055</v>
      </c>
    </row>
    <row r="2421" spans="1:2" x14ac:dyDescent="0.3">
      <c r="A2421">
        <v>176</v>
      </c>
      <c r="B2421" t="s">
        <v>3055</v>
      </c>
    </row>
    <row r="2422" spans="1:2" x14ac:dyDescent="0.3">
      <c r="A2422">
        <v>181</v>
      </c>
      <c r="B2422" t="s">
        <v>3055</v>
      </c>
    </row>
    <row r="2423" spans="1:2" x14ac:dyDescent="0.3">
      <c r="A2423">
        <v>190</v>
      </c>
      <c r="B2423" t="s">
        <v>3055</v>
      </c>
    </row>
    <row r="2424" spans="1:2" x14ac:dyDescent="0.3">
      <c r="A2424">
        <v>335</v>
      </c>
      <c r="B2424" t="s">
        <v>3055</v>
      </c>
    </row>
    <row r="2425" spans="1:2" x14ac:dyDescent="0.3">
      <c r="A2425">
        <v>416</v>
      </c>
      <c r="B2425" t="s">
        <v>3055</v>
      </c>
    </row>
    <row r="2426" spans="1:2" x14ac:dyDescent="0.3">
      <c r="A2426">
        <v>447</v>
      </c>
      <c r="B2426" t="s">
        <v>3055</v>
      </c>
    </row>
    <row r="2427" spans="1:2" x14ac:dyDescent="0.3">
      <c r="A2427">
        <v>480</v>
      </c>
      <c r="B2427" t="s">
        <v>3055</v>
      </c>
    </row>
    <row r="2428" spans="1:2" x14ac:dyDescent="0.3">
      <c r="A2428">
        <v>493</v>
      </c>
      <c r="B2428" t="s">
        <v>3055</v>
      </c>
    </row>
    <row r="2429" spans="1:2" x14ac:dyDescent="0.3">
      <c r="A2429">
        <v>509</v>
      </c>
      <c r="B2429" t="s">
        <v>3055</v>
      </c>
    </row>
    <row r="2430" spans="1:2" x14ac:dyDescent="0.3">
      <c r="A2430">
        <v>511</v>
      </c>
      <c r="B2430" t="s">
        <v>3055</v>
      </c>
    </row>
    <row r="2431" spans="1:2" x14ac:dyDescent="0.3">
      <c r="A2431">
        <v>608</v>
      </c>
      <c r="B2431" t="s">
        <v>3055</v>
      </c>
    </row>
    <row r="2432" spans="1:2" x14ac:dyDescent="0.3">
      <c r="A2432">
        <v>807</v>
      </c>
      <c r="B2432" t="s">
        <v>3055</v>
      </c>
    </row>
    <row r="2433" spans="1:2" x14ac:dyDescent="0.3">
      <c r="A2433">
        <v>829</v>
      </c>
      <c r="B2433" t="s">
        <v>3055</v>
      </c>
    </row>
    <row r="2434" spans="1:2" x14ac:dyDescent="0.3">
      <c r="A2434">
        <v>849</v>
      </c>
      <c r="B2434" t="s">
        <v>3055</v>
      </c>
    </row>
    <row r="2435" spans="1:2" x14ac:dyDescent="0.3">
      <c r="A2435">
        <v>859</v>
      </c>
      <c r="B2435" t="s">
        <v>3055</v>
      </c>
    </row>
    <row r="2436" spans="1:2" x14ac:dyDescent="0.3">
      <c r="A2436">
        <v>941</v>
      </c>
      <c r="B2436" t="s">
        <v>3055</v>
      </c>
    </row>
    <row r="2437" spans="1:2" x14ac:dyDescent="0.3">
      <c r="A2437">
        <v>982</v>
      </c>
      <c r="B2437" t="s">
        <v>3055</v>
      </c>
    </row>
    <row r="2438" spans="1:2" x14ac:dyDescent="0.3">
      <c r="A2438">
        <v>90</v>
      </c>
      <c r="B2438" t="s">
        <v>3054</v>
      </c>
    </row>
    <row r="2439" spans="1:2" x14ac:dyDescent="0.3">
      <c r="A2439">
        <v>94</v>
      </c>
      <c r="B2439" t="s">
        <v>3054</v>
      </c>
    </row>
    <row r="2440" spans="1:2" x14ac:dyDescent="0.3">
      <c r="A2440">
        <v>103</v>
      </c>
      <c r="B2440" t="s">
        <v>3054</v>
      </c>
    </row>
    <row r="2441" spans="1:2" x14ac:dyDescent="0.3">
      <c r="A2441">
        <v>104</v>
      </c>
      <c r="B2441" t="s">
        <v>3054</v>
      </c>
    </row>
    <row r="2442" spans="1:2" x14ac:dyDescent="0.3">
      <c r="A2442">
        <v>123</v>
      </c>
      <c r="B2442" t="s">
        <v>3054</v>
      </c>
    </row>
    <row r="2443" spans="1:2" x14ac:dyDescent="0.3">
      <c r="A2443">
        <v>137</v>
      </c>
      <c r="B2443" t="s">
        <v>3054</v>
      </c>
    </row>
    <row r="2444" spans="1:2" x14ac:dyDescent="0.3">
      <c r="A2444">
        <v>207</v>
      </c>
      <c r="B2444" t="s">
        <v>3054</v>
      </c>
    </row>
    <row r="2445" spans="1:2" x14ac:dyDescent="0.3">
      <c r="A2445">
        <v>229</v>
      </c>
      <c r="B2445" t="s">
        <v>3054</v>
      </c>
    </row>
    <row r="2446" spans="1:2" x14ac:dyDescent="0.3">
      <c r="A2446">
        <v>338</v>
      </c>
      <c r="B2446" t="s">
        <v>3054</v>
      </c>
    </row>
    <row r="2447" spans="1:2" x14ac:dyDescent="0.3">
      <c r="A2447">
        <v>381</v>
      </c>
      <c r="B2447" t="s">
        <v>3054</v>
      </c>
    </row>
    <row r="2448" spans="1:2" x14ac:dyDescent="0.3">
      <c r="A2448">
        <v>436</v>
      </c>
      <c r="B2448" t="s">
        <v>3054</v>
      </c>
    </row>
    <row r="2449" spans="1:2" x14ac:dyDescent="0.3">
      <c r="A2449">
        <v>443</v>
      </c>
      <c r="B2449" t="s">
        <v>3054</v>
      </c>
    </row>
    <row r="2450" spans="1:2" x14ac:dyDescent="0.3">
      <c r="A2450">
        <v>453</v>
      </c>
      <c r="B2450" t="s">
        <v>3054</v>
      </c>
    </row>
    <row r="2451" spans="1:2" x14ac:dyDescent="0.3">
      <c r="A2451">
        <v>470</v>
      </c>
      <c r="B2451" t="s">
        <v>3054</v>
      </c>
    </row>
    <row r="2452" spans="1:2" x14ac:dyDescent="0.3">
      <c r="A2452">
        <v>505</v>
      </c>
      <c r="B2452" t="s">
        <v>3054</v>
      </c>
    </row>
    <row r="2453" spans="1:2" x14ac:dyDescent="0.3">
      <c r="A2453">
        <v>512</v>
      </c>
      <c r="B2453" t="s">
        <v>3054</v>
      </c>
    </row>
    <row r="2454" spans="1:2" x14ac:dyDescent="0.3">
      <c r="A2454">
        <v>543</v>
      </c>
      <c r="B2454" t="s">
        <v>3054</v>
      </c>
    </row>
    <row r="2455" spans="1:2" x14ac:dyDescent="0.3">
      <c r="A2455">
        <v>545</v>
      </c>
      <c r="B2455" t="s">
        <v>3054</v>
      </c>
    </row>
    <row r="2456" spans="1:2" x14ac:dyDescent="0.3">
      <c r="A2456">
        <v>547</v>
      </c>
      <c r="B2456" t="s">
        <v>3054</v>
      </c>
    </row>
    <row r="2457" spans="1:2" x14ac:dyDescent="0.3">
      <c r="A2457">
        <v>553</v>
      </c>
      <c r="B2457" t="s">
        <v>3054</v>
      </c>
    </row>
    <row r="2458" spans="1:2" x14ac:dyDescent="0.3">
      <c r="A2458">
        <v>564</v>
      </c>
      <c r="B2458" t="s">
        <v>3054</v>
      </c>
    </row>
    <row r="2459" spans="1:2" x14ac:dyDescent="0.3">
      <c r="A2459">
        <v>568</v>
      </c>
      <c r="B2459" t="s">
        <v>3054</v>
      </c>
    </row>
    <row r="2460" spans="1:2" x14ac:dyDescent="0.3">
      <c r="A2460">
        <v>618</v>
      </c>
      <c r="B2460" t="s">
        <v>3054</v>
      </c>
    </row>
    <row r="2461" spans="1:2" x14ac:dyDescent="0.3">
      <c r="A2461">
        <v>662</v>
      </c>
      <c r="B2461" t="s">
        <v>3054</v>
      </c>
    </row>
    <row r="2462" spans="1:2" x14ac:dyDescent="0.3">
      <c r="A2462">
        <v>686</v>
      </c>
      <c r="B2462" t="s">
        <v>3054</v>
      </c>
    </row>
    <row r="2463" spans="1:2" x14ac:dyDescent="0.3">
      <c r="A2463">
        <v>699</v>
      </c>
      <c r="B2463" t="s">
        <v>3054</v>
      </c>
    </row>
    <row r="2464" spans="1:2" x14ac:dyDescent="0.3">
      <c r="A2464">
        <v>712</v>
      </c>
      <c r="B2464" t="s">
        <v>3054</v>
      </c>
    </row>
    <row r="2465" spans="1:2" x14ac:dyDescent="0.3">
      <c r="A2465">
        <v>728</v>
      </c>
      <c r="B2465" t="s">
        <v>3054</v>
      </c>
    </row>
    <row r="2466" spans="1:2" x14ac:dyDescent="0.3">
      <c r="A2466">
        <v>802</v>
      </c>
      <c r="B2466" t="s">
        <v>3054</v>
      </c>
    </row>
    <row r="2467" spans="1:2" x14ac:dyDescent="0.3">
      <c r="A2467">
        <v>825</v>
      </c>
      <c r="B2467" t="s">
        <v>3054</v>
      </c>
    </row>
    <row r="2468" spans="1:2" x14ac:dyDescent="0.3">
      <c r="A2468">
        <v>838</v>
      </c>
      <c r="B2468" t="s">
        <v>3054</v>
      </c>
    </row>
    <row r="2469" spans="1:2" x14ac:dyDescent="0.3">
      <c r="A2469">
        <v>889</v>
      </c>
      <c r="B2469" t="s">
        <v>3054</v>
      </c>
    </row>
    <row r="2470" spans="1:2" x14ac:dyDescent="0.3">
      <c r="A2470">
        <v>929</v>
      </c>
      <c r="B2470" t="s">
        <v>3054</v>
      </c>
    </row>
    <row r="2471" spans="1:2" x14ac:dyDescent="0.3">
      <c r="A2471">
        <v>991</v>
      </c>
      <c r="B2471" t="s">
        <v>3054</v>
      </c>
    </row>
    <row r="2472" spans="1:2" x14ac:dyDescent="0.3">
      <c r="A2472">
        <v>71</v>
      </c>
      <c r="B2472" t="s">
        <v>3053</v>
      </c>
    </row>
    <row r="2473" spans="1:2" x14ac:dyDescent="0.3">
      <c r="A2473">
        <v>120</v>
      </c>
      <c r="B2473" t="s">
        <v>3053</v>
      </c>
    </row>
    <row r="2474" spans="1:2" x14ac:dyDescent="0.3">
      <c r="A2474">
        <v>124</v>
      </c>
      <c r="B2474" t="s">
        <v>3053</v>
      </c>
    </row>
    <row r="2475" spans="1:2" x14ac:dyDescent="0.3">
      <c r="A2475">
        <v>280</v>
      </c>
      <c r="B2475" t="s">
        <v>3053</v>
      </c>
    </row>
    <row r="2476" spans="1:2" x14ac:dyDescent="0.3">
      <c r="A2476">
        <v>325</v>
      </c>
      <c r="B2476" t="s">
        <v>3053</v>
      </c>
    </row>
    <row r="2477" spans="1:2" x14ac:dyDescent="0.3">
      <c r="A2477">
        <v>339</v>
      </c>
      <c r="B2477" t="s">
        <v>3053</v>
      </c>
    </row>
    <row r="2478" spans="1:2" x14ac:dyDescent="0.3">
      <c r="A2478">
        <v>427</v>
      </c>
      <c r="B2478" t="s">
        <v>3053</v>
      </c>
    </row>
    <row r="2479" spans="1:2" x14ac:dyDescent="0.3">
      <c r="A2479">
        <v>445</v>
      </c>
      <c r="B2479" t="s">
        <v>3053</v>
      </c>
    </row>
    <row r="2480" spans="1:2" x14ac:dyDescent="0.3">
      <c r="A2480">
        <v>453</v>
      </c>
      <c r="B2480" t="s">
        <v>3053</v>
      </c>
    </row>
    <row r="2481" spans="1:2" x14ac:dyDescent="0.3">
      <c r="A2481">
        <v>473</v>
      </c>
      <c r="B2481" t="s">
        <v>3053</v>
      </c>
    </row>
    <row r="2482" spans="1:2" x14ac:dyDescent="0.3">
      <c r="A2482">
        <v>573</v>
      </c>
      <c r="B2482" t="s">
        <v>3053</v>
      </c>
    </row>
    <row r="2483" spans="1:2" x14ac:dyDescent="0.3">
      <c r="A2483">
        <v>621</v>
      </c>
      <c r="B2483" t="s">
        <v>3053</v>
      </c>
    </row>
    <row r="2484" spans="1:2" x14ac:dyDescent="0.3">
      <c r="A2484">
        <v>644</v>
      </c>
      <c r="B2484" t="s">
        <v>3053</v>
      </c>
    </row>
    <row r="2485" spans="1:2" x14ac:dyDescent="0.3">
      <c r="A2485">
        <v>678</v>
      </c>
      <c r="B2485" t="s">
        <v>3053</v>
      </c>
    </row>
    <row r="2486" spans="1:2" x14ac:dyDescent="0.3">
      <c r="A2486">
        <v>680</v>
      </c>
      <c r="B2486" t="s">
        <v>3053</v>
      </c>
    </row>
    <row r="2487" spans="1:2" x14ac:dyDescent="0.3">
      <c r="A2487">
        <v>699</v>
      </c>
      <c r="B2487" t="s">
        <v>3053</v>
      </c>
    </row>
    <row r="2488" spans="1:2" x14ac:dyDescent="0.3">
      <c r="A2488">
        <v>744</v>
      </c>
      <c r="B2488" t="s">
        <v>3053</v>
      </c>
    </row>
    <row r="2489" spans="1:2" x14ac:dyDescent="0.3">
      <c r="A2489">
        <v>768</v>
      </c>
      <c r="B2489" t="s">
        <v>3053</v>
      </c>
    </row>
    <row r="2490" spans="1:2" x14ac:dyDescent="0.3">
      <c r="A2490">
        <v>777</v>
      </c>
      <c r="B2490" t="s">
        <v>3053</v>
      </c>
    </row>
    <row r="2491" spans="1:2" x14ac:dyDescent="0.3">
      <c r="A2491">
        <v>835</v>
      </c>
      <c r="B2491" t="s">
        <v>3053</v>
      </c>
    </row>
    <row r="2492" spans="1:2" x14ac:dyDescent="0.3">
      <c r="A2492">
        <v>856</v>
      </c>
      <c r="B2492" t="s">
        <v>3053</v>
      </c>
    </row>
    <row r="2493" spans="1:2" x14ac:dyDescent="0.3">
      <c r="A2493">
        <v>874</v>
      </c>
      <c r="B2493" t="s">
        <v>3053</v>
      </c>
    </row>
    <row r="2494" spans="1:2" x14ac:dyDescent="0.3">
      <c r="A2494">
        <v>909</v>
      </c>
      <c r="B2494" t="s">
        <v>3053</v>
      </c>
    </row>
    <row r="2495" spans="1:2" x14ac:dyDescent="0.3">
      <c r="A2495">
        <v>916</v>
      </c>
      <c r="B2495" t="s">
        <v>3053</v>
      </c>
    </row>
    <row r="2496" spans="1:2" x14ac:dyDescent="0.3">
      <c r="A2496">
        <v>982</v>
      </c>
      <c r="B2496" t="s">
        <v>3053</v>
      </c>
    </row>
    <row r="2497" spans="1:2" x14ac:dyDescent="0.3">
      <c r="A2497">
        <v>13</v>
      </c>
      <c r="B2497" t="s">
        <v>3052</v>
      </c>
    </row>
    <row r="2498" spans="1:2" x14ac:dyDescent="0.3">
      <c r="A2498">
        <v>60</v>
      </c>
      <c r="B2498" t="s">
        <v>3052</v>
      </c>
    </row>
    <row r="2499" spans="1:2" x14ac:dyDescent="0.3">
      <c r="A2499">
        <v>76</v>
      </c>
      <c r="B2499" t="s">
        <v>3052</v>
      </c>
    </row>
    <row r="2500" spans="1:2" x14ac:dyDescent="0.3">
      <c r="A2500">
        <v>122</v>
      </c>
      <c r="B2500" t="s">
        <v>3052</v>
      </c>
    </row>
    <row r="2501" spans="1:2" x14ac:dyDescent="0.3">
      <c r="A2501">
        <v>153</v>
      </c>
      <c r="B2501" t="s">
        <v>3052</v>
      </c>
    </row>
    <row r="2502" spans="1:2" x14ac:dyDescent="0.3">
      <c r="A2502">
        <v>193</v>
      </c>
      <c r="B2502" t="s">
        <v>3052</v>
      </c>
    </row>
    <row r="2503" spans="1:2" x14ac:dyDescent="0.3">
      <c r="A2503">
        <v>206</v>
      </c>
      <c r="B2503" t="s">
        <v>3052</v>
      </c>
    </row>
    <row r="2504" spans="1:2" x14ac:dyDescent="0.3">
      <c r="A2504">
        <v>228</v>
      </c>
      <c r="B2504" t="s">
        <v>3052</v>
      </c>
    </row>
    <row r="2505" spans="1:2" x14ac:dyDescent="0.3">
      <c r="A2505">
        <v>270</v>
      </c>
      <c r="B2505" t="s">
        <v>3052</v>
      </c>
    </row>
    <row r="2506" spans="1:2" x14ac:dyDescent="0.3">
      <c r="A2506">
        <v>275</v>
      </c>
      <c r="B2506" t="s">
        <v>3052</v>
      </c>
    </row>
    <row r="2507" spans="1:2" x14ac:dyDescent="0.3">
      <c r="A2507">
        <v>320</v>
      </c>
      <c r="B2507" t="s">
        <v>3052</v>
      </c>
    </row>
    <row r="2508" spans="1:2" x14ac:dyDescent="0.3">
      <c r="A2508">
        <v>322</v>
      </c>
      <c r="B2508" t="s">
        <v>3052</v>
      </c>
    </row>
    <row r="2509" spans="1:2" x14ac:dyDescent="0.3">
      <c r="A2509">
        <v>337</v>
      </c>
      <c r="B2509" t="s">
        <v>3052</v>
      </c>
    </row>
    <row r="2510" spans="1:2" x14ac:dyDescent="0.3">
      <c r="A2510">
        <v>354</v>
      </c>
      <c r="B2510" t="s">
        <v>3052</v>
      </c>
    </row>
    <row r="2511" spans="1:2" x14ac:dyDescent="0.3">
      <c r="A2511">
        <v>402</v>
      </c>
      <c r="B2511" t="s">
        <v>3052</v>
      </c>
    </row>
    <row r="2512" spans="1:2" x14ac:dyDescent="0.3">
      <c r="A2512">
        <v>428</v>
      </c>
      <c r="B2512" t="s">
        <v>3052</v>
      </c>
    </row>
    <row r="2513" spans="1:2" x14ac:dyDescent="0.3">
      <c r="A2513">
        <v>457</v>
      </c>
      <c r="B2513" t="s">
        <v>3052</v>
      </c>
    </row>
    <row r="2514" spans="1:2" x14ac:dyDescent="0.3">
      <c r="A2514">
        <v>473</v>
      </c>
      <c r="B2514" t="s">
        <v>3052</v>
      </c>
    </row>
    <row r="2515" spans="1:2" x14ac:dyDescent="0.3">
      <c r="A2515">
        <v>475</v>
      </c>
      <c r="B2515" t="s">
        <v>3052</v>
      </c>
    </row>
    <row r="2516" spans="1:2" x14ac:dyDescent="0.3">
      <c r="A2516">
        <v>512</v>
      </c>
      <c r="B2516" t="s">
        <v>3052</v>
      </c>
    </row>
    <row r="2517" spans="1:2" x14ac:dyDescent="0.3">
      <c r="A2517">
        <v>517</v>
      </c>
      <c r="B2517" t="s">
        <v>3052</v>
      </c>
    </row>
    <row r="2518" spans="1:2" x14ac:dyDescent="0.3">
      <c r="A2518">
        <v>521</v>
      </c>
      <c r="B2518" t="s">
        <v>3052</v>
      </c>
    </row>
    <row r="2519" spans="1:2" x14ac:dyDescent="0.3">
      <c r="A2519">
        <v>533</v>
      </c>
      <c r="B2519" t="s">
        <v>3052</v>
      </c>
    </row>
    <row r="2520" spans="1:2" x14ac:dyDescent="0.3">
      <c r="A2520">
        <v>540</v>
      </c>
      <c r="B2520" t="s">
        <v>3052</v>
      </c>
    </row>
    <row r="2521" spans="1:2" x14ac:dyDescent="0.3">
      <c r="A2521">
        <v>548</v>
      </c>
      <c r="B2521" t="s">
        <v>3052</v>
      </c>
    </row>
    <row r="2522" spans="1:2" x14ac:dyDescent="0.3">
      <c r="A2522">
        <v>551</v>
      </c>
      <c r="B2522" t="s">
        <v>3052</v>
      </c>
    </row>
    <row r="2523" spans="1:2" x14ac:dyDescent="0.3">
      <c r="A2523">
        <v>712</v>
      </c>
      <c r="B2523" t="s">
        <v>3052</v>
      </c>
    </row>
    <row r="2524" spans="1:2" x14ac:dyDescent="0.3">
      <c r="A2524">
        <v>713</v>
      </c>
      <c r="B2524" t="s">
        <v>3052</v>
      </c>
    </row>
    <row r="2525" spans="1:2" x14ac:dyDescent="0.3">
      <c r="A2525">
        <v>724</v>
      </c>
      <c r="B2525" t="s">
        <v>3052</v>
      </c>
    </row>
    <row r="2526" spans="1:2" x14ac:dyDescent="0.3">
      <c r="A2526">
        <v>775</v>
      </c>
      <c r="B2526" t="s">
        <v>3052</v>
      </c>
    </row>
    <row r="2527" spans="1:2" x14ac:dyDescent="0.3">
      <c r="A2527">
        <v>788</v>
      </c>
      <c r="B2527" t="s">
        <v>3052</v>
      </c>
    </row>
    <row r="2528" spans="1:2" x14ac:dyDescent="0.3">
      <c r="A2528">
        <v>950</v>
      </c>
      <c r="B2528" t="s">
        <v>3052</v>
      </c>
    </row>
    <row r="2529" spans="1:2" x14ac:dyDescent="0.3">
      <c r="A2529">
        <v>989</v>
      </c>
      <c r="B2529" t="s">
        <v>3052</v>
      </c>
    </row>
    <row r="2530" spans="1:2" x14ac:dyDescent="0.3">
      <c r="A2530">
        <v>22</v>
      </c>
      <c r="B2530" t="s">
        <v>3051</v>
      </c>
    </row>
    <row r="2531" spans="1:2" x14ac:dyDescent="0.3">
      <c r="A2531">
        <v>35</v>
      </c>
      <c r="B2531" t="s">
        <v>3051</v>
      </c>
    </row>
    <row r="2532" spans="1:2" x14ac:dyDescent="0.3">
      <c r="A2532">
        <v>47</v>
      </c>
      <c r="B2532" t="s">
        <v>3051</v>
      </c>
    </row>
    <row r="2533" spans="1:2" x14ac:dyDescent="0.3">
      <c r="A2533">
        <v>52</v>
      </c>
      <c r="B2533" t="s">
        <v>3051</v>
      </c>
    </row>
    <row r="2534" spans="1:2" x14ac:dyDescent="0.3">
      <c r="A2534">
        <v>65</v>
      </c>
      <c r="B2534" t="s">
        <v>3051</v>
      </c>
    </row>
    <row r="2535" spans="1:2" x14ac:dyDescent="0.3">
      <c r="A2535">
        <v>74</v>
      </c>
      <c r="B2535" t="s">
        <v>3051</v>
      </c>
    </row>
    <row r="2536" spans="1:2" x14ac:dyDescent="0.3">
      <c r="A2536">
        <v>126</v>
      </c>
      <c r="B2536" t="s">
        <v>3051</v>
      </c>
    </row>
    <row r="2537" spans="1:2" x14ac:dyDescent="0.3">
      <c r="A2537">
        <v>207</v>
      </c>
      <c r="B2537" t="s">
        <v>3051</v>
      </c>
    </row>
    <row r="2538" spans="1:2" x14ac:dyDescent="0.3">
      <c r="A2538">
        <v>245</v>
      </c>
      <c r="B2538" t="s">
        <v>3051</v>
      </c>
    </row>
    <row r="2539" spans="1:2" x14ac:dyDescent="0.3">
      <c r="A2539">
        <v>294</v>
      </c>
      <c r="B2539" t="s">
        <v>3051</v>
      </c>
    </row>
    <row r="2540" spans="1:2" x14ac:dyDescent="0.3">
      <c r="A2540">
        <v>301</v>
      </c>
      <c r="B2540" t="s">
        <v>3051</v>
      </c>
    </row>
    <row r="2541" spans="1:2" x14ac:dyDescent="0.3">
      <c r="A2541">
        <v>312</v>
      </c>
      <c r="B2541" t="s">
        <v>3051</v>
      </c>
    </row>
    <row r="2542" spans="1:2" x14ac:dyDescent="0.3">
      <c r="A2542">
        <v>329</v>
      </c>
      <c r="B2542" t="s">
        <v>3051</v>
      </c>
    </row>
    <row r="2543" spans="1:2" x14ac:dyDescent="0.3">
      <c r="A2543">
        <v>353</v>
      </c>
      <c r="B2543" t="s">
        <v>3051</v>
      </c>
    </row>
    <row r="2544" spans="1:2" x14ac:dyDescent="0.3">
      <c r="A2544">
        <v>375</v>
      </c>
      <c r="B2544" t="s">
        <v>3051</v>
      </c>
    </row>
    <row r="2545" spans="1:2" x14ac:dyDescent="0.3">
      <c r="A2545">
        <v>420</v>
      </c>
      <c r="B2545" t="s">
        <v>3051</v>
      </c>
    </row>
    <row r="2546" spans="1:2" x14ac:dyDescent="0.3">
      <c r="A2546">
        <v>424</v>
      </c>
      <c r="B2546" t="s">
        <v>3051</v>
      </c>
    </row>
    <row r="2547" spans="1:2" x14ac:dyDescent="0.3">
      <c r="A2547">
        <v>431</v>
      </c>
      <c r="B2547" t="s">
        <v>3051</v>
      </c>
    </row>
    <row r="2548" spans="1:2" x14ac:dyDescent="0.3">
      <c r="A2548">
        <v>498</v>
      </c>
      <c r="B2548" t="s">
        <v>3051</v>
      </c>
    </row>
    <row r="2549" spans="1:2" x14ac:dyDescent="0.3">
      <c r="A2549">
        <v>522</v>
      </c>
      <c r="B2549" t="s">
        <v>3051</v>
      </c>
    </row>
    <row r="2550" spans="1:2" x14ac:dyDescent="0.3">
      <c r="A2550">
        <v>546</v>
      </c>
      <c r="B2550" t="s">
        <v>3051</v>
      </c>
    </row>
    <row r="2551" spans="1:2" x14ac:dyDescent="0.3">
      <c r="A2551">
        <v>551</v>
      </c>
      <c r="B2551" t="s">
        <v>3051</v>
      </c>
    </row>
    <row r="2552" spans="1:2" x14ac:dyDescent="0.3">
      <c r="A2552">
        <v>619</v>
      </c>
      <c r="B2552" t="s">
        <v>3051</v>
      </c>
    </row>
    <row r="2553" spans="1:2" x14ac:dyDescent="0.3">
      <c r="A2553">
        <v>627</v>
      </c>
      <c r="B2553" t="s">
        <v>3051</v>
      </c>
    </row>
    <row r="2554" spans="1:2" x14ac:dyDescent="0.3">
      <c r="A2554">
        <v>690</v>
      </c>
      <c r="B2554" t="s">
        <v>3051</v>
      </c>
    </row>
    <row r="2555" spans="1:2" x14ac:dyDescent="0.3">
      <c r="A2555">
        <v>748</v>
      </c>
      <c r="B2555" t="s">
        <v>3051</v>
      </c>
    </row>
    <row r="2556" spans="1:2" x14ac:dyDescent="0.3">
      <c r="A2556">
        <v>813</v>
      </c>
      <c r="B2556" t="s">
        <v>3051</v>
      </c>
    </row>
    <row r="2557" spans="1:2" x14ac:dyDescent="0.3">
      <c r="A2557">
        <v>828</v>
      </c>
      <c r="B2557" t="s">
        <v>3051</v>
      </c>
    </row>
    <row r="2558" spans="1:2" x14ac:dyDescent="0.3">
      <c r="A2558">
        <v>855</v>
      </c>
      <c r="B2558" t="s">
        <v>3051</v>
      </c>
    </row>
    <row r="2559" spans="1:2" x14ac:dyDescent="0.3">
      <c r="A2559">
        <v>903</v>
      </c>
      <c r="B2559" t="s">
        <v>3051</v>
      </c>
    </row>
    <row r="2560" spans="1:2" x14ac:dyDescent="0.3">
      <c r="A2560">
        <v>923</v>
      </c>
      <c r="B2560" t="s">
        <v>3051</v>
      </c>
    </row>
    <row r="2561" spans="1:2" x14ac:dyDescent="0.3">
      <c r="A2561">
        <v>8</v>
      </c>
      <c r="B2561" t="s">
        <v>3050</v>
      </c>
    </row>
    <row r="2562" spans="1:2" x14ac:dyDescent="0.3">
      <c r="A2562">
        <v>36</v>
      </c>
      <c r="B2562" t="s">
        <v>3050</v>
      </c>
    </row>
    <row r="2563" spans="1:2" x14ac:dyDescent="0.3">
      <c r="A2563">
        <v>40</v>
      </c>
      <c r="B2563" t="s">
        <v>3050</v>
      </c>
    </row>
    <row r="2564" spans="1:2" x14ac:dyDescent="0.3">
      <c r="A2564">
        <v>54</v>
      </c>
      <c r="B2564" t="s">
        <v>3050</v>
      </c>
    </row>
    <row r="2565" spans="1:2" x14ac:dyDescent="0.3">
      <c r="A2565">
        <v>58</v>
      </c>
      <c r="B2565" t="s">
        <v>3050</v>
      </c>
    </row>
    <row r="2566" spans="1:2" x14ac:dyDescent="0.3">
      <c r="A2566">
        <v>66</v>
      </c>
      <c r="B2566" t="s">
        <v>3050</v>
      </c>
    </row>
    <row r="2567" spans="1:2" x14ac:dyDescent="0.3">
      <c r="A2567">
        <v>134</v>
      </c>
      <c r="B2567" t="s">
        <v>3050</v>
      </c>
    </row>
    <row r="2568" spans="1:2" x14ac:dyDescent="0.3">
      <c r="A2568">
        <v>209</v>
      </c>
      <c r="B2568" t="s">
        <v>3050</v>
      </c>
    </row>
    <row r="2569" spans="1:2" x14ac:dyDescent="0.3">
      <c r="A2569">
        <v>244</v>
      </c>
      <c r="B2569" t="s">
        <v>3050</v>
      </c>
    </row>
    <row r="2570" spans="1:2" x14ac:dyDescent="0.3">
      <c r="A2570">
        <v>320</v>
      </c>
      <c r="B2570" t="s">
        <v>3050</v>
      </c>
    </row>
    <row r="2571" spans="1:2" x14ac:dyDescent="0.3">
      <c r="A2571">
        <v>430</v>
      </c>
      <c r="B2571" t="s">
        <v>3050</v>
      </c>
    </row>
    <row r="2572" spans="1:2" x14ac:dyDescent="0.3">
      <c r="A2572">
        <v>452</v>
      </c>
      <c r="B2572" t="s">
        <v>3050</v>
      </c>
    </row>
    <row r="2573" spans="1:2" x14ac:dyDescent="0.3">
      <c r="A2573">
        <v>486</v>
      </c>
      <c r="B2573" t="s">
        <v>3050</v>
      </c>
    </row>
    <row r="2574" spans="1:2" x14ac:dyDescent="0.3">
      <c r="A2574">
        <v>572</v>
      </c>
      <c r="B2574" t="s">
        <v>3050</v>
      </c>
    </row>
    <row r="2575" spans="1:2" x14ac:dyDescent="0.3">
      <c r="A2575">
        <v>590</v>
      </c>
      <c r="B2575" t="s">
        <v>3050</v>
      </c>
    </row>
    <row r="2576" spans="1:2" x14ac:dyDescent="0.3">
      <c r="A2576">
        <v>661</v>
      </c>
      <c r="B2576" t="s">
        <v>3050</v>
      </c>
    </row>
    <row r="2577" spans="1:2" x14ac:dyDescent="0.3">
      <c r="A2577">
        <v>778</v>
      </c>
      <c r="B2577" t="s">
        <v>3050</v>
      </c>
    </row>
    <row r="2578" spans="1:2" x14ac:dyDescent="0.3">
      <c r="A2578">
        <v>832</v>
      </c>
      <c r="B2578" t="s">
        <v>3050</v>
      </c>
    </row>
    <row r="2579" spans="1:2" x14ac:dyDescent="0.3">
      <c r="A2579">
        <v>846</v>
      </c>
      <c r="B2579" t="s">
        <v>3050</v>
      </c>
    </row>
    <row r="2580" spans="1:2" x14ac:dyDescent="0.3">
      <c r="A2580">
        <v>874</v>
      </c>
      <c r="B2580" t="s">
        <v>3050</v>
      </c>
    </row>
    <row r="2581" spans="1:2" x14ac:dyDescent="0.3">
      <c r="A2581">
        <v>945</v>
      </c>
      <c r="B2581" t="s">
        <v>3050</v>
      </c>
    </row>
    <row r="2582" spans="1:2" x14ac:dyDescent="0.3">
      <c r="A2582">
        <v>968</v>
      </c>
      <c r="B2582" t="s">
        <v>3050</v>
      </c>
    </row>
    <row r="2583" spans="1:2" x14ac:dyDescent="0.3">
      <c r="A2583">
        <v>987</v>
      </c>
      <c r="B2583" t="s">
        <v>3050</v>
      </c>
    </row>
    <row r="2584" spans="1:2" x14ac:dyDescent="0.3">
      <c r="A2584">
        <v>143</v>
      </c>
      <c r="B2584" t="s">
        <v>3049</v>
      </c>
    </row>
    <row r="2585" spans="1:2" x14ac:dyDescent="0.3">
      <c r="A2585">
        <v>177</v>
      </c>
      <c r="B2585" t="s">
        <v>3049</v>
      </c>
    </row>
    <row r="2586" spans="1:2" x14ac:dyDescent="0.3">
      <c r="A2586">
        <v>188</v>
      </c>
      <c r="B2586" t="s">
        <v>3049</v>
      </c>
    </row>
    <row r="2587" spans="1:2" x14ac:dyDescent="0.3">
      <c r="A2587">
        <v>197</v>
      </c>
      <c r="B2587" t="s">
        <v>3049</v>
      </c>
    </row>
    <row r="2588" spans="1:2" x14ac:dyDescent="0.3">
      <c r="A2588">
        <v>256</v>
      </c>
      <c r="B2588" t="s">
        <v>3049</v>
      </c>
    </row>
    <row r="2589" spans="1:2" x14ac:dyDescent="0.3">
      <c r="A2589">
        <v>312</v>
      </c>
      <c r="B2589" t="s">
        <v>3049</v>
      </c>
    </row>
    <row r="2590" spans="1:2" x14ac:dyDescent="0.3">
      <c r="A2590">
        <v>342</v>
      </c>
      <c r="B2590" t="s">
        <v>3049</v>
      </c>
    </row>
    <row r="2591" spans="1:2" x14ac:dyDescent="0.3">
      <c r="A2591">
        <v>348</v>
      </c>
      <c r="B2591" t="s">
        <v>3049</v>
      </c>
    </row>
    <row r="2592" spans="1:2" x14ac:dyDescent="0.3">
      <c r="A2592">
        <v>358</v>
      </c>
      <c r="B2592" t="s">
        <v>3049</v>
      </c>
    </row>
    <row r="2593" spans="1:2" x14ac:dyDescent="0.3">
      <c r="A2593">
        <v>370</v>
      </c>
      <c r="B2593" t="s">
        <v>3049</v>
      </c>
    </row>
    <row r="2594" spans="1:2" x14ac:dyDescent="0.3">
      <c r="A2594">
        <v>437</v>
      </c>
      <c r="B2594" t="s">
        <v>3049</v>
      </c>
    </row>
    <row r="2595" spans="1:2" x14ac:dyDescent="0.3">
      <c r="A2595">
        <v>446</v>
      </c>
      <c r="B2595" t="s">
        <v>3049</v>
      </c>
    </row>
    <row r="2596" spans="1:2" x14ac:dyDescent="0.3">
      <c r="A2596">
        <v>466</v>
      </c>
      <c r="B2596" t="s">
        <v>3049</v>
      </c>
    </row>
    <row r="2597" spans="1:2" x14ac:dyDescent="0.3">
      <c r="A2597">
        <v>518</v>
      </c>
      <c r="B2597" t="s">
        <v>3049</v>
      </c>
    </row>
    <row r="2598" spans="1:2" x14ac:dyDescent="0.3">
      <c r="A2598">
        <v>553</v>
      </c>
      <c r="B2598" t="s">
        <v>3049</v>
      </c>
    </row>
    <row r="2599" spans="1:2" x14ac:dyDescent="0.3">
      <c r="A2599">
        <v>561</v>
      </c>
      <c r="B2599" t="s">
        <v>3049</v>
      </c>
    </row>
    <row r="2600" spans="1:2" x14ac:dyDescent="0.3">
      <c r="A2600">
        <v>641</v>
      </c>
      <c r="B2600" t="s">
        <v>3049</v>
      </c>
    </row>
    <row r="2601" spans="1:2" x14ac:dyDescent="0.3">
      <c r="A2601">
        <v>656</v>
      </c>
      <c r="B2601" t="s">
        <v>3049</v>
      </c>
    </row>
    <row r="2602" spans="1:2" x14ac:dyDescent="0.3">
      <c r="A2602">
        <v>728</v>
      </c>
      <c r="B2602" t="s">
        <v>3049</v>
      </c>
    </row>
    <row r="2603" spans="1:2" x14ac:dyDescent="0.3">
      <c r="A2603">
        <v>755</v>
      </c>
      <c r="B2603" t="s">
        <v>3049</v>
      </c>
    </row>
    <row r="2604" spans="1:2" x14ac:dyDescent="0.3">
      <c r="A2604">
        <v>757</v>
      </c>
      <c r="B2604" t="s">
        <v>3049</v>
      </c>
    </row>
    <row r="2605" spans="1:2" x14ac:dyDescent="0.3">
      <c r="A2605">
        <v>826</v>
      </c>
      <c r="B2605" t="s">
        <v>3049</v>
      </c>
    </row>
    <row r="2606" spans="1:2" x14ac:dyDescent="0.3">
      <c r="A2606">
        <v>862</v>
      </c>
      <c r="B2606" t="s">
        <v>3049</v>
      </c>
    </row>
    <row r="2607" spans="1:2" x14ac:dyDescent="0.3">
      <c r="A2607">
        <v>930</v>
      </c>
      <c r="B2607" t="s">
        <v>3049</v>
      </c>
    </row>
    <row r="2608" spans="1:2" x14ac:dyDescent="0.3">
      <c r="A2608">
        <v>933</v>
      </c>
      <c r="B2608" t="s">
        <v>3049</v>
      </c>
    </row>
    <row r="2609" spans="1:2" x14ac:dyDescent="0.3">
      <c r="A2609">
        <v>947</v>
      </c>
      <c r="B2609" t="s">
        <v>3049</v>
      </c>
    </row>
    <row r="2610" spans="1:2" x14ac:dyDescent="0.3">
      <c r="A2610">
        <v>951</v>
      </c>
      <c r="B2610" t="s">
        <v>3049</v>
      </c>
    </row>
    <row r="2611" spans="1:2" x14ac:dyDescent="0.3">
      <c r="A2611">
        <v>66</v>
      </c>
      <c r="B2611" t="s">
        <v>3048</v>
      </c>
    </row>
    <row r="2612" spans="1:2" x14ac:dyDescent="0.3">
      <c r="A2612">
        <v>72</v>
      </c>
      <c r="B2612" t="s">
        <v>3048</v>
      </c>
    </row>
    <row r="2613" spans="1:2" x14ac:dyDescent="0.3">
      <c r="A2613">
        <v>81</v>
      </c>
      <c r="B2613" t="s">
        <v>3048</v>
      </c>
    </row>
    <row r="2614" spans="1:2" x14ac:dyDescent="0.3">
      <c r="A2614">
        <v>87</v>
      </c>
      <c r="B2614" t="s">
        <v>3048</v>
      </c>
    </row>
    <row r="2615" spans="1:2" x14ac:dyDescent="0.3">
      <c r="A2615">
        <v>107</v>
      </c>
      <c r="B2615" t="s">
        <v>3048</v>
      </c>
    </row>
    <row r="2616" spans="1:2" x14ac:dyDescent="0.3">
      <c r="A2616">
        <v>120</v>
      </c>
      <c r="B2616" t="s">
        <v>3048</v>
      </c>
    </row>
    <row r="2617" spans="1:2" x14ac:dyDescent="0.3">
      <c r="A2617">
        <v>183</v>
      </c>
      <c r="B2617" t="s">
        <v>3048</v>
      </c>
    </row>
    <row r="2618" spans="1:2" x14ac:dyDescent="0.3">
      <c r="A2618">
        <v>194</v>
      </c>
      <c r="B2618" t="s">
        <v>3048</v>
      </c>
    </row>
    <row r="2619" spans="1:2" x14ac:dyDescent="0.3">
      <c r="A2619">
        <v>212</v>
      </c>
      <c r="B2619" t="s">
        <v>3048</v>
      </c>
    </row>
    <row r="2620" spans="1:2" x14ac:dyDescent="0.3">
      <c r="A2620">
        <v>297</v>
      </c>
      <c r="B2620" t="s">
        <v>3048</v>
      </c>
    </row>
    <row r="2621" spans="1:2" x14ac:dyDescent="0.3">
      <c r="A2621">
        <v>607</v>
      </c>
      <c r="B2621" t="s">
        <v>3048</v>
      </c>
    </row>
    <row r="2622" spans="1:2" x14ac:dyDescent="0.3">
      <c r="A2622">
        <v>634</v>
      </c>
      <c r="B2622" t="s">
        <v>3048</v>
      </c>
    </row>
    <row r="2623" spans="1:2" x14ac:dyDescent="0.3">
      <c r="A2623">
        <v>686</v>
      </c>
      <c r="B2623" t="s">
        <v>3048</v>
      </c>
    </row>
    <row r="2624" spans="1:2" x14ac:dyDescent="0.3">
      <c r="A2624">
        <v>705</v>
      </c>
      <c r="B2624" t="s">
        <v>3048</v>
      </c>
    </row>
    <row r="2625" spans="1:2" x14ac:dyDescent="0.3">
      <c r="A2625">
        <v>710</v>
      </c>
      <c r="B2625" t="s">
        <v>3048</v>
      </c>
    </row>
    <row r="2626" spans="1:2" x14ac:dyDescent="0.3">
      <c r="A2626">
        <v>721</v>
      </c>
      <c r="B2626" t="s">
        <v>3048</v>
      </c>
    </row>
    <row r="2627" spans="1:2" x14ac:dyDescent="0.3">
      <c r="A2627">
        <v>725</v>
      </c>
      <c r="B2627" t="s">
        <v>3048</v>
      </c>
    </row>
    <row r="2628" spans="1:2" x14ac:dyDescent="0.3">
      <c r="A2628">
        <v>734</v>
      </c>
      <c r="B2628" t="s">
        <v>3048</v>
      </c>
    </row>
    <row r="2629" spans="1:2" x14ac:dyDescent="0.3">
      <c r="A2629">
        <v>738</v>
      </c>
      <c r="B2629" t="s">
        <v>3048</v>
      </c>
    </row>
    <row r="2630" spans="1:2" x14ac:dyDescent="0.3">
      <c r="A2630">
        <v>765</v>
      </c>
      <c r="B2630" t="s">
        <v>3048</v>
      </c>
    </row>
    <row r="2631" spans="1:2" x14ac:dyDescent="0.3">
      <c r="A2631">
        <v>782</v>
      </c>
      <c r="B2631" t="s">
        <v>3048</v>
      </c>
    </row>
    <row r="2632" spans="1:2" x14ac:dyDescent="0.3">
      <c r="A2632">
        <v>824</v>
      </c>
      <c r="B2632" t="s">
        <v>3048</v>
      </c>
    </row>
    <row r="2633" spans="1:2" x14ac:dyDescent="0.3">
      <c r="A2633">
        <v>829</v>
      </c>
      <c r="B2633" t="s">
        <v>3048</v>
      </c>
    </row>
    <row r="2634" spans="1:2" x14ac:dyDescent="0.3">
      <c r="A2634">
        <v>912</v>
      </c>
      <c r="B2634" t="s">
        <v>3048</v>
      </c>
    </row>
    <row r="2635" spans="1:2" x14ac:dyDescent="0.3">
      <c r="A2635">
        <v>955</v>
      </c>
      <c r="B2635" t="s">
        <v>3048</v>
      </c>
    </row>
    <row r="2636" spans="1:2" x14ac:dyDescent="0.3">
      <c r="A2636">
        <v>985</v>
      </c>
      <c r="B2636" t="s">
        <v>3048</v>
      </c>
    </row>
    <row r="2637" spans="1:2" x14ac:dyDescent="0.3">
      <c r="A2637">
        <v>990</v>
      </c>
      <c r="B2637" t="s">
        <v>3048</v>
      </c>
    </row>
    <row r="2638" spans="1:2" x14ac:dyDescent="0.3">
      <c r="A2638">
        <v>7</v>
      </c>
      <c r="B2638" t="s">
        <v>3047</v>
      </c>
    </row>
    <row r="2639" spans="1:2" x14ac:dyDescent="0.3">
      <c r="A2639">
        <v>27</v>
      </c>
      <c r="B2639" t="s">
        <v>3047</v>
      </c>
    </row>
    <row r="2640" spans="1:2" x14ac:dyDescent="0.3">
      <c r="A2640">
        <v>84</v>
      </c>
      <c r="B2640" t="s">
        <v>3047</v>
      </c>
    </row>
    <row r="2641" spans="1:2" x14ac:dyDescent="0.3">
      <c r="A2641">
        <v>250</v>
      </c>
      <c r="B2641" t="s">
        <v>3047</v>
      </c>
    </row>
    <row r="2642" spans="1:2" x14ac:dyDescent="0.3">
      <c r="A2642">
        <v>322</v>
      </c>
      <c r="B2642" t="s">
        <v>3047</v>
      </c>
    </row>
    <row r="2643" spans="1:2" x14ac:dyDescent="0.3">
      <c r="A2643">
        <v>325</v>
      </c>
      <c r="B2643" t="s">
        <v>3047</v>
      </c>
    </row>
    <row r="2644" spans="1:2" x14ac:dyDescent="0.3">
      <c r="A2644">
        <v>381</v>
      </c>
      <c r="B2644" t="s">
        <v>3047</v>
      </c>
    </row>
    <row r="2645" spans="1:2" x14ac:dyDescent="0.3">
      <c r="A2645">
        <v>414</v>
      </c>
      <c r="B2645" t="s">
        <v>3047</v>
      </c>
    </row>
    <row r="2646" spans="1:2" x14ac:dyDescent="0.3">
      <c r="A2646">
        <v>475</v>
      </c>
      <c r="B2646" t="s">
        <v>3047</v>
      </c>
    </row>
    <row r="2647" spans="1:2" x14ac:dyDescent="0.3">
      <c r="A2647">
        <v>490</v>
      </c>
      <c r="B2647" t="s">
        <v>3047</v>
      </c>
    </row>
    <row r="2648" spans="1:2" x14ac:dyDescent="0.3">
      <c r="A2648">
        <v>512</v>
      </c>
      <c r="B2648" t="s">
        <v>3047</v>
      </c>
    </row>
    <row r="2649" spans="1:2" x14ac:dyDescent="0.3">
      <c r="A2649">
        <v>540</v>
      </c>
      <c r="B2649" t="s">
        <v>3047</v>
      </c>
    </row>
    <row r="2650" spans="1:2" x14ac:dyDescent="0.3">
      <c r="A2650">
        <v>572</v>
      </c>
      <c r="B2650" t="s">
        <v>3047</v>
      </c>
    </row>
    <row r="2651" spans="1:2" x14ac:dyDescent="0.3">
      <c r="A2651">
        <v>600</v>
      </c>
      <c r="B2651" t="s">
        <v>3047</v>
      </c>
    </row>
    <row r="2652" spans="1:2" x14ac:dyDescent="0.3">
      <c r="A2652">
        <v>618</v>
      </c>
      <c r="B2652" t="s">
        <v>3047</v>
      </c>
    </row>
    <row r="2653" spans="1:2" x14ac:dyDescent="0.3">
      <c r="A2653">
        <v>620</v>
      </c>
      <c r="B2653" t="s">
        <v>3047</v>
      </c>
    </row>
    <row r="2654" spans="1:2" x14ac:dyDescent="0.3">
      <c r="A2654">
        <v>622</v>
      </c>
      <c r="B2654" t="s">
        <v>3047</v>
      </c>
    </row>
    <row r="2655" spans="1:2" x14ac:dyDescent="0.3">
      <c r="A2655">
        <v>636</v>
      </c>
      <c r="B2655" t="s">
        <v>3047</v>
      </c>
    </row>
    <row r="2656" spans="1:2" x14ac:dyDescent="0.3">
      <c r="A2656">
        <v>672</v>
      </c>
      <c r="B2656" t="s">
        <v>3047</v>
      </c>
    </row>
    <row r="2657" spans="1:2" x14ac:dyDescent="0.3">
      <c r="A2657">
        <v>726</v>
      </c>
      <c r="B2657" t="s">
        <v>3047</v>
      </c>
    </row>
    <row r="2658" spans="1:2" x14ac:dyDescent="0.3">
      <c r="A2658">
        <v>741</v>
      </c>
      <c r="B2658" t="s">
        <v>3047</v>
      </c>
    </row>
    <row r="2659" spans="1:2" x14ac:dyDescent="0.3">
      <c r="A2659">
        <v>796</v>
      </c>
      <c r="B2659" t="s">
        <v>3047</v>
      </c>
    </row>
    <row r="2660" spans="1:2" x14ac:dyDescent="0.3">
      <c r="A2660">
        <v>835</v>
      </c>
      <c r="B2660" t="s">
        <v>3047</v>
      </c>
    </row>
    <row r="2661" spans="1:2" x14ac:dyDescent="0.3">
      <c r="A2661">
        <v>967</v>
      </c>
      <c r="B2661" t="s">
        <v>3047</v>
      </c>
    </row>
    <row r="2662" spans="1:2" x14ac:dyDescent="0.3">
      <c r="A2662">
        <v>978</v>
      </c>
      <c r="B2662" t="s">
        <v>3047</v>
      </c>
    </row>
    <row r="2663" spans="1:2" x14ac:dyDescent="0.3">
      <c r="A2663">
        <v>982</v>
      </c>
      <c r="B2663" t="s">
        <v>3047</v>
      </c>
    </row>
    <row r="2664" spans="1:2" x14ac:dyDescent="0.3">
      <c r="A2664">
        <v>17</v>
      </c>
      <c r="B2664" t="s">
        <v>3046</v>
      </c>
    </row>
    <row r="2665" spans="1:2" x14ac:dyDescent="0.3">
      <c r="A2665">
        <v>118</v>
      </c>
      <c r="B2665" t="s">
        <v>3046</v>
      </c>
    </row>
    <row r="2666" spans="1:2" x14ac:dyDescent="0.3">
      <c r="A2666">
        <v>250</v>
      </c>
      <c r="B2666" t="s">
        <v>3046</v>
      </c>
    </row>
    <row r="2667" spans="1:2" x14ac:dyDescent="0.3">
      <c r="A2667">
        <v>411</v>
      </c>
      <c r="B2667" t="s">
        <v>3046</v>
      </c>
    </row>
    <row r="2668" spans="1:2" x14ac:dyDescent="0.3">
      <c r="A2668">
        <v>414</v>
      </c>
      <c r="B2668" t="s">
        <v>3046</v>
      </c>
    </row>
    <row r="2669" spans="1:2" x14ac:dyDescent="0.3">
      <c r="A2669">
        <v>513</v>
      </c>
      <c r="B2669" t="s">
        <v>3046</v>
      </c>
    </row>
    <row r="2670" spans="1:2" x14ac:dyDescent="0.3">
      <c r="A2670">
        <v>563</v>
      </c>
      <c r="B2670" t="s">
        <v>3046</v>
      </c>
    </row>
    <row r="2671" spans="1:2" x14ac:dyDescent="0.3">
      <c r="A2671">
        <v>642</v>
      </c>
      <c r="B2671" t="s">
        <v>3046</v>
      </c>
    </row>
    <row r="2672" spans="1:2" x14ac:dyDescent="0.3">
      <c r="A2672">
        <v>714</v>
      </c>
      <c r="B2672" t="s">
        <v>3046</v>
      </c>
    </row>
    <row r="2673" spans="1:2" x14ac:dyDescent="0.3">
      <c r="A2673">
        <v>718</v>
      </c>
      <c r="B2673" t="s">
        <v>3046</v>
      </c>
    </row>
    <row r="2674" spans="1:2" x14ac:dyDescent="0.3">
      <c r="A2674">
        <v>759</v>
      </c>
      <c r="B2674" t="s">
        <v>3046</v>
      </c>
    </row>
    <row r="2675" spans="1:2" x14ac:dyDescent="0.3">
      <c r="A2675">
        <v>779</v>
      </c>
      <c r="B2675" t="s">
        <v>3046</v>
      </c>
    </row>
    <row r="2676" spans="1:2" x14ac:dyDescent="0.3">
      <c r="A2676">
        <v>815</v>
      </c>
      <c r="B2676" t="s">
        <v>3046</v>
      </c>
    </row>
    <row r="2677" spans="1:2" x14ac:dyDescent="0.3">
      <c r="A2677">
        <v>846</v>
      </c>
      <c r="B2677" t="s">
        <v>3046</v>
      </c>
    </row>
    <row r="2678" spans="1:2" x14ac:dyDescent="0.3">
      <c r="A2678">
        <v>850</v>
      </c>
      <c r="B2678" t="s">
        <v>3046</v>
      </c>
    </row>
    <row r="2679" spans="1:2" x14ac:dyDescent="0.3">
      <c r="A2679">
        <v>872</v>
      </c>
      <c r="B2679" t="s">
        <v>3046</v>
      </c>
    </row>
    <row r="2680" spans="1:2" x14ac:dyDescent="0.3">
      <c r="A2680">
        <v>877</v>
      </c>
      <c r="B2680" t="s">
        <v>3046</v>
      </c>
    </row>
    <row r="2681" spans="1:2" x14ac:dyDescent="0.3">
      <c r="A2681">
        <v>909</v>
      </c>
      <c r="B2681" t="s">
        <v>3046</v>
      </c>
    </row>
    <row r="2682" spans="1:2" x14ac:dyDescent="0.3">
      <c r="A2682">
        <v>919</v>
      </c>
      <c r="B2682" t="s">
        <v>3046</v>
      </c>
    </row>
    <row r="2683" spans="1:2" x14ac:dyDescent="0.3">
      <c r="A2683">
        <v>944</v>
      </c>
      <c r="B2683" t="s">
        <v>3046</v>
      </c>
    </row>
    <row r="2684" spans="1:2" x14ac:dyDescent="0.3">
      <c r="A2684">
        <v>967</v>
      </c>
      <c r="B2684" t="s">
        <v>3046</v>
      </c>
    </row>
    <row r="2685" spans="1:2" x14ac:dyDescent="0.3">
      <c r="A2685">
        <v>979</v>
      </c>
      <c r="B2685" t="s">
        <v>3046</v>
      </c>
    </row>
    <row r="2686" spans="1:2" x14ac:dyDescent="0.3">
      <c r="A2686">
        <v>991</v>
      </c>
      <c r="B2686" t="s">
        <v>3046</v>
      </c>
    </row>
    <row r="2687" spans="1:2" x14ac:dyDescent="0.3">
      <c r="A2687">
        <v>992</v>
      </c>
      <c r="B2687" t="s">
        <v>3046</v>
      </c>
    </row>
    <row r="2688" spans="1:2" x14ac:dyDescent="0.3">
      <c r="A2688">
        <v>60</v>
      </c>
      <c r="B2688" t="s">
        <v>3037</v>
      </c>
    </row>
    <row r="2689" spans="1:2" x14ac:dyDescent="0.3">
      <c r="A2689">
        <v>66</v>
      </c>
      <c r="B2689" t="s">
        <v>3037</v>
      </c>
    </row>
    <row r="2690" spans="1:2" x14ac:dyDescent="0.3">
      <c r="A2690">
        <v>85</v>
      </c>
      <c r="B2690" t="s">
        <v>3037</v>
      </c>
    </row>
    <row r="2691" spans="1:2" x14ac:dyDescent="0.3">
      <c r="A2691">
        <v>146</v>
      </c>
      <c r="B2691" t="s">
        <v>3037</v>
      </c>
    </row>
    <row r="2692" spans="1:2" x14ac:dyDescent="0.3">
      <c r="A2692">
        <v>189</v>
      </c>
      <c r="B2692" t="s">
        <v>3037</v>
      </c>
    </row>
    <row r="2693" spans="1:2" x14ac:dyDescent="0.3">
      <c r="A2693">
        <v>250</v>
      </c>
      <c r="B2693" t="s">
        <v>3037</v>
      </c>
    </row>
    <row r="2694" spans="1:2" x14ac:dyDescent="0.3">
      <c r="A2694">
        <v>255</v>
      </c>
      <c r="B2694" t="s">
        <v>3037</v>
      </c>
    </row>
    <row r="2695" spans="1:2" x14ac:dyDescent="0.3">
      <c r="A2695">
        <v>263</v>
      </c>
      <c r="B2695" t="s">
        <v>3037</v>
      </c>
    </row>
    <row r="2696" spans="1:2" x14ac:dyDescent="0.3">
      <c r="A2696">
        <v>275</v>
      </c>
      <c r="B2696" t="s">
        <v>3037</v>
      </c>
    </row>
    <row r="2697" spans="1:2" x14ac:dyDescent="0.3">
      <c r="A2697">
        <v>289</v>
      </c>
      <c r="B2697" t="s">
        <v>3037</v>
      </c>
    </row>
    <row r="2698" spans="1:2" x14ac:dyDescent="0.3">
      <c r="A2698">
        <v>491</v>
      </c>
      <c r="B2698" t="s">
        <v>3037</v>
      </c>
    </row>
    <row r="2699" spans="1:2" x14ac:dyDescent="0.3">
      <c r="A2699">
        <v>494</v>
      </c>
      <c r="B2699" t="s">
        <v>3037</v>
      </c>
    </row>
    <row r="2700" spans="1:2" x14ac:dyDescent="0.3">
      <c r="A2700">
        <v>511</v>
      </c>
      <c r="B2700" t="s">
        <v>3037</v>
      </c>
    </row>
    <row r="2701" spans="1:2" x14ac:dyDescent="0.3">
      <c r="A2701">
        <v>568</v>
      </c>
      <c r="B2701" t="s">
        <v>3037</v>
      </c>
    </row>
    <row r="2702" spans="1:2" x14ac:dyDescent="0.3">
      <c r="A2702">
        <v>608</v>
      </c>
      <c r="B2702" t="s">
        <v>3037</v>
      </c>
    </row>
    <row r="2703" spans="1:2" x14ac:dyDescent="0.3">
      <c r="A2703">
        <v>617</v>
      </c>
      <c r="B2703" t="s">
        <v>3037</v>
      </c>
    </row>
    <row r="2704" spans="1:2" x14ac:dyDescent="0.3">
      <c r="A2704">
        <v>655</v>
      </c>
      <c r="B2704" t="s">
        <v>3037</v>
      </c>
    </row>
    <row r="2705" spans="1:2" x14ac:dyDescent="0.3">
      <c r="A2705">
        <v>662</v>
      </c>
      <c r="B2705" t="s">
        <v>3037</v>
      </c>
    </row>
    <row r="2706" spans="1:2" x14ac:dyDescent="0.3">
      <c r="A2706">
        <v>700</v>
      </c>
      <c r="B2706" t="s">
        <v>3037</v>
      </c>
    </row>
    <row r="2707" spans="1:2" x14ac:dyDescent="0.3">
      <c r="A2707">
        <v>702</v>
      </c>
      <c r="B2707" t="s">
        <v>3037</v>
      </c>
    </row>
    <row r="2708" spans="1:2" x14ac:dyDescent="0.3">
      <c r="A2708">
        <v>758</v>
      </c>
      <c r="B2708" t="s">
        <v>3037</v>
      </c>
    </row>
    <row r="2709" spans="1:2" x14ac:dyDescent="0.3">
      <c r="A2709">
        <v>774</v>
      </c>
      <c r="B2709" t="s">
        <v>3037</v>
      </c>
    </row>
    <row r="2710" spans="1:2" x14ac:dyDescent="0.3">
      <c r="A2710">
        <v>787</v>
      </c>
      <c r="B2710" t="s">
        <v>3037</v>
      </c>
    </row>
    <row r="2711" spans="1:2" x14ac:dyDescent="0.3">
      <c r="A2711">
        <v>828</v>
      </c>
      <c r="B2711" t="s">
        <v>3037</v>
      </c>
    </row>
    <row r="2712" spans="1:2" x14ac:dyDescent="0.3">
      <c r="A2712">
        <v>841</v>
      </c>
      <c r="B2712" t="s">
        <v>3037</v>
      </c>
    </row>
    <row r="2713" spans="1:2" x14ac:dyDescent="0.3">
      <c r="A2713">
        <v>928</v>
      </c>
      <c r="B2713" t="s">
        <v>3037</v>
      </c>
    </row>
    <row r="2714" spans="1:2" x14ac:dyDescent="0.3">
      <c r="A2714">
        <v>932</v>
      </c>
      <c r="B2714" t="s">
        <v>3037</v>
      </c>
    </row>
    <row r="2715" spans="1:2" x14ac:dyDescent="0.3">
      <c r="A2715">
        <v>936</v>
      </c>
      <c r="B2715" t="s">
        <v>3037</v>
      </c>
    </row>
    <row r="2716" spans="1:2" x14ac:dyDescent="0.3">
      <c r="A2716">
        <v>941</v>
      </c>
      <c r="B2716" t="s">
        <v>3037</v>
      </c>
    </row>
    <row r="2717" spans="1:2" x14ac:dyDescent="0.3">
      <c r="A2717">
        <v>978</v>
      </c>
      <c r="B2717" t="s">
        <v>3037</v>
      </c>
    </row>
    <row r="2718" spans="1:2" x14ac:dyDescent="0.3">
      <c r="A2718">
        <v>980</v>
      </c>
      <c r="B2718" t="s">
        <v>3037</v>
      </c>
    </row>
    <row r="2719" spans="1:2" x14ac:dyDescent="0.3">
      <c r="A2719">
        <v>984</v>
      </c>
      <c r="B2719" t="s">
        <v>3037</v>
      </c>
    </row>
    <row r="2720" spans="1:2" x14ac:dyDescent="0.3">
      <c r="A2720">
        <v>988</v>
      </c>
      <c r="B2720" t="s">
        <v>3037</v>
      </c>
    </row>
    <row r="2721" spans="1:2" x14ac:dyDescent="0.3">
      <c r="A2721">
        <v>20</v>
      </c>
      <c r="B2721" t="s">
        <v>3045</v>
      </c>
    </row>
    <row r="2722" spans="1:2" x14ac:dyDescent="0.3">
      <c r="A2722">
        <v>34</v>
      </c>
      <c r="B2722" t="s">
        <v>3045</v>
      </c>
    </row>
    <row r="2723" spans="1:2" x14ac:dyDescent="0.3">
      <c r="A2723">
        <v>53</v>
      </c>
      <c r="B2723" t="s">
        <v>3045</v>
      </c>
    </row>
    <row r="2724" spans="1:2" x14ac:dyDescent="0.3">
      <c r="A2724">
        <v>123</v>
      </c>
      <c r="B2724" t="s">
        <v>3045</v>
      </c>
    </row>
    <row r="2725" spans="1:2" x14ac:dyDescent="0.3">
      <c r="A2725">
        <v>124</v>
      </c>
      <c r="B2725" t="s">
        <v>3045</v>
      </c>
    </row>
    <row r="2726" spans="1:2" x14ac:dyDescent="0.3">
      <c r="A2726">
        <v>194</v>
      </c>
      <c r="B2726" t="s">
        <v>3045</v>
      </c>
    </row>
    <row r="2727" spans="1:2" x14ac:dyDescent="0.3">
      <c r="A2727">
        <v>200</v>
      </c>
      <c r="B2727" t="s">
        <v>3045</v>
      </c>
    </row>
    <row r="2728" spans="1:2" x14ac:dyDescent="0.3">
      <c r="A2728">
        <v>205</v>
      </c>
      <c r="B2728" t="s">
        <v>3045</v>
      </c>
    </row>
    <row r="2729" spans="1:2" x14ac:dyDescent="0.3">
      <c r="A2729">
        <v>268</v>
      </c>
      <c r="B2729" t="s">
        <v>3045</v>
      </c>
    </row>
    <row r="2730" spans="1:2" x14ac:dyDescent="0.3">
      <c r="A2730">
        <v>326</v>
      </c>
      <c r="B2730" t="s">
        <v>3045</v>
      </c>
    </row>
    <row r="2731" spans="1:2" x14ac:dyDescent="0.3">
      <c r="A2731">
        <v>329</v>
      </c>
      <c r="B2731" t="s">
        <v>3045</v>
      </c>
    </row>
    <row r="2732" spans="1:2" x14ac:dyDescent="0.3">
      <c r="A2732">
        <v>334</v>
      </c>
      <c r="B2732" t="s">
        <v>3045</v>
      </c>
    </row>
    <row r="2733" spans="1:2" x14ac:dyDescent="0.3">
      <c r="A2733">
        <v>351</v>
      </c>
      <c r="B2733" t="s">
        <v>3045</v>
      </c>
    </row>
    <row r="2734" spans="1:2" x14ac:dyDescent="0.3">
      <c r="A2734">
        <v>418</v>
      </c>
      <c r="B2734" t="s">
        <v>3045</v>
      </c>
    </row>
    <row r="2735" spans="1:2" x14ac:dyDescent="0.3">
      <c r="A2735">
        <v>431</v>
      </c>
      <c r="B2735" t="s">
        <v>3045</v>
      </c>
    </row>
    <row r="2736" spans="1:2" x14ac:dyDescent="0.3">
      <c r="A2736">
        <v>446</v>
      </c>
      <c r="B2736" t="s">
        <v>3045</v>
      </c>
    </row>
    <row r="2737" spans="1:2" x14ac:dyDescent="0.3">
      <c r="A2737">
        <v>485</v>
      </c>
      <c r="B2737" t="s">
        <v>3045</v>
      </c>
    </row>
    <row r="2738" spans="1:2" x14ac:dyDescent="0.3">
      <c r="A2738">
        <v>508</v>
      </c>
      <c r="B2738" t="s">
        <v>3045</v>
      </c>
    </row>
    <row r="2739" spans="1:2" x14ac:dyDescent="0.3">
      <c r="A2739">
        <v>517</v>
      </c>
      <c r="B2739" t="s">
        <v>3045</v>
      </c>
    </row>
    <row r="2740" spans="1:2" x14ac:dyDescent="0.3">
      <c r="A2740">
        <v>521</v>
      </c>
      <c r="B2740" t="s">
        <v>3045</v>
      </c>
    </row>
    <row r="2741" spans="1:2" x14ac:dyDescent="0.3">
      <c r="A2741">
        <v>526</v>
      </c>
      <c r="B2741" t="s">
        <v>3045</v>
      </c>
    </row>
    <row r="2742" spans="1:2" x14ac:dyDescent="0.3">
      <c r="A2742">
        <v>529</v>
      </c>
      <c r="B2742" t="s">
        <v>3045</v>
      </c>
    </row>
    <row r="2743" spans="1:2" x14ac:dyDescent="0.3">
      <c r="A2743">
        <v>544</v>
      </c>
      <c r="B2743" t="s">
        <v>3045</v>
      </c>
    </row>
    <row r="2744" spans="1:2" x14ac:dyDescent="0.3">
      <c r="A2744">
        <v>600</v>
      </c>
      <c r="B2744" t="s">
        <v>3045</v>
      </c>
    </row>
    <row r="2745" spans="1:2" x14ac:dyDescent="0.3">
      <c r="A2745">
        <v>605</v>
      </c>
      <c r="B2745" t="s">
        <v>3045</v>
      </c>
    </row>
    <row r="2746" spans="1:2" x14ac:dyDescent="0.3">
      <c r="A2746">
        <v>606</v>
      </c>
      <c r="B2746" t="s">
        <v>3045</v>
      </c>
    </row>
    <row r="2747" spans="1:2" x14ac:dyDescent="0.3">
      <c r="A2747">
        <v>624</v>
      </c>
      <c r="B2747" t="s">
        <v>3045</v>
      </c>
    </row>
    <row r="2748" spans="1:2" x14ac:dyDescent="0.3">
      <c r="A2748">
        <v>631</v>
      </c>
      <c r="B2748" t="s">
        <v>3045</v>
      </c>
    </row>
    <row r="2749" spans="1:2" x14ac:dyDescent="0.3">
      <c r="A2749">
        <v>712</v>
      </c>
      <c r="B2749" t="s">
        <v>3045</v>
      </c>
    </row>
    <row r="2750" spans="1:2" x14ac:dyDescent="0.3">
      <c r="A2750">
        <v>728</v>
      </c>
      <c r="B2750" t="s">
        <v>3045</v>
      </c>
    </row>
    <row r="2751" spans="1:2" x14ac:dyDescent="0.3">
      <c r="A2751">
        <v>744</v>
      </c>
      <c r="B2751" t="s">
        <v>3045</v>
      </c>
    </row>
    <row r="2752" spans="1:2" x14ac:dyDescent="0.3">
      <c r="A2752">
        <v>796</v>
      </c>
      <c r="B2752" t="s">
        <v>3045</v>
      </c>
    </row>
    <row r="2753" spans="1:2" x14ac:dyDescent="0.3">
      <c r="A2753">
        <v>802</v>
      </c>
      <c r="B2753" t="s">
        <v>3045</v>
      </c>
    </row>
    <row r="2754" spans="1:2" x14ac:dyDescent="0.3">
      <c r="A2754">
        <v>810</v>
      </c>
      <c r="B2754" t="s">
        <v>3045</v>
      </c>
    </row>
    <row r="2755" spans="1:2" x14ac:dyDescent="0.3">
      <c r="A2755">
        <v>828</v>
      </c>
      <c r="B2755" t="s">
        <v>3045</v>
      </c>
    </row>
    <row r="2756" spans="1:2" x14ac:dyDescent="0.3">
      <c r="A2756">
        <v>837</v>
      </c>
      <c r="B2756" t="s">
        <v>3045</v>
      </c>
    </row>
    <row r="2757" spans="1:2" x14ac:dyDescent="0.3">
      <c r="A2757">
        <v>845</v>
      </c>
      <c r="B2757" t="s">
        <v>3045</v>
      </c>
    </row>
    <row r="2758" spans="1:2" x14ac:dyDescent="0.3">
      <c r="A2758">
        <v>852</v>
      </c>
      <c r="B2758" t="s">
        <v>3045</v>
      </c>
    </row>
    <row r="2759" spans="1:2" x14ac:dyDescent="0.3">
      <c r="A2759">
        <v>958</v>
      </c>
      <c r="B2759" t="s">
        <v>3045</v>
      </c>
    </row>
    <row r="2760" spans="1:2" x14ac:dyDescent="0.3">
      <c r="A2760">
        <v>979</v>
      </c>
      <c r="B2760" t="s">
        <v>3045</v>
      </c>
    </row>
    <row r="2761" spans="1:2" x14ac:dyDescent="0.3">
      <c r="A2761">
        <v>980</v>
      </c>
      <c r="B2761" t="s">
        <v>3045</v>
      </c>
    </row>
    <row r="2762" spans="1:2" x14ac:dyDescent="0.3">
      <c r="A2762">
        <v>5</v>
      </c>
      <c r="B2762" t="s">
        <v>3044</v>
      </c>
    </row>
    <row r="2763" spans="1:2" x14ac:dyDescent="0.3">
      <c r="A2763">
        <v>118</v>
      </c>
      <c r="B2763" t="s">
        <v>3044</v>
      </c>
    </row>
    <row r="2764" spans="1:2" x14ac:dyDescent="0.3">
      <c r="A2764">
        <v>130</v>
      </c>
      <c r="B2764" t="s">
        <v>3044</v>
      </c>
    </row>
    <row r="2765" spans="1:2" x14ac:dyDescent="0.3">
      <c r="A2765">
        <v>197</v>
      </c>
      <c r="B2765" t="s">
        <v>3044</v>
      </c>
    </row>
    <row r="2766" spans="1:2" x14ac:dyDescent="0.3">
      <c r="A2766">
        <v>199</v>
      </c>
      <c r="B2766" t="s">
        <v>3044</v>
      </c>
    </row>
    <row r="2767" spans="1:2" x14ac:dyDescent="0.3">
      <c r="A2767">
        <v>206</v>
      </c>
      <c r="B2767" t="s">
        <v>3044</v>
      </c>
    </row>
    <row r="2768" spans="1:2" x14ac:dyDescent="0.3">
      <c r="A2768">
        <v>215</v>
      </c>
      <c r="B2768" t="s">
        <v>3044</v>
      </c>
    </row>
    <row r="2769" spans="1:2" x14ac:dyDescent="0.3">
      <c r="A2769">
        <v>221</v>
      </c>
      <c r="B2769" t="s">
        <v>3044</v>
      </c>
    </row>
    <row r="2770" spans="1:2" x14ac:dyDescent="0.3">
      <c r="A2770">
        <v>271</v>
      </c>
      <c r="B2770" t="s">
        <v>3044</v>
      </c>
    </row>
    <row r="2771" spans="1:2" x14ac:dyDescent="0.3">
      <c r="A2771">
        <v>285</v>
      </c>
      <c r="B2771" t="s">
        <v>3044</v>
      </c>
    </row>
    <row r="2772" spans="1:2" x14ac:dyDescent="0.3">
      <c r="A2772">
        <v>315</v>
      </c>
      <c r="B2772" t="s">
        <v>3044</v>
      </c>
    </row>
    <row r="2773" spans="1:2" x14ac:dyDescent="0.3">
      <c r="A2773">
        <v>318</v>
      </c>
      <c r="B2773" t="s">
        <v>3044</v>
      </c>
    </row>
    <row r="2774" spans="1:2" x14ac:dyDescent="0.3">
      <c r="A2774">
        <v>333</v>
      </c>
      <c r="B2774" t="s">
        <v>3044</v>
      </c>
    </row>
    <row r="2775" spans="1:2" x14ac:dyDescent="0.3">
      <c r="A2775">
        <v>347</v>
      </c>
      <c r="B2775" t="s">
        <v>3044</v>
      </c>
    </row>
    <row r="2776" spans="1:2" x14ac:dyDescent="0.3">
      <c r="A2776">
        <v>356</v>
      </c>
      <c r="B2776" t="s">
        <v>3044</v>
      </c>
    </row>
    <row r="2777" spans="1:2" x14ac:dyDescent="0.3">
      <c r="A2777">
        <v>360</v>
      </c>
      <c r="B2777" t="s">
        <v>3044</v>
      </c>
    </row>
    <row r="2778" spans="1:2" x14ac:dyDescent="0.3">
      <c r="A2778">
        <v>378</v>
      </c>
      <c r="B2778" t="s">
        <v>3044</v>
      </c>
    </row>
    <row r="2779" spans="1:2" x14ac:dyDescent="0.3">
      <c r="A2779">
        <v>437</v>
      </c>
      <c r="B2779" t="s">
        <v>3044</v>
      </c>
    </row>
    <row r="2780" spans="1:2" x14ac:dyDescent="0.3">
      <c r="A2780">
        <v>585</v>
      </c>
      <c r="B2780" t="s">
        <v>3044</v>
      </c>
    </row>
    <row r="2781" spans="1:2" x14ac:dyDescent="0.3">
      <c r="A2781">
        <v>609</v>
      </c>
      <c r="B2781" t="s">
        <v>3044</v>
      </c>
    </row>
    <row r="2782" spans="1:2" x14ac:dyDescent="0.3">
      <c r="A2782">
        <v>639</v>
      </c>
      <c r="B2782" t="s">
        <v>3044</v>
      </c>
    </row>
    <row r="2783" spans="1:2" x14ac:dyDescent="0.3">
      <c r="A2783">
        <v>643</v>
      </c>
      <c r="B2783" t="s">
        <v>3044</v>
      </c>
    </row>
    <row r="2784" spans="1:2" x14ac:dyDescent="0.3">
      <c r="A2784">
        <v>692</v>
      </c>
      <c r="B2784" t="s">
        <v>3044</v>
      </c>
    </row>
    <row r="2785" spans="1:2" x14ac:dyDescent="0.3">
      <c r="A2785">
        <v>735</v>
      </c>
      <c r="B2785" t="s">
        <v>3044</v>
      </c>
    </row>
    <row r="2786" spans="1:2" x14ac:dyDescent="0.3">
      <c r="A2786">
        <v>822</v>
      </c>
      <c r="B2786" t="s">
        <v>3044</v>
      </c>
    </row>
    <row r="2787" spans="1:2" x14ac:dyDescent="0.3">
      <c r="A2787">
        <v>895</v>
      </c>
      <c r="B2787" t="s">
        <v>3044</v>
      </c>
    </row>
    <row r="2788" spans="1:2" x14ac:dyDescent="0.3">
      <c r="A2788">
        <v>903</v>
      </c>
      <c r="B2788" t="s">
        <v>3044</v>
      </c>
    </row>
    <row r="2789" spans="1:2" x14ac:dyDescent="0.3">
      <c r="A2789">
        <v>912</v>
      </c>
      <c r="B2789" t="s">
        <v>3044</v>
      </c>
    </row>
    <row r="2790" spans="1:2" x14ac:dyDescent="0.3">
      <c r="A2790">
        <v>942</v>
      </c>
      <c r="B2790" t="s">
        <v>3044</v>
      </c>
    </row>
    <row r="2791" spans="1:2" x14ac:dyDescent="0.3">
      <c r="A2791">
        <v>956</v>
      </c>
      <c r="B2791" t="s">
        <v>3044</v>
      </c>
    </row>
    <row r="2792" spans="1:2" x14ac:dyDescent="0.3">
      <c r="A2792">
        <v>19</v>
      </c>
      <c r="B2792" t="s">
        <v>3043</v>
      </c>
    </row>
    <row r="2793" spans="1:2" x14ac:dyDescent="0.3">
      <c r="A2793">
        <v>39</v>
      </c>
      <c r="B2793" t="s">
        <v>3043</v>
      </c>
    </row>
    <row r="2794" spans="1:2" x14ac:dyDescent="0.3">
      <c r="A2794">
        <v>40</v>
      </c>
      <c r="B2794" t="s">
        <v>3043</v>
      </c>
    </row>
    <row r="2795" spans="1:2" x14ac:dyDescent="0.3">
      <c r="A2795">
        <v>59</v>
      </c>
      <c r="B2795" t="s">
        <v>3043</v>
      </c>
    </row>
    <row r="2796" spans="1:2" x14ac:dyDescent="0.3">
      <c r="A2796">
        <v>70</v>
      </c>
      <c r="B2796" t="s">
        <v>3043</v>
      </c>
    </row>
    <row r="2797" spans="1:2" x14ac:dyDescent="0.3">
      <c r="A2797">
        <v>136</v>
      </c>
      <c r="B2797" t="s">
        <v>3043</v>
      </c>
    </row>
    <row r="2798" spans="1:2" x14ac:dyDescent="0.3">
      <c r="A2798">
        <v>156</v>
      </c>
      <c r="B2798" t="s">
        <v>3043</v>
      </c>
    </row>
    <row r="2799" spans="1:2" x14ac:dyDescent="0.3">
      <c r="A2799">
        <v>184</v>
      </c>
      <c r="B2799" t="s">
        <v>3043</v>
      </c>
    </row>
    <row r="2800" spans="1:2" x14ac:dyDescent="0.3">
      <c r="A2800">
        <v>198</v>
      </c>
      <c r="B2800" t="s">
        <v>3043</v>
      </c>
    </row>
    <row r="2801" spans="1:2" x14ac:dyDescent="0.3">
      <c r="A2801">
        <v>233</v>
      </c>
      <c r="B2801" t="s">
        <v>3043</v>
      </c>
    </row>
    <row r="2802" spans="1:2" x14ac:dyDescent="0.3">
      <c r="A2802">
        <v>259</v>
      </c>
      <c r="B2802" t="s">
        <v>3043</v>
      </c>
    </row>
    <row r="2803" spans="1:2" x14ac:dyDescent="0.3">
      <c r="A2803">
        <v>287</v>
      </c>
      <c r="B2803" t="s">
        <v>3043</v>
      </c>
    </row>
    <row r="2804" spans="1:2" x14ac:dyDescent="0.3">
      <c r="A2804">
        <v>309</v>
      </c>
      <c r="B2804" t="s">
        <v>3043</v>
      </c>
    </row>
    <row r="2805" spans="1:2" x14ac:dyDescent="0.3">
      <c r="A2805">
        <v>313</v>
      </c>
      <c r="B2805" t="s">
        <v>3043</v>
      </c>
    </row>
    <row r="2806" spans="1:2" x14ac:dyDescent="0.3">
      <c r="A2806">
        <v>394</v>
      </c>
      <c r="B2806" t="s">
        <v>3043</v>
      </c>
    </row>
    <row r="2807" spans="1:2" x14ac:dyDescent="0.3">
      <c r="A2807">
        <v>401</v>
      </c>
      <c r="B2807" t="s">
        <v>3043</v>
      </c>
    </row>
    <row r="2808" spans="1:2" x14ac:dyDescent="0.3">
      <c r="A2808">
        <v>463</v>
      </c>
      <c r="B2808" t="s">
        <v>3043</v>
      </c>
    </row>
    <row r="2809" spans="1:2" x14ac:dyDescent="0.3">
      <c r="A2809">
        <v>506</v>
      </c>
      <c r="B2809" t="s">
        <v>3043</v>
      </c>
    </row>
    <row r="2810" spans="1:2" x14ac:dyDescent="0.3">
      <c r="A2810">
        <v>516</v>
      </c>
      <c r="B2810" t="s">
        <v>3043</v>
      </c>
    </row>
    <row r="2811" spans="1:2" x14ac:dyDescent="0.3">
      <c r="A2811">
        <v>583</v>
      </c>
      <c r="B2811" t="s">
        <v>3043</v>
      </c>
    </row>
    <row r="2812" spans="1:2" x14ac:dyDescent="0.3">
      <c r="A2812">
        <v>600</v>
      </c>
      <c r="B2812" t="s">
        <v>3043</v>
      </c>
    </row>
    <row r="2813" spans="1:2" x14ac:dyDescent="0.3">
      <c r="A2813">
        <v>607</v>
      </c>
      <c r="B2813" t="s">
        <v>3043</v>
      </c>
    </row>
    <row r="2814" spans="1:2" x14ac:dyDescent="0.3">
      <c r="A2814">
        <v>657</v>
      </c>
      <c r="B2814" t="s">
        <v>3043</v>
      </c>
    </row>
    <row r="2815" spans="1:2" x14ac:dyDescent="0.3">
      <c r="A2815">
        <v>677</v>
      </c>
      <c r="B2815" t="s">
        <v>3043</v>
      </c>
    </row>
    <row r="2816" spans="1:2" x14ac:dyDescent="0.3">
      <c r="A2816">
        <v>739</v>
      </c>
      <c r="B2816" t="s">
        <v>3043</v>
      </c>
    </row>
    <row r="2817" spans="1:2" x14ac:dyDescent="0.3">
      <c r="A2817">
        <v>892</v>
      </c>
      <c r="B2817" t="s">
        <v>3043</v>
      </c>
    </row>
    <row r="2818" spans="1:2" x14ac:dyDescent="0.3">
      <c r="A2818">
        <v>904</v>
      </c>
      <c r="B2818" t="s">
        <v>3043</v>
      </c>
    </row>
    <row r="2819" spans="1:2" x14ac:dyDescent="0.3">
      <c r="A2819">
        <v>926</v>
      </c>
      <c r="B2819" t="s">
        <v>3043</v>
      </c>
    </row>
    <row r="2820" spans="1:2" x14ac:dyDescent="0.3">
      <c r="A2820">
        <v>945</v>
      </c>
      <c r="B2820" t="s">
        <v>3043</v>
      </c>
    </row>
    <row r="2821" spans="1:2" x14ac:dyDescent="0.3">
      <c r="A2821">
        <v>984</v>
      </c>
      <c r="B2821" t="s">
        <v>3043</v>
      </c>
    </row>
    <row r="2822" spans="1:2" x14ac:dyDescent="0.3">
      <c r="A2822">
        <v>999</v>
      </c>
      <c r="B2822" t="s">
        <v>3043</v>
      </c>
    </row>
    <row r="2823" spans="1:2" x14ac:dyDescent="0.3">
      <c r="A2823">
        <v>12</v>
      </c>
      <c r="B2823" t="s">
        <v>3042</v>
      </c>
    </row>
    <row r="2824" spans="1:2" x14ac:dyDescent="0.3">
      <c r="A2824">
        <v>15</v>
      </c>
      <c r="B2824" t="s">
        <v>3042</v>
      </c>
    </row>
    <row r="2825" spans="1:2" x14ac:dyDescent="0.3">
      <c r="A2825">
        <v>21</v>
      </c>
      <c r="B2825" t="s">
        <v>3042</v>
      </c>
    </row>
    <row r="2826" spans="1:2" x14ac:dyDescent="0.3">
      <c r="A2826">
        <v>29</v>
      </c>
      <c r="B2826" t="s">
        <v>3042</v>
      </c>
    </row>
    <row r="2827" spans="1:2" x14ac:dyDescent="0.3">
      <c r="A2827">
        <v>42</v>
      </c>
      <c r="B2827" t="s">
        <v>3042</v>
      </c>
    </row>
    <row r="2828" spans="1:2" x14ac:dyDescent="0.3">
      <c r="A2828">
        <v>116</v>
      </c>
      <c r="B2828" t="s">
        <v>3042</v>
      </c>
    </row>
    <row r="2829" spans="1:2" x14ac:dyDescent="0.3">
      <c r="A2829">
        <v>158</v>
      </c>
      <c r="B2829" t="s">
        <v>3042</v>
      </c>
    </row>
    <row r="2830" spans="1:2" x14ac:dyDescent="0.3">
      <c r="A2830">
        <v>239</v>
      </c>
      <c r="B2830" t="s">
        <v>3042</v>
      </c>
    </row>
    <row r="2831" spans="1:2" x14ac:dyDescent="0.3">
      <c r="A2831">
        <v>280</v>
      </c>
      <c r="B2831" t="s">
        <v>3042</v>
      </c>
    </row>
    <row r="2832" spans="1:2" x14ac:dyDescent="0.3">
      <c r="A2832">
        <v>283</v>
      </c>
      <c r="B2832" t="s">
        <v>3042</v>
      </c>
    </row>
    <row r="2833" spans="1:2" x14ac:dyDescent="0.3">
      <c r="A2833">
        <v>315</v>
      </c>
      <c r="B2833" t="s">
        <v>3042</v>
      </c>
    </row>
    <row r="2834" spans="1:2" x14ac:dyDescent="0.3">
      <c r="A2834">
        <v>333</v>
      </c>
      <c r="B2834" t="s">
        <v>3042</v>
      </c>
    </row>
    <row r="2835" spans="1:2" x14ac:dyDescent="0.3">
      <c r="A2835">
        <v>372</v>
      </c>
      <c r="B2835" t="s">
        <v>3042</v>
      </c>
    </row>
    <row r="2836" spans="1:2" x14ac:dyDescent="0.3">
      <c r="A2836">
        <v>377</v>
      </c>
      <c r="B2836" t="s">
        <v>3042</v>
      </c>
    </row>
    <row r="2837" spans="1:2" x14ac:dyDescent="0.3">
      <c r="A2837">
        <v>530</v>
      </c>
      <c r="B2837" t="s">
        <v>3042</v>
      </c>
    </row>
    <row r="2838" spans="1:2" x14ac:dyDescent="0.3">
      <c r="A2838">
        <v>558</v>
      </c>
      <c r="B2838" t="s">
        <v>3042</v>
      </c>
    </row>
    <row r="2839" spans="1:2" x14ac:dyDescent="0.3">
      <c r="A2839">
        <v>561</v>
      </c>
      <c r="B2839" t="s">
        <v>3042</v>
      </c>
    </row>
    <row r="2840" spans="1:2" x14ac:dyDescent="0.3">
      <c r="A2840">
        <v>606</v>
      </c>
      <c r="B2840" t="s">
        <v>3042</v>
      </c>
    </row>
    <row r="2841" spans="1:2" x14ac:dyDescent="0.3">
      <c r="A2841">
        <v>649</v>
      </c>
      <c r="B2841" t="s">
        <v>3042</v>
      </c>
    </row>
    <row r="2842" spans="1:2" x14ac:dyDescent="0.3">
      <c r="A2842">
        <v>686</v>
      </c>
      <c r="B2842" t="s">
        <v>3042</v>
      </c>
    </row>
    <row r="2843" spans="1:2" x14ac:dyDescent="0.3">
      <c r="A2843">
        <v>750</v>
      </c>
      <c r="B2843" t="s">
        <v>3042</v>
      </c>
    </row>
    <row r="2844" spans="1:2" x14ac:dyDescent="0.3">
      <c r="A2844">
        <v>795</v>
      </c>
      <c r="B2844" t="s">
        <v>3042</v>
      </c>
    </row>
    <row r="2845" spans="1:2" x14ac:dyDescent="0.3">
      <c r="A2845">
        <v>831</v>
      </c>
      <c r="B2845" t="s">
        <v>3042</v>
      </c>
    </row>
    <row r="2846" spans="1:2" x14ac:dyDescent="0.3">
      <c r="A2846">
        <v>835</v>
      </c>
      <c r="B2846" t="s">
        <v>3042</v>
      </c>
    </row>
    <row r="2847" spans="1:2" x14ac:dyDescent="0.3">
      <c r="A2847">
        <v>858</v>
      </c>
      <c r="B2847" t="s">
        <v>3042</v>
      </c>
    </row>
    <row r="2848" spans="1:2" x14ac:dyDescent="0.3">
      <c r="A2848">
        <v>864</v>
      </c>
      <c r="B2848" t="s">
        <v>3042</v>
      </c>
    </row>
    <row r="2849" spans="1:2" x14ac:dyDescent="0.3">
      <c r="A2849">
        <v>893</v>
      </c>
      <c r="B2849" t="s">
        <v>3042</v>
      </c>
    </row>
    <row r="2850" spans="1:2" x14ac:dyDescent="0.3">
      <c r="A2850">
        <v>906</v>
      </c>
      <c r="B2850" t="s">
        <v>3042</v>
      </c>
    </row>
    <row r="2851" spans="1:2" x14ac:dyDescent="0.3">
      <c r="A2851">
        <v>910</v>
      </c>
      <c r="B2851" t="s">
        <v>3042</v>
      </c>
    </row>
    <row r="2852" spans="1:2" x14ac:dyDescent="0.3">
      <c r="A2852">
        <v>915</v>
      </c>
      <c r="B2852" t="s">
        <v>3042</v>
      </c>
    </row>
    <row r="2853" spans="1:2" x14ac:dyDescent="0.3">
      <c r="A2853">
        <v>954</v>
      </c>
      <c r="B2853" t="s">
        <v>3042</v>
      </c>
    </row>
    <row r="2854" spans="1:2" x14ac:dyDescent="0.3">
      <c r="A2854">
        <v>990</v>
      </c>
      <c r="B2854" t="s">
        <v>3042</v>
      </c>
    </row>
    <row r="2855" spans="1:2" x14ac:dyDescent="0.3">
      <c r="A2855">
        <v>993</v>
      </c>
      <c r="B2855" t="s">
        <v>3042</v>
      </c>
    </row>
    <row r="2856" spans="1:2" x14ac:dyDescent="0.3">
      <c r="A2856">
        <v>994</v>
      </c>
      <c r="B2856" t="s">
        <v>3042</v>
      </c>
    </row>
    <row r="2857" spans="1:2" x14ac:dyDescent="0.3">
      <c r="A2857">
        <v>44</v>
      </c>
      <c r="B2857" t="s">
        <v>3041</v>
      </c>
    </row>
    <row r="2858" spans="1:2" x14ac:dyDescent="0.3">
      <c r="A2858">
        <v>83</v>
      </c>
      <c r="B2858" t="s">
        <v>3041</v>
      </c>
    </row>
    <row r="2859" spans="1:2" x14ac:dyDescent="0.3">
      <c r="A2859">
        <v>108</v>
      </c>
      <c r="B2859" t="s">
        <v>3041</v>
      </c>
    </row>
    <row r="2860" spans="1:2" x14ac:dyDescent="0.3">
      <c r="A2860">
        <v>126</v>
      </c>
      <c r="B2860" t="s">
        <v>3041</v>
      </c>
    </row>
    <row r="2861" spans="1:2" x14ac:dyDescent="0.3">
      <c r="A2861">
        <v>136</v>
      </c>
      <c r="B2861" t="s">
        <v>3041</v>
      </c>
    </row>
    <row r="2862" spans="1:2" x14ac:dyDescent="0.3">
      <c r="A2862">
        <v>166</v>
      </c>
      <c r="B2862" t="s">
        <v>3041</v>
      </c>
    </row>
    <row r="2863" spans="1:2" x14ac:dyDescent="0.3">
      <c r="A2863">
        <v>189</v>
      </c>
      <c r="B2863" t="s">
        <v>3041</v>
      </c>
    </row>
    <row r="2864" spans="1:2" x14ac:dyDescent="0.3">
      <c r="A2864">
        <v>194</v>
      </c>
      <c r="B2864" t="s">
        <v>3041</v>
      </c>
    </row>
    <row r="2865" spans="1:2" x14ac:dyDescent="0.3">
      <c r="A2865">
        <v>204</v>
      </c>
      <c r="B2865" t="s">
        <v>3041</v>
      </c>
    </row>
    <row r="2866" spans="1:2" x14ac:dyDescent="0.3">
      <c r="A2866">
        <v>229</v>
      </c>
      <c r="B2866" t="s">
        <v>3041</v>
      </c>
    </row>
    <row r="2867" spans="1:2" x14ac:dyDescent="0.3">
      <c r="A2867">
        <v>241</v>
      </c>
      <c r="B2867" t="s">
        <v>3041</v>
      </c>
    </row>
    <row r="2868" spans="1:2" x14ac:dyDescent="0.3">
      <c r="A2868">
        <v>345</v>
      </c>
      <c r="B2868" t="s">
        <v>3041</v>
      </c>
    </row>
    <row r="2869" spans="1:2" x14ac:dyDescent="0.3">
      <c r="A2869">
        <v>365</v>
      </c>
      <c r="B2869" t="s">
        <v>3041</v>
      </c>
    </row>
    <row r="2870" spans="1:2" x14ac:dyDescent="0.3">
      <c r="A2870">
        <v>399</v>
      </c>
      <c r="B2870" t="s">
        <v>3041</v>
      </c>
    </row>
    <row r="2871" spans="1:2" x14ac:dyDescent="0.3">
      <c r="A2871">
        <v>439</v>
      </c>
      <c r="B2871" t="s">
        <v>3041</v>
      </c>
    </row>
    <row r="2872" spans="1:2" x14ac:dyDescent="0.3">
      <c r="A2872">
        <v>457</v>
      </c>
      <c r="B2872" t="s">
        <v>3041</v>
      </c>
    </row>
    <row r="2873" spans="1:2" x14ac:dyDescent="0.3">
      <c r="A2873">
        <v>469</v>
      </c>
      <c r="B2873" t="s">
        <v>3041</v>
      </c>
    </row>
    <row r="2874" spans="1:2" x14ac:dyDescent="0.3">
      <c r="A2874">
        <v>500</v>
      </c>
      <c r="B2874" t="s">
        <v>3041</v>
      </c>
    </row>
    <row r="2875" spans="1:2" x14ac:dyDescent="0.3">
      <c r="A2875">
        <v>505</v>
      </c>
      <c r="B2875" t="s">
        <v>3041</v>
      </c>
    </row>
    <row r="2876" spans="1:2" x14ac:dyDescent="0.3">
      <c r="A2876">
        <v>559</v>
      </c>
      <c r="B2876" t="s">
        <v>3041</v>
      </c>
    </row>
    <row r="2877" spans="1:2" x14ac:dyDescent="0.3">
      <c r="A2877">
        <v>566</v>
      </c>
      <c r="B2877" t="s">
        <v>3041</v>
      </c>
    </row>
    <row r="2878" spans="1:2" x14ac:dyDescent="0.3">
      <c r="A2878">
        <v>585</v>
      </c>
      <c r="B2878" t="s">
        <v>3041</v>
      </c>
    </row>
    <row r="2879" spans="1:2" x14ac:dyDescent="0.3">
      <c r="A2879">
        <v>639</v>
      </c>
      <c r="B2879" t="s">
        <v>3041</v>
      </c>
    </row>
    <row r="2880" spans="1:2" x14ac:dyDescent="0.3">
      <c r="A2880">
        <v>654</v>
      </c>
      <c r="B2880" t="s">
        <v>3041</v>
      </c>
    </row>
    <row r="2881" spans="1:2" x14ac:dyDescent="0.3">
      <c r="A2881">
        <v>659</v>
      </c>
      <c r="B2881" t="s">
        <v>3041</v>
      </c>
    </row>
    <row r="2882" spans="1:2" x14ac:dyDescent="0.3">
      <c r="A2882">
        <v>675</v>
      </c>
      <c r="B2882" t="s">
        <v>3041</v>
      </c>
    </row>
    <row r="2883" spans="1:2" x14ac:dyDescent="0.3">
      <c r="A2883">
        <v>687</v>
      </c>
      <c r="B2883" t="s">
        <v>3041</v>
      </c>
    </row>
    <row r="2884" spans="1:2" x14ac:dyDescent="0.3">
      <c r="A2884">
        <v>752</v>
      </c>
      <c r="B2884" t="s">
        <v>3041</v>
      </c>
    </row>
    <row r="2885" spans="1:2" x14ac:dyDescent="0.3">
      <c r="A2885">
        <v>763</v>
      </c>
      <c r="B2885" t="s">
        <v>3041</v>
      </c>
    </row>
    <row r="2886" spans="1:2" x14ac:dyDescent="0.3">
      <c r="A2886">
        <v>780</v>
      </c>
      <c r="B2886" t="s">
        <v>3041</v>
      </c>
    </row>
    <row r="2887" spans="1:2" x14ac:dyDescent="0.3">
      <c r="A2887">
        <v>858</v>
      </c>
      <c r="B2887" t="s">
        <v>3041</v>
      </c>
    </row>
    <row r="2888" spans="1:2" x14ac:dyDescent="0.3">
      <c r="A2888">
        <v>866</v>
      </c>
      <c r="B2888" t="s">
        <v>3041</v>
      </c>
    </row>
    <row r="2889" spans="1:2" x14ac:dyDescent="0.3">
      <c r="A2889">
        <v>881</v>
      </c>
      <c r="B2889" t="s">
        <v>3041</v>
      </c>
    </row>
    <row r="2890" spans="1:2" x14ac:dyDescent="0.3">
      <c r="A2890">
        <v>894</v>
      </c>
      <c r="B2890" t="s">
        <v>3041</v>
      </c>
    </row>
    <row r="2891" spans="1:2" x14ac:dyDescent="0.3">
      <c r="A2891">
        <v>934</v>
      </c>
      <c r="B2891" t="s">
        <v>3041</v>
      </c>
    </row>
    <row r="2892" spans="1:2" x14ac:dyDescent="0.3">
      <c r="A2892">
        <v>62</v>
      </c>
      <c r="B2892" t="s">
        <v>3040</v>
      </c>
    </row>
    <row r="2893" spans="1:2" x14ac:dyDescent="0.3">
      <c r="A2893">
        <v>112</v>
      </c>
      <c r="B2893" t="s">
        <v>3040</v>
      </c>
    </row>
    <row r="2894" spans="1:2" x14ac:dyDescent="0.3">
      <c r="A2894">
        <v>133</v>
      </c>
      <c r="B2894" t="s">
        <v>3040</v>
      </c>
    </row>
    <row r="2895" spans="1:2" x14ac:dyDescent="0.3">
      <c r="A2895">
        <v>136</v>
      </c>
      <c r="B2895" t="s">
        <v>3040</v>
      </c>
    </row>
    <row r="2896" spans="1:2" x14ac:dyDescent="0.3">
      <c r="A2896">
        <v>138</v>
      </c>
      <c r="B2896" t="s">
        <v>3040</v>
      </c>
    </row>
    <row r="2897" spans="1:2" x14ac:dyDescent="0.3">
      <c r="A2897">
        <v>162</v>
      </c>
      <c r="B2897" t="s">
        <v>3040</v>
      </c>
    </row>
    <row r="2898" spans="1:2" x14ac:dyDescent="0.3">
      <c r="A2898">
        <v>165</v>
      </c>
      <c r="B2898" t="s">
        <v>3040</v>
      </c>
    </row>
    <row r="2899" spans="1:2" x14ac:dyDescent="0.3">
      <c r="A2899">
        <v>172</v>
      </c>
      <c r="B2899" t="s">
        <v>3040</v>
      </c>
    </row>
    <row r="2900" spans="1:2" x14ac:dyDescent="0.3">
      <c r="A2900">
        <v>209</v>
      </c>
      <c r="B2900" t="s">
        <v>3040</v>
      </c>
    </row>
    <row r="2901" spans="1:2" x14ac:dyDescent="0.3">
      <c r="A2901">
        <v>220</v>
      </c>
      <c r="B2901" t="s">
        <v>3040</v>
      </c>
    </row>
    <row r="2902" spans="1:2" x14ac:dyDescent="0.3">
      <c r="A2902">
        <v>239</v>
      </c>
      <c r="B2902" t="s">
        <v>3040</v>
      </c>
    </row>
    <row r="2903" spans="1:2" x14ac:dyDescent="0.3">
      <c r="A2903">
        <v>277</v>
      </c>
      <c r="B2903" t="s">
        <v>3040</v>
      </c>
    </row>
    <row r="2904" spans="1:2" x14ac:dyDescent="0.3">
      <c r="A2904">
        <v>292</v>
      </c>
      <c r="B2904" t="s">
        <v>3040</v>
      </c>
    </row>
    <row r="2905" spans="1:2" x14ac:dyDescent="0.3">
      <c r="A2905">
        <v>338</v>
      </c>
      <c r="B2905" t="s">
        <v>3040</v>
      </c>
    </row>
    <row r="2906" spans="1:2" x14ac:dyDescent="0.3">
      <c r="A2906">
        <v>348</v>
      </c>
      <c r="B2906" t="s">
        <v>3040</v>
      </c>
    </row>
    <row r="2907" spans="1:2" x14ac:dyDescent="0.3">
      <c r="A2907">
        <v>369</v>
      </c>
      <c r="B2907" t="s">
        <v>3040</v>
      </c>
    </row>
    <row r="2908" spans="1:2" x14ac:dyDescent="0.3">
      <c r="A2908">
        <v>388</v>
      </c>
      <c r="B2908" t="s">
        <v>3040</v>
      </c>
    </row>
    <row r="2909" spans="1:2" x14ac:dyDescent="0.3">
      <c r="A2909">
        <v>392</v>
      </c>
      <c r="B2909" t="s">
        <v>3040</v>
      </c>
    </row>
    <row r="2910" spans="1:2" x14ac:dyDescent="0.3">
      <c r="A2910">
        <v>409</v>
      </c>
      <c r="B2910" t="s">
        <v>3040</v>
      </c>
    </row>
    <row r="2911" spans="1:2" x14ac:dyDescent="0.3">
      <c r="A2911">
        <v>430</v>
      </c>
      <c r="B2911" t="s">
        <v>3040</v>
      </c>
    </row>
    <row r="2912" spans="1:2" x14ac:dyDescent="0.3">
      <c r="A2912">
        <v>445</v>
      </c>
      <c r="B2912" t="s">
        <v>3040</v>
      </c>
    </row>
    <row r="2913" spans="1:2" x14ac:dyDescent="0.3">
      <c r="A2913">
        <v>454</v>
      </c>
      <c r="B2913" t="s">
        <v>3040</v>
      </c>
    </row>
    <row r="2914" spans="1:2" x14ac:dyDescent="0.3">
      <c r="A2914">
        <v>458</v>
      </c>
      <c r="B2914" t="s">
        <v>3040</v>
      </c>
    </row>
    <row r="2915" spans="1:2" x14ac:dyDescent="0.3">
      <c r="A2915">
        <v>467</v>
      </c>
      <c r="B2915" t="s">
        <v>3040</v>
      </c>
    </row>
    <row r="2916" spans="1:2" x14ac:dyDescent="0.3">
      <c r="A2916">
        <v>520</v>
      </c>
      <c r="B2916" t="s">
        <v>3040</v>
      </c>
    </row>
    <row r="2917" spans="1:2" x14ac:dyDescent="0.3">
      <c r="A2917">
        <v>534</v>
      </c>
      <c r="B2917" t="s">
        <v>3040</v>
      </c>
    </row>
    <row r="2918" spans="1:2" x14ac:dyDescent="0.3">
      <c r="A2918">
        <v>548</v>
      </c>
      <c r="B2918" t="s">
        <v>3040</v>
      </c>
    </row>
    <row r="2919" spans="1:2" x14ac:dyDescent="0.3">
      <c r="A2919">
        <v>571</v>
      </c>
      <c r="B2919" t="s">
        <v>3040</v>
      </c>
    </row>
    <row r="2920" spans="1:2" x14ac:dyDescent="0.3">
      <c r="A2920">
        <v>574</v>
      </c>
      <c r="B2920" t="s">
        <v>3040</v>
      </c>
    </row>
    <row r="2921" spans="1:2" x14ac:dyDescent="0.3">
      <c r="A2921">
        <v>603</v>
      </c>
      <c r="B2921" t="s">
        <v>3040</v>
      </c>
    </row>
    <row r="2922" spans="1:2" x14ac:dyDescent="0.3">
      <c r="A2922">
        <v>606</v>
      </c>
      <c r="B2922" t="s">
        <v>3040</v>
      </c>
    </row>
    <row r="2923" spans="1:2" x14ac:dyDescent="0.3">
      <c r="A2923">
        <v>637</v>
      </c>
      <c r="B2923" t="s">
        <v>3040</v>
      </c>
    </row>
    <row r="2924" spans="1:2" x14ac:dyDescent="0.3">
      <c r="A2924">
        <v>774</v>
      </c>
      <c r="B2924" t="s">
        <v>3040</v>
      </c>
    </row>
    <row r="2925" spans="1:2" x14ac:dyDescent="0.3">
      <c r="A2925">
        <v>781</v>
      </c>
      <c r="B2925" t="s">
        <v>3040</v>
      </c>
    </row>
    <row r="2926" spans="1:2" x14ac:dyDescent="0.3">
      <c r="A2926">
        <v>796</v>
      </c>
      <c r="B2926" t="s">
        <v>3040</v>
      </c>
    </row>
    <row r="2927" spans="1:2" x14ac:dyDescent="0.3">
      <c r="A2927">
        <v>831</v>
      </c>
      <c r="B2927" t="s">
        <v>3040</v>
      </c>
    </row>
    <row r="2928" spans="1:2" x14ac:dyDescent="0.3">
      <c r="A2928">
        <v>849</v>
      </c>
      <c r="B2928" t="s">
        <v>3040</v>
      </c>
    </row>
    <row r="2929" spans="1:2" x14ac:dyDescent="0.3">
      <c r="A2929">
        <v>859</v>
      </c>
      <c r="B2929" t="s">
        <v>3040</v>
      </c>
    </row>
    <row r="2930" spans="1:2" x14ac:dyDescent="0.3">
      <c r="A2930">
        <v>879</v>
      </c>
      <c r="B2930" t="s">
        <v>3040</v>
      </c>
    </row>
    <row r="2931" spans="1:2" x14ac:dyDescent="0.3">
      <c r="A2931">
        <v>905</v>
      </c>
      <c r="B2931" t="s">
        <v>3040</v>
      </c>
    </row>
    <row r="2932" spans="1:2" x14ac:dyDescent="0.3">
      <c r="A2932">
        <v>973</v>
      </c>
      <c r="B2932" t="s">
        <v>3040</v>
      </c>
    </row>
    <row r="2933" spans="1:2" x14ac:dyDescent="0.3">
      <c r="A2933">
        <v>977</v>
      </c>
      <c r="B2933" t="s">
        <v>3040</v>
      </c>
    </row>
    <row r="2934" spans="1:2" x14ac:dyDescent="0.3">
      <c r="A2934">
        <v>1</v>
      </c>
      <c r="B2934" t="s">
        <v>3039</v>
      </c>
    </row>
    <row r="2935" spans="1:2" x14ac:dyDescent="0.3">
      <c r="A2935">
        <v>6</v>
      </c>
      <c r="B2935" t="s">
        <v>3039</v>
      </c>
    </row>
    <row r="2936" spans="1:2" x14ac:dyDescent="0.3">
      <c r="A2936">
        <v>9</v>
      </c>
      <c r="B2936" t="s">
        <v>3039</v>
      </c>
    </row>
    <row r="2937" spans="1:2" x14ac:dyDescent="0.3">
      <c r="A2937">
        <v>137</v>
      </c>
      <c r="B2937" t="s">
        <v>3039</v>
      </c>
    </row>
    <row r="2938" spans="1:2" x14ac:dyDescent="0.3">
      <c r="A2938">
        <v>208</v>
      </c>
      <c r="B2938" t="s">
        <v>3039</v>
      </c>
    </row>
    <row r="2939" spans="1:2" x14ac:dyDescent="0.3">
      <c r="A2939">
        <v>219</v>
      </c>
      <c r="B2939" t="s">
        <v>3039</v>
      </c>
    </row>
    <row r="2940" spans="1:2" x14ac:dyDescent="0.3">
      <c r="A2940">
        <v>242</v>
      </c>
      <c r="B2940" t="s">
        <v>3039</v>
      </c>
    </row>
    <row r="2941" spans="1:2" x14ac:dyDescent="0.3">
      <c r="A2941">
        <v>278</v>
      </c>
      <c r="B2941" t="s">
        <v>3039</v>
      </c>
    </row>
    <row r="2942" spans="1:2" x14ac:dyDescent="0.3">
      <c r="A2942">
        <v>302</v>
      </c>
      <c r="B2942" t="s">
        <v>3039</v>
      </c>
    </row>
    <row r="2943" spans="1:2" x14ac:dyDescent="0.3">
      <c r="A2943">
        <v>350</v>
      </c>
      <c r="B2943" t="s">
        <v>3039</v>
      </c>
    </row>
    <row r="2944" spans="1:2" x14ac:dyDescent="0.3">
      <c r="A2944">
        <v>378</v>
      </c>
      <c r="B2944" t="s">
        <v>3039</v>
      </c>
    </row>
    <row r="2945" spans="1:2" x14ac:dyDescent="0.3">
      <c r="A2945">
        <v>379</v>
      </c>
      <c r="B2945" t="s">
        <v>3039</v>
      </c>
    </row>
    <row r="2946" spans="1:2" x14ac:dyDescent="0.3">
      <c r="A2946">
        <v>495</v>
      </c>
      <c r="B2946" t="s">
        <v>3039</v>
      </c>
    </row>
    <row r="2947" spans="1:2" x14ac:dyDescent="0.3">
      <c r="A2947">
        <v>507</v>
      </c>
      <c r="B2947" t="s">
        <v>3039</v>
      </c>
    </row>
    <row r="2948" spans="1:2" x14ac:dyDescent="0.3">
      <c r="A2948">
        <v>517</v>
      </c>
      <c r="B2948" t="s">
        <v>3039</v>
      </c>
    </row>
    <row r="2949" spans="1:2" x14ac:dyDescent="0.3">
      <c r="A2949">
        <v>561</v>
      </c>
      <c r="B2949" t="s">
        <v>3039</v>
      </c>
    </row>
    <row r="2950" spans="1:2" x14ac:dyDescent="0.3">
      <c r="A2950">
        <v>567</v>
      </c>
      <c r="B2950" t="s">
        <v>3039</v>
      </c>
    </row>
    <row r="2951" spans="1:2" x14ac:dyDescent="0.3">
      <c r="A2951">
        <v>648</v>
      </c>
      <c r="B2951" t="s">
        <v>3039</v>
      </c>
    </row>
    <row r="2952" spans="1:2" x14ac:dyDescent="0.3">
      <c r="A2952">
        <v>652</v>
      </c>
      <c r="B2952" t="s">
        <v>3039</v>
      </c>
    </row>
    <row r="2953" spans="1:2" x14ac:dyDescent="0.3">
      <c r="A2953">
        <v>655</v>
      </c>
      <c r="B2953" t="s">
        <v>3039</v>
      </c>
    </row>
    <row r="2954" spans="1:2" x14ac:dyDescent="0.3">
      <c r="A2954">
        <v>673</v>
      </c>
      <c r="B2954" t="s">
        <v>3039</v>
      </c>
    </row>
    <row r="2955" spans="1:2" x14ac:dyDescent="0.3">
      <c r="A2955">
        <v>693</v>
      </c>
      <c r="B2955" t="s">
        <v>3039</v>
      </c>
    </row>
    <row r="2956" spans="1:2" x14ac:dyDescent="0.3">
      <c r="A2956">
        <v>696</v>
      </c>
      <c r="B2956" t="s">
        <v>3039</v>
      </c>
    </row>
    <row r="2957" spans="1:2" x14ac:dyDescent="0.3">
      <c r="A2957">
        <v>702</v>
      </c>
      <c r="B2957" t="s">
        <v>3039</v>
      </c>
    </row>
    <row r="2958" spans="1:2" x14ac:dyDescent="0.3">
      <c r="A2958">
        <v>721</v>
      </c>
      <c r="B2958" t="s">
        <v>3039</v>
      </c>
    </row>
    <row r="2959" spans="1:2" x14ac:dyDescent="0.3">
      <c r="A2959">
        <v>733</v>
      </c>
      <c r="B2959" t="s">
        <v>3039</v>
      </c>
    </row>
    <row r="2960" spans="1:2" x14ac:dyDescent="0.3">
      <c r="A2960">
        <v>741</v>
      </c>
      <c r="B2960" t="s">
        <v>3039</v>
      </c>
    </row>
    <row r="2961" spans="1:2" x14ac:dyDescent="0.3">
      <c r="A2961">
        <v>744</v>
      </c>
      <c r="B2961" t="s">
        <v>3039</v>
      </c>
    </row>
    <row r="2962" spans="1:2" x14ac:dyDescent="0.3">
      <c r="A2962">
        <v>887</v>
      </c>
      <c r="B2962" t="s">
        <v>3039</v>
      </c>
    </row>
    <row r="2963" spans="1:2" x14ac:dyDescent="0.3">
      <c r="A2963">
        <v>892</v>
      </c>
      <c r="B2963" t="s">
        <v>3039</v>
      </c>
    </row>
    <row r="2964" spans="1:2" x14ac:dyDescent="0.3">
      <c r="A2964">
        <v>894</v>
      </c>
      <c r="B2964" t="s">
        <v>3039</v>
      </c>
    </row>
    <row r="2965" spans="1:2" x14ac:dyDescent="0.3">
      <c r="A2965">
        <v>920</v>
      </c>
      <c r="B2965" t="s">
        <v>3039</v>
      </c>
    </row>
    <row r="2966" spans="1:2" x14ac:dyDescent="0.3">
      <c r="A2966">
        <v>958</v>
      </c>
      <c r="B2966" t="s">
        <v>3039</v>
      </c>
    </row>
    <row r="2967" spans="1:2" x14ac:dyDescent="0.3">
      <c r="A2967">
        <v>966</v>
      </c>
      <c r="B2967" t="s">
        <v>3039</v>
      </c>
    </row>
    <row r="2968" spans="1:2" x14ac:dyDescent="0.3">
      <c r="A2968">
        <v>12</v>
      </c>
      <c r="B2968" t="s">
        <v>3038</v>
      </c>
    </row>
    <row r="2969" spans="1:2" x14ac:dyDescent="0.3">
      <c r="A2969">
        <v>48</v>
      </c>
      <c r="B2969" t="s">
        <v>3038</v>
      </c>
    </row>
    <row r="2970" spans="1:2" x14ac:dyDescent="0.3">
      <c r="A2970">
        <v>77</v>
      </c>
      <c r="B2970" t="s">
        <v>3038</v>
      </c>
    </row>
    <row r="2971" spans="1:2" x14ac:dyDescent="0.3">
      <c r="A2971">
        <v>157</v>
      </c>
      <c r="B2971" t="s">
        <v>3038</v>
      </c>
    </row>
    <row r="2972" spans="1:2" x14ac:dyDescent="0.3">
      <c r="A2972">
        <v>174</v>
      </c>
      <c r="B2972" t="s">
        <v>3038</v>
      </c>
    </row>
    <row r="2973" spans="1:2" x14ac:dyDescent="0.3">
      <c r="A2973">
        <v>190</v>
      </c>
      <c r="B2973" t="s">
        <v>3038</v>
      </c>
    </row>
    <row r="2974" spans="1:2" x14ac:dyDescent="0.3">
      <c r="A2974">
        <v>243</v>
      </c>
      <c r="B2974" t="s">
        <v>3038</v>
      </c>
    </row>
    <row r="2975" spans="1:2" x14ac:dyDescent="0.3">
      <c r="A2975">
        <v>281</v>
      </c>
      <c r="B2975" t="s">
        <v>3038</v>
      </c>
    </row>
    <row r="2976" spans="1:2" x14ac:dyDescent="0.3">
      <c r="A2976">
        <v>393</v>
      </c>
      <c r="B2976" t="s">
        <v>3038</v>
      </c>
    </row>
    <row r="2977" spans="1:2" x14ac:dyDescent="0.3">
      <c r="A2977">
        <v>463</v>
      </c>
      <c r="B2977" t="s">
        <v>3038</v>
      </c>
    </row>
    <row r="2978" spans="1:2" x14ac:dyDescent="0.3">
      <c r="A2978">
        <v>622</v>
      </c>
      <c r="B2978" t="s">
        <v>3038</v>
      </c>
    </row>
    <row r="2979" spans="1:2" x14ac:dyDescent="0.3">
      <c r="A2979">
        <v>657</v>
      </c>
      <c r="B2979" t="s">
        <v>3038</v>
      </c>
    </row>
    <row r="2980" spans="1:2" x14ac:dyDescent="0.3">
      <c r="A2980">
        <v>694</v>
      </c>
      <c r="B2980" t="s">
        <v>3038</v>
      </c>
    </row>
    <row r="2981" spans="1:2" x14ac:dyDescent="0.3">
      <c r="A2981">
        <v>700</v>
      </c>
      <c r="B2981" t="s">
        <v>3038</v>
      </c>
    </row>
    <row r="2982" spans="1:2" x14ac:dyDescent="0.3">
      <c r="A2982">
        <v>732</v>
      </c>
      <c r="B2982" t="s">
        <v>3038</v>
      </c>
    </row>
    <row r="2983" spans="1:2" x14ac:dyDescent="0.3">
      <c r="A2983">
        <v>753</v>
      </c>
      <c r="B2983" t="s">
        <v>3038</v>
      </c>
    </row>
    <row r="2984" spans="1:2" x14ac:dyDescent="0.3">
      <c r="A2984">
        <v>785</v>
      </c>
      <c r="B2984" t="s">
        <v>3038</v>
      </c>
    </row>
    <row r="2985" spans="1:2" x14ac:dyDescent="0.3">
      <c r="A2985">
        <v>786</v>
      </c>
      <c r="B2985" t="s">
        <v>3038</v>
      </c>
    </row>
    <row r="2986" spans="1:2" x14ac:dyDescent="0.3">
      <c r="A2986">
        <v>863</v>
      </c>
      <c r="B2986" t="s">
        <v>3038</v>
      </c>
    </row>
    <row r="2987" spans="1:2" x14ac:dyDescent="0.3">
      <c r="A2987">
        <v>885</v>
      </c>
      <c r="B2987" t="s">
        <v>3038</v>
      </c>
    </row>
    <row r="2988" spans="1:2" x14ac:dyDescent="0.3">
      <c r="A2988">
        <v>955</v>
      </c>
      <c r="B2988" t="s">
        <v>3038</v>
      </c>
    </row>
    <row r="2989" spans="1:2" x14ac:dyDescent="0.3">
      <c r="A2989">
        <v>967</v>
      </c>
      <c r="B2989" t="s">
        <v>3038</v>
      </c>
    </row>
    <row r="2990" spans="1:2" x14ac:dyDescent="0.3">
      <c r="A2990">
        <v>8</v>
      </c>
      <c r="B2990" t="s">
        <v>3037</v>
      </c>
    </row>
    <row r="2991" spans="1:2" x14ac:dyDescent="0.3">
      <c r="A2991">
        <v>27</v>
      </c>
      <c r="B2991" t="s">
        <v>3037</v>
      </c>
    </row>
    <row r="2992" spans="1:2" x14ac:dyDescent="0.3">
      <c r="A2992">
        <v>62</v>
      </c>
      <c r="B2992" t="s">
        <v>3037</v>
      </c>
    </row>
    <row r="2993" spans="1:2" x14ac:dyDescent="0.3">
      <c r="A2993">
        <v>120</v>
      </c>
      <c r="B2993" t="s">
        <v>3037</v>
      </c>
    </row>
    <row r="2994" spans="1:2" x14ac:dyDescent="0.3">
      <c r="A2994">
        <v>126</v>
      </c>
      <c r="B2994" t="s">
        <v>3037</v>
      </c>
    </row>
    <row r="2995" spans="1:2" x14ac:dyDescent="0.3">
      <c r="A2995">
        <v>156</v>
      </c>
      <c r="B2995" t="s">
        <v>3037</v>
      </c>
    </row>
    <row r="2996" spans="1:2" x14ac:dyDescent="0.3">
      <c r="A2996">
        <v>292</v>
      </c>
      <c r="B2996" t="s">
        <v>3037</v>
      </c>
    </row>
    <row r="2997" spans="1:2" x14ac:dyDescent="0.3">
      <c r="A2997">
        <v>343</v>
      </c>
      <c r="B2997" t="s">
        <v>3037</v>
      </c>
    </row>
    <row r="2998" spans="1:2" x14ac:dyDescent="0.3">
      <c r="A2998">
        <v>360</v>
      </c>
      <c r="B2998" t="s">
        <v>3037</v>
      </c>
    </row>
    <row r="2999" spans="1:2" x14ac:dyDescent="0.3">
      <c r="A2999">
        <v>369</v>
      </c>
      <c r="B2999" t="s">
        <v>3037</v>
      </c>
    </row>
    <row r="3000" spans="1:2" x14ac:dyDescent="0.3">
      <c r="A3000">
        <v>435</v>
      </c>
      <c r="B3000" t="s">
        <v>3037</v>
      </c>
    </row>
    <row r="3001" spans="1:2" x14ac:dyDescent="0.3">
      <c r="A3001">
        <v>513</v>
      </c>
      <c r="B3001" t="s">
        <v>3037</v>
      </c>
    </row>
    <row r="3002" spans="1:2" x14ac:dyDescent="0.3">
      <c r="A3002">
        <v>525</v>
      </c>
      <c r="B3002" t="s">
        <v>3037</v>
      </c>
    </row>
    <row r="3003" spans="1:2" x14ac:dyDescent="0.3">
      <c r="A3003">
        <v>539</v>
      </c>
      <c r="B3003" t="s">
        <v>3037</v>
      </c>
    </row>
    <row r="3004" spans="1:2" x14ac:dyDescent="0.3">
      <c r="A3004">
        <v>545</v>
      </c>
      <c r="B3004" t="s">
        <v>3037</v>
      </c>
    </row>
    <row r="3005" spans="1:2" x14ac:dyDescent="0.3">
      <c r="A3005">
        <v>625</v>
      </c>
      <c r="B3005" t="s">
        <v>3037</v>
      </c>
    </row>
    <row r="3006" spans="1:2" x14ac:dyDescent="0.3">
      <c r="A3006">
        <v>650</v>
      </c>
      <c r="B3006" t="s">
        <v>3037</v>
      </c>
    </row>
    <row r="3007" spans="1:2" x14ac:dyDescent="0.3">
      <c r="A3007">
        <v>801</v>
      </c>
      <c r="B3007" t="s">
        <v>3037</v>
      </c>
    </row>
    <row r="3008" spans="1:2" x14ac:dyDescent="0.3">
      <c r="A3008">
        <v>912</v>
      </c>
      <c r="B3008" t="s">
        <v>3037</v>
      </c>
    </row>
    <row r="3009" spans="1:2" x14ac:dyDescent="0.3">
      <c r="A3009">
        <v>961</v>
      </c>
      <c r="B3009" t="s">
        <v>3037</v>
      </c>
    </row>
    <row r="3010" spans="1:2" x14ac:dyDescent="0.3">
      <c r="A3010">
        <v>987</v>
      </c>
      <c r="B3010" t="s">
        <v>3037</v>
      </c>
    </row>
    <row r="3011" spans="1:2" x14ac:dyDescent="0.3">
      <c r="A3011">
        <v>61</v>
      </c>
      <c r="B3011" t="s">
        <v>3036</v>
      </c>
    </row>
    <row r="3012" spans="1:2" x14ac:dyDescent="0.3">
      <c r="A3012">
        <v>78</v>
      </c>
      <c r="B3012" t="s">
        <v>3036</v>
      </c>
    </row>
    <row r="3013" spans="1:2" x14ac:dyDescent="0.3">
      <c r="A3013">
        <v>98</v>
      </c>
      <c r="B3013" t="s">
        <v>3036</v>
      </c>
    </row>
    <row r="3014" spans="1:2" x14ac:dyDescent="0.3">
      <c r="A3014">
        <v>162</v>
      </c>
      <c r="B3014" t="s">
        <v>3036</v>
      </c>
    </row>
    <row r="3015" spans="1:2" x14ac:dyDescent="0.3">
      <c r="A3015">
        <v>179</v>
      </c>
      <c r="B3015" t="s">
        <v>3036</v>
      </c>
    </row>
    <row r="3016" spans="1:2" x14ac:dyDescent="0.3">
      <c r="A3016">
        <v>194</v>
      </c>
      <c r="B3016" t="s">
        <v>3036</v>
      </c>
    </row>
    <row r="3017" spans="1:2" x14ac:dyDescent="0.3">
      <c r="A3017">
        <v>325</v>
      </c>
      <c r="B3017" t="s">
        <v>3036</v>
      </c>
    </row>
    <row r="3018" spans="1:2" x14ac:dyDescent="0.3">
      <c r="A3018">
        <v>359</v>
      </c>
      <c r="B3018" t="s">
        <v>3036</v>
      </c>
    </row>
    <row r="3019" spans="1:2" x14ac:dyDescent="0.3">
      <c r="A3019">
        <v>382</v>
      </c>
      <c r="B3019" t="s">
        <v>3036</v>
      </c>
    </row>
    <row r="3020" spans="1:2" x14ac:dyDescent="0.3">
      <c r="A3020">
        <v>403</v>
      </c>
      <c r="B3020" t="s">
        <v>3036</v>
      </c>
    </row>
    <row r="3021" spans="1:2" x14ac:dyDescent="0.3">
      <c r="A3021">
        <v>407</v>
      </c>
      <c r="B3021" t="s">
        <v>3036</v>
      </c>
    </row>
    <row r="3022" spans="1:2" x14ac:dyDescent="0.3">
      <c r="A3022">
        <v>414</v>
      </c>
      <c r="B3022" t="s">
        <v>3036</v>
      </c>
    </row>
    <row r="3023" spans="1:2" x14ac:dyDescent="0.3">
      <c r="A3023">
        <v>474</v>
      </c>
      <c r="B3023" t="s">
        <v>3036</v>
      </c>
    </row>
    <row r="3024" spans="1:2" x14ac:dyDescent="0.3">
      <c r="A3024">
        <v>489</v>
      </c>
      <c r="B3024" t="s">
        <v>3036</v>
      </c>
    </row>
    <row r="3025" spans="1:2" x14ac:dyDescent="0.3">
      <c r="A3025">
        <v>508</v>
      </c>
      <c r="B3025" t="s">
        <v>3036</v>
      </c>
    </row>
    <row r="3026" spans="1:2" x14ac:dyDescent="0.3">
      <c r="A3026">
        <v>555</v>
      </c>
      <c r="B3026" t="s">
        <v>3036</v>
      </c>
    </row>
    <row r="3027" spans="1:2" x14ac:dyDescent="0.3">
      <c r="A3027">
        <v>603</v>
      </c>
      <c r="B3027" t="s">
        <v>3036</v>
      </c>
    </row>
    <row r="3028" spans="1:2" x14ac:dyDescent="0.3">
      <c r="A3028">
        <v>608</v>
      </c>
      <c r="B3028" t="s">
        <v>3036</v>
      </c>
    </row>
    <row r="3029" spans="1:2" x14ac:dyDescent="0.3">
      <c r="A3029">
        <v>643</v>
      </c>
      <c r="B3029" t="s">
        <v>3036</v>
      </c>
    </row>
    <row r="3030" spans="1:2" x14ac:dyDescent="0.3">
      <c r="A3030">
        <v>669</v>
      </c>
      <c r="B3030" t="s">
        <v>3036</v>
      </c>
    </row>
    <row r="3031" spans="1:2" x14ac:dyDescent="0.3">
      <c r="A3031">
        <v>679</v>
      </c>
      <c r="B3031" t="s">
        <v>3036</v>
      </c>
    </row>
    <row r="3032" spans="1:2" x14ac:dyDescent="0.3">
      <c r="A3032">
        <v>680</v>
      </c>
      <c r="B3032" t="s">
        <v>3036</v>
      </c>
    </row>
    <row r="3033" spans="1:2" x14ac:dyDescent="0.3">
      <c r="A3033">
        <v>699</v>
      </c>
      <c r="B3033" t="s">
        <v>3036</v>
      </c>
    </row>
    <row r="3034" spans="1:2" x14ac:dyDescent="0.3">
      <c r="A3034">
        <v>731</v>
      </c>
      <c r="B3034" t="s">
        <v>3036</v>
      </c>
    </row>
    <row r="3035" spans="1:2" x14ac:dyDescent="0.3">
      <c r="A3035">
        <v>732</v>
      </c>
      <c r="B3035" t="s">
        <v>3036</v>
      </c>
    </row>
    <row r="3036" spans="1:2" x14ac:dyDescent="0.3">
      <c r="A3036">
        <v>737</v>
      </c>
      <c r="B3036" t="s">
        <v>3036</v>
      </c>
    </row>
    <row r="3037" spans="1:2" x14ac:dyDescent="0.3">
      <c r="A3037">
        <v>744</v>
      </c>
      <c r="B3037" t="s">
        <v>3036</v>
      </c>
    </row>
    <row r="3038" spans="1:2" x14ac:dyDescent="0.3">
      <c r="A3038">
        <v>777</v>
      </c>
      <c r="B3038" t="s">
        <v>3036</v>
      </c>
    </row>
    <row r="3039" spans="1:2" x14ac:dyDescent="0.3">
      <c r="A3039">
        <v>847</v>
      </c>
      <c r="B3039" t="s">
        <v>3036</v>
      </c>
    </row>
    <row r="3040" spans="1:2" x14ac:dyDescent="0.3">
      <c r="A3040">
        <v>894</v>
      </c>
      <c r="B3040" t="s">
        <v>3036</v>
      </c>
    </row>
    <row r="3041" spans="1:2" x14ac:dyDescent="0.3">
      <c r="A3041">
        <v>919</v>
      </c>
      <c r="B3041" t="s">
        <v>3036</v>
      </c>
    </row>
    <row r="3042" spans="1:2" x14ac:dyDescent="0.3">
      <c r="A3042">
        <v>962</v>
      </c>
      <c r="B3042" t="s">
        <v>3036</v>
      </c>
    </row>
    <row r="3043" spans="1:2" x14ac:dyDescent="0.3">
      <c r="A3043">
        <v>973</v>
      </c>
      <c r="B3043" t="s">
        <v>3036</v>
      </c>
    </row>
    <row r="3044" spans="1:2" x14ac:dyDescent="0.3">
      <c r="A3044">
        <v>34</v>
      </c>
      <c r="B3044" t="s">
        <v>3035</v>
      </c>
    </row>
    <row r="3045" spans="1:2" x14ac:dyDescent="0.3">
      <c r="A3045">
        <v>37</v>
      </c>
      <c r="B3045" t="s">
        <v>3035</v>
      </c>
    </row>
    <row r="3046" spans="1:2" x14ac:dyDescent="0.3">
      <c r="A3046">
        <v>151</v>
      </c>
      <c r="B3046" t="s">
        <v>3035</v>
      </c>
    </row>
    <row r="3047" spans="1:2" x14ac:dyDescent="0.3">
      <c r="A3047">
        <v>173</v>
      </c>
      <c r="B3047" t="s">
        <v>3035</v>
      </c>
    </row>
    <row r="3048" spans="1:2" x14ac:dyDescent="0.3">
      <c r="A3048">
        <v>188</v>
      </c>
      <c r="B3048" t="s">
        <v>3035</v>
      </c>
    </row>
    <row r="3049" spans="1:2" x14ac:dyDescent="0.3">
      <c r="A3049">
        <v>231</v>
      </c>
      <c r="B3049" t="s">
        <v>3035</v>
      </c>
    </row>
    <row r="3050" spans="1:2" x14ac:dyDescent="0.3">
      <c r="A3050">
        <v>312</v>
      </c>
      <c r="B3050" t="s">
        <v>3035</v>
      </c>
    </row>
    <row r="3051" spans="1:2" x14ac:dyDescent="0.3">
      <c r="A3051">
        <v>322</v>
      </c>
      <c r="B3051" t="s">
        <v>3035</v>
      </c>
    </row>
    <row r="3052" spans="1:2" x14ac:dyDescent="0.3">
      <c r="A3052">
        <v>443</v>
      </c>
      <c r="B3052" t="s">
        <v>3035</v>
      </c>
    </row>
    <row r="3053" spans="1:2" x14ac:dyDescent="0.3">
      <c r="A3053">
        <v>450</v>
      </c>
      <c r="B3053" t="s">
        <v>3035</v>
      </c>
    </row>
    <row r="3054" spans="1:2" x14ac:dyDescent="0.3">
      <c r="A3054">
        <v>565</v>
      </c>
      <c r="B3054" t="s">
        <v>3035</v>
      </c>
    </row>
    <row r="3055" spans="1:2" x14ac:dyDescent="0.3">
      <c r="A3055">
        <v>603</v>
      </c>
      <c r="B3055" t="s">
        <v>3035</v>
      </c>
    </row>
    <row r="3056" spans="1:2" x14ac:dyDescent="0.3">
      <c r="A3056">
        <v>606</v>
      </c>
      <c r="B3056" t="s">
        <v>3035</v>
      </c>
    </row>
    <row r="3057" spans="1:2" x14ac:dyDescent="0.3">
      <c r="A3057">
        <v>654</v>
      </c>
      <c r="B3057" t="s">
        <v>3035</v>
      </c>
    </row>
    <row r="3058" spans="1:2" x14ac:dyDescent="0.3">
      <c r="A3058">
        <v>666</v>
      </c>
      <c r="B3058" t="s">
        <v>3035</v>
      </c>
    </row>
    <row r="3059" spans="1:2" x14ac:dyDescent="0.3">
      <c r="A3059">
        <v>700</v>
      </c>
      <c r="B3059" t="s">
        <v>3035</v>
      </c>
    </row>
    <row r="3060" spans="1:2" x14ac:dyDescent="0.3">
      <c r="A3060">
        <v>728</v>
      </c>
      <c r="B3060" t="s">
        <v>3035</v>
      </c>
    </row>
    <row r="3061" spans="1:2" x14ac:dyDescent="0.3">
      <c r="A3061">
        <v>772</v>
      </c>
      <c r="B3061" t="s">
        <v>3035</v>
      </c>
    </row>
    <row r="3062" spans="1:2" x14ac:dyDescent="0.3">
      <c r="A3062">
        <v>796</v>
      </c>
      <c r="B3062" t="s">
        <v>3035</v>
      </c>
    </row>
    <row r="3063" spans="1:2" x14ac:dyDescent="0.3">
      <c r="A3063">
        <v>817</v>
      </c>
      <c r="B3063" t="s">
        <v>3035</v>
      </c>
    </row>
    <row r="3064" spans="1:2" x14ac:dyDescent="0.3">
      <c r="A3064">
        <v>829</v>
      </c>
      <c r="B3064" t="s">
        <v>3035</v>
      </c>
    </row>
    <row r="3065" spans="1:2" x14ac:dyDescent="0.3">
      <c r="A3065">
        <v>856</v>
      </c>
      <c r="B3065" t="s">
        <v>3035</v>
      </c>
    </row>
    <row r="3066" spans="1:2" x14ac:dyDescent="0.3">
      <c r="A3066">
        <v>865</v>
      </c>
      <c r="B3066" t="s">
        <v>3035</v>
      </c>
    </row>
    <row r="3067" spans="1:2" x14ac:dyDescent="0.3">
      <c r="A3067">
        <v>869</v>
      </c>
      <c r="B3067" t="s">
        <v>3035</v>
      </c>
    </row>
    <row r="3068" spans="1:2" x14ac:dyDescent="0.3">
      <c r="A3068">
        <v>988</v>
      </c>
      <c r="B3068" t="s">
        <v>3035</v>
      </c>
    </row>
    <row r="3069" spans="1:2" x14ac:dyDescent="0.3">
      <c r="A3069">
        <v>35</v>
      </c>
      <c r="B3069" t="s">
        <v>3034</v>
      </c>
    </row>
    <row r="3070" spans="1:2" x14ac:dyDescent="0.3">
      <c r="A3070">
        <v>84</v>
      </c>
      <c r="B3070" t="s">
        <v>3034</v>
      </c>
    </row>
    <row r="3071" spans="1:2" x14ac:dyDescent="0.3">
      <c r="A3071">
        <v>116</v>
      </c>
      <c r="B3071" t="s">
        <v>3034</v>
      </c>
    </row>
    <row r="3072" spans="1:2" x14ac:dyDescent="0.3">
      <c r="A3072">
        <v>181</v>
      </c>
      <c r="B3072" t="s">
        <v>3034</v>
      </c>
    </row>
    <row r="3073" spans="1:2" x14ac:dyDescent="0.3">
      <c r="A3073">
        <v>218</v>
      </c>
      <c r="B3073" t="s">
        <v>3034</v>
      </c>
    </row>
    <row r="3074" spans="1:2" x14ac:dyDescent="0.3">
      <c r="A3074">
        <v>249</v>
      </c>
      <c r="B3074" t="s">
        <v>3034</v>
      </c>
    </row>
    <row r="3075" spans="1:2" x14ac:dyDescent="0.3">
      <c r="A3075">
        <v>258</v>
      </c>
      <c r="B3075" t="s">
        <v>3034</v>
      </c>
    </row>
    <row r="3076" spans="1:2" x14ac:dyDescent="0.3">
      <c r="A3076">
        <v>292</v>
      </c>
      <c r="B3076" t="s">
        <v>3034</v>
      </c>
    </row>
    <row r="3077" spans="1:2" x14ac:dyDescent="0.3">
      <c r="A3077">
        <v>322</v>
      </c>
      <c r="B3077" t="s">
        <v>3034</v>
      </c>
    </row>
    <row r="3078" spans="1:2" x14ac:dyDescent="0.3">
      <c r="A3078">
        <v>353</v>
      </c>
      <c r="B3078" t="s">
        <v>3034</v>
      </c>
    </row>
    <row r="3079" spans="1:2" x14ac:dyDescent="0.3">
      <c r="A3079">
        <v>403</v>
      </c>
      <c r="B3079" t="s">
        <v>3034</v>
      </c>
    </row>
    <row r="3080" spans="1:2" x14ac:dyDescent="0.3">
      <c r="A3080">
        <v>525</v>
      </c>
      <c r="B3080" t="s">
        <v>3034</v>
      </c>
    </row>
    <row r="3081" spans="1:2" x14ac:dyDescent="0.3">
      <c r="A3081">
        <v>642</v>
      </c>
      <c r="B3081" t="s">
        <v>3034</v>
      </c>
    </row>
    <row r="3082" spans="1:2" x14ac:dyDescent="0.3">
      <c r="A3082">
        <v>656</v>
      </c>
      <c r="B3082" t="s">
        <v>3034</v>
      </c>
    </row>
    <row r="3083" spans="1:2" x14ac:dyDescent="0.3">
      <c r="A3083">
        <v>674</v>
      </c>
      <c r="B3083" t="s">
        <v>3034</v>
      </c>
    </row>
    <row r="3084" spans="1:2" x14ac:dyDescent="0.3">
      <c r="A3084">
        <v>680</v>
      </c>
      <c r="B3084" t="s">
        <v>3034</v>
      </c>
    </row>
    <row r="3085" spans="1:2" x14ac:dyDescent="0.3">
      <c r="A3085">
        <v>700</v>
      </c>
      <c r="B3085" t="s">
        <v>3034</v>
      </c>
    </row>
    <row r="3086" spans="1:2" x14ac:dyDescent="0.3">
      <c r="A3086">
        <v>719</v>
      </c>
      <c r="B3086" t="s">
        <v>3034</v>
      </c>
    </row>
    <row r="3087" spans="1:2" x14ac:dyDescent="0.3">
      <c r="A3087">
        <v>723</v>
      </c>
      <c r="B3087" t="s">
        <v>3034</v>
      </c>
    </row>
    <row r="3088" spans="1:2" x14ac:dyDescent="0.3">
      <c r="A3088">
        <v>726</v>
      </c>
      <c r="B3088" t="s">
        <v>3034</v>
      </c>
    </row>
    <row r="3089" spans="1:2" x14ac:dyDescent="0.3">
      <c r="A3089">
        <v>732</v>
      </c>
      <c r="B3089" t="s">
        <v>3034</v>
      </c>
    </row>
    <row r="3090" spans="1:2" x14ac:dyDescent="0.3">
      <c r="A3090">
        <v>748</v>
      </c>
      <c r="B3090" t="s">
        <v>3034</v>
      </c>
    </row>
    <row r="3091" spans="1:2" x14ac:dyDescent="0.3">
      <c r="A3091">
        <v>838</v>
      </c>
      <c r="B3091" t="s">
        <v>3034</v>
      </c>
    </row>
    <row r="3092" spans="1:2" x14ac:dyDescent="0.3">
      <c r="A3092">
        <v>890</v>
      </c>
      <c r="B3092" t="s">
        <v>3034</v>
      </c>
    </row>
    <row r="3093" spans="1:2" x14ac:dyDescent="0.3">
      <c r="A3093">
        <v>921</v>
      </c>
      <c r="B3093" t="s">
        <v>3034</v>
      </c>
    </row>
    <row r="3094" spans="1:2" x14ac:dyDescent="0.3">
      <c r="A3094">
        <v>969</v>
      </c>
      <c r="B3094" t="s">
        <v>3034</v>
      </c>
    </row>
    <row r="3095" spans="1:2" x14ac:dyDescent="0.3">
      <c r="A3095">
        <v>981</v>
      </c>
      <c r="B3095" t="s">
        <v>3034</v>
      </c>
    </row>
    <row r="3096" spans="1:2" x14ac:dyDescent="0.3">
      <c r="A3096">
        <v>13</v>
      </c>
      <c r="B3096" t="s">
        <v>3033</v>
      </c>
    </row>
    <row r="3097" spans="1:2" x14ac:dyDescent="0.3">
      <c r="A3097">
        <v>68</v>
      </c>
      <c r="B3097" t="s">
        <v>3033</v>
      </c>
    </row>
    <row r="3098" spans="1:2" x14ac:dyDescent="0.3">
      <c r="A3098">
        <v>90</v>
      </c>
      <c r="B3098" t="s">
        <v>3033</v>
      </c>
    </row>
    <row r="3099" spans="1:2" x14ac:dyDescent="0.3">
      <c r="A3099">
        <v>162</v>
      </c>
      <c r="B3099" t="s">
        <v>3033</v>
      </c>
    </row>
    <row r="3100" spans="1:2" x14ac:dyDescent="0.3">
      <c r="A3100">
        <v>188</v>
      </c>
      <c r="B3100" t="s">
        <v>3033</v>
      </c>
    </row>
    <row r="3101" spans="1:2" x14ac:dyDescent="0.3">
      <c r="A3101">
        <v>194</v>
      </c>
      <c r="B3101" t="s">
        <v>3033</v>
      </c>
    </row>
    <row r="3102" spans="1:2" x14ac:dyDescent="0.3">
      <c r="A3102">
        <v>210</v>
      </c>
      <c r="B3102" t="s">
        <v>3033</v>
      </c>
    </row>
    <row r="3103" spans="1:2" x14ac:dyDescent="0.3">
      <c r="A3103">
        <v>237</v>
      </c>
      <c r="B3103" t="s">
        <v>3033</v>
      </c>
    </row>
    <row r="3104" spans="1:2" x14ac:dyDescent="0.3">
      <c r="A3104">
        <v>254</v>
      </c>
      <c r="B3104" t="s">
        <v>3033</v>
      </c>
    </row>
    <row r="3105" spans="1:2" x14ac:dyDescent="0.3">
      <c r="A3105">
        <v>305</v>
      </c>
      <c r="B3105" t="s">
        <v>3033</v>
      </c>
    </row>
    <row r="3106" spans="1:2" x14ac:dyDescent="0.3">
      <c r="A3106">
        <v>339</v>
      </c>
      <c r="B3106" t="s">
        <v>3033</v>
      </c>
    </row>
    <row r="3107" spans="1:2" x14ac:dyDescent="0.3">
      <c r="A3107">
        <v>420</v>
      </c>
      <c r="B3107" t="s">
        <v>3033</v>
      </c>
    </row>
    <row r="3108" spans="1:2" x14ac:dyDescent="0.3">
      <c r="A3108">
        <v>425</v>
      </c>
      <c r="B3108" t="s">
        <v>3033</v>
      </c>
    </row>
    <row r="3109" spans="1:2" x14ac:dyDescent="0.3">
      <c r="A3109">
        <v>452</v>
      </c>
      <c r="B3109" t="s">
        <v>3033</v>
      </c>
    </row>
    <row r="3110" spans="1:2" x14ac:dyDescent="0.3">
      <c r="A3110">
        <v>538</v>
      </c>
      <c r="B3110" t="s">
        <v>3033</v>
      </c>
    </row>
    <row r="3111" spans="1:2" x14ac:dyDescent="0.3">
      <c r="A3111">
        <v>619</v>
      </c>
      <c r="B3111" t="s">
        <v>3033</v>
      </c>
    </row>
    <row r="3112" spans="1:2" x14ac:dyDescent="0.3">
      <c r="A3112">
        <v>757</v>
      </c>
      <c r="B3112" t="s">
        <v>3033</v>
      </c>
    </row>
    <row r="3113" spans="1:2" x14ac:dyDescent="0.3">
      <c r="A3113">
        <v>807</v>
      </c>
      <c r="B3113" t="s">
        <v>3033</v>
      </c>
    </row>
    <row r="3114" spans="1:2" x14ac:dyDescent="0.3">
      <c r="A3114">
        <v>827</v>
      </c>
      <c r="B3114" t="s">
        <v>3033</v>
      </c>
    </row>
    <row r="3115" spans="1:2" x14ac:dyDescent="0.3">
      <c r="A3115">
        <v>841</v>
      </c>
      <c r="B3115" t="s">
        <v>3033</v>
      </c>
    </row>
    <row r="3116" spans="1:2" x14ac:dyDescent="0.3">
      <c r="A3116">
        <v>861</v>
      </c>
      <c r="B3116" t="s">
        <v>3033</v>
      </c>
    </row>
    <row r="3117" spans="1:2" x14ac:dyDescent="0.3">
      <c r="A3117">
        <v>866</v>
      </c>
      <c r="B3117" t="s">
        <v>3033</v>
      </c>
    </row>
    <row r="3118" spans="1:2" x14ac:dyDescent="0.3">
      <c r="A3118">
        <v>913</v>
      </c>
      <c r="B3118" t="s">
        <v>3033</v>
      </c>
    </row>
    <row r="3119" spans="1:2" x14ac:dyDescent="0.3">
      <c r="A3119">
        <v>961</v>
      </c>
      <c r="B3119" t="s">
        <v>3033</v>
      </c>
    </row>
    <row r="3120" spans="1:2" x14ac:dyDescent="0.3">
      <c r="A3120">
        <v>993</v>
      </c>
      <c r="B3120" t="s">
        <v>3033</v>
      </c>
    </row>
    <row r="3121" spans="1:2" x14ac:dyDescent="0.3">
      <c r="A3121">
        <v>49</v>
      </c>
      <c r="B3121" t="s">
        <v>3032</v>
      </c>
    </row>
    <row r="3122" spans="1:2" x14ac:dyDescent="0.3">
      <c r="A3122">
        <v>52</v>
      </c>
      <c r="B3122" t="s">
        <v>3032</v>
      </c>
    </row>
    <row r="3123" spans="1:2" x14ac:dyDescent="0.3">
      <c r="A3123">
        <v>245</v>
      </c>
      <c r="B3123" t="s">
        <v>3032</v>
      </c>
    </row>
    <row r="3124" spans="1:2" x14ac:dyDescent="0.3">
      <c r="A3124">
        <v>246</v>
      </c>
      <c r="B3124" t="s">
        <v>3032</v>
      </c>
    </row>
    <row r="3125" spans="1:2" x14ac:dyDescent="0.3">
      <c r="A3125">
        <v>277</v>
      </c>
      <c r="B3125" t="s">
        <v>3032</v>
      </c>
    </row>
    <row r="3126" spans="1:2" x14ac:dyDescent="0.3">
      <c r="A3126">
        <v>302</v>
      </c>
      <c r="B3126" t="s">
        <v>3032</v>
      </c>
    </row>
    <row r="3127" spans="1:2" x14ac:dyDescent="0.3">
      <c r="A3127">
        <v>379</v>
      </c>
      <c r="B3127" t="s">
        <v>3032</v>
      </c>
    </row>
    <row r="3128" spans="1:2" x14ac:dyDescent="0.3">
      <c r="A3128">
        <v>383</v>
      </c>
      <c r="B3128" t="s">
        <v>3032</v>
      </c>
    </row>
    <row r="3129" spans="1:2" x14ac:dyDescent="0.3">
      <c r="A3129">
        <v>391</v>
      </c>
      <c r="B3129" t="s">
        <v>3032</v>
      </c>
    </row>
    <row r="3130" spans="1:2" x14ac:dyDescent="0.3">
      <c r="A3130">
        <v>428</v>
      </c>
      <c r="B3130" t="s">
        <v>3032</v>
      </c>
    </row>
    <row r="3131" spans="1:2" x14ac:dyDescent="0.3">
      <c r="A3131">
        <v>506</v>
      </c>
      <c r="B3131" t="s">
        <v>3032</v>
      </c>
    </row>
    <row r="3132" spans="1:2" x14ac:dyDescent="0.3">
      <c r="A3132">
        <v>531</v>
      </c>
      <c r="B3132" t="s">
        <v>3032</v>
      </c>
    </row>
    <row r="3133" spans="1:2" x14ac:dyDescent="0.3">
      <c r="A3133">
        <v>607</v>
      </c>
      <c r="B3133" t="s">
        <v>3032</v>
      </c>
    </row>
    <row r="3134" spans="1:2" x14ac:dyDescent="0.3">
      <c r="A3134">
        <v>615</v>
      </c>
      <c r="B3134" t="s">
        <v>3032</v>
      </c>
    </row>
    <row r="3135" spans="1:2" x14ac:dyDescent="0.3">
      <c r="A3135">
        <v>661</v>
      </c>
      <c r="B3135" t="s">
        <v>3032</v>
      </c>
    </row>
    <row r="3136" spans="1:2" x14ac:dyDescent="0.3">
      <c r="A3136">
        <v>671</v>
      </c>
      <c r="B3136" t="s">
        <v>3032</v>
      </c>
    </row>
    <row r="3137" spans="1:2" x14ac:dyDescent="0.3">
      <c r="A3137">
        <v>686</v>
      </c>
      <c r="B3137" t="s">
        <v>3032</v>
      </c>
    </row>
    <row r="3138" spans="1:2" x14ac:dyDescent="0.3">
      <c r="A3138">
        <v>703</v>
      </c>
      <c r="B3138" t="s">
        <v>3032</v>
      </c>
    </row>
    <row r="3139" spans="1:2" x14ac:dyDescent="0.3">
      <c r="A3139">
        <v>714</v>
      </c>
      <c r="B3139" t="s">
        <v>3032</v>
      </c>
    </row>
    <row r="3140" spans="1:2" x14ac:dyDescent="0.3">
      <c r="A3140">
        <v>740</v>
      </c>
      <c r="B3140" t="s">
        <v>3032</v>
      </c>
    </row>
    <row r="3141" spans="1:2" x14ac:dyDescent="0.3">
      <c r="A3141">
        <v>754</v>
      </c>
      <c r="B3141" t="s">
        <v>3032</v>
      </c>
    </row>
    <row r="3142" spans="1:2" x14ac:dyDescent="0.3">
      <c r="A3142">
        <v>846</v>
      </c>
      <c r="B3142" t="s">
        <v>3032</v>
      </c>
    </row>
    <row r="3143" spans="1:2" x14ac:dyDescent="0.3">
      <c r="A3143">
        <v>887</v>
      </c>
      <c r="B3143" t="s">
        <v>3032</v>
      </c>
    </row>
    <row r="3144" spans="1:2" x14ac:dyDescent="0.3">
      <c r="A3144">
        <v>952</v>
      </c>
      <c r="B3144" t="s">
        <v>3032</v>
      </c>
    </row>
    <row r="3145" spans="1:2" x14ac:dyDescent="0.3">
      <c r="A3145">
        <v>955</v>
      </c>
      <c r="B3145" t="s">
        <v>3032</v>
      </c>
    </row>
    <row r="3146" spans="1:2" x14ac:dyDescent="0.3">
      <c r="A3146">
        <v>966</v>
      </c>
      <c r="B3146" t="s">
        <v>3032</v>
      </c>
    </row>
    <row r="3147" spans="1:2" x14ac:dyDescent="0.3">
      <c r="A3147">
        <v>985</v>
      </c>
      <c r="B3147" t="s">
        <v>3032</v>
      </c>
    </row>
    <row r="3148" spans="1:2" x14ac:dyDescent="0.3">
      <c r="A3148">
        <v>994</v>
      </c>
      <c r="B3148" t="s">
        <v>3032</v>
      </c>
    </row>
    <row r="3149" spans="1:2" x14ac:dyDescent="0.3">
      <c r="A3149">
        <v>36</v>
      </c>
      <c r="B3149" t="s">
        <v>3031</v>
      </c>
    </row>
    <row r="3150" spans="1:2" x14ac:dyDescent="0.3">
      <c r="A3150">
        <v>48</v>
      </c>
      <c r="B3150" t="s">
        <v>3031</v>
      </c>
    </row>
    <row r="3151" spans="1:2" x14ac:dyDescent="0.3">
      <c r="A3151">
        <v>88</v>
      </c>
      <c r="B3151" t="s">
        <v>3031</v>
      </c>
    </row>
    <row r="3152" spans="1:2" x14ac:dyDescent="0.3">
      <c r="A3152">
        <v>90</v>
      </c>
      <c r="B3152" t="s">
        <v>3031</v>
      </c>
    </row>
    <row r="3153" spans="1:2" x14ac:dyDescent="0.3">
      <c r="A3153">
        <v>105</v>
      </c>
      <c r="B3153" t="s">
        <v>3031</v>
      </c>
    </row>
    <row r="3154" spans="1:2" x14ac:dyDescent="0.3">
      <c r="A3154">
        <v>128</v>
      </c>
      <c r="B3154" t="s">
        <v>3031</v>
      </c>
    </row>
    <row r="3155" spans="1:2" x14ac:dyDescent="0.3">
      <c r="A3155">
        <v>336</v>
      </c>
      <c r="B3155" t="s">
        <v>3031</v>
      </c>
    </row>
    <row r="3156" spans="1:2" x14ac:dyDescent="0.3">
      <c r="A3156">
        <v>338</v>
      </c>
      <c r="B3156" t="s">
        <v>3031</v>
      </c>
    </row>
    <row r="3157" spans="1:2" x14ac:dyDescent="0.3">
      <c r="A3157">
        <v>384</v>
      </c>
      <c r="B3157" t="s">
        <v>3031</v>
      </c>
    </row>
    <row r="3158" spans="1:2" x14ac:dyDescent="0.3">
      <c r="A3158">
        <v>412</v>
      </c>
      <c r="B3158" t="s">
        <v>3031</v>
      </c>
    </row>
    <row r="3159" spans="1:2" x14ac:dyDescent="0.3">
      <c r="A3159">
        <v>420</v>
      </c>
      <c r="B3159" t="s">
        <v>3031</v>
      </c>
    </row>
    <row r="3160" spans="1:2" x14ac:dyDescent="0.3">
      <c r="A3160">
        <v>451</v>
      </c>
      <c r="B3160" t="s">
        <v>3031</v>
      </c>
    </row>
    <row r="3161" spans="1:2" x14ac:dyDescent="0.3">
      <c r="A3161">
        <v>481</v>
      </c>
      <c r="B3161" t="s">
        <v>3031</v>
      </c>
    </row>
    <row r="3162" spans="1:2" x14ac:dyDescent="0.3">
      <c r="A3162">
        <v>492</v>
      </c>
      <c r="B3162" t="s">
        <v>3031</v>
      </c>
    </row>
    <row r="3163" spans="1:2" x14ac:dyDescent="0.3">
      <c r="A3163">
        <v>584</v>
      </c>
      <c r="B3163" t="s">
        <v>3031</v>
      </c>
    </row>
    <row r="3164" spans="1:2" x14ac:dyDescent="0.3">
      <c r="A3164">
        <v>606</v>
      </c>
      <c r="B3164" t="s">
        <v>3031</v>
      </c>
    </row>
    <row r="3165" spans="1:2" x14ac:dyDescent="0.3">
      <c r="A3165">
        <v>622</v>
      </c>
      <c r="B3165" t="s">
        <v>3031</v>
      </c>
    </row>
    <row r="3166" spans="1:2" x14ac:dyDescent="0.3">
      <c r="A3166">
        <v>647</v>
      </c>
      <c r="B3166" t="s">
        <v>3031</v>
      </c>
    </row>
    <row r="3167" spans="1:2" x14ac:dyDescent="0.3">
      <c r="A3167">
        <v>653</v>
      </c>
      <c r="B3167" t="s">
        <v>3031</v>
      </c>
    </row>
    <row r="3168" spans="1:2" x14ac:dyDescent="0.3">
      <c r="A3168">
        <v>742</v>
      </c>
      <c r="B3168" t="s">
        <v>3031</v>
      </c>
    </row>
    <row r="3169" spans="1:2" x14ac:dyDescent="0.3">
      <c r="A3169">
        <v>784</v>
      </c>
      <c r="B3169" t="s">
        <v>3031</v>
      </c>
    </row>
    <row r="3170" spans="1:2" x14ac:dyDescent="0.3">
      <c r="A3170">
        <v>844</v>
      </c>
      <c r="B3170" t="s">
        <v>3031</v>
      </c>
    </row>
    <row r="3171" spans="1:2" x14ac:dyDescent="0.3">
      <c r="A3171">
        <v>939</v>
      </c>
      <c r="B3171" t="s">
        <v>3031</v>
      </c>
    </row>
    <row r="3172" spans="1:2" x14ac:dyDescent="0.3">
      <c r="A3172">
        <v>956</v>
      </c>
      <c r="B3172" t="s">
        <v>3031</v>
      </c>
    </row>
    <row r="3173" spans="1:2" x14ac:dyDescent="0.3">
      <c r="A3173">
        <v>10</v>
      </c>
      <c r="B3173" t="s">
        <v>3030</v>
      </c>
    </row>
    <row r="3174" spans="1:2" x14ac:dyDescent="0.3">
      <c r="A3174">
        <v>15</v>
      </c>
      <c r="B3174" t="s">
        <v>3030</v>
      </c>
    </row>
    <row r="3175" spans="1:2" x14ac:dyDescent="0.3">
      <c r="A3175">
        <v>42</v>
      </c>
      <c r="B3175" t="s">
        <v>3030</v>
      </c>
    </row>
    <row r="3176" spans="1:2" x14ac:dyDescent="0.3">
      <c r="A3176">
        <v>167</v>
      </c>
      <c r="B3176" t="s">
        <v>3030</v>
      </c>
    </row>
    <row r="3177" spans="1:2" x14ac:dyDescent="0.3">
      <c r="A3177">
        <v>178</v>
      </c>
      <c r="B3177" t="s">
        <v>3030</v>
      </c>
    </row>
    <row r="3178" spans="1:2" x14ac:dyDescent="0.3">
      <c r="A3178">
        <v>190</v>
      </c>
      <c r="B3178" t="s">
        <v>3030</v>
      </c>
    </row>
    <row r="3179" spans="1:2" x14ac:dyDescent="0.3">
      <c r="A3179">
        <v>197</v>
      </c>
      <c r="B3179" t="s">
        <v>3030</v>
      </c>
    </row>
    <row r="3180" spans="1:2" x14ac:dyDescent="0.3">
      <c r="A3180">
        <v>224</v>
      </c>
      <c r="B3180" t="s">
        <v>3030</v>
      </c>
    </row>
    <row r="3181" spans="1:2" x14ac:dyDescent="0.3">
      <c r="A3181">
        <v>246</v>
      </c>
      <c r="B3181" t="s">
        <v>3030</v>
      </c>
    </row>
    <row r="3182" spans="1:2" x14ac:dyDescent="0.3">
      <c r="A3182">
        <v>273</v>
      </c>
      <c r="B3182" t="s">
        <v>3030</v>
      </c>
    </row>
    <row r="3183" spans="1:2" x14ac:dyDescent="0.3">
      <c r="A3183">
        <v>298</v>
      </c>
      <c r="B3183" t="s">
        <v>3030</v>
      </c>
    </row>
    <row r="3184" spans="1:2" x14ac:dyDescent="0.3">
      <c r="A3184">
        <v>316</v>
      </c>
      <c r="B3184" t="s">
        <v>3030</v>
      </c>
    </row>
    <row r="3185" spans="1:2" x14ac:dyDescent="0.3">
      <c r="A3185">
        <v>337</v>
      </c>
      <c r="B3185" t="s">
        <v>3030</v>
      </c>
    </row>
    <row r="3186" spans="1:2" x14ac:dyDescent="0.3">
      <c r="A3186">
        <v>395</v>
      </c>
      <c r="B3186" t="s">
        <v>3030</v>
      </c>
    </row>
    <row r="3187" spans="1:2" x14ac:dyDescent="0.3">
      <c r="A3187">
        <v>423</v>
      </c>
      <c r="B3187" t="s">
        <v>3030</v>
      </c>
    </row>
    <row r="3188" spans="1:2" x14ac:dyDescent="0.3">
      <c r="A3188">
        <v>432</v>
      </c>
      <c r="B3188" t="s">
        <v>3030</v>
      </c>
    </row>
    <row r="3189" spans="1:2" x14ac:dyDescent="0.3">
      <c r="A3189">
        <v>459</v>
      </c>
      <c r="B3189" t="s">
        <v>3030</v>
      </c>
    </row>
    <row r="3190" spans="1:2" x14ac:dyDescent="0.3">
      <c r="A3190">
        <v>468</v>
      </c>
      <c r="B3190" t="s">
        <v>3030</v>
      </c>
    </row>
    <row r="3191" spans="1:2" x14ac:dyDescent="0.3">
      <c r="A3191">
        <v>550</v>
      </c>
      <c r="B3191" t="s">
        <v>3030</v>
      </c>
    </row>
    <row r="3192" spans="1:2" x14ac:dyDescent="0.3">
      <c r="A3192">
        <v>578</v>
      </c>
      <c r="B3192" t="s">
        <v>3030</v>
      </c>
    </row>
    <row r="3193" spans="1:2" x14ac:dyDescent="0.3">
      <c r="A3193">
        <v>707</v>
      </c>
      <c r="B3193" t="s">
        <v>3030</v>
      </c>
    </row>
    <row r="3194" spans="1:2" x14ac:dyDescent="0.3">
      <c r="A3194">
        <v>710</v>
      </c>
      <c r="B3194" t="s">
        <v>3030</v>
      </c>
    </row>
    <row r="3195" spans="1:2" x14ac:dyDescent="0.3">
      <c r="A3195">
        <v>738</v>
      </c>
      <c r="B3195" t="s">
        <v>3030</v>
      </c>
    </row>
    <row r="3196" spans="1:2" x14ac:dyDescent="0.3">
      <c r="A3196">
        <v>739</v>
      </c>
      <c r="B3196" t="s">
        <v>3030</v>
      </c>
    </row>
    <row r="3197" spans="1:2" x14ac:dyDescent="0.3">
      <c r="A3197">
        <v>778</v>
      </c>
      <c r="B3197" t="s">
        <v>3030</v>
      </c>
    </row>
    <row r="3198" spans="1:2" x14ac:dyDescent="0.3">
      <c r="A3198">
        <v>783</v>
      </c>
      <c r="B3198" t="s">
        <v>3030</v>
      </c>
    </row>
    <row r="3199" spans="1:2" x14ac:dyDescent="0.3">
      <c r="A3199">
        <v>785</v>
      </c>
      <c r="B3199" t="s">
        <v>3030</v>
      </c>
    </row>
    <row r="3200" spans="1:2" x14ac:dyDescent="0.3">
      <c r="A3200">
        <v>797</v>
      </c>
      <c r="B3200" t="s">
        <v>3030</v>
      </c>
    </row>
    <row r="3201" spans="1:2" x14ac:dyDescent="0.3">
      <c r="A3201">
        <v>812</v>
      </c>
      <c r="B3201" t="s">
        <v>3030</v>
      </c>
    </row>
    <row r="3202" spans="1:2" x14ac:dyDescent="0.3">
      <c r="A3202">
        <v>831</v>
      </c>
      <c r="B3202" t="s">
        <v>3030</v>
      </c>
    </row>
    <row r="3203" spans="1:2" x14ac:dyDescent="0.3">
      <c r="A3203">
        <v>864</v>
      </c>
      <c r="B3203" t="s">
        <v>3030</v>
      </c>
    </row>
    <row r="3204" spans="1:2" x14ac:dyDescent="0.3">
      <c r="A3204">
        <v>887</v>
      </c>
      <c r="B3204" t="s">
        <v>3030</v>
      </c>
    </row>
    <row r="3205" spans="1:2" x14ac:dyDescent="0.3">
      <c r="A3205">
        <v>926</v>
      </c>
      <c r="B3205" t="s">
        <v>3030</v>
      </c>
    </row>
    <row r="3206" spans="1:2" x14ac:dyDescent="0.3">
      <c r="A3206">
        <v>35</v>
      </c>
      <c r="B3206" t="s">
        <v>3029</v>
      </c>
    </row>
    <row r="3207" spans="1:2" x14ac:dyDescent="0.3">
      <c r="A3207">
        <v>39</v>
      </c>
      <c r="B3207" t="s">
        <v>3029</v>
      </c>
    </row>
    <row r="3208" spans="1:2" x14ac:dyDescent="0.3">
      <c r="A3208">
        <v>41</v>
      </c>
      <c r="B3208" t="s">
        <v>3029</v>
      </c>
    </row>
    <row r="3209" spans="1:2" x14ac:dyDescent="0.3">
      <c r="A3209">
        <v>49</v>
      </c>
      <c r="B3209" t="s">
        <v>3029</v>
      </c>
    </row>
    <row r="3210" spans="1:2" x14ac:dyDescent="0.3">
      <c r="A3210">
        <v>55</v>
      </c>
      <c r="B3210" t="s">
        <v>3029</v>
      </c>
    </row>
    <row r="3211" spans="1:2" x14ac:dyDescent="0.3">
      <c r="A3211">
        <v>136</v>
      </c>
      <c r="B3211" t="s">
        <v>3029</v>
      </c>
    </row>
    <row r="3212" spans="1:2" x14ac:dyDescent="0.3">
      <c r="A3212">
        <v>141</v>
      </c>
      <c r="B3212" t="s">
        <v>3029</v>
      </c>
    </row>
    <row r="3213" spans="1:2" x14ac:dyDescent="0.3">
      <c r="A3213">
        <v>151</v>
      </c>
      <c r="B3213" t="s">
        <v>3029</v>
      </c>
    </row>
    <row r="3214" spans="1:2" x14ac:dyDescent="0.3">
      <c r="A3214">
        <v>311</v>
      </c>
      <c r="B3214" t="s">
        <v>3029</v>
      </c>
    </row>
    <row r="3215" spans="1:2" x14ac:dyDescent="0.3">
      <c r="A3215">
        <v>384</v>
      </c>
      <c r="B3215" t="s">
        <v>3029</v>
      </c>
    </row>
    <row r="3216" spans="1:2" x14ac:dyDescent="0.3">
      <c r="A3216">
        <v>399</v>
      </c>
      <c r="B3216" t="s">
        <v>3029</v>
      </c>
    </row>
    <row r="3217" spans="1:2" x14ac:dyDescent="0.3">
      <c r="A3217">
        <v>499</v>
      </c>
      <c r="B3217" t="s">
        <v>3029</v>
      </c>
    </row>
    <row r="3218" spans="1:2" x14ac:dyDescent="0.3">
      <c r="A3218">
        <v>517</v>
      </c>
      <c r="B3218" t="s">
        <v>3029</v>
      </c>
    </row>
    <row r="3219" spans="1:2" x14ac:dyDescent="0.3">
      <c r="A3219">
        <v>553</v>
      </c>
      <c r="B3219" t="s">
        <v>3029</v>
      </c>
    </row>
    <row r="3220" spans="1:2" x14ac:dyDescent="0.3">
      <c r="A3220">
        <v>558</v>
      </c>
      <c r="B3220" t="s">
        <v>3029</v>
      </c>
    </row>
    <row r="3221" spans="1:2" x14ac:dyDescent="0.3">
      <c r="A3221">
        <v>572</v>
      </c>
      <c r="B3221" t="s">
        <v>3029</v>
      </c>
    </row>
    <row r="3222" spans="1:2" x14ac:dyDescent="0.3">
      <c r="A3222">
        <v>641</v>
      </c>
      <c r="B3222" t="s">
        <v>3029</v>
      </c>
    </row>
    <row r="3223" spans="1:2" x14ac:dyDescent="0.3">
      <c r="A3223">
        <v>656</v>
      </c>
      <c r="B3223" t="s">
        <v>3029</v>
      </c>
    </row>
    <row r="3224" spans="1:2" x14ac:dyDescent="0.3">
      <c r="A3224">
        <v>695</v>
      </c>
      <c r="B3224" t="s">
        <v>3029</v>
      </c>
    </row>
    <row r="3225" spans="1:2" x14ac:dyDescent="0.3">
      <c r="A3225">
        <v>735</v>
      </c>
      <c r="B3225" t="s">
        <v>3029</v>
      </c>
    </row>
    <row r="3226" spans="1:2" x14ac:dyDescent="0.3">
      <c r="A3226">
        <v>788</v>
      </c>
      <c r="B3226" t="s">
        <v>3029</v>
      </c>
    </row>
    <row r="3227" spans="1:2" x14ac:dyDescent="0.3">
      <c r="A3227">
        <v>852</v>
      </c>
      <c r="B3227" t="s">
        <v>3029</v>
      </c>
    </row>
    <row r="3228" spans="1:2" x14ac:dyDescent="0.3">
      <c r="A3228">
        <v>938</v>
      </c>
      <c r="B3228" t="s">
        <v>3029</v>
      </c>
    </row>
    <row r="3229" spans="1:2" x14ac:dyDescent="0.3">
      <c r="A3229">
        <v>957</v>
      </c>
      <c r="B3229" t="s">
        <v>3029</v>
      </c>
    </row>
    <row r="3230" spans="1:2" x14ac:dyDescent="0.3">
      <c r="A3230">
        <v>969</v>
      </c>
      <c r="B3230" t="s">
        <v>3029</v>
      </c>
    </row>
    <row r="3231" spans="1:2" x14ac:dyDescent="0.3">
      <c r="A3231">
        <v>21</v>
      </c>
      <c r="B3231" t="s">
        <v>3028</v>
      </c>
    </row>
    <row r="3232" spans="1:2" x14ac:dyDescent="0.3">
      <c r="A3232">
        <v>49</v>
      </c>
      <c r="B3232" t="s">
        <v>3028</v>
      </c>
    </row>
    <row r="3233" spans="1:2" x14ac:dyDescent="0.3">
      <c r="A3233">
        <v>64</v>
      </c>
      <c r="B3233" t="s">
        <v>3028</v>
      </c>
    </row>
    <row r="3234" spans="1:2" x14ac:dyDescent="0.3">
      <c r="A3234">
        <v>87</v>
      </c>
      <c r="B3234" t="s">
        <v>3028</v>
      </c>
    </row>
    <row r="3235" spans="1:2" x14ac:dyDescent="0.3">
      <c r="A3235">
        <v>143</v>
      </c>
      <c r="B3235" t="s">
        <v>3028</v>
      </c>
    </row>
    <row r="3236" spans="1:2" x14ac:dyDescent="0.3">
      <c r="A3236">
        <v>171</v>
      </c>
      <c r="B3236" t="s">
        <v>3028</v>
      </c>
    </row>
    <row r="3237" spans="1:2" x14ac:dyDescent="0.3">
      <c r="A3237">
        <v>172</v>
      </c>
      <c r="B3237" t="s">
        <v>3028</v>
      </c>
    </row>
    <row r="3238" spans="1:2" x14ac:dyDescent="0.3">
      <c r="A3238">
        <v>173</v>
      </c>
      <c r="B3238" t="s">
        <v>3028</v>
      </c>
    </row>
    <row r="3239" spans="1:2" x14ac:dyDescent="0.3">
      <c r="A3239">
        <v>381</v>
      </c>
      <c r="B3239" t="s">
        <v>3028</v>
      </c>
    </row>
    <row r="3240" spans="1:2" x14ac:dyDescent="0.3">
      <c r="A3240">
        <v>394</v>
      </c>
      <c r="B3240" t="s">
        <v>3028</v>
      </c>
    </row>
    <row r="3241" spans="1:2" x14ac:dyDescent="0.3">
      <c r="A3241">
        <v>412</v>
      </c>
      <c r="B3241" t="s">
        <v>3028</v>
      </c>
    </row>
    <row r="3242" spans="1:2" x14ac:dyDescent="0.3">
      <c r="A3242">
        <v>418</v>
      </c>
      <c r="B3242" t="s">
        <v>3028</v>
      </c>
    </row>
    <row r="3243" spans="1:2" x14ac:dyDescent="0.3">
      <c r="A3243">
        <v>454</v>
      </c>
      <c r="B3243" t="s">
        <v>3028</v>
      </c>
    </row>
    <row r="3244" spans="1:2" x14ac:dyDescent="0.3">
      <c r="A3244">
        <v>509</v>
      </c>
      <c r="B3244" t="s">
        <v>3028</v>
      </c>
    </row>
    <row r="3245" spans="1:2" x14ac:dyDescent="0.3">
      <c r="A3245">
        <v>521</v>
      </c>
      <c r="B3245" t="s">
        <v>3028</v>
      </c>
    </row>
    <row r="3246" spans="1:2" x14ac:dyDescent="0.3">
      <c r="A3246">
        <v>567</v>
      </c>
      <c r="B3246" t="s">
        <v>3028</v>
      </c>
    </row>
    <row r="3247" spans="1:2" x14ac:dyDescent="0.3">
      <c r="A3247">
        <v>570</v>
      </c>
      <c r="B3247" t="s">
        <v>3028</v>
      </c>
    </row>
    <row r="3248" spans="1:2" x14ac:dyDescent="0.3">
      <c r="A3248">
        <v>592</v>
      </c>
      <c r="B3248" t="s">
        <v>3028</v>
      </c>
    </row>
    <row r="3249" spans="1:2" x14ac:dyDescent="0.3">
      <c r="A3249">
        <v>614</v>
      </c>
      <c r="B3249" t="s">
        <v>3028</v>
      </c>
    </row>
    <row r="3250" spans="1:2" x14ac:dyDescent="0.3">
      <c r="A3250">
        <v>636</v>
      </c>
      <c r="B3250" t="s">
        <v>3028</v>
      </c>
    </row>
    <row r="3251" spans="1:2" x14ac:dyDescent="0.3">
      <c r="A3251">
        <v>649</v>
      </c>
      <c r="B3251" t="s">
        <v>3028</v>
      </c>
    </row>
    <row r="3252" spans="1:2" x14ac:dyDescent="0.3">
      <c r="A3252">
        <v>693</v>
      </c>
      <c r="B3252" t="s">
        <v>3028</v>
      </c>
    </row>
    <row r="3253" spans="1:2" x14ac:dyDescent="0.3">
      <c r="A3253">
        <v>738</v>
      </c>
      <c r="B3253" t="s">
        <v>3028</v>
      </c>
    </row>
    <row r="3254" spans="1:2" x14ac:dyDescent="0.3">
      <c r="A3254">
        <v>751</v>
      </c>
      <c r="B3254" t="s">
        <v>3028</v>
      </c>
    </row>
    <row r="3255" spans="1:2" x14ac:dyDescent="0.3">
      <c r="A3255">
        <v>782</v>
      </c>
      <c r="B3255" t="s">
        <v>3028</v>
      </c>
    </row>
    <row r="3256" spans="1:2" x14ac:dyDescent="0.3">
      <c r="A3256">
        <v>786</v>
      </c>
      <c r="B3256" t="s">
        <v>3028</v>
      </c>
    </row>
    <row r="3257" spans="1:2" x14ac:dyDescent="0.3">
      <c r="A3257">
        <v>788</v>
      </c>
      <c r="B3257" t="s">
        <v>3028</v>
      </c>
    </row>
    <row r="3258" spans="1:2" x14ac:dyDescent="0.3">
      <c r="A3258">
        <v>802</v>
      </c>
      <c r="B3258" t="s">
        <v>3028</v>
      </c>
    </row>
    <row r="3259" spans="1:2" x14ac:dyDescent="0.3">
      <c r="A3259">
        <v>858</v>
      </c>
      <c r="B3259" t="s">
        <v>3028</v>
      </c>
    </row>
    <row r="3260" spans="1:2" x14ac:dyDescent="0.3">
      <c r="A3260">
        <v>868</v>
      </c>
      <c r="B3260" t="s">
        <v>3028</v>
      </c>
    </row>
    <row r="3261" spans="1:2" x14ac:dyDescent="0.3">
      <c r="A3261">
        <v>900</v>
      </c>
      <c r="B3261" t="s">
        <v>3028</v>
      </c>
    </row>
    <row r="3262" spans="1:2" x14ac:dyDescent="0.3">
      <c r="A3262">
        <v>939</v>
      </c>
      <c r="B3262" t="s">
        <v>3028</v>
      </c>
    </row>
    <row r="3263" spans="1:2" x14ac:dyDescent="0.3">
      <c r="A3263">
        <v>57</v>
      </c>
      <c r="B3263" t="s">
        <v>3027</v>
      </c>
    </row>
    <row r="3264" spans="1:2" x14ac:dyDescent="0.3">
      <c r="A3264">
        <v>63</v>
      </c>
      <c r="B3264" t="s">
        <v>3027</v>
      </c>
    </row>
    <row r="3265" spans="1:2" x14ac:dyDescent="0.3">
      <c r="A3265">
        <v>144</v>
      </c>
      <c r="B3265" t="s">
        <v>3027</v>
      </c>
    </row>
    <row r="3266" spans="1:2" x14ac:dyDescent="0.3">
      <c r="A3266">
        <v>149</v>
      </c>
      <c r="B3266" t="s">
        <v>3027</v>
      </c>
    </row>
    <row r="3267" spans="1:2" x14ac:dyDescent="0.3">
      <c r="A3267">
        <v>208</v>
      </c>
      <c r="B3267" t="s">
        <v>3027</v>
      </c>
    </row>
    <row r="3268" spans="1:2" x14ac:dyDescent="0.3">
      <c r="A3268">
        <v>231</v>
      </c>
      <c r="B3268" t="s">
        <v>3027</v>
      </c>
    </row>
    <row r="3269" spans="1:2" x14ac:dyDescent="0.3">
      <c r="A3269">
        <v>238</v>
      </c>
      <c r="B3269" t="s">
        <v>3027</v>
      </c>
    </row>
    <row r="3270" spans="1:2" x14ac:dyDescent="0.3">
      <c r="A3270">
        <v>255</v>
      </c>
      <c r="B3270" t="s">
        <v>3027</v>
      </c>
    </row>
    <row r="3271" spans="1:2" x14ac:dyDescent="0.3">
      <c r="A3271">
        <v>414</v>
      </c>
      <c r="B3271" t="s">
        <v>3027</v>
      </c>
    </row>
    <row r="3272" spans="1:2" x14ac:dyDescent="0.3">
      <c r="A3272">
        <v>424</v>
      </c>
      <c r="B3272" t="s">
        <v>3027</v>
      </c>
    </row>
    <row r="3273" spans="1:2" x14ac:dyDescent="0.3">
      <c r="A3273">
        <v>489</v>
      </c>
      <c r="B3273" t="s">
        <v>3027</v>
      </c>
    </row>
    <row r="3274" spans="1:2" x14ac:dyDescent="0.3">
      <c r="A3274">
        <v>513</v>
      </c>
      <c r="B3274" t="s">
        <v>3027</v>
      </c>
    </row>
    <row r="3275" spans="1:2" x14ac:dyDescent="0.3">
      <c r="A3275">
        <v>590</v>
      </c>
      <c r="B3275" t="s">
        <v>3027</v>
      </c>
    </row>
    <row r="3276" spans="1:2" x14ac:dyDescent="0.3">
      <c r="A3276">
        <v>641</v>
      </c>
      <c r="B3276" t="s">
        <v>3027</v>
      </c>
    </row>
    <row r="3277" spans="1:2" x14ac:dyDescent="0.3">
      <c r="A3277">
        <v>642</v>
      </c>
      <c r="B3277" t="s">
        <v>3027</v>
      </c>
    </row>
    <row r="3278" spans="1:2" x14ac:dyDescent="0.3">
      <c r="A3278">
        <v>659</v>
      </c>
      <c r="B3278" t="s">
        <v>3027</v>
      </c>
    </row>
    <row r="3279" spans="1:2" x14ac:dyDescent="0.3">
      <c r="A3279">
        <v>682</v>
      </c>
      <c r="B3279" t="s">
        <v>3027</v>
      </c>
    </row>
    <row r="3280" spans="1:2" x14ac:dyDescent="0.3">
      <c r="A3280">
        <v>691</v>
      </c>
      <c r="B3280" t="s">
        <v>3027</v>
      </c>
    </row>
    <row r="3281" spans="1:2" x14ac:dyDescent="0.3">
      <c r="A3281">
        <v>715</v>
      </c>
      <c r="B3281" t="s">
        <v>3027</v>
      </c>
    </row>
    <row r="3282" spans="1:2" x14ac:dyDescent="0.3">
      <c r="A3282">
        <v>717</v>
      </c>
      <c r="B3282" t="s">
        <v>3027</v>
      </c>
    </row>
    <row r="3283" spans="1:2" x14ac:dyDescent="0.3">
      <c r="A3283">
        <v>722</v>
      </c>
      <c r="B3283" t="s">
        <v>3027</v>
      </c>
    </row>
    <row r="3284" spans="1:2" x14ac:dyDescent="0.3">
      <c r="A3284">
        <v>746</v>
      </c>
      <c r="B3284" t="s">
        <v>3027</v>
      </c>
    </row>
    <row r="3285" spans="1:2" x14ac:dyDescent="0.3">
      <c r="A3285">
        <v>830</v>
      </c>
      <c r="B3285" t="s">
        <v>3027</v>
      </c>
    </row>
    <row r="3286" spans="1:2" x14ac:dyDescent="0.3">
      <c r="A3286">
        <v>894</v>
      </c>
      <c r="B3286" t="s">
        <v>3027</v>
      </c>
    </row>
    <row r="3287" spans="1:2" x14ac:dyDescent="0.3">
      <c r="A3287">
        <v>898</v>
      </c>
      <c r="B3287" t="s">
        <v>3027</v>
      </c>
    </row>
    <row r="3288" spans="1:2" x14ac:dyDescent="0.3">
      <c r="A3288">
        <v>911</v>
      </c>
      <c r="B3288" t="s">
        <v>3027</v>
      </c>
    </row>
    <row r="3289" spans="1:2" x14ac:dyDescent="0.3">
      <c r="A3289">
        <v>994</v>
      </c>
      <c r="B3289" t="s">
        <v>3027</v>
      </c>
    </row>
    <row r="3290" spans="1:2" x14ac:dyDescent="0.3">
      <c r="A3290">
        <v>141</v>
      </c>
      <c r="B3290" t="s">
        <v>3026</v>
      </c>
    </row>
    <row r="3291" spans="1:2" x14ac:dyDescent="0.3">
      <c r="A3291">
        <v>154</v>
      </c>
      <c r="B3291" t="s">
        <v>3026</v>
      </c>
    </row>
    <row r="3292" spans="1:2" x14ac:dyDescent="0.3">
      <c r="A3292">
        <v>161</v>
      </c>
      <c r="B3292" t="s">
        <v>3026</v>
      </c>
    </row>
    <row r="3293" spans="1:2" x14ac:dyDescent="0.3">
      <c r="A3293">
        <v>170</v>
      </c>
      <c r="B3293" t="s">
        <v>3026</v>
      </c>
    </row>
    <row r="3294" spans="1:2" x14ac:dyDescent="0.3">
      <c r="A3294">
        <v>186</v>
      </c>
      <c r="B3294" t="s">
        <v>3026</v>
      </c>
    </row>
    <row r="3295" spans="1:2" x14ac:dyDescent="0.3">
      <c r="A3295">
        <v>198</v>
      </c>
      <c r="B3295" t="s">
        <v>3026</v>
      </c>
    </row>
    <row r="3296" spans="1:2" x14ac:dyDescent="0.3">
      <c r="A3296">
        <v>220</v>
      </c>
      <c r="B3296" t="s">
        <v>3026</v>
      </c>
    </row>
    <row r="3297" spans="1:2" x14ac:dyDescent="0.3">
      <c r="A3297">
        <v>222</v>
      </c>
      <c r="B3297" t="s">
        <v>3026</v>
      </c>
    </row>
    <row r="3298" spans="1:2" x14ac:dyDescent="0.3">
      <c r="A3298">
        <v>284</v>
      </c>
      <c r="B3298" t="s">
        <v>3026</v>
      </c>
    </row>
    <row r="3299" spans="1:2" x14ac:dyDescent="0.3">
      <c r="A3299">
        <v>297</v>
      </c>
      <c r="B3299" t="s">
        <v>3026</v>
      </c>
    </row>
    <row r="3300" spans="1:2" x14ac:dyDescent="0.3">
      <c r="A3300">
        <v>338</v>
      </c>
      <c r="B3300" t="s">
        <v>3026</v>
      </c>
    </row>
    <row r="3301" spans="1:2" x14ac:dyDescent="0.3">
      <c r="A3301">
        <v>353</v>
      </c>
      <c r="B3301" t="s">
        <v>3026</v>
      </c>
    </row>
    <row r="3302" spans="1:2" x14ac:dyDescent="0.3">
      <c r="A3302">
        <v>449</v>
      </c>
      <c r="B3302" t="s">
        <v>3026</v>
      </c>
    </row>
    <row r="3303" spans="1:2" x14ac:dyDescent="0.3">
      <c r="A3303">
        <v>479</v>
      </c>
      <c r="B3303" t="s">
        <v>3026</v>
      </c>
    </row>
    <row r="3304" spans="1:2" x14ac:dyDescent="0.3">
      <c r="A3304">
        <v>517</v>
      </c>
      <c r="B3304" t="s">
        <v>3026</v>
      </c>
    </row>
    <row r="3305" spans="1:2" x14ac:dyDescent="0.3">
      <c r="A3305">
        <v>633</v>
      </c>
      <c r="B3305" t="s">
        <v>3026</v>
      </c>
    </row>
    <row r="3306" spans="1:2" x14ac:dyDescent="0.3">
      <c r="A3306">
        <v>654</v>
      </c>
      <c r="B3306" t="s">
        <v>3026</v>
      </c>
    </row>
    <row r="3307" spans="1:2" x14ac:dyDescent="0.3">
      <c r="A3307">
        <v>658</v>
      </c>
      <c r="B3307" t="s">
        <v>3026</v>
      </c>
    </row>
    <row r="3308" spans="1:2" x14ac:dyDescent="0.3">
      <c r="A3308">
        <v>666</v>
      </c>
      <c r="B3308" t="s">
        <v>3026</v>
      </c>
    </row>
    <row r="3309" spans="1:2" x14ac:dyDescent="0.3">
      <c r="A3309">
        <v>771</v>
      </c>
      <c r="B3309" t="s">
        <v>3026</v>
      </c>
    </row>
    <row r="3310" spans="1:2" x14ac:dyDescent="0.3">
      <c r="A3310">
        <v>780</v>
      </c>
      <c r="B3310" t="s">
        <v>3026</v>
      </c>
    </row>
    <row r="3311" spans="1:2" x14ac:dyDescent="0.3">
      <c r="A3311">
        <v>847</v>
      </c>
      <c r="B3311" t="s">
        <v>3026</v>
      </c>
    </row>
    <row r="3312" spans="1:2" x14ac:dyDescent="0.3">
      <c r="A3312">
        <v>884</v>
      </c>
      <c r="B3312" t="s">
        <v>3026</v>
      </c>
    </row>
    <row r="3313" spans="1:2" x14ac:dyDescent="0.3">
      <c r="A3313">
        <v>885</v>
      </c>
      <c r="B3313" t="s">
        <v>3026</v>
      </c>
    </row>
    <row r="3314" spans="1:2" x14ac:dyDescent="0.3">
      <c r="A3314">
        <v>966</v>
      </c>
      <c r="B3314" t="s">
        <v>3026</v>
      </c>
    </row>
    <row r="3315" spans="1:2" x14ac:dyDescent="0.3">
      <c r="A3315">
        <v>22</v>
      </c>
      <c r="B3315" t="s">
        <v>3025</v>
      </c>
    </row>
    <row r="3316" spans="1:2" x14ac:dyDescent="0.3">
      <c r="A3316">
        <v>29</v>
      </c>
      <c r="B3316" t="s">
        <v>3025</v>
      </c>
    </row>
    <row r="3317" spans="1:2" x14ac:dyDescent="0.3">
      <c r="A3317">
        <v>76</v>
      </c>
      <c r="B3317" t="s">
        <v>3025</v>
      </c>
    </row>
    <row r="3318" spans="1:2" x14ac:dyDescent="0.3">
      <c r="A3318">
        <v>83</v>
      </c>
      <c r="B3318" t="s">
        <v>3025</v>
      </c>
    </row>
    <row r="3319" spans="1:2" x14ac:dyDescent="0.3">
      <c r="A3319">
        <v>157</v>
      </c>
      <c r="B3319" t="s">
        <v>3025</v>
      </c>
    </row>
    <row r="3320" spans="1:2" x14ac:dyDescent="0.3">
      <c r="A3320">
        <v>158</v>
      </c>
      <c r="B3320" t="s">
        <v>3025</v>
      </c>
    </row>
    <row r="3321" spans="1:2" x14ac:dyDescent="0.3">
      <c r="A3321">
        <v>166</v>
      </c>
      <c r="B3321" t="s">
        <v>3025</v>
      </c>
    </row>
    <row r="3322" spans="1:2" x14ac:dyDescent="0.3">
      <c r="A3322">
        <v>227</v>
      </c>
      <c r="B3322" t="s">
        <v>3025</v>
      </c>
    </row>
    <row r="3323" spans="1:2" x14ac:dyDescent="0.3">
      <c r="A3323">
        <v>238</v>
      </c>
      <c r="B3323" t="s">
        <v>3025</v>
      </c>
    </row>
    <row r="3324" spans="1:2" x14ac:dyDescent="0.3">
      <c r="A3324">
        <v>300</v>
      </c>
      <c r="B3324" t="s">
        <v>3025</v>
      </c>
    </row>
    <row r="3325" spans="1:2" x14ac:dyDescent="0.3">
      <c r="A3325">
        <v>307</v>
      </c>
      <c r="B3325" t="s">
        <v>3025</v>
      </c>
    </row>
    <row r="3326" spans="1:2" x14ac:dyDescent="0.3">
      <c r="A3326">
        <v>363</v>
      </c>
      <c r="B3326" t="s">
        <v>3025</v>
      </c>
    </row>
    <row r="3327" spans="1:2" x14ac:dyDescent="0.3">
      <c r="A3327">
        <v>470</v>
      </c>
      <c r="B3327" t="s">
        <v>3025</v>
      </c>
    </row>
    <row r="3328" spans="1:2" x14ac:dyDescent="0.3">
      <c r="A3328">
        <v>489</v>
      </c>
      <c r="B3328" t="s">
        <v>3025</v>
      </c>
    </row>
    <row r="3329" spans="1:2" x14ac:dyDescent="0.3">
      <c r="A3329">
        <v>491</v>
      </c>
      <c r="B3329" t="s">
        <v>3025</v>
      </c>
    </row>
    <row r="3330" spans="1:2" x14ac:dyDescent="0.3">
      <c r="A3330">
        <v>542</v>
      </c>
      <c r="B3330" t="s">
        <v>3025</v>
      </c>
    </row>
    <row r="3331" spans="1:2" x14ac:dyDescent="0.3">
      <c r="A3331">
        <v>620</v>
      </c>
      <c r="B3331" t="s">
        <v>3025</v>
      </c>
    </row>
    <row r="3332" spans="1:2" x14ac:dyDescent="0.3">
      <c r="A3332">
        <v>649</v>
      </c>
      <c r="B3332" t="s">
        <v>3025</v>
      </c>
    </row>
    <row r="3333" spans="1:2" x14ac:dyDescent="0.3">
      <c r="A3333">
        <v>654</v>
      </c>
      <c r="B3333" t="s">
        <v>3025</v>
      </c>
    </row>
    <row r="3334" spans="1:2" x14ac:dyDescent="0.3">
      <c r="A3334">
        <v>673</v>
      </c>
      <c r="B3334" t="s">
        <v>3025</v>
      </c>
    </row>
    <row r="3335" spans="1:2" x14ac:dyDescent="0.3">
      <c r="A3335">
        <v>718</v>
      </c>
      <c r="B3335" t="s">
        <v>3025</v>
      </c>
    </row>
    <row r="3336" spans="1:2" x14ac:dyDescent="0.3">
      <c r="A3336">
        <v>795</v>
      </c>
      <c r="B3336" t="s">
        <v>3025</v>
      </c>
    </row>
    <row r="3337" spans="1:2" x14ac:dyDescent="0.3">
      <c r="A3337">
        <v>957</v>
      </c>
      <c r="B3337" t="s">
        <v>3025</v>
      </c>
    </row>
    <row r="3338" spans="1:2" x14ac:dyDescent="0.3">
      <c r="A3338">
        <v>961</v>
      </c>
      <c r="B3338" t="s">
        <v>3025</v>
      </c>
    </row>
    <row r="3339" spans="1:2" x14ac:dyDescent="0.3">
      <c r="A3339">
        <v>998</v>
      </c>
      <c r="B3339" t="s">
        <v>3025</v>
      </c>
    </row>
    <row r="3340" spans="1:2" x14ac:dyDescent="0.3">
      <c r="A3340">
        <v>3</v>
      </c>
      <c r="B3340" t="s">
        <v>3024</v>
      </c>
    </row>
    <row r="3341" spans="1:2" x14ac:dyDescent="0.3">
      <c r="A3341">
        <v>43</v>
      </c>
      <c r="B3341" t="s">
        <v>3024</v>
      </c>
    </row>
    <row r="3342" spans="1:2" x14ac:dyDescent="0.3">
      <c r="A3342">
        <v>67</v>
      </c>
      <c r="B3342" t="s">
        <v>3024</v>
      </c>
    </row>
    <row r="3343" spans="1:2" x14ac:dyDescent="0.3">
      <c r="A3343">
        <v>105</v>
      </c>
      <c r="B3343" t="s">
        <v>3024</v>
      </c>
    </row>
    <row r="3344" spans="1:2" x14ac:dyDescent="0.3">
      <c r="A3344">
        <v>148</v>
      </c>
      <c r="B3344" t="s">
        <v>3024</v>
      </c>
    </row>
    <row r="3345" spans="1:2" x14ac:dyDescent="0.3">
      <c r="A3345">
        <v>151</v>
      </c>
      <c r="B3345" t="s">
        <v>3024</v>
      </c>
    </row>
    <row r="3346" spans="1:2" x14ac:dyDescent="0.3">
      <c r="A3346">
        <v>185</v>
      </c>
      <c r="B3346" t="s">
        <v>3024</v>
      </c>
    </row>
    <row r="3347" spans="1:2" x14ac:dyDescent="0.3">
      <c r="A3347">
        <v>223</v>
      </c>
      <c r="B3347" t="s">
        <v>3024</v>
      </c>
    </row>
    <row r="3348" spans="1:2" x14ac:dyDescent="0.3">
      <c r="A3348">
        <v>234</v>
      </c>
      <c r="B3348" t="s">
        <v>3024</v>
      </c>
    </row>
    <row r="3349" spans="1:2" x14ac:dyDescent="0.3">
      <c r="A3349">
        <v>245</v>
      </c>
      <c r="B3349" t="s">
        <v>3024</v>
      </c>
    </row>
    <row r="3350" spans="1:2" x14ac:dyDescent="0.3">
      <c r="A3350">
        <v>246</v>
      </c>
      <c r="B3350" t="s">
        <v>3024</v>
      </c>
    </row>
    <row r="3351" spans="1:2" x14ac:dyDescent="0.3">
      <c r="A3351">
        <v>266</v>
      </c>
      <c r="B3351" t="s">
        <v>3024</v>
      </c>
    </row>
    <row r="3352" spans="1:2" x14ac:dyDescent="0.3">
      <c r="A3352">
        <v>286</v>
      </c>
      <c r="B3352" t="s">
        <v>3024</v>
      </c>
    </row>
    <row r="3353" spans="1:2" x14ac:dyDescent="0.3">
      <c r="A3353">
        <v>429</v>
      </c>
      <c r="B3353" t="s">
        <v>3024</v>
      </c>
    </row>
    <row r="3354" spans="1:2" x14ac:dyDescent="0.3">
      <c r="A3354">
        <v>442</v>
      </c>
      <c r="B3354" t="s">
        <v>3024</v>
      </c>
    </row>
    <row r="3355" spans="1:2" x14ac:dyDescent="0.3">
      <c r="A3355">
        <v>446</v>
      </c>
      <c r="B3355" t="s">
        <v>3024</v>
      </c>
    </row>
    <row r="3356" spans="1:2" x14ac:dyDescent="0.3">
      <c r="A3356">
        <v>479</v>
      </c>
      <c r="B3356" t="s">
        <v>3024</v>
      </c>
    </row>
    <row r="3357" spans="1:2" x14ac:dyDescent="0.3">
      <c r="A3357">
        <v>480</v>
      </c>
      <c r="B3357" t="s">
        <v>3024</v>
      </c>
    </row>
    <row r="3358" spans="1:2" x14ac:dyDescent="0.3">
      <c r="A3358">
        <v>494</v>
      </c>
      <c r="B3358" t="s">
        <v>3024</v>
      </c>
    </row>
    <row r="3359" spans="1:2" x14ac:dyDescent="0.3">
      <c r="A3359">
        <v>503</v>
      </c>
      <c r="B3359" t="s">
        <v>3024</v>
      </c>
    </row>
    <row r="3360" spans="1:2" x14ac:dyDescent="0.3">
      <c r="A3360">
        <v>530</v>
      </c>
      <c r="B3360" t="s">
        <v>3024</v>
      </c>
    </row>
    <row r="3361" spans="1:2" x14ac:dyDescent="0.3">
      <c r="A3361">
        <v>576</v>
      </c>
      <c r="B3361" t="s">
        <v>3024</v>
      </c>
    </row>
    <row r="3362" spans="1:2" x14ac:dyDescent="0.3">
      <c r="A3362">
        <v>577</v>
      </c>
      <c r="B3362" t="s">
        <v>3024</v>
      </c>
    </row>
    <row r="3363" spans="1:2" x14ac:dyDescent="0.3">
      <c r="A3363">
        <v>589</v>
      </c>
      <c r="B3363" t="s">
        <v>3024</v>
      </c>
    </row>
    <row r="3364" spans="1:2" x14ac:dyDescent="0.3">
      <c r="A3364">
        <v>593</v>
      </c>
      <c r="B3364" t="s">
        <v>3024</v>
      </c>
    </row>
    <row r="3365" spans="1:2" x14ac:dyDescent="0.3">
      <c r="A3365">
        <v>725</v>
      </c>
      <c r="B3365" t="s">
        <v>3024</v>
      </c>
    </row>
    <row r="3366" spans="1:2" x14ac:dyDescent="0.3">
      <c r="A3366">
        <v>730</v>
      </c>
      <c r="B3366" t="s">
        <v>3024</v>
      </c>
    </row>
    <row r="3367" spans="1:2" x14ac:dyDescent="0.3">
      <c r="A3367">
        <v>786</v>
      </c>
      <c r="B3367" t="s">
        <v>3024</v>
      </c>
    </row>
    <row r="3368" spans="1:2" x14ac:dyDescent="0.3">
      <c r="A3368">
        <v>860</v>
      </c>
      <c r="B3368" t="s">
        <v>3024</v>
      </c>
    </row>
    <row r="3369" spans="1:2" x14ac:dyDescent="0.3">
      <c r="A3369">
        <v>892</v>
      </c>
      <c r="B3369" t="s">
        <v>3024</v>
      </c>
    </row>
    <row r="3370" spans="1:2" x14ac:dyDescent="0.3">
      <c r="A3370">
        <v>926</v>
      </c>
      <c r="B3370" t="s">
        <v>3024</v>
      </c>
    </row>
    <row r="3371" spans="1:2" x14ac:dyDescent="0.3">
      <c r="A3371">
        <v>988</v>
      </c>
      <c r="B3371" t="s">
        <v>3024</v>
      </c>
    </row>
    <row r="3372" spans="1:2" x14ac:dyDescent="0.3">
      <c r="A3372">
        <v>22</v>
      </c>
      <c r="B3372" t="s">
        <v>3023</v>
      </c>
    </row>
    <row r="3373" spans="1:2" x14ac:dyDescent="0.3">
      <c r="A3373">
        <v>64</v>
      </c>
      <c r="B3373" t="s">
        <v>3023</v>
      </c>
    </row>
    <row r="3374" spans="1:2" x14ac:dyDescent="0.3">
      <c r="A3374">
        <v>106</v>
      </c>
      <c r="B3374" t="s">
        <v>3023</v>
      </c>
    </row>
    <row r="3375" spans="1:2" x14ac:dyDescent="0.3">
      <c r="A3375">
        <v>113</v>
      </c>
      <c r="B3375" t="s">
        <v>3023</v>
      </c>
    </row>
    <row r="3376" spans="1:2" x14ac:dyDescent="0.3">
      <c r="A3376">
        <v>190</v>
      </c>
      <c r="B3376" t="s">
        <v>3023</v>
      </c>
    </row>
    <row r="3377" spans="1:2" x14ac:dyDescent="0.3">
      <c r="A3377">
        <v>246</v>
      </c>
      <c r="B3377" t="s">
        <v>3023</v>
      </c>
    </row>
    <row r="3378" spans="1:2" x14ac:dyDescent="0.3">
      <c r="A3378">
        <v>260</v>
      </c>
      <c r="B3378" t="s">
        <v>3023</v>
      </c>
    </row>
    <row r="3379" spans="1:2" x14ac:dyDescent="0.3">
      <c r="A3379">
        <v>263</v>
      </c>
      <c r="B3379" t="s">
        <v>3023</v>
      </c>
    </row>
    <row r="3380" spans="1:2" x14ac:dyDescent="0.3">
      <c r="A3380">
        <v>289</v>
      </c>
      <c r="B3380" t="s">
        <v>3023</v>
      </c>
    </row>
    <row r="3381" spans="1:2" x14ac:dyDescent="0.3">
      <c r="A3381">
        <v>306</v>
      </c>
      <c r="B3381" t="s">
        <v>3023</v>
      </c>
    </row>
    <row r="3382" spans="1:2" x14ac:dyDescent="0.3">
      <c r="A3382">
        <v>312</v>
      </c>
      <c r="B3382" t="s">
        <v>3023</v>
      </c>
    </row>
    <row r="3383" spans="1:2" x14ac:dyDescent="0.3">
      <c r="A3383">
        <v>322</v>
      </c>
      <c r="B3383" t="s">
        <v>3023</v>
      </c>
    </row>
    <row r="3384" spans="1:2" x14ac:dyDescent="0.3">
      <c r="A3384">
        <v>343</v>
      </c>
      <c r="B3384" t="s">
        <v>3023</v>
      </c>
    </row>
    <row r="3385" spans="1:2" x14ac:dyDescent="0.3">
      <c r="A3385">
        <v>449</v>
      </c>
      <c r="B3385" t="s">
        <v>3023</v>
      </c>
    </row>
    <row r="3386" spans="1:2" x14ac:dyDescent="0.3">
      <c r="A3386">
        <v>468</v>
      </c>
      <c r="B3386" t="s">
        <v>3023</v>
      </c>
    </row>
    <row r="3387" spans="1:2" x14ac:dyDescent="0.3">
      <c r="A3387">
        <v>539</v>
      </c>
      <c r="B3387" t="s">
        <v>3023</v>
      </c>
    </row>
    <row r="3388" spans="1:2" x14ac:dyDescent="0.3">
      <c r="A3388">
        <v>601</v>
      </c>
      <c r="B3388" t="s">
        <v>3023</v>
      </c>
    </row>
    <row r="3389" spans="1:2" x14ac:dyDescent="0.3">
      <c r="A3389">
        <v>726</v>
      </c>
      <c r="B3389" t="s">
        <v>3023</v>
      </c>
    </row>
    <row r="3390" spans="1:2" x14ac:dyDescent="0.3">
      <c r="A3390">
        <v>742</v>
      </c>
      <c r="B3390" t="s">
        <v>3023</v>
      </c>
    </row>
    <row r="3391" spans="1:2" x14ac:dyDescent="0.3">
      <c r="A3391">
        <v>775</v>
      </c>
      <c r="B3391" t="s">
        <v>3023</v>
      </c>
    </row>
    <row r="3392" spans="1:2" x14ac:dyDescent="0.3">
      <c r="A3392">
        <v>785</v>
      </c>
      <c r="B3392" t="s">
        <v>3023</v>
      </c>
    </row>
    <row r="3393" spans="1:2" x14ac:dyDescent="0.3">
      <c r="A3393">
        <v>814</v>
      </c>
      <c r="B3393" t="s">
        <v>3023</v>
      </c>
    </row>
    <row r="3394" spans="1:2" x14ac:dyDescent="0.3">
      <c r="A3394">
        <v>858</v>
      </c>
      <c r="B3394" t="s">
        <v>3023</v>
      </c>
    </row>
    <row r="3395" spans="1:2" x14ac:dyDescent="0.3">
      <c r="A3395">
        <v>882</v>
      </c>
      <c r="B3395" t="s">
        <v>3023</v>
      </c>
    </row>
    <row r="3396" spans="1:2" x14ac:dyDescent="0.3">
      <c r="A3396">
        <v>987</v>
      </c>
      <c r="B3396" t="s">
        <v>3023</v>
      </c>
    </row>
    <row r="3397" spans="1:2" x14ac:dyDescent="0.3">
      <c r="A3397">
        <v>997</v>
      </c>
      <c r="B3397" t="s">
        <v>3023</v>
      </c>
    </row>
    <row r="3398" spans="1:2" x14ac:dyDescent="0.3">
      <c r="A3398">
        <v>62</v>
      </c>
      <c r="B3398" t="s">
        <v>3022</v>
      </c>
    </row>
    <row r="3399" spans="1:2" x14ac:dyDescent="0.3">
      <c r="A3399">
        <v>98</v>
      </c>
      <c r="B3399" t="s">
        <v>3022</v>
      </c>
    </row>
    <row r="3400" spans="1:2" x14ac:dyDescent="0.3">
      <c r="A3400">
        <v>100</v>
      </c>
      <c r="B3400" t="s">
        <v>3022</v>
      </c>
    </row>
    <row r="3401" spans="1:2" x14ac:dyDescent="0.3">
      <c r="A3401">
        <v>114</v>
      </c>
      <c r="B3401" t="s">
        <v>3022</v>
      </c>
    </row>
    <row r="3402" spans="1:2" x14ac:dyDescent="0.3">
      <c r="A3402">
        <v>175</v>
      </c>
      <c r="B3402" t="s">
        <v>3022</v>
      </c>
    </row>
    <row r="3403" spans="1:2" x14ac:dyDescent="0.3">
      <c r="A3403">
        <v>188</v>
      </c>
      <c r="B3403" t="s">
        <v>3022</v>
      </c>
    </row>
    <row r="3404" spans="1:2" x14ac:dyDescent="0.3">
      <c r="A3404">
        <v>204</v>
      </c>
      <c r="B3404" t="s">
        <v>3022</v>
      </c>
    </row>
    <row r="3405" spans="1:2" x14ac:dyDescent="0.3">
      <c r="A3405">
        <v>238</v>
      </c>
      <c r="B3405" t="s">
        <v>3022</v>
      </c>
    </row>
    <row r="3406" spans="1:2" x14ac:dyDescent="0.3">
      <c r="A3406">
        <v>250</v>
      </c>
      <c r="B3406" t="s">
        <v>3022</v>
      </c>
    </row>
    <row r="3407" spans="1:2" x14ac:dyDescent="0.3">
      <c r="A3407">
        <v>324</v>
      </c>
      <c r="B3407" t="s">
        <v>3022</v>
      </c>
    </row>
    <row r="3408" spans="1:2" x14ac:dyDescent="0.3">
      <c r="A3408">
        <v>338</v>
      </c>
      <c r="B3408" t="s">
        <v>3022</v>
      </c>
    </row>
    <row r="3409" spans="1:2" x14ac:dyDescent="0.3">
      <c r="A3409">
        <v>361</v>
      </c>
      <c r="B3409" t="s">
        <v>3022</v>
      </c>
    </row>
    <row r="3410" spans="1:2" x14ac:dyDescent="0.3">
      <c r="A3410">
        <v>367</v>
      </c>
      <c r="B3410" t="s">
        <v>3022</v>
      </c>
    </row>
    <row r="3411" spans="1:2" x14ac:dyDescent="0.3">
      <c r="A3411">
        <v>395</v>
      </c>
      <c r="B3411" t="s">
        <v>3022</v>
      </c>
    </row>
    <row r="3412" spans="1:2" x14ac:dyDescent="0.3">
      <c r="A3412">
        <v>414</v>
      </c>
      <c r="B3412" t="s">
        <v>3022</v>
      </c>
    </row>
    <row r="3413" spans="1:2" x14ac:dyDescent="0.3">
      <c r="A3413">
        <v>428</v>
      </c>
      <c r="B3413" t="s">
        <v>3022</v>
      </c>
    </row>
    <row r="3414" spans="1:2" x14ac:dyDescent="0.3">
      <c r="A3414">
        <v>429</v>
      </c>
      <c r="B3414" t="s">
        <v>3022</v>
      </c>
    </row>
    <row r="3415" spans="1:2" x14ac:dyDescent="0.3">
      <c r="A3415">
        <v>450</v>
      </c>
      <c r="B3415" t="s">
        <v>3022</v>
      </c>
    </row>
    <row r="3416" spans="1:2" x14ac:dyDescent="0.3">
      <c r="A3416">
        <v>497</v>
      </c>
      <c r="B3416" t="s">
        <v>3022</v>
      </c>
    </row>
    <row r="3417" spans="1:2" x14ac:dyDescent="0.3">
      <c r="A3417">
        <v>557</v>
      </c>
      <c r="B3417" t="s">
        <v>3022</v>
      </c>
    </row>
    <row r="3418" spans="1:2" x14ac:dyDescent="0.3">
      <c r="A3418">
        <v>568</v>
      </c>
      <c r="B3418" t="s">
        <v>3022</v>
      </c>
    </row>
    <row r="3419" spans="1:2" x14ac:dyDescent="0.3">
      <c r="A3419">
        <v>584</v>
      </c>
      <c r="B3419" t="s">
        <v>3022</v>
      </c>
    </row>
    <row r="3420" spans="1:2" x14ac:dyDescent="0.3">
      <c r="A3420">
        <v>602</v>
      </c>
      <c r="B3420" t="s">
        <v>3022</v>
      </c>
    </row>
    <row r="3421" spans="1:2" x14ac:dyDescent="0.3">
      <c r="A3421">
        <v>623</v>
      </c>
      <c r="B3421" t="s">
        <v>3022</v>
      </c>
    </row>
    <row r="3422" spans="1:2" x14ac:dyDescent="0.3">
      <c r="A3422">
        <v>664</v>
      </c>
      <c r="B3422" t="s">
        <v>3022</v>
      </c>
    </row>
    <row r="3423" spans="1:2" x14ac:dyDescent="0.3">
      <c r="A3423">
        <v>683</v>
      </c>
      <c r="B3423" t="s">
        <v>3022</v>
      </c>
    </row>
    <row r="3424" spans="1:2" x14ac:dyDescent="0.3">
      <c r="A3424">
        <v>710</v>
      </c>
      <c r="B3424" t="s">
        <v>3022</v>
      </c>
    </row>
    <row r="3425" spans="1:2" x14ac:dyDescent="0.3">
      <c r="A3425">
        <v>877</v>
      </c>
      <c r="B3425" t="s">
        <v>3022</v>
      </c>
    </row>
    <row r="3426" spans="1:2" x14ac:dyDescent="0.3">
      <c r="A3426">
        <v>908</v>
      </c>
      <c r="B3426" t="s">
        <v>3022</v>
      </c>
    </row>
    <row r="3427" spans="1:2" x14ac:dyDescent="0.3">
      <c r="A3427">
        <v>949</v>
      </c>
      <c r="B3427" t="s">
        <v>3022</v>
      </c>
    </row>
    <row r="3428" spans="1:2" x14ac:dyDescent="0.3">
      <c r="A3428">
        <v>965</v>
      </c>
      <c r="B3428" t="s">
        <v>3022</v>
      </c>
    </row>
    <row r="3429" spans="1:2" x14ac:dyDescent="0.3">
      <c r="A3429">
        <v>21</v>
      </c>
      <c r="B3429" t="s">
        <v>3021</v>
      </c>
    </row>
    <row r="3430" spans="1:2" x14ac:dyDescent="0.3">
      <c r="A3430">
        <v>34</v>
      </c>
      <c r="B3430" t="s">
        <v>3021</v>
      </c>
    </row>
    <row r="3431" spans="1:2" x14ac:dyDescent="0.3">
      <c r="A3431">
        <v>43</v>
      </c>
      <c r="B3431" t="s">
        <v>3021</v>
      </c>
    </row>
    <row r="3432" spans="1:2" x14ac:dyDescent="0.3">
      <c r="A3432">
        <v>58</v>
      </c>
      <c r="B3432" t="s">
        <v>3021</v>
      </c>
    </row>
    <row r="3433" spans="1:2" x14ac:dyDescent="0.3">
      <c r="A3433">
        <v>85</v>
      </c>
      <c r="B3433" t="s">
        <v>3021</v>
      </c>
    </row>
    <row r="3434" spans="1:2" x14ac:dyDescent="0.3">
      <c r="A3434">
        <v>96</v>
      </c>
      <c r="B3434" t="s">
        <v>3021</v>
      </c>
    </row>
    <row r="3435" spans="1:2" x14ac:dyDescent="0.3">
      <c r="A3435">
        <v>193</v>
      </c>
      <c r="B3435" t="s">
        <v>3021</v>
      </c>
    </row>
    <row r="3436" spans="1:2" x14ac:dyDescent="0.3">
      <c r="A3436">
        <v>194</v>
      </c>
      <c r="B3436" t="s">
        <v>3021</v>
      </c>
    </row>
    <row r="3437" spans="1:2" x14ac:dyDescent="0.3">
      <c r="A3437">
        <v>199</v>
      </c>
      <c r="B3437" t="s">
        <v>3021</v>
      </c>
    </row>
    <row r="3438" spans="1:2" x14ac:dyDescent="0.3">
      <c r="A3438">
        <v>256</v>
      </c>
      <c r="B3438" t="s">
        <v>3021</v>
      </c>
    </row>
    <row r="3439" spans="1:2" x14ac:dyDescent="0.3">
      <c r="A3439">
        <v>263</v>
      </c>
      <c r="B3439" t="s">
        <v>3021</v>
      </c>
    </row>
    <row r="3440" spans="1:2" x14ac:dyDescent="0.3">
      <c r="A3440">
        <v>288</v>
      </c>
      <c r="B3440" t="s">
        <v>3021</v>
      </c>
    </row>
    <row r="3441" spans="1:2" x14ac:dyDescent="0.3">
      <c r="A3441">
        <v>317</v>
      </c>
      <c r="B3441" t="s">
        <v>3021</v>
      </c>
    </row>
    <row r="3442" spans="1:2" x14ac:dyDescent="0.3">
      <c r="A3442">
        <v>347</v>
      </c>
      <c r="B3442" t="s">
        <v>3021</v>
      </c>
    </row>
    <row r="3443" spans="1:2" x14ac:dyDescent="0.3">
      <c r="A3443">
        <v>369</v>
      </c>
      <c r="B3443" t="s">
        <v>3021</v>
      </c>
    </row>
    <row r="3444" spans="1:2" x14ac:dyDescent="0.3">
      <c r="A3444">
        <v>370</v>
      </c>
      <c r="B3444" t="s">
        <v>3021</v>
      </c>
    </row>
    <row r="3445" spans="1:2" x14ac:dyDescent="0.3">
      <c r="A3445">
        <v>419</v>
      </c>
      <c r="B3445" t="s">
        <v>3021</v>
      </c>
    </row>
    <row r="3446" spans="1:2" x14ac:dyDescent="0.3">
      <c r="A3446">
        <v>468</v>
      </c>
      <c r="B3446" t="s">
        <v>3021</v>
      </c>
    </row>
    <row r="3447" spans="1:2" x14ac:dyDescent="0.3">
      <c r="A3447">
        <v>469</v>
      </c>
      <c r="B3447" t="s">
        <v>3021</v>
      </c>
    </row>
    <row r="3448" spans="1:2" x14ac:dyDescent="0.3">
      <c r="A3448">
        <v>545</v>
      </c>
      <c r="B3448" t="s">
        <v>3021</v>
      </c>
    </row>
    <row r="3449" spans="1:2" x14ac:dyDescent="0.3">
      <c r="A3449">
        <v>685</v>
      </c>
      <c r="B3449" t="s">
        <v>3021</v>
      </c>
    </row>
    <row r="3450" spans="1:2" x14ac:dyDescent="0.3">
      <c r="A3450">
        <v>836</v>
      </c>
      <c r="B3450" t="s">
        <v>3021</v>
      </c>
    </row>
    <row r="3451" spans="1:2" x14ac:dyDescent="0.3">
      <c r="A3451">
        <v>860</v>
      </c>
      <c r="B3451" t="s">
        <v>3021</v>
      </c>
    </row>
    <row r="3452" spans="1:2" x14ac:dyDescent="0.3">
      <c r="A3452">
        <v>36</v>
      </c>
      <c r="B3452" t="s">
        <v>3020</v>
      </c>
    </row>
    <row r="3453" spans="1:2" x14ac:dyDescent="0.3">
      <c r="A3453">
        <v>47</v>
      </c>
      <c r="B3453" t="s">
        <v>3020</v>
      </c>
    </row>
    <row r="3454" spans="1:2" x14ac:dyDescent="0.3">
      <c r="A3454">
        <v>48</v>
      </c>
      <c r="B3454" t="s">
        <v>3020</v>
      </c>
    </row>
    <row r="3455" spans="1:2" x14ac:dyDescent="0.3">
      <c r="A3455">
        <v>79</v>
      </c>
      <c r="B3455" t="s">
        <v>3020</v>
      </c>
    </row>
    <row r="3456" spans="1:2" x14ac:dyDescent="0.3">
      <c r="A3456">
        <v>119</v>
      </c>
      <c r="B3456" t="s">
        <v>3020</v>
      </c>
    </row>
    <row r="3457" spans="1:2" x14ac:dyDescent="0.3">
      <c r="A3457">
        <v>141</v>
      </c>
      <c r="B3457" t="s">
        <v>3020</v>
      </c>
    </row>
    <row r="3458" spans="1:2" x14ac:dyDescent="0.3">
      <c r="A3458">
        <v>157</v>
      </c>
      <c r="B3458" t="s">
        <v>3020</v>
      </c>
    </row>
    <row r="3459" spans="1:2" x14ac:dyDescent="0.3">
      <c r="A3459">
        <v>202</v>
      </c>
      <c r="B3459" t="s">
        <v>3020</v>
      </c>
    </row>
    <row r="3460" spans="1:2" x14ac:dyDescent="0.3">
      <c r="A3460">
        <v>286</v>
      </c>
      <c r="B3460" t="s">
        <v>3020</v>
      </c>
    </row>
    <row r="3461" spans="1:2" x14ac:dyDescent="0.3">
      <c r="A3461">
        <v>333</v>
      </c>
      <c r="B3461" t="s">
        <v>3020</v>
      </c>
    </row>
    <row r="3462" spans="1:2" x14ac:dyDescent="0.3">
      <c r="A3462">
        <v>354</v>
      </c>
      <c r="B3462" t="s">
        <v>3020</v>
      </c>
    </row>
    <row r="3463" spans="1:2" x14ac:dyDescent="0.3">
      <c r="A3463">
        <v>366</v>
      </c>
      <c r="B3463" t="s">
        <v>3020</v>
      </c>
    </row>
    <row r="3464" spans="1:2" x14ac:dyDescent="0.3">
      <c r="A3464">
        <v>382</v>
      </c>
      <c r="B3464" t="s">
        <v>3020</v>
      </c>
    </row>
    <row r="3465" spans="1:2" x14ac:dyDescent="0.3">
      <c r="A3465">
        <v>388</v>
      </c>
      <c r="B3465" t="s">
        <v>3020</v>
      </c>
    </row>
    <row r="3466" spans="1:2" x14ac:dyDescent="0.3">
      <c r="A3466">
        <v>411</v>
      </c>
      <c r="B3466" t="s">
        <v>3020</v>
      </c>
    </row>
    <row r="3467" spans="1:2" x14ac:dyDescent="0.3">
      <c r="A3467">
        <v>459</v>
      </c>
      <c r="B3467" t="s">
        <v>3020</v>
      </c>
    </row>
    <row r="3468" spans="1:2" x14ac:dyDescent="0.3">
      <c r="A3468">
        <v>553</v>
      </c>
      <c r="B3468" t="s">
        <v>3020</v>
      </c>
    </row>
    <row r="3469" spans="1:2" x14ac:dyDescent="0.3">
      <c r="A3469">
        <v>573</v>
      </c>
      <c r="B3469" t="s">
        <v>3020</v>
      </c>
    </row>
    <row r="3470" spans="1:2" x14ac:dyDescent="0.3">
      <c r="A3470">
        <v>613</v>
      </c>
      <c r="B3470" t="s">
        <v>3020</v>
      </c>
    </row>
    <row r="3471" spans="1:2" x14ac:dyDescent="0.3">
      <c r="A3471">
        <v>617</v>
      </c>
      <c r="B3471" t="s">
        <v>3020</v>
      </c>
    </row>
    <row r="3472" spans="1:2" x14ac:dyDescent="0.3">
      <c r="A3472">
        <v>641</v>
      </c>
      <c r="B3472" t="s">
        <v>3020</v>
      </c>
    </row>
    <row r="3473" spans="1:2" x14ac:dyDescent="0.3">
      <c r="A3473">
        <v>710</v>
      </c>
      <c r="B3473" t="s">
        <v>3020</v>
      </c>
    </row>
    <row r="3474" spans="1:2" x14ac:dyDescent="0.3">
      <c r="A3474">
        <v>727</v>
      </c>
      <c r="B3474" t="s">
        <v>3020</v>
      </c>
    </row>
    <row r="3475" spans="1:2" x14ac:dyDescent="0.3">
      <c r="A3475">
        <v>749</v>
      </c>
      <c r="B3475" t="s">
        <v>3020</v>
      </c>
    </row>
    <row r="3476" spans="1:2" x14ac:dyDescent="0.3">
      <c r="A3476">
        <v>763</v>
      </c>
      <c r="B3476" t="s">
        <v>3020</v>
      </c>
    </row>
    <row r="3477" spans="1:2" x14ac:dyDescent="0.3">
      <c r="A3477">
        <v>771</v>
      </c>
      <c r="B3477" t="s">
        <v>3020</v>
      </c>
    </row>
    <row r="3478" spans="1:2" x14ac:dyDescent="0.3">
      <c r="A3478">
        <v>791</v>
      </c>
      <c r="B3478" t="s">
        <v>3020</v>
      </c>
    </row>
    <row r="3479" spans="1:2" x14ac:dyDescent="0.3">
      <c r="A3479">
        <v>819</v>
      </c>
      <c r="B3479" t="s">
        <v>3020</v>
      </c>
    </row>
    <row r="3480" spans="1:2" x14ac:dyDescent="0.3">
      <c r="A3480">
        <v>839</v>
      </c>
      <c r="B3480" t="s">
        <v>3020</v>
      </c>
    </row>
    <row r="3481" spans="1:2" x14ac:dyDescent="0.3">
      <c r="A3481">
        <v>846</v>
      </c>
      <c r="B3481" t="s">
        <v>3020</v>
      </c>
    </row>
    <row r="3482" spans="1:2" x14ac:dyDescent="0.3">
      <c r="A3482">
        <v>911</v>
      </c>
      <c r="B3482" t="s">
        <v>3020</v>
      </c>
    </row>
    <row r="3483" spans="1:2" x14ac:dyDescent="0.3">
      <c r="A3483">
        <v>953</v>
      </c>
      <c r="B3483" t="s">
        <v>3020</v>
      </c>
    </row>
    <row r="3484" spans="1:2" x14ac:dyDescent="0.3">
      <c r="A3484">
        <v>970</v>
      </c>
      <c r="B3484" t="s">
        <v>3020</v>
      </c>
    </row>
    <row r="3485" spans="1:2" x14ac:dyDescent="0.3">
      <c r="A3485">
        <v>26</v>
      </c>
      <c r="B3485" t="s">
        <v>3019</v>
      </c>
    </row>
    <row r="3486" spans="1:2" x14ac:dyDescent="0.3">
      <c r="A3486">
        <v>82</v>
      </c>
      <c r="B3486" t="s">
        <v>3019</v>
      </c>
    </row>
    <row r="3487" spans="1:2" x14ac:dyDescent="0.3">
      <c r="A3487">
        <v>119</v>
      </c>
      <c r="B3487" t="s">
        <v>3019</v>
      </c>
    </row>
    <row r="3488" spans="1:2" x14ac:dyDescent="0.3">
      <c r="A3488">
        <v>168</v>
      </c>
      <c r="B3488" t="s">
        <v>3019</v>
      </c>
    </row>
    <row r="3489" spans="1:2" x14ac:dyDescent="0.3">
      <c r="A3489">
        <v>212</v>
      </c>
      <c r="B3489" t="s">
        <v>3019</v>
      </c>
    </row>
    <row r="3490" spans="1:2" x14ac:dyDescent="0.3">
      <c r="A3490">
        <v>238</v>
      </c>
      <c r="B3490" t="s">
        <v>3019</v>
      </c>
    </row>
    <row r="3491" spans="1:2" x14ac:dyDescent="0.3">
      <c r="A3491">
        <v>299</v>
      </c>
      <c r="B3491" t="s">
        <v>3019</v>
      </c>
    </row>
    <row r="3492" spans="1:2" x14ac:dyDescent="0.3">
      <c r="A3492">
        <v>312</v>
      </c>
      <c r="B3492" t="s">
        <v>3019</v>
      </c>
    </row>
    <row r="3493" spans="1:2" x14ac:dyDescent="0.3">
      <c r="A3493">
        <v>326</v>
      </c>
      <c r="B3493" t="s">
        <v>3019</v>
      </c>
    </row>
    <row r="3494" spans="1:2" x14ac:dyDescent="0.3">
      <c r="A3494">
        <v>336</v>
      </c>
      <c r="B3494" t="s">
        <v>3019</v>
      </c>
    </row>
    <row r="3495" spans="1:2" x14ac:dyDescent="0.3">
      <c r="A3495">
        <v>345</v>
      </c>
      <c r="B3495" t="s">
        <v>3019</v>
      </c>
    </row>
    <row r="3496" spans="1:2" x14ac:dyDescent="0.3">
      <c r="A3496">
        <v>407</v>
      </c>
      <c r="B3496" t="s">
        <v>3019</v>
      </c>
    </row>
    <row r="3497" spans="1:2" x14ac:dyDescent="0.3">
      <c r="A3497">
        <v>462</v>
      </c>
      <c r="B3497" t="s">
        <v>3019</v>
      </c>
    </row>
    <row r="3498" spans="1:2" x14ac:dyDescent="0.3">
      <c r="A3498">
        <v>485</v>
      </c>
      <c r="B3498" t="s">
        <v>3019</v>
      </c>
    </row>
    <row r="3499" spans="1:2" x14ac:dyDescent="0.3">
      <c r="A3499">
        <v>516</v>
      </c>
      <c r="B3499" t="s">
        <v>3019</v>
      </c>
    </row>
    <row r="3500" spans="1:2" x14ac:dyDescent="0.3">
      <c r="A3500">
        <v>564</v>
      </c>
      <c r="B3500" t="s">
        <v>3019</v>
      </c>
    </row>
    <row r="3501" spans="1:2" x14ac:dyDescent="0.3">
      <c r="A3501">
        <v>614</v>
      </c>
      <c r="B3501" t="s">
        <v>3019</v>
      </c>
    </row>
    <row r="3502" spans="1:2" x14ac:dyDescent="0.3">
      <c r="A3502">
        <v>650</v>
      </c>
      <c r="B3502" t="s">
        <v>3019</v>
      </c>
    </row>
    <row r="3503" spans="1:2" x14ac:dyDescent="0.3">
      <c r="A3503">
        <v>665</v>
      </c>
      <c r="B3503" t="s">
        <v>3019</v>
      </c>
    </row>
    <row r="3504" spans="1:2" x14ac:dyDescent="0.3">
      <c r="A3504">
        <v>671</v>
      </c>
      <c r="B3504" t="s">
        <v>3019</v>
      </c>
    </row>
    <row r="3505" spans="1:2" x14ac:dyDescent="0.3">
      <c r="A3505">
        <v>693</v>
      </c>
      <c r="B3505" t="s">
        <v>3019</v>
      </c>
    </row>
    <row r="3506" spans="1:2" x14ac:dyDescent="0.3">
      <c r="A3506">
        <v>696</v>
      </c>
      <c r="B3506" t="s">
        <v>3019</v>
      </c>
    </row>
    <row r="3507" spans="1:2" x14ac:dyDescent="0.3">
      <c r="A3507">
        <v>759</v>
      </c>
      <c r="B3507" t="s">
        <v>3019</v>
      </c>
    </row>
    <row r="3508" spans="1:2" x14ac:dyDescent="0.3">
      <c r="A3508">
        <v>774</v>
      </c>
      <c r="B3508" t="s">
        <v>3019</v>
      </c>
    </row>
    <row r="3509" spans="1:2" x14ac:dyDescent="0.3">
      <c r="A3509">
        <v>814</v>
      </c>
      <c r="B3509" t="s">
        <v>3019</v>
      </c>
    </row>
    <row r="3510" spans="1:2" x14ac:dyDescent="0.3">
      <c r="A3510">
        <v>899</v>
      </c>
      <c r="B3510" t="s">
        <v>3019</v>
      </c>
    </row>
    <row r="3511" spans="1:2" x14ac:dyDescent="0.3">
      <c r="A3511">
        <v>912</v>
      </c>
      <c r="B3511" t="s">
        <v>3019</v>
      </c>
    </row>
    <row r="3512" spans="1:2" x14ac:dyDescent="0.3">
      <c r="A3512">
        <v>944</v>
      </c>
      <c r="B3512" t="s">
        <v>3019</v>
      </c>
    </row>
    <row r="3513" spans="1:2" x14ac:dyDescent="0.3">
      <c r="A3513">
        <v>949</v>
      </c>
      <c r="B3513" t="s">
        <v>3019</v>
      </c>
    </row>
    <row r="3514" spans="1:2" x14ac:dyDescent="0.3">
      <c r="A3514">
        <v>965</v>
      </c>
      <c r="B3514" t="s">
        <v>3019</v>
      </c>
    </row>
    <row r="3515" spans="1:2" x14ac:dyDescent="0.3">
      <c r="A3515">
        <v>56</v>
      </c>
      <c r="B3515" t="s">
        <v>3018</v>
      </c>
    </row>
    <row r="3516" spans="1:2" x14ac:dyDescent="0.3">
      <c r="A3516">
        <v>89</v>
      </c>
      <c r="B3516" t="s">
        <v>3018</v>
      </c>
    </row>
    <row r="3517" spans="1:2" x14ac:dyDescent="0.3">
      <c r="A3517">
        <v>101</v>
      </c>
      <c r="B3517" t="s">
        <v>3018</v>
      </c>
    </row>
    <row r="3518" spans="1:2" x14ac:dyDescent="0.3">
      <c r="A3518">
        <v>166</v>
      </c>
      <c r="B3518" t="s">
        <v>3018</v>
      </c>
    </row>
    <row r="3519" spans="1:2" x14ac:dyDescent="0.3">
      <c r="A3519">
        <v>202</v>
      </c>
      <c r="B3519" t="s">
        <v>3018</v>
      </c>
    </row>
    <row r="3520" spans="1:2" x14ac:dyDescent="0.3">
      <c r="A3520">
        <v>230</v>
      </c>
      <c r="B3520" t="s">
        <v>3018</v>
      </c>
    </row>
    <row r="3521" spans="1:2" x14ac:dyDescent="0.3">
      <c r="A3521">
        <v>247</v>
      </c>
      <c r="B3521" t="s">
        <v>3018</v>
      </c>
    </row>
    <row r="3522" spans="1:2" x14ac:dyDescent="0.3">
      <c r="A3522">
        <v>249</v>
      </c>
      <c r="B3522" t="s">
        <v>3018</v>
      </c>
    </row>
    <row r="3523" spans="1:2" x14ac:dyDescent="0.3">
      <c r="A3523">
        <v>348</v>
      </c>
      <c r="B3523" t="s">
        <v>3018</v>
      </c>
    </row>
    <row r="3524" spans="1:2" x14ac:dyDescent="0.3">
      <c r="A3524">
        <v>367</v>
      </c>
      <c r="B3524" t="s">
        <v>3018</v>
      </c>
    </row>
    <row r="3525" spans="1:2" x14ac:dyDescent="0.3">
      <c r="A3525">
        <v>391</v>
      </c>
      <c r="B3525" t="s">
        <v>3018</v>
      </c>
    </row>
    <row r="3526" spans="1:2" x14ac:dyDescent="0.3">
      <c r="A3526">
        <v>418</v>
      </c>
      <c r="B3526" t="s">
        <v>3018</v>
      </c>
    </row>
    <row r="3527" spans="1:2" x14ac:dyDescent="0.3">
      <c r="A3527">
        <v>431</v>
      </c>
      <c r="B3527" t="s">
        <v>3018</v>
      </c>
    </row>
    <row r="3528" spans="1:2" x14ac:dyDescent="0.3">
      <c r="A3528">
        <v>452</v>
      </c>
      <c r="B3528" t="s">
        <v>3018</v>
      </c>
    </row>
    <row r="3529" spans="1:2" x14ac:dyDescent="0.3">
      <c r="A3529">
        <v>471</v>
      </c>
      <c r="B3529" t="s">
        <v>3018</v>
      </c>
    </row>
    <row r="3530" spans="1:2" x14ac:dyDescent="0.3">
      <c r="A3530">
        <v>520</v>
      </c>
      <c r="B3530" t="s">
        <v>3018</v>
      </c>
    </row>
    <row r="3531" spans="1:2" x14ac:dyDescent="0.3">
      <c r="A3531">
        <v>597</v>
      </c>
      <c r="B3531" t="s">
        <v>3018</v>
      </c>
    </row>
    <row r="3532" spans="1:2" x14ac:dyDescent="0.3">
      <c r="A3532">
        <v>602</v>
      </c>
      <c r="B3532" t="s">
        <v>3018</v>
      </c>
    </row>
    <row r="3533" spans="1:2" x14ac:dyDescent="0.3">
      <c r="A3533">
        <v>640</v>
      </c>
      <c r="B3533" t="s">
        <v>3018</v>
      </c>
    </row>
    <row r="3534" spans="1:2" x14ac:dyDescent="0.3">
      <c r="A3534">
        <v>669</v>
      </c>
      <c r="B3534" t="s">
        <v>3018</v>
      </c>
    </row>
    <row r="3535" spans="1:2" x14ac:dyDescent="0.3">
      <c r="A3535">
        <v>684</v>
      </c>
      <c r="B3535" t="s">
        <v>3018</v>
      </c>
    </row>
    <row r="3536" spans="1:2" x14ac:dyDescent="0.3">
      <c r="A3536">
        <v>705</v>
      </c>
      <c r="B3536" t="s">
        <v>3018</v>
      </c>
    </row>
    <row r="3537" spans="1:2" x14ac:dyDescent="0.3">
      <c r="A3537">
        <v>805</v>
      </c>
      <c r="B3537" t="s">
        <v>3018</v>
      </c>
    </row>
    <row r="3538" spans="1:2" x14ac:dyDescent="0.3">
      <c r="A3538">
        <v>826</v>
      </c>
      <c r="B3538" t="s">
        <v>3018</v>
      </c>
    </row>
    <row r="3539" spans="1:2" x14ac:dyDescent="0.3">
      <c r="A3539">
        <v>834</v>
      </c>
      <c r="B3539" t="s">
        <v>3018</v>
      </c>
    </row>
    <row r="3540" spans="1:2" x14ac:dyDescent="0.3">
      <c r="A3540">
        <v>857</v>
      </c>
      <c r="B3540" t="s">
        <v>3018</v>
      </c>
    </row>
    <row r="3541" spans="1:2" x14ac:dyDescent="0.3">
      <c r="A3541">
        <v>910</v>
      </c>
      <c r="B3541" t="s">
        <v>3018</v>
      </c>
    </row>
    <row r="3542" spans="1:2" x14ac:dyDescent="0.3">
      <c r="A3542">
        <v>920</v>
      </c>
      <c r="B3542" t="s">
        <v>3018</v>
      </c>
    </row>
    <row r="3543" spans="1:2" x14ac:dyDescent="0.3">
      <c r="A3543">
        <v>938</v>
      </c>
      <c r="B3543" t="s">
        <v>3018</v>
      </c>
    </row>
    <row r="3544" spans="1:2" x14ac:dyDescent="0.3">
      <c r="A3544">
        <v>962</v>
      </c>
      <c r="B3544" t="s">
        <v>3018</v>
      </c>
    </row>
    <row r="3545" spans="1:2" x14ac:dyDescent="0.3">
      <c r="A3545">
        <v>9</v>
      </c>
      <c r="B3545" t="s">
        <v>3017</v>
      </c>
    </row>
    <row r="3546" spans="1:2" x14ac:dyDescent="0.3">
      <c r="A3546">
        <v>26</v>
      </c>
      <c r="B3546" t="s">
        <v>3017</v>
      </c>
    </row>
    <row r="3547" spans="1:2" x14ac:dyDescent="0.3">
      <c r="A3547">
        <v>37</v>
      </c>
      <c r="B3547" t="s">
        <v>3017</v>
      </c>
    </row>
    <row r="3548" spans="1:2" x14ac:dyDescent="0.3">
      <c r="A3548">
        <v>43</v>
      </c>
      <c r="B3548" t="s">
        <v>3017</v>
      </c>
    </row>
    <row r="3549" spans="1:2" x14ac:dyDescent="0.3">
      <c r="A3549">
        <v>49</v>
      </c>
      <c r="B3549" t="s">
        <v>3017</v>
      </c>
    </row>
    <row r="3550" spans="1:2" x14ac:dyDescent="0.3">
      <c r="A3550">
        <v>57</v>
      </c>
      <c r="B3550" t="s">
        <v>3017</v>
      </c>
    </row>
    <row r="3551" spans="1:2" x14ac:dyDescent="0.3">
      <c r="A3551">
        <v>107</v>
      </c>
      <c r="B3551" t="s">
        <v>3017</v>
      </c>
    </row>
    <row r="3552" spans="1:2" x14ac:dyDescent="0.3">
      <c r="A3552">
        <v>112</v>
      </c>
      <c r="B3552" t="s">
        <v>3017</v>
      </c>
    </row>
    <row r="3553" spans="1:2" x14ac:dyDescent="0.3">
      <c r="A3553">
        <v>208</v>
      </c>
      <c r="B3553" t="s">
        <v>3017</v>
      </c>
    </row>
    <row r="3554" spans="1:2" x14ac:dyDescent="0.3">
      <c r="A3554">
        <v>326</v>
      </c>
      <c r="B3554" t="s">
        <v>3017</v>
      </c>
    </row>
    <row r="3555" spans="1:2" x14ac:dyDescent="0.3">
      <c r="A3555">
        <v>375</v>
      </c>
      <c r="B3555" t="s">
        <v>3017</v>
      </c>
    </row>
    <row r="3556" spans="1:2" x14ac:dyDescent="0.3">
      <c r="A3556">
        <v>416</v>
      </c>
      <c r="B3556" t="s">
        <v>3017</v>
      </c>
    </row>
    <row r="3557" spans="1:2" x14ac:dyDescent="0.3">
      <c r="A3557">
        <v>431</v>
      </c>
      <c r="B3557" t="s">
        <v>3017</v>
      </c>
    </row>
    <row r="3558" spans="1:2" x14ac:dyDescent="0.3">
      <c r="A3558">
        <v>452</v>
      </c>
      <c r="B3558" t="s">
        <v>3017</v>
      </c>
    </row>
    <row r="3559" spans="1:2" x14ac:dyDescent="0.3">
      <c r="A3559">
        <v>453</v>
      </c>
      <c r="B3559" t="s">
        <v>3017</v>
      </c>
    </row>
    <row r="3560" spans="1:2" x14ac:dyDescent="0.3">
      <c r="A3560">
        <v>478</v>
      </c>
      <c r="B3560" t="s">
        <v>3017</v>
      </c>
    </row>
    <row r="3561" spans="1:2" x14ac:dyDescent="0.3">
      <c r="A3561">
        <v>507</v>
      </c>
      <c r="B3561" t="s">
        <v>3017</v>
      </c>
    </row>
    <row r="3562" spans="1:2" x14ac:dyDescent="0.3">
      <c r="A3562">
        <v>525</v>
      </c>
      <c r="B3562" t="s">
        <v>3017</v>
      </c>
    </row>
    <row r="3563" spans="1:2" x14ac:dyDescent="0.3">
      <c r="A3563">
        <v>549</v>
      </c>
      <c r="B3563" t="s">
        <v>3017</v>
      </c>
    </row>
    <row r="3564" spans="1:2" x14ac:dyDescent="0.3">
      <c r="A3564">
        <v>592</v>
      </c>
      <c r="B3564" t="s">
        <v>3017</v>
      </c>
    </row>
    <row r="3565" spans="1:2" x14ac:dyDescent="0.3">
      <c r="A3565">
        <v>702</v>
      </c>
      <c r="B3565" t="s">
        <v>3017</v>
      </c>
    </row>
    <row r="3566" spans="1:2" x14ac:dyDescent="0.3">
      <c r="A3566">
        <v>725</v>
      </c>
      <c r="B3566" t="s">
        <v>3017</v>
      </c>
    </row>
    <row r="3567" spans="1:2" x14ac:dyDescent="0.3">
      <c r="A3567">
        <v>764</v>
      </c>
      <c r="B3567" t="s">
        <v>3017</v>
      </c>
    </row>
    <row r="3568" spans="1:2" x14ac:dyDescent="0.3">
      <c r="A3568">
        <v>809</v>
      </c>
      <c r="B3568" t="s">
        <v>3017</v>
      </c>
    </row>
    <row r="3569" spans="1:2" x14ac:dyDescent="0.3">
      <c r="A3569">
        <v>869</v>
      </c>
      <c r="B3569" t="s">
        <v>3017</v>
      </c>
    </row>
    <row r="3570" spans="1:2" x14ac:dyDescent="0.3">
      <c r="A3570">
        <v>930</v>
      </c>
      <c r="B3570" t="s">
        <v>3017</v>
      </c>
    </row>
    <row r="3571" spans="1:2" x14ac:dyDescent="0.3">
      <c r="A3571">
        <v>981</v>
      </c>
      <c r="B3571" t="s">
        <v>3017</v>
      </c>
    </row>
    <row r="3572" spans="1:2" x14ac:dyDescent="0.3">
      <c r="A3572">
        <v>48</v>
      </c>
      <c r="B3572" t="s">
        <v>3016</v>
      </c>
    </row>
    <row r="3573" spans="1:2" x14ac:dyDescent="0.3">
      <c r="A3573">
        <v>66</v>
      </c>
      <c r="B3573" t="s">
        <v>3016</v>
      </c>
    </row>
    <row r="3574" spans="1:2" x14ac:dyDescent="0.3">
      <c r="A3574">
        <v>94</v>
      </c>
      <c r="B3574" t="s">
        <v>3016</v>
      </c>
    </row>
    <row r="3575" spans="1:2" x14ac:dyDescent="0.3">
      <c r="A3575">
        <v>120</v>
      </c>
      <c r="B3575" t="s">
        <v>3016</v>
      </c>
    </row>
    <row r="3576" spans="1:2" x14ac:dyDescent="0.3">
      <c r="A3576">
        <v>147</v>
      </c>
      <c r="B3576" t="s">
        <v>3016</v>
      </c>
    </row>
    <row r="3577" spans="1:2" x14ac:dyDescent="0.3">
      <c r="A3577">
        <v>206</v>
      </c>
      <c r="B3577" t="s">
        <v>3016</v>
      </c>
    </row>
    <row r="3578" spans="1:2" x14ac:dyDescent="0.3">
      <c r="A3578">
        <v>320</v>
      </c>
      <c r="B3578" t="s">
        <v>3016</v>
      </c>
    </row>
    <row r="3579" spans="1:2" x14ac:dyDescent="0.3">
      <c r="A3579">
        <v>383</v>
      </c>
      <c r="B3579" t="s">
        <v>3016</v>
      </c>
    </row>
    <row r="3580" spans="1:2" x14ac:dyDescent="0.3">
      <c r="A3580">
        <v>432</v>
      </c>
      <c r="B3580" t="s">
        <v>3016</v>
      </c>
    </row>
    <row r="3581" spans="1:2" x14ac:dyDescent="0.3">
      <c r="A3581">
        <v>436</v>
      </c>
      <c r="B3581" t="s">
        <v>3016</v>
      </c>
    </row>
    <row r="3582" spans="1:2" x14ac:dyDescent="0.3">
      <c r="A3582">
        <v>450</v>
      </c>
      <c r="B3582" t="s">
        <v>3016</v>
      </c>
    </row>
    <row r="3583" spans="1:2" x14ac:dyDescent="0.3">
      <c r="A3583">
        <v>479</v>
      </c>
      <c r="B3583" t="s">
        <v>3016</v>
      </c>
    </row>
    <row r="3584" spans="1:2" x14ac:dyDescent="0.3">
      <c r="A3584">
        <v>494</v>
      </c>
      <c r="B3584" t="s">
        <v>3016</v>
      </c>
    </row>
    <row r="3585" spans="1:2" x14ac:dyDescent="0.3">
      <c r="A3585">
        <v>515</v>
      </c>
      <c r="B3585" t="s">
        <v>3016</v>
      </c>
    </row>
    <row r="3586" spans="1:2" x14ac:dyDescent="0.3">
      <c r="A3586">
        <v>539</v>
      </c>
      <c r="B3586" t="s">
        <v>3016</v>
      </c>
    </row>
    <row r="3587" spans="1:2" x14ac:dyDescent="0.3">
      <c r="A3587">
        <v>590</v>
      </c>
      <c r="B3587" t="s">
        <v>3016</v>
      </c>
    </row>
    <row r="3588" spans="1:2" x14ac:dyDescent="0.3">
      <c r="A3588">
        <v>647</v>
      </c>
      <c r="B3588" t="s">
        <v>3016</v>
      </c>
    </row>
    <row r="3589" spans="1:2" x14ac:dyDescent="0.3">
      <c r="A3589">
        <v>693</v>
      </c>
      <c r="B3589" t="s">
        <v>3016</v>
      </c>
    </row>
    <row r="3590" spans="1:2" x14ac:dyDescent="0.3">
      <c r="A3590">
        <v>713</v>
      </c>
      <c r="B3590" t="s">
        <v>3016</v>
      </c>
    </row>
    <row r="3591" spans="1:2" x14ac:dyDescent="0.3">
      <c r="A3591">
        <v>770</v>
      </c>
      <c r="B3591" t="s">
        <v>3016</v>
      </c>
    </row>
    <row r="3592" spans="1:2" x14ac:dyDescent="0.3">
      <c r="A3592">
        <v>798</v>
      </c>
      <c r="B3592" t="s">
        <v>3016</v>
      </c>
    </row>
    <row r="3593" spans="1:2" x14ac:dyDescent="0.3">
      <c r="A3593">
        <v>809</v>
      </c>
      <c r="B3593" t="s">
        <v>3016</v>
      </c>
    </row>
    <row r="3594" spans="1:2" x14ac:dyDescent="0.3">
      <c r="A3594">
        <v>875</v>
      </c>
      <c r="B3594" t="s">
        <v>3016</v>
      </c>
    </row>
    <row r="3595" spans="1:2" x14ac:dyDescent="0.3">
      <c r="A3595">
        <v>881</v>
      </c>
      <c r="B3595" t="s">
        <v>3016</v>
      </c>
    </row>
    <row r="3596" spans="1:2" x14ac:dyDescent="0.3">
      <c r="A3596">
        <v>921</v>
      </c>
      <c r="B3596" t="s">
        <v>3016</v>
      </c>
    </row>
    <row r="3597" spans="1:2" x14ac:dyDescent="0.3">
      <c r="A3597">
        <v>81</v>
      </c>
      <c r="B3597" t="s">
        <v>3015</v>
      </c>
    </row>
    <row r="3598" spans="1:2" x14ac:dyDescent="0.3">
      <c r="A3598">
        <v>82</v>
      </c>
      <c r="B3598" t="s">
        <v>3015</v>
      </c>
    </row>
    <row r="3599" spans="1:2" x14ac:dyDescent="0.3">
      <c r="A3599">
        <v>133</v>
      </c>
      <c r="B3599" t="s">
        <v>3015</v>
      </c>
    </row>
    <row r="3600" spans="1:2" x14ac:dyDescent="0.3">
      <c r="A3600">
        <v>156</v>
      </c>
      <c r="B3600" t="s">
        <v>3015</v>
      </c>
    </row>
    <row r="3601" spans="1:2" x14ac:dyDescent="0.3">
      <c r="A3601">
        <v>162</v>
      </c>
      <c r="B3601" t="s">
        <v>3015</v>
      </c>
    </row>
    <row r="3602" spans="1:2" x14ac:dyDescent="0.3">
      <c r="A3602">
        <v>311</v>
      </c>
      <c r="B3602" t="s">
        <v>3015</v>
      </c>
    </row>
    <row r="3603" spans="1:2" x14ac:dyDescent="0.3">
      <c r="A3603">
        <v>345</v>
      </c>
      <c r="B3603" t="s">
        <v>3015</v>
      </c>
    </row>
    <row r="3604" spans="1:2" x14ac:dyDescent="0.3">
      <c r="A3604">
        <v>377</v>
      </c>
      <c r="B3604" t="s">
        <v>3015</v>
      </c>
    </row>
    <row r="3605" spans="1:2" x14ac:dyDescent="0.3">
      <c r="A3605">
        <v>410</v>
      </c>
      <c r="B3605" t="s">
        <v>3015</v>
      </c>
    </row>
    <row r="3606" spans="1:2" x14ac:dyDescent="0.3">
      <c r="A3606">
        <v>538</v>
      </c>
      <c r="B3606" t="s">
        <v>3015</v>
      </c>
    </row>
    <row r="3607" spans="1:2" x14ac:dyDescent="0.3">
      <c r="A3607">
        <v>562</v>
      </c>
      <c r="B3607" t="s">
        <v>3015</v>
      </c>
    </row>
    <row r="3608" spans="1:2" x14ac:dyDescent="0.3">
      <c r="A3608">
        <v>586</v>
      </c>
      <c r="B3608" t="s">
        <v>3015</v>
      </c>
    </row>
    <row r="3609" spans="1:2" x14ac:dyDescent="0.3">
      <c r="A3609">
        <v>626</v>
      </c>
      <c r="B3609" t="s">
        <v>3015</v>
      </c>
    </row>
    <row r="3610" spans="1:2" x14ac:dyDescent="0.3">
      <c r="A3610">
        <v>637</v>
      </c>
      <c r="B3610" t="s">
        <v>3015</v>
      </c>
    </row>
    <row r="3611" spans="1:2" x14ac:dyDescent="0.3">
      <c r="A3611">
        <v>698</v>
      </c>
      <c r="B3611" t="s">
        <v>3015</v>
      </c>
    </row>
    <row r="3612" spans="1:2" x14ac:dyDescent="0.3">
      <c r="A3612">
        <v>756</v>
      </c>
      <c r="B3612" t="s">
        <v>3015</v>
      </c>
    </row>
    <row r="3613" spans="1:2" x14ac:dyDescent="0.3">
      <c r="A3613">
        <v>806</v>
      </c>
      <c r="B3613" t="s">
        <v>3015</v>
      </c>
    </row>
    <row r="3614" spans="1:2" x14ac:dyDescent="0.3">
      <c r="A3614">
        <v>897</v>
      </c>
      <c r="B3614" t="s">
        <v>3015</v>
      </c>
    </row>
    <row r="3615" spans="1:2" x14ac:dyDescent="0.3">
      <c r="A3615">
        <v>899</v>
      </c>
      <c r="B3615" t="s">
        <v>3015</v>
      </c>
    </row>
    <row r="3616" spans="1:2" x14ac:dyDescent="0.3">
      <c r="A3616">
        <v>904</v>
      </c>
      <c r="B3616" t="s">
        <v>3015</v>
      </c>
    </row>
    <row r="3617" spans="1:2" x14ac:dyDescent="0.3">
      <c r="A3617">
        <v>930</v>
      </c>
      <c r="B3617" t="s">
        <v>3015</v>
      </c>
    </row>
    <row r="3618" spans="1:2" x14ac:dyDescent="0.3">
      <c r="A3618">
        <v>987</v>
      </c>
      <c r="B3618" t="s">
        <v>3015</v>
      </c>
    </row>
    <row r="3619" spans="1:2" x14ac:dyDescent="0.3">
      <c r="A3619">
        <v>7</v>
      </c>
      <c r="B3619" t="s">
        <v>3014</v>
      </c>
    </row>
    <row r="3620" spans="1:2" x14ac:dyDescent="0.3">
      <c r="A3620">
        <v>51</v>
      </c>
      <c r="B3620" t="s">
        <v>3014</v>
      </c>
    </row>
    <row r="3621" spans="1:2" x14ac:dyDescent="0.3">
      <c r="A3621">
        <v>133</v>
      </c>
      <c r="B3621" t="s">
        <v>3014</v>
      </c>
    </row>
    <row r="3622" spans="1:2" x14ac:dyDescent="0.3">
      <c r="A3622">
        <v>172</v>
      </c>
      <c r="B3622" t="s">
        <v>3014</v>
      </c>
    </row>
    <row r="3623" spans="1:2" x14ac:dyDescent="0.3">
      <c r="A3623">
        <v>210</v>
      </c>
      <c r="B3623" t="s">
        <v>3014</v>
      </c>
    </row>
    <row r="3624" spans="1:2" x14ac:dyDescent="0.3">
      <c r="A3624">
        <v>270</v>
      </c>
      <c r="B3624" t="s">
        <v>3014</v>
      </c>
    </row>
    <row r="3625" spans="1:2" x14ac:dyDescent="0.3">
      <c r="A3625">
        <v>280</v>
      </c>
      <c r="B3625" t="s">
        <v>3014</v>
      </c>
    </row>
    <row r="3626" spans="1:2" x14ac:dyDescent="0.3">
      <c r="A3626">
        <v>286</v>
      </c>
      <c r="B3626" t="s">
        <v>3014</v>
      </c>
    </row>
    <row r="3627" spans="1:2" x14ac:dyDescent="0.3">
      <c r="A3627">
        <v>338</v>
      </c>
      <c r="B3627" t="s">
        <v>3014</v>
      </c>
    </row>
    <row r="3628" spans="1:2" x14ac:dyDescent="0.3">
      <c r="A3628">
        <v>342</v>
      </c>
      <c r="B3628" t="s">
        <v>3014</v>
      </c>
    </row>
    <row r="3629" spans="1:2" x14ac:dyDescent="0.3">
      <c r="A3629">
        <v>351</v>
      </c>
      <c r="B3629" t="s">
        <v>3014</v>
      </c>
    </row>
    <row r="3630" spans="1:2" x14ac:dyDescent="0.3">
      <c r="A3630">
        <v>368</v>
      </c>
      <c r="B3630" t="s">
        <v>3014</v>
      </c>
    </row>
    <row r="3631" spans="1:2" x14ac:dyDescent="0.3">
      <c r="A3631">
        <v>385</v>
      </c>
      <c r="B3631" t="s">
        <v>3014</v>
      </c>
    </row>
    <row r="3632" spans="1:2" x14ac:dyDescent="0.3">
      <c r="A3632">
        <v>390</v>
      </c>
      <c r="B3632" t="s">
        <v>3014</v>
      </c>
    </row>
    <row r="3633" spans="1:2" x14ac:dyDescent="0.3">
      <c r="A3633">
        <v>397</v>
      </c>
      <c r="B3633" t="s">
        <v>3014</v>
      </c>
    </row>
    <row r="3634" spans="1:2" x14ac:dyDescent="0.3">
      <c r="A3634">
        <v>410</v>
      </c>
      <c r="B3634" t="s">
        <v>3014</v>
      </c>
    </row>
    <row r="3635" spans="1:2" x14ac:dyDescent="0.3">
      <c r="A3635">
        <v>452</v>
      </c>
      <c r="B3635" t="s">
        <v>3014</v>
      </c>
    </row>
    <row r="3636" spans="1:2" x14ac:dyDescent="0.3">
      <c r="A3636">
        <v>463</v>
      </c>
      <c r="B3636" t="s">
        <v>3014</v>
      </c>
    </row>
    <row r="3637" spans="1:2" x14ac:dyDescent="0.3">
      <c r="A3637">
        <v>514</v>
      </c>
      <c r="B3637" t="s">
        <v>3014</v>
      </c>
    </row>
    <row r="3638" spans="1:2" x14ac:dyDescent="0.3">
      <c r="A3638">
        <v>588</v>
      </c>
      <c r="B3638" t="s">
        <v>3014</v>
      </c>
    </row>
    <row r="3639" spans="1:2" x14ac:dyDescent="0.3">
      <c r="A3639">
        <v>594</v>
      </c>
      <c r="B3639" t="s">
        <v>3014</v>
      </c>
    </row>
    <row r="3640" spans="1:2" x14ac:dyDescent="0.3">
      <c r="A3640">
        <v>635</v>
      </c>
      <c r="B3640" t="s">
        <v>3014</v>
      </c>
    </row>
    <row r="3641" spans="1:2" x14ac:dyDescent="0.3">
      <c r="A3641">
        <v>652</v>
      </c>
      <c r="B3641" t="s">
        <v>3014</v>
      </c>
    </row>
    <row r="3642" spans="1:2" x14ac:dyDescent="0.3">
      <c r="A3642">
        <v>727</v>
      </c>
      <c r="B3642" t="s">
        <v>3014</v>
      </c>
    </row>
    <row r="3643" spans="1:2" x14ac:dyDescent="0.3">
      <c r="A3643">
        <v>806</v>
      </c>
      <c r="B3643" t="s">
        <v>3014</v>
      </c>
    </row>
    <row r="3644" spans="1:2" x14ac:dyDescent="0.3">
      <c r="A3644">
        <v>868</v>
      </c>
      <c r="B3644" t="s">
        <v>3014</v>
      </c>
    </row>
    <row r="3645" spans="1:2" x14ac:dyDescent="0.3">
      <c r="A3645">
        <v>882</v>
      </c>
      <c r="B3645" t="s">
        <v>3014</v>
      </c>
    </row>
    <row r="3646" spans="1:2" x14ac:dyDescent="0.3">
      <c r="A3646">
        <v>894</v>
      </c>
      <c r="B3646" t="s">
        <v>3014</v>
      </c>
    </row>
    <row r="3647" spans="1:2" x14ac:dyDescent="0.3">
      <c r="A3647">
        <v>933</v>
      </c>
      <c r="B3647" t="s">
        <v>3014</v>
      </c>
    </row>
    <row r="3648" spans="1:2" x14ac:dyDescent="0.3">
      <c r="A3648">
        <v>952</v>
      </c>
      <c r="B3648" t="s">
        <v>3014</v>
      </c>
    </row>
    <row r="3649" spans="1:2" x14ac:dyDescent="0.3">
      <c r="A3649">
        <v>132</v>
      </c>
      <c r="B3649" t="s">
        <v>3013</v>
      </c>
    </row>
    <row r="3650" spans="1:2" x14ac:dyDescent="0.3">
      <c r="A3650">
        <v>145</v>
      </c>
      <c r="B3650" t="s">
        <v>3013</v>
      </c>
    </row>
    <row r="3651" spans="1:2" x14ac:dyDescent="0.3">
      <c r="A3651">
        <v>161</v>
      </c>
      <c r="B3651" t="s">
        <v>3013</v>
      </c>
    </row>
    <row r="3652" spans="1:2" x14ac:dyDescent="0.3">
      <c r="A3652">
        <v>219</v>
      </c>
      <c r="B3652" t="s">
        <v>3013</v>
      </c>
    </row>
    <row r="3653" spans="1:2" x14ac:dyDescent="0.3">
      <c r="A3653">
        <v>243</v>
      </c>
      <c r="B3653" t="s">
        <v>3013</v>
      </c>
    </row>
    <row r="3654" spans="1:2" x14ac:dyDescent="0.3">
      <c r="A3654">
        <v>250</v>
      </c>
      <c r="B3654" t="s">
        <v>3013</v>
      </c>
    </row>
    <row r="3655" spans="1:2" x14ac:dyDescent="0.3">
      <c r="A3655">
        <v>278</v>
      </c>
      <c r="B3655" t="s">
        <v>3013</v>
      </c>
    </row>
    <row r="3656" spans="1:2" x14ac:dyDescent="0.3">
      <c r="A3656">
        <v>341</v>
      </c>
      <c r="B3656" t="s">
        <v>3013</v>
      </c>
    </row>
    <row r="3657" spans="1:2" x14ac:dyDescent="0.3">
      <c r="A3657">
        <v>386</v>
      </c>
      <c r="B3657" t="s">
        <v>3013</v>
      </c>
    </row>
    <row r="3658" spans="1:2" x14ac:dyDescent="0.3">
      <c r="A3658">
        <v>413</v>
      </c>
      <c r="B3658" t="s">
        <v>3013</v>
      </c>
    </row>
    <row r="3659" spans="1:2" x14ac:dyDescent="0.3">
      <c r="A3659">
        <v>558</v>
      </c>
      <c r="B3659" t="s">
        <v>3013</v>
      </c>
    </row>
    <row r="3660" spans="1:2" x14ac:dyDescent="0.3">
      <c r="A3660">
        <v>588</v>
      </c>
      <c r="B3660" t="s">
        <v>3013</v>
      </c>
    </row>
    <row r="3661" spans="1:2" x14ac:dyDescent="0.3">
      <c r="A3661">
        <v>624</v>
      </c>
      <c r="B3661" t="s">
        <v>3013</v>
      </c>
    </row>
    <row r="3662" spans="1:2" x14ac:dyDescent="0.3">
      <c r="A3662">
        <v>655</v>
      </c>
      <c r="B3662" t="s">
        <v>3013</v>
      </c>
    </row>
    <row r="3663" spans="1:2" x14ac:dyDescent="0.3">
      <c r="A3663">
        <v>683</v>
      </c>
      <c r="B3663" t="s">
        <v>3013</v>
      </c>
    </row>
    <row r="3664" spans="1:2" x14ac:dyDescent="0.3">
      <c r="A3664">
        <v>690</v>
      </c>
      <c r="B3664" t="s">
        <v>3013</v>
      </c>
    </row>
    <row r="3665" spans="1:2" x14ac:dyDescent="0.3">
      <c r="A3665">
        <v>861</v>
      </c>
      <c r="B3665" t="s">
        <v>3013</v>
      </c>
    </row>
    <row r="3666" spans="1:2" x14ac:dyDescent="0.3">
      <c r="A3666">
        <v>896</v>
      </c>
      <c r="B3666" t="s">
        <v>3013</v>
      </c>
    </row>
    <row r="3667" spans="1:2" x14ac:dyDescent="0.3">
      <c r="A3667">
        <v>897</v>
      </c>
      <c r="B3667" t="s">
        <v>3013</v>
      </c>
    </row>
    <row r="3668" spans="1:2" x14ac:dyDescent="0.3">
      <c r="A3668">
        <v>915</v>
      </c>
      <c r="B3668" t="s">
        <v>3013</v>
      </c>
    </row>
    <row r="3669" spans="1:2" x14ac:dyDescent="0.3">
      <c r="A3669">
        <v>927</v>
      </c>
      <c r="B3669" t="s">
        <v>3013</v>
      </c>
    </row>
    <row r="3670" spans="1:2" x14ac:dyDescent="0.3">
      <c r="A3670">
        <v>936</v>
      </c>
      <c r="B3670" t="s">
        <v>3013</v>
      </c>
    </row>
    <row r="3671" spans="1:2" x14ac:dyDescent="0.3">
      <c r="A3671">
        <v>35</v>
      </c>
      <c r="B3671" t="s">
        <v>3012</v>
      </c>
    </row>
    <row r="3672" spans="1:2" x14ac:dyDescent="0.3">
      <c r="A3672">
        <v>41</v>
      </c>
      <c r="B3672" t="s">
        <v>3012</v>
      </c>
    </row>
    <row r="3673" spans="1:2" x14ac:dyDescent="0.3">
      <c r="A3673">
        <v>65</v>
      </c>
      <c r="B3673" t="s">
        <v>3012</v>
      </c>
    </row>
    <row r="3674" spans="1:2" x14ac:dyDescent="0.3">
      <c r="A3674">
        <v>88</v>
      </c>
      <c r="B3674" t="s">
        <v>3012</v>
      </c>
    </row>
    <row r="3675" spans="1:2" x14ac:dyDescent="0.3">
      <c r="A3675">
        <v>170</v>
      </c>
      <c r="B3675" t="s">
        <v>3012</v>
      </c>
    </row>
    <row r="3676" spans="1:2" x14ac:dyDescent="0.3">
      <c r="A3676">
        <v>269</v>
      </c>
      <c r="B3676" t="s">
        <v>3012</v>
      </c>
    </row>
    <row r="3677" spans="1:2" x14ac:dyDescent="0.3">
      <c r="A3677">
        <v>320</v>
      </c>
      <c r="B3677" t="s">
        <v>3012</v>
      </c>
    </row>
    <row r="3678" spans="1:2" x14ac:dyDescent="0.3">
      <c r="A3678">
        <v>353</v>
      </c>
      <c r="B3678" t="s">
        <v>3012</v>
      </c>
    </row>
    <row r="3679" spans="1:2" x14ac:dyDescent="0.3">
      <c r="A3679">
        <v>357</v>
      </c>
      <c r="B3679" t="s">
        <v>3012</v>
      </c>
    </row>
    <row r="3680" spans="1:2" x14ac:dyDescent="0.3">
      <c r="A3680">
        <v>364</v>
      </c>
      <c r="B3680" t="s">
        <v>3012</v>
      </c>
    </row>
    <row r="3681" spans="1:2" x14ac:dyDescent="0.3">
      <c r="A3681">
        <v>455</v>
      </c>
      <c r="B3681" t="s">
        <v>3012</v>
      </c>
    </row>
    <row r="3682" spans="1:2" x14ac:dyDescent="0.3">
      <c r="A3682">
        <v>458</v>
      </c>
      <c r="B3682" t="s">
        <v>3012</v>
      </c>
    </row>
    <row r="3683" spans="1:2" x14ac:dyDescent="0.3">
      <c r="A3683">
        <v>484</v>
      </c>
      <c r="B3683" t="s">
        <v>3012</v>
      </c>
    </row>
    <row r="3684" spans="1:2" x14ac:dyDescent="0.3">
      <c r="A3684">
        <v>541</v>
      </c>
      <c r="B3684" t="s">
        <v>3012</v>
      </c>
    </row>
    <row r="3685" spans="1:2" x14ac:dyDescent="0.3">
      <c r="A3685">
        <v>553</v>
      </c>
      <c r="B3685" t="s">
        <v>3012</v>
      </c>
    </row>
    <row r="3686" spans="1:2" x14ac:dyDescent="0.3">
      <c r="A3686">
        <v>616</v>
      </c>
      <c r="B3686" t="s">
        <v>3012</v>
      </c>
    </row>
    <row r="3687" spans="1:2" x14ac:dyDescent="0.3">
      <c r="A3687">
        <v>628</v>
      </c>
      <c r="B3687" t="s">
        <v>3012</v>
      </c>
    </row>
    <row r="3688" spans="1:2" x14ac:dyDescent="0.3">
      <c r="A3688">
        <v>719</v>
      </c>
      <c r="B3688" t="s">
        <v>3012</v>
      </c>
    </row>
    <row r="3689" spans="1:2" x14ac:dyDescent="0.3">
      <c r="A3689">
        <v>814</v>
      </c>
      <c r="B3689" t="s">
        <v>3012</v>
      </c>
    </row>
    <row r="3690" spans="1:2" x14ac:dyDescent="0.3">
      <c r="A3690">
        <v>905</v>
      </c>
      <c r="B3690" t="s">
        <v>3012</v>
      </c>
    </row>
    <row r="3691" spans="1:2" x14ac:dyDescent="0.3">
      <c r="A3691">
        <v>20</v>
      </c>
      <c r="B3691" t="s">
        <v>3011</v>
      </c>
    </row>
    <row r="3692" spans="1:2" x14ac:dyDescent="0.3">
      <c r="A3692">
        <v>25</v>
      </c>
      <c r="B3692" t="s">
        <v>3011</v>
      </c>
    </row>
    <row r="3693" spans="1:2" x14ac:dyDescent="0.3">
      <c r="A3693">
        <v>33</v>
      </c>
      <c r="B3693" t="s">
        <v>3011</v>
      </c>
    </row>
    <row r="3694" spans="1:2" x14ac:dyDescent="0.3">
      <c r="A3694">
        <v>56</v>
      </c>
      <c r="B3694" t="s">
        <v>3011</v>
      </c>
    </row>
    <row r="3695" spans="1:2" x14ac:dyDescent="0.3">
      <c r="A3695">
        <v>61</v>
      </c>
      <c r="B3695" t="s">
        <v>3011</v>
      </c>
    </row>
    <row r="3696" spans="1:2" x14ac:dyDescent="0.3">
      <c r="A3696">
        <v>193</v>
      </c>
      <c r="B3696" t="s">
        <v>3011</v>
      </c>
    </row>
    <row r="3697" spans="1:2" x14ac:dyDescent="0.3">
      <c r="A3697">
        <v>214</v>
      </c>
      <c r="B3697" t="s">
        <v>3011</v>
      </c>
    </row>
    <row r="3698" spans="1:2" x14ac:dyDescent="0.3">
      <c r="A3698">
        <v>229</v>
      </c>
      <c r="B3698" t="s">
        <v>3011</v>
      </c>
    </row>
    <row r="3699" spans="1:2" x14ac:dyDescent="0.3">
      <c r="A3699">
        <v>243</v>
      </c>
      <c r="B3699" t="s">
        <v>3011</v>
      </c>
    </row>
    <row r="3700" spans="1:2" x14ac:dyDescent="0.3">
      <c r="A3700">
        <v>256</v>
      </c>
      <c r="B3700" t="s">
        <v>3011</v>
      </c>
    </row>
    <row r="3701" spans="1:2" x14ac:dyDescent="0.3">
      <c r="A3701">
        <v>262</v>
      </c>
      <c r="B3701" t="s">
        <v>3011</v>
      </c>
    </row>
    <row r="3702" spans="1:2" x14ac:dyDescent="0.3">
      <c r="A3702">
        <v>271</v>
      </c>
      <c r="B3702" t="s">
        <v>3011</v>
      </c>
    </row>
    <row r="3703" spans="1:2" x14ac:dyDescent="0.3">
      <c r="A3703">
        <v>288</v>
      </c>
      <c r="B3703" t="s">
        <v>3011</v>
      </c>
    </row>
    <row r="3704" spans="1:2" x14ac:dyDescent="0.3">
      <c r="A3704">
        <v>300</v>
      </c>
      <c r="B3704" t="s">
        <v>3011</v>
      </c>
    </row>
    <row r="3705" spans="1:2" x14ac:dyDescent="0.3">
      <c r="A3705">
        <v>364</v>
      </c>
      <c r="B3705" t="s">
        <v>3011</v>
      </c>
    </row>
    <row r="3706" spans="1:2" x14ac:dyDescent="0.3">
      <c r="A3706">
        <v>401</v>
      </c>
      <c r="B3706" t="s">
        <v>3011</v>
      </c>
    </row>
    <row r="3707" spans="1:2" x14ac:dyDescent="0.3">
      <c r="A3707">
        <v>414</v>
      </c>
      <c r="B3707" t="s">
        <v>3011</v>
      </c>
    </row>
    <row r="3708" spans="1:2" x14ac:dyDescent="0.3">
      <c r="A3708">
        <v>420</v>
      </c>
      <c r="B3708" t="s">
        <v>3011</v>
      </c>
    </row>
    <row r="3709" spans="1:2" x14ac:dyDescent="0.3">
      <c r="A3709">
        <v>474</v>
      </c>
      <c r="B3709" t="s">
        <v>3011</v>
      </c>
    </row>
    <row r="3710" spans="1:2" x14ac:dyDescent="0.3">
      <c r="A3710">
        <v>485</v>
      </c>
      <c r="B3710" t="s">
        <v>3011</v>
      </c>
    </row>
    <row r="3711" spans="1:2" x14ac:dyDescent="0.3">
      <c r="A3711">
        <v>542</v>
      </c>
      <c r="B3711" t="s">
        <v>3011</v>
      </c>
    </row>
    <row r="3712" spans="1:2" x14ac:dyDescent="0.3">
      <c r="A3712">
        <v>552</v>
      </c>
      <c r="B3712" t="s">
        <v>3011</v>
      </c>
    </row>
    <row r="3713" spans="1:2" x14ac:dyDescent="0.3">
      <c r="A3713">
        <v>620</v>
      </c>
      <c r="B3713" t="s">
        <v>3011</v>
      </c>
    </row>
    <row r="3714" spans="1:2" x14ac:dyDescent="0.3">
      <c r="A3714">
        <v>649</v>
      </c>
      <c r="B3714" t="s">
        <v>3011</v>
      </c>
    </row>
    <row r="3715" spans="1:2" x14ac:dyDescent="0.3">
      <c r="A3715">
        <v>686</v>
      </c>
      <c r="B3715" t="s">
        <v>3011</v>
      </c>
    </row>
    <row r="3716" spans="1:2" x14ac:dyDescent="0.3">
      <c r="A3716">
        <v>781</v>
      </c>
      <c r="B3716" t="s">
        <v>3011</v>
      </c>
    </row>
    <row r="3717" spans="1:2" x14ac:dyDescent="0.3">
      <c r="A3717">
        <v>806</v>
      </c>
      <c r="B3717" t="s">
        <v>3011</v>
      </c>
    </row>
    <row r="3718" spans="1:2" x14ac:dyDescent="0.3">
      <c r="A3718">
        <v>808</v>
      </c>
      <c r="B3718" t="s">
        <v>3011</v>
      </c>
    </row>
    <row r="3719" spans="1:2" x14ac:dyDescent="0.3">
      <c r="A3719">
        <v>818</v>
      </c>
      <c r="B3719" t="s">
        <v>3011</v>
      </c>
    </row>
    <row r="3720" spans="1:2" x14ac:dyDescent="0.3">
      <c r="A3720">
        <v>842</v>
      </c>
      <c r="B3720" t="s">
        <v>3011</v>
      </c>
    </row>
    <row r="3721" spans="1:2" x14ac:dyDescent="0.3">
      <c r="A3721">
        <v>933</v>
      </c>
      <c r="B3721" t="s">
        <v>3011</v>
      </c>
    </row>
    <row r="3722" spans="1:2" x14ac:dyDescent="0.3">
      <c r="A3722">
        <v>993</v>
      </c>
      <c r="B3722" t="s">
        <v>3011</v>
      </c>
    </row>
    <row r="3723" spans="1:2" x14ac:dyDescent="0.3">
      <c r="A3723">
        <v>6</v>
      </c>
      <c r="B3723" t="s">
        <v>3010</v>
      </c>
    </row>
    <row r="3724" spans="1:2" x14ac:dyDescent="0.3">
      <c r="A3724">
        <v>14</v>
      </c>
      <c r="B3724" t="s">
        <v>3010</v>
      </c>
    </row>
    <row r="3725" spans="1:2" x14ac:dyDescent="0.3">
      <c r="A3725">
        <v>56</v>
      </c>
      <c r="B3725" t="s">
        <v>3010</v>
      </c>
    </row>
    <row r="3726" spans="1:2" x14ac:dyDescent="0.3">
      <c r="A3726">
        <v>96</v>
      </c>
      <c r="B3726" t="s">
        <v>3010</v>
      </c>
    </row>
    <row r="3727" spans="1:2" x14ac:dyDescent="0.3">
      <c r="A3727">
        <v>160</v>
      </c>
      <c r="B3727" t="s">
        <v>3010</v>
      </c>
    </row>
    <row r="3728" spans="1:2" x14ac:dyDescent="0.3">
      <c r="A3728">
        <v>224</v>
      </c>
      <c r="B3728" t="s">
        <v>3010</v>
      </c>
    </row>
    <row r="3729" spans="1:2" x14ac:dyDescent="0.3">
      <c r="A3729">
        <v>249</v>
      </c>
      <c r="B3729" t="s">
        <v>3010</v>
      </c>
    </row>
    <row r="3730" spans="1:2" x14ac:dyDescent="0.3">
      <c r="A3730">
        <v>254</v>
      </c>
      <c r="B3730" t="s">
        <v>3010</v>
      </c>
    </row>
    <row r="3731" spans="1:2" x14ac:dyDescent="0.3">
      <c r="A3731">
        <v>263</v>
      </c>
      <c r="B3731" t="s">
        <v>3010</v>
      </c>
    </row>
    <row r="3732" spans="1:2" x14ac:dyDescent="0.3">
      <c r="A3732">
        <v>268</v>
      </c>
      <c r="B3732" t="s">
        <v>3010</v>
      </c>
    </row>
    <row r="3733" spans="1:2" x14ac:dyDescent="0.3">
      <c r="A3733">
        <v>304</v>
      </c>
      <c r="B3733" t="s">
        <v>3010</v>
      </c>
    </row>
    <row r="3734" spans="1:2" x14ac:dyDescent="0.3">
      <c r="A3734">
        <v>390</v>
      </c>
      <c r="B3734" t="s">
        <v>3010</v>
      </c>
    </row>
    <row r="3735" spans="1:2" x14ac:dyDescent="0.3">
      <c r="A3735">
        <v>410</v>
      </c>
      <c r="B3735" t="s">
        <v>3010</v>
      </c>
    </row>
    <row r="3736" spans="1:2" x14ac:dyDescent="0.3">
      <c r="A3736">
        <v>433</v>
      </c>
      <c r="B3736" t="s">
        <v>3010</v>
      </c>
    </row>
    <row r="3737" spans="1:2" x14ac:dyDescent="0.3">
      <c r="A3737">
        <v>446</v>
      </c>
      <c r="B3737" t="s">
        <v>3010</v>
      </c>
    </row>
    <row r="3738" spans="1:2" x14ac:dyDescent="0.3">
      <c r="A3738">
        <v>489</v>
      </c>
      <c r="B3738" t="s">
        <v>3010</v>
      </c>
    </row>
    <row r="3739" spans="1:2" x14ac:dyDescent="0.3">
      <c r="A3739">
        <v>530</v>
      </c>
      <c r="B3739" t="s">
        <v>3010</v>
      </c>
    </row>
    <row r="3740" spans="1:2" x14ac:dyDescent="0.3">
      <c r="A3740">
        <v>564</v>
      </c>
      <c r="B3740" t="s">
        <v>3010</v>
      </c>
    </row>
    <row r="3741" spans="1:2" x14ac:dyDescent="0.3">
      <c r="A3741">
        <v>603</v>
      </c>
      <c r="B3741" t="s">
        <v>3010</v>
      </c>
    </row>
    <row r="3742" spans="1:2" x14ac:dyDescent="0.3">
      <c r="A3742">
        <v>610</v>
      </c>
      <c r="B3742" t="s">
        <v>3010</v>
      </c>
    </row>
    <row r="3743" spans="1:2" x14ac:dyDescent="0.3">
      <c r="A3743">
        <v>688</v>
      </c>
      <c r="B3743" t="s">
        <v>3010</v>
      </c>
    </row>
    <row r="3744" spans="1:2" x14ac:dyDescent="0.3">
      <c r="A3744">
        <v>703</v>
      </c>
      <c r="B3744" t="s">
        <v>3010</v>
      </c>
    </row>
    <row r="3745" spans="1:2" x14ac:dyDescent="0.3">
      <c r="A3745">
        <v>745</v>
      </c>
      <c r="B3745" t="s">
        <v>3010</v>
      </c>
    </row>
    <row r="3746" spans="1:2" x14ac:dyDescent="0.3">
      <c r="A3746">
        <v>758</v>
      </c>
      <c r="B3746" t="s">
        <v>3010</v>
      </c>
    </row>
    <row r="3747" spans="1:2" x14ac:dyDescent="0.3">
      <c r="A3747">
        <v>832</v>
      </c>
      <c r="B3747" t="s">
        <v>3010</v>
      </c>
    </row>
    <row r="3748" spans="1:2" x14ac:dyDescent="0.3">
      <c r="A3748">
        <v>841</v>
      </c>
      <c r="B3748" t="s">
        <v>3010</v>
      </c>
    </row>
    <row r="3749" spans="1:2" x14ac:dyDescent="0.3">
      <c r="A3749">
        <v>917</v>
      </c>
      <c r="B3749" t="s">
        <v>3010</v>
      </c>
    </row>
    <row r="3750" spans="1:2" x14ac:dyDescent="0.3">
      <c r="A3750">
        <v>8</v>
      </c>
      <c r="B3750" t="s">
        <v>3009</v>
      </c>
    </row>
    <row r="3751" spans="1:2" x14ac:dyDescent="0.3">
      <c r="A3751">
        <v>52</v>
      </c>
      <c r="B3751" t="s">
        <v>3009</v>
      </c>
    </row>
    <row r="3752" spans="1:2" x14ac:dyDescent="0.3">
      <c r="A3752">
        <v>61</v>
      </c>
      <c r="B3752" t="s">
        <v>3009</v>
      </c>
    </row>
    <row r="3753" spans="1:2" x14ac:dyDescent="0.3">
      <c r="A3753">
        <v>125</v>
      </c>
      <c r="B3753" t="s">
        <v>3009</v>
      </c>
    </row>
    <row r="3754" spans="1:2" x14ac:dyDescent="0.3">
      <c r="A3754">
        <v>157</v>
      </c>
      <c r="B3754" t="s">
        <v>3009</v>
      </c>
    </row>
    <row r="3755" spans="1:2" x14ac:dyDescent="0.3">
      <c r="A3755">
        <v>214</v>
      </c>
      <c r="B3755" t="s">
        <v>3009</v>
      </c>
    </row>
    <row r="3756" spans="1:2" x14ac:dyDescent="0.3">
      <c r="A3756">
        <v>258</v>
      </c>
      <c r="B3756" t="s">
        <v>3009</v>
      </c>
    </row>
    <row r="3757" spans="1:2" x14ac:dyDescent="0.3">
      <c r="A3757">
        <v>376</v>
      </c>
      <c r="B3757" t="s">
        <v>3009</v>
      </c>
    </row>
    <row r="3758" spans="1:2" x14ac:dyDescent="0.3">
      <c r="A3758">
        <v>403</v>
      </c>
      <c r="B3758" t="s">
        <v>3009</v>
      </c>
    </row>
    <row r="3759" spans="1:2" x14ac:dyDescent="0.3">
      <c r="A3759">
        <v>446</v>
      </c>
      <c r="B3759" t="s">
        <v>3009</v>
      </c>
    </row>
    <row r="3760" spans="1:2" x14ac:dyDescent="0.3">
      <c r="A3760">
        <v>453</v>
      </c>
      <c r="B3760" t="s">
        <v>3009</v>
      </c>
    </row>
    <row r="3761" spans="1:2" x14ac:dyDescent="0.3">
      <c r="A3761">
        <v>508</v>
      </c>
      <c r="B3761" t="s">
        <v>3009</v>
      </c>
    </row>
    <row r="3762" spans="1:2" x14ac:dyDescent="0.3">
      <c r="A3762">
        <v>553</v>
      </c>
      <c r="B3762" t="s">
        <v>3009</v>
      </c>
    </row>
    <row r="3763" spans="1:2" x14ac:dyDescent="0.3">
      <c r="A3763">
        <v>561</v>
      </c>
      <c r="B3763" t="s">
        <v>3009</v>
      </c>
    </row>
    <row r="3764" spans="1:2" x14ac:dyDescent="0.3">
      <c r="A3764">
        <v>583</v>
      </c>
      <c r="B3764" t="s">
        <v>3009</v>
      </c>
    </row>
    <row r="3765" spans="1:2" x14ac:dyDescent="0.3">
      <c r="A3765">
        <v>627</v>
      </c>
      <c r="B3765" t="s">
        <v>3009</v>
      </c>
    </row>
    <row r="3766" spans="1:2" x14ac:dyDescent="0.3">
      <c r="A3766">
        <v>639</v>
      </c>
      <c r="B3766" t="s">
        <v>3009</v>
      </c>
    </row>
    <row r="3767" spans="1:2" x14ac:dyDescent="0.3">
      <c r="A3767">
        <v>695</v>
      </c>
      <c r="B3767" t="s">
        <v>3009</v>
      </c>
    </row>
    <row r="3768" spans="1:2" x14ac:dyDescent="0.3">
      <c r="A3768">
        <v>747</v>
      </c>
      <c r="B3768" t="s">
        <v>3009</v>
      </c>
    </row>
    <row r="3769" spans="1:2" x14ac:dyDescent="0.3">
      <c r="A3769">
        <v>879</v>
      </c>
      <c r="B3769" t="s">
        <v>3009</v>
      </c>
    </row>
    <row r="3770" spans="1:2" x14ac:dyDescent="0.3">
      <c r="A3770">
        <v>885</v>
      </c>
      <c r="B3770" t="s">
        <v>3009</v>
      </c>
    </row>
    <row r="3771" spans="1:2" x14ac:dyDescent="0.3">
      <c r="A3771">
        <v>923</v>
      </c>
      <c r="B3771" t="s">
        <v>3009</v>
      </c>
    </row>
    <row r="3772" spans="1:2" x14ac:dyDescent="0.3">
      <c r="A3772">
        <v>970</v>
      </c>
      <c r="B3772" t="s">
        <v>3009</v>
      </c>
    </row>
    <row r="3773" spans="1:2" x14ac:dyDescent="0.3">
      <c r="A3773">
        <v>989</v>
      </c>
      <c r="B3773" t="s">
        <v>3009</v>
      </c>
    </row>
    <row r="3774" spans="1:2" x14ac:dyDescent="0.3">
      <c r="A3774">
        <v>20</v>
      </c>
      <c r="B3774" t="s">
        <v>3008</v>
      </c>
    </row>
    <row r="3775" spans="1:2" x14ac:dyDescent="0.3">
      <c r="A3775">
        <v>35</v>
      </c>
      <c r="B3775" t="s">
        <v>3008</v>
      </c>
    </row>
    <row r="3776" spans="1:2" x14ac:dyDescent="0.3">
      <c r="A3776">
        <v>57</v>
      </c>
      <c r="B3776" t="s">
        <v>3008</v>
      </c>
    </row>
    <row r="3777" spans="1:2" x14ac:dyDescent="0.3">
      <c r="A3777">
        <v>74</v>
      </c>
      <c r="B3777" t="s">
        <v>3008</v>
      </c>
    </row>
    <row r="3778" spans="1:2" x14ac:dyDescent="0.3">
      <c r="A3778">
        <v>90</v>
      </c>
      <c r="B3778" t="s">
        <v>3008</v>
      </c>
    </row>
    <row r="3779" spans="1:2" x14ac:dyDescent="0.3">
      <c r="A3779">
        <v>107</v>
      </c>
      <c r="B3779" t="s">
        <v>3008</v>
      </c>
    </row>
    <row r="3780" spans="1:2" x14ac:dyDescent="0.3">
      <c r="A3780">
        <v>155</v>
      </c>
      <c r="B3780" t="s">
        <v>3008</v>
      </c>
    </row>
    <row r="3781" spans="1:2" x14ac:dyDescent="0.3">
      <c r="A3781">
        <v>170</v>
      </c>
      <c r="B3781" t="s">
        <v>3008</v>
      </c>
    </row>
    <row r="3782" spans="1:2" x14ac:dyDescent="0.3">
      <c r="A3782">
        <v>181</v>
      </c>
      <c r="B3782" t="s">
        <v>3008</v>
      </c>
    </row>
    <row r="3783" spans="1:2" x14ac:dyDescent="0.3">
      <c r="A3783">
        <v>200</v>
      </c>
      <c r="B3783" t="s">
        <v>3008</v>
      </c>
    </row>
    <row r="3784" spans="1:2" x14ac:dyDescent="0.3">
      <c r="A3784">
        <v>229</v>
      </c>
      <c r="B3784" t="s">
        <v>3008</v>
      </c>
    </row>
    <row r="3785" spans="1:2" x14ac:dyDescent="0.3">
      <c r="A3785">
        <v>233</v>
      </c>
      <c r="B3785" t="s">
        <v>3008</v>
      </c>
    </row>
    <row r="3786" spans="1:2" x14ac:dyDescent="0.3">
      <c r="A3786">
        <v>261</v>
      </c>
      <c r="B3786" t="s">
        <v>3008</v>
      </c>
    </row>
    <row r="3787" spans="1:2" x14ac:dyDescent="0.3">
      <c r="A3787">
        <v>262</v>
      </c>
      <c r="B3787" t="s">
        <v>3008</v>
      </c>
    </row>
    <row r="3788" spans="1:2" x14ac:dyDescent="0.3">
      <c r="A3788">
        <v>266</v>
      </c>
      <c r="B3788" t="s">
        <v>3008</v>
      </c>
    </row>
    <row r="3789" spans="1:2" x14ac:dyDescent="0.3">
      <c r="A3789">
        <v>282</v>
      </c>
      <c r="B3789" t="s">
        <v>3008</v>
      </c>
    </row>
    <row r="3790" spans="1:2" x14ac:dyDescent="0.3">
      <c r="A3790">
        <v>284</v>
      </c>
      <c r="B3790" t="s">
        <v>3008</v>
      </c>
    </row>
    <row r="3791" spans="1:2" x14ac:dyDescent="0.3">
      <c r="A3791">
        <v>373</v>
      </c>
      <c r="B3791" t="s">
        <v>3008</v>
      </c>
    </row>
    <row r="3792" spans="1:2" x14ac:dyDescent="0.3">
      <c r="A3792">
        <v>447</v>
      </c>
      <c r="B3792" t="s">
        <v>3008</v>
      </c>
    </row>
    <row r="3793" spans="1:2" x14ac:dyDescent="0.3">
      <c r="A3793">
        <v>489</v>
      </c>
      <c r="B3793" t="s">
        <v>3008</v>
      </c>
    </row>
    <row r="3794" spans="1:2" x14ac:dyDescent="0.3">
      <c r="A3794">
        <v>529</v>
      </c>
      <c r="B3794" t="s">
        <v>3008</v>
      </c>
    </row>
    <row r="3795" spans="1:2" x14ac:dyDescent="0.3">
      <c r="A3795">
        <v>540</v>
      </c>
      <c r="B3795" t="s">
        <v>3008</v>
      </c>
    </row>
    <row r="3796" spans="1:2" x14ac:dyDescent="0.3">
      <c r="A3796">
        <v>570</v>
      </c>
      <c r="B3796" t="s">
        <v>3008</v>
      </c>
    </row>
    <row r="3797" spans="1:2" x14ac:dyDescent="0.3">
      <c r="A3797">
        <v>602</v>
      </c>
      <c r="B3797" t="s">
        <v>3008</v>
      </c>
    </row>
    <row r="3798" spans="1:2" x14ac:dyDescent="0.3">
      <c r="A3798">
        <v>605</v>
      </c>
      <c r="B3798" t="s">
        <v>3008</v>
      </c>
    </row>
    <row r="3799" spans="1:2" x14ac:dyDescent="0.3">
      <c r="A3799">
        <v>636</v>
      </c>
      <c r="B3799" t="s">
        <v>3008</v>
      </c>
    </row>
    <row r="3800" spans="1:2" x14ac:dyDescent="0.3">
      <c r="A3800">
        <v>691</v>
      </c>
      <c r="B3800" t="s">
        <v>3008</v>
      </c>
    </row>
    <row r="3801" spans="1:2" x14ac:dyDescent="0.3">
      <c r="A3801">
        <v>706</v>
      </c>
      <c r="B3801" t="s">
        <v>3008</v>
      </c>
    </row>
    <row r="3802" spans="1:2" x14ac:dyDescent="0.3">
      <c r="A3802">
        <v>719</v>
      </c>
      <c r="B3802" t="s">
        <v>3008</v>
      </c>
    </row>
    <row r="3803" spans="1:2" x14ac:dyDescent="0.3">
      <c r="A3803">
        <v>744</v>
      </c>
      <c r="B3803" t="s">
        <v>3008</v>
      </c>
    </row>
    <row r="3804" spans="1:2" x14ac:dyDescent="0.3">
      <c r="A3804">
        <v>746</v>
      </c>
      <c r="B3804" t="s">
        <v>3008</v>
      </c>
    </row>
    <row r="3805" spans="1:2" x14ac:dyDescent="0.3">
      <c r="A3805">
        <v>862</v>
      </c>
      <c r="B3805" t="s">
        <v>3008</v>
      </c>
    </row>
    <row r="3806" spans="1:2" x14ac:dyDescent="0.3">
      <c r="A3806">
        <v>892</v>
      </c>
      <c r="B3806" t="s">
        <v>3008</v>
      </c>
    </row>
    <row r="3807" spans="1:2" x14ac:dyDescent="0.3">
      <c r="A3807">
        <v>27</v>
      </c>
      <c r="B3807" t="s">
        <v>3007</v>
      </c>
    </row>
    <row r="3808" spans="1:2" x14ac:dyDescent="0.3">
      <c r="A3808">
        <v>77</v>
      </c>
      <c r="B3808" t="s">
        <v>3007</v>
      </c>
    </row>
    <row r="3809" spans="1:2" x14ac:dyDescent="0.3">
      <c r="A3809">
        <v>112</v>
      </c>
      <c r="B3809" t="s">
        <v>3007</v>
      </c>
    </row>
    <row r="3810" spans="1:2" x14ac:dyDescent="0.3">
      <c r="A3810">
        <v>135</v>
      </c>
      <c r="B3810" t="s">
        <v>3007</v>
      </c>
    </row>
    <row r="3811" spans="1:2" x14ac:dyDescent="0.3">
      <c r="A3811">
        <v>185</v>
      </c>
      <c r="B3811" t="s">
        <v>3007</v>
      </c>
    </row>
    <row r="3812" spans="1:2" x14ac:dyDescent="0.3">
      <c r="A3812">
        <v>258</v>
      </c>
      <c r="B3812" t="s">
        <v>3007</v>
      </c>
    </row>
    <row r="3813" spans="1:2" x14ac:dyDescent="0.3">
      <c r="A3813">
        <v>370</v>
      </c>
      <c r="B3813" t="s">
        <v>3007</v>
      </c>
    </row>
    <row r="3814" spans="1:2" x14ac:dyDescent="0.3">
      <c r="A3814">
        <v>373</v>
      </c>
      <c r="B3814" t="s">
        <v>3007</v>
      </c>
    </row>
    <row r="3815" spans="1:2" x14ac:dyDescent="0.3">
      <c r="A3815">
        <v>498</v>
      </c>
      <c r="B3815" t="s">
        <v>3007</v>
      </c>
    </row>
    <row r="3816" spans="1:2" x14ac:dyDescent="0.3">
      <c r="A3816">
        <v>509</v>
      </c>
      <c r="B3816" t="s">
        <v>3007</v>
      </c>
    </row>
    <row r="3817" spans="1:2" x14ac:dyDescent="0.3">
      <c r="A3817">
        <v>576</v>
      </c>
      <c r="B3817" t="s">
        <v>3007</v>
      </c>
    </row>
    <row r="3818" spans="1:2" x14ac:dyDescent="0.3">
      <c r="A3818">
        <v>587</v>
      </c>
      <c r="B3818" t="s">
        <v>3007</v>
      </c>
    </row>
    <row r="3819" spans="1:2" x14ac:dyDescent="0.3">
      <c r="A3819">
        <v>599</v>
      </c>
      <c r="B3819" t="s">
        <v>3007</v>
      </c>
    </row>
    <row r="3820" spans="1:2" x14ac:dyDescent="0.3">
      <c r="A3820">
        <v>608</v>
      </c>
      <c r="B3820" t="s">
        <v>3007</v>
      </c>
    </row>
    <row r="3821" spans="1:2" x14ac:dyDescent="0.3">
      <c r="A3821">
        <v>647</v>
      </c>
      <c r="B3821" t="s">
        <v>3007</v>
      </c>
    </row>
    <row r="3822" spans="1:2" x14ac:dyDescent="0.3">
      <c r="A3822">
        <v>665</v>
      </c>
      <c r="B3822" t="s">
        <v>3007</v>
      </c>
    </row>
    <row r="3823" spans="1:2" x14ac:dyDescent="0.3">
      <c r="A3823">
        <v>670</v>
      </c>
      <c r="B3823" t="s">
        <v>3007</v>
      </c>
    </row>
    <row r="3824" spans="1:2" x14ac:dyDescent="0.3">
      <c r="A3824">
        <v>693</v>
      </c>
      <c r="B3824" t="s">
        <v>3007</v>
      </c>
    </row>
    <row r="3825" spans="1:2" x14ac:dyDescent="0.3">
      <c r="A3825">
        <v>702</v>
      </c>
      <c r="B3825" t="s">
        <v>3007</v>
      </c>
    </row>
    <row r="3826" spans="1:2" x14ac:dyDescent="0.3">
      <c r="A3826">
        <v>729</v>
      </c>
      <c r="B3826" t="s">
        <v>3007</v>
      </c>
    </row>
    <row r="3827" spans="1:2" x14ac:dyDescent="0.3">
      <c r="A3827">
        <v>730</v>
      </c>
      <c r="B3827" t="s">
        <v>3007</v>
      </c>
    </row>
    <row r="3828" spans="1:2" x14ac:dyDescent="0.3">
      <c r="A3828">
        <v>731</v>
      </c>
      <c r="B3828" t="s">
        <v>3007</v>
      </c>
    </row>
    <row r="3829" spans="1:2" x14ac:dyDescent="0.3">
      <c r="A3829">
        <v>736</v>
      </c>
      <c r="B3829" t="s">
        <v>3007</v>
      </c>
    </row>
    <row r="3830" spans="1:2" x14ac:dyDescent="0.3">
      <c r="A3830">
        <v>742</v>
      </c>
      <c r="B3830" t="s">
        <v>3007</v>
      </c>
    </row>
    <row r="3831" spans="1:2" x14ac:dyDescent="0.3">
      <c r="A3831">
        <v>778</v>
      </c>
      <c r="B3831" t="s">
        <v>3007</v>
      </c>
    </row>
    <row r="3832" spans="1:2" x14ac:dyDescent="0.3">
      <c r="A3832">
        <v>820</v>
      </c>
      <c r="B3832" t="s">
        <v>3007</v>
      </c>
    </row>
    <row r="3833" spans="1:2" x14ac:dyDescent="0.3">
      <c r="A3833">
        <v>830</v>
      </c>
      <c r="B3833" t="s">
        <v>3007</v>
      </c>
    </row>
    <row r="3834" spans="1:2" x14ac:dyDescent="0.3">
      <c r="A3834">
        <v>835</v>
      </c>
      <c r="B3834" t="s">
        <v>3007</v>
      </c>
    </row>
    <row r="3835" spans="1:2" x14ac:dyDescent="0.3">
      <c r="A3835">
        <v>857</v>
      </c>
      <c r="B3835" t="s">
        <v>3007</v>
      </c>
    </row>
    <row r="3836" spans="1:2" x14ac:dyDescent="0.3">
      <c r="A3836">
        <v>923</v>
      </c>
      <c r="B3836" t="s">
        <v>3007</v>
      </c>
    </row>
    <row r="3837" spans="1:2" x14ac:dyDescent="0.3">
      <c r="A3837">
        <v>934</v>
      </c>
      <c r="B3837" t="s">
        <v>3007</v>
      </c>
    </row>
    <row r="3838" spans="1:2" x14ac:dyDescent="0.3">
      <c r="A3838">
        <v>999</v>
      </c>
      <c r="B3838" t="s">
        <v>3007</v>
      </c>
    </row>
    <row r="3839" spans="1:2" x14ac:dyDescent="0.3">
      <c r="A3839">
        <v>43</v>
      </c>
      <c r="B3839" t="s">
        <v>3006</v>
      </c>
    </row>
    <row r="3840" spans="1:2" x14ac:dyDescent="0.3">
      <c r="A3840">
        <v>67</v>
      </c>
      <c r="B3840" t="s">
        <v>3006</v>
      </c>
    </row>
    <row r="3841" spans="1:2" x14ac:dyDescent="0.3">
      <c r="A3841">
        <v>188</v>
      </c>
      <c r="B3841" t="s">
        <v>3006</v>
      </c>
    </row>
    <row r="3842" spans="1:2" x14ac:dyDescent="0.3">
      <c r="A3842">
        <v>191</v>
      </c>
      <c r="B3842" t="s">
        <v>3006</v>
      </c>
    </row>
    <row r="3843" spans="1:2" x14ac:dyDescent="0.3">
      <c r="A3843">
        <v>207</v>
      </c>
      <c r="B3843" t="s">
        <v>3006</v>
      </c>
    </row>
    <row r="3844" spans="1:2" x14ac:dyDescent="0.3">
      <c r="A3844">
        <v>223</v>
      </c>
      <c r="B3844" t="s">
        <v>3006</v>
      </c>
    </row>
    <row r="3845" spans="1:2" x14ac:dyDescent="0.3">
      <c r="A3845">
        <v>341</v>
      </c>
      <c r="B3845" t="s">
        <v>3006</v>
      </c>
    </row>
    <row r="3846" spans="1:2" x14ac:dyDescent="0.3">
      <c r="A3846">
        <v>358</v>
      </c>
      <c r="B3846" t="s">
        <v>3006</v>
      </c>
    </row>
    <row r="3847" spans="1:2" x14ac:dyDescent="0.3">
      <c r="A3847">
        <v>380</v>
      </c>
      <c r="B3847" t="s">
        <v>3006</v>
      </c>
    </row>
    <row r="3848" spans="1:2" x14ac:dyDescent="0.3">
      <c r="A3848">
        <v>395</v>
      </c>
      <c r="B3848" t="s">
        <v>3006</v>
      </c>
    </row>
    <row r="3849" spans="1:2" x14ac:dyDescent="0.3">
      <c r="A3849">
        <v>467</v>
      </c>
      <c r="B3849" t="s">
        <v>3006</v>
      </c>
    </row>
    <row r="3850" spans="1:2" x14ac:dyDescent="0.3">
      <c r="A3850">
        <v>491</v>
      </c>
      <c r="B3850" t="s">
        <v>3006</v>
      </c>
    </row>
    <row r="3851" spans="1:2" x14ac:dyDescent="0.3">
      <c r="A3851">
        <v>589</v>
      </c>
      <c r="B3851" t="s">
        <v>3006</v>
      </c>
    </row>
    <row r="3852" spans="1:2" x14ac:dyDescent="0.3">
      <c r="A3852">
        <v>607</v>
      </c>
      <c r="B3852" t="s">
        <v>3006</v>
      </c>
    </row>
    <row r="3853" spans="1:2" x14ac:dyDescent="0.3">
      <c r="A3853">
        <v>673</v>
      </c>
      <c r="B3853" t="s">
        <v>3006</v>
      </c>
    </row>
    <row r="3854" spans="1:2" x14ac:dyDescent="0.3">
      <c r="A3854">
        <v>740</v>
      </c>
      <c r="B3854" t="s">
        <v>3006</v>
      </c>
    </row>
    <row r="3855" spans="1:2" x14ac:dyDescent="0.3">
      <c r="A3855">
        <v>752</v>
      </c>
      <c r="B3855" t="s">
        <v>3006</v>
      </c>
    </row>
    <row r="3856" spans="1:2" x14ac:dyDescent="0.3">
      <c r="A3856">
        <v>768</v>
      </c>
      <c r="B3856" t="s">
        <v>3006</v>
      </c>
    </row>
    <row r="3857" spans="1:2" x14ac:dyDescent="0.3">
      <c r="A3857">
        <v>772</v>
      </c>
      <c r="B3857" t="s">
        <v>3006</v>
      </c>
    </row>
    <row r="3858" spans="1:2" x14ac:dyDescent="0.3">
      <c r="A3858">
        <v>787</v>
      </c>
      <c r="B3858" t="s">
        <v>3006</v>
      </c>
    </row>
    <row r="3859" spans="1:2" x14ac:dyDescent="0.3">
      <c r="A3859">
        <v>821</v>
      </c>
      <c r="B3859" t="s">
        <v>3006</v>
      </c>
    </row>
    <row r="3860" spans="1:2" x14ac:dyDescent="0.3">
      <c r="A3860">
        <v>829</v>
      </c>
      <c r="B3860" t="s">
        <v>3006</v>
      </c>
    </row>
    <row r="3861" spans="1:2" x14ac:dyDescent="0.3">
      <c r="A3861">
        <v>840</v>
      </c>
      <c r="B3861" t="s">
        <v>3006</v>
      </c>
    </row>
    <row r="3862" spans="1:2" x14ac:dyDescent="0.3">
      <c r="A3862">
        <v>849</v>
      </c>
      <c r="B3862" t="s">
        <v>3006</v>
      </c>
    </row>
    <row r="3863" spans="1:2" x14ac:dyDescent="0.3">
      <c r="A3863">
        <v>862</v>
      </c>
      <c r="B3863" t="s">
        <v>3006</v>
      </c>
    </row>
    <row r="3864" spans="1:2" x14ac:dyDescent="0.3">
      <c r="A3864">
        <v>863</v>
      </c>
      <c r="B3864" t="s">
        <v>3006</v>
      </c>
    </row>
    <row r="3865" spans="1:2" x14ac:dyDescent="0.3">
      <c r="A3865">
        <v>909</v>
      </c>
      <c r="B3865" t="s">
        <v>3006</v>
      </c>
    </row>
    <row r="3866" spans="1:2" x14ac:dyDescent="0.3">
      <c r="A3866">
        <v>992</v>
      </c>
      <c r="B3866" t="s">
        <v>3006</v>
      </c>
    </row>
    <row r="3867" spans="1:2" x14ac:dyDescent="0.3">
      <c r="A3867">
        <v>10</v>
      </c>
      <c r="B3867" t="s">
        <v>3005</v>
      </c>
    </row>
    <row r="3868" spans="1:2" x14ac:dyDescent="0.3">
      <c r="A3868">
        <v>18</v>
      </c>
      <c r="B3868" t="s">
        <v>3005</v>
      </c>
    </row>
    <row r="3869" spans="1:2" x14ac:dyDescent="0.3">
      <c r="A3869">
        <v>107</v>
      </c>
      <c r="B3869" t="s">
        <v>3005</v>
      </c>
    </row>
    <row r="3870" spans="1:2" x14ac:dyDescent="0.3">
      <c r="A3870">
        <v>139</v>
      </c>
      <c r="B3870" t="s">
        <v>3005</v>
      </c>
    </row>
    <row r="3871" spans="1:2" x14ac:dyDescent="0.3">
      <c r="A3871">
        <v>186</v>
      </c>
      <c r="B3871" t="s">
        <v>3005</v>
      </c>
    </row>
    <row r="3872" spans="1:2" x14ac:dyDescent="0.3">
      <c r="A3872">
        <v>199</v>
      </c>
      <c r="B3872" t="s">
        <v>3005</v>
      </c>
    </row>
    <row r="3873" spans="1:2" x14ac:dyDescent="0.3">
      <c r="A3873">
        <v>248</v>
      </c>
      <c r="B3873" t="s">
        <v>3005</v>
      </c>
    </row>
    <row r="3874" spans="1:2" x14ac:dyDescent="0.3">
      <c r="A3874">
        <v>328</v>
      </c>
      <c r="B3874" t="s">
        <v>3005</v>
      </c>
    </row>
    <row r="3875" spans="1:2" x14ac:dyDescent="0.3">
      <c r="A3875">
        <v>350</v>
      </c>
      <c r="B3875" t="s">
        <v>3005</v>
      </c>
    </row>
    <row r="3876" spans="1:2" x14ac:dyDescent="0.3">
      <c r="A3876">
        <v>371</v>
      </c>
      <c r="B3876" t="s">
        <v>3005</v>
      </c>
    </row>
    <row r="3877" spans="1:2" x14ac:dyDescent="0.3">
      <c r="A3877">
        <v>470</v>
      </c>
      <c r="B3877" t="s">
        <v>3005</v>
      </c>
    </row>
    <row r="3878" spans="1:2" x14ac:dyDescent="0.3">
      <c r="A3878">
        <v>481</v>
      </c>
      <c r="B3878" t="s">
        <v>3005</v>
      </c>
    </row>
    <row r="3879" spans="1:2" x14ac:dyDescent="0.3">
      <c r="A3879">
        <v>494</v>
      </c>
      <c r="B3879" t="s">
        <v>3005</v>
      </c>
    </row>
    <row r="3880" spans="1:2" x14ac:dyDescent="0.3">
      <c r="A3880">
        <v>501</v>
      </c>
      <c r="B3880" t="s">
        <v>3005</v>
      </c>
    </row>
    <row r="3881" spans="1:2" x14ac:dyDescent="0.3">
      <c r="A3881">
        <v>504</v>
      </c>
      <c r="B3881" t="s">
        <v>3005</v>
      </c>
    </row>
    <row r="3882" spans="1:2" x14ac:dyDescent="0.3">
      <c r="A3882">
        <v>540</v>
      </c>
      <c r="B3882" t="s">
        <v>3005</v>
      </c>
    </row>
    <row r="3883" spans="1:2" x14ac:dyDescent="0.3">
      <c r="A3883">
        <v>554</v>
      </c>
      <c r="B3883" t="s">
        <v>3005</v>
      </c>
    </row>
    <row r="3884" spans="1:2" x14ac:dyDescent="0.3">
      <c r="A3884">
        <v>575</v>
      </c>
      <c r="B3884" t="s">
        <v>3005</v>
      </c>
    </row>
    <row r="3885" spans="1:2" x14ac:dyDescent="0.3">
      <c r="A3885">
        <v>608</v>
      </c>
      <c r="B3885" t="s">
        <v>3005</v>
      </c>
    </row>
    <row r="3886" spans="1:2" x14ac:dyDescent="0.3">
      <c r="A3886">
        <v>710</v>
      </c>
      <c r="B3886" t="s">
        <v>3005</v>
      </c>
    </row>
    <row r="3887" spans="1:2" x14ac:dyDescent="0.3">
      <c r="A3887">
        <v>712</v>
      </c>
      <c r="B3887" t="s">
        <v>3005</v>
      </c>
    </row>
    <row r="3888" spans="1:2" x14ac:dyDescent="0.3">
      <c r="A3888">
        <v>735</v>
      </c>
      <c r="B3888" t="s">
        <v>3005</v>
      </c>
    </row>
    <row r="3889" spans="1:2" x14ac:dyDescent="0.3">
      <c r="A3889">
        <v>759</v>
      </c>
      <c r="B3889" t="s">
        <v>3005</v>
      </c>
    </row>
    <row r="3890" spans="1:2" x14ac:dyDescent="0.3">
      <c r="A3890">
        <v>794</v>
      </c>
      <c r="B3890" t="s">
        <v>3005</v>
      </c>
    </row>
    <row r="3891" spans="1:2" x14ac:dyDescent="0.3">
      <c r="A3891">
        <v>842</v>
      </c>
      <c r="B3891" t="s">
        <v>3005</v>
      </c>
    </row>
    <row r="3892" spans="1:2" x14ac:dyDescent="0.3">
      <c r="A3892">
        <v>859</v>
      </c>
      <c r="B3892" t="s">
        <v>3005</v>
      </c>
    </row>
    <row r="3893" spans="1:2" x14ac:dyDescent="0.3">
      <c r="A3893">
        <v>863</v>
      </c>
      <c r="B3893" t="s">
        <v>3005</v>
      </c>
    </row>
    <row r="3894" spans="1:2" x14ac:dyDescent="0.3">
      <c r="A3894">
        <v>875</v>
      </c>
      <c r="B3894" t="s">
        <v>3005</v>
      </c>
    </row>
    <row r="3895" spans="1:2" x14ac:dyDescent="0.3">
      <c r="A3895">
        <v>906</v>
      </c>
      <c r="B3895" t="s">
        <v>3005</v>
      </c>
    </row>
    <row r="3896" spans="1:2" x14ac:dyDescent="0.3">
      <c r="A3896">
        <v>914</v>
      </c>
      <c r="B3896" t="s">
        <v>3005</v>
      </c>
    </row>
    <row r="3897" spans="1:2" x14ac:dyDescent="0.3">
      <c r="A3897">
        <v>999</v>
      </c>
      <c r="B3897" t="s">
        <v>3005</v>
      </c>
    </row>
    <row r="3898" spans="1:2" x14ac:dyDescent="0.3">
      <c r="A3898">
        <v>47</v>
      </c>
      <c r="B3898" t="s">
        <v>3004</v>
      </c>
    </row>
    <row r="3899" spans="1:2" x14ac:dyDescent="0.3">
      <c r="A3899">
        <v>79</v>
      </c>
      <c r="B3899" t="s">
        <v>3004</v>
      </c>
    </row>
    <row r="3900" spans="1:2" x14ac:dyDescent="0.3">
      <c r="A3900">
        <v>141</v>
      </c>
      <c r="B3900" t="s">
        <v>3004</v>
      </c>
    </row>
    <row r="3901" spans="1:2" x14ac:dyDescent="0.3">
      <c r="A3901">
        <v>175</v>
      </c>
      <c r="B3901" t="s">
        <v>3004</v>
      </c>
    </row>
    <row r="3902" spans="1:2" x14ac:dyDescent="0.3">
      <c r="A3902">
        <v>232</v>
      </c>
      <c r="B3902" t="s">
        <v>3004</v>
      </c>
    </row>
    <row r="3903" spans="1:2" x14ac:dyDescent="0.3">
      <c r="A3903">
        <v>239</v>
      </c>
      <c r="B3903" t="s">
        <v>3004</v>
      </c>
    </row>
    <row r="3904" spans="1:2" x14ac:dyDescent="0.3">
      <c r="A3904">
        <v>316</v>
      </c>
      <c r="B3904" t="s">
        <v>3004</v>
      </c>
    </row>
    <row r="3905" spans="1:2" x14ac:dyDescent="0.3">
      <c r="A3905">
        <v>339</v>
      </c>
      <c r="B3905" t="s">
        <v>3004</v>
      </c>
    </row>
    <row r="3906" spans="1:2" x14ac:dyDescent="0.3">
      <c r="A3906">
        <v>361</v>
      </c>
      <c r="B3906" t="s">
        <v>3004</v>
      </c>
    </row>
    <row r="3907" spans="1:2" x14ac:dyDescent="0.3">
      <c r="A3907">
        <v>386</v>
      </c>
      <c r="B3907" t="s">
        <v>3004</v>
      </c>
    </row>
    <row r="3908" spans="1:2" x14ac:dyDescent="0.3">
      <c r="A3908">
        <v>404</v>
      </c>
      <c r="B3908" t="s">
        <v>3004</v>
      </c>
    </row>
    <row r="3909" spans="1:2" x14ac:dyDescent="0.3">
      <c r="A3909">
        <v>457</v>
      </c>
      <c r="B3909" t="s">
        <v>3004</v>
      </c>
    </row>
    <row r="3910" spans="1:2" x14ac:dyDescent="0.3">
      <c r="A3910">
        <v>485</v>
      </c>
      <c r="B3910" t="s">
        <v>3004</v>
      </c>
    </row>
    <row r="3911" spans="1:2" x14ac:dyDescent="0.3">
      <c r="A3911">
        <v>497</v>
      </c>
      <c r="B3911" t="s">
        <v>3004</v>
      </c>
    </row>
    <row r="3912" spans="1:2" x14ac:dyDescent="0.3">
      <c r="A3912">
        <v>560</v>
      </c>
      <c r="B3912" t="s">
        <v>3004</v>
      </c>
    </row>
    <row r="3913" spans="1:2" x14ac:dyDescent="0.3">
      <c r="A3913">
        <v>576</v>
      </c>
      <c r="B3913" t="s">
        <v>3004</v>
      </c>
    </row>
    <row r="3914" spans="1:2" x14ac:dyDescent="0.3">
      <c r="A3914">
        <v>603</v>
      </c>
      <c r="B3914" t="s">
        <v>3004</v>
      </c>
    </row>
    <row r="3915" spans="1:2" x14ac:dyDescent="0.3">
      <c r="A3915">
        <v>613</v>
      </c>
      <c r="B3915" t="s">
        <v>3004</v>
      </c>
    </row>
    <row r="3916" spans="1:2" x14ac:dyDescent="0.3">
      <c r="A3916">
        <v>659</v>
      </c>
      <c r="B3916" t="s">
        <v>3004</v>
      </c>
    </row>
    <row r="3917" spans="1:2" x14ac:dyDescent="0.3">
      <c r="A3917">
        <v>660</v>
      </c>
      <c r="B3917" t="s">
        <v>3004</v>
      </c>
    </row>
    <row r="3918" spans="1:2" x14ac:dyDescent="0.3">
      <c r="A3918">
        <v>680</v>
      </c>
      <c r="B3918" t="s">
        <v>3004</v>
      </c>
    </row>
    <row r="3919" spans="1:2" x14ac:dyDescent="0.3">
      <c r="A3919">
        <v>687</v>
      </c>
      <c r="B3919" t="s">
        <v>3004</v>
      </c>
    </row>
    <row r="3920" spans="1:2" x14ac:dyDescent="0.3">
      <c r="A3920">
        <v>690</v>
      </c>
      <c r="B3920" t="s">
        <v>3004</v>
      </c>
    </row>
    <row r="3921" spans="1:2" x14ac:dyDescent="0.3">
      <c r="A3921">
        <v>706</v>
      </c>
      <c r="B3921" t="s">
        <v>3004</v>
      </c>
    </row>
    <row r="3922" spans="1:2" x14ac:dyDescent="0.3">
      <c r="A3922">
        <v>792</v>
      </c>
      <c r="B3922" t="s">
        <v>3004</v>
      </c>
    </row>
    <row r="3923" spans="1:2" x14ac:dyDescent="0.3">
      <c r="A3923">
        <v>821</v>
      </c>
      <c r="B3923" t="s">
        <v>3004</v>
      </c>
    </row>
    <row r="3924" spans="1:2" x14ac:dyDescent="0.3">
      <c r="A3924">
        <v>830</v>
      </c>
      <c r="B3924" t="s">
        <v>3004</v>
      </c>
    </row>
    <row r="3925" spans="1:2" x14ac:dyDescent="0.3">
      <c r="A3925">
        <v>872</v>
      </c>
      <c r="B3925" t="s">
        <v>3004</v>
      </c>
    </row>
    <row r="3926" spans="1:2" x14ac:dyDescent="0.3">
      <c r="A3926">
        <v>878</v>
      </c>
      <c r="B3926" t="s">
        <v>3004</v>
      </c>
    </row>
    <row r="3927" spans="1:2" x14ac:dyDescent="0.3">
      <c r="A3927">
        <v>906</v>
      </c>
      <c r="B3927" t="s">
        <v>3004</v>
      </c>
    </row>
    <row r="3928" spans="1:2" x14ac:dyDescent="0.3">
      <c r="A3928">
        <v>958</v>
      </c>
      <c r="B3928" t="s">
        <v>3004</v>
      </c>
    </row>
    <row r="3929" spans="1:2" x14ac:dyDescent="0.3">
      <c r="A3929">
        <v>18</v>
      </c>
      <c r="B3929" t="s">
        <v>3003</v>
      </c>
    </row>
    <row r="3930" spans="1:2" x14ac:dyDescent="0.3">
      <c r="A3930">
        <v>67</v>
      </c>
      <c r="B3930" t="s">
        <v>3003</v>
      </c>
    </row>
    <row r="3931" spans="1:2" x14ac:dyDescent="0.3">
      <c r="A3931">
        <v>79</v>
      </c>
      <c r="B3931" t="s">
        <v>3003</v>
      </c>
    </row>
    <row r="3932" spans="1:2" x14ac:dyDescent="0.3">
      <c r="A3932">
        <v>90</v>
      </c>
      <c r="B3932" t="s">
        <v>3003</v>
      </c>
    </row>
    <row r="3933" spans="1:2" x14ac:dyDescent="0.3">
      <c r="A3933">
        <v>99</v>
      </c>
      <c r="B3933" t="s">
        <v>3003</v>
      </c>
    </row>
    <row r="3934" spans="1:2" x14ac:dyDescent="0.3">
      <c r="A3934">
        <v>105</v>
      </c>
      <c r="B3934" t="s">
        <v>3003</v>
      </c>
    </row>
    <row r="3935" spans="1:2" x14ac:dyDescent="0.3">
      <c r="A3935">
        <v>123</v>
      </c>
      <c r="B3935" t="s">
        <v>3003</v>
      </c>
    </row>
    <row r="3936" spans="1:2" x14ac:dyDescent="0.3">
      <c r="A3936">
        <v>125</v>
      </c>
      <c r="B3936" t="s">
        <v>3003</v>
      </c>
    </row>
    <row r="3937" spans="1:2" x14ac:dyDescent="0.3">
      <c r="A3937">
        <v>127</v>
      </c>
      <c r="B3937" t="s">
        <v>3003</v>
      </c>
    </row>
    <row r="3938" spans="1:2" x14ac:dyDescent="0.3">
      <c r="A3938">
        <v>130</v>
      </c>
      <c r="B3938" t="s">
        <v>3003</v>
      </c>
    </row>
    <row r="3939" spans="1:2" x14ac:dyDescent="0.3">
      <c r="A3939">
        <v>135</v>
      </c>
      <c r="B3939" t="s">
        <v>3003</v>
      </c>
    </row>
    <row r="3940" spans="1:2" x14ac:dyDescent="0.3">
      <c r="A3940">
        <v>164</v>
      </c>
      <c r="B3940" t="s">
        <v>3003</v>
      </c>
    </row>
    <row r="3941" spans="1:2" x14ac:dyDescent="0.3">
      <c r="A3941">
        <v>184</v>
      </c>
      <c r="B3941" t="s">
        <v>3003</v>
      </c>
    </row>
    <row r="3942" spans="1:2" x14ac:dyDescent="0.3">
      <c r="A3942">
        <v>216</v>
      </c>
      <c r="B3942" t="s">
        <v>3003</v>
      </c>
    </row>
    <row r="3943" spans="1:2" x14ac:dyDescent="0.3">
      <c r="A3943">
        <v>228</v>
      </c>
      <c r="B3943" t="s">
        <v>3003</v>
      </c>
    </row>
    <row r="3944" spans="1:2" x14ac:dyDescent="0.3">
      <c r="A3944">
        <v>260</v>
      </c>
      <c r="B3944" t="s">
        <v>3003</v>
      </c>
    </row>
    <row r="3945" spans="1:2" x14ac:dyDescent="0.3">
      <c r="A3945">
        <v>272</v>
      </c>
      <c r="B3945" t="s">
        <v>3003</v>
      </c>
    </row>
    <row r="3946" spans="1:2" x14ac:dyDescent="0.3">
      <c r="A3946">
        <v>291</v>
      </c>
      <c r="B3946" t="s">
        <v>3003</v>
      </c>
    </row>
    <row r="3947" spans="1:2" x14ac:dyDescent="0.3">
      <c r="A3947">
        <v>293</v>
      </c>
      <c r="B3947" t="s">
        <v>3003</v>
      </c>
    </row>
    <row r="3948" spans="1:2" x14ac:dyDescent="0.3">
      <c r="A3948">
        <v>312</v>
      </c>
      <c r="B3948" t="s">
        <v>3003</v>
      </c>
    </row>
    <row r="3949" spans="1:2" x14ac:dyDescent="0.3">
      <c r="A3949">
        <v>393</v>
      </c>
      <c r="B3949" t="s">
        <v>3003</v>
      </c>
    </row>
    <row r="3950" spans="1:2" x14ac:dyDescent="0.3">
      <c r="A3950">
        <v>396</v>
      </c>
      <c r="B3950" t="s">
        <v>3003</v>
      </c>
    </row>
    <row r="3951" spans="1:2" x14ac:dyDescent="0.3">
      <c r="A3951">
        <v>473</v>
      </c>
      <c r="B3951" t="s">
        <v>3003</v>
      </c>
    </row>
    <row r="3952" spans="1:2" x14ac:dyDescent="0.3">
      <c r="A3952">
        <v>504</v>
      </c>
      <c r="B3952" t="s">
        <v>3003</v>
      </c>
    </row>
    <row r="3953" spans="1:2" x14ac:dyDescent="0.3">
      <c r="A3953">
        <v>540</v>
      </c>
      <c r="B3953" t="s">
        <v>3003</v>
      </c>
    </row>
    <row r="3954" spans="1:2" x14ac:dyDescent="0.3">
      <c r="A3954">
        <v>599</v>
      </c>
      <c r="B3954" t="s">
        <v>3003</v>
      </c>
    </row>
    <row r="3955" spans="1:2" x14ac:dyDescent="0.3">
      <c r="A3955">
        <v>668</v>
      </c>
      <c r="B3955" t="s">
        <v>3003</v>
      </c>
    </row>
    <row r="3956" spans="1:2" x14ac:dyDescent="0.3">
      <c r="A3956">
        <v>702</v>
      </c>
      <c r="B3956" t="s">
        <v>3003</v>
      </c>
    </row>
    <row r="3957" spans="1:2" x14ac:dyDescent="0.3">
      <c r="A3957">
        <v>753</v>
      </c>
      <c r="B3957" t="s">
        <v>3003</v>
      </c>
    </row>
    <row r="3958" spans="1:2" x14ac:dyDescent="0.3">
      <c r="A3958">
        <v>762</v>
      </c>
      <c r="B3958" t="s">
        <v>3003</v>
      </c>
    </row>
    <row r="3959" spans="1:2" x14ac:dyDescent="0.3">
      <c r="A3959">
        <v>776</v>
      </c>
      <c r="B3959" t="s">
        <v>3003</v>
      </c>
    </row>
    <row r="3960" spans="1:2" x14ac:dyDescent="0.3">
      <c r="A3960">
        <v>785</v>
      </c>
      <c r="B3960" t="s">
        <v>3003</v>
      </c>
    </row>
    <row r="3961" spans="1:2" x14ac:dyDescent="0.3">
      <c r="A3961">
        <v>845</v>
      </c>
      <c r="B3961" t="s">
        <v>3003</v>
      </c>
    </row>
    <row r="3962" spans="1:2" x14ac:dyDescent="0.3">
      <c r="A3962">
        <v>894</v>
      </c>
      <c r="B3962" t="s">
        <v>3003</v>
      </c>
    </row>
    <row r="3963" spans="1:2" x14ac:dyDescent="0.3">
      <c r="A3963">
        <v>953</v>
      </c>
      <c r="B3963" t="s">
        <v>3003</v>
      </c>
    </row>
    <row r="3964" spans="1:2" x14ac:dyDescent="0.3">
      <c r="A3964">
        <v>39</v>
      </c>
      <c r="B3964" t="s">
        <v>3002</v>
      </c>
    </row>
    <row r="3965" spans="1:2" x14ac:dyDescent="0.3">
      <c r="A3965">
        <v>109</v>
      </c>
      <c r="B3965" t="s">
        <v>3002</v>
      </c>
    </row>
    <row r="3966" spans="1:2" x14ac:dyDescent="0.3">
      <c r="A3966">
        <v>120</v>
      </c>
      <c r="B3966" t="s">
        <v>3002</v>
      </c>
    </row>
    <row r="3967" spans="1:2" x14ac:dyDescent="0.3">
      <c r="A3967">
        <v>154</v>
      </c>
      <c r="B3967" t="s">
        <v>3002</v>
      </c>
    </row>
    <row r="3968" spans="1:2" x14ac:dyDescent="0.3">
      <c r="A3968">
        <v>155</v>
      </c>
      <c r="B3968" t="s">
        <v>3002</v>
      </c>
    </row>
    <row r="3969" spans="1:2" x14ac:dyDescent="0.3">
      <c r="A3969">
        <v>243</v>
      </c>
      <c r="B3969" t="s">
        <v>3002</v>
      </c>
    </row>
    <row r="3970" spans="1:2" x14ac:dyDescent="0.3">
      <c r="A3970">
        <v>293</v>
      </c>
      <c r="B3970" t="s">
        <v>3002</v>
      </c>
    </row>
    <row r="3971" spans="1:2" x14ac:dyDescent="0.3">
      <c r="A3971">
        <v>402</v>
      </c>
      <c r="B3971" t="s">
        <v>3002</v>
      </c>
    </row>
    <row r="3972" spans="1:2" x14ac:dyDescent="0.3">
      <c r="A3972">
        <v>409</v>
      </c>
      <c r="B3972" t="s">
        <v>3002</v>
      </c>
    </row>
    <row r="3973" spans="1:2" x14ac:dyDescent="0.3">
      <c r="A3973">
        <v>457</v>
      </c>
      <c r="B3973" t="s">
        <v>3002</v>
      </c>
    </row>
    <row r="3974" spans="1:2" x14ac:dyDescent="0.3">
      <c r="A3974">
        <v>475</v>
      </c>
      <c r="B3974" t="s">
        <v>3002</v>
      </c>
    </row>
    <row r="3975" spans="1:2" x14ac:dyDescent="0.3">
      <c r="A3975">
        <v>487</v>
      </c>
      <c r="B3975" t="s">
        <v>3002</v>
      </c>
    </row>
    <row r="3976" spans="1:2" x14ac:dyDescent="0.3">
      <c r="A3976">
        <v>494</v>
      </c>
      <c r="B3976" t="s">
        <v>3002</v>
      </c>
    </row>
    <row r="3977" spans="1:2" x14ac:dyDescent="0.3">
      <c r="A3977">
        <v>527</v>
      </c>
      <c r="B3977" t="s">
        <v>3002</v>
      </c>
    </row>
    <row r="3978" spans="1:2" x14ac:dyDescent="0.3">
      <c r="A3978">
        <v>592</v>
      </c>
      <c r="B3978" t="s">
        <v>3002</v>
      </c>
    </row>
    <row r="3979" spans="1:2" x14ac:dyDescent="0.3">
      <c r="A3979">
        <v>625</v>
      </c>
      <c r="B3979" t="s">
        <v>3002</v>
      </c>
    </row>
    <row r="3980" spans="1:2" x14ac:dyDescent="0.3">
      <c r="A3980">
        <v>629</v>
      </c>
      <c r="B3980" t="s">
        <v>3002</v>
      </c>
    </row>
    <row r="3981" spans="1:2" x14ac:dyDescent="0.3">
      <c r="A3981">
        <v>641</v>
      </c>
      <c r="B3981" t="s">
        <v>3002</v>
      </c>
    </row>
    <row r="3982" spans="1:2" x14ac:dyDescent="0.3">
      <c r="A3982">
        <v>661</v>
      </c>
      <c r="B3982" t="s">
        <v>3002</v>
      </c>
    </row>
    <row r="3983" spans="1:2" x14ac:dyDescent="0.3">
      <c r="A3983">
        <v>664</v>
      </c>
      <c r="B3983" t="s">
        <v>3002</v>
      </c>
    </row>
    <row r="3984" spans="1:2" x14ac:dyDescent="0.3">
      <c r="A3984">
        <v>692</v>
      </c>
      <c r="B3984" t="s">
        <v>3002</v>
      </c>
    </row>
    <row r="3985" spans="1:2" x14ac:dyDescent="0.3">
      <c r="A3985">
        <v>713</v>
      </c>
      <c r="B3985" t="s">
        <v>3002</v>
      </c>
    </row>
    <row r="3986" spans="1:2" x14ac:dyDescent="0.3">
      <c r="A3986">
        <v>726</v>
      </c>
      <c r="B3986" t="s">
        <v>3002</v>
      </c>
    </row>
    <row r="3987" spans="1:2" x14ac:dyDescent="0.3">
      <c r="A3987">
        <v>748</v>
      </c>
      <c r="B3987" t="s">
        <v>3002</v>
      </c>
    </row>
    <row r="3988" spans="1:2" x14ac:dyDescent="0.3">
      <c r="A3988">
        <v>822</v>
      </c>
      <c r="B3988" t="s">
        <v>3002</v>
      </c>
    </row>
    <row r="3989" spans="1:2" x14ac:dyDescent="0.3">
      <c r="A3989">
        <v>893</v>
      </c>
      <c r="B3989" t="s">
        <v>3002</v>
      </c>
    </row>
    <row r="3990" spans="1:2" x14ac:dyDescent="0.3">
      <c r="A3990">
        <v>923</v>
      </c>
      <c r="B3990" t="s">
        <v>3002</v>
      </c>
    </row>
    <row r="3991" spans="1:2" x14ac:dyDescent="0.3">
      <c r="A3991">
        <v>953</v>
      </c>
      <c r="B3991" t="s">
        <v>3002</v>
      </c>
    </row>
    <row r="3992" spans="1:2" x14ac:dyDescent="0.3">
      <c r="A3992">
        <v>12</v>
      </c>
      <c r="B3992" t="s">
        <v>3001</v>
      </c>
    </row>
    <row r="3993" spans="1:2" x14ac:dyDescent="0.3">
      <c r="A3993">
        <v>16</v>
      </c>
      <c r="B3993" t="s">
        <v>3001</v>
      </c>
    </row>
    <row r="3994" spans="1:2" x14ac:dyDescent="0.3">
      <c r="A3994">
        <v>33</v>
      </c>
      <c r="B3994" t="s">
        <v>3001</v>
      </c>
    </row>
    <row r="3995" spans="1:2" x14ac:dyDescent="0.3">
      <c r="A3995">
        <v>117</v>
      </c>
      <c r="B3995" t="s">
        <v>3001</v>
      </c>
    </row>
    <row r="3996" spans="1:2" x14ac:dyDescent="0.3">
      <c r="A3996">
        <v>177</v>
      </c>
      <c r="B3996" t="s">
        <v>3001</v>
      </c>
    </row>
    <row r="3997" spans="1:2" x14ac:dyDescent="0.3">
      <c r="A3997">
        <v>191</v>
      </c>
      <c r="B3997" t="s">
        <v>3001</v>
      </c>
    </row>
    <row r="3998" spans="1:2" x14ac:dyDescent="0.3">
      <c r="A3998">
        <v>197</v>
      </c>
      <c r="B3998" t="s">
        <v>3001</v>
      </c>
    </row>
    <row r="3999" spans="1:2" x14ac:dyDescent="0.3">
      <c r="A3999">
        <v>207</v>
      </c>
      <c r="B3999" t="s">
        <v>3001</v>
      </c>
    </row>
    <row r="4000" spans="1:2" x14ac:dyDescent="0.3">
      <c r="A4000">
        <v>218</v>
      </c>
      <c r="B4000" t="s">
        <v>3001</v>
      </c>
    </row>
    <row r="4001" spans="1:2" x14ac:dyDescent="0.3">
      <c r="A4001">
        <v>278</v>
      </c>
      <c r="B4001" t="s">
        <v>3001</v>
      </c>
    </row>
    <row r="4002" spans="1:2" x14ac:dyDescent="0.3">
      <c r="A4002">
        <v>296</v>
      </c>
      <c r="B4002" t="s">
        <v>3001</v>
      </c>
    </row>
    <row r="4003" spans="1:2" x14ac:dyDescent="0.3">
      <c r="A4003">
        <v>314</v>
      </c>
      <c r="B4003" t="s">
        <v>3001</v>
      </c>
    </row>
    <row r="4004" spans="1:2" x14ac:dyDescent="0.3">
      <c r="A4004">
        <v>320</v>
      </c>
      <c r="B4004" t="s">
        <v>3001</v>
      </c>
    </row>
    <row r="4005" spans="1:2" x14ac:dyDescent="0.3">
      <c r="A4005">
        <v>372</v>
      </c>
      <c r="B4005" t="s">
        <v>3001</v>
      </c>
    </row>
    <row r="4006" spans="1:2" x14ac:dyDescent="0.3">
      <c r="A4006">
        <v>384</v>
      </c>
      <c r="B4006" t="s">
        <v>3001</v>
      </c>
    </row>
    <row r="4007" spans="1:2" x14ac:dyDescent="0.3">
      <c r="A4007">
        <v>402</v>
      </c>
      <c r="B4007" t="s">
        <v>3001</v>
      </c>
    </row>
    <row r="4008" spans="1:2" x14ac:dyDescent="0.3">
      <c r="A4008">
        <v>410</v>
      </c>
      <c r="B4008" t="s">
        <v>3001</v>
      </c>
    </row>
    <row r="4009" spans="1:2" x14ac:dyDescent="0.3">
      <c r="A4009">
        <v>427</v>
      </c>
      <c r="B4009" t="s">
        <v>3001</v>
      </c>
    </row>
    <row r="4010" spans="1:2" x14ac:dyDescent="0.3">
      <c r="A4010">
        <v>429</v>
      </c>
      <c r="B4010" t="s">
        <v>3001</v>
      </c>
    </row>
    <row r="4011" spans="1:2" x14ac:dyDescent="0.3">
      <c r="A4011">
        <v>512</v>
      </c>
      <c r="B4011" t="s">
        <v>3001</v>
      </c>
    </row>
    <row r="4012" spans="1:2" x14ac:dyDescent="0.3">
      <c r="A4012">
        <v>514</v>
      </c>
      <c r="B4012" t="s">
        <v>3001</v>
      </c>
    </row>
    <row r="4013" spans="1:2" x14ac:dyDescent="0.3">
      <c r="A4013">
        <v>571</v>
      </c>
      <c r="B4013" t="s">
        <v>3001</v>
      </c>
    </row>
    <row r="4014" spans="1:2" x14ac:dyDescent="0.3">
      <c r="A4014">
        <v>591</v>
      </c>
      <c r="B4014" t="s">
        <v>3001</v>
      </c>
    </row>
    <row r="4015" spans="1:2" x14ac:dyDescent="0.3">
      <c r="A4015">
        <v>720</v>
      </c>
      <c r="B4015" t="s">
        <v>3001</v>
      </c>
    </row>
    <row r="4016" spans="1:2" x14ac:dyDescent="0.3">
      <c r="A4016">
        <v>731</v>
      </c>
      <c r="B4016" t="s">
        <v>3001</v>
      </c>
    </row>
    <row r="4017" spans="1:2" x14ac:dyDescent="0.3">
      <c r="A4017">
        <v>734</v>
      </c>
      <c r="B4017" t="s">
        <v>3001</v>
      </c>
    </row>
    <row r="4018" spans="1:2" x14ac:dyDescent="0.3">
      <c r="A4018">
        <v>871</v>
      </c>
      <c r="B4018" t="s">
        <v>3001</v>
      </c>
    </row>
    <row r="4019" spans="1:2" x14ac:dyDescent="0.3">
      <c r="A4019">
        <v>909</v>
      </c>
      <c r="B4019" t="s">
        <v>3001</v>
      </c>
    </row>
    <row r="4020" spans="1:2" x14ac:dyDescent="0.3">
      <c r="A4020">
        <v>922</v>
      </c>
      <c r="B4020" t="s">
        <v>3001</v>
      </c>
    </row>
    <row r="4021" spans="1:2" x14ac:dyDescent="0.3">
      <c r="A4021">
        <v>945</v>
      </c>
      <c r="B4021" t="s">
        <v>3001</v>
      </c>
    </row>
    <row r="4022" spans="1:2" x14ac:dyDescent="0.3">
      <c r="A4022">
        <v>955</v>
      </c>
      <c r="B4022" t="s">
        <v>3001</v>
      </c>
    </row>
    <row r="4023" spans="1:2" x14ac:dyDescent="0.3">
      <c r="A4023">
        <v>966</v>
      </c>
      <c r="B4023" t="s">
        <v>3001</v>
      </c>
    </row>
    <row r="4024" spans="1:2" x14ac:dyDescent="0.3">
      <c r="A4024">
        <v>969</v>
      </c>
      <c r="B4024" t="s">
        <v>3001</v>
      </c>
    </row>
    <row r="4025" spans="1:2" x14ac:dyDescent="0.3">
      <c r="A4025">
        <v>4</v>
      </c>
      <c r="B4025" t="s">
        <v>3000</v>
      </c>
    </row>
    <row r="4026" spans="1:2" x14ac:dyDescent="0.3">
      <c r="A4026">
        <v>85</v>
      </c>
      <c r="B4026" t="s">
        <v>3000</v>
      </c>
    </row>
    <row r="4027" spans="1:2" x14ac:dyDescent="0.3">
      <c r="A4027">
        <v>131</v>
      </c>
      <c r="B4027" t="s">
        <v>3000</v>
      </c>
    </row>
    <row r="4028" spans="1:2" x14ac:dyDescent="0.3">
      <c r="A4028">
        <v>139</v>
      </c>
      <c r="B4028" t="s">
        <v>3000</v>
      </c>
    </row>
    <row r="4029" spans="1:2" x14ac:dyDescent="0.3">
      <c r="A4029">
        <v>145</v>
      </c>
      <c r="B4029" t="s">
        <v>3000</v>
      </c>
    </row>
    <row r="4030" spans="1:2" x14ac:dyDescent="0.3">
      <c r="A4030">
        <v>178</v>
      </c>
      <c r="B4030" t="s">
        <v>3000</v>
      </c>
    </row>
    <row r="4031" spans="1:2" x14ac:dyDescent="0.3">
      <c r="A4031">
        <v>251</v>
      </c>
      <c r="B4031" t="s">
        <v>3000</v>
      </c>
    </row>
    <row r="4032" spans="1:2" x14ac:dyDescent="0.3">
      <c r="A4032">
        <v>254</v>
      </c>
      <c r="B4032" t="s">
        <v>3000</v>
      </c>
    </row>
    <row r="4033" spans="1:2" x14ac:dyDescent="0.3">
      <c r="A4033">
        <v>295</v>
      </c>
      <c r="B4033" t="s">
        <v>3000</v>
      </c>
    </row>
    <row r="4034" spans="1:2" x14ac:dyDescent="0.3">
      <c r="A4034">
        <v>298</v>
      </c>
      <c r="B4034" t="s">
        <v>3000</v>
      </c>
    </row>
    <row r="4035" spans="1:2" x14ac:dyDescent="0.3">
      <c r="A4035">
        <v>305</v>
      </c>
      <c r="B4035" t="s">
        <v>3000</v>
      </c>
    </row>
    <row r="4036" spans="1:2" x14ac:dyDescent="0.3">
      <c r="A4036">
        <v>310</v>
      </c>
      <c r="B4036" t="s">
        <v>3000</v>
      </c>
    </row>
    <row r="4037" spans="1:2" x14ac:dyDescent="0.3">
      <c r="A4037">
        <v>318</v>
      </c>
      <c r="B4037" t="s">
        <v>3000</v>
      </c>
    </row>
    <row r="4038" spans="1:2" x14ac:dyDescent="0.3">
      <c r="A4038">
        <v>333</v>
      </c>
      <c r="B4038" t="s">
        <v>3000</v>
      </c>
    </row>
    <row r="4039" spans="1:2" x14ac:dyDescent="0.3">
      <c r="A4039">
        <v>341</v>
      </c>
      <c r="B4039" t="s">
        <v>3000</v>
      </c>
    </row>
    <row r="4040" spans="1:2" x14ac:dyDescent="0.3">
      <c r="A4040">
        <v>351</v>
      </c>
      <c r="B4040" t="s">
        <v>3000</v>
      </c>
    </row>
    <row r="4041" spans="1:2" x14ac:dyDescent="0.3">
      <c r="A4041">
        <v>394</v>
      </c>
      <c r="B4041" t="s">
        <v>3000</v>
      </c>
    </row>
    <row r="4042" spans="1:2" x14ac:dyDescent="0.3">
      <c r="A4042">
        <v>402</v>
      </c>
      <c r="B4042" t="s">
        <v>3000</v>
      </c>
    </row>
    <row r="4043" spans="1:2" x14ac:dyDescent="0.3">
      <c r="A4043">
        <v>405</v>
      </c>
      <c r="B4043" t="s">
        <v>3000</v>
      </c>
    </row>
    <row r="4044" spans="1:2" x14ac:dyDescent="0.3">
      <c r="A4044">
        <v>410</v>
      </c>
      <c r="B4044" t="s">
        <v>3000</v>
      </c>
    </row>
    <row r="4045" spans="1:2" x14ac:dyDescent="0.3">
      <c r="A4045">
        <v>431</v>
      </c>
      <c r="B4045" t="s">
        <v>3000</v>
      </c>
    </row>
    <row r="4046" spans="1:2" x14ac:dyDescent="0.3">
      <c r="A4046">
        <v>443</v>
      </c>
      <c r="B4046" t="s">
        <v>3000</v>
      </c>
    </row>
    <row r="4047" spans="1:2" x14ac:dyDescent="0.3">
      <c r="A4047">
        <v>508</v>
      </c>
      <c r="B4047" t="s">
        <v>3000</v>
      </c>
    </row>
    <row r="4048" spans="1:2" x14ac:dyDescent="0.3">
      <c r="A4048">
        <v>554</v>
      </c>
      <c r="B4048" t="s">
        <v>3000</v>
      </c>
    </row>
    <row r="4049" spans="1:2" x14ac:dyDescent="0.3">
      <c r="A4049">
        <v>563</v>
      </c>
      <c r="B4049" t="s">
        <v>3000</v>
      </c>
    </row>
    <row r="4050" spans="1:2" x14ac:dyDescent="0.3">
      <c r="A4050">
        <v>649</v>
      </c>
      <c r="B4050" t="s">
        <v>3000</v>
      </c>
    </row>
    <row r="4051" spans="1:2" x14ac:dyDescent="0.3">
      <c r="A4051">
        <v>688</v>
      </c>
      <c r="B4051" t="s">
        <v>3000</v>
      </c>
    </row>
    <row r="4052" spans="1:2" x14ac:dyDescent="0.3">
      <c r="A4052">
        <v>708</v>
      </c>
      <c r="B4052" t="s">
        <v>3000</v>
      </c>
    </row>
    <row r="4053" spans="1:2" x14ac:dyDescent="0.3">
      <c r="A4053">
        <v>864</v>
      </c>
      <c r="B4053" t="s">
        <v>3000</v>
      </c>
    </row>
    <row r="4054" spans="1:2" x14ac:dyDescent="0.3">
      <c r="A4054">
        <v>957</v>
      </c>
      <c r="B4054" t="s">
        <v>3000</v>
      </c>
    </row>
    <row r="4055" spans="1:2" x14ac:dyDescent="0.3">
      <c r="A4055">
        <v>987</v>
      </c>
      <c r="B4055" t="s">
        <v>3000</v>
      </c>
    </row>
    <row r="4056" spans="1:2" x14ac:dyDescent="0.3">
      <c r="A4056">
        <v>27</v>
      </c>
      <c r="B4056" t="s">
        <v>2999</v>
      </c>
    </row>
    <row r="4057" spans="1:2" x14ac:dyDescent="0.3">
      <c r="A4057">
        <v>57</v>
      </c>
      <c r="B4057" t="s">
        <v>2999</v>
      </c>
    </row>
    <row r="4058" spans="1:2" x14ac:dyDescent="0.3">
      <c r="A4058">
        <v>133</v>
      </c>
      <c r="B4058" t="s">
        <v>2999</v>
      </c>
    </row>
    <row r="4059" spans="1:2" x14ac:dyDescent="0.3">
      <c r="A4059">
        <v>149</v>
      </c>
      <c r="B4059" t="s">
        <v>2999</v>
      </c>
    </row>
    <row r="4060" spans="1:2" x14ac:dyDescent="0.3">
      <c r="A4060">
        <v>226</v>
      </c>
      <c r="B4060" t="s">
        <v>2999</v>
      </c>
    </row>
    <row r="4061" spans="1:2" x14ac:dyDescent="0.3">
      <c r="A4061">
        <v>342</v>
      </c>
      <c r="B4061" t="s">
        <v>2999</v>
      </c>
    </row>
    <row r="4062" spans="1:2" x14ac:dyDescent="0.3">
      <c r="A4062">
        <v>368</v>
      </c>
      <c r="B4062" t="s">
        <v>2999</v>
      </c>
    </row>
    <row r="4063" spans="1:2" x14ac:dyDescent="0.3">
      <c r="A4063">
        <v>422</v>
      </c>
      <c r="B4063" t="s">
        <v>2999</v>
      </c>
    </row>
    <row r="4064" spans="1:2" x14ac:dyDescent="0.3">
      <c r="A4064">
        <v>468</v>
      </c>
      <c r="B4064" t="s">
        <v>2999</v>
      </c>
    </row>
    <row r="4065" spans="1:2" x14ac:dyDescent="0.3">
      <c r="A4065">
        <v>633</v>
      </c>
      <c r="B4065" t="s">
        <v>2999</v>
      </c>
    </row>
    <row r="4066" spans="1:2" x14ac:dyDescent="0.3">
      <c r="A4066">
        <v>718</v>
      </c>
      <c r="B4066" t="s">
        <v>2999</v>
      </c>
    </row>
    <row r="4067" spans="1:2" x14ac:dyDescent="0.3">
      <c r="A4067">
        <v>768</v>
      </c>
      <c r="B4067" t="s">
        <v>2999</v>
      </c>
    </row>
    <row r="4068" spans="1:2" x14ac:dyDescent="0.3">
      <c r="A4068">
        <v>772</v>
      </c>
      <c r="B4068" t="s">
        <v>2999</v>
      </c>
    </row>
    <row r="4069" spans="1:2" x14ac:dyDescent="0.3">
      <c r="A4069">
        <v>792</v>
      </c>
      <c r="B4069" t="s">
        <v>2999</v>
      </c>
    </row>
    <row r="4070" spans="1:2" x14ac:dyDescent="0.3">
      <c r="A4070">
        <v>53</v>
      </c>
      <c r="B4070" t="s">
        <v>2998</v>
      </c>
    </row>
    <row r="4071" spans="1:2" x14ac:dyDescent="0.3">
      <c r="A4071">
        <v>72</v>
      </c>
      <c r="B4071" t="s">
        <v>2998</v>
      </c>
    </row>
    <row r="4072" spans="1:2" x14ac:dyDescent="0.3">
      <c r="A4072">
        <v>95</v>
      </c>
      <c r="B4072" t="s">
        <v>2998</v>
      </c>
    </row>
    <row r="4073" spans="1:2" x14ac:dyDescent="0.3">
      <c r="A4073">
        <v>118</v>
      </c>
      <c r="B4073" t="s">
        <v>2998</v>
      </c>
    </row>
    <row r="4074" spans="1:2" x14ac:dyDescent="0.3">
      <c r="A4074">
        <v>139</v>
      </c>
      <c r="B4074" t="s">
        <v>2998</v>
      </c>
    </row>
    <row r="4075" spans="1:2" x14ac:dyDescent="0.3">
      <c r="A4075">
        <v>146</v>
      </c>
      <c r="B4075" t="s">
        <v>2998</v>
      </c>
    </row>
    <row r="4076" spans="1:2" x14ac:dyDescent="0.3">
      <c r="A4076">
        <v>153</v>
      </c>
      <c r="B4076" t="s">
        <v>2998</v>
      </c>
    </row>
    <row r="4077" spans="1:2" x14ac:dyDescent="0.3">
      <c r="A4077">
        <v>159</v>
      </c>
      <c r="B4077" t="s">
        <v>2998</v>
      </c>
    </row>
    <row r="4078" spans="1:2" x14ac:dyDescent="0.3">
      <c r="A4078">
        <v>169</v>
      </c>
      <c r="B4078" t="s">
        <v>2998</v>
      </c>
    </row>
    <row r="4079" spans="1:2" x14ac:dyDescent="0.3">
      <c r="A4079">
        <v>178</v>
      </c>
      <c r="B4079" t="s">
        <v>2998</v>
      </c>
    </row>
    <row r="4080" spans="1:2" x14ac:dyDescent="0.3">
      <c r="A4080">
        <v>188</v>
      </c>
      <c r="B4080" t="s">
        <v>2998</v>
      </c>
    </row>
    <row r="4081" spans="1:2" x14ac:dyDescent="0.3">
      <c r="A4081">
        <v>193</v>
      </c>
      <c r="B4081" t="s">
        <v>2998</v>
      </c>
    </row>
    <row r="4082" spans="1:2" x14ac:dyDescent="0.3">
      <c r="A4082">
        <v>339</v>
      </c>
      <c r="B4082" t="s">
        <v>2998</v>
      </c>
    </row>
    <row r="4083" spans="1:2" x14ac:dyDescent="0.3">
      <c r="A4083">
        <v>354</v>
      </c>
      <c r="B4083" t="s">
        <v>2998</v>
      </c>
    </row>
    <row r="4084" spans="1:2" x14ac:dyDescent="0.3">
      <c r="A4084">
        <v>362</v>
      </c>
      <c r="B4084" t="s">
        <v>2998</v>
      </c>
    </row>
    <row r="4085" spans="1:2" x14ac:dyDescent="0.3">
      <c r="A4085">
        <v>365</v>
      </c>
      <c r="B4085" t="s">
        <v>2998</v>
      </c>
    </row>
    <row r="4086" spans="1:2" x14ac:dyDescent="0.3">
      <c r="A4086">
        <v>458</v>
      </c>
      <c r="B4086" t="s">
        <v>2998</v>
      </c>
    </row>
    <row r="4087" spans="1:2" x14ac:dyDescent="0.3">
      <c r="A4087">
        <v>631</v>
      </c>
      <c r="B4087" t="s">
        <v>2998</v>
      </c>
    </row>
    <row r="4088" spans="1:2" x14ac:dyDescent="0.3">
      <c r="A4088">
        <v>670</v>
      </c>
      <c r="B4088" t="s">
        <v>2998</v>
      </c>
    </row>
    <row r="4089" spans="1:2" x14ac:dyDescent="0.3">
      <c r="A4089">
        <v>685</v>
      </c>
      <c r="B4089" t="s">
        <v>2998</v>
      </c>
    </row>
    <row r="4090" spans="1:2" x14ac:dyDescent="0.3">
      <c r="A4090">
        <v>761</v>
      </c>
      <c r="B4090" t="s">
        <v>2998</v>
      </c>
    </row>
    <row r="4091" spans="1:2" x14ac:dyDescent="0.3">
      <c r="A4091">
        <v>782</v>
      </c>
      <c r="B4091" t="s">
        <v>2998</v>
      </c>
    </row>
    <row r="4092" spans="1:2" x14ac:dyDescent="0.3">
      <c r="A4092">
        <v>810</v>
      </c>
      <c r="B4092" t="s">
        <v>2998</v>
      </c>
    </row>
    <row r="4093" spans="1:2" x14ac:dyDescent="0.3">
      <c r="A4093">
        <v>811</v>
      </c>
      <c r="B4093" t="s">
        <v>2998</v>
      </c>
    </row>
    <row r="4094" spans="1:2" x14ac:dyDescent="0.3">
      <c r="A4094">
        <v>899</v>
      </c>
      <c r="B4094" t="s">
        <v>2998</v>
      </c>
    </row>
    <row r="4095" spans="1:2" x14ac:dyDescent="0.3">
      <c r="A4095">
        <v>905</v>
      </c>
      <c r="B4095" t="s">
        <v>2998</v>
      </c>
    </row>
    <row r="4096" spans="1:2" x14ac:dyDescent="0.3">
      <c r="A4096">
        <v>913</v>
      </c>
      <c r="B4096" t="s">
        <v>2998</v>
      </c>
    </row>
    <row r="4097" spans="1:2" x14ac:dyDescent="0.3">
      <c r="A4097">
        <v>921</v>
      </c>
      <c r="B4097" t="s">
        <v>2998</v>
      </c>
    </row>
    <row r="4098" spans="1:2" x14ac:dyDescent="0.3">
      <c r="A4098">
        <v>947</v>
      </c>
      <c r="B4098" t="s">
        <v>2998</v>
      </c>
    </row>
    <row r="4099" spans="1:2" x14ac:dyDescent="0.3">
      <c r="A4099">
        <v>949</v>
      </c>
      <c r="B4099" t="s">
        <v>2998</v>
      </c>
    </row>
    <row r="4100" spans="1:2" x14ac:dyDescent="0.3">
      <c r="A4100">
        <v>992</v>
      </c>
      <c r="B4100" t="s">
        <v>2998</v>
      </c>
    </row>
    <row r="4101" spans="1:2" x14ac:dyDescent="0.3">
      <c r="A4101">
        <v>23</v>
      </c>
      <c r="B4101" t="s">
        <v>2997</v>
      </c>
    </row>
    <row r="4102" spans="1:2" x14ac:dyDescent="0.3">
      <c r="A4102">
        <v>63</v>
      </c>
      <c r="B4102" t="s">
        <v>2997</v>
      </c>
    </row>
    <row r="4103" spans="1:2" x14ac:dyDescent="0.3">
      <c r="A4103">
        <v>75</v>
      </c>
      <c r="B4103" t="s">
        <v>2997</v>
      </c>
    </row>
    <row r="4104" spans="1:2" x14ac:dyDescent="0.3">
      <c r="A4104">
        <v>94</v>
      </c>
      <c r="B4104" t="s">
        <v>2997</v>
      </c>
    </row>
    <row r="4105" spans="1:2" x14ac:dyDescent="0.3">
      <c r="A4105">
        <v>105</v>
      </c>
      <c r="B4105" t="s">
        <v>2997</v>
      </c>
    </row>
    <row r="4106" spans="1:2" x14ac:dyDescent="0.3">
      <c r="A4106">
        <v>168</v>
      </c>
      <c r="B4106" t="s">
        <v>2997</v>
      </c>
    </row>
    <row r="4107" spans="1:2" x14ac:dyDescent="0.3">
      <c r="A4107">
        <v>190</v>
      </c>
      <c r="B4107" t="s">
        <v>2997</v>
      </c>
    </row>
    <row r="4108" spans="1:2" x14ac:dyDescent="0.3">
      <c r="A4108">
        <v>206</v>
      </c>
      <c r="B4108" t="s">
        <v>2997</v>
      </c>
    </row>
    <row r="4109" spans="1:2" x14ac:dyDescent="0.3">
      <c r="A4109">
        <v>233</v>
      </c>
      <c r="B4109" t="s">
        <v>2997</v>
      </c>
    </row>
    <row r="4110" spans="1:2" x14ac:dyDescent="0.3">
      <c r="A4110">
        <v>270</v>
      </c>
      <c r="B4110" t="s">
        <v>2997</v>
      </c>
    </row>
    <row r="4111" spans="1:2" x14ac:dyDescent="0.3">
      <c r="A4111">
        <v>285</v>
      </c>
      <c r="B4111" t="s">
        <v>2997</v>
      </c>
    </row>
    <row r="4112" spans="1:2" x14ac:dyDescent="0.3">
      <c r="A4112">
        <v>306</v>
      </c>
      <c r="B4112" t="s">
        <v>2997</v>
      </c>
    </row>
    <row r="4113" spans="1:2" x14ac:dyDescent="0.3">
      <c r="A4113">
        <v>386</v>
      </c>
      <c r="B4113" t="s">
        <v>2997</v>
      </c>
    </row>
    <row r="4114" spans="1:2" x14ac:dyDescent="0.3">
      <c r="A4114">
        <v>433</v>
      </c>
      <c r="B4114" t="s">
        <v>2997</v>
      </c>
    </row>
    <row r="4115" spans="1:2" x14ac:dyDescent="0.3">
      <c r="A4115">
        <v>446</v>
      </c>
      <c r="B4115" t="s">
        <v>2997</v>
      </c>
    </row>
    <row r="4116" spans="1:2" x14ac:dyDescent="0.3">
      <c r="A4116">
        <v>447</v>
      </c>
      <c r="B4116" t="s">
        <v>2997</v>
      </c>
    </row>
    <row r="4117" spans="1:2" x14ac:dyDescent="0.3">
      <c r="A4117">
        <v>468</v>
      </c>
      <c r="B4117" t="s">
        <v>2997</v>
      </c>
    </row>
    <row r="4118" spans="1:2" x14ac:dyDescent="0.3">
      <c r="A4118">
        <v>508</v>
      </c>
      <c r="B4118" t="s">
        <v>2997</v>
      </c>
    </row>
    <row r="4119" spans="1:2" x14ac:dyDescent="0.3">
      <c r="A4119">
        <v>542</v>
      </c>
      <c r="B4119" t="s">
        <v>2997</v>
      </c>
    </row>
    <row r="4120" spans="1:2" x14ac:dyDescent="0.3">
      <c r="A4120">
        <v>551</v>
      </c>
      <c r="B4120" t="s">
        <v>2997</v>
      </c>
    </row>
    <row r="4121" spans="1:2" x14ac:dyDescent="0.3">
      <c r="A4121">
        <v>629</v>
      </c>
      <c r="B4121" t="s">
        <v>2997</v>
      </c>
    </row>
    <row r="4122" spans="1:2" x14ac:dyDescent="0.3">
      <c r="A4122">
        <v>647</v>
      </c>
      <c r="B4122" t="s">
        <v>2997</v>
      </c>
    </row>
    <row r="4123" spans="1:2" x14ac:dyDescent="0.3">
      <c r="A4123">
        <v>672</v>
      </c>
      <c r="B4123" t="s">
        <v>2997</v>
      </c>
    </row>
    <row r="4124" spans="1:2" x14ac:dyDescent="0.3">
      <c r="A4124">
        <v>697</v>
      </c>
      <c r="B4124" t="s">
        <v>2997</v>
      </c>
    </row>
    <row r="4125" spans="1:2" x14ac:dyDescent="0.3">
      <c r="A4125">
        <v>728</v>
      </c>
      <c r="B4125" t="s">
        <v>2997</v>
      </c>
    </row>
    <row r="4126" spans="1:2" x14ac:dyDescent="0.3">
      <c r="A4126">
        <v>777</v>
      </c>
      <c r="B4126" t="s">
        <v>2997</v>
      </c>
    </row>
    <row r="4127" spans="1:2" x14ac:dyDescent="0.3">
      <c r="A4127">
        <v>854</v>
      </c>
      <c r="B4127" t="s">
        <v>2997</v>
      </c>
    </row>
    <row r="4128" spans="1:2" x14ac:dyDescent="0.3">
      <c r="A4128">
        <v>873</v>
      </c>
      <c r="B4128" t="s">
        <v>2997</v>
      </c>
    </row>
    <row r="4129" spans="1:2" x14ac:dyDescent="0.3">
      <c r="A4129">
        <v>880</v>
      </c>
      <c r="B4129" t="s">
        <v>2997</v>
      </c>
    </row>
    <row r="4130" spans="1:2" x14ac:dyDescent="0.3">
      <c r="A4130">
        <v>887</v>
      </c>
      <c r="B4130" t="s">
        <v>2997</v>
      </c>
    </row>
    <row r="4131" spans="1:2" x14ac:dyDescent="0.3">
      <c r="A4131">
        <v>889</v>
      </c>
      <c r="B4131" t="s">
        <v>2997</v>
      </c>
    </row>
    <row r="4132" spans="1:2" x14ac:dyDescent="0.3">
      <c r="A4132">
        <v>892</v>
      </c>
      <c r="B4132" t="s">
        <v>2997</v>
      </c>
    </row>
    <row r="4133" spans="1:2" x14ac:dyDescent="0.3">
      <c r="A4133">
        <v>953</v>
      </c>
      <c r="B4133" t="s">
        <v>2997</v>
      </c>
    </row>
    <row r="4134" spans="1:2" x14ac:dyDescent="0.3">
      <c r="A4134">
        <v>962</v>
      </c>
      <c r="B4134" t="s">
        <v>2997</v>
      </c>
    </row>
    <row r="4135" spans="1:2" x14ac:dyDescent="0.3">
      <c r="A4135">
        <v>131</v>
      </c>
      <c r="B4135" t="s">
        <v>2996</v>
      </c>
    </row>
    <row r="4136" spans="1:2" x14ac:dyDescent="0.3">
      <c r="A4136">
        <v>144</v>
      </c>
      <c r="B4136" t="s">
        <v>2996</v>
      </c>
    </row>
    <row r="4137" spans="1:2" x14ac:dyDescent="0.3">
      <c r="A4137">
        <v>167</v>
      </c>
      <c r="B4137" t="s">
        <v>2996</v>
      </c>
    </row>
    <row r="4138" spans="1:2" x14ac:dyDescent="0.3">
      <c r="A4138">
        <v>170</v>
      </c>
      <c r="B4138" t="s">
        <v>2996</v>
      </c>
    </row>
    <row r="4139" spans="1:2" x14ac:dyDescent="0.3">
      <c r="A4139">
        <v>217</v>
      </c>
      <c r="B4139" t="s">
        <v>2996</v>
      </c>
    </row>
    <row r="4140" spans="1:2" x14ac:dyDescent="0.3">
      <c r="A4140">
        <v>232</v>
      </c>
      <c r="B4140" t="s">
        <v>2996</v>
      </c>
    </row>
    <row r="4141" spans="1:2" x14ac:dyDescent="0.3">
      <c r="A4141">
        <v>342</v>
      </c>
      <c r="B4141" t="s">
        <v>2996</v>
      </c>
    </row>
    <row r="4142" spans="1:2" x14ac:dyDescent="0.3">
      <c r="A4142">
        <v>367</v>
      </c>
      <c r="B4142" t="s">
        <v>2996</v>
      </c>
    </row>
    <row r="4143" spans="1:2" x14ac:dyDescent="0.3">
      <c r="A4143">
        <v>370</v>
      </c>
      <c r="B4143" t="s">
        <v>2996</v>
      </c>
    </row>
    <row r="4144" spans="1:2" x14ac:dyDescent="0.3">
      <c r="A4144">
        <v>382</v>
      </c>
      <c r="B4144" t="s">
        <v>2996</v>
      </c>
    </row>
    <row r="4145" spans="1:2" x14ac:dyDescent="0.3">
      <c r="A4145">
        <v>451</v>
      </c>
      <c r="B4145" t="s">
        <v>2996</v>
      </c>
    </row>
    <row r="4146" spans="1:2" x14ac:dyDescent="0.3">
      <c r="A4146">
        <v>463</v>
      </c>
      <c r="B4146" t="s">
        <v>2996</v>
      </c>
    </row>
    <row r="4147" spans="1:2" x14ac:dyDescent="0.3">
      <c r="A4147">
        <v>482</v>
      </c>
      <c r="B4147" t="s">
        <v>2996</v>
      </c>
    </row>
    <row r="4148" spans="1:2" x14ac:dyDescent="0.3">
      <c r="A4148">
        <v>501</v>
      </c>
      <c r="B4148" t="s">
        <v>2996</v>
      </c>
    </row>
    <row r="4149" spans="1:2" x14ac:dyDescent="0.3">
      <c r="A4149">
        <v>527</v>
      </c>
      <c r="B4149" t="s">
        <v>2996</v>
      </c>
    </row>
    <row r="4150" spans="1:2" x14ac:dyDescent="0.3">
      <c r="A4150">
        <v>539</v>
      </c>
      <c r="B4150" t="s">
        <v>2996</v>
      </c>
    </row>
    <row r="4151" spans="1:2" x14ac:dyDescent="0.3">
      <c r="A4151">
        <v>570</v>
      </c>
      <c r="B4151" t="s">
        <v>2996</v>
      </c>
    </row>
    <row r="4152" spans="1:2" x14ac:dyDescent="0.3">
      <c r="A4152">
        <v>574</v>
      </c>
      <c r="B4152" t="s">
        <v>2996</v>
      </c>
    </row>
    <row r="4153" spans="1:2" x14ac:dyDescent="0.3">
      <c r="A4153">
        <v>634</v>
      </c>
      <c r="B4153" t="s">
        <v>2996</v>
      </c>
    </row>
    <row r="4154" spans="1:2" x14ac:dyDescent="0.3">
      <c r="A4154">
        <v>658</v>
      </c>
      <c r="B4154" t="s">
        <v>2996</v>
      </c>
    </row>
    <row r="4155" spans="1:2" x14ac:dyDescent="0.3">
      <c r="A4155">
        <v>665</v>
      </c>
      <c r="B4155" t="s">
        <v>2996</v>
      </c>
    </row>
    <row r="4156" spans="1:2" x14ac:dyDescent="0.3">
      <c r="A4156">
        <v>703</v>
      </c>
      <c r="B4156" t="s">
        <v>2996</v>
      </c>
    </row>
    <row r="4157" spans="1:2" x14ac:dyDescent="0.3">
      <c r="A4157">
        <v>880</v>
      </c>
      <c r="B4157" t="s">
        <v>2996</v>
      </c>
    </row>
    <row r="4158" spans="1:2" x14ac:dyDescent="0.3">
      <c r="A4158">
        <v>892</v>
      </c>
      <c r="B4158" t="s">
        <v>2996</v>
      </c>
    </row>
    <row r="4159" spans="1:2" x14ac:dyDescent="0.3">
      <c r="A4159">
        <v>895</v>
      </c>
      <c r="B4159" t="s">
        <v>2996</v>
      </c>
    </row>
    <row r="4160" spans="1:2" x14ac:dyDescent="0.3">
      <c r="A4160">
        <v>989</v>
      </c>
      <c r="B4160" t="s">
        <v>2996</v>
      </c>
    </row>
    <row r="4161" spans="1:2" x14ac:dyDescent="0.3">
      <c r="A4161">
        <v>59</v>
      </c>
      <c r="B4161" t="s">
        <v>2995</v>
      </c>
    </row>
    <row r="4162" spans="1:2" x14ac:dyDescent="0.3">
      <c r="A4162">
        <v>153</v>
      </c>
      <c r="B4162" t="s">
        <v>2995</v>
      </c>
    </row>
    <row r="4163" spans="1:2" x14ac:dyDescent="0.3">
      <c r="A4163">
        <v>217</v>
      </c>
      <c r="B4163" t="s">
        <v>2995</v>
      </c>
    </row>
    <row r="4164" spans="1:2" x14ac:dyDescent="0.3">
      <c r="A4164">
        <v>248</v>
      </c>
      <c r="B4164" t="s">
        <v>2995</v>
      </c>
    </row>
    <row r="4165" spans="1:2" x14ac:dyDescent="0.3">
      <c r="A4165">
        <v>318</v>
      </c>
      <c r="B4165" t="s">
        <v>2995</v>
      </c>
    </row>
    <row r="4166" spans="1:2" x14ac:dyDescent="0.3">
      <c r="A4166">
        <v>332</v>
      </c>
      <c r="B4166" t="s">
        <v>2995</v>
      </c>
    </row>
    <row r="4167" spans="1:2" x14ac:dyDescent="0.3">
      <c r="A4167">
        <v>475</v>
      </c>
      <c r="B4167" t="s">
        <v>2995</v>
      </c>
    </row>
    <row r="4168" spans="1:2" x14ac:dyDescent="0.3">
      <c r="A4168">
        <v>476</v>
      </c>
      <c r="B4168" t="s">
        <v>2995</v>
      </c>
    </row>
    <row r="4169" spans="1:2" x14ac:dyDescent="0.3">
      <c r="A4169">
        <v>578</v>
      </c>
      <c r="B4169" t="s">
        <v>2995</v>
      </c>
    </row>
    <row r="4170" spans="1:2" x14ac:dyDescent="0.3">
      <c r="A4170">
        <v>607</v>
      </c>
      <c r="B4170" t="s">
        <v>2995</v>
      </c>
    </row>
    <row r="4171" spans="1:2" x14ac:dyDescent="0.3">
      <c r="A4171">
        <v>611</v>
      </c>
      <c r="B4171" t="s">
        <v>2995</v>
      </c>
    </row>
    <row r="4172" spans="1:2" x14ac:dyDescent="0.3">
      <c r="A4172">
        <v>615</v>
      </c>
      <c r="B4172" t="s">
        <v>2995</v>
      </c>
    </row>
    <row r="4173" spans="1:2" x14ac:dyDescent="0.3">
      <c r="A4173">
        <v>674</v>
      </c>
      <c r="B4173" t="s">
        <v>2995</v>
      </c>
    </row>
    <row r="4174" spans="1:2" x14ac:dyDescent="0.3">
      <c r="A4174">
        <v>680</v>
      </c>
      <c r="B4174" t="s">
        <v>2995</v>
      </c>
    </row>
    <row r="4175" spans="1:2" x14ac:dyDescent="0.3">
      <c r="A4175">
        <v>729</v>
      </c>
      <c r="B4175" t="s">
        <v>2995</v>
      </c>
    </row>
    <row r="4176" spans="1:2" x14ac:dyDescent="0.3">
      <c r="A4176">
        <v>768</v>
      </c>
      <c r="B4176" t="s">
        <v>2995</v>
      </c>
    </row>
    <row r="4177" spans="1:2" x14ac:dyDescent="0.3">
      <c r="A4177">
        <v>821</v>
      </c>
      <c r="B4177" t="s">
        <v>2995</v>
      </c>
    </row>
    <row r="4178" spans="1:2" x14ac:dyDescent="0.3">
      <c r="A4178">
        <v>846</v>
      </c>
      <c r="B4178" t="s">
        <v>2995</v>
      </c>
    </row>
    <row r="4179" spans="1:2" x14ac:dyDescent="0.3">
      <c r="A4179">
        <v>891</v>
      </c>
      <c r="B4179" t="s">
        <v>2995</v>
      </c>
    </row>
    <row r="4180" spans="1:2" x14ac:dyDescent="0.3">
      <c r="A4180">
        <v>898</v>
      </c>
      <c r="B4180" t="s">
        <v>2995</v>
      </c>
    </row>
    <row r="4181" spans="1:2" x14ac:dyDescent="0.3">
      <c r="A4181">
        <v>927</v>
      </c>
      <c r="B4181" t="s">
        <v>2995</v>
      </c>
    </row>
    <row r="4182" spans="1:2" x14ac:dyDescent="0.3">
      <c r="A4182">
        <v>964</v>
      </c>
      <c r="B4182" t="s">
        <v>2995</v>
      </c>
    </row>
    <row r="4183" spans="1:2" x14ac:dyDescent="0.3">
      <c r="A4183">
        <v>968</v>
      </c>
      <c r="B4183" t="s">
        <v>2995</v>
      </c>
    </row>
    <row r="4184" spans="1:2" x14ac:dyDescent="0.3">
      <c r="A4184">
        <v>47</v>
      </c>
      <c r="B4184" t="s">
        <v>2994</v>
      </c>
    </row>
    <row r="4185" spans="1:2" x14ac:dyDescent="0.3">
      <c r="A4185">
        <v>64</v>
      </c>
      <c r="B4185" t="s">
        <v>2994</v>
      </c>
    </row>
    <row r="4186" spans="1:2" x14ac:dyDescent="0.3">
      <c r="A4186">
        <v>136</v>
      </c>
      <c r="B4186" t="s">
        <v>2994</v>
      </c>
    </row>
    <row r="4187" spans="1:2" x14ac:dyDescent="0.3">
      <c r="A4187">
        <v>180</v>
      </c>
      <c r="B4187" t="s">
        <v>2994</v>
      </c>
    </row>
    <row r="4188" spans="1:2" x14ac:dyDescent="0.3">
      <c r="A4188">
        <v>203</v>
      </c>
      <c r="B4188" t="s">
        <v>2994</v>
      </c>
    </row>
    <row r="4189" spans="1:2" x14ac:dyDescent="0.3">
      <c r="A4189">
        <v>231</v>
      </c>
      <c r="B4189" t="s">
        <v>2994</v>
      </c>
    </row>
    <row r="4190" spans="1:2" x14ac:dyDescent="0.3">
      <c r="A4190">
        <v>444</v>
      </c>
      <c r="B4190" t="s">
        <v>2994</v>
      </c>
    </row>
    <row r="4191" spans="1:2" x14ac:dyDescent="0.3">
      <c r="A4191">
        <v>476</v>
      </c>
      <c r="B4191" t="s">
        <v>2994</v>
      </c>
    </row>
    <row r="4192" spans="1:2" x14ac:dyDescent="0.3">
      <c r="A4192">
        <v>480</v>
      </c>
      <c r="B4192" t="s">
        <v>2994</v>
      </c>
    </row>
    <row r="4193" spans="1:2" x14ac:dyDescent="0.3">
      <c r="A4193">
        <v>486</v>
      </c>
      <c r="B4193" t="s">
        <v>2994</v>
      </c>
    </row>
    <row r="4194" spans="1:2" x14ac:dyDescent="0.3">
      <c r="A4194">
        <v>536</v>
      </c>
      <c r="B4194" t="s">
        <v>2994</v>
      </c>
    </row>
    <row r="4195" spans="1:2" x14ac:dyDescent="0.3">
      <c r="A4195">
        <v>627</v>
      </c>
      <c r="B4195" t="s">
        <v>2994</v>
      </c>
    </row>
    <row r="4196" spans="1:2" x14ac:dyDescent="0.3">
      <c r="A4196">
        <v>732</v>
      </c>
      <c r="B4196" t="s">
        <v>2994</v>
      </c>
    </row>
    <row r="4197" spans="1:2" x14ac:dyDescent="0.3">
      <c r="A4197">
        <v>756</v>
      </c>
      <c r="B4197" t="s">
        <v>2994</v>
      </c>
    </row>
    <row r="4198" spans="1:2" x14ac:dyDescent="0.3">
      <c r="A4198">
        <v>766</v>
      </c>
      <c r="B4198" t="s">
        <v>2994</v>
      </c>
    </row>
    <row r="4199" spans="1:2" x14ac:dyDescent="0.3">
      <c r="A4199">
        <v>817</v>
      </c>
      <c r="B4199" t="s">
        <v>2994</v>
      </c>
    </row>
    <row r="4200" spans="1:2" x14ac:dyDescent="0.3">
      <c r="A4200">
        <v>847</v>
      </c>
      <c r="B4200" t="s">
        <v>2994</v>
      </c>
    </row>
    <row r="4201" spans="1:2" x14ac:dyDescent="0.3">
      <c r="A4201">
        <v>919</v>
      </c>
      <c r="B4201" t="s">
        <v>2994</v>
      </c>
    </row>
    <row r="4202" spans="1:2" x14ac:dyDescent="0.3">
      <c r="A4202">
        <v>938</v>
      </c>
      <c r="B4202" t="s">
        <v>2994</v>
      </c>
    </row>
    <row r="4203" spans="1:2" x14ac:dyDescent="0.3">
      <c r="A4203">
        <v>988</v>
      </c>
      <c r="B4203" t="s">
        <v>2994</v>
      </c>
    </row>
    <row r="4204" spans="1:2" x14ac:dyDescent="0.3">
      <c r="A4204">
        <v>27</v>
      </c>
      <c r="B4204" t="s">
        <v>2993</v>
      </c>
    </row>
    <row r="4205" spans="1:2" x14ac:dyDescent="0.3">
      <c r="A4205">
        <v>111</v>
      </c>
      <c r="B4205" t="s">
        <v>2993</v>
      </c>
    </row>
    <row r="4206" spans="1:2" x14ac:dyDescent="0.3">
      <c r="A4206">
        <v>141</v>
      </c>
      <c r="B4206" t="s">
        <v>2993</v>
      </c>
    </row>
    <row r="4207" spans="1:2" x14ac:dyDescent="0.3">
      <c r="A4207">
        <v>158</v>
      </c>
      <c r="B4207" t="s">
        <v>2993</v>
      </c>
    </row>
    <row r="4208" spans="1:2" x14ac:dyDescent="0.3">
      <c r="A4208">
        <v>169</v>
      </c>
      <c r="B4208" t="s">
        <v>2993</v>
      </c>
    </row>
    <row r="4209" spans="1:2" x14ac:dyDescent="0.3">
      <c r="A4209">
        <v>170</v>
      </c>
      <c r="B4209" t="s">
        <v>2993</v>
      </c>
    </row>
    <row r="4210" spans="1:2" x14ac:dyDescent="0.3">
      <c r="A4210">
        <v>193</v>
      </c>
      <c r="B4210" t="s">
        <v>2993</v>
      </c>
    </row>
    <row r="4211" spans="1:2" x14ac:dyDescent="0.3">
      <c r="A4211">
        <v>208</v>
      </c>
      <c r="B4211" t="s">
        <v>2993</v>
      </c>
    </row>
    <row r="4212" spans="1:2" x14ac:dyDescent="0.3">
      <c r="A4212">
        <v>274</v>
      </c>
      <c r="B4212" t="s">
        <v>2993</v>
      </c>
    </row>
    <row r="4213" spans="1:2" x14ac:dyDescent="0.3">
      <c r="A4213">
        <v>276</v>
      </c>
      <c r="B4213" t="s">
        <v>2993</v>
      </c>
    </row>
    <row r="4214" spans="1:2" x14ac:dyDescent="0.3">
      <c r="A4214">
        <v>282</v>
      </c>
      <c r="B4214" t="s">
        <v>2993</v>
      </c>
    </row>
    <row r="4215" spans="1:2" x14ac:dyDescent="0.3">
      <c r="A4215">
        <v>299</v>
      </c>
      <c r="B4215" t="s">
        <v>2993</v>
      </c>
    </row>
    <row r="4216" spans="1:2" x14ac:dyDescent="0.3">
      <c r="A4216">
        <v>314</v>
      </c>
      <c r="B4216" t="s">
        <v>2993</v>
      </c>
    </row>
    <row r="4217" spans="1:2" x14ac:dyDescent="0.3">
      <c r="A4217">
        <v>396</v>
      </c>
      <c r="B4217" t="s">
        <v>2993</v>
      </c>
    </row>
    <row r="4218" spans="1:2" x14ac:dyDescent="0.3">
      <c r="A4218">
        <v>399</v>
      </c>
      <c r="B4218" t="s">
        <v>2993</v>
      </c>
    </row>
    <row r="4219" spans="1:2" x14ac:dyDescent="0.3">
      <c r="A4219">
        <v>421</v>
      </c>
      <c r="B4219" t="s">
        <v>2993</v>
      </c>
    </row>
    <row r="4220" spans="1:2" x14ac:dyDescent="0.3">
      <c r="A4220">
        <v>440</v>
      </c>
      <c r="B4220" t="s">
        <v>2993</v>
      </c>
    </row>
    <row r="4221" spans="1:2" x14ac:dyDescent="0.3">
      <c r="A4221">
        <v>467</v>
      </c>
      <c r="B4221" t="s">
        <v>2993</v>
      </c>
    </row>
    <row r="4222" spans="1:2" x14ac:dyDescent="0.3">
      <c r="A4222">
        <v>474</v>
      </c>
      <c r="B4222" t="s">
        <v>2993</v>
      </c>
    </row>
    <row r="4223" spans="1:2" x14ac:dyDescent="0.3">
      <c r="A4223">
        <v>489</v>
      </c>
      <c r="B4223" t="s">
        <v>2993</v>
      </c>
    </row>
    <row r="4224" spans="1:2" x14ac:dyDescent="0.3">
      <c r="A4224">
        <v>588</v>
      </c>
      <c r="B4224" t="s">
        <v>2993</v>
      </c>
    </row>
    <row r="4225" spans="1:2" x14ac:dyDescent="0.3">
      <c r="A4225">
        <v>602</v>
      </c>
      <c r="B4225" t="s">
        <v>2993</v>
      </c>
    </row>
    <row r="4226" spans="1:2" x14ac:dyDescent="0.3">
      <c r="A4226">
        <v>680</v>
      </c>
      <c r="B4226" t="s">
        <v>2993</v>
      </c>
    </row>
    <row r="4227" spans="1:2" x14ac:dyDescent="0.3">
      <c r="A4227">
        <v>698</v>
      </c>
      <c r="B4227" t="s">
        <v>2993</v>
      </c>
    </row>
    <row r="4228" spans="1:2" x14ac:dyDescent="0.3">
      <c r="A4228">
        <v>802</v>
      </c>
      <c r="B4228" t="s">
        <v>2993</v>
      </c>
    </row>
    <row r="4229" spans="1:2" x14ac:dyDescent="0.3">
      <c r="A4229">
        <v>842</v>
      </c>
      <c r="B4229" t="s">
        <v>2993</v>
      </c>
    </row>
    <row r="4230" spans="1:2" x14ac:dyDescent="0.3">
      <c r="A4230">
        <v>954</v>
      </c>
      <c r="B4230" t="s">
        <v>2993</v>
      </c>
    </row>
    <row r="4231" spans="1:2" x14ac:dyDescent="0.3">
      <c r="A4231">
        <v>988</v>
      </c>
      <c r="B4231" t="s">
        <v>2993</v>
      </c>
    </row>
    <row r="4232" spans="1:2" x14ac:dyDescent="0.3">
      <c r="A4232">
        <v>20</v>
      </c>
      <c r="B4232" t="s">
        <v>2992</v>
      </c>
    </row>
    <row r="4233" spans="1:2" x14ac:dyDescent="0.3">
      <c r="A4233">
        <v>67</v>
      </c>
      <c r="B4233" t="s">
        <v>2992</v>
      </c>
    </row>
    <row r="4234" spans="1:2" x14ac:dyDescent="0.3">
      <c r="A4234">
        <v>128</v>
      </c>
      <c r="B4234" t="s">
        <v>2992</v>
      </c>
    </row>
    <row r="4235" spans="1:2" x14ac:dyDescent="0.3">
      <c r="A4235">
        <v>153</v>
      </c>
      <c r="B4235" t="s">
        <v>2992</v>
      </c>
    </row>
    <row r="4236" spans="1:2" x14ac:dyDescent="0.3">
      <c r="A4236">
        <v>220</v>
      </c>
      <c r="B4236" t="s">
        <v>2992</v>
      </c>
    </row>
    <row r="4237" spans="1:2" x14ac:dyDescent="0.3">
      <c r="A4237">
        <v>249</v>
      </c>
      <c r="B4237" t="s">
        <v>2992</v>
      </c>
    </row>
    <row r="4238" spans="1:2" x14ac:dyDescent="0.3">
      <c r="A4238">
        <v>303</v>
      </c>
      <c r="B4238" t="s">
        <v>2992</v>
      </c>
    </row>
    <row r="4239" spans="1:2" x14ac:dyDescent="0.3">
      <c r="A4239">
        <v>312</v>
      </c>
      <c r="B4239" t="s">
        <v>2992</v>
      </c>
    </row>
    <row r="4240" spans="1:2" x14ac:dyDescent="0.3">
      <c r="A4240">
        <v>359</v>
      </c>
      <c r="B4240" t="s">
        <v>2992</v>
      </c>
    </row>
    <row r="4241" spans="1:2" x14ac:dyDescent="0.3">
      <c r="A4241">
        <v>361</v>
      </c>
      <c r="B4241" t="s">
        <v>2992</v>
      </c>
    </row>
    <row r="4242" spans="1:2" x14ac:dyDescent="0.3">
      <c r="A4242">
        <v>383</v>
      </c>
      <c r="B4242" t="s">
        <v>2992</v>
      </c>
    </row>
    <row r="4243" spans="1:2" x14ac:dyDescent="0.3">
      <c r="A4243">
        <v>387</v>
      </c>
      <c r="B4243" t="s">
        <v>2992</v>
      </c>
    </row>
    <row r="4244" spans="1:2" x14ac:dyDescent="0.3">
      <c r="A4244">
        <v>407</v>
      </c>
      <c r="B4244" t="s">
        <v>2992</v>
      </c>
    </row>
    <row r="4245" spans="1:2" x14ac:dyDescent="0.3">
      <c r="A4245">
        <v>427</v>
      </c>
      <c r="B4245" t="s">
        <v>2992</v>
      </c>
    </row>
    <row r="4246" spans="1:2" x14ac:dyDescent="0.3">
      <c r="A4246">
        <v>459</v>
      </c>
      <c r="B4246" t="s">
        <v>2992</v>
      </c>
    </row>
    <row r="4247" spans="1:2" x14ac:dyDescent="0.3">
      <c r="A4247">
        <v>513</v>
      </c>
      <c r="B4247" t="s">
        <v>2992</v>
      </c>
    </row>
    <row r="4248" spans="1:2" x14ac:dyDescent="0.3">
      <c r="A4248">
        <v>584</v>
      </c>
      <c r="B4248" t="s">
        <v>2992</v>
      </c>
    </row>
    <row r="4249" spans="1:2" x14ac:dyDescent="0.3">
      <c r="A4249">
        <v>590</v>
      </c>
      <c r="B4249" t="s">
        <v>2992</v>
      </c>
    </row>
    <row r="4250" spans="1:2" x14ac:dyDescent="0.3">
      <c r="A4250">
        <v>630</v>
      </c>
      <c r="B4250" t="s">
        <v>2992</v>
      </c>
    </row>
    <row r="4251" spans="1:2" x14ac:dyDescent="0.3">
      <c r="A4251">
        <v>688</v>
      </c>
      <c r="B4251" t="s">
        <v>2992</v>
      </c>
    </row>
    <row r="4252" spans="1:2" x14ac:dyDescent="0.3">
      <c r="A4252">
        <v>757</v>
      </c>
      <c r="B4252" t="s">
        <v>2992</v>
      </c>
    </row>
    <row r="4253" spans="1:2" x14ac:dyDescent="0.3">
      <c r="A4253">
        <v>768</v>
      </c>
      <c r="B4253" t="s">
        <v>2992</v>
      </c>
    </row>
    <row r="4254" spans="1:2" x14ac:dyDescent="0.3">
      <c r="A4254">
        <v>785</v>
      </c>
      <c r="B4254" t="s">
        <v>2992</v>
      </c>
    </row>
    <row r="4255" spans="1:2" x14ac:dyDescent="0.3">
      <c r="A4255">
        <v>849</v>
      </c>
      <c r="B4255" t="s">
        <v>2992</v>
      </c>
    </row>
    <row r="4256" spans="1:2" x14ac:dyDescent="0.3">
      <c r="A4256">
        <v>885</v>
      </c>
      <c r="B4256" t="s">
        <v>2992</v>
      </c>
    </row>
    <row r="4257" spans="1:2" x14ac:dyDescent="0.3">
      <c r="A4257">
        <v>890</v>
      </c>
      <c r="B4257" t="s">
        <v>2992</v>
      </c>
    </row>
    <row r="4258" spans="1:2" x14ac:dyDescent="0.3">
      <c r="A4258">
        <v>941</v>
      </c>
      <c r="B4258" t="s">
        <v>2992</v>
      </c>
    </row>
    <row r="4259" spans="1:2" x14ac:dyDescent="0.3">
      <c r="A4259">
        <v>966</v>
      </c>
      <c r="B4259" t="s">
        <v>2992</v>
      </c>
    </row>
    <row r="4260" spans="1:2" x14ac:dyDescent="0.3">
      <c r="A4260">
        <v>987</v>
      </c>
      <c r="B4260" t="s">
        <v>2992</v>
      </c>
    </row>
    <row r="4261" spans="1:2" x14ac:dyDescent="0.3">
      <c r="A4261">
        <v>997</v>
      </c>
      <c r="B4261" t="s">
        <v>2992</v>
      </c>
    </row>
    <row r="4262" spans="1:2" x14ac:dyDescent="0.3">
      <c r="A4262">
        <v>1000</v>
      </c>
      <c r="B4262" t="s">
        <v>2992</v>
      </c>
    </row>
    <row r="4263" spans="1:2" x14ac:dyDescent="0.3">
      <c r="A4263">
        <v>53</v>
      </c>
      <c r="B4263" t="s">
        <v>2991</v>
      </c>
    </row>
    <row r="4264" spans="1:2" x14ac:dyDescent="0.3">
      <c r="A4264">
        <v>155</v>
      </c>
      <c r="B4264" t="s">
        <v>2991</v>
      </c>
    </row>
    <row r="4265" spans="1:2" x14ac:dyDescent="0.3">
      <c r="A4265">
        <v>198</v>
      </c>
      <c r="B4265" t="s">
        <v>2991</v>
      </c>
    </row>
    <row r="4266" spans="1:2" x14ac:dyDescent="0.3">
      <c r="A4266">
        <v>244</v>
      </c>
      <c r="B4266" t="s">
        <v>2991</v>
      </c>
    </row>
    <row r="4267" spans="1:2" x14ac:dyDescent="0.3">
      <c r="A4267">
        <v>262</v>
      </c>
      <c r="B4267" t="s">
        <v>2991</v>
      </c>
    </row>
    <row r="4268" spans="1:2" x14ac:dyDescent="0.3">
      <c r="A4268">
        <v>263</v>
      </c>
      <c r="B4268" t="s">
        <v>2991</v>
      </c>
    </row>
    <row r="4269" spans="1:2" x14ac:dyDescent="0.3">
      <c r="A4269">
        <v>285</v>
      </c>
      <c r="B4269" t="s">
        <v>2991</v>
      </c>
    </row>
    <row r="4270" spans="1:2" x14ac:dyDescent="0.3">
      <c r="A4270">
        <v>297</v>
      </c>
      <c r="B4270" t="s">
        <v>2991</v>
      </c>
    </row>
    <row r="4271" spans="1:2" x14ac:dyDescent="0.3">
      <c r="A4271">
        <v>301</v>
      </c>
      <c r="B4271" t="s">
        <v>2991</v>
      </c>
    </row>
    <row r="4272" spans="1:2" x14ac:dyDescent="0.3">
      <c r="A4272">
        <v>349</v>
      </c>
      <c r="B4272" t="s">
        <v>2991</v>
      </c>
    </row>
    <row r="4273" spans="1:2" x14ac:dyDescent="0.3">
      <c r="A4273">
        <v>379</v>
      </c>
      <c r="B4273" t="s">
        <v>2991</v>
      </c>
    </row>
    <row r="4274" spans="1:2" x14ac:dyDescent="0.3">
      <c r="A4274">
        <v>448</v>
      </c>
      <c r="B4274" t="s">
        <v>2991</v>
      </c>
    </row>
    <row r="4275" spans="1:2" x14ac:dyDescent="0.3">
      <c r="A4275">
        <v>462</v>
      </c>
      <c r="B4275" t="s">
        <v>2991</v>
      </c>
    </row>
    <row r="4276" spans="1:2" x14ac:dyDescent="0.3">
      <c r="A4276">
        <v>467</v>
      </c>
      <c r="B4276" t="s">
        <v>2991</v>
      </c>
    </row>
    <row r="4277" spans="1:2" x14ac:dyDescent="0.3">
      <c r="A4277">
        <v>504</v>
      </c>
      <c r="B4277" t="s">
        <v>2991</v>
      </c>
    </row>
    <row r="4278" spans="1:2" x14ac:dyDescent="0.3">
      <c r="A4278">
        <v>518</v>
      </c>
      <c r="B4278" t="s">
        <v>2991</v>
      </c>
    </row>
    <row r="4279" spans="1:2" x14ac:dyDescent="0.3">
      <c r="A4279">
        <v>593</v>
      </c>
      <c r="B4279" t="s">
        <v>2991</v>
      </c>
    </row>
    <row r="4280" spans="1:2" x14ac:dyDescent="0.3">
      <c r="A4280">
        <v>646</v>
      </c>
      <c r="B4280" t="s">
        <v>2991</v>
      </c>
    </row>
    <row r="4281" spans="1:2" x14ac:dyDescent="0.3">
      <c r="A4281">
        <v>705</v>
      </c>
      <c r="B4281" t="s">
        <v>2991</v>
      </c>
    </row>
    <row r="4282" spans="1:2" x14ac:dyDescent="0.3">
      <c r="A4282">
        <v>754</v>
      </c>
      <c r="B4282" t="s">
        <v>2991</v>
      </c>
    </row>
    <row r="4283" spans="1:2" x14ac:dyDescent="0.3">
      <c r="A4283">
        <v>775</v>
      </c>
      <c r="B4283" t="s">
        <v>2991</v>
      </c>
    </row>
    <row r="4284" spans="1:2" x14ac:dyDescent="0.3">
      <c r="A4284">
        <v>844</v>
      </c>
      <c r="B4284" t="s">
        <v>2991</v>
      </c>
    </row>
    <row r="4285" spans="1:2" x14ac:dyDescent="0.3">
      <c r="A4285">
        <v>10</v>
      </c>
      <c r="B4285" t="s">
        <v>2990</v>
      </c>
    </row>
    <row r="4286" spans="1:2" x14ac:dyDescent="0.3">
      <c r="A4286">
        <v>24</v>
      </c>
      <c r="B4286" t="s">
        <v>2990</v>
      </c>
    </row>
    <row r="4287" spans="1:2" x14ac:dyDescent="0.3">
      <c r="A4287">
        <v>34</v>
      </c>
      <c r="B4287" t="s">
        <v>2990</v>
      </c>
    </row>
    <row r="4288" spans="1:2" x14ac:dyDescent="0.3">
      <c r="A4288">
        <v>122</v>
      </c>
      <c r="B4288" t="s">
        <v>2990</v>
      </c>
    </row>
    <row r="4289" spans="1:2" x14ac:dyDescent="0.3">
      <c r="A4289">
        <v>159</v>
      </c>
      <c r="B4289" t="s">
        <v>2990</v>
      </c>
    </row>
    <row r="4290" spans="1:2" x14ac:dyDescent="0.3">
      <c r="A4290">
        <v>183</v>
      </c>
      <c r="B4290" t="s">
        <v>2990</v>
      </c>
    </row>
    <row r="4291" spans="1:2" x14ac:dyDescent="0.3">
      <c r="A4291">
        <v>210</v>
      </c>
      <c r="B4291" t="s">
        <v>2990</v>
      </c>
    </row>
    <row r="4292" spans="1:2" x14ac:dyDescent="0.3">
      <c r="A4292">
        <v>217</v>
      </c>
      <c r="B4292" t="s">
        <v>2990</v>
      </c>
    </row>
    <row r="4293" spans="1:2" x14ac:dyDescent="0.3">
      <c r="A4293">
        <v>291</v>
      </c>
      <c r="B4293" t="s">
        <v>2990</v>
      </c>
    </row>
    <row r="4294" spans="1:2" x14ac:dyDescent="0.3">
      <c r="A4294">
        <v>303</v>
      </c>
      <c r="B4294" t="s">
        <v>2990</v>
      </c>
    </row>
    <row r="4295" spans="1:2" x14ac:dyDescent="0.3">
      <c r="A4295">
        <v>321</v>
      </c>
      <c r="B4295" t="s">
        <v>2990</v>
      </c>
    </row>
    <row r="4296" spans="1:2" x14ac:dyDescent="0.3">
      <c r="A4296">
        <v>326</v>
      </c>
      <c r="B4296" t="s">
        <v>2990</v>
      </c>
    </row>
    <row r="4297" spans="1:2" x14ac:dyDescent="0.3">
      <c r="A4297">
        <v>353</v>
      </c>
      <c r="B4297" t="s">
        <v>2990</v>
      </c>
    </row>
    <row r="4298" spans="1:2" x14ac:dyDescent="0.3">
      <c r="A4298">
        <v>400</v>
      </c>
      <c r="B4298" t="s">
        <v>2990</v>
      </c>
    </row>
    <row r="4299" spans="1:2" x14ac:dyDescent="0.3">
      <c r="A4299">
        <v>406</v>
      </c>
      <c r="B4299" t="s">
        <v>2990</v>
      </c>
    </row>
    <row r="4300" spans="1:2" x14ac:dyDescent="0.3">
      <c r="A4300">
        <v>431</v>
      </c>
      <c r="B4300" t="s">
        <v>2990</v>
      </c>
    </row>
    <row r="4301" spans="1:2" x14ac:dyDescent="0.3">
      <c r="A4301">
        <v>496</v>
      </c>
      <c r="B4301" t="s">
        <v>2990</v>
      </c>
    </row>
    <row r="4302" spans="1:2" x14ac:dyDescent="0.3">
      <c r="A4302">
        <v>535</v>
      </c>
      <c r="B4302" t="s">
        <v>2990</v>
      </c>
    </row>
    <row r="4303" spans="1:2" x14ac:dyDescent="0.3">
      <c r="A4303">
        <v>573</v>
      </c>
      <c r="B4303" t="s">
        <v>2990</v>
      </c>
    </row>
    <row r="4304" spans="1:2" x14ac:dyDescent="0.3">
      <c r="A4304">
        <v>574</v>
      </c>
      <c r="B4304" t="s">
        <v>2990</v>
      </c>
    </row>
    <row r="4305" spans="1:2" x14ac:dyDescent="0.3">
      <c r="A4305">
        <v>604</v>
      </c>
      <c r="B4305" t="s">
        <v>2990</v>
      </c>
    </row>
    <row r="4306" spans="1:2" x14ac:dyDescent="0.3">
      <c r="A4306">
        <v>616</v>
      </c>
      <c r="B4306" t="s">
        <v>2990</v>
      </c>
    </row>
    <row r="4307" spans="1:2" x14ac:dyDescent="0.3">
      <c r="A4307">
        <v>642</v>
      </c>
      <c r="B4307" t="s">
        <v>2990</v>
      </c>
    </row>
    <row r="4308" spans="1:2" x14ac:dyDescent="0.3">
      <c r="A4308">
        <v>661</v>
      </c>
      <c r="B4308" t="s">
        <v>2990</v>
      </c>
    </row>
    <row r="4309" spans="1:2" x14ac:dyDescent="0.3">
      <c r="A4309">
        <v>696</v>
      </c>
      <c r="B4309" t="s">
        <v>2990</v>
      </c>
    </row>
    <row r="4310" spans="1:2" x14ac:dyDescent="0.3">
      <c r="A4310">
        <v>713</v>
      </c>
      <c r="B4310" t="s">
        <v>2990</v>
      </c>
    </row>
    <row r="4311" spans="1:2" x14ac:dyDescent="0.3">
      <c r="A4311">
        <v>802</v>
      </c>
      <c r="B4311" t="s">
        <v>2990</v>
      </c>
    </row>
    <row r="4312" spans="1:2" x14ac:dyDescent="0.3">
      <c r="A4312">
        <v>835</v>
      </c>
      <c r="B4312" t="s">
        <v>2990</v>
      </c>
    </row>
    <row r="4313" spans="1:2" x14ac:dyDescent="0.3">
      <c r="A4313">
        <v>874</v>
      </c>
      <c r="B4313" t="s">
        <v>2990</v>
      </c>
    </row>
    <row r="4314" spans="1:2" x14ac:dyDescent="0.3">
      <c r="A4314">
        <v>913</v>
      </c>
      <c r="B4314" t="s">
        <v>2990</v>
      </c>
    </row>
    <row r="4315" spans="1:2" x14ac:dyDescent="0.3">
      <c r="A4315">
        <v>967</v>
      </c>
      <c r="B4315" t="s">
        <v>2990</v>
      </c>
    </row>
    <row r="4316" spans="1:2" x14ac:dyDescent="0.3">
      <c r="A4316">
        <v>973</v>
      </c>
      <c r="B4316" t="s">
        <v>2990</v>
      </c>
    </row>
    <row r="4317" spans="1:2" x14ac:dyDescent="0.3">
      <c r="A4317">
        <v>32</v>
      </c>
      <c r="B4317" t="s">
        <v>2989</v>
      </c>
    </row>
    <row r="4318" spans="1:2" x14ac:dyDescent="0.3">
      <c r="A4318">
        <v>47</v>
      </c>
      <c r="B4318" t="s">
        <v>2989</v>
      </c>
    </row>
    <row r="4319" spans="1:2" x14ac:dyDescent="0.3">
      <c r="A4319">
        <v>64</v>
      </c>
      <c r="B4319" t="s">
        <v>2989</v>
      </c>
    </row>
    <row r="4320" spans="1:2" x14ac:dyDescent="0.3">
      <c r="A4320">
        <v>66</v>
      </c>
      <c r="B4320" t="s">
        <v>2989</v>
      </c>
    </row>
    <row r="4321" spans="1:2" x14ac:dyDescent="0.3">
      <c r="A4321">
        <v>102</v>
      </c>
      <c r="B4321" t="s">
        <v>2989</v>
      </c>
    </row>
    <row r="4322" spans="1:2" x14ac:dyDescent="0.3">
      <c r="A4322">
        <v>121</v>
      </c>
      <c r="B4322" t="s">
        <v>2989</v>
      </c>
    </row>
    <row r="4323" spans="1:2" x14ac:dyDescent="0.3">
      <c r="A4323">
        <v>177</v>
      </c>
      <c r="B4323" t="s">
        <v>2989</v>
      </c>
    </row>
    <row r="4324" spans="1:2" x14ac:dyDescent="0.3">
      <c r="A4324">
        <v>178</v>
      </c>
      <c r="B4324" t="s">
        <v>2989</v>
      </c>
    </row>
    <row r="4325" spans="1:2" x14ac:dyDescent="0.3">
      <c r="A4325">
        <v>188</v>
      </c>
      <c r="B4325" t="s">
        <v>2989</v>
      </c>
    </row>
    <row r="4326" spans="1:2" x14ac:dyDescent="0.3">
      <c r="A4326">
        <v>215</v>
      </c>
      <c r="B4326" t="s">
        <v>2989</v>
      </c>
    </row>
    <row r="4327" spans="1:2" x14ac:dyDescent="0.3">
      <c r="A4327">
        <v>241</v>
      </c>
      <c r="B4327" t="s">
        <v>2989</v>
      </c>
    </row>
    <row r="4328" spans="1:2" x14ac:dyDescent="0.3">
      <c r="A4328">
        <v>293</v>
      </c>
      <c r="B4328" t="s">
        <v>2989</v>
      </c>
    </row>
    <row r="4329" spans="1:2" x14ac:dyDescent="0.3">
      <c r="A4329">
        <v>437</v>
      </c>
      <c r="B4329" t="s">
        <v>2989</v>
      </c>
    </row>
    <row r="4330" spans="1:2" x14ac:dyDescent="0.3">
      <c r="A4330">
        <v>473</v>
      </c>
      <c r="B4330" t="s">
        <v>2989</v>
      </c>
    </row>
    <row r="4331" spans="1:2" x14ac:dyDescent="0.3">
      <c r="A4331">
        <v>483</v>
      </c>
      <c r="B4331" t="s">
        <v>2989</v>
      </c>
    </row>
    <row r="4332" spans="1:2" x14ac:dyDescent="0.3">
      <c r="A4332">
        <v>532</v>
      </c>
      <c r="B4332" t="s">
        <v>2989</v>
      </c>
    </row>
    <row r="4333" spans="1:2" x14ac:dyDescent="0.3">
      <c r="A4333">
        <v>555</v>
      </c>
      <c r="B4333" t="s">
        <v>2989</v>
      </c>
    </row>
    <row r="4334" spans="1:2" x14ac:dyDescent="0.3">
      <c r="A4334">
        <v>581</v>
      </c>
      <c r="B4334" t="s">
        <v>2989</v>
      </c>
    </row>
    <row r="4335" spans="1:2" x14ac:dyDescent="0.3">
      <c r="A4335">
        <v>601</v>
      </c>
      <c r="B4335" t="s">
        <v>2989</v>
      </c>
    </row>
    <row r="4336" spans="1:2" x14ac:dyDescent="0.3">
      <c r="A4336">
        <v>616</v>
      </c>
      <c r="B4336" t="s">
        <v>2989</v>
      </c>
    </row>
    <row r="4337" spans="1:2" x14ac:dyDescent="0.3">
      <c r="A4337">
        <v>626</v>
      </c>
      <c r="B4337" t="s">
        <v>2989</v>
      </c>
    </row>
    <row r="4338" spans="1:2" x14ac:dyDescent="0.3">
      <c r="A4338">
        <v>637</v>
      </c>
      <c r="B4338" t="s">
        <v>2989</v>
      </c>
    </row>
    <row r="4339" spans="1:2" x14ac:dyDescent="0.3">
      <c r="A4339">
        <v>799</v>
      </c>
      <c r="B4339" t="s">
        <v>2989</v>
      </c>
    </row>
    <row r="4340" spans="1:2" x14ac:dyDescent="0.3">
      <c r="A4340">
        <v>812</v>
      </c>
      <c r="B4340" t="s">
        <v>2989</v>
      </c>
    </row>
    <row r="4341" spans="1:2" x14ac:dyDescent="0.3">
      <c r="A4341">
        <v>824</v>
      </c>
      <c r="B4341" t="s">
        <v>2989</v>
      </c>
    </row>
    <row r="4342" spans="1:2" x14ac:dyDescent="0.3">
      <c r="A4342">
        <v>830</v>
      </c>
      <c r="B4342" t="s">
        <v>2989</v>
      </c>
    </row>
    <row r="4343" spans="1:2" x14ac:dyDescent="0.3">
      <c r="A4343">
        <v>840</v>
      </c>
      <c r="B4343" t="s">
        <v>2989</v>
      </c>
    </row>
    <row r="4344" spans="1:2" x14ac:dyDescent="0.3">
      <c r="A4344">
        <v>869</v>
      </c>
      <c r="B4344" t="s">
        <v>2989</v>
      </c>
    </row>
    <row r="4345" spans="1:2" x14ac:dyDescent="0.3">
      <c r="A4345">
        <v>879</v>
      </c>
      <c r="B4345" t="s">
        <v>2989</v>
      </c>
    </row>
    <row r="4346" spans="1:2" x14ac:dyDescent="0.3">
      <c r="A4346">
        <v>880</v>
      </c>
      <c r="B4346" t="s">
        <v>2989</v>
      </c>
    </row>
    <row r="4347" spans="1:2" x14ac:dyDescent="0.3">
      <c r="A4347">
        <v>894</v>
      </c>
      <c r="B4347" t="s">
        <v>2989</v>
      </c>
    </row>
    <row r="4348" spans="1:2" x14ac:dyDescent="0.3">
      <c r="A4348">
        <v>896</v>
      </c>
      <c r="B4348" t="s">
        <v>2989</v>
      </c>
    </row>
    <row r="4349" spans="1:2" x14ac:dyDescent="0.3">
      <c r="A4349">
        <v>967</v>
      </c>
      <c r="B4349" t="s">
        <v>2989</v>
      </c>
    </row>
    <row r="4350" spans="1:2" x14ac:dyDescent="0.3">
      <c r="A4350">
        <v>968</v>
      </c>
      <c r="B4350" t="s">
        <v>2989</v>
      </c>
    </row>
    <row r="4351" spans="1:2" x14ac:dyDescent="0.3">
      <c r="A4351">
        <v>990</v>
      </c>
      <c r="B4351" t="s">
        <v>2989</v>
      </c>
    </row>
    <row r="4352" spans="1:2" x14ac:dyDescent="0.3">
      <c r="A4352">
        <v>20</v>
      </c>
      <c r="B4352" t="s">
        <v>2988</v>
      </c>
    </row>
    <row r="4353" spans="1:2" x14ac:dyDescent="0.3">
      <c r="A4353">
        <v>82</v>
      </c>
      <c r="B4353" t="s">
        <v>2988</v>
      </c>
    </row>
    <row r="4354" spans="1:2" x14ac:dyDescent="0.3">
      <c r="A4354">
        <v>127</v>
      </c>
      <c r="B4354" t="s">
        <v>2988</v>
      </c>
    </row>
    <row r="4355" spans="1:2" x14ac:dyDescent="0.3">
      <c r="A4355">
        <v>187</v>
      </c>
      <c r="B4355" t="s">
        <v>2988</v>
      </c>
    </row>
    <row r="4356" spans="1:2" x14ac:dyDescent="0.3">
      <c r="A4356">
        <v>206</v>
      </c>
      <c r="B4356" t="s">
        <v>2988</v>
      </c>
    </row>
    <row r="4357" spans="1:2" x14ac:dyDescent="0.3">
      <c r="A4357">
        <v>208</v>
      </c>
      <c r="B4357" t="s">
        <v>2988</v>
      </c>
    </row>
    <row r="4358" spans="1:2" x14ac:dyDescent="0.3">
      <c r="A4358">
        <v>223</v>
      </c>
      <c r="B4358" t="s">
        <v>2988</v>
      </c>
    </row>
    <row r="4359" spans="1:2" x14ac:dyDescent="0.3">
      <c r="A4359">
        <v>248</v>
      </c>
      <c r="B4359" t="s">
        <v>2988</v>
      </c>
    </row>
    <row r="4360" spans="1:2" x14ac:dyDescent="0.3">
      <c r="A4360">
        <v>342</v>
      </c>
      <c r="B4360" t="s">
        <v>2988</v>
      </c>
    </row>
    <row r="4361" spans="1:2" x14ac:dyDescent="0.3">
      <c r="A4361">
        <v>343</v>
      </c>
      <c r="B4361" t="s">
        <v>2988</v>
      </c>
    </row>
    <row r="4362" spans="1:2" x14ac:dyDescent="0.3">
      <c r="A4362">
        <v>344</v>
      </c>
      <c r="B4362" t="s">
        <v>2988</v>
      </c>
    </row>
    <row r="4363" spans="1:2" x14ac:dyDescent="0.3">
      <c r="A4363">
        <v>364</v>
      </c>
      <c r="B4363" t="s">
        <v>2988</v>
      </c>
    </row>
    <row r="4364" spans="1:2" x14ac:dyDescent="0.3">
      <c r="A4364">
        <v>418</v>
      </c>
      <c r="B4364" t="s">
        <v>2988</v>
      </c>
    </row>
    <row r="4365" spans="1:2" x14ac:dyDescent="0.3">
      <c r="A4365">
        <v>549</v>
      </c>
      <c r="B4365" t="s">
        <v>2988</v>
      </c>
    </row>
    <row r="4366" spans="1:2" x14ac:dyDescent="0.3">
      <c r="A4366">
        <v>561</v>
      </c>
      <c r="B4366" t="s">
        <v>2988</v>
      </c>
    </row>
    <row r="4367" spans="1:2" x14ac:dyDescent="0.3">
      <c r="A4367">
        <v>600</v>
      </c>
      <c r="B4367" t="s">
        <v>2988</v>
      </c>
    </row>
    <row r="4368" spans="1:2" x14ac:dyDescent="0.3">
      <c r="A4368">
        <v>674</v>
      </c>
      <c r="B4368" t="s">
        <v>2988</v>
      </c>
    </row>
    <row r="4369" spans="1:2" x14ac:dyDescent="0.3">
      <c r="A4369">
        <v>680</v>
      </c>
      <c r="B4369" t="s">
        <v>2988</v>
      </c>
    </row>
    <row r="4370" spans="1:2" x14ac:dyDescent="0.3">
      <c r="A4370">
        <v>784</v>
      </c>
      <c r="B4370" t="s">
        <v>2988</v>
      </c>
    </row>
    <row r="4371" spans="1:2" x14ac:dyDescent="0.3">
      <c r="A4371">
        <v>789</v>
      </c>
      <c r="B4371" t="s">
        <v>2988</v>
      </c>
    </row>
    <row r="4372" spans="1:2" x14ac:dyDescent="0.3">
      <c r="A4372">
        <v>800</v>
      </c>
      <c r="B4372" t="s">
        <v>2988</v>
      </c>
    </row>
    <row r="4373" spans="1:2" x14ac:dyDescent="0.3">
      <c r="A4373">
        <v>802</v>
      </c>
      <c r="B4373" t="s">
        <v>2988</v>
      </c>
    </row>
    <row r="4374" spans="1:2" x14ac:dyDescent="0.3">
      <c r="A4374">
        <v>818</v>
      </c>
      <c r="B4374" t="s">
        <v>2988</v>
      </c>
    </row>
    <row r="4375" spans="1:2" x14ac:dyDescent="0.3">
      <c r="A4375">
        <v>876</v>
      </c>
      <c r="B4375" t="s">
        <v>2988</v>
      </c>
    </row>
    <row r="4376" spans="1:2" x14ac:dyDescent="0.3">
      <c r="A4376">
        <v>907</v>
      </c>
      <c r="B4376" t="s">
        <v>2988</v>
      </c>
    </row>
    <row r="4377" spans="1:2" x14ac:dyDescent="0.3">
      <c r="A4377">
        <v>978</v>
      </c>
      <c r="B4377" t="s">
        <v>2988</v>
      </c>
    </row>
    <row r="4378" spans="1:2" x14ac:dyDescent="0.3">
      <c r="A4378">
        <v>2</v>
      </c>
      <c r="B4378" t="s">
        <v>2987</v>
      </c>
    </row>
    <row r="4379" spans="1:2" x14ac:dyDescent="0.3">
      <c r="A4379">
        <v>17</v>
      </c>
      <c r="B4379" t="s">
        <v>2987</v>
      </c>
    </row>
    <row r="4380" spans="1:2" x14ac:dyDescent="0.3">
      <c r="A4380">
        <v>43</v>
      </c>
      <c r="B4380" t="s">
        <v>2987</v>
      </c>
    </row>
    <row r="4381" spans="1:2" x14ac:dyDescent="0.3">
      <c r="A4381">
        <v>242</v>
      </c>
      <c r="B4381" t="s">
        <v>2987</v>
      </c>
    </row>
    <row r="4382" spans="1:2" x14ac:dyDescent="0.3">
      <c r="A4382">
        <v>267</v>
      </c>
      <c r="B4382" t="s">
        <v>2987</v>
      </c>
    </row>
    <row r="4383" spans="1:2" x14ac:dyDescent="0.3">
      <c r="A4383">
        <v>275</v>
      </c>
      <c r="B4383" t="s">
        <v>2987</v>
      </c>
    </row>
    <row r="4384" spans="1:2" x14ac:dyDescent="0.3">
      <c r="A4384">
        <v>368</v>
      </c>
      <c r="B4384" t="s">
        <v>2987</v>
      </c>
    </row>
    <row r="4385" spans="1:2" x14ac:dyDescent="0.3">
      <c r="A4385">
        <v>455</v>
      </c>
      <c r="B4385" t="s">
        <v>2987</v>
      </c>
    </row>
    <row r="4386" spans="1:2" x14ac:dyDescent="0.3">
      <c r="A4386">
        <v>469</v>
      </c>
      <c r="B4386" t="s">
        <v>2987</v>
      </c>
    </row>
    <row r="4387" spans="1:2" x14ac:dyDescent="0.3">
      <c r="A4387">
        <v>484</v>
      </c>
      <c r="B4387" t="s">
        <v>2987</v>
      </c>
    </row>
    <row r="4388" spans="1:2" x14ac:dyDescent="0.3">
      <c r="A4388">
        <v>579</v>
      </c>
      <c r="B4388" t="s">
        <v>2987</v>
      </c>
    </row>
    <row r="4389" spans="1:2" x14ac:dyDescent="0.3">
      <c r="A4389">
        <v>660</v>
      </c>
      <c r="B4389" t="s">
        <v>2987</v>
      </c>
    </row>
    <row r="4390" spans="1:2" x14ac:dyDescent="0.3">
      <c r="A4390">
        <v>755</v>
      </c>
      <c r="B4390" t="s">
        <v>2987</v>
      </c>
    </row>
    <row r="4391" spans="1:2" x14ac:dyDescent="0.3">
      <c r="A4391">
        <v>767</v>
      </c>
      <c r="B4391" t="s">
        <v>2987</v>
      </c>
    </row>
    <row r="4392" spans="1:2" x14ac:dyDescent="0.3">
      <c r="A4392">
        <v>769</v>
      </c>
      <c r="B4392" t="s">
        <v>2987</v>
      </c>
    </row>
    <row r="4393" spans="1:2" x14ac:dyDescent="0.3">
      <c r="A4393">
        <v>794</v>
      </c>
      <c r="B4393" t="s">
        <v>2987</v>
      </c>
    </row>
    <row r="4394" spans="1:2" x14ac:dyDescent="0.3">
      <c r="A4394">
        <v>826</v>
      </c>
      <c r="B4394" t="s">
        <v>2987</v>
      </c>
    </row>
    <row r="4395" spans="1:2" x14ac:dyDescent="0.3">
      <c r="A4395">
        <v>883</v>
      </c>
      <c r="B4395" t="s">
        <v>2987</v>
      </c>
    </row>
    <row r="4396" spans="1:2" x14ac:dyDescent="0.3">
      <c r="A4396">
        <v>950</v>
      </c>
      <c r="B4396" t="s">
        <v>2987</v>
      </c>
    </row>
    <row r="4397" spans="1:2" x14ac:dyDescent="0.3">
      <c r="A4397">
        <v>954</v>
      </c>
      <c r="B4397" t="s">
        <v>2987</v>
      </c>
    </row>
    <row r="4398" spans="1:2" x14ac:dyDescent="0.3">
      <c r="A4398">
        <v>43</v>
      </c>
      <c r="B4398" t="s">
        <v>2986</v>
      </c>
    </row>
    <row r="4399" spans="1:2" x14ac:dyDescent="0.3">
      <c r="A4399">
        <v>58</v>
      </c>
      <c r="B4399" t="s">
        <v>2986</v>
      </c>
    </row>
    <row r="4400" spans="1:2" x14ac:dyDescent="0.3">
      <c r="A4400">
        <v>89</v>
      </c>
      <c r="B4400" t="s">
        <v>2986</v>
      </c>
    </row>
    <row r="4401" spans="1:2" x14ac:dyDescent="0.3">
      <c r="A4401">
        <v>90</v>
      </c>
      <c r="B4401" t="s">
        <v>2986</v>
      </c>
    </row>
    <row r="4402" spans="1:2" x14ac:dyDescent="0.3">
      <c r="A4402">
        <v>120</v>
      </c>
      <c r="B4402" t="s">
        <v>2986</v>
      </c>
    </row>
    <row r="4403" spans="1:2" x14ac:dyDescent="0.3">
      <c r="A4403">
        <v>188</v>
      </c>
      <c r="B4403" t="s">
        <v>2986</v>
      </c>
    </row>
    <row r="4404" spans="1:2" x14ac:dyDescent="0.3">
      <c r="A4404">
        <v>247</v>
      </c>
      <c r="B4404" t="s">
        <v>2986</v>
      </c>
    </row>
    <row r="4405" spans="1:2" x14ac:dyDescent="0.3">
      <c r="A4405">
        <v>269</v>
      </c>
      <c r="B4405" t="s">
        <v>2986</v>
      </c>
    </row>
    <row r="4406" spans="1:2" x14ac:dyDescent="0.3">
      <c r="A4406">
        <v>281</v>
      </c>
      <c r="B4406" t="s">
        <v>2986</v>
      </c>
    </row>
    <row r="4407" spans="1:2" x14ac:dyDescent="0.3">
      <c r="A4407">
        <v>340</v>
      </c>
      <c r="B4407" t="s">
        <v>2986</v>
      </c>
    </row>
    <row r="4408" spans="1:2" x14ac:dyDescent="0.3">
      <c r="A4408">
        <v>353</v>
      </c>
      <c r="B4408" t="s">
        <v>2986</v>
      </c>
    </row>
    <row r="4409" spans="1:2" x14ac:dyDescent="0.3">
      <c r="A4409">
        <v>401</v>
      </c>
      <c r="B4409" t="s">
        <v>2986</v>
      </c>
    </row>
    <row r="4410" spans="1:2" x14ac:dyDescent="0.3">
      <c r="A4410">
        <v>414</v>
      </c>
      <c r="B4410" t="s">
        <v>2986</v>
      </c>
    </row>
    <row r="4411" spans="1:2" x14ac:dyDescent="0.3">
      <c r="A4411">
        <v>425</v>
      </c>
      <c r="B4411" t="s">
        <v>2986</v>
      </c>
    </row>
    <row r="4412" spans="1:2" x14ac:dyDescent="0.3">
      <c r="A4412">
        <v>469</v>
      </c>
      <c r="B4412" t="s">
        <v>2986</v>
      </c>
    </row>
    <row r="4413" spans="1:2" x14ac:dyDescent="0.3">
      <c r="A4413">
        <v>526</v>
      </c>
      <c r="B4413" t="s">
        <v>2986</v>
      </c>
    </row>
    <row r="4414" spans="1:2" x14ac:dyDescent="0.3">
      <c r="A4414">
        <v>588</v>
      </c>
      <c r="B4414" t="s">
        <v>2986</v>
      </c>
    </row>
    <row r="4415" spans="1:2" x14ac:dyDescent="0.3">
      <c r="A4415">
        <v>644</v>
      </c>
      <c r="B4415" t="s">
        <v>2986</v>
      </c>
    </row>
    <row r="4416" spans="1:2" x14ac:dyDescent="0.3">
      <c r="A4416">
        <v>653</v>
      </c>
      <c r="B4416" t="s">
        <v>2986</v>
      </c>
    </row>
    <row r="4417" spans="1:2" x14ac:dyDescent="0.3">
      <c r="A4417">
        <v>655</v>
      </c>
      <c r="B4417" t="s">
        <v>2986</v>
      </c>
    </row>
    <row r="4418" spans="1:2" x14ac:dyDescent="0.3">
      <c r="A4418">
        <v>669</v>
      </c>
      <c r="B4418" t="s">
        <v>2986</v>
      </c>
    </row>
    <row r="4419" spans="1:2" x14ac:dyDescent="0.3">
      <c r="A4419">
        <v>684</v>
      </c>
      <c r="B4419" t="s">
        <v>2986</v>
      </c>
    </row>
    <row r="4420" spans="1:2" x14ac:dyDescent="0.3">
      <c r="A4420">
        <v>714</v>
      </c>
      <c r="B4420" t="s">
        <v>2986</v>
      </c>
    </row>
    <row r="4421" spans="1:2" x14ac:dyDescent="0.3">
      <c r="A4421">
        <v>749</v>
      </c>
      <c r="B4421" t="s">
        <v>2986</v>
      </c>
    </row>
    <row r="4422" spans="1:2" x14ac:dyDescent="0.3">
      <c r="A4422">
        <v>807</v>
      </c>
      <c r="B4422" t="s">
        <v>2986</v>
      </c>
    </row>
    <row r="4423" spans="1:2" x14ac:dyDescent="0.3">
      <c r="A4423">
        <v>825</v>
      </c>
      <c r="B4423" t="s">
        <v>2986</v>
      </c>
    </row>
    <row r="4424" spans="1:2" x14ac:dyDescent="0.3">
      <c r="A4424">
        <v>850</v>
      </c>
      <c r="B4424" t="s">
        <v>2986</v>
      </c>
    </row>
    <row r="4425" spans="1:2" x14ac:dyDescent="0.3">
      <c r="A4425">
        <v>880</v>
      </c>
      <c r="B4425" t="s">
        <v>2986</v>
      </c>
    </row>
    <row r="4426" spans="1:2" x14ac:dyDescent="0.3">
      <c r="A4426">
        <v>920</v>
      </c>
      <c r="B4426" t="s">
        <v>2986</v>
      </c>
    </row>
    <row r="4427" spans="1:2" x14ac:dyDescent="0.3">
      <c r="A4427">
        <v>921</v>
      </c>
      <c r="B4427" t="s">
        <v>2986</v>
      </c>
    </row>
    <row r="4428" spans="1:2" x14ac:dyDescent="0.3">
      <c r="A4428">
        <v>924</v>
      </c>
      <c r="B4428" t="s">
        <v>2986</v>
      </c>
    </row>
    <row r="4429" spans="1:2" x14ac:dyDescent="0.3">
      <c r="A4429">
        <v>927</v>
      </c>
      <c r="B4429" t="s">
        <v>2986</v>
      </c>
    </row>
    <row r="4430" spans="1:2" x14ac:dyDescent="0.3">
      <c r="A4430">
        <v>1</v>
      </c>
      <c r="B4430" t="s">
        <v>2985</v>
      </c>
    </row>
    <row r="4431" spans="1:2" x14ac:dyDescent="0.3">
      <c r="A4431">
        <v>4</v>
      </c>
      <c r="B4431" t="s">
        <v>2985</v>
      </c>
    </row>
    <row r="4432" spans="1:2" x14ac:dyDescent="0.3">
      <c r="A4432">
        <v>7</v>
      </c>
      <c r="B4432" t="s">
        <v>2985</v>
      </c>
    </row>
    <row r="4433" spans="1:2" x14ac:dyDescent="0.3">
      <c r="A4433">
        <v>18</v>
      </c>
      <c r="B4433" t="s">
        <v>2985</v>
      </c>
    </row>
    <row r="4434" spans="1:2" x14ac:dyDescent="0.3">
      <c r="A4434">
        <v>28</v>
      </c>
      <c r="B4434" t="s">
        <v>2985</v>
      </c>
    </row>
    <row r="4435" spans="1:2" x14ac:dyDescent="0.3">
      <c r="A4435">
        <v>32</v>
      </c>
      <c r="B4435" t="s">
        <v>2985</v>
      </c>
    </row>
    <row r="4436" spans="1:2" x14ac:dyDescent="0.3">
      <c r="A4436">
        <v>33</v>
      </c>
      <c r="B4436" t="s">
        <v>2985</v>
      </c>
    </row>
    <row r="4437" spans="1:2" x14ac:dyDescent="0.3">
      <c r="A4437">
        <v>41</v>
      </c>
      <c r="B4437" t="s">
        <v>2985</v>
      </c>
    </row>
    <row r="4438" spans="1:2" x14ac:dyDescent="0.3">
      <c r="A4438">
        <v>85</v>
      </c>
      <c r="B4438" t="s">
        <v>2985</v>
      </c>
    </row>
    <row r="4439" spans="1:2" x14ac:dyDescent="0.3">
      <c r="A4439">
        <v>121</v>
      </c>
      <c r="B4439" t="s">
        <v>2985</v>
      </c>
    </row>
    <row r="4440" spans="1:2" x14ac:dyDescent="0.3">
      <c r="A4440">
        <v>164</v>
      </c>
      <c r="B4440" t="s">
        <v>2985</v>
      </c>
    </row>
    <row r="4441" spans="1:2" x14ac:dyDescent="0.3">
      <c r="A4441">
        <v>274</v>
      </c>
      <c r="B4441" t="s">
        <v>2985</v>
      </c>
    </row>
    <row r="4442" spans="1:2" x14ac:dyDescent="0.3">
      <c r="A4442">
        <v>279</v>
      </c>
      <c r="B4442" t="s">
        <v>2985</v>
      </c>
    </row>
    <row r="4443" spans="1:2" x14ac:dyDescent="0.3">
      <c r="A4443">
        <v>409</v>
      </c>
      <c r="B4443" t="s">
        <v>2985</v>
      </c>
    </row>
    <row r="4444" spans="1:2" x14ac:dyDescent="0.3">
      <c r="A4444">
        <v>410</v>
      </c>
      <c r="B4444" t="s">
        <v>2985</v>
      </c>
    </row>
    <row r="4445" spans="1:2" x14ac:dyDescent="0.3">
      <c r="A4445">
        <v>415</v>
      </c>
      <c r="B4445" t="s">
        <v>2985</v>
      </c>
    </row>
    <row r="4446" spans="1:2" x14ac:dyDescent="0.3">
      <c r="A4446">
        <v>500</v>
      </c>
      <c r="B4446" t="s">
        <v>2985</v>
      </c>
    </row>
    <row r="4447" spans="1:2" x14ac:dyDescent="0.3">
      <c r="A4447">
        <v>574</v>
      </c>
      <c r="B4447" t="s">
        <v>2985</v>
      </c>
    </row>
    <row r="4448" spans="1:2" x14ac:dyDescent="0.3">
      <c r="A4448">
        <v>612</v>
      </c>
      <c r="B4448" t="s">
        <v>2985</v>
      </c>
    </row>
    <row r="4449" spans="1:2" x14ac:dyDescent="0.3">
      <c r="A4449">
        <v>636</v>
      </c>
      <c r="B4449" t="s">
        <v>2985</v>
      </c>
    </row>
    <row r="4450" spans="1:2" x14ac:dyDescent="0.3">
      <c r="A4450">
        <v>659</v>
      </c>
      <c r="B4450" t="s">
        <v>2985</v>
      </c>
    </row>
    <row r="4451" spans="1:2" x14ac:dyDescent="0.3">
      <c r="A4451">
        <v>786</v>
      </c>
      <c r="B4451" t="s">
        <v>2985</v>
      </c>
    </row>
    <row r="4452" spans="1:2" x14ac:dyDescent="0.3">
      <c r="A4452">
        <v>844</v>
      </c>
      <c r="B4452" t="s">
        <v>2985</v>
      </c>
    </row>
    <row r="4453" spans="1:2" x14ac:dyDescent="0.3">
      <c r="A4453">
        <v>909</v>
      </c>
      <c r="B4453" t="s">
        <v>2985</v>
      </c>
    </row>
    <row r="4454" spans="1:2" x14ac:dyDescent="0.3">
      <c r="A4454">
        <v>968</v>
      </c>
      <c r="B4454" t="s">
        <v>2985</v>
      </c>
    </row>
    <row r="4455" spans="1:2" x14ac:dyDescent="0.3">
      <c r="A4455">
        <v>30</v>
      </c>
      <c r="B4455" t="s">
        <v>2984</v>
      </c>
    </row>
    <row r="4456" spans="1:2" x14ac:dyDescent="0.3">
      <c r="A4456">
        <v>45</v>
      </c>
      <c r="B4456" t="s">
        <v>2984</v>
      </c>
    </row>
    <row r="4457" spans="1:2" x14ac:dyDescent="0.3">
      <c r="A4457">
        <v>166</v>
      </c>
      <c r="B4457" t="s">
        <v>2984</v>
      </c>
    </row>
    <row r="4458" spans="1:2" x14ac:dyDescent="0.3">
      <c r="A4458">
        <v>180</v>
      </c>
      <c r="B4458" t="s">
        <v>2984</v>
      </c>
    </row>
    <row r="4459" spans="1:2" x14ac:dyDescent="0.3">
      <c r="A4459">
        <v>239</v>
      </c>
      <c r="B4459" t="s">
        <v>2984</v>
      </c>
    </row>
    <row r="4460" spans="1:2" x14ac:dyDescent="0.3">
      <c r="A4460">
        <v>283</v>
      </c>
      <c r="B4460" t="s">
        <v>2984</v>
      </c>
    </row>
    <row r="4461" spans="1:2" x14ac:dyDescent="0.3">
      <c r="A4461">
        <v>303</v>
      </c>
      <c r="B4461" t="s">
        <v>2984</v>
      </c>
    </row>
    <row r="4462" spans="1:2" x14ac:dyDescent="0.3">
      <c r="A4462">
        <v>304</v>
      </c>
      <c r="B4462" t="s">
        <v>2984</v>
      </c>
    </row>
    <row r="4463" spans="1:2" x14ac:dyDescent="0.3">
      <c r="A4463">
        <v>307</v>
      </c>
      <c r="B4463" t="s">
        <v>2984</v>
      </c>
    </row>
    <row r="4464" spans="1:2" x14ac:dyDescent="0.3">
      <c r="A4464">
        <v>394</v>
      </c>
      <c r="B4464" t="s">
        <v>2984</v>
      </c>
    </row>
    <row r="4465" spans="1:2" x14ac:dyDescent="0.3">
      <c r="A4465">
        <v>409</v>
      </c>
      <c r="B4465" t="s">
        <v>2984</v>
      </c>
    </row>
    <row r="4466" spans="1:2" x14ac:dyDescent="0.3">
      <c r="A4466">
        <v>434</v>
      </c>
      <c r="B4466" t="s">
        <v>2984</v>
      </c>
    </row>
    <row r="4467" spans="1:2" x14ac:dyDescent="0.3">
      <c r="A4467">
        <v>444</v>
      </c>
      <c r="B4467" t="s">
        <v>2984</v>
      </c>
    </row>
    <row r="4468" spans="1:2" x14ac:dyDescent="0.3">
      <c r="A4468">
        <v>522</v>
      </c>
      <c r="B4468" t="s">
        <v>2984</v>
      </c>
    </row>
    <row r="4469" spans="1:2" x14ac:dyDescent="0.3">
      <c r="A4469">
        <v>719</v>
      </c>
      <c r="B4469" t="s">
        <v>2984</v>
      </c>
    </row>
    <row r="4470" spans="1:2" x14ac:dyDescent="0.3">
      <c r="A4470">
        <v>785</v>
      </c>
      <c r="B4470" t="s">
        <v>2984</v>
      </c>
    </row>
    <row r="4471" spans="1:2" x14ac:dyDescent="0.3">
      <c r="A4471">
        <v>833</v>
      </c>
      <c r="B4471" t="s">
        <v>2984</v>
      </c>
    </row>
    <row r="4472" spans="1:2" x14ac:dyDescent="0.3">
      <c r="A4472">
        <v>881</v>
      </c>
      <c r="B4472" t="s">
        <v>2984</v>
      </c>
    </row>
    <row r="4473" spans="1:2" x14ac:dyDescent="0.3">
      <c r="A4473">
        <v>891</v>
      </c>
      <c r="B4473" t="s">
        <v>2984</v>
      </c>
    </row>
    <row r="4474" spans="1:2" x14ac:dyDescent="0.3">
      <c r="A4474">
        <v>947</v>
      </c>
      <c r="B4474" t="s">
        <v>2984</v>
      </c>
    </row>
    <row r="4475" spans="1:2" x14ac:dyDescent="0.3">
      <c r="A4475">
        <v>996</v>
      </c>
      <c r="B4475" t="s">
        <v>2984</v>
      </c>
    </row>
    <row r="4476" spans="1:2" x14ac:dyDescent="0.3">
      <c r="A4476">
        <v>15</v>
      </c>
      <c r="B4476" t="s">
        <v>2983</v>
      </c>
    </row>
    <row r="4477" spans="1:2" x14ac:dyDescent="0.3">
      <c r="A4477">
        <v>23</v>
      </c>
      <c r="B4477" t="s">
        <v>2983</v>
      </c>
    </row>
    <row r="4478" spans="1:2" x14ac:dyDescent="0.3">
      <c r="A4478">
        <v>148</v>
      </c>
      <c r="B4478" t="s">
        <v>2983</v>
      </c>
    </row>
    <row r="4479" spans="1:2" x14ac:dyDescent="0.3">
      <c r="A4479">
        <v>169</v>
      </c>
      <c r="B4479" t="s">
        <v>2983</v>
      </c>
    </row>
    <row r="4480" spans="1:2" x14ac:dyDescent="0.3">
      <c r="A4480">
        <v>252</v>
      </c>
      <c r="B4480" t="s">
        <v>2983</v>
      </c>
    </row>
    <row r="4481" spans="1:2" x14ac:dyDescent="0.3">
      <c r="A4481">
        <v>324</v>
      </c>
      <c r="B4481" t="s">
        <v>2983</v>
      </c>
    </row>
    <row r="4482" spans="1:2" x14ac:dyDescent="0.3">
      <c r="A4482">
        <v>347</v>
      </c>
      <c r="B4482" t="s">
        <v>2983</v>
      </c>
    </row>
    <row r="4483" spans="1:2" x14ac:dyDescent="0.3">
      <c r="A4483">
        <v>367</v>
      </c>
      <c r="B4483" t="s">
        <v>2983</v>
      </c>
    </row>
    <row r="4484" spans="1:2" x14ac:dyDescent="0.3">
      <c r="A4484">
        <v>431</v>
      </c>
      <c r="B4484" t="s">
        <v>2983</v>
      </c>
    </row>
    <row r="4485" spans="1:2" x14ac:dyDescent="0.3">
      <c r="A4485">
        <v>448</v>
      </c>
      <c r="B4485" t="s">
        <v>2983</v>
      </c>
    </row>
    <row r="4486" spans="1:2" x14ac:dyDescent="0.3">
      <c r="A4486">
        <v>469</v>
      </c>
      <c r="B4486" t="s">
        <v>2983</v>
      </c>
    </row>
    <row r="4487" spans="1:2" x14ac:dyDescent="0.3">
      <c r="A4487">
        <v>545</v>
      </c>
      <c r="B4487" t="s">
        <v>2983</v>
      </c>
    </row>
    <row r="4488" spans="1:2" x14ac:dyDescent="0.3">
      <c r="A4488">
        <v>610</v>
      </c>
      <c r="B4488" t="s">
        <v>2983</v>
      </c>
    </row>
    <row r="4489" spans="1:2" x14ac:dyDescent="0.3">
      <c r="A4489">
        <v>613</v>
      </c>
      <c r="B4489" t="s">
        <v>2983</v>
      </c>
    </row>
    <row r="4490" spans="1:2" x14ac:dyDescent="0.3">
      <c r="A4490">
        <v>673</v>
      </c>
      <c r="B4490" t="s">
        <v>2983</v>
      </c>
    </row>
    <row r="4491" spans="1:2" x14ac:dyDescent="0.3">
      <c r="A4491">
        <v>681</v>
      </c>
      <c r="B4491" t="s">
        <v>2983</v>
      </c>
    </row>
    <row r="4492" spans="1:2" x14ac:dyDescent="0.3">
      <c r="A4492">
        <v>698</v>
      </c>
      <c r="B4492" t="s">
        <v>2983</v>
      </c>
    </row>
    <row r="4493" spans="1:2" x14ac:dyDescent="0.3">
      <c r="A4493">
        <v>801</v>
      </c>
      <c r="B4493" t="s">
        <v>2983</v>
      </c>
    </row>
    <row r="4494" spans="1:2" x14ac:dyDescent="0.3">
      <c r="A4494">
        <v>820</v>
      </c>
      <c r="B4494" t="s">
        <v>2983</v>
      </c>
    </row>
    <row r="4495" spans="1:2" x14ac:dyDescent="0.3">
      <c r="A4495">
        <v>832</v>
      </c>
      <c r="B4495" t="s">
        <v>2983</v>
      </c>
    </row>
    <row r="4496" spans="1:2" x14ac:dyDescent="0.3">
      <c r="A4496">
        <v>834</v>
      </c>
      <c r="B4496" t="s">
        <v>2983</v>
      </c>
    </row>
    <row r="4497" spans="1:2" x14ac:dyDescent="0.3">
      <c r="A4497">
        <v>851</v>
      </c>
      <c r="B4497" t="s">
        <v>2983</v>
      </c>
    </row>
    <row r="4498" spans="1:2" x14ac:dyDescent="0.3">
      <c r="A4498">
        <v>884</v>
      </c>
      <c r="B4498" t="s">
        <v>2983</v>
      </c>
    </row>
    <row r="4499" spans="1:2" x14ac:dyDescent="0.3">
      <c r="A4499">
        <v>908</v>
      </c>
      <c r="B4499" t="s">
        <v>2983</v>
      </c>
    </row>
    <row r="4500" spans="1:2" x14ac:dyDescent="0.3">
      <c r="A4500">
        <v>957</v>
      </c>
      <c r="B4500" t="s">
        <v>2983</v>
      </c>
    </row>
    <row r="4501" spans="1:2" x14ac:dyDescent="0.3">
      <c r="A4501">
        <v>984</v>
      </c>
      <c r="B4501" t="s">
        <v>2983</v>
      </c>
    </row>
    <row r="4502" spans="1:2" x14ac:dyDescent="0.3">
      <c r="A4502">
        <v>72</v>
      </c>
      <c r="B4502" t="s">
        <v>2982</v>
      </c>
    </row>
    <row r="4503" spans="1:2" x14ac:dyDescent="0.3">
      <c r="A4503">
        <v>95</v>
      </c>
      <c r="B4503" t="s">
        <v>2982</v>
      </c>
    </row>
    <row r="4504" spans="1:2" x14ac:dyDescent="0.3">
      <c r="A4504">
        <v>146</v>
      </c>
      <c r="B4504" t="s">
        <v>2982</v>
      </c>
    </row>
    <row r="4505" spans="1:2" x14ac:dyDescent="0.3">
      <c r="A4505">
        <v>204</v>
      </c>
      <c r="B4505" t="s">
        <v>2982</v>
      </c>
    </row>
    <row r="4506" spans="1:2" x14ac:dyDescent="0.3">
      <c r="A4506">
        <v>253</v>
      </c>
      <c r="B4506" t="s">
        <v>2982</v>
      </c>
    </row>
    <row r="4507" spans="1:2" x14ac:dyDescent="0.3">
      <c r="A4507">
        <v>286</v>
      </c>
      <c r="B4507" t="s">
        <v>2982</v>
      </c>
    </row>
    <row r="4508" spans="1:2" x14ac:dyDescent="0.3">
      <c r="A4508">
        <v>360</v>
      </c>
      <c r="B4508" t="s">
        <v>2982</v>
      </c>
    </row>
    <row r="4509" spans="1:2" x14ac:dyDescent="0.3">
      <c r="A4509">
        <v>375</v>
      </c>
      <c r="B4509" t="s">
        <v>2982</v>
      </c>
    </row>
    <row r="4510" spans="1:2" x14ac:dyDescent="0.3">
      <c r="A4510">
        <v>395</v>
      </c>
      <c r="B4510" t="s">
        <v>2982</v>
      </c>
    </row>
    <row r="4511" spans="1:2" x14ac:dyDescent="0.3">
      <c r="A4511">
        <v>421</v>
      </c>
      <c r="B4511" t="s">
        <v>2982</v>
      </c>
    </row>
    <row r="4512" spans="1:2" x14ac:dyDescent="0.3">
      <c r="A4512">
        <v>437</v>
      </c>
      <c r="B4512" t="s">
        <v>2982</v>
      </c>
    </row>
    <row r="4513" spans="1:2" x14ac:dyDescent="0.3">
      <c r="A4513">
        <v>473</v>
      </c>
      <c r="B4513" t="s">
        <v>2982</v>
      </c>
    </row>
    <row r="4514" spans="1:2" x14ac:dyDescent="0.3">
      <c r="A4514">
        <v>607</v>
      </c>
      <c r="B4514" t="s">
        <v>2982</v>
      </c>
    </row>
    <row r="4515" spans="1:2" x14ac:dyDescent="0.3">
      <c r="A4515">
        <v>644</v>
      </c>
      <c r="B4515" t="s">
        <v>2982</v>
      </c>
    </row>
    <row r="4516" spans="1:2" x14ac:dyDescent="0.3">
      <c r="A4516">
        <v>659</v>
      </c>
      <c r="B4516" t="s">
        <v>2982</v>
      </c>
    </row>
    <row r="4517" spans="1:2" x14ac:dyDescent="0.3">
      <c r="A4517">
        <v>693</v>
      </c>
      <c r="B4517" t="s">
        <v>2982</v>
      </c>
    </row>
    <row r="4518" spans="1:2" x14ac:dyDescent="0.3">
      <c r="A4518">
        <v>737</v>
      </c>
      <c r="B4518" t="s">
        <v>2982</v>
      </c>
    </row>
    <row r="4519" spans="1:2" x14ac:dyDescent="0.3">
      <c r="A4519">
        <v>779</v>
      </c>
      <c r="B4519" t="s">
        <v>2982</v>
      </c>
    </row>
    <row r="4520" spans="1:2" x14ac:dyDescent="0.3">
      <c r="A4520">
        <v>798</v>
      </c>
      <c r="B4520" t="s">
        <v>2982</v>
      </c>
    </row>
    <row r="4521" spans="1:2" x14ac:dyDescent="0.3">
      <c r="A4521">
        <v>807</v>
      </c>
      <c r="B4521" t="s">
        <v>2982</v>
      </c>
    </row>
    <row r="4522" spans="1:2" x14ac:dyDescent="0.3">
      <c r="A4522">
        <v>809</v>
      </c>
      <c r="B4522" t="s">
        <v>2982</v>
      </c>
    </row>
    <row r="4523" spans="1:2" x14ac:dyDescent="0.3">
      <c r="A4523">
        <v>832</v>
      </c>
      <c r="B4523" t="s">
        <v>2982</v>
      </c>
    </row>
    <row r="4524" spans="1:2" x14ac:dyDescent="0.3">
      <c r="A4524">
        <v>833</v>
      </c>
      <c r="B4524" t="s">
        <v>2982</v>
      </c>
    </row>
    <row r="4525" spans="1:2" x14ac:dyDescent="0.3">
      <c r="A4525">
        <v>947</v>
      </c>
      <c r="B4525" t="s">
        <v>2982</v>
      </c>
    </row>
    <row r="4526" spans="1:2" x14ac:dyDescent="0.3">
      <c r="A4526">
        <v>948</v>
      </c>
      <c r="B4526" t="s">
        <v>2982</v>
      </c>
    </row>
    <row r="4527" spans="1:2" x14ac:dyDescent="0.3">
      <c r="A4527">
        <v>962</v>
      </c>
      <c r="B4527" t="s">
        <v>2982</v>
      </c>
    </row>
    <row r="4528" spans="1:2" x14ac:dyDescent="0.3">
      <c r="A4528">
        <v>25</v>
      </c>
      <c r="B4528" t="s">
        <v>2981</v>
      </c>
    </row>
    <row r="4529" spans="1:2" x14ac:dyDescent="0.3">
      <c r="A4529">
        <v>38</v>
      </c>
      <c r="B4529" t="s">
        <v>2981</v>
      </c>
    </row>
    <row r="4530" spans="1:2" x14ac:dyDescent="0.3">
      <c r="A4530">
        <v>55</v>
      </c>
      <c r="B4530" t="s">
        <v>2981</v>
      </c>
    </row>
    <row r="4531" spans="1:2" x14ac:dyDescent="0.3">
      <c r="A4531">
        <v>61</v>
      </c>
      <c r="B4531" t="s">
        <v>2981</v>
      </c>
    </row>
    <row r="4532" spans="1:2" x14ac:dyDescent="0.3">
      <c r="A4532">
        <v>68</v>
      </c>
      <c r="B4532" t="s">
        <v>2981</v>
      </c>
    </row>
    <row r="4533" spans="1:2" x14ac:dyDescent="0.3">
      <c r="A4533">
        <v>86</v>
      </c>
      <c r="B4533" t="s">
        <v>2981</v>
      </c>
    </row>
    <row r="4534" spans="1:2" x14ac:dyDescent="0.3">
      <c r="A4534">
        <v>146</v>
      </c>
      <c r="B4534" t="s">
        <v>2981</v>
      </c>
    </row>
    <row r="4535" spans="1:2" x14ac:dyDescent="0.3">
      <c r="A4535">
        <v>255</v>
      </c>
      <c r="B4535" t="s">
        <v>2981</v>
      </c>
    </row>
    <row r="4536" spans="1:2" x14ac:dyDescent="0.3">
      <c r="A4536">
        <v>297</v>
      </c>
      <c r="B4536" t="s">
        <v>2981</v>
      </c>
    </row>
    <row r="4537" spans="1:2" x14ac:dyDescent="0.3">
      <c r="A4537">
        <v>306</v>
      </c>
      <c r="B4537" t="s">
        <v>2981</v>
      </c>
    </row>
    <row r="4538" spans="1:2" x14ac:dyDescent="0.3">
      <c r="A4538">
        <v>326</v>
      </c>
      <c r="B4538" t="s">
        <v>2981</v>
      </c>
    </row>
    <row r="4539" spans="1:2" x14ac:dyDescent="0.3">
      <c r="A4539">
        <v>361</v>
      </c>
      <c r="B4539" t="s">
        <v>2981</v>
      </c>
    </row>
    <row r="4540" spans="1:2" x14ac:dyDescent="0.3">
      <c r="A4540">
        <v>366</v>
      </c>
      <c r="B4540" t="s">
        <v>2981</v>
      </c>
    </row>
    <row r="4541" spans="1:2" x14ac:dyDescent="0.3">
      <c r="A4541">
        <v>426</v>
      </c>
      <c r="B4541" t="s">
        <v>2981</v>
      </c>
    </row>
    <row r="4542" spans="1:2" x14ac:dyDescent="0.3">
      <c r="A4542">
        <v>580</v>
      </c>
      <c r="B4542" t="s">
        <v>2981</v>
      </c>
    </row>
    <row r="4543" spans="1:2" x14ac:dyDescent="0.3">
      <c r="A4543">
        <v>622</v>
      </c>
      <c r="B4543" t="s">
        <v>2981</v>
      </c>
    </row>
    <row r="4544" spans="1:2" x14ac:dyDescent="0.3">
      <c r="A4544">
        <v>674</v>
      </c>
      <c r="B4544" t="s">
        <v>2981</v>
      </c>
    </row>
    <row r="4545" spans="1:2" x14ac:dyDescent="0.3">
      <c r="A4545">
        <v>714</v>
      </c>
      <c r="B4545" t="s">
        <v>2981</v>
      </c>
    </row>
    <row r="4546" spans="1:2" x14ac:dyDescent="0.3">
      <c r="A4546">
        <v>788</v>
      </c>
      <c r="B4546" t="s">
        <v>2981</v>
      </c>
    </row>
    <row r="4547" spans="1:2" x14ac:dyDescent="0.3">
      <c r="A4547">
        <v>867</v>
      </c>
      <c r="B4547" t="s">
        <v>2981</v>
      </c>
    </row>
    <row r="4548" spans="1:2" x14ac:dyDescent="0.3">
      <c r="A4548">
        <v>944</v>
      </c>
      <c r="B4548" t="s">
        <v>2981</v>
      </c>
    </row>
    <row r="4549" spans="1:2" x14ac:dyDescent="0.3">
      <c r="A4549">
        <v>1000</v>
      </c>
      <c r="B4549" t="s">
        <v>2981</v>
      </c>
    </row>
    <row r="4550" spans="1:2" x14ac:dyDescent="0.3">
      <c r="A4550">
        <v>17</v>
      </c>
      <c r="B4550" t="s">
        <v>2980</v>
      </c>
    </row>
    <row r="4551" spans="1:2" x14ac:dyDescent="0.3">
      <c r="A4551">
        <v>25</v>
      </c>
      <c r="B4551" t="s">
        <v>2980</v>
      </c>
    </row>
    <row r="4552" spans="1:2" x14ac:dyDescent="0.3">
      <c r="A4552">
        <v>63</v>
      </c>
      <c r="B4552" t="s">
        <v>2980</v>
      </c>
    </row>
    <row r="4553" spans="1:2" x14ac:dyDescent="0.3">
      <c r="A4553">
        <v>72</v>
      </c>
      <c r="B4553" t="s">
        <v>2980</v>
      </c>
    </row>
    <row r="4554" spans="1:2" x14ac:dyDescent="0.3">
      <c r="A4554">
        <v>107</v>
      </c>
      <c r="B4554" t="s">
        <v>2980</v>
      </c>
    </row>
    <row r="4555" spans="1:2" x14ac:dyDescent="0.3">
      <c r="A4555">
        <v>120</v>
      </c>
      <c r="B4555" t="s">
        <v>2980</v>
      </c>
    </row>
    <row r="4556" spans="1:2" x14ac:dyDescent="0.3">
      <c r="A4556">
        <v>191</v>
      </c>
      <c r="B4556" t="s">
        <v>2980</v>
      </c>
    </row>
    <row r="4557" spans="1:2" x14ac:dyDescent="0.3">
      <c r="A4557">
        <v>294</v>
      </c>
      <c r="B4557" t="s">
        <v>2980</v>
      </c>
    </row>
    <row r="4558" spans="1:2" x14ac:dyDescent="0.3">
      <c r="A4558">
        <v>319</v>
      </c>
      <c r="B4558" t="s">
        <v>2980</v>
      </c>
    </row>
    <row r="4559" spans="1:2" x14ac:dyDescent="0.3">
      <c r="A4559">
        <v>339</v>
      </c>
      <c r="B4559" t="s">
        <v>2980</v>
      </c>
    </row>
    <row r="4560" spans="1:2" x14ac:dyDescent="0.3">
      <c r="A4560">
        <v>341</v>
      </c>
      <c r="B4560" t="s">
        <v>2980</v>
      </c>
    </row>
    <row r="4561" spans="1:2" x14ac:dyDescent="0.3">
      <c r="A4561">
        <v>496</v>
      </c>
      <c r="B4561" t="s">
        <v>2980</v>
      </c>
    </row>
    <row r="4562" spans="1:2" x14ac:dyDescent="0.3">
      <c r="A4562">
        <v>554</v>
      </c>
      <c r="B4562" t="s">
        <v>2980</v>
      </c>
    </row>
    <row r="4563" spans="1:2" x14ac:dyDescent="0.3">
      <c r="A4563">
        <v>626</v>
      </c>
      <c r="B4563" t="s">
        <v>2980</v>
      </c>
    </row>
    <row r="4564" spans="1:2" x14ac:dyDescent="0.3">
      <c r="A4564">
        <v>628</v>
      </c>
      <c r="B4564" t="s">
        <v>2980</v>
      </c>
    </row>
    <row r="4565" spans="1:2" x14ac:dyDescent="0.3">
      <c r="A4565">
        <v>672</v>
      </c>
      <c r="B4565" t="s">
        <v>2980</v>
      </c>
    </row>
    <row r="4566" spans="1:2" x14ac:dyDescent="0.3">
      <c r="A4566">
        <v>692</v>
      </c>
      <c r="B4566" t="s">
        <v>2980</v>
      </c>
    </row>
    <row r="4567" spans="1:2" x14ac:dyDescent="0.3">
      <c r="A4567">
        <v>717</v>
      </c>
      <c r="B4567" t="s">
        <v>2980</v>
      </c>
    </row>
    <row r="4568" spans="1:2" x14ac:dyDescent="0.3">
      <c r="A4568">
        <v>734</v>
      </c>
      <c r="B4568" t="s">
        <v>2980</v>
      </c>
    </row>
    <row r="4569" spans="1:2" x14ac:dyDescent="0.3">
      <c r="A4569">
        <v>794</v>
      </c>
      <c r="B4569" t="s">
        <v>2980</v>
      </c>
    </row>
    <row r="4570" spans="1:2" x14ac:dyDescent="0.3">
      <c r="A4570">
        <v>800</v>
      </c>
      <c r="B4570" t="s">
        <v>2980</v>
      </c>
    </row>
    <row r="4571" spans="1:2" x14ac:dyDescent="0.3">
      <c r="A4571">
        <v>802</v>
      </c>
      <c r="B4571" t="s">
        <v>2980</v>
      </c>
    </row>
    <row r="4572" spans="1:2" x14ac:dyDescent="0.3">
      <c r="A4572">
        <v>856</v>
      </c>
      <c r="B4572" t="s">
        <v>2980</v>
      </c>
    </row>
    <row r="4573" spans="1:2" x14ac:dyDescent="0.3">
      <c r="A4573">
        <v>864</v>
      </c>
      <c r="B4573" t="s">
        <v>2980</v>
      </c>
    </row>
    <row r="4574" spans="1:2" x14ac:dyDescent="0.3">
      <c r="A4574">
        <v>882</v>
      </c>
      <c r="B4574" t="s">
        <v>2980</v>
      </c>
    </row>
    <row r="4575" spans="1:2" x14ac:dyDescent="0.3">
      <c r="A4575">
        <v>923</v>
      </c>
      <c r="B4575" t="s">
        <v>2980</v>
      </c>
    </row>
    <row r="4576" spans="1:2" x14ac:dyDescent="0.3">
      <c r="A4576">
        <v>32</v>
      </c>
      <c r="B4576" t="s">
        <v>2979</v>
      </c>
    </row>
    <row r="4577" spans="1:2" x14ac:dyDescent="0.3">
      <c r="A4577">
        <v>56</v>
      </c>
      <c r="B4577" t="s">
        <v>2979</v>
      </c>
    </row>
    <row r="4578" spans="1:2" x14ac:dyDescent="0.3">
      <c r="A4578">
        <v>92</v>
      </c>
      <c r="B4578" t="s">
        <v>2979</v>
      </c>
    </row>
    <row r="4579" spans="1:2" x14ac:dyDescent="0.3">
      <c r="A4579">
        <v>115</v>
      </c>
      <c r="B4579" t="s">
        <v>2979</v>
      </c>
    </row>
    <row r="4580" spans="1:2" x14ac:dyDescent="0.3">
      <c r="A4580">
        <v>188</v>
      </c>
      <c r="B4580" t="s">
        <v>2979</v>
      </c>
    </row>
    <row r="4581" spans="1:2" x14ac:dyDescent="0.3">
      <c r="A4581">
        <v>196</v>
      </c>
      <c r="B4581" t="s">
        <v>2979</v>
      </c>
    </row>
    <row r="4582" spans="1:2" x14ac:dyDescent="0.3">
      <c r="A4582">
        <v>208</v>
      </c>
      <c r="B4582" t="s">
        <v>2979</v>
      </c>
    </row>
    <row r="4583" spans="1:2" x14ac:dyDescent="0.3">
      <c r="A4583">
        <v>237</v>
      </c>
      <c r="B4583" t="s">
        <v>2979</v>
      </c>
    </row>
    <row r="4584" spans="1:2" x14ac:dyDescent="0.3">
      <c r="A4584">
        <v>241</v>
      </c>
      <c r="B4584" t="s">
        <v>2979</v>
      </c>
    </row>
    <row r="4585" spans="1:2" x14ac:dyDescent="0.3">
      <c r="A4585">
        <v>255</v>
      </c>
      <c r="B4585" t="s">
        <v>2979</v>
      </c>
    </row>
    <row r="4586" spans="1:2" x14ac:dyDescent="0.3">
      <c r="A4586">
        <v>305</v>
      </c>
      <c r="B4586" t="s">
        <v>2979</v>
      </c>
    </row>
    <row r="4587" spans="1:2" x14ac:dyDescent="0.3">
      <c r="A4587">
        <v>336</v>
      </c>
      <c r="B4587" t="s">
        <v>2979</v>
      </c>
    </row>
    <row r="4588" spans="1:2" x14ac:dyDescent="0.3">
      <c r="A4588">
        <v>387</v>
      </c>
      <c r="B4588" t="s">
        <v>2979</v>
      </c>
    </row>
    <row r="4589" spans="1:2" x14ac:dyDescent="0.3">
      <c r="A4589">
        <v>433</v>
      </c>
      <c r="B4589" t="s">
        <v>2979</v>
      </c>
    </row>
    <row r="4590" spans="1:2" x14ac:dyDescent="0.3">
      <c r="A4590">
        <v>438</v>
      </c>
      <c r="B4590" t="s">
        <v>2979</v>
      </c>
    </row>
    <row r="4591" spans="1:2" x14ac:dyDescent="0.3">
      <c r="A4591">
        <v>519</v>
      </c>
      <c r="B4591" t="s">
        <v>2979</v>
      </c>
    </row>
    <row r="4592" spans="1:2" x14ac:dyDescent="0.3">
      <c r="A4592">
        <v>602</v>
      </c>
      <c r="B4592" t="s">
        <v>2979</v>
      </c>
    </row>
    <row r="4593" spans="1:2" x14ac:dyDescent="0.3">
      <c r="A4593">
        <v>619</v>
      </c>
      <c r="B4593" t="s">
        <v>2979</v>
      </c>
    </row>
    <row r="4594" spans="1:2" x14ac:dyDescent="0.3">
      <c r="A4594">
        <v>626</v>
      </c>
      <c r="B4594" t="s">
        <v>2979</v>
      </c>
    </row>
    <row r="4595" spans="1:2" x14ac:dyDescent="0.3">
      <c r="A4595">
        <v>652</v>
      </c>
      <c r="B4595" t="s">
        <v>2979</v>
      </c>
    </row>
    <row r="4596" spans="1:2" x14ac:dyDescent="0.3">
      <c r="A4596">
        <v>678</v>
      </c>
      <c r="B4596" t="s">
        <v>2979</v>
      </c>
    </row>
    <row r="4597" spans="1:2" x14ac:dyDescent="0.3">
      <c r="A4597">
        <v>685</v>
      </c>
      <c r="B4597" t="s">
        <v>2979</v>
      </c>
    </row>
    <row r="4598" spans="1:2" x14ac:dyDescent="0.3">
      <c r="A4598">
        <v>804</v>
      </c>
      <c r="B4598" t="s">
        <v>2979</v>
      </c>
    </row>
    <row r="4599" spans="1:2" x14ac:dyDescent="0.3">
      <c r="A4599">
        <v>807</v>
      </c>
      <c r="B4599" t="s">
        <v>2979</v>
      </c>
    </row>
    <row r="4600" spans="1:2" x14ac:dyDescent="0.3">
      <c r="A4600">
        <v>826</v>
      </c>
      <c r="B4600" t="s">
        <v>2979</v>
      </c>
    </row>
    <row r="4601" spans="1:2" x14ac:dyDescent="0.3">
      <c r="A4601">
        <v>841</v>
      </c>
      <c r="B4601" t="s">
        <v>2979</v>
      </c>
    </row>
    <row r="4602" spans="1:2" x14ac:dyDescent="0.3">
      <c r="A4602">
        <v>886</v>
      </c>
      <c r="B4602" t="s">
        <v>2979</v>
      </c>
    </row>
    <row r="4603" spans="1:2" x14ac:dyDescent="0.3">
      <c r="A4603">
        <v>889</v>
      </c>
      <c r="B4603" t="s">
        <v>2979</v>
      </c>
    </row>
    <row r="4604" spans="1:2" x14ac:dyDescent="0.3">
      <c r="A4604">
        <v>892</v>
      </c>
      <c r="B4604" t="s">
        <v>2979</v>
      </c>
    </row>
    <row r="4605" spans="1:2" x14ac:dyDescent="0.3">
      <c r="A4605">
        <v>927</v>
      </c>
      <c r="B4605" t="s">
        <v>2979</v>
      </c>
    </row>
    <row r="4606" spans="1:2" x14ac:dyDescent="0.3">
      <c r="A4606">
        <v>959</v>
      </c>
      <c r="B4606" t="s">
        <v>2979</v>
      </c>
    </row>
    <row r="4607" spans="1:2" x14ac:dyDescent="0.3">
      <c r="A4607">
        <v>6</v>
      </c>
      <c r="B4607" t="s">
        <v>2978</v>
      </c>
    </row>
    <row r="4608" spans="1:2" x14ac:dyDescent="0.3">
      <c r="A4608">
        <v>78</v>
      </c>
      <c r="B4608" t="s">
        <v>2978</v>
      </c>
    </row>
    <row r="4609" spans="1:2" x14ac:dyDescent="0.3">
      <c r="A4609">
        <v>93</v>
      </c>
      <c r="B4609" t="s">
        <v>2978</v>
      </c>
    </row>
    <row r="4610" spans="1:2" x14ac:dyDescent="0.3">
      <c r="A4610">
        <v>246</v>
      </c>
      <c r="B4610" t="s">
        <v>2978</v>
      </c>
    </row>
    <row r="4611" spans="1:2" x14ac:dyDescent="0.3">
      <c r="A4611">
        <v>248</v>
      </c>
      <c r="B4611" t="s">
        <v>2978</v>
      </c>
    </row>
    <row r="4612" spans="1:2" x14ac:dyDescent="0.3">
      <c r="A4612">
        <v>289</v>
      </c>
      <c r="B4612" t="s">
        <v>2978</v>
      </c>
    </row>
    <row r="4613" spans="1:2" x14ac:dyDescent="0.3">
      <c r="A4613">
        <v>301</v>
      </c>
      <c r="B4613" t="s">
        <v>2978</v>
      </c>
    </row>
    <row r="4614" spans="1:2" x14ac:dyDescent="0.3">
      <c r="A4614">
        <v>326</v>
      </c>
      <c r="B4614" t="s">
        <v>2978</v>
      </c>
    </row>
    <row r="4615" spans="1:2" x14ac:dyDescent="0.3">
      <c r="A4615">
        <v>349</v>
      </c>
      <c r="B4615" t="s">
        <v>2978</v>
      </c>
    </row>
    <row r="4616" spans="1:2" x14ac:dyDescent="0.3">
      <c r="A4616">
        <v>372</v>
      </c>
      <c r="B4616" t="s">
        <v>2978</v>
      </c>
    </row>
    <row r="4617" spans="1:2" x14ac:dyDescent="0.3">
      <c r="A4617">
        <v>398</v>
      </c>
      <c r="B4617" t="s">
        <v>2978</v>
      </c>
    </row>
    <row r="4618" spans="1:2" x14ac:dyDescent="0.3">
      <c r="A4618">
        <v>434</v>
      </c>
      <c r="B4618" t="s">
        <v>2978</v>
      </c>
    </row>
    <row r="4619" spans="1:2" x14ac:dyDescent="0.3">
      <c r="A4619">
        <v>505</v>
      </c>
      <c r="B4619" t="s">
        <v>2978</v>
      </c>
    </row>
    <row r="4620" spans="1:2" x14ac:dyDescent="0.3">
      <c r="A4620">
        <v>564</v>
      </c>
      <c r="B4620" t="s">
        <v>2978</v>
      </c>
    </row>
    <row r="4621" spans="1:2" x14ac:dyDescent="0.3">
      <c r="A4621">
        <v>571</v>
      </c>
      <c r="B4621" t="s">
        <v>2978</v>
      </c>
    </row>
    <row r="4622" spans="1:2" x14ac:dyDescent="0.3">
      <c r="A4622">
        <v>634</v>
      </c>
      <c r="B4622" t="s">
        <v>2978</v>
      </c>
    </row>
    <row r="4623" spans="1:2" x14ac:dyDescent="0.3">
      <c r="A4623">
        <v>642</v>
      </c>
      <c r="B4623" t="s">
        <v>2978</v>
      </c>
    </row>
    <row r="4624" spans="1:2" x14ac:dyDescent="0.3">
      <c r="A4624">
        <v>673</v>
      </c>
      <c r="B4624" t="s">
        <v>2978</v>
      </c>
    </row>
    <row r="4625" spans="1:2" x14ac:dyDescent="0.3">
      <c r="A4625">
        <v>694</v>
      </c>
      <c r="B4625" t="s">
        <v>2978</v>
      </c>
    </row>
    <row r="4626" spans="1:2" x14ac:dyDescent="0.3">
      <c r="A4626">
        <v>727</v>
      </c>
      <c r="B4626" t="s">
        <v>2978</v>
      </c>
    </row>
    <row r="4627" spans="1:2" x14ac:dyDescent="0.3">
      <c r="A4627">
        <v>778</v>
      </c>
      <c r="B4627" t="s">
        <v>2978</v>
      </c>
    </row>
    <row r="4628" spans="1:2" x14ac:dyDescent="0.3">
      <c r="A4628">
        <v>815</v>
      </c>
      <c r="B4628" t="s">
        <v>2978</v>
      </c>
    </row>
    <row r="4629" spans="1:2" x14ac:dyDescent="0.3">
      <c r="A4629">
        <v>847</v>
      </c>
      <c r="B4629" t="s">
        <v>2978</v>
      </c>
    </row>
    <row r="4630" spans="1:2" x14ac:dyDescent="0.3">
      <c r="A4630">
        <v>849</v>
      </c>
      <c r="B4630" t="s">
        <v>2978</v>
      </c>
    </row>
    <row r="4631" spans="1:2" x14ac:dyDescent="0.3">
      <c r="A4631">
        <v>894</v>
      </c>
      <c r="B4631" t="s">
        <v>2978</v>
      </c>
    </row>
    <row r="4632" spans="1:2" x14ac:dyDescent="0.3">
      <c r="A4632">
        <v>897</v>
      </c>
      <c r="B4632" t="s">
        <v>2978</v>
      </c>
    </row>
    <row r="4633" spans="1:2" x14ac:dyDescent="0.3">
      <c r="A4633">
        <v>954</v>
      </c>
      <c r="B4633" t="s">
        <v>2978</v>
      </c>
    </row>
    <row r="4634" spans="1:2" x14ac:dyDescent="0.3">
      <c r="A4634">
        <v>992</v>
      </c>
      <c r="B4634" t="s">
        <v>2978</v>
      </c>
    </row>
    <row r="4635" spans="1:2" x14ac:dyDescent="0.3">
      <c r="A4635">
        <v>998</v>
      </c>
      <c r="B4635" t="s">
        <v>2978</v>
      </c>
    </row>
    <row r="4636" spans="1:2" x14ac:dyDescent="0.3">
      <c r="A4636">
        <v>7</v>
      </c>
      <c r="B4636" t="s">
        <v>2977</v>
      </c>
    </row>
    <row r="4637" spans="1:2" x14ac:dyDescent="0.3">
      <c r="A4637">
        <v>15</v>
      </c>
      <c r="B4637" t="s">
        <v>2977</v>
      </c>
    </row>
    <row r="4638" spans="1:2" x14ac:dyDescent="0.3">
      <c r="A4638">
        <v>27</v>
      </c>
      <c r="B4638" t="s">
        <v>2977</v>
      </c>
    </row>
    <row r="4639" spans="1:2" x14ac:dyDescent="0.3">
      <c r="A4639">
        <v>33</v>
      </c>
      <c r="B4639" t="s">
        <v>2977</v>
      </c>
    </row>
    <row r="4640" spans="1:2" x14ac:dyDescent="0.3">
      <c r="A4640">
        <v>102</v>
      </c>
      <c r="B4640" t="s">
        <v>2977</v>
      </c>
    </row>
    <row r="4641" spans="1:2" x14ac:dyDescent="0.3">
      <c r="A4641">
        <v>139</v>
      </c>
      <c r="B4641" t="s">
        <v>2977</v>
      </c>
    </row>
    <row r="4642" spans="1:2" x14ac:dyDescent="0.3">
      <c r="A4642">
        <v>180</v>
      </c>
      <c r="B4642" t="s">
        <v>2977</v>
      </c>
    </row>
    <row r="4643" spans="1:2" x14ac:dyDescent="0.3">
      <c r="A4643">
        <v>184</v>
      </c>
      <c r="B4643" t="s">
        <v>2977</v>
      </c>
    </row>
    <row r="4644" spans="1:2" x14ac:dyDescent="0.3">
      <c r="A4644">
        <v>212</v>
      </c>
      <c r="B4644" t="s">
        <v>2977</v>
      </c>
    </row>
    <row r="4645" spans="1:2" x14ac:dyDescent="0.3">
      <c r="A4645">
        <v>299</v>
      </c>
      <c r="B4645" t="s">
        <v>2977</v>
      </c>
    </row>
    <row r="4646" spans="1:2" x14ac:dyDescent="0.3">
      <c r="A4646">
        <v>322</v>
      </c>
      <c r="B4646" t="s">
        <v>2977</v>
      </c>
    </row>
    <row r="4647" spans="1:2" x14ac:dyDescent="0.3">
      <c r="A4647">
        <v>358</v>
      </c>
      <c r="B4647" t="s">
        <v>2977</v>
      </c>
    </row>
    <row r="4648" spans="1:2" x14ac:dyDescent="0.3">
      <c r="A4648">
        <v>416</v>
      </c>
      <c r="B4648" t="s">
        <v>2977</v>
      </c>
    </row>
    <row r="4649" spans="1:2" x14ac:dyDescent="0.3">
      <c r="A4649">
        <v>508</v>
      </c>
      <c r="B4649" t="s">
        <v>2977</v>
      </c>
    </row>
    <row r="4650" spans="1:2" x14ac:dyDescent="0.3">
      <c r="A4650">
        <v>537</v>
      </c>
      <c r="B4650" t="s">
        <v>2977</v>
      </c>
    </row>
    <row r="4651" spans="1:2" x14ac:dyDescent="0.3">
      <c r="A4651">
        <v>705</v>
      </c>
      <c r="B4651" t="s">
        <v>2977</v>
      </c>
    </row>
    <row r="4652" spans="1:2" x14ac:dyDescent="0.3">
      <c r="A4652">
        <v>758</v>
      </c>
      <c r="B4652" t="s">
        <v>2977</v>
      </c>
    </row>
    <row r="4653" spans="1:2" x14ac:dyDescent="0.3">
      <c r="A4653">
        <v>764</v>
      </c>
      <c r="B4653" t="s">
        <v>2977</v>
      </c>
    </row>
    <row r="4654" spans="1:2" x14ac:dyDescent="0.3">
      <c r="A4654">
        <v>868</v>
      </c>
      <c r="B4654" t="s">
        <v>2977</v>
      </c>
    </row>
    <row r="4655" spans="1:2" x14ac:dyDescent="0.3">
      <c r="A4655">
        <v>877</v>
      </c>
      <c r="B4655" t="s">
        <v>2977</v>
      </c>
    </row>
    <row r="4656" spans="1:2" x14ac:dyDescent="0.3">
      <c r="A4656">
        <v>886</v>
      </c>
      <c r="B4656" t="s">
        <v>2977</v>
      </c>
    </row>
    <row r="4657" spans="1:2" x14ac:dyDescent="0.3">
      <c r="A4657">
        <v>925</v>
      </c>
      <c r="B4657" t="s">
        <v>2977</v>
      </c>
    </row>
    <row r="4658" spans="1:2" x14ac:dyDescent="0.3">
      <c r="A4658">
        <v>993</v>
      </c>
      <c r="B4658" t="s">
        <v>2977</v>
      </c>
    </row>
    <row r="4659" spans="1:2" x14ac:dyDescent="0.3">
      <c r="A4659">
        <v>996</v>
      </c>
      <c r="B4659" t="s">
        <v>2977</v>
      </c>
    </row>
    <row r="4660" spans="1:2" x14ac:dyDescent="0.3">
      <c r="A4660">
        <v>49</v>
      </c>
      <c r="B4660" t="s">
        <v>2976</v>
      </c>
    </row>
    <row r="4661" spans="1:2" x14ac:dyDescent="0.3">
      <c r="A4661">
        <v>146</v>
      </c>
      <c r="B4661" t="s">
        <v>2976</v>
      </c>
    </row>
    <row r="4662" spans="1:2" x14ac:dyDescent="0.3">
      <c r="A4662">
        <v>166</v>
      </c>
      <c r="B4662" t="s">
        <v>2976</v>
      </c>
    </row>
    <row r="4663" spans="1:2" x14ac:dyDescent="0.3">
      <c r="A4663">
        <v>181</v>
      </c>
      <c r="B4663" t="s">
        <v>2976</v>
      </c>
    </row>
    <row r="4664" spans="1:2" x14ac:dyDescent="0.3">
      <c r="A4664">
        <v>219</v>
      </c>
      <c r="B4664" t="s">
        <v>2976</v>
      </c>
    </row>
    <row r="4665" spans="1:2" x14ac:dyDescent="0.3">
      <c r="A4665">
        <v>273</v>
      </c>
      <c r="B4665" t="s">
        <v>2976</v>
      </c>
    </row>
    <row r="4666" spans="1:2" x14ac:dyDescent="0.3">
      <c r="A4666">
        <v>296</v>
      </c>
      <c r="B4666" t="s">
        <v>2976</v>
      </c>
    </row>
    <row r="4667" spans="1:2" x14ac:dyDescent="0.3">
      <c r="A4667">
        <v>318</v>
      </c>
      <c r="B4667" t="s">
        <v>2976</v>
      </c>
    </row>
    <row r="4668" spans="1:2" x14ac:dyDescent="0.3">
      <c r="A4668">
        <v>342</v>
      </c>
      <c r="B4668" t="s">
        <v>2976</v>
      </c>
    </row>
    <row r="4669" spans="1:2" x14ac:dyDescent="0.3">
      <c r="A4669">
        <v>397</v>
      </c>
      <c r="B4669" t="s">
        <v>2976</v>
      </c>
    </row>
    <row r="4670" spans="1:2" x14ac:dyDescent="0.3">
      <c r="A4670">
        <v>447</v>
      </c>
      <c r="B4670" t="s">
        <v>2976</v>
      </c>
    </row>
    <row r="4671" spans="1:2" x14ac:dyDescent="0.3">
      <c r="A4671">
        <v>450</v>
      </c>
      <c r="B4671" t="s">
        <v>2976</v>
      </c>
    </row>
    <row r="4672" spans="1:2" x14ac:dyDescent="0.3">
      <c r="A4672">
        <v>466</v>
      </c>
      <c r="B4672" t="s">
        <v>2976</v>
      </c>
    </row>
    <row r="4673" spans="1:2" x14ac:dyDescent="0.3">
      <c r="A4673">
        <v>549</v>
      </c>
      <c r="B4673" t="s">
        <v>2976</v>
      </c>
    </row>
    <row r="4674" spans="1:2" x14ac:dyDescent="0.3">
      <c r="A4674">
        <v>560</v>
      </c>
      <c r="B4674" t="s">
        <v>2976</v>
      </c>
    </row>
    <row r="4675" spans="1:2" x14ac:dyDescent="0.3">
      <c r="A4675">
        <v>566</v>
      </c>
      <c r="B4675" t="s">
        <v>2976</v>
      </c>
    </row>
    <row r="4676" spans="1:2" x14ac:dyDescent="0.3">
      <c r="A4676">
        <v>608</v>
      </c>
      <c r="B4676" t="s">
        <v>2976</v>
      </c>
    </row>
    <row r="4677" spans="1:2" x14ac:dyDescent="0.3">
      <c r="A4677">
        <v>625</v>
      </c>
      <c r="B4677" t="s">
        <v>2976</v>
      </c>
    </row>
    <row r="4678" spans="1:2" x14ac:dyDescent="0.3">
      <c r="A4678">
        <v>645</v>
      </c>
      <c r="B4678" t="s">
        <v>2976</v>
      </c>
    </row>
    <row r="4679" spans="1:2" x14ac:dyDescent="0.3">
      <c r="A4679">
        <v>701</v>
      </c>
      <c r="B4679" t="s">
        <v>2976</v>
      </c>
    </row>
    <row r="4680" spans="1:2" x14ac:dyDescent="0.3">
      <c r="A4680">
        <v>761</v>
      </c>
      <c r="B4680" t="s">
        <v>2976</v>
      </c>
    </row>
    <row r="4681" spans="1:2" x14ac:dyDescent="0.3">
      <c r="A4681">
        <v>779</v>
      </c>
      <c r="B4681" t="s">
        <v>2976</v>
      </c>
    </row>
    <row r="4682" spans="1:2" x14ac:dyDescent="0.3">
      <c r="A4682">
        <v>849</v>
      </c>
      <c r="B4682" t="s">
        <v>2976</v>
      </c>
    </row>
    <row r="4683" spans="1:2" x14ac:dyDescent="0.3">
      <c r="A4683">
        <v>872</v>
      </c>
      <c r="B4683" t="s">
        <v>2976</v>
      </c>
    </row>
    <row r="4684" spans="1:2" x14ac:dyDescent="0.3">
      <c r="A4684">
        <v>892</v>
      </c>
      <c r="B4684" t="s">
        <v>2976</v>
      </c>
    </row>
    <row r="4685" spans="1:2" x14ac:dyDescent="0.3">
      <c r="A4685">
        <v>898</v>
      </c>
      <c r="B4685" t="s">
        <v>2976</v>
      </c>
    </row>
    <row r="4686" spans="1:2" x14ac:dyDescent="0.3">
      <c r="A4686">
        <v>903</v>
      </c>
      <c r="B4686" t="s">
        <v>2976</v>
      </c>
    </row>
    <row r="4687" spans="1:2" x14ac:dyDescent="0.3">
      <c r="A4687">
        <v>953</v>
      </c>
      <c r="B4687" t="s">
        <v>2976</v>
      </c>
    </row>
    <row r="4688" spans="1:2" x14ac:dyDescent="0.3">
      <c r="A4688">
        <v>57</v>
      </c>
      <c r="B4688" t="s">
        <v>2975</v>
      </c>
    </row>
    <row r="4689" spans="1:2" x14ac:dyDescent="0.3">
      <c r="A4689">
        <v>100</v>
      </c>
      <c r="B4689" t="s">
        <v>2975</v>
      </c>
    </row>
    <row r="4690" spans="1:2" x14ac:dyDescent="0.3">
      <c r="A4690">
        <v>148</v>
      </c>
      <c r="B4690" t="s">
        <v>2975</v>
      </c>
    </row>
    <row r="4691" spans="1:2" x14ac:dyDescent="0.3">
      <c r="A4691">
        <v>215</v>
      </c>
      <c r="B4691" t="s">
        <v>2975</v>
      </c>
    </row>
    <row r="4692" spans="1:2" x14ac:dyDescent="0.3">
      <c r="A4692">
        <v>302</v>
      </c>
      <c r="B4692" t="s">
        <v>2975</v>
      </c>
    </row>
    <row r="4693" spans="1:2" x14ac:dyDescent="0.3">
      <c r="A4693">
        <v>345</v>
      </c>
      <c r="B4693" t="s">
        <v>2975</v>
      </c>
    </row>
    <row r="4694" spans="1:2" x14ac:dyDescent="0.3">
      <c r="A4694">
        <v>368</v>
      </c>
      <c r="B4694" t="s">
        <v>2975</v>
      </c>
    </row>
    <row r="4695" spans="1:2" x14ac:dyDescent="0.3">
      <c r="A4695">
        <v>385</v>
      </c>
      <c r="B4695" t="s">
        <v>2975</v>
      </c>
    </row>
    <row r="4696" spans="1:2" x14ac:dyDescent="0.3">
      <c r="A4696">
        <v>423</v>
      </c>
      <c r="B4696" t="s">
        <v>2975</v>
      </c>
    </row>
    <row r="4697" spans="1:2" x14ac:dyDescent="0.3">
      <c r="A4697">
        <v>487</v>
      </c>
      <c r="B4697" t="s">
        <v>2975</v>
      </c>
    </row>
    <row r="4698" spans="1:2" x14ac:dyDescent="0.3">
      <c r="A4698">
        <v>493</v>
      </c>
      <c r="B4698" t="s">
        <v>2975</v>
      </c>
    </row>
    <row r="4699" spans="1:2" x14ac:dyDescent="0.3">
      <c r="A4699">
        <v>529</v>
      </c>
      <c r="B4699" t="s">
        <v>2975</v>
      </c>
    </row>
    <row r="4700" spans="1:2" x14ac:dyDescent="0.3">
      <c r="A4700">
        <v>538</v>
      </c>
      <c r="B4700" t="s">
        <v>2975</v>
      </c>
    </row>
    <row r="4701" spans="1:2" x14ac:dyDescent="0.3">
      <c r="A4701">
        <v>567</v>
      </c>
      <c r="B4701" t="s">
        <v>2975</v>
      </c>
    </row>
    <row r="4702" spans="1:2" x14ac:dyDescent="0.3">
      <c r="A4702">
        <v>609</v>
      </c>
      <c r="B4702" t="s">
        <v>2975</v>
      </c>
    </row>
    <row r="4703" spans="1:2" x14ac:dyDescent="0.3">
      <c r="A4703">
        <v>639</v>
      </c>
      <c r="B4703" t="s">
        <v>2975</v>
      </c>
    </row>
    <row r="4704" spans="1:2" x14ac:dyDescent="0.3">
      <c r="A4704">
        <v>649</v>
      </c>
      <c r="B4704" t="s">
        <v>2975</v>
      </c>
    </row>
    <row r="4705" spans="1:2" x14ac:dyDescent="0.3">
      <c r="A4705">
        <v>661</v>
      </c>
      <c r="B4705" t="s">
        <v>2975</v>
      </c>
    </row>
    <row r="4706" spans="1:2" x14ac:dyDescent="0.3">
      <c r="A4706">
        <v>667</v>
      </c>
      <c r="B4706" t="s">
        <v>2975</v>
      </c>
    </row>
    <row r="4707" spans="1:2" x14ac:dyDescent="0.3">
      <c r="A4707">
        <v>710</v>
      </c>
      <c r="B4707" t="s">
        <v>2975</v>
      </c>
    </row>
    <row r="4708" spans="1:2" x14ac:dyDescent="0.3">
      <c r="A4708">
        <v>744</v>
      </c>
      <c r="B4708" t="s">
        <v>2975</v>
      </c>
    </row>
    <row r="4709" spans="1:2" x14ac:dyDescent="0.3">
      <c r="A4709">
        <v>758</v>
      </c>
      <c r="B4709" t="s">
        <v>2975</v>
      </c>
    </row>
    <row r="4710" spans="1:2" x14ac:dyDescent="0.3">
      <c r="A4710">
        <v>771</v>
      </c>
      <c r="B4710" t="s">
        <v>2975</v>
      </c>
    </row>
    <row r="4711" spans="1:2" x14ac:dyDescent="0.3">
      <c r="A4711">
        <v>833</v>
      </c>
      <c r="B4711" t="s">
        <v>2975</v>
      </c>
    </row>
    <row r="4712" spans="1:2" x14ac:dyDescent="0.3">
      <c r="A4712">
        <v>959</v>
      </c>
      <c r="B4712" t="s">
        <v>2975</v>
      </c>
    </row>
    <row r="4713" spans="1:2" x14ac:dyDescent="0.3">
      <c r="A4713">
        <v>49</v>
      </c>
      <c r="B4713" t="s">
        <v>2974</v>
      </c>
    </row>
    <row r="4714" spans="1:2" x14ac:dyDescent="0.3">
      <c r="A4714">
        <v>55</v>
      </c>
      <c r="B4714" t="s">
        <v>2974</v>
      </c>
    </row>
    <row r="4715" spans="1:2" x14ac:dyDescent="0.3">
      <c r="A4715">
        <v>74</v>
      </c>
      <c r="B4715" t="s">
        <v>2974</v>
      </c>
    </row>
    <row r="4716" spans="1:2" x14ac:dyDescent="0.3">
      <c r="A4716">
        <v>80</v>
      </c>
      <c r="B4716" t="s">
        <v>2974</v>
      </c>
    </row>
    <row r="4717" spans="1:2" x14ac:dyDescent="0.3">
      <c r="A4717">
        <v>106</v>
      </c>
      <c r="B4717" t="s">
        <v>2974</v>
      </c>
    </row>
    <row r="4718" spans="1:2" x14ac:dyDescent="0.3">
      <c r="A4718">
        <v>154</v>
      </c>
      <c r="B4718" t="s">
        <v>2974</v>
      </c>
    </row>
    <row r="4719" spans="1:2" x14ac:dyDescent="0.3">
      <c r="A4719">
        <v>162</v>
      </c>
      <c r="B4719" t="s">
        <v>2974</v>
      </c>
    </row>
    <row r="4720" spans="1:2" x14ac:dyDescent="0.3">
      <c r="A4720">
        <v>188</v>
      </c>
      <c r="B4720" t="s">
        <v>2974</v>
      </c>
    </row>
    <row r="4721" spans="1:2" x14ac:dyDescent="0.3">
      <c r="A4721">
        <v>235</v>
      </c>
      <c r="B4721" t="s">
        <v>2974</v>
      </c>
    </row>
    <row r="4722" spans="1:2" x14ac:dyDescent="0.3">
      <c r="A4722">
        <v>313</v>
      </c>
      <c r="B4722" t="s">
        <v>2974</v>
      </c>
    </row>
    <row r="4723" spans="1:2" x14ac:dyDescent="0.3">
      <c r="A4723">
        <v>379</v>
      </c>
      <c r="B4723" t="s">
        <v>2974</v>
      </c>
    </row>
    <row r="4724" spans="1:2" x14ac:dyDescent="0.3">
      <c r="A4724">
        <v>405</v>
      </c>
      <c r="B4724" t="s">
        <v>2974</v>
      </c>
    </row>
    <row r="4725" spans="1:2" x14ac:dyDescent="0.3">
      <c r="A4725">
        <v>491</v>
      </c>
      <c r="B4725" t="s">
        <v>2974</v>
      </c>
    </row>
    <row r="4726" spans="1:2" x14ac:dyDescent="0.3">
      <c r="A4726">
        <v>496</v>
      </c>
      <c r="B4726" t="s">
        <v>2974</v>
      </c>
    </row>
    <row r="4727" spans="1:2" x14ac:dyDescent="0.3">
      <c r="A4727">
        <v>529</v>
      </c>
      <c r="B4727" t="s">
        <v>2974</v>
      </c>
    </row>
    <row r="4728" spans="1:2" x14ac:dyDescent="0.3">
      <c r="A4728">
        <v>550</v>
      </c>
      <c r="B4728" t="s">
        <v>2974</v>
      </c>
    </row>
    <row r="4729" spans="1:2" x14ac:dyDescent="0.3">
      <c r="A4729">
        <v>564</v>
      </c>
      <c r="B4729" t="s">
        <v>2974</v>
      </c>
    </row>
    <row r="4730" spans="1:2" x14ac:dyDescent="0.3">
      <c r="A4730">
        <v>571</v>
      </c>
      <c r="B4730" t="s">
        <v>2974</v>
      </c>
    </row>
    <row r="4731" spans="1:2" x14ac:dyDescent="0.3">
      <c r="A4731">
        <v>592</v>
      </c>
      <c r="B4731" t="s">
        <v>2974</v>
      </c>
    </row>
    <row r="4732" spans="1:2" x14ac:dyDescent="0.3">
      <c r="A4732">
        <v>688</v>
      </c>
      <c r="B4732" t="s">
        <v>2974</v>
      </c>
    </row>
    <row r="4733" spans="1:2" x14ac:dyDescent="0.3">
      <c r="A4733">
        <v>753</v>
      </c>
      <c r="B4733" t="s">
        <v>2974</v>
      </c>
    </row>
    <row r="4734" spans="1:2" x14ac:dyDescent="0.3">
      <c r="A4734">
        <v>757</v>
      </c>
      <c r="B4734" t="s">
        <v>2974</v>
      </c>
    </row>
    <row r="4735" spans="1:2" x14ac:dyDescent="0.3">
      <c r="A4735">
        <v>852</v>
      </c>
      <c r="B4735" t="s">
        <v>2974</v>
      </c>
    </row>
    <row r="4736" spans="1:2" x14ac:dyDescent="0.3">
      <c r="A4736">
        <v>857</v>
      </c>
      <c r="B4736" t="s">
        <v>2974</v>
      </c>
    </row>
    <row r="4737" spans="1:2" x14ac:dyDescent="0.3">
      <c r="A4737">
        <v>921</v>
      </c>
      <c r="B4737" t="s">
        <v>2974</v>
      </c>
    </row>
    <row r="4738" spans="1:2" x14ac:dyDescent="0.3">
      <c r="A4738">
        <v>928</v>
      </c>
      <c r="B4738" t="s">
        <v>2974</v>
      </c>
    </row>
    <row r="4739" spans="1:2" x14ac:dyDescent="0.3">
      <c r="A4739">
        <v>933</v>
      </c>
      <c r="B4739" t="s">
        <v>2974</v>
      </c>
    </row>
    <row r="4740" spans="1:2" x14ac:dyDescent="0.3">
      <c r="A4740">
        <v>11</v>
      </c>
      <c r="B4740" t="s">
        <v>2973</v>
      </c>
    </row>
    <row r="4741" spans="1:2" x14ac:dyDescent="0.3">
      <c r="A4741">
        <v>61</v>
      </c>
      <c r="B4741" t="s">
        <v>2973</v>
      </c>
    </row>
    <row r="4742" spans="1:2" x14ac:dyDescent="0.3">
      <c r="A4742">
        <v>168</v>
      </c>
      <c r="B4742" t="s">
        <v>2973</v>
      </c>
    </row>
    <row r="4743" spans="1:2" x14ac:dyDescent="0.3">
      <c r="A4743">
        <v>298</v>
      </c>
      <c r="B4743" t="s">
        <v>2973</v>
      </c>
    </row>
    <row r="4744" spans="1:2" x14ac:dyDescent="0.3">
      <c r="A4744">
        <v>352</v>
      </c>
      <c r="B4744" t="s">
        <v>2973</v>
      </c>
    </row>
    <row r="4745" spans="1:2" x14ac:dyDescent="0.3">
      <c r="A4745">
        <v>442</v>
      </c>
      <c r="B4745" t="s">
        <v>2973</v>
      </c>
    </row>
    <row r="4746" spans="1:2" x14ac:dyDescent="0.3">
      <c r="A4746">
        <v>451</v>
      </c>
      <c r="B4746" t="s">
        <v>2973</v>
      </c>
    </row>
    <row r="4747" spans="1:2" x14ac:dyDescent="0.3">
      <c r="A4747">
        <v>496</v>
      </c>
      <c r="B4747" t="s">
        <v>2973</v>
      </c>
    </row>
    <row r="4748" spans="1:2" x14ac:dyDescent="0.3">
      <c r="A4748">
        <v>610</v>
      </c>
      <c r="B4748" t="s">
        <v>2973</v>
      </c>
    </row>
    <row r="4749" spans="1:2" x14ac:dyDescent="0.3">
      <c r="A4749">
        <v>618</v>
      </c>
      <c r="B4749" t="s">
        <v>2973</v>
      </c>
    </row>
    <row r="4750" spans="1:2" x14ac:dyDescent="0.3">
      <c r="A4750">
        <v>622</v>
      </c>
      <c r="B4750" t="s">
        <v>2973</v>
      </c>
    </row>
    <row r="4751" spans="1:2" x14ac:dyDescent="0.3">
      <c r="A4751">
        <v>659</v>
      </c>
      <c r="B4751" t="s">
        <v>2973</v>
      </c>
    </row>
    <row r="4752" spans="1:2" x14ac:dyDescent="0.3">
      <c r="A4752">
        <v>677</v>
      </c>
      <c r="B4752" t="s">
        <v>2973</v>
      </c>
    </row>
    <row r="4753" spans="1:2" x14ac:dyDescent="0.3">
      <c r="A4753">
        <v>705</v>
      </c>
      <c r="B4753" t="s">
        <v>2973</v>
      </c>
    </row>
    <row r="4754" spans="1:2" x14ac:dyDescent="0.3">
      <c r="A4754">
        <v>722</v>
      </c>
      <c r="B4754" t="s">
        <v>2973</v>
      </c>
    </row>
    <row r="4755" spans="1:2" x14ac:dyDescent="0.3">
      <c r="A4755">
        <v>780</v>
      </c>
      <c r="B4755" t="s">
        <v>2973</v>
      </c>
    </row>
    <row r="4756" spans="1:2" x14ac:dyDescent="0.3">
      <c r="A4756">
        <v>797</v>
      </c>
      <c r="B4756" t="s">
        <v>2973</v>
      </c>
    </row>
    <row r="4757" spans="1:2" x14ac:dyDescent="0.3">
      <c r="A4757">
        <v>809</v>
      </c>
      <c r="B4757" t="s">
        <v>2973</v>
      </c>
    </row>
    <row r="4758" spans="1:2" x14ac:dyDescent="0.3">
      <c r="A4758">
        <v>827</v>
      </c>
      <c r="B4758" t="s">
        <v>2973</v>
      </c>
    </row>
    <row r="4759" spans="1:2" x14ac:dyDescent="0.3">
      <c r="A4759">
        <v>830</v>
      </c>
      <c r="B4759" t="s">
        <v>2973</v>
      </c>
    </row>
    <row r="4760" spans="1:2" x14ac:dyDescent="0.3">
      <c r="A4760">
        <v>852</v>
      </c>
      <c r="B4760" t="s">
        <v>2973</v>
      </c>
    </row>
    <row r="4761" spans="1:2" x14ac:dyDescent="0.3">
      <c r="A4761">
        <v>853</v>
      </c>
      <c r="B4761" t="s">
        <v>2973</v>
      </c>
    </row>
    <row r="4762" spans="1:2" x14ac:dyDescent="0.3">
      <c r="A4762">
        <v>879</v>
      </c>
      <c r="B4762" t="s">
        <v>2973</v>
      </c>
    </row>
    <row r="4763" spans="1:2" x14ac:dyDescent="0.3">
      <c r="A4763">
        <v>982</v>
      </c>
      <c r="B4763" t="s">
        <v>2973</v>
      </c>
    </row>
    <row r="4764" spans="1:2" x14ac:dyDescent="0.3">
      <c r="A4764">
        <v>9</v>
      </c>
      <c r="B4764" t="s">
        <v>2972</v>
      </c>
    </row>
    <row r="4765" spans="1:2" x14ac:dyDescent="0.3">
      <c r="A4765">
        <v>29</v>
      </c>
      <c r="B4765" t="s">
        <v>2972</v>
      </c>
    </row>
    <row r="4766" spans="1:2" x14ac:dyDescent="0.3">
      <c r="A4766">
        <v>67</v>
      </c>
      <c r="B4766" t="s">
        <v>2972</v>
      </c>
    </row>
    <row r="4767" spans="1:2" x14ac:dyDescent="0.3">
      <c r="A4767">
        <v>129</v>
      </c>
      <c r="B4767" t="s">
        <v>2972</v>
      </c>
    </row>
    <row r="4768" spans="1:2" x14ac:dyDescent="0.3">
      <c r="A4768">
        <v>155</v>
      </c>
      <c r="B4768" t="s">
        <v>2972</v>
      </c>
    </row>
    <row r="4769" spans="1:2" x14ac:dyDescent="0.3">
      <c r="A4769">
        <v>190</v>
      </c>
      <c r="B4769" t="s">
        <v>2972</v>
      </c>
    </row>
    <row r="4770" spans="1:2" x14ac:dyDescent="0.3">
      <c r="A4770">
        <v>191</v>
      </c>
      <c r="B4770" t="s">
        <v>2972</v>
      </c>
    </row>
    <row r="4771" spans="1:2" x14ac:dyDescent="0.3">
      <c r="A4771">
        <v>362</v>
      </c>
      <c r="B4771" t="s">
        <v>2972</v>
      </c>
    </row>
    <row r="4772" spans="1:2" x14ac:dyDescent="0.3">
      <c r="A4772">
        <v>405</v>
      </c>
      <c r="B4772" t="s">
        <v>2972</v>
      </c>
    </row>
    <row r="4773" spans="1:2" x14ac:dyDescent="0.3">
      <c r="A4773">
        <v>424</v>
      </c>
      <c r="B4773" t="s">
        <v>2972</v>
      </c>
    </row>
    <row r="4774" spans="1:2" x14ac:dyDescent="0.3">
      <c r="A4774">
        <v>439</v>
      </c>
      <c r="B4774" t="s">
        <v>2972</v>
      </c>
    </row>
    <row r="4775" spans="1:2" x14ac:dyDescent="0.3">
      <c r="A4775">
        <v>442</v>
      </c>
      <c r="B4775" t="s">
        <v>2972</v>
      </c>
    </row>
    <row r="4776" spans="1:2" x14ac:dyDescent="0.3">
      <c r="A4776">
        <v>483</v>
      </c>
      <c r="B4776" t="s">
        <v>2972</v>
      </c>
    </row>
    <row r="4777" spans="1:2" x14ac:dyDescent="0.3">
      <c r="A4777">
        <v>591</v>
      </c>
      <c r="B4777" t="s">
        <v>2972</v>
      </c>
    </row>
    <row r="4778" spans="1:2" x14ac:dyDescent="0.3">
      <c r="A4778">
        <v>596</v>
      </c>
      <c r="B4778" t="s">
        <v>2972</v>
      </c>
    </row>
    <row r="4779" spans="1:2" x14ac:dyDescent="0.3">
      <c r="A4779">
        <v>616</v>
      </c>
      <c r="B4779" t="s">
        <v>2972</v>
      </c>
    </row>
    <row r="4780" spans="1:2" x14ac:dyDescent="0.3">
      <c r="A4780">
        <v>719</v>
      </c>
      <c r="B4780" t="s">
        <v>2972</v>
      </c>
    </row>
    <row r="4781" spans="1:2" x14ac:dyDescent="0.3">
      <c r="A4781">
        <v>729</v>
      </c>
      <c r="B4781" t="s">
        <v>2972</v>
      </c>
    </row>
    <row r="4782" spans="1:2" x14ac:dyDescent="0.3">
      <c r="A4782">
        <v>772</v>
      </c>
      <c r="B4782" t="s">
        <v>2972</v>
      </c>
    </row>
    <row r="4783" spans="1:2" x14ac:dyDescent="0.3">
      <c r="A4783">
        <v>778</v>
      </c>
      <c r="B4783" t="s">
        <v>2972</v>
      </c>
    </row>
    <row r="4784" spans="1:2" x14ac:dyDescent="0.3">
      <c r="A4784">
        <v>828</v>
      </c>
      <c r="B4784" t="s">
        <v>2972</v>
      </c>
    </row>
    <row r="4785" spans="1:2" x14ac:dyDescent="0.3">
      <c r="A4785">
        <v>842</v>
      </c>
      <c r="B4785" t="s">
        <v>2972</v>
      </c>
    </row>
    <row r="4786" spans="1:2" x14ac:dyDescent="0.3">
      <c r="A4786">
        <v>890</v>
      </c>
      <c r="B4786" t="s">
        <v>2972</v>
      </c>
    </row>
    <row r="4787" spans="1:2" x14ac:dyDescent="0.3">
      <c r="A4787">
        <v>908</v>
      </c>
      <c r="B4787" t="s">
        <v>2972</v>
      </c>
    </row>
    <row r="4788" spans="1:2" x14ac:dyDescent="0.3">
      <c r="A4788">
        <v>977</v>
      </c>
      <c r="B4788" t="s">
        <v>2972</v>
      </c>
    </row>
    <row r="4789" spans="1:2" x14ac:dyDescent="0.3">
      <c r="A4789">
        <v>978</v>
      </c>
      <c r="B4789" t="s">
        <v>2972</v>
      </c>
    </row>
    <row r="4790" spans="1:2" x14ac:dyDescent="0.3">
      <c r="A4790">
        <v>998</v>
      </c>
      <c r="B4790" t="s">
        <v>2972</v>
      </c>
    </row>
    <row r="4791" spans="1:2" x14ac:dyDescent="0.3">
      <c r="A4791">
        <v>13</v>
      </c>
      <c r="B4791" t="s">
        <v>2971</v>
      </c>
    </row>
    <row r="4792" spans="1:2" x14ac:dyDescent="0.3">
      <c r="A4792">
        <v>73</v>
      </c>
      <c r="B4792" t="s">
        <v>2971</v>
      </c>
    </row>
    <row r="4793" spans="1:2" x14ac:dyDescent="0.3">
      <c r="A4793">
        <v>89</v>
      </c>
      <c r="B4793" t="s">
        <v>2971</v>
      </c>
    </row>
    <row r="4794" spans="1:2" x14ac:dyDescent="0.3">
      <c r="A4794">
        <v>150</v>
      </c>
      <c r="B4794" t="s">
        <v>2971</v>
      </c>
    </row>
    <row r="4795" spans="1:2" x14ac:dyDescent="0.3">
      <c r="A4795">
        <v>162</v>
      </c>
      <c r="B4795" t="s">
        <v>2971</v>
      </c>
    </row>
    <row r="4796" spans="1:2" x14ac:dyDescent="0.3">
      <c r="A4796">
        <v>238</v>
      </c>
      <c r="B4796" t="s">
        <v>2971</v>
      </c>
    </row>
    <row r="4797" spans="1:2" x14ac:dyDescent="0.3">
      <c r="A4797">
        <v>252</v>
      </c>
      <c r="B4797" t="s">
        <v>2971</v>
      </c>
    </row>
    <row r="4798" spans="1:2" x14ac:dyDescent="0.3">
      <c r="A4798">
        <v>303</v>
      </c>
      <c r="B4798" t="s">
        <v>2971</v>
      </c>
    </row>
    <row r="4799" spans="1:2" x14ac:dyDescent="0.3">
      <c r="A4799">
        <v>320</v>
      </c>
      <c r="B4799" t="s">
        <v>2971</v>
      </c>
    </row>
    <row r="4800" spans="1:2" x14ac:dyDescent="0.3">
      <c r="A4800">
        <v>401</v>
      </c>
      <c r="B4800" t="s">
        <v>2971</v>
      </c>
    </row>
    <row r="4801" spans="1:2" x14ac:dyDescent="0.3">
      <c r="A4801">
        <v>417</v>
      </c>
      <c r="B4801" t="s">
        <v>2971</v>
      </c>
    </row>
    <row r="4802" spans="1:2" x14ac:dyDescent="0.3">
      <c r="A4802">
        <v>441</v>
      </c>
      <c r="B4802" t="s">
        <v>2971</v>
      </c>
    </row>
    <row r="4803" spans="1:2" x14ac:dyDescent="0.3">
      <c r="A4803">
        <v>458</v>
      </c>
      <c r="B4803" t="s">
        <v>2971</v>
      </c>
    </row>
    <row r="4804" spans="1:2" x14ac:dyDescent="0.3">
      <c r="A4804">
        <v>461</v>
      </c>
      <c r="B4804" t="s">
        <v>2971</v>
      </c>
    </row>
    <row r="4805" spans="1:2" x14ac:dyDescent="0.3">
      <c r="A4805">
        <v>517</v>
      </c>
      <c r="B4805" t="s">
        <v>2971</v>
      </c>
    </row>
    <row r="4806" spans="1:2" x14ac:dyDescent="0.3">
      <c r="A4806">
        <v>521</v>
      </c>
      <c r="B4806" t="s">
        <v>2971</v>
      </c>
    </row>
    <row r="4807" spans="1:2" x14ac:dyDescent="0.3">
      <c r="A4807">
        <v>543</v>
      </c>
      <c r="B4807" t="s">
        <v>2971</v>
      </c>
    </row>
    <row r="4808" spans="1:2" x14ac:dyDescent="0.3">
      <c r="A4808">
        <v>573</v>
      </c>
      <c r="B4808" t="s">
        <v>2971</v>
      </c>
    </row>
    <row r="4809" spans="1:2" x14ac:dyDescent="0.3">
      <c r="A4809">
        <v>699</v>
      </c>
      <c r="B4809" t="s">
        <v>2971</v>
      </c>
    </row>
    <row r="4810" spans="1:2" x14ac:dyDescent="0.3">
      <c r="A4810">
        <v>726</v>
      </c>
      <c r="B4810" t="s">
        <v>2971</v>
      </c>
    </row>
    <row r="4811" spans="1:2" x14ac:dyDescent="0.3">
      <c r="A4811">
        <v>740</v>
      </c>
      <c r="B4811" t="s">
        <v>2971</v>
      </c>
    </row>
    <row r="4812" spans="1:2" x14ac:dyDescent="0.3">
      <c r="A4812">
        <v>746</v>
      </c>
      <c r="B4812" t="s">
        <v>2971</v>
      </c>
    </row>
    <row r="4813" spans="1:2" x14ac:dyDescent="0.3">
      <c r="A4813">
        <v>758</v>
      </c>
      <c r="B4813" t="s">
        <v>2971</v>
      </c>
    </row>
    <row r="4814" spans="1:2" x14ac:dyDescent="0.3">
      <c r="A4814">
        <v>802</v>
      </c>
      <c r="B4814" t="s">
        <v>2971</v>
      </c>
    </row>
    <row r="4815" spans="1:2" x14ac:dyDescent="0.3">
      <c r="A4815">
        <v>827</v>
      </c>
      <c r="B4815" t="s">
        <v>2971</v>
      </c>
    </row>
    <row r="4816" spans="1:2" x14ac:dyDescent="0.3">
      <c r="A4816">
        <v>839</v>
      </c>
      <c r="B4816" t="s">
        <v>2971</v>
      </c>
    </row>
    <row r="4817" spans="1:2" x14ac:dyDescent="0.3">
      <c r="A4817">
        <v>859</v>
      </c>
      <c r="B4817" t="s">
        <v>2971</v>
      </c>
    </row>
    <row r="4818" spans="1:2" x14ac:dyDescent="0.3">
      <c r="A4818">
        <v>872</v>
      </c>
      <c r="B4818" t="s">
        <v>2971</v>
      </c>
    </row>
    <row r="4819" spans="1:2" x14ac:dyDescent="0.3">
      <c r="A4819">
        <v>946</v>
      </c>
      <c r="B4819" t="s">
        <v>2971</v>
      </c>
    </row>
    <row r="4820" spans="1:2" x14ac:dyDescent="0.3">
      <c r="A4820">
        <v>12</v>
      </c>
      <c r="B4820" t="s">
        <v>2970</v>
      </c>
    </row>
    <row r="4821" spans="1:2" x14ac:dyDescent="0.3">
      <c r="A4821">
        <v>39</v>
      </c>
      <c r="B4821" t="s">
        <v>2970</v>
      </c>
    </row>
    <row r="4822" spans="1:2" x14ac:dyDescent="0.3">
      <c r="A4822">
        <v>52</v>
      </c>
      <c r="B4822" t="s">
        <v>2970</v>
      </c>
    </row>
    <row r="4823" spans="1:2" x14ac:dyDescent="0.3">
      <c r="A4823">
        <v>55</v>
      </c>
      <c r="B4823" t="s">
        <v>2970</v>
      </c>
    </row>
    <row r="4824" spans="1:2" x14ac:dyDescent="0.3">
      <c r="A4824">
        <v>86</v>
      </c>
      <c r="B4824" t="s">
        <v>2970</v>
      </c>
    </row>
    <row r="4825" spans="1:2" x14ac:dyDescent="0.3">
      <c r="A4825">
        <v>175</v>
      </c>
      <c r="B4825" t="s">
        <v>2970</v>
      </c>
    </row>
    <row r="4826" spans="1:2" x14ac:dyDescent="0.3">
      <c r="A4826">
        <v>188</v>
      </c>
      <c r="B4826" t="s">
        <v>2970</v>
      </c>
    </row>
    <row r="4827" spans="1:2" x14ac:dyDescent="0.3">
      <c r="A4827">
        <v>235</v>
      </c>
      <c r="B4827" t="s">
        <v>2970</v>
      </c>
    </row>
    <row r="4828" spans="1:2" x14ac:dyDescent="0.3">
      <c r="A4828">
        <v>237</v>
      </c>
      <c r="B4828" t="s">
        <v>2970</v>
      </c>
    </row>
    <row r="4829" spans="1:2" x14ac:dyDescent="0.3">
      <c r="A4829">
        <v>289</v>
      </c>
      <c r="B4829" t="s">
        <v>2970</v>
      </c>
    </row>
    <row r="4830" spans="1:2" x14ac:dyDescent="0.3">
      <c r="A4830">
        <v>363</v>
      </c>
      <c r="B4830" t="s">
        <v>2970</v>
      </c>
    </row>
    <row r="4831" spans="1:2" x14ac:dyDescent="0.3">
      <c r="A4831">
        <v>401</v>
      </c>
      <c r="B4831" t="s">
        <v>2970</v>
      </c>
    </row>
    <row r="4832" spans="1:2" x14ac:dyDescent="0.3">
      <c r="A4832">
        <v>433</v>
      </c>
      <c r="B4832" t="s">
        <v>2970</v>
      </c>
    </row>
    <row r="4833" spans="1:2" x14ac:dyDescent="0.3">
      <c r="A4833">
        <v>458</v>
      </c>
      <c r="B4833" t="s">
        <v>2970</v>
      </c>
    </row>
    <row r="4834" spans="1:2" x14ac:dyDescent="0.3">
      <c r="A4834">
        <v>522</v>
      </c>
      <c r="B4834" t="s">
        <v>2970</v>
      </c>
    </row>
    <row r="4835" spans="1:2" x14ac:dyDescent="0.3">
      <c r="A4835">
        <v>543</v>
      </c>
      <c r="B4835" t="s">
        <v>2970</v>
      </c>
    </row>
    <row r="4836" spans="1:2" x14ac:dyDescent="0.3">
      <c r="A4836">
        <v>563</v>
      </c>
      <c r="B4836" t="s">
        <v>2970</v>
      </c>
    </row>
    <row r="4837" spans="1:2" x14ac:dyDescent="0.3">
      <c r="A4837">
        <v>649</v>
      </c>
      <c r="B4837" t="s">
        <v>2970</v>
      </c>
    </row>
    <row r="4838" spans="1:2" x14ac:dyDescent="0.3">
      <c r="A4838">
        <v>683</v>
      </c>
      <c r="B4838" t="s">
        <v>2970</v>
      </c>
    </row>
    <row r="4839" spans="1:2" x14ac:dyDescent="0.3">
      <c r="A4839">
        <v>684</v>
      </c>
      <c r="B4839" t="s">
        <v>2970</v>
      </c>
    </row>
    <row r="4840" spans="1:2" x14ac:dyDescent="0.3">
      <c r="A4840">
        <v>726</v>
      </c>
      <c r="B4840" t="s">
        <v>2970</v>
      </c>
    </row>
    <row r="4841" spans="1:2" x14ac:dyDescent="0.3">
      <c r="A4841">
        <v>751</v>
      </c>
      <c r="B4841" t="s">
        <v>2970</v>
      </c>
    </row>
    <row r="4842" spans="1:2" x14ac:dyDescent="0.3">
      <c r="A4842">
        <v>763</v>
      </c>
      <c r="B4842" t="s">
        <v>2970</v>
      </c>
    </row>
    <row r="4843" spans="1:2" x14ac:dyDescent="0.3">
      <c r="A4843">
        <v>764</v>
      </c>
      <c r="B4843" t="s">
        <v>2970</v>
      </c>
    </row>
    <row r="4844" spans="1:2" x14ac:dyDescent="0.3">
      <c r="A4844">
        <v>827</v>
      </c>
      <c r="B4844" t="s">
        <v>2970</v>
      </c>
    </row>
    <row r="4845" spans="1:2" x14ac:dyDescent="0.3">
      <c r="A4845">
        <v>910</v>
      </c>
      <c r="B4845" t="s">
        <v>2970</v>
      </c>
    </row>
    <row r="4846" spans="1:2" x14ac:dyDescent="0.3">
      <c r="A4846">
        <v>956</v>
      </c>
      <c r="B4846" t="s">
        <v>2970</v>
      </c>
    </row>
    <row r="4847" spans="1:2" x14ac:dyDescent="0.3">
      <c r="A4847">
        <v>30</v>
      </c>
      <c r="B4847" t="s">
        <v>2969</v>
      </c>
    </row>
    <row r="4848" spans="1:2" x14ac:dyDescent="0.3">
      <c r="A4848">
        <v>34</v>
      </c>
      <c r="B4848" t="s">
        <v>2969</v>
      </c>
    </row>
    <row r="4849" spans="1:2" x14ac:dyDescent="0.3">
      <c r="A4849">
        <v>109</v>
      </c>
      <c r="B4849" t="s">
        <v>2969</v>
      </c>
    </row>
    <row r="4850" spans="1:2" x14ac:dyDescent="0.3">
      <c r="A4850">
        <v>146</v>
      </c>
      <c r="B4850" t="s">
        <v>2969</v>
      </c>
    </row>
    <row r="4851" spans="1:2" x14ac:dyDescent="0.3">
      <c r="A4851">
        <v>160</v>
      </c>
      <c r="B4851" t="s">
        <v>2969</v>
      </c>
    </row>
    <row r="4852" spans="1:2" x14ac:dyDescent="0.3">
      <c r="A4852">
        <v>164</v>
      </c>
      <c r="B4852" t="s">
        <v>2969</v>
      </c>
    </row>
    <row r="4853" spans="1:2" x14ac:dyDescent="0.3">
      <c r="A4853">
        <v>194</v>
      </c>
      <c r="B4853" t="s">
        <v>2969</v>
      </c>
    </row>
    <row r="4854" spans="1:2" x14ac:dyDescent="0.3">
      <c r="A4854">
        <v>197</v>
      </c>
      <c r="B4854" t="s">
        <v>2969</v>
      </c>
    </row>
    <row r="4855" spans="1:2" x14ac:dyDescent="0.3">
      <c r="A4855">
        <v>273</v>
      </c>
      <c r="B4855" t="s">
        <v>2969</v>
      </c>
    </row>
    <row r="4856" spans="1:2" x14ac:dyDescent="0.3">
      <c r="A4856">
        <v>311</v>
      </c>
      <c r="B4856" t="s">
        <v>2969</v>
      </c>
    </row>
    <row r="4857" spans="1:2" x14ac:dyDescent="0.3">
      <c r="A4857">
        <v>397</v>
      </c>
      <c r="B4857" t="s">
        <v>2969</v>
      </c>
    </row>
    <row r="4858" spans="1:2" x14ac:dyDescent="0.3">
      <c r="A4858">
        <v>483</v>
      </c>
      <c r="B4858" t="s">
        <v>2969</v>
      </c>
    </row>
    <row r="4859" spans="1:2" x14ac:dyDescent="0.3">
      <c r="A4859">
        <v>517</v>
      </c>
      <c r="B4859" t="s">
        <v>2969</v>
      </c>
    </row>
    <row r="4860" spans="1:2" x14ac:dyDescent="0.3">
      <c r="A4860">
        <v>537</v>
      </c>
      <c r="B4860" t="s">
        <v>2969</v>
      </c>
    </row>
    <row r="4861" spans="1:2" x14ac:dyDescent="0.3">
      <c r="A4861">
        <v>587</v>
      </c>
      <c r="B4861" t="s">
        <v>2969</v>
      </c>
    </row>
    <row r="4862" spans="1:2" x14ac:dyDescent="0.3">
      <c r="A4862">
        <v>708</v>
      </c>
      <c r="B4862" t="s">
        <v>2969</v>
      </c>
    </row>
    <row r="4863" spans="1:2" x14ac:dyDescent="0.3">
      <c r="A4863">
        <v>733</v>
      </c>
      <c r="B4863" t="s">
        <v>2969</v>
      </c>
    </row>
    <row r="4864" spans="1:2" x14ac:dyDescent="0.3">
      <c r="A4864">
        <v>744</v>
      </c>
      <c r="B4864" t="s">
        <v>2969</v>
      </c>
    </row>
    <row r="4865" spans="1:2" x14ac:dyDescent="0.3">
      <c r="A4865">
        <v>762</v>
      </c>
      <c r="B4865" t="s">
        <v>2969</v>
      </c>
    </row>
    <row r="4866" spans="1:2" x14ac:dyDescent="0.3">
      <c r="A4866">
        <v>930</v>
      </c>
      <c r="B4866" t="s">
        <v>2969</v>
      </c>
    </row>
    <row r="4867" spans="1:2" x14ac:dyDescent="0.3">
      <c r="A4867">
        <v>974</v>
      </c>
      <c r="B4867" t="s">
        <v>2969</v>
      </c>
    </row>
    <row r="4868" spans="1:2" x14ac:dyDescent="0.3">
      <c r="A4868">
        <v>983</v>
      </c>
      <c r="B4868" t="s">
        <v>2969</v>
      </c>
    </row>
    <row r="4869" spans="1:2" x14ac:dyDescent="0.3">
      <c r="A4869">
        <v>1000</v>
      </c>
      <c r="B4869" t="s">
        <v>2969</v>
      </c>
    </row>
    <row r="4870" spans="1:2" x14ac:dyDescent="0.3">
      <c r="A4870">
        <v>24</v>
      </c>
      <c r="B4870" t="s">
        <v>2968</v>
      </c>
    </row>
    <row r="4871" spans="1:2" x14ac:dyDescent="0.3">
      <c r="A4871">
        <v>27</v>
      </c>
      <c r="B4871" t="s">
        <v>2968</v>
      </c>
    </row>
    <row r="4872" spans="1:2" x14ac:dyDescent="0.3">
      <c r="A4872">
        <v>65</v>
      </c>
      <c r="B4872" t="s">
        <v>2968</v>
      </c>
    </row>
    <row r="4873" spans="1:2" x14ac:dyDescent="0.3">
      <c r="A4873">
        <v>85</v>
      </c>
      <c r="B4873" t="s">
        <v>2968</v>
      </c>
    </row>
    <row r="4874" spans="1:2" x14ac:dyDescent="0.3">
      <c r="A4874">
        <v>109</v>
      </c>
      <c r="B4874" t="s">
        <v>2968</v>
      </c>
    </row>
    <row r="4875" spans="1:2" x14ac:dyDescent="0.3">
      <c r="A4875">
        <v>131</v>
      </c>
      <c r="B4875" t="s">
        <v>2968</v>
      </c>
    </row>
    <row r="4876" spans="1:2" x14ac:dyDescent="0.3">
      <c r="A4876">
        <v>159</v>
      </c>
      <c r="B4876" t="s">
        <v>2968</v>
      </c>
    </row>
    <row r="4877" spans="1:2" x14ac:dyDescent="0.3">
      <c r="A4877">
        <v>193</v>
      </c>
      <c r="B4877" t="s">
        <v>2968</v>
      </c>
    </row>
    <row r="4878" spans="1:2" x14ac:dyDescent="0.3">
      <c r="A4878">
        <v>250</v>
      </c>
      <c r="B4878" t="s">
        <v>2968</v>
      </c>
    </row>
    <row r="4879" spans="1:2" x14ac:dyDescent="0.3">
      <c r="A4879">
        <v>291</v>
      </c>
      <c r="B4879" t="s">
        <v>2968</v>
      </c>
    </row>
    <row r="4880" spans="1:2" x14ac:dyDescent="0.3">
      <c r="A4880">
        <v>353</v>
      </c>
      <c r="B4880" t="s">
        <v>2968</v>
      </c>
    </row>
    <row r="4881" spans="1:2" x14ac:dyDescent="0.3">
      <c r="A4881">
        <v>415</v>
      </c>
      <c r="B4881" t="s">
        <v>2968</v>
      </c>
    </row>
    <row r="4882" spans="1:2" x14ac:dyDescent="0.3">
      <c r="A4882">
        <v>463</v>
      </c>
      <c r="B4882" t="s">
        <v>2968</v>
      </c>
    </row>
    <row r="4883" spans="1:2" x14ac:dyDescent="0.3">
      <c r="A4883">
        <v>468</v>
      </c>
      <c r="B4883" t="s">
        <v>2968</v>
      </c>
    </row>
    <row r="4884" spans="1:2" x14ac:dyDescent="0.3">
      <c r="A4884">
        <v>489</v>
      </c>
      <c r="B4884" t="s">
        <v>2968</v>
      </c>
    </row>
    <row r="4885" spans="1:2" x14ac:dyDescent="0.3">
      <c r="A4885">
        <v>566</v>
      </c>
      <c r="B4885" t="s">
        <v>2968</v>
      </c>
    </row>
    <row r="4886" spans="1:2" x14ac:dyDescent="0.3">
      <c r="A4886">
        <v>588</v>
      </c>
      <c r="B4886" t="s">
        <v>2968</v>
      </c>
    </row>
    <row r="4887" spans="1:2" x14ac:dyDescent="0.3">
      <c r="A4887">
        <v>650</v>
      </c>
      <c r="B4887" t="s">
        <v>2968</v>
      </c>
    </row>
    <row r="4888" spans="1:2" x14ac:dyDescent="0.3">
      <c r="A4888">
        <v>698</v>
      </c>
      <c r="B4888" t="s">
        <v>2968</v>
      </c>
    </row>
    <row r="4889" spans="1:2" x14ac:dyDescent="0.3">
      <c r="A4889">
        <v>732</v>
      </c>
      <c r="B4889" t="s">
        <v>2968</v>
      </c>
    </row>
    <row r="4890" spans="1:2" x14ac:dyDescent="0.3">
      <c r="A4890">
        <v>737</v>
      </c>
      <c r="B4890" t="s">
        <v>2968</v>
      </c>
    </row>
    <row r="4891" spans="1:2" x14ac:dyDescent="0.3">
      <c r="A4891">
        <v>769</v>
      </c>
      <c r="B4891" t="s">
        <v>2968</v>
      </c>
    </row>
    <row r="4892" spans="1:2" x14ac:dyDescent="0.3">
      <c r="A4892">
        <v>811</v>
      </c>
      <c r="B4892" t="s">
        <v>2968</v>
      </c>
    </row>
    <row r="4893" spans="1:2" x14ac:dyDescent="0.3">
      <c r="A4893">
        <v>817</v>
      </c>
      <c r="B4893" t="s">
        <v>2968</v>
      </c>
    </row>
    <row r="4894" spans="1:2" x14ac:dyDescent="0.3">
      <c r="A4894">
        <v>852</v>
      </c>
      <c r="B4894" t="s">
        <v>2968</v>
      </c>
    </row>
    <row r="4895" spans="1:2" x14ac:dyDescent="0.3">
      <c r="A4895">
        <v>924</v>
      </c>
      <c r="B4895" t="s">
        <v>2968</v>
      </c>
    </row>
    <row r="4896" spans="1:2" x14ac:dyDescent="0.3">
      <c r="A4896">
        <v>931</v>
      </c>
      <c r="B4896" t="s">
        <v>2968</v>
      </c>
    </row>
    <row r="4897" spans="1:2" x14ac:dyDescent="0.3">
      <c r="A4897">
        <v>960</v>
      </c>
      <c r="B4897" t="s">
        <v>2968</v>
      </c>
    </row>
    <row r="4898" spans="1:2" x14ac:dyDescent="0.3">
      <c r="A4898">
        <v>976</v>
      </c>
      <c r="B4898" t="s">
        <v>2968</v>
      </c>
    </row>
    <row r="4899" spans="1:2" x14ac:dyDescent="0.3">
      <c r="A4899">
        <v>12</v>
      </c>
      <c r="B4899" t="s">
        <v>2967</v>
      </c>
    </row>
    <row r="4900" spans="1:2" x14ac:dyDescent="0.3">
      <c r="A4900">
        <v>33</v>
      </c>
      <c r="B4900" t="s">
        <v>2967</v>
      </c>
    </row>
    <row r="4901" spans="1:2" x14ac:dyDescent="0.3">
      <c r="A4901">
        <v>144</v>
      </c>
      <c r="B4901" t="s">
        <v>2967</v>
      </c>
    </row>
    <row r="4902" spans="1:2" x14ac:dyDescent="0.3">
      <c r="A4902">
        <v>195</v>
      </c>
      <c r="B4902" t="s">
        <v>2967</v>
      </c>
    </row>
    <row r="4903" spans="1:2" x14ac:dyDescent="0.3">
      <c r="A4903">
        <v>258</v>
      </c>
      <c r="B4903" t="s">
        <v>2967</v>
      </c>
    </row>
    <row r="4904" spans="1:2" x14ac:dyDescent="0.3">
      <c r="A4904">
        <v>441</v>
      </c>
      <c r="B4904" t="s">
        <v>2967</v>
      </c>
    </row>
    <row r="4905" spans="1:2" x14ac:dyDescent="0.3">
      <c r="A4905">
        <v>506</v>
      </c>
      <c r="B4905" t="s">
        <v>2967</v>
      </c>
    </row>
    <row r="4906" spans="1:2" x14ac:dyDescent="0.3">
      <c r="A4906">
        <v>561</v>
      </c>
      <c r="B4906" t="s">
        <v>2967</v>
      </c>
    </row>
    <row r="4907" spans="1:2" x14ac:dyDescent="0.3">
      <c r="A4907">
        <v>609</v>
      </c>
      <c r="B4907" t="s">
        <v>2967</v>
      </c>
    </row>
    <row r="4908" spans="1:2" x14ac:dyDescent="0.3">
      <c r="A4908">
        <v>622</v>
      </c>
      <c r="B4908" t="s">
        <v>2967</v>
      </c>
    </row>
    <row r="4909" spans="1:2" x14ac:dyDescent="0.3">
      <c r="A4909">
        <v>628</v>
      </c>
      <c r="B4909" t="s">
        <v>2967</v>
      </c>
    </row>
    <row r="4910" spans="1:2" x14ac:dyDescent="0.3">
      <c r="A4910">
        <v>657</v>
      </c>
      <c r="B4910" t="s">
        <v>2967</v>
      </c>
    </row>
    <row r="4911" spans="1:2" x14ac:dyDescent="0.3">
      <c r="A4911">
        <v>724</v>
      </c>
      <c r="B4911" t="s">
        <v>2967</v>
      </c>
    </row>
    <row r="4912" spans="1:2" x14ac:dyDescent="0.3">
      <c r="A4912">
        <v>729</v>
      </c>
      <c r="B4912" t="s">
        <v>2967</v>
      </c>
    </row>
    <row r="4913" spans="1:2" x14ac:dyDescent="0.3">
      <c r="A4913">
        <v>732</v>
      </c>
      <c r="B4913" t="s">
        <v>2967</v>
      </c>
    </row>
    <row r="4914" spans="1:2" x14ac:dyDescent="0.3">
      <c r="A4914">
        <v>777</v>
      </c>
      <c r="B4914" t="s">
        <v>2967</v>
      </c>
    </row>
    <row r="4915" spans="1:2" x14ac:dyDescent="0.3">
      <c r="A4915">
        <v>809</v>
      </c>
      <c r="B4915" t="s">
        <v>2967</v>
      </c>
    </row>
    <row r="4916" spans="1:2" x14ac:dyDescent="0.3">
      <c r="A4916">
        <v>811</v>
      </c>
      <c r="B4916" t="s">
        <v>2967</v>
      </c>
    </row>
    <row r="4917" spans="1:2" x14ac:dyDescent="0.3">
      <c r="A4917">
        <v>820</v>
      </c>
      <c r="B4917" t="s">
        <v>2967</v>
      </c>
    </row>
    <row r="4918" spans="1:2" x14ac:dyDescent="0.3">
      <c r="A4918">
        <v>824</v>
      </c>
      <c r="B4918" t="s">
        <v>2967</v>
      </c>
    </row>
    <row r="4919" spans="1:2" x14ac:dyDescent="0.3">
      <c r="A4919">
        <v>847</v>
      </c>
      <c r="B4919" t="s">
        <v>2967</v>
      </c>
    </row>
    <row r="4920" spans="1:2" x14ac:dyDescent="0.3">
      <c r="A4920">
        <v>869</v>
      </c>
      <c r="B4920" t="s">
        <v>2967</v>
      </c>
    </row>
    <row r="4921" spans="1:2" x14ac:dyDescent="0.3">
      <c r="A4921">
        <v>874</v>
      </c>
      <c r="B4921" t="s">
        <v>2967</v>
      </c>
    </row>
    <row r="4922" spans="1:2" x14ac:dyDescent="0.3">
      <c r="A4922">
        <v>955</v>
      </c>
      <c r="B4922" t="s">
        <v>2967</v>
      </c>
    </row>
    <row r="4923" spans="1:2" x14ac:dyDescent="0.3">
      <c r="A4923">
        <v>963</v>
      </c>
      <c r="B4923" t="s">
        <v>2967</v>
      </c>
    </row>
    <row r="4924" spans="1:2" x14ac:dyDescent="0.3">
      <c r="A4924">
        <v>5</v>
      </c>
      <c r="B4924" t="s">
        <v>2966</v>
      </c>
    </row>
    <row r="4925" spans="1:2" x14ac:dyDescent="0.3">
      <c r="A4925">
        <v>40</v>
      </c>
      <c r="B4925" t="s">
        <v>2966</v>
      </c>
    </row>
    <row r="4926" spans="1:2" x14ac:dyDescent="0.3">
      <c r="A4926">
        <v>74</v>
      </c>
      <c r="B4926" t="s">
        <v>2966</v>
      </c>
    </row>
    <row r="4927" spans="1:2" x14ac:dyDescent="0.3">
      <c r="A4927">
        <v>78</v>
      </c>
      <c r="B4927" t="s">
        <v>2966</v>
      </c>
    </row>
    <row r="4928" spans="1:2" x14ac:dyDescent="0.3">
      <c r="A4928">
        <v>83</v>
      </c>
      <c r="B4928" t="s">
        <v>2966</v>
      </c>
    </row>
    <row r="4929" spans="1:2" x14ac:dyDescent="0.3">
      <c r="A4929">
        <v>152</v>
      </c>
      <c r="B4929" t="s">
        <v>2966</v>
      </c>
    </row>
    <row r="4930" spans="1:2" x14ac:dyDescent="0.3">
      <c r="A4930">
        <v>195</v>
      </c>
      <c r="B4930" t="s">
        <v>2966</v>
      </c>
    </row>
    <row r="4931" spans="1:2" x14ac:dyDescent="0.3">
      <c r="A4931">
        <v>233</v>
      </c>
      <c r="B4931" t="s">
        <v>2966</v>
      </c>
    </row>
    <row r="4932" spans="1:2" x14ac:dyDescent="0.3">
      <c r="A4932">
        <v>286</v>
      </c>
      <c r="B4932" t="s">
        <v>2966</v>
      </c>
    </row>
    <row r="4933" spans="1:2" x14ac:dyDescent="0.3">
      <c r="A4933">
        <v>301</v>
      </c>
      <c r="B4933" t="s">
        <v>2966</v>
      </c>
    </row>
    <row r="4934" spans="1:2" x14ac:dyDescent="0.3">
      <c r="A4934">
        <v>311</v>
      </c>
      <c r="B4934" t="s">
        <v>2966</v>
      </c>
    </row>
    <row r="4935" spans="1:2" x14ac:dyDescent="0.3">
      <c r="A4935">
        <v>381</v>
      </c>
      <c r="B4935" t="s">
        <v>2966</v>
      </c>
    </row>
    <row r="4936" spans="1:2" x14ac:dyDescent="0.3">
      <c r="A4936">
        <v>387</v>
      </c>
      <c r="B4936" t="s">
        <v>2966</v>
      </c>
    </row>
    <row r="4937" spans="1:2" x14ac:dyDescent="0.3">
      <c r="A4937">
        <v>403</v>
      </c>
      <c r="B4937" t="s">
        <v>2966</v>
      </c>
    </row>
    <row r="4938" spans="1:2" x14ac:dyDescent="0.3">
      <c r="A4938">
        <v>409</v>
      </c>
      <c r="B4938" t="s">
        <v>2966</v>
      </c>
    </row>
    <row r="4939" spans="1:2" x14ac:dyDescent="0.3">
      <c r="A4939">
        <v>420</v>
      </c>
      <c r="B4939" t="s">
        <v>2966</v>
      </c>
    </row>
    <row r="4940" spans="1:2" x14ac:dyDescent="0.3">
      <c r="A4940">
        <v>437</v>
      </c>
      <c r="B4940" t="s">
        <v>2966</v>
      </c>
    </row>
    <row r="4941" spans="1:2" x14ac:dyDescent="0.3">
      <c r="A4941">
        <v>456</v>
      </c>
      <c r="B4941" t="s">
        <v>2966</v>
      </c>
    </row>
    <row r="4942" spans="1:2" x14ac:dyDescent="0.3">
      <c r="A4942">
        <v>507</v>
      </c>
      <c r="B4942" t="s">
        <v>2966</v>
      </c>
    </row>
    <row r="4943" spans="1:2" x14ac:dyDescent="0.3">
      <c r="A4943">
        <v>522</v>
      </c>
      <c r="B4943" t="s">
        <v>2966</v>
      </c>
    </row>
    <row r="4944" spans="1:2" x14ac:dyDescent="0.3">
      <c r="A4944">
        <v>539</v>
      </c>
      <c r="B4944" t="s">
        <v>2966</v>
      </c>
    </row>
    <row r="4945" spans="1:2" x14ac:dyDescent="0.3">
      <c r="A4945">
        <v>542</v>
      </c>
      <c r="B4945" t="s">
        <v>2966</v>
      </c>
    </row>
    <row r="4946" spans="1:2" x14ac:dyDescent="0.3">
      <c r="A4946">
        <v>546</v>
      </c>
      <c r="B4946" t="s">
        <v>2966</v>
      </c>
    </row>
    <row r="4947" spans="1:2" x14ac:dyDescent="0.3">
      <c r="A4947">
        <v>579</v>
      </c>
      <c r="B4947" t="s">
        <v>2966</v>
      </c>
    </row>
    <row r="4948" spans="1:2" x14ac:dyDescent="0.3">
      <c r="A4948">
        <v>596</v>
      </c>
      <c r="B4948" t="s">
        <v>2966</v>
      </c>
    </row>
    <row r="4949" spans="1:2" x14ac:dyDescent="0.3">
      <c r="A4949">
        <v>604</v>
      </c>
      <c r="B4949" t="s">
        <v>2966</v>
      </c>
    </row>
    <row r="4950" spans="1:2" x14ac:dyDescent="0.3">
      <c r="A4950">
        <v>609</v>
      </c>
      <c r="B4950" t="s">
        <v>2966</v>
      </c>
    </row>
    <row r="4951" spans="1:2" x14ac:dyDescent="0.3">
      <c r="A4951">
        <v>625</v>
      </c>
      <c r="B4951" t="s">
        <v>2966</v>
      </c>
    </row>
    <row r="4952" spans="1:2" x14ac:dyDescent="0.3">
      <c r="A4952">
        <v>744</v>
      </c>
      <c r="B4952" t="s">
        <v>2966</v>
      </c>
    </row>
    <row r="4953" spans="1:2" x14ac:dyDescent="0.3">
      <c r="A4953">
        <v>816</v>
      </c>
      <c r="B4953" t="s">
        <v>2966</v>
      </c>
    </row>
    <row r="4954" spans="1:2" x14ac:dyDescent="0.3">
      <c r="A4954">
        <v>836</v>
      </c>
      <c r="B4954" t="s">
        <v>2966</v>
      </c>
    </row>
    <row r="4955" spans="1:2" x14ac:dyDescent="0.3">
      <c r="A4955">
        <v>868</v>
      </c>
      <c r="B4955" t="s">
        <v>2966</v>
      </c>
    </row>
    <row r="4956" spans="1:2" x14ac:dyDescent="0.3">
      <c r="A4956">
        <v>870</v>
      </c>
      <c r="B4956" t="s">
        <v>2966</v>
      </c>
    </row>
    <row r="4957" spans="1:2" x14ac:dyDescent="0.3">
      <c r="A4957">
        <v>874</v>
      </c>
      <c r="B4957" t="s">
        <v>2966</v>
      </c>
    </row>
    <row r="4958" spans="1:2" x14ac:dyDescent="0.3">
      <c r="A4958">
        <v>892</v>
      </c>
      <c r="B4958" t="s">
        <v>2966</v>
      </c>
    </row>
    <row r="4959" spans="1:2" x14ac:dyDescent="0.3">
      <c r="A4959">
        <v>907</v>
      </c>
      <c r="B4959" t="s">
        <v>2966</v>
      </c>
    </row>
    <row r="4960" spans="1:2" x14ac:dyDescent="0.3">
      <c r="A4960">
        <v>911</v>
      </c>
      <c r="B4960" t="s">
        <v>2966</v>
      </c>
    </row>
    <row r="4961" spans="1:2" x14ac:dyDescent="0.3">
      <c r="A4961">
        <v>921</v>
      </c>
      <c r="B4961" t="s">
        <v>2966</v>
      </c>
    </row>
    <row r="4962" spans="1:2" x14ac:dyDescent="0.3">
      <c r="A4962">
        <v>991</v>
      </c>
      <c r="B4962" t="s">
        <v>2966</v>
      </c>
    </row>
    <row r="4963" spans="1:2" x14ac:dyDescent="0.3">
      <c r="A4963">
        <v>33</v>
      </c>
      <c r="B4963" t="s">
        <v>2965</v>
      </c>
    </row>
    <row r="4964" spans="1:2" x14ac:dyDescent="0.3">
      <c r="A4964">
        <v>160</v>
      </c>
      <c r="B4964" t="s">
        <v>2965</v>
      </c>
    </row>
    <row r="4965" spans="1:2" x14ac:dyDescent="0.3">
      <c r="A4965">
        <v>301</v>
      </c>
      <c r="B4965" t="s">
        <v>2965</v>
      </c>
    </row>
    <row r="4966" spans="1:2" x14ac:dyDescent="0.3">
      <c r="A4966">
        <v>324</v>
      </c>
      <c r="B4966" t="s">
        <v>2965</v>
      </c>
    </row>
    <row r="4967" spans="1:2" x14ac:dyDescent="0.3">
      <c r="A4967">
        <v>346</v>
      </c>
      <c r="B4967" t="s">
        <v>2965</v>
      </c>
    </row>
    <row r="4968" spans="1:2" x14ac:dyDescent="0.3">
      <c r="A4968">
        <v>362</v>
      </c>
      <c r="B4968" t="s">
        <v>2965</v>
      </c>
    </row>
    <row r="4969" spans="1:2" x14ac:dyDescent="0.3">
      <c r="A4969">
        <v>391</v>
      </c>
      <c r="B4969" t="s">
        <v>2965</v>
      </c>
    </row>
    <row r="4970" spans="1:2" x14ac:dyDescent="0.3">
      <c r="A4970">
        <v>413</v>
      </c>
      <c r="B4970" t="s">
        <v>2965</v>
      </c>
    </row>
    <row r="4971" spans="1:2" x14ac:dyDescent="0.3">
      <c r="A4971">
        <v>421</v>
      </c>
      <c r="B4971" t="s">
        <v>2965</v>
      </c>
    </row>
    <row r="4972" spans="1:2" x14ac:dyDescent="0.3">
      <c r="A4972">
        <v>437</v>
      </c>
      <c r="B4972" t="s">
        <v>2965</v>
      </c>
    </row>
    <row r="4973" spans="1:2" x14ac:dyDescent="0.3">
      <c r="A4973">
        <v>590</v>
      </c>
      <c r="B4973" t="s">
        <v>2965</v>
      </c>
    </row>
    <row r="4974" spans="1:2" x14ac:dyDescent="0.3">
      <c r="A4974">
        <v>639</v>
      </c>
      <c r="B4974" t="s">
        <v>2965</v>
      </c>
    </row>
    <row r="4975" spans="1:2" x14ac:dyDescent="0.3">
      <c r="A4975">
        <v>668</v>
      </c>
      <c r="B4975" t="s">
        <v>2965</v>
      </c>
    </row>
    <row r="4976" spans="1:2" x14ac:dyDescent="0.3">
      <c r="A4976">
        <v>677</v>
      </c>
      <c r="B4976" t="s">
        <v>2965</v>
      </c>
    </row>
    <row r="4977" spans="1:2" x14ac:dyDescent="0.3">
      <c r="A4977">
        <v>679</v>
      </c>
      <c r="B4977" t="s">
        <v>2965</v>
      </c>
    </row>
    <row r="4978" spans="1:2" x14ac:dyDescent="0.3">
      <c r="A4978">
        <v>695</v>
      </c>
      <c r="B4978" t="s">
        <v>2965</v>
      </c>
    </row>
    <row r="4979" spans="1:2" x14ac:dyDescent="0.3">
      <c r="A4979">
        <v>714</v>
      </c>
      <c r="B4979" t="s">
        <v>2965</v>
      </c>
    </row>
    <row r="4980" spans="1:2" x14ac:dyDescent="0.3">
      <c r="A4980">
        <v>720</v>
      </c>
      <c r="B4980" t="s">
        <v>2965</v>
      </c>
    </row>
    <row r="4981" spans="1:2" x14ac:dyDescent="0.3">
      <c r="A4981">
        <v>819</v>
      </c>
      <c r="B4981" t="s">
        <v>2965</v>
      </c>
    </row>
    <row r="4982" spans="1:2" x14ac:dyDescent="0.3">
      <c r="A4982">
        <v>828</v>
      </c>
      <c r="B4982" t="s">
        <v>2965</v>
      </c>
    </row>
    <row r="4983" spans="1:2" x14ac:dyDescent="0.3">
      <c r="A4983">
        <v>845</v>
      </c>
      <c r="B4983" t="s">
        <v>2965</v>
      </c>
    </row>
    <row r="4984" spans="1:2" x14ac:dyDescent="0.3">
      <c r="A4984">
        <v>864</v>
      </c>
      <c r="B4984" t="s">
        <v>2965</v>
      </c>
    </row>
    <row r="4985" spans="1:2" x14ac:dyDescent="0.3">
      <c r="A4985">
        <v>940</v>
      </c>
      <c r="B4985" t="s">
        <v>2965</v>
      </c>
    </row>
    <row r="4986" spans="1:2" x14ac:dyDescent="0.3">
      <c r="A4986">
        <v>990</v>
      </c>
      <c r="B4986" t="s">
        <v>2965</v>
      </c>
    </row>
    <row r="4987" spans="1:2" x14ac:dyDescent="0.3">
      <c r="A4987">
        <v>32</v>
      </c>
      <c r="B4987" t="s">
        <v>2964</v>
      </c>
    </row>
    <row r="4988" spans="1:2" x14ac:dyDescent="0.3">
      <c r="A4988">
        <v>40</v>
      </c>
      <c r="B4988" t="s">
        <v>2964</v>
      </c>
    </row>
    <row r="4989" spans="1:2" x14ac:dyDescent="0.3">
      <c r="A4989">
        <v>71</v>
      </c>
      <c r="B4989" t="s">
        <v>2964</v>
      </c>
    </row>
    <row r="4990" spans="1:2" x14ac:dyDescent="0.3">
      <c r="A4990">
        <v>113</v>
      </c>
      <c r="B4990" t="s">
        <v>2964</v>
      </c>
    </row>
    <row r="4991" spans="1:2" x14ac:dyDescent="0.3">
      <c r="A4991">
        <v>313</v>
      </c>
      <c r="B4991" t="s">
        <v>2964</v>
      </c>
    </row>
    <row r="4992" spans="1:2" x14ac:dyDescent="0.3">
      <c r="A4992">
        <v>388</v>
      </c>
      <c r="B4992" t="s">
        <v>2964</v>
      </c>
    </row>
    <row r="4993" spans="1:2" x14ac:dyDescent="0.3">
      <c r="A4993">
        <v>389</v>
      </c>
      <c r="B4993" t="s">
        <v>2964</v>
      </c>
    </row>
    <row r="4994" spans="1:2" x14ac:dyDescent="0.3">
      <c r="A4994">
        <v>390</v>
      </c>
      <c r="B4994" t="s">
        <v>2964</v>
      </c>
    </row>
    <row r="4995" spans="1:2" x14ac:dyDescent="0.3">
      <c r="A4995">
        <v>495</v>
      </c>
      <c r="B4995" t="s">
        <v>2964</v>
      </c>
    </row>
    <row r="4996" spans="1:2" x14ac:dyDescent="0.3">
      <c r="A4996">
        <v>520</v>
      </c>
      <c r="B4996" t="s">
        <v>2964</v>
      </c>
    </row>
    <row r="4997" spans="1:2" x14ac:dyDescent="0.3">
      <c r="A4997">
        <v>576</v>
      </c>
      <c r="B4997" t="s">
        <v>2964</v>
      </c>
    </row>
    <row r="4998" spans="1:2" x14ac:dyDescent="0.3">
      <c r="A4998">
        <v>636</v>
      </c>
      <c r="B4998" t="s">
        <v>2964</v>
      </c>
    </row>
    <row r="4999" spans="1:2" x14ac:dyDescent="0.3">
      <c r="A4999">
        <v>715</v>
      </c>
      <c r="B4999" t="s">
        <v>2964</v>
      </c>
    </row>
    <row r="5000" spans="1:2" x14ac:dyDescent="0.3">
      <c r="A5000">
        <v>850</v>
      </c>
      <c r="B5000" t="s">
        <v>2964</v>
      </c>
    </row>
    <row r="5001" spans="1:2" x14ac:dyDescent="0.3">
      <c r="A5001">
        <v>862</v>
      </c>
      <c r="B5001" t="s">
        <v>2964</v>
      </c>
    </row>
    <row r="5002" spans="1:2" x14ac:dyDescent="0.3">
      <c r="A5002">
        <v>914</v>
      </c>
      <c r="B5002" t="s">
        <v>2964</v>
      </c>
    </row>
    <row r="5003" spans="1:2" x14ac:dyDescent="0.3">
      <c r="A5003">
        <v>941</v>
      </c>
      <c r="B5003" t="s">
        <v>2964</v>
      </c>
    </row>
    <row r="5004" spans="1:2" x14ac:dyDescent="0.3">
      <c r="A5004">
        <v>949</v>
      </c>
      <c r="B5004" t="s">
        <v>2964</v>
      </c>
    </row>
    <row r="5005" spans="1:2" x14ac:dyDescent="0.3">
      <c r="A5005">
        <v>983</v>
      </c>
      <c r="B5005" t="s">
        <v>2964</v>
      </c>
    </row>
    <row r="5006" spans="1:2" x14ac:dyDescent="0.3">
      <c r="A5006">
        <v>35</v>
      </c>
      <c r="B5006" t="s">
        <v>2963</v>
      </c>
    </row>
    <row r="5007" spans="1:2" x14ac:dyDescent="0.3">
      <c r="A5007">
        <v>87</v>
      </c>
      <c r="B5007" t="s">
        <v>2963</v>
      </c>
    </row>
    <row r="5008" spans="1:2" x14ac:dyDescent="0.3">
      <c r="A5008">
        <v>146</v>
      </c>
      <c r="B5008" t="s">
        <v>2963</v>
      </c>
    </row>
    <row r="5009" spans="1:2" x14ac:dyDescent="0.3">
      <c r="A5009">
        <v>169</v>
      </c>
      <c r="B5009" t="s">
        <v>2963</v>
      </c>
    </row>
    <row r="5010" spans="1:2" x14ac:dyDescent="0.3">
      <c r="A5010">
        <v>221</v>
      </c>
      <c r="B5010" t="s">
        <v>2963</v>
      </c>
    </row>
    <row r="5011" spans="1:2" x14ac:dyDescent="0.3">
      <c r="A5011">
        <v>336</v>
      </c>
      <c r="B5011" t="s">
        <v>2963</v>
      </c>
    </row>
    <row r="5012" spans="1:2" x14ac:dyDescent="0.3">
      <c r="A5012">
        <v>371</v>
      </c>
      <c r="B5012" t="s">
        <v>2963</v>
      </c>
    </row>
    <row r="5013" spans="1:2" x14ac:dyDescent="0.3">
      <c r="A5013">
        <v>452</v>
      </c>
      <c r="B5013" t="s">
        <v>2963</v>
      </c>
    </row>
    <row r="5014" spans="1:2" x14ac:dyDescent="0.3">
      <c r="A5014">
        <v>486</v>
      </c>
      <c r="B5014" t="s">
        <v>2963</v>
      </c>
    </row>
    <row r="5015" spans="1:2" x14ac:dyDescent="0.3">
      <c r="A5015">
        <v>492</v>
      </c>
      <c r="B5015" t="s">
        <v>2963</v>
      </c>
    </row>
    <row r="5016" spans="1:2" x14ac:dyDescent="0.3">
      <c r="A5016">
        <v>500</v>
      </c>
      <c r="B5016" t="s">
        <v>2963</v>
      </c>
    </row>
    <row r="5017" spans="1:2" x14ac:dyDescent="0.3">
      <c r="A5017">
        <v>574</v>
      </c>
      <c r="B5017" t="s">
        <v>2963</v>
      </c>
    </row>
    <row r="5018" spans="1:2" x14ac:dyDescent="0.3">
      <c r="A5018">
        <v>580</v>
      </c>
      <c r="B5018" t="s">
        <v>2963</v>
      </c>
    </row>
    <row r="5019" spans="1:2" x14ac:dyDescent="0.3">
      <c r="A5019">
        <v>597</v>
      </c>
      <c r="B5019" t="s">
        <v>2963</v>
      </c>
    </row>
    <row r="5020" spans="1:2" x14ac:dyDescent="0.3">
      <c r="A5020">
        <v>615</v>
      </c>
      <c r="B5020" t="s">
        <v>2963</v>
      </c>
    </row>
    <row r="5021" spans="1:2" x14ac:dyDescent="0.3">
      <c r="A5021">
        <v>640</v>
      </c>
      <c r="B5021" t="s">
        <v>2963</v>
      </c>
    </row>
    <row r="5022" spans="1:2" x14ac:dyDescent="0.3">
      <c r="A5022">
        <v>642</v>
      </c>
      <c r="B5022" t="s">
        <v>2963</v>
      </c>
    </row>
    <row r="5023" spans="1:2" x14ac:dyDescent="0.3">
      <c r="A5023">
        <v>650</v>
      </c>
      <c r="B5023" t="s">
        <v>2963</v>
      </c>
    </row>
    <row r="5024" spans="1:2" x14ac:dyDescent="0.3">
      <c r="A5024">
        <v>661</v>
      </c>
      <c r="B5024" t="s">
        <v>2963</v>
      </c>
    </row>
    <row r="5025" spans="1:2" x14ac:dyDescent="0.3">
      <c r="A5025">
        <v>684</v>
      </c>
      <c r="B5025" t="s">
        <v>2963</v>
      </c>
    </row>
    <row r="5026" spans="1:2" x14ac:dyDescent="0.3">
      <c r="A5026">
        <v>745</v>
      </c>
      <c r="B5026" t="s">
        <v>2963</v>
      </c>
    </row>
    <row r="5027" spans="1:2" x14ac:dyDescent="0.3">
      <c r="A5027">
        <v>772</v>
      </c>
      <c r="B5027" t="s">
        <v>2963</v>
      </c>
    </row>
    <row r="5028" spans="1:2" x14ac:dyDescent="0.3">
      <c r="A5028">
        <v>787</v>
      </c>
      <c r="B5028" t="s">
        <v>2963</v>
      </c>
    </row>
    <row r="5029" spans="1:2" x14ac:dyDescent="0.3">
      <c r="A5029">
        <v>867</v>
      </c>
      <c r="B5029" t="s">
        <v>2963</v>
      </c>
    </row>
    <row r="5030" spans="1:2" x14ac:dyDescent="0.3">
      <c r="A5030">
        <v>959</v>
      </c>
      <c r="B5030" t="s">
        <v>2963</v>
      </c>
    </row>
    <row r="5031" spans="1:2" x14ac:dyDescent="0.3">
      <c r="A5031">
        <v>966</v>
      </c>
      <c r="B5031" t="s">
        <v>2963</v>
      </c>
    </row>
    <row r="5032" spans="1:2" x14ac:dyDescent="0.3">
      <c r="A5032">
        <v>967</v>
      </c>
      <c r="B5032" t="s">
        <v>2963</v>
      </c>
    </row>
    <row r="5033" spans="1:2" x14ac:dyDescent="0.3">
      <c r="A5033">
        <v>969</v>
      </c>
      <c r="B5033" t="s">
        <v>2963</v>
      </c>
    </row>
    <row r="5034" spans="1:2" x14ac:dyDescent="0.3">
      <c r="A5034">
        <v>985</v>
      </c>
      <c r="B5034" t="s">
        <v>2963</v>
      </c>
    </row>
    <row r="5035" spans="1:2" x14ac:dyDescent="0.3">
      <c r="A5035">
        <v>7</v>
      </c>
      <c r="B5035" t="s">
        <v>2962</v>
      </c>
    </row>
    <row r="5036" spans="1:2" x14ac:dyDescent="0.3">
      <c r="A5036">
        <v>95</v>
      </c>
      <c r="B5036" t="s">
        <v>2962</v>
      </c>
    </row>
    <row r="5037" spans="1:2" x14ac:dyDescent="0.3">
      <c r="A5037">
        <v>138</v>
      </c>
      <c r="B5037" t="s">
        <v>2962</v>
      </c>
    </row>
    <row r="5038" spans="1:2" x14ac:dyDescent="0.3">
      <c r="A5038">
        <v>265</v>
      </c>
      <c r="B5038" t="s">
        <v>2962</v>
      </c>
    </row>
    <row r="5039" spans="1:2" x14ac:dyDescent="0.3">
      <c r="A5039">
        <v>286</v>
      </c>
      <c r="B5039" t="s">
        <v>2962</v>
      </c>
    </row>
    <row r="5040" spans="1:2" x14ac:dyDescent="0.3">
      <c r="A5040">
        <v>360</v>
      </c>
      <c r="B5040" t="s">
        <v>2962</v>
      </c>
    </row>
    <row r="5041" spans="1:2" x14ac:dyDescent="0.3">
      <c r="A5041">
        <v>411</v>
      </c>
      <c r="B5041" t="s">
        <v>2962</v>
      </c>
    </row>
    <row r="5042" spans="1:2" x14ac:dyDescent="0.3">
      <c r="A5042">
        <v>427</v>
      </c>
      <c r="B5042" t="s">
        <v>2962</v>
      </c>
    </row>
    <row r="5043" spans="1:2" x14ac:dyDescent="0.3">
      <c r="A5043">
        <v>437</v>
      </c>
      <c r="B5043" t="s">
        <v>2962</v>
      </c>
    </row>
    <row r="5044" spans="1:2" x14ac:dyDescent="0.3">
      <c r="A5044">
        <v>448</v>
      </c>
      <c r="B5044" t="s">
        <v>2962</v>
      </c>
    </row>
    <row r="5045" spans="1:2" x14ac:dyDescent="0.3">
      <c r="A5045">
        <v>494</v>
      </c>
      <c r="B5045" t="s">
        <v>2962</v>
      </c>
    </row>
    <row r="5046" spans="1:2" x14ac:dyDescent="0.3">
      <c r="A5046">
        <v>510</v>
      </c>
      <c r="B5046" t="s">
        <v>2962</v>
      </c>
    </row>
    <row r="5047" spans="1:2" x14ac:dyDescent="0.3">
      <c r="A5047">
        <v>518</v>
      </c>
      <c r="B5047" t="s">
        <v>2962</v>
      </c>
    </row>
    <row r="5048" spans="1:2" x14ac:dyDescent="0.3">
      <c r="A5048">
        <v>554</v>
      </c>
      <c r="B5048" t="s">
        <v>2962</v>
      </c>
    </row>
    <row r="5049" spans="1:2" x14ac:dyDescent="0.3">
      <c r="A5049">
        <v>560</v>
      </c>
      <c r="B5049" t="s">
        <v>2962</v>
      </c>
    </row>
    <row r="5050" spans="1:2" x14ac:dyDescent="0.3">
      <c r="A5050">
        <v>571</v>
      </c>
      <c r="B5050" t="s">
        <v>2962</v>
      </c>
    </row>
    <row r="5051" spans="1:2" x14ac:dyDescent="0.3">
      <c r="A5051">
        <v>584</v>
      </c>
      <c r="B5051" t="s">
        <v>2962</v>
      </c>
    </row>
    <row r="5052" spans="1:2" x14ac:dyDescent="0.3">
      <c r="A5052">
        <v>631</v>
      </c>
      <c r="B5052" t="s">
        <v>2962</v>
      </c>
    </row>
    <row r="5053" spans="1:2" x14ac:dyDescent="0.3">
      <c r="A5053">
        <v>665</v>
      </c>
      <c r="B5053" t="s">
        <v>2962</v>
      </c>
    </row>
    <row r="5054" spans="1:2" x14ac:dyDescent="0.3">
      <c r="A5054">
        <v>694</v>
      </c>
      <c r="B5054" t="s">
        <v>2962</v>
      </c>
    </row>
    <row r="5055" spans="1:2" x14ac:dyDescent="0.3">
      <c r="A5055">
        <v>730</v>
      </c>
      <c r="B5055" t="s">
        <v>2962</v>
      </c>
    </row>
    <row r="5056" spans="1:2" x14ac:dyDescent="0.3">
      <c r="A5056">
        <v>761</v>
      </c>
      <c r="B5056" t="s">
        <v>2962</v>
      </c>
    </row>
    <row r="5057" spans="1:2" x14ac:dyDescent="0.3">
      <c r="A5057">
        <v>818</v>
      </c>
      <c r="B5057" t="s">
        <v>2962</v>
      </c>
    </row>
    <row r="5058" spans="1:2" x14ac:dyDescent="0.3">
      <c r="A5058">
        <v>845</v>
      </c>
      <c r="B5058" t="s">
        <v>2962</v>
      </c>
    </row>
    <row r="5059" spans="1:2" x14ac:dyDescent="0.3">
      <c r="A5059">
        <v>880</v>
      </c>
      <c r="B5059" t="s">
        <v>2962</v>
      </c>
    </row>
    <row r="5060" spans="1:2" x14ac:dyDescent="0.3">
      <c r="A5060">
        <v>882</v>
      </c>
      <c r="B5060" t="s">
        <v>2962</v>
      </c>
    </row>
    <row r="5061" spans="1:2" x14ac:dyDescent="0.3">
      <c r="A5061">
        <v>919</v>
      </c>
      <c r="B5061" t="s">
        <v>2962</v>
      </c>
    </row>
    <row r="5062" spans="1:2" x14ac:dyDescent="0.3">
      <c r="A5062">
        <v>920</v>
      </c>
      <c r="B5062" t="s">
        <v>2962</v>
      </c>
    </row>
    <row r="5063" spans="1:2" x14ac:dyDescent="0.3">
      <c r="A5063">
        <v>965</v>
      </c>
      <c r="B5063" t="s">
        <v>2962</v>
      </c>
    </row>
    <row r="5064" spans="1:2" x14ac:dyDescent="0.3">
      <c r="A5064">
        <v>973</v>
      </c>
      <c r="B5064" t="s">
        <v>2962</v>
      </c>
    </row>
    <row r="5065" spans="1:2" x14ac:dyDescent="0.3">
      <c r="A5065">
        <v>95</v>
      </c>
      <c r="B5065" t="s">
        <v>2961</v>
      </c>
    </row>
    <row r="5066" spans="1:2" x14ac:dyDescent="0.3">
      <c r="A5066">
        <v>187</v>
      </c>
      <c r="B5066" t="s">
        <v>2961</v>
      </c>
    </row>
    <row r="5067" spans="1:2" x14ac:dyDescent="0.3">
      <c r="A5067">
        <v>208</v>
      </c>
      <c r="B5067" t="s">
        <v>2961</v>
      </c>
    </row>
    <row r="5068" spans="1:2" x14ac:dyDescent="0.3">
      <c r="A5068">
        <v>228</v>
      </c>
      <c r="B5068" t="s">
        <v>2961</v>
      </c>
    </row>
    <row r="5069" spans="1:2" x14ac:dyDescent="0.3">
      <c r="A5069">
        <v>237</v>
      </c>
      <c r="B5069" t="s">
        <v>2961</v>
      </c>
    </row>
    <row r="5070" spans="1:2" x14ac:dyDescent="0.3">
      <c r="A5070">
        <v>422</v>
      </c>
      <c r="B5070" t="s">
        <v>2961</v>
      </c>
    </row>
    <row r="5071" spans="1:2" x14ac:dyDescent="0.3">
      <c r="A5071">
        <v>482</v>
      </c>
      <c r="B5071" t="s">
        <v>2961</v>
      </c>
    </row>
    <row r="5072" spans="1:2" x14ac:dyDescent="0.3">
      <c r="A5072">
        <v>508</v>
      </c>
      <c r="B5072" t="s">
        <v>2961</v>
      </c>
    </row>
    <row r="5073" spans="1:2" x14ac:dyDescent="0.3">
      <c r="A5073">
        <v>552</v>
      </c>
      <c r="B5073" t="s">
        <v>2961</v>
      </c>
    </row>
    <row r="5074" spans="1:2" x14ac:dyDescent="0.3">
      <c r="A5074">
        <v>579</v>
      </c>
      <c r="B5074" t="s">
        <v>2961</v>
      </c>
    </row>
    <row r="5075" spans="1:2" x14ac:dyDescent="0.3">
      <c r="A5075">
        <v>637</v>
      </c>
      <c r="B5075" t="s">
        <v>2961</v>
      </c>
    </row>
    <row r="5076" spans="1:2" x14ac:dyDescent="0.3">
      <c r="A5076">
        <v>648</v>
      </c>
      <c r="B5076" t="s">
        <v>2961</v>
      </c>
    </row>
    <row r="5077" spans="1:2" x14ac:dyDescent="0.3">
      <c r="A5077">
        <v>654</v>
      </c>
      <c r="B5077" t="s">
        <v>2961</v>
      </c>
    </row>
    <row r="5078" spans="1:2" x14ac:dyDescent="0.3">
      <c r="A5078">
        <v>729</v>
      </c>
      <c r="B5078" t="s">
        <v>2961</v>
      </c>
    </row>
    <row r="5079" spans="1:2" x14ac:dyDescent="0.3">
      <c r="A5079">
        <v>983</v>
      </c>
      <c r="B5079" t="s">
        <v>2961</v>
      </c>
    </row>
    <row r="5080" spans="1:2" x14ac:dyDescent="0.3">
      <c r="A5080">
        <v>994</v>
      </c>
      <c r="B5080" t="s">
        <v>2961</v>
      </c>
    </row>
    <row r="5081" spans="1:2" x14ac:dyDescent="0.3">
      <c r="A5081">
        <v>17</v>
      </c>
      <c r="B5081" t="s">
        <v>2960</v>
      </c>
    </row>
    <row r="5082" spans="1:2" x14ac:dyDescent="0.3">
      <c r="A5082">
        <v>25</v>
      </c>
      <c r="B5082" t="s">
        <v>2960</v>
      </c>
    </row>
    <row r="5083" spans="1:2" x14ac:dyDescent="0.3">
      <c r="A5083">
        <v>29</v>
      </c>
      <c r="B5083" t="s">
        <v>2960</v>
      </c>
    </row>
    <row r="5084" spans="1:2" x14ac:dyDescent="0.3">
      <c r="A5084">
        <v>51</v>
      </c>
      <c r="B5084" t="s">
        <v>2960</v>
      </c>
    </row>
    <row r="5085" spans="1:2" x14ac:dyDescent="0.3">
      <c r="A5085">
        <v>73</v>
      </c>
      <c r="B5085" t="s">
        <v>2960</v>
      </c>
    </row>
    <row r="5086" spans="1:2" x14ac:dyDescent="0.3">
      <c r="A5086">
        <v>76</v>
      </c>
      <c r="B5086" t="s">
        <v>2960</v>
      </c>
    </row>
    <row r="5087" spans="1:2" x14ac:dyDescent="0.3">
      <c r="A5087">
        <v>98</v>
      </c>
      <c r="B5087" t="s">
        <v>2960</v>
      </c>
    </row>
    <row r="5088" spans="1:2" x14ac:dyDescent="0.3">
      <c r="A5088">
        <v>110</v>
      </c>
      <c r="B5088" t="s">
        <v>2960</v>
      </c>
    </row>
    <row r="5089" spans="1:2" x14ac:dyDescent="0.3">
      <c r="A5089">
        <v>127</v>
      </c>
      <c r="B5089" t="s">
        <v>2960</v>
      </c>
    </row>
    <row r="5090" spans="1:2" x14ac:dyDescent="0.3">
      <c r="A5090">
        <v>168</v>
      </c>
      <c r="B5090" t="s">
        <v>2960</v>
      </c>
    </row>
    <row r="5091" spans="1:2" x14ac:dyDescent="0.3">
      <c r="A5091">
        <v>222</v>
      </c>
      <c r="B5091" t="s">
        <v>2960</v>
      </c>
    </row>
    <row r="5092" spans="1:2" x14ac:dyDescent="0.3">
      <c r="A5092">
        <v>224</v>
      </c>
      <c r="B5092" t="s">
        <v>2960</v>
      </c>
    </row>
    <row r="5093" spans="1:2" x14ac:dyDescent="0.3">
      <c r="A5093">
        <v>297</v>
      </c>
      <c r="B5093" t="s">
        <v>2960</v>
      </c>
    </row>
    <row r="5094" spans="1:2" x14ac:dyDescent="0.3">
      <c r="A5094">
        <v>354</v>
      </c>
      <c r="B5094" t="s">
        <v>2960</v>
      </c>
    </row>
    <row r="5095" spans="1:2" x14ac:dyDescent="0.3">
      <c r="A5095">
        <v>379</v>
      </c>
      <c r="B5095" t="s">
        <v>2960</v>
      </c>
    </row>
    <row r="5096" spans="1:2" x14ac:dyDescent="0.3">
      <c r="A5096">
        <v>417</v>
      </c>
      <c r="B5096" t="s">
        <v>2960</v>
      </c>
    </row>
    <row r="5097" spans="1:2" x14ac:dyDescent="0.3">
      <c r="A5097">
        <v>435</v>
      </c>
      <c r="B5097" t="s">
        <v>2960</v>
      </c>
    </row>
    <row r="5098" spans="1:2" x14ac:dyDescent="0.3">
      <c r="A5098">
        <v>441</v>
      </c>
      <c r="B5098" t="s">
        <v>2960</v>
      </c>
    </row>
    <row r="5099" spans="1:2" x14ac:dyDescent="0.3">
      <c r="A5099">
        <v>474</v>
      </c>
      <c r="B5099" t="s">
        <v>2960</v>
      </c>
    </row>
    <row r="5100" spans="1:2" x14ac:dyDescent="0.3">
      <c r="A5100">
        <v>499</v>
      </c>
      <c r="B5100" t="s">
        <v>2960</v>
      </c>
    </row>
    <row r="5101" spans="1:2" x14ac:dyDescent="0.3">
      <c r="A5101">
        <v>538</v>
      </c>
      <c r="B5101" t="s">
        <v>2960</v>
      </c>
    </row>
    <row r="5102" spans="1:2" x14ac:dyDescent="0.3">
      <c r="A5102">
        <v>548</v>
      </c>
      <c r="B5102" t="s">
        <v>2960</v>
      </c>
    </row>
    <row r="5103" spans="1:2" x14ac:dyDescent="0.3">
      <c r="A5103">
        <v>561</v>
      </c>
      <c r="B5103" t="s">
        <v>2960</v>
      </c>
    </row>
    <row r="5104" spans="1:2" x14ac:dyDescent="0.3">
      <c r="A5104">
        <v>617</v>
      </c>
      <c r="B5104" t="s">
        <v>2960</v>
      </c>
    </row>
    <row r="5105" spans="1:2" x14ac:dyDescent="0.3">
      <c r="A5105">
        <v>625</v>
      </c>
      <c r="B5105" t="s">
        <v>2960</v>
      </c>
    </row>
    <row r="5106" spans="1:2" x14ac:dyDescent="0.3">
      <c r="A5106">
        <v>664</v>
      </c>
      <c r="B5106" t="s">
        <v>2960</v>
      </c>
    </row>
    <row r="5107" spans="1:2" x14ac:dyDescent="0.3">
      <c r="A5107">
        <v>671</v>
      </c>
      <c r="B5107" t="s">
        <v>2960</v>
      </c>
    </row>
    <row r="5108" spans="1:2" x14ac:dyDescent="0.3">
      <c r="A5108">
        <v>768</v>
      </c>
      <c r="B5108" t="s">
        <v>2960</v>
      </c>
    </row>
    <row r="5109" spans="1:2" x14ac:dyDescent="0.3">
      <c r="A5109">
        <v>779</v>
      </c>
      <c r="B5109" t="s">
        <v>2960</v>
      </c>
    </row>
    <row r="5110" spans="1:2" x14ac:dyDescent="0.3">
      <c r="A5110">
        <v>906</v>
      </c>
      <c r="B5110" t="s">
        <v>2960</v>
      </c>
    </row>
    <row r="5111" spans="1:2" x14ac:dyDescent="0.3">
      <c r="A5111">
        <v>914</v>
      </c>
      <c r="B5111" t="s">
        <v>2960</v>
      </c>
    </row>
    <row r="5112" spans="1:2" x14ac:dyDescent="0.3">
      <c r="A5112">
        <v>923</v>
      </c>
      <c r="B5112" t="s">
        <v>2960</v>
      </c>
    </row>
    <row r="5113" spans="1:2" x14ac:dyDescent="0.3">
      <c r="A5113">
        <v>976</v>
      </c>
      <c r="B5113" t="s">
        <v>2960</v>
      </c>
    </row>
    <row r="5114" spans="1:2" x14ac:dyDescent="0.3">
      <c r="A5114">
        <v>1</v>
      </c>
      <c r="B5114" t="s">
        <v>2959</v>
      </c>
    </row>
    <row r="5115" spans="1:2" x14ac:dyDescent="0.3">
      <c r="A5115">
        <v>10</v>
      </c>
      <c r="B5115" t="s">
        <v>2959</v>
      </c>
    </row>
    <row r="5116" spans="1:2" x14ac:dyDescent="0.3">
      <c r="A5116">
        <v>14</v>
      </c>
      <c r="B5116" t="s">
        <v>2959</v>
      </c>
    </row>
    <row r="5117" spans="1:2" x14ac:dyDescent="0.3">
      <c r="A5117">
        <v>51</v>
      </c>
      <c r="B5117" t="s">
        <v>2959</v>
      </c>
    </row>
    <row r="5118" spans="1:2" x14ac:dyDescent="0.3">
      <c r="A5118">
        <v>102</v>
      </c>
      <c r="B5118" t="s">
        <v>2959</v>
      </c>
    </row>
    <row r="5119" spans="1:2" x14ac:dyDescent="0.3">
      <c r="A5119">
        <v>111</v>
      </c>
      <c r="B5119" t="s">
        <v>2959</v>
      </c>
    </row>
    <row r="5120" spans="1:2" x14ac:dyDescent="0.3">
      <c r="A5120">
        <v>146</v>
      </c>
      <c r="B5120" t="s">
        <v>2959</v>
      </c>
    </row>
    <row r="5121" spans="1:2" x14ac:dyDescent="0.3">
      <c r="A5121">
        <v>206</v>
      </c>
      <c r="B5121" t="s">
        <v>2959</v>
      </c>
    </row>
    <row r="5122" spans="1:2" x14ac:dyDescent="0.3">
      <c r="A5122">
        <v>223</v>
      </c>
      <c r="B5122" t="s">
        <v>2959</v>
      </c>
    </row>
    <row r="5123" spans="1:2" x14ac:dyDescent="0.3">
      <c r="A5123">
        <v>289</v>
      </c>
      <c r="B5123" t="s">
        <v>2959</v>
      </c>
    </row>
    <row r="5124" spans="1:2" x14ac:dyDescent="0.3">
      <c r="A5124">
        <v>311</v>
      </c>
      <c r="B5124" t="s">
        <v>2959</v>
      </c>
    </row>
    <row r="5125" spans="1:2" x14ac:dyDescent="0.3">
      <c r="A5125">
        <v>322</v>
      </c>
      <c r="B5125" t="s">
        <v>2959</v>
      </c>
    </row>
    <row r="5126" spans="1:2" x14ac:dyDescent="0.3">
      <c r="A5126">
        <v>338</v>
      </c>
      <c r="B5126" t="s">
        <v>2959</v>
      </c>
    </row>
    <row r="5127" spans="1:2" x14ac:dyDescent="0.3">
      <c r="A5127">
        <v>396</v>
      </c>
      <c r="B5127" t="s">
        <v>2959</v>
      </c>
    </row>
    <row r="5128" spans="1:2" x14ac:dyDescent="0.3">
      <c r="A5128">
        <v>412</v>
      </c>
      <c r="B5128" t="s">
        <v>2959</v>
      </c>
    </row>
    <row r="5129" spans="1:2" x14ac:dyDescent="0.3">
      <c r="A5129">
        <v>506</v>
      </c>
      <c r="B5129" t="s">
        <v>2959</v>
      </c>
    </row>
    <row r="5130" spans="1:2" x14ac:dyDescent="0.3">
      <c r="A5130">
        <v>517</v>
      </c>
      <c r="B5130" t="s">
        <v>2959</v>
      </c>
    </row>
    <row r="5131" spans="1:2" x14ac:dyDescent="0.3">
      <c r="A5131">
        <v>529</v>
      </c>
      <c r="B5131" t="s">
        <v>2959</v>
      </c>
    </row>
    <row r="5132" spans="1:2" x14ac:dyDescent="0.3">
      <c r="A5132">
        <v>566</v>
      </c>
      <c r="B5132" t="s">
        <v>2959</v>
      </c>
    </row>
    <row r="5133" spans="1:2" x14ac:dyDescent="0.3">
      <c r="A5133">
        <v>593</v>
      </c>
      <c r="B5133" t="s">
        <v>2959</v>
      </c>
    </row>
    <row r="5134" spans="1:2" x14ac:dyDescent="0.3">
      <c r="A5134">
        <v>606</v>
      </c>
      <c r="B5134" t="s">
        <v>2959</v>
      </c>
    </row>
    <row r="5135" spans="1:2" x14ac:dyDescent="0.3">
      <c r="A5135">
        <v>662</v>
      </c>
      <c r="B5135" t="s">
        <v>2959</v>
      </c>
    </row>
    <row r="5136" spans="1:2" x14ac:dyDescent="0.3">
      <c r="A5136">
        <v>770</v>
      </c>
      <c r="B5136" t="s">
        <v>2959</v>
      </c>
    </row>
    <row r="5137" spans="1:2" x14ac:dyDescent="0.3">
      <c r="A5137">
        <v>773</v>
      </c>
      <c r="B5137" t="s">
        <v>2959</v>
      </c>
    </row>
    <row r="5138" spans="1:2" x14ac:dyDescent="0.3">
      <c r="A5138">
        <v>774</v>
      </c>
      <c r="B5138" t="s">
        <v>2959</v>
      </c>
    </row>
    <row r="5139" spans="1:2" x14ac:dyDescent="0.3">
      <c r="A5139">
        <v>815</v>
      </c>
      <c r="B5139" t="s">
        <v>2959</v>
      </c>
    </row>
    <row r="5140" spans="1:2" x14ac:dyDescent="0.3">
      <c r="A5140">
        <v>849</v>
      </c>
      <c r="B5140" t="s">
        <v>2959</v>
      </c>
    </row>
    <row r="5141" spans="1:2" x14ac:dyDescent="0.3">
      <c r="A5141">
        <v>925</v>
      </c>
      <c r="B5141" t="s">
        <v>2959</v>
      </c>
    </row>
    <row r="5142" spans="1:2" x14ac:dyDescent="0.3">
      <c r="A5142">
        <v>988</v>
      </c>
      <c r="B5142" t="s">
        <v>2959</v>
      </c>
    </row>
    <row r="5143" spans="1:2" x14ac:dyDescent="0.3">
      <c r="A5143">
        <v>989</v>
      </c>
      <c r="B5143" t="s">
        <v>2959</v>
      </c>
    </row>
    <row r="5144" spans="1:2" x14ac:dyDescent="0.3">
      <c r="A5144">
        <v>43</v>
      </c>
      <c r="B5144" t="s">
        <v>2958</v>
      </c>
    </row>
    <row r="5145" spans="1:2" x14ac:dyDescent="0.3">
      <c r="A5145">
        <v>82</v>
      </c>
      <c r="B5145" t="s">
        <v>2958</v>
      </c>
    </row>
    <row r="5146" spans="1:2" x14ac:dyDescent="0.3">
      <c r="A5146">
        <v>171</v>
      </c>
      <c r="B5146" t="s">
        <v>2958</v>
      </c>
    </row>
    <row r="5147" spans="1:2" x14ac:dyDescent="0.3">
      <c r="A5147">
        <v>266</v>
      </c>
      <c r="B5147" t="s">
        <v>2958</v>
      </c>
    </row>
    <row r="5148" spans="1:2" x14ac:dyDescent="0.3">
      <c r="A5148">
        <v>272</v>
      </c>
      <c r="B5148" t="s">
        <v>2958</v>
      </c>
    </row>
    <row r="5149" spans="1:2" x14ac:dyDescent="0.3">
      <c r="A5149">
        <v>315</v>
      </c>
      <c r="B5149" t="s">
        <v>2958</v>
      </c>
    </row>
    <row r="5150" spans="1:2" x14ac:dyDescent="0.3">
      <c r="A5150">
        <v>378</v>
      </c>
      <c r="B5150" t="s">
        <v>2958</v>
      </c>
    </row>
    <row r="5151" spans="1:2" x14ac:dyDescent="0.3">
      <c r="A5151">
        <v>492</v>
      </c>
      <c r="B5151" t="s">
        <v>2958</v>
      </c>
    </row>
    <row r="5152" spans="1:2" x14ac:dyDescent="0.3">
      <c r="A5152">
        <v>509</v>
      </c>
      <c r="B5152" t="s">
        <v>2958</v>
      </c>
    </row>
    <row r="5153" spans="1:2" x14ac:dyDescent="0.3">
      <c r="A5153">
        <v>512</v>
      </c>
      <c r="B5153" t="s">
        <v>2958</v>
      </c>
    </row>
    <row r="5154" spans="1:2" x14ac:dyDescent="0.3">
      <c r="A5154">
        <v>519</v>
      </c>
      <c r="B5154" t="s">
        <v>2958</v>
      </c>
    </row>
    <row r="5155" spans="1:2" x14ac:dyDescent="0.3">
      <c r="A5155">
        <v>533</v>
      </c>
      <c r="B5155" t="s">
        <v>2958</v>
      </c>
    </row>
    <row r="5156" spans="1:2" x14ac:dyDescent="0.3">
      <c r="A5156">
        <v>548</v>
      </c>
      <c r="B5156" t="s">
        <v>2958</v>
      </c>
    </row>
    <row r="5157" spans="1:2" x14ac:dyDescent="0.3">
      <c r="A5157">
        <v>560</v>
      </c>
      <c r="B5157" t="s">
        <v>2958</v>
      </c>
    </row>
    <row r="5158" spans="1:2" x14ac:dyDescent="0.3">
      <c r="A5158">
        <v>628</v>
      </c>
      <c r="B5158" t="s">
        <v>2958</v>
      </c>
    </row>
    <row r="5159" spans="1:2" x14ac:dyDescent="0.3">
      <c r="A5159">
        <v>734</v>
      </c>
      <c r="B5159" t="s">
        <v>2958</v>
      </c>
    </row>
    <row r="5160" spans="1:2" x14ac:dyDescent="0.3">
      <c r="A5160">
        <v>748</v>
      </c>
      <c r="B5160" t="s">
        <v>2958</v>
      </c>
    </row>
    <row r="5161" spans="1:2" x14ac:dyDescent="0.3">
      <c r="A5161">
        <v>788</v>
      </c>
      <c r="B5161" t="s">
        <v>2958</v>
      </c>
    </row>
    <row r="5162" spans="1:2" x14ac:dyDescent="0.3">
      <c r="A5162">
        <v>820</v>
      </c>
      <c r="B5162" t="s">
        <v>2958</v>
      </c>
    </row>
    <row r="5163" spans="1:2" x14ac:dyDescent="0.3">
      <c r="A5163">
        <v>853</v>
      </c>
      <c r="B5163" t="s">
        <v>2958</v>
      </c>
    </row>
    <row r="5164" spans="1:2" x14ac:dyDescent="0.3">
      <c r="A5164">
        <v>882</v>
      </c>
      <c r="B5164" t="s">
        <v>2958</v>
      </c>
    </row>
    <row r="5165" spans="1:2" x14ac:dyDescent="0.3">
      <c r="A5165">
        <v>896</v>
      </c>
      <c r="B5165" t="s">
        <v>2958</v>
      </c>
    </row>
    <row r="5166" spans="1:2" x14ac:dyDescent="0.3">
      <c r="A5166">
        <v>899</v>
      </c>
      <c r="B5166" t="s">
        <v>2958</v>
      </c>
    </row>
    <row r="5167" spans="1:2" x14ac:dyDescent="0.3">
      <c r="A5167">
        <v>940</v>
      </c>
      <c r="B5167" t="s">
        <v>2958</v>
      </c>
    </row>
    <row r="5168" spans="1:2" x14ac:dyDescent="0.3">
      <c r="A5168">
        <v>38</v>
      </c>
      <c r="B5168" t="s">
        <v>2957</v>
      </c>
    </row>
    <row r="5169" spans="1:2" x14ac:dyDescent="0.3">
      <c r="A5169">
        <v>54</v>
      </c>
      <c r="B5169" t="s">
        <v>2957</v>
      </c>
    </row>
    <row r="5170" spans="1:2" x14ac:dyDescent="0.3">
      <c r="A5170">
        <v>62</v>
      </c>
      <c r="B5170" t="s">
        <v>2957</v>
      </c>
    </row>
    <row r="5171" spans="1:2" x14ac:dyDescent="0.3">
      <c r="A5171">
        <v>87</v>
      </c>
      <c r="B5171" t="s">
        <v>2957</v>
      </c>
    </row>
    <row r="5172" spans="1:2" x14ac:dyDescent="0.3">
      <c r="A5172">
        <v>173</v>
      </c>
      <c r="B5172" t="s">
        <v>2957</v>
      </c>
    </row>
    <row r="5173" spans="1:2" x14ac:dyDescent="0.3">
      <c r="A5173">
        <v>234</v>
      </c>
      <c r="B5173" t="s">
        <v>2957</v>
      </c>
    </row>
    <row r="5174" spans="1:2" x14ac:dyDescent="0.3">
      <c r="A5174">
        <v>253</v>
      </c>
      <c r="B5174" t="s">
        <v>2957</v>
      </c>
    </row>
    <row r="5175" spans="1:2" x14ac:dyDescent="0.3">
      <c r="A5175">
        <v>278</v>
      </c>
      <c r="B5175" t="s">
        <v>2957</v>
      </c>
    </row>
    <row r="5176" spans="1:2" x14ac:dyDescent="0.3">
      <c r="A5176">
        <v>310</v>
      </c>
      <c r="B5176" t="s">
        <v>2957</v>
      </c>
    </row>
    <row r="5177" spans="1:2" x14ac:dyDescent="0.3">
      <c r="A5177">
        <v>374</v>
      </c>
      <c r="B5177" t="s">
        <v>2957</v>
      </c>
    </row>
    <row r="5178" spans="1:2" x14ac:dyDescent="0.3">
      <c r="A5178">
        <v>411</v>
      </c>
      <c r="B5178" t="s">
        <v>2957</v>
      </c>
    </row>
    <row r="5179" spans="1:2" x14ac:dyDescent="0.3">
      <c r="A5179">
        <v>426</v>
      </c>
      <c r="B5179" t="s">
        <v>2957</v>
      </c>
    </row>
    <row r="5180" spans="1:2" x14ac:dyDescent="0.3">
      <c r="A5180">
        <v>472</v>
      </c>
      <c r="B5180" t="s">
        <v>2957</v>
      </c>
    </row>
    <row r="5181" spans="1:2" x14ac:dyDescent="0.3">
      <c r="A5181">
        <v>549</v>
      </c>
      <c r="B5181" t="s">
        <v>2957</v>
      </c>
    </row>
    <row r="5182" spans="1:2" x14ac:dyDescent="0.3">
      <c r="A5182">
        <v>562</v>
      </c>
      <c r="B5182" t="s">
        <v>2957</v>
      </c>
    </row>
    <row r="5183" spans="1:2" x14ac:dyDescent="0.3">
      <c r="A5183">
        <v>606</v>
      </c>
      <c r="B5183" t="s">
        <v>2957</v>
      </c>
    </row>
    <row r="5184" spans="1:2" x14ac:dyDescent="0.3">
      <c r="A5184">
        <v>623</v>
      </c>
      <c r="B5184" t="s">
        <v>2957</v>
      </c>
    </row>
    <row r="5185" spans="1:2" x14ac:dyDescent="0.3">
      <c r="A5185">
        <v>679</v>
      </c>
      <c r="B5185" t="s">
        <v>2957</v>
      </c>
    </row>
    <row r="5186" spans="1:2" x14ac:dyDescent="0.3">
      <c r="A5186">
        <v>682</v>
      </c>
      <c r="B5186" t="s">
        <v>2957</v>
      </c>
    </row>
    <row r="5187" spans="1:2" x14ac:dyDescent="0.3">
      <c r="A5187">
        <v>693</v>
      </c>
      <c r="B5187" t="s">
        <v>2957</v>
      </c>
    </row>
    <row r="5188" spans="1:2" x14ac:dyDescent="0.3">
      <c r="A5188">
        <v>695</v>
      </c>
      <c r="B5188" t="s">
        <v>2957</v>
      </c>
    </row>
    <row r="5189" spans="1:2" x14ac:dyDescent="0.3">
      <c r="A5189">
        <v>705</v>
      </c>
      <c r="B5189" t="s">
        <v>2957</v>
      </c>
    </row>
    <row r="5190" spans="1:2" x14ac:dyDescent="0.3">
      <c r="A5190">
        <v>708</v>
      </c>
      <c r="B5190" t="s">
        <v>2957</v>
      </c>
    </row>
    <row r="5191" spans="1:2" x14ac:dyDescent="0.3">
      <c r="A5191">
        <v>802</v>
      </c>
      <c r="B5191" t="s">
        <v>2957</v>
      </c>
    </row>
    <row r="5192" spans="1:2" x14ac:dyDescent="0.3">
      <c r="A5192">
        <v>806</v>
      </c>
      <c r="B5192" t="s">
        <v>2957</v>
      </c>
    </row>
    <row r="5193" spans="1:2" x14ac:dyDescent="0.3">
      <c r="A5193">
        <v>874</v>
      </c>
      <c r="B5193" t="s">
        <v>2957</v>
      </c>
    </row>
    <row r="5194" spans="1:2" x14ac:dyDescent="0.3">
      <c r="A5194">
        <v>959</v>
      </c>
      <c r="B5194" t="s">
        <v>2957</v>
      </c>
    </row>
    <row r="5195" spans="1:2" x14ac:dyDescent="0.3">
      <c r="A5195">
        <v>16</v>
      </c>
      <c r="B5195" t="s">
        <v>2956</v>
      </c>
    </row>
    <row r="5196" spans="1:2" x14ac:dyDescent="0.3">
      <c r="A5196">
        <v>39</v>
      </c>
      <c r="B5196" t="s">
        <v>2956</v>
      </c>
    </row>
    <row r="5197" spans="1:2" x14ac:dyDescent="0.3">
      <c r="A5197">
        <v>84</v>
      </c>
      <c r="B5197" t="s">
        <v>2956</v>
      </c>
    </row>
    <row r="5198" spans="1:2" x14ac:dyDescent="0.3">
      <c r="A5198">
        <v>185</v>
      </c>
      <c r="B5198" t="s">
        <v>2956</v>
      </c>
    </row>
    <row r="5199" spans="1:2" x14ac:dyDescent="0.3">
      <c r="A5199">
        <v>219</v>
      </c>
      <c r="B5199" t="s">
        <v>2956</v>
      </c>
    </row>
    <row r="5200" spans="1:2" x14ac:dyDescent="0.3">
      <c r="A5200">
        <v>293</v>
      </c>
      <c r="B5200" t="s">
        <v>2956</v>
      </c>
    </row>
    <row r="5201" spans="1:2" x14ac:dyDescent="0.3">
      <c r="A5201">
        <v>296</v>
      </c>
      <c r="B5201" t="s">
        <v>2956</v>
      </c>
    </row>
    <row r="5202" spans="1:2" x14ac:dyDescent="0.3">
      <c r="A5202">
        <v>378</v>
      </c>
      <c r="B5202" t="s">
        <v>2956</v>
      </c>
    </row>
    <row r="5203" spans="1:2" x14ac:dyDescent="0.3">
      <c r="A5203">
        <v>410</v>
      </c>
      <c r="B5203" t="s">
        <v>2956</v>
      </c>
    </row>
    <row r="5204" spans="1:2" x14ac:dyDescent="0.3">
      <c r="A5204">
        <v>420</v>
      </c>
      <c r="B5204" t="s">
        <v>2956</v>
      </c>
    </row>
    <row r="5205" spans="1:2" x14ac:dyDescent="0.3">
      <c r="A5205">
        <v>461</v>
      </c>
      <c r="B5205" t="s">
        <v>2956</v>
      </c>
    </row>
    <row r="5206" spans="1:2" x14ac:dyDescent="0.3">
      <c r="A5206">
        <v>544</v>
      </c>
      <c r="B5206" t="s">
        <v>2956</v>
      </c>
    </row>
    <row r="5207" spans="1:2" x14ac:dyDescent="0.3">
      <c r="A5207">
        <v>551</v>
      </c>
      <c r="B5207" t="s">
        <v>2956</v>
      </c>
    </row>
    <row r="5208" spans="1:2" x14ac:dyDescent="0.3">
      <c r="A5208">
        <v>596</v>
      </c>
      <c r="B5208" t="s">
        <v>2956</v>
      </c>
    </row>
    <row r="5209" spans="1:2" x14ac:dyDescent="0.3">
      <c r="A5209">
        <v>638</v>
      </c>
      <c r="B5209" t="s">
        <v>2956</v>
      </c>
    </row>
    <row r="5210" spans="1:2" x14ac:dyDescent="0.3">
      <c r="A5210">
        <v>668</v>
      </c>
      <c r="B5210" t="s">
        <v>2956</v>
      </c>
    </row>
    <row r="5211" spans="1:2" x14ac:dyDescent="0.3">
      <c r="A5211">
        <v>692</v>
      </c>
      <c r="B5211" t="s">
        <v>2956</v>
      </c>
    </row>
    <row r="5212" spans="1:2" x14ac:dyDescent="0.3">
      <c r="A5212">
        <v>775</v>
      </c>
      <c r="B5212" t="s">
        <v>2956</v>
      </c>
    </row>
    <row r="5213" spans="1:2" x14ac:dyDescent="0.3">
      <c r="A5213">
        <v>801</v>
      </c>
      <c r="B5213" t="s">
        <v>2956</v>
      </c>
    </row>
    <row r="5214" spans="1:2" x14ac:dyDescent="0.3">
      <c r="A5214">
        <v>819</v>
      </c>
      <c r="B5214" t="s">
        <v>2956</v>
      </c>
    </row>
    <row r="5215" spans="1:2" x14ac:dyDescent="0.3">
      <c r="A5215">
        <v>827</v>
      </c>
      <c r="B5215" t="s">
        <v>2956</v>
      </c>
    </row>
    <row r="5216" spans="1:2" x14ac:dyDescent="0.3">
      <c r="A5216">
        <v>830</v>
      </c>
      <c r="B5216" t="s">
        <v>2956</v>
      </c>
    </row>
    <row r="5217" spans="1:2" x14ac:dyDescent="0.3">
      <c r="A5217">
        <v>834</v>
      </c>
      <c r="B5217" t="s">
        <v>2956</v>
      </c>
    </row>
    <row r="5218" spans="1:2" x14ac:dyDescent="0.3">
      <c r="A5218">
        <v>849</v>
      </c>
      <c r="B5218" t="s">
        <v>2956</v>
      </c>
    </row>
    <row r="5219" spans="1:2" x14ac:dyDescent="0.3">
      <c r="A5219">
        <v>858</v>
      </c>
      <c r="B5219" t="s">
        <v>2956</v>
      </c>
    </row>
    <row r="5220" spans="1:2" x14ac:dyDescent="0.3">
      <c r="A5220">
        <v>914</v>
      </c>
      <c r="B5220" t="s">
        <v>2956</v>
      </c>
    </row>
    <row r="5221" spans="1:2" x14ac:dyDescent="0.3">
      <c r="A5221">
        <v>958</v>
      </c>
      <c r="B5221" t="s">
        <v>2956</v>
      </c>
    </row>
    <row r="5222" spans="1:2" x14ac:dyDescent="0.3">
      <c r="A5222">
        <v>969</v>
      </c>
      <c r="B5222" t="s">
        <v>2956</v>
      </c>
    </row>
    <row r="5223" spans="1:2" x14ac:dyDescent="0.3">
      <c r="A5223">
        <v>971</v>
      </c>
      <c r="B5223" t="s">
        <v>2956</v>
      </c>
    </row>
    <row r="5224" spans="1:2" x14ac:dyDescent="0.3">
      <c r="A5224">
        <v>993</v>
      </c>
      <c r="B5224" t="s">
        <v>2956</v>
      </c>
    </row>
    <row r="5225" spans="1:2" x14ac:dyDescent="0.3">
      <c r="A5225">
        <v>16</v>
      </c>
      <c r="B5225" t="s">
        <v>2955</v>
      </c>
    </row>
    <row r="5226" spans="1:2" x14ac:dyDescent="0.3">
      <c r="A5226">
        <v>69</v>
      </c>
      <c r="B5226" t="s">
        <v>2955</v>
      </c>
    </row>
    <row r="5227" spans="1:2" x14ac:dyDescent="0.3">
      <c r="A5227">
        <v>117</v>
      </c>
      <c r="B5227" t="s">
        <v>2955</v>
      </c>
    </row>
    <row r="5228" spans="1:2" x14ac:dyDescent="0.3">
      <c r="A5228">
        <v>155</v>
      </c>
      <c r="B5228" t="s">
        <v>2955</v>
      </c>
    </row>
    <row r="5229" spans="1:2" x14ac:dyDescent="0.3">
      <c r="A5229">
        <v>166</v>
      </c>
      <c r="B5229" t="s">
        <v>2955</v>
      </c>
    </row>
    <row r="5230" spans="1:2" x14ac:dyDescent="0.3">
      <c r="A5230">
        <v>179</v>
      </c>
      <c r="B5230" t="s">
        <v>2955</v>
      </c>
    </row>
    <row r="5231" spans="1:2" x14ac:dyDescent="0.3">
      <c r="A5231">
        <v>214</v>
      </c>
      <c r="B5231" t="s">
        <v>2955</v>
      </c>
    </row>
    <row r="5232" spans="1:2" x14ac:dyDescent="0.3">
      <c r="A5232">
        <v>361</v>
      </c>
      <c r="B5232" t="s">
        <v>2955</v>
      </c>
    </row>
    <row r="5233" spans="1:2" x14ac:dyDescent="0.3">
      <c r="A5233">
        <v>367</v>
      </c>
      <c r="B5233" t="s">
        <v>2955</v>
      </c>
    </row>
    <row r="5234" spans="1:2" x14ac:dyDescent="0.3">
      <c r="A5234">
        <v>426</v>
      </c>
      <c r="B5234" t="s">
        <v>2955</v>
      </c>
    </row>
    <row r="5235" spans="1:2" x14ac:dyDescent="0.3">
      <c r="A5235">
        <v>465</v>
      </c>
      <c r="B5235" t="s">
        <v>2955</v>
      </c>
    </row>
    <row r="5236" spans="1:2" x14ac:dyDescent="0.3">
      <c r="A5236">
        <v>470</v>
      </c>
      <c r="B5236" t="s">
        <v>2955</v>
      </c>
    </row>
    <row r="5237" spans="1:2" x14ac:dyDescent="0.3">
      <c r="A5237">
        <v>475</v>
      </c>
      <c r="B5237" t="s">
        <v>2955</v>
      </c>
    </row>
    <row r="5238" spans="1:2" x14ac:dyDescent="0.3">
      <c r="A5238">
        <v>485</v>
      </c>
      <c r="B5238" t="s">
        <v>2955</v>
      </c>
    </row>
    <row r="5239" spans="1:2" x14ac:dyDescent="0.3">
      <c r="A5239">
        <v>541</v>
      </c>
      <c r="B5239" t="s">
        <v>2955</v>
      </c>
    </row>
    <row r="5240" spans="1:2" x14ac:dyDescent="0.3">
      <c r="A5240">
        <v>578</v>
      </c>
      <c r="B5240" t="s">
        <v>2955</v>
      </c>
    </row>
    <row r="5241" spans="1:2" x14ac:dyDescent="0.3">
      <c r="A5241">
        <v>592</v>
      </c>
      <c r="B5241" t="s">
        <v>2955</v>
      </c>
    </row>
    <row r="5242" spans="1:2" x14ac:dyDescent="0.3">
      <c r="A5242">
        <v>614</v>
      </c>
      <c r="B5242" t="s">
        <v>2955</v>
      </c>
    </row>
    <row r="5243" spans="1:2" x14ac:dyDescent="0.3">
      <c r="A5243">
        <v>618</v>
      </c>
      <c r="B5243" t="s">
        <v>2955</v>
      </c>
    </row>
    <row r="5244" spans="1:2" x14ac:dyDescent="0.3">
      <c r="A5244">
        <v>622</v>
      </c>
      <c r="B5244" t="s">
        <v>2955</v>
      </c>
    </row>
    <row r="5245" spans="1:2" x14ac:dyDescent="0.3">
      <c r="A5245">
        <v>674</v>
      </c>
      <c r="B5245" t="s">
        <v>2955</v>
      </c>
    </row>
    <row r="5246" spans="1:2" x14ac:dyDescent="0.3">
      <c r="A5246">
        <v>677</v>
      </c>
      <c r="B5246" t="s">
        <v>2955</v>
      </c>
    </row>
    <row r="5247" spans="1:2" x14ac:dyDescent="0.3">
      <c r="A5247">
        <v>680</v>
      </c>
      <c r="B5247" t="s">
        <v>2955</v>
      </c>
    </row>
    <row r="5248" spans="1:2" x14ac:dyDescent="0.3">
      <c r="A5248">
        <v>682</v>
      </c>
      <c r="B5248" t="s">
        <v>2955</v>
      </c>
    </row>
    <row r="5249" spans="1:2" x14ac:dyDescent="0.3">
      <c r="A5249">
        <v>708</v>
      </c>
      <c r="B5249" t="s">
        <v>2955</v>
      </c>
    </row>
    <row r="5250" spans="1:2" x14ac:dyDescent="0.3">
      <c r="A5250">
        <v>711</v>
      </c>
      <c r="B5250" t="s">
        <v>2955</v>
      </c>
    </row>
    <row r="5251" spans="1:2" x14ac:dyDescent="0.3">
      <c r="A5251">
        <v>747</v>
      </c>
      <c r="B5251" t="s">
        <v>2955</v>
      </c>
    </row>
    <row r="5252" spans="1:2" x14ac:dyDescent="0.3">
      <c r="A5252">
        <v>763</v>
      </c>
      <c r="B5252" t="s">
        <v>2955</v>
      </c>
    </row>
    <row r="5253" spans="1:2" x14ac:dyDescent="0.3">
      <c r="A5253">
        <v>819</v>
      </c>
      <c r="B5253" t="s">
        <v>2955</v>
      </c>
    </row>
    <row r="5254" spans="1:2" x14ac:dyDescent="0.3">
      <c r="A5254">
        <v>44</v>
      </c>
      <c r="B5254" t="s">
        <v>2954</v>
      </c>
    </row>
    <row r="5255" spans="1:2" x14ac:dyDescent="0.3">
      <c r="A5255">
        <v>80</v>
      </c>
      <c r="B5255" t="s">
        <v>2954</v>
      </c>
    </row>
    <row r="5256" spans="1:2" x14ac:dyDescent="0.3">
      <c r="A5256">
        <v>103</v>
      </c>
      <c r="B5256" t="s">
        <v>2954</v>
      </c>
    </row>
    <row r="5257" spans="1:2" x14ac:dyDescent="0.3">
      <c r="A5257">
        <v>109</v>
      </c>
      <c r="B5257" t="s">
        <v>2954</v>
      </c>
    </row>
    <row r="5258" spans="1:2" x14ac:dyDescent="0.3">
      <c r="A5258">
        <v>119</v>
      </c>
      <c r="B5258" t="s">
        <v>2954</v>
      </c>
    </row>
    <row r="5259" spans="1:2" x14ac:dyDescent="0.3">
      <c r="A5259">
        <v>141</v>
      </c>
      <c r="B5259" t="s">
        <v>2954</v>
      </c>
    </row>
    <row r="5260" spans="1:2" x14ac:dyDescent="0.3">
      <c r="A5260">
        <v>164</v>
      </c>
      <c r="B5260" t="s">
        <v>2954</v>
      </c>
    </row>
    <row r="5261" spans="1:2" x14ac:dyDescent="0.3">
      <c r="A5261">
        <v>291</v>
      </c>
      <c r="B5261" t="s">
        <v>2954</v>
      </c>
    </row>
    <row r="5262" spans="1:2" x14ac:dyDescent="0.3">
      <c r="A5262">
        <v>352</v>
      </c>
      <c r="B5262" t="s">
        <v>2954</v>
      </c>
    </row>
    <row r="5263" spans="1:2" x14ac:dyDescent="0.3">
      <c r="A5263">
        <v>358</v>
      </c>
      <c r="B5263" t="s">
        <v>2954</v>
      </c>
    </row>
    <row r="5264" spans="1:2" x14ac:dyDescent="0.3">
      <c r="A5264">
        <v>376</v>
      </c>
      <c r="B5264" t="s">
        <v>2954</v>
      </c>
    </row>
    <row r="5265" spans="1:2" x14ac:dyDescent="0.3">
      <c r="A5265">
        <v>412</v>
      </c>
      <c r="B5265" t="s">
        <v>2954</v>
      </c>
    </row>
    <row r="5266" spans="1:2" x14ac:dyDescent="0.3">
      <c r="A5266">
        <v>462</v>
      </c>
      <c r="B5266" t="s">
        <v>2954</v>
      </c>
    </row>
    <row r="5267" spans="1:2" x14ac:dyDescent="0.3">
      <c r="A5267">
        <v>689</v>
      </c>
      <c r="B5267" t="s">
        <v>2954</v>
      </c>
    </row>
    <row r="5268" spans="1:2" x14ac:dyDescent="0.3">
      <c r="A5268">
        <v>709</v>
      </c>
      <c r="B5268" t="s">
        <v>2954</v>
      </c>
    </row>
    <row r="5269" spans="1:2" x14ac:dyDescent="0.3">
      <c r="A5269">
        <v>745</v>
      </c>
      <c r="B5269" t="s">
        <v>2954</v>
      </c>
    </row>
    <row r="5270" spans="1:2" x14ac:dyDescent="0.3">
      <c r="A5270">
        <v>807</v>
      </c>
      <c r="B5270" t="s">
        <v>2954</v>
      </c>
    </row>
    <row r="5271" spans="1:2" x14ac:dyDescent="0.3">
      <c r="A5271">
        <v>828</v>
      </c>
      <c r="B5271" t="s">
        <v>2954</v>
      </c>
    </row>
    <row r="5272" spans="1:2" x14ac:dyDescent="0.3">
      <c r="A5272">
        <v>834</v>
      </c>
      <c r="B5272" t="s">
        <v>2954</v>
      </c>
    </row>
    <row r="5273" spans="1:2" x14ac:dyDescent="0.3">
      <c r="A5273">
        <v>851</v>
      </c>
      <c r="B5273" t="s">
        <v>2954</v>
      </c>
    </row>
    <row r="5274" spans="1:2" x14ac:dyDescent="0.3">
      <c r="A5274">
        <v>937</v>
      </c>
      <c r="B5274" t="s">
        <v>2954</v>
      </c>
    </row>
    <row r="5275" spans="1:2" x14ac:dyDescent="0.3">
      <c r="A5275">
        <v>953</v>
      </c>
      <c r="B5275" t="s">
        <v>2954</v>
      </c>
    </row>
    <row r="5276" spans="1:2" x14ac:dyDescent="0.3">
      <c r="A5276">
        <v>960</v>
      </c>
      <c r="B5276" t="s">
        <v>2954</v>
      </c>
    </row>
    <row r="5277" spans="1:2" x14ac:dyDescent="0.3">
      <c r="A5277">
        <v>9</v>
      </c>
      <c r="B5277" t="s">
        <v>2953</v>
      </c>
    </row>
    <row r="5278" spans="1:2" x14ac:dyDescent="0.3">
      <c r="A5278">
        <v>42</v>
      </c>
      <c r="B5278" t="s">
        <v>2953</v>
      </c>
    </row>
    <row r="5279" spans="1:2" x14ac:dyDescent="0.3">
      <c r="A5279">
        <v>67</v>
      </c>
      <c r="B5279" t="s">
        <v>2953</v>
      </c>
    </row>
    <row r="5280" spans="1:2" x14ac:dyDescent="0.3">
      <c r="A5280">
        <v>86</v>
      </c>
      <c r="B5280" t="s">
        <v>2953</v>
      </c>
    </row>
    <row r="5281" spans="1:2" x14ac:dyDescent="0.3">
      <c r="A5281">
        <v>88</v>
      </c>
      <c r="B5281" t="s">
        <v>2953</v>
      </c>
    </row>
    <row r="5282" spans="1:2" x14ac:dyDescent="0.3">
      <c r="A5282">
        <v>98</v>
      </c>
      <c r="B5282" t="s">
        <v>2953</v>
      </c>
    </row>
    <row r="5283" spans="1:2" x14ac:dyDescent="0.3">
      <c r="A5283">
        <v>135</v>
      </c>
      <c r="B5283" t="s">
        <v>2953</v>
      </c>
    </row>
    <row r="5284" spans="1:2" x14ac:dyDescent="0.3">
      <c r="A5284">
        <v>161</v>
      </c>
      <c r="B5284" t="s">
        <v>2953</v>
      </c>
    </row>
    <row r="5285" spans="1:2" x14ac:dyDescent="0.3">
      <c r="A5285">
        <v>163</v>
      </c>
      <c r="B5285" t="s">
        <v>2953</v>
      </c>
    </row>
    <row r="5286" spans="1:2" x14ac:dyDescent="0.3">
      <c r="A5286">
        <v>215</v>
      </c>
      <c r="B5286" t="s">
        <v>2953</v>
      </c>
    </row>
    <row r="5287" spans="1:2" x14ac:dyDescent="0.3">
      <c r="A5287">
        <v>232</v>
      </c>
      <c r="B5287" t="s">
        <v>2953</v>
      </c>
    </row>
    <row r="5288" spans="1:2" x14ac:dyDescent="0.3">
      <c r="A5288">
        <v>352</v>
      </c>
      <c r="B5288" t="s">
        <v>2953</v>
      </c>
    </row>
    <row r="5289" spans="1:2" x14ac:dyDescent="0.3">
      <c r="A5289">
        <v>415</v>
      </c>
      <c r="B5289" t="s">
        <v>2953</v>
      </c>
    </row>
    <row r="5290" spans="1:2" x14ac:dyDescent="0.3">
      <c r="A5290">
        <v>486</v>
      </c>
      <c r="B5290" t="s">
        <v>2953</v>
      </c>
    </row>
    <row r="5291" spans="1:2" x14ac:dyDescent="0.3">
      <c r="A5291">
        <v>498</v>
      </c>
      <c r="B5291" t="s">
        <v>2953</v>
      </c>
    </row>
    <row r="5292" spans="1:2" x14ac:dyDescent="0.3">
      <c r="A5292">
        <v>531</v>
      </c>
      <c r="B5292" t="s">
        <v>2953</v>
      </c>
    </row>
    <row r="5293" spans="1:2" x14ac:dyDescent="0.3">
      <c r="A5293">
        <v>719</v>
      </c>
      <c r="B5293" t="s">
        <v>2953</v>
      </c>
    </row>
    <row r="5294" spans="1:2" x14ac:dyDescent="0.3">
      <c r="A5294">
        <v>738</v>
      </c>
      <c r="B5294" t="s">
        <v>2953</v>
      </c>
    </row>
    <row r="5295" spans="1:2" x14ac:dyDescent="0.3">
      <c r="A5295">
        <v>786</v>
      </c>
      <c r="B5295" t="s">
        <v>2953</v>
      </c>
    </row>
    <row r="5296" spans="1:2" x14ac:dyDescent="0.3">
      <c r="A5296">
        <v>872</v>
      </c>
      <c r="B5296" t="s">
        <v>2953</v>
      </c>
    </row>
    <row r="5297" spans="1:2" x14ac:dyDescent="0.3">
      <c r="A5297">
        <v>938</v>
      </c>
      <c r="B5297" t="s">
        <v>2953</v>
      </c>
    </row>
    <row r="5298" spans="1:2" x14ac:dyDescent="0.3">
      <c r="A5298">
        <v>940</v>
      </c>
      <c r="B5298" t="s">
        <v>2953</v>
      </c>
    </row>
    <row r="5299" spans="1:2" x14ac:dyDescent="0.3">
      <c r="A5299">
        <v>129</v>
      </c>
      <c r="B5299" t="s">
        <v>2952</v>
      </c>
    </row>
    <row r="5300" spans="1:2" x14ac:dyDescent="0.3">
      <c r="A5300">
        <v>130</v>
      </c>
      <c r="B5300" t="s">
        <v>2952</v>
      </c>
    </row>
    <row r="5301" spans="1:2" x14ac:dyDescent="0.3">
      <c r="A5301">
        <v>141</v>
      </c>
      <c r="B5301" t="s">
        <v>2952</v>
      </c>
    </row>
    <row r="5302" spans="1:2" x14ac:dyDescent="0.3">
      <c r="A5302">
        <v>144</v>
      </c>
      <c r="B5302" t="s">
        <v>2952</v>
      </c>
    </row>
    <row r="5303" spans="1:2" x14ac:dyDescent="0.3">
      <c r="A5303">
        <v>298</v>
      </c>
      <c r="B5303" t="s">
        <v>2952</v>
      </c>
    </row>
    <row r="5304" spans="1:2" x14ac:dyDescent="0.3">
      <c r="A5304">
        <v>359</v>
      </c>
      <c r="B5304" t="s">
        <v>2952</v>
      </c>
    </row>
    <row r="5305" spans="1:2" x14ac:dyDescent="0.3">
      <c r="A5305">
        <v>361</v>
      </c>
      <c r="B5305" t="s">
        <v>2952</v>
      </c>
    </row>
    <row r="5306" spans="1:2" x14ac:dyDescent="0.3">
      <c r="A5306">
        <v>392</v>
      </c>
      <c r="B5306" t="s">
        <v>2952</v>
      </c>
    </row>
    <row r="5307" spans="1:2" x14ac:dyDescent="0.3">
      <c r="A5307">
        <v>403</v>
      </c>
      <c r="B5307" t="s">
        <v>2952</v>
      </c>
    </row>
    <row r="5308" spans="1:2" x14ac:dyDescent="0.3">
      <c r="A5308">
        <v>494</v>
      </c>
      <c r="B5308" t="s">
        <v>2952</v>
      </c>
    </row>
    <row r="5309" spans="1:2" x14ac:dyDescent="0.3">
      <c r="A5309">
        <v>520</v>
      </c>
      <c r="B5309" t="s">
        <v>2952</v>
      </c>
    </row>
    <row r="5310" spans="1:2" x14ac:dyDescent="0.3">
      <c r="A5310">
        <v>534</v>
      </c>
      <c r="B5310" t="s">
        <v>2952</v>
      </c>
    </row>
    <row r="5311" spans="1:2" x14ac:dyDescent="0.3">
      <c r="A5311">
        <v>560</v>
      </c>
      <c r="B5311" t="s">
        <v>2952</v>
      </c>
    </row>
    <row r="5312" spans="1:2" x14ac:dyDescent="0.3">
      <c r="A5312">
        <v>592</v>
      </c>
      <c r="B5312" t="s">
        <v>2952</v>
      </c>
    </row>
    <row r="5313" spans="1:2" x14ac:dyDescent="0.3">
      <c r="A5313">
        <v>649</v>
      </c>
      <c r="B5313" t="s">
        <v>2952</v>
      </c>
    </row>
    <row r="5314" spans="1:2" x14ac:dyDescent="0.3">
      <c r="A5314">
        <v>658</v>
      </c>
      <c r="B5314" t="s">
        <v>2952</v>
      </c>
    </row>
    <row r="5315" spans="1:2" x14ac:dyDescent="0.3">
      <c r="A5315">
        <v>673</v>
      </c>
      <c r="B5315" t="s">
        <v>2952</v>
      </c>
    </row>
    <row r="5316" spans="1:2" x14ac:dyDescent="0.3">
      <c r="A5316">
        <v>677</v>
      </c>
      <c r="B5316" t="s">
        <v>2952</v>
      </c>
    </row>
    <row r="5317" spans="1:2" x14ac:dyDescent="0.3">
      <c r="A5317">
        <v>706</v>
      </c>
      <c r="B5317" t="s">
        <v>2952</v>
      </c>
    </row>
    <row r="5318" spans="1:2" x14ac:dyDescent="0.3">
      <c r="A5318">
        <v>738</v>
      </c>
      <c r="B5318" t="s">
        <v>2952</v>
      </c>
    </row>
    <row r="5319" spans="1:2" x14ac:dyDescent="0.3">
      <c r="A5319">
        <v>769</v>
      </c>
      <c r="B5319" t="s">
        <v>2952</v>
      </c>
    </row>
    <row r="5320" spans="1:2" x14ac:dyDescent="0.3">
      <c r="A5320">
        <v>781</v>
      </c>
      <c r="B5320" t="s">
        <v>2952</v>
      </c>
    </row>
    <row r="5321" spans="1:2" x14ac:dyDescent="0.3">
      <c r="A5321">
        <v>794</v>
      </c>
      <c r="B5321" t="s">
        <v>2952</v>
      </c>
    </row>
    <row r="5322" spans="1:2" x14ac:dyDescent="0.3">
      <c r="A5322">
        <v>813</v>
      </c>
      <c r="B5322" t="s">
        <v>2952</v>
      </c>
    </row>
    <row r="5323" spans="1:2" x14ac:dyDescent="0.3">
      <c r="A5323">
        <v>869</v>
      </c>
      <c r="B5323" t="s">
        <v>2952</v>
      </c>
    </row>
    <row r="5324" spans="1:2" x14ac:dyDescent="0.3">
      <c r="A5324">
        <v>885</v>
      </c>
      <c r="B5324" t="s">
        <v>2952</v>
      </c>
    </row>
    <row r="5325" spans="1:2" x14ac:dyDescent="0.3">
      <c r="A5325">
        <v>962</v>
      </c>
      <c r="B5325" t="s">
        <v>2952</v>
      </c>
    </row>
    <row r="5326" spans="1:2" x14ac:dyDescent="0.3">
      <c r="A5326">
        <v>64</v>
      </c>
      <c r="B5326" t="s">
        <v>2951</v>
      </c>
    </row>
    <row r="5327" spans="1:2" x14ac:dyDescent="0.3">
      <c r="A5327">
        <v>122</v>
      </c>
      <c r="B5327" t="s">
        <v>2951</v>
      </c>
    </row>
    <row r="5328" spans="1:2" x14ac:dyDescent="0.3">
      <c r="A5328">
        <v>156</v>
      </c>
      <c r="B5328" t="s">
        <v>2951</v>
      </c>
    </row>
    <row r="5329" spans="1:2" x14ac:dyDescent="0.3">
      <c r="A5329">
        <v>169</v>
      </c>
      <c r="B5329" t="s">
        <v>2951</v>
      </c>
    </row>
    <row r="5330" spans="1:2" x14ac:dyDescent="0.3">
      <c r="A5330">
        <v>276</v>
      </c>
      <c r="B5330" t="s">
        <v>2951</v>
      </c>
    </row>
    <row r="5331" spans="1:2" x14ac:dyDescent="0.3">
      <c r="A5331">
        <v>284</v>
      </c>
      <c r="B5331" t="s">
        <v>2951</v>
      </c>
    </row>
    <row r="5332" spans="1:2" x14ac:dyDescent="0.3">
      <c r="A5332">
        <v>303</v>
      </c>
      <c r="B5332" t="s">
        <v>2951</v>
      </c>
    </row>
    <row r="5333" spans="1:2" x14ac:dyDescent="0.3">
      <c r="A5333">
        <v>324</v>
      </c>
      <c r="B5333" t="s">
        <v>2951</v>
      </c>
    </row>
    <row r="5334" spans="1:2" x14ac:dyDescent="0.3">
      <c r="A5334">
        <v>423</v>
      </c>
      <c r="B5334" t="s">
        <v>2951</v>
      </c>
    </row>
    <row r="5335" spans="1:2" x14ac:dyDescent="0.3">
      <c r="A5335">
        <v>473</v>
      </c>
      <c r="B5335" t="s">
        <v>2951</v>
      </c>
    </row>
    <row r="5336" spans="1:2" x14ac:dyDescent="0.3">
      <c r="A5336">
        <v>484</v>
      </c>
      <c r="B5336" t="s">
        <v>2951</v>
      </c>
    </row>
    <row r="5337" spans="1:2" x14ac:dyDescent="0.3">
      <c r="A5337">
        <v>515</v>
      </c>
      <c r="B5337" t="s">
        <v>2951</v>
      </c>
    </row>
    <row r="5338" spans="1:2" x14ac:dyDescent="0.3">
      <c r="A5338">
        <v>524</v>
      </c>
      <c r="B5338" t="s">
        <v>2951</v>
      </c>
    </row>
    <row r="5339" spans="1:2" x14ac:dyDescent="0.3">
      <c r="A5339">
        <v>541</v>
      </c>
      <c r="B5339" t="s">
        <v>2951</v>
      </c>
    </row>
    <row r="5340" spans="1:2" x14ac:dyDescent="0.3">
      <c r="A5340">
        <v>560</v>
      </c>
      <c r="B5340" t="s">
        <v>2951</v>
      </c>
    </row>
    <row r="5341" spans="1:2" x14ac:dyDescent="0.3">
      <c r="A5341">
        <v>575</v>
      </c>
      <c r="B5341" t="s">
        <v>2951</v>
      </c>
    </row>
    <row r="5342" spans="1:2" x14ac:dyDescent="0.3">
      <c r="A5342">
        <v>576</v>
      </c>
      <c r="B5342" t="s">
        <v>2951</v>
      </c>
    </row>
    <row r="5343" spans="1:2" x14ac:dyDescent="0.3">
      <c r="A5343">
        <v>587</v>
      </c>
      <c r="B5343" t="s">
        <v>2951</v>
      </c>
    </row>
    <row r="5344" spans="1:2" x14ac:dyDescent="0.3">
      <c r="A5344">
        <v>615</v>
      </c>
      <c r="B5344" t="s">
        <v>2951</v>
      </c>
    </row>
    <row r="5345" spans="1:2" x14ac:dyDescent="0.3">
      <c r="A5345">
        <v>635</v>
      </c>
      <c r="B5345" t="s">
        <v>2951</v>
      </c>
    </row>
    <row r="5346" spans="1:2" x14ac:dyDescent="0.3">
      <c r="A5346">
        <v>684</v>
      </c>
      <c r="B5346" t="s">
        <v>2951</v>
      </c>
    </row>
    <row r="5347" spans="1:2" x14ac:dyDescent="0.3">
      <c r="A5347">
        <v>795</v>
      </c>
      <c r="B5347" t="s">
        <v>2951</v>
      </c>
    </row>
    <row r="5348" spans="1:2" x14ac:dyDescent="0.3">
      <c r="A5348">
        <v>815</v>
      </c>
      <c r="B5348" t="s">
        <v>2951</v>
      </c>
    </row>
    <row r="5349" spans="1:2" x14ac:dyDescent="0.3">
      <c r="A5349">
        <v>833</v>
      </c>
      <c r="B5349" t="s">
        <v>2951</v>
      </c>
    </row>
    <row r="5350" spans="1:2" x14ac:dyDescent="0.3">
      <c r="A5350">
        <v>837</v>
      </c>
      <c r="B5350" t="s">
        <v>2951</v>
      </c>
    </row>
    <row r="5351" spans="1:2" x14ac:dyDescent="0.3">
      <c r="A5351">
        <v>906</v>
      </c>
      <c r="B5351" t="s">
        <v>2951</v>
      </c>
    </row>
    <row r="5352" spans="1:2" x14ac:dyDescent="0.3">
      <c r="A5352">
        <v>908</v>
      </c>
      <c r="B5352" t="s">
        <v>2951</v>
      </c>
    </row>
    <row r="5353" spans="1:2" x14ac:dyDescent="0.3">
      <c r="A5353">
        <v>919</v>
      </c>
      <c r="B5353" t="s">
        <v>2951</v>
      </c>
    </row>
    <row r="5354" spans="1:2" x14ac:dyDescent="0.3">
      <c r="A5354">
        <v>939</v>
      </c>
      <c r="B5354" t="s">
        <v>2951</v>
      </c>
    </row>
    <row r="5355" spans="1:2" x14ac:dyDescent="0.3">
      <c r="A5355">
        <v>972</v>
      </c>
      <c r="B5355" t="s">
        <v>2951</v>
      </c>
    </row>
    <row r="5356" spans="1:2" x14ac:dyDescent="0.3">
      <c r="A5356">
        <v>6</v>
      </c>
      <c r="B5356" t="s">
        <v>2950</v>
      </c>
    </row>
    <row r="5357" spans="1:2" x14ac:dyDescent="0.3">
      <c r="A5357">
        <v>29</v>
      </c>
      <c r="B5357" t="s">
        <v>2950</v>
      </c>
    </row>
    <row r="5358" spans="1:2" x14ac:dyDescent="0.3">
      <c r="A5358">
        <v>63</v>
      </c>
      <c r="B5358" t="s">
        <v>2950</v>
      </c>
    </row>
    <row r="5359" spans="1:2" x14ac:dyDescent="0.3">
      <c r="A5359">
        <v>123</v>
      </c>
      <c r="B5359" t="s">
        <v>2950</v>
      </c>
    </row>
    <row r="5360" spans="1:2" x14ac:dyDescent="0.3">
      <c r="A5360">
        <v>129</v>
      </c>
      <c r="B5360" t="s">
        <v>2950</v>
      </c>
    </row>
    <row r="5361" spans="1:2" x14ac:dyDescent="0.3">
      <c r="A5361">
        <v>147</v>
      </c>
      <c r="B5361" t="s">
        <v>2950</v>
      </c>
    </row>
    <row r="5362" spans="1:2" x14ac:dyDescent="0.3">
      <c r="A5362">
        <v>164</v>
      </c>
      <c r="B5362" t="s">
        <v>2950</v>
      </c>
    </row>
    <row r="5363" spans="1:2" x14ac:dyDescent="0.3">
      <c r="A5363">
        <v>189</v>
      </c>
      <c r="B5363" t="s">
        <v>2950</v>
      </c>
    </row>
    <row r="5364" spans="1:2" x14ac:dyDescent="0.3">
      <c r="A5364">
        <v>243</v>
      </c>
      <c r="B5364" t="s">
        <v>2950</v>
      </c>
    </row>
    <row r="5365" spans="1:2" x14ac:dyDescent="0.3">
      <c r="A5365">
        <v>249</v>
      </c>
      <c r="B5365" t="s">
        <v>2950</v>
      </c>
    </row>
    <row r="5366" spans="1:2" x14ac:dyDescent="0.3">
      <c r="A5366">
        <v>258</v>
      </c>
      <c r="B5366" t="s">
        <v>2950</v>
      </c>
    </row>
    <row r="5367" spans="1:2" x14ac:dyDescent="0.3">
      <c r="A5367">
        <v>364</v>
      </c>
      <c r="B5367" t="s">
        <v>2950</v>
      </c>
    </row>
    <row r="5368" spans="1:2" x14ac:dyDescent="0.3">
      <c r="A5368">
        <v>369</v>
      </c>
      <c r="B5368" t="s">
        <v>2950</v>
      </c>
    </row>
    <row r="5369" spans="1:2" x14ac:dyDescent="0.3">
      <c r="A5369">
        <v>370</v>
      </c>
      <c r="B5369" t="s">
        <v>2950</v>
      </c>
    </row>
    <row r="5370" spans="1:2" x14ac:dyDescent="0.3">
      <c r="A5370">
        <v>418</v>
      </c>
      <c r="B5370" t="s">
        <v>2950</v>
      </c>
    </row>
    <row r="5371" spans="1:2" x14ac:dyDescent="0.3">
      <c r="A5371">
        <v>522</v>
      </c>
      <c r="B5371" t="s">
        <v>2950</v>
      </c>
    </row>
    <row r="5372" spans="1:2" x14ac:dyDescent="0.3">
      <c r="A5372">
        <v>531</v>
      </c>
      <c r="B5372" t="s">
        <v>2950</v>
      </c>
    </row>
    <row r="5373" spans="1:2" x14ac:dyDescent="0.3">
      <c r="A5373">
        <v>554</v>
      </c>
      <c r="B5373" t="s">
        <v>2950</v>
      </c>
    </row>
    <row r="5374" spans="1:2" x14ac:dyDescent="0.3">
      <c r="A5374">
        <v>598</v>
      </c>
      <c r="B5374" t="s">
        <v>2950</v>
      </c>
    </row>
    <row r="5375" spans="1:2" x14ac:dyDescent="0.3">
      <c r="A5375">
        <v>628</v>
      </c>
      <c r="B5375" t="s">
        <v>2950</v>
      </c>
    </row>
    <row r="5376" spans="1:2" x14ac:dyDescent="0.3">
      <c r="A5376">
        <v>691</v>
      </c>
      <c r="B5376" t="s">
        <v>2950</v>
      </c>
    </row>
    <row r="5377" spans="1:2" x14ac:dyDescent="0.3">
      <c r="A5377">
        <v>724</v>
      </c>
      <c r="B5377" t="s">
        <v>2950</v>
      </c>
    </row>
    <row r="5378" spans="1:2" x14ac:dyDescent="0.3">
      <c r="A5378">
        <v>746</v>
      </c>
      <c r="B5378" t="s">
        <v>2950</v>
      </c>
    </row>
    <row r="5379" spans="1:2" x14ac:dyDescent="0.3">
      <c r="A5379">
        <v>752</v>
      </c>
      <c r="B5379" t="s">
        <v>2950</v>
      </c>
    </row>
    <row r="5380" spans="1:2" x14ac:dyDescent="0.3">
      <c r="A5380">
        <v>758</v>
      </c>
      <c r="B5380" t="s">
        <v>2950</v>
      </c>
    </row>
    <row r="5381" spans="1:2" x14ac:dyDescent="0.3">
      <c r="A5381">
        <v>769</v>
      </c>
      <c r="B5381" t="s">
        <v>2950</v>
      </c>
    </row>
    <row r="5382" spans="1:2" x14ac:dyDescent="0.3">
      <c r="A5382">
        <v>815</v>
      </c>
      <c r="B5382" t="s">
        <v>2950</v>
      </c>
    </row>
    <row r="5383" spans="1:2" x14ac:dyDescent="0.3">
      <c r="A5383">
        <v>916</v>
      </c>
      <c r="B5383" t="s">
        <v>2950</v>
      </c>
    </row>
    <row r="5384" spans="1:2" x14ac:dyDescent="0.3">
      <c r="A5384">
        <v>950</v>
      </c>
      <c r="B5384" t="s">
        <v>2950</v>
      </c>
    </row>
    <row r="5385" spans="1:2" x14ac:dyDescent="0.3">
      <c r="A5385">
        <v>967</v>
      </c>
      <c r="B5385" t="s">
        <v>2950</v>
      </c>
    </row>
    <row r="5386" spans="1:2" x14ac:dyDescent="0.3">
      <c r="A5386">
        <v>974</v>
      </c>
      <c r="B5386" t="s">
        <v>2950</v>
      </c>
    </row>
    <row r="5387" spans="1:2" x14ac:dyDescent="0.3">
      <c r="A5387">
        <v>979</v>
      </c>
      <c r="B5387" t="s">
        <v>2950</v>
      </c>
    </row>
    <row r="5388" spans="1:2" x14ac:dyDescent="0.3">
      <c r="A5388">
        <v>995</v>
      </c>
      <c r="B5388" t="s">
        <v>2950</v>
      </c>
    </row>
    <row r="5389" spans="1:2" x14ac:dyDescent="0.3">
      <c r="A5389">
        <v>1</v>
      </c>
      <c r="B5389" t="s">
        <v>2949</v>
      </c>
    </row>
    <row r="5390" spans="1:2" x14ac:dyDescent="0.3">
      <c r="A5390">
        <v>109</v>
      </c>
      <c r="B5390" t="s">
        <v>2949</v>
      </c>
    </row>
    <row r="5391" spans="1:2" x14ac:dyDescent="0.3">
      <c r="A5391">
        <v>125</v>
      </c>
      <c r="B5391" t="s">
        <v>2949</v>
      </c>
    </row>
    <row r="5392" spans="1:2" x14ac:dyDescent="0.3">
      <c r="A5392">
        <v>186</v>
      </c>
      <c r="B5392" t="s">
        <v>2949</v>
      </c>
    </row>
    <row r="5393" spans="1:2" x14ac:dyDescent="0.3">
      <c r="A5393">
        <v>262</v>
      </c>
      <c r="B5393" t="s">
        <v>2949</v>
      </c>
    </row>
    <row r="5394" spans="1:2" x14ac:dyDescent="0.3">
      <c r="A5394">
        <v>264</v>
      </c>
      <c r="B5394" t="s">
        <v>2949</v>
      </c>
    </row>
    <row r="5395" spans="1:2" x14ac:dyDescent="0.3">
      <c r="A5395">
        <v>303</v>
      </c>
      <c r="B5395" t="s">
        <v>2949</v>
      </c>
    </row>
    <row r="5396" spans="1:2" x14ac:dyDescent="0.3">
      <c r="A5396">
        <v>309</v>
      </c>
      <c r="B5396" t="s">
        <v>2949</v>
      </c>
    </row>
    <row r="5397" spans="1:2" x14ac:dyDescent="0.3">
      <c r="A5397">
        <v>311</v>
      </c>
      <c r="B5397" t="s">
        <v>2949</v>
      </c>
    </row>
    <row r="5398" spans="1:2" x14ac:dyDescent="0.3">
      <c r="A5398">
        <v>329</v>
      </c>
      <c r="B5398" t="s">
        <v>2949</v>
      </c>
    </row>
    <row r="5399" spans="1:2" x14ac:dyDescent="0.3">
      <c r="A5399">
        <v>347</v>
      </c>
      <c r="B5399" t="s">
        <v>2949</v>
      </c>
    </row>
    <row r="5400" spans="1:2" x14ac:dyDescent="0.3">
      <c r="A5400">
        <v>379</v>
      </c>
      <c r="B5400" t="s">
        <v>2949</v>
      </c>
    </row>
    <row r="5401" spans="1:2" x14ac:dyDescent="0.3">
      <c r="A5401">
        <v>395</v>
      </c>
      <c r="B5401" t="s">
        <v>2949</v>
      </c>
    </row>
    <row r="5402" spans="1:2" x14ac:dyDescent="0.3">
      <c r="A5402">
        <v>406</v>
      </c>
      <c r="B5402" t="s">
        <v>2949</v>
      </c>
    </row>
    <row r="5403" spans="1:2" x14ac:dyDescent="0.3">
      <c r="A5403">
        <v>450</v>
      </c>
      <c r="B5403" t="s">
        <v>2949</v>
      </c>
    </row>
    <row r="5404" spans="1:2" x14ac:dyDescent="0.3">
      <c r="A5404">
        <v>464</v>
      </c>
      <c r="B5404" t="s">
        <v>2949</v>
      </c>
    </row>
    <row r="5405" spans="1:2" x14ac:dyDescent="0.3">
      <c r="A5405">
        <v>482</v>
      </c>
      <c r="B5405" t="s">
        <v>2949</v>
      </c>
    </row>
    <row r="5406" spans="1:2" x14ac:dyDescent="0.3">
      <c r="A5406">
        <v>499</v>
      </c>
      <c r="B5406" t="s">
        <v>2949</v>
      </c>
    </row>
    <row r="5407" spans="1:2" x14ac:dyDescent="0.3">
      <c r="A5407">
        <v>536</v>
      </c>
      <c r="B5407" t="s">
        <v>2949</v>
      </c>
    </row>
    <row r="5408" spans="1:2" x14ac:dyDescent="0.3">
      <c r="A5408">
        <v>541</v>
      </c>
      <c r="B5408" t="s">
        <v>2949</v>
      </c>
    </row>
    <row r="5409" spans="1:2" x14ac:dyDescent="0.3">
      <c r="A5409">
        <v>545</v>
      </c>
      <c r="B5409" t="s">
        <v>2949</v>
      </c>
    </row>
    <row r="5410" spans="1:2" x14ac:dyDescent="0.3">
      <c r="A5410">
        <v>555</v>
      </c>
      <c r="B5410" t="s">
        <v>2949</v>
      </c>
    </row>
    <row r="5411" spans="1:2" x14ac:dyDescent="0.3">
      <c r="A5411">
        <v>568</v>
      </c>
      <c r="B5411" t="s">
        <v>2949</v>
      </c>
    </row>
    <row r="5412" spans="1:2" x14ac:dyDescent="0.3">
      <c r="A5412">
        <v>570</v>
      </c>
      <c r="B5412" t="s">
        <v>2949</v>
      </c>
    </row>
    <row r="5413" spans="1:2" x14ac:dyDescent="0.3">
      <c r="A5413">
        <v>588</v>
      </c>
      <c r="B5413" t="s">
        <v>2949</v>
      </c>
    </row>
    <row r="5414" spans="1:2" x14ac:dyDescent="0.3">
      <c r="A5414">
        <v>597</v>
      </c>
      <c r="B5414" t="s">
        <v>2949</v>
      </c>
    </row>
    <row r="5415" spans="1:2" x14ac:dyDescent="0.3">
      <c r="A5415">
        <v>628</v>
      </c>
      <c r="B5415" t="s">
        <v>2949</v>
      </c>
    </row>
    <row r="5416" spans="1:2" x14ac:dyDescent="0.3">
      <c r="A5416">
        <v>745</v>
      </c>
      <c r="B5416" t="s">
        <v>2949</v>
      </c>
    </row>
    <row r="5417" spans="1:2" x14ac:dyDescent="0.3">
      <c r="A5417">
        <v>758</v>
      </c>
      <c r="B5417" t="s">
        <v>2949</v>
      </c>
    </row>
    <row r="5418" spans="1:2" x14ac:dyDescent="0.3">
      <c r="A5418">
        <v>796</v>
      </c>
      <c r="B5418" t="s">
        <v>2949</v>
      </c>
    </row>
    <row r="5419" spans="1:2" x14ac:dyDescent="0.3">
      <c r="A5419">
        <v>806</v>
      </c>
      <c r="B5419" t="s">
        <v>2949</v>
      </c>
    </row>
    <row r="5420" spans="1:2" x14ac:dyDescent="0.3">
      <c r="A5420">
        <v>817</v>
      </c>
      <c r="B5420" t="s">
        <v>2949</v>
      </c>
    </row>
    <row r="5421" spans="1:2" x14ac:dyDescent="0.3">
      <c r="A5421">
        <v>843</v>
      </c>
      <c r="B5421" t="s">
        <v>2949</v>
      </c>
    </row>
    <row r="5422" spans="1:2" x14ac:dyDescent="0.3">
      <c r="A5422">
        <v>858</v>
      </c>
      <c r="B5422" t="s">
        <v>2949</v>
      </c>
    </row>
    <row r="5423" spans="1:2" x14ac:dyDescent="0.3">
      <c r="A5423">
        <v>871</v>
      </c>
      <c r="B5423" t="s">
        <v>2949</v>
      </c>
    </row>
    <row r="5424" spans="1:2" x14ac:dyDescent="0.3">
      <c r="A5424">
        <v>886</v>
      </c>
      <c r="B5424" t="s">
        <v>2949</v>
      </c>
    </row>
    <row r="5425" spans="1:2" x14ac:dyDescent="0.3">
      <c r="A5425">
        <v>892</v>
      </c>
      <c r="B5425" t="s">
        <v>2949</v>
      </c>
    </row>
    <row r="5426" spans="1:2" x14ac:dyDescent="0.3">
      <c r="A5426">
        <v>924</v>
      </c>
      <c r="B5426" t="s">
        <v>2949</v>
      </c>
    </row>
    <row r="5427" spans="1:2" x14ac:dyDescent="0.3">
      <c r="A5427">
        <v>952</v>
      </c>
      <c r="B5427" t="s">
        <v>2949</v>
      </c>
    </row>
    <row r="5428" spans="1:2" x14ac:dyDescent="0.3">
      <c r="A5428">
        <v>997</v>
      </c>
      <c r="B5428" t="s">
        <v>2949</v>
      </c>
    </row>
    <row r="5429" spans="1:2" x14ac:dyDescent="0.3">
      <c r="A5429">
        <v>67</v>
      </c>
      <c r="B5429" t="s">
        <v>2948</v>
      </c>
    </row>
    <row r="5430" spans="1:2" x14ac:dyDescent="0.3">
      <c r="A5430">
        <v>84</v>
      </c>
      <c r="B5430" t="s">
        <v>2948</v>
      </c>
    </row>
    <row r="5431" spans="1:2" x14ac:dyDescent="0.3">
      <c r="A5431">
        <v>145</v>
      </c>
      <c r="B5431" t="s">
        <v>2948</v>
      </c>
    </row>
    <row r="5432" spans="1:2" x14ac:dyDescent="0.3">
      <c r="A5432">
        <v>159</v>
      </c>
      <c r="B5432" t="s">
        <v>2948</v>
      </c>
    </row>
    <row r="5433" spans="1:2" x14ac:dyDescent="0.3">
      <c r="A5433">
        <v>216</v>
      </c>
      <c r="B5433" t="s">
        <v>2948</v>
      </c>
    </row>
    <row r="5434" spans="1:2" x14ac:dyDescent="0.3">
      <c r="A5434">
        <v>432</v>
      </c>
      <c r="B5434" t="s">
        <v>2948</v>
      </c>
    </row>
    <row r="5435" spans="1:2" x14ac:dyDescent="0.3">
      <c r="A5435">
        <v>541</v>
      </c>
      <c r="B5435" t="s">
        <v>2948</v>
      </c>
    </row>
    <row r="5436" spans="1:2" x14ac:dyDescent="0.3">
      <c r="A5436">
        <v>604</v>
      </c>
      <c r="B5436" t="s">
        <v>2948</v>
      </c>
    </row>
    <row r="5437" spans="1:2" x14ac:dyDescent="0.3">
      <c r="A5437">
        <v>640</v>
      </c>
      <c r="B5437" t="s">
        <v>2948</v>
      </c>
    </row>
    <row r="5438" spans="1:2" x14ac:dyDescent="0.3">
      <c r="A5438">
        <v>689</v>
      </c>
      <c r="B5438" t="s">
        <v>2948</v>
      </c>
    </row>
    <row r="5439" spans="1:2" x14ac:dyDescent="0.3">
      <c r="A5439">
        <v>730</v>
      </c>
      <c r="B5439" t="s">
        <v>2948</v>
      </c>
    </row>
    <row r="5440" spans="1:2" x14ac:dyDescent="0.3">
      <c r="A5440">
        <v>784</v>
      </c>
      <c r="B5440" t="s">
        <v>2948</v>
      </c>
    </row>
    <row r="5441" spans="1:2" x14ac:dyDescent="0.3">
      <c r="A5441">
        <v>785</v>
      </c>
      <c r="B5441" t="s">
        <v>2948</v>
      </c>
    </row>
    <row r="5442" spans="1:2" x14ac:dyDescent="0.3">
      <c r="A5442">
        <v>886</v>
      </c>
      <c r="B5442" t="s">
        <v>2948</v>
      </c>
    </row>
    <row r="5443" spans="1:2" x14ac:dyDescent="0.3">
      <c r="A5443">
        <v>953</v>
      </c>
      <c r="B5443" t="s">
        <v>2948</v>
      </c>
    </row>
    <row r="5444" spans="1:2" x14ac:dyDescent="0.3">
      <c r="A5444">
        <v>5</v>
      </c>
      <c r="B5444" t="s">
        <v>2947</v>
      </c>
    </row>
    <row r="5445" spans="1:2" x14ac:dyDescent="0.3">
      <c r="A5445">
        <v>49</v>
      </c>
      <c r="B5445" t="s">
        <v>2947</v>
      </c>
    </row>
    <row r="5446" spans="1:2" x14ac:dyDescent="0.3">
      <c r="A5446">
        <v>80</v>
      </c>
      <c r="B5446" t="s">
        <v>2947</v>
      </c>
    </row>
    <row r="5447" spans="1:2" x14ac:dyDescent="0.3">
      <c r="A5447">
        <v>116</v>
      </c>
      <c r="B5447" t="s">
        <v>2947</v>
      </c>
    </row>
    <row r="5448" spans="1:2" x14ac:dyDescent="0.3">
      <c r="A5448">
        <v>121</v>
      </c>
      <c r="B5448" t="s">
        <v>2947</v>
      </c>
    </row>
    <row r="5449" spans="1:2" x14ac:dyDescent="0.3">
      <c r="A5449">
        <v>149</v>
      </c>
      <c r="B5449" t="s">
        <v>2947</v>
      </c>
    </row>
    <row r="5450" spans="1:2" x14ac:dyDescent="0.3">
      <c r="A5450">
        <v>346</v>
      </c>
      <c r="B5450" t="s">
        <v>2947</v>
      </c>
    </row>
    <row r="5451" spans="1:2" x14ac:dyDescent="0.3">
      <c r="A5451">
        <v>419</v>
      </c>
      <c r="B5451" t="s">
        <v>2947</v>
      </c>
    </row>
    <row r="5452" spans="1:2" x14ac:dyDescent="0.3">
      <c r="A5452">
        <v>462</v>
      </c>
      <c r="B5452" t="s">
        <v>2947</v>
      </c>
    </row>
    <row r="5453" spans="1:2" x14ac:dyDescent="0.3">
      <c r="A5453">
        <v>465</v>
      </c>
      <c r="B5453" t="s">
        <v>2947</v>
      </c>
    </row>
    <row r="5454" spans="1:2" x14ac:dyDescent="0.3">
      <c r="A5454">
        <v>474</v>
      </c>
      <c r="B5454" t="s">
        <v>2947</v>
      </c>
    </row>
    <row r="5455" spans="1:2" x14ac:dyDescent="0.3">
      <c r="A5455">
        <v>537</v>
      </c>
      <c r="B5455" t="s">
        <v>2947</v>
      </c>
    </row>
    <row r="5456" spans="1:2" x14ac:dyDescent="0.3">
      <c r="A5456">
        <v>538</v>
      </c>
      <c r="B5456" t="s">
        <v>2947</v>
      </c>
    </row>
    <row r="5457" spans="1:2" x14ac:dyDescent="0.3">
      <c r="A5457">
        <v>544</v>
      </c>
      <c r="B5457" t="s">
        <v>2947</v>
      </c>
    </row>
    <row r="5458" spans="1:2" x14ac:dyDescent="0.3">
      <c r="A5458">
        <v>714</v>
      </c>
      <c r="B5458" t="s">
        <v>2947</v>
      </c>
    </row>
    <row r="5459" spans="1:2" x14ac:dyDescent="0.3">
      <c r="A5459">
        <v>879</v>
      </c>
      <c r="B5459" t="s">
        <v>2947</v>
      </c>
    </row>
    <row r="5460" spans="1:2" x14ac:dyDescent="0.3">
      <c r="A5460">
        <v>912</v>
      </c>
      <c r="B5460" t="s">
        <v>2947</v>
      </c>
    </row>
    <row r="5461" spans="1:2" x14ac:dyDescent="0.3">
      <c r="A5461">
        <v>945</v>
      </c>
      <c r="B5461" t="s">
        <v>2947</v>
      </c>
    </row>
    <row r="5462" spans="1:2" x14ac:dyDescent="0.3">
      <c r="A5462">
        <v>958</v>
      </c>
      <c r="B5462" t="s">
        <v>2947</v>
      </c>
    </row>
    <row r="5463" spans="1:2" x14ac:dyDescent="0.3">
      <c r="A5463">
        <v>993</v>
      </c>
      <c r="B5463" t="s">
        <v>2947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779FE-8A78-49B6-AB23-D32B21727E42}">
  <sheetPr codeName="Sheet6"/>
  <dimension ref="A1:B1001"/>
  <sheetViews>
    <sheetView workbookViewId="0">
      <selection activeCell="E11" sqref="E11"/>
    </sheetView>
  </sheetViews>
  <sheetFormatPr defaultRowHeight="14.4" x14ac:dyDescent="0.3"/>
  <sheetData>
    <row r="1" spans="1:2" x14ac:dyDescent="0.3">
      <c r="A1" t="s">
        <v>2946</v>
      </c>
      <c r="B1" t="s">
        <v>3161</v>
      </c>
    </row>
    <row r="2" spans="1:2" x14ac:dyDescent="0.3">
      <c r="A2">
        <v>19</v>
      </c>
      <c r="B2" t="s">
        <v>3160</v>
      </c>
    </row>
    <row r="3" spans="1:2" x14ac:dyDescent="0.3">
      <c r="A3">
        <v>21</v>
      </c>
      <c r="B3" t="s">
        <v>3160</v>
      </c>
    </row>
    <row r="4" spans="1:2" x14ac:dyDescent="0.3">
      <c r="A4">
        <v>29</v>
      </c>
      <c r="B4" t="s">
        <v>3160</v>
      </c>
    </row>
    <row r="5" spans="1:2" x14ac:dyDescent="0.3">
      <c r="A5">
        <v>38</v>
      </c>
      <c r="B5" t="s">
        <v>3160</v>
      </c>
    </row>
    <row r="6" spans="1:2" x14ac:dyDescent="0.3">
      <c r="A6">
        <v>56</v>
      </c>
      <c r="B6" t="s">
        <v>3160</v>
      </c>
    </row>
    <row r="7" spans="1:2" x14ac:dyDescent="0.3">
      <c r="A7">
        <v>67</v>
      </c>
      <c r="B7" t="s">
        <v>3160</v>
      </c>
    </row>
    <row r="8" spans="1:2" x14ac:dyDescent="0.3">
      <c r="A8">
        <v>97</v>
      </c>
      <c r="B8" t="s">
        <v>3160</v>
      </c>
    </row>
    <row r="9" spans="1:2" x14ac:dyDescent="0.3">
      <c r="A9">
        <v>105</v>
      </c>
      <c r="B9" t="s">
        <v>3160</v>
      </c>
    </row>
    <row r="10" spans="1:2" x14ac:dyDescent="0.3">
      <c r="A10">
        <v>111</v>
      </c>
      <c r="B10" t="s">
        <v>3160</v>
      </c>
    </row>
    <row r="11" spans="1:2" x14ac:dyDescent="0.3">
      <c r="A11">
        <v>115</v>
      </c>
      <c r="B11" t="s">
        <v>3160</v>
      </c>
    </row>
    <row r="12" spans="1:2" x14ac:dyDescent="0.3">
      <c r="A12">
        <v>126</v>
      </c>
      <c r="B12" t="s">
        <v>3160</v>
      </c>
    </row>
    <row r="13" spans="1:2" x14ac:dyDescent="0.3">
      <c r="A13">
        <v>130</v>
      </c>
      <c r="B13" t="s">
        <v>3160</v>
      </c>
    </row>
    <row r="14" spans="1:2" x14ac:dyDescent="0.3">
      <c r="A14">
        <v>162</v>
      </c>
      <c r="B14" t="s">
        <v>3160</v>
      </c>
    </row>
    <row r="15" spans="1:2" x14ac:dyDescent="0.3">
      <c r="A15">
        <v>194</v>
      </c>
      <c r="B15" t="s">
        <v>3160</v>
      </c>
    </row>
    <row r="16" spans="1:2" x14ac:dyDescent="0.3">
      <c r="A16">
        <v>205</v>
      </c>
      <c r="B16" t="s">
        <v>3160</v>
      </c>
    </row>
    <row r="17" spans="1:2" x14ac:dyDescent="0.3">
      <c r="A17">
        <v>210</v>
      </c>
      <c r="B17" t="s">
        <v>3160</v>
      </c>
    </row>
    <row r="18" spans="1:2" x14ac:dyDescent="0.3">
      <c r="A18">
        <v>212</v>
      </c>
      <c r="B18" t="s">
        <v>3160</v>
      </c>
    </row>
    <row r="19" spans="1:2" x14ac:dyDescent="0.3">
      <c r="A19">
        <v>229</v>
      </c>
      <c r="B19" t="s">
        <v>3160</v>
      </c>
    </row>
    <row r="20" spans="1:2" x14ac:dyDescent="0.3">
      <c r="A20">
        <v>250</v>
      </c>
      <c r="B20" t="s">
        <v>3160</v>
      </c>
    </row>
    <row r="21" spans="1:2" x14ac:dyDescent="0.3">
      <c r="A21">
        <v>252</v>
      </c>
      <c r="B21" t="s">
        <v>3160</v>
      </c>
    </row>
    <row r="22" spans="1:2" x14ac:dyDescent="0.3">
      <c r="A22">
        <v>253</v>
      </c>
      <c r="B22" t="s">
        <v>3160</v>
      </c>
    </row>
    <row r="23" spans="1:2" x14ac:dyDescent="0.3">
      <c r="A23">
        <v>271</v>
      </c>
      <c r="B23" t="s">
        <v>3160</v>
      </c>
    </row>
    <row r="24" spans="1:2" x14ac:dyDescent="0.3">
      <c r="A24">
        <v>287</v>
      </c>
      <c r="B24" t="s">
        <v>3160</v>
      </c>
    </row>
    <row r="25" spans="1:2" x14ac:dyDescent="0.3">
      <c r="A25">
        <v>292</v>
      </c>
      <c r="B25" t="s">
        <v>3160</v>
      </c>
    </row>
    <row r="26" spans="1:2" x14ac:dyDescent="0.3">
      <c r="A26">
        <v>303</v>
      </c>
      <c r="B26" t="s">
        <v>3160</v>
      </c>
    </row>
    <row r="27" spans="1:2" x14ac:dyDescent="0.3">
      <c r="A27">
        <v>318</v>
      </c>
      <c r="B27" t="s">
        <v>3160</v>
      </c>
    </row>
    <row r="28" spans="1:2" x14ac:dyDescent="0.3">
      <c r="A28">
        <v>327</v>
      </c>
      <c r="B28" t="s">
        <v>3160</v>
      </c>
    </row>
    <row r="29" spans="1:2" x14ac:dyDescent="0.3">
      <c r="A29">
        <v>329</v>
      </c>
      <c r="B29" t="s">
        <v>3160</v>
      </c>
    </row>
    <row r="30" spans="1:2" x14ac:dyDescent="0.3">
      <c r="A30">
        <v>360</v>
      </c>
      <c r="B30" t="s">
        <v>3160</v>
      </c>
    </row>
    <row r="31" spans="1:2" x14ac:dyDescent="0.3">
      <c r="A31">
        <v>371</v>
      </c>
      <c r="B31" t="s">
        <v>3160</v>
      </c>
    </row>
    <row r="32" spans="1:2" x14ac:dyDescent="0.3">
      <c r="A32">
        <v>375</v>
      </c>
      <c r="B32" t="s">
        <v>3160</v>
      </c>
    </row>
    <row r="33" spans="1:2" x14ac:dyDescent="0.3">
      <c r="A33">
        <v>395</v>
      </c>
      <c r="B33" t="s">
        <v>3160</v>
      </c>
    </row>
    <row r="34" spans="1:2" x14ac:dyDescent="0.3">
      <c r="A34">
        <v>417</v>
      </c>
      <c r="B34" t="s">
        <v>3160</v>
      </c>
    </row>
    <row r="35" spans="1:2" x14ac:dyDescent="0.3">
      <c r="A35">
        <v>501</v>
      </c>
      <c r="B35" t="s">
        <v>3160</v>
      </c>
    </row>
    <row r="36" spans="1:2" x14ac:dyDescent="0.3">
      <c r="A36">
        <v>511</v>
      </c>
      <c r="B36" t="s">
        <v>3160</v>
      </c>
    </row>
    <row r="37" spans="1:2" x14ac:dyDescent="0.3">
      <c r="A37">
        <v>530</v>
      </c>
      <c r="B37" t="s">
        <v>3160</v>
      </c>
    </row>
    <row r="38" spans="1:2" x14ac:dyDescent="0.3">
      <c r="A38">
        <v>542</v>
      </c>
      <c r="B38" t="s">
        <v>3160</v>
      </c>
    </row>
    <row r="39" spans="1:2" x14ac:dyDescent="0.3">
      <c r="A39">
        <v>549</v>
      </c>
      <c r="B39" t="s">
        <v>3160</v>
      </c>
    </row>
    <row r="40" spans="1:2" x14ac:dyDescent="0.3">
      <c r="A40">
        <v>574</v>
      </c>
      <c r="B40" t="s">
        <v>3160</v>
      </c>
    </row>
    <row r="41" spans="1:2" x14ac:dyDescent="0.3">
      <c r="A41">
        <v>579</v>
      </c>
      <c r="B41" t="s">
        <v>3160</v>
      </c>
    </row>
    <row r="42" spans="1:2" x14ac:dyDescent="0.3">
      <c r="A42">
        <v>586</v>
      </c>
      <c r="B42" t="s">
        <v>3160</v>
      </c>
    </row>
    <row r="43" spans="1:2" x14ac:dyDescent="0.3">
      <c r="A43">
        <v>594</v>
      </c>
      <c r="B43" t="s">
        <v>3160</v>
      </c>
    </row>
    <row r="44" spans="1:2" x14ac:dyDescent="0.3">
      <c r="A44">
        <v>659</v>
      </c>
      <c r="B44" t="s">
        <v>3160</v>
      </c>
    </row>
    <row r="45" spans="1:2" x14ac:dyDescent="0.3">
      <c r="A45">
        <v>664</v>
      </c>
      <c r="B45" t="s">
        <v>3160</v>
      </c>
    </row>
    <row r="46" spans="1:2" x14ac:dyDescent="0.3">
      <c r="A46">
        <v>697</v>
      </c>
      <c r="B46" t="s">
        <v>3160</v>
      </c>
    </row>
    <row r="47" spans="1:2" x14ac:dyDescent="0.3">
      <c r="A47">
        <v>707</v>
      </c>
      <c r="B47" t="s">
        <v>3160</v>
      </c>
    </row>
    <row r="48" spans="1:2" x14ac:dyDescent="0.3">
      <c r="A48">
        <v>717</v>
      </c>
      <c r="B48" t="s">
        <v>3160</v>
      </c>
    </row>
    <row r="49" spans="1:2" x14ac:dyDescent="0.3">
      <c r="A49">
        <v>732</v>
      </c>
      <c r="B49" t="s">
        <v>3160</v>
      </c>
    </row>
    <row r="50" spans="1:2" x14ac:dyDescent="0.3">
      <c r="A50">
        <v>748</v>
      </c>
      <c r="B50" t="s">
        <v>3160</v>
      </c>
    </row>
    <row r="51" spans="1:2" x14ac:dyDescent="0.3">
      <c r="A51">
        <v>793</v>
      </c>
      <c r="B51" t="s">
        <v>3160</v>
      </c>
    </row>
    <row r="52" spans="1:2" x14ac:dyDescent="0.3">
      <c r="A52">
        <v>794</v>
      </c>
      <c r="B52" t="s">
        <v>3160</v>
      </c>
    </row>
    <row r="53" spans="1:2" x14ac:dyDescent="0.3">
      <c r="A53">
        <v>802</v>
      </c>
      <c r="B53" t="s">
        <v>3160</v>
      </c>
    </row>
    <row r="54" spans="1:2" x14ac:dyDescent="0.3">
      <c r="A54">
        <v>823</v>
      </c>
      <c r="B54" t="s">
        <v>3160</v>
      </c>
    </row>
    <row r="55" spans="1:2" x14ac:dyDescent="0.3">
      <c r="A55">
        <v>825</v>
      </c>
      <c r="B55" t="s">
        <v>3160</v>
      </c>
    </row>
    <row r="56" spans="1:2" x14ac:dyDescent="0.3">
      <c r="A56">
        <v>838</v>
      </c>
      <c r="B56" t="s">
        <v>3160</v>
      </c>
    </row>
    <row r="57" spans="1:2" x14ac:dyDescent="0.3">
      <c r="A57">
        <v>850</v>
      </c>
      <c r="B57" t="s">
        <v>3160</v>
      </c>
    </row>
    <row r="58" spans="1:2" x14ac:dyDescent="0.3">
      <c r="A58">
        <v>869</v>
      </c>
      <c r="B58" t="s">
        <v>3160</v>
      </c>
    </row>
    <row r="59" spans="1:2" x14ac:dyDescent="0.3">
      <c r="A59">
        <v>911</v>
      </c>
      <c r="B59" t="s">
        <v>3160</v>
      </c>
    </row>
    <row r="60" spans="1:2" x14ac:dyDescent="0.3">
      <c r="A60">
        <v>915</v>
      </c>
      <c r="B60" t="s">
        <v>3160</v>
      </c>
    </row>
    <row r="61" spans="1:2" x14ac:dyDescent="0.3">
      <c r="A61">
        <v>927</v>
      </c>
      <c r="B61" t="s">
        <v>3160</v>
      </c>
    </row>
    <row r="62" spans="1:2" x14ac:dyDescent="0.3">
      <c r="A62">
        <v>964</v>
      </c>
      <c r="B62" t="s">
        <v>3160</v>
      </c>
    </row>
    <row r="63" spans="1:2" x14ac:dyDescent="0.3">
      <c r="A63">
        <v>968</v>
      </c>
      <c r="B63" t="s">
        <v>3160</v>
      </c>
    </row>
    <row r="64" spans="1:2" x14ac:dyDescent="0.3">
      <c r="A64">
        <v>982</v>
      </c>
      <c r="B64" t="s">
        <v>3160</v>
      </c>
    </row>
    <row r="65" spans="1:2" x14ac:dyDescent="0.3">
      <c r="A65">
        <v>991</v>
      </c>
      <c r="B65" t="s">
        <v>3160</v>
      </c>
    </row>
    <row r="66" spans="1:2" x14ac:dyDescent="0.3">
      <c r="A66">
        <v>18</v>
      </c>
      <c r="B66" t="s">
        <v>3159</v>
      </c>
    </row>
    <row r="67" spans="1:2" x14ac:dyDescent="0.3">
      <c r="A67">
        <v>23</v>
      </c>
      <c r="B67" t="s">
        <v>3159</v>
      </c>
    </row>
    <row r="68" spans="1:2" x14ac:dyDescent="0.3">
      <c r="A68">
        <v>36</v>
      </c>
      <c r="B68" t="s">
        <v>3159</v>
      </c>
    </row>
    <row r="69" spans="1:2" x14ac:dyDescent="0.3">
      <c r="A69">
        <v>70</v>
      </c>
      <c r="B69" t="s">
        <v>3159</v>
      </c>
    </row>
    <row r="70" spans="1:2" x14ac:dyDescent="0.3">
      <c r="A70">
        <v>78</v>
      </c>
      <c r="B70" t="s">
        <v>3159</v>
      </c>
    </row>
    <row r="71" spans="1:2" x14ac:dyDescent="0.3">
      <c r="A71">
        <v>89</v>
      </c>
      <c r="B71" t="s">
        <v>3159</v>
      </c>
    </row>
    <row r="72" spans="1:2" x14ac:dyDescent="0.3">
      <c r="A72">
        <v>118</v>
      </c>
      <c r="B72" t="s">
        <v>3159</v>
      </c>
    </row>
    <row r="73" spans="1:2" x14ac:dyDescent="0.3">
      <c r="A73">
        <v>121</v>
      </c>
      <c r="B73" t="s">
        <v>3159</v>
      </c>
    </row>
    <row r="74" spans="1:2" x14ac:dyDescent="0.3">
      <c r="A74">
        <v>134</v>
      </c>
      <c r="B74" t="s">
        <v>3159</v>
      </c>
    </row>
    <row r="75" spans="1:2" x14ac:dyDescent="0.3">
      <c r="A75">
        <v>154</v>
      </c>
      <c r="B75" t="s">
        <v>3159</v>
      </c>
    </row>
    <row r="76" spans="1:2" x14ac:dyDescent="0.3">
      <c r="A76">
        <v>160</v>
      </c>
      <c r="B76" t="s">
        <v>3159</v>
      </c>
    </row>
    <row r="77" spans="1:2" x14ac:dyDescent="0.3">
      <c r="A77">
        <v>193</v>
      </c>
      <c r="B77" t="s">
        <v>3159</v>
      </c>
    </row>
    <row r="78" spans="1:2" x14ac:dyDescent="0.3">
      <c r="A78">
        <v>208</v>
      </c>
      <c r="B78" t="s">
        <v>3159</v>
      </c>
    </row>
    <row r="79" spans="1:2" x14ac:dyDescent="0.3">
      <c r="A79">
        <v>223</v>
      </c>
      <c r="B79" t="s">
        <v>3159</v>
      </c>
    </row>
    <row r="80" spans="1:2" x14ac:dyDescent="0.3">
      <c r="A80">
        <v>239</v>
      </c>
      <c r="B80" t="s">
        <v>3159</v>
      </c>
    </row>
    <row r="81" spans="1:2" x14ac:dyDescent="0.3">
      <c r="A81">
        <v>241</v>
      </c>
      <c r="B81" t="s">
        <v>3159</v>
      </c>
    </row>
    <row r="82" spans="1:2" x14ac:dyDescent="0.3">
      <c r="A82">
        <v>243</v>
      </c>
      <c r="B82" t="s">
        <v>3159</v>
      </c>
    </row>
    <row r="83" spans="1:2" x14ac:dyDescent="0.3">
      <c r="A83">
        <v>245</v>
      </c>
      <c r="B83" t="s">
        <v>3159</v>
      </c>
    </row>
    <row r="84" spans="1:2" x14ac:dyDescent="0.3">
      <c r="A84">
        <v>259</v>
      </c>
      <c r="B84" t="s">
        <v>3159</v>
      </c>
    </row>
    <row r="85" spans="1:2" x14ac:dyDescent="0.3">
      <c r="A85">
        <v>268</v>
      </c>
      <c r="B85" t="s">
        <v>3159</v>
      </c>
    </row>
    <row r="86" spans="1:2" x14ac:dyDescent="0.3">
      <c r="A86">
        <v>300</v>
      </c>
      <c r="B86" t="s">
        <v>3159</v>
      </c>
    </row>
    <row r="87" spans="1:2" x14ac:dyDescent="0.3">
      <c r="A87">
        <v>314</v>
      </c>
      <c r="B87" t="s">
        <v>3159</v>
      </c>
    </row>
    <row r="88" spans="1:2" x14ac:dyDescent="0.3">
      <c r="A88">
        <v>325</v>
      </c>
      <c r="B88" t="s">
        <v>3159</v>
      </c>
    </row>
    <row r="89" spans="1:2" x14ac:dyDescent="0.3">
      <c r="A89">
        <v>326</v>
      </c>
      <c r="B89" t="s">
        <v>3159</v>
      </c>
    </row>
    <row r="90" spans="1:2" x14ac:dyDescent="0.3">
      <c r="A90">
        <v>330</v>
      </c>
      <c r="B90" t="s">
        <v>3159</v>
      </c>
    </row>
    <row r="91" spans="1:2" x14ac:dyDescent="0.3">
      <c r="A91">
        <v>349</v>
      </c>
      <c r="B91" t="s">
        <v>3159</v>
      </c>
    </row>
    <row r="92" spans="1:2" x14ac:dyDescent="0.3">
      <c r="A92">
        <v>355</v>
      </c>
      <c r="B92" t="s">
        <v>3159</v>
      </c>
    </row>
    <row r="93" spans="1:2" x14ac:dyDescent="0.3">
      <c r="A93">
        <v>402</v>
      </c>
      <c r="B93" t="s">
        <v>3159</v>
      </c>
    </row>
    <row r="94" spans="1:2" x14ac:dyDescent="0.3">
      <c r="A94">
        <v>430</v>
      </c>
      <c r="B94" t="s">
        <v>3159</v>
      </c>
    </row>
    <row r="95" spans="1:2" x14ac:dyDescent="0.3">
      <c r="A95">
        <v>433</v>
      </c>
      <c r="B95" t="s">
        <v>3159</v>
      </c>
    </row>
    <row r="96" spans="1:2" x14ac:dyDescent="0.3">
      <c r="A96">
        <v>456</v>
      </c>
      <c r="B96" t="s">
        <v>3159</v>
      </c>
    </row>
    <row r="97" spans="1:2" x14ac:dyDescent="0.3">
      <c r="A97">
        <v>461</v>
      </c>
      <c r="B97" t="s">
        <v>3159</v>
      </c>
    </row>
    <row r="98" spans="1:2" x14ac:dyDescent="0.3">
      <c r="A98">
        <v>464</v>
      </c>
      <c r="B98" t="s">
        <v>3159</v>
      </c>
    </row>
    <row r="99" spans="1:2" x14ac:dyDescent="0.3">
      <c r="A99">
        <v>470</v>
      </c>
      <c r="B99" t="s">
        <v>3159</v>
      </c>
    </row>
    <row r="100" spans="1:2" x14ac:dyDescent="0.3">
      <c r="A100">
        <v>489</v>
      </c>
      <c r="B100" t="s">
        <v>3159</v>
      </c>
    </row>
    <row r="101" spans="1:2" x14ac:dyDescent="0.3">
      <c r="A101">
        <v>510</v>
      </c>
      <c r="B101" t="s">
        <v>3159</v>
      </c>
    </row>
    <row r="102" spans="1:2" x14ac:dyDescent="0.3">
      <c r="A102">
        <v>541</v>
      </c>
      <c r="B102" t="s">
        <v>3159</v>
      </c>
    </row>
    <row r="103" spans="1:2" x14ac:dyDescent="0.3">
      <c r="A103">
        <v>564</v>
      </c>
      <c r="B103" t="s">
        <v>3159</v>
      </c>
    </row>
    <row r="104" spans="1:2" x14ac:dyDescent="0.3">
      <c r="A104">
        <v>569</v>
      </c>
      <c r="B104" t="s">
        <v>3159</v>
      </c>
    </row>
    <row r="105" spans="1:2" x14ac:dyDescent="0.3">
      <c r="A105">
        <v>582</v>
      </c>
      <c r="B105" t="s">
        <v>3159</v>
      </c>
    </row>
    <row r="106" spans="1:2" x14ac:dyDescent="0.3">
      <c r="A106">
        <v>583</v>
      </c>
      <c r="B106" t="s">
        <v>3159</v>
      </c>
    </row>
    <row r="107" spans="1:2" x14ac:dyDescent="0.3">
      <c r="A107">
        <v>615</v>
      </c>
      <c r="B107" t="s">
        <v>3159</v>
      </c>
    </row>
    <row r="108" spans="1:2" x14ac:dyDescent="0.3">
      <c r="A108">
        <v>644</v>
      </c>
      <c r="B108" t="s">
        <v>3159</v>
      </c>
    </row>
    <row r="109" spans="1:2" x14ac:dyDescent="0.3">
      <c r="A109">
        <v>649</v>
      </c>
      <c r="B109" t="s">
        <v>3159</v>
      </c>
    </row>
    <row r="110" spans="1:2" x14ac:dyDescent="0.3">
      <c r="A110">
        <v>651</v>
      </c>
      <c r="B110" t="s">
        <v>3159</v>
      </c>
    </row>
    <row r="111" spans="1:2" x14ac:dyDescent="0.3">
      <c r="A111">
        <v>690</v>
      </c>
      <c r="B111" t="s">
        <v>3159</v>
      </c>
    </row>
    <row r="112" spans="1:2" x14ac:dyDescent="0.3">
      <c r="A112">
        <v>692</v>
      </c>
      <c r="B112" t="s">
        <v>3159</v>
      </c>
    </row>
    <row r="113" spans="1:2" x14ac:dyDescent="0.3">
      <c r="A113">
        <v>693</v>
      </c>
      <c r="B113" t="s">
        <v>3159</v>
      </c>
    </row>
    <row r="114" spans="1:2" x14ac:dyDescent="0.3">
      <c r="A114">
        <v>696</v>
      </c>
      <c r="B114" t="s">
        <v>3159</v>
      </c>
    </row>
    <row r="115" spans="1:2" x14ac:dyDescent="0.3">
      <c r="A115">
        <v>703</v>
      </c>
      <c r="B115" t="s">
        <v>3159</v>
      </c>
    </row>
    <row r="116" spans="1:2" x14ac:dyDescent="0.3">
      <c r="A116">
        <v>743</v>
      </c>
      <c r="B116" t="s">
        <v>3159</v>
      </c>
    </row>
    <row r="117" spans="1:2" x14ac:dyDescent="0.3">
      <c r="A117">
        <v>805</v>
      </c>
      <c r="B117" t="s">
        <v>3159</v>
      </c>
    </row>
    <row r="118" spans="1:2" x14ac:dyDescent="0.3">
      <c r="A118">
        <v>816</v>
      </c>
      <c r="B118" t="s">
        <v>3159</v>
      </c>
    </row>
    <row r="119" spans="1:2" x14ac:dyDescent="0.3">
      <c r="A119">
        <v>820</v>
      </c>
      <c r="B119" t="s">
        <v>3159</v>
      </c>
    </row>
    <row r="120" spans="1:2" x14ac:dyDescent="0.3">
      <c r="A120">
        <v>849</v>
      </c>
      <c r="B120" t="s">
        <v>3159</v>
      </c>
    </row>
    <row r="121" spans="1:2" x14ac:dyDescent="0.3">
      <c r="A121">
        <v>859</v>
      </c>
      <c r="B121" t="s">
        <v>3159</v>
      </c>
    </row>
    <row r="122" spans="1:2" x14ac:dyDescent="0.3">
      <c r="A122">
        <v>865</v>
      </c>
      <c r="B122" t="s">
        <v>3159</v>
      </c>
    </row>
    <row r="123" spans="1:2" x14ac:dyDescent="0.3">
      <c r="A123">
        <v>880</v>
      </c>
      <c r="B123" t="s">
        <v>3159</v>
      </c>
    </row>
    <row r="124" spans="1:2" x14ac:dyDescent="0.3">
      <c r="A124">
        <v>886</v>
      </c>
      <c r="B124" t="s">
        <v>3159</v>
      </c>
    </row>
    <row r="125" spans="1:2" x14ac:dyDescent="0.3">
      <c r="A125">
        <v>887</v>
      </c>
      <c r="B125" t="s">
        <v>3159</v>
      </c>
    </row>
    <row r="126" spans="1:2" x14ac:dyDescent="0.3">
      <c r="A126">
        <v>892</v>
      </c>
      <c r="B126" t="s">
        <v>3159</v>
      </c>
    </row>
    <row r="127" spans="1:2" x14ac:dyDescent="0.3">
      <c r="A127">
        <v>901</v>
      </c>
      <c r="B127" t="s">
        <v>3159</v>
      </c>
    </row>
    <row r="128" spans="1:2" x14ac:dyDescent="0.3">
      <c r="A128">
        <v>916</v>
      </c>
      <c r="B128" t="s">
        <v>3159</v>
      </c>
    </row>
    <row r="129" spans="1:2" x14ac:dyDescent="0.3">
      <c r="A129">
        <v>953</v>
      </c>
      <c r="B129" t="s">
        <v>3159</v>
      </c>
    </row>
    <row r="130" spans="1:2" x14ac:dyDescent="0.3">
      <c r="A130">
        <v>963</v>
      </c>
      <c r="B130" t="s">
        <v>3159</v>
      </c>
    </row>
    <row r="131" spans="1:2" x14ac:dyDescent="0.3">
      <c r="A131">
        <v>986</v>
      </c>
      <c r="B131" t="s">
        <v>3159</v>
      </c>
    </row>
    <row r="132" spans="1:2" x14ac:dyDescent="0.3">
      <c r="A132">
        <v>48</v>
      </c>
      <c r="B132" t="s">
        <v>3158</v>
      </c>
    </row>
    <row r="133" spans="1:2" x14ac:dyDescent="0.3">
      <c r="A133">
        <v>59</v>
      </c>
      <c r="B133" t="s">
        <v>3158</v>
      </c>
    </row>
    <row r="134" spans="1:2" x14ac:dyDescent="0.3">
      <c r="A134">
        <v>66</v>
      </c>
      <c r="B134" t="s">
        <v>3158</v>
      </c>
    </row>
    <row r="135" spans="1:2" x14ac:dyDescent="0.3">
      <c r="A135">
        <v>68</v>
      </c>
      <c r="B135" t="s">
        <v>3158</v>
      </c>
    </row>
    <row r="136" spans="1:2" x14ac:dyDescent="0.3">
      <c r="A136">
        <v>110</v>
      </c>
      <c r="B136" t="s">
        <v>3158</v>
      </c>
    </row>
    <row r="137" spans="1:2" x14ac:dyDescent="0.3">
      <c r="A137">
        <v>124</v>
      </c>
      <c r="B137" t="s">
        <v>3158</v>
      </c>
    </row>
    <row r="138" spans="1:2" x14ac:dyDescent="0.3">
      <c r="A138">
        <v>149</v>
      </c>
      <c r="B138" t="s">
        <v>3158</v>
      </c>
    </row>
    <row r="139" spans="1:2" x14ac:dyDescent="0.3">
      <c r="A139">
        <v>152</v>
      </c>
      <c r="B139" t="s">
        <v>3158</v>
      </c>
    </row>
    <row r="140" spans="1:2" x14ac:dyDescent="0.3">
      <c r="A140">
        <v>157</v>
      </c>
      <c r="B140" t="s">
        <v>3158</v>
      </c>
    </row>
    <row r="141" spans="1:2" x14ac:dyDescent="0.3">
      <c r="A141">
        <v>168</v>
      </c>
      <c r="B141" t="s">
        <v>3158</v>
      </c>
    </row>
    <row r="142" spans="1:2" x14ac:dyDescent="0.3">
      <c r="A142">
        <v>191</v>
      </c>
      <c r="B142" t="s">
        <v>3158</v>
      </c>
    </row>
    <row r="143" spans="1:2" x14ac:dyDescent="0.3">
      <c r="A143">
        <v>214</v>
      </c>
      <c r="B143" t="s">
        <v>3158</v>
      </c>
    </row>
    <row r="144" spans="1:2" x14ac:dyDescent="0.3">
      <c r="A144">
        <v>238</v>
      </c>
      <c r="B144" t="s">
        <v>3158</v>
      </c>
    </row>
    <row r="145" spans="1:2" x14ac:dyDescent="0.3">
      <c r="A145">
        <v>280</v>
      </c>
      <c r="B145" t="s">
        <v>3158</v>
      </c>
    </row>
    <row r="146" spans="1:2" x14ac:dyDescent="0.3">
      <c r="A146">
        <v>304</v>
      </c>
      <c r="B146" t="s">
        <v>3158</v>
      </c>
    </row>
    <row r="147" spans="1:2" x14ac:dyDescent="0.3">
      <c r="A147">
        <v>328</v>
      </c>
      <c r="B147" t="s">
        <v>3158</v>
      </c>
    </row>
    <row r="148" spans="1:2" x14ac:dyDescent="0.3">
      <c r="A148">
        <v>343</v>
      </c>
      <c r="B148" t="s">
        <v>3158</v>
      </c>
    </row>
    <row r="149" spans="1:2" x14ac:dyDescent="0.3">
      <c r="A149">
        <v>344</v>
      </c>
      <c r="B149" t="s">
        <v>3158</v>
      </c>
    </row>
    <row r="150" spans="1:2" x14ac:dyDescent="0.3">
      <c r="A150">
        <v>354</v>
      </c>
      <c r="B150" t="s">
        <v>3158</v>
      </c>
    </row>
    <row r="151" spans="1:2" x14ac:dyDescent="0.3">
      <c r="A151">
        <v>356</v>
      </c>
      <c r="B151" t="s">
        <v>3158</v>
      </c>
    </row>
    <row r="152" spans="1:2" x14ac:dyDescent="0.3">
      <c r="A152">
        <v>370</v>
      </c>
      <c r="B152" t="s">
        <v>3158</v>
      </c>
    </row>
    <row r="153" spans="1:2" x14ac:dyDescent="0.3">
      <c r="A153">
        <v>373</v>
      </c>
      <c r="B153" t="s">
        <v>3158</v>
      </c>
    </row>
    <row r="154" spans="1:2" x14ac:dyDescent="0.3">
      <c r="A154">
        <v>392</v>
      </c>
      <c r="B154" t="s">
        <v>3158</v>
      </c>
    </row>
    <row r="155" spans="1:2" x14ac:dyDescent="0.3">
      <c r="A155">
        <v>409</v>
      </c>
      <c r="B155" t="s">
        <v>3158</v>
      </c>
    </row>
    <row r="156" spans="1:2" x14ac:dyDescent="0.3">
      <c r="A156">
        <v>423</v>
      </c>
      <c r="B156" t="s">
        <v>3158</v>
      </c>
    </row>
    <row r="157" spans="1:2" x14ac:dyDescent="0.3">
      <c r="A157">
        <v>424</v>
      </c>
      <c r="B157" t="s">
        <v>3158</v>
      </c>
    </row>
    <row r="158" spans="1:2" x14ac:dyDescent="0.3">
      <c r="A158">
        <v>450</v>
      </c>
      <c r="B158" t="s">
        <v>3158</v>
      </c>
    </row>
    <row r="159" spans="1:2" x14ac:dyDescent="0.3">
      <c r="A159">
        <v>468</v>
      </c>
      <c r="B159" t="s">
        <v>3158</v>
      </c>
    </row>
    <row r="160" spans="1:2" x14ac:dyDescent="0.3">
      <c r="A160">
        <v>485</v>
      </c>
      <c r="B160" t="s">
        <v>3158</v>
      </c>
    </row>
    <row r="161" spans="1:2" x14ac:dyDescent="0.3">
      <c r="A161">
        <v>491</v>
      </c>
      <c r="B161" t="s">
        <v>3158</v>
      </c>
    </row>
    <row r="162" spans="1:2" x14ac:dyDescent="0.3">
      <c r="A162">
        <v>505</v>
      </c>
      <c r="B162" t="s">
        <v>3158</v>
      </c>
    </row>
    <row r="163" spans="1:2" x14ac:dyDescent="0.3">
      <c r="A163">
        <v>509</v>
      </c>
      <c r="B163" t="s">
        <v>3158</v>
      </c>
    </row>
    <row r="164" spans="1:2" x14ac:dyDescent="0.3">
      <c r="A164">
        <v>515</v>
      </c>
      <c r="B164" t="s">
        <v>3158</v>
      </c>
    </row>
    <row r="165" spans="1:2" x14ac:dyDescent="0.3">
      <c r="A165">
        <v>547</v>
      </c>
      <c r="B165" t="s">
        <v>3158</v>
      </c>
    </row>
    <row r="166" spans="1:2" x14ac:dyDescent="0.3">
      <c r="A166">
        <v>553</v>
      </c>
      <c r="B166" t="s">
        <v>3158</v>
      </c>
    </row>
    <row r="167" spans="1:2" x14ac:dyDescent="0.3">
      <c r="A167">
        <v>573</v>
      </c>
      <c r="B167" t="s">
        <v>3158</v>
      </c>
    </row>
    <row r="168" spans="1:2" x14ac:dyDescent="0.3">
      <c r="A168">
        <v>588</v>
      </c>
      <c r="B168" t="s">
        <v>3158</v>
      </c>
    </row>
    <row r="169" spans="1:2" x14ac:dyDescent="0.3">
      <c r="A169">
        <v>608</v>
      </c>
      <c r="B169" t="s">
        <v>3158</v>
      </c>
    </row>
    <row r="170" spans="1:2" x14ac:dyDescent="0.3">
      <c r="A170">
        <v>626</v>
      </c>
      <c r="B170" t="s">
        <v>3158</v>
      </c>
    </row>
    <row r="171" spans="1:2" x14ac:dyDescent="0.3">
      <c r="A171">
        <v>688</v>
      </c>
      <c r="B171" t="s">
        <v>3158</v>
      </c>
    </row>
    <row r="172" spans="1:2" x14ac:dyDescent="0.3">
      <c r="A172">
        <v>735</v>
      </c>
      <c r="B172" t="s">
        <v>3158</v>
      </c>
    </row>
    <row r="173" spans="1:2" x14ac:dyDescent="0.3">
      <c r="A173">
        <v>755</v>
      </c>
      <c r="B173" t="s">
        <v>3158</v>
      </c>
    </row>
    <row r="174" spans="1:2" x14ac:dyDescent="0.3">
      <c r="A174">
        <v>761</v>
      </c>
      <c r="B174" t="s">
        <v>3158</v>
      </c>
    </row>
    <row r="175" spans="1:2" x14ac:dyDescent="0.3">
      <c r="A175">
        <v>768</v>
      </c>
      <c r="B175" t="s">
        <v>3158</v>
      </c>
    </row>
    <row r="176" spans="1:2" x14ac:dyDescent="0.3">
      <c r="A176">
        <v>786</v>
      </c>
      <c r="B176" t="s">
        <v>3158</v>
      </c>
    </row>
    <row r="177" spans="1:2" x14ac:dyDescent="0.3">
      <c r="A177">
        <v>801</v>
      </c>
      <c r="B177" t="s">
        <v>3158</v>
      </c>
    </row>
    <row r="178" spans="1:2" x14ac:dyDescent="0.3">
      <c r="A178">
        <v>833</v>
      </c>
      <c r="B178" t="s">
        <v>3158</v>
      </c>
    </row>
    <row r="179" spans="1:2" x14ac:dyDescent="0.3">
      <c r="A179">
        <v>852</v>
      </c>
      <c r="B179" t="s">
        <v>3158</v>
      </c>
    </row>
    <row r="180" spans="1:2" x14ac:dyDescent="0.3">
      <c r="A180">
        <v>853</v>
      </c>
      <c r="B180" t="s">
        <v>3158</v>
      </c>
    </row>
    <row r="181" spans="1:2" x14ac:dyDescent="0.3">
      <c r="A181">
        <v>864</v>
      </c>
      <c r="B181" t="s">
        <v>3158</v>
      </c>
    </row>
    <row r="182" spans="1:2" x14ac:dyDescent="0.3">
      <c r="A182">
        <v>873</v>
      </c>
      <c r="B182" t="s">
        <v>3158</v>
      </c>
    </row>
    <row r="183" spans="1:2" x14ac:dyDescent="0.3">
      <c r="A183">
        <v>883</v>
      </c>
      <c r="B183" t="s">
        <v>3158</v>
      </c>
    </row>
    <row r="184" spans="1:2" x14ac:dyDescent="0.3">
      <c r="A184">
        <v>889</v>
      </c>
      <c r="B184" t="s">
        <v>3158</v>
      </c>
    </row>
    <row r="185" spans="1:2" x14ac:dyDescent="0.3">
      <c r="A185">
        <v>896</v>
      </c>
      <c r="B185" t="s">
        <v>3158</v>
      </c>
    </row>
    <row r="186" spans="1:2" x14ac:dyDescent="0.3">
      <c r="A186">
        <v>918</v>
      </c>
      <c r="B186" t="s">
        <v>3158</v>
      </c>
    </row>
    <row r="187" spans="1:2" x14ac:dyDescent="0.3">
      <c r="A187">
        <v>928</v>
      </c>
      <c r="B187" t="s">
        <v>3158</v>
      </c>
    </row>
    <row r="188" spans="1:2" x14ac:dyDescent="0.3">
      <c r="A188">
        <v>955</v>
      </c>
      <c r="B188" t="s">
        <v>3158</v>
      </c>
    </row>
    <row r="189" spans="1:2" x14ac:dyDescent="0.3">
      <c r="A189">
        <v>959</v>
      </c>
      <c r="B189" t="s">
        <v>3158</v>
      </c>
    </row>
    <row r="190" spans="1:2" x14ac:dyDescent="0.3">
      <c r="A190">
        <v>993</v>
      </c>
      <c r="B190" t="s">
        <v>3158</v>
      </c>
    </row>
    <row r="191" spans="1:2" x14ac:dyDescent="0.3">
      <c r="A191">
        <v>999</v>
      </c>
      <c r="B191" t="s">
        <v>3158</v>
      </c>
    </row>
    <row r="192" spans="1:2" x14ac:dyDescent="0.3">
      <c r="A192">
        <v>14</v>
      </c>
      <c r="B192" t="s">
        <v>3157</v>
      </c>
    </row>
    <row r="193" spans="1:2" x14ac:dyDescent="0.3">
      <c r="A193">
        <v>37</v>
      </c>
      <c r="B193" t="s">
        <v>3157</v>
      </c>
    </row>
    <row r="194" spans="1:2" x14ac:dyDescent="0.3">
      <c r="A194">
        <v>60</v>
      </c>
      <c r="B194" t="s">
        <v>3157</v>
      </c>
    </row>
    <row r="195" spans="1:2" x14ac:dyDescent="0.3">
      <c r="A195">
        <v>91</v>
      </c>
      <c r="B195" t="s">
        <v>3157</v>
      </c>
    </row>
    <row r="196" spans="1:2" x14ac:dyDescent="0.3">
      <c r="A196">
        <v>116</v>
      </c>
      <c r="B196" t="s">
        <v>3157</v>
      </c>
    </row>
    <row r="197" spans="1:2" x14ac:dyDescent="0.3">
      <c r="A197">
        <v>131</v>
      </c>
      <c r="B197" t="s">
        <v>3157</v>
      </c>
    </row>
    <row r="198" spans="1:2" x14ac:dyDescent="0.3">
      <c r="A198">
        <v>166</v>
      </c>
      <c r="B198" t="s">
        <v>3157</v>
      </c>
    </row>
    <row r="199" spans="1:2" x14ac:dyDescent="0.3">
      <c r="A199">
        <v>180</v>
      </c>
      <c r="B199" t="s">
        <v>3157</v>
      </c>
    </row>
    <row r="200" spans="1:2" x14ac:dyDescent="0.3">
      <c r="A200">
        <v>184</v>
      </c>
      <c r="B200" t="s">
        <v>3157</v>
      </c>
    </row>
    <row r="201" spans="1:2" x14ac:dyDescent="0.3">
      <c r="A201">
        <v>190</v>
      </c>
      <c r="B201" t="s">
        <v>3157</v>
      </c>
    </row>
    <row r="202" spans="1:2" x14ac:dyDescent="0.3">
      <c r="A202">
        <v>196</v>
      </c>
      <c r="B202" t="s">
        <v>3157</v>
      </c>
    </row>
    <row r="203" spans="1:2" x14ac:dyDescent="0.3">
      <c r="A203">
        <v>228</v>
      </c>
      <c r="B203" t="s">
        <v>3157</v>
      </c>
    </row>
    <row r="204" spans="1:2" x14ac:dyDescent="0.3">
      <c r="A204">
        <v>249</v>
      </c>
      <c r="B204" t="s">
        <v>3157</v>
      </c>
    </row>
    <row r="205" spans="1:2" x14ac:dyDescent="0.3">
      <c r="A205">
        <v>266</v>
      </c>
      <c r="B205" t="s">
        <v>3157</v>
      </c>
    </row>
    <row r="206" spans="1:2" x14ac:dyDescent="0.3">
      <c r="A206">
        <v>297</v>
      </c>
      <c r="B206" t="s">
        <v>3157</v>
      </c>
    </row>
    <row r="207" spans="1:2" x14ac:dyDescent="0.3">
      <c r="A207">
        <v>341</v>
      </c>
      <c r="B207" t="s">
        <v>3157</v>
      </c>
    </row>
    <row r="208" spans="1:2" x14ac:dyDescent="0.3">
      <c r="A208">
        <v>346</v>
      </c>
      <c r="B208" t="s">
        <v>3157</v>
      </c>
    </row>
    <row r="209" spans="1:2" x14ac:dyDescent="0.3">
      <c r="A209">
        <v>357</v>
      </c>
      <c r="B209" t="s">
        <v>3157</v>
      </c>
    </row>
    <row r="210" spans="1:2" x14ac:dyDescent="0.3">
      <c r="A210">
        <v>358</v>
      </c>
      <c r="B210" t="s">
        <v>3157</v>
      </c>
    </row>
    <row r="211" spans="1:2" x14ac:dyDescent="0.3">
      <c r="A211">
        <v>425</v>
      </c>
      <c r="B211" t="s">
        <v>3157</v>
      </c>
    </row>
    <row r="212" spans="1:2" x14ac:dyDescent="0.3">
      <c r="A212">
        <v>432</v>
      </c>
      <c r="B212" t="s">
        <v>3157</v>
      </c>
    </row>
    <row r="213" spans="1:2" x14ac:dyDescent="0.3">
      <c r="A213">
        <v>445</v>
      </c>
      <c r="B213" t="s">
        <v>3157</v>
      </c>
    </row>
    <row r="214" spans="1:2" x14ac:dyDescent="0.3">
      <c r="A214">
        <v>469</v>
      </c>
      <c r="B214" t="s">
        <v>3157</v>
      </c>
    </row>
    <row r="215" spans="1:2" x14ac:dyDescent="0.3">
      <c r="A215">
        <v>471</v>
      </c>
      <c r="B215" t="s">
        <v>3157</v>
      </c>
    </row>
    <row r="216" spans="1:2" x14ac:dyDescent="0.3">
      <c r="A216">
        <v>480</v>
      </c>
      <c r="B216" t="s">
        <v>3157</v>
      </c>
    </row>
    <row r="217" spans="1:2" x14ac:dyDescent="0.3">
      <c r="A217">
        <v>482</v>
      </c>
      <c r="B217" t="s">
        <v>3157</v>
      </c>
    </row>
    <row r="218" spans="1:2" x14ac:dyDescent="0.3">
      <c r="A218">
        <v>484</v>
      </c>
      <c r="B218" t="s">
        <v>3157</v>
      </c>
    </row>
    <row r="219" spans="1:2" x14ac:dyDescent="0.3">
      <c r="A219">
        <v>487</v>
      </c>
      <c r="B219" t="s">
        <v>3157</v>
      </c>
    </row>
    <row r="220" spans="1:2" x14ac:dyDescent="0.3">
      <c r="A220">
        <v>512</v>
      </c>
      <c r="B220" t="s">
        <v>3157</v>
      </c>
    </row>
    <row r="221" spans="1:2" x14ac:dyDescent="0.3">
      <c r="A221">
        <v>523</v>
      </c>
      <c r="B221" t="s">
        <v>3157</v>
      </c>
    </row>
    <row r="222" spans="1:2" x14ac:dyDescent="0.3">
      <c r="A222">
        <v>525</v>
      </c>
      <c r="B222" t="s">
        <v>3157</v>
      </c>
    </row>
    <row r="223" spans="1:2" x14ac:dyDescent="0.3">
      <c r="A223">
        <v>536</v>
      </c>
      <c r="B223" t="s">
        <v>3157</v>
      </c>
    </row>
    <row r="224" spans="1:2" x14ac:dyDescent="0.3">
      <c r="A224">
        <v>537</v>
      </c>
      <c r="B224" t="s">
        <v>3157</v>
      </c>
    </row>
    <row r="225" spans="1:2" x14ac:dyDescent="0.3">
      <c r="A225">
        <v>548</v>
      </c>
      <c r="B225" t="s">
        <v>3157</v>
      </c>
    </row>
    <row r="226" spans="1:2" x14ac:dyDescent="0.3">
      <c r="A226">
        <v>554</v>
      </c>
      <c r="B226" t="s">
        <v>3157</v>
      </c>
    </row>
    <row r="227" spans="1:2" x14ac:dyDescent="0.3">
      <c r="A227">
        <v>578</v>
      </c>
      <c r="B227" t="s">
        <v>3157</v>
      </c>
    </row>
    <row r="228" spans="1:2" x14ac:dyDescent="0.3">
      <c r="A228">
        <v>611</v>
      </c>
      <c r="B228" t="s">
        <v>3157</v>
      </c>
    </row>
    <row r="229" spans="1:2" x14ac:dyDescent="0.3">
      <c r="A229">
        <v>633</v>
      </c>
      <c r="B229" t="s">
        <v>3157</v>
      </c>
    </row>
    <row r="230" spans="1:2" x14ac:dyDescent="0.3">
      <c r="A230">
        <v>652</v>
      </c>
      <c r="B230" t="s">
        <v>3157</v>
      </c>
    </row>
    <row r="231" spans="1:2" x14ac:dyDescent="0.3">
      <c r="A231">
        <v>663</v>
      </c>
      <c r="B231" t="s">
        <v>3157</v>
      </c>
    </row>
    <row r="232" spans="1:2" x14ac:dyDescent="0.3">
      <c r="A232">
        <v>694</v>
      </c>
      <c r="B232" t="s">
        <v>3157</v>
      </c>
    </row>
    <row r="233" spans="1:2" x14ac:dyDescent="0.3">
      <c r="A233">
        <v>725</v>
      </c>
      <c r="B233" t="s">
        <v>3157</v>
      </c>
    </row>
    <row r="234" spans="1:2" x14ac:dyDescent="0.3">
      <c r="A234">
        <v>731</v>
      </c>
      <c r="B234" t="s">
        <v>3157</v>
      </c>
    </row>
    <row r="235" spans="1:2" x14ac:dyDescent="0.3">
      <c r="A235">
        <v>744</v>
      </c>
      <c r="B235" t="s">
        <v>3157</v>
      </c>
    </row>
    <row r="236" spans="1:2" x14ac:dyDescent="0.3">
      <c r="A236">
        <v>808</v>
      </c>
      <c r="B236" t="s">
        <v>3157</v>
      </c>
    </row>
    <row r="237" spans="1:2" x14ac:dyDescent="0.3">
      <c r="A237">
        <v>815</v>
      </c>
      <c r="B237" t="s">
        <v>3157</v>
      </c>
    </row>
    <row r="238" spans="1:2" x14ac:dyDescent="0.3">
      <c r="A238">
        <v>828</v>
      </c>
      <c r="B238" t="s">
        <v>3157</v>
      </c>
    </row>
    <row r="239" spans="1:2" x14ac:dyDescent="0.3">
      <c r="A239">
        <v>843</v>
      </c>
      <c r="B239" t="s">
        <v>3157</v>
      </c>
    </row>
    <row r="240" spans="1:2" x14ac:dyDescent="0.3">
      <c r="A240">
        <v>862</v>
      </c>
      <c r="B240" t="s">
        <v>3157</v>
      </c>
    </row>
    <row r="241" spans="1:2" x14ac:dyDescent="0.3">
      <c r="A241">
        <v>874</v>
      </c>
      <c r="B241" t="s">
        <v>3157</v>
      </c>
    </row>
    <row r="242" spans="1:2" x14ac:dyDescent="0.3">
      <c r="A242">
        <v>891</v>
      </c>
      <c r="B242" t="s">
        <v>3157</v>
      </c>
    </row>
    <row r="243" spans="1:2" x14ac:dyDescent="0.3">
      <c r="A243">
        <v>895</v>
      </c>
      <c r="B243" t="s">
        <v>3157</v>
      </c>
    </row>
    <row r="244" spans="1:2" x14ac:dyDescent="0.3">
      <c r="A244">
        <v>899</v>
      </c>
      <c r="B244" t="s">
        <v>3157</v>
      </c>
    </row>
    <row r="245" spans="1:2" x14ac:dyDescent="0.3">
      <c r="A245">
        <v>950</v>
      </c>
      <c r="B245" t="s">
        <v>3157</v>
      </c>
    </row>
    <row r="246" spans="1:2" x14ac:dyDescent="0.3">
      <c r="A246">
        <v>951</v>
      </c>
      <c r="B246" t="s">
        <v>3157</v>
      </c>
    </row>
    <row r="247" spans="1:2" x14ac:dyDescent="0.3">
      <c r="A247">
        <v>962</v>
      </c>
      <c r="B247" t="s">
        <v>3157</v>
      </c>
    </row>
    <row r="248" spans="1:2" x14ac:dyDescent="0.3">
      <c r="A248">
        <v>970</v>
      </c>
      <c r="B248" t="s">
        <v>3157</v>
      </c>
    </row>
    <row r="249" spans="1:2" x14ac:dyDescent="0.3">
      <c r="A249">
        <v>7</v>
      </c>
      <c r="B249" t="s">
        <v>3156</v>
      </c>
    </row>
    <row r="250" spans="1:2" x14ac:dyDescent="0.3">
      <c r="A250">
        <v>28</v>
      </c>
      <c r="B250" t="s">
        <v>3156</v>
      </c>
    </row>
    <row r="251" spans="1:2" x14ac:dyDescent="0.3">
      <c r="A251">
        <v>99</v>
      </c>
      <c r="B251" t="s">
        <v>3156</v>
      </c>
    </row>
    <row r="252" spans="1:2" x14ac:dyDescent="0.3">
      <c r="A252">
        <v>119</v>
      </c>
      <c r="B252" t="s">
        <v>3156</v>
      </c>
    </row>
    <row r="253" spans="1:2" x14ac:dyDescent="0.3">
      <c r="A253">
        <v>127</v>
      </c>
      <c r="B253" t="s">
        <v>3156</v>
      </c>
    </row>
    <row r="254" spans="1:2" x14ac:dyDescent="0.3">
      <c r="A254">
        <v>159</v>
      </c>
      <c r="B254" t="s">
        <v>3156</v>
      </c>
    </row>
    <row r="255" spans="1:2" x14ac:dyDescent="0.3">
      <c r="A255">
        <v>178</v>
      </c>
      <c r="B255" t="s">
        <v>3156</v>
      </c>
    </row>
    <row r="256" spans="1:2" x14ac:dyDescent="0.3">
      <c r="A256">
        <v>182</v>
      </c>
      <c r="B256" t="s">
        <v>3156</v>
      </c>
    </row>
    <row r="257" spans="1:2" x14ac:dyDescent="0.3">
      <c r="A257">
        <v>188</v>
      </c>
      <c r="B257" t="s">
        <v>3156</v>
      </c>
    </row>
    <row r="258" spans="1:2" x14ac:dyDescent="0.3">
      <c r="A258">
        <v>202</v>
      </c>
      <c r="B258" t="s">
        <v>3156</v>
      </c>
    </row>
    <row r="259" spans="1:2" x14ac:dyDescent="0.3">
      <c r="A259">
        <v>242</v>
      </c>
      <c r="B259" t="s">
        <v>3156</v>
      </c>
    </row>
    <row r="260" spans="1:2" x14ac:dyDescent="0.3">
      <c r="A260">
        <v>247</v>
      </c>
      <c r="B260" t="s">
        <v>3156</v>
      </c>
    </row>
    <row r="261" spans="1:2" x14ac:dyDescent="0.3">
      <c r="A261">
        <v>265</v>
      </c>
      <c r="B261" t="s">
        <v>3156</v>
      </c>
    </row>
    <row r="262" spans="1:2" x14ac:dyDescent="0.3">
      <c r="A262">
        <v>276</v>
      </c>
      <c r="B262" t="s">
        <v>3156</v>
      </c>
    </row>
    <row r="263" spans="1:2" x14ac:dyDescent="0.3">
      <c r="A263">
        <v>308</v>
      </c>
      <c r="B263" t="s">
        <v>3156</v>
      </c>
    </row>
    <row r="264" spans="1:2" x14ac:dyDescent="0.3">
      <c r="A264">
        <v>317</v>
      </c>
      <c r="B264" t="s">
        <v>3156</v>
      </c>
    </row>
    <row r="265" spans="1:2" x14ac:dyDescent="0.3">
      <c r="A265">
        <v>324</v>
      </c>
      <c r="B265" t="s">
        <v>3156</v>
      </c>
    </row>
    <row r="266" spans="1:2" x14ac:dyDescent="0.3">
      <c r="A266">
        <v>332</v>
      </c>
      <c r="B266" t="s">
        <v>3156</v>
      </c>
    </row>
    <row r="267" spans="1:2" x14ac:dyDescent="0.3">
      <c r="A267">
        <v>335</v>
      </c>
      <c r="B267" t="s">
        <v>3156</v>
      </c>
    </row>
    <row r="268" spans="1:2" x14ac:dyDescent="0.3">
      <c r="A268">
        <v>365</v>
      </c>
      <c r="B268" t="s">
        <v>3156</v>
      </c>
    </row>
    <row r="269" spans="1:2" x14ac:dyDescent="0.3">
      <c r="A269">
        <v>385</v>
      </c>
      <c r="B269" t="s">
        <v>3156</v>
      </c>
    </row>
    <row r="270" spans="1:2" x14ac:dyDescent="0.3">
      <c r="A270">
        <v>388</v>
      </c>
      <c r="B270" t="s">
        <v>3156</v>
      </c>
    </row>
    <row r="271" spans="1:2" x14ac:dyDescent="0.3">
      <c r="A271">
        <v>404</v>
      </c>
      <c r="B271" t="s">
        <v>3156</v>
      </c>
    </row>
    <row r="272" spans="1:2" x14ac:dyDescent="0.3">
      <c r="A272">
        <v>410</v>
      </c>
      <c r="B272" t="s">
        <v>3156</v>
      </c>
    </row>
    <row r="273" spans="1:2" x14ac:dyDescent="0.3">
      <c r="A273">
        <v>413</v>
      </c>
      <c r="B273" t="s">
        <v>3156</v>
      </c>
    </row>
    <row r="274" spans="1:2" x14ac:dyDescent="0.3">
      <c r="A274">
        <v>443</v>
      </c>
      <c r="B274" t="s">
        <v>3156</v>
      </c>
    </row>
    <row r="275" spans="1:2" x14ac:dyDescent="0.3">
      <c r="A275">
        <v>444</v>
      </c>
      <c r="B275" t="s">
        <v>3156</v>
      </c>
    </row>
    <row r="276" spans="1:2" x14ac:dyDescent="0.3">
      <c r="A276">
        <v>478</v>
      </c>
      <c r="B276" t="s">
        <v>3156</v>
      </c>
    </row>
    <row r="277" spans="1:2" x14ac:dyDescent="0.3">
      <c r="A277">
        <v>502</v>
      </c>
      <c r="B277" t="s">
        <v>3156</v>
      </c>
    </row>
    <row r="278" spans="1:2" x14ac:dyDescent="0.3">
      <c r="A278">
        <v>522</v>
      </c>
      <c r="B278" t="s">
        <v>3156</v>
      </c>
    </row>
    <row r="279" spans="1:2" x14ac:dyDescent="0.3">
      <c r="A279">
        <v>524</v>
      </c>
      <c r="B279" t="s">
        <v>3156</v>
      </c>
    </row>
    <row r="280" spans="1:2" x14ac:dyDescent="0.3">
      <c r="A280">
        <v>529</v>
      </c>
      <c r="B280" t="s">
        <v>3156</v>
      </c>
    </row>
    <row r="281" spans="1:2" x14ac:dyDescent="0.3">
      <c r="A281">
        <v>555</v>
      </c>
      <c r="B281" t="s">
        <v>3156</v>
      </c>
    </row>
    <row r="282" spans="1:2" x14ac:dyDescent="0.3">
      <c r="A282">
        <v>568</v>
      </c>
      <c r="B282" t="s">
        <v>3156</v>
      </c>
    </row>
    <row r="283" spans="1:2" x14ac:dyDescent="0.3">
      <c r="A283">
        <v>604</v>
      </c>
      <c r="B283" t="s">
        <v>3156</v>
      </c>
    </row>
    <row r="284" spans="1:2" x14ac:dyDescent="0.3">
      <c r="A284">
        <v>613</v>
      </c>
      <c r="B284" t="s">
        <v>3156</v>
      </c>
    </row>
    <row r="285" spans="1:2" x14ac:dyDescent="0.3">
      <c r="A285">
        <v>638</v>
      </c>
      <c r="B285" t="s">
        <v>3156</v>
      </c>
    </row>
    <row r="286" spans="1:2" x14ac:dyDescent="0.3">
      <c r="A286">
        <v>657</v>
      </c>
      <c r="B286" t="s">
        <v>3156</v>
      </c>
    </row>
    <row r="287" spans="1:2" x14ac:dyDescent="0.3">
      <c r="A287">
        <v>660</v>
      </c>
      <c r="B287" t="s">
        <v>3156</v>
      </c>
    </row>
    <row r="288" spans="1:2" x14ac:dyDescent="0.3">
      <c r="A288">
        <v>672</v>
      </c>
      <c r="B288" t="s">
        <v>3156</v>
      </c>
    </row>
    <row r="289" spans="1:2" x14ac:dyDescent="0.3">
      <c r="A289">
        <v>680</v>
      </c>
      <c r="B289" t="s">
        <v>3156</v>
      </c>
    </row>
    <row r="290" spans="1:2" x14ac:dyDescent="0.3">
      <c r="A290">
        <v>704</v>
      </c>
      <c r="B290" t="s">
        <v>3156</v>
      </c>
    </row>
    <row r="291" spans="1:2" x14ac:dyDescent="0.3">
      <c r="A291">
        <v>754</v>
      </c>
      <c r="B291" t="s">
        <v>3156</v>
      </c>
    </row>
    <row r="292" spans="1:2" x14ac:dyDescent="0.3">
      <c r="A292">
        <v>756</v>
      </c>
      <c r="B292" t="s">
        <v>3156</v>
      </c>
    </row>
    <row r="293" spans="1:2" x14ac:dyDescent="0.3">
      <c r="A293">
        <v>765</v>
      </c>
      <c r="B293" t="s">
        <v>3156</v>
      </c>
    </row>
    <row r="294" spans="1:2" x14ac:dyDescent="0.3">
      <c r="A294">
        <v>774</v>
      </c>
      <c r="B294" t="s">
        <v>3156</v>
      </c>
    </row>
    <row r="295" spans="1:2" x14ac:dyDescent="0.3">
      <c r="A295">
        <v>814</v>
      </c>
      <c r="B295" t="s">
        <v>3156</v>
      </c>
    </row>
    <row r="296" spans="1:2" x14ac:dyDescent="0.3">
      <c r="A296">
        <v>837</v>
      </c>
      <c r="B296" t="s">
        <v>3156</v>
      </c>
    </row>
    <row r="297" spans="1:2" x14ac:dyDescent="0.3">
      <c r="A297">
        <v>857</v>
      </c>
      <c r="B297" t="s">
        <v>3156</v>
      </c>
    </row>
    <row r="298" spans="1:2" x14ac:dyDescent="0.3">
      <c r="A298">
        <v>858</v>
      </c>
      <c r="B298" t="s">
        <v>3156</v>
      </c>
    </row>
    <row r="299" spans="1:2" x14ac:dyDescent="0.3">
      <c r="A299">
        <v>871</v>
      </c>
      <c r="B299" t="s">
        <v>3156</v>
      </c>
    </row>
    <row r="300" spans="1:2" x14ac:dyDescent="0.3">
      <c r="A300">
        <v>905</v>
      </c>
      <c r="B300" t="s">
        <v>3156</v>
      </c>
    </row>
    <row r="301" spans="1:2" x14ac:dyDescent="0.3">
      <c r="A301">
        <v>906</v>
      </c>
      <c r="B301" t="s">
        <v>3156</v>
      </c>
    </row>
    <row r="302" spans="1:2" x14ac:dyDescent="0.3">
      <c r="A302">
        <v>932</v>
      </c>
      <c r="B302" t="s">
        <v>3156</v>
      </c>
    </row>
    <row r="303" spans="1:2" x14ac:dyDescent="0.3">
      <c r="A303">
        <v>938</v>
      </c>
      <c r="B303" t="s">
        <v>3156</v>
      </c>
    </row>
    <row r="304" spans="1:2" x14ac:dyDescent="0.3">
      <c r="A304">
        <v>939</v>
      </c>
      <c r="B304" t="s">
        <v>3156</v>
      </c>
    </row>
    <row r="305" spans="1:2" x14ac:dyDescent="0.3">
      <c r="A305">
        <v>978</v>
      </c>
      <c r="B305" t="s">
        <v>3156</v>
      </c>
    </row>
    <row r="306" spans="1:2" x14ac:dyDescent="0.3">
      <c r="A306">
        <v>1000</v>
      </c>
      <c r="B306" t="s">
        <v>3156</v>
      </c>
    </row>
    <row r="307" spans="1:2" x14ac:dyDescent="0.3">
      <c r="A307">
        <v>1</v>
      </c>
      <c r="B307" t="s">
        <v>3155</v>
      </c>
    </row>
    <row r="308" spans="1:2" x14ac:dyDescent="0.3">
      <c r="A308">
        <v>3</v>
      </c>
      <c r="B308" t="s">
        <v>3155</v>
      </c>
    </row>
    <row r="309" spans="1:2" x14ac:dyDescent="0.3">
      <c r="A309">
        <v>40</v>
      </c>
      <c r="B309" t="s">
        <v>3155</v>
      </c>
    </row>
    <row r="310" spans="1:2" x14ac:dyDescent="0.3">
      <c r="A310">
        <v>58</v>
      </c>
      <c r="B310" t="s">
        <v>3155</v>
      </c>
    </row>
    <row r="311" spans="1:2" x14ac:dyDescent="0.3">
      <c r="A311">
        <v>62</v>
      </c>
      <c r="B311" t="s">
        <v>3155</v>
      </c>
    </row>
    <row r="312" spans="1:2" x14ac:dyDescent="0.3">
      <c r="A312">
        <v>72</v>
      </c>
      <c r="B312" t="s">
        <v>3155</v>
      </c>
    </row>
    <row r="313" spans="1:2" x14ac:dyDescent="0.3">
      <c r="A313">
        <v>85</v>
      </c>
      <c r="B313" t="s">
        <v>3155</v>
      </c>
    </row>
    <row r="314" spans="1:2" x14ac:dyDescent="0.3">
      <c r="A314">
        <v>101</v>
      </c>
      <c r="B314" t="s">
        <v>3155</v>
      </c>
    </row>
    <row r="315" spans="1:2" x14ac:dyDescent="0.3">
      <c r="A315">
        <v>129</v>
      </c>
      <c r="B315" t="s">
        <v>3155</v>
      </c>
    </row>
    <row r="316" spans="1:2" x14ac:dyDescent="0.3">
      <c r="A316">
        <v>142</v>
      </c>
      <c r="B316" t="s">
        <v>3155</v>
      </c>
    </row>
    <row r="317" spans="1:2" x14ac:dyDescent="0.3">
      <c r="A317">
        <v>150</v>
      </c>
      <c r="B317" t="s">
        <v>3155</v>
      </c>
    </row>
    <row r="318" spans="1:2" x14ac:dyDescent="0.3">
      <c r="A318">
        <v>156</v>
      </c>
      <c r="B318" t="s">
        <v>3155</v>
      </c>
    </row>
    <row r="319" spans="1:2" x14ac:dyDescent="0.3">
      <c r="A319">
        <v>164</v>
      </c>
      <c r="B319" t="s">
        <v>3155</v>
      </c>
    </row>
    <row r="320" spans="1:2" x14ac:dyDescent="0.3">
      <c r="A320">
        <v>199</v>
      </c>
      <c r="B320" t="s">
        <v>3155</v>
      </c>
    </row>
    <row r="321" spans="1:2" x14ac:dyDescent="0.3">
      <c r="A321">
        <v>206</v>
      </c>
      <c r="B321" t="s">
        <v>3155</v>
      </c>
    </row>
    <row r="322" spans="1:2" x14ac:dyDescent="0.3">
      <c r="A322">
        <v>219</v>
      </c>
      <c r="B322" t="s">
        <v>3155</v>
      </c>
    </row>
    <row r="323" spans="1:2" x14ac:dyDescent="0.3">
      <c r="A323">
        <v>221</v>
      </c>
      <c r="B323" t="s">
        <v>3155</v>
      </c>
    </row>
    <row r="324" spans="1:2" x14ac:dyDescent="0.3">
      <c r="A324">
        <v>248</v>
      </c>
      <c r="B324" t="s">
        <v>3155</v>
      </c>
    </row>
    <row r="325" spans="1:2" x14ac:dyDescent="0.3">
      <c r="A325">
        <v>261</v>
      </c>
      <c r="B325" t="s">
        <v>3155</v>
      </c>
    </row>
    <row r="326" spans="1:2" x14ac:dyDescent="0.3">
      <c r="A326">
        <v>274</v>
      </c>
      <c r="B326" t="s">
        <v>3155</v>
      </c>
    </row>
    <row r="327" spans="1:2" x14ac:dyDescent="0.3">
      <c r="A327">
        <v>295</v>
      </c>
      <c r="B327" t="s">
        <v>3155</v>
      </c>
    </row>
    <row r="328" spans="1:2" x14ac:dyDescent="0.3">
      <c r="A328">
        <v>336</v>
      </c>
      <c r="B328" t="s">
        <v>3155</v>
      </c>
    </row>
    <row r="329" spans="1:2" x14ac:dyDescent="0.3">
      <c r="A329">
        <v>393</v>
      </c>
      <c r="B329" t="s">
        <v>3155</v>
      </c>
    </row>
    <row r="330" spans="1:2" x14ac:dyDescent="0.3">
      <c r="A330">
        <v>400</v>
      </c>
      <c r="B330" t="s">
        <v>3155</v>
      </c>
    </row>
    <row r="331" spans="1:2" x14ac:dyDescent="0.3">
      <c r="A331">
        <v>407</v>
      </c>
      <c r="B331" t="s">
        <v>3155</v>
      </c>
    </row>
    <row r="332" spans="1:2" x14ac:dyDescent="0.3">
      <c r="A332">
        <v>412</v>
      </c>
      <c r="B332" t="s">
        <v>3155</v>
      </c>
    </row>
    <row r="333" spans="1:2" x14ac:dyDescent="0.3">
      <c r="A333">
        <v>427</v>
      </c>
      <c r="B333" t="s">
        <v>3155</v>
      </c>
    </row>
    <row r="334" spans="1:2" x14ac:dyDescent="0.3">
      <c r="A334">
        <v>441</v>
      </c>
      <c r="B334" t="s">
        <v>3155</v>
      </c>
    </row>
    <row r="335" spans="1:2" x14ac:dyDescent="0.3">
      <c r="A335">
        <v>457</v>
      </c>
      <c r="B335" t="s">
        <v>3155</v>
      </c>
    </row>
    <row r="336" spans="1:2" x14ac:dyDescent="0.3">
      <c r="A336">
        <v>466</v>
      </c>
      <c r="B336" t="s">
        <v>3155</v>
      </c>
    </row>
    <row r="337" spans="1:2" x14ac:dyDescent="0.3">
      <c r="A337">
        <v>497</v>
      </c>
      <c r="B337" t="s">
        <v>3155</v>
      </c>
    </row>
    <row r="338" spans="1:2" x14ac:dyDescent="0.3">
      <c r="A338">
        <v>544</v>
      </c>
      <c r="B338" t="s">
        <v>3155</v>
      </c>
    </row>
    <row r="339" spans="1:2" x14ac:dyDescent="0.3">
      <c r="A339">
        <v>552</v>
      </c>
      <c r="B339" t="s">
        <v>3155</v>
      </c>
    </row>
    <row r="340" spans="1:2" x14ac:dyDescent="0.3">
      <c r="A340">
        <v>571</v>
      </c>
      <c r="B340" t="s">
        <v>3155</v>
      </c>
    </row>
    <row r="341" spans="1:2" x14ac:dyDescent="0.3">
      <c r="A341">
        <v>575</v>
      </c>
      <c r="B341" t="s">
        <v>3155</v>
      </c>
    </row>
    <row r="342" spans="1:2" x14ac:dyDescent="0.3">
      <c r="A342">
        <v>576</v>
      </c>
      <c r="B342" t="s">
        <v>3155</v>
      </c>
    </row>
    <row r="343" spans="1:2" x14ac:dyDescent="0.3">
      <c r="A343">
        <v>587</v>
      </c>
      <c r="B343" t="s">
        <v>3155</v>
      </c>
    </row>
    <row r="344" spans="1:2" x14ac:dyDescent="0.3">
      <c r="A344">
        <v>589</v>
      </c>
      <c r="B344" t="s">
        <v>3155</v>
      </c>
    </row>
    <row r="345" spans="1:2" x14ac:dyDescent="0.3">
      <c r="A345">
        <v>616</v>
      </c>
      <c r="B345" t="s">
        <v>3155</v>
      </c>
    </row>
    <row r="346" spans="1:2" x14ac:dyDescent="0.3">
      <c r="A346">
        <v>622</v>
      </c>
      <c r="B346" t="s">
        <v>3155</v>
      </c>
    </row>
    <row r="347" spans="1:2" x14ac:dyDescent="0.3">
      <c r="A347">
        <v>627</v>
      </c>
      <c r="B347" t="s">
        <v>3155</v>
      </c>
    </row>
    <row r="348" spans="1:2" x14ac:dyDescent="0.3">
      <c r="A348">
        <v>629</v>
      </c>
      <c r="B348" t="s">
        <v>3155</v>
      </c>
    </row>
    <row r="349" spans="1:2" x14ac:dyDescent="0.3">
      <c r="A349">
        <v>650</v>
      </c>
      <c r="B349" t="s">
        <v>3155</v>
      </c>
    </row>
    <row r="350" spans="1:2" x14ac:dyDescent="0.3">
      <c r="A350">
        <v>670</v>
      </c>
      <c r="B350" t="s">
        <v>3155</v>
      </c>
    </row>
    <row r="351" spans="1:2" x14ac:dyDescent="0.3">
      <c r="A351">
        <v>687</v>
      </c>
      <c r="B351" t="s">
        <v>3155</v>
      </c>
    </row>
    <row r="352" spans="1:2" x14ac:dyDescent="0.3">
      <c r="A352">
        <v>698</v>
      </c>
      <c r="B352" t="s">
        <v>3155</v>
      </c>
    </row>
    <row r="353" spans="1:2" x14ac:dyDescent="0.3">
      <c r="A353">
        <v>708</v>
      </c>
      <c r="B353" t="s">
        <v>3155</v>
      </c>
    </row>
    <row r="354" spans="1:2" x14ac:dyDescent="0.3">
      <c r="A354">
        <v>712</v>
      </c>
      <c r="B354" t="s">
        <v>3155</v>
      </c>
    </row>
    <row r="355" spans="1:2" x14ac:dyDescent="0.3">
      <c r="A355">
        <v>713</v>
      </c>
      <c r="B355" t="s">
        <v>3155</v>
      </c>
    </row>
    <row r="356" spans="1:2" x14ac:dyDescent="0.3">
      <c r="A356">
        <v>734</v>
      </c>
      <c r="B356" t="s">
        <v>3155</v>
      </c>
    </row>
    <row r="357" spans="1:2" x14ac:dyDescent="0.3">
      <c r="A357">
        <v>757</v>
      </c>
      <c r="B357" t="s">
        <v>3155</v>
      </c>
    </row>
    <row r="358" spans="1:2" x14ac:dyDescent="0.3">
      <c r="A358">
        <v>776</v>
      </c>
      <c r="B358" t="s">
        <v>3155</v>
      </c>
    </row>
    <row r="359" spans="1:2" x14ac:dyDescent="0.3">
      <c r="A359">
        <v>788</v>
      </c>
      <c r="B359" t="s">
        <v>3155</v>
      </c>
    </row>
    <row r="360" spans="1:2" x14ac:dyDescent="0.3">
      <c r="A360">
        <v>791</v>
      </c>
      <c r="B360" t="s">
        <v>3155</v>
      </c>
    </row>
    <row r="361" spans="1:2" x14ac:dyDescent="0.3">
      <c r="A361">
        <v>812</v>
      </c>
      <c r="B361" t="s">
        <v>3155</v>
      </c>
    </row>
    <row r="362" spans="1:2" x14ac:dyDescent="0.3">
      <c r="A362">
        <v>834</v>
      </c>
      <c r="B362" t="s">
        <v>3155</v>
      </c>
    </row>
    <row r="363" spans="1:2" x14ac:dyDescent="0.3">
      <c r="A363">
        <v>855</v>
      </c>
      <c r="B363" t="s">
        <v>3155</v>
      </c>
    </row>
    <row r="364" spans="1:2" x14ac:dyDescent="0.3">
      <c r="A364">
        <v>888</v>
      </c>
      <c r="B364" t="s">
        <v>3155</v>
      </c>
    </row>
    <row r="365" spans="1:2" x14ac:dyDescent="0.3">
      <c r="A365">
        <v>925</v>
      </c>
      <c r="B365" t="s">
        <v>3155</v>
      </c>
    </row>
    <row r="366" spans="1:2" x14ac:dyDescent="0.3">
      <c r="A366">
        <v>926</v>
      </c>
      <c r="B366" t="s">
        <v>3155</v>
      </c>
    </row>
    <row r="367" spans="1:2" x14ac:dyDescent="0.3">
      <c r="A367">
        <v>943</v>
      </c>
      <c r="B367" t="s">
        <v>3155</v>
      </c>
    </row>
    <row r="368" spans="1:2" x14ac:dyDescent="0.3">
      <c r="A368">
        <v>945</v>
      </c>
      <c r="B368" t="s">
        <v>3155</v>
      </c>
    </row>
    <row r="369" spans="1:2" x14ac:dyDescent="0.3">
      <c r="A369">
        <v>952</v>
      </c>
      <c r="B369" t="s">
        <v>3155</v>
      </c>
    </row>
    <row r="370" spans="1:2" x14ac:dyDescent="0.3">
      <c r="A370">
        <v>960</v>
      </c>
      <c r="B370" t="s">
        <v>3155</v>
      </c>
    </row>
    <row r="371" spans="1:2" x14ac:dyDescent="0.3">
      <c r="A371">
        <v>966</v>
      </c>
      <c r="B371" t="s">
        <v>3155</v>
      </c>
    </row>
    <row r="372" spans="1:2" x14ac:dyDescent="0.3">
      <c r="A372">
        <v>973</v>
      </c>
      <c r="B372" t="s">
        <v>3155</v>
      </c>
    </row>
    <row r="373" spans="1:2" x14ac:dyDescent="0.3">
      <c r="A373">
        <v>992</v>
      </c>
      <c r="B373" t="s">
        <v>3155</v>
      </c>
    </row>
    <row r="374" spans="1:2" x14ac:dyDescent="0.3">
      <c r="A374">
        <v>996</v>
      </c>
      <c r="B374" t="s">
        <v>3155</v>
      </c>
    </row>
    <row r="375" spans="1:2" x14ac:dyDescent="0.3">
      <c r="A375">
        <v>33</v>
      </c>
      <c r="B375" t="s">
        <v>3154</v>
      </c>
    </row>
    <row r="376" spans="1:2" x14ac:dyDescent="0.3">
      <c r="A376">
        <v>61</v>
      </c>
      <c r="B376" t="s">
        <v>3154</v>
      </c>
    </row>
    <row r="377" spans="1:2" x14ac:dyDescent="0.3">
      <c r="A377">
        <v>64</v>
      </c>
      <c r="B377" t="s">
        <v>3154</v>
      </c>
    </row>
    <row r="378" spans="1:2" x14ac:dyDescent="0.3">
      <c r="A378">
        <v>79</v>
      </c>
      <c r="B378" t="s">
        <v>3154</v>
      </c>
    </row>
    <row r="379" spans="1:2" x14ac:dyDescent="0.3">
      <c r="A379">
        <v>98</v>
      </c>
      <c r="B379" t="s">
        <v>3154</v>
      </c>
    </row>
    <row r="380" spans="1:2" x14ac:dyDescent="0.3">
      <c r="A380">
        <v>107</v>
      </c>
      <c r="B380" t="s">
        <v>3154</v>
      </c>
    </row>
    <row r="381" spans="1:2" x14ac:dyDescent="0.3">
      <c r="A381">
        <v>143</v>
      </c>
      <c r="B381" t="s">
        <v>3154</v>
      </c>
    </row>
    <row r="382" spans="1:2" x14ac:dyDescent="0.3">
      <c r="A382">
        <v>146</v>
      </c>
      <c r="B382" t="s">
        <v>3154</v>
      </c>
    </row>
    <row r="383" spans="1:2" x14ac:dyDescent="0.3">
      <c r="A383">
        <v>172</v>
      </c>
      <c r="B383" t="s">
        <v>3154</v>
      </c>
    </row>
    <row r="384" spans="1:2" x14ac:dyDescent="0.3">
      <c r="A384">
        <v>173</v>
      </c>
      <c r="B384" t="s">
        <v>3154</v>
      </c>
    </row>
    <row r="385" spans="1:2" x14ac:dyDescent="0.3">
      <c r="A385">
        <v>179</v>
      </c>
      <c r="B385" t="s">
        <v>3154</v>
      </c>
    </row>
    <row r="386" spans="1:2" x14ac:dyDescent="0.3">
      <c r="A386">
        <v>186</v>
      </c>
      <c r="B386" t="s">
        <v>3154</v>
      </c>
    </row>
    <row r="387" spans="1:2" x14ac:dyDescent="0.3">
      <c r="A387">
        <v>204</v>
      </c>
      <c r="B387" t="s">
        <v>3154</v>
      </c>
    </row>
    <row r="388" spans="1:2" x14ac:dyDescent="0.3">
      <c r="A388">
        <v>209</v>
      </c>
      <c r="B388" t="s">
        <v>3154</v>
      </c>
    </row>
    <row r="389" spans="1:2" x14ac:dyDescent="0.3">
      <c r="A389">
        <v>218</v>
      </c>
      <c r="B389" t="s">
        <v>3154</v>
      </c>
    </row>
    <row r="390" spans="1:2" x14ac:dyDescent="0.3">
      <c r="A390">
        <v>225</v>
      </c>
      <c r="B390" t="s">
        <v>3154</v>
      </c>
    </row>
    <row r="391" spans="1:2" x14ac:dyDescent="0.3">
      <c r="A391">
        <v>230</v>
      </c>
      <c r="B391" t="s">
        <v>3154</v>
      </c>
    </row>
    <row r="392" spans="1:2" x14ac:dyDescent="0.3">
      <c r="A392">
        <v>272</v>
      </c>
      <c r="B392" t="s">
        <v>3154</v>
      </c>
    </row>
    <row r="393" spans="1:2" x14ac:dyDescent="0.3">
      <c r="A393">
        <v>282</v>
      </c>
      <c r="B393" t="s">
        <v>3154</v>
      </c>
    </row>
    <row r="394" spans="1:2" x14ac:dyDescent="0.3">
      <c r="A394">
        <v>366</v>
      </c>
      <c r="B394" t="s">
        <v>3154</v>
      </c>
    </row>
    <row r="395" spans="1:2" x14ac:dyDescent="0.3">
      <c r="A395">
        <v>368</v>
      </c>
      <c r="B395" t="s">
        <v>3154</v>
      </c>
    </row>
    <row r="396" spans="1:2" x14ac:dyDescent="0.3">
      <c r="A396">
        <v>379</v>
      </c>
      <c r="B396" t="s">
        <v>3154</v>
      </c>
    </row>
    <row r="397" spans="1:2" x14ac:dyDescent="0.3">
      <c r="A397">
        <v>396</v>
      </c>
      <c r="B397" t="s">
        <v>3154</v>
      </c>
    </row>
    <row r="398" spans="1:2" x14ac:dyDescent="0.3">
      <c r="A398">
        <v>401</v>
      </c>
      <c r="B398" t="s">
        <v>3154</v>
      </c>
    </row>
    <row r="399" spans="1:2" x14ac:dyDescent="0.3">
      <c r="A399">
        <v>403</v>
      </c>
      <c r="B399" t="s">
        <v>3154</v>
      </c>
    </row>
    <row r="400" spans="1:2" x14ac:dyDescent="0.3">
      <c r="A400">
        <v>418</v>
      </c>
      <c r="B400" t="s">
        <v>3154</v>
      </c>
    </row>
    <row r="401" spans="1:2" x14ac:dyDescent="0.3">
      <c r="A401">
        <v>439</v>
      </c>
      <c r="B401" t="s">
        <v>3154</v>
      </c>
    </row>
    <row r="402" spans="1:2" x14ac:dyDescent="0.3">
      <c r="A402">
        <v>473</v>
      </c>
      <c r="B402" t="s">
        <v>3154</v>
      </c>
    </row>
    <row r="403" spans="1:2" x14ac:dyDescent="0.3">
      <c r="A403">
        <v>504</v>
      </c>
      <c r="B403" t="s">
        <v>3154</v>
      </c>
    </row>
    <row r="404" spans="1:2" x14ac:dyDescent="0.3">
      <c r="A404">
        <v>514</v>
      </c>
      <c r="B404" t="s">
        <v>3154</v>
      </c>
    </row>
    <row r="405" spans="1:2" x14ac:dyDescent="0.3">
      <c r="A405">
        <v>521</v>
      </c>
      <c r="B405" t="s">
        <v>3154</v>
      </c>
    </row>
    <row r="406" spans="1:2" x14ac:dyDescent="0.3">
      <c r="A406">
        <v>539</v>
      </c>
      <c r="B406" t="s">
        <v>3154</v>
      </c>
    </row>
    <row r="407" spans="1:2" x14ac:dyDescent="0.3">
      <c r="A407">
        <v>585</v>
      </c>
      <c r="B407" t="s">
        <v>3154</v>
      </c>
    </row>
    <row r="408" spans="1:2" x14ac:dyDescent="0.3">
      <c r="A408">
        <v>618</v>
      </c>
      <c r="B408" t="s">
        <v>3154</v>
      </c>
    </row>
    <row r="409" spans="1:2" x14ac:dyDescent="0.3">
      <c r="A409">
        <v>630</v>
      </c>
      <c r="B409" t="s">
        <v>3154</v>
      </c>
    </row>
    <row r="410" spans="1:2" x14ac:dyDescent="0.3">
      <c r="A410">
        <v>643</v>
      </c>
      <c r="B410" t="s">
        <v>3154</v>
      </c>
    </row>
    <row r="411" spans="1:2" x14ac:dyDescent="0.3">
      <c r="A411">
        <v>662</v>
      </c>
      <c r="B411" t="s">
        <v>3154</v>
      </c>
    </row>
    <row r="412" spans="1:2" x14ac:dyDescent="0.3">
      <c r="A412">
        <v>666</v>
      </c>
      <c r="B412" t="s">
        <v>3154</v>
      </c>
    </row>
    <row r="413" spans="1:2" x14ac:dyDescent="0.3">
      <c r="A413">
        <v>683</v>
      </c>
      <c r="B413" t="s">
        <v>3154</v>
      </c>
    </row>
    <row r="414" spans="1:2" x14ac:dyDescent="0.3">
      <c r="A414">
        <v>706</v>
      </c>
      <c r="B414" t="s">
        <v>3154</v>
      </c>
    </row>
    <row r="415" spans="1:2" x14ac:dyDescent="0.3">
      <c r="A415">
        <v>709</v>
      </c>
      <c r="B415" t="s">
        <v>3154</v>
      </c>
    </row>
    <row r="416" spans="1:2" x14ac:dyDescent="0.3">
      <c r="A416">
        <v>728</v>
      </c>
      <c r="B416" t="s">
        <v>3154</v>
      </c>
    </row>
    <row r="417" spans="1:2" x14ac:dyDescent="0.3">
      <c r="A417">
        <v>739</v>
      </c>
      <c r="B417" t="s">
        <v>3154</v>
      </c>
    </row>
    <row r="418" spans="1:2" x14ac:dyDescent="0.3">
      <c r="A418">
        <v>758</v>
      </c>
      <c r="B418" t="s">
        <v>3154</v>
      </c>
    </row>
    <row r="419" spans="1:2" x14ac:dyDescent="0.3">
      <c r="A419">
        <v>766</v>
      </c>
      <c r="B419" t="s">
        <v>3154</v>
      </c>
    </row>
    <row r="420" spans="1:2" x14ac:dyDescent="0.3">
      <c r="A420">
        <v>771</v>
      </c>
      <c r="B420" t="s">
        <v>3154</v>
      </c>
    </row>
    <row r="421" spans="1:2" x14ac:dyDescent="0.3">
      <c r="A421">
        <v>772</v>
      </c>
      <c r="B421" t="s">
        <v>3154</v>
      </c>
    </row>
    <row r="422" spans="1:2" x14ac:dyDescent="0.3">
      <c r="A422">
        <v>775</v>
      </c>
      <c r="B422" t="s">
        <v>3154</v>
      </c>
    </row>
    <row r="423" spans="1:2" x14ac:dyDescent="0.3">
      <c r="A423">
        <v>790</v>
      </c>
      <c r="B423" t="s">
        <v>3154</v>
      </c>
    </row>
    <row r="424" spans="1:2" x14ac:dyDescent="0.3">
      <c r="A424">
        <v>803</v>
      </c>
      <c r="B424" t="s">
        <v>3154</v>
      </c>
    </row>
    <row r="425" spans="1:2" x14ac:dyDescent="0.3">
      <c r="A425">
        <v>818</v>
      </c>
      <c r="B425" t="s">
        <v>3154</v>
      </c>
    </row>
    <row r="426" spans="1:2" x14ac:dyDescent="0.3">
      <c r="A426">
        <v>827</v>
      </c>
      <c r="B426" t="s">
        <v>3154</v>
      </c>
    </row>
    <row r="427" spans="1:2" x14ac:dyDescent="0.3">
      <c r="A427">
        <v>882</v>
      </c>
      <c r="B427" t="s">
        <v>3154</v>
      </c>
    </row>
    <row r="428" spans="1:2" x14ac:dyDescent="0.3">
      <c r="A428">
        <v>897</v>
      </c>
      <c r="B428" t="s">
        <v>3154</v>
      </c>
    </row>
    <row r="429" spans="1:2" x14ac:dyDescent="0.3">
      <c r="A429">
        <v>907</v>
      </c>
      <c r="B429" t="s">
        <v>3154</v>
      </c>
    </row>
    <row r="430" spans="1:2" x14ac:dyDescent="0.3">
      <c r="A430">
        <v>910</v>
      </c>
      <c r="B430" t="s">
        <v>3154</v>
      </c>
    </row>
    <row r="431" spans="1:2" x14ac:dyDescent="0.3">
      <c r="A431">
        <v>923</v>
      </c>
      <c r="B431" t="s">
        <v>3154</v>
      </c>
    </row>
    <row r="432" spans="1:2" x14ac:dyDescent="0.3">
      <c r="A432">
        <v>942</v>
      </c>
      <c r="B432" t="s">
        <v>3154</v>
      </c>
    </row>
    <row r="433" spans="1:2" x14ac:dyDescent="0.3">
      <c r="A433">
        <v>944</v>
      </c>
      <c r="B433" t="s">
        <v>3154</v>
      </c>
    </row>
    <row r="434" spans="1:2" x14ac:dyDescent="0.3">
      <c r="A434">
        <v>958</v>
      </c>
      <c r="B434" t="s">
        <v>3154</v>
      </c>
    </row>
    <row r="435" spans="1:2" x14ac:dyDescent="0.3">
      <c r="A435">
        <v>969</v>
      </c>
      <c r="B435" t="s">
        <v>3154</v>
      </c>
    </row>
    <row r="436" spans="1:2" x14ac:dyDescent="0.3">
      <c r="A436">
        <v>979</v>
      </c>
      <c r="B436" t="s">
        <v>3154</v>
      </c>
    </row>
    <row r="437" spans="1:2" x14ac:dyDescent="0.3">
      <c r="A437">
        <v>5</v>
      </c>
      <c r="B437" t="s">
        <v>3153</v>
      </c>
    </row>
    <row r="438" spans="1:2" x14ac:dyDescent="0.3">
      <c r="A438">
        <v>31</v>
      </c>
      <c r="B438" t="s">
        <v>3153</v>
      </c>
    </row>
    <row r="439" spans="1:2" x14ac:dyDescent="0.3">
      <c r="A439">
        <v>43</v>
      </c>
      <c r="B439" t="s">
        <v>3153</v>
      </c>
    </row>
    <row r="440" spans="1:2" x14ac:dyDescent="0.3">
      <c r="A440">
        <v>50</v>
      </c>
      <c r="B440" t="s">
        <v>3153</v>
      </c>
    </row>
    <row r="441" spans="1:2" x14ac:dyDescent="0.3">
      <c r="A441">
        <v>53</v>
      </c>
      <c r="B441" t="s">
        <v>3153</v>
      </c>
    </row>
    <row r="442" spans="1:2" x14ac:dyDescent="0.3">
      <c r="A442">
        <v>63</v>
      </c>
      <c r="B442" t="s">
        <v>3153</v>
      </c>
    </row>
    <row r="443" spans="1:2" x14ac:dyDescent="0.3">
      <c r="A443">
        <v>71</v>
      </c>
      <c r="B443" t="s">
        <v>3153</v>
      </c>
    </row>
    <row r="444" spans="1:2" x14ac:dyDescent="0.3">
      <c r="A444">
        <v>80</v>
      </c>
      <c r="B444" t="s">
        <v>3153</v>
      </c>
    </row>
    <row r="445" spans="1:2" x14ac:dyDescent="0.3">
      <c r="A445">
        <v>82</v>
      </c>
      <c r="B445" t="s">
        <v>3153</v>
      </c>
    </row>
    <row r="446" spans="1:2" x14ac:dyDescent="0.3">
      <c r="A446">
        <v>83</v>
      </c>
      <c r="B446" t="s">
        <v>3153</v>
      </c>
    </row>
    <row r="447" spans="1:2" x14ac:dyDescent="0.3">
      <c r="A447">
        <v>94</v>
      </c>
      <c r="B447" t="s">
        <v>3153</v>
      </c>
    </row>
    <row r="448" spans="1:2" x14ac:dyDescent="0.3">
      <c r="A448">
        <v>139</v>
      </c>
      <c r="B448" t="s">
        <v>3153</v>
      </c>
    </row>
    <row r="449" spans="1:2" x14ac:dyDescent="0.3">
      <c r="A449">
        <v>145</v>
      </c>
      <c r="B449" t="s">
        <v>3153</v>
      </c>
    </row>
    <row r="450" spans="1:2" x14ac:dyDescent="0.3">
      <c r="A450">
        <v>147</v>
      </c>
      <c r="B450" t="s">
        <v>3153</v>
      </c>
    </row>
    <row r="451" spans="1:2" x14ac:dyDescent="0.3">
      <c r="A451">
        <v>175</v>
      </c>
      <c r="B451" t="s">
        <v>3153</v>
      </c>
    </row>
    <row r="452" spans="1:2" x14ac:dyDescent="0.3">
      <c r="A452">
        <v>183</v>
      </c>
      <c r="B452" t="s">
        <v>3153</v>
      </c>
    </row>
    <row r="453" spans="1:2" x14ac:dyDescent="0.3">
      <c r="A453">
        <v>213</v>
      </c>
      <c r="B453" t="s">
        <v>3153</v>
      </c>
    </row>
    <row r="454" spans="1:2" x14ac:dyDescent="0.3">
      <c r="A454">
        <v>231</v>
      </c>
      <c r="B454" t="s">
        <v>3153</v>
      </c>
    </row>
    <row r="455" spans="1:2" x14ac:dyDescent="0.3">
      <c r="A455">
        <v>262</v>
      </c>
      <c r="B455" t="s">
        <v>3153</v>
      </c>
    </row>
    <row r="456" spans="1:2" x14ac:dyDescent="0.3">
      <c r="A456">
        <v>269</v>
      </c>
      <c r="B456" t="s">
        <v>3153</v>
      </c>
    </row>
    <row r="457" spans="1:2" x14ac:dyDescent="0.3">
      <c r="A457">
        <v>273</v>
      </c>
      <c r="B457" t="s">
        <v>3153</v>
      </c>
    </row>
    <row r="458" spans="1:2" x14ac:dyDescent="0.3">
      <c r="A458">
        <v>309</v>
      </c>
      <c r="B458" t="s">
        <v>3153</v>
      </c>
    </row>
    <row r="459" spans="1:2" x14ac:dyDescent="0.3">
      <c r="A459">
        <v>315</v>
      </c>
      <c r="B459" t="s">
        <v>3153</v>
      </c>
    </row>
    <row r="460" spans="1:2" x14ac:dyDescent="0.3">
      <c r="A460">
        <v>345</v>
      </c>
      <c r="B460" t="s">
        <v>3153</v>
      </c>
    </row>
    <row r="461" spans="1:2" x14ac:dyDescent="0.3">
      <c r="A461">
        <v>348</v>
      </c>
      <c r="B461" t="s">
        <v>3153</v>
      </c>
    </row>
    <row r="462" spans="1:2" x14ac:dyDescent="0.3">
      <c r="A462">
        <v>359</v>
      </c>
      <c r="B462" t="s">
        <v>3153</v>
      </c>
    </row>
    <row r="463" spans="1:2" x14ac:dyDescent="0.3">
      <c r="A463">
        <v>377</v>
      </c>
      <c r="B463" t="s">
        <v>3153</v>
      </c>
    </row>
    <row r="464" spans="1:2" x14ac:dyDescent="0.3">
      <c r="A464">
        <v>391</v>
      </c>
      <c r="B464" t="s">
        <v>3153</v>
      </c>
    </row>
    <row r="465" spans="1:2" x14ac:dyDescent="0.3">
      <c r="A465">
        <v>419</v>
      </c>
      <c r="B465" t="s">
        <v>3153</v>
      </c>
    </row>
    <row r="466" spans="1:2" x14ac:dyDescent="0.3">
      <c r="A466">
        <v>428</v>
      </c>
      <c r="B466" t="s">
        <v>3153</v>
      </c>
    </row>
    <row r="467" spans="1:2" x14ac:dyDescent="0.3">
      <c r="A467">
        <v>437</v>
      </c>
      <c r="B467" t="s">
        <v>3153</v>
      </c>
    </row>
    <row r="468" spans="1:2" x14ac:dyDescent="0.3">
      <c r="A468">
        <v>442</v>
      </c>
      <c r="B468" t="s">
        <v>3153</v>
      </c>
    </row>
    <row r="469" spans="1:2" x14ac:dyDescent="0.3">
      <c r="A469">
        <v>458</v>
      </c>
      <c r="B469" t="s">
        <v>3153</v>
      </c>
    </row>
    <row r="470" spans="1:2" x14ac:dyDescent="0.3">
      <c r="A470">
        <v>476</v>
      </c>
      <c r="B470" t="s">
        <v>3153</v>
      </c>
    </row>
    <row r="471" spans="1:2" x14ac:dyDescent="0.3">
      <c r="A471">
        <v>479</v>
      </c>
      <c r="B471" t="s">
        <v>3153</v>
      </c>
    </row>
    <row r="472" spans="1:2" x14ac:dyDescent="0.3">
      <c r="A472">
        <v>498</v>
      </c>
      <c r="B472" t="s">
        <v>3153</v>
      </c>
    </row>
    <row r="473" spans="1:2" x14ac:dyDescent="0.3">
      <c r="A473">
        <v>499</v>
      </c>
      <c r="B473" t="s">
        <v>3153</v>
      </c>
    </row>
    <row r="474" spans="1:2" x14ac:dyDescent="0.3">
      <c r="A474">
        <v>528</v>
      </c>
      <c r="B474" t="s">
        <v>3153</v>
      </c>
    </row>
    <row r="475" spans="1:2" x14ac:dyDescent="0.3">
      <c r="A475">
        <v>534</v>
      </c>
      <c r="B475" t="s">
        <v>3153</v>
      </c>
    </row>
    <row r="476" spans="1:2" x14ac:dyDescent="0.3">
      <c r="A476">
        <v>550</v>
      </c>
      <c r="B476" t="s">
        <v>3153</v>
      </c>
    </row>
    <row r="477" spans="1:2" x14ac:dyDescent="0.3">
      <c r="A477">
        <v>557</v>
      </c>
      <c r="B477" t="s">
        <v>3153</v>
      </c>
    </row>
    <row r="478" spans="1:2" x14ac:dyDescent="0.3">
      <c r="A478">
        <v>603</v>
      </c>
      <c r="B478" t="s">
        <v>3153</v>
      </c>
    </row>
    <row r="479" spans="1:2" x14ac:dyDescent="0.3">
      <c r="A479">
        <v>610</v>
      </c>
      <c r="B479" t="s">
        <v>3153</v>
      </c>
    </row>
    <row r="480" spans="1:2" x14ac:dyDescent="0.3">
      <c r="A480">
        <v>617</v>
      </c>
      <c r="B480" t="s">
        <v>3153</v>
      </c>
    </row>
    <row r="481" spans="1:2" x14ac:dyDescent="0.3">
      <c r="A481">
        <v>621</v>
      </c>
      <c r="B481" t="s">
        <v>3153</v>
      </c>
    </row>
    <row r="482" spans="1:2" x14ac:dyDescent="0.3">
      <c r="A482">
        <v>634</v>
      </c>
      <c r="B482" t="s">
        <v>3153</v>
      </c>
    </row>
    <row r="483" spans="1:2" x14ac:dyDescent="0.3">
      <c r="A483">
        <v>639</v>
      </c>
      <c r="B483" t="s">
        <v>3153</v>
      </c>
    </row>
    <row r="484" spans="1:2" x14ac:dyDescent="0.3">
      <c r="A484">
        <v>679</v>
      </c>
      <c r="B484" t="s">
        <v>3153</v>
      </c>
    </row>
    <row r="485" spans="1:2" x14ac:dyDescent="0.3">
      <c r="A485">
        <v>682</v>
      </c>
      <c r="B485" t="s">
        <v>3153</v>
      </c>
    </row>
    <row r="486" spans="1:2" x14ac:dyDescent="0.3">
      <c r="A486">
        <v>695</v>
      </c>
      <c r="B486" t="s">
        <v>3153</v>
      </c>
    </row>
    <row r="487" spans="1:2" x14ac:dyDescent="0.3">
      <c r="A487">
        <v>700</v>
      </c>
      <c r="B487" t="s">
        <v>3153</v>
      </c>
    </row>
    <row r="488" spans="1:2" x14ac:dyDescent="0.3">
      <c r="A488">
        <v>710</v>
      </c>
      <c r="B488" t="s">
        <v>3153</v>
      </c>
    </row>
    <row r="489" spans="1:2" x14ac:dyDescent="0.3">
      <c r="A489">
        <v>715</v>
      </c>
      <c r="B489" t="s">
        <v>3153</v>
      </c>
    </row>
    <row r="490" spans="1:2" x14ac:dyDescent="0.3">
      <c r="A490">
        <v>724</v>
      </c>
      <c r="B490" t="s">
        <v>3153</v>
      </c>
    </row>
    <row r="491" spans="1:2" x14ac:dyDescent="0.3">
      <c r="A491">
        <v>727</v>
      </c>
      <c r="B491" t="s">
        <v>3153</v>
      </c>
    </row>
    <row r="492" spans="1:2" x14ac:dyDescent="0.3">
      <c r="A492">
        <v>736</v>
      </c>
      <c r="B492" t="s">
        <v>3153</v>
      </c>
    </row>
    <row r="493" spans="1:2" x14ac:dyDescent="0.3">
      <c r="A493">
        <v>753</v>
      </c>
      <c r="B493" t="s">
        <v>3153</v>
      </c>
    </row>
    <row r="494" spans="1:2" x14ac:dyDescent="0.3">
      <c r="A494">
        <v>778</v>
      </c>
      <c r="B494" t="s">
        <v>3153</v>
      </c>
    </row>
    <row r="495" spans="1:2" x14ac:dyDescent="0.3">
      <c r="A495">
        <v>780</v>
      </c>
      <c r="B495" t="s">
        <v>3153</v>
      </c>
    </row>
    <row r="496" spans="1:2" x14ac:dyDescent="0.3">
      <c r="A496">
        <v>795</v>
      </c>
      <c r="B496" t="s">
        <v>3153</v>
      </c>
    </row>
    <row r="497" spans="1:2" x14ac:dyDescent="0.3">
      <c r="A497">
        <v>810</v>
      </c>
      <c r="B497" t="s">
        <v>3153</v>
      </c>
    </row>
    <row r="498" spans="1:2" x14ac:dyDescent="0.3">
      <c r="A498">
        <v>822</v>
      </c>
      <c r="B498" t="s">
        <v>3153</v>
      </c>
    </row>
    <row r="499" spans="1:2" x14ac:dyDescent="0.3">
      <c r="A499">
        <v>824</v>
      </c>
      <c r="B499" t="s">
        <v>3153</v>
      </c>
    </row>
    <row r="500" spans="1:2" x14ac:dyDescent="0.3">
      <c r="A500">
        <v>829</v>
      </c>
      <c r="B500" t="s">
        <v>3153</v>
      </c>
    </row>
    <row r="501" spans="1:2" x14ac:dyDescent="0.3">
      <c r="A501">
        <v>832</v>
      </c>
      <c r="B501" t="s">
        <v>3153</v>
      </c>
    </row>
    <row r="502" spans="1:2" x14ac:dyDescent="0.3">
      <c r="A502">
        <v>866</v>
      </c>
      <c r="B502" t="s">
        <v>3153</v>
      </c>
    </row>
    <row r="503" spans="1:2" x14ac:dyDescent="0.3">
      <c r="A503">
        <v>867</v>
      </c>
      <c r="B503" t="s">
        <v>3153</v>
      </c>
    </row>
    <row r="504" spans="1:2" x14ac:dyDescent="0.3">
      <c r="A504">
        <v>946</v>
      </c>
      <c r="B504" t="s">
        <v>3153</v>
      </c>
    </row>
    <row r="505" spans="1:2" x14ac:dyDescent="0.3">
      <c r="A505">
        <v>975</v>
      </c>
      <c r="B505" t="s">
        <v>3153</v>
      </c>
    </row>
    <row r="506" spans="1:2" x14ac:dyDescent="0.3">
      <c r="A506">
        <v>6</v>
      </c>
      <c r="B506" t="s">
        <v>3152</v>
      </c>
    </row>
    <row r="507" spans="1:2" x14ac:dyDescent="0.3">
      <c r="A507">
        <v>11</v>
      </c>
      <c r="B507" t="s">
        <v>3152</v>
      </c>
    </row>
    <row r="508" spans="1:2" x14ac:dyDescent="0.3">
      <c r="A508">
        <v>15</v>
      </c>
      <c r="B508" t="s">
        <v>3152</v>
      </c>
    </row>
    <row r="509" spans="1:2" x14ac:dyDescent="0.3">
      <c r="A509">
        <v>16</v>
      </c>
      <c r="B509" t="s">
        <v>3152</v>
      </c>
    </row>
    <row r="510" spans="1:2" x14ac:dyDescent="0.3">
      <c r="A510">
        <v>47</v>
      </c>
      <c r="B510" t="s">
        <v>3152</v>
      </c>
    </row>
    <row r="511" spans="1:2" x14ac:dyDescent="0.3">
      <c r="A511">
        <v>52</v>
      </c>
      <c r="B511" t="s">
        <v>3152</v>
      </c>
    </row>
    <row r="512" spans="1:2" x14ac:dyDescent="0.3">
      <c r="A512">
        <v>100</v>
      </c>
      <c r="B512" t="s">
        <v>3152</v>
      </c>
    </row>
    <row r="513" spans="1:2" x14ac:dyDescent="0.3">
      <c r="A513">
        <v>104</v>
      </c>
      <c r="B513" t="s">
        <v>3152</v>
      </c>
    </row>
    <row r="514" spans="1:2" x14ac:dyDescent="0.3">
      <c r="A514">
        <v>112</v>
      </c>
      <c r="B514" t="s">
        <v>3152</v>
      </c>
    </row>
    <row r="515" spans="1:2" x14ac:dyDescent="0.3">
      <c r="A515">
        <v>128</v>
      </c>
      <c r="B515" t="s">
        <v>3152</v>
      </c>
    </row>
    <row r="516" spans="1:2" x14ac:dyDescent="0.3">
      <c r="A516">
        <v>148</v>
      </c>
      <c r="B516" t="s">
        <v>3152</v>
      </c>
    </row>
    <row r="517" spans="1:2" x14ac:dyDescent="0.3">
      <c r="A517">
        <v>170</v>
      </c>
      <c r="B517" t="s">
        <v>3152</v>
      </c>
    </row>
    <row r="518" spans="1:2" x14ac:dyDescent="0.3">
      <c r="A518">
        <v>185</v>
      </c>
      <c r="B518" t="s">
        <v>3152</v>
      </c>
    </row>
    <row r="519" spans="1:2" x14ac:dyDescent="0.3">
      <c r="A519">
        <v>192</v>
      </c>
      <c r="B519" t="s">
        <v>3152</v>
      </c>
    </row>
    <row r="520" spans="1:2" x14ac:dyDescent="0.3">
      <c r="A520">
        <v>198</v>
      </c>
      <c r="B520" t="s">
        <v>3152</v>
      </c>
    </row>
    <row r="521" spans="1:2" x14ac:dyDescent="0.3">
      <c r="A521">
        <v>201</v>
      </c>
      <c r="B521" t="s">
        <v>3152</v>
      </c>
    </row>
    <row r="522" spans="1:2" x14ac:dyDescent="0.3">
      <c r="A522">
        <v>207</v>
      </c>
      <c r="B522" t="s">
        <v>3152</v>
      </c>
    </row>
    <row r="523" spans="1:2" x14ac:dyDescent="0.3">
      <c r="A523">
        <v>246</v>
      </c>
      <c r="B523" t="s">
        <v>3152</v>
      </c>
    </row>
    <row r="524" spans="1:2" x14ac:dyDescent="0.3">
      <c r="A524">
        <v>290</v>
      </c>
      <c r="B524" t="s">
        <v>3152</v>
      </c>
    </row>
    <row r="525" spans="1:2" x14ac:dyDescent="0.3">
      <c r="A525">
        <v>311</v>
      </c>
      <c r="B525" t="s">
        <v>3152</v>
      </c>
    </row>
    <row r="526" spans="1:2" x14ac:dyDescent="0.3">
      <c r="A526">
        <v>337</v>
      </c>
      <c r="B526" t="s">
        <v>3152</v>
      </c>
    </row>
    <row r="527" spans="1:2" x14ac:dyDescent="0.3">
      <c r="A527">
        <v>353</v>
      </c>
      <c r="B527" t="s">
        <v>3152</v>
      </c>
    </row>
    <row r="528" spans="1:2" x14ac:dyDescent="0.3">
      <c r="A528">
        <v>376</v>
      </c>
      <c r="B528" t="s">
        <v>3152</v>
      </c>
    </row>
    <row r="529" spans="1:2" x14ac:dyDescent="0.3">
      <c r="A529">
        <v>380</v>
      </c>
      <c r="B529" t="s">
        <v>3152</v>
      </c>
    </row>
    <row r="530" spans="1:2" x14ac:dyDescent="0.3">
      <c r="A530">
        <v>399</v>
      </c>
      <c r="B530" t="s">
        <v>3152</v>
      </c>
    </row>
    <row r="531" spans="1:2" x14ac:dyDescent="0.3">
      <c r="A531">
        <v>414</v>
      </c>
      <c r="B531" t="s">
        <v>3152</v>
      </c>
    </row>
    <row r="532" spans="1:2" x14ac:dyDescent="0.3">
      <c r="A532">
        <v>416</v>
      </c>
      <c r="B532" t="s">
        <v>3152</v>
      </c>
    </row>
    <row r="533" spans="1:2" x14ac:dyDescent="0.3">
      <c r="A533">
        <v>421</v>
      </c>
      <c r="B533" t="s">
        <v>3152</v>
      </c>
    </row>
    <row r="534" spans="1:2" x14ac:dyDescent="0.3">
      <c r="A534">
        <v>431</v>
      </c>
      <c r="B534" t="s">
        <v>3152</v>
      </c>
    </row>
    <row r="535" spans="1:2" x14ac:dyDescent="0.3">
      <c r="A535">
        <v>435</v>
      </c>
      <c r="B535" t="s">
        <v>3152</v>
      </c>
    </row>
    <row r="536" spans="1:2" x14ac:dyDescent="0.3">
      <c r="A536">
        <v>440</v>
      </c>
      <c r="B536" t="s">
        <v>3152</v>
      </c>
    </row>
    <row r="537" spans="1:2" x14ac:dyDescent="0.3">
      <c r="A537">
        <v>452</v>
      </c>
      <c r="B537" t="s">
        <v>3152</v>
      </c>
    </row>
    <row r="538" spans="1:2" x14ac:dyDescent="0.3">
      <c r="A538">
        <v>455</v>
      </c>
      <c r="B538" t="s">
        <v>3152</v>
      </c>
    </row>
    <row r="539" spans="1:2" x14ac:dyDescent="0.3">
      <c r="A539">
        <v>459</v>
      </c>
      <c r="B539" t="s">
        <v>3152</v>
      </c>
    </row>
    <row r="540" spans="1:2" x14ac:dyDescent="0.3">
      <c r="A540">
        <v>460</v>
      </c>
      <c r="B540" t="s">
        <v>3152</v>
      </c>
    </row>
    <row r="541" spans="1:2" x14ac:dyDescent="0.3">
      <c r="A541">
        <v>467</v>
      </c>
      <c r="B541" t="s">
        <v>3152</v>
      </c>
    </row>
    <row r="542" spans="1:2" x14ac:dyDescent="0.3">
      <c r="A542">
        <v>486</v>
      </c>
      <c r="B542" t="s">
        <v>3152</v>
      </c>
    </row>
    <row r="543" spans="1:2" x14ac:dyDescent="0.3">
      <c r="A543">
        <v>493</v>
      </c>
      <c r="B543" t="s">
        <v>3152</v>
      </c>
    </row>
    <row r="544" spans="1:2" x14ac:dyDescent="0.3">
      <c r="A544">
        <v>500</v>
      </c>
      <c r="B544" t="s">
        <v>3152</v>
      </c>
    </row>
    <row r="545" spans="1:2" x14ac:dyDescent="0.3">
      <c r="A545">
        <v>531</v>
      </c>
      <c r="B545" t="s">
        <v>3152</v>
      </c>
    </row>
    <row r="546" spans="1:2" x14ac:dyDescent="0.3">
      <c r="A546">
        <v>533</v>
      </c>
      <c r="B546" t="s">
        <v>3152</v>
      </c>
    </row>
    <row r="547" spans="1:2" x14ac:dyDescent="0.3">
      <c r="A547">
        <v>545</v>
      </c>
      <c r="B547" t="s">
        <v>3152</v>
      </c>
    </row>
    <row r="548" spans="1:2" x14ac:dyDescent="0.3">
      <c r="A548">
        <v>565</v>
      </c>
      <c r="B548" t="s">
        <v>3152</v>
      </c>
    </row>
    <row r="549" spans="1:2" x14ac:dyDescent="0.3">
      <c r="A549">
        <v>566</v>
      </c>
      <c r="B549" t="s">
        <v>3152</v>
      </c>
    </row>
    <row r="550" spans="1:2" x14ac:dyDescent="0.3">
      <c r="A550">
        <v>567</v>
      </c>
      <c r="B550" t="s">
        <v>3152</v>
      </c>
    </row>
    <row r="551" spans="1:2" x14ac:dyDescent="0.3">
      <c r="A551">
        <v>584</v>
      </c>
      <c r="B551" t="s">
        <v>3152</v>
      </c>
    </row>
    <row r="552" spans="1:2" x14ac:dyDescent="0.3">
      <c r="A552">
        <v>595</v>
      </c>
      <c r="B552" t="s">
        <v>3152</v>
      </c>
    </row>
    <row r="553" spans="1:2" x14ac:dyDescent="0.3">
      <c r="A553">
        <v>605</v>
      </c>
      <c r="B553" t="s">
        <v>3152</v>
      </c>
    </row>
    <row r="554" spans="1:2" x14ac:dyDescent="0.3">
      <c r="A554">
        <v>607</v>
      </c>
      <c r="B554" t="s">
        <v>3152</v>
      </c>
    </row>
    <row r="555" spans="1:2" x14ac:dyDescent="0.3">
      <c r="A555">
        <v>623</v>
      </c>
      <c r="B555" t="s">
        <v>3152</v>
      </c>
    </row>
    <row r="556" spans="1:2" x14ac:dyDescent="0.3">
      <c r="A556">
        <v>640</v>
      </c>
      <c r="B556" t="s">
        <v>3152</v>
      </c>
    </row>
    <row r="557" spans="1:2" x14ac:dyDescent="0.3">
      <c r="A557">
        <v>641</v>
      </c>
      <c r="B557" t="s">
        <v>3152</v>
      </c>
    </row>
    <row r="558" spans="1:2" x14ac:dyDescent="0.3">
      <c r="A558">
        <v>661</v>
      </c>
      <c r="B558" t="s">
        <v>3152</v>
      </c>
    </row>
    <row r="559" spans="1:2" x14ac:dyDescent="0.3">
      <c r="A559">
        <v>669</v>
      </c>
      <c r="B559" t="s">
        <v>3152</v>
      </c>
    </row>
    <row r="560" spans="1:2" x14ac:dyDescent="0.3">
      <c r="A560">
        <v>674</v>
      </c>
      <c r="B560" t="s">
        <v>3152</v>
      </c>
    </row>
    <row r="561" spans="1:2" x14ac:dyDescent="0.3">
      <c r="A561">
        <v>689</v>
      </c>
      <c r="B561" t="s">
        <v>3152</v>
      </c>
    </row>
    <row r="562" spans="1:2" x14ac:dyDescent="0.3">
      <c r="A562">
        <v>705</v>
      </c>
      <c r="B562" t="s">
        <v>3152</v>
      </c>
    </row>
    <row r="563" spans="1:2" x14ac:dyDescent="0.3">
      <c r="A563">
        <v>726</v>
      </c>
      <c r="B563" t="s">
        <v>3152</v>
      </c>
    </row>
    <row r="564" spans="1:2" x14ac:dyDescent="0.3">
      <c r="A564">
        <v>738</v>
      </c>
      <c r="B564" t="s">
        <v>3152</v>
      </c>
    </row>
    <row r="565" spans="1:2" x14ac:dyDescent="0.3">
      <c r="A565">
        <v>769</v>
      </c>
      <c r="B565" t="s">
        <v>3152</v>
      </c>
    </row>
    <row r="566" spans="1:2" x14ac:dyDescent="0.3">
      <c r="A566">
        <v>770</v>
      </c>
      <c r="B566" t="s">
        <v>3152</v>
      </c>
    </row>
    <row r="567" spans="1:2" x14ac:dyDescent="0.3">
      <c r="A567">
        <v>789</v>
      </c>
      <c r="B567" t="s">
        <v>3152</v>
      </c>
    </row>
    <row r="568" spans="1:2" x14ac:dyDescent="0.3">
      <c r="A568">
        <v>792</v>
      </c>
      <c r="B568" t="s">
        <v>3152</v>
      </c>
    </row>
    <row r="569" spans="1:2" x14ac:dyDescent="0.3">
      <c r="A569">
        <v>821</v>
      </c>
      <c r="B569" t="s">
        <v>3152</v>
      </c>
    </row>
    <row r="570" spans="1:2" x14ac:dyDescent="0.3">
      <c r="A570">
        <v>845</v>
      </c>
      <c r="B570" t="s">
        <v>3152</v>
      </c>
    </row>
    <row r="571" spans="1:2" x14ac:dyDescent="0.3">
      <c r="A571">
        <v>900</v>
      </c>
      <c r="B571" t="s">
        <v>3152</v>
      </c>
    </row>
    <row r="572" spans="1:2" x14ac:dyDescent="0.3">
      <c r="A572">
        <v>908</v>
      </c>
      <c r="B572" t="s">
        <v>3152</v>
      </c>
    </row>
    <row r="573" spans="1:2" x14ac:dyDescent="0.3">
      <c r="A573">
        <v>929</v>
      </c>
      <c r="B573" t="s">
        <v>3152</v>
      </c>
    </row>
    <row r="574" spans="1:2" x14ac:dyDescent="0.3">
      <c r="A574">
        <v>947</v>
      </c>
      <c r="B574" t="s">
        <v>3152</v>
      </c>
    </row>
    <row r="575" spans="1:2" x14ac:dyDescent="0.3">
      <c r="A575">
        <v>957</v>
      </c>
      <c r="B575" t="s">
        <v>3152</v>
      </c>
    </row>
    <row r="576" spans="1:2" x14ac:dyDescent="0.3">
      <c r="A576">
        <v>961</v>
      </c>
      <c r="B576" t="s">
        <v>3152</v>
      </c>
    </row>
    <row r="577" spans="1:2" x14ac:dyDescent="0.3">
      <c r="A577">
        <v>971</v>
      </c>
      <c r="B577" t="s">
        <v>3152</v>
      </c>
    </row>
    <row r="578" spans="1:2" x14ac:dyDescent="0.3">
      <c r="A578">
        <v>984</v>
      </c>
      <c r="B578" t="s">
        <v>3152</v>
      </c>
    </row>
    <row r="579" spans="1:2" x14ac:dyDescent="0.3">
      <c r="A579">
        <v>46</v>
      </c>
      <c r="B579" t="s">
        <v>3151</v>
      </c>
    </row>
    <row r="580" spans="1:2" x14ac:dyDescent="0.3">
      <c r="A580">
        <v>106</v>
      </c>
      <c r="B580" t="s">
        <v>3151</v>
      </c>
    </row>
    <row r="581" spans="1:2" x14ac:dyDescent="0.3">
      <c r="A581">
        <v>117</v>
      </c>
      <c r="B581" t="s">
        <v>3151</v>
      </c>
    </row>
    <row r="582" spans="1:2" x14ac:dyDescent="0.3">
      <c r="A582">
        <v>141</v>
      </c>
      <c r="B582" t="s">
        <v>3151</v>
      </c>
    </row>
    <row r="583" spans="1:2" x14ac:dyDescent="0.3">
      <c r="A583">
        <v>189</v>
      </c>
      <c r="B583" t="s">
        <v>3151</v>
      </c>
    </row>
    <row r="584" spans="1:2" x14ac:dyDescent="0.3">
      <c r="A584">
        <v>200</v>
      </c>
      <c r="B584" t="s">
        <v>3151</v>
      </c>
    </row>
    <row r="585" spans="1:2" x14ac:dyDescent="0.3">
      <c r="A585">
        <v>211</v>
      </c>
      <c r="B585" t="s">
        <v>3151</v>
      </c>
    </row>
    <row r="586" spans="1:2" x14ac:dyDescent="0.3">
      <c r="A586">
        <v>215</v>
      </c>
      <c r="B586" t="s">
        <v>3151</v>
      </c>
    </row>
    <row r="587" spans="1:2" x14ac:dyDescent="0.3">
      <c r="A587">
        <v>217</v>
      </c>
      <c r="B587" t="s">
        <v>3151</v>
      </c>
    </row>
    <row r="588" spans="1:2" x14ac:dyDescent="0.3">
      <c r="A588">
        <v>227</v>
      </c>
      <c r="B588" t="s">
        <v>3151</v>
      </c>
    </row>
    <row r="589" spans="1:2" x14ac:dyDescent="0.3">
      <c r="A589">
        <v>232</v>
      </c>
      <c r="B589" t="s">
        <v>3151</v>
      </c>
    </row>
    <row r="590" spans="1:2" x14ac:dyDescent="0.3">
      <c r="A590">
        <v>236</v>
      </c>
      <c r="B590" t="s">
        <v>3151</v>
      </c>
    </row>
    <row r="591" spans="1:2" x14ac:dyDescent="0.3">
      <c r="A591">
        <v>264</v>
      </c>
      <c r="B591" t="s">
        <v>3151</v>
      </c>
    </row>
    <row r="592" spans="1:2" x14ac:dyDescent="0.3">
      <c r="A592">
        <v>281</v>
      </c>
      <c r="B592" t="s">
        <v>3151</v>
      </c>
    </row>
    <row r="593" spans="1:2" x14ac:dyDescent="0.3">
      <c r="A593">
        <v>302</v>
      </c>
      <c r="B593" t="s">
        <v>3151</v>
      </c>
    </row>
    <row r="594" spans="1:2" x14ac:dyDescent="0.3">
      <c r="A594">
        <v>306</v>
      </c>
      <c r="B594" t="s">
        <v>3151</v>
      </c>
    </row>
    <row r="595" spans="1:2" x14ac:dyDescent="0.3">
      <c r="A595">
        <v>310</v>
      </c>
      <c r="B595" t="s">
        <v>3151</v>
      </c>
    </row>
    <row r="596" spans="1:2" x14ac:dyDescent="0.3">
      <c r="A596">
        <v>316</v>
      </c>
      <c r="B596" t="s">
        <v>3151</v>
      </c>
    </row>
    <row r="597" spans="1:2" x14ac:dyDescent="0.3">
      <c r="A597">
        <v>331</v>
      </c>
      <c r="B597" t="s">
        <v>3151</v>
      </c>
    </row>
    <row r="598" spans="1:2" x14ac:dyDescent="0.3">
      <c r="A598">
        <v>352</v>
      </c>
      <c r="B598" t="s">
        <v>3151</v>
      </c>
    </row>
    <row r="599" spans="1:2" x14ac:dyDescent="0.3">
      <c r="A599">
        <v>362</v>
      </c>
      <c r="B599" t="s">
        <v>3151</v>
      </c>
    </row>
    <row r="600" spans="1:2" x14ac:dyDescent="0.3">
      <c r="A600">
        <v>381</v>
      </c>
      <c r="B600" t="s">
        <v>3151</v>
      </c>
    </row>
    <row r="601" spans="1:2" x14ac:dyDescent="0.3">
      <c r="A601">
        <v>382</v>
      </c>
      <c r="B601" t="s">
        <v>3151</v>
      </c>
    </row>
    <row r="602" spans="1:2" x14ac:dyDescent="0.3">
      <c r="A602">
        <v>387</v>
      </c>
      <c r="B602" t="s">
        <v>3151</v>
      </c>
    </row>
    <row r="603" spans="1:2" x14ac:dyDescent="0.3">
      <c r="A603">
        <v>406</v>
      </c>
      <c r="B603" t="s">
        <v>3151</v>
      </c>
    </row>
    <row r="604" spans="1:2" x14ac:dyDescent="0.3">
      <c r="A604">
        <v>408</v>
      </c>
      <c r="B604" t="s">
        <v>3151</v>
      </c>
    </row>
    <row r="605" spans="1:2" x14ac:dyDescent="0.3">
      <c r="A605">
        <v>438</v>
      </c>
      <c r="B605" t="s">
        <v>3151</v>
      </c>
    </row>
    <row r="606" spans="1:2" x14ac:dyDescent="0.3">
      <c r="A606">
        <v>447</v>
      </c>
      <c r="B606" t="s">
        <v>3151</v>
      </c>
    </row>
    <row r="607" spans="1:2" x14ac:dyDescent="0.3">
      <c r="A607">
        <v>483</v>
      </c>
      <c r="B607" t="s">
        <v>3151</v>
      </c>
    </row>
    <row r="608" spans="1:2" x14ac:dyDescent="0.3">
      <c r="A608">
        <v>507</v>
      </c>
      <c r="B608" t="s">
        <v>3151</v>
      </c>
    </row>
    <row r="609" spans="1:2" x14ac:dyDescent="0.3">
      <c r="A609">
        <v>508</v>
      </c>
      <c r="B609" t="s">
        <v>3151</v>
      </c>
    </row>
    <row r="610" spans="1:2" x14ac:dyDescent="0.3">
      <c r="A610">
        <v>546</v>
      </c>
      <c r="B610" t="s">
        <v>3151</v>
      </c>
    </row>
    <row r="611" spans="1:2" x14ac:dyDescent="0.3">
      <c r="A611">
        <v>556</v>
      </c>
      <c r="B611" t="s">
        <v>3151</v>
      </c>
    </row>
    <row r="612" spans="1:2" x14ac:dyDescent="0.3">
      <c r="A612">
        <v>560</v>
      </c>
      <c r="B612" t="s">
        <v>3151</v>
      </c>
    </row>
    <row r="613" spans="1:2" x14ac:dyDescent="0.3">
      <c r="A613">
        <v>563</v>
      </c>
      <c r="B613" t="s">
        <v>3151</v>
      </c>
    </row>
    <row r="614" spans="1:2" x14ac:dyDescent="0.3">
      <c r="A614">
        <v>591</v>
      </c>
      <c r="B614" t="s">
        <v>3151</v>
      </c>
    </row>
    <row r="615" spans="1:2" x14ac:dyDescent="0.3">
      <c r="A615">
        <v>596</v>
      </c>
      <c r="B615" t="s">
        <v>3151</v>
      </c>
    </row>
    <row r="616" spans="1:2" x14ac:dyDescent="0.3">
      <c r="A616">
        <v>597</v>
      </c>
      <c r="B616" t="s">
        <v>3151</v>
      </c>
    </row>
    <row r="617" spans="1:2" x14ac:dyDescent="0.3">
      <c r="A617">
        <v>614</v>
      </c>
      <c r="B617" t="s">
        <v>3151</v>
      </c>
    </row>
    <row r="618" spans="1:2" x14ac:dyDescent="0.3">
      <c r="A618">
        <v>624</v>
      </c>
      <c r="B618" t="s">
        <v>3151</v>
      </c>
    </row>
    <row r="619" spans="1:2" x14ac:dyDescent="0.3">
      <c r="A619">
        <v>646</v>
      </c>
      <c r="B619" t="s">
        <v>3151</v>
      </c>
    </row>
    <row r="620" spans="1:2" x14ac:dyDescent="0.3">
      <c r="A620">
        <v>654</v>
      </c>
      <c r="B620" t="s">
        <v>3151</v>
      </c>
    </row>
    <row r="621" spans="1:2" x14ac:dyDescent="0.3">
      <c r="A621">
        <v>684</v>
      </c>
      <c r="B621" t="s">
        <v>3151</v>
      </c>
    </row>
    <row r="622" spans="1:2" x14ac:dyDescent="0.3">
      <c r="A622">
        <v>699</v>
      </c>
      <c r="B622" t="s">
        <v>3151</v>
      </c>
    </row>
    <row r="623" spans="1:2" x14ac:dyDescent="0.3">
      <c r="A623">
        <v>701</v>
      </c>
      <c r="B623" t="s">
        <v>3151</v>
      </c>
    </row>
    <row r="624" spans="1:2" x14ac:dyDescent="0.3">
      <c r="A624">
        <v>742</v>
      </c>
      <c r="B624" t="s">
        <v>3151</v>
      </c>
    </row>
    <row r="625" spans="1:2" x14ac:dyDescent="0.3">
      <c r="A625">
        <v>746</v>
      </c>
      <c r="B625" t="s">
        <v>3151</v>
      </c>
    </row>
    <row r="626" spans="1:2" x14ac:dyDescent="0.3">
      <c r="A626">
        <v>747</v>
      </c>
      <c r="B626" t="s">
        <v>3151</v>
      </c>
    </row>
    <row r="627" spans="1:2" x14ac:dyDescent="0.3">
      <c r="A627">
        <v>762</v>
      </c>
      <c r="B627" t="s">
        <v>3151</v>
      </c>
    </row>
    <row r="628" spans="1:2" x14ac:dyDescent="0.3">
      <c r="A628">
        <v>781</v>
      </c>
      <c r="B628" t="s">
        <v>3151</v>
      </c>
    </row>
    <row r="629" spans="1:2" x14ac:dyDescent="0.3">
      <c r="A629">
        <v>807</v>
      </c>
      <c r="B629" t="s">
        <v>3151</v>
      </c>
    </row>
    <row r="630" spans="1:2" x14ac:dyDescent="0.3">
      <c r="A630">
        <v>835</v>
      </c>
      <c r="B630" t="s">
        <v>3151</v>
      </c>
    </row>
    <row r="631" spans="1:2" x14ac:dyDescent="0.3">
      <c r="A631">
        <v>840</v>
      </c>
      <c r="B631" t="s">
        <v>3151</v>
      </c>
    </row>
    <row r="632" spans="1:2" x14ac:dyDescent="0.3">
      <c r="A632">
        <v>842</v>
      </c>
      <c r="B632" t="s">
        <v>3151</v>
      </c>
    </row>
    <row r="633" spans="1:2" x14ac:dyDescent="0.3">
      <c r="A633">
        <v>861</v>
      </c>
      <c r="B633" t="s">
        <v>3151</v>
      </c>
    </row>
    <row r="634" spans="1:2" x14ac:dyDescent="0.3">
      <c r="A634">
        <v>919</v>
      </c>
      <c r="B634" t="s">
        <v>3151</v>
      </c>
    </row>
    <row r="635" spans="1:2" x14ac:dyDescent="0.3">
      <c r="A635">
        <v>934</v>
      </c>
      <c r="B635" t="s">
        <v>3151</v>
      </c>
    </row>
    <row r="636" spans="1:2" x14ac:dyDescent="0.3">
      <c r="A636">
        <v>941</v>
      </c>
      <c r="B636" t="s">
        <v>3151</v>
      </c>
    </row>
    <row r="637" spans="1:2" x14ac:dyDescent="0.3">
      <c r="A637">
        <v>949</v>
      </c>
      <c r="B637" t="s">
        <v>3151</v>
      </c>
    </row>
    <row r="638" spans="1:2" x14ac:dyDescent="0.3">
      <c r="A638">
        <v>956</v>
      </c>
      <c r="B638" t="s">
        <v>3151</v>
      </c>
    </row>
    <row r="639" spans="1:2" x14ac:dyDescent="0.3">
      <c r="A639">
        <v>976</v>
      </c>
      <c r="B639" t="s">
        <v>3151</v>
      </c>
    </row>
    <row r="640" spans="1:2" x14ac:dyDescent="0.3">
      <c r="A640">
        <v>2</v>
      </c>
      <c r="B640" t="s">
        <v>3150</v>
      </c>
    </row>
    <row r="641" spans="1:2" x14ac:dyDescent="0.3">
      <c r="A641">
        <v>4</v>
      </c>
      <c r="B641" t="s">
        <v>3150</v>
      </c>
    </row>
    <row r="642" spans="1:2" x14ac:dyDescent="0.3">
      <c r="A642">
        <v>8</v>
      </c>
      <c r="B642" t="s">
        <v>3150</v>
      </c>
    </row>
    <row r="643" spans="1:2" x14ac:dyDescent="0.3">
      <c r="A643">
        <v>9</v>
      </c>
      <c r="B643" t="s">
        <v>3150</v>
      </c>
    </row>
    <row r="644" spans="1:2" x14ac:dyDescent="0.3">
      <c r="A644">
        <v>13</v>
      </c>
      <c r="B644" t="s">
        <v>3150</v>
      </c>
    </row>
    <row r="645" spans="1:2" x14ac:dyDescent="0.3">
      <c r="A645">
        <v>24</v>
      </c>
      <c r="B645" t="s">
        <v>3150</v>
      </c>
    </row>
    <row r="646" spans="1:2" x14ac:dyDescent="0.3">
      <c r="A646">
        <v>30</v>
      </c>
      <c r="B646" t="s">
        <v>3150</v>
      </c>
    </row>
    <row r="647" spans="1:2" x14ac:dyDescent="0.3">
      <c r="A647">
        <v>34</v>
      </c>
      <c r="B647" t="s">
        <v>3150</v>
      </c>
    </row>
    <row r="648" spans="1:2" x14ac:dyDescent="0.3">
      <c r="A648">
        <v>35</v>
      </c>
      <c r="B648" t="s">
        <v>3150</v>
      </c>
    </row>
    <row r="649" spans="1:2" x14ac:dyDescent="0.3">
      <c r="A649">
        <v>65</v>
      </c>
      <c r="B649" t="s">
        <v>3150</v>
      </c>
    </row>
    <row r="650" spans="1:2" x14ac:dyDescent="0.3">
      <c r="A650">
        <v>92</v>
      </c>
      <c r="B650" t="s">
        <v>3150</v>
      </c>
    </row>
    <row r="651" spans="1:2" x14ac:dyDescent="0.3">
      <c r="A651">
        <v>122</v>
      </c>
      <c r="B651" t="s">
        <v>3150</v>
      </c>
    </row>
    <row r="652" spans="1:2" x14ac:dyDescent="0.3">
      <c r="A652">
        <v>171</v>
      </c>
      <c r="B652" t="s">
        <v>3150</v>
      </c>
    </row>
    <row r="653" spans="1:2" x14ac:dyDescent="0.3">
      <c r="A653">
        <v>222</v>
      </c>
      <c r="B653" t="s">
        <v>3150</v>
      </c>
    </row>
    <row r="654" spans="1:2" x14ac:dyDescent="0.3">
      <c r="A654">
        <v>258</v>
      </c>
      <c r="B654" t="s">
        <v>3150</v>
      </c>
    </row>
    <row r="655" spans="1:2" x14ac:dyDescent="0.3">
      <c r="A655">
        <v>275</v>
      </c>
      <c r="B655" t="s">
        <v>3150</v>
      </c>
    </row>
    <row r="656" spans="1:2" x14ac:dyDescent="0.3">
      <c r="A656">
        <v>277</v>
      </c>
      <c r="B656" t="s">
        <v>3150</v>
      </c>
    </row>
    <row r="657" spans="1:2" x14ac:dyDescent="0.3">
      <c r="A657">
        <v>301</v>
      </c>
      <c r="B657" t="s">
        <v>3150</v>
      </c>
    </row>
    <row r="658" spans="1:2" x14ac:dyDescent="0.3">
      <c r="A658">
        <v>313</v>
      </c>
      <c r="B658" t="s">
        <v>3150</v>
      </c>
    </row>
    <row r="659" spans="1:2" x14ac:dyDescent="0.3">
      <c r="A659">
        <v>334</v>
      </c>
      <c r="B659" t="s">
        <v>3150</v>
      </c>
    </row>
    <row r="660" spans="1:2" x14ac:dyDescent="0.3">
      <c r="A660">
        <v>351</v>
      </c>
      <c r="B660" t="s">
        <v>3150</v>
      </c>
    </row>
    <row r="661" spans="1:2" x14ac:dyDescent="0.3">
      <c r="A661">
        <v>415</v>
      </c>
      <c r="B661" t="s">
        <v>3150</v>
      </c>
    </row>
    <row r="662" spans="1:2" x14ac:dyDescent="0.3">
      <c r="A662">
        <v>475</v>
      </c>
      <c r="B662" t="s">
        <v>3150</v>
      </c>
    </row>
    <row r="663" spans="1:2" x14ac:dyDescent="0.3">
      <c r="A663">
        <v>494</v>
      </c>
      <c r="B663" t="s">
        <v>3150</v>
      </c>
    </row>
    <row r="664" spans="1:2" x14ac:dyDescent="0.3">
      <c r="A664">
        <v>495</v>
      </c>
      <c r="B664" t="s">
        <v>3150</v>
      </c>
    </row>
    <row r="665" spans="1:2" x14ac:dyDescent="0.3">
      <c r="A665">
        <v>506</v>
      </c>
      <c r="B665" t="s">
        <v>3150</v>
      </c>
    </row>
    <row r="666" spans="1:2" x14ac:dyDescent="0.3">
      <c r="A666">
        <v>527</v>
      </c>
      <c r="B666" t="s">
        <v>3150</v>
      </c>
    </row>
    <row r="667" spans="1:2" x14ac:dyDescent="0.3">
      <c r="A667">
        <v>535</v>
      </c>
      <c r="B667" t="s">
        <v>3150</v>
      </c>
    </row>
    <row r="668" spans="1:2" x14ac:dyDescent="0.3">
      <c r="A668">
        <v>593</v>
      </c>
      <c r="B668" t="s">
        <v>3150</v>
      </c>
    </row>
    <row r="669" spans="1:2" x14ac:dyDescent="0.3">
      <c r="A669">
        <v>600</v>
      </c>
      <c r="B669" t="s">
        <v>3150</v>
      </c>
    </row>
    <row r="670" spans="1:2" x14ac:dyDescent="0.3">
      <c r="A670">
        <v>653</v>
      </c>
      <c r="B670" t="s">
        <v>3150</v>
      </c>
    </row>
    <row r="671" spans="1:2" x14ac:dyDescent="0.3">
      <c r="A671">
        <v>658</v>
      </c>
      <c r="B671" t="s">
        <v>3150</v>
      </c>
    </row>
    <row r="672" spans="1:2" x14ac:dyDescent="0.3">
      <c r="A672">
        <v>665</v>
      </c>
      <c r="B672" t="s">
        <v>3150</v>
      </c>
    </row>
    <row r="673" spans="1:2" x14ac:dyDescent="0.3">
      <c r="A673">
        <v>702</v>
      </c>
      <c r="B673" t="s">
        <v>3150</v>
      </c>
    </row>
    <row r="674" spans="1:2" x14ac:dyDescent="0.3">
      <c r="A674">
        <v>716</v>
      </c>
      <c r="B674" t="s">
        <v>3150</v>
      </c>
    </row>
    <row r="675" spans="1:2" x14ac:dyDescent="0.3">
      <c r="A675">
        <v>722</v>
      </c>
      <c r="B675" t="s">
        <v>3150</v>
      </c>
    </row>
    <row r="676" spans="1:2" x14ac:dyDescent="0.3">
      <c r="A676">
        <v>737</v>
      </c>
      <c r="B676" t="s">
        <v>3150</v>
      </c>
    </row>
    <row r="677" spans="1:2" x14ac:dyDescent="0.3">
      <c r="A677">
        <v>740</v>
      </c>
      <c r="B677" t="s">
        <v>3150</v>
      </c>
    </row>
    <row r="678" spans="1:2" x14ac:dyDescent="0.3">
      <c r="A678">
        <v>749</v>
      </c>
      <c r="B678" t="s">
        <v>3150</v>
      </c>
    </row>
    <row r="679" spans="1:2" x14ac:dyDescent="0.3">
      <c r="A679">
        <v>799</v>
      </c>
      <c r="B679" t="s">
        <v>3150</v>
      </c>
    </row>
    <row r="680" spans="1:2" x14ac:dyDescent="0.3">
      <c r="A680">
        <v>800</v>
      </c>
      <c r="B680" t="s">
        <v>3150</v>
      </c>
    </row>
    <row r="681" spans="1:2" x14ac:dyDescent="0.3">
      <c r="A681">
        <v>804</v>
      </c>
      <c r="B681" t="s">
        <v>3150</v>
      </c>
    </row>
    <row r="682" spans="1:2" x14ac:dyDescent="0.3">
      <c r="A682">
        <v>830</v>
      </c>
      <c r="B682" t="s">
        <v>3150</v>
      </c>
    </row>
    <row r="683" spans="1:2" x14ac:dyDescent="0.3">
      <c r="A683">
        <v>854</v>
      </c>
      <c r="B683" t="s">
        <v>3150</v>
      </c>
    </row>
    <row r="684" spans="1:2" x14ac:dyDescent="0.3">
      <c r="A684">
        <v>856</v>
      </c>
      <c r="B684" t="s">
        <v>3150</v>
      </c>
    </row>
    <row r="685" spans="1:2" x14ac:dyDescent="0.3">
      <c r="A685">
        <v>870</v>
      </c>
      <c r="B685" t="s">
        <v>3150</v>
      </c>
    </row>
    <row r="686" spans="1:2" x14ac:dyDescent="0.3">
      <c r="A686">
        <v>876</v>
      </c>
      <c r="B686" t="s">
        <v>3150</v>
      </c>
    </row>
    <row r="687" spans="1:2" x14ac:dyDescent="0.3">
      <c r="A687">
        <v>881</v>
      </c>
      <c r="B687" t="s">
        <v>3150</v>
      </c>
    </row>
    <row r="688" spans="1:2" x14ac:dyDescent="0.3">
      <c r="A688">
        <v>885</v>
      </c>
      <c r="B688" t="s">
        <v>3150</v>
      </c>
    </row>
    <row r="689" spans="1:2" x14ac:dyDescent="0.3">
      <c r="A689">
        <v>904</v>
      </c>
      <c r="B689" t="s">
        <v>3150</v>
      </c>
    </row>
    <row r="690" spans="1:2" x14ac:dyDescent="0.3">
      <c r="A690">
        <v>909</v>
      </c>
      <c r="B690" t="s">
        <v>3150</v>
      </c>
    </row>
    <row r="691" spans="1:2" x14ac:dyDescent="0.3">
      <c r="A691">
        <v>922</v>
      </c>
      <c r="B691" t="s">
        <v>3150</v>
      </c>
    </row>
    <row r="692" spans="1:2" x14ac:dyDescent="0.3">
      <c r="A692">
        <v>965</v>
      </c>
      <c r="B692" t="s">
        <v>3150</v>
      </c>
    </row>
    <row r="693" spans="1:2" x14ac:dyDescent="0.3">
      <c r="A693">
        <v>990</v>
      </c>
      <c r="B693" t="s">
        <v>3150</v>
      </c>
    </row>
    <row r="694" spans="1:2" x14ac:dyDescent="0.3">
      <c r="A694">
        <v>995</v>
      </c>
      <c r="B694" t="s">
        <v>3150</v>
      </c>
    </row>
    <row r="695" spans="1:2" x14ac:dyDescent="0.3">
      <c r="A695">
        <v>998</v>
      </c>
      <c r="B695" t="s">
        <v>3150</v>
      </c>
    </row>
    <row r="696" spans="1:2" x14ac:dyDescent="0.3">
      <c r="A696">
        <v>12</v>
      </c>
      <c r="B696" t="s">
        <v>3149</v>
      </c>
    </row>
    <row r="697" spans="1:2" x14ac:dyDescent="0.3">
      <c r="A697">
        <v>17</v>
      </c>
      <c r="B697" t="s">
        <v>3149</v>
      </c>
    </row>
    <row r="698" spans="1:2" x14ac:dyDescent="0.3">
      <c r="A698">
        <v>20</v>
      </c>
      <c r="B698" t="s">
        <v>3149</v>
      </c>
    </row>
    <row r="699" spans="1:2" x14ac:dyDescent="0.3">
      <c r="A699">
        <v>51</v>
      </c>
      <c r="B699" t="s">
        <v>3149</v>
      </c>
    </row>
    <row r="700" spans="1:2" x14ac:dyDescent="0.3">
      <c r="A700">
        <v>54</v>
      </c>
      <c r="B700" t="s">
        <v>3149</v>
      </c>
    </row>
    <row r="701" spans="1:2" x14ac:dyDescent="0.3">
      <c r="A701">
        <v>74</v>
      </c>
      <c r="B701" t="s">
        <v>3149</v>
      </c>
    </row>
    <row r="702" spans="1:2" x14ac:dyDescent="0.3">
      <c r="A702">
        <v>76</v>
      </c>
      <c r="B702" t="s">
        <v>3149</v>
      </c>
    </row>
    <row r="703" spans="1:2" x14ac:dyDescent="0.3">
      <c r="A703">
        <v>86</v>
      </c>
      <c r="B703" t="s">
        <v>3149</v>
      </c>
    </row>
    <row r="704" spans="1:2" x14ac:dyDescent="0.3">
      <c r="A704">
        <v>133</v>
      </c>
      <c r="B704" t="s">
        <v>3149</v>
      </c>
    </row>
    <row r="705" spans="1:2" x14ac:dyDescent="0.3">
      <c r="A705">
        <v>158</v>
      </c>
      <c r="B705" t="s">
        <v>3149</v>
      </c>
    </row>
    <row r="706" spans="1:2" x14ac:dyDescent="0.3">
      <c r="A706">
        <v>161</v>
      </c>
      <c r="B706" t="s">
        <v>3149</v>
      </c>
    </row>
    <row r="707" spans="1:2" x14ac:dyDescent="0.3">
      <c r="A707">
        <v>174</v>
      </c>
      <c r="B707" t="s">
        <v>3149</v>
      </c>
    </row>
    <row r="708" spans="1:2" x14ac:dyDescent="0.3">
      <c r="A708">
        <v>220</v>
      </c>
      <c r="B708" t="s">
        <v>3149</v>
      </c>
    </row>
    <row r="709" spans="1:2" x14ac:dyDescent="0.3">
      <c r="A709">
        <v>244</v>
      </c>
      <c r="B709" t="s">
        <v>3149</v>
      </c>
    </row>
    <row r="710" spans="1:2" x14ac:dyDescent="0.3">
      <c r="A710">
        <v>255</v>
      </c>
      <c r="B710" t="s">
        <v>3149</v>
      </c>
    </row>
    <row r="711" spans="1:2" x14ac:dyDescent="0.3">
      <c r="A711">
        <v>278</v>
      </c>
      <c r="B711" t="s">
        <v>3149</v>
      </c>
    </row>
    <row r="712" spans="1:2" x14ac:dyDescent="0.3">
      <c r="A712">
        <v>284</v>
      </c>
      <c r="B712" t="s">
        <v>3149</v>
      </c>
    </row>
    <row r="713" spans="1:2" x14ac:dyDescent="0.3">
      <c r="A713">
        <v>333</v>
      </c>
      <c r="B713" t="s">
        <v>3149</v>
      </c>
    </row>
    <row r="714" spans="1:2" x14ac:dyDescent="0.3">
      <c r="A714">
        <v>363</v>
      </c>
      <c r="B714" t="s">
        <v>3149</v>
      </c>
    </row>
    <row r="715" spans="1:2" x14ac:dyDescent="0.3">
      <c r="A715">
        <v>378</v>
      </c>
      <c r="B715" t="s">
        <v>3149</v>
      </c>
    </row>
    <row r="716" spans="1:2" x14ac:dyDescent="0.3">
      <c r="A716">
        <v>384</v>
      </c>
      <c r="B716" t="s">
        <v>3149</v>
      </c>
    </row>
    <row r="717" spans="1:2" x14ac:dyDescent="0.3">
      <c r="A717">
        <v>398</v>
      </c>
      <c r="B717" t="s">
        <v>3149</v>
      </c>
    </row>
    <row r="718" spans="1:2" x14ac:dyDescent="0.3">
      <c r="A718">
        <v>411</v>
      </c>
      <c r="B718" t="s">
        <v>3149</v>
      </c>
    </row>
    <row r="719" spans="1:2" x14ac:dyDescent="0.3">
      <c r="A719">
        <v>426</v>
      </c>
      <c r="B719" t="s">
        <v>3149</v>
      </c>
    </row>
    <row r="720" spans="1:2" x14ac:dyDescent="0.3">
      <c r="A720">
        <v>454</v>
      </c>
      <c r="B720" t="s">
        <v>3149</v>
      </c>
    </row>
    <row r="721" spans="1:2" x14ac:dyDescent="0.3">
      <c r="A721">
        <v>462</v>
      </c>
      <c r="B721" t="s">
        <v>3149</v>
      </c>
    </row>
    <row r="722" spans="1:2" x14ac:dyDescent="0.3">
      <c r="A722">
        <v>477</v>
      </c>
      <c r="B722" t="s">
        <v>3149</v>
      </c>
    </row>
    <row r="723" spans="1:2" x14ac:dyDescent="0.3">
      <c r="A723">
        <v>516</v>
      </c>
      <c r="B723" t="s">
        <v>3149</v>
      </c>
    </row>
    <row r="724" spans="1:2" x14ac:dyDescent="0.3">
      <c r="A724">
        <v>540</v>
      </c>
      <c r="B724" t="s">
        <v>3149</v>
      </c>
    </row>
    <row r="725" spans="1:2" x14ac:dyDescent="0.3">
      <c r="A725">
        <v>562</v>
      </c>
      <c r="B725" t="s">
        <v>3149</v>
      </c>
    </row>
    <row r="726" spans="1:2" x14ac:dyDescent="0.3">
      <c r="A726">
        <v>581</v>
      </c>
      <c r="B726" t="s">
        <v>3149</v>
      </c>
    </row>
    <row r="727" spans="1:2" x14ac:dyDescent="0.3">
      <c r="A727">
        <v>592</v>
      </c>
      <c r="B727" t="s">
        <v>3149</v>
      </c>
    </row>
    <row r="728" spans="1:2" x14ac:dyDescent="0.3">
      <c r="A728">
        <v>636</v>
      </c>
      <c r="B728" t="s">
        <v>3149</v>
      </c>
    </row>
    <row r="729" spans="1:2" x14ac:dyDescent="0.3">
      <c r="A729">
        <v>647</v>
      </c>
      <c r="B729" t="s">
        <v>3149</v>
      </c>
    </row>
    <row r="730" spans="1:2" x14ac:dyDescent="0.3">
      <c r="A730">
        <v>673</v>
      </c>
      <c r="B730" t="s">
        <v>3149</v>
      </c>
    </row>
    <row r="731" spans="1:2" x14ac:dyDescent="0.3">
      <c r="A731">
        <v>718</v>
      </c>
      <c r="B731" t="s">
        <v>3149</v>
      </c>
    </row>
    <row r="732" spans="1:2" x14ac:dyDescent="0.3">
      <c r="A732">
        <v>721</v>
      </c>
      <c r="B732" t="s">
        <v>3149</v>
      </c>
    </row>
    <row r="733" spans="1:2" x14ac:dyDescent="0.3">
      <c r="A733">
        <v>741</v>
      </c>
      <c r="B733" t="s">
        <v>3149</v>
      </c>
    </row>
    <row r="734" spans="1:2" x14ac:dyDescent="0.3">
      <c r="A734">
        <v>752</v>
      </c>
      <c r="B734" t="s">
        <v>3149</v>
      </c>
    </row>
    <row r="735" spans="1:2" x14ac:dyDescent="0.3">
      <c r="A735">
        <v>767</v>
      </c>
      <c r="B735" t="s">
        <v>3149</v>
      </c>
    </row>
    <row r="736" spans="1:2" x14ac:dyDescent="0.3">
      <c r="A736">
        <v>797</v>
      </c>
      <c r="B736" t="s">
        <v>3149</v>
      </c>
    </row>
    <row r="737" spans="1:2" x14ac:dyDescent="0.3">
      <c r="A737">
        <v>819</v>
      </c>
      <c r="B737" t="s">
        <v>3149</v>
      </c>
    </row>
    <row r="738" spans="1:2" x14ac:dyDescent="0.3">
      <c r="A738">
        <v>877</v>
      </c>
      <c r="B738" t="s">
        <v>3149</v>
      </c>
    </row>
    <row r="739" spans="1:2" x14ac:dyDescent="0.3">
      <c r="A739">
        <v>879</v>
      </c>
      <c r="B739" t="s">
        <v>3149</v>
      </c>
    </row>
    <row r="740" spans="1:2" x14ac:dyDescent="0.3">
      <c r="A740">
        <v>884</v>
      </c>
      <c r="B740" t="s">
        <v>3149</v>
      </c>
    </row>
    <row r="741" spans="1:2" x14ac:dyDescent="0.3">
      <c r="A741">
        <v>921</v>
      </c>
      <c r="B741" t="s">
        <v>3149</v>
      </c>
    </row>
    <row r="742" spans="1:2" x14ac:dyDescent="0.3">
      <c r="A742">
        <v>936</v>
      </c>
      <c r="B742" t="s">
        <v>3149</v>
      </c>
    </row>
    <row r="743" spans="1:2" x14ac:dyDescent="0.3">
      <c r="A743">
        <v>980</v>
      </c>
      <c r="B743" t="s">
        <v>3149</v>
      </c>
    </row>
    <row r="744" spans="1:2" x14ac:dyDescent="0.3">
      <c r="A744">
        <v>983</v>
      </c>
      <c r="B744" t="s">
        <v>3149</v>
      </c>
    </row>
    <row r="745" spans="1:2" x14ac:dyDescent="0.3">
      <c r="A745">
        <v>987</v>
      </c>
      <c r="B745" t="s">
        <v>3149</v>
      </c>
    </row>
    <row r="746" spans="1:2" x14ac:dyDescent="0.3">
      <c r="A746">
        <v>997</v>
      </c>
      <c r="B746" t="s">
        <v>3149</v>
      </c>
    </row>
    <row r="747" spans="1:2" x14ac:dyDescent="0.3">
      <c r="A747">
        <v>22</v>
      </c>
      <c r="B747" t="s">
        <v>3148</v>
      </c>
    </row>
    <row r="748" spans="1:2" x14ac:dyDescent="0.3">
      <c r="A748">
        <v>25</v>
      </c>
      <c r="B748" t="s">
        <v>3148</v>
      </c>
    </row>
    <row r="749" spans="1:2" x14ac:dyDescent="0.3">
      <c r="A749">
        <v>32</v>
      </c>
      <c r="B749" t="s">
        <v>3148</v>
      </c>
    </row>
    <row r="750" spans="1:2" x14ac:dyDescent="0.3">
      <c r="A750">
        <v>45</v>
      </c>
      <c r="B750" t="s">
        <v>3148</v>
      </c>
    </row>
    <row r="751" spans="1:2" x14ac:dyDescent="0.3">
      <c r="A751">
        <v>77</v>
      </c>
      <c r="B751" t="s">
        <v>3148</v>
      </c>
    </row>
    <row r="752" spans="1:2" x14ac:dyDescent="0.3">
      <c r="A752">
        <v>90</v>
      </c>
      <c r="B752" t="s">
        <v>3148</v>
      </c>
    </row>
    <row r="753" spans="1:2" x14ac:dyDescent="0.3">
      <c r="A753">
        <v>93</v>
      </c>
      <c r="B753" t="s">
        <v>3148</v>
      </c>
    </row>
    <row r="754" spans="1:2" x14ac:dyDescent="0.3">
      <c r="A754">
        <v>95</v>
      </c>
      <c r="B754" t="s">
        <v>3148</v>
      </c>
    </row>
    <row r="755" spans="1:2" x14ac:dyDescent="0.3">
      <c r="A755">
        <v>96</v>
      </c>
      <c r="B755" t="s">
        <v>3148</v>
      </c>
    </row>
    <row r="756" spans="1:2" x14ac:dyDescent="0.3">
      <c r="A756">
        <v>108</v>
      </c>
      <c r="B756" t="s">
        <v>3148</v>
      </c>
    </row>
    <row r="757" spans="1:2" x14ac:dyDescent="0.3">
      <c r="A757">
        <v>109</v>
      </c>
      <c r="B757" t="s">
        <v>3148</v>
      </c>
    </row>
    <row r="758" spans="1:2" x14ac:dyDescent="0.3">
      <c r="A758">
        <v>136</v>
      </c>
      <c r="B758" t="s">
        <v>3148</v>
      </c>
    </row>
    <row r="759" spans="1:2" x14ac:dyDescent="0.3">
      <c r="A759">
        <v>144</v>
      </c>
      <c r="B759" t="s">
        <v>3148</v>
      </c>
    </row>
    <row r="760" spans="1:2" x14ac:dyDescent="0.3">
      <c r="A760">
        <v>155</v>
      </c>
      <c r="B760" t="s">
        <v>3148</v>
      </c>
    </row>
    <row r="761" spans="1:2" x14ac:dyDescent="0.3">
      <c r="A761">
        <v>163</v>
      </c>
      <c r="B761" t="s">
        <v>3148</v>
      </c>
    </row>
    <row r="762" spans="1:2" x14ac:dyDescent="0.3">
      <c r="A762">
        <v>216</v>
      </c>
      <c r="B762" t="s">
        <v>3148</v>
      </c>
    </row>
    <row r="763" spans="1:2" x14ac:dyDescent="0.3">
      <c r="A763">
        <v>226</v>
      </c>
      <c r="B763" t="s">
        <v>3148</v>
      </c>
    </row>
    <row r="764" spans="1:2" x14ac:dyDescent="0.3">
      <c r="A764">
        <v>251</v>
      </c>
      <c r="B764" t="s">
        <v>3148</v>
      </c>
    </row>
    <row r="765" spans="1:2" x14ac:dyDescent="0.3">
      <c r="A765">
        <v>267</v>
      </c>
      <c r="B765" t="s">
        <v>3148</v>
      </c>
    </row>
    <row r="766" spans="1:2" x14ac:dyDescent="0.3">
      <c r="A766">
        <v>270</v>
      </c>
      <c r="B766" t="s">
        <v>3148</v>
      </c>
    </row>
    <row r="767" spans="1:2" x14ac:dyDescent="0.3">
      <c r="A767">
        <v>283</v>
      </c>
      <c r="B767" t="s">
        <v>3148</v>
      </c>
    </row>
    <row r="768" spans="1:2" x14ac:dyDescent="0.3">
      <c r="A768">
        <v>289</v>
      </c>
      <c r="B768" t="s">
        <v>3148</v>
      </c>
    </row>
    <row r="769" spans="1:2" x14ac:dyDescent="0.3">
      <c r="A769">
        <v>305</v>
      </c>
      <c r="B769" t="s">
        <v>3148</v>
      </c>
    </row>
    <row r="770" spans="1:2" x14ac:dyDescent="0.3">
      <c r="A770">
        <v>320</v>
      </c>
      <c r="B770" t="s">
        <v>3148</v>
      </c>
    </row>
    <row r="771" spans="1:2" x14ac:dyDescent="0.3">
      <c r="A771">
        <v>321</v>
      </c>
      <c r="B771" t="s">
        <v>3148</v>
      </c>
    </row>
    <row r="772" spans="1:2" x14ac:dyDescent="0.3">
      <c r="A772">
        <v>340</v>
      </c>
      <c r="B772" t="s">
        <v>3148</v>
      </c>
    </row>
    <row r="773" spans="1:2" x14ac:dyDescent="0.3">
      <c r="A773">
        <v>364</v>
      </c>
      <c r="B773" t="s">
        <v>3148</v>
      </c>
    </row>
    <row r="774" spans="1:2" x14ac:dyDescent="0.3">
      <c r="A774">
        <v>436</v>
      </c>
      <c r="B774" t="s">
        <v>3148</v>
      </c>
    </row>
    <row r="775" spans="1:2" x14ac:dyDescent="0.3">
      <c r="A775">
        <v>448</v>
      </c>
      <c r="B775" t="s">
        <v>3148</v>
      </c>
    </row>
    <row r="776" spans="1:2" x14ac:dyDescent="0.3">
      <c r="A776">
        <v>465</v>
      </c>
      <c r="B776" t="s">
        <v>3148</v>
      </c>
    </row>
    <row r="777" spans="1:2" x14ac:dyDescent="0.3">
      <c r="A777">
        <v>481</v>
      </c>
      <c r="B777" t="s">
        <v>3148</v>
      </c>
    </row>
    <row r="778" spans="1:2" x14ac:dyDescent="0.3">
      <c r="A778">
        <v>490</v>
      </c>
      <c r="B778" t="s">
        <v>3148</v>
      </c>
    </row>
    <row r="779" spans="1:2" x14ac:dyDescent="0.3">
      <c r="A779">
        <v>492</v>
      </c>
      <c r="B779" t="s">
        <v>3148</v>
      </c>
    </row>
    <row r="780" spans="1:2" x14ac:dyDescent="0.3">
      <c r="A780">
        <v>538</v>
      </c>
      <c r="B780" t="s">
        <v>3148</v>
      </c>
    </row>
    <row r="781" spans="1:2" x14ac:dyDescent="0.3">
      <c r="A781">
        <v>551</v>
      </c>
      <c r="B781" t="s">
        <v>3148</v>
      </c>
    </row>
    <row r="782" spans="1:2" x14ac:dyDescent="0.3">
      <c r="A782">
        <v>558</v>
      </c>
      <c r="B782" t="s">
        <v>3148</v>
      </c>
    </row>
    <row r="783" spans="1:2" x14ac:dyDescent="0.3">
      <c r="A783">
        <v>561</v>
      </c>
      <c r="B783" t="s">
        <v>3148</v>
      </c>
    </row>
    <row r="784" spans="1:2" x14ac:dyDescent="0.3">
      <c r="A784">
        <v>580</v>
      </c>
      <c r="B784" t="s">
        <v>3148</v>
      </c>
    </row>
    <row r="785" spans="1:2" x14ac:dyDescent="0.3">
      <c r="A785">
        <v>590</v>
      </c>
      <c r="B785" t="s">
        <v>3148</v>
      </c>
    </row>
    <row r="786" spans="1:2" x14ac:dyDescent="0.3">
      <c r="A786">
        <v>632</v>
      </c>
      <c r="B786" t="s">
        <v>3148</v>
      </c>
    </row>
    <row r="787" spans="1:2" x14ac:dyDescent="0.3">
      <c r="A787">
        <v>635</v>
      </c>
      <c r="B787" t="s">
        <v>3148</v>
      </c>
    </row>
    <row r="788" spans="1:2" x14ac:dyDescent="0.3">
      <c r="A788">
        <v>675</v>
      </c>
      <c r="B788" t="s">
        <v>3148</v>
      </c>
    </row>
    <row r="789" spans="1:2" x14ac:dyDescent="0.3">
      <c r="A789">
        <v>677</v>
      </c>
      <c r="B789" t="s">
        <v>3148</v>
      </c>
    </row>
    <row r="790" spans="1:2" x14ac:dyDescent="0.3">
      <c r="A790">
        <v>685</v>
      </c>
      <c r="B790" t="s">
        <v>3148</v>
      </c>
    </row>
    <row r="791" spans="1:2" x14ac:dyDescent="0.3">
      <c r="A791">
        <v>686</v>
      </c>
      <c r="B791" t="s">
        <v>3148</v>
      </c>
    </row>
    <row r="792" spans="1:2" x14ac:dyDescent="0.3">
      <c r="A792">
        <v>720</v>
      </c>
      <c r="B792" t="s">
        <v>3148</v>
      </c>
    </row>
    <row r="793" spans="1:2" x14ac:dyDescent="0.3">
      <c r="A793">
        <v>730</v>
      </c>
      <c r="B793" t="s">
        <v>3148</v>
      </c>
    </row>
    <row r="794" spans="1:2" x14ac:dyDescent="0.3">
      <c r="A794">
        <v>750</v>
      </c>
      <c r="B794" t="s">
        <v>3148</v>
      </c>
    </row>
    <row r="795" spans="1:2" x14ac:dyDescent="0.3">
      <c r="A795">
        <v>751</v>
      </c>
      <c r="B795" t="s">
        <v>3148</v>
      </c>
    </row>
    <row r="796" spans="1:2" x14ac:dyDescent="0.3">
      <c r="A796">
        <v>759</v>
      </c>
      <c r="B796" t="s">
        <v>3148</v>
      </c>
    </row>
    <row r="797" spans="1:2" x14ac:dyDescent="0.3">
      <c r="A797">
        <v>760</v>
      </c>
      <c r="B797" t="s">
        <v>3148</v>
      </c>
    </row>
    <row r="798" spans="1:2" x14ac:dyDescent="0.3">
      <c r="A798">
        <v>806</v>
      </c>
      <c r="B798" t="s">
        <v>3148</v>
      </c>
    </row>
    <row r="799" spans="1:2" x14ac:dyDescent="0.3">
      <c r="A799">
        <v>846</v>
      </c>
      <c r="B799" t="s">
        <v>3148</v>
      </c>
    </row>
    <row r="800" spans="1:2" x14ac:dyDescent="0.3">
      <c r="A800">
        <v>847</v>
      </c>
      <c r="B800" t="s">
        <v>3148</v>
      </c>
    </row>
    <row r="801" spans="1:2" x14ac:dyDescent="0.3">
      <c r="A801">
        <v>913</v>
      </c>
      <c r="B801" t="s">
        <v>3148</v>
      </c>
    </row>
    <row r="802" spans="1:2" x14ac:dyDescent="0.3">
      <c r="A802">
        <v>920</v>
      </c>
      <c r="B802" t="s">
        <v>3148</v>
      </c>
    </row>
    <row r="803" spans="1:2" x14ac:dyDescent="0.3">
      <c r="A803">
        <v>933</v>
      </c>
      <c r="B803" t="s">
        <v>3148</v>
      </c>
    </row>
    <row r="804" spans="1:2" x14ac:dyDescent="0.3">
      <c r="A804">
        <v>935</v>
      </c>
      <c r="B804" t="s">
        <v>3148</v>
      </c>
    </row>
    <row r="805" spans="1:2" x14ac:dyDescent="0.3">
      <c r="A805">
        <v>937</v>
      </c>
      <c r="B805" t="s">
        <v>3148</v>
      </c>
    </row>
    <row r="806" spans="1:2" x14ac:dyDescent="0.3">
      <c r="A806">
        <v>948</v>
      </c>
      <c r="B806" t="s">
        <v>3148</v>
      </c>
    </row>
    <row r="807" spans="1:2" x14ac:dyDescent="0.3">
      <c r="A807">
        <v>954</v>
      </c>
      <c r="B807" t="s">
        <v>3148</v>
      </c>
    </row>
    <row r="808" spans="1:2" x14ac:dyDescent="0.3">
      <c r="A808">
        <v>974</v>
      </c>
      <c r="B808" t="s">
        <v>3148</v>
      </c>
    </row>
    <row r="809" spans="1:2" x14ac:dyDescent="0.3">
      <c r="A809">
        <v>994</v>
      </c>
      <c r="B809" t="s">
        <v>3148</v>
      </c>
    </row>
    <row r="810" spans="1:2" x14ac:dyDescent="0.3">
      <c r="A810">
        <v>26</v>
      </c>
      <c r="B810" t="s">
        <v>3147</v>
      </c>
    </row>
    <row r="811" spans="1:2" x14ac:dyDescent="0.3">
      <c r="A811">
        <v>39</v>
      </c>
      <c r="B811" t="s">
        <v>3147</v>
      </c>
    </row>
    <row r="812" spans="1:2" x14ac:dyDescent="0.3">
      <c r="A812">
        <v>44</v>
      </c>
      <c r="B812" t="s">
        <v>3147</v>
      </c>
    </row>
    <row r="813" spans="1:2" x14ac:dyDescent="0.3">
      <c r="A813">
        <v>49</v>
      </c>
      <c r="B813" t="s">
        <v>3147</v>
      </c>
    </row>
    <row r="814" spans="1:2" x14ac:dyDescent="0.3">
      <c r="A814">
        <v>55</v>
      </c>
      <c r="B814" t="s">
        <v>3147</v>
      </c>
    </row>
    <row r="815" spans="1:2" x14ac:dyDescent="0.3">
      <c r="A815">
        <v>69</v>
      </c>
      <c r="B815" t="s">
        <v>3147</v>
      </c>
    </row>
    <row r="816" spans="1:2" x14ac:dyDescent="0.3">
      <c r="A816">
        <v>73</v>
      </c>
      <c r="B816" t="s">
        <v>3147</v>
      </c>
    </row>
    <row r="817" spans="1:2" x14ac:dyDescent="0.3">
      <c r="A817">
        <v>81</v>
      </c>
      <c r="B817" t="s">
        <v>3147</v>
      </c>
    </row>
    <row r="818" spans="1:2" x14ac:dyDescent="0.3">
      <c r="A818">
        <v>114</v>
      </c>
      <c r="B818" t="s">
        <v>3147</v>
      </c>
    </row>
    <row r="819" spans="1:2" x14ac:dyDescent="0.3">
      <c r="A819">
        <v>132</v>
      </c>
      <c r="B819" t="s">
        <v>3147</v>
      </c>
    </row>
    <row r="820" spans="1:2" x14ac:dyDescent="0.3">
      <c r="A820">
        <v>137</v>
      </c>
      <c r="B820" t="s">
        <v>3147</v>
      </c>
    </row>
    <row r="821" spans="1:2" x14ac:dyDescent="0.3">
      <c r="A821">
        <v>138</v>
      </c>
      <c r="B821" t="s">
        <v>3147</v>
      </c>
    </row>
    <row r="822" spans="1:2" x14ac:dyDescent="0.3">
      <c r="A822">
        <v>140</v>
      </c>
      <c r="B822" t="s">
        <v>3147</v>
      </c>
    </row>
    <row r="823" spans="1:2" x14ac:dyDescent="0.3">
      <c r="A823">
        <v>151</v>
      </c>
      <c r="B823" t="s">
        <v>3147</v>
      </c>
    </row>
    <row r="824" spans="1:2" x14ac:dyDescent="0.3">
      <c r="A824">
        <v>153</v>
      </c>
      <c r="B824" t="s">
        <v>3147</v>
      </c>
    </row>
    <row r="825" spans="1:2" x14ac:dyDescent="0.3">
      <c r="A825">
        <v>165</v>
      </c>
      <c r="B825" t="s">
        <v>3147</v>
      </c>
    </row>
    <row r="826" spans="1:2" x14ac:dyDescent="0.3">
      <c r="A826">
        <v>177</v>
      </c>
      <c r="B826" t="s">
        <v>3147</v>
      </c>
    </row>
    <row r="827" spans="1:2" x14ac:dyDescent="0.3">
      <c r="A827">
        <v>195</v>
      </c>
      <c r="B827" t="s">
        <v>3147</v>
      </c>
    </row>
    <row r="828" spans="1:2" x14ac:dyDescent="0.3">
      <c r="A828">
        <v>203</v>
      </c>
      <c r="B828" t="s">
        <v>3147</v>
      </c>
    </row>
    <row r="829" spans="1:2" x14ac:dyDescent="0.3">
      <c r="A829">
        <v>234</v>
      </c>
      <c r="B829" t="s">
        <v>3147</v>
      </c>
    </row>
    <row r="830" spans="1:2" x14ac:dyDescent="0.3">
      <c r="A830">
        <v>235</v>
      </c>
      <c r="B830" t="s">
        <v>3147</v>
      </c>
    </row>
    <row r="831" spans="1:2" x14ac:dyDescent="0.3">
      <c r="A831">
        <v>240</v>
      </c>
      <c r="B831" t="s">
        <v>3147</v>
      </c>
    </row>
    <row r="832" spans="1:2" x14ac:dyDescent="0.3">
      <c r="A832">
        <v>285</v>
      </c>
      <c r="B832" t="s">
        <v>3147</v>
      </c>
    </row>
    <row r="833" spans="1:2" x14ac:dyDescent="0.3">
      <c r="A833">
        <v>296</v>
      </c>
      <c r="B833" t="s">
        <v>3147</v>
      </c>
    </row>
    <row r="834" spans="1:2" x14ac:dyDescent="0.3">
      <c r="A834">
        <v>298</v>
      </c>
      <c r="B834" t="s">
        <v>3147</v>
      </c>
    </row>
    <row r="835" spans="1:2" x14ac:dyDescent="0.3">
      <c r="A835">
        <v>312</v>
      </c>
      <c r="B835" t="s">
        <v>3147</v>
      </c>
    </row>
    <row r="836" spans="1:2" x14ac:dyDescent="0.3">
      <c r="A836">
        <v>319</v>
      </c>
      <c r="B836" t="s">
        <v>3147</v>
      </c>
    </row>
    <row r="837" spans="1:2" x14ac:dyDescent="0.3">
      <c r="A837">
        <v>338</v>
      </c>
      <c r="B837" t="s">
        <v>3147</v>
      </c>
    </row>
    <row r="838" spans="1:2" x14ac:dyDescent="0.3">
      <c r="A838">
        <v>350</v>
      </c>
      <c r="B838" t="s">
        <v>3147</v>
      </c>
    </row>
    <row r="839" spans="1:2" x14ac:dyDescent="0.3">
      <c r="A839">
        <v>367</v>
      </c>
      <c r="B839" t="s">
        <v>3147</v>
      </c>
    </row>
    <row r="840" spans="1:2" x14ac:dyDescent="0.3">
      <c r="A840">
        <v>369</v>
      </c>
      <c r="B840" t="s">
        <v>3147</v>
      </c>
    </row>
    <row r="841" spans="1:2" x14ac:dyDescent="0.3">
      <c r="A841">
        <v>374</v>
      </c>
      <c r="B841" t="s">
        <v>3147</v>
      </c>
    </row>
    <row r="842" spans="1:2" x14ac:dyDescent="0.3">
      <c r="A842">
        <v>390</v>
      </c>
      <c r="B842" t="s">
        <v>3147</v>
      </c>
    </row>
    <row r="843" spans="1:2" x14ac:dyDescent="0.3">
      <c r="A843">
        <v>394</v>
      </c>
      <c r="B843" t="s">
        <v>3147</v>
      </c>
    </row>
    <row r="844" spans="1:2" x14ac:dyDescent="0.3">
      <c r="A844">
        <v>397</v>
      </c>
      <c r="B844" t="s">
        <v>3147</v>
      </c>
    </row>
    <row r="845" spans="1:2" x14ac:dyDescent="0.3">
      <c r="A845">
        <v>422</v>
      </c>
      <c r="B845" t="s">
        <v>3147</v>
      </c>
    </row>
    <row r="846" spans="1:2" x14ac:dyDescent="0.3">
      <c r="A846">
        <v>449</v>
      </c>
      <c r="B846" t="s">
        <v>3147</v>
      </c>
    </row>
    <row r="847" spans="1:2" x14ac:dyDescent="0.3">
      <c r="A847">
        <v>520</v>
      </c>
      <c r="B847" t="s">
        <v>3147</v>
      </c>
    </row>
    <row r="848" spans="1:2" x14ac:dyDescent="0.3">
      <c r="A848">
        <v>559</v>
      </c>
      <c r="B848" t="s">
        <v>3147</v>
      </c>
    </row>
    <row r="849" spans="1:2" x14ac:dyDescent="0.3">
      <c r="A849">
        <v>572</v>
      </c>
      <c r="B849" t="s">
        <v>3147</v>
      </c>
    </row>
    <row r="850" spans="1:2" x14ac:dyDescent="0.3">
      <c r="A850">
        <v>602</v>
      </c>
      <c r="B850" t="s">
        <v>3147</v>
      </c>
    </row>
    <row r="851" spans="1:2" x14ac:dyDescent="0.3">
      <c r="A851">
        <v>620</v>
      </c>
      <c r="B851" t="s">
        <v>3147</v>
      </c>
    </row>
    <row r="852" spans="1:2" x14ac:dyDescent="0.3">
      <c r="A852">
        <v>625</v>
      </c>
      <c r="B852" t="s">
        <v>3147</v>
      </c>
    </row>
    <row r="853" spans="1:2" x14ac:dyDescent="0.3">
      <c r="A853">
        <v>637</v>
      </c>
      <c r="B853" t="s">
        <v>3147</v>
      </c>
    </row>
    <row r="854" spans="1:2" x14ac:dyDescent="0.3">
      <c r="A854">
        <v>655</v>
      </c>
      <c r="B854" t="s">
        <v>3147</v>
      </c>
    </row>
    <row r="855" spans="1:2" x14ac:dyDescent="0.3">
      <c r="A855">
        <v>711</v>
      </c>
      <c r="B855" t="s">
        <v>3147</v>
      </c>
    </row>
    <row r="856" spans="1:2" x14ac:dyDescent="0.3">
      <c r="A856">
        <v>714</v>
      </c>
      <c r="B856" t="s">
        <v>3147</v>
      </c>
    </row>
    <row r="857" spans="1:2" x14ac:dyDescent="0.3">
      <c r="A857">
        <v>723</v>
      </c>
      <c r="B857" t="s">
        <v>3147</v>
      </c>
    </row>
    <row r="858" spans="1:2" x14ac:dyDescent="0.3">
      <c r="A858">
        <v>798</v>
      </c>
      <c r="B858" t="s">
        <v>3147</v>
      </c>
    </row>
    <row r="859" spans="1:2" x14ac:dyDescent="0.3">
      <c r="A859">
        <v>817</v>
      </c>
      <c r="B859" t="s">
        <v>3147</v>
      </c>
    </row>
    <row r="860" spans="1:2" x14ac:dyDescent="0.3">
      <c r="A860">
        <v>831</v>
      </c>
      <c r="B860" t="s">
        <v>3147</v>
      </c>
    </row>
    <row r="861" spans="1:2" x14ac:dyDescent="0.3">
      <c r="A861">
        <v>839</v>
      </c>
      <c r="B861" t="s">
        <v>3147</v>
      </c>
    </row>
    <row r="862" spans="1:2" x14ac:dyDescent="0.3">
      <c r="A862">
        <v>860</v>
      </c>
      <c r="B862" t="s">
        <v>3147</v>
      </c>
    </row>
    <row r="863" spans="1:2" x14ac:dyDescent="0.3">
      <c r="A863">
        <v>863</v>
      </c>
      <c r="B863" t="s">
        <v>3147</v>
      </c>
    </row>
    <row r="864" spans="1:2" x14ac:dyDescent="0.3">
      <c r="A864">
        <v>893</v>
      </c>
      <c r="B864" t="s">
        <v>3147</v>
      </c>
    </row>
    <row r="865" spans="1:2" x14ac:dyDescent="0.3">
      <c r="A865">
        <v>912</v>
      </c>
      <c r="B865" t="s">
        <v>3147</v>
      </c>
    </row>
    <row r="866" spans="1:2" x14ac:dyDescent="0.3">
      <c r="A866">
        <v>924</v>
      </c>
      <c r="B866" t="s">
        <v>3147</v>
      </c>
    </row>
    <row r="867" spans="1:2" x14ac:dyDescent="0.3">
      <c r="A867">
        <v>930</v>
      </c>
      <c r="B867" t="s">
        <v>3147</v>
      </c>
    </row>
    <row r="868" spans="1:2" x14ac:dyDescent="0.3">
      <c r="A868">
        <v>967</v>
      </c>
      <c r="B868" t="s">
        <v>3147</v>
      </c>
    </row>
    <row r="869" spans="1:2" x14ac:dyDescent="0.3">
      <c r="A869">
        <v>972</v>
      </c>
      <c r="B869" t="s">
        <v>3147</v>
      </c>
    </row>
    <row r="870" spans="1:2" x14ac:dyDescent="0.3">
      <c r="A870">
        <v>985</v>
      </c>
      <c r="B870" t="s">
        <v>3147</v>
      </c>
    </row>
    <row r="871" spans="1:2" x14ac:dyDescent="0.3">
      <c r="A871">
        <v>10</v>
      </c>
      <c r="B871" t="s">
        <v>3146</v>
      </c>
    </row>
    <row r="872" spans="1:2" x14ac:dyDescent="0.3">
      <c r="A872">
        <v>27</v>
      </c>
      <c r="B872" t="s">
        <v>3146</v>
      </c>
    </row>
    <row r="873" spans="1:2" x14ac:dyDescent="0.3">
      <c r="A873">
        <v>42</v>
      </c>
      <c r="B873" t="s">
        <v>3146</v>
      </c>
    </row>
    <row r="874" spans="1:2" x14ac:dyDescent="0.3">
      <c r="A874">
        <v>102</v>
      </c>
      <c r="B874" t="s">
        <v>3146</v>
      </c>
    </row>
    <row r="875" spans="1:2" x14ac:dyDescent="0.3">
      <c r="A875">
        <v>113</v>
      </c>
      <c r="B875" t="s">
        <v>3146</v>
      </c>
    </row>
    <row r="876" spans="1:2" x14ac:dyDescent="0.3">
      <c r="A876">
        <v>120</v>
      </c>
      <c r="B876" t="s">
        <v>3146</v>
      </c>
    </row>
    <row r="877" spans="1:2" x14ac:dyDescent="0.3">
      <c r="A877">
        <v>135</v>
      </c>
      <c r="B877" t="s">
        <v>3146</v>
      </c>
    </row>
    <row r="878" spans="1:2" x14ac:dyDescent="0.3">
      <c r="A878">
        <v>176</v>
      </c>
      <c r="B878" t="s">
        <v>3146</v>
      </c>
    </row>
    <row r="879" spans="1:2" x14ac:dyDescent="0.3">
      <c r="A879">
        <v>187</v>
      </c>
      <c r="B879" t="s">
        <v>3146</v>
      </c>
    </row>
    <row r="880" spans="1:2" x14ac:dyDescent="0.3">
      <c r="A880">
        <v>197</v>
      </c>
      <c r="B880" t="s">
        <v>3146</v>
      </c>
    </row>
    <row r="881" spans="1:2" x14ac:dyDescent="0.3">
      <c r="A881">
        <v>237</v>
      </c>
      <c r="B881" t="s">
        <v>3146</v>
      </c>
    </row>
    <row r="882" spans="1:2" x14ac:dyDescent="0.3">
      <c r="A882">
        <v>254</v>
      </c>
      <c r="B882" t="s">
        <v>3146</v>
      </c>
    </row>
    <row r="883" spans="1:2" x14ac:dyDescent="0.3">
      <c r="A883">
        <v>256</v>
      </c>
      <c r="B883" t="s">
        <v>3146</v>
      </c>
    </row>
    <row r="884" spans="1:2" x14ac:dyDescent="0.3">
      <c r="A884">
        <v>260</v>
      </c>
      <c r="B884" t="s">
        <v>3146</v>
      </c>
    </row>
    <row r="885" spans="1:2" x14ac:dyDescent="0.3">
      <c r="A885">
        <v>263</v>
      </c>
      <c r="B885" t="s">
        <v>3146</v>
      </c>
    </row>
    <row r="886" spans="1:2" x14ac:dyDescent="0.3">
      <c r="A886">
        <v>279</v>
      </c>
      <c r="B886" t="s">
        <v>3146</v>
      </c>
    </row>
    <row r="887" spans="1:2" x14ac:dyDescent="0.3">
      <c r="A887">
        <v>291</v>
      </c>
      <c r="B887" t="s">
        <v>3146</v>
      </c>
    </row>
    <row r="888" spans="1:2" x14ac:dyDescent="0.3">
      <c r="A888">
        <v>293</v>
      </c>
      <c r="B888" t="s">
        <v>3146</v>
      </c>
    </row>
    <row r="889" spans="1:2" x14ac:dyDescent="0.3">
      <c r="A889">
        <v>322</v>
      </c>
      <c r="B889" t="s">
        <v>3146</v>
      </c>
    </row>
    <row r="890" spans="1:2" x14ac:dyDescent="0.3">
      <c r="A890">
        <v>323</v>
      </c>
      <c r="B890" t="s">
        <v>3146</v>
      </c>
    </row>
    <row r="891" spans="1:2" x14ac:dyDescent="0.3">
      <c r="A891">
        <v>361</v>
      </c>
      <c r="B891" t="s">
        <v>3146</v>
      </c>
    </row>
    <row r="892" spans="1:2" x14ac:dyDescent="0.3">
      <c r="A892">
        <v>372</v>
      </c>
      <c r="B892" t="s">
        <v>3146</v>
      </c>
    </row>
    <row r="893" spans="1:2" x14ac:dyDescent="0.3">
      <c r="A893">
        <v>383</v>
      </c>
      <c r="B893" t="s">
        <v>3146</v>
      </c>
    </row>
    <row r="894" spans="1:2" x14ac:dyDescent="0.3">
      <c r="A894">
        <v>389</v>
      </c>
      <c r="B894" t="s">
        <v>3146</v>
      </c>
    </row>
    <row r="895" spans="1:2" x14ac:dyDescent="0.3">
      <c r="A895">
        <v>420</v>
      </c>
      <c r="B895" t="s">
        <v>3146</v>
      </c>
    </row>
    <row r="896" spans="1:2" x14ac:dyDescent="0.3">
      <c r="A896">
        <v>429</v>
      </c>
      <c r="B896" t="s">
        <v>3146</v>
      </c>
    </row>
    <row r="897" spans="1:2" x14ac:dyDescent="0.3">
      <c r="A897">
        <v>446</v>
      </c>
      <c r="B897" t="s">
        <v>3146</v>
      </c>
    </row>
    <row r="898" spans="1:2" x14ac:dyDescent="0.3">
      <c r="A898">
        <v>453</v>
      </c>
      <c r="B898" t="s">
        <v>3146</v>
      </c>
    </row>
    <row r="899" spans="1:2" x14ac:dyDescent="0.3">
      <c r="A899">
        <v>463</v>
      </c>
      <c r="B899" t="s">
        <v>3146</v>
      </c>
    </row>
    <row r="900" spans="1:2" x14ac:dyDescent="0.3">
      <c r="A900">
        <v>474</v>
      </c>
      <c r="B900" t="s">
        <v>3146</v>
      </c>
    </row>
    <row r="901" spans="1:2" x14ac:dyDescent="0.3">
      <c r="A901">
        <v>488</v>
      </c>
      <c r="B901" t="s">
        <v>3146</v>
      </c>
    </row>
    <row r="902" spans="1:2" x14ac:dyDescent="0.3">
      <c r="A902">
        <v>503</v>
      </c>
      <c r="B902" t="s">
        <v>3146</v>
      </c>
    </row>
    <row r="903" spans="1:2" x14ac:dyDescent="0.3">
      <c r="A903">
        <v>517</v>
      </c>
      <c r="B903" t="s">
        <v>3146</v>
      </c>
    </row>
    <row r="904" spans="1:2" x14ac:dyDescent="0.3">
      <c r="A904">
        <v>519</v>
      </c>
      <c r="B904" t="s">
        <v>3146</v>
      </c>
    </row>
    <row r="905" spans="1:2" x14ac:dyDescent="0.3">
      <c r="A905">
        <v>532</v>
      </c>
      <c r="B905" t="s">
        <v>3146</v>
      </c>
    </row>
    <row r="906" spans="1:2" x14ac:dyDescent="0.3">
      <c r="A906">
        <v>570</v>
      </c>
      <c r="B906" t="s">
        <v>3146</v>
      </c>
    </row>
    <row r="907" spans="1:2" x14ac:dyDescent="0.3">
      <c r="A907">
        <v>577</v>
      </c>
      <c r="B907" t="s">
        <v>3146</v>
      </c>
    </row>
    <row r="908" spans="1:2" x14ac:dyDescent="0.3">
      <c r="A908">
        <v>598</v>
      </c>
      <c r="B908" t="s">
        <v>3146</v>
      </c>
    </row>
    <row r="909" spans="1:2" x14ac:dyDescent="0.3">
      <c r="A909">
        <v>599</v>
      </c>
      <c r="B909" t="s">
        <v>3146</v>
      </c>
    </row>
    <row r="910" spans="1:2" x14ac:dyDescent="0.3">
      <c r="A910">
        <v>606</v>
      </c>
      <c r="B910" t="s">
        <v>3146</v>
      </c>
    </row>
    <row r="911" spans="1:2" x14ac:dyDescent="0.3">
      <c r="A911">
        <v>612</v>
      </c>
      <c r="B911" t="s">
        <v>3146</v>
      </c>
    </row>
    <row r="912" spans="1:2" x14ac:dyDescent="0.3">
      <c r="A912">
        <v>619</v>
      </c>
      <c r="B912" t="s">
        <v>3146</v>
      </c>
    </row>
    <row r="913" spans="1:2" x14ac:dyDescent="0.3">
      <c r="A913">
        <v>628</v>
      </c>
      <c r="B913" t="s">
        <v>3146</v>
      </c>
    </row>
    <row r="914" spans="1:2" x14ac:dyDescent="0.3">
      <c r="A914">
        <v>631</v>
      </c>
      <c r="B914" t="s">
        <v>3146</v>
      </c>
    </row>
    <row r="915" spans="1:2" x14ac:dyDescent="0.3">
      <c r="A915">
        <v>667</v>
      </c>
      <c r="B915" t="s">
        <v>3146</v>
      </c>
    </row>
    <row r="916" spans="1:2" x14ac:dyDescent="0.3">
      <c r="A916">
        <v>668</v>
      </c>
      <c r="B916" t="s">
        <v>3146</v>
      </c>
    </row>
    <row r="917" spans="1:2" x14ac:dyDescent="0.3">
      <c r="A917">
        <v>671</v>
      </c>
      <c r="B917" t="s">
        <v>3146</v>
      </c>
    </row>
    <row r="918" spans="1:2" x14ac:dyDescent="0.3">
      <c r="A918">
        <v>676</v>
      </c>
      <c r="B918" t="s">
        <v>3146</v>
      </c>
    </row>
    <row r="919" spans="1:2" x14ac:dyDescent="0.3">
      <c r="A919">
        <v>678</v>
      </c>
      <c r="B919" t="s">
        <v>3146</v>
      </c>
    </row>
    <row r="920" spans="1:2" x14ac:dyDescent="0.3">
      <c r="A920">
        <v>681</v>
      </c>
      <c r="B920" t="s">
        <v>3146</v>
      </c>
    </row>
    <row r="921" spans="1:2" x14ac:dyDescent="0.3">
      <c r="A921">
        <v>691</v>
      </c>
      <c r="B921" t="s">
        <v>3146</v>
      </c>
    </row>
    <row r="922" spans="1:2" x14ac:dyDescent="0.3">
      <c r="A922">
        <v>719</v>
      </c>
      <c r="B922" t="s">
        <v>3146</v>
      </c>
    </row>
    <row r="923" spans="1:2" x14ac:dyDescent="0.3">
      <c r="A923">
        <v>729</v>
      </c>
      <c r="B923" t="s">
        <v>3146</v>
      </c>
    </row>
    <row r="924" spans="1:2" x14ac:dyDescent="0.3">
      <c r="A924">
        <v>733</v>
      </c>
      <c r="B924" t="s">
        <v>3146</v>
      </c>
    </row>
    <row r="925" spans="1:2" x14ac:dyDescent="0.3">
      <c r="A925">
        <v>745</v>
      </c>
      <c r="B925" t="s">
        <v>3146</v>
      </c>
    </row>
    <row r="926" spans="1:2" x14ac:dyDescent="0.3">
      <c r="A926">
        <v>763</v>
      </c>
      <c r="B926" t="s">
        <v>3146</v>
      </c>
    </row>
    <row r="927" spans="1:2" x14ac:dyDescent="0.3">
      <c r="A927">
        <v>764</v>
      </c>
      <c r="B927" t="s">
        <v>3146</v>
      </c>
    </row>
    <row r="928" spans="1:2" x14ac:dyDescent="0.3">
      <c r="A928">
        <v>773</v>
      </c>
      <c r="B928" t="s">
        <v>3146</v>
      </c>
    </row>
    <row r="929" spans="1:2" x14ac:dyDescent="0.3">
      <c r="A929">
        <v>777</v>
      </c>
      <c r="B929" t="s">
        <v>3146</v>
      </c>
    </row>
    <row r="930" spans="1:2" x14ac:dyDescent="0.3">
      <c r="A930">
        <v>779</v>
      </c>
      <c r="B930" t="s">
        <v>3146</v>
      </c>
    </row>
    <row r="931" spans="1:2" x14ac:dyDescent="0.3">
      <c r="A931">
        <v>782</v>
      </c>
      <c r="B931" t="s">
        <v>3146</v>
      </c>
    </row>
    <row r="932" spans="1:2" x14ac:dyDescent="0.3">
      <c r="A932">
        <v>796</v>
      </c>
      <c r="B932" t="s">
        <v>3146</v>
      </c>
    </row>
    <row r="933" spans="1:2" x14ac:dyDescent="0.3">
      <c r="A933">
        <v>809</v>
      </c>
      <c r="B933" t="s">
        <v>3146</v>
      </c>
    </row>
    <row r="934" spans="1:2" x14ac:dyDescent="0.3">
      <c r="A934">
        <v>813</v>
      </c>
      <c r="B934" t="s">
        <v>3146</v>
      </c>
    </row>
    <row r="935" spans="1:2" x14ac:dyDescent="0.3">
      <c r="A935">
        <v>836</v>
      </c>
      <c r="B935" t="s">
        <v>3146</v>
      </c>
    </row>
    <row r="936" spans="1:2" x14ac:dyDescent="0.3">
      <c r="A936">
        <v>841</v>
      </c>
      <c r="B936" t="s">
        <v>3146</v>
      </c>
    </row>
    <row r="937" spans="1:2" x14ac:dyDescent="0.3">
      <c r="A937">
        <v>844</v>
      </c>
      <c r="B937" t="s">
        <v>3146</v>
      </c>
    </row>
    <row r="938" spans="1:2" x14ac:dyDescent="0.3">
      <c r="A938">
        <v>851</v>
      </c>
      <c r="B938" t="s">
        <v>3146</v>
      </c>
    </row>
    <row r="939" spans="1:2" x14ac:dyDescent="0.3">
      <c r="A939">
        <v>875</v>
      </c>
      <c r="B939" t="s">
        <v>3146</v>
      </c>
    </row>
    <row r="940" spans="1:2" x14ac:dyDescent="0.3">
      <c r="A940">
        <v>890</v>
      </c>
      <c r="B940" t="s">
        <v>3146</v>
      </c>
    </row>
    <row r="941" spans="1:2" x14ac:dyDescent="0.3">
      <c r="A941">
        <v>898</v>
      </c>
      <c r="B941" t="s">
        <v>3146</v>
      </c>
    </row>
    <row r="942" spans="1:2" x14ac:dyDescent="0.3">
      <c r="A942">
        <v>902</v>
      </c>
      <c r="B942" t="s">
        <v>3146</v>
      </c>
    </row>
    <row r="943" spans="1:2" x14ac:dyDescent="0.3">
      <c r="A943">
        <v>917</v>
      </c>
      <c r="B943" t="s">
        <v>3146</v>
      </c>
    </row>
    <row r="944" spans="1:2" x14ac:dyDescent="0.3">
      <c r="A944">
        <v>940</v>
      </c>
      <c r="B944" t="s">
        <v>3146</v>
      </c>
    </row>
    <row r="945" spans="1:2" x14ac:dyDescent="0.3">
      <c r="A945">
        <v>41</v>
      </c>
      <c r="B945" t="s">
        <v>3145</v>
      </c>
    </row>
    <row r="946" spans="1:2" x14ac:dyDescent="0.3">
      <c r="A946">
        <v>57</v>
      </c>
      <c r="B946" t="s">
        <v>3145</v>
      </c>
    </row>
    <row r="947" spans="1:2" x14ac:dyDescent="0.3">
      <c r="A947">
        <v>75</v>
      </c>
      <c r="B947" t="s">
        <v>3145</v>
      </c>
    </row>
    <row r="948" spans="1:2" x14ac:dyDescent="0.3">
      <c r="A948">
        <v>84</v>
      </c>
      <c r="B948" t="s">
        <v>3145</v>
      </c>
    </row>
    <row r="949" spans="1:2" x14ac:dyDescent="0.3">
      <c r="A949">
        <v>87</v>
      </c>
      <c r="B949" t="s">
        <v>3145</v>
      </c>
    </row>
    <row r="950" spans="1:2" x14ac:dyDescent="0.3">
      <c r="A950">
        <v>88</v>
      </c>
      <c r="B950" t="s">
        <v>3145</v>
      </c>
    </row>
    <row r="951" spans="1:2" x14ac:dyDescent="0.3">
      <c r="A951">
        <v>103</v>
      </c>
      <c r="B951" t="s">
        <v>3145</v>
      </c>
    </row>
    <row r="952" spans="1:2" x14ac:dyDescent="0.3">
      <c r="A952">
        <v>123</v>
      </c>
      <c r="B952" t="s">
        <v>3145</v>
      </c>
    </row>
    <row r="953" spans="1:2" x14ac:dyDescent="0.3">
      <c r="A953">
        <v>125</v>
      </c>
      <c r="B953" t="s">
        <v>3145</v>
      </c>
    </row>
    <row r="954" spans="1:2" x14ac:dyDescent="0.3">
      <c r="A954">
        <v>167</v>
      </c>
      <c r="B954" t="s">
        <v>3145</v>
      </c>
    </row>
    <row r="955" spans="1:2" x14ac:dyDescent="0.3">
      <c r="A955">
        <v>169</v>
      </c>
      <c r="B955" t="s">
        <v>3145</v>
      </c>
    </row>
    <row r="956" spans="1:2" x14ac:dyDescent="0.3">
      <c r="A956">
        <v>181</v>
      </c>
      <c r="B956" t="s">
        <v>3145</v>
      </c>
    </row>
    <row r="957" spans="1:2" x14ac:dyDescent="0.3">
      <c r="A957">
        <v>224</v>
      </c>
      <c r="B957" t="s">
        <v>3145</v>
      </c>
    </row>
    <row r="958" spans="1:2" x14ac:dyDescent="0.3">
      <c r="A958">
        <v>233</v>
      </c>
      <c r="B958" t="s">
        <v>3145</v>
      </c>
    </row>
    <row r="959" spans="1:2" x14ac:dyDescent="0.3">
      <c r="A959">
        <v>257</v>
      </c>
      <c r="B959" t="s">
        <v>3145</v>
      </c>
    </row>
    <row r="960" spans="1:2" x14ac:dyDescent="0.3">
      <c r="A960">
        <v>286</v>
      </c>
      <c r="B960" t="s">
        <v>3145</v>
      </c>
    </row>
    <row r="961" spans="1:2" x14ac:dyDescent="0.3">
      <c r="A961">
        <v>288</v>
      </c>
      <c r="B961" t="s">
        <v>3145</v>
      </c>
    </row>
    <row r="962" spans="1:2" x14ac:dyDescent="0.3">
      <c r="A962">
        <v>294</v>
      </c>
      <c r="B962" t="s">
        <v>3145</v>
      </c>
    </row>
    <row r="963" spans="1:2" x14ac:dyDescent="0.3">
      <c r="A963">
        <v>299</v>
      </c>
      <c r="B963" t="s">
        <v>3145</v>
      </c>
    </row>
    <row r="964" spans="1:2" x14ac:dyDescent="0.3">
      <c r="A964">
        <v>307</v>
      </c>
      <c r="B964" t="s">
        <v>3145</v>
      </c>
    </row>
    <row r="965" spans="1:2" x14ac:dyDescent="0.3">
      <c r="A965">
        <v>339</v>
      </c>
      <c r="B965" t="s">
        <v>3145</v>
      </c>
    </row>
    <row r="966" spans="1:2" x14ac:dyDescent="0.3">
      <c r="A966">
        <v>342</v>
      </c>
      <c r="B966" t="s">
        <v>3145</v>
      </c>
    </row>
    <row r="967" spans="1:2" x14ac:dyDescent="0.3">
      <c r="A967">
        <v>347</v>
      </c>
      <c r="B967" t="s">
        <v>3145</v>
      </c>
    </row>
    <row r="968" spans="1:2" x14ac:dyDescent="0.3">
      <c r="A968">
        <v>386</v>
      </c>
      <c r="B968" t="s">
        <v>3145</v>
      </c>
    </row>
    <row r="969" spans="1:2" x14ac:dyDescent="0.3">
      <c r="A969">
        <v>405</v>
      </c>
      <c r="B969" t="s">
        <v>3145</v>
      </c>
    </row>
    <row r="970" spans="1:2" x14ac:dyDescent="0.3">
      <c r="A970">
        <v>434</v>
      </c>
      <c r="B970" t="s">
        <v>3145</v>
      </c>
    </row>
    <row r="971" spans="1:2" x14ac:dyDescent="0.3">
      <c r="A971">
        <v>451</v>
      </c>
      <c r="B971" t="s">
        <v>3145</v>
      </c>
    </row>
    <row r="972" spans="1:2" x14ac:dyDescent="0.3">
      <c r="A972">
        <v>472</v>
      </c>
      <c r="B972" t="s">
        <v>3145</v>
      </c>
    </row>
    <row r="973" spans="1:2" x14ac:dyDescent="0.3">
      <c r="A973">
        <v>496</v>
      </c>
      <c r="B973" t="s">
        <v>3145</v>
      </c>
    </row>
    <row r="974" spans="1:2" x14ac:dyDescent="0.3">
      <c r="A974">
        <v>513</v>
      </c>
      <c r="B974" t="s">
        <v>3145</v>
      </c>
    </row>
    <row r="975" spans="1:2" x14ac:dyDescent="0.3">
      <c r="A975">
        <v>518</v>
      </c>
      <c r="B975" t="s">
        <v>3145</v>
      </c>
    </row>
    <row r="976" spans="1:2" x14ac:dyDescent="0.3">
      <c r="A976">
        <v>526</v>
      </c>
      <c r="B976" t="s">
        <v>3145</v>
      </c>
    </row>
    <row r="977" spans="1:2" x14ac:dyDescent="0.3">
      <c r="A977">
        <v>543</v>
      </c>
      <c r="B977" t="s">
        <v>3145</v>
      </c>
    </row>
    <row r="978" spans="1:2" x14ac:dyDescent="0.3">
      <c r="A978">
        <v>601</v>
      </c>
      <c r="B978" t="s">
        <v>3145</v>
      </c>
    </row>
    <row r="979" spans="1:2" x14ac:dyDescent="0.3">
      <c r="A979">
        <v>609</v>
      </c>
      <c r="B979" t="s">
        <v>3145</v>
      </c>
    </row>
    <row r="980" spans="1:2" x14ac:dyDescent="0.3">
      <c r="A980">
        <v>642</v>
      </c>
      <c r="B980" t="s">
        <v>3145</v>
      </c>
    </row>
    <row r="981" spans="1:2" x14ac:dyDescent="0.3">
      <c r="A981">
        <v>645</v>
      </c>
      <c r="B981" t="s">
        <v>3145</v>
      </c>
    </row>
    <row r="982" spans="1:2" x14ac:dyDescent="0.3">
      <c r="A982">
        <v>648</v>
      </c>
      <c r="B982" t="s">
        <v>3145</v>
      </c>
    </row>
    <row r="983" spans="1:2" x14ac:dyDescent="0.3">
      <c r="A983">
        <v>656</v>
      </c>
      <c r="B983" t="s">
        <v>3145</v>
      </c>
    </row>
    <row r="984" spans="1:2" x14ac:dyDescent="0.3">
      <c r="A984">
        <v>783</v>
      </c>
      <c r="B984" t="s">
        <v>3145</v>
      </c>
    </row>
    <row r="985" spans="1:2" x14ac:dyDescent="0.3">
      <c r="A985">
        <v>784</v>
      </c>
      <c r="B985" t="s">
        <v>3145</v>
      </c>
    </row>
    <row r="986" spans="1:2" x14ac:dyDescent="0.3">
      <c r="A986">
        <v>785</v>
      </c>
      <c r="B986" t="s">
        <v>3145</v>
      </c>
    </row>
    <row r="987" spans="1:2" x14ac:dyDescent="0.3">
      <c r="A987">
        <v>787</v>
      </c>
      <c r="B987" t="s">
        <v>3145</v>
      </c>
    </row>
    <row r="988" spans="1:2" x14ac:dyDescent="0.3">
      <c r="A988">
        <v>811</v>
      </c>
      <c r="B988" t="s">
        <v>3145</v>
      </c>
    </row>
    <row r="989" spans="1:2" x14ac:dyDescent="0.3">
      <c r="A989">
        <v>826</v>
      </c>
      <c r="B989" t="s">
        <v>3145</v>
      </c>
    </row>
    <row r="990" spans="1:2" x14ac:dyDescent="0.3">
      <c r="A990">
        <v>848</v>
      </c>
      <c r="B990" t="s">
        <v>3145</v>
      </c>
    </row>
    <row r="991" spans="1:2" x14ac:dyDescent="0.3">
      <c r="A991">
        <v>868</v>
      </c>
      <c r="B991" t="s">
        <v>3145</v>
      </c>
    </row>
    <row r="992" spans="1:2" x14ac:dyDescent="0.3">
      <c r="A992">
        <v>872</v>
      </c>
      <c r="B992" t="s">
        <v>3145</v>
      </c>
    </row>
    <row r="993" spans="1:2" x14ac:dyDescent="0.3">
      <c r="A993">
        <v>878</v>
      </c>
      <c r="B993" t="s">
        <v>3145</v>
      </c>
    </row>
    <row r="994" spans="1:2" x14ac:dyDescent="0.3">
      <c r="A994">
        <v>894</v>
      </c>
      <c r="B994" t="s">
        <v>3145</v>
      </c>
    </row>
    <row r="995" spans="1:2" x14ac:dyDescent="0.3">
      <c r="A995">
        <v>903</v>
      </c>
      <c r="B995" t="s">
        <v>3145</v>
      </c>
    </row>
    <row r="996" spans="1:2" x14ac:dyDescent="0.3">
      <c r="A996">
        <v>914</v>
      </c>
      <c r="B996" t="s">
        <v>3145</v>
      </c>
    </row>
    <row r="997" spans="1:2" x14ac:dyDescent="0.3">
      <c r="A997">
        <v>931</v>
      </c>
      <c r="B997" t="s">
        <v>3145</v>
      </c>
    </row>
    <row r="998" spans="1:2" x14ac:dyDescent="0.3">
      <c r="A998">
        <v>977</v>
      </c>
      <c r="B998" t="s">
        <v>3145</v>
      </c>
    </row>
    <row r="999" spans="1:2" x14ac:dyDescent="0.3">
      <c r="A999">
        <v>981</v>
      </c>
      <c r="B999" t="s">
        <v>3145</v>
      </c>
    </row>
    <row r="1000" spans="1:2" x14ac:dyDescent="0.3">
      <c r="A1000">
        <v>988</v>
      </c>
      <c r="B1000" t="s">
        <v>3145</v>
      </c>
    </row>
    <row r="1001" spans="1:2" x14ac:dyDescent="0.3">
      <c r="A1001">
        <v>989</v>
      </c>
      <c r="B1001" t="s">
        <v>3145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D8197-665A-431C-810D-C6E6B982D6A5}">
  <sheetPr codeName="Sheet7"/>
  <dimension ref="A1:C4582"/>
  <sheetViews>
    <sheetView workbookViewId="0">
      <selection activeCell="J18" sqref="J18"/>
    </sheetView>
  </sheetViews>
  <sheetFormatPr defaultRowHeight="14.4" x14ac:dyDescent="0.3"/>
  <cols>
    <col min="1" max="1" width="13.5546875" customWidth="1"/>
    <col min="3" max="3" width="9.6640625" customWidth="1"/>
  </cols>
  <sheetData>
    <row r="1" spans="1:3" x14ac:dyDescent="0.3">
      <c r="A1" t="s">
        <v>3162</v>
      </c>
      <c r="B1" t="s">
        <v>2946</v>
      </c>
      <c r="C1" t="s">
        <v>1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1</v>
      </c>
      <c r="C3">
        <v>1</v>
      </c>
    </row>
    <row r="4" spans="1:3" x14ac:dyDescent="0.3">
      <c r="A4">
        <v>3</v>
      </c>
      <c r="B4">
        <v>1</v>
      </c>
      <c r="C4">
        <v>1</v>
      </c>
    </row>
    <row r="5" spans="1:3" x14ac:dyDescent="0.3">
      <c r="A5">
        <v>4</v>
      </c>
      <c r="B5">
        <v>1</v>
      </c>
      <c r="C5">
        <v>1</v>
      </c>
    </row>
    <row r="6" spans="1:3" x14ac:dyDescent="0.3">
      <c r="A6">
        <v>16</v>
      </c>
      <c r="B6">
        <v>4</v>
      </c>
      <c r="C6">
        <v>1</v>
      </c>
    </row>
    <row r="7" spans="1:3" x14ac:dyDescent="0.3">
      <c r="A7">
        <v>17</v>
      </c>
      <c r="B7">
        <v>4</v>
      </c>
      <c r="C7">
        <v>1</v>
      </c>
    </row>
    <row r="8" spans="1:3" x14ac:dyDescent="0.3">
      <c r="A8">
        <v>18</v>
      </c>
      <c r="B8">
        <v>4</v>
      </c>
      <c r="C8">
        <v>1</v>
      </c>
    </row>
    <row r="9" spans="1:3" x14ac:dyDescent="0.3">
      <c r="A9">
        <v>19</v>
      </c>
      <c r="B9">
        <v>4</v>
      </c>
      <c r="C9">
        <v>1</v>
      </c>
    </row>
    <row r="10" spans="1:3" x14ac:dyDescent="0.3">
      <c r="A10">
        <v>26</v>
      </c>
      <c r="B10">
        <v>6</v>
      </c>
      <c r="C10">
        <v>1</v>
      </c>
    </row>
    <row r="11" spans="1:3" x14ac:dyDescent="0.3">
      <c r="A11">
        <v>27</v>
      </c>
      <c r="B11">
        <v>6</v>
      </c>
      <c r="C11">
        <v>1</v>
      </c>
    </row>
    <row r="12" spans="1:3" x14ac:dyDescent="0.3">
      <c r="A12">
        <v>28</v>
      </c>
      <c r="B12">
        <v>6</v>
      </c>
      <c r="C12">
        <v>1</v>
      </c>
    </row>
    <row r="13" spans="1:3" x14ac:dyDescent="0.3">
      <c r="A13">
        <v>32</v>
      </c>
      <c r="B13">
        <v>7</v>
      </c>
      <c r="C13">
        <v>1</v>
      </c>
    </row>
    <row r="14" spans="1:3" x14ac:dyDescent="0.3">
      <c r="A14">
        <v>33</v>
      </c>
      <c r="B14">
        <v>7</v>
      </c>
      <c r="C14">
        <v>1</v>
      </c>
    </row>
    <row r="15" spans="1:3" x14ac:dyDescent="0.3">
      <c r="A15">
        <v>41</v>
      </c>
      <c r="B15">
        <v>9</v>
      </c>
      <c r="C15">
        <v>1</v>
      </c>
    </row>
    <row r="16" spans="1:3" x14ac:dyDescent="0.3">
      <c r="A16">
        <v>42</v>
      </c>
      <c r="B16">
        <v>9</v>
      </c>
      <c r="C16">
        <v>1</v>
      </c>
    </row>
    <row r="17" spans="1:3" x14ac:dyDescent="0.3">
      <c r="A17">
        <v>43</v>
      </c>
      <c r="B17">
        <v>9</v>
      </c>
      <c r="C17">
        <v>1</v>
      </c>
    </row>
    <row r="18" spans="1:3" x14ac:dyDescent="0.3">
      <c r="A18">
        <v>46</v>
      </c>
      <c r="B18">
        <v>10</v>
      </c>
      <c r="C18">
        <v>1</v>
      </c>
    </row>
    <row r="19" spans="1:3" x14ac:dyDescent="0.3">
      <c r="A19">
        <v>47</v>
      </c>
      <c r="B19">
        <v>10</v>
      </c>
      <c r="C19">
        <v>1</v>
      </c>
    </row>
    <row r="20" spans="1:3" x14ac:dyDescent="0.3">
      <c r="A20">
        <v>48</v>
      </c>
      <c r="B20">
        <v>10</v>
      </c>
      <c r="C20">
        <v>1</v>
      </c>
    </row>
    <row r="21" spans="1:3" x14ac:dyDescent="0.3">
      <c r="A21">
        <v>49</v>
      </c>
      <c r="B21">
        <v>10</v>
      </c>
      <c r="C21">
        <v>1</v>
      </c>
    </row>
    <row r="22" spans="1:3" x14ac:dyDescent="0.3">
      <c r="A22">
        <v>53</v>
      </c>
      <c r="B22">
        <v>11</v>
      </c>
      <c r="C22">
        <v>1</v>
      </c>
    </row>
    <row r="23" spans="1:3" x14ac:dyDescent="0.3">
      <c r="A23">
        <v>54</v>
      </c>
      <c r="B23">
        <v>11</v>
      </c>
      <c r="C23">
        <v>1</v>
      </c>
    </row>
    <row r="24" spans="1:3" x14ac:dyDescent="0.3">
      <c r="A24">
        <v>55</v>
      </c>
      <c r="B24">
        <v>11</v>
      </c>
      <c r="C24">
        <v>1</v>
      </c>
    </row>
    <row r="25" spans="1:3" x14ac:dyDescent="0.3">
      <c r="A25">
        <v>56</v>
      </c>
      <c r="B25">
        <v>11</v>
      </c>
      <c r="C25">
        <v>1</v>
      </c>
    </row>
    <row r="26" spans="1:3" x14ac:dyDescent="0.3">
      <c r="A26">
        <v>60</v>
      </c>
      <c r="B26">
        <v>12</v>
      </c>
      <c r="C26">
        <v>1</v>
      </c>
    </row>
    <row r="27" spans="1:3" x14ac:dyDescent="0.3">
      <c r="A27">
        <v>61</v>
      </c>
      <c r="B27">
        <v>12</v>
      </c>
      <c r="C27">
        <v>1</v>
      </c>
    </row>
    <row r="28" spans="1:3" x14ac:dyDescent="0.3">
      <c r="A28">
        <v>62</v>
      </c>
      <c r="B28">
        <v>12</v>
      </c>
      <c r="C28">
        <v>1</v>
      </c>
    </row>
    <row r="29" spans="1:3" x14ac:dyDescent="0.3">
      <c r="A29">
        <v>71</v>
      </c>
      <c r="B29">
        <v>15</v>
      </c>
      <c r="C29">
        <v>1</v>
      </c>
    </row>
    <row r="30" spans="1:3" x14ac:dyDescent="0.3">
      <c r="A30">
        <v>72</v>
      </c>
      <c r="B30">
        <v>15</v>
      </c>
      <c r="C30">
        <v>1</v>
      </c>
    </row>
    <row r="31" spans="1:3" x14ac:dyDescent="0.3">
      <c r="A31">
        <v>77</v>
      </c>
      <c r="B31">
        <v>16</v>
      </c>
      <c r="C31">
        <v>1</v>
      </c>
    </row>
    <row r="32" spans="1:3" x14ac:dyDescent="0.3">
      <c r="A32">
        <v>78</v>
      </c>
      <c r="B32">
        <v>16</v>
      </c>
      <c r="C32">
        <v>1</v>
      </c>
    </row>
    <row r="33" spans="1:3" x14ac:dyDescent="0.3">
      <c r="A33">
        <v>81</v>
      </c>
      <c r="B33">
        <v>17</v>
      </c>
      <c r="C33">
        <v>1</v>
      </c>
    </row>
    <row r="34" spans="1:3" x14ac:dyDescent="0.3">
      <c r="A34">
        <v>82</v>
      </c>
      <c r="B34">
        <v>17</v>
      </c>
      <c r="C34">
        <v>1</v>
      </c>
    </row>
    <row r="35" spans="1:3" x14ac:dyDescent="0.3">
      <c r="A35">
        <v>83</v>
      </c>
      <c r="B35">
        <v>17</v>
      </c>
      <c r="C35">
        <v>1</v>
      </c>
    </row>
    <row r="36" spans="1:3" x14ac:dyDescent="0.3">
      <c r="A36">
        <v>87</v>
      </c>
      <c r="B36">
        <v>18</v>
      </c>
      <c r="C36">
        <v>1</v>
      </c>
    </row>
    <row r="37" spans="1:3" x14ac:dyDescent="0.3">
      <c r="A37">
        <v>88</v>
      </c>
      <c r="B37">
        <v>18</v>
      </c>
      <c r="C37">
        <v>1</v>
      </c>
    </row>
    <row r="38" spans="1:3" x14ac:dyDescent="0.3">
      <c r="A38">
        <v>89</v>
      </c>
      <c r="B38">
        <v>18</v>
      </c>
      <c r="C38">
        <v>1</v>
      </c>
    </row>
    <row r="39" spans="1:3" x14ac:dyDescent="0.3">
      <c r="A39">
        <v>93</v>
      </c>
      <c r="B39">
        <v>19</v>
      </c>
      <c r="C39">
        <v>1</v>
      </c>
    </row>
    <row r="40" spans="1:3" x14ac:dyDescent="0.3">
      <c r="A40">
        <v>94</v>
      </c>
      <c r="B40">
        <v>19</v>
      </c>
      <c r="C40">
        <v>1</v>
      </c>
    </row>
    <row r="41" spans="1:3" x14ac:dyDescent="0.3">
      <c r="A41">
        <v>95</v>
      </c>
      <c r="B41">
        <v>19</v>
      </c>
      <c r="C41">
        <v>1</v>
      </c>
    </row>
    <row r="42" spans="1:3" x14ac:dyDescent="0.3">
      <c r="A42">
        <v>96</v>
      </c>
      <c r="B42">
        <v>19</v>
      </c>
      <c r="C42">
        <v>1</v>
      </c>
    </row>
    <row r="43" spans="1:3" x14ac:dyDescent="0.3">
      <c r="A43">
        <v>99</v>
      </c>
      <c r="B43">
        <v>20</v>
      </c>
      <c r="C43">
        <v>1</v>
      </c>
    </row>
    <row r="44" spans="1:3" x14ac:dyDescent="0.3">
      <c r="A44">
        <v>100</v>
      </c>
      <c r="B44">
        <v>20</v>
      </c>
      <c r="C44">
        <v>1</v>
      </c>
    </row>
    <row r="45" spans="1:3" x14ac:dyDescent="0.3">
      <c r="A45">
        <v>101</v>
      </c>
      <c r="B45">
        <v>20</v>
      </c>
      <c r="C45">
        <v>1</v>
      </c>
    </row>
    <row r="46" spans="1:3" x14ac:dyDescent="0.3">
      <c r="A46">
        <v>102</v>
      </c>
      <c r="B46">
        <v>21</v>
      </c>
      <c r="C46">
        <v>1</v>
      </c>
    </row>
    <row r="47" spans="1:3" x14ac:dyDescent="0.3">
      <c r="A47">
        <v>103</v>
      </c>
      <c r="B47">
        <v>21</v>
      </c>
      <c r="C47">
        <v>1</v>
      </c>
    </row>
    <row r="48" spans="1:3" x14ac:dyDescent="0.3">
      <c r="A48">
        <v>108</v>
      </c>
      <c r="B48">
        <v>22</v>
      </c>
      <c r="C48">
        <v>1</v>
      </c>
    </row>
    <row r="49" spans="1:3" x14ac:dyDescent="0.3">
      <c r="A49">
        <v>109</v>
      </c>
      <c r="B49">
        <v>22</v>
      </c>
      <c r="C49">
        <v>1</v>
      </c>
    </row>
    <row r="50" spans="1:3" x14ac:dyDescent="0.3">
      <c r="A50">
        <v>110</v>
      </c>
      <c r="B50">
        <v>22</v>
      </c>
      <c r="C50">
        <v>1</v>
      </c>
    </row>
    <row r="51" spans="1:3" x14ac:dyDescent="0.3">
      <c r="A51">
        <v>111</v>
      </c>
      <c r="B51">
        <v>22</v>
      </c>
      <c r="C51">
        <v>1</v>
      </c>
    </row>
    <row r="52" spans="1:3" x14ac:dyDescent="0.3">
      <c r="A52">
        <v>115</v>
      </c>
      <c r="B52">
        <v>23</v>
      </c>
      <c r="C52">
        <v>1</v>
      </c>
    </row>
    <row r="53" spans="1:3" x14ac:dyDescent="0.3">
      <c r="A53">
        <v>116</v>
      </c>
      <c r="B53">
        <v>23</v>
      </c>
      <c r="C53">
        <v>1</v>
      </c>
    </row>
    <row r="54" spans="1:3" x14ac:dyDescent="0.3">
      <c r="A54">
        <v>117</v>
      </c>
      <c r="B54">
        <v>23</v>
      </c>
      <c r="C54">
        <v>1</v>
      </c>
    </row>
    <row r="55" spans="1:3" x14ac:dyDescent="0.3">
      <c r="A55">
        <v>120</v>
      </c>
      <c r="B55">
        <v>24</v>
      </c>
      <c r="C55">
        <v>1</v>
      </c>
    </row>
    <row r="56" spans="1:3" x14ac:dyDescent="0.3">
      <c r="A56">
        <v>121</v>
      </c>
      <c r="B56">
        <v>24</v>
      </c>
      <c r="C56">
        <v>1</v>
      </c>
    </row>
    <row r="57" spans="1:3" x14ac:dyDescent="0.3">
      <c r="A57">
        <v>122</v>
      </c>
      <c r="B57">
        <v>24</v>
      </c>
      <c r="C57">
        <v>1</v>
      </c>
    </row>
    <row r="58" spans="1:3" x14ac:dyDescent="0.3">
      <c r="A58">
        <v>123</v>
      </c>
      <c r="B58">
        <v>24</v>
      </c>
      <c r="C58">
        <v>1</v>
      </c>
    </row>
    <row r="59" spans="1:3" x14ac:dyDescent="0.3">
      <c r="A59">
        <v>124</v>
      </c>
      <c r="B59">
        <v>25</v>
      </c>
      <c r="C59">
        <v>1</v>
      </c>
    </row>
    <row r="60" spans="1:3" x14ac:dyDescent="0.3">
      <c r="A60">
        <v>125</v>
      </c>
      <c r="B60">
        <v>25</v>
      </c>
      <c r="C60">
        <v>1</v>
      </c>
    </row>
    <row r="61" spans="1:3" x14ac:dyDescent="0.3">
      <c r="A61">
        <v>126</v>
      </c>
      <c r="B61">
        <v>25</v>
      </c>
      <c r="C61">
        <v>1</v>
      </c>
    </row>
    <row r="62" spans="1:3" x14ac:dyDescent="0.3">
      <c r="A62">
        <v>127</v>
      </c>
      <c r="B62">
        <v>25</v>
      </c>
      <c r="C62">
        <v>1</v>
      </c>
    </row>
    <row r="63" spans="1:3" x14ac:dyDescent="0.3">
      <c r="A63">
        <v>130</v>
      </c>
      <c r="B63">
        <v>26</v>
      </c>
      <c r="C63">
        <v>1</v>
      </c>
    </row>
    <row r="64" spans="1:3" x14ac:dyDescent="0.3">
      <c r="A64">
        <v>131</v>
      </c>
      <c r="B64">
        <v>26</v>
      </c>
      <c r="C64">
        <v>1</v>
      </c>
    </row>
    <row r="65" spans="1:3" x14ac:dyDescent="0.3">
      <c r="A65">
        <v>135</v>
      </c>
      <c r="B65">
        <v>27</v>
      </c>
      <c r="C65">
        <v>1</v>
      </c>
    </row>
    <row r="66" spans="1:3" x14ac:dyDescent="0.3">
      <c r="A66">
        <v>136</v>
      </c>
      <c r="B66">
        <v>27</v>
      </c>
      <c r="C66">
        <v>1</v>
      </c>
    </row>
    <row r="67" spans="1:3" x14ac:dyDescent="0.3">
      <c r="A67">
        <v>137</v>
      </c>
      <c r="B67">
        <v>27</v>
      </c>
      <c r="C67">
        <v>1</v>
      </c>
    </row>
    <row r="68" spans="1:3" x14ac:dyDescent="0.3">
      <c r="A68">
        <v>138</v>
      </c>
      <c r="B68">
        <v>27</v>
      </c>
      <c r="C68">
        <v>1</v>
      </c>
    </row>
    <row r="69" spans="1:3" x14ac:dyDescent="0.3">
      <c r="A69">
        <v>139</v>
      </c>
      <c r="B69">
        <v>28</v>
      </c>
      <c r="C69">
        <v>1</v>
      </c>
    </row>
    <row r="70" spans="1:3" x14ac:dyDescent="0.3">
      <c r="A70">
        <v>140</v>
      </c>
      <c r="B70">
        <v>28</v>
      </c>
      <c r="C70">
        <v>1</v>
      </c>
    </row>
    <row r="71" spans="1:3" x14ac:dyDescent="0.3">
      <c r="A71">
        <v>141</v>
      </c>
      <c r="B71">
        <v>28</v>
      </c>
      <c r="C71">
        <v>1</v>
      </c>
    </row>
    <row r="72" spans="1:3" x14ac:dyDescent="0.3">
      <c r="A72">
        <v>142</v>
      </c>
      <c r="B72">
        <v>29</v>
      </c>
      <c r="C72">
        <v>1</v>
      </c>
    </row>
    <row r="73" spans="1:3" x14ac:dyDescent="0.3">
      <c r="A73">
        <v>143</v>
      </c>
      <c r="B73">
        <v>29</v>
      </c>
      <c r="C73">
        <v>1</v>
      </c>
    </row>
    <row r="74" spans="1:3" x14ac:dyDescent="0.3">
      <c r="A74">
        <v>144</v>
      </c>
      <c r="B74">
        <v>30</v>
      </c>
      <c r="C74">
        <v>1</v>
      </c>
    </row>
    <row r="75" spans="1:3" x14ac:dyDescent="0.3">
      <c r="A75">
        <v>145</v>
      </c>
      <c r="B75">
        <v>30</v>
      </c>
      <c r="C75">
        <v>1</v>
      </c>
    </row>
    <row r="76" spans="1:3" x14ac:dyDescent="0.3">
      <c r="A76">
        <v>146</v>
      </c>
      <c r="B76">
        <v>31</v>
      </c>
      <c r="C76">
        <v>1</v>
      </c>
    </row>
    <row r="77" spans="1:3" x14ac:dyDescent="0.3">
      <c r="A77">
        <v>147</v>
      </c>
      <c r="B77">
        <v>31</v>
      </c>
      <c r="C77">
        <v>1</v>
      </c>
    </row>
    <row r="78" spans="1:3" x14ac:dyDescent="0.3">
      <c r="A78">
        <v>148</v>
      </c>
      <c r="B78">
        <v>31</v>
      </c>
      <c r="C78">
        <v>1</v>
      </c>
    </row>
    <row r="79" spans="1:3" x14ac:dyDescent="0.3">
      <c r="A79">
        <v>149</v>
      </c>
      <c r="B79">
        <v>31</v>
      </c>
      <c r="C79">
        <v>1</v>
      </c>
    </row>
    <row r="80" spans="1:3" x14ac:dyDescent="0.3">
      <c r="A80">
        <v>160</v>
      </c>
      <c r="B80">
        <v>35</v>
      </c>
      <c r="C80">
        <v>1</v>
      </c>
    </row>
    <row r="81" spans="1:3" x14ac:dyDescent="0.3">
      <c r="A81">
        <v>161</v>
      </c>
      <c r="B81">
        <v>35</v>
      </c>
      <c r="C81">
        <v>1</v>
      </c>
    </row>
    <row r="82" spans="1:3" x14ac:dyDescent="0.3">
      <c r="A82">
        <v>162</v>
      </c>
      <c r="B82">
        <v>35</v>
      </c>
      <c r="C82">
        <v>1</v>
      </c>
    </row>
    <row r="83" spans="1:3" x14ac:dyDescent="0.3">
      <c r="A83">
        <v>163</v>
      </c>
      <c r="B83">
        <v>35</v>
      </c>
      <c r="C83">
        <v>1</v>
      </c>
    </row>
    <row r="84" spans="1:3" x14ac:dyDescent="0.3">
      <c r="A84">
        <v>167</v>
      </c>
      <c r="B84">
        <v>37</v>
      </c>
      <c r="C84">
        <v>1</v>
      </c>
    </row>
    <row r="85" spans="1:3" x14ac:dyDescent="0.3">
      <c r="A85">
        <v>168</v>
      </c>
      <c r="B85">
        <v>37</v>
      </c>
      <c r="C85">
        <v>1</v>
      </c>
    </row>
    <row r="86" spans="1:3" x14ac:dyDescent="0.3">
      <c r="A86">
        <v>169</v>
      </c>
      <c r="B86">
        <v>37</v>
      </c>
      <c r="C86">
        <v>1</v>
      </c>
    </row>
    <row r="87" spans="1:3" x14ac:dyDescent="0.3">
      <c r="A87">
        <v>170</v>
      </c>
      <c r="B87">
        <v>37</v>
      </c>
      <c r="C87">
        <v>1</v>
      </c>
    </row>
    <row r="88" spans="1:3" x14ac:dyDescent="0.3">
      <c r="A88">
        <v>174</v>
      </c>
      <c r="B88">
        <v>39</v>
      </c>
      <c r="C88">
        <v>1</v>
      </c>
    </row>
    <row r="89" spans="1:3" x14ac:dyDescent="0.3">
      <c r="A89">
        <v>175</v>
      </c>
      <c r="B89">
        <v>39</v>
      </c>
      <c r="C89">
        <v>1</v>
      </c>
    </row>
    <row r="90" spans="1:3" x14ac:dyDescent="0.3">
      <c r="A90">
        <v>176</v>
      </c>
      <c r="B90">
        <v>39</v>
      </c>
      <c r="C90">
        <v>1</v>
      </c>
    </row>
    <row r="91" spans="1:3" x14ac:dyDescent="0.3">
      <c r="A91">
        <v>189</v>
      </c>
      <c r="B91">
        <v>43</v>
      </c>
      <c r="C91">
        <v>1</v>
      </c>
    </row>
    <row r="92" spans="1:3" x14ac:dyDescent="0.3">
      <c r="A92">
        <v>190</v>
      </c>
      <c r="B92">
        <v>43</v>
      </c>
      <c r="C92">
        <v>1</v>
      </c>
    </row>
    <row r="93" spans="1:3" x14ac:dyDescent="0.3">
      <c r="A93">
        <v>191</v>
      </c>
      <c r="B93">
        <v>43</v>
      </c>
      <c r="C93">
        <v>1</v>
      </c>
    </row>
    <row r="94" spans="1:3" x14ac:dyDescent="0.3">
      <c r="A94">
        <v>196</v>
      </c>
      <c r="B94">
        <v>44</v>
      </c>
      <c r="C94">
        <v>1</v>
      </c>
    </row>
    <row r="95" spans="1:3" x14ac:dyDescent="0.3">
      <c r="A95">
        <v>197</v>
      </c>
      <c r="B95">
        <v>44</v>
      </c>
      <c r="C95">
        <v>1</v>
      </c>
    </row>
    <row r="96" spans="1:3" x14ac:dyDescent="0.3">
      <c r="A96">
        <v>201</v>
      </c>
      <c r="B96">
        <v>45</v>
      </c>
      <c r="C96">
        <v>1</v>
      </c>
    </row>
    <row r="97" spans="1:3" x14ac:dyDescent="0.3">
      <c r="A97">
        <v>202</v>
      </c>
      <c r="B97">
        <v>45</v>
      </c>
      <c r="C97">
        <v>1</v>
      </c>
    </row>
    <row r="98" spans="1:3" x14ac:dyDescent="0.3">
      <c r="A98">
        <v>203</v>
      </c>
      <c r="B98">
        <v>45</v>
      </c>
      <c r="C98">
        <v>1</v>
      </c>
    </row>
    <row r="99" spans="1:3" x14ac:dyDescent="0.3">
      <c r="A99">
        <v>204</v>
      </c>
      <c r="B99">
        <v>45</v>
      </c>
      <c r="C99">
        <v>1</v>
      </c>
    </row>
    <row r="100" spans="1:3" x14ac:dyDescent="0.3">
      <c r="A100">
        <v>212</v>
      </c>
      <c r="B100">
        <v>48</v>
      </c>
      <c r="C100">
        <v>1</v>
      </c>
    </row>
    <row r="101" spans="1:3" x14ac:dyDescent="0.3">
      <c r="A101">
        <v>213</v>
      </c>
      <c r="B101">
        <v>48</v>
      </c>
      <c r="C101">
        <v>1</v>
      </c>
    </row>
    <row r="102" spans="1:3" x14ac:dyDescent="0.3">
      <c r="A102">
        <v>216</v>
      </c>
      <c r="B102">
        <v>49</v>
      </c>
      <c r="C102">
        <v>1</v>
      </c>
    </row>
    <row r="103" spans="1:3" x14ac:dyDescent="0.3">
      <c r="A103">
        <v>217</v>
      </c>
      <c r="B103">
        <v>49</v>
      </c>
      <c r="C103">
        <v>1</v>
      </c>
    </row>
    <row r="104" spans="1:3" x14ac:dyDescent="0.3">
      <c r="A104">
        <v>218</v>
      </c>
      <c r="B104">
        <v>49</v>
      </c>
      <c r="C104">
        <v>1</v>
      </c>
    </row>
    <row r="105" spans="1:3" x14ac:dyDescent="0.3">
      <c r="A105">
        <v>222</v>
      </c>
      <c r="B105">
        <v>50</v>
      </c>
      <c r="C105">
        <v>1</v>
      </c>
    </row>
    <row r="106" spans="1:3" x14ac:dyDescent="0.3">
      <c r="A106">
        <v>223</v>
      </c>
      <c r="B106">
        <v>50</v>
      </c>
      <c r="C106">
        <v>1</v>
      </c>
    </row>
    <row r="107" spans="1:3" x14ac:dyDescent="0.3">
      <c r="A107">
        <v>224</v>
      </c>
      <c r="B107">
        <v>50</v>
      </c>
      <c r="C107">
        <v>1</v>
      </c>
    </row>
    <row r="108" spans="1:3" x14ac:dyDescent="0.3">
      <c r="A108">
        <v>227</v>
      </c>
      <c r="B108">
        <v>51</v>
      </c>
      <c r="C108">
        <v>1</v>
      </c>
    </row>
    <row r="109" spans="1:3" x14ac:dyDescent="0.3">
      <c r="A109">
        <v>228</v>
      </c>
      <c r="B109">
        <v>51</v>
      </c>
      <c r="C109">
        <v>1</v>
      </c>
    </row>
    <row r="110" spans="1:3" x14ac:dyDescent="0.3">
      <c r="A110">
        <v>235</v>
      </c>
      <c r="B110">
        <v>53</v>
      </c>
      <c r="C110">
        <v>1</v>
      </c>
    </row>
    <row r="111" spans="1:3" x14ac:dyDescent="0.3">
      <c r="A111">
        <v>236</v>
      </c>
      <c r="B111">
        <v>53</v>
      </c>
      <c r="C111">
        <v>1</v>
      </c>
    </row>
    <row r="112" spans="1:3" x14ac:dyDescent="0.3">
      <c r="A112">
        <v>237</v>
      </c>
      <c r="B112">
        <v>54</v>
      </c>
      <c r="C112">
        <v>1</v>
      </c>
    </row>
    <row r="113" spans="1:3" x14ac:dyDescent="0.3">
      <c r="A113">
        <v>238</v>
      </c>
      <c r="B113">
        <v>54</v>
      </c>
      <c r="C113">
        <v>1</v>
      </c>
    </row>
    <row r="114" spans="1:3" x14ac:dyDescent="0.3">
      <c r="A114">
        <v>239</v>
      </c>
      <c r="B114">
        <v>54</v>
      </c>
      <c r="C114">
        <v>1</v>
      </c>
    </row>
    <row r="115" spans="1:3" x14ac:dyDescent="0.3">
      <c r="A115">
        <v>242</v>
      </c>
      <c r="B115">
        <v>55</v>
      </c>
      <c r="C115">
        <v>1</v>
      </c>
    </row>
    <row r="116" spans="1:3" x14ac:dyDescent="0.3">
      <c r="A116">
        <v>243</v>
      </c>
      <c r="B116">
        <v>55</v>
      </c>
      <c r="C116">
        <v>1</v>
      </c>
    </row>
    <row r="117" spans="1:3" x14ac:dyDescent="0.3">
      <c r="A117">
        <v>244</v>
      </c>
      <c r="B117">
        <v>55</v>
      </c>
      <c r="C117">
        <v>1</v>
      </c>
    </row>
    <row r="118" spans="1:3" x14ac:dyDescent="0.3">
      <c r="A118">
        <v>245</v>
      </c>
      <c r="B118">
        <v>55</v>
      </c>
      <c r="C118">
        <v>1</v>
      </c>
    </row>
    <row r="119" spans="1:3" x14ac:dyDescent="0.3">
      <c r="A119">
        <v>248</v>
      </c>
      <c r="B119">
        <v>56</v>
      </c>
      <c r="C119">
        <v>1</v>
      </c>
    </row>
    <row r="120" spans="1:3" x14ac:dyDescent="0.3">
      <c r="A120">
        <v>249</v>
      </c>
      <c r="B120">
        <v>56</v>
      </c>
      <c r="C120">
        <v>1</v>
      </c>
    </row>
    <row r="121" spans="1:3" x14ac:dyDescent="0.3">
      <c r="A121">
        <v>250</v>
      </c>
      <c r="B121">
        <v>56</v>
      </c>
      <c r="C121">
        <v>1</v>
      </c>
    </row>
    <row r="122" spans="1:3" x14ac:dyDescent="0.3">
      <c r="A122">
        <v>253</v>
      </c>
      <c r="B122">
        <v>57</v>
      </c>
      <c r="C122">
        <v>1</v>
      </c>
    </row>
    <row r="123" spans="1:3" x14ac:dyDescent="0.3">
      <c r="A123">
        <v>254</v>
      </c>
      <c r="B123">
        <v>57</v>
      </c>
      <c r="C123">
        <v>1</v>
      </c>
    </row>
    <row r="124" spans="1:3" x14ac:dyDescent="0.3">
      <c r="A124">
        <v>255</v>
      </c>
      <c r="B124">
        <v>57</v>
      </c>
      <c r="C124">
        <v>1</v>
      </c>
    </row>
    <row r="125" spans="1:3" x14ac:dyDescent="0.3">
      <c r="A125">
        <v>256</v>
      </c>
      <c r="B125">
        <v>57</v>
      </c>
      <c r="C125">
        <v>1</v>
      </c>
    </row>
    <row r="126" spans="1:3" x14ac:dyDescent="0.3">
      <c r="A126">
        <v>264</v>
      </c>
      <c r="B126">
        <v>59</v>
      </c>
      <c r="C126">
        <v>1</v>
      </c>
    </row>
    <row r="127" spans="1:3" x14ac:dyDescent="0.3">
      <c r="A127">
        <v>265</v>
      </c>
      <c r="B127">
        <v>59</v>
      </c>
      <c r="C127">
        <v>1</v>
      </c>
    </row>
    <row r="128" spans="1:3" x14ac:dyDescent="0.3">
      <c r="A128">
        <v>266</v>
      </c>
      <c r="B128">
        <v>59</v>
      </c>
      <c r="C128">
        <v>1</v>
      </c>
    </row>
    <row r="129" spans="1:3" x14ac:dyDescent="0.3">
      <c r="A129">
        <v>269</v>
      </c>
      <c r="B129">
        <v>60</v>
      </c>
      <c r="C129">
        <v>1</v>
      </c>
    </row>
    <row r="130" spans="1:3" x14ac:dyDescent="0.3">
      <c r="A130">
        <v>270</v>
      </c>
      <c r="B130">
        <v>60</v>
      </c>
      <c r="C130">
        <v>1</v>
      </c>
    </row>
    <row r="131" spans="1:3" x14ac:dyDescent="0.3">
      <c r="A131">
        <v>271</v>
      </c>
      <c r="B131">
        <v>60</v>
      </c>
      <c r="C131">
        <v>1</v>
      </c>
    </row>
    <row r="132" spans="1:3" x14ac:dyDescent="0.3">
      <c r="A132">
        <v>272</v>
      </c>
      <c r="B132">
        <v>61</v>
      </c>
      <c r="C132">
        <v>1</v>
      </c>
    </row>
    <row r="133" spans="1:3" x14ac:dyDescent="0.3">
      <c r="A133">
        <v>273</v>
      </c>
      <c r="B133">
        <v>61</v>
      </c>
      <c r="C133">
        <v>1</v>
      </c>
    </row>
    <row r="134" spans="1:3" x14ac:dyDescent="0.3">
      <c r="A134">
        <v>274</v>
      </c>
      <c r="B134">
        <v>61</v>
      </c>
      <c r="C134">
        <v>1</v>
      </c>
    </row>
    <row r="135" spans="1:3" x14ac:dyDescent="0.3">
      <c r="A135">
        <v>275</v>
      </c>
      <c r="B135">
        <v>61</v>
      </c>
      <c r="C135">
        <v>1</v>
      </c>
    </row>
    <row r="136" spans="1:3" x14ac:dyDescent="0.3">
      <c r="A136">
        <v>280</v>
      </c>
      <c r="B136">
        <v>63</v>
      </c>
      <c r="C136">
        <v>1</v>
      </c>
    </row>
    <row r="137" spans="1:3" x14ac:dyDescent="0.3">
      <c r="A137">
        <v>281</v>
      </c>
      <c r="B137">
        <v>63</v>
      </c>
      <c r="C137">
        <v>1</v>
      </c>
    </row>
    <row r="138" spans="1:3" x14ac:dyDescent="0.3">
      <c r="A138">
        <v>291</v>
      </c>
      <c r="B138">
        <v>66</v>
      </c>
      <c r="C138">
        <v>1</v>
      </c>
    </row>
    <row r="139" spans="1:3" x14ac:dyDescent="0.3">
      <c r="A139">
        <v>292</v>
      </c>
      <c r="B139">
        <v>66</v>
      </c>
      <c r="C139">
        <v>1</v>
      </c>
    </row>
    <row r="140" spans="1:3" x14ac:dyDescent="0.3">
      <c r="A140">
        <v>293</v>
      </c>
      <c r="B140">
        <v>66</v>
      </c>
      <c r="C140">
        <v>1</v>
      </c>
    </row>
    <row r="141" spans="1:3" x14ac:dyDescent="0.3">
      <c r="A141">
        <v>294</v>
      </c>
      <c r="B141">
        <v>67</v>
      </c>
      <c r="C141">
        <v>1</v>
      </c>
    </row>
    <row r="142" spans="1:3" x14ac:dyDescent="0.3">
      <c r="A142">
        <v>295</v>
      </c>
      <c r="B142">
        <v>67</v>
      </c>
      <c r="C142">
        <v>1</v>
      </c>
    </row>
    <row r="143" spans="1:3" x14ac:dyDescent="0.3">
      <c r="A143">
        <v>300</v>
      </c>
      <c r="B143">
        <v>68</v>
      </c>
      <c r="C143">
        <v>1</v>
      </c>
    </row>
    <row r="144" spans="1:3" x14ac:dyDescent="0.3">
      <c r="A144">
        <v>301</v>
      </c>
      <c r="B144">
        <v>68</v>
      </c>
      <c r="C144">
        <v>1</v>
      </c>
    </row>
    <row r="145" spans="1:3" x14ac:dyDescent="0.3">
      <c r="A145">
        <v>304</v>
      </c>
      <c r="B145">
        <v>69</v>
      </c>
      <c r="C145">
        <v>1</v>
      </c>
    </row>
    <row r="146" spans="1:3" x14ac:dyDescent="0.3">
      <c r="A146">
        <v>305</v>
      </c>
      <c r="B146">
        <v>69</v>
      </c>
      <c r="C146">
        <v>1</v>
      </c>
    </row>
    <row r="147" spans="1:3" x14ac:dyDescent="0.3">
      <c r="A147">
        <v>306</v>
      </c>
      <c r="B147">
        <v>69</v>
      </c>
      <c r="C147">
        <v>1</v>
      </c>
    </row>
    <row r="148" spans="1:3" x14ac:dyDescent="0.3">
      <c r="A148">
        <v>307</v>
      </c>
      <c r="B148">
        <v>69</v>
      </c>
      <c r="C148">
        <v>1</v>
      </c>
    </row>
    <row r="149" spans="1:3" x14ac:dyDescent="0.3">
      <c r="A149">
        <v>312</v>
      </c>
      <c r="B149">
        <v>70</v>
      </c>
      <c r="C149">
        <v>1</v>
      </c>
    </row>
    <row r="150" spans="1:3" x14ac:dyDescent="0.3">
      <c r="A150">
        <v>313</v>
      </c>
      <c r="B150">
        <v>70</v>
      </c>
      <c r="C150">
        <v>1</v>
      </c>
    </row>
    <row r="151" spans="1:3" x14ac:dyDescent="0.3">
      <c r="A151">
        <v>320</v>
      </c>
      <c r="B151">
        <v>72</v>
      </c>
      <c r="C151">
        <v>1</v>
      </c>
    </row>
    <row r="152" spans="1:3" x14ac:dyDescent="0.3">
      <c r="A152">
        <v>321</v>
      </c>
      <c r="B152">
        <v>72</v>
      </c>
      <c r="C152">
        <v>1</v>
      </c>
    </row>
    <row r="153" spans="1:3" x14ac:dyDescent="0.3">
      <c r="A153">
        <v>322</v>
      </c>
      <c r="B153">
        <v>72</v>
      </c>
      <c r="C153">
        <v>1</v>
      </c>
    </row>
    <row r="154" spans="1:3" x14ac:dyDescent="0.3">
      <c r="A154">
        <v>323</v>
      </c>
      <c r="B154">
        <v>72</v>
      </c>
      <c r="C154">
        <v>1</v>
      </c>
    </row>
    <row r="155" spans="1:3" x14ac:dyDescent="0.3">
      <c r="A155">
        <v>326</v>
      </c>
      <c r="B155">
        <v>73</v>
      </c>
      <c r="C155">
        <v>1</v>
      </c>
    </row>
    <row r="156" spans="1:3" x14ac:dyDescent="0.3">
      <c r="A156">
        <v>327</v>
      </c>
      <c r="B156">
        <v>73</v>
      </c>
      <c r="C156">
        <v>1</v>
      </c>
    </row>
    <row r="157" spans="1:3" x14ac:dyDescent="0.3">
      <c r="A157">
        <v>328</v>
      </c>
      <c r="B157">
        <v>73</v>
      </c>
      <c r="C157">
        <v>1</v>
      </c>
    </row>
    <row r="158" spans="1:3" x14ac:dyDescent="0.3">
      <c r="A158">
        <v>329</v>
      </c>
      <c r="B158">
        <v>73</v>
      </c>
      <c r="C158">
        <v>1</v>
      </c>
    </row>
    <row r="159" spans="1:3" x14ac:dyDescent="0.3">
      <c r="A159">
        <v>334</v>
      </c>
      <c r="B159">
        <v>74</v>
      </c>
      <c r="C159">
        <v>1</v>
      </c>
    </row>
    <row r="160" spans="1:3" x14ac:dyDescent="0.3">
      <c r="A160">
        <v>335</v>
      </c>
      <c r="B160">
        <v>74</v>
      </c>
      <c r="C160">
        <v>1</v>
      </c>
    </row>
    <row r="161" spans="1:3" x14ac:dyDescent="0.3">
      <c r="A161">
        <v>336</v>
      </c>
      <c r="B161">
        <v>74</v>
      </c>
      <c r="C161">
        <v>1</v>
      </c>
    </row>
    <row r="162" spans="1:3" x14ac:dyDescent="0.3">
      <c r="A162">
        <v>342</v>
      </c>
      <c r="B162">
        <v>76</v>
      </c>
      <c r="C162">
        <v>1</v>
      </c>
    </row>
    <row r="163" spans="1:3" x14ac:dyDescent="0.3">
      <c r="A163">
        <v>343</v>
      </c>
      <c r="B163">
        <v>76</v>
      </c>
      <c r="C163">
        <v>1</v>
      </c>
    </row>
    <row r="164" spans="1:3" x14ac:dyDescent="0.3">
      <c r="A164">
        <v>344</v>
      </c>
      <c r="B164">
        <v>76</v>
      </c>
      <c r="C164">
        <v>1</v>
      </c>
    </row>
    <row r="165" spans="1:3" x14ac:dyDescent="0.3">
      <c r="A165">
        <v>345</v>
      </c>
      <c r="B165">
        <v>77</v>
      </c>
      <c r="C165">
        <v>1</v>
      </c>
    </row>
    <row r="166" spans="1:3" x14ac:dyDescent="0.3">
      <c r="A166">
        <v>346</v>
      </c>
      <c r="B166">
        <v>77</v>
      </c>
      <c r="C166">
        <v>1</v>
      </c>
    </row>
    <row r="167" spans="1:3" x14ac:dyDescent="0.3">
      <c r="A167">
        <v>347</v>
      </c>
      <c r="B167">
        <v>77</v>
      </c>
      <c r="C167">
        <v>1</v>
      </c>
    </row>
    <row r="168" spans="1:3" x14ac:dyDescent="0.3">
      <c r="A168">
        <v>348</v>
      </c>
      <c r="B168">
        <v>77</v>
      </c>
      <c r="C168">
        <v>1</v>
      </c>
    </row>
    <row r="169" spans="1:3" x14ac:dyDescent="0.3">
      <c r="A169">
        <v>351</v>
      </c>
      <c r="B169">
        <v>78</v>
      </c>
      <c r="C169">
        <v>1</v>
      </c>
    </row>
    <row r="170" spans="1:3" x14ac:dyDescent="0.3">
      <c r="A170">
        <v>352</v>
      </c>
      <c r="B170">
        <v>78</v>
      </c>
      <c r="C170">
        <v>1</v>
      </c>
    </row>
    <row r="171" spans="1:3" x14ac:dyDescent="0.3">
      <c r="A171">
        <v>353</v>
      </c>
      <c r="B171">
        <v>78</v>
      </c>
      <c r="C171">
        <v>1</v>
      </c>
    </row>
    <row r="172" spans="1:3" x14ac:dyDescent="0.3">
      <c r="A172">
        <v>358</v>
      </c>
      <c r="B172">
        <v>79</v>
      </c>
      <c r="C172">
        <v>1</v>
      </c>
    </row>
    <row r="173" spans="1:3" x14ac:dyDescent="0.3">
      <c r="A173">
        <v>359</v>
      </c>
      <c r="B173">
        <v>79</v>
      </c>
      <c r="C173">
        <v>1</v>
      </c>
    </row>
    <row r="174" spans="1:3" x14ac:dyDescent="0.3">
      <c r="A174">
        <v>360</v>
      </c>
      <c r="B174">
        <v>79</v>
      </c>
      <c r="C174">
        <v>1</v>
      </c>
    </row>
    <row r="175" spans="1:3" x14ac:dyDescent="0.3">
      <c r="A175">
        <v>364</v>
      </c>
      <c r="B175">
        <v>80</v>
      </c>
      <c r="C175">
        <v>1</v>
      </c>
    </row>
    <row r="176" spans="1:3" x14ac:dyDescent="0.3">
      <c r="A176">
        <v>365</v>
      </c>
      <c r="B176">
        <v>80</v>
      </c>
      <c r="C176">
        <v>1</v>
      </c>
    </row>
    <row r="177" spans="1:3" x14ac:dyDescent="0.3">
      <c r="A177">
        <v>366</v>
      </c>
      <c r="B177">
        <v>80</v>
      </c>
      <c r="C177">
        <v>1</v>
      </c>
    </row>
    <row r="178" spans="1:3" x14ac:dyDescent="0.3">
      <c r="A178">
        <v>367</v>
      </c>
      <c r="B178">
        <v>80</v>
      </c>
      <c r="C178">
        <v>1</v>
      </c>
    </row>
    <row r="179" spans="1:3" x14ac:dyDescent="0.3">
      <c r="A179">
        <v>368</v>
      </c>
      <c r="B179">
        <v>81</v>
      </c>
      <c r="C179">
        <v>1</v>
      </c>
    </row>
    <row r="180" spans="1:3" x14ac:dyDescent="0.3">
      <c r="A180">
        <v>369</v>
      </c>
      <c r="B180">
        <v>81</v>
      </c>
      <c r="C180">
        <v>1</v>
      </c>
    </row>
    <row r="181" spans="1:3" x14ac:dyDescent="0.3">
      <c r="A181">
        <v>370</v>
      </c>
      <c r="B181">
        <v>81</v>
      </c>
      <c r="C181">
        <v>1</v>
      </c>
    </row>
    <row r="182" spans="1:3" x14ac:dyDescent="0.3">
      <c r="A182">
        <v>371</v>
      </c>
      <c r="B182">
        <v>81</v>
      </c>
      <c r="C182">
        <v>1</v>
      </c>
    </row>
    <row r="183" spans="1:3" x14ac:dyDescent="0.3">
      <c r="A183">
        <v>372</v>
      </c>
      <c r="B183">
        <v>82</v>
      </c>
      <c r="C183">
        <v>1</v>
      </c>
    </row>
    <row r="184" spans="1:3" x14ac:dyDescent="0.3">
      <c r="A184">
        <v>373</v>
      </c>
      <c r="B184">
        <v>82</v>
      </c>
      <c r="C184">
        <v>1</v>
      </c>
    </row>
    <row r="185" spans="1:3" x14ac:dyDescent="0.3">
      <c r="A185">
        <v>374</v>
      </c>
      <c r="B185">
        <v>83</v>
      </c>
      <c r="C185">
        <v>1</v>
      </c>
    </row>
    <row r="186" spans="1:3" x14ac:dyDescent="0.3">
      <c r="A186">
        <v>375</v>
      </c>
      <c r="B186">
        <v>83</v>
      </c>
      <c r="C186">
        <v>1</v>
      </c>
    </row>
    <row r="187" spans="1:3" x14ac:dyDescent="0.3">
      <c r="A187">
        <v>376</v>
      </c>
      <c r="B187">
        <v>83</v>
      </c>
      <c r="C187">
        <v>1</v>
      </c>
    </row>
    <row r="188" spans="1:3" x14ac:dyDescent="0.3">
      <c r="A188">
        <v>379</v>
      </c>
      <c r="B188">
        <v>84</v>
      </c>
      <c r="C188">
        <v>1</v>
      </c>
    </row>
    <row r="189" spans="1:3" x14ac:dyDescent="0.3">
      <c r="A189">
        <v>380</v>
      </c>
      <c r="B189">
        <v>84</v>
      </c>
      <c r="C189">
        <v>1</v>
      </c>
    </row>
    <row r="190" spans="1:3" x14ac:dyDescent="0.3">
      <c r="A190">
        <v>381</v>
      </c>
      <c r="B190">
        <v>84</v>
      </c>
      <c r="C190">
        <v>1</v>
      </c>
    </row>
    <row r="191" spans="1:3" x14ac:dyDescent="0.3">
      <c r="A191">
        <v>382</v>
      </c>
      <c r="B191">
        <v>84</v>
      </c>
      <c r="C191">
        <v>1</v>
      </c>
    </row>
    <row r="192" spans="1:3" x14ac:dyDescent="0.3">
      <c r="A192">
        <v>387</v>
      </c>
      <c r="B192">
        <v>86</v>
      </c>
      <c r="C192">
        <v>1</v>
      </c>
    </row>
    <row r="193" spans="1:3" x14ac:dyDescent="0.3">
      <c r="A193">
        <v>388</v>
      </c>
      <c r="B193">
        <v>86</v>
      </c>
      <c r="C193">
        <v>1</v>
      </c>
    </row>
    <row r="194" spans="1:3" x14ac:dyDescent="0.3">
      <c r="A194">
        <v>389</v>
      </c>
      <c r="B194">
        <v>86</v>
      </c>
      <c r="C194">
        <v>1</v>
      </c>
    </row>
    <row r="195" spans="1:3" x14ac:dyDescent="0.3">
      <c r="A195">
        <v>390</v>
      </c>
      <c r="B195">
        <v>86</v>
      </c>
      <c r="C195">
        <v>1</v>
      </c>
    </row>
    <row r="196" spans="1:3" x14ac:dyDescent="0.3">
      <c r="A196">
        <v>399</v>
      </c>
      <c r="B196">
        <v>89</v>
      </c>
      <c r="C196">
        <v>1</v>
      </c>
    </row>
    <row r="197" spans="1:3" x14ac:dyDescent="0.3">
      <c r="A197">
        <v>400</v>
      </c>
      <c r="B197">
        <v>89</v>
      </c>
      <c r="C197">
        <v>1</v>
      </c>
    </row>
    <row r="198" spans="1:3" x14ac:dyDescent="0.3">
      <c r="A198">
        <v>401</v>
      </c>
      <c r="B198">
        <v>89</v>
      </c>
      <c r="C198">
        <v>1</v>
      </c>
    </row>
    <row r="199" spans="1:3" x14ac:dyDescent="0.3">
      <c r="A199">
        <v>405</v>
      </c>
      <c r="B199">
        <v>90</v>
      </c>
      <c r="C199">
        <v>1</v>
      </c>
    </row>
    <row r="200" spans="1:3" x14ac:dyDescent="0.3">
      <c r="A200">
        <v>406</v>
      </c>
      <c r="B200">
        <v>90</v>
      </c>
      <c r="C200">
        <v>1</v>
      </c>
    </row>
    <row r="201" spans="1:3" x14ac:dyDescent="0.3">
      <c r="A201">
        <v>407</v>
      </c>
      <c r="B201">
        <v>90</v>
      </c>
      <c r="C201">
        <v>1</v>
      </c>
    </row>
    <row r="202" spans="1:3" x14ac:dyDescent="0.3">
      <c r="A202">
        <v>411</v>
      </c>
      <c r="B202">
        <v>91</v>
      </c>
      <c r="C202">
        <v>1</v>
      </c>
    </row>
    <row r="203" spans="1:3" x14ac:dyDescent="0.3">
      <c r="A203">
        <v>412</v>
      </c>
      <c r="B203">
        <v>91</v>
      </c>
      <c r="C203">
        <v>1</v>
      </c>
    </row>
    <row r="204" spans="1:3" x14ac:dyDescent="0.3">
      <c r="A204">
        <v>413</v>
      </c>
      <c r="B204">
        <v>91</v>
      </c>
      <c r="C204">
        <v>1</v>
      </c>
    </row>
    <row r="205" spans="1:3" x14ac:dyDescent="0.3">
      <c r="A205">
        <v>414</v>
      </c>
      <c r="B205">
        <v>91</v>
      </c>
      <c r="C205">
        <v>1</v>
      </c>
    </row>
    <row r="206" spans="1:3" x14ac:dyDescent="0.3">
      <c r="A206">
        <v>419</v>
      </c>
      <c r="B206">
        <v>92</v>
      </c>
      <c r="C206">
        <v>1</v>
      </c>
    </row>
    <row r="207" spans="1:3" x14ac:dyDescent="0.3">
      <c r="A207">
        <v>420</v>
      </c>
      <c r="B207">
        <v>92</v>
      </c>
      <c r="C207">
        <v>1</v>
      </c>
    </row>
    <row r="208" spans="1:3" x14ac:dyDescent="0.3">
      <c r="A208">
        <v>426</v>
      </c>
      <c r="B208">
        <v>94</v>
      </c>
      <c r="C208">
        <v>1</v>
      </c>
    </row>
    <row r="209" spans="1:3" x14ac:dyDescent="0.3">
      <c r="A209">
        <v>427</v>
      </c>
      <c r="B209">
        <v>94</v>
      </c>
      <c r="C209">
        <v>1</v>
      </c>
    </row>
    <row r="210" spans="1:3" x14ac:dyDescent="0.3">
      <c r="A210">
        <v>428</v>
      </c>
      <c r="B210">
        <v>95</v>
      </c>
      <c r="C210">
        <v>1</v>
      </c>
    </row>
    <row r="211" spans="1:3" x14ac:dyDescent="0.3">
      <c r="A211">
        <v>429</v>
      </c>
      <c r="B211">
        <v>95</v>
      </c>
      <c r="C211">
        <v>1</v>
      </c>
    </row>
    <row r="212" spans="1:3" x14ac:dyDescent="0.3">
      <c r="A212">
        <v>433</v>
      </c>
      <c r="B212">
        <v>96</v>
      </c>
      <c r="C212">
        <v>1</v>
      </c>
    </row>
    <row r="213" spans="1:3" x14ac:dyDescent="0.3">
      <c r="A213">
        <v>434</v>
      </c>
      <c r="B213">
        <v>96</v>
      </c>
      <c r="C213">
        <v>1</v>
      </c>
    </row>
    <row r="214" spans="1:3" x14ac:dyDescent="0.3">
      <c r="A214">
        <v>435</v>
      </c>
      <c r="B214">
        <v>96</v>
      </c>
      <c r="C214">
        <v>1</v>
      </c>
    </row>
    <row r="215" spans="1:3" x14ac:dyDescent="0.3">
      <c r="A215">
        <v>436</v>
      </c>
      <c r="B215">
        <v>97</v>
      </c>
      <c r="C215">
        <v>1</v>
      </c>
    </row>
    <row r="216" spans="1:3" x14ac:dyDescent="0.3">
      <c r="A216">
        <v>437</v>
      </c>
      <c r="B216">
        <v>97</v>
      </c>
      <c r="C216">
        <v>1</v>
      </c>
    </row>
    <row r="217" spans="1:3" x14ac:dyDescent="0.3">
      <c r="A217">
        <v>438</v>
      </c>
      <c r="B217">
        <v>97</v>
      </c>
      <c r="C217">
        <v>1</v>
      </c>
    </row>
    <row r="218" spans="1:3" x14ac:dyDescent="0.3">
      <c r="A218">
        <v>439</v>
      </c>
      <c r="B218">
        <v>97</v>
      </c>
      <c r="C218">
        <v>1</v>
      </c>
    </row>
    <row r="219" spans="1:3" x14ac:dyDescent="0.3">
      <c r="A219">
        <v>442</v>
      </c>
      <c r="B219">
        <v>98</v>
      </c>
      <c r="C219">
        <v>1</v>
      </c>
    </row>
    <row r="220" spans="1:3" x14ac:dyDescent="0.3">
      <c r="A220">
        <v>443</v>
      </c>
      <c r="B220">
        <v>98</v>
      </c>
      <c r="C220">
        <v>1</v>
      </c>
    </row>
    <row r="221" spans="1:3" x14ac:dyDescent="0.3">
      <c r="A221">
        <v>444</v>
      </c>
      <c r="B221">
        <v>98</v>
      </c>
      <c r="C221">
        <v>1</v>
      </c>
    </row>
    <row r="222" spans="1:3" x14ac:dyDescent="0.3">
      <c r="A222">
        <v>445</v>
      </c>
      <c r="B222">
        <v>99</v>
      </c>
      <c r="C222">
        <v>1</v>
      </c>
    </row>
    <row r="223" spans="1:3" x14ac:dyDescent="0.3">
      <c r="A223">
        <v>446</v>
      </c>
      <c r="B223">
        <v>99</v>
      </c>
      <c r="C223">
        <v>1</v>
      </c>
    </row>
    <row r="224" spans="1:3" x14ac:dyDescent="0.3">
      <c r="A224">
        <v>447</v>
      </c>
      <c r="B224">
        <v>99</v>
      </c>
      <c r="C224">
        <v>1</v>
      </c>
    </row>
    <row r="225" spans="1:3" x14ac:dyDescent="0.3">
      <c r="A225">
        <v>451</v>
      </c>
      <c r="B225">
        <v>100</v>
      </c>
      <c r="C225">
        <v>1</v>
      </c>
    </row>
    <row r="226" spans="1:3" x14ac:dyDescent="0.3">
      <c r="A226">
        <v>452</v>
      </c>
      <c r="B226">
        <v>100</v>
      </c>
      <c r="C226">
        <v>1</v>
      </c>
    </row>
    <row r="227" spans="1:3" x14ac:dyDescent="0.3">
      <c r="A227">
        <v>453</v>
      </c>
      <c r="B227">
        <v>100</v>
      </c>
      <c r="C227">
        <v>1</v>
      </c>
    </row>
    <row r="228" spans="1:3" x14ac:dyDescent="0.3">
      <c r="A228">
        <v>454</v>
      </c>
      <c r="B228">
        <v>100</v>
      </c>
      <c r="C228">
        <v>1</v>
      </c>
    </row>
    <row r="229" spans="1:3" x14ac:dyDescent="0.3">
      <c r="A229">
        <v>457</v>
      </c>
      <c r="B229">
        <v>101</v>
      </c>
      <c r="C229">
        <v>1</v>
      </c>
    </row>
    <row r="230" spans="1:3" x14ac:dyDescent="0.3">
      <c r="A230">
        <v>458</v>
      </c>
      <c r="B230">
        <v>101</v>
      </c>
      <c r="C230">
        <v>1</v>
      </c>
    </row>
    <row r="231" spans="1:3" x14ac:dyDescent="0.3">
      <c r="A231">
        <v>459</v>
      </c>
      <c r="B231">
        <v>101</v>
      </c>
      <c r="C231">
        <v>1</v>
      </c>
    </row>
    <row r="232" spans="1:3" x14ac:dyDescent="0.3">
      <c r="A232">
        <v>460</v>
      </c>
      <c r="B232">
        <v>101</v>
      </c>
      <c r="C232">
        <v>1</v>
      </c>
    </row>
    <row r="233" spans="1:3" x14ac:dyDescent="0.3">
      <c r="A233">
        <v>465</v>
      </c>
      <c r="B233">
        <v>103</v>
      </c>
      <c r="C233">
        <v>1</v>
      </c>
    </row>
    <row r="234" spans="1:3" x14ac:dyDescent="0.3">
      <c r="A234">
        <v>466</v>
      </c>
      <c r="B234">
        <v>103</v>
      </c>
      <c r="C234">
        <v>1</v>
      </c>
    </row>
    <row r="235" spans="1:3" x14ac:dyDescent="0.3">
      <c r="A235">
        <v>467</v>
      </c>
      <c r="B235">
        <v>103</v>
      </c>
      <c r="C235">
        <v>1</v>
      </c>
    </row>
    <row r="236" spans="1:3" x14ac:dyDescent="0.3">
      <c r="A236">
        <v>468</v>
      </c>
      <c r="B236">
        <v>103</v>
      </c>
      <c r="C236">
        <v>1</v>
      </c>
    </row>
    <row r="237" spans="1:3" x14ac:dyDescent="0.3">
      <c r="A237">
        <v>476</v>
      </c>
      <c r="B237">
        <v>105</v>
      </c>
      <c r="C237">
        <v>1</v>
      </c>
    </row>
    <row r="238" spans="1:3" x14ac:dyDescent="0.3">
      <c r="A238">
        <v>477</v>
      </c>
      <c r="B238">
        <v>105</v>
      </c>
      <c r="C238">
        <v>1</v>
      </c>
    </row>
    <row r="239" spans="1:3" x14ac:dyDescent="0.3">
      <c r="A239">
        <v>481</v>
      </c>
      <c r="B239">
        <v>106</v>
      </c>
      <c r="C239">
        <v>1</v>
      </c>
    </row>
    <row r="240" spans="1:3" x14ac:dyDescent="0.3">
      <c r="A240">
        <v>482</v>
      </c>
      <c r="B240">
        <v>106</v>
      </c>
      <c r="C240">
        <v>1</v>
      </c>
    </row>
    <row r="241" spans="1:3" x14ac:dyDescent="0.3">
      <c r="A241">
        <v>485</v>
      </c>
      <c r="B241">
        <v>109</v>
      </c>
      <c r="C241">
        <v>1</v>
      </c>
    </row>
    <row r="242" spans="1:3" x14ac:dyDescent="0.3">
      <c r="A242">
        <v>486</v>
      </c>
      <c r="B242">
        <v>109</v>
      </c>
      <c r="C242">
        <v>1</v>
      </c>
    </row>
    <row r="243" spans="1:3" x14ac:dyDescent="0.3">
      <c r="A243">
        <v>487</v>
      </c>
      <c r="B243">
        <v>109</v>
      </c>
      <c r="C243">
        <v>1</v>
      </c>
    </row>
    <row r="244" spans="1:3" x14ac:dyDescent="0.3">
      <c r="A244">
        <v>488</v>
      </c>
      <c r="B244">
        <v>109</v>
      </c>
      <c r="C244">
        <v>1</v>
      </c>
    </row>
    <row r="245" spans="1:3" x14ac:dyDescent="0.3">
      <c r="A245">
        <v>493</v>
      </c>
      <c r="B245">
        <v>110</v>
      </c>
      <c r="C245">
        <v>1</v>
      </c>
    </row>
    <row r="246" spans="1:3" x14ac:dyDescent="0.3">
      <c r="A246">
        <v>494</v>
      </c>
      <c r="B246">
        <v>110</v>
      </c>
      <c r="C246">
        <v>1</v>
      </c>
    </row>
    <row r="247" spans="1:3" x14ac:dyDescent="0.3">
      <c r="A247">
        <v>495</v>
      </c>
      <c r="B247">
        <v>110</v>
      </c>
      <c r="C247">
        <v>1</v>
      </c>
    </row>
    <row r="248" spans="1:3" x14ac:dyDescent="0.3">
      <c r="A248">
        <v>496</v>
      </c>
      <c r="B248">
        <v>110</v>
      </c>
      <c r="C248">
        <v>1</v>
      </c>
    </row>
    <row r="249" spans="1:3" x14ac:dyDescent="0.3">
      <c r="A249">
        <v>501</v>
      </c>
      <c r="B249">
        <v>112</v>
      </c>
      <c r="C249">
        <v>1</v>
      </c>
    </row>
    <row r="250" spans="1:3" x14ac:dyDescent="0.3">
      <c r="A250">
        <v>502</v>
      </c>
      <c r="B250">
        <v>112</v>
      </c>
      <c r="C250">
        <v>1</v>
      </c>
    </row>
    <row r="251" spans="1:3" x14ac:dyDescent="0.3">
      <c r="A251">
        <v>503</v>
      </c>
      <c r="B251">
        <v>112</v>
      </c>
      <c r="C251">
        <v>1</v>
      </c>
    </row>
    <row r="252" spans="1:3" x14ac:dyDescent="0.3">
      <c r="A252">
        <v>504</v>
      </c>
      <c r="B252">
        <v>112</v>
      </c>
      <c r="C252">
        <v>1</v>
      </c>
    </row>
    <row r="253" spans="1:3" x14ac:dyDescent="0.3">
      <c r="A253">
        <v>512</v>
      </c>
      <c r="B253">
        <v>114</v>
      </c>
      <c r="C253">
        <v>1</v>
      </c>
    </row>
    <row r="254" spans="1:3" x14ac:dyDescent="0.3">
      <c r="A254">
        <v>513</v>
      </c>
      <c r="B254">
        <v>114</v>
      </c>
      <c r="C254">
        <v>1</v>
      </c>
    </row>
    <row r="255" spans="1:3" x14ac:dyDescent="0.3">
      <c r="A255">
        <v>514</v>
      </c>
      <c r="B255">
        <v>114</v>
      </c>
      <c r="C255">
        <v>1</v>
      </c>
    </row>
    <row r="256" spans="1:3" x14ac:dyDescent="0.3">
      <c r="A256">
        <v>515</v>
      </c>
      <c r="B256">
        <v>114</v>
      </c>
      <c r="C256">
        <v>1</v>
      </c>
    </row>
    <row r="257" spans="1:3" x14ac:dyDescent="0.3">
      <c r="A257">
        <v>519</v>
      </c>
      <c r="B257">
        <v>115</v>
      </c>
      <c r="C257">
        <v>1</v>
      </c>
    </row>
    <row r="258" spans="1:3" x14ac:dyDescent="0.3">
      <c r="A258">
        <v>520</v>
      </c>
      <c r="B258">
        <v>115</v>
      </c>
      <c r="C258">
        <v>1</v>
      </c>
    </row>
    <row r="259" spans="1:3" x14ac:dyDescent="0.3">
      <c r="A259">
        <v>521</v>
      </c>
      <c r="B259">
        <v>115</v>
      </c>
      <c r="C259">
        <v>1</v>
      </c>
    </row>
    <row r="260" spans="1:3" x14ac:dyDescent="0.3">
      <c r="A260">
        <v>526</v>
      </c>
      <c r="B260">
        <v>116</v>
      </c>
      <c r="C260">
        <v>1</v>
      </c>
    </row>
    <row r="261" spans="1:3" x14ac:dyDescent="0.3">
      <c r="A261">
        <v>527</v>
      </c>
      <c r="B261">
        <v>116</v>
      </c>
      <c r="C261">
        <v>1</v>
      </c>
    </row>
    <row r="262" spans="1:3" x14ac:dyDescent="0.3">
      <c r="A262">
        <v>532</v>
      </c>
      <c r="B262">
        <v>117</v>
      </c>
      <c r="C262">
        <v>1</v>
      </c>
    </row>
    <row r="263" spans="1:3" x14ac:dyDescent="0.3">
      <c r="A263">
        <v>533</v>
      </c>
      <c r="B263">
        <v>117</v>
      </c>
      <c r="C263">
        <v>1</v>
      </c>
    </row>
    <row r="264" spans="1:3" x14ac:dyDescent="0.3">
      <c r="A264">
        <v>534</v>
      </c>
      <c r="B264">
        <v>117</v>
      </c>
      <c r="C264">
        <v>1</v>
      </c>
    </row>
    <row r="265" spans="1:3" x14ac:dyDescent="0.3">
      <c r="A265">
        <v>535</v>
      </c>
      <c r="B265">
        <v>117</v>
      </c>
      <c r="C265">
        <v>1</v>
      </c>
    </row>
    <row r="266" spans="1:3" x14ac:dyDescent="0.3">
      <c r="A266">
        <v>538</v>
      </c>
      <c r="B266">
        <v>118</v>
      </c>
      <c r="C266">
        <v>1</v>
      </c>
    </row>
    <row r="267" spans="1:3" x14ac:dyDescent="0.3">
      <c r="A267">
        <v>539</v>
      </c>
      <c r="B267">
        <v>118</v>
      </c>
      <c r="C267">
        <v>1</v>
      </c>
    </row>
    <row r="268" spans="1:3" x14ac:dyDescent="0.3">
      <c r="A268">
        <v>540</v>
      </c>
      <c r="B268">
        <v>118</v>
      </c>
      <c r="C268">
        <v>1</v>
      </c>
    </row>
    <row r="269" spans="1:3" x14ac:dyDescent="0.3">
      <c r="A269">
        <v>541</v>
      </c>
      <c r="B269">
        <v>118</v>
      </c>
      <c r="C269">
        <v>1</v>
      </c>
    </row>
    <row r="270" spans="1:3" x14ac:dyDescent="0.3">
      <c r="A270">
        <v>544</v>
      </c>
      <c r="B270">
        <v>119</v>
      </c>
      <c r="C270">
        <v>1</v>
      </c>
    </row>
    <row r="271" spans="1:3" x14ac:dyDescent="0.3">
      <c r="A271">
        <v>545</v>
      </c>
      <c r="B271">
        <v>119</v>
      </c>
      <c r="C271">
        <v>1</v>
      </c>
    </row>
    <row r="272" spans="1:3" x14ac:dyDescent="0.3">
      <c r="A272">
        <v>546</v>
      </c>
      <c r="B272">
        <v>119</v>
      </c>
      <c r="C272">
        <v>1</v>
      </c>
    </row>
    <row r="273" spans="1:3" x14ac:dyDescent="0.3">
      <c r="A273">
        <v>551</v>
      </c>
      <c r="B273">
        <v>120</v>
      </c>
      <c r="C273">
        <v>1</v>
      </c>
    </row>
    <row r="274" spans="1:3" x14ac:dyDescent="0.3">
      <c r="A274">
        <v>552</v>
      </c>
      <c r="B274">
        <v>120</v>
      </c>
      <c r="C274">
        <v>1</v>
      </c>
    </row>
    <row r="275" spans="1:3" x14ac:dyDescent="0.3">
      <c r="A275">
        <v>553</v>
      </c>
      <c r="B275">
        <v>120</v>
      </c>
      <c r="C275">
        <v>1</v>
      </c>
    </row>
    <row r="276" spans="1:3" x14ac:dyDescent="0.3">
      <c r="A276">
        <v>554</v>
      </c>
      <c r="B276">
        <v>121</v>
      </c>
      <c r="C276">
        <v>1</v>
      </c>
    </row>
    <row r="277" spans="1:3" x14ac:dyDescent="0.3">
      <c r="A277">
        <v>555</v>
      </c>
      <c r="B277">
        <v>121</v>
      </c>
      <c r="C277">
        <v>1</v>
      </c>
    </row>
    <row r="278" spans="1:3" x14ac:dyDescent="0.3">
      <c r="A278">
        <v>556</v>
      </c>
      <c r="B278">
        <v>121</v>
      </c>
      <c r="C278">
        <v>1</v>
      </c>
    </row>
    <row r="279" spans="1:3" x14ac:dyDescent="0.3">
      <c r="A279">
        <v>560</v>
      </c>
      <c r="B279">
        <v>122</v>
      </c>
      <c r="C279">
        <v>1</v>
      </c>
    </row>
    <row r="280" spans="1:3" x14ac:dyDescent="0.3">
      <c r="A280">
        <v>561</v>
      </c>
      <c r="B280">
        <v>122</v>
      </c>
      <c r="C280">
        <v>1</v>
      </c>
    </row>
    <row r="281" spans="1:3" x14ac:dyDescent="0.3">
      <c r="A281">
        <v>562</v>
      </c>
      <c r="B281">
        <v>122</v>
      </c>
      <c r="C281">
        <v>1</v>
      </c>
    </row>
    <row r="282" spans="1:3" x14ac:dyDescent="0.3">
      <c r="A282">
        <v>563</v>
      </c>
      <c r="B282">
        <v>122</v>
      </c>
      <c r="C282">
        <v>1</v>
      </c>
    </row>
    <row r="283" spans="1:3" x14ac:dyDescent="0.3">
      <c r="A283">
        <v>567</v>
      </c>
      <c r="B283">
        <v>123</v>
      </c>
      <c r="C283">
        <v>1</v>
      </c>
    </row>
    <row r="284" spans="1:3" x14ac:dyDescent="0.3">
      <c r="A284">
        <v>568</v>
      </c>
      <c r="B284">
        <v>123</v>
      </c>
      <c r="C284">
        <v>1</v>
      </c>
    </row>
    <row r="285" spans="1:3" x14ac:dyDescent="0.3">
      <c r="A285">
        <v>580</v>
      </c>
      <c r="B285">
        <v>127</v>
      </c>
      <c r="C285">
        <v>1</v>
      </c>
    </row>
    <row r="286" spans="1:3" x14ac:dyDescent="0.3">
      <c r="A286">
        <v>581</v>
      </c>
      <c r="B286">
        <v>127</v>
      </c>
      <c r="C286">
        <v>1</v>
      </c>
    </row>
    <row r="287" spans="1:3" x14ac:dyDescent="0.3">
      <c r="A287">
        <v>582</v>
      </c>
      <c r="B287">
        <v>127</v>
      </c>
      <c r="C287">
        <v>1</v>
      </c>
    </row>
    <row r="288" spans="1:3" x14ac:dyDescent="0.3">
      <c r="A288">
        <v>583</v>
      </c>
      <c r="B288">
        <v>127</v>
      </c>
      <c r="C288">
        <v>1</v>
      </c>
    </row>
    <row r="289" spans="1:3" x14ac:dyDescent="0.3">
      <c r="A289">
        <v>588</v>
      </c>
      <c r="B289">
        <v>129</v>
      </c>
      <c r="C289">
        <v>1</v>
      </c>
    </row>
    <row r="290" spans="1:3" x14ac:dyDescent="0.3">
      <c r="A290">
        <v>589</v>
      </c>
      <c r="B290">
        <v>129</v>
      </c>
      <c r="C290">
        <v>1</v>
      </c>
    </row>
    <row r="291" spans="1:3" x14ac:dyDescent="0.3">
      <c r="A291">
        <v>590</v>
      </c>
      <c r="B291">
        <v>129</v>
      </c>
      <c r="C291">
        <v>1</v>
      </c>
    </row>
    <row r="292" spans="1:3" x14ac:dyDescent="0.3">
      <c r="A292">
        <v>594</v>
      </c>
      <c r="B292">
        <v>130</v>
      </c>
      <c r="C292">
        <v>1</v>
      </c>
    </row>
    <row r="293" spans="1:3" x14ac:dyDescent="0.3">
      <c r="A293">
        <v>595</v>
      </c>
      <c r="B293">
        <v>130</v>
      </c>
      <c r="C293">
        <v>1</v>
      </c>
    </row>
    <row r="294" spans="1:3" x14ac:dyDescent="0.3">
      <c r="A294">
        <v>600</v>
      </c>
      <c r="B294">
        <v>131</v>
      </c>
      <c r="C294">
        <v>1</v>
      </c>
    </row>
    <row r="295" spans="1:3" x14ac:dyDescent="0.3">
      <c r="A295">
        <v>601</v>
      </c>
      <c r="B295">
        <v>131</v>
      </c>
      <c r="C295">
        <v>1</v>
      </c>
    </row>
    <row r="296" spans="1:3" x14ac:dyDescent="0.3">
      <c r="A296">
        <v>602</v>
      </c>
      <c r="B296">
        <v>131</v>
      </c>
      <c r="C296">
        <v>1</v>
      </c>
    </row>
    <row r="297" spans="1:3" x14ac:dyDescent="0.3">
      <c r="A297">
        <v>603</v>
      </c>
      <c r="B297">
        <v>131</v>
      </c>
      <c r="C297">
        <v>1</v>
      </c>
    </row>
    <row r="298" spans="1:3" x14ac:dyDescent="0.3">
      <c r="A298">
        <v>606</v>
      </c>
      <c r="B298">
        <v>132</v>
      </c>
      <c r="C298">
        <v>1</v>
      </c>
    </row>
    <row r="299" spans="1:3" x14ac:dyDescent="0.3">
      <c r="A299">
        <v>607</v>
      </c>
      <c r="B299">
        <v>132</v>
      </c>
      <c r="C299">
        <v>1</v>
      </c>
    </row>
    <row r="300" spans="1:3" x14ac:dyDescent="0.3">
      <c r="A300">
        <v>608</v>
      </c>
      <c r="B300">
        <v>132</v>
      </c>
      <c r="C300">
        <v>1</v>
      </c>
    </row>
    <row r="301" spans="1:3" x14ac:dyDescent="0.3">
      <c r="A301">
        <v>609</v>
      </c>
      <c r="B301">
        <v>132</v>
      </c>
      <c r="C301">
        <v>1</v>
      </c>
    </row>
    <row r="302" spans="1:3" x14ac:dyDescent="0.3">
      <c r="A302">
        <v>612</v>
      </c>
      <c r="B302">
        <v>133</v>
      </c>
      <c r="C302">
        <v>1</v>
      </c>
    </row>
    <row r="303" spans="1:3" x14ac:dyDescent="0.3">
      <c r="A303">
        <v>613</v>
      </c>
      <c r="B303">
        <v>133</v>
      </c>
      <c r="C303">
        <v>1</v>
      </c>
    </row>
    <row r="304" spans="1:3" x14ac:dyDescent="0.3">
      <c r="A304">
        <v>619</v>
      </c>
      <c r="B304">
        <v>135</v>
      </c>
      <c r="C304">
        <v>1</v>
      </c>
    </row>
    <row r="305" spans="1:3" x14ac:dyDescent="0.3">
      <c r="A305">
        <v>620</v>
      </c>
      <c r="B305">
        <v>135</v>
      </c>
      <c r="C305">
        <v>1</v>
      </c>
    </row>
    <row r="306" spans="1:3" x14ac:dyDescent="0.3">
      <c r="A306">
        <v>621</v>
      </c>
      <c r="B306">
        <v>135</v>
      </c>
      <c r="C306">
        <v>1</v>
      </c>
    </row>
    <row r="307" spans="1:3" x14ac:dyDescent="0.3">
      <c r="A307">
        <v>626</v>
      </c>
      <c r="B307">
        <v>136</v>
      </c>
      <c r="C307">
        <v>1</v>
      </c>
    </row>
    <row r="308" spans="1:3" x14ac:dyDescent="0.3">
      <c r="A308">
        <v>627</v>
      </c>
      <c r="B308">
        <v>136</v>
      </c>
      <c r="C308">
        <v>1</v>
      </c>
    </row>
    <row r="309" spans="1:3" x14ac:dyDescent="0.3">
      <c r="A309">
        <v>628</v>
      </c>
      <c r="B309">
        <v>136</v>
      </c>
      <c r="C309">
        <v>1</v>
      </c>
    </row>
    <row r="310" spans="1:3" x14ac:dyDescent="0.3">
      <c r="A310">
        <v>633</v>
      </c>
      <c r="B310">
        <v>138</v>
      </c>
      <c r="C310">
        <v>1</v>
      </c>
    </row>
    <row r="311" spans="1:3" x14ac:dyDescent="0.3">
      <c r="A311">
        <v>634</v>
      </c>
      <c r="B311">
        <v>138</v>
      </c>
      <c r="C311">
        <v>1</v>
      </c>
    </row>
    <row r="312" spans="1:3" x14ac:dyDescent="0.3">
      <c r="A312">
        <v>638</v>
      </c>
      <c r="B312">
        <v>139</v>
      </c>
      <c r="C312">
        <v>1</v>
      </c>
    </row>
    <row r="313" spans="1:3" x14ac:dyDescent="0.3">
      <c r="A313">
        <v>639</v>
      </c>
      <c r="B313">
        <v>139</v>
      </c>
      <c r="C313">
        <v>1</v>
      </c>
    </row>
    <row r="314" spans="1:3" x14ac:dyDescent="0.3">
      <c r="A314">
        <v>640</v>
      </c>
      <c r="B314">
        <v>139</v>
      </c>
      <c r="C314">
        <v>1</v>
      </c>
    </row>
    <row r="315" spans="1:3" x14ac:dyDescent="0.3">
      <c r="A315">
        <v>641</v>
      </c>
      <c r="B315">
        <v>139</v>
      </c>
      <c r="C315">
        <v>1</v>
      </c>
    </row>
    <row r="316" spans="1:3" x14ac:dyDescent="0.3">
      <c r="A316">
        <v>644</v>
      </c>
      <c r="B316">
        <v>140</v>
      </c>
      <c r="C316">
        <v>1</v>
      </c>
    </row>
    <row r="317" spans="1:3" x14ac:dyDescent="0.3">
      <c r="A317">
        <v>645</v>
      </c>
      <c r="B317">
        <v>140</v>
      </c>
      <c r="C317">
        <v>1</v>
      </c>
    </row>
    <row r="318" spans="1:3" x14ac:dyDescent="0.3">
      <c r="A318">
        <v>649</v>
      </c>
      <c r="B318">
        <v>141</v>
      </c>
      <c r="C318">
        <v>1</v>
      </c>
    </row>
    <row r="319" spans="1:3" x14ac:dyDescent="0.3">
      <c r="A319">
        <v>650</v>
      </c>
      <c r="B319">
        <v>141</v>
      </c>
      <c r="C319">
        <v>1</v>
      </c>
    </row>
    <row r="320" spans="1:3" x14ac:dyDescent="0.3">
      <c r="A320">
        <v>651</v>
      </c>
      <c r="B320">
        <v>141</v>
      </c>
      <c r="C320">
        <v>1</v>
      </c>
    </row>
    <row r="321" spans="1:3" x14ac:dyDescent="0.3">
      <c r="A321">
        <v>654</v>
      </c>
      <c r="B321">
        <v>142</v>
      </c>
      <c r="C321">
        <v>1</v>
      </c>
    </row>
    <row r="322" spans="1:3" x14ac:dyDescent="0.3">
      <c r="A322">
        <v>655</v>
      </c>
      <c r="B322">
        <v>142</v>
      </c>
      <c r="C322">
        <v>1</v>
      </c>
    </row>
    <row r="323" spans="1:3" x14ac:dyDescent="0.3">
      <c r="A323">
        <v>656</v>
      </c>
      <c r="B323">
        <v>142</v>
      </c>
      <c r="C323">
        <v>1</v>
      </c>
    </row>
    <row r="324" spans="1:3" x14ac:dyDescent="0.3">
      <c r="A324">
        <v>659</v>
      </c>
      <c r="B324">
        <v>143</v>
      </c>
      <c r="C324">
        <v>1</v>
      </c>
    </row>
    <row r="325" spans="1:3" x14ac:dyDescent="0.3">
      <c r="A325">
        <v>660</v>
      </c>
      <c r="B325">
        <v>143</v>
      </c>
      <c r="C325">
        <v>1</v>
      </c>
    </row>
    <row r="326" spans="1:3" x14ac:dyDescent="0.3">
      <c r="A326">
        <v>661</v>
      </c>
      <c r="B326">
        <v>143</v>
      </c>
      <c r="C326">
        <v>1</v>
      </c>
    </row>
    <row r="327" spans="1:3" x14ac:dyDescent="0.3">
      <c r="A327">
        <v>662</v>
      </c>
      <c r="B327">
        <v>143</v>
      </c>
      <c r="C327">
        <v>1</v>
      </c>
    </row>
    <row r="328" spans="1:3" x14ac:dyDescent="0.3">
      <c r="A328">
        <v>669</v>
      </c>
      <c r="B328">
        <v>146</v>
      </c>
      <c r="C328">
        <v>1</v>
      </c>
    </row>
    <row r="329" spans="1:3" x14ac:dyDescent="0.3">
      <c r="A329">
        <v>670</v>
      </c>
      <c r="B329">
        <v>146</v>
      </c>
      <c r="C329">
        <v>1</v>
      </c>
    </row>
    <row r="330" spans="1:3" x14ac:dyDescent="0.3">
      <c r="A330">
        <v>671</v>
      </c>
      <c r="B330">
        <v>146</v>
      </c>
      <c r="C330">
        <v>1</v>
      </c>
    </row>
    <row r="331" spans="1:3" x14ac:dyDescent="0.3">
      <c r="A331">
        <v>672</v>
      </c>
      <c r="B331">
        <v>147</v>
      </c>
      <c r="C331">
        <v>1</v>
      </c>
    </row>
    <row r="332" spans="1:3" x14ac:dyDescent="0.3">
      <c r="A332">
        <v>673</v>
      </c>
      <c r="B332">
        <v>147</v>
      </c>
      <c r="C332">
        <v>1</v>
      </c>
    </row>
    <row r="333" spans="1:3" x14ac:dyDescent="0.3">
      <c r="A333">
        <v>674</v>
      </c>
      <c r="B333">
        <v>147</v>
      </c>
      <c r="C333">
        <v>1</v>
      </c>
    </row>
    <row r="334" spans="1:3" x14ac:dyDescent="0.3">
      <c r="A334">
        <v>678</v>
      </c>
      <c r="B334">
        <v>149</v>
      </c>
      <c r="C334">
        <v>1</v>
      </c>
    </row>
    <row r="335" spans="1:3" x14ac:dyDescent="0.3">
      <c r="A335">
        <v>679</v>
      </c>
      <c r="B335">
        <v>149</v>
      </c>
      <c r="C335">
        <v>1</v>
      </c>
    </row>
    <row r="336" spans="1:3" x14ac:dyDescent="0.3">
      <c r="A336">
        <v>680</v>
      </c>
      <c r="B336">
        <v>149</v>
      </c>
      <c r="C336">
        <v>1</v>
      </c>
    </row>
    <row r="337" spans="1:3" x14ac:dyDescent="0.3">
      <c r="A337">
        <v>684</v>
      </c>
      <c r="B337">
        <v>150</v>
      </c>
      <c r="C337">
        <v>1</v>
      </c>
    </row>
    <row r="338" spans="1:3" x14ac:dyDescent="0.3">
      <c r="A338">
        <v>685</v>
      </c>
      <c r="B338">
        <v>150</v>
      </c>
      <c r="C338">
        <v>1</v>
      </c>
    </row>
    <row r="339" spans="1:3" x14ac:dyDescent="0.3">
      <c r="A339">
        <v>690</v>
      </c>
      <c r="B339">
        <v>151</v>
      </c>
      <c r="C339">
        <v>1</v>
      </c>
    </row>
    <row r="340" spans="1:3" x14ac:dyDescent="0.3">
      <c r="A340">
        <v>691</v>
      </c>
      <c r="B340">
        <v>151</v>
      </c>
      <c r="C340">
        <v>1</v>
      </c>
    </row>
    <row r="341" spans="1:3" x14ac:dyDescent="0.3">
      <c r="A341">
        <v>694</v>
      </c>
      <c r="B341">
        <v>152</v>
      </c>
      <c r="C341">
        <v>1</v>
      </c>
    </row>
    <row r="342" spans="1:3" x14ac:dyDescent="0.3">
      <c r="A342">
        <v>695</v>
      </c>
      <c r="B342">
        <v>152</v>
      </c>
      <c r="C342">
        <v>1</v>
      </c>
    </row>
    <row r="343" spans="1:3" x14ac:dyDescent="0.3">
      <c r="A343">
        <v>696</v>
      </c>
      <c r="B343">
        <v>152</v>
      </c>
      <c r="C343">
        <v>1</v>
      </c>
    </row>
    <row r="344" spans="1:3" x14ac:dyDescent="0.3">
      <c r="A344">
        <v>697</v>
      </c>
      <c r="B344">
        <v>152</v>
      </c>
      <c r="C344">
        <v>1</v>
      </c>
    </row>
    <row r="345" spans="1:3" x14ac:dyDescent="0.3">
      <c r="A345">
        <v>698</v>
      </c>
      <c r="B345">
        <v>153</v>
      </c>
      <c r="C345">
        <v>1</v>
      </c>
    </row>
    <row r="346" spans="1:3" x14ac:dyDescent="0.3">
      <c r="A346">
        <v>699</v>
      </c>
      <c r="B346">
        <v>153</v>
      </c>
      <c r="C346">
        <v>1</v>
      </c>
    </row>
    <row r="347" spans="1:3" x14ac:dyDescent="0.3">
      <c r="A347">
        <v>700</v>
      </c>
      <c r="B347">
        <v>153</v>
      </c>
      <c r="C347">
        <v>1</v>
      </c>
    </row>
    <row r="348" spans="1:3" x14ac:dyDescent="0.3">
      <c r="A348">
        <v>701</v>
      </c>
      <c r="B348">
        <v>153</v>
      </c>
      <c r="C348">
        <v>1</v>
      </c>
    </row>
    <row r="349" spans="1:3" x14ac:dyDescent="0.3">
      <c r="A349">
        <v>702</v>
      </c>
      <c r="B349">
        <v>154</v>
      </c>
      <c r="C349">
        <v>1</v>
      </c>
    </row>
    <row r="350" spans="1:3" x14ac:dyDescent="0.3">
      <c r="A350">
        <v>703</v>
      </c>
      <c r="B350">
        <v>154</v>
      </c>
      <c r="C350">
        <v>1</v>
      </c>
    </row>
    <row r="351" spans="1:3" x14ac:dyDescent="0.3">
      <c r="A351">
        <v>704</v>
      </c>
      <c r="B351">
        <v>154</v>
      </c>
      <c r="C351">
        <v>1</v>
      </c>
    </row>
    <row r="352" spans="1:3" x14ac:dyDescent="0.3">
      <c r="A352">
        <v>709</v>
      </c>
      <c r="B352">
        <v>155</v>
      </c>
      <c r="C352">
        <v>1</v>
      </c>
    </row>
    <row r="353" spans="1:3" x14ac:dyDescent="0.3">
      <c r="A353">
        <v>710</v>
      </c>
      <c r="B353">
        <v>155</v>
      </c>
      <c r="C353">
        <v>1</v>
      </c>
    </row>
    <row r="354" spans="1:3" x14ac:dyDescent="0.3">
      <c r="A354">
        <v>719</v>
      </c>
      <c r="B354">
        <v>158</v>
      </c>
      <c r="C354">
        <v>1</v>
      </c>
    </row>
    <row r="355" spans="1:3" x14ac:dyDescent="0.3">
      <c r="A355">
        <v>720</v>
      </c>
      <c r="B355">
        <v>158</v>
      </c>
      <c r="C355">
        <v>1</v>
      </c>
    </row>
    <row r="356" spans="1:3" x14ac:dyDescent="0.3">
      <c r="A356">
        <v>724</v>
      </c>
      <c r="B356">
        <v>159</v>
      </c>
      <c r="C356">
        <v>1</v>
      </c>
    </row>
    <row r="357" spans="1:3" x14ac:dyDescent="0.3">
      <c r="A357">
        <v>725</v>
      </c>
      <c r="B357">
        <v>159</v>
      </c>
      <c r="C357">
        <v>1</v>
      </c>
    </row>
    <row r="358" spans="1:3" x14ac:dyDescent="0.3">
      <c r="A358">
        <v>726</v>
      </c>
      <c r="B358">
        <v>159</v>
      </c>
      <c r="C358">
        <v>1</v>
      </c>
    </row>
    <row r="359" spans="1:3" x14ac:dyDescent="0.3">
      <c r="A359">
        <v>727</v>
      </c>
      <c r="B359">
        <v>159</v>
      </c>
      <c r="C359">
        <v>1</v>
      </c>
    </row>
    <row r="360" spans="1:3" x14ac:dyDescent="0.3">
      <c r="A360">
        <v>731</v>
      </c>
      <c r="B360">
        <v>160</v>
      </c>
      <c r="C360">
        <v>1</v>
      </c>
    </row>
    <row r="361" spans="1:3" x14ac:dyDescent="0.3">
      <c r="A361">
        <v>732</v>
      </c>
      <c r="B361">
        <v>160</v>
      </c>
      <c r="C361">
        <v>1</v>
      </c>
    </row>
    <row r="362" spans="1:3" x14ac:dyDescent="0.3">
      <c r="A362">
        <v>736</v>
      </c>
      <c r="B362">
        <v>161</v>
      </c>
      <c r="C362">
        <v>1</v>
      </c>
    </row>
    <row r="363" spans="1:3" x14ac:dyDescent="0.3">
      <c r="A363">
        <v>737</v>
      </c>
      <c r="B363">
        <v>161</v>
      </c>
      <c r="C363">
        <v>1</v>
      </c>
    </row>
    <row r="364" spans="1:3" x14ac:dyDescent="0.3">
      <c r="A364">
        <v>738</v>
      </c>
      <c r="B364">
        <v>162</v>
      </c>
      <c r="C364">
        <v>1</v>
      </c>
    </row>
    <row r="365" spans="1:3" x14ac:dyDescent="0.3">
      <c r="A365">
        <v>739</v>
      </c>
      <c r="B365">
        <v>162</v>
      </c>
      <c r="C365">
        <v>1</v>
      </c>
    </row>
    <row r="366" spans="1:3" x14ac:dyDescent="0.3">
      <c r="A366">
        <v>740</v>
      </c>
      <c r="B366">
        <v>162</v>
      </c>
      <c r="C366">
        <v>1</v>
      </c>
    </row>
    <row r="367" spans="1:3" x14ac:dyDescent="0.3">
      <c r="A367">
        <v>748</v>
      </c>
      <c r="B367">
        <v>164</v>
      </c>
      <c r="C367">
        <v>1</v>
      </c>
    </row>
    <row r="368" spans="1:3" x14ac:dyDescent="0.3">
      <c r="A368">
        <v>749</v>
      </c>
      <c r="B368">
        <v>164</v>
      </c>
      <c r="C368">
        <v>1</v>
      </c>
    </row>
    <row r="369" spans="1:3" x14ac:dyDescent="0.3">
      <c r="A369">
        <v>753</v>
      </c>
      <c r="B369">
        <v>165</v>
      </c>
      <c r="C369">
        <v>1</v>
      </c>
    </row>
    <row r="370" spans="1:3" x14ac:dyDescent="0.3">
      <c r="A370">
        <v>754</v>
      </c>
      <c r="B370">
        <v>165</v>
      </c>
      <c r="C370">
        <v>1</v>
      </c>
    </row>
    <row r="371" spans="1:3" x14ac:dyDescent="0.3">
      <c r="A371">
        <v>755</v>
      </c>
      <c r="B371">
        <v>165</v>
      </c>
      <c r="C371">
        <v>1</v>
      </c>
    </row>
    <row r="372" spans="1:3" x14ac:dyDescent="0.3">
      <c r="A372">
        <v>758</v>
      </c>
      <c r="B372">
        <v>166</v>
      </c>
      <c r="C372">
        <v>1</v>
      </c>
    </row>
    <row r="373" spans="1:3" x14ac:dyDescent="0.3">
      <c r="A373">
        <v>759</v>
      </c>
      <c r="B373">
        <v>166</v>
      </c>
      <c r="C373">
        <v>1</v>
      </c>
    </row>
    <row r="374" spans="1:3" x14ac:dyDescent="0.3">
      <c r="A374">
        <v>760</v>
      </c>
      <c r="B374">
        <v>166</v>
      </c>
      <c r="C374">
        <v>1</v>
      </c>
    </row>
    <row r="375" spans="1:3" x14ac:dyDescent="0.3">
      <c r="A375">
        <v>761</v>
      </c>
      <c r="B375">
        <v>166</v>
      </c>
      <c r="C375">
        <v>1</v>
      </c>
    </row>
    <row r="376" spans="1:3" x14ac:dyDescent="0.3">
      <c r="A376">
        <v>764</v>
      </c>
      <c r="B376">
        <v>167</v>
      </c>
      <c r="C376">
        <v>1</v>
      </c>
    </row>
    <row r="377" spans="1:3" x14ac:dyDescent="0.3">
      <c r="A377">
        <v>765</v>
      </c>
      <c r="B377">
        <v>167</v>
      </c>
      <c r="C377">
        <v>1</v>
      </c>
    </row>
    <row r="378" spans="1:3" x14ac:dyDescent="0.3">
      <c r="A378">
        <v>766</v>
      </c>
      <c r="B378">
        <v>167</v>
      </c>
      <c r="C378">
        <v>1</v>
      </c>
    </row>
    <row r="379" spans="1:3" x14ac:dyDescent="0.3">
      <c r="A379">
        <v>767</v>
      </c>
      <c r="B379">
        <v>167</v>
      </c>
      <c r="C379">
        <v>1</v>
      </c>
    </row>
    <row r="380" spans="1:3" x14ac:dyDescent="0.3">
      <c r="A380">
        <v>771</v>
      </c>
      <c r="B380">
        <v>168</v>
      </c>
      <c r="C380">
        <v>1</v>
      </c>
    </row>
    <row r="381" spans="1:3" x14ac:dyDescent="0.3">
      <c r="A381">
        <v>772</v>
      </c>
      <c r="B381">
        <v>168</v>
      </c>
      <c r="C381">
        <v>1</v>
      </c>
    </row>
    <row r="382" spans="1:3" x14ac:dyDescent="0.3">
      <c r="A382">
        <v>773</v>
      </c>
      <c r="B382">
        <v>169</v>
      </c>
      <c r="C382">
        <v>1</v>
      </c>
    </row>
    <row r="383" spans="1:3" x14ac:dyDescent="0.3">
      <c r="A383">
        <v>774</v>
      </c>
      <c r="B383">
        <v>169</v>
      </c>
      <c r="C383">
        <v>1</v>
      </c>
    </row>
    <row r="384" spans="1:3" x14ac:dyDescent="0.3">
      <c r="A384">
        <v>777</v>
      </c>
      <c r="B384">
        <v>170</v>
      </c>
      <c r="C384">
        <v>1</v>
      </c>
    </row>
    <row r="385" spans="1:3" x14ac:dyDescent="0.3">
      <c r="A385">
        <v>778</v>
      </c>
      <c r="B385">
        <v>170</v>
      </c>
      <c r="C385">
        <v>1</v>
      </c>
    </row>
    <row r="386" spans="1:3" x14ac:dyDescent="0.3">
      <c r="A386">
        <v>783</v>
      </c>
      <c r="B386">
        <v>172</v>
      </c>
      <c r="C386">
        <v>1</v>
      </c>
    </row>
    <row r="387" spans="1:3" x14ac:dyDescent="0.3">
      <c r="A387">
        <v>784</v>
      </c>
      <c r="B387">
        <v>172</v>
      </c>
      <c r="C387">
        <v>1</v>
      </c>
    </row>
    <row r="388" spans="1:3" x14ac:dyDescent="0.3">
      <c r="A388">
        <v>785</v>
      </c>
      <c r="B388">
        <v>172</v>
      </c>
      <c r="C388">
        <v>1</v>
      </c>
    </row>
    <row r="389" spans="1:3" x14ac:dyDescent="0.3">
      <c r="A389">
        <v>786</v>
      </c>
      <c r="B389">
        <v>172</v>
      </c>
      <c r="C389">
        <v>1</v>
      </c>
    </row>
    <row r="390" spans="1:3" x14ac:dyDescent="0.3">
      <c r="A390">
        <v>790</v>
      </c>
      <c r="B390">
        <v>173</v>
      </c>
      <c r="C390">
        <v>1</v>
      </c>
    </row>
    <row r="391" spans="1:3" x14ac:dyDescent="0.3">
      <c r="A391">
        <v>791</v>
      </c>
      <c r="B391">
        <v>173</v>
      </c>
      <c r="C391">
        <v>1</v>
      </c>
    </row>
    <row r="392" spans="1:3" x14ac:dyDescent="0.3">
      <c r="A392">
        <v>792</v>
      </c>
      <c r="B392">
        <v>173</v>
      </c>
      <c r="C392">
        <v>1</v>
      </c>
    </row>
    <row r="393" spans="1:3" x14ac:dyDescent="0.3">
      <c r="A393">
        <v>795</v>
      </c>
      <c r="B393">
        <v>174</v>
      </c>
      <c r="C393">
        <v>1</v>
      </c>
    </row>
    <row r="394" spans="1:3" x14ac:dyDescent="0.3">
      <c r="A394">
        <v>796</v>
      </c>
      <c r="B394">
        <v>174</v>
      </c>
      <c r="C394">
        <v>1</v>
      </c>
    </row>
    <row r="395" spans="1:3" x14ac:dyDescent="0.3">
      <c r="A395">
        <v>797</v>
      </c>
      <c r="B395">
        <v>174</v>
      </c>
      <c r="C395">
        <v>1</v>
      </c>
    </row>
    <row r="396" spans="1:3" x14ac:dyDescent="0.3">
      <c r="A396">
        <v>798</v>
      </c>
      <c r="B396">
        <v>174</v>
      </c>
      <c r="C396">
        <v>1</v>
      </c>
    </row>
    <row r="397" spans="1:3" x14ac:dyDescent="0.3">
      <c r="A397">
        <v>803</v>
      </c>
      <c r="B397">
        <v>175</v>
      </c>
      <c r="C397">
        <v>1</v>
      </c>
    </row>
    <row r="398" spans="1:3" x14ac:dyDescent="0.3">
      <c r="A398">
        <v>804</v>
      </c>
      <c r="B398">
        <v>175</v>
      </c>
      <c r="C398">
        <v>1</v>
      </c>
    </row>
    <row r="399" spans="1:3" x14ac:dyDescent="0.3">
      <c r="A399">
        <v>808</v>
      </c>
      <c r="B399">
        <v>176</v>
      </c>
      <c r="C399">
        <v>1</v>
      </c>
    </row>
    <row r="400" spans="1:3" x14ac:dyDescent="0.3">
      <c r="A400">
        <v>809</v>
      </c>
      <c r="B400">
        <v>176</v>
      </c>
      <c r="C400">
        <v>1</v>
      </c>
    </row>
    <row r="401" spans="1:3" x14ac:dyDescent="0.3">
      <c r="A401">
        <v>817</v>
      </c>
      <c r="B401">
        <v>178</v>
      </c>
      <c r="C401">
        <v>1</v>
      </c>
    </row>
    <row r="402" spans="1:3" x14ac:dyDescent="0.3">
      <c r="A402">
        <v>818</v>
      </c>
      <c r="B402">
        <v>178</v>
      </c>
      <c r="C402">
        <v>1</v>
      </c>
    </row>
    <row r="403" spans="1:3" x14ac:dyDescent="0.3">
      <c r="A403">
        <v>819</v>
      </c>
      <c r="B403">
        <v>179</v>
      </c>
      <c r="C403">
        <v>1</v>
      </c>
    </row>
    <row r="404" spans="1:3" x14ac:dyDescent="0.3">
      <c r="A404">
        <v>820</v>
      </c>
      <c r="B404">
        <v>179</v>
      </c>
      <c r="C404">
        <v>1</v>
      </c>
    </row>
    <row r="405" spans="1:3" x14ac:dyDescent="0.3">
      <c r="A405">
        <v>821</v>
      </c>
      <c r="B405">
        <v>179</v>
      </c>
      <c r="C405">
        <v>1</v>
      </c>
    </row>
    <row r="406" spans="1:3" x14ac:dyDescent="0.3">
      <c r="A406">
        <v>822</v>
      </c>
      <c r="B406">
        <v>179</v>
      </c>
      <c r="C406">
        <v>1</v>
      </c>
    </row>
    <row r="407" spans="1:3" x14ac:dyDescent="0.3">
      <c r="A407">
        <v>825</v>
      </c>
      <c r="B407">
        <v>181</v>
      </c>
      <c r="C407">
        <v>1</v>
      </c>
    </row>
    <row r="408" spans="1:3" x14ac:dyDescent="0.3">
      <c r="A408">
        <v>826</v>
      </c>
      <c r="B408">
        <v>181</v>
      </c>
      <c r="C408">
        <v>1</v>
      </c>
    </row>
    <row r="409" spans="1:3" x14ac:dyDescent="0.3">
      <c r="A409">
        <v>827</v>
      </c>
      <c r="B409">
        <v>181</v>
      </c>
      <c r="C409">
        <v>1</v>
      </c>
    </row>
    <row r="410" spans="1:3" x14ac:dyDescent="0.3">
      <c r="A410">
        <v>832</v>
      </c>
      <c r="B410">
        <v>182</v>
      </c>
      <c r="C410">
        <v>1</v>
      </c>
    </row>
    <row r="411" spans="1:3" x14ac:dyDescent="0.3">
      <c r="A411">
        <v>833</v>
      </c>
      <c r="B411">
        <v>182</v>
      </c>
      <c r="C411">
        <v>1</v>
      </c>
    </row>
    <row r="412" spans="1:3" x14ac:dyDescent="0.3">
      <c r="A412">
        <v>834</v>
      </c>
      <c r="B412">
        <v>183</v>
      </c>
      <c r="C412">
        <v>1</v>
      </c>
    </row>
    <row r="413" spans="1:3" x14ac:dyDescent="0.3">
      <c r="A413">
        <v>835</v>
      </c>
      <c r="B413">
        <v>183</v>
      </c>
      <c r="C413">
        <v>1</v>
      </c>
    </row>
    <row r="414" spans="1:3" x14ac:dyDescent="0.3">
      <c r="A414">
        <v>836</v>
      </c>
      <c r="B414">
        <v>183</v>
      </c>
      <c r="C414">
        <v>1</v>
      </c>
    </row>
    <row r="415" spans="1:3" x14ac:dyDescent="0.3">
      <c r="A415">
        <v>840</v>
      </c>
      <c r="B415">
        <v>184</v>
      </c>
      <c r="C415">
        <v>1</v>
      </c>
    </row>
    <row r="416" spans="1:3" x14ac:dyDescent="0.3">
      <c r="A416">
        <v>841</v>
      </c>
      <c r="B416">
        <v>184</v>
      </c>
      <c r="C416">
        <v>1</v>
      </c>
    </row>
    <row r="417" spans="1:3" x14ac:dyDescent="0.3">
      <c r="A417">
        <v>845</v>
      </c>
      <c r="B417">
        <v>185</v>
      </c>
      <c r="C417">
        <v>1</v>
      </c>
    </row>
    <row r="418" spans="1:3" x14ac:dyDescent="0.3">
      <c r="A418">
        <v>846</v>
      </c>
      <c r="B418">
        <v>185</v>
      </c>
      <c r="C418">
        <v>1</v>
      </c>
    </row>
    <row r="419" spans="1:3" x14ac:dyDescent="0.3">
      <c r="A419">
        <v>847</v>
      </c>
      <c r="B419">
        <v>186</v>
      </c>
      <c r="C419">
        <v>1</v>
      </c>
    </row>
    <row r="420" spans="1:3" x14ac:dyDescent="0.3">
      <c r="A420">
        <v>848</v>
      </c>
      <c r="B420">
        <v>186</v>
      </c>
      <c r="C420">
        <v>1</v>
      </c>
    </row>
    <row r="421" spans="1:3" x14ac:dyDescent="0.3">
      <c r="A421">
        <v>854</v>
      </c>
      <c r="B421">
        <v>188</v>
      </c>
      <c r="C421">
        <v>1</v>
      </c>
    </row>
    <row r="422" spans="1:3" x14ac:dyDescent="0.3">
      <c r="A422">
        <v>855</v>
      </c>
      <c r="B422">
        <v>188</v>
      </c>
      <c r="C422">
        <v>1</v>
      </c>
    </row>
    <row r="423" spans="1:3" x14ac:dyDescent="0.3">
      <c r="A423">
        <v>856</v>
      </c>
      <c r="B423">
        <v>188</v>
      </c>
      <c r="C423">
        <v>1</v>
      </c>
    </row>
    <row r="424" spans="1:3" x14ac:dyDescent="0.3">
      <c r="A424">
        <v>857</v>
      </c>
      <c r="B424">
        <v>189</v>
      </c>
      <c r="C424">
        <v>1</v>
      </c>
    </row>
    <row r="425" spans="1:3" x14ac:dyDescent="0.3">
      <c r="A425">
        <v>858</v>
      </c>
      <c r="B425">
        <v>189</v>
      </c>
      <c r="C425">
        <v>1</v>
      </c>
    </row>
    <row r="426" spans="1:3" x14ac:dyDescent="0.3">
      <c r="A426">
        <v>867</v>
      </c>
      <c r="B426">
        <v>191</v>
      </c>
      <c r="C426">
        <v>1</v>
      </c>
    </row>
    <row r="427" spans="1:3" x14ac:dyDescent="0.3">
      <c r="A427">
        <v>868</v>
      </c>
      <c r="B427">
        <v>191</v>
      </c>
      <c r="C427">
        <v>1</v>
      </c>
    </row>
    <row r="428" spans="1:3" x14ac:dyDescent="0.3">
      <c r="A428">
        <v>869</v>
      </c>
      <c r="B428">
        <v>191</v>
      </c>
      <c r="C428">
        <v>1</v>
      </c>
    </row>
    <row r="429" spans="1:3" x14ac:dyDescent="0.3">
      <c r="A429">
        <v>873</v>
      </c>
      <c r="B429">
        <v>193</v>
      </c>
      <c r="C429">
        <v>1</v>
      </c>
    </row>
    <row r="430" spans="1:3" x14ac:dyDescent="0.3">
      <c r="A430">
        <v>874</v>
      </c>
      <c r="B430">
        <v>193</v>
      </c>
      <c r="C430">
        <v>1</v>
      </c>
    </row>
    <row r="431" spans="1:3" x14ac:dyDescent="0.3">
      <c r="A431">
        <v>875</v>
      </c>
      <c r="B431">
        <v>193</v>
      </c>
      <c r="C431">
        <v>1</v>
      </c>
    </row>
    <row r="432" spans="1:3" x14ac:dyDescent="0.3">
      <c r="A432">
        <v>876</v>
      </c>
      <c r="B432">
        <v>193</v>
      </c>
      <c r="C432">
        <v>1</v>
      </c>
    </row>
    <row r="433" spans="1:3" x14ac:dyDescent="0.3">
      <c r="A433">
        <v>881</v>
      </c>
      <c r="B433">
        <v>194</v>
      </c>
      <c r="C433">
        <v>1</v>
      </c>
    </row>
    <row r="434" spans="1:3" x14ac:dyDescent="0.3">
      <c r="A434">
        <v>882</v>
      </c>
      <c r="B434">
        <v>194</v>
      </c>
      <c r="C434">
        <v>1</v>
      </c>
    </row>
    <row r="435" spans="1:3" x14ac:dyDescent="0.3">
      <c r="A435">
        <v>885</v>
      </c>
      <c r="B435">
        <v>196</v>
      </c>
      <c r="C435">
        <v>1</v>
      </c>
    </row>
    <row r="436" spans="1:3" x14ac:dyDescent="0.3">
      <c r="A436">
        <v>886</v>
      </c>
      <c r="B436">
        <v>196</v>
      </c>
      <c r="C436">
        <v>1</v>
      </c>
    </row>
    <row r="437" spans="1:3" x14ac:dyDescent="0.3">
      <c r="A437">
        <v>887</v>
      </c>
      <c r="B437">
        <v>197</v>
      </c>
      <c r="C437">
        <v>1</v>
      </c>
    </row>
    <row r="438" spans="1:3" x14ac:dyDescent="0.3">
      <c r="A438">
        <v>888</v>
      </c>
      <c r="B438">
        <v>197</v>
      </c>
      <c r="C438">
        <v>1</v>
      </c>
    </row>
    <row r="439" spans="1:3" x14ac:dyDescent="0.3">
      <c r="A439">
        <v>889</v>
      </c>
      <c r="B439">
        <v>199</v>
      </c>
      <c r="C439">
        <v>1</v>
      </c>
    </row>
    <row r="440" spans="1:3" x14ac:dyDescent="0.3">
      <c r="A440">
        <v>890</v>
      </c>
      <c r="B440">
        <v>199</v>
      </c>
      <c r="C440">
        <v>1</v>
      </c>
    </row>
    <row r="441" spans="1:3" x14ac:dyDescent="0.3">
      <c r="A441">
        <v>891</v>
      </c>
      <c r="B441">
        <v>199</v>
      </c>
      <c r="C441">
        <v>1</v>
      </c>
    </row>
    <row r="442" spans="1:3" x14ac:dyDescent="0.3">
      <c r="A442">
        <v>892</v>
      </c>
      <c r="B442">
        <v>199</v>
      </c>
      <c r="C442">
        <v>1</v>
      </c>
    </row>
    <row r="443" spans="1:3" x14ac:dyDescent="0.3">
      <c r="A443">
        <v>897</v>
      </c>
      <c r="B443">
        <v>200</v>
      </c>
      <c r="C443">
        <v>1</v>
      </c>
    </row>
    <row r="444" spans="1:3" x14ac:dyDescent="0.3">
      <c r="A444">
        <v>898</v>
      </c>
      <c r="B444">
        <v>200</v>
      </c>
      <c r="C444">
        <v>1</v>
      </c>
    </row>
    <row r="445" spans="1:3" x14ac:dyDescent="0.3">
      <c r="A445">
        <v>899</v>
      </c>
      <c r="B445">
        <v>200</v>
      </c>
      <c r="C445">
        <v>1</v>
      </c>
    </row>
    <row r="446" spans="1:3" x14ac:dyDescent="0.3">
      <c r="A446">
        <v>900</v>
      </c>
      <c r="B446">
        <v>200</v>
      </c>
      <c r="C446">
        <v>1</v>
      </c>
    </row>
    <row r="447" spans="1:3" x14ac:dyDescent="0.3">
      <c r="A447">
        <v>905</v>
      </c>
      <c r="B447">
        <v>201</v>
      </c>
      <c r="C447">
        <v>1</v>
      </c>
    </row>
    <row r="448" spans="1:3" x14ac:dyDescent="0.3">
      <c r="A448">
        <v>906</v>
      </c>
      <c r="B448">
        <v>201</v>
      </c>
      <c r="C448">
        <v>1</v>
      </c>
    </row>
    <row r="449" spans="1:3" x14ac:dyDescent="0.3">
      <c r="A449">
        <v>907</v>
      </c>
      <c r="B449">
        <v>201</v>
      </c>
      <c r="C449">
        <v>1</v>
      </c>
    </row>
    <row r="450" spans="1:3" x14ac:dyDescent="0.3">
      <c r="A450">
        <v>908</v>
      </c>
      <c r="B450">
        <v>201</v>
      </c>
      <c r="C450">
        <v>1</v>
      </c>
    </row>
    <row r="451" spans="1:3" x14ac:dyDescent="0.3">
      <c r="A451">
        <v>909</v>
      </c>
      <c r="B451">
        <v>202</v>
      </c>
      <c r="C451">
        <v>1</v>
      </c>
    </row>
    <row r="452" spans="1:3" x14ac:dyDescent="0.3">
      <c r="A452">
        <v>910</v>
      </c>
      <c r="B452">
        <v>202</v>
      </c>
      <c r="C452">
        <v>1</v>
      </c>
    </row>
    <row r="453" spans="1:3" x14ac:dyDescent="0.3">
      <c r="A453">
        <v>911</v>
      </c>
      <c r="B453">
        <v>202</v>
      </c>
      <c r="C453">
        <v>1</v>
      </c>
    </row>
    <row r="454" spans="1:3" x14ac:dyDescent="0.3">
      <c r="A454">
        <v>916</v>
      </c>
      <c r="B454">
        <v>204</v>
      </c>
      <c r="C454">
        <v>1</v>
      </c>
    </row>
    <row r="455" spans="1:3" x14ac:dyDescent="0.3">
      <c r="A455">
        <v>917</v>
      </c>
      <c r="B455">
        <v>204</v>
      </c>
      <c r="C455">
        <v>1</v>
      </c>
    </row>
    <row r="456" spans="1:3" x14ac:dyDescent="0.3">
      <c r="A456">
        <v>918</v>
      </c>
      <c r="B456">
        <v>204</v>
      </c>
      <c r="C456">
        <v>1</v>
      </c>
    </row>
    <row r="457" spans="1:3" x14ac:dyDescent="0.3">
      <c r="A457">
        <v>919</v>
      </c>
      <c r="B457">
        <v>204</v>
      </c>
      <c r="C457">
        <v>1</v>
      </c>
    </row>
    <row r="458" spans="1:3" x14ac:dyDescent="0.3">
      <c r="A458">
        <v>922</v>
      </c>
      <c r="B458">
        <v>205</v>
      </c>
      <c r="C458">
        <v>1</v>
      </c>
    </row>
    <row r="459" spans="1:3" x14ac:dyDescent="0.3">
      <c r="A459">
        <v>923</v>
      </c>
      <c r="B459">
        <v>205</v>
      </c>
      <c r="C459">
        <v>1</v>
      </c>
    </row>
    <row r="460" spans="1:3" x14ac:dyDescent="0.3">
      <c r="A460">
        <v>924</v>
      </c>
      <c r="B460">
        <v>205</v>
      </c>
      <c r="C460">
        <v>1</v>
      </c>
    </row>
    <row r="461" spans="1:3" x14ac:dyDescent="0.3">
      <c r="A461">
        <v>925</v>
      </c>
      <c r="B461">
        <v>205</v>
      </c>
      <c r="C461">
        <v>1</v>
      </c>
    </row>
    <row r="462" spans="1:3" x14ac:dyDescent="0.3">
      <c r="A462">
        <v>926</v>
      </c>
      <c r="B462">
        <v>206</v>
      </c>
      <c r="C462">
        <v>1</v>
      </c>
    </row>
    <row r="463" spans="1:3" x14ac:dyDescent="0.3">
      <c r="A463">
        <v>927</v>
      </c>
      <c r="B463">
        <v>206</v>
      </c>
      <c r="C463">
        <v>1</v>
      </c>
    </row>
    <row r="464" spans="1:3" x14ac:dyDescent="0.3">
      <c r="A464">
        <v>928</v>
      </c>
      <c r="B464">
        <v>206</v>
      </c>
      <c r="C464">
        <v>1</v>
      </c>
    </row>
    <row r="465" spans="1:3" x14ac:dyDescent="0.3">
      <c r="A465">
        <v>929</v>
      </c>
      <c r="B465">
        <v>206</v>
      </c>
      <c r="C465">
        <v>1</v>
      </c>
    </row>
    <row r="466" spans="1:3" x14ac:dyDescent="0.3">
      <c r="A466">
        <v>934</v>
      </c>
      <c r="B466">
        <v>207</v>
      </c>
      <c r="C466">
        <v>1</v>
      </c>
    </row>
    <row r="467" spans="1:3" x14ac:dyDescent="0.3">
      <c r="A467">
        <v>935</v>
      </c>
      <c r="B467">
        <v>207</v>
      </c>
      <c r="C467">
        <v>1</v>
      </c>
    </row>
    <row r="468" spans="1:3" x14ac:dyDescent="0.3">
      <c r="A468">
        <v>936</v>
      </c>
      <c r="B468">
        <v>207</v>
      </c>
      <c r="C468">
        <v>1</v>
      </c>
    </row>
    <row r="469" spans="1:3" x14ac:dyDescent="0.3">
      <c r="A469">
        <v>937</v>
      </c>
      <c r="B469">
        <v>207</v>
      </c>
      <c r="C469">
        <v>1</v>
      </c>
    </row>
    <row r="470" spans="1:3" x14ac:dyDescent="0.3">
      <c r="A470">
        <v>938</v>
      </c>
      <c r="B470">
        <v>208</v>
      </c>
      <c r="C470">
        <v>1</v>
      </c>
    </row>
    <row r="471" spans="1:3" x14ac:dyDescent="0.3">
      <c r="A471">
        <v>939</v>
      </c>
      <c r="B471">
        <v>208</v>
      </c>
      <c r="C471">
        <v>1</v>
      </c>
    </row>
    <row r="472" spans="1:3" x14ac:dyDescent="0.3">
      <c r="A472">
        <v>940</v>
      </c>
      <c r="B472">
        <v>208</v>
      </c>
      <c r="C472">
        <v>1</v>
      </c>
    </row>
    <row r="473" spans="1:3" x14ac:dyDescent="0.3">
      <c r="A473">
        <v>941</v>
      </c>
      <c r="B473">
        <v>209</v>
      </c>
      <c r="C473">
        <v>1</v>
      </c>
    </row>
    <row r="474" spans="1:3" x14ac:dyDescent="0.3">
      <c r="A474">
        <v>942</v>
      </c>
      <c r="B474">
        <v>209</v>
      </c>
      <c r="C474">
        <v>1</v>
      </c>
    </row>
    <row r="475" spans="1:3" x14ac:dyDescent="0.3">
      <c r="A475">
        <v>943</v>
      </c>
      <c r="B475">
        <v>209</v>
      </c>
      <c r="C475">
        <v>1</v>
      </c>
    </row>
    <row r="476" spans="1:3" x14ac:dyDescent="0.3">
      <c r="A476">
        <v>944</v>
      </c>
      <c r="B476">
        <v>209</v>
      </c>
      <c r="C476">
        <v>1</v>
      </c>
    </row>
    <row r="477" spans="1:3" x14ac:dyDescent="0.3">
      <c r="A477">
        <v>948</v>
      </c>
      <c r="B477">
        <v>211</v>
      </c>
      <c r="C477">
        <v>1</v>
      </c>
    </row>
    <row r="478" spans="1:3" x14ac:dyDescent="0.3">
      <c r="A478">
        <v>949</v>
      </c>
      <c r="B478">
        <v>211</v>
      </c>
      <c r="C478">
        <v>1</v>
      </c>
    </row>
    <row r="479" spans="1:3" x14ac:dyDescent="0.3">
      <c r="A479">
        <v>950</v>
      </c>
      <c r="B479">
        <v>212</v>
      </c>
      <c r="C479">
        <v>1</v>
      </c>
    </row>
    <row r="480" spans="1:3" x14ac:dyDescent="0.3">
      <c r="A480">
        <v>951</v>
      </c>
      <c r="B480">
        <v>212</v>
      </c>
      <c r="C480">
        <v>1</v>
      </c>
    </row>
    <row r="481" spans="1:3" x14ac:dyDescent="0.3">
      <c r="A481">
        <v>952</v>
      </c>
      <c r="B481">
        <v>212</v>
      </c>
      <c r="C481">
        <v>1</v>
      </c>
    </row>
    <row r="482" spans="1:3" x14ac:dyDescent="0.3">
      <c r="A482">
        <v>955</v>
      </c>
      <c r="B482">
        <v>213</v>
      </c>
      <c r="C482">
        <v>1</v>
      </c>
    </row>
    <row r="483" spans="1:3" x14ac:dyDescent="0.3">
      <c r="A483">
        <v>956</v>
      </c>
      <c r="B483">
        <v>213</v>
      </c>
      <c r="C483">
        <v>1</v>
      </c>
    </row>
    <row r="484" spans="1:3" x14ac:dyDescent="0.3">
      <c r="A484">
        <v>957</v>
      </c>
      <c r="B484">
        <v>213</v>
      </c>
      <c r="C484">
        <v>1</v>
      </c>
    </row>
    <row r="485" spans="1:3" x14ac:dyDescent="0.3">
      <c r="A485">
        <v>958</v>
      </c>
      <c r="B485">
        <v>213</v>
      </c>
      <c r="C485">
        <v>1</v>
      </c>
    </row>
    <row r="486" spans="1:3" x14ac:dyDescent="0.3">
      <c r="A486">
        <v>963</v>
      </c>
      <c r="B486">
        <v>215</v>
      </c>
      <c r="C486">
        <v>1</v>
      </c>
    </row>
    <row r="487" spans="1:3" x14ac:dyDescent="0.3">
      <c r="A487">
        <v>964</v>
      </c>
      <c r="B487">
        <v>215</v>
      </c>
      <c r="C487">
        <v>1</v>
      </c>
    </row>
    <row r="488" spans="1:3" x14ac:dyDescent="0.3">
      <c r="A488">
        <v>965</v>
      </c>
      <c r="B488">
        <v>215</v>
      </c>
      <c r="C488">
        <v>1</v>
      </c>
    </row>
    <row r="489" spans="1:3" x14ac:dyDescent="0.3">
      <c r="A489">
        <v>969</v>
      </c>
      <c r="B489">
        <v>216</v>
      </c>
      <c r="C489">
        <v>1</v>
      </c>
    </row>
    <row r="490" spans="1:3" x14ac:dyDescent="0.3">
      <c r="A490">
        <v>970</v>
      </c>
      <c r="B490">
        <v>216</v>
      </c>
      <c r="C490">
        <v>1</v>
      </c>
    </row>
    <row r="491" spans="1:3" x14ac:dyDescent="0.3">
      <c r="A491">
        <v>974</v>
      </c>
      <c r="B491">
        <v>218</v>
      </c>
      <c r="C491">
        <v>1</v>
      </c>
    </row>
    <row r="492" spans="1:3" x14ac:dyDescent="0.3">
      <c r="A492">
        <v>975</v>
      </c>
      <c r="B492">
        <v>218</v>
      </c>
      <c r="C492">
        <v>1</v>
      </c>
    </row>
    <row r="493" spans="1:3" x14ac:dyDescent="0.3">
      <c r="A493">
        <v>976</v>
      </c>
      <c r="B493">
        <v>218</v>
      </c>
      <c r="C493">
        <v>1</v>
      </c>
    </row>
    <row r="494" spans="1:3" x14ac:dyDescent="0.3">
      <c r="A494">
        <v>977</v>
      </c>
      <c r="B494">
        <v>218</v>
      </c>
      <c r="C494">
        <v>1</v>
      </c>
    </row>
    <row r="495" spans="1:3" x14ac:dyDescent="0.3">
      <c r="A495">
        <v>981</v>
      </c>
      <c r="B495">
        <v>219</v>
      </c>
      <c r="C495">
        <v>1</v>
      </c>
    </row>
    <row r="496" spans="1:3" x14ac:dyDescent="0.3">
      <c r="A496">
        <v>982</v>
      </c>
      <c r="B496">
        <v>219</v>
      </c>
      <c r="C496">
        <v>1</v>
      </c>
    </row>
    <row r="497" spans="1:3" x14ac:dyDescent="0.3">
      <c r="A497">
        <v>983</v>
      </c>
      <c r="B497">
        <v>219</v>
      </c>
      <c r="C497">
        <v>1</v>
      </c>
    </row>
    <row r="498" spans="1:3" x14ac:dyDescent="0.3">
      <c r="A498">
        <v>984</v>
      </c>
      <c r="B498">
        <v>219</v>
      </c>
      <c r="C498">
        <v>1</v>
      </c>
    </row>
    <row r="499" spans="1:3" x14ac:dyDescent="0.3">
      <c r="A499">
        <v>985</v>
      </c>
      <c r="B499">
        <v>220</v>
      </c>
      <c r="C499">
        <v>1</v>
      </c>
    </row>
    <row r="500" spans="1:3" x14ac:dyDescent="0.3">
      <c r="A500">
        <v>986</v>
      </c>
      <c r="B500">
        <v>220</v>
      </c>
      <c r="C500">
        <v>1</v>
      </c>
    </row>
    <row r="501" spans="1:3" x14ac:dyDescent="0.3">
      <c r="A501">
        <v>987</v>
      </c>
      <c r="B501">
        <v>220</v>
      </c>
      <c r="C501">
        <v>1</v>
      </c>
    </row>
    <row r="502" spans="1:3" x14ac:dyDescent="0.3">
      <c r="A502">
        <v>988</v>
      </c>
      <c r="B502">
        <v>220</v>
      </c>
      <c r="C502">
        <v>1</v>
      </c>
    </row>
    <row r="503" spans="1:3" x14ac:dyDescent="0.3">
      <c r="A503">
        <v>993</v>
      </c>
      <c r="B503">
        <v>222</v>
      </c>
      <c r="C503">
        <v>1</v>
      </c>
    </row>
    <row r="504" spans="1:3" x14ac:dyDescent="0.3">
      <c r="A504">
        <v>994</v>
      </c>
      <c r="B504">
        <v>222</v>
      </c>
      <c r="C504">
        <v>1</v>
      </c>
    </row>
    <row r="505" spans="1:3" x14ac:dyDescent="0.3">
      <c r="A505">
        <v>1001</v>
      </c>
      <c r="B505">
        <v>224</v>
      </c>
      <c r="C505">
        <v>1</v>
      </c>
    </row>
    <row r="506" spans="1:3" x14ac:dyDescent="0.3">
      <c r="A506">
        <v>1002</v>
      </c>
      <c r="B506">
        <v>224</v>
      </c>
      <c r="C506">
        <v>1</v>
      </c>
    </row>
    <row r="507" spans="1:3" x14ac:dyDescent="0.3">
      <c r="A507">
        <v>1003</v>
      </c>
      <c r="B507">
        <v>225</v>
      </c>
      <c r="C507">
        <v>1</v>
      </c>
    </row>
    <row r="508" spans="1:3" x14ac:dyDescent="0.3">
      <c r="A508">
        <v>1004</v>
      </c>
      <c r="B508">
        <v>225</v>
      </c>
      <c r="C508">
        <v>1</v>
      </c>
    </row>
    <row r="509" spans="1:3" x14ac:dyDescent="0.3">
      <c r="A509">
        <v>1005</v>
      </c>
      <c r="B509">
        <v>225</v>
      </c>
      <c r="C509">
        <v>1</v>
      </c>
    </row>
    <row r="510" spans="1:3" x14ac:dyDescent="0.3">
      <c r="A510">
        <v>1006</v>
      </c>
      <c r="B510">
        <v>226</v>
      </c>
      <c r="C510">
        <v>1</v>
      </c>
    </row>
    <row r="511" spans="1:3" x14ac:dyDescent="0.3">
      <c r="A511">
        <v>1007</v>
      </c>
      <c r="B511">
        <v>226</v>
      </c>
      <c r="C511">
        <v>1</v>
      </c>
    </row>
    <row r="512" spans="1:3" x14ac:dyDescent="0.3">
      <c r="A512">
        <v>1011</v>
      </c>
      <c r="B512">
        <v>227</v>
      </c>
      <c r="C512">
        <v>1</v>
      </c>
    </row>
    <row r="513" spans="1:3" x14ac:dyDescent="0.3">
      <c r="A513">
        <v>1012</v>
      </c>
      <c r="B513">
        <v>227</v>
      </c>
      <c r="C513">
        <v>1</v>
      </c>
    </row>
    <row r="514" spans="1:3" x14ac:dyDescent="0.3">
      <c r="A514">
        <v>1013</v>
      </c>
      <c r="B514">
        <v>227</v>
      </c>
      <c r="C514">
        <v>1</v>
      </c>
    </row>
    <row r="515" spans="1:3" x14ac:dyDescent="0.3">
      <c r="A515">
        <v>1016</v>
      </c>
      <c r="B515">
        <v>228</v>
      </c>
      <c r="C515">
        <v>1</v>
      </c>
    </row>
    <row r="516" spans="1:3" x14ac:dyDescent="0.3">
      <c r="A516">
        <v>1017</v>
      </c>
      <c r="B516">
        <v>228</v>
      </c>
      <c r="C516">
        <v>1</v>
      </c>
    </row>
    <row r="517" spans="1:3" x14ac:dyDescent="0.3">
      <c r="A517">
        <v>1018</v>
      </c>
      <c r="B517">
        <v>228</v>
      </c>
      <c r="C517">
        <v>1</v>
      </c>
    </row>
    <row r="518" spans="1:3" x14ac:dyDescent="0.3">
      <c r="A518">
        <v>1023</v>
      </c>
      <c r="B518">
        <v>229</v>
      </c>
      <c r="C518">
        <v>1</v>
      </c>
    </row>
    <row r="519" spans="1:3" x14ac:dyDescent="0.3">
      <c r="A519">
        <v>1024</v>
      </c>
      <c r="B519">
        <v>229</v>
      </c>
      <c r="C519">
        <v>1</v>
      </c>
    </row>
    <row r="520" spans="1:3" x14ac:dyDescent="0.3">
      <c r="A520">
        <v>1027</v>
      </c>
      <c r="B520">
        <v>230</v>
      </c>
      <c r="C520">
        <v>1</v>
      </c>
    </row>
    <row r="521" spans="1:3" x14ac:dyDescent="0.3">
      <c r="A521">
        <v>1028</v>
      </c>
      <c r="B521">
        <v>230</v>
      </c>
      <c r="C521">
        <v>1</v>
      </c>
    </row>
    <row r="522" spans="1:3" x14ac:dyDescent="0.3">
      <c r="A522">
        <v>1029</v>
      </c>
      <c r="B522">
        <v>231</v>
      </c>
      <c r="C522">
        <v>1</v>
      </c>
    </row>
    <row r="523" spans="1:3" x14ac:dyDescent="0.3">
      <c r="A523">
        <v>1030</v>
      </c>
      <c r="B523">
        <v>231</v>
      </c>
      <c r="C523">
        <v>1</v>
      </c>
    </row>
    <row r="524" spans="1:3" x14ac:dyDescent="0.3">
      <c r="A524">
        <v>1031</v>
      </c>
      <c r="B524">
        <v>231</v>
      </c>
      <c r="C524">
        <v>1</v>
      </c>
    </row>
    <row r="525" spans="1:3" x14ac:dyDescent="0.3">
      <c r="A525">
        <v>1032</v>
      </c>
      <c r="B525">
        <v>231</v>
      </c>
      <c r="C525">
        <v>1</v>
      </c>
    </row>
    <row r="526" spans="1:3" x14ac:dyDescent="0.3">
      <c r="A526">
        <v>1037</v>
      </c>
      <c r="B526">
        <v>232</v>
      </c>
      <c r="C526">
        <v>1</v>
      </c>
    </row>
    <row r="527" spans="1:3" x14ac:dyDescent="0.3">
      <c r="A527">
        <v>1038</v>
      </c>
      <c r="B527">
        <v>232</v>
      </c>
      <c r="C527">
        <v>1</v>
      </c>
    </row>
    <row r="528" spans="1:3" x14ac:dyDescent="0.3">
      <c r="A528">
        <v>1039</v>
      </c>
      <c r="B528">
        <v>232</v>
      </c>
      <c r="C528">
        <v>1</v>
      </c>
    </row>
    <row r="529" spans="1:3" x14ac:dyDescent="0.3">
      <c r="A529">
        <v>1042</v>
      </c>
      <c r="B529">
        <v>233</v>
      </c>
      <c r="C529">
        <v>1</v>
      </c>
    </row>
    <row r="530" spans="1:3" x14ac:dyDescent="0.3">
      <c r="A530">
        <v>1043</v>
      </c>
      <c r="B530">
        <v>233</v>
      </c>
      <c r="C530">
        <v>1</v>
      </c>
    </row>
    <row r="531" spans="1:3" x14ac:dyDescent="0.3">
      <c r="A531">
        <v>1044</v>
      </c>
      <c r="B531">
        <v>233</v>
      </c>
      <c r="C531">
        <v>1</v>
      </c>
    </row>
    <row r="532" spans="1:3" x14ac:dyDescent="0.3">
      <c r="A532">
        <v>1045</v>
      </c>
      <c r="B532">
        <v>233</v>
      </c>
      <c r="C532">
        <v>1</v>
      </c>
    </row>
    <row r="533" spans="1:3" x14ac:dyDescent="0.3">
      <c r="A533">
        <v>1048</v>
      </c>
      <c r="B533">
        <v>234</v>
      </c>
      <c r="C533">
        <v>1</v>
      </c>
    </row>
    <row r="534" spans="1:3" x14ac:dyDescent="0.3">
      <c r="A534">
        <v>1049</v>
      </c>
      <c r="B534">
        <v>234</v>
      </c>
      <c r="C534">
        <v>1</v>
      </c>
    </row>
    <row r="535" spans="1:3" x14ac:dyDescent="0.3">
      <c r="A535">
        <v>1050</v>
      </c>
      <c r="B535">
        <v>234</v>
      </c>
      <c r="C535">
        <v>1</v>
      </c>
    </row>
    <row r="536" spans="1:3" x14ac:dyDescent="0.3">
      <c r="A536">
        <v>1051</v>
      </c>
      <c r="B536">
        <v>234</v>
      </c>
      <c r="C536">
        <v>1</v>
      </c>
    </row>
    <row r="537" spans="1:3" x14ac:dyDescent="0.3">
      <c r="A537">
        <v>1055</v>
      </c>
      <c r="B537">
        <v>235</v>
      </c>
      <c r="C537">
        <v>1</v>
      </c>
    </row>
    <row r="538" spans="1:3" x14ac:dyDescent="0.3">
      <c r="A538">
        <v>1056</v>
      </c>
      <c r="B538">
        <v>235</v>
      </c>
      <c r="C538">
        <v>1</v>
      </c>
    </row>
    <row r="539" spans="1:3" x14ac:dyDescent="0.3">
      <c r="A539">
        <v>1065</v>
      </c>
      <c r="B539">
        <v>237</v>
      </c>
      <c r="C539">
        <v>1</v>
      </c>
    </row>
    <row r="540" spans="1:3" x14ac:dyDescent="0.3">
      <c r="A540">
        <v>1066</v>
      </c>
      <c r="B540">
        <v>237</v>
      </c>
      <c r="C540">
        <v>1</v>
      </c>
    </row>
    <row r="541" spans="1:3" x14ac:dyDescent="0.3">
      <c r="A541">
        <v>1067</v>
      </c>
      <c r="B541">
        <v>238</v>
      </c>
      <c r="C541">
        <v>1</v>
      </c>
    </row>
    <row r="542" spans="1:3" x14ac:dyDescent="0.3">
      <c r="A542">
        <v>1068</v>
      </c>
      <c r="B542">
        <v>238</v>
      </c>
      <c r="C542">
        <v>1</v>
      </c>
    </row>
    <row r="543" spans="1:3" x14ac:dyDescent="0.3">
      <c r="A543">
        <v>1069</v>
      </c>
      <c r="B543">
        <v>239</v>
      </c>
      <c r="C543">
        <v>1</v>
      </c>
    </row>
    <row r="544" spans="1:3" x14ac:dyDescent="0.3">
      <c r="A544">
        <v>1070</v>
      </c>
      <c r="B544">
        <v>239</v>
      </c>
      <c r="C544">
        <v>1</v>
      </c>
    </row>
    <row r="545" spans="1:3" x14ac:dyDescent="0.3">
      <c r="A545">
        <v>1071</v>
      </c>
      <c r="B545">
        <v>239</v>
      </c>
      <c r="C545">
        <v>1</v>
      </c>
    </row>
    <row r="546" spans="1:3" x14ac:dyDescent="0.3">
      <c r="A546">
        <v>1072</v>
      </c>
      <c r="B546">
        <v>239</v>
      </c>
      <c r="C546">
        <v>1</v>
      </c>
    </row>
    <row r="547" spans="1:3" x14ac:dyDescent="0.3">
      <c r="A547">
        <v>1080</v>
      </c>
      <c r="B547">
        <v>241</v>
      </c>
      <c r="C547">
        <v>1</v>
      </c>
    </row>
    <row r="548" spans="1:3" x14ac:dyDescent="0.3">
      <c r="A548">
        <v>1081</v>
      </c>
      <c r="B548">
        <v>241</v>
      </c>
      <c r="C548">
        <v>1</v>
      </c>
    </row>
    <row r="549" spans="1:3" x14ac:dyDescent="0.3">
      <c r="A549">
        <v>1082</v>
      </c>
      <c r="B549">
        <v>241</v>
      </c>
      <c r="C549">
        <v>1</v>
      </c>
    </row>
    <row r="550" spans="1:3" x14ac:dyDescent="0.3">
      <c r="A550">
        <v>1083</v>
      </c>
      <c r="B550">
        <v>241</v>
      </c>
      <c r="C550">
        <v>1</v>
      </c>
    </row>
    <row r="551" spans="1:3" x14ac:dyDescent="0.3">
      <c r="A551">
        <v>1084</v>
      </c>
      <c r="B551">
        <v>242</v>
      </c>
      <c r="C551">
        <v>1</v>
      </c>
    </row>
    <row r="552" spans="1:3" x14ac:dyDescent="0.3">
      <c r="A552">
        <v>1085</v>
      </c>
      <c r="B552">
        <v>242</v>
      </c>
      <c r="C552">
        <v>1</v>
      </c>
    </row>
    <row r="553" spans="1:3" x14ac:dyDescent="0.3">
      <c r="A553">
        <v>1089</v>
      </c>
      <c r="B553">
        <v>243</v>
      </c>
      <c r="C553">
        <v>1</v>
      </c>
    </row>
    <row r="554" spans="1:3" x14ac:dyDescent="0.3">
      <c r="A554">
        <v>1090</v>
      </c>
      <c r="B554">
        <v>243</v>
      </c>
      <c r="C554">
        <v>1</v>
      </c>
    </row>
    <row r="555" spans="1:3" x14ac:dyDescent="0.3">
      <c r="A555">
        <v>1095</v>
      </c>
      <c r="B555">
        <v>244</v>
      </c>
      <c r="C555">
        <v>1</v>
      </c>
    </row>
    <row r="556" spans="1:3" x14ac:dyDescent="0.3">
      <c r="A556">
        <v>1096</v>
      </c>
      <c r="B556">
        <v>244</v>
      </c>
      <c r="C556">
        <v>1</v>
      </c>
    </row>
    <row r="557" spans="1:3" x14ac:dyDescent="0.3">
      <c r="A557">
        <v>1097</v>
      </c>
      <c r="B557">
        <v>244</v>
      </c>
      <c r="C557">
        <v>1</v>
      </c>
    </row>
    <row r="558" spans="1:3" x14ac:dyDescent="0.3">
      <c r="A558">
        <v>1098</v>
      </c>
      <c r="B558">
        <v>244</v>
      </c>
      <c r="C558">
        <v>1</v>
      </c>
    </row>
    <row r="559" spans="1:3" x14ac:dyDescent="0.3">
      <c r="A559">
        <v>1102</v>
      </c>
      <c r="B559">
        <v>245</v>
      </c>
      <c r="C559">
        <v>1</v>
      </c>
    </row>
    <row r="560" spans="1:3" x14ac:dyDescent="0.3">
      <c r="A560">
        <v>1103</v>
      </c>
      <c r="B560">
        <v>245</v>
      </c>
      <c r="C560">
        <v>1</v>
      </c>
    </row>
    <row r="561" spans="1:3" x14ac:dyDescent="0.3">
      <c r="A561">
        <v>1104</v>
      </c>
      <c r="B561">
        <v>245</v>
      </c>
      <c r="C561">
        <v>1</v>
      </c>
    </row>
    <row r="562" spans="1:3" x14ac:dyDescent="0.3">
      <c r="A562">
        <v>1112</v>
      </c>
      <c r="B562">
        <v>247</v>
      </c>
      <c r="C562">
        <v>1</v>
      </c>
    </row>
    <row r="563" spans="1:3" x14ac:dyDescent="0.3">
      <c r="A563">
        <v>1113</v>
      </c>
      <c r="B563">
        <v>247</v>
      </c>
      <c r="C563">
        <v>1</v>
      </c>
    </row>
    <row r="564" spans="1:3" x14ac:dyDescent="0.3">
      <c r="A564">
        <v>1114</v>
      </c>
      <c r="B564">
        <v>247</v>
      </c>
      <c r="C564">
        <v>1</v>
      </c>
    </row>
    <row r="565" spans="1:3" x14ac:dyDescent="0.3">
      <c r="A565">
        <v>1121</v>
      </c>
      <c r="B565">
        <v>249</v>
      </c>
      <c r="C565">
        <v>1</v>
      </c>
    </row>
    <row r="566" spans="1:3" x14ac:dyDescent="0.3">
      <c r="A566">
        <v>1122</v>
      </c>
      <c r="B566">
        <v>249</v>
      </c>
      <c r="C566">
        <v>1</v>
      </c>
    </row>
    <row r="567" spans="1:3" x14ac:dyDescent="0.3">
      <c r="A567">
        <v>1131</v>
      </c>
      <c r="B567">
        <v>251</v>
      </c>
      <c r="C567">
        <v>1</v>
      </c>
    </row>
    <row r="568" spans="1:3" x14ac:dyDescent="0.3">
      <c r="A568">
        <v>1132</v>
      </c>
      <c r="B568">
        <v>251</v>
      </c>
      <c r="C568">
        <v>1</v>
      </c>
    </row>
    <row r="569" spans="1:3" x14ac:dyDescent="0.3">
      <c r="A569">
        <v>1136</v>
      </c>
      <c r="B569">
        <v>252</v>
      </c>
      <c r="C569">
        <v>1</v>
      </c>
    </row>
    <row r="570" spans="1:3" x14ac:dyDescent="0.3">
      <c r="A570">
        <v>1137</v>
      </c>
      <c r="B570">
        <v>252</v>
      </c>
      <c r="C570">
        <v>1</v>
      </c>
    </row>
    <row r="571" spans="1:3" x14ac:dyDescent="0.3">
      <c r="A571">
        <v>1138</v>
      </c>
      <c r="B571">
        <v>252</v>
      </c>
      <c r="C571">
        <v>1</v>
      </c>
    </row>
    <row r="572" spans="1:3" x14ac:dyDescent="0.3">
      <c r="A572">
        <v>1142</v>
      </c>
      <c r="B572">
        <v>253</v>
      </c>
      <c r="C572">
        <v>1</v>
      </c>
    </row>
    <row r="573" spans="1:3" x14ac:dyDescent="0.3">
      <c r="A573">
        <v>1143</v>
      </c>
      <c r="B573">
        <v>253</v>
      </c>
      <c r="C573">
        <v>1</v>
      </c>
    </row>
    <row r="574" spans="1:3" x14ac:dyDescent="0.3">
      <c r="A574">
        <v>1144</v>
      </c>
      <c r="B574">
        <v>253</v>
      </c>
      <c r="C574">
        <v>1</v>
      </c>
    </row>
    <row r="575" spans="1:3" x14ac:dyDescent="0.3">
      <c r="A575">
        <v>1145</v>
      </c>
      <c r="B575">
        <v>253</v>
      </c>
      <c r="C575">
        <v>1</v>
      </c>
    </row>
    <row r="576" spans="1:3" x14ac:dyDescent="0.3">
      <c r="A576">
        <v>1148</v>
      </c>
      <c r="B576">
        <v>254</v>
      </c>
      <c r="C576">
        <v>1</v>
      </c>
    </row>
    <row r="577" spans="1:3" x14ac:dyDescent="0.3">
      <c r="A577">
        <v>1149</v>
      </c>
      <c r="B577">
        <v>254</v>
      </c>
      <c r="C577">
        <v>1</v>
      </c>
    </row>
    <row r="578" spans="1:3" x14ac:dyDescent="0.3">
      <c r="A578">
        <v>1153</v>
      </c>
      <c r="B578">
        <v>255</v>
      </c>
      <c r="C578">
        <v>1</v>
      </c>
    </row>
    <row r="579" spans="1:3" x14ac:dyDescent="0.3">
      <c r="A579">
        <v>1154</v>
      </c>
      <c r="B579">
        <v>255</v>
      </c>
      <c r="C579">
        <v>1</v>
      </c>
    </row>
    <row r="580" spans="1:3" x14ac:dyDescent="0.3">
      <c r="A580">
        <v>1155</v>
      </c>
      <c r="B580">
        <v>255</v>
      </c>
      <c r="C580">
        <v>1</v>
      </c>
    </row>
    <row r="581" spans="1:3" x14ac:dyDescent="0.3">
      <c r="A581">
        <v>1156</v>
      </c>
      <c r="B581">
        <v>255</v>
      </c>
      <c r="C581">
        <v>1</v>
      </c>
    </row>
    <row r="582" spans="1:3" x14ac:dyDescent="0.3">
      <c r="A582">
        <v>1169</v>
      </c>
      <c r="B582">
        <v>259</v>
      </c>
      <c r="C582">
        <v>1</v>
      </c>
    </row>
    <row r="583" spans="1:3" x14ac:dyDescent="0.3">
      <c r="A583">
        <v>1170</v>
      </c>
      <c r="B583">
        <v>259</v>
      </c>
      <c r="C583">
        <v>1</v>
      </c>
    </row>
    <row r="584" spans="1:3" x14ac:dyDescent="0.3">
      <c r="A584">
        <v>1175</v>
      </c>
      <c r="B584">
        <v>261</v>
      </c>
      <c r="C584">
        <v>1</v>
      </c>
    </row>
    <row r="585" spans="1:3" x14ac:dyDescent="0.3">
      <c r="A585">
        <v>1176</v>
      </c>
      <c r="B585">
        <v>261</v>
      </c>
      <c r="C585">
        <v>1</v>
      </c>
    </row>
    <row r="586" spans="1:3" x14ac:dyDescent="0.3">
      <c r="A586">
        <v>1179</v>
      </c>
      <c r="B586">
        <v>263</v>
      </c>
      <c r="C586">
        <v>1</v>
      </c>
    </row>
    <row r="587" spans="1:3" x14ac:dyDescent="0.3">
      <c r="A587">
        <v>1180</v>
      </c>
      <c r="B587">
        <v>263</v>
      </c>
      <c r="C587">
        <v>1</v>
      </c>
    </row>
    <row r="588" spans="1:3" x14ac:dyDescent="0.3">
      <c r="A588">
        <v>1181</v>
      </c>
      <c r="B588">
        <v>263</v>
      </c>
      <c r="C588">
        <v>1</v>
      </c>
    </row>
    <row r="589" spans="1:3" x14ac:dyDescent="0.3">
      <c r="A589">
        <v>1182</v>
      </c>
      <c r="B589">
        <v>263</v>
      </c>
      <c r="C589">
        <v>1</v>
      </c>
    </row>
    <row r="590" spans="1:3" x14ac:dyDescent="0.3">
      <c r="A590">
        <v>1188</v>
      </c>
      <c r="B590">
        <v>265</v>
      </c>
      <c r="C590">
        <v>1</v>
      </c>
    </row>
    <row r="591" spans="1:3" x14ac:dyDescent="0.3">
      <c r="A591">
        <v>1189</v>
      </c>
      <c r="B591">
        <v>265</v>
      </c>
      <c r="C591">
        <v>1</v>
      </c>
    </row>
    <row r="592" spans="1:3" x14ac:dyDescent="0.3">
      <c r="A592">
        <v>1190</v>
      </c>
      <c r="B592">
        <v>265</v>
      </c>
      <c r="C592">
        <v>1</v>
      </c>
    </row>
    <row r="593" spans="1:3" x14ac:dyDescent="0.3">
      <c r="A593">
        <v>1191</v>
      </c>
      <c r="B593">
        <v>265</v>
      </c>
      <c r="C593">
        <v>1</v>
      </c>
    </row>
    <row r="594" spans="1:3" x14ac:dyDescent="0.3">
      <c r="A594">
        <v>1192</v>
      </c>
      <c r="B594">
        <v>266</v>
      </c>
      <c r="C594">
        <v>1</v>
      </c>
    </row>
    <row r="595" spans="1:3" x14ac:dyDescent="0.3">
      <c r="A595">
        <v>1193</v>
      </c>
      <c r="B595">
        <v>266</v>
      </c>
      <c r="C595">
        <v>1</v>
      </c>
    </row>
    <row r="596" spans="1:3" x14ac:dyDescent="0.3">
      <c r="A596">
        <v>1194</v>
      </c>
      <c r="B596">
        <v>266</v>
      </c>
      <c r="C596">
        <v>1</v>
      </c>
    </row>
    <row r="597" spans="1:3" x14ac:dyDescent="0.3">
      <c r="A597">
        <v>1195</v>
      </c>
      <c r="B597">
        <v>266</v>
      </c>
      <c r="C597">
        <v>1</v>
      </c>
    </row>
    <row r="598" spans="1:3" x14ac:dyDescent="0.3">
      <c r="A598">
        <v>1200</v>
      </c>
      <c r="B598">
        <v>267</v>
      </c>
      <c r="C598">
        <v>1</v>
      </c>
    </row>
    <row r="599" spans="1:3" x14ac:dyDescent="0.3">
      <c r="A599">
        <v>1201</v>
      </c>
      <c r="B599">
        <v>267</v>
      </c>
      <c r="C599">
        <v>1</v>
      </c>
    </row>
    <row r="600" spans="1:3" x14ac:dyDescent="0.3">
      <c r="A600">
        <v>1202</v>
      </c>
      <c r="B600">
        <v>267</v>
      </c>
      <c r="C600">
        <v>1</v>
      </c>
    </row>
    <row r="601" spans="1:3" x14ac:dyDescent="0.3">
      <c r="A601">
        <v>1203</v>
      </c>
      <c r="B601">
        <v>267</v>
      </c>
      <c r="C601">
        <v>1</v>
      </c>
    </row>
    <row r="602" spans="1:3" x14ac:dyDescent="0.3">
      <c r="A602">
        <v>1208</v>
      </c>
      <c r="B602">
        <v>269</v>
      </c>
      <c r="C602">
        <v>1</v>
      </c>
    </row>
    <row r="603" spans="1:3" x14ac:dyDescent="0.3">
      <c r="A603">
        <v>1209</v>
      </c>
      <c r="B603">
        <v>269</v>
      </c>
      <c r="C603">
        <v>1</v>
      </c>
    </row>
    <row r="604" spans="1:3" x14ac:dyDescent="0.3">
      <c r="A604">
        <v>1214</v>
      </c>
      <c r="B604">
        <v>270</v>
      </c>
      <c r="C604">
        <v>1</v>
      </c>
    </row>
    <row r="605" spans="1:3" x14ac:dyDescent="0.3">
      <c r="A605">
        <v>1215</v>
      </c>
      <c r="B605">
        <v>270</v>
      </c>
      <c r="C605">
        <v>1</v>
      </c>
    </row>
    <row r="606" spans="1:3" x14ac:dyDescent="0.3">
      <c r="A606">
        <v>1216</v>
      </c>
      <c r="B606">
        <v>270</v>
      </c>
      <c r="C606">
        <v>1</v>
      </c>
    </row>
    <row r="607" spans="1:3" x14ac:dyDescent="0.3">
      <c r="A607">
        <v>1221</v>
      </c>
      <c r="B607">
        <v>271</v>
      </c>
      <c r="C607">
        <v>1</v>
      </c>
    </row>
    <row r="608" spans="1:3" x14ac:dyDescent="0.3">
      <c r="A608">
        <v>1222</v>
      </c>
      <c r="B608">
        <v>271</v>
      </c>
      <c r="C608">
        <v>1</v>
      </c>
    </row>
    <row r="609" spans="1:3" x14ac:dyDescent="0.3">
      <c r="A609">
        <v>1223</v>
      </c>
      <c r="B609">
        <v>271</v>
      </c>
      <c r="C609">
        <v>1</v>
      </c>
    </row>
    <row r="610" spans="1:3" x14ac:dyDescent="0.3">
      <c r="A610">
        <v>1226</v>
      </c>
      <c r="B610">
        <v>272</v>
      </c>
      <c r="C610">
        <v>1</v>
      </c>
    </row>
    <row r="611" spans="1:3" x14ac:dyDescent="0.3">
      <c r="A611">
        <v>1227</v>
      </c>
      <c r="B611">
        <v>272</v>
      </c>
      <c r="C611">
        <v>1</v>
      </c>
    </row>
    <row r="612" spans="1:3" x14ac:dyDescent="0.3">
      <c r="A612">
        <v>1228</v>
      </c>
      <c r="B612">
        <v>272</v>
      </c>
      <c r="C612">
        <v>1</v>
      </c>
    </row>
    <row r="613" spans="1:3" x14ac:dyDescent="0.3">
      <c r="A613">
        <v>1229</v>
      </c>
      <c r="B613">
        <v>272</v>
      </c>
      <c r="C613">
        <v>1</v>
      </c>
    </row>
    <row r="614" spans="1:3" x14ac:dyDescent="0.3">
      <c r="A614">
        <v>1230</v>
      </c>
      <c r="B614">
        <v>273</v>
      </c>
      <c r="C614">
        <v>1</v>
      </c>
    </row>
    <row r="615" spans="1:3" x14ac:dyDescent="0.3">
      <c r="A615">
        <v>1231</v>
      </c>
      <c r="B615">
        <v>273</v>
      </c>
      <c r="C615">
        <v>1</v>
      </c>
    </row>
    <row r="616" spans="1:3" x14ac:dyDescent="0.3">
      <c r="A616">
        <v>1232</v>
      </c>
      <c r="B616">
        <v>273</v>
      </c>
      <c r="C616">
        <v>1</v>
      </c>
    </row>
    <row r="617" spans="1:3" x14ac:dyDescent="0.3">
      <c r="A617">
        <v>1233</v>
      </c>
      <c r="B617">
        <v>273</v>
      </c>
      <c r="C617">
        <v>1</v>
      </c>
    </row>
    <row r="618" spans="1:3" x14ac:dyDescent="0.3">
      <c r="A618">
        <v>1237</v>
      </c>
      <c r="B618">
        <v>274</v>
      </c>
      <c r="C618">
        <v>1</v>
      </c>
    </row>
    <row r="619" spans="1:3" x14ac:dyDescent="0.3">
      <c r="A619">
        <v>1238</v>
      </c>
      <c r="B619">
        <v>274</v>
      </c>
      <c r="C619">
        <v>1</v>
      </c>
    </row>
    <row r="620" spans="1:3" x14ac:dyDescent="0.3">
      <c r="A620">
        <v>1239</v>
      </c>
      <c r="B620">
        <v>274</v>
      </c>
      <c r="C620">
        <v>1</v>
      </c>
    </row>
    <row r="621" spans="1:3" x14ac:dyDescent="0.3">
      <c r="A621">
        <v>1244</v>
      </c>
      <c r="B621">
        <v>275</v>
      </c>
      <c r="C621">
        <v>1</v>
      </c>
    </row>
    <row r="622" spans="1:3" x14ac:dyDescent="0.3">
      <c r="A622">
        <v>1245</v>
      </c>
      <c r="B622">
        <v>275</v>
      </c>
      <c r="C622">
        <v>1</v>
      </c>
    </row>
    <row r="623" spans="1:3" x14ac:dyDescent="0.3">
      <c r="A623">
        <v>1246</v>
      </c>
      <c r="B623">
        <v>275</v>
      </c>
      <c r="C623">
        <v>1</v>
      </c>
    </row>
    <row r="624" spans="1:3" x14ac:dyDescent="0.3">
      <c r="A624">
        <v>1249</v>
      </c>
      <c r="B624">
        <v>276</v>
      </c>
      <c r="C624">
        <v>1</v>
      </c>
    </row>
    <row r="625" spans="1:3" x14ac:dyDescent="0.3">
      <c r="A625">
        <v>1250</v>
      </c>
      <c r="B625">
        <v>276</v>
      </c>
      <c r="C625">
        <v>1</v>
      </c>
    </row>
    <row r="626" spans="1:3" x14ac:dyDescent="0.3">
      <c r="A626">
        <v>1251</v>
      </c>
      <c r="B626">
        <v>276</v>
      </c>
      <c r="C626">
        <v>1</v>
      </c>
    </row>
    <row r="627" spans="1:3" x14ac:dyDescent="0.3">
      <c r="A627">
        <v>1252</v>
      </c>
      <c r="B627">
        <v>276</v>
      </c>
      <c r="C627">
        <v>1</v>
      </c>
    </row>
    <row r="628" spans="1:3" x14ac:dyDescent="0.3">
      <c r="A628">
        <v>1253</v>
      </c>
      <c r="B628">
        <v>277</v>
      </c>
      <c r="C628">
        <v>1</v>
      </c>
    </row>
    <row r="629" spans="1:3" x14ac:dyDescent="0.3">
      <c r="A629">
        <v>1254</v>
      </c>
      <c r="B629">
        <v>277</v>
      </c>
      <c r="C629">
        <v>1</v>
      </c>
    </row>
    <row r="630" spans="1:3" x14ac:dyDescent="0.3">
      <c r="A630">
        <v>1255</v>
      </c>
      <c r="B630">
        <v>277</v>
      </c>
      <c r="C630">
        <v>1</v>
      </c>
    </row>
    <row r="631" spans="1:3" x14ac:dyDescent="0.3">
      <c r="A631">
        <v>1256</v>
      </c>
      <c r="B631">
        <v>278</v>
      </c>
      <c r="C631">
        <v>1</v>
      </c>
    </row>
    <row r="632" spans="1:3" x14ac:dyDescent="0.3">
      <c r="A632">
        <v>1257</v>
      </c>
      <c r="B632">
        <v>278</v>
      </c>
      <c r="C632">
        <v>1</v>
      </c>
    </row>
    <row r="633" spans="1:3" x14ac:dyDescent="0.3">
      <c r="A633">
        <v>1258</v>
      </c>
      <c r="B633">
        <v>279</v>
      </c>
      <c r="C633">
        <v>1</v>
      </c>
    </row>
    <row r="634" spans="1:3" x14ac:dyDescent="0.3">
      <c r="A634">
        <v>1259</v>
      </c>
      <c r="B634">
        <v>279</v>
      </c>
      <c r="C634">
        <v>1</v>
      </c>
    </row>
    <row r="635" spans="1:3" x14ac:dyDescent="0.3">
      <c r="A635">
        <v>1260</v>
      </c>
      <c r="B635">
        <v>280</v>
      </c>
      <c r="C635">
        <v>1</v>
      </c>
    </row>
    <row r="636" spans="1:3" x14ac:dyDescent="0.3">
      <c r="A636">
        <v>1261</v>
      </c>
      <c r="B636">
        <v>280</v>
      </c>
      <c r="C636">
        <v>1</v>
      </c>
    </row>
    <row r="637" spans="1:3" x14ac:dyDescent="0.3">
      <c r="A637">
        <v>1262</v>
      </c>
      <c r="B637">
        <v>280</v>
      </c>
      <c r="C637">
        <v>1</v>
      </c>
    </row>
    <row r="638" spans="1:3" x14ac:dyDescent="0.3">
      <c r="A638">
        <v>1263</v>
      </c>
      <c r="B638">
        <v>280</v>
      </c>
      <c r="C638">
        <v>1</v>
      </c>
    </row>
    <row r="639" spans="1:3" x14ac:dyDescent="0.3">
      <c r="A639">
        <v>1266</v>
      </c>
      <c r="B639">
        <v>281</v>
      </c>
      <c r="C639">
        <v>1</v>
      </c>
    </row>
    <row r="640" spans="1:3" x14ac:dyDescent="0.3">
      <c r="A640">
        <v>1267</v>
      </c>
      <c r="B640">
        <v>281</v>
      </c>
      <c r="C640">
        <v>1</v>
      </c>
    </row>
    <row r="641" spans="1:3" x14ac:dyDescent="0.3">
      <c r="A641">
        <v>1272</v>
      </c>
      <c r="B641">
        <v>282</v>
      </c>
      <c r="C641">
        <v>1</v>
      </c>
    </row>
    <row r="642" spans="1:3" x14ac:dyDescent="0.3">
      <c r="A642">
        <v>1273</v>
      </c>
      <c r="B642">
        <v>282</v>
      </c>
      <c r="C642">
        <v>1</v>
      </c>
    </row>
    <row r="643" spans="1:3" x14ac:dyDescent="0.3">
      <c r="A643">
        <v>1274</v>
      </c>
      <c r="B643">
        <v>282</v>
      </c>
      <c r="C643">
        <v>1</v>
      </c>
    </row>
    <row r="644" spans="1:3" x14ac:dyDescent="0.3">
      <c r="A644">
        <v>1278</v>
      </c>
      <c r="B644">
        <v>283</v>
      </c>
      <c r="C644">
        <v>1</v>
      </c>
    </row>
    <row r="645" spans="1:3" x14ac:dyDescent="0.3">
      <c r="A645">
        <v>1279</v>
      </c>
      <c r="B645">
        <v>283</v>
      </c>
      <c r="C645">
        <v>1</v>
      </c>
    </row>
    <row r="646" spans="1:3" x14ac:dyDescent="0.3">
      <c r="A646">
        <v>1280</v>
      </c>
      <c r="B646">
        <v>283</v>
      </c>
      <c r="C646">
        <v>1</v>
      </c>
    </row>
    <row r="647" spans="1:3" x14ac:dyDescent="0.3">
      <c r="A647">
        <v>1281</v>
      </c>
      <c r="B647">
        <v>284</v>
      </c>
      <c r="C647">
        <v>1</v>
      </c>
    </row>
    <row r="648" spans="1:3" x14ac:dyDescent="0.3">
      <c r="A648">
        <v>1282</v>
      </c>
      <c r="B648">
        <v>284</v>
      </c>
      <c r="C648">
        <v>1</v>
      </c>
    </row>
    <row r="649" spans="1:3" x14ac:dyDescent="0.3">
      <c r="A649">
        <v>1283</v>
      </c>
      <c r="B649">
        <v>284</v>
      </c>
      <c r="C649">
        <v>1</v>
      </c>
    </row>
    <row r="650" spans="1:3" x14ac:dyDescent="0.3">
      <c r="A650">
        <v>1288</v>
      </c>
      <c r="B650">
        <v>285</v>
      </c>
      <c r="C650">
        <v>1</v>
      </c>
    </row>
    <row r="651" spans="1:3" x14ac:dyDescent="0.3">
      <c r="A651">
        <v>1289</v>
      </c>
      <c r="B651">
        <v>285</v>
      </c>
      <c r="C651">
        <v>1</v>
      </c>
    </row>
    <row r="652" spans="1:3" x14ac:dyDescent="0.3">
      <c r="A652">
        <v>1290</v>
      </c>
      <c r="B652">
        <v>285</v>
      </c>
      <c r="C652">
        <v>1</v>
      </c>
    </row>
    <row r="653" spans="1:3" x14ac:dyDescent="0.3">
      <c r="A653">
        <v>1295</v>
      </c>
      <c r="B653">
        <v>286</v>
      </c>
      <c r="C653">
        <v>1</v>
      </c>
    </row>
    <row r="654" spans="1:3" x14ac:dyDescent="0.3">
      <c r="A654">
        <v>1296</v>
      </c>
      <c r="B654">
        <v>286</v>
      </c>
      <c r="C654">
        <v>1</v>
      </c>
    </row>
    <row r="655" spans="1:3" x14ac:dyDescent="0.3">
      <c r="A655">
        <v>1300</v>
      </c>
      <c r="B655">
        <v>287</v>
      </c>
      <c r="C655">
        <v>1</v>
      </c>
    </row>
    <row r="656" spans="1:3" x14ac:dyDescent="0.3">
      <c r="A656">
        <v>1301</v>
      </c>
      <c r="B656">
        <v>287</v>
      </c>
      <c r="C656">
        <v>1</v>
      </c>
    </row>
    <row r="657" spans="1:3" x14ac:dyDescent="0.3">
      <c r="A657">
        <v>1304</v>
      </c>
      <c r="B657">
        <v>288</v>
      </c>
      <c r="C657">
        <v>1</v>
      </c>
    </row>
    <row r="658" spans="1:3" x14ac:dyDescent="0.3">
      <c r="A658">
        <v>1305</v>
      </c>
      <c r="B658">
        <v>288</v>
      </c>
      <c r="C658">
        <v>1</v>
      </c>
    </row>
    <row r="659" spans="1:3" x14ac:dyDescent="0.3">
      <c r="A659">
        <v>1310</v>
      </c>
      <c r="B659">
        <v>289</v>
      </c>
      <c r="C659">
        <v>1</v>
      </c>
    </row>
    <row r="660" spans="1:3" x14ac:dyDescent="0.3">
      <c r="A660">
        <v>1311</v>
      </c>
      <c r="B660">
        <v>289</v>
      </c>
      <c r="C660">
        <v>1</v>
      </c>
    </row>
    <row r="661" spans="1:3" x14ac:dyDescent="0.3">
      <c r="A661">
        <v>1312</v>
      </c>
      <c r="B661">
        <v>290</v>
      </c>
      <c r="C661">
        <v>1</v>
      </c>
    </row>
    <row r="662" spans="1:3" x14ac:dyDescent="0.3">
      <c r="A662">
        <v>1313</v>
      </c>
      <c r="B662">
        <v>290</v>
      </c>
      <c r="C662">
        <v>1</v>
      </c>
    </row>
    <row r="663" spans="1:3" x14ac:dyDescent="0.3">
      <c r="A663">
        <v>1314</v>
      </c>
      <c r="B663">
        <v>290</v>
      </c>
      <c r="C663">
        <v>1</v>
      </c>
    </row>
    <row r="664" spans="1:3" x14ac:dyDescent="0.3">
      <c r="A664">
        <v>1315</v>
      </c>
      <c r="B664">
        <v>291</v>
      </c>
      <c r="C664">
        <v>1</v>
      </c>
    </row>
    <row r="665" spans="1:3" x14ac:dyDescent="0.3">
      <c r="A665">
        <v>1316</v>
      </c>
      <c r="B665">
        <v>291</v>
      </c>
      <c r="C665">
        <v>1</v>
      </c>
    </row>
    <row r="666" spans="1:3" x14ac:dyDescent="0.3">
      <c r="A666">
        <v>1317</v>
      </c>
      <c r="B666">
        <v>291</v>
      </c>
      <c r="C666">
        <v>1</v>
      </c>
    </row>
    <row r="667" spans="1:3" x14ac:dyDescent="0.3">
      <c r="A667">
        <v>1318</v>
      </c>
      <c r="B667">
        <v>291</v>
      </c>
      <c r="C667">
        <v>1</v>
      </c>
    </row>
    <row r="668" spans="1:3" x14ac:dyDescent="0.3">
      <c r="A668">
        <v>1319</v>
      </c>
      <c r="B668">
        <v>292</v>
      </c>
      <c r="C668">
        <v>1</v>
      </c>
    </row>
    <row r="669" spans="1:3" x14ac:dyDescent="0.3">
      <c r="A669">
        <v>1320</v>
      </c>
      <c r="B669">
        <v>292</v>
      </c>
      <c r="C669">
        <v>1</v>
      </c>
    </row>
    <row r="670" spans="1:3" x14ac:dyDescent="0.3">
      <c r="A670">
        <v>1321</v>
      </c>
      <c r="B670">
        <v>292</v>
      </c>
      <c r="C670">
        <v>1</v>
      </c>
    </row>
    <row r="671" spans="1:3" x14ac:dyDescent="0.3">
      <c r="A671">
        <v>1325</v>
      </c>
      <c r="B671">
        <v>293</v>
      </c>
      <c r="C671">
        <v>1</v>
      </c>
    </row>
    <row r="672" spans="1:3" x14ac:dyDescent="0.3">
      <c r="A672">
        <v>1326</v>
      </c>
      <c r="B672">
        <v>293</v>
      </c>
      <c r="C672">
        <v>1</v>
      </c>
    </row>
    <row r="673" spans="1:3" x14ac:dyDescent="0.3">
      <c r="A673">
        <v>1330</v>
      </c>
      <c r="B673">
        <v>294</v>
      </c>
      <c r="C673">
        <v>1</v>
      </c>
    </row>
    <row r="674" spans="1:3" x14ac:dyDescent="0.3">
      <c r="A674">
        <v>1331</v>
      </c>
      <c r="B674">
        <v>294</v>
      </c>
      <c r="C674">
        <v>1</v>
      </c>
    </row>
    <row r="675" spans="1:3" x14ac:dyDescent="0.3">
      <c r="A675">
        <v>1335</v>
      </c>
      <c r="B675">
        <v>295</v>
      </c>
      <c r="C675">
        <v>1</v>
      </c>
    </row>
    <row r="676" spans="1:3" x14ac:dyDescent="0.3">
      <c r="A676">
        <v>1336</v>
      </c>
      <c r="B676">
        <v>295</v>
      </c>
      <c r="C676">
        <v>1</v>
      </c>
    </row>
    <row r="677" spans="1:3" x14ac:dyDescent="0.3">
      <c r="A677">
        <v>1337</v>
      </c>
      <c r="B677">
        <v>295</v>
      </c>
      <c r="C677">
        <v>1</v>
      </c>
    </row>
    <row r="678" spans="1:3" x14ac:dyDescent="0.3">
      <c r="A678">
        <v>1338</v>
      </c>
      <c r="B678">
        <v>295</v>
      </c>
      <c r="C678">
        <v>1</v>
      </c>
    </row>
    <row r="679" spans="1:3" x14ac:dyDescent="0.3">
      <c r="A679">
        <v>1343</v>
      </c>
      <c r="B679">
        <v>296</v>
      </c>
      <c r="C679">
        <v>1</v>
      </c>
    </row>
    <row r="680" spans="1:3" x14ac:dyDescent="0.3">
      <c r="A680">
        <v>1344</v>
      </c>
      <c r="B680">
        <v>296</v>
      </c>
      <c r="C680">
        <v>1</v>
      </c>
    </row>
    <row r="681" spans="1:3" x14ac:dyDescent="0.3">
      <c r="A681">
        <v>1345</v>
      </c>
      <c r="B681">
        <v>296</v>
      </c>
      <c r="C681">
        <v>1</v>
      </c>
    </row>
    <row r="682" spans="1:3" x14ac:dyDescent="0.3">
      <c r="A682">
        <v>1346</v>
      </c>
      <c r="B682">
        <v>296</v>
      </c>
      <c r="C682">
        <v>1</v>
      </c>
    </row>
    <row r="683" spans="1:3" x14ac:dyDescent="0.3">
      <c r="A683">
        <v>1349</v>
      </c>
      <c r="B683">
        <v>298</v>
      </c>
      <c r="C683">
        <v>1</v>
      </c>
    </row>
    <row r="684" spans="1:3" x14ac:dyDescent="0.3">
      <c r="A684">
        <v>1350</v>
      </c>
      <c r="B684">
        <v>298</v>
      </c>
      <c r="C684">
        <v>1</v>
      </c>
    </row>
    <row r="685" spans="1:3" x14ac:dyDescent="0.3">
      <c r="A685">
        <v>1354</v>
      </c>
      <c r="B685">
        <v>299</v>
      </c>
      <c r="C685">
        <v>1</v>
      </c>
    </row>
    <row r="686" spans="1:3" x14ac:dyDescent="0.3">
      <c r="A686">
        <v>1355</v>
      </c>
      <c r="B686">
        <v>299</v>
      </c>
      <c r="C686">
        <v>1</v>
      </c>
    </row>
    <row r="687" spans="1:3" x14ac:dyDescent="0.3">
      <c r="A687">
        <v>1356</v>
      </c>
      <c r="B687">
        <v>299</v>
      </c>
      <c r="C687">
        <v>1</v>
      </c>
    </row>
    <row r="688" spans="1:3" x14ac:dyDescent="0.3">
      <c r="A688">
        <v>1357</v>
      </c>
      <c r="B688">
        <v>299</v>
      </c>
      <c r="C688">
        <v>1</v>
      </c>
    </row>
    <row r="689" spans="1:3" x14ac:dyDescent="0.3">
      <c r="A689">
        <v>1358</v>
      </c>
      <c r="B689">
        <v>300</v>
      </c>
      <c r="C689">
        <v>1</v>
      </c>
    </row>
    <row r="690" spans="1:3" x14ac:dyDescent="0.3">
      <c r="A690">
        <v>1359</v>
      </c>
      <c r="B690">
        <v>300</v>
      </c>
      <c r="C690">
        <v>1</v>
      </c>
    </row>
    <row r="691" spans="1:3" x14ac:dyDescent="0.3">
      <c r="A691">
        <v>1364</v>
      </c>
      <c r="B691">
        <v>301</v>
      </c>
      <c r="C691">
        <v>1</v>
      </c>
    </row>
    <row r="692" spans="1:3" x14ac:dyDescent="0.3">
      <c r="A692">
        <v>1365</v>
      </c>
      <c r="B692">
        <v>301</v>
      </c>
      <c r="C692">
        <v>1</v>
      </c>
    </row>
    <row r="693" spans="1:3" x14ac:dyDescent="0.3">
      <c r="A693">
        <v>1366</v>
      </c>
      <c r="B693">
        <v>301</v>
      </c>
      <c r="C693">
        <v>1</v>
      </c>
    </row>
    <row r="694" spans="1:3" x14ac:dyDescent="0.3">
      <c r="A694">
        <v>1367</v>
      </c>
      <c r="B694">
        <v>301</v>
      </c>
      <c r="C694">
        <v>1</v>
      </c>
    </row>
    <row r="695" spans="1:3" x14ac:dyDescent="0.3">
      <c r="A695">
        <v>1372</v>
      </c>
      <c r="B695">
        <v>302</v>
      </c>
      <c r="C695">
        <v>1</v>
      </c>
    </row>
    <row r="696" spans="1:3" x14ac:dyDescent="0.3">
      <c r="A696">
        <v>1373</v>
      </c>
      <c r="B696">
        <v>302</v>
      </c>
      <c r="C696">
        <v>1</v>
      </c>
    </row>
    <row r="697" spans="1:3" x14ac:dyDescent="0.3">
      <c r="A697">
        <v>1378</v>
      </c>
      <c r="B697">
        <v>303</v>
      </c>
      <c r="C697">
        <v>1</v>
      </c>
    </row>
    <row r="698" spans="1:3" x14ac:dyDescent="0.3">
      <c r="A698">
        <v>1379</v>
      </c>
      <c r="B698">
        <v>303</v>
      </c>
      <c r="C698">
        <v>1</v>
      </c>
    </row>
    <row r="699" spans="1:3" x14ac:dyDescent="0.3">
      <c r="A699">
        <v>1380</v>
      </c>
      <c r="B699">
        <v>303</v>
      </c>
      <c r="C699">
        <v>1</v>
      </c>
    </row>
    <row r="700" spans="1:3" x14ac:dyDescent="0.3">
      <c r="A700">
        <v>1381</v>
      </c>
      <c r="B700">
        <v>303</v>
      </c>
      <c r="C700">
        <v>1</v>
      </c>
    </row>
    <row r="701" spans="1:3" x14ac:dyDescent="0.3">
      <c r="A701">
        <v>1384</v>
      </c>
      <c r="B701">
        <v>304</v>
      </c>
      <c r="C701">
        <v>1</v>
      </c>
    </row>
    <row r="702" spans="1:3" x14ac:dyDescent="0.3">
      <c r="A702">
        <v>1385</v>
      </c>
      <c r="B702">
        <v>304</v>
      </c>
      <c r="C702">
        <v>1</v>
      </c>
    </row>
    <row r="703" spans="1:3" x14ac:dyDescent="0.3">
      <c r="A703">
        <v>1386</v>
      </c>
      <c r="B703">
        <v>304</v>
      </c>
      <c r="C703">
        <v>1</v>
      </c>
    </row>
    <row r="704" spans="1:3" x14ac:dyDescent="0.3">
      <c r="A704">
        <v>1387</v>
      </c>
      <c r="B704">
        <v>304</v>
      </c>
      <c r="C704">
        <v>1</v>
      </c>
    </row>
    <row r="705" spans="1:3" x14ac:dyDescent="0.3">
      <c r="A705">
        <v>1390</v>
      </c>
      <c r="B705">
        <v>305</v>
      </c>
      <c r="C705">
        <v>1</v>
      </c>
    </row>
    <row r="706" spans="1:3" x14ac:dyDescent="0.3">
      <c r="A706">
        <v>1391</v>
      </c>
      <c r="B706">
        <v>305</v>
      </c>
      <c r="C706">
        <v>1</v>
      </c>
    </row>
    <row r="707" spans="1:3" x14ac:dyDescent="0.3">
      <c r="A707">
        <v>1392</v>
      </c>
      <c r="B707">
        <v>305</v>
      </c>
      <c r="C707">
        <v>1</v>
      </c>
    </row>
    <row r="708" spans="1:3" x14ac:dyDescent="0.3">
      <c r="A708">
        <v>1393</v>
      </c>
      <c r="B708">
        <v>305</v>
      </c>
      <c r="C708">
        <v>1</v>
      </c>
    </row>
    <row r="709" spans="1:3" x14ac:dyDescent="0.3">
      <c r="A709">
        <v>1397</v>
      </c>
      <c r="B709">
        <v>306</v>
      </c>
      <c r="C709">
        <v>1</v>
      </c>
    </row>
    <row r="710" spans="1:3" x14ac:dyDescent="0.3">
      <c r="A710">
        <v>1398</v>
      </c>
      <c r="B710">
        <v>306</v>
      </c>
      <c r="C710">
        <v>1</v>
      </c>
    </row>
    <row r="711" spans="1:3" x14ac:dyDescent="0.3">
      <c r="A711">
        <v>1399</v>
      </c>
      <c r="B711">
        <v>306</v>
      </c>
      <c r="C711">
        <v>1</v>
      </c>
    </row>
    <row r="712" spans="1:3" x14ac:dyDescent="0.3">
      <c r="A712">
        <v>1400</v>
      </c>
      <c r="B712">
        <v>307</v>
      </c>
      <c r="C712">
        <v>1</v>
      </c>
    </row>
    <row r="713" spans="1:3" x14ac:dyDescent="0.3">
      <c r="A713">
        <v>1401</v>
      </c>
      <c r="B713">
        <v>307</v>
      </c>
      <c r="C713">
        <v>1</v>
      </c>
    </row>
    <row r="714" spans="1:3" x14ac:dyDescent="0.3">
      <c r="A714">
        <v>1402</v>
      </c>
      <c r="B714">
        <v>307</v>
      </c>
      <c r="C714">
        <v>1</v>
      </c>
    </row>
    <row r="715" spans="1:3" x14ac:dyDescent="0.3">
      <c r="A715">
        <v>1406</v>
      </c>
      <c r="B715">
        <v>308</v>
      </c>
      <c r="C715">
        <v>1</v>
      </c>
    </row>
    <row r="716" spans="1:3" x14ac:dyDescent="0.3">
      <c r="A716">
        <v>1407</v>
      </c>
      <c r="B716">
        <v>308</v>
      </c>
      <c r="C716">
        <v>1</v>
      </c>
    </row>
    <row r="717" spans="1:3" x14ac:dyDescent="0.3">
      <c r="A717">
        <v>1410</v>
      </c>
      <c r="B717">
        <v>309</v>
      </c>
      <c r="C717">
        <v>1</v>
      </c>
    </row>
    <row r="718" spans="1:3" x14ac:dyDescent="0.3">
      <c r="A718">
        <v>1411</v>
      </c>
      <c r="B718">
        <v>309</v>
      </c>
      <c r="C718">
        <v>1</v>
      </c>
    </row>
    <row r="719" spans="1:3" x14ac:dyDescent="0.3">
      <c r="A719">
        <v>1416</v>
      </c>
      <c r="B719">
        <v>310</v>
      </c>
      <c r="C719">
        <v>1</v>
      </c>
    </row>
    <row r="720" spans="1:3" x14ac:dyDescent="0.3">
      <c r="A720">
        <v>1417</v>
      </c>
      <c r="B720">
        <v>310</v>
      </c>
      <c r="C720">
        <v>1</v>
      </c>
    </row>
    <row r="721" spans="1:3" x14ac:dyDescent="0.3">
      <c r="A721">
        <v>1418</v>
      </c>
      <c r="B721">
        <v>311</v>
      </c>
      <c r="C721">
        <v>1</v>
      </c>
    </row>
    <row r="722" spans="1:3" x14ac:dyDescent="0.3">
      <c r="A722">
        <v>1419</v>
      </c>
      <c r="B722">
        <v>311</v>
      </c>
      <c r="C722">
        <v>1</v>
      </c>
    </row>
    <row r="723" spans="1:3" x14ac:dyDescent="0.3">
      <c r="A723">
        <v>1420</v>
      </c>
      <c r="B723">
        <v>311</v>
      </c>
      <c r="C723">
        <v>1</v>
      </c>
    </row>
    <row r="724" spans="1:3" x14ac:dyDescent="0.3">
      <c r="A724">
        <v>1428</v>
      </c>
      <c r="B724">
        <v>313</v>
      </c>
      <c r="C724">
        <v>1</v>
      </c>
    </row>
    <row r="725" spans="1:3" x14ac:dyDescent="0.3">
      <c r="A725">
        <v>1429</v>
      </c>
      <c r="B725">
        <v>313</v>
      </c>
      <c r="C725">
        <v>1</v>
      </c>
    </row>
    <row r="726" spans="1:3" x14ac:dyDescent="0.3">
      <c r="A726">
        <v>1430</v>
      </c>
      <c r="B726">
        <v>313</v>
      </c>
      <c r="C726">
        <v>1</v>
      </c>
    </row>
    <row r="727" spans="1:3" x14ac:dyDescent="0.3">
      <c r="A727">
        <v>1431</v>
      </c>
      <c r="B727">
        <v>313</v>
      </c>
      <c r="C727">
        <v>1</v>
      </c>
    </row>
    <row r="728" spans="1:3" x14ac:dyDescent="0.3">
      <c r="A728">
        <v>1434</v>
      </c>
      <c r="B728">
        <v>314</v>
      </c>
      <c r="C728">
        <v>1</v>
      </c>
    </row>
    <row r="729" spans="1:3" x14ac:dyDescent="0.3">
      <c r="A729">
        <v>1435</v>
      </c>
      <c r="B729">
        <v>314</v>
      </c>
      <c r="C729">
        <v>1</v>
      </c>
    </row>
    <row r="730" spans="1:3" x14ac:dyDescent="0.3">
      <c r="A730">
        <v>1445</v>
      </c>
      <c r="B730">
        <v>317</v>
      </c>
      <c r="C730">
        <v>1</v>
      </c>
    </row>
    <row r="731" spans="1:3" x14ac:dyDescent="0.3">
      <c r="A731">
        <v>1446</v>
      </c>
      <c r="B731">
        <v>317</v>
      </c>
      <c r="C731">
        <v>1</v>
      </c>
    </row>
    <row r="732" spans="1:3" x14ac:dyDescent="0.3">
      <c r="A732">
        <v>1447</v>
      </c>
      <c r="B732">
        <v>317</v>
      </c>
      <c r="C732">
        <v>1</v>
      </c>
    </row>
    <row r="733" spans="1:3" x14ac:dyDescent="0.3">
      <c r="A733">
        <v>1448</v>
      </c>
      <c r="B733">
        <v>317</v>
      </c>
      <c r="C733">
        <v>1</v>
      </c>
    </row>
    <row r="734" spans="1:3" x14ac:dyDescent="0.3">
      <c r="A734">
        <v>1452</v>
      </c>
      <c r="B734">
        <v>319</v>
      </c>
      <c r="C734">
        <v>1</v>
      </c>
    </row>
    <row r="735" spans="1:3" x14ac:dyDescent="0.3">
      <c r="A735">
        <v>1453</v>
      </c>
      <c r="B735">
        <v>319</v>
      </c>
      <c r="C735">
        <v>1</v>
      </c>
    </row>
    <row r="736" spans="1:3" x14ac:dyDescent="0.3">
      <c r="A736">
        <v>1454</v>
      </c>
      <c r="B736">
        <v>319</v>
      </c>
      <c r="C736">
        <v>1</v>
      </c>
    </row>
    <row r="737" spans="1:3" x14ac:dyDescent="0.3">
      <c r="A737">
        <v>1459</v>
      </c>
      <c r="B737">
        <v>320</v>
      </c>
      <c r="C737">
        <v>1</v>
      </c>
    </row>
    <row r="738" spans="1:3" x14ac:dyDescent="0.3">
      <c r="A738">
        <v>1460</v>
      </c>
      <c r="B738">
        <v>320</v>
      </c>
      <c r="C738">
        <v>1</v>
      </c>
    </row>
    <row r="739" spans="1:3" x14ac:dyDescent="0.3">
      <c r="A739">
        <v>1461</v>
      </c>
      <c r="B739">
        <v>320</v>
      </c>
      <c r="C739">
        <v>1</v>
      </c>
    </row>
    <row r="740" spans="1:3" x14ac:dyDescent="0.3">
      <c r="A740">
        <v>1466</v>
      </c>
      <c r="B740">
        <v>321</v>
      </c>
      <c r="C740">
        <v>1</v>
      </c>
    </row>
    <row r="741" spans="1:3" x14ac:dyDescent="0.3">
      <c r="A741">
        <v>1467</v>
      </c>
      <c r="B741">
        <v>321</v>
      </c>
      <c r="C741">
        <v>1</v>
      </c>
    </row>
    <row r="742" spans="1:3" x14ac:dyDescent="0.3">
      <c r="A742">
        <v>1468</v>
      </c>
      <c r="B742">
        <v>321</v>
      </c>
      <c r="C742">
        <v>1</v>
      </c>
    </row>
    <row r="743" spans="1:3" x14ac:dyDescent="0.3">
      <c r="A743">
        <v>1469</v>
      </c>
      <c r="B743">
        <v>321</v>
      </c>
      <c r="C743">
        <v>1</v>
      </c>
    </row>
    <row r="744" spans="1:3" x14ac:dyDescent="0.3">
      <c r="A744">
        <v>1470</v>
      </c>
      <c r="B744">
        <v>322</v>
      </c>
      <c r="C744">
        <v>1</v>
      </c>
    </row>
    <row r="745" spans="1:3" x14ac:dyDescent="0.3">
      <c r="A745">
        <v>1471</v>
      </c>
      <c r="B745">
        <v>322</v>
      </c>
      <c r="C745">
        <v>1</v>
      </c>
    </row>
    <row r="746" spans="1:3" x14ac:dyDescent="0.3">
      <c r="A746">
        <v>1472</v>
      </c>
      <c r="B746">
        <v>322</v>
      </c>
      <c r="C746">
        <v>1</v>
      </c>
    </row>
    <row r="747" spans="1:3" x14ac:dyDescent="0.3">
      <c r="A747">
        <v>1473</v>
      </c>
      <c r="B747">
        <v>322</v>
      </c>
      <c r="C747">
        <v>1</v>
      </c>
    </row>
    <row r="748" spans="1:3" x14ac:dyDescent="0.3">
      <c r="A748">
        <v>1480</v>
      </c>
      <c r="B748">
        <v>324</v>
      </c>
      <c r="C748">
        <v>1</v>
      </c>
    </row>
    <row r="749" spans="1:3" x14ac:dyDescent="0.3">
      <c r="A749">
        <v>1481</v>
      </c>
      <c r="B749">
        <v>324</v>
      </c>
      <c r="C749">
        <v>1</v>
      </c>
    </row>
    <row r="750" spans="1:3" x14ac:dyDescent="0.3">
      <c r="A750">
        <v>1482</v>
      </c>
      <c r="B750">
        <v>324</v>
      </c>
      <c r="C750">
        <v>1</v>
      </c>
    </row>
    <row r="751" spans="1:3" x14ac:dyDescent="0.3">
      <c r="A751">
        <v>1485</v>
      </c>
      <c r="B751">
        <v>326</v>
      </c>
      <c r="C751">
        <v>1</v>
      </c>
    </row>
    <row r="752" spans="1:3" x14ac:dyDescent="0.3">
      <c r="A752">
        <v>1486</v>
      </c>
      <c r="B752">
        <v>326</v>
      </c>
      <c r="C752">
        <v>1</v>
      </c>
    </row>
    <row r="753" spans="1:3" x14ac:dyDescent="0.3">
      <c r="A753">
        <v>1491</v>
      </c>
      <c r="B753">
        <v>327</v>
      </c>
      <c r="C753">
        <v>1</v>
      </c>
    </row>
    <row r="754" spans="1:3" x14ac:dyDescent="0.3">
      <c r="A754">
        <v>1492</v>
      </c>
      <c r="B754">
        <v>327</v>
      </c>
      <c r="C754">
        <v>1</v>
      </c>
    </row>
    <row r="755" spans="1:3" x14ac:dyDescent="0.3">
      <c r="A755">
        <v>1493</v>
      </c>
      <c r="B755">
        <v>327</v>
      </c>
      <c r="C755">
        <v>1</v>
      </c>
    </row>
    <row r="756" spans="1:3" x14ac:dyDescent="0.3">
      <c r="A756">
        <v>1494</v>
      </c>
      <c r="B756">
        <v>327</v>
      </c>
      <c r="C756">
        <v>1</v>
      </c>
    </row>
    <row r="757" spans="1:3" x14ac:dyDescent="0.3">
      <c r="A757">
        <v>1501</v>
      </c>
      <c r="B757">
        <v>329</v>
      </c>
      <c r="C757">
        <v>1</v>
      </c>
    </row>
    <row r="758" spans="1:3" x14ac:dyDescent="0.3">
      <c r="A758">
        <v>1502</v>
      </c>
      <c r="B758">
        <v>329</v>
      </c>
      <c r="C758">
        <v>1</v>
      </c>
    </row>
    <row r="759" spans="1:3" x14ac:dyDescent="0.3">
      <c r="A759">
        <v>1503</v>
      </c>
      <c r="B759">
        <v>329</v>
      </c>
      <c r="C759">
        <v>1</v>
      </c>
    </row>
    <row r="760" spans="1:3" x14ac:dyDescent="0.3">
      <c r="A760">
        <v>1507</v>
      </c>
      <c r="B760">
        <v>330</v>
      </c>
      <c r="C760">
        <v>1</v>
      </c>
    </row>
    <row r="761" spans="1:3" x14ac:dyDescent="0.3">
      <c r="A761">
        <v>1508</v>
      </c>
      <c r="B761">
        <v>330</v>
      </c>
      <c r="C761">
        <v>1</v>
      </c>
    </row>
    <row r="762" spans="1:3" x14ac:dyDescent="0.3">
      <c r="A762">
        <v>1509</v>
      </c>
      <c r="B762">
        <v>330</v>
      </c>
      <c r="C762">
        <v>1</v>
      </c>
    </row>
    <row r="763" spans="1:3" x14ac:dyDescent="0.3">
      <c r="A763">
        <v>1510</v>
      </c>
      <c r="B763">
        <v>330</v>
      </c>
      <c r="C763">
        <v>1</v>
      </c>
    </row>
    <row r="764" spans="1:3" x14ac:dyDescent="0.3">
      <c r="A764">
        <v>1514</v>
      </c>
      <c r="B764">
        <v>331</v>
      </c>
      <c r="C764">
        <v>1</v>
      </c>
    </row>
    <row r="765" spans="1:3" x14ac:dyDescent="0.3">
      <c r="A765">
        <v>1515</v>
      </c>
      <c r="B765">
        <v>331</v>
      </c>
      <c r="C765">
        <v>1</v>
      </c>
    </row>
    <row r="766" spans="1:3" x14ac:dyDescent="0.3">
      <c r="A766">
        <v>1516</v>
      </c>
      <c r="B766">
        <v>331</v>
      </c>
      <c r="C766">
        <v>1</v>
      </c>
    </row>
    <row r="767" spans="1:3" x14ac:dyDescent="0.3">
      <c r="A767">
        <v>1517</v>
      </c>
      <c r="B767">
        <v>331</v>
      </c>
      <c r="C767">
        <v>1</v>
      </c>
    </row>
    <row r="768" spans="1:3" x14ac:dyDescent="0.3">
      <c r="A768">
        <v>1522</v>
      </c>
      <c r="B768">
        <v>333</v>
      </c>
      <c r="C768">
        <v>1</v>
      </c>
    </row>
    <row r="769" spans="1:3" x14ac:dyDescent="0.3">
      <c r="A769">
        <v>1523</v>
      </c>
      <c r="B769">
        <v>333</v>
      </c>
      <c r="C769">
        <v>1</v>
      </c>
    </row>
    <row r="770" spans="1:3" x14ac:dyDescent="0.3">
      <c r="A770">
        <v>1526</v>
      </c>
      <c r="B770">
        <v>334</v>
      </c>
      <c r="C770">
        <v>1</v>
      </c>
    </row>
    <row r="771" spans="1:3" x14ac:dyDescent="0.3">
      <c r="A771">
        <v>1527</v>
      </c>
      <c r="B771">
        <v>334</v>
      </c>
      <c r="C771">
        <v>1</v>
      </c>
    </row>
    <row r="772" spans="1:3" x14ac:dyDescent="0.3">
      <c r="A772">
        <v>1532</v>
      </c>
      <c r="B772">
        <v>335</v>
      </c>
      <c r="C772">
        <v>1</v>
      </c>
    </row>
    <row r="773" spans="1:3" x14ac:dyDescent="0.3">
      <c r="A773">
        <v>1533</v>
      </c>
      <c r="B773">
        <v>335</v>
      </c>
      <c r="C773">
        <v>1</v>
      </c>
    </row>
    <row r="774" spans="1:3" x14ac:dyDescent="0.3">
      <c r="A774">
        <v>1534</v>
      </c>
      <c r="B774">
        <v>336</v>
      </c>
      <c r="C774">
        <v>1</v>
      </c>
    </row>
    <row r="775" spans="1:3" x14ac:dyDescent="0.3">
      <c r="A775">
        <v>1535</v>
      </c>
      <c r="B775">
        <v>336</v>
      </c>
      <c r="C775">
        <v>1</v>
      </c>
    </row>
    <row r="776" spans="1:3" x14ac:dyDescent="0.3">
      <c r="A776">
        <v>1536</v>
      </c>
      <c r="B776">
        <v>336</v>
      </c>
      <c r="C776">
        <v>1</v>
      </c>
    </row>
    <row r="777" spans="1:3" x14ac:dyDescent="0.3">
      <c r="A777">
        <v>1539</v>
      </c>
      <c r="B777">
        <v>337</v>
      </c>
      <c r="C777">
        <v>1</v>
      </c>
    </row>
    <row r="778" spans="1:3" x14ac:dyDescent="0.3">
      <c r="A778">
        <v>1540</v>
      </c>
      <c r="B778">
        <v>337</v>
      </c>
      <c r="C778">
        <v>1</v>
      </c>
    </row>
    <row r="779" spans="1:3" x14ac:dyDescent="0.3">
      <c r="A779">
        <v>1549</v>
      </c>
      <c r="B779">
        <v>340</v>
      </c>
      <c r="C779">
        <v>1</v>
      </c>
    </row>
    <row r="780" spans="1:3" x14ac:dyDescent="0.3">
      <c r="A780">
        <v>1550</v>
      </c>
      <c r="B780">
        <v>340</v>
      </c>
      <c r="C780">
        <v>1</v>
      </c>
    </row>
    <row r="781" spans="1:3" x14ac:dyDescent="0.3">
      <c r="A781">
        <v>1551</v>
      </c>
      <c r="B781">
        <v>341</v>
      </c>
      <c r="C781">
        <v>1</v>
      </c>
    </row>
    <row r="782" spans="1:3" x14ac:dyDescent="0.3">
      <c r="A782">
        <v>1552</v>
      </c>
      <c r="B782">
        <v>341</v>
      </c>
      <c r="C782">
        <v>1</v>
      </c>
    </row>
    <row r="783" spans="1:3" x14ac:dyDescent="0.3">
      <c r="A783">
        <v>1553</v>
      </c>
      <c r="B783">
        <v>341</v>
      </c>
      <c r="C783">
        <v>1</v>
      </c>
    </row>
    <row r="784" spans="1:3" x14ac:dyDescent="0.3">
      <c r="A784">
        <v>1554</v>
      </c>
      <c r="B784">
        <v>341</v>
      </c>
      <c r="C784">
        <v>1</v>
      </c>
    </row>
    <row r="785" spans="1:3" x14ac:dyDescent="0.3">
      <c r="A785">
        <v>1559</v>
      </c>
      <c r="B785">
        <v>342</v>
      </c>
      <c r="C785">
        <v>1</v>
      </c>
    </row>
    <row r="786" spans="1:3" x14ac:dyDescent="0.3">
      <c r="A786">
        <v>1560</v>
      </c>
      <c r="B786">
        <v>342</v>
      </c>
      <c r="C786">
        <v>1</v>
      </c>
    </row>
    <row r="787" spans="1:3" x14ac:dyDescent="0.3">
      <c r="A787">
        <v>1561</v>
      </c>
      <c r="B787">
        <v>342</v>
      </c>
      <c r="C787">
        <v>1</v>
      </c>
    </row>
    <row r="788" spans="1:3" x14ac:dyDescent="0.3">
      <c r="A788">
        <v>1562</v>
      </c>
      <c r="B788">
        <v>342</v>
      </c>
      <c r="C788">
        <v>1</v>
      </c>
    </row>
    <row r="789" spans="1:3" x14ac:dyDescent="0.3">
      <c r="A789">
        <v>1563</v>
      </c>
      <c r="B789">
        <v>343</v>
      </c>
      <c r="C789">
        <v>1</v>
      </c>
    </row>
    <row r="790" spans="1:3" x14ac:dyDescent="0.3">
      <c r="A790">
        <v>1564</v>
      </c>
      <c r="B790">
        <v>343</v>
      </c>
      <c r="C790">
        <v>1</v>
      </c>
    </row>
    <row r="791" spans="1:3" x14ac:dyDescent="0.3">
      <c r="A791">
        <v>1565</v>
      </c>
      <c r="B791">
        <v>344</v>
      </c>
      <c r="C791">
        <v>1</v>
      </c>
    </row>
    <row r="792" spans="1:3" x14ac:dyDescent="0.3">
      <c r="A792">
        <v>1566</v>
      </c>
      <c r="B792">
        <v>344</v>
      </c>
      <c r="C792">
        <v>1</v>
      </c>
    </row>
    <row r="793" spans="1:3" x14ac:dyDescent="0.3">
      <c r="A793">
        <v>1567</v>
      </c>
      <c r="B793">
        <v>344</v>
      </c>
      <c r="C793">
        <v>1</v>
      </c>
    </row>
    <row r="794" spans="1:3" x14ac:dyDescent="0.3">
      <c r="A794">
        <v>1570</v>
      </c>
      <c r="B794">
        <v>345</v>
      </c>
      <c r="C794">
        <v>1</v>
      </c>
    </row>
    <row r="795" spans="1:3" x14ac:dyDescent="0.3">
      <c r="A795">
        <v>1571</v>
      </c>
      <c r="B795">
        <v>345</v>
      </c>
      <c r="C795">
        <v>1</v>
      </c>
    </row>
    <row r="796" spans="1:3" x14ac:dyDescent="0.3">
      <c r="A796">
        <v>1572</v>
      </c>
      <c r="B796">
        <v>345</v>
      </c>
      <c r="C796">
        <v>1</v>
      </c>
    </row>
    <row r="797" spans="1:3" x14ac:dyDescent="0.3">
      <c r="A797">
        <v>1575</v>
      </c>
      <c r="B797">
        <v>346</v>
      </c>
      <c r="C797">
        <v>1</v>
      </c>
    </row>
    <row r="798" spans="1:3" x14ac:dyDescent="0.3">
      <c r="A798">
        <v>1576</v>
      </c>
      <c r="B798">
        <v>346</v>
      </c>
      <c r="C798">
        <v>1</v>
      </c>
    </row>
    <row r="799" spans="1:3" x14ac:dyDescent="0.3">
      <c r="A799">
        <v>1581</v>
      </c>
      <c r="B799">
        <v>347</v>
      </c>
      <c r="C799">
        <v>1</v>
      </c>
    </row>
    <row r="800" spans="1:3" x14ac:dyDescent="0.3">
      <c r="A800">
        <v>1582</v>
      </c>
      <c r="B800">
        <v>347</v>
      </c>
      <c r="C800">
        <v>1</v>
      </c>
    </row>
    <row r="801" spans="1:3" x14ac:dyDescent="0.3">
      <c r="A801">
        <v>1583</v>
      </c>
      <c r="B801">
        <v>347</v>
      </c>
      <c r="C801">
        <v>1</v>
      </c>
    </row>
    <row r="802" spans="1:3" x14ac:dyDescent="0.3">
      <c r="A802">
        <v>1584</v>
      </c>
      <c r="B802">
        <v>347</v>
      </c>
      <c r="C802">
        <v>1</v>
      </c>
    </row>
    <row r="803" spans="1:3" x14ac:dyDescent="0.3">
      <c r="A803">
        <v>1589</v>
      </c>
      <c r="B803">
        <v>349</v>
      </c>
      <c r="C803">
        <v>1</v>
      </c>
    </row>
    <row r="804" spans="1:3" x14ac:dyDescent="0.3">
      <c r="A804">
        <v>1590</v>
      </c>
      <c r="B804">
        <v>349</v>
      </c>
      <c r="C804">
        <v>1</v>
      </c>
    </row>
    <row r="805" spans="1:3" x14ac:dyDescent="0.3">
      <c r="A805">
        <v>1591</v>
      </c>
      <c r="B805">
        <v>349</v>
      </c>
      <c r="C805">
        <v>1</v>
      </c>
    </row>
    <row r="806" spans="1:3" x14ac:dyDescent="0.3">
      <c r="A806">
        <v>1592</v>
      </c>
      <c r="B806">
        <v>349</v>
      </c>
      <c r="C806">
        <v>1</v>
      </c>
    </row>
    <row r="807" spans="1:3" x14ac:dyDescent="0.3">
      <c r="A807">
        <v>1596</v>
      </c>
      <c r="B807">
        <v>350</v>
      </c>
      <c r="C807">
        <v>1</v>
      </c>
    </row>
    <row r="808" spans="1:3" x14ac:dyDescent="0.3">
      <c r="A808">
        <v>1597</v>
      </c>
      <c r="B808">
        <v>350</v>
      </c>
      <c r="C808">
        <v>1</v>
      </c>
    </row>
    <row r="809" spans="1:3" x14ac:dyDescent="0.3">
      <c r="A809">
        <v>1598</v>
      </c>
      <c r="B809">
        <v>350</v>
      </c>
      <c r="C809">
        <v>1</v>
      </c>
    </row>
    <row r="810" spans="1:3" x14ac:dyDescent="0.3">
      <c r="A810">
        <v>1599</v>
      </c>
      <c r="B810">
        <v>350</v>
      </c>
      <c r="C810">
        <v>1</v>
      </c>
    </row>
    <row r="811" spans="1:3" x14ac:dyDescent="0.3">
      <c r="A811">
        <v>1604</v>
      </c>
      <c r="B811">
        <v>351</v>
      </c>
      <c r="C811">
        <v>1</v>
      </c>
    </row>
    <row r="812" spans="1:3" x14ac:dyDescent="0.3">
      <c r="A812">
        <v>1605</v>
      </c>
      <c r="B812">
        <v>351</v>
      </c>
      <c r="C812">
        <v>1</v>
      </c>
    </row>
    <row r="813" spans="1:3" x14ac:dyDescent="0.3">
      <c r="A813">
        <v>1606</v>
      </c>
      <c r="B813">
        <v>351</v>
      </c>
      <c r="C813">
        <v>1</v>
      </c>
    </row>
    <row r="814" spans="1:3" x14ac:dyDescent="0.3">
      <c r="A814">
        <v>1614</v>
      </c>
      <c r="B814">
        <v>353</v>
      </c>
      <c r="C814">
        <v>1</v>
      </c>
    </row>
    <row r="815" spans="1:3" x14ac:dyDescent="0.3">
      <c r="A815">
        <v>1615</v>
      </c>
      <c r="B815">
        <v>353</v>
      </c>
      <c r="C815">
        <v>1</v>
      </c>
    </row>
    <row r="816" spans="1:3" x14ac:dyDescent="0.3">
      <c r="A816">
        <v>1620</v>
      </c>
      <c r="B816">
        <v>354</v>
      </c>
      <c r="C816">
        <v>1</v>
      </c>
    </row>
    <row r="817" spans="1:3" x14ac:dyDescent="0.3">
      <c r="A817">
        <v>1621</v>
      </c>
      <c r="B817">
        <v>354</v>
      </c>
      <c r="C817">
        <v>1</v>
      </c>
    </row>
    <row r="818" spans="1:3" x14ac:dyDescent="0.3">
      <c r="A818">
        <v>1622</v>
      </c>
      <c r="B818">
        <v>354</v>
      </c>
      <c r="C818">
        <v>1</v>
      </c>
    </row>
    <row r="819" spans="1:3" x14ac:dyDescent="0.3">
      <c r="A819">
        <v>1627</v>
      </c>
      <c r="B819">
        <v>356</v>
      </c>
      <c r="C819">
        <v>1</v>
      </c>
    </row>
    <row r="820" spans="1:3" x14ac:dyDescent="0.3">
      <c r="A820">
        <v>1628</v>
      </c>
      <c r="B820">
        <v>356</v>
      </c>
      <c r="C820">
        <v>1</v>
      </c>
    </row>
    <row r="821" spans="1:3" x14ac:dyDescent="0.3">
      <c r="A821">
        <v>1629</v>
      </c>
      <c r="B821">
        <v>356</v>
      </c>
      <c r="C821">
        <v>1</v>
      </c>
    </row>
    <row r="822" spans="1:3" x14ac:dyDescent="0.3">
      <c r="A822">
        <v>1630</v>
      </c>
      <c r="B822">
        <v>356</v>
      </c>
      <c r="C822">
        <v>1</v>
      </c>
    </row>
    <row r="823" spans="1:3" x14ac:dyDescent="0.3">
      <c r="A823">
        <v>1639</v>
      </c>
      <c r="B823">
        <v>358</v>
      </c>
      <c r="C823">
        <v>1</v>
      </c>
    </row>
    <row r="824" spans="1:3" x14ac:dyDescent="0.3">
      <c r="A824">
        <v>1640</v>
      </c>
      <c r="B824">
        <v>358</v>
      </c>
      <c r="C824">
        <v>1</v>
      </c>
    </row>
    <row r="825" spans="1:3" x14ac:dyDescent="0.3">
      <c r="A825">
        <v>1641</v>
      </c>
      <c r="B825">
        <v>358</v>
      </c>
      <c r="C825">
        <v>1</v>
      </c>
    </row>
    <row r="826" spans="1:3" x14ac:dyDescent="0.3">
      <c r="A826">
        <v>1642</v>
      </c>
      <c r="B826">
        <v>358</v>
      </c>
      <c r="C826">
        <v>1</v>
      </c>
    </row>
    <row r="827" spans="1:3" x14ac:dyDescent="0.3">
      <c r="A827">
        <v>1647</v>
      </c>
      <c r="B827">
        <v>360</v>
      </c>
      <c r="C827">
        <v>1</v>
      </c>
    </row>
    <row r="828" spans="1:3" x14ac:dyDescent="0.3">
      <c r="A828">
        <v>1648</v>
      </c>
      <c r="B828">
        <v>360</v>
      </c>
      <c r="C828">
        <v>1</v>
      </c>
    </row>
    <row r="829" spans="1:3" x14ac:dyDescent="0.3">
      <c r="A829">
        <v>1649</v>
      </c>
      <c r="B829">
        <v>360</v>
      </c>
      <c r="C829">
        <v>1</v>
      </c>
    </row>
    <row r="830" spans="1:3" x14ac:dyDescent="0.3">
      <c r="A830">
        <v>1650</v>
      </c>
      <c r="B830">
        <v>360</v>
      </c>
      <c r="C830">
        <v>1</v>
      </c>
    </row>
    <row r="831" spans="1:3" x14ac:dyDescent="0.3">
      <c r="A831">
        <v>1651</v>
      </c>
      <c r="B831">
        <v>361</v>
      </c>
      <c r="C831">
        <v>1</v>
      </c>
    </row>
    <row r="832" spans="1:3" x14ac:dyDescent="0.3">
      <c r="A832">
        <v>1652</v>
      </c>
      <c r="B832">
        <v>361</v>
      </c>
      <c r="C832">
        <v>1</v>
      </c>
    </row>
    <row r="833" spans="1:3" x14ac:dyDescent="0.3">
      <c r="A833">
        <v>1653</v>
      </c>
      <c r="B833">
        <v>361</v>
      </c>
      <c r="C833">
        <v>1</v>
      </c>
    </row>
    <row r="834" spans="1:3" x14ac:dyDescent="0.3">
      <c r="A834">
        <v>1654</v>
      </c>
      <c r="B834">
        <v>361</v>
      </c>
      <c r="C834">
        <v>1</v>
      </c>
    </row>
    <row r="835" spans="1:3" x14ac:dyDescent="0.3">
      <c r="A835">
        <v>1659</v>
      </c>
      <c r="B835">
        <v>362</v>
      </c>
      <c r="C835">
        <v>1</v>
      </c>
    </row>
    <row r="836" spans="1:3" x14ac:dyDescent="0.3">
      <c r="A836">
        <v>1660</v>
      </c>
      <c r="B836">
        <v>362</v>
      </c>
      <c r="C836">
        <v>1</v>
      </c>
    </row>
    <row r="837" spans="1:3" x14ac:dyDescent="0.3">
      <c r="A837">
        <v>1661</v>
      </c>
      <c r="B837">
        <v>363</v>
      </c>
      <c r="C837">
        <v>1</v>
      </c>
    </row>
    <row r="838" spans="1:3" x14ac:dyDescent="0.3">
      <c r="A838">
        <v>1662</v>
      </c>
      <c r="B838">
        <v>363</v>
      </c>
      <c r="C838">
        <v>1</v>
      </c>
    </row>
    <row r="839" spans="1:3" x14ac:dyDescent="0.3">
      <c r="A839">
        <v>1663</v>
      </c>
      <c r="B839">
        <v>363</v>
      </c>
      <c r="C839">
        <v>1</v>
      </c>
    </row>
    <row r="840" spans="1:3" x14ac:dyDescent="0.3">
      <c r="A840">
        <v>1667</v>
      </c>
      <c r="B840">
        <v>364</v>
      </c>
      <c r="C840">
        <v>1</v>
      </c>
    </row>
    <row r="841" spans="1:3" x14ac:dyDescent="0.3">
      <c r="A841">
        <v>1668</v>
      </c>
      <c r="B841">
        <v>364</v>
      </c>
      <c r="C841">
        <v>1</v>
      </c>
    </row>
    <row r="842" spans="1:3" x14ac:dyDescent="0.3">
      <c r="A842">
        <v>1669</v>
      </c>
      <c r="B842">
        <v>364</v>
      </c>
      <c r="C842">
        <v>1</v>
      </c>
    </row>
    <row r="843" spans="1:3" x14ac:dyDescent="0.3">
      <c r="A843">
        <v>1670</v>
      </c>
      <c r="B843">
        <v>365</v>
      </c>
      <c r="C843">
        <v>1</v>
      </c>
    </row>
    <row r="844" spans="1:3" x14ac:dyDescent="0.3">
      <c r="A844">
        <v>1671</v>
      </c>
      <c r="B844">
        <v>365</v>
      </c>
      <c r="C844">
        <v>1</v>
      </c>
    </row>
    <row r="845" spans="1:3" x14ac:dyDescent="0.3">
      <c r="A845">
        <v>1674</v>
      </c>
      <c r="B845">
        <v>366</v>
      </c>
      <c r="C845">
        <v>1</v>
      </c>
    </row>
    <row r="846" spans="1:3" x14ac:dyDescent="0.3">
      <c r="A846">
        <v>1675</v>
      </c>
      <c r="B846">
        <v>366</v>
      </c>
      <c r="C846">
        <v>1</v>
      </c>
    </row>
    <row r="847" spans="1:3" x14ac:dyDescent="0.3">
      <c r="A847">
        <v>1676</v>
      </c>
      <c r="B847">
        <v>366</v>
      </c>
      <c r="C847">
        <v>1</v>
      </c>
    </row>
    <row r="848" spans="1:3" x14ac:dyDescent="0.3">
      <c r="A848">
        <v>1677</v>
      </c>
      <c r="B848">
        <v>366</v>
      </c>
      <c r="C848">
        <v>1</v>
      </c>
    </row>
    <row r="849" spans="1:3" x14ac:dyDescent="0.3">
      <c r="A849">
        <v>1681</v>
      </c>
      <c r="B849">
        <v>367</v>
      </c>
      <c r="C849">
        <v>1</v>
      </c>
    </row>
    <row r="850" spans="1:3" x14ac:dyDescent="0.3">
      <c r="A850">
        <v>1682</v>
      </c>
      <c r="B850">
        <v>367</v>
      </c>
      <c r="C850">
        <v>1</v>
      </c>
    </row>
    <row r="851" spans="1:3" x14ac:dyDescent="0.3">
      <c r="A851">
        <v>1683</v>
      </c>
      <c r="B851">
        <v>367</v>
      </c>
      <c r="C851">
        <v>1</v>
      </c>
    </row>
    <row r="852" spans="1:3" x14ac:dyDescent="0.3">
      <c r="A852">
        <v>1684</v>
      </c>
      <c r="B852">
        <v>367</v>
      </c>
      <c r="C852">
        <v>1</v>
      </c>
    </row>
    <row r="853" spans="1:3" x14ac:dyDescent="0.3">
      <c r="A853">
        <v>1688</v>
      </c>
      <c r="B853">
        <v>368</v>
      </c>
      <c r="C853">
        <v>1</v>
      </c>
    </row>
    <row r="854" spans="1:3" x14ac:dyDescent="0.3">
      <c r="A854">
        <v>1689</v>
      </c>
      <c r="B854">
        <v>368</v>
      </c>
      <c r="C854">
        <v>1</v>
      </c>
    </row>
    <row r="855" spans="1:3" x14ac:dyDescent="0.3">
      <c r="A855">
        <v>1690</v>
      </c>
      <c r="B855">
        <v>369</v>
      </c>
      <c r="C855">
        <v>1</v>
      </c>
    </row>
    <row r="856" spans="1:3" x14ac:dyDescent="0.3">
      <c r="A856">
        <v>1691</v>
      </c>
      <c r="B856">
        <v>369</v>
      </c>
      <c r="C856">
        <v>1</v>
      </c>
    </row>
    <row r="857" spans="1:3" x14ac:dyDescent="0.3">
      <c r="A857">
        <v>1692</v>
      </c>
      <c r="B857">
        <v>369</v>
      </c>
      <c r="C857">
        <v>1</v>
      </c>
    </row>
    <row r="858" spans="1:3" x14ac:dyDescent="0.3">
      <c r="A858">
        <v>1693</v>
      </c>
      <c r="B858">
        <v>369</v>
      </c>
      <c r="C858">
        <v>1</v>
      </c>
    </row>
    <row r="859" spans="1:3" x14ac:dyDescent="0.3">
      <c r="A859">
        <v>1698</v>
      </c>
      <c r="B859">
        <v>370</v>
      </c>
      <c r="C859">
        <v>1</v>
      </c>
    </row>
    <row r="860" spans="1:3" x14ac:dyDescent="0.3">
      <c r="A860">
        <v>1699</v>
      </c>
      <c r="B860">
        <v>370</v>
      </c>
      <c r="C860">
        <v>1</v>
      </c>
    </row>
    <row r="861" spans="1:3" x14ac:dyDescent="0.3">
      <c r="A861">
        <v>1700</v>
      </c>
      <c r="B861">
        <v>370</v>
      </c>
      <c r="C861">
        <v>1</v>
      </c>
    </row>
    <row r="862" spans="1:3" x14ac:dyDescent="0.3">
      <c r="A862">
        <v>1703</v>
      </c>
      <c r="B862">
        <v>371</v>
      </c>
      <c r="C862">
        <v>1</v>
      </c>
    </row>
    <row r="863" spans="1:3" x14ac:dyDescent="0.3">
      <c r="A863">
        <v>1704</v>
      </c>
      <c r="B863">
        <v>371</v>
      </c>
      <c r="C863">
        <v>1</v>
      </c>
    </row>
    <row r="864" spans="1:3" x14ac:dyDescent="0.3">
      <c r="A864">
        <v>1705</v>
      </c>
      <c r="B864">
        <v>371</v>
      </c>
      <c r="C864">
        <v>1</v>
      </c>
    </row>
    <row r="865" spans="1:3" x14ac:dyDescent="0.3">
      <c r="A865">
        <v>1706</v>
      </c>
      <c r="B865">
        <v>372</v>
      </c>
      <c r="C865">
        <v>1</v>
      </c>
    </row>
    <row r="866" spans="1:3" x14ac:dyDescent="0.3">
      <c r="A866">
        <v>1707</v>
      </c>
      <c r="B866">
        <v>372</v>
      </c>
      <c r="C866">
        <v>1</v>
      </c>
    </row>
    <row r="867" spans="1:3" x14ac:dyDescent="0.3">
      <c r="A867">
        <v>1708</v>
      </c>
      <c r="B867">
        <v>373</v>
      </c>
      <c r="C867">
        <v>1</v>
      </c>
    </row>
    <row r="868" spans="1:3" x14ac:dyDescent="0.3">
      <c r="A868">
        <v>1709</v>
      </c>
      <c r="B868">
        <v>373</v>
      </c>
      <c r="C868">
        <v>1</v>
      </c>
    </row>
    <row r="869" spans="1:3" x14ac:dyDescent="0.3">
      <c r="A869">
        <v>1710</v>
      </c>
      <c r="B869">
        <v>373</v>
      </c>
      <c r="C869">
        <v>1</v>
      </c>
    </row>
    <row r="870" spans="1:3" x14ac:dyDescent="0.3">
      <c r="A870">
        <v>1713</v>
      </c>
      <c r="B870">
        <v>374</v>
      </c>
      <c r="C870">
        <v>1</v>
      </c>
    </row>
    <row r="871" spans="1:3" x14ac:dyDescent="0.3">
      <c r="A871">
        <v>1714</v>
      </c>
      <c r="B871">
        <v>374</v>
      </c>
      <c r="C871">
        <v>1</v>
      </c>
    </row>
    <row r="872" spans="1:3" x14ac:dyDescent="0.3">
      <c r="A872">
        <v>1715</v>
      </c>
      <c r="B872">
        <v>374</v>
      </c>
      <c r="C872">
        <v>1</v>
      </c>
    </row>
    <row r="873" spans="1:3" x14ac:dyDescent="0.3">
      <c r="A873">
        <v>1720</v>
      </c>
      <c r="B873">
        <v>375</v>
      </c>
      <c r="C873">
        <v>1</v>
      </c>
    </row>
    <row r="874" spans="1:3" x14ac:dyDescent="0.3">
      <c r="A874">
        <v>1721</v>
      </c>
      <c r="B874">
        <v>375</v>
      </c>
      <c r="C874">
        <v>1</v>
      </c>
    </row>
    <row r="875" spans="1:3" x14ac:dyDescent="0.3">
      <c r="A875">
        <v>1722</v>
      </c>
      <c r="B875">
        <v>376</v>
      </c>
      <c r="C875">
        <v>1</v>
      </c>
    </row>
    <row r="876" spans="1:3" x14ac:dyDescent="0.3">
      <c r="A876">
        <v>1723</v>
      </c>
      <c r="B876">
        <v>376</v>
      </c>
      <c r="C876">
        <v>1</v>
      </c>
    </row>
    <row r="877" spans="1:3" x14ac:dyDescent="0.3">
      <c r="A877">
        <v>1724</v>
      </c>
      <c r="B877">
        <v>376</v>
      </c>
      <c r="C877">
        <v>1</v>
      </c>
    </row>
    <row r="878" spans="1:3" x14ac:dyDescent="0.3">
      <c r="A878">
        <v>1725</v>
      </c>
      <c r="B878">
        <v>376</v>
      </c>
      <c r="C878">
        <v>1</v>
      </c>
    </row>
    <row r="879" spans="1:3" x14ac:dyDescent="0.3">
      <c r="A879">
        <v>1729</v>
      </c>
      <c r="B879">
        <v>377</v>
      </c>
      <c r="C879">
        <v>1</v>
      </c>
    </row>
    <row r="880" spans="1:3" x14ac:dyDescent="0.3">
      <c r="A880">
        <v>1730</v>
      </c>
      <c r="B880">
        <v>377</v>
      </c>
      <c r="C880">
        <v>1</v>
      </c>
    </row>
    <row r="881" spans="1:3" x14ac:dyDescent="0.3">
      <c r="A881">
        <v>1731</v>
      </c>
      <c r="B881">
        <v>377</v>
      </c>
      <c r="C881">
        <v>1</v>
      </c>
    </row>
    <row r="882" spans="1:3" x14ac:dyDescent="0.3">
      <c r="A882">
        <v>1735</v>
      </c>
      <c r="B882">
        <v>378</v>
      </c>
      <c r="C882">
        <v>1</v>
      </c>
    </row>
    <row r="883" spans="1:3" x14ac:dyDescent="0.3">
      <c r="A883">
        <v>1736</v>
      </c>
      <c r="B883">
        <v>378</v>
      </c>
      <c r="C883">
        <v>1</v>
      </c>
    </row>
    <row r="884" spans="1:3" x14ac:dyDescent="0.3">
      <c r="A884">
        <v>1737</v>
      </c>
      <c r="B884">
        <v>378</v>
      </c>
      <c r="C884">
        <v>1</v>
      </c>
    </row>
    <row r="885" spans="1:3" x14ac:dyDescent="0.3">
      <c r="A885">
        <v>1738</v>
      </c>
      <c r="B885">
        <v>378</v>
      </c>
      <c r="C885">
        <v>1</v>
      </c>
    </row>
    <row r="886" spans="1:3" x14ac:dyDescent="0.3">
      <c r="A886">
        <v>1747</v>
      </c>
      <c r="B886">
        <v>380</v>
      </c>
      <c r="C886">
        <v>1</v>
      </c>
    </row>
    <row r="887" spans="1:3" x14ac:dyDescent="0.3">
      <c r="A887">
        <v>1748</v>
      </c>
      <c r="B887">
        <v>380</v>
      </c>
      <c r="C887">
        <v>1</v>
      </c>
    </row>
    <row r="888" spans="1:3" x14ac:dyDescent="0.3">
      <c r="A888">
        <v>1752</v>
      </c>
      <c r="B888">
        <v>381</v>
      </c>
      <c r="C888">
        <v>1</v>
      </c>
    </row>
    <row r="889" spans="1:3" x14ac:dyDescent="0.3">
      <c r="A889">
        <v>1753</v>
      </c>
      <c r="B889">
        <v>381</v>
      </c>
      <c r="C889">
        <v>1</v>
      </c>
    </row>
    <row r="890" spans="1:3" x14ac:dyDescent="0.3">
      <c r="A890">
        <v>1757</v>
      </c>
      <c r="B890">
        <v>382</v>
      </c>
      <c r="C890">
        <v>1</v>
      </c>
    </row>
    <row r="891" spans="1:3" x14ac:dyDescent="0.3">
      <c r="A891">
        <v>1758</v>
      </c>
      <c r="B891">
        <v>382</v>
      </c>
      <c r="C891">
        <v>1</v>
      </c>
    </row>
    <row r="892" spans="1:3" x14ac:dyDescent="0.3">
      <c r="A892">
        <v>1759</v>
      </c>
      <c r="B892">
        <v>382</v>
      </c>
      <c r="C892">
        <v>1</v>
      </c>
    </row>
    <row r="893" spans="1:3" x14ac:dyDescent="0.3">
      <c r="A893">
        <v>1760</v>
      </c>
      <c r="B893">
        <v>382</v>
      </c>
      <c r="C893">
        <v>1</v>
      </c>
    </row>
    <row r="894" spans="1:3" x14ac:dyDescent="0.3">
      <c r="A894">
        <v>1765</v>
      </c>
      <c r="B894">
        <v>383</v>
      </c>
      <c r="C894">
        <v>1</v>
      </c>
    </row>
    <row r="895" spans="1:3" x14ac:dyDescent="0.3">
      <c r="A895">
        <v>1766</v>
      </c>
      <c r="B895">
        <v>383</v>
      </c>
      <c r="C895">
        <v>1</v>
      </c>
    </row>
    <row r="896" spans="1:3" x14ac:dyDescent="0.3">
      <c r="A896">
        <v>1767</v>
      </c>
      <c r="B896">
        <v>383</v>
      </c>
      <c r="C896">
        <v>1</v>
      </c>
    </row>
    <row r="897" spans="1:3" x14ac:dyDescent="0.3">
      <c r="A897">
        <v>1773</v>
      </c>
      <c r="B897">
        <v>385</v>
      </c>
      <c r="C897">
        <v>1</v>
      </c>
    </row>
    <row r="898" spans="1:3" x14ac:dyDescent="0.3">
      <c r="A898">
        <v>1774</v>
      </c>
      <c r="B898">
        <v>385</v>
      </c>
      <c r="C898">
        <v>1</v>
      </c>
    </row>
    <row r="899" spans="1:3" x14ac:dyDescent="0.3">
      <c r="A899">
        <v>1778</v>
      </c>
      <c r="B899">
        <v>387</v>
      </c>
      <c r="C899">
        <v>1</v>
      </c>
    </row>
    <row r="900" spans="1:3" x14ac:dyDescent="0.3">
      <c r="A900">
        <v>1779</v>
      </c>
      <c r="B900">
        <v>387</v>
      </c>
      <c r="C900">
        <v>1</v>
      </c>
    </row>
    <row r="901" spans="1:3" x14ac:dyDescent="0.3">
      <c r="A901">
        <v>1780</v>
      </c>
      <c r="B901">
        <v>387</v>
      </c>
      <c r="C901">
        <v>1</v>
      </c>
    </row>
    <row r="902" spans="1:3" x14ac:dyDescent="0.3">
      <c r="A902">
        <v>1784</v>
      </c>
      <c r="B902">
        <v>388</v>
      </c>
      <c r="C902">
        <v>1</v>
      </c>
    </row>
    <row r="903" spans="1:3" x14ac:dyDescent="0.3">
      <c r="A903">
        <v>1785</v>
      </c>
      <c r="B903">
        <v>388</v>
      </c>
      <c r="C903">
        <v>1</v>
      </c>
    </row>
    <row r="904" spans="1:3" x14ac:dyDescent="0.3">
      <c r="A904">
        <v>1786</v>
      </c>
      <c r="B904">
        <v>388</v>
      </c>
      <c r="C904">
        <v>1</v>
      </c>
    </row>
    <row r="905" spans="1:3" x14ac:dyDescent="0.3">
      <c r="A905">
        <v>1790</v>
      </c>
      <c r="B905">
        <v>389</v>
      </c>
      <c r="C905">
        <v>1</v>
      </c>
    </row>
    <row r="906" spans="1:3" x14ac:dyDescent="0.3">
      <c r="A906">
        <v>1791</v>
      </c>
      <c r="B906">
        <v>389</v>
      </c>
      <c r="C906">
        <v>1</v>
      </c>
    </row>
    <row r="907" spans="1:3" x14ac:dyDescent="0.3">
      <c r="A907">
        <v>1794</v>
      </c>
      <c r="B907">
        <v>390</v>
      </c>
      <c r="C907">
        <v>1</v>
      </c>
    </row>
    <row r="908" spans="1:3" x14ac:dyDescent="0.3">
      <c r="A908">
        <v>1795</v>
      </c>
      <c r="B908">
        <v>390</v>
      </c>
      <c r="C908">
        <v>1</v>
      </c>
    </row>
    <row r="909" spans="1:3" x14ac:dyDescent="0.3">
      <c r="A909">
        <v>1796</v>
      </c>
      <c r="B909">
        <v>390</v>
      </c>
      <c r="C909">
        <v>1</v>
      </c>
    </row>
    <row r="910" spans="1:3" x14ac:dyDescent="0.3">
      <c r="A910">
        <v>1797</v>
      </c>
      <c r="B910">
        <v>391</v>
      </c>
      <c r="C910">
        <v>1</v>
      </c>
    </row>
    <row r="911" spans="1:3" x14ac:dyDescent="0.3">
      <c r="A911">
        <v>1798</v>
      </c>
      <c r="B911">
        <v>391</v>
      </c>
      <c r="C911">
        <v>1</v>
      </c>
    </row>
    <row r="912" spans="1:3" x14ac:dyDescent="0.3">
      <c r="A912">
        <v>1799</v>
      </c>
      <c r="B912">
        <v>391</v>
      </c>
      <c r="C912">
        <v>1</v>
      </c>
    </row>
    <row r="913" spans="1:3" x14ac:dyDescent="0.3">
      <c r="A913">
        <v>1800</v>
      </c>
      <c r="B913">
        <v>391</v>
      </c>
      <c r="C913">
        <v>1</v>
      </c>
    </row>
    <row r="914" spans="1:3" x14ac:dyDescent="0.3">
      <c r="A914">
        <v>1804</v>
      </c>
      <c r="B914">
        <v>392</v>
      </c>
      <c r="C914">
        <v>1</v>
      </c>
    </row>
    <row r="915" spans="1:3" x14ac:dyDescent="0.3">
      <c r="A915">
        <v>1805</v>
      </c>
      <c r="B915">
        <v>392</v>
      </c>
      <c r="C915">
        <v>1</v>
      </c>
    </row>
    <row r="916" spans="1:3" x14ac:dyDescent="0.3">
      <c r="A916">
        <v>1806</v>
      </c>
      <c r="B916">
        <v>392</v>
      </c>
      <c r="C916">
        <v>1</v>
      </c>
    </row>
    <row r="917" spans="1:3" x14ac:dyDescent="0.3">
      <c r="A917">
        <v>1807</v>
      </c>
      <c r="B917">
        <v>392</v>
      </c>
      <c r="C917">
        <v>1</v>
      </c>
    </row>
    <row r="918" spans="1:3" x14ac:dyDescent="0.3">
      <c r="A918">
        <v>1810</v>
      </c>
      <c r="B918">
        <v>393</v>
      </c>
      <c r="C918">
        <v>1</v>
      </c>
    </row>
    <row r="919" spans="1:3" x14ac:dyDescent="0.3">
      <c r="A919">
        <v>1811</v>
      </c>
      <c r="B919">
        <v>393</v>
      </c>
      <c r="C919">
        <v>1</v>
      </c>
    </row>
    <row r="920" spans="1:3" x14ac:dyDescent="0.3">
      <c r="A920">
        <v>1812</v>
      </c>
      <c r="B920">
        <v>394</v>
      </c>
      <c r="C920">
        <v>1</v>
      </c>
    </row>
    <row r="921" spans="1:3" x14ac:dyDescent="0.3">
      <c r="A921">
        <v>1813</v>
      </c>
      <c r="B921">
        <v>394</v>
      </c>
      <c r="C921">
        <v>1</v>
      </c>
    </row>
    <row r="922" spans="1:3" x14ac:dyDescent="0.3">
      <c r="A922">
        <v>1814</v>
      </c>
      <c r="B922">
        <v>394</v>
      </c>
      <c r="C922">
        <v>1</v>
      </c>
    </row>
    <row r="923" spans="1:3" x14ac:dyDescent="0.3">
      <c r="A923">
        <v>1815</v>
      </c>
      <c r="B923">
        <v>394</v>
      </c>
      <c r="C923">
        <v>1</v>
      </c>
    </row>
    <row r="924" spans="1:3" x14ac:dyDescent="0.3">
      <c r="A924">
        <v>1816</v>
      </c>
      <c r="B924">
        <v>395</v>
      </c>
      <c r="C924">
        <v>1</v>
      </c>
    </row>
    <row r="925" spans="1:3" x14ac:dyDescent="0.3">
      <c r="A925">
        <v>1817</v>
      </c>
      <c r="B925">
        <v>395</v>
      </c>
      <c r="C925">
        <v>1</v>
      </c>
    </row>
    <row r="926" spans="1:3" x14ac:dyDescent="0.3">
      <c r="A926">
        <v>1818</v>
      </c>
      <c r="B926">
        <v>395</v>
      </c>
      <c r="C926">
        <v>1</v>
      </c>
    </row>
    <row r="927" spans="1:3" x14ac:dyDescent="0.3">
      <c r="A927">
        <v>1826</v>
      </c>
      <c r="B927">
        <v>397</v>
      </c>
      <c r="C927">
        <v>1</v>
      </c>
    </row>
    <row r="928" spans="1:3" x14ac:dyDescent="0.3">
      <c r="A928">
        <v>1827</v>
      </c>
      <c r="B928">
        <v>397</v>
      </c>
      <c r="C928">
        <v>1</v>
      </c>
    </row>
    <row r="929" spans="1:3" x14ac:dyDescent="0.3">
      <c r="A929">
        <v>1828</v>
      </c>
      <c r="B929">
        <v>397</v>
      </c>
      <c r="C929">
        <v>1</v>
      </c>
    </row>
    <row r="930" spans="1:3" x14ac:dyDescent="0.3">
      <c r="A930">
        <v>1839</v>
      </c>
      <c r="B930">
        <v>400</v>
      </c>
      <c r="C930">
        <v>1</v>
      </c>
    </row>
    <row r="931" spans="1:3" x14ac:dyDescent="0.3">
      <c r="A931">
        <v>1840</v>
      </c>
      <c r="B931">
        <v>400</v>
      </c>
      <c r="C931">
        <v>1</v>
      </c>
    </row>
    <row r="932" spans="1:3" x14ac:dyDescent="0.3">
      <c r="A932">
        <v>1841</v>
      </c>
      <c r="B932">
        <v>401</v>
      </c>
      <c r="C932">
        <v>1</v>
      </c>
    </row>
    <row r="933" spans="1:3" x14ac:dyDescent="0.3">
      <c r="A933">
        <v>1842</v>
      </c>
      <c r="B933">
        <v>401</v>
      </c>
      <c r="C933">
        <v>1</v>
      </c>
    </row>
    <row r="934" spans="1:3" x14ac:dyDescent="0.3">
      <c r="A934">
        <v>1843</v>
      </c>
      <c r="B934">
        <v>402</v>
      </c>
      <c r="C934">
        <v>1</v>
      </c>
    </row>
    <row r="935" spans="1:3" x14ac:dyDescent="0.3">
      <c r="A935">
        <v>1844</v>
      </c>
      <c r="B935">
        <v>402</v>
      </c>
      <c r="C935">
        <v>1</v>
      </c>
    </row>
    <row r="936" spans="1:3" x14ac:dyDescent="0.3">
      <c r="A936">
        <v>1845</v>
      </c>
      <c r="B936">
        <v>402</v>
      </c>
      <c r="C936">
        <v>1</v>
      </c>
    </row>
    <row r="937" spans="1:3" x14ac:dyDescent="0.3">
      <c r="A937">
        <v>1849</v>
      </c>
      <c r="B937">
        <v>403</v>
      </c>
      <c r="C937">
        <v>1</v>
      </c>
    </row>
    <row r="938" spans="1:3" x14ac:dyDescent="0.3">
      <c r="A938">
        <v>1850</v>
      </c>
      <c r="B938">
        <v>403</v>
      </c>
      <c r="C938">
        <v>1</v>
      </c>
    </row>
    <row r="939" spans="1:3" x14ac:dyDescent="0.3">
      <c r="A939">
        <v>1851</v>
      </c>
      <c r="B939">
        <v>403</v>
      </c>
      <c r="C939">
        <v>1</v>
      </c>
    </row>
    <row r="940" spans="1:3" x14ac:dyDescent="0.3">
      <c r="A940">
        <v>1852</v>
      </c>
      <c r="B940">
        <v>403</v>
      </c>
      <c r="C940">
        <v>1</v>
      </c>
    </row>
    <row r="941" spans="1:3" x14ac:dyDescent="0.3">
      <c r="A941">
        <v>1859</v>
      </c>
      <c r="B941">
        <v>406</v>
      </c>
      <c r="C941">
        <v>1</v>
      </c>
    </row>
    <row r="942" spans="1:3" x14ac:dyDescent="0.3">
      <c r="A942">
        <v>1860</v>
      </c>
      <c r="B942">
        <v>406</v>
      </c>
      <c r="C942">
        <v>1</v>
      </c>
    </row>
    <row r="943" spans="1:3" x14ac:dyDescent="0.3">
      <c r="A943">
        <v>1865</v>
      </c>
      <c r="B943">
        <v>407</v>
      </c>
      <c r="C943">
        <v>1</v>
      </c>
    </row>
    <row r="944" spans="1:3" x14ac:dyDescent="0.3">
      <c r="A944">
        <v>1866</v>
      </c>
      <c r="B944">
        <v>407</v>
      </c>
      <c r="C944">
        <v>1</v>
      </c>
    </row>
    <row r="945" spans="1:3" x14ac:dyDescent="0.3">
      <c r="A945">
        <v>1867</v>
      </c>
      <c r="B945">
        <v>408</v>
      </c>
      <c r="C945">
        <v>1</v>
      </c>
    </row>
    <row r="946" spans="1:3" x14ac:dyDescent="0.3">
      <c r="A946">
        <v>1868</v>
      </c>
      <c r="B946">
        <v>408</v>
      </c>
      <c r="C946">
        <v>1</v>
      </c>
    </row>
    <row r="947" spans="1:3" x14ac:dyDescent="0.3">
      <c r="A947">
        <v>1869</v>
      </c>
      <c r="B947">
        <v>408</v>
      </c>
      <c r="C947">
        <v>1</v>
      </c>
    </row>
    <row r="948" spans="1:3" x14ac:dyDescent="0.3">
      <c r="A948">
        <v>1870</v>
      </c>
      <c r="B948">
        <v>408</v>
      </c>
      <c r="C948">
        <v>1</v>
      </c>
    </row>
    <row r="949" spans="1:3" x14ac:dyDescent="0.3">
      <c r="A949">
        <v>1874</v>
      </c>
      <c r="B949">
        <v>409</v>
      </c>
      <c r="C949">
        <v>1</v>
      </c>
    </row>
    <row r="950" spans="1:3" x14ac:dyDescent="0.3">
      <c r="A950">
        <v>1875</v>
      </c>
      <c r="B950">
        <v>409</v>
      </c>
      <c r="C950">
        <v>1</v>
      </c>
    </row>
    <row r="951" spans="1:3" x14ac:dyDescent="0.3">
      <c r="A951">
        <v>1876</v>
      </c>
      <c r="B951">
        <v>409</v>
      </c>
      <c r="C951">
        <v>1</v>
      </c>
    </row>
    <row r="952" spans="1:3" x14ac:dyDescent="0.3">
      <c r="A952">
        <v>1877</v>
      </c>
      <c r="B952">
        <v>409</v>
      </c>
      <c r="C952">
        <v>1</v>
      </c>
    </row>
    <row r="953" spans="1:3" x14ac:dyDescent="0.3">
      <c r="A953">
        <v>1881</v>
      </c>
      <c r="B953">
        <v>410</v>
      </c>
      <c r="C953">
        <v>1</v>
      </c>
    </row>
    <row r="954" spans="1:3" x14ac:dyDescent="0.3">
      <c r="A954">
        <v>1882</v>
      </c>
      <c r="B954">
        <v>410</v>
      </c>
      <c r="C954">
        <v>1</v>
      </c>
    </row>
    <row r="955" spans="1:3" x14ac:dyDescent="0.3">
      <c r="A955">
        <v>1883</v>
      </c>
      <c r="B955">
        <v>410</v>
      </c>
      <c r="C955">
        <v>1</v>
      </c>
    </row>
    <row r="956" spans="1:3" x14ac:dyDescent="0.3">
      <c r="A956">
        <v>1886</v>
      </c>
      <c r="B956">
        <v>411</v>
      </c>
      <c r="C956">
        <v>1</v>
      </c>
    </row>
    <row r="957" spans="1:3" x14ac:dyDescent="0.3">
      <c r="A957">
        <v>1887</v>
      </c>
      <c r="B957">
        <v>411</v>
      </c>
      <c r="C957">
        <v>1</v>
      </c>
    </row>
    <row r="958" spans="1:3" x14ac:dyDescent="0.3">
      <c r="A958">
        <v>1888</v>
      </c>
      <c r="B958">
        <v>412</v>
      </c>
      <c r="C958">
        <v>1</v>
      </c>
    </row>
    <row r="959" spans="1:3" x14ac:dyDescent="0.3">
      <c r="A959">
        <v>1889</v>
      </c>
      <c r="B959">
        <v>412</v>
      </c>
      <c r="C959">
        <v>1</v>
      </c>
    </row>
    <row r="960" spans="1:3" x14ac:dyDescent="0.3">
      <c r="A960">
        <v>1890</v>
      </c>
      <c r="B960">
        <v>412</v>
      </c>
      <c r="C960">
        <v>1</v>
      </c>
    </row>
    <row r="961" spans="1:3" x14ac:dyDescent="0.3">
      <c r="A961">
        <v>1891</v>
      </c>
      <c r="B961">
        <v>412</v>
      </c>
      <c r="C961">
        <v>1</v>
      </c>
    </row>
    <row r="962" spans="1:3" x14ac:dyDescent="0.3">
      <c r="A962">
        <v>1896</v>
      </c>
      <c r="B962">
        <v>413</v>
      </c>
      <c r="C962">
        <v>1</v>
      </c>
    </row>
    <row r="963" spans="1:3" x14ac:dyDescent="0.3">
      <c r="A963">
        <v>1897</v>
      </c>
      <c r="B963">
        <v>413</v>
      </c>
      <c r="C963">
        <v>1</v>
      </c>
    </row>
    <row r="964" spans="1:3" x14ac:dyDescent="0.3">
      <c r="A964">
        <v>1898</v>
      </c>
      <c r="B964">
        <v>413</v>
      </c>
      <c r="C964">
        <v>1</v>
      </c>
    </row>
    <row r="965" spans="1:3" x14ac:dyDescent="0.3">
      <c r="A965">
        <v>1899</v>
      </c>
      <c r="B965">
        <v>414</v>
      </c>
      <c r="C965">
        <v>1</v>
      </c>
    </row>
    <row r="966" spans="1:3" x14ac:dyDescent="0.3">
      <c r="A966">
        <v>1900</v>
      </c>
      <c r="B966">
        <v>414</v>
      </c>
      <c r="C966">
        <v>1</v>
      </c>
    </row>
    <row r="967" spans="1:3" x14ac:dyDescent="0.3">
      <c r="A967">
        <v>1901</v>
      </c>
      <c r="B967">
        <v>414</v>
      </c>
      <c r="C967">
        <v>1</v>
      </c>
    </row>
    <row r="968" spans="1:3" x14ac:dyDescent="0.3">
      <c r="A968">
        <v>1905</v>
      </c>
      <c r="B968">
        <v>415</v>
      </c>
      <c r="C968">
        <v>1</v>
      </c>
    </row>
    <row r="969" spans="1:3" x14ac:dyDescent="0.3">
      <c r="A969">
        <v>1906</v>
      </c>
      <c r="B969">
        <v>415</v>
      </c>
      <c r="C969">
        <v>1</v>
      </c>
    </row>
    <row r="970" spans="1:3" x14ac:dyDescent="0.3">
      <c r="A970">
        <v>1907</v>
      </c>
      <c r="B970">
        <v>415</v>
      </c>
      <c r="C970">
        <v>1</v>
      </c>
    </row>
    <row r="971" spans="1:3" x14ac:dyDescent="0.3">
      <c r="A971">
        <v>1911</v>
      </c>
      <c r="B971">
        <v>416</v>
      </c>
      <c r="C971">
        <v>1</v>
      </c>
    </row>
    <row r="972" spans="1:3" x14ac:dyDescent="0.3">
      <c r="A972">
        <v>1912</v>
      </c>
      <c r="B972">
        <v>416</v>
      </c>
      <c r="C972">
        <v>1</v>
      </c>
    </row>
    <row r="973" spans="1:3" x14ac:dyDescent="0.3">
      <c r="A973">
        <v>1917</v>
      </c>
      <c r="B973">
        <v>417</v>
      </c>
      <c r="C973">
        <v>1</v>
      </c>
    </row>
    <row r="974" spans="1:3" x14ac:dyDescent="0.3">
      <c r="A974">
        <v>1918</v>
      </c>
      <c r="B974">
        <v>417</v>
      </c>
      <c r="C974">
        <v>1</v>
      </c>
    </row>
    <row r="975" spans="1:3" x14ac:dyDescent="0.3">
      <c r="A975">
        <v>1919</v>
      </c>
      <c r="B975">
        <v>417</v>
      </c>
      <c r="C975">
        <v>1</v>
      </c>
    </row>
    <row r="976" spans="1:3" x14ac:dyDescent="0.3">
      <c r="A976">
        <v>1920</v>
      </c>
      <c r="B976">
        <v>417</v>
      </c>
      <c r="C976">
        <v>1</v>
      </c>
    </row>
    <row r="977" spans="1:3" x14ac:dyDescent="0.3">
      <c r="A977">
        <v>1923</v>
      </c>
      <c r="B977">
        <v>418</v>
      </c>
      <c r="C977">
        <v>1</v>
      </c>
    </row>
    <row r="978" spans="1:3" x14ac:dyDescent="0.3">
      <c r="A978">
        <v>1924</v>
      </c>
      <c r="B978">
        <v>418</v>
      </c>
      <c r="C978">
        <v>1</v>
      </c>
    </row>
    <row r="979" spans="1:3" x14ac:dyDescent="0.3">
      <c r="A979">
        <v>1925</v>
      </c>
      <c r="B979">
        <v>418</v>
      </c>
      <c r="C979">
        <v>1</v>
      </c>
    </row>
    <row r="980" spans="1:3" x14ac:dyDescent="0.3">
      <c r="A980">
        <v>1926</v>
      </c>
      <c r="B980">
        <v>418</v>
      </c>
      <c r="C980">
        <v>1</v>
      </c>
    </row>
    <row r="981" spans="1:3" x14ac:dyDescent="0.3">
      <c r="A981">
        <v>1931</v>
      </c>
      <c r="B981">
        <v>420</v>
      </c>
      <c r="C981">
        <v>1</v>
      </c>
    </row>
    <row r="982" spans="1:3" x14ac:dyDescent="0.3">
      <c r="A982">
        <v>1932</v>
      </c>
      <c r="B982">
        <v>420</v>
      </c>
      <c r="C982">
        <v>1</v>
      </c>
    </row>
    <row r="983" spans="1:3" x14ac:dyDescent="0.3">
      <c r="A983">
        <v>1942</v>
      </c>
      <c r="B983">
        <v>423</v>
      </c>
      <c r="C983">
        <v>1</v>
      </c>
    </row>
    <row r="984" spans="1:3" x14ac:dyDescent="0.3">
      <c r="A984">
        <v>1943</v>
      </c>
      <c r="B984">
        <v>423</v>
      </c>
      <c r="C984">
        <v>1</v>
      </c>
    </row>
    <row r="985" spans="1:3" x14ac:dyDescent="0.3">
      <c r="A985">
        <v>1946</v>
      </c>
      <c r="B985">
        <v>424</v>
      </c>
      <c r="C985">
        <v>1</v>
      </c>
    </row>
    <row r="986" spans="1:3" x14ac:dyDescent="0.3">
      <c r="A986">
        <v>1947</v>
      </c>
      <c r="B986">
        <v>424</v>
      </c>
      <c r="C986">
        <v>1</v>
      </c>
    </row>
    <row r="987" spans="1:3" x14ac:dyDescent="0.3">
      <c r="A987">
        <v>1948</v>
      </c>
      <c r="B987">
        <v>424</v>
      </c>
      <c r="C987">
        <v>1</v>
      </c>
    </row>
    <row r="988" spans="1:3" x14ac:dyDescent="0.3">
      <c r="A988">
        <v>1956</v>
      </c>
      <c r="B988">
        <v>427</v>
      </c>
      <c r="C988">
        <v>1</v>
      </c>
    </row>
    <row r="989" spans="1:3" x14ac:dyDescent="0.3">
      <c r="A989">
        <v>1957</v>
      </c>
      <c r="B989">
        <v>427</v>
      </c>
      <c r="C989">
        <v>1</v>
      </c>
    </row>
    <row r="990" spans="1:3" x14ac:dyDescent="0.3">
      <c r="A990">
        <v>1958</v>
      </c>
      <c r="B990">
        <v>427</v>
      </c>
      <c r="C990">
        <v>1</v>
      </c>
    </row>
    <row r="991" spans="1:3" x14ac:dyDescent="0.3">
      <c r="A991">
        <v>1959</v>
      </c>
      <c r="B991">
        <v>427</v>
      </c>
      <c r="C991">
        <v>1</v>
      </c>
    </row>
    <row r="992" spans="1:3" x14ac:dyDescent="0.3">
      <c r="A992">
        <v>1960</v>
      </c>
      <c r="B992">
        <v>428</v>
      </c>
      <c r="C992">
        <v>1</v>
      </c>
    </row>
    <row r="993" spans="1:3" x14ac:dyDescent="0.3">
      <c r="A993">
        <v>1961</v>
      </c>
      <c r="B993">
        <v>428</v>
      </c>
      <c r="C993">
        <v>1</v>
      </c>
    </row>
    <row r="994" spans="1:3" x14ac:dyDescent="0.3">
      <c r="A994">
        <v>1962</v>
      </c>
      <c r="B994">
        <v>428</v>
      </c>
      <c r="C994">
        <v>1</v>
      </c>
    </row>
    <row r="995" spans="1:3" x14ac:dyDescent="0.3">
      <c r="A995">
        <v>1963</v>
      </c>
      <c r="B995">
        <v>428</v>
      </c>
      <c r="C995">
        <v>1</v>
      </c>
    </row>
    <row r="996" spans="1:3" x14ac:dyDescent="0.3">
      <c r="A996">
        <v>1966</v>
      </c>
      <c r="B996">
        <v>429</v>
      </c>
      <c r="C996">
        <v>1</v>
      </c>
    </row>
    <row r="997" spans="1:3" x14ac:dyDescent="0.3">
      <c r="A997">
        <v>1967</v>
      </c>
      <c r="B997">
        <v>429</v>
      </c>
      <c r="C997">
        <v>1</v>
      </c>
    </row>
    <row r="998" spans="1:3" x14ac:dyDescent="0.3">
      <c r="A998">
        <v>1979</v>
      </c>
      <c r="B998">
        <v>432</v>
      </c>
      <c r="C998">
        <v>1</v>
      </c>
    </row>
    <row r="999" spans="1:3" x14ac:dyDescent="0.3">
      <c r="A999">
        <v>1980</v>
      </c>
      <c r="B999">
        <v>432</v>
      </c>
      <c r="C999">
        <v>1</v>
      </c>
    </row>
    <row r="1000" spans="1:3" x14ac:dyDescent="0.3">
      <c r="A1000">
        <v>1981</v>
      </c>
      <c r="B1000">
        <v>432</v>
      </c>
      <c r="C1000">
        <v>1</v>
      </c>
    </row>
    <row r="1001" spans="1:3" x14ac:dyDescent="0.3">
      <c r="A1001">
        <v>1984</v>
      </c>
      <c r="B1001">
        <v>433</v>
      </c>
      <c r="C1001">
        <v>1</v>
      </c>
    </row>
    <row r="1002" spans="1:3" x14ac:dyDescent="0.3">
      <c r="A1002">
        <v>1985</v>
      </c>
      <c r="B1002">
        <v>433</v>
      </c>
      <c r="C1002">
        <v>1</v>
      </c>
    </row>
    <row r="1003" spans="1:3" x14ac:dyDescent="0.3">
      <c r="A1003">
        <v>1986</v>
      </c>
      <c r="B1003">
        <v>433</v>
      </c>
      <c r="C1003">
        <v>1</v>
      </c>
    </row>
    <row r="1004" spans="1:3" x14ac:dyDescent="0.3">
      <c r="A1004">
        <v>1987</v>
      </c>
      <c r="B1004">
        <v>433</v>
      </c>
      <c r="C1004">
        <v>1</v>
      </c>
    </row>
    <row r="1005" spans="1:3" x14ac:dyDescent="0.3">
      <c r="A1005">
        <v>1990</v>
      </c>
      <c r="B1005">
        <v>434</v>
      </c>
      <c r="C1005">
        <v>1</v>
      </c>
    </row>
    <row r="1006" spans="1:3" x14ac:dyDescent="0.3">
      <c r="A1006">
        <v>1991</v>
      </c>
      <c r="B1006">
        <v>434</v>
      </c>
      <c r="C1006">
        <v>1</v>
      </c>
    </row>
    <row r="1007" spans="1:3" x14ac:dyDescent="0.3">
      <c r="A1007">
        <v>1992</v>
      </c>
      <c r="B1007">
        <v>434</v>
      </c>
      <c r="C1007">
        <v>1</v>
      </c>
    </row>
    <row r="1008" spans="1:3" x14ac:dyDescent="0.3">
      <c r="A1008">
        <v>1993</v>
      </c>
      <c r="B1008">
        <v>434</v>
      </c>
      <c r="C1008">
        <v>1</v>
      </c>
    </row>
    <row r="1009" spans="1:3" x14ac:dyDescent="0.3">
      <c r="A1009">
        <v>1998</v>
      </c>
      <c r="B1009">
        <v>435</v>
      </c>
      <c r="C1009">
        <v>1</v>
      </c>
    </row>
    <row r="1010" spans="1:3" x14ac:dyDescent="0.3">
      <c r="A1010">
        <v>1999</v>
      </c>
      <c r="B1010">
        <v>435</v>
      </c>
      <c r="C1010">
        <v>1</v>
      </c>
    </row>
    <row r="1011" spans="1:3" x14ac:dyDescent="0.3">
      <c r="A1011">
        <v>2000</v>
      </c>
      <c r="B1011">
        <v>436</v>
      </c>
      <c r="C1011">
        <v>1</v>
      </c>
    </row>
    <row r="1012" spans="1:3" x14ac:dyDescent="0.3">
      <c r="A1012">
        <v>2001</v>
      </c>
      <c r="B1012">
        <v>436</v>
      </c>
      <c r="C1012">
        <v>1</v>
      </c>
    </row>
    <row r="1013" spans="1:3" x14ac:dyDescent="0.3">
      <c r="A1013">
        <v>2002</v>
      </c>
      <c r="B1013">
        <v>436</v>
      </c>
      <c r="C1013">
        <v>1</v>
      </c>
    </row>
    <row r="1014" spans="1:3" x14ac:dyDescent="0.3">
      <c r="A1014">
        <v>2006</v>
      </c>
      <c r="B1014">
        <v>437</v>
      </c>
      <c r="C1014">
        <v>1</v>
      </c>
    </row>
    <row r="1015" spans="1:3" x14ac:dyDescent="0.3">
      <c r="A1015">
        <v>2007</v>
      </c>
      <c r="B1015">
        <v>437</v>
      </c>
      <c r="C1015">
        <v>1</v>
      </c>
    </row>
    <row r="1016" spans="1:3" x14ac:dyDescent="0.3">
      <c r="A1016">
        <v>2012</v>
      </c>
      <c r="B1016">
        <v>438</v>
      </c>
      <c r="C1016">
        <v>1</v>
      </c>
    </row>
    <row r="1017" spans="1:3" x14ac:dyDescent="0.3">
      <c r="A1017">
        <v>2013</v>
      </c>
      <c r="B1017">
        <v>438</v>
      </c>
      <c r="C1017">
        <v>1</v>
      </c>
    </row>
    <row r="1018" spans="1:3" x14ac:dyDescent="0.3">
      <c r="A1018">
        <v>2017</v>
      </c>
      <c r="B1018">
        <v>439</v>
      </c>
      <c r="C1018">
        <v>1</v>
      </c>
    </row>
    <row r="1019" spans="1:3" x14ac:dyDescent="0.3">
      <c r="A1019">
        <v>2018</v>
      </c>
      <c r="B1019">
        <v>439</v>
      </c>
      <c r="C1019">
        <v>1</v>
      </c>
    </row>
    <row r="1020" spans="1:3" x14ac:dyDescent="0.3">
      <c r="A1020">
        <v>2019</v>
      </c>
      <c r="B1020">
        <v>439</v>
      </c>
      <c r="C1020">
        <v>1</v>
      </c>
    </row>
    <row r="1021" spans="1:3" x14ac:dyDescent="0.3">
      <c r="A1021">
        <v>2020</v>
      </c>
      <c r="B1021">
        <v>439</v>
      </c>
      <c r="C1021">
        <v>1</v>
      </c>
    </row>
    <row r="1022" spans="1:3" x14ac:dyDescent="0.3">
      <c r="A1022">
        <v>2023</v>
      </c>
      <c r="B1022">
        <v>440</v>
      </c>
      <c r="C1022">
        <v>1</v>
      </c>
    </row>
    <row r="1023" spans="1:3" x14ac:dyDescent="0.3">
      <c r="A1023">
        <v>2024</v>
      </c>
      <c r="B1023">
        <v>440</v>
      </c>
      <c r="C1023">
        <v>1</v>
      </c>
    </row>
    <row r="1024" spans="1:3" x14ac:dyDescent="0.3">
      <c r="A1024">
        <v>2027</v>
      </c>
      <c r="B1024">
        <v>441</v>
      </c>
      <c r="C1024">
        <v>1</v>
      </c>
    </row>
    <row r="1025" spans="1:3" x14ac:dyDescent="0.3">
      <c r="A1025">
        <v>2028</v>
      </c>
      <c r="B1025">
        <v>441</v>
      </c>
      <c r="C1025">
        <v>1</v>
      </c>
    </row>
    <row r="1026" spans="1:3" x14ac:dyDescent="0.3">
      <c r="A1026">
        <v>2029</v>
      </c>
      <c r="B1026">
        <v>442</v>
      </c>
      <c r="C1026">
        <v>1</v>
      </c>
    </row>
    <row r="1027" spans="1:3" x14ac:dyDescent="0.3">
      <c r="A1027">
        <v>2030</v>
      </c>
      <c r="B1027">
        <v>442</v>
      </c>
      <c r="C1027">
        <v>1</v>
      </c>
    </row>
    <row r="1028" spans="1:3" x14ac:dyDescent="0.3">
      <c r="A1028">
        <v>2031</v>
      </c>
      <c r="B1028">
        <v>442</v>
      </c>
      <c r="C1028">
        <v>1</v>
      </c>
    </row>
    <row r="1029" spans="1:3" x14ac:dyDescent="0.3">
      <c r="A1029">
        <v>2032</v>
      </c>
      <c r="B1029">
        <v>443</v>
      </c>
      <c r="C1029">
        <v>1</v>
      </c>
    </row>
    <row r="1030" spans="1:3" x14ac:dyDescent="0.3">
      <c r="A1030">
        <v>2033</v>
      </c>
      <c r="B1030">
        <v>443</v>
      </c>
      <c r="C1030">
        <v>1</v>
      </c>
    </row>
    <row r="1031" spans="1:3" x14ac:dyDescent="0.3">
      <c r="A1031">
        <v>2034</v>
      </c>
      <c r="B1031">
        <v>443</v>
      </c>
      <c r="C1031">
        <v>1</v>
      </c>
    </row>
    <row r="1032" spans="1:3" x14ac:dyDescent="0.3">
      <c r="A1032">
        <v>2039</v>
      </c>
      <c r="B1032">
        <v>444</v>
      </c>
      <c r="C1032">
        <v>1</v>
      </c>
    </row>
    <row r="1033" spans="1:3" x14ac:dyDescent="0.3">
      <c r="A1033">
        <v>2040</v>
      </c>
      <c r="B1033">
        <v>444</v>
      </c>
      <c r="C1033">
        <v>1</v>
      </c>
    </row>
    <row r="1034" spans="1:3" x14ac:dyDescent="0.3">
      <c r="A1034">
        <v>2041</v>
      </c>
      <c r="B1034">
        <v>444</v>
      </c>
      <c r="C1034">
        <v>1</v>
      </c>
    </row>
    <row r="1035" spans="1:3" x14ac:dyDescent="0.3">
      <c r="A1035">
        <v>2042</v>
      </c>
      <c r="B1035">
        <v>444</v>
      </c>
      <c r="C1035">
        <v>1</v>
      </c>
    </row>
    <row r="1036" spans="1:3" x14ac:dyDescent="0.3">
      <c r="A1036">
        <v>2047</v>
      </c>
      <c r="B1036">
        <v>445</v>
      </c>
      <c r="C1036">
        <v>1</v>
      </c>
    </row>
    <row r="1037" spans="1:3" x14ac:dyDescent="0.3">
      <c r="A1037">
        <v>2048</v>
      </c>
      <c r="B1037">
        <v>445</v>
      </c>
      <c r="C1037">
        <v>1</v>
      </c>
    </row>
    <row r="1038" spans="1:3" x14ac:dyDescent="0.3">
      <c r="A1038">
        <v>2049</v>
      </c>
      <c r="B1038">
        <v>445</v>
      </c>
      <c r="C1038">
        <v>1</v>
      </c>
    </row>
    <row r="1039" spans="1:3" x14ac:dyDescent="0.3">
      <c r="A1039">
        <v>2053</v>
      </c>
      <c r="B1039">
        <v>446</v>
      </c>
      <c r="C1039">
        <v>1</v>
      </c>
    </row>
    <row r="1040" spans="1:3" x14ac:dyDescent="0.3">
      <c r="A1040">
        <v>2054</v>
      </c>
      <c r="B1040">
        <v>446</v>
      </c>
      <c r="C1040">
        <v>1</v>
      </c>
    </row>
    <row r="1041" spans="1:3" x14ac:dyDescent="0.3">
      <c r="A1041">
        <v>2057</v>
      </c>
      <c r="B1041">
        <v>447</v>
      </c>
      <c r="C1041">
        <v>1</v>
      </c>
    </row>
    <row r="1042" spans="1:3" x14ac:dyDescent="0.3">
      <c r="A1042">
        <v>2058</v>
      </c>
      <c r="B1042">
        <v>447</v>
      </c>
      <c r="C1042">
        <v>1</v>
      </c>
    </row>
    <row r="1043" spans="1:3" x14ac:dyDescent="0.3">
      <c r="A1043">
        <v>2059</v>
      </c>
      <c r="B1043">
        <v>447</v>
      </c>
      <c r="C1043">
        <v>1</v>
      </c>
    </row>
    <row r="1044" spans="1:3" x14ac:dyDescent="0.3">
      <c r="A1044">
        <v>2060</v>
      </c>
      <c r="B1044">
        <v>447</v>
      </c>
      <c r="C1044">
        <v>1</v>
      </c>
    </row>
    <row r="1045" spans="1:3" x14ac:dyDescent="0.3">
      <c r="A1045">
        <v>2064</v>
      </c>
      <c r="B1045">
        <v>448</v>
      </c>
      <c r="C1045">
        <v>1</v>
      </c>
    </row>
    <row r="1046" spans="1:3" x14ac:dyDescent="0.3">
      <c r="A1046">
        <v>2065</v>
      </c>
      <c r="B1046">
        <v>448</v>
      </c>
      <c r="C1046">
        <v>1</v>
      </c>
    </row>
    <row r="1047" spans="1:3" x14ac:dyDescent="0.3">
      <c r="A1047">
        <v>2073</v>
      </c>
      <c r="B1047">
        <v>450</v>
      </c>
      <c r="C1047">
        <v>1</v>
      </c>
    </row>
    <row r="1048" spans="1:3" x14ac:dyDescent="0.3">
      <c r="A1048">
        <v>2074</v>
      </c>
      <c r="B1048">
        <v>450</v>
      </c>
      <c r="C1048">
        <v>1</v>
      </c>
    </row>
    <row r="1049" spans="1:3" x14ac:dyDescent="0.3">
      <c r="A1049">
        <v>2075</v>
      </c>
      <c r="B1049">
        <v>450</v>
      </c>
      <c r="C1049">
        <v>1</v>
      </c>
    </row>
    <row r="1050" spans="1:3" x14ac:dyDescent="0.3">
      <c r="A1050">
        <v>2080</v>
      </c>
      <c r="B1050">
        <v>451</v>
      </c>
      <c r="C1050">
        <v>1</v>
      </c>
    </row>
    <row r="1051" spans="1:3" x14ac:dyDescent="0.3">
      <c r="A1051">
        <v>2081</v>
      </c>
      <c r="B1051">
        <v>451</v>
      </c>
      <c r="C1051">
        <v>1</v>
      </c>
    </row>
    <row r="1052" spans="1:3" x14ac:dyDescent="0.3">
      <c r="A1052">
        <v>2089</v>
      </c>
      <c r="B1052">
        <v>453</v>
      </c>
      <c r="C1052">
        <v>1</v>
      </c>
    </row>
    <row r="1053" spans="1:3" x14ac:dyDescent="0.3">
      <c r="A1053">
        <v>2090</v>
      </c>
      <c r="B1053">
        <v>453</v>
      </c>
      <c r="C1053">
        <v>1</v>
      </c>
    </row>
    <row r="1054" spans="1:3" x14ac:dyDescent="0.3">
      <c r="A1054">
        <v>2091</v>
      </c>
      <c r="B1054">
        <v>453</v>
      </c>
      <c r="C1054">
        <v>1</v>
      </c>
    </row>
    <row r="1055" spans="1:3" x14ac:dyDescent="0.3">
      <c r="A1055">
        <v>2094</v>
      </c>
      <c r="B1055">
        <v>454</v>
      </c>
      <c r="C1055">
        <v>1</v>
      </c>
    </row>
    <row r="1056" spans="1:3" x14ac:dyDescent="0.3">
      <c r="A1056">
        <v>2095</v>
      </c>
      <c r="B1056">
        <v>454</v>
      </c>
      <c r="C1056">
        <v>1</v>
      </c>
    </row>
    <row r="1057" spans="1:3" x14ac:dyDescent="0.3">
      <c r="A1057">
        <v>2096</v>
      </c>
      <c r="B1057">
        <v>455</v>
      </c>
      <c r="C1057">
        <v>1</v>
      </c>
    </row>
    <row r="1058" spans="1:3" x14ac:dyDescent="0.3">
      <c r="A1058">
        <v>2097</v>
      </c>
      <c r="B1058">
        <v>455</v>
      </c>
      <c r="C1058">
        <v>1</v>
      </c>
    </row>
    <row r="1059" spans="1:3" x14ac:dyDescent="0.3">
      <c r="A1059">
        <v>2098</v>
      </c>
      <c r="B1059">
        <v>455</v>
      </c>
      <c r="C1059">
        <v>1</v>
      </c>
    </row>
    <row r="1060" spans="1:3" x14ac:dyDescent="0.3">
      <c r="A1060">
        <v>2099</v>
      </c>
      <c r="B1060">
        <v>455</v>
      </c>
      <c r="C1060">
        <v>1</v>
      </c>
    </row>
    <row r="1061" spans="1:3" x14ac:dyDescent="0.3">
      <c r="A1061">
        <v>2100</v>
      </c>
      <c r="B1061">
        <v>456</v>
      </c>
      <c r="C1061">
        <v>1</v>
      </c>
    </row>
    <row r="1062" spans="1:3" x14ac:dyDescent="0.3">
      <c r="A1062">
        <v>2101</v>
      </c>
      <c r="B1062">
        <v>456</v>
      </c>
      <c r="C1062">
        <v>1</v>
      </c>
    </row>
    <row r="1063" spans="1:3" x14ac:dyDescent="0.3">
      <c r="A1063">
        <v>2106</v>
      </c>
      <c r="B1063">
        <v>457</v>
      </c>
      <c r="C1063">
        <v>1</v>
      </c>
    </row>
    <row r="1064" spans="1:3" x14ac:dyDescent="0.3">
      <c r="A1064">
        <v>2107</v>
      </c>
      <c r="B1064">
        <v>457</v>
      </c>
      <c r="C1064">
        <v>1</v>
      </c>
    </row>
    <row r="1065" spans="1:3" x14ac:dyDescent="0.3">
      <c r="A1065">
        <v>2112</v>
      </c>
      <c r="B1065">
        <v>458</v>
      </c>
      <c r="C1065">
        <v>1</v>
      </c>
    </row>
    <row r="1066" spans="1:3" x14ac:dyDescent="0.3">
      <c r="A1066">
        <v>2113</v>
      </c>
      <c r="B1066">
        <v>458</v>
      </c>
      <c r="C1066">
        <v>1</v>
      </c>
    </row>
    <row r="1067" spans="1:3" x14ac:dyDescent="0.3">
      <c r="A1067">
        <v>2120</v>
      </c>
      <c r="B1067">
        <v>460</v>
      </c>
      <c r="C1067">
        <v>1</v>
      </c>
    </row>
    <row r="1068" spans="1:3" x14ac:dyDescent="0.3">
      <c r="A1068">
        <v>2121</v>
      </c>
      <c r="B1068">
        <v>460</v>
      </c>
      <c r="C1068">
        <v>1</v>
      </c>
    </row>
    <row r="1069" spans="1:3" x14ac:dyDescent="0.3">
      <c r="A1069">
        <v>2122</v>
      </c>
      <c r="B1069">
        <v>460</v>
      </c>
      <c r="C1069">
        <v>1</v>
      </c>
    </row>
    <row r="1070" spans="1:3" x14ac:dyDescent="0.3">
      <c r="A1070">
        <v>2123</v>
      </c>
      <c r="B1070">
        <v>460</v>
      </c>
      <c r="C1070">
        <v>1</v>
      </c>
    </row>
    <row r="1071" spans="1:3" x14ac:dyDescent="0.3">
      <c r="A1071">
        <v>2128</v>
      </c>
      <c r="B1071">
        <v>461</v>
      </c>
      <c r="C1071">
        <v>1</v>
      </c>
    </row>
    <row r="1072" spans="1:3" x14ac:dyDescent="0.3">
      <c r="A1072">
        <v>2129</v>
      </c>
      <c r="B1072">
        <v>461</v>
      </c>
      <c r="C1072">
        <v>1</v>
      </c>
    </row>
    <row r="1073" spans="1:3" x14ac:dyDescent="0.3">
      <c r="A1073">
        <v>2134</v>
      </c>
      <c r="B1073">
        <v>462</v>
      </c>
      <c r="C1073">
        <v>1</v>
      </c>
    </row>
    <row r="1074" spans="1:3" x14ac:dyDescent="0.3">
      <c r="A1074">
        <v>2135</v>
      </c>
      <c r="B1074">
        <v>462</v>
      </c>
      <c r="C1074">
        <v>1</v>
      </c>
    </row>
    <row r="1075" spans="1:3" x14ac:dyDescent="0.3">
      <c r="A1075">
        <v>2139</v>
      </c>
      <c r="B1075">
        <v>463</v>
      </c>
      <c r="C1075">
        <v>1</v>
      </c>
    </row>
    <row r="1076" spans="1:3" x14ac:dyDescent="0.3">
      <c r="A1076">
        <v>2140</v>
      </c>
      <c r="B1076">
        <v>463</v>
      </c>
      <c r="C1076">
        <v>1</v>
      </c>
    </row>
    <row r="1077" spans="1:3" x14ac:dyDescent="0.3">
      <c r="A1077">
        <v>2141</v>
      </c>
      <c r="B1077">
        <v>463</v>
      </c>
      <c r="C1077">
        <v>1</v>
      </c>
    </row>
    <row r="1078" spans="1:3" x14ac:dyDescent="0.3">
      <c r="A1078">
        <v>2144</v>
      </c>
      <c r="B1078">
        <v>464</v>
      </c>
      <c r="C1078">
        <v>1</v>
      </c>
    </row>
    <row r="1079" spans="1:3" x14ac:dyDescent="0.3">
      <c r="A1079">
        <v>2145</v>
      </c>
      <c r="B1079">
        <v>464</v>
      </c>
      <c r="C1079">
        <v>1</v>
      </c>
    </row>
    <row r="1080" spans="1:3" x14ac:dyDescent="0.3">
      <c r="A1080">
        <v>2146</v>
      </c>
      <c r="B1080">
        <v>464</v>
      </c>
      <c r="C1080">
        <v>1</v>
      </c>
    </row>
    <row r="1081" spans="1:3" x14ac:dyDescent="0.3">
      <c r="A1081">
        <v>2147</v>
      </c>
      <c r="B1081">
        <v>464</v>
      </c>
      <c r="C1081">
        <v>1</v>
      </c>
    </row>
    <row r="1082" spans="1:3" x14ac:dyDescent="0.3">
      <c r="A1082">
        <v>2151</v>
      </c>
      <c r="B1082">
        <v>465</v>
      </c>
      <c r="C1082">
        <v>1</v>
      </c>
    </row>
    <row r="1083" spans="1:3" x14ac:dyDescent="0.3">
      <c r="A1083">
        <v>2152</v>
      </c>
      <c r="B1083">
        <v>465</v>
      </c>
      <c r="C1083">
        <v>1</v>
      </c>
    </row>
    <row r="1084" spans="1:3" x14ac:dyDescent="0.3">
      <c r="A1084">
        <v>2156</v>
      </c>
      <c r="B1084">
        <v>466</v>
      </c>
      <c r="C1084">
        <v>1</v>
      </c>
    </row>
    <row r="1085" spans="1:3" x14ac:dyDescent="0.3">
      <c r="A1085">
        <v>2157</v>
      </c>
      <c r="B1085">
        <v>466</v>
      </c>
      <c r="C1085">
        <v>1</v>
      </c>
    </row>
    <row r="1086" spans="1:3" x14ac:dyDescent="0.3">
      <c r="A1086">
        <v>2158</v>
      </c>
      <c r="B1086">
        <v>467</v>
      </c>
      <c r="C1086">
        <v>1</v>
      </c>
    </row>
    <row r="1087" spans="1:3" x14ac:dyDescent="0.3">
      <c r="A1087">
        <v>2159</v>
      </c>
      <c r="B1087">
        <v>467</v>
      </c>
      <c r="C1087">
        <v>1</v>
      </c>
    </row>
    <row r="1088" spans="1:3" x14ac:dyDescent="0.3">
      <c r="A1088">
        <v>2160</v>
      </c>
      <c r="B1088">
        <v>467</v>
      </c>
      <c r="C1088">
        <v>1</v>
      </c>
    </row>
    <row r="1089" spans="1:3" x14ac:dyDescent="0.3">
      <c r="A1089">
        <v>2161</v>
      </c>
      <c r="B1089">
        <v>467</v>
      </c>
      <c r="C1089">
        <v>1</v>
      </c>
    </row>
    <row r="1090" spans="1:3" x14ac:dyDescent="0.3">
      <c r="A1090">
        <v>2165</v>
      </c>
      <c r="B1090">
        <v>468</v>
      </c>
      <c r="C1090">
        <v>1</v>
      </c>
    </row>
    <row r="1091" spans="1:3" x14ac:dyDescent="0.3">
      <c r="A1091">
        <v>2166</v>
      </c>
      <c r="B1091">
        <v>468</v>
      </c>
      <c r="C1091">
        <v>1</v>
      </c>
    </row>
    <row r="1092" spans="1:3" x14ac:dyDescent="0.3">
      <c r="A1092">
        <v>2167</v>
      </c>
      <c r="B1092">
        <v>468</v>
      </c>
      <c r="C1092">
        <v>1</v>
      </c>
    </row>
    <row r="1093" spans="1:3" x14ac:dyDescent="0.3">
      <c r="A1093">
        <v>2168</v>
      </c>
      <c r="B1093">
        <v>468</v>
      </c>
      <c r="C1093">
        <v>1</v>
      </c>
    </row>
    <row r="1094" spans="1:3" x14ac:dyDescent="0.3">
      <c r="A1094">
        <v>2176</v>
      </c>
      <c r="B1094">
        <v>470</v>
      </c>
      <c r="C1094">
        <v>1</v>
      </c>
    </row>
    <row r="1095" spans="1:3" x14ac:dyDescent="0.3">
      <c r="A1095">
        <v>2177</v>
      </c>
      <c r="B1095">
        <v>470</v>
      </c>
      <c r="C1095">
        <v>1</v>
      </c>
    </row>
    <row r="1096" spans="1:3" x14ac:dyDescent="0.3">
      <c r="A1096">
        <v>2178</v>
      </c>
      <c r="B1096">
        <v>471</v>
      </c>
      <c r="C1096">
        <v>1</v>
      </c>
    </row>
    <row r="1097" spans="1:3" x14ac:dyDescent="0.3">
      <c r="A1097">
        <v>2179</v>
      </c>
      <c r="B1097">
        <v>471</v>
      </c>
      <c r="C1097">
        <v>1</v>
      </c>
    </row>
    <row r="1098" spans="1:3" x14ac:dyDescent="0.3">
      <c r="A1098">
        <v>2180</v>
      </c>
      <c r="B1098">
        <v>471</v>
      </c>
      <c r="C1098">
        <v>1</v>
      </c>
    </row>
    <row r="1099" spans="1:3" x14ac:dyDescent="0.3">
      <c r="A1099">
        <v>2187</v>
      </c>
      <c r="B1099">
        <v>473</v>
      </c>
      <c r="C1099">
        <v>1</v>
      </c>
    </row>
    <row r="1100" spans="1:3" x14ac:dyDescent="0.3">
      <c r="A1100">
        <v>2188</v>
      </c>
      <c r="B1100">
        <v>473</v>
      </c>
      <c r="C1100">
        <v>1</v>
      </c>
    </row>
    <row r="1101" spans="1:3" x14ac:dyDescent="0.3">
      <c r="A1101">
        <v>2198</v>
      </c>
      <c r="B1101">
        <v>476</v>
      </c>
      <c r="C1101">
        <v>1</v>
      </c>
    </row>
    <row r="1102" spans="1:3" x14ac:dyDescent="0.3">
      <c r="A1102">
        <v>2199</v>
      </c>
      <c r="B1102">
        <v>476</v>
      </c>
      <c r="C1102">
        <v>1</v>
      </c>
    </row>
    <row r="1103" spans="1:3" x14ac:dyDescent="0.3">
      <c r="A1103">
        <v>2200</v>
      </c>
      <c r="B1103">
        <v>476</v>
      </c>
      <c r="C1103">
        <v>1</v>
      </c>
    </row>
    <row r="1104" spans="1:3" x14ac:dyDescent="0.3">
      <c r="A1104">
        <v>2208</v>
      </c>
      <c r="B1104">
        <v>478</v>
      </c>
      <c r="C1104">
        <v>1</v>
      </c>
    </row>
    <row r="1105" spans="1:3" x14ac:dyDescent="0.3">
      <c r="A1105">
        <v>2209</v>
      </c>
      <c r="B1105">
        <v>478</v>
      </c>
      <c r="C1105">
        <v>1</v>
      </c>
    </row>
    <row r="1106" spans="1:3" x14ac:dyDescent="0.3">
      <c r="A1106">
        <v>2213</v>
      </c>
      <c r="B1106">
        <v>479</v>
      </c>
      <c r="C1106">
        <v>1</v>
      </c>
    </row>
    <row r="1107" spans="1:3" x14ac:dyDescent="0.3">
      <c r="A1107">
        <v>2214</v>
      </c>
      <c r="B1107">
        <v>479</v>
      </c>
      <c r="C1107">
        <v>1</v>
      </c>
    </row>
    <row r="1108" spans="1:3" x14ac:dyDescent="0.3">
      <c r="A1108">
        <v>2218</v>
      </c>
      <c r="B1108">
        <v>480</v>
      </c>
      <c r="C1108">
        <v>1</v>
      </c>
    </row>
    <row r="1109" spans="1:3" x14ac:dyDescent="0.3">
      <c r="A1109">
        <v>2219</v>
      </c>
      <c r="B1109">
        <v>480</v>
      </c>
      <c r="C1109">
        <v>1</v>
      </c>
    </row>
    <row r="1110" spans="1:3" x14ac:dyDescent="0.3">
      <c r="A1110">
        <v>2222</v>
      </c>
      <c r="B1110">
        <v>481</v>
      </c>
      <c r="C1110">
        <v>1</v>
      </c>
    </row>
    <row r="1111" spans="1:3" x14ac:dyDescent="0.3">
      <c r="A1111">
        <v>2223</v>
      </c>
      <c r="B1111">
        <v>481</v>
      </c>
      <c r="C1111">
        <v>1</v>
      </c>
    </row>
    <row r="1112" spans="1:3" x14ac:dyDescent="0.3">
      <c r="A1112">
        <v>2224</v>
      </c>
      <c r="B1112">
        <v>481</v>
      </c>
      <c r="C1112">
        <v>1</v>
      </c>
    </row>
    <row r="1113" spans="1:3" x14ac:dyDescent="0.3">
      <c r="A1113">
        <v>2228</v>
      </c>
      <c r="B1113">
        <v>482</v>
      </c>
      <c r="C1113">
        <v>1</v>
      </c>
    </row>
    <row r="1114" spans="1:3" x14ac:dyDescent="0.3">
      <c r="A1114">
        <v>2229</v>
      </c>
      <c r="B1114">
        <v>482</v>
      </c>
      <c r="C1114">
        <v>1</v>
      </c>
    </row>
    <row r="1115" spans="1:3" x14ac:dyDescent="0.3">
      <c r="A1115">
        <v>2230</v>
      </c>
      <c r="B1115">
        <v>482</v>
      </c>
      <c r="C1115">
        <v>1</v>
      </c>
    </row>
    <row r="1116" spans="1:3" x14ac:dyDescent="0.3">
      <c r="A1116">
        <v>2231</v>
      </c>
      <c r="B1116">
        <v>483</v>
      </c>
      <c r="C1116">
        <v>1</v>
      </c>
    </row>
    <row r="1117" spans="1:3" x14ac:dyDescent="0.3">
      <c r="A1117">
        <v>2232</v>
      </c>
      <c r="B1117">
        <v>483</v>
      </c>
      <c r="C1117">
        <v>1</v>
      </c>
    </row>
    <row r="1118" spans="1:3" x14ac:dyDescent="0.3">
      <c r="A1118">
        <v>2233</v>
      </c>
      <c r="B1118">
        <v>483</v>
      </c>
      <c r="C1118">
        <v>1</v>
      </c>
    </row>
    <row r="1119" spans="1:3" x14ac:dyDescent="0.3">
      <c r="A1119">
        <v>2236</v>
      </c>
      <c r="B1119">
        <v>484</v>
      </c>
      <c r="C1119">
        <v>1</v>
      </c>
    </row>
    <row r="1120" spans="1:3" x14ac:dyDescent="0.3">
      <c r="A1120">
        <v>2237</v>
      </c>
      <c r="B1120">
        <v>484</v>
      </c>
      <c r="C1120">
        <v>1</v>
      </c>
    </row>
    <row r="1121" spans="1:3" x14ac:dyDescent="0.3">
      <c r="A1121">
        <v>2238</v>
      </c>
      <c r="B1121">
        <v>484</v>
      </c>
      <c r="C1121">
        <v>1</v>
      </c>
    </row>
    <row r="1122" spans="1:3" x14ac:dyDescent="0.3">
      <c r="A1122">
        <v>2239</v>
      </c>
      <c r="B1122">
        <v>484</v>
      </c>
      <c r="C1122">
        <v>1</v>
      </c>
    </row>
    <row r="1123" spans="1:3" x14ac:dyDescent="0.3">
      <c r="A1123">
        <v>2246</v>
      </c>
      <c r="B1123">
        <v>486</v>
      </c>
      <c r="C1123">
        <v>1</v>
      </c>
    </row>
    <row r="1124" spans="1:3" x14ac:dyDescent="0.3">
      <c r="A1124">
        <v>2247</v>
      </c>
      <c r="B1124">
        <v>486</v>
      </c>
      <c r="C1124">
        <v>1</v>
      </c>
    </row>
    <row r="1125" spans="1:3" x14ac:dyDescent="0.3">
      <c r="A1125">
        <v>2248</v>
      </c>
      <c r="B1125">
        <v>486</v>
      </c>
      <c r="C1125">
        <v>1</v>
      </c>
    </row>
    <row r="1126" spans="1:3" x14ac:dyDescent="0.3">
      <c r="A1126">
        <v>2249</v>
      </c>
      <c r="B1126">
        <v>486</v>
      </c>
      <c r="C1126">
        <v>1</v>
      </c>
    </row>
    <row r="1127" spans="1:3" x14ac:dyDescent="0.3">
      <c r="A1127">
        <v>2255</v>
      </c>
      <c r="B1127">
        <v>488</v>
      </c>
      <c r="C1127">
        <v>1</v>
      </c>
    </row>
    <row r="1128" spans="1:3" x14ac:dyDescent="0.3">
      <c r="A1128">
        <v>2256</v>
      </c>
      <c r="B1128">
        <v>488</v>
      </c>
      <c r="C1128">
        <v>1</v>
      </c>
    </row>
    <row r="1129" spans="1:3" x14ac:dyDescent="0.3">
      <c r="A1129">
        <v>2260</v>
      </c>
      <c r="B1129">
        <v>489</v>
      </c>
      <c r="C1129">
        <v>1</v>
      </c>
    </row>
    <row r="1130" spans="1:3" x14ac:dyDescent="0.3">
      <c r="A1130">
        <v>2261</v>
      </c>
      <c r="B1130">
        <v>489</v>
      </c>
      <c r="C1130">
        <v>1</v>
      </c>
    </row>
    <row r="1131" spans="1:3" x14ac:dyDescent="0.3">
      <c r="A1131">
        <v>2262</v>
      </c>
      <c r="B1131">
        <v>489</v>
      </c>
      <c r="C1131">
        <v>1</v>
      </c>
    </row>
    <row r="1132" spans="1:3" x14ac:dyDescent="0.3">
      <c r="A1132">
        <v>2263</v>
      </c>
      <c r="B1132">
        <v>489</v>
      </c>
      <c r="C1132">
        <v>1</v>
      </c>
    </row>
    <row r="1133" spans="1:3" x14ac:dyDescent="0.3">
      <c r="A1133">
        <v>2268</v>
      </c>
      <c r="B1133">
        <v>490</v>
      </c>
      <c r="C1133">
        <v>1</v>
      </c>
    </row>
    <row r="1134" spans="1:3" x14ac:dyDescent="0.3">
      <c r="A1134">
        <v>2269</v>
      </c>
      <c r="B1134">
        <v>490</v>
      </c>
      <c r="C1134">
        <v>1</v>
      </c>
    </row>
    <row r="1135" spans="1:3" x14ac:dyDescent="0.3">
      <c r="A1135">
        <v>2270</v>
      </c>
      <c r="B1135">
        <v>491</v>
      </c>
      <c r="C1135">
        <v>1</v>
      </c>
    </row>
    <row r="1136" spans="1:3" x14ac:dyDescent="0.3">
      <c r="A1136">
        <v>2271</v>
      </c>
      <c r="B1136">
        <v>491</v>
      </c>
      <c r="C1136">
        <v>1</v>
      </c>
    </row>
    <row r="1137" spans="1:3" x14ac:dyDescent="0.3">
      <c r="A1137">
        <v>2276</v>
      </c>
      <c r="B1137">
        <v>492</v>
      </c>
      <c r="C1137">
        <v>1</v>
      </c>
    </row>
    <row r="1138" spans="1:3" x14ac:dyDescent="0.3">
      <c r="A1138">
        <v>2277</v>
      </c>
      <c r="B1138">
        <v>492</v>
      </c>
      <c r="C1138">
        <v>1</v>
      </c>
    </row>
    <row r="1139" spans="1:3" x14ac:dyDescent="0.3">
      <c r="A1139">
        <v>2281</v>
      </c>
      <c r="B1139">
        <v>494</v>
      </c>
      <c r="C1139">
        <v>1</v>
      </c>
    </row>
    <row r="1140" spans="1:3" x14ac:dyDescent="0.3">
      <c r="A1140">
        <v>2282</v>
      </c>
      <c r="B1140">
        <v>494</v>
      </c>
      <c r="C1140">
        <v>1</v>
      </c>
    </row>
    <row r="1141" spans="1:3" x14ac:dyDescent="0.3">
      <c r="A1141">
        <v>2283</v>
      </c>
      <c r="B1141">
        <v>494</v>
      </c>
      <c r="C1141">
        <v>1</v>
      </c>
    </row>
    <row r="1142" spans="1:3" x14ac:dyDescent="0.3">
      <c r="A1142">
        <v>2284</v>
      </c>
      <c r="B1142">
        <v>494</v>
      </c>
      <c r="C1142">
        <v>1</v>
      </c>
    </row>
    <row r="1143" spans="1:3" x14ac:dyDescent="0.3">
      <c r="A1143">
        <v>2287</v>
      </c>
      <c r="B1143">
        <v>496</v>
      </c>
      <c r="C1143">
        <v>1</v>
      </c>
    </row>
    <row r="1144" spans="1:3" x14ac:dyDescent="0.3">
      <c r="A1144">
        <v>2288</v>
      </c>
      <c r="B1144">
        <v>496</v>
      </c>
      <c r="C1144">
        <v>1</v>
      </c>
    </row>
    <row r="1145" spans="1:3" x14ac:dyDescent="0.3">
      <c r="A1145">
        <v>2292</v>
      </c>
      <c r="B1145">
        <v>498</v>
      </c>
      <c r="C1145">
        <v>1</v>
      </c>
    </row>
    <row r="1146" spans="1:3" x14ac:dyDescent="0.3">
      <c r="A1146">
        <v>2293</v>
      </c>
      <c r="B1146">
        <v>498</v>
      </c>
      <c r="C1146">
        <v>1</v>
      </c>
    </row>
    <row r="1147" spans="1:3" x14ac:dyDescent="0.3">
      <c r="A1147">
        <v>2294</v>
      </c>
      <c r="B1147">
        <v>499</v>
      </c>
      <c r="C1147">
        <v>1</v>
      </c>
    </row>
    <row r="1148" spans="1:3" x14ac:dyDescent="0.3">
      <c r="A1148">
        <v>2295</v>
      </c>
      <c r="B1148">
        <v>499</v>
      </c>
      <c r="C1148">
        <v>1</v>
      </c>
    </row>
    <row r="1149" spans="1:3" x14ac:dyDescent="0.3">
      <c r="A1149">
        <v>2296</v>
      </c>
      <c r="B1149">
        <v>500</v>
      </c>
      <c r="C1149">
        <v>1</v>
      </c>
    </row>
    <row r="1150" spans="1:3" x14ac:dyDescent="0.3">
      <c r="A1150">
        <v>2297</v>
      </c>
      <c r="B1150">
        <v>500</v>
      </c>
      <c r="C1150">
        <v>1</v>
      </c>
    </row>
    <row r="1151" spans="1:3" x14ac:dyDescent="0.3">
      <c r="A1151">
        <v>2298</v>
      </c>
      <c r="B1151">
        <v>500</v>
      </c>
      <c r="C1151">
        <v>1</v>
      </c>
    </row>
    <row r="1152" spans="1:3" x14ac:dyDescent="0.3">
      <c r="A1152">
        <v>2299</v>
      </c>
      <c r="B1152">
        <v>500</v>
      </c>
      <c r="C1152">
        <v>1</v>
      </c>
    </row>
    <row r="1153" spans="1:3" x14ac:dyDescent="0.3">
      <c r="A1153">
        <v>2304</v>
      </c>
      <c r="B1153">
        <v>501</v>
      </c>
      <c r="C1153">
        <v>1</v>
      </c>
    </row>
    <row r="1154" spans="1:3" x14ac:dyDescent="0.3">
      <c r="A1154">
        <v>2305</v>
      </c>
      <c r="B1154">
        <v>501</v>
      </c>
      <c r="C1154">
        <v>1</v>
      </c>
    </row>
    <row r="1155" spans="1:3" x14ac:dyDescent="0.3">
      <c r="A1155">
        <v>2306</v>
      </c>
      <c r="B1155">
        <v>501</v>
      </c>
      <c r="C1155">
        <v>1</v>
      </c>
    </row>
    <row r="1156" spans="1:3" x14ac:dyDescent="0.3">
      <c r="A1156">
        <v>2309</v>
      </c>
      <c r="B1156">
        <v>502</v>
      </c>
      <c r="C1156">
        <v>1</v>
      </c>
    </row>
    <row r="1157" spans="1:3" x14ac:dyDescent="0.3">
      <c r="A1157">
        <v>2310</v>
      </c>
      <c r="B1157">
        <v>502</v>
      </c>
      <c r="C1157">
        <v>1</v>
      </c>
    </row>
    <row r="1158" spans="1:3" x14ac:dyDescent="0.3">
      <c r="A1158">
        <v>2311</v>
      </c>
      <c r="B1158">
        <v>502</v>
      </c>
      <c r="C1158">
        <v>1</v>
      </c>
    </row>
    <row r="1159" spans="1:3" x14ac:dyDescent="0.3">
      <c r="A1159">
        <v>2312</v>
      </c>
      <c r="B1159">
        <v>502</v>
      </c>
      <c r="C1159">
        <v>1</v>
      </c>
    </row>
    <row r="1160" spans="1:3" x14ac:dyDescent="0.3">
      <c r="A1160">
        <v>2316</v>
      </c>
      <c r="B1160">
        <v>503</v>
      </c>
      <c r="C1160">
        <v>1</v>
      </c>
    </row>
    <row r="1161" spans="1:3" x14ac:dyDescent="0.3">
      <c r="A1161">
        <v>2317</v>
      </c>
      <c r="B1161">
        <v>503</v>
      </c>
      <c r="C1161">
        <v>1</v>
      </c>
    </row>
    <row r="1162" spans="1:3" x14ac:dyDescent="0.3">
      <c r="A1162">
        <v>2318</v>
      </c>
      <c r="B1162">
        <v>503</v>
      </c>
      <c r="C1162">
        <v>1</v>
      </c>
    </row>
    <row r="1163" spans="1:3" x14ac:dyDescent="0.3">
      <c r="A1163">
        <v>2319</v>
      </c>
      <c r="B1163">
        <v>504</v>
      </c>
      <c r="C1163">
        <v>1</v>
      </c>
    </row>
    <row r="1164" spans="1:3" x14ac:dyDescent="0.3">
      <c r="A1164">
        <v>2320</v>
      </c>
      <c r="B1164">
        <v>504</v>
      </c>
      <c r="C1164">
        <v>1</v>
      </c>
    </row>
    <row r="1165" spans="1:3" x14ac:dyDescent="0.3">
      <c r="A1165">
        <v>2321</v>
      </c>
      <c r="B1165">
        <v>504</v>
      </c>
      <c r="C1165">
        <v>1</v>
      </c>
    </row>
    <row r="1166" spans="1:3" x14ac:dyDescent="0.3">
      <c r="A1166">
        <v>2322</v>
      </c>
      <c r="B1166">
        <v>504</v>
      </c>
      <c r="C1166">
        <v>1</v>
      </c>
    </row>
    <row r="1167" spans="1:3" x14ac:dyDescent="0.3">
      <c r="A1167">
        <v>2329</v>
      </c>
      <c r="B1167">
        <v>506</v>
      </c>
      <c r="C1167">
        <v>1</v>
      </c>
    </row>
    <row r="1168" spans="1:3" x14ac:dyDescent="0.3">
      <c r="A1168">
        <v>2330</v>
      </c>
      <c r="B1168">
        <v>506</v>
      </c>
      <c r="C1168">
        <v>1</v>
      </c>
    </row>
    <row r="1169" spans="1:3" x14ac:dyDescent="0.3">
      <c r="A1169">
        <v>2331</v>
      </c>
      <c r="B1169">
        <v>506</v>
      </c>
      <c r="C1169">
        <v>1</v>
      </c>
    </row>
    <row r="1170" spans="1:3" x14ac:dyDescent="0.3">
      <c r="A1170">
        <v>2332</v>
      </c>
      <c r="B1170">
        <v>506</v>
      </c>
      <c r="C1170">
        <v>1</v>
      </c>
    </row>
    <row r="1171" spans="1:3" x14ac:dyDescent="0.3">
      <c r="A1171">
        <v>2343</v>
      </c>
      <c r="B1171">
        <v>510</v>
      </c>
      <c r="C1171">
        <v>1</v>
      </c>
    </row>
    <row r="1172" spans="1:3" x14ac:dyDescent="0.3">
      <c r="A1172">
        <v>2344</v>
      </c>
      <c r="B1172">
        <v>510</v>
      </c>
      <c r="C1172">
        <v>1</v>
      </c>
    </row>
    <row r="1173" spans="1:3" x14ac:dyDescent="0.3">
      <c r="A1173">
        <v>2345</v>
      </c>
      <c r="B1173">
        <v>510</v>
      </c>
      <c r="C1173">
        <v>1</v>
      </c>
    </row>
    <row r="1174" spans="1:3" x14ac:dyDescent="0.3">
      <c r="A1174">
        <v>2346</v>
      </c>
      <c r="B1174">
        <v>510</v>
      </c>
      <c r="C1174">
        <v>1</v>
      </c>
    </row>
    <row r="1175" spans="1:3" x14ac:dyDescent="0.3">
      <c r="A1175">
        <v>2347</v>
      </c>
      <c r="B1175">
        <v>511</v>
      </c>
      <c r="C1175">
        <v>1</v>
      </c>
    </row>
    <row r="1176" spans="1:3" x14ac:dyDescent="0.3">
      <c r="A1176">
        <v>2348</v>
      </c>
      <c r="B1176">
        <v>511</v>
      </c>
      <c r="C1176">
        <v>1</v>
      </c>
    </row>
    <row r="1177" spans="1:3" x14ac:dyDescent="0.3">
      <c r="A1177">
        <v>2352</v>
      </c>
      <c r="B1177">
        <v>512</v>
      </c>
      <c r="C1177">
        <v>1</v>
      </c>
    </row>
    <row r="1178" spans="1:3" x14ac:dyDescent="0.3">
      <c r="A1178">
        <v>2353</v>
      </c>
      <c r="B1178">
        <v>512</v>
      </c>
      <c r="C1178">
        <v>1</v>
      </c>
    </row>
    <row r="1179" spans="1:3" x14ac:dyDescent="0.3">
      <c r="A1179">
        <v>2360</v>
      </c>
      <c r="B1179">
        <v>514</v>
      </c>
      <c r="C1179">
        <v>1</v>
      </c>
    </row>
    <row r="1180" spans="1:3" x14ac:dyDescent="0.3">
      <c r="A1180">
        <v>2361</v>
      </c>
      <c r="B1180">
        <v>514</v>
      </c>
      <c r="C1180">
        <v>1</v>
      </c>
    </row>
    <row r="1181" spans="1:3" x14ac:dyDescent="0.3">
      <c r="A1181">
        <v>2373</v>
      </c>
      <c r="B1181">
        <v>518</v>
      </c>
      <c r="C1181">
        <v>1</v>
      </c>
    </row>
    <row r="1182" spans="1:3" x14ac:dyDescent="0.3">
      <c r="A1182">
        <v>2374</v>
      </c>
      <c r="B1182">
        <v>518</v>
      </c>
      <c r="C1182">
        <v>1</v>
      </c>
    </row>
    <row r="1183" spans="1:3" x14ac:dyDescent="0.3">
      <c r="A1183">
        <v>2383</v>
      </c>
      <c r="B1183">
        <v>520</v>
      </c>
      <c r="C1183">
        <v>1</v>
      </c>
    </row>
    <row r="1184" spans="1:3" x14ac:dyDescent="0.3">
      <c r="A1184">
        <v>2384</v>
      </c>
      <c r="B1184">
        <v>520</v>
      </c>
      <c r="C1184">
        <v>1</v>
      </c>
    </row>
    <row r="1185" spans="1:3" x14ac:dyDescent="0.3">
      <c r="A1185">
        <v>2385</v>
      </c>
      <c r="B1185">
        <v>521</v>
      </c>
      <c r="C1185">
        <v>1</v>
      </c>
    </row>
    <row r="1186" spans="1:3" x14ac:dyDescent="0.3">
      <c r="A1186">
        <v>2386</v>
      </c>
      <c r="B1186">
        <v>521</v>
      </c>
      <c r="C1186">
        <v>1</v>
      </c>
    </row>
    <row r="1187" spans="1:3" x14ac:dyDescent="0.3">
      <c r="A1187">
        <v>2387</v>
      </c>
      <c r="B1187">
        <v>521</v>
      </c>
      <c r="C1187">
        <v>1</v>
      </c>
    </row>
    <row r="1188" spans="1:3" x14ac:dyDescent="0.3">
      <c r="A1188">
        <v>2388</v>
      </c>
      <c r="B1188">
        <v>521</v>
      </c>
      <c r="C1188">
        <v>1</v>
      </c>
    </row>
    <row r="1189" spans="1:3" x14ac:dyDescent="0.3">
      <c r="A1189">
        <v>2394</v>
      </c>
      <c r="B1189">
        <v>523</v>
      </c>
      <c r="C1189">
        <v>1</v>
      </c>
    </row>
    <row r="1190" spans="1:3" x14ac:dyDescent="0.3">
      <c r="A1190">
        <v>2395</v>
      </c>
      <c r="B1190">
        <v>523</v>
      </c>
      <c r="C1190">
        <v>1</v>
      </c>
    </row>
    <row r="1191" spans="1:3" x14ac:dyDescent="0.3">
      <c r="A1191">
        <v>2396</v>
      </c>
      <c r="B1191">
        <v>524</v>
      </c>
      <c r="C1191">
        <v>1</v>
      </c>
    </row>
    <row r="1192" spans="1:3" x14ac:dyDescent="0.3">
      <c r="A1192">
        <v>2397</v>
      </c>
      <c r="B1192">
        <v>524</v>
      </c>
      <c r="C1192">
        <v>1</v>
      </c>
    </row>
    <row r="1193" spans="1:3" x14ac:dyDescent="0.3">
      <c r="A1193">
        <v>2402</v>
      </c>
      <c r="B1193">
        <v>525</v>
      </c>
      <c r="C1193">
        <v>1</v>
      </c>
    </row>
    <row r="1194" spans="1:3" x14ac:dyDescent="0.3">
      <c r="A1194">
        <v>2403</v>
      </c>
      <c r="B1194">
        <v>525</v>
      </c>
      <c r="C1194">
        <v>1</v>
      </c>
    </row>
    <row r="1195" spans="1:3" x14ac:dyDescent="0.3">
      <c r="A1195">
        <v>2404</v>
      </c>
      <c r="B1195">
        <v>525</v>
      </c>
      <c r="C1195">
        <v>1</v>
      </c>
    </row>
    <row r="1196" spans="1:3" x14ac:dyDescent="0.3">
      <c r="A1196">
        <v>2405</v>
      </c>
      <c r="B1196">
        <v>525</v>
      </c>
      <c r="C1196">
        <v>1</v>
      </c>
    </row>
    <row r="1197" spans="1:3" x14ac:dyDescent="0.3">
      <c r="A1197">
        <v>2414</v>
      </c>
      <c r="B1197">
        <v>527</v>
      </c>
      <c r="C1197">
        <v>1</v>
      </c>
    </row>
    <row r="1198" spans="1:3" x14ac:dyDescent="0.3">
      <c r="A1198">
        <v>2415</v>
      </c>
      <c r="B1198">
        <v>527</v>
      </c>
      <c r="C1198">
        <v>1</v>
      </c>
    </row>
    <row r="1199" spans="1:3" x14ac:dyDescent="0.3">
      <c r="A1199">
        <v>2420</v>
      </c>
      <c r="B1199">
        <v>528</v>
      </c>
      <c r="C1199">
        <v>1</v>
      </c>
    </row>
    <row r="1200" spans="1:3" x14ac:dyDescent="0.3">
      <c r="A1200">
        <v>2421</v>
      </c>
      <c r="B1200">
        <v>528</v>
      </c>
      <c r="C1200">
        <v>1</v>
      </c>
    </row>
    <row r="1201" spans="1:3" x14ac:dyDescent="0.3">
      <c r="A1201">
        <v>2422</v>
      </c>
      <c r="B1201">
        <v>528</v>
      </c>
      <c r="C1201">
        <v>1</v>
      </c>
    </row>
    <row r="1202" spans="1:3" x14ac:dyDescent="0.3">
      <c r="A1202">
        <v>2423</v>
      </c>
      <c r="B1202">
        <v>529</v>
      </c>
      <c r="C1202">
        <v>1</v>
      </c>
    </row>
    <row r="1203" spans="1:3" x14ac:dyDescent="0.3">
      <c r="A1203">
        <v>2424</v>
      </c>
      <c r="B1203">
        <v>529</v>
      </c>
      <c r="C1203">
        <v>1</v>
      </c>
    </row>
    <row r="1204" spans="1:3" x14ac:dyDescent="0.3">
      <c r="A1204">
        <v>2425</v>
      </c>
      <c r="B1204">
        <v>529</v>
      </c>
      <c r="C1204">
        <v>1</v>
      </c>
    </row>
    <row r="1205" spans="1:3" x14ac:dyDescent="0.3">
      <c r="A1205">
        <v>2426</v>
      </c>
      <c r="B1205">
        <v>529</v>
      </c>
      <c r="C1205">
        <v>1</v>
      </c>
    </row>
    <row r="1206" spans="1:3" x14ac:dyDescent="0.3">
      <c r="A1206">
        <v>2427</v>
      </c>
      <c r="B1206">
        <v>530</v>
      </c>
      <c r="C1206">
        <v>1</v>
      </c>
    </row>
    <row r="1207" spans="1:3" x14ac:dyDescent="0.3">
      <c r="A1207">
        <v>2428</v>
      </c>
      <c r="B1207">
        <v>530</v>
      </c>
      <c r="C1207">
        <v>1</v>
      </c>
    </row>
    <row r="1208" spans="1:3" x14ac:dyDescent="0.3">
      <c r="A1208">
        <v>2429</v>
      </c>
      <c r="B1208">
        <v>530</v>
      </c>
      <c r="C1208">
        <v>1</v>
      </c>
    </row>
    <row r="1209" spans="1:3" x14ac:dyDescent="0.3">
      <c r="A1209">
        <v>2430</v>
      </c>
      <c r="B1209">
        <v>531</v>
      </c>
      <c r="C1209">
        <v>1</v>
      </c>
    </row>
    <row r="1210" spans="1:3" x14ac:dyDescent="0.3">
      <c r="A1210">
        <v>2431</v>
      </c>
      <c r="B1210">
        <v>531</v>
      </c>
      <c r="C1210">
        <v>1</v>
      </c>
    </row>
    <row r="1211" spans="1:3" x14ac:dyDescent="0.3">
      <c r="A1211">
        <v>2432</v>
      </c>
      <c r="B1211">
        <v>531</v>
      </c>
      <c r="C1211">
        <v>1</v>
      </c>
    </row>
    <row r="1212" spans="1:3" x14ac:dyDescent="0.3">
      <c r="A1212">
        <v>2433</v>
      </c>
      <c r="B1212">
        <v>531</v>
      </c>
      <c r="C1212">
        <v>1</v>
      </c>
    </row>
    <row r="1213" spans="1:3" x14ac:dyDescent="0.3">
      <c r="A1213">
        <v>2442</v>
      </c>
      <c r="B1213">
        <v>533</v>
      </c>
      <c r="C1213">
        <v>1</v>
      </c>
    </row>
    <row r="1214" spans="1:3" x14ac:dyDescent="0.3">
      <c r="A1214">
        <v>2443</v>
      </c>
      <c r="B1214">
        <v>533</v>
      </c>
      <c r="C1214">
        <v>1</v>
      </c>
    </row>
    <row r="1215" spans="1:3" x14ac:dyDescent="0.3">
      <c r="A1215">
        <v>2444</v>
      </c>
      <c r="B1215">
        <v>533</v>
      </c>
      <c r="C1215">
        <v>1</v>
      </c>
    </row>
    <row r="1216" spans="1:3" x14ac:dyDescent="0.3">
      <c r="A1216">
        <v>2445</v>
      </c>
      <c r="B1216">
        <v>534</v>
      </c>
      <c r="C1216">
        <v>1</v>
      </c>
    </row>
    <row r="1217" spans="1:3" x14ac:dyDescent="0.3">
      <c r="A1217">
        <v>2446</v>
      </c>
      <c r="B1217">
        <v>534</v>
      </c>
      <c r="C1217">
        <v>1</v>
      </c>
    </row>
    <row r="1218" spans="1:3" x14ac:dyDescent="0.3">
      <c r="A1218">
        <v>2450</v>
      </c>
      <c r="B1218">
        <v>535</v>
      </c>
      <c r="C1218">
        <v>1</v>
      </c>
    </row>
    <row r="1219" spans="1:3" x14ac:dyDescent="0.3">
      <c r="A1219">
        <v>2451</v>
      </c>
      <c r="B1219">
        <v>535</v>
      </c>
      <c r="C1219">
        <v>1</v>
      </c>
    </row>
    <row r="1220" spans="1:3" x14ac:dyDescent="0.3">
      <c r="A1220">
        <v>2452</v>
      </c>
      <c r="B1220">
        <v>535</v>
      </c>
      <c r="C1220">
        <v>1</v>
      </c>
    </row>
    <row r="1221" spans="1:3" x14ac:dyDescent="0.3">
      <c r="A1221">
        <v>2453</v>
      </c>
      <c r="B1221">
        <v>535</v>
      </c>
      <c r="C1221">
        <v>1</v>
      </c>
    </row>
    <row r="1222" spans="1:3" x14ac:dyDescent="0.3">
      <c r="A1222">
        <v>2454</v>
      </c>
      <c r="B1222">
        <v>536</v>
      </c>
      <c r="C1222">
        <v>1</v>
      </c>
    </row>
    <row r="1223" spans="1:3" x14ac:dyDescent="0.3">
      <c r="A1223">
        <v>2455</v>
      </c>
      <c r="B1223">
        <v>536</v>
      </c>
      <c r="C1223">
        <v>1</v>
      </c>
    </row>
    <row r="1224" spans="1:3" x14ac:dyDescent="0.3">
      <c r="A1224">
        <v>2456</v>
      </c>
      <c r="B1224">
        <v>536</v>
      </c>
      <c r="C1224">
        <v>1</v>
      </c>
    </row>
    <row r="1225" spans="1:3" x14ac:dyDescent="0.3">
      <c r="A1225">
        <v>2465</v>
      </c>
      <c r="B1225">
        <v>539</v>
      </c>
      <c r="C1225">
        <v>1</v>
      </c>
    </row>
    <row r="1226" spans="1:3" x14ac:dyDescent="0.3">
      <c r="A1226">
        <v>2466</v>
      </c>
      <c r="B1226">
        <v>539</v>
      </c>
      <c r="C1226">
        <v>1</v>
      </c>
    </row>
    <row r="1227" spans="1:3" x14ac:dyDescent="0.3">
      <c r="A1227">
        <v>2467</v>
      </c>
      <c r="B1227">
        <v>540</v>
      </c>
      <c r="C1227">
        <v>1</v>
      </c>
    </row>
    <row r="1228" spans="1:3" x14ac:dyDescent="0.3">
      <c r="A1228">
        <v>2468</v>
      </c>
      <c r="B1228">
        <v>540</v>
      </c>
      <c r="C1228">
        <v>1</v>
      </c>
    </row>
    <row r="1229" spans="1:3" x14ac:dyDescent="0.3">
      <c r="A1229">
        <v>2469</v>
      </c>
      <c r="B1229">
        <v>540</v>
      </c>
      <c r="C1229">
        <v>1</v>
      </c>
    </row>
    <row r="1230" spans="1:3" x14ac:dyDescent="0.3">
      <c r="A1230">
        <v>2472</v>
      </c>
      <c r="B1230">
        <v>542</v>
      </c>
      <c r="C1230">
        <v>1</v>
      </c>
    </row>
    <row r="1231" spans="1:3" x14ac:dyDescent="0.3">
      <c r="A1231">
        <v>2473</v>
      </c>
      <c r="B1231">
        <v>542</v>
      </c>
      <c r="C1231">
        <v>1</v>
      </c>
    </row>
    <row r="1232" spans="1:3" x14ac:dyDescent="0.3">
      <c r="A1232">
        <v>2474</v>
      </c>
      <c r="B1232">
        <v>542</v>
      </c>
      <c r="C1232">
        <v>1</v>
      </c>
    </row>
    <row r="1233" spans="1:3" x14ac:dyDescent="0.3">
      <c r="A1233">
        <v>2475</v>
      </c>
      <c r="B1233">
        <v>542</v>
      </c>
      <c r="C1233">
        <v>1</v>
      </c>
    </row>
    <row r="1234" spans="1:3" x14ac:dyDescent="0.3">
      <c r="A1234">
        <v>2478</v>
      </c>
      <c r="B1234">
        <v>543</v>
      </c>
      <c r="C1234">
        <v>1</v>
      </c>
    </row>
    <row r="1235" spans="1:3" x14ac:dyDescent="0.3">
      <c r="A1235">
        <v>2479</v>
      </c>
      <c r="B1235">
        <v>543</v>
      </c>
      <c r="C1235">
        <v>1</v>
      </c>
    </row>
    <row r="1236" spans="1:3" x14ac:dyDescent="0.3">
      <c r="A1236">
        <v>2480</v>
      </c>
      <c r="B1236">
        <v>544</v>
      </c>
      <c r="C1236">
        <v>1</v>
      </c>
    </row>
    <row r="1237" spans="1:3" x14ac:dyDescent="0.3">
      <c r="A1237">
        <v>2481</v>
      </c>
      <c r="B1237">
        <v>544</v>
      </c>
      <c r="C1237">
        <v>1</v>
      </c>
    </row>
    <row r="1238" spans="1:3" x14ac:dyDescent="0.3">
      <c r="A1238">
        <v>2484</v>
      </c>
      <c r="B1238">
        <v>545</v>
      </c>
      <c r="C1238">
        <v>1</v>
      </c>
    </row>
    <row r="1239" spans="1:3" x14ac:dyDescent="0.3">
      <c r="A1239">
        <v>2485</v>
      </c>
      <c r="B1239">
        <v>545</v>
      </c>
      <c r="C1239">
        <v>1</v>
      </c>
    </row>
    <row r="1240" spans="1:3" x14ac:dyDescent="0.3">
      <c r="A1240">
        <v>2486</v>
      </c>
      <c r="B1240">
        <v>545</v>
      </c>
      <c r="C1240">
        <v>1</v>
      </c>
    </row>
    <row r="1241" spans="1:3" x14ac:dyDescent="0.3">
      <c r="A1241">
        <v>2487</v>
      </c>
      <c r="B1241">
        <v>545</v>
      </c>
      <c r="C1241">
        <v>1</v>
      </c>
    </row>
    <row r="1242" spans="1:3" x14ac:dyDescent="0.3">
      <c r="A1242">
        <v>2496</v>
      </c>
      <c r="B1242">
        <v>548</v>
      </c>
      <c r="C1242">
        <v>1</v>
      </c>
    </row>
    <row r="1243" spans="1:3" x14ac:dyDescent="0.3">
      <c r="A1243">
        <v>2497</v>
      </c>
      <c r="B1243">
        <v>548</v>
      </c>
      <c r="C1243">
        <v>1</v>
      </c>
    </row>
    <row r="1244" spans="1:3" x14ac:dyDescent="0.3">
      <c r="A1244">
        <v>2498</v>
      </c>
      <c r="B1244">
        <v>549</v>
      </c>
      <c r="C1244">
        <v>1</v>
      </c>
    </row>
    <row r="1245" spans="1:3" x14ac:dyDescent="0.3">
      <c r="A1245">
        <v>2499</v>
      </c>
      <c r="B1245">
        <v>549</v>
      </c>
      <c r="C1245">
        <v>1</v>
      </c>
    </row>
    <row r="1246" spans="1:3" x14ac:dyDescent="0.3">
      <c r="A1246">
        <v>2502</v>
      </c>
      <c r="B1246">
        <v>550</v>
      </c>
      <c r="C1246">
        <v>1</v>
      </c>
    </row>
    <row r="1247" spans="1:3" x14ac:dyDescent="0.3">
      <c r="A1247">
        <v>2503</v>
      </c>
      <c r="B1247">
        <v>550</v>
      </c>
      <c r="C1247">
        <v>1</v>
      </c>
    </row>
    <row r="1248" spans="1:3" x14ac:dyDescent="0.3">
      <c r="A1248">
        <v>2504</v>
      </c>
      <c r="B1248">
        <v>550</v>
      </c>
      <c r="C1248">
        <v>1</v>
      </c>
    </row>
    <row r="1249" spans="1:3" x14ac:dyDescent="0.3">
      <c r="A1249">
        <v>2505</v>
      </c>
      <c r="B1249">
        <v>551</v>
      </c>
      <c r="C1249">
        <v>1</v>
      </c>
    </row>
    <row r="1250" spans="1:3" x14ac:dyDescent="0.3">
      <c r="A1250">
        <v>2506</v>
      </c>
      <c r="B1250">
        <v>551</v>
      </c>
      <c r="C1250">
        <v>1</v>
      </c>
    </row>
    <row r="1251" spans="1:3" x14ac:dyDescent="0.3">
      <c r="A1251">
        <v>2507</v>
      </c>
      <c r="B1251">
        <v>551</v>
      </c>
      <c r="C1251">
        <v>1</v>
      </c>
    </row>
    <row r="1252" spans="1:3" x14ac:dyDescent="0.3">
      <c r="A1252">
        <v>2518</v>
      </c>
      <c r="B1252">
        <v>554</v>
      </c>
      <c r="C1252">
        <v>1</v>
      </c>
    </row>
    <row r="1253" spans="1:3" x14ac:dyDescent="0.3">
      <c r="A1253">
        <v>2519</v>
      </c>
      <c r="B1253">
        <v>554</v>
      </c>
      <c r="C1253">
        <v>1</v>
      </c>
    </row>
    <row r="1254" spans="1:3" x14ac:dyDescent="0.3">
      <c r="A1254">
        <v>2520</v>
      </c>
      <c r="B1254">
        <v>554</v>
      </c>
      <c r="C1254">
        <v>1</v>
      </c>
    </row>
    <row r="1255" spans="1:3" x14ac:dyDescent="0.3">
      <c r="A1255">
        <v>2521</v>
      </c>
      <c r="B1255">
        <v>554</v>
      </c>
      <c r="C1255">
        <v>1</v>
      </c>
    </row>
    <row r="1256" spans="1:3" x14ac:dyDescent="0.3">
      <c r="A1256">
        <v>2525</v>
      </c>
      <c r="B1256">
        <v>555</v>
      </c>
      <c r="C1256">
        <v>1</v>
      </c>
    </row>
    <row r="1257" spans="1:3" x14ac:dyDescent="0.3">
      <c r="A1257">
        <v>2526</v>
      </c>
      <c r="B1257">
        <v>555</v>
      </c>
      <c r="C1257">
        <v>1</v>
      </c>
    </row>
    <row r="1258" spans="1:3" x14ac:dyDescent="0.3">
      <c r="A1258">
        <v>2527</v>
      </c>
      <c r="B1258">
        <v>555</v>
      </c>
      <c r="C1258">
        <v>1</v>
      </c>
    </row>
    <row r="1259" spans="1:3" x14ac:dyDescent="0.3">
      <c r="A1259">
        <v>2532</v>
      </c>
      <c r="B1259">
        <v>556</v>
      </c>
      <c r="C1259">
        <v>1</v>
      </c>
    </row>
    <row r="1260" spans="1:3" x14ac:dyDescent="0.3">
      <c r="A1260">
        <v>2533</v>
      </c>
      <c r="B1260">
        <v>556</v>
      </c>
      <c r="C1260">
        <v>1</v>
      </c>
    </row>
    <row r="1261" spans="1:3" x14ac:dyDescent="0.3">
      <c r="A1261">
        <v>2534</v>
      </c>
      <c r="B1261">
        <v>556</v>
      </c>
      <c r="C1261">
        <v>1</v>
      </c>
    </row>
    <row r="1262" spans="1:3" x14ac:dyDescent="0.3">
      <c r="A1262">
        <v>2539</v>
      </c>
      <c r="B1262">
        <v>557</v>
      </c>
      <c r="C1262">
        <v>1</v>
      </c>
    </row>
    <row r="1263" spans="1:3" x14ac:dyDescent="0.3">
      <c r="A1263">
        <v>2540</v>
      </c>
      <c r="B1263">
        <v>557</v>
      </c>
      <c r="C1263">
        <v>1</v>
      </c>
    </row>
    <row r="1264" spans="1:3" x14ac:dyDescent="0.3">
      <c r="A1264">
        <v>2546</v>
      </c>
      <c r="B1264">
        <v>559</v>
      </c>
      <c r="C1264">
        <v>1</v>
      </c>
    </row>
    <row r="1265" spans="1:3" x14ac:dyDescent="0.3">
      <c r="A1265">
        <v>2547</v>
      </c>
      <c r="B1265">
        <v>559</v>
      </c>
      <c r="C1265">
        <v>1</v>
      </c>
    </row>
    <row r="1266" spans="1:3" x14ac:dyDescent="0.3">
      <c r="A1266">
        <v>2548</v>
      </c>
      <c r="B1266">
        <v>559</v>
      </c>
      <c r="C1266">
        <v>1</v>
      </c>
    </row>
    <row r="1267" spans="1:3" x14ac:dyDescent="0.3">
      <c r="A1267">
        <v>2549</v>
      </c>
      <c r="B1267">
        <v>559</v>
      </c>
      <c r="C1267">
        <v>1</v>
      </c>
    </row>
    <row r="1268" spans="1:3" x14ac:dyDescent="0.3">
      <c r="A1268">
        <v>2554</v>
      </c>
      <c r="B1268">
        <v>560</v>
      </c>
      <c r="C1268">
        <v>1</v>
      </c>
    </row>
    <row r="1269" spans="1:3" x14ac:dyDescent="0.3">
      <c r="A1269">
        <v>2555</v>
      </c>
      <c r="B1269">
        <v>560</v>
      </c>
      <c r="C1269">
        <v>1</v>
      </c>
    </row>
    <row r="1270" spans="1:3" x14ac:dyDescent="0.3">
      <c r="A1270">
        <v>2556</v>
      </c>
      <c r="B1270">
        <v>560</v>
      </c>
      <c r="C1270">
        <v>1</v>
      </c>
    </row>
    <row r="1271" spans="1:3" x14ac:dyDescent="0.3">
      <c r="A1271">
        <v>2559</v>
      </c>
      <c r="B1271">
        <v>561</v>
      </c>
      <c r="C1271">
        <v>1</v>
      </c>
    </row>
    <row r="1272" spans="1:3" x14ac:dyDescent="0.3">
      <c r="A1272">
        <v>2560</v>
      </c>
      <c r="B1272">
        <v>561</v>
      </c>
      <c r="C1272">
        <v>1</v>
      </c>
    </row>
    <row r="1273" spans="1:3" x14ac:dyDescent="0.3">
      <c r="A1273">
        <v>2561</v>
      </c>
      <c r="B1273">
        <v>561</v>
      </c>
      <c r="C1273">
        <v>1</v>
      </c>
    </row>
    <row r="1274" spans="1:3" x14ac:dyDescent="0.3">
      <c r="A1274">
        <v>2562</v>
      </c>
      <c r="B1274">
        <v>561</v>
      </c>
      <c r="C1274">
        <v>1</v>
      </c>
    </row>
    <row r="1275" spans="1:3" x14ac:dyDescent="0.3">
      <c r="A1275">
        <v>2563</v>
      </c>
      <c r="B1275">
        <v>562</v>
      </c>
      <c r="C1275">
        <v>1</v>
      </c>
    </row>
    <row r="1276" spans="1:3" x14ac:dyDescent="0.3">
      <c r="A1276">
        <v>2564</v>
      </c>
      <c r="B1276">
        <v>562</v>
      </c>
      <c r="C1276">
        <v>1</v>
      </c>
    </row>
    <row r="1277" spans="1:3" x14ac:dyDescent="0.3">
      <c r="A1277">
        <v>2565</v>
      </c>
      <c r="B1277">
        <v>562</v>
      </c>
      <c r="C1277">
        <v>1</v>
      </c>
    </row>
    <row r="1278" spans="1:3" x14ac:dyDescent="0.3">
      <c r="A1278">
        <v>2566</v>
      </c>
      <c r="B1278">
        <v>562</v>
      </c>
      <c r="C1278">
        <v>1</v>
      </c>
    </row>
    <row r="1279" spans="1:3" x14ac:dyDescent="0.3">
      <c r="A1279">
        <v>2569</v>
      </c>
      <c r="B1279">
        <v>563</v>
      </c>
      <c r="C1279">
        <v>1</v>
      </c>
    </row>
    <row r="1280" spans="1:3" x14ac:dyDescent="0.3">
      <c r="A1280">
        <v>2570</v>
      </c>
      <c r="B1280">
        <v>563</v>
      </c>
      <c r="C1280">
        <v>1</v>
      </c>
    </row>
    <row r="1281" spans="1:3" x14ac:dyDescent="0.3">
      <c r="A1281">
        <v>2571</v>
      </c>
      <c r="B1281">
        <v>563</v>
      </c>
      <c r="C1281">
        <v>1</v>
      </c>
    </row>
    <row r="1282" spans="1:3" x14ac:dyDescent="0.3">
      <c r="A1282">
        <v>2572</v>
      </c>
      <c r="B1282">
        <v>563</v>
      </c>
      <c r="C1282">
        <v>1</v>
      </c>
    </row>
    <row r="1283" spans="1:3" x14ac:dyDescent="0.3">
      <c r="A1283">
        <v>2579</v>
      </c>
      <c r="B1283">
        <v>565</v>
      </c>
      <c r="C1283">
        <v>1</v>
      </c>
    </row>
    <row r="1284" spans="1:3" x14ac:dyDescent="0.3">
      <c r="A1284">
        <v>2580</v>
      </c>
      <c r="B1284">
        <v>565</v>
      </c>
      <c r="C1284">
        <v>1</v>
      </c>
    </row>
    <row r="1285" spans="1:3" x14ac:dyDescent="0.3">
      <c r="A1285">
        <v>2581</v>
      </c>
      <c r="B1285">
        <v>566</v>
      </c>
      <c r="C1285">
        <v>1</v>
      </c>
    </row>
    <row r="1286" spans="1:3" x14ac:dyDescent="0.3">
      <c r="A1286">
        <v>2582</v>
      </c>
      <c r="B1286">
        <v>566</v>
      </c>
      <c r="C1286">
        <v>1</v>
      </c>
    </row>
    <row r="1287" spans="1:3" x14ac:dyDescent="0.3">
      <c r="A1287">
        <v>2583</v>
      </c>
      <c r="B1287">
        <v>567</v>
      </c>
      <c r="C1287">
        <v>1</v>
      </c>
    </row>
    <row r="1288" spans="1:3" x14ac:dyDescent="0.3">
      <c r="A1288">
        <v>2584</v>
      </c>
      <c r="B1288">
        <v>567</v>
      </c>
      <c r="C1288">
        <v>1</v>
      </c>
    </row>
    <row r="1289" spans="1:3" x14ac:dyDescent="0.3">
      <c r="A1289">
        <v>2587</v>
      </c>
      <c r="B1289">
        <v>568</v>
      </c>
      <c r="C1289">
        <v>1</v>
      </c>
    </row>
    <row r="1290" spans="1:3" x14ac:dyDescent="0.3">
      <c r="A1290">
        <v>2588</v>
      </c>
      <c r="B1290">
        <v>568</v>
      </c>
      <c r="C1290">
        <v>1</v>
      </c>
    </row>
    <row r="1291" spans="1:3" x14ac:dyDescent="0.3">
      <c r="A1291">
        <v>2591</v>
      </c>
      <c r="B1291">
        <v>569</v>
      </c>
      <c r="C1291">
        <v>1</v>
      </c>
    </row>
    <row r="1292" spans="1:3" x14ac:dyDescent="0.3">
      <c r="A1292">
        <v>2592</v>
      </c>
      <c r="B1292">
        <v>569</v>
      </c>
      <c r="C1292">
        <v>1</v>
      </c>
    </row>
    <row r="1293" spans="1:3" x14ac:dyDescent="0.3">
      <c r="A1293">
        <v>2593</v>
      </c>
      <c r="B1293">
        <v>570</v>
      </c>
      <c r="C1293">
        <v>1</v>
      </c>
    </row>
    <row r="1294" spans="1:3" x14ac:dyDescent="0.3">
      <c r="A1294">
        <v>2594</v>
      </c>
      <c r="B1294">
        <v>570</v>
      </c>
      <c r="C1294">
        <v>1</v>
      </c>
    </row>
    <row r="1295" spans="1:3" x14ac:dyDescent="0.3">
      <c r="A1295">
        <v>2598</v>
      </c>
      <c r="B1295">
        <v>571</v>
      </c>
      <c r="C1295">
        <v>1</v>
      </c>
    </row>
    <row r="1296" spans="1:3" x14ac:dyDescent="0.3">
      <c r="A1296">
        <v>2599</v>
      </c>
      <c r="B1296">
        <v>571</v>
      </c>
      <c r="C1296">
        <v>1</v>
      </c>
    </row>
    <row r="1297" spans="1:3" x14ac:dyDescent="0.3">
      <c r="A1297">
        <v>2604</v>
      </c>
      <c r="B1297">
        <v>572</v>
      </c>
      <c r="C1297">
        <v>1</v>
      </c>
    </row>
    <row r="1298" spans="1:3" x14ac:dyDescent="0.3">
      <c r="A1298">
        <v>2605</v>
      </c>
      <c r="B1298">
        <v>572</v>
      </c>
      <c r="C1298">
        <v>1</v>
      </c>
    </row>
    <row r="1299" spans="1:3" x14ac:dyDescent="0.3">
      <c r="A1299">
        <v>2606</v>
      </c>
      <c r="B1299">
        <v>572</v>
      </c>
      <c r="C1299">
        <v>1</v>
      </c>
    </row>
    <row r="1300" spans="1:3" x14ac:dyDescent="0.3">
      <c r="A1300">
        <v>2607</v>
      </c>
      <c r="B1300">
        <v>572</v>
      </c>
      <c r="C1300">
        <v>1</v>
      </c>
    </row>
    <row r="1301" spans="1:3" x14ac:dyDescent="0.3">
      <c r="A1301">
        <v>2612</v>
      </c>
      <c r="B1301">
        <v>573</v>
      </c>
      <c r="C1301">
        <v>1</v>
      </c>
    </row>
    <row r="1302" spans="1:3" x14ac:dyDescent="0.3">
      <c r="A1302">
        <v>2613</v>
      </c>
      <c r="B1302">
        <v>573</v>
      </c>
      <c r="C1302">
        <v>1</v>
      </c>
    </row>
    <row r="1303" spans="1:3" x14ac:dyDescent="0.3">
      <c r="A1303">
        <v>2614</v>
      </c>
      <c r="B1303">
        <v>573</v>
      </c>
      <c r="C1303">
        <v>1</v>
      </c>
    </row>
    <row r="1304" spans="1:3" x14ac:dyDescent="0.3">
      <c r="A1304">
        <v>2615</v>
      </c>
      <c r="B1304">
        <v>573</v>
      </c>
      <c r="C1304">
        <v>1</v>
      </c>
    </row>
    <row r="1305" spans="1:3" x14ac:dyDescent="0.3">
      <c r="A1305">
        <v>2616</v>
      </c>
      <c r="B1305">
        <v>574</v>
      </c>
      <c r="C1305">
        <v>1</v>
      </c>
    </row>
    <row r="1306" spans="1:3" x14ac:dyDescent="0.3">
      <c r="A1306">
        <v>2617</v>
      </c>
      <c r="B1306">
        <v>574</v>
      </c>
      <c r="C1306">
        <v>1</v>
      </c>
    </row>
    <row r="1307" spans="1:3" x14ac:dyDescent="0.3">
      <c r="A1307">
        <v>2621</v>
      </c>
      <c r="B1307">
        <v>575</v>
      </c>
      <c r="C1307">
        <v>1</v>
      </c>
    </row>
    <row r="1308" spans="1:3" x14ac:dyDescent="0.3">
      <c r="A1308">
        <v>2622</v>
      </c>
      <c r="B1308">
        <v>575</v>
      </c>
      <c r="C1308">
        <v>1</v>
      </c>
    </row>
    <row r="1309" spans="1:3" x14ac:dyDescent="0.3">
      <c r="A1309">
        <v>2630</v>
      </c>
      <c r="B1309">
        <v>577</v>
      </c>
      <c r="C1309">
        <v>1</v>
      </c>
    </row>
    <row r="1310" spans="1:3" x14ac:dyDescent="0.3">
      <c r="A1310">
        <v>2631</v>
      </c>
      <c r="B1310">
        <v>577</v>
      </c>
      <c r="C1310">
        <v>1</v>
      </c>
    </row>
    <row r="1311" spans="1:3" x14ac:dyDescent="0.3">
      <c r="A1311">
        <v>2632</v>
      </c>
      <c r="B1311">
        <v>577</v>
      </c>
      <c r="C1311">
        <v>1</v>
      </c>
    </row>
    <row r="1312" spans="1:3" x14ac:dyDescent="0.3">
      <c r="A1312">
        <v>2633</v>
      </c>
      <c r="B1312">
        <v>578</v>
      </c>
      <c r="C1312">
        <v>1</v>
      </c>
    </row>
    <row r="1313" spans="1:3" x14ac:dyDescent="0.3">
      <c r="A1313">
        <v>2634</v>
      </c>
      <c r="B1313">
        <v>578</v>
      </c>
      <c r="C1313">
        <v>1</v>
      </c>
    </row>
    <row r="1314" spans="1:3" x14ac:dyDescent="0.3">
      <c r="A1314">
        <v>2638</v>
      </c>
      <c r="B1314">
        <v>579</v>
      </c>
      <c r="C1314">
        <v>1</v>
      </c>
    </row>
    <row r="1315" spans="1:3" x14ac:dyDescent="0.3">
      <c r="A1315">
        <v>2639</v>
      </c>
      <c r="B1315">
        <v>579</v>
      </c>
      <c r="C1315">
        <v>1</v>
      </c>
    </row>
    <row r="1316" spans="1:3" x14ac:dyDescent="0.3">
      <c r="A1316">
        <v>2640</v>
      </c>
      <c r="B1316">
        <v>579</v>
      </c>
      <c r="C1316">
        <v>1</v>
      </c>
    </row>
    <row r="1317" spans="1:3" x14ac:dyDescent="0.3">
      <c r="A1317">
        <v>2641</v>
      </c>
      <c r="B1317">
        <v>579</v>
      </c>
      <c r="C1317">
        <v>1</v>
      </c>
    </row>
    <row r="1318" spans="1:3" x14ac:dyDescent="0.3">
      <c r="A1318">
        <v>2645</v>
      </c>
      <c r="B1318">
        <v>580</v>
      </c>
      <c r="C1318">
        <v>1</v>
      </c>
    </row>
    <row r="1319" spans="1:3" x14ac:dyDescent="0.3">
      <c r="A1319">
        <v>2646</v>
      </c>
      <c r="B1319">
        <v>580</v>
      </c>
      <c r="C1319">
        <v>1</v>
      </c>
    </row>
    <row r="1320" spans="1:3" x14ac:dyDescent="0.3">
      <c r="A1320">
        <v>2647</v>
      </c>
      <c r="B1320">
        <v>580</v>
      </c>
      <c r="C1320">
        <v>1</v>
      </c>
    </row>
    <row r="1321" spans="1:3" x14ac:dyDescent="0.3">
      <c r="A1321">
        <v>2648</v>
      </c>
      <c r="B1321">
        <v>580</v>
      </c>
      <c r="C1321">
        <v>1</v>
      </c>
    </row>
    <row r="1322" spans="1:3" x14ac:dyDescent="0.3">
      <c r="A1322">
        <v>2651</v>
      </c>
      <c r="B1322">
        <v>581</v>
      </c>
      <c r="C1322">
        <v>1</v>
      </c>
    </row>
    <row r="1323" spans="1:3" x14ac:dyDescent="0.3">
      <c r="A1323">
        <v>2652</v>
      </c>
      <c r="B1323">
        <v>581</v>
      </c>
      <c r="C1323">
        <v>1</v>
      </c>
    </row>
    <row r="1324" spans="1:3" x14ac:dyDescent="0.3">
      <c r="A1324">
        <v>2653</v>
      </c>
      <c r="B1324">
        <v>581</v>
      </c>
      <c r="C1324">
        <v>1</v>
      </c>
    </row>
    <row r="1325" spans="1:3" x14ac:dyDescent="0.3">
      <c r="A1325">
        <v>2656</v>
      </c>
      <c r="B1325">
        <v>583</v>
      </c>
      <c r="C1325">
        <v>1</v>
      </c>
    </row>
    <row r="1326" spans="1:3" x14ac:dyDescent="0.3">
      <c r="A1326">
        <v>2657</v>
      </c>
      <c r="B1326">
        <v>583</v>
      </c>
      <c r="C1326">
        <v>1</v>
      </c>
    </row>
    <row r="1327" spans="1:3" x14ac:dyDescent="0.3">
      <c r="A1327">
        <v>2658</v>
      </c>
      <c r="B1327">
        <v>583</v>
      </c>
      <c r="C1327">
        <v>1</v>
      </c>
    </row>
    <row r="1328" spans="1:3" x14ac:dyDescent="0.3">
      <c r="A1328">
        <v>2661</v>
      </c>
      <c r="B1328">
        <v>584</v>
      </c>
      <c r="C1328">
        <v>1</v>
      </c>
    </row>
    <row r="1329" spans="1:3" x14ac:dyDescent="0.3">
      <c r="A1329">
        <v>2662</v>
      </c>
      <c r="B1329">
        <v>584</v>
      </c>
      <c r="C1329">
        <v>1</v>
      </c>
    </row>
    <row r="1330" spans="1:3" x14ac:dyDescent="0.3">
      <c r="A1330">
        <v>2667</v>
      </c>
      <c r="B1330">
        <v>586</v>
      </c>
      <c r="C1330">
        <v>1</v>
      </c>
    </row>
    <row r="1331" spans="1:3" x14ac:dyDescent="0.3">
      <c r="A1331">
        <v>2668</v>
      </c>
      <c r="B1331">
        <v>586</v>
      </c>
      <c r="C1331">
        <v>1</v>
      </c>
    </row>
    <row r="1332" spans="1:3" x14ac:dyDescent="0.3">
      <c r="A1332">
        <v>2669</v>
      </c>
      <c r="B1332">
        <v>586</v>
      </c>
      <c r="C1332">
        <v>1</v>
      </c>
    </row>
    <row r="1333" spans="1:3" x14ac:dyDescent="0.3">
      <c r="A1333">
        <v>2670</v>
      </c>
      <c r="B1333">
        <v>586</v>
      </c>
      <c r="C1333">
        <v>1</v>
      </c>
    </row>
    <row r="1334" spans="1:3" x14ac:dyDescent="0.3">
      <c r="A1334">
        <v>2675</v>
      </c>
      <c r="B1334">
        <v>587</v>
      </c>
      <c r="C1334">
        <v>1</v>
      </c>
    </row>
    <row r="1335" spans="1:3" x14ac:dyDescent="0.3">
      <c r="A1335">
        <v>2676</v>
      </c>
      <c r="B1335">
        <v>587</v>
      </c>
      <c r="C1335">
        <v>1</v>
      </c>
    </row>
    <row r="1336" spans="1:3" x14ac:dyDescent="0.3">
      <c r="A1336">
        <v>2677</v>
      </c>
      <c r="B1336">
        <v>587</v>
      </c>
      <c r="C1336">
        <v>1</v>
      </c>
    </row>
    <row r="1337" spans="1:3" x14ac:dyDescent="0.3">
      <c r="A1337">
        <v>2686</v>
      </c>
      <c r="B1337">
        <v>590</v>
      </c>
      <c r="C1337">
        <v>1</v>
      </c>
    </row>
    <row r="1338" spans="1:3" x14ac:dyDescent="0.3">
      <c r="A1338">
        <v>2687</v>
      </c>
      <c r="B1338">
        <v>590</v>
      </c>
      <c r="C1338">
        <v>1</v>
      </c>
    </row>
    <row r="1339" spans="1:3" x14ac:dyDescent="0.3">
      <c r="A1339">
        <v>2688</v>
      </c>
      <c r="B1339">
        <v>590</v>
      </c>
      <c r="C1339">
        <v>1</v>
      </c>
    </row>
    <row r="1340" spans="1:3" x14ac:dyDescent="0.3">
      <c r="A1340">
        <v>2696</v>
      </c>
      <c r="B1340">
        <v>592</v>
      </c>
      <c r="C1340">
        <v>1</v>
      </c>
    </row>
    <row r="1341" spans="1:3" x14ac:dyDescent="0.3">
      <c r="A1341">
        <v>2697</v>
      </c>
      <c r="B1341">
        <v>592</v>
      </c>
      <c r="C1341">
        <v>1</v>
      </c>
    </row>
    <row r="1342" spans="1:3" x14ac:dyDescent="0.3">
      <c r="A1342">
        <v>2704</v>
      </c>
      <c r="B1342">
        <v>594</v>
      </c>
      <c r="C1342">
        <v>1</v>
      </c>
    </row>
    <row r="1343" spans="1:3" x14ac:dyDescent="0.3">
      <c r="A1343">
        <v>2705</v>
      </c>
      <c r="B1343">
        <v>594</v>
      </c>
      <c r="C1343">
        <v>1</v>
      </c>
    </row>
    <row r="1344" spans="1:3" x14ac:dyDescent="0.3">
      <c r="A1344">
        <v>2706</v>
      </c>
      <c r="B1344">
        <v>594</v>
      </c>
      <c r="C1344">
        <v>1</v>
      </c>
    </row>
    <row r="1345" spans="1:3" x14ac:dyDescent="0.3">
      <c r="A1345">
        <v>2707</v>
      </c>
      <c r="B1345">
        <v>595</v>
      </c>
      <c r="C1345">
        <v>1</v>
      </c>
    </row>
    <row r="1346" spans="1:3" x14ac:dyDescent="0.3">
      <c r="A1346">
        <v>2708</v>
      </c>
      <c r="B1346">
        <v>595</v>
      </c>
      <c r="C1346">
        <v>1</v>
      </c>
    </row>
    <row r="1347" spans="1:3" x14ac:dyDescent="0.3">
      <c r="A1347">
        <v>2709</v>
      </c>
      <c r="B1347">
        <v>595</v>
      </c>
      <c r="C1347">
        <v>1</v>
      </c>
    </row>
    <row r="1348" spans="1:3" x14ac:dyDescent="0.3">
      <c r="A1348">
        <v>2710</v>
      </c>
      <c r="B1348">
        <v>595</v>
      </c>
      <c r="C1348">
        <v>1</v>
      </c>
    </row>
    <row r="1349" spans="1:3" x14ac:dyDescent="0.3">
      <c r="A1349">
        <v>2715</v>
      </c>
      <c r="B1349">
        <v>596</v>
      </c>
      <c r="C1349">
        <v>1</v>
      </c>
    </row>
    <row r="1350" spans="1:3" x14ac:dyDescent="0.3">
      <c r="A1350">
        <v>2716</v>
      </c>
      <c r="B1350">
        <v>596</v>
      </c>
      <c r="C1350">
        <v>1</v>
      </c>
    </row>
    <row r="1351" spans="1:3" x14ac:dyDescent="0.3">
      <c r="A1351">
        <v>2725</v>
      </c>
      <c r="B1351">
        <v>598</v>
      </c>
      <c r="C1351">
        <v>1</v>
      </c>
    </row>
    <row r="1352" spans="1:3" x14ac:dyDescent="0.3">
      <c r="A1352">
        <v>2726</v>
      </c>
      <c r="B1352">
        <v>598</v>
      </c>
      <c r="C1352">
        <v>1</v>
      </c>
    </row>
    <row r="1353" spans="1:3" x14ac:dyDescent="0.3">
      <c r="A1353">
        <v>2727</v>
      </c>
      <c r="B1353">
        <v>598</v>
      </c>
      <c r="C1353">
        <v>1</v>
      </c>
    </row>
    <row r="1354" spans="1:3" x14ac:dyDescent="0.3">
      <c r="A1354">
        <v>2728</v>
      </c>
      <c r="B1354">
        <v>598</v>
      </c>
      <c r="C1354">
        <v>1</v>
      </c>
    </row>
    <row r="1355" spans="1:3" x14ac:dyDescent="0.3">
      <c r="A1355">
        <v>2729</v>
      </c>
      <c r="B1355">
        <v>599</v>
      </c>
      <c r="C1355">
        <v>1</v>
      </c>
    </row>
    <row r="1356" spans="1:3" x14ac:dyDescent="0.3">
      <c r="A1356">
        <v>2730</v>
      </c>
      <c r="B1356">
        <v>599</v>
      </c>
      <c r="C1356">
        <v>1</v>
      </c>
    </row>
    <row r="1357" spans="1:3" x14ac:dyDescent="0.3">
      <c r="A1357">
        <v>2731</v>
      </c>
      <c r="B1357">
        <v>599</v>
      </c>
      <c r="C1357">
        <v>1</v>
      </c>
    </row>
    <row r="1358" spans="1:3" x14ac:dyDescent="0.3">
      <c r="A1358">
        <v>2734</v>
      </c>
      <c r="B1358">
        <v>600</v>
      </c>
      <c r="C1358">
        <v>1</v>
      </c>
    </row>
    <row r="1359" spans="1:3" x14ac:dyDescent="0.3">
      <c r="A1359">
        <v>2735</v>
      </c>
      <c r="B1359">
        <v>600</v>
      </c>
      <c r="C1359">
        <v>1</v>
      </c>
    </row>
    <row r="1360" spans="1:3" x14ac:dyDescent="0.3">
      <c r="A1360">
        <v>2738</v>
      </c>
      <c r="B1360">
        <v>601</v>
      </c>
      <c r="C1360">
        <v>1</v>
      </c>
    </row>
    <row r="1361" spans="1:3" x14ac:dyDescent="0.3">
      <c r="A1361">
        <v>2739</v>
      </c>
      <c r="B1361">
        <v>601</v>
      </c>
      <c r="C1361">
        <v>1</v>
      </c>
    </row>
    <row r="1362" spans="1:3" x14ac:dyDescent="0.3">
      <c r="A1362">
        <v>2740</v>
      </c>
      <c r="B1362">
        <v>601</v>
      </c>
      <c r="C1362">
        <v>1</v>
      </c>
    </row>
    <row r="1363" spans="1:3" x14ac:dyDescent="0.3">
      <c r="A1363">
        <v>2743</v>
      </c>
      <c r="B1363">
        <v>602</v>
      </c>
      <c r="C1363">
        <v>1</v>
      </c>
    </row>
    <row r="1364" spans="1:3" x14ac:dyDescent="0.3">
      <c r="A1364">
        <v>2744</v>
      </c>
      <c r="B1364">
        <v>602</v>
      </c>
      <c r="C1364">
        <v>1</v>
      </c>
    </row>
    <row r="1365" spans="1:3" x14ac:dyDescent="0.3">
      <c r="A1365">
        <v>2748</v>
      </c>
      <c r="B1365">
        <v>603</v>
      </c>
      <c r="C1365">
        <v>1</v>
      </c>
    </row>
    <row r="1366" spans="1:3" x14ac:dyDescent="0.3">
      <c r="A1366">
        <v>2749</v>
      </c>
      <c r="B1366">
        <v>603</v>
      </c>
      <c r="C1366">
        <v>1</v>
      </c>
    </row>
    <row r="1367" spans="1:3" x14ac:dyDescent="0.3">
      <c r="A1367">
        <v>2750</v>
      </c>
      <c r="B1367">
        <v>603</v>
      </c>
      <c r="C1367">
        <v>1</v>
      </c>
    </row>
    <row r="1368" spans="1:3" x14ac:dyDescent="0.3">
      <c r="A1368">
        <v>2751</v>
      </c>
      <c r="B1368">
        <v>603</v>
      </c>
      <c r="C1368">
        <v>1</v>
      </c>
    </row>
    <row r="1369" spans="1:3" x14ac:dyDescent="0.3">
      <c r="A1369">
        <v>2759</v>
      </c>
      <c r="B1369">
        <v>606</v>
      </c>
      <c r="C1369">
        <v>1</v>
      </c>
    </row>
    <row r="1370" spans="1:3" x14ac:dyDescent="0.3">
      <c r="A1370">
        <v>2760</v>
      </c>
      <c r="B1370">
        <v>606</v>
      </c>
      <c r="C1370">
        <v>1</v>
      </c>
    </row>
    <row r="1371" spans="1:3" x14ac:dyDescent="0.3">
      <c r="A1371">
        <v>2765</v>
      </c>
      <c r="B1371">
        <v>608</v>
      </c>
      <c r="C1371">
        <v>1</v>
      </c>
    </row>
    <row r="1372" spans="1:3" x14ac:dyDescent="0.3">
      <c r="A1372">
        <v>2766</v>
      </c>
      <c r="B1372">
        <v>608</v>
      </c>
      <c r="C1372">
        <v>1</v>
      </c>
    </row>
    <row r="1373" spans="1:3" x14ac:dyDescent="0.3">
      <c r="A1373">
        <v>2771</v>
      </c>
      <c r="B1373">
        <v>609</v>
      </c>
      <c r="C1373">
        <v>1</v>
      </c>
    </row>
    <row r="1374" spans="1:3" x14ac:dyDescent="0.3">
      <c r="A1374">
        <v>2772</v>
      </c>
      <c r="B1374">
        <v>609</v>
      </c>
      <c r="C1374">
        <v>1</v>
      </c>
    </row>
    <row r="1375" spans="1:3" x14ac:dyDescent="0.3">
      <c r="A1375">
        <v>2773</v>
      </c>
      <c r="B1375">
        <v>609</v>
      </c>
      <c r="C1375">
        <v>1</v>
      </c>
    </row>
    <row r="1376" spans="1:3" x14ac:dyDescent="0.3">
      <c r="A1376">
        <v>2774</v>
      </c>
      <c r="B1376">
        <v>609</v>
      </c>
      <c r="C1376">
        <v>1</v>
      </c>
    </row>
    <row r="1377" spans="1:3" x14ac:dyDescent="0.3">
      <c r="A1377">
        <v>2779</v>
      </c>
      <c r="B1377">
        <v>610</v>
      </c>
      <c r="C1377">
        <v>1</v>
      </c>
    </row>
    <row r="1378" spans="1:3" x14ac:dyDescent="0.3">
      <c r="A1378">
        <v>2780</v>
      </c>
      <c r="B1378">
        <v>610</v>
      </c>
      <c r="C1378">
        <v>1</v>
      </c>
    </row>
    <row r="1379" spans="1:3" x14ac:dyDescent="0.3">
      <c r="A1379">
        <v>2784</v>
      </c>
      <c r="B1379">
        <v>611</v>
      </c>
      <c r="C1379">
        <v>1</v>
      </c>
    </row>
    <row r="1380" spans="1:3" x14ac:dyDescent="0.3">
      <c r="A1380">
        <v>2785</v>
      </c>
      <c r="B1380">
        <v>611</v>
      </c>
      <c r="C1380">
        <v>1</v>
      </c>
    </row>
    <row r="1381" spans="1:3" x14ac:dyDescent="0.3">
      <c r="A1381">
        <v>2786</v>
      </c>
      <c r="B1381">
        <v>611</v>
      </c>
      <c r="C1381">
        <v>1</v>
      </c>
    </row>
    <row r="1382" spans="1:3" x14ac:dyDescent="0.3">
      <c r="A1382">
        <v>2787</v>
      </c>
      <c r="B1382">
        <v>611</v>
      </c>
      <c r="C1382">
        <v>1</v>
      </c>
    </row>
    <row r="1383" spans="1:3" x14ac:dyDescent="0.3">
      <c r="A1383">
        <v>2792</v>
      </c>
      <c r="B1383">
        <v>613</v>
      </c>
      <c r="C1383">
        <v>1</v>
      </c>
    </row>
    <row r="1384" spans="1:3" x14ac:dyDescent="0.3">
      <c r="A1384">
        <v>2793</v>
      </c>
      <c r="B1384">
        <v>613</v>
      </c>
      <c r="C1384">
        <v>1</v>
      </c>
    </row>
    <row r="1385" spans="1:3" x14ac:dyDescent="0.3">
      <c r="A1385">
        <v>2794</v>
      </c>
      <c r="B1385">
        <v>614</v>
      </c>
      <c r="C1385">
        <v>1</v>
      </c>
    </row>
    <row r="1386" spans="1:3" x14ac:dyDescent="0.3">
      <c r="A1386">
        <v>2795</v>
      </c>
      <c r="B1386">
        <v>614</v>
      </c>
      <c r="C1386">
        <v>1</v>
      </c>
    </row>
    <row r="1387" spans="1:3" x14ac:dyDescent="0.3">
      <c r="A1387">
        <v>2796</v>
      </c>
      <c r="B1387">
        <v>614</v>
      </c>
      <c r="C1387">
        <v>1</v>
      </c>
    </row>
    <row r="1388" spans="1:3" x14ac:dyDescent="0.3">
      <c r="A1388">
        <v>2804</v>
      </c>
      <c r="B1388">
        <v>616</v>
      </c>
      <c r="C1388">
        <v>1</v>
      </c>
    </row>
    <row r="1389" spans="1:3" x14ac:dyDescent="0.3">
      <c r="A1389">
        <v>2805</v>
      </c>
      <c r="B1389">
        <v>616</v>
      </c>
      <c r="C1389">
        <v>1</v>
      </c>
    </row>
    <row r="1390" spans="1:3" x14ac:dyDescent="0.3">
      <c r="A1390">
        <v>2810</v>
      </c>
      <c r="B1390">
        <v>617</v>
      </c>
      <c r="C1390">
        <v>1</v>
      </c>
    </row>
    <row r="1391" spans="1:3" x14ac:dyDescent="0.3">
      <c r="A1391">
        <v>2811</v>
      </c>
      <c r="B1391">
        <v>617</v>
      </c>
      <c r="C1391">
        <v>1</v>
      </c>
    </row>
    <row r="1392" spans="1:3" x14ac:dyDescent="0.3">
      <c r="A1392">
        <v>2812</v>
      </c>
      <c r="B1392">
        <v>617</v>
      </c>
      <c r="C1392">
        <v>1</v>
      </c>
    </row>
    <row r="1393" spans="1:3" x14ac:dyDescent="0.3">
      <c r="A1393">
        <v>2817</v>
      </c>
      <c r="B1393">
        <v>619</v>
      </c>
      <c r="C1393">
        <v>1</v>
      </c>
    </row>
    <row r="1394" spans="1:3" x14ac:dyDescent="0.3">
      <c r="A1394">
        <v>2818</v>
      </c>
      <c r="B1394">
        <v>619</v>
      </c>
      <c r="C1394">
        <v>1</v>
      </c>
    </row>
    <row r="1395" spans="1:3" x14ac:dyDescent="0.3">
      <c r="A1395">
        <v>2823</v>
      </c>
      <c r="B1395">
        <v>620</v>
      </c>
      <c r="C1395">
        <v>1</v>
      </c>
    </row>
    <row r="1396" spans="1:3" x14ac:dyDescent="0.3">
      <c r="A1396">
        <v>2824</v>
      </c>
      <c r="B1396">
        <v>620</v>
      </c>
      <c r="C1396">
        <v>1</v>
      </c>
    </row>
    <row r="1397" spans="1:3" x14ac:dyDescent="0.3">
      <c r="A1397">
        <v>2828</v>
      </c>
      <c r="B1397">
        <v>621</v>
      </c>
      <c r="C1397">
        <v>1</v>
      </c>
    </row>
    <row r="1398" spans="1:3" x14ac:dyDescent="0.3">
      <c r="A1398">
        <v>2829</v>
      </c>
      <c r="B1398">
        <v>621</v>
      </c>
      <c r="C1398">
        <v>1</v>
      </c>
    </row>
    <row r="1399" spans="1:3" x14ac:dyDescent="0.3">
      <c r="A1399">
        <v>2830</v>
      </c>
      <c r="B1399">
        <v>621</v>
      </c>
      <c r="C1399">
        <v>1</v>
      </c>
    </row>
    <row r="1400" spans="1:3" x14ac:dyDescent="0.3">
      <c r="A1400">
        <v>2831</v>
      </c>
      <c r="B1400">
        <v>621</v>
      </c>
      <c r="C1400">
        <v>1</v>
      </c>
    </row>
    <row r="1401" spans="1:3" x14ac:dyDescent="0.3">
      <c r="A1401">
        <v>2838</v>
      </c>
      <c r="B1401">
        <v>623</v>
      </c>
      <c r="C1401">
        <v>1</v>
      </c>
    </row>
    <row r="1402" spans="1:3" x14ac:dyDescent="0.3">
      <c r="A1402">
        <v>2839</v>
      </c>
      <c r="B1402">
        <v>623</v>
      </c>
      <c r="C1402">
        <v>1</v>
      </c>
    </row>
    <row r="1403" spans="1:3" x14ac:dyDescent="0.3">
      <c r="A1403">
        <v>2843</v>
      </c>
      <c r="B1403">
        <v>624</v>
      </c>
      <c r="C1403">
        <v>1</v>
      </c>
    </row>
    <row r="1404" spans="1:3" x14ac:dyDescent="0.3">
      <c r="A1404">
        <v>2844</v>
      </c>
      <c r="B1404">
        <v>624</v>
      </c>
      <c r="C1404">
        <v>1</v>
      </c>
    </row>
    <row r="1405" spans="1:3" x14ac:dyDescent="0.3">
      <c r="A1405">
        <v>2845</v>
      </c>
      <c r="B1405">
        <v>624</v>
      </c>
      <c r="C1405">
        <v>1</v>
      </c>
    </row>
    <row r="1406" spans="1:3" x14ac:dyDescent="0.3">
      <c r="A1406">
        <v>2850</v>
      </c>
      <c r="B1406">
        <v>625</v>
      </c>
      <c r="C1406">
        <v>1</v>
      </c>
    </row>
    <row r="1407" spans="1:3" x14ac:dyDescent="0.3">
      <c r="A1407">
        <v>2851</v>
      </c>
      <c r="B1407">
        <v>625</v>
      </c>
      <c r="C1407">
        <v>1</v>
      </c>
    </row>
    <row r="1408" spans="1:3" x14ac:dyDescent="0.3">
      <c r="A1408">
        <v>2852</v>
      </c>
      <c r="B1408">
        <v>625</v>
      </c>
      <c r="C1408">
        <v>1</v>
      </c>
    </row>
    <row r="1409" spans="1:3" x14ac:dyDescent="0.3">
      <c r="A1409">
        <v>2864</v>
      </c>
      <c r="B1409">
        <v>628</v>
      </c>
      <c r="C1409">
        <v>1</v>
      </c>
    </row>
    <row r="1410" spans="1:3" x14ac:dyDescent="0.3">
      <c r="A1410">
        <v>2865</v>
      </c>
      <c r="B1410">
        <v>628</v>
      </c>
      <c r="C1410">
        <v>1</v>
      </c>
    </row>
    <row r="1411" spans="1:3" x14ac:dyDescent="0.3">
      <c r="A1411">
        <v>2866</v>
      </c>
      <c r="B1411">
        <v>628</v>
      </c>
      <c r="C1411">
        <v>1</v>
      </c>
    </row>
    <row r="1412" spans="1:3" x14ac:dyDescent="0.3">
      <c r="A1412">
        <v>2876</v>
      </c>
      <c r="B1412">
        <v>631</v>
      </c>
      <c r="C1412">
        <v>1</v>
      </c>
    </row>
    <row r="1413" spans="1:3" x14ac:dyDescent="0.3">
      <c r="A1413">
        <v>2877</v>
      </c>
      <c r="B1413">
        <v>631</v>
      </c>
      <c r="C1413">
        <v>1</v>
      </c>
    </row>
    <row r="1414" spans="1:3" x14ac:dyDescent="0.3">
      <c r="A1414">
        <v>2878</v>
      </c>
      <c r="B1414">
        <v>631</v>
      </c>
      <c r="C1414">
        <v>1</v>
      </c>
    </row>
    <row r="1415" spans="1:3" x14ac:dyDescent="0.3">
      <c r="A1415">
        <v>2881</v>
      </c>
      <c r="B1415">
        <v>632</v>
      </c>
      <c r="C1415">
        <v>1</v>
      </c>
    </row>
    <row r="1416" spans="1:3" x14ac:dyDescent="0.3">
      <c r="A1416">
        <v>2882</v>
      </c>
      <c r="B1416">
        <v>632</v>
      </c>
      <c r="C1416">
        <v>1</v>
      </c>
    </row>
    <row r="1417" spans="1:3" x14ac:dyDescent="0.3">
      <c r="A1417">
        <v>2883</v>
      </c>
      <c r="B1417">
        <v>632</v>
      </c>
      <c r="C1417">
        <v>1</v>
      </c>
    </row>
    <row r="1418" spans="1:3" x14ac:dyDescent="0.3">
      <c r="A1418">
        <v>2893</v>
      </c>
      <c r="B1418">
        <v>636</v>
      </c>
      <c r="C1418">
        <v>1</v>
      </c>
    </row>
    <row r="1419" spans="1:3" x14ac:dyDescent="0.3">
      <c r="A1419">
        <v>2894</v>
      </c>
      <c r="B1419">
        <v>636</v>
      </c>
      <c r="C1419">
        <v>1</v>
      </c>
    </row>
    <row r="1420" spans="1:3" x14ac:dyDescent="0.3">
      <c r="A1420">
        <v>2895</v>
      </c>
      <c r="B1420">
        <v>636</v>
      </c>
      <c r="C1420">
        <v>1</v>
      </c>
    </row>
    <row r="1421" spans="1:3" x14ac:dyDescent="0.3">
      <c r="A1421">
        <v>2896</v>
      </c>
      <c r="B1421">
        <v>637</v>
      </c>
      <c r="C1421">
        <v>1</v>
      </c>
    </row>
    <row r="1422" spans="1:3" x14ac:dyDescent="0.3">
      <c r="A1422">
        <v>2897</v>
      </c>
      <c r="B1422">
        <v>637</v>
      </c>
      <c r="C1422">
        <v>1</v>
      </c>
    </row>
    <row r="1423" spans="1:3" x14ac:dyDescent="0.3">
      <c r="A1423">
        <v>2901</v>
      </c>
      <c r="B1423">
        <v>638</v>
      </c>
      <c r="C1423">
        <v>1</v>
      </c>
    </row>
    <row r="1424" spans="1:3" x14ac:dyDescent="0.3">
      <c r="A1424">
        <v>2902</v>
      </c>
      <c r="B1424">
        <v>638</v>
      </c>
      <c r="C1424">
        <v>1</v>
      </c>
    </row>
    <row r="1425" spans="1:3" x14ac:dyDescent="0.3">
      <c r="A1425">
        <v>2903</v>
      </c>
      <c r="B1425">
        <v>638</v>
      </c>
      <c r="C1425">
        <v>1</v>
      </c>
    </row>
    <row r="1426" spans="1:3" x14ac:dyDescent="0.3">
      <c r="A1426">
        <v>2904</v>
      </c>
      <c r="B1426">
        <v>638</v>
      </c>
      <c r="C1426">
        <v>1</v>
      </c>
    </row>
    <row r="1427" spans="1:3" x14ac:dyDescent="0.3">
      <c r="A1427">
        <v>2915</v>
      </c>
      <c r="B1427">
        <v>641</v>
      </c>
      <c r="C1427">
        <v>1</v>
      </c>
    </row>
    <row r="1428" spans="1:3" x14ac:dyDescent="0.3">
      <c r="A1428">
        <v>2916</v>
      </c>
      <c r="B1428">
        <v>641</v>
      </c>
      <c r="C1428">
        <v>1</v>
      </c>
    </row>
    <row r="1429" spans="1:3" x14ac:dyDescent="0.3">
      <c r="A1429">
        <v>2917</v>
      </c>
      <c r="B1429">
        <v>641</v>
      </c>
      <c r="C1429">
        <v>1</v>
      </c>
    </row>
    <row r="1430" spans="1:3" x14ac:dyDescent="0.3">
      <c r="A1430">
        <v>2922</v>
      </c>
      <c r="B1430">
        <v>643</v>
      </c>
      <c r="C1430">
        <v>1</v>
      </c>
    </row>
    <row r="1431" spans="1:3" x14ac:dyDescent="0.3">
      <c r="A1431">
        <v>2923</v>
      </c>
      <c r="B1431">
        <v>643</v>
      </c>
      <c r="C1431">
        <v>1</v>
      </c>
    </row>
    <row r="1432" spans="1:3" x14ac:dyDescent="0.3">
      <c r="A1432">
        <v>2924</v>
      </c>
      <c r="B1432">
        <v>643</v>
      </c>
      <c r="C1432">
        <v>1</v>
      </c>
    </row>
    <row r="1433" spans="1:3" x14ac:dyDescent="0.3">
      <c r="A1433">
        <v>2928</v>
      </c>
      <c r="B1433">
        <v>644</v>
      </c>
      <c r="C1433">
        <v>1</v>
      </c>
    </row>
    <row r="1434" spans="1:3" x14ac:dyDescent="0.3">
      <c r="A1434">
        <v>2929</v>
      </c>
      <c r="B1434">
        <v>644</v>
      </c>
      <c r="C1434">
        <v>1</v>
      </c>
    </row>
    <row r="1435" spans="1:3" x14ac:dyDescent="0.3">
      <c r="A1435">
        <v>2930</v>
      </c>
      <c r="B1435">
        <v>644</v>
      </c>
      <c r="C1435">
        <v>1</v>
      </c>
    </row>
    <row r="1436" spans="1:3" x14ac:dyDescent="0.3">
      <c r="A1436">
        <v>2935</v>
      </c>
      <c r="B1436">
        <v>645</v>
      </c>
      <c r="C1436">
        <v>1</v>
      </c>
    </row>
    <row r="1437" spans="1:3" x14ac:dyDescent="0.3">
      <c r="A1437">
        <v>2936</v>
      </c>
      <c r="B1437">
        <v>645</v>
      </c>
      <c r="C1437">
        <v>1</v>
      </c>
    </row>
    <row r="1438" spans="1:3" x14ac:dyDescent="0.3">
      <c r="A1438">
        <v>2937</v>
      </c>
      <c r="B1438">
        <v>645</v>
      </c>
      <c r="C1438">
        <v>1</v>
      </c>
    </row>
    <row r="1439" spans="1:3" x14ac:dyDescent="0.3">
      <c r="A1439">
        <v>2941</v>
      </c>
      <c r="B1439">
        <v>646</v>
      </c>
      <c r="C1439">
        <v>1</v>
      </c>
    </row>
    <row r="1440" spans="1:3" x14ac:dyDescent="0.3">
      <c r="A1440">
        <v>2942</v>
      </c>
      <c r="B1440">
        <v>646</v>
      </c>
      <c r="C1440">
        <v>1</v>
      </c>
    </row>
    <row r="1441" spans="1:3" x14ac:dyDescent="0.3">
      <c r="A1441">
        <v>2943</v>
      </c>
      <c r="B1441">
        <v>646</v>
      </c>
      <c r="C1441">
        <v>1</v>
      </c>
    </row>
    <row r="1442" spans="1:3" x14ac:dyDescent="0.3">
      <c r="A1442">
        <v>2946</v>
      </c>
      <c r="B1442">
        <v>647</v>
      </c>
      <c r="C1442">
        <v>1</v>
      </c>
    </row>
    <row r="1443" spans="1:3" x14ac:dyDescent="0.3">
      <c r="A1443">
        <v>2947</v>
      </c>
      <c r="B1443">
        <v>647</v>
      </c>
      <c r="C1443">
        <v>1</v>
      </c>
    </row>
    <row r="1444" spans="1:3" x14ac:dyDescent="0.3">
      <c r="A1444">
        <v>2948</v>
      </c>
      <c r="B1444">
        <v>647</v>
      </c>
      <c r="C1444">
        <v>1</v>
      </c>
    </row>
    <row r="1445" spans="1:3" x14ac:dyDescent="0.3">
      <c r="A1445">
        <v>2952</v>
      </c>
      <c r="B1445">
        <v>648</v>
      </c>
      <c r="C1445">
        <v>1</v>
      </c>
    </row>
    <row r="1446" spans="1:3" x14ac:dyDescent="0.3">
      <c r="A1446">
        <v>2953</v>
      </c>
      <c r="B1446">
        <v>648</v>
      </c>
      <c r="C1446">
        <v>1</v>
      </c>
    </row>
    <row r="1447" spans="1:3" x14ac:dyDescent="0.3">
      <c r="A1447">
        <v>2954</v>
      </c>
      <c r="B1447">
        <v>648</v>
      </c>
      <c r="C1447">
        <v>1</v>
      </c>
    </row>
    <row r="1448" spans="1:3" x14ac:dyDescent="0.3">
      <c r="A1448">
        <v>2955</v>
      </c>
      <c r="B1448">
        <v>648</v>
      </c>
      <c r="C1448">
        <v>1</v>
      </c>
    </row>
    <row r="1449" spans="1:3" x14ac:dyDescent="0.3">
      <c r="A1449">
        <v>2958</v>
      </c>
      <c r="B1449">
        <v>649</v>
      </c>
      <c r="C1449">
        <v>1</v>
      </c>
    </row>
    <row r="1450" spans="1:3" x14ac:dyDescent="0.3">
      <c r="A1450">
        <v>2959</v>
      </c>
      <c r="B1450">
        <v>649</v>
      </c>
      <c r="C1450">
        <v>1</v>
      </c>
    </row>
    <row r="1451" spans="1:3" x14ac:dyDescent="0.3">
      <c r="A1451">
        <v>2964</v>
      </c>
      <c r="B1451">
        <v>650</v>
      </c>
      <c r="C1451">
        <v>1</v>
      </c>
    </row>
    <row r="1452" spans="1:3" x14ac:dyDescent="0.3">
      <c r="A1452">
        <v>2965</v>
      </c>
      <c r="B1452">
        <v>650</v>
      </c>
      <c r="C1452">
        <v>1</v>
      </c>
    </row>
    <row r="1453" spans="1:3" x14ac:dyDescent="0.3">
      <c r="A1453">
        <v>2970</v>
      </c>
      <c r="B1453">
        <v>651</v>
      </c>
      <c r="C1453">
        <v>1</v>
      </c>
    </row>
    <row r="1454" spans="1:3" x14ac:dyDescent="0.3">
      <c r="A1454">
        <v>2971</v>
      </c>
      <c r="B1454">
        <v>651</v>
      </c>
      <c r="C1454">
        <v>1</v>
      </c>
    </row>
    <row r="1455" spans="1:3" x14ac:dyDescent="0.3">
      <c r="A1455">
        <v>2976</v>
      </c>
      <c r="B1455">
        <v>652</v>
      </c>
      <c r="C1455">
        <v>1</v>
      </c>
    </row>
    <row r="1456" spans="1:3" x14ac:dyDescent="0.3">
      <c r="A1456">
        <v>2977</v>
      </c>
      <c r="B1456">
        <v>652</v>
      </c>
      <c r="C1456">
        <v>1</v>
      </c>
    </row>
    <row r="1457" spans="1:3" x14ac:dyDescent="0.3">
      <c r="A1457">
        <v>2978</v>
      </c>
      <c r="B1457">
        <v>652</v>
      </c>
      <c r="C1457">
        <v>1</v>
      </c>
    </row>
    <row r="1458" spans="1:3" x14ac:dyDescent="0.3">
      <c r="A1458">
        <v>2979</v>
      </c>
      <c r="B1458">
        <v>652</v>
      </c>
      <c r="C1458">
        <v>1</v>
      </c>
    </row>
    <row r="1459" spans="1:3" x14ac:dyDescent="0.3">
      <c r="A1459">
        <v>2980</v>
      </c>
      <c r="B1459">
        <v>653</v>
      </c>
      <c r="C1459">
        <v>1</v>
      </c>
    </row>
    <row r="1460" spans="1:3" x14ac:dyDescent="0.3">
      <c r="A1460">
        <v>2981</v>
      </c>
      <c r="B1460">
        <v>653</v>
      </c>
      <c r="C1460">
        <v>1</v>
      </c>
    </row>
    <row r="1461" spans="1:3" x14ac:dyDescent="0.3">
      <c r="A1461">
        <v>2982</v>
      </c>
      <c r="B1461">
        <v>654</v>
      </c>
      <c r="C1461">
        <v>1</v>
      </c>
    </row>
    <row r="1462" spans="1:3" x14ac:dyDescent="0.3">
      <c r="A1462">
        <v>2983</v>
      </c>
      <c r="B1462">
        <v>654</v>
      </c>
      <c r="C1462">
        <v>1</v>
      </c>
    </row>
    <row r="1463" spans="1:3" x14ac:dyDescent="0.3">
      <c r="A1463">
        <v>2986</v>
      </c>
      <c r="B1463">
        <v>655</v>
      </c>
      <c r="C1463">
        <v>1</v>
      </c>
    </row>
    <row r="1464" spans="1:3" x14ac:dyDescent="0.3">
      <c r="A1464">
        <v>2987</v>
      </c>
      <c r="B1464">
        <v>655</v>
      </c>
      <c r="C1464">
        <v>1</v>
      </c>
    </row>
    <row r="1465" spans="1:3" x14ac:dyDescent="0.3">
      <c r="A1465">
        <v>2988</v>
      </c>
      <c r="B1465">
        <v>655</v>
      </c>
      <c r="C1465">
        <v>1</v>
      </c>
    </row>
    <row r="1466" spans="1:3" x14ac:dyDescent="0.3">
      <c r="A1466">
        <v>2994</v>
      </c>
      <c r="B1466">
        <v>657</v>
      </c>
      <c r="C1466">
        <v>1</v>
      </c>
    </row>
    <row r="1467" spans="1:3" x14ac:dyDescent="0.3">
      <c r="A1467">
        <v>2995</v>
      </c>
      <c r="B1467">
        <v>657</v>
      </c>
      <c r="C1467">
        <v>1</v>
      </c>
    </row>
    <row r="1468" spans="1:3" x14ac:dyDescent="0.3">
      <c r="A1468">
        <v>2996</v>
      </c>
      <c r="B1468">
        <v>657</v>
      </c>
      <c r="C1468">
        <v>1</v>
      </c>
    </row>
    <row r="1469" spans="1:3" x14ac:dyDescent="0.3">
      <c r="A1469">
        <v>2997</v>
      </c>
      <c r="B1469">
        <v>657</v>
      </c>
      <c r="C1469">
        <v>1</v>
      </c>
    </row>
    <row r="1470" spans="1:3" x14ac:dyDescent="0.3">
      <c r="A1470">
        <v>3006</v>
      </c>
      <c r="B1470">
        <v>660</v>
      </c>
      <c r="C1470">
        <v>1</v>
      </c>
    </row>
    <row r="1471" spans="1:3" x14ac:dyDescent="0.3">
      <c r="A1471">
        <v>3007</v>
      </c>
      <c r="B1471">
        <v>660</v>
      </c>
      <c r="C1471">
        <v>1</v>
      </c>
    </row>
    <row r="1472" spans="1:3" x14ac:dyDescent="0.3">
      <c r="A1472">
        <v>3010</v>
      </c>
      <c r="B1472">
        <v>661</v>
      </c>
      <c r="C1472">
        <v>1</v>
      </c>
    </row>
    <row r="1473" spans="1:3" x14ac:dyDescent="0.3">
      <c r="A1473">
        <v>3011</v>
      </c>
      <c r="B1473">
        <v>661</v>
      </c>
      <c r="C1473">
        <v>1</v>
      </c>
    </row>
    <row r="1474" spans="1:3" x14ac:dyDescent="0.3">
      <c r="A1474">
        <v>3012</v>
      </c>
      <c r="B1474">
        <v>661</v>
      </c>
      <c r="C1474">
        <v>1</v>
      </c>
    </row>
    <row r="1475" spans="1:3" x14ac:dyDescent="0.3">
      <c r="A1475">
        <v>3013</v>
      </c>
      <c r="B1475">
        <v>661</v>
      </c>
      <c r="C1475">
        <v>1</v>
      </c>
    </row>
    <row r="1476" spans="1:3" x14ac:dyDescent="0.3">
      <c r="A1476">
        <v>3014</v>
      </c>
      <c r="B1476">
        <v>662</v>
      </c>
      <c r="C1476">
        <v>1</v>
      </c>
    </row>
    <row r="1477" spans="1:3" x14ac:dyDescent="0.3">
      <c r="A1477">
        <v>3015</v>
      </c>
      <c r="B1477">
        <v>662</v>
      </c>
      <c r="C1477">
        <v>1</v>
      </c>
    </row>
    <row r="1478" spans="1:3" x14ac:dyDescent="0.3">
      <c r="A1478">
        <v>3018</v>
      </c>
      <c r="B1478">
        <v>663</v>
      </c>
      <c r="C1478">
        <v>1</v>
      </c>
    </row>
    <row r="1479" spans="1:3" x14ac:dyDescent="0.3">
      <c r="A1479">
        <v>3019</v>
      </c>
      <c r="B1479">
        <v>663</v>
      </c>
      <c r="C1479">
        <v>1</v>
      </c>
    </row>
    <row r="1480" spans="1:3" x14ac:dyDescent="0.3">
      <c r="A1480">
        <v>3020</v>
      </c>
      <c r="B1480">
        <v>663</v>
      </c>
      <c r="C1480">
        <v>1</v>
      </c>
    </row>
    <row r="1481" spans="1:3" x14ac:dyDescent="0.3">
      <c r="A1481">
        <v>3023</v>
      </c>
      <c r="B1481">
        <v>664</v>
      </c>
      <c r="C1481">
        <v>1</v>
      </c>
    </row>
    <row r="1482" spans="1:3" x14ac:dyDescent="0.3">
      <c r="A1482">
        <v>3024</v>
      </c>
      <c r="B1482">
        <v>664</v>
      </c>
      <c r="C1482">
        <v>1</v>
      </c>
    </row>
    <row r="1483" spans="1:3" x14ac:dyDescent="0.3">
      <c r="A1483">
        <v>3028</v>
      </c>
      <c r="B1483">
        <v>665</v>
      </c>
      <c r="C1483">
        <v>1</v>
      </c>
    </row>
    <row r="1484" spans="1:3" x14ac:dyDescent="0.3">
      <c r="A1484">
        <v>3029</v>
      </c>
      <c r="B1484">
        <v>665</v>
      </c>
      <c r="C1484">
        <v>1</v>
      </c>
    </row>
    <row r="1485" spans="1:3" x14ac:dyDescent="0.3">
      <c r="A1485">
        <v>3030</v>
      </c>
      <c r="B1485">
        <v>665</v>
      </c>
      <c r="C1485">
        <v>1</v>
      </c>
    </row>
    <row r="1486" spans="1:3" x14ac:dyDescent="0.3">
      <c r="A1486">
        <v>3031</v>
      </c>
      <c r="B1486">
        <v>665</v>
      </c>
      <c r="C1486">
        <v>1</v>
      </c>
    </row>
    <row r="1487" spans="1:3" x14ac:dyDescent="0.3">
      <c r="A1487">
        <v>3035</v>
      </c>
      <c r="B1487">
        <v>666</v>
      </c>
      <c r="C1487">
        <v>1</v>
      </c>
    </row>
    <row r="1488" spans="1:3" x14ac:dyDescent="0.3">
      <c r="A1488">
        <v>3036</v>
      </c>
      <c r="B1488">
        <v>666</v>
      </c>
      <c r="C1488">
        <v>1</v>
      </c>
    </row>
    <row r="1489" spans="1:3" x14ac:dyDescent="0.3">
      <c r="A1489">
        <v>3037</v>
      </c>
      <c r="B1489">
        <v>666</v>
      </c>
      <c r="C1489">
        <v>1</v>
      </c>
    </row>
    <row r="1490" spans="1:3" x14ac:dyDescent="0.3">
      <c r="A1490">
        <v>3040</v>
      </c>
      <c r="B1490">
        <v>667</v>
      </c>
      <c r="C1490">
        <v>1</v>
      </c>
    </row>
    <row r="1491" spans="1:3" x14ac:dyDescent="0.3">
      <c r="A1491">
        <v>3041</v>
      </c>
      <c r="B1491">
        <v>667</v>
      </c>
      <c r="C1491">
        <v>1</v>
      </c>
    </row>
    <row r="1492" spans="1:3" x14ac:dyDescent="0.3">
      <c r="A1492">
        <v>3044</v>
      </c>
      <c r="B1492">
        <v>668</v>
      </c>
      <c r="C1492">
        <v>1</v>
      </c>
    </row>
    <row r="1493" spans="1:3" x14ac:dyDescent="0.3">
      <c r="A1493">
        <v>3045</v>
      </c>
      <c r="B1493">
        <v>668</v>
      </c>
      <c r="C1493">
        <v>1</v>
      </c>
    </row>
    <row r="1494" spans="1:3" x14ac:dyDescent="0.3">
      <c r="A1494">
        <v>3049</v>
      </c>
      <c r="B1494">
        <v>670</v>
      </c>
      <c r="C1494">
        <v>1</v>
      </c>
    </row>
    <row r="1495" spans="1:3" x14ac:dyDescent="0.3">
      <c r="A1495">
        <v>3050</v>
      </c>
      <c r="B1495">
        <v>670</v>
      </c>
      <c r="C1495">
        <v>1</v>
      </c>
    </row>
    <row r="1496" spans="1:3" x14ac:dyDescent="0.3">
      <c r="A1496">
        <v>3051</v>
      </c>
      <c r="B1496">
        <v>670</v>
      </c>
      <c r="C1496">
        <v>1</v>
      </c>
    </row>
    <row r="1497" spans="1:3" x14ac:dyDescent="0.3">
      <c r="A1497">
        <v>3052</v>
      </c>
      <c r="B1497">
        <v>670</v>
      </c>
      <c r="C1497">
        <v>1</v>
      </c>
    </row>
    <row r="1498" spans="1:3" x14ac:dyDescent="0.3">
      <c r="A1498">
        <v>3056</v>
      </c>
      <c r="B1498">
        <v>672</v>
      </c>
      <c r="C1498">
        <v>1</v>
      </c>
    </row>
    <row r="1499" spans="1:3" x14ac:dyDescent="0.3">
      <c r="A1499">
        <v>3057</v>
      </c>
      <c r="B1499">
        <v>672</v>
      </c>
      <c r="C1499">
        <v>1</v>
      </c>
    </row>
    <row r="1500" spans="1:3" x14ac:dyDescent="0.3">
      <c r="A1500">
        <v>3062</v>
      </c>
      <c r="B1500">
        <v>673</v>
      </c>
      <c r="C1500">
        <v>1</v>
      </c>
    </row>
    <row r="1501" spans="1:3" x14ac:dyDescent="0.3">
      <c r="A1501">
        <v>3063</v>
      </c>
      <c r="B1501">
        <v>673</v>
      </c>
      <c r="C1501">
        <v>1</v>
      </c>
    </row>
    <row r="1502" spans="1:3" x14ac:dyDescent="0.3">
      <c r="A1502">
        <v>3066</v>
      </c>
      <c r="B1502">
        <v>674</v>
      </c>
      <c r="C1502">
        <v>1</v>
      </c>
    </row>
    <row r="1503" spans="1:3" x14ac:dyDescent="0.3">
      <c r="A1503">
        <v>3067</v>
      </c>
      <c r="B1503">
        <v>674</v>
      </c>
      <c r="C1503">
        <v>1</v>
      </c>
    </row>
    <row r="1504" spans="1:3" x14ac:dyDescent="0.3">
      <c r="A1504">
        <v>3068</v>
      </c>
      <c r="B1504">
        <v>674</v>
      </c>
      <c r="C1504">
        <v>1</v>
      </c>
    </row>
    <row r="1505" spans="1:3" x14ac:dyDescent="0.3">
      <c r="A1505">
        <v>3069</v>
      </c>
      <c r="B1505">
        <v>675</v>
      </c>
      <c r="C1505">
        <v>1</v>
      </c>
    </row>
    <row r="1506" spans="1:3" x14ac:dyDescent="0.3">
      <c r="A1506">
        <v>3070</v>
      </c>
      <c r="B1506">
        <v>675</v>
      </c>
      <c r="C1506">
        <v>1</v>
      </c>
    </row>
    <row r="1507" spans="1:3" x14ac:dyDescent="0.3">
      <c r="A1507">
        <v>3071</v>
      </c>
      <c r="B1507">
        <v>676</v>
      </c>
      <c r="C1507">
        <v>1</v>
      </c>
    </row>
    <row r="1508" spans="1:3" x14ac:dyDescent="0.3">
      <c r="A1508">
        <v>3072</v>
      </c>
      <c r="B1508">
        <v>676</v>
      </c>
      <c r="C1508">
        <v>1</v>
      </c>
    </row>
    <row r="1509" spans="1:3" x14ac:dyDescent="0.3">
      <c r="A1509">
        <v>3077</v>
      </c>
      <c r="B1509">
        <v>677</v>
      </c>
      <c r="C1509">
        <v>1</v>
      </c>
    </row>
    <row r="1510" spans="1:3" x14ac:dyDescent="0.3">
      <c r="A1510">
        <v>3078</v>
      </c>
      <c r="B1510">
        <v>677</v>
      </c>
      <c r="C1510">
        <v>1</v>
      </c>
    </row>
    <row r="1511" spans="1:3" x14ac:dyDescent="0.3">
      <c r="A1511">
        <v>3079</v>
      </c>
      <c r="B1511">
        <v>677</v>
      </c>
      <c r="C1511">
        <v>1</v>
      </c>
    </row>
    <row r="1512" spans="1:3" x14ac:dyDescent="0.3">
      <c r="A1512">
        <v>3084</v>
      </c>
      <c r="B1512">
        <v>678</v>
      </c>
      <c r="C1512">
        <v>1</v>
      </c>
    </row>
    <row r="1513" spans="1:3" x14ac:dyDescent="0.3">
      <c r="A1513">
        <v>3085</v>
      </c>
      <c r="B1513">
        <v>678</v>
      </c>
      <c r="C1513">
        <v>1</v>
      </c>
    </row>
    <row r="1514" spans="1:3" x14ac:dyDescent="0.3">
      <c r="A1514">
        <v>3086</v>
      </c>
      <c r="B1514">
        <v>678</v>
      </c>
      <c r="C1514">
        <v>1</v>
      </c>
    </row>
    <row r="1515" spans="1:3" x14ac:dyDescent="0.3">
      <c r="A1515">
        <v>3087</v>
      </c>
      <c r="B1515">
        <v>678</v>
      </c>
      <c r="C1515">
        <v>1</v>
      </c>
    </row>
    <row r="1516" spans="1:3" x14ac:dyDescent="0.3">
      <c r="A1516">
        <v>3088</v>
      </c>
      <c r="B1516">
        <v>679</v>
      </c>
      <c r="C1516">
        <v>1</v>
      </c>
    </row>
    <row r="1517" spans="1:3" x14ac:dyDescent="0.3">
      <c r="A1517">
        <v>3089</v>
      </c>
      <c r="B1517">
        <v>679</v>
      </c>
      <c r="C1517">
        <v>1</v>
      </c>
    </row>
    <row r="1518" spans="1:3" x14ac:dyDescent="0.3">
      <c r="A1518">
        <v>3092</v>
      </c>
      <c r="B1518">
        <v>680</v>
      </c>
      <c r="C1518">
        <v>1</v>
      </c>
    </row>
    <row r="1519" spans="1:3" x14ac:dyDescent="0.3">
      <c r="A1519">
        <v>3093</v>
      </c>
      <c r="B1519">
        <v>680</v>
      </c>
      <c r="C1519">
        <v>1</v>
      </c>
    </row>
    <row r="1520" spans="1:3" x14ac:dyDescent="0.3">
      <c r="A1520">
        <v>3098</v>
      </c>
      <c r="B1520">
        <v>681</v>
      </c>
      <c r="C1520">
        <v>1</v>
      </c>
    </row>
    <row r="1521" spans="1:3" x14ac:dyDescent="0.3">
      <c r="A1521">
        <v>3099</v>
      </c>
      <c r="B1521">
        <v>681</v>
      </c>
      <c r="C1521">
        <v>1</v>
      </c>
    </row>
    <row r="1522" spans="1:3" x14ac:dyDescent="0.3">
      <c r="A1522">
        <v>3100</v>
      </c>
      <c r="B1522">
        <v>681</v>
      </c>
      <c r="C1522">
        <v>1</v>
      </c>
    </row>
    <row r="1523" spans="1:3" x14ac:dyDescent="0.3">
      <c r="A1523">
        <v>3104</v>
      </c>
      <c r="B1523">
        <v>682</v>
      </c>
      <c r="C1523">
        <v>1</v>
      </c>
    </row>
    <row r="1524" spans="1:3" x14ac:dyDescent="0.3">
      <c r="A1524">
        <v>3105</v>
      </c>
      <c r="B1524">
        <v>682</v>
      </c>
      <c r="C1524">
        <v>1</v>
      </c>
    </row>
    <row r="1525" spans="1:3" x14ac:dyDescent="0.3">
      <c r="A1525">
        <v>3106</v>
      </c>
      <c r="B1525">
        <v>682</v>
      </c>
      <c r="C1525">
        <v>1</v>
      </c>
    </row>
    <row r="1526" spans="1:3" x14ac:dyDescent="0.3">
      <c r="A1526">
        <v>3107</v>
      </c>
      <c r="B1526">
        <v>683</v>
      </c>
      <c r="C1526">
        <v>1</v>
      </c>
    </row>
    <row r="1527" spans="1:3" x14ac:dyDescent="0.3">
      <c r="A1527">
        <v>3108</v>
      </c>
      <c r="B1527">
        <v>683</v>
      </c>
      <c r="C1527">
        <v>1</v>
      </c>
    </row>
    <row r="1528" spans="1:3" x14ac:dyDescent="0.3">
      <c r="A1528">
        <v>3109</v>
      </c>
      <c r="B1528">
        <v>683</v>
      </c>
      <c r="C1528">
        <v>1</v>
      </c>
    </row>
    <row r="1529" spans="1:3" x14ac:dyDescent="0.3">
      <c r="A1529">
        <v>3110</v>
      </c>
      <c r="B1529">
        <v>683</v>
      </c>
      <c r="C1529">
        <v>1</v>
      </c>
    </row>
    <row r="1530" spans="1:3" x14ac:dyDescent="0.3">
      <c r="A1530">
        <v>3119</v>
      </c>
      <c r="B1530">
        <v>686</v>
      </c>
      <c r="C1530">
        <v>1</v>
      </c>
    </row>
    <row r="1531" spans="1:3" x14ac:dyDescent="0.3">
      <c r="A1531">
        <v>3120</v>
      </c>
      <c r="B1531">
        <v>686</v>
      </c>
      <c r="C1531">
        <v>1</v>
      </c>
    </row>
    <row r="1532" spans="1:3" x14ac:dyDescent="0.3">
      <c r="A1532">
        <v>3121</v>
      </c>
      <c r="B1532">
        <v>686</v>
      </c>
      <c r="C1532">
        <v>1</v>
      </c>
    </row>
    <row r="1533" spans="1:3" x14ac:dyDescent="0.3">
      <c r="A1533">
        <v>3122</v>
      </c>
      <c r="B1533">
        <v>686</v>
      </c>
      <c r="C1533">
        <v>1</v>
      </c>
    </row>
    <row r="1534" spans="1:3" x14ac:dyDescent="0.3">
      <c r="A1534">
        <v>3123</v>
      </c>
      <c r="B1534">
        <v>687</v>
      </c>
      <c r="C1534">
        <v>1</v>
      </c>
    </row>
    <row r="1535" spans="1:3" x14ac:dyDescent="0.3">
      <c r="A1535">
        <v>3124</v>
      </c>
      <c r="B1535">
        <v>687</v>
      </c>
      <c r="C1535">
        <v>1</v>
      </c>
    </row>
    <row r="1536" spans="1:3" x14ac:dyDescent="0.3">
      <c r="A1536">
        <v>3125</v>
      </c>
      <c r="B1536">
        <v>687</v>
      </c>
      <c r="C1536">
        <v>1</v>
      </c>
    </row>
    <row r="1537" spans="1:3" x14ac:dyDescent="0.3">
      <c r="A1537">
        <v>3134</v>
      </c>
      <c r="B1537">
        <v>689</v>
      </c>
      <c r="C1537">
        <v>1</v>
      </c>
    </row>
    <row r="1538" spans="1:3" x14ac:dyDescent="0.3">
      <c r="A1538">
        <v>3135</v>
      </c>
      <c r="B1538">
        <v>689</v>
      </c>
      <c r="C1538">
        <v>1</v>
      </c>
    </row>
    <row r="1539" spans="1:3" x14ac:dyDescent="0.3">
      <c r="A1539">
        <v>3136</v>
      </c>
      <c r="B1539">
        <v>689</v>
      </c>
      <c r="C1539">
        <v>1</v>
      </c>
    </row>
    <row r="1540" spans="1:3" x14ac:dyDescent="0.3">
      <c r="A1540">
        <v>3137</v>
      </c>
      <c r="B1540">
        <v>689</v>
      </c>
      <c r="C1540">
        <v>1</v>
      </c>
    </row>
    <row r="1541" spans="1:3" x14ac:dyDescent="0.3">
      <c r="A1541">
        <v>3140</v>
      </c>
      <c r="B1541">
        <v>690</v>
      </c>
      <c r="C1541">
        <v>1</v>
      </c>
    </row>
    <row r="1542" spans="1:3" x14ac:dyDescent="0.3">
      <c r="A1542">
        <v>3141</v>
      </c>
      <c r="B1542">
        <v>690</v>
      </c>
      <c r="C1542">
        <v>1</v>
      </c>
    </row>
    <row r="1543" spans="1:3" x14ac:dyDescent="0.3">
      <c r="A1543">
        <v>3142</v>
      </c>
      <c r="B1543">
        <v>690</v>
      </c>
      <c r="C1543">
        <v>1</v>
      </c>
    </row>
    <row r="1544" spans="1:3" x14ac:dyDescent="0.3">
      <c r="A1544">
        <v>3143</v>
      </c>
      <c r="B1544">
        <v>690</v>
      </c>
      <c r="C1544">
        <v>1</v>
      </c>
    </row>
    <row r="1545" spans="1:3" x14ac:dyDescent="0.3">
      <c r="A1545">
        <v>3146</v>
      </c>
      <c r="B1545">
        <v>691</v>
      </c>
      <c r="C1545">
        <v>1</v>
      </c>
    </row>
    <row r="1546" spans="1:3" x14ac:dyDescent="0.3">
      <c r="A1546">
        <v>3147</v>
      </c>
      <c r="B1546">
        <v>691</v>
      </c>
      <c r="C1546">
        <v>1</v>
      </c>
    </row>
    <row r="1547" spans="1:3" x14ac:dyDescent="0.3">
      <c r="A1547">
        <v>3148</v>
      </c>
      <c r="B1547">
        <v>691</v>
      </c>
      <c r="C1547">
        <v>1</v>
      </c>
    </row>
    <row r="1548" spans="1:3" x14ac:dyDescent="0.3">
      <c r="A1548">
        <v>3154</v>
      </c>
      <c r="B1548">
        <v>693</v>
      </c>
      <c r="C1548">
        <v>1</v>
      </c>
    </row>
    <row r="1549" spans="1:3" x14ac:dyDescent="0.3">
      <c r="A1549">
        <v>3155</v>
      </c>
      <c r="B1549">
        <v>693</v>
      </c>
      <c r="C1549">
        <v>1</v>
      </c>
    </row>
    <row r="1550" spans="1:3" x14ac:dyDescent="0.3">
      <c r="A1550">
        <v>3159</v>
      </c>
      <c r="B1550">
        <v>694</v>
      </c>
      <c r="C1550">
        <v>1</v>
      </c>
    </row>
    <row r="1551" spans="1:3" x14ac:dyDescent="0.3">
      <c r="A1551">
        <v>3160</v>
      </c>
      <c r="B1551">
        <v>694</v>
      </c>
      <c r="C1551">
        <v>1</v>
      </c>
    </row>
    <row r="1552" spans="1:3" x14ac:dyDescent="0.3">
      <c r="A1552">
        <v>3161</v>
      </c>
      <c r="B1552">
        <v>694</v>
      </c>
      <c r="C1552">
        <v>1</v>
      </c>
    </row>
    <row r="1553" spans="1:3" x14ac:dyDescent="0.3">
      <c r="A1553">
        <v>3162</v>
      </c>
      <c r="B1553">
        <v>694</v>
      </c>
      <c r="C1553">
        <v>1</v>
      </c>
    </row>
    <row r="1554" spans="1:3" x14ac:dyDescent="0.3">
      <c r="A1554">
        <v>3165</v>
      </c>
      <c r="B1554">
        <v>695</v>
      </c>
      <c r="C1554">
        <v>1</v>
      </c>
    </row>
    <row r="1555" spans="1:3" x14ac:dyDescent="0.3">
      <c r="A1555">
        <v>3166</v>
      </c>
      <c r="B1555">
        <v>695</v>
      </c>
      <c r="C1555">
        <v>1</v>
      </c>
    </row>
    <row r="1556" spans="1:3" x14ac:dyDescent="0.3">
      <c r="A1556">
        <v>3167</v>
      </c>
      <c r="B1556">
        <v>696</v>
      </c>
      <c r="C1556">
        <v>1</v>
      </c>
    </row>
    <row r="1557" spans="1:3" x14ac:dyDescent="0.3">
      <c r="A1557">
        <v>3168</v>
      </c>
      <c r="B1557">
        <v>696</v>
      </c>
      <c r="C1557">
        <v>1</v>
      </c>
    </row>
    <row r="1558" spans="1:3" x14ac:dyDescent="0.3">
      <c r="A1558">
        <v>3172</v>
      </c>
      <c r="B1558">
        <v>697</v>
      </c>
      <c r="C1558">
        <v>1</v>
      </c>
    </row>
    <row r="1559" spans="1:3" x14ac:dyDescent="0.3">
      <c r="A1559">
        <v>3173</v>
      </c>
      <c r="B1559">
        <v>697</v>
      </c>
      <c r="C1559">
        <v>1</v>
      </c>
    </row>
    <row r="1560" spans="1:3" x14ac:dyDescent="0.3">
      <c r="A1560">
        <v>3174</v>
      </c>
      <c r="B1560">
        <v>697</v>
      </c>
      <c r="C1560">
        <v>1</v>
      </c>
    </row>
    <row r="1561" spans="1:3" x14ac:dyDescent="0.3">
      <c r="A1561">
        <v>3175</v>
      </c>
      <c r="B1561">
        <v>697</v>
      </c>
      <c r="C1561">
        <v>1</v>
      </c>
    </row>
    <row r="1562" spans="1:3" x14ac:dyDescent="0.3">
      <c r="A1562">
        <v>3180</v>
      </c>
      <c r="B1562">
        <v>698</v>
      </c>
      <c r="C1562">
        <v>1</v>
      </c>
    </row>
    <row r="1563" spans="1:3" x14ac:dyDescent="0.3">
      <c r="A1563">
        <v>3181</v>
      </c>
      <c r="B1563">
        <v>698</v>
      </c>
      <c r="C1563">
        <v>1</v>
      </c>
    </row>
    <row r="1564" spans="1:3" x14ac:dyDescent="0.3">
      <c r="A1564">
        <v>3182</v>
      </c>
      <c r="B1564">
        <v>698</v>
      </c>
      <c r="C1564">
        <v>1</v>
      </c>
    </row>
    <row r="1565" spans="1:3" x14ac:dyDescent="0.3">
      <c r="A1565">
        <v>3183</v>
      </c>
      <c r="B1565">
        <v>698</v>
      </c>
      <c r="C1565">
        <v>1</v>
      </c>
    </row>
    <row r="1566" spans="1:3" x14ac:dyDescent="0.3">
      <c r="A1566">
        <v>3187</v>
      </c>
      <c r="B1566">
        <v>699</v>
      </c>
      <c r="C1566">
        <v>1</v>
      </c>
    </row>
    <row r="1567" spans="1:3" x14ac:dyDescent="0.3">
      <c r="A1567">
        <v>3188</v>
      </c>
      <c r="B1567">
        <v>699</v>
      </c>
      <c r="C1567">
        <v>1</v>
      </c>
    </row>
    <row r="1568" spans="1:3" x14ac:dyDescent="0.3">
      <c r="A1568">
        <v>3192</v>
      </c>
      <c r="B1568">
        <v>702</v>
      </c>
      <c r="C1568">
        <v>1</v>
      </c>
    </row>
    <row r="1569" spans="1:3" x14ac:dyDescent="0.3">
      <c r="A1569">
        <v>3193</v>
      </c>
      <c r="B1569">
        <v>702</v>
      </c>
      <c r="C1569">
        <v>1</v>
      </c>
    </row>
    <row r="1570" spans="1:3" x14ac:dyDescent="0.3">
      <c r="A1570">
        <v>3194</v>
      </c>
      <c r="B1570">
        <v>702</v>
      </c>
      <c r="C1570">
        <v>1</v>
      </c>
    </row>
    <row r="1571" spans="1:3" x14ac:dyDescent="0.3">
      <c r="A1571">
        <v>3195</v>
      </c>
      <c r="B1571">
        <v>702</v>
      </c>
      <c r="C1571">
        <v>1</v>
      </c>
    </row>
    <row r="1572" spans="1:3" x14ac:dyDescent="0.3">
      <c r="A1572">
        <v>3202</v>
      </c>
      <c r="B1572">
        <v>704</v>
      </c>
      <c r="C1572">
        <v>1</v>
      </c>
    </row>
    <row r="1573" spans="1:3" x14ac:dyDescent="0.3">
      <c r="A1573">
        <v>3203</v>
      </c>
      <c r="B1573">
        <v>704</v>
      </c>
      <c r="C1573">
        <v>1</v>
      </c>
    </row>
    <row r="1574" spans="1:3" x14ac:dyDescent="0.3">
      <c r="A1574">
        <v>3207</v>
      </c>
      <c r="B1574">
        <v>705</v>
      </c>
      <c r="C1574">
        <v>1</v>
      </c>
    </row>
    <row r="1575" spans="1:3" x14ac:dyDescent="0.3">
      <c r="A1575">
        <v>3208</v>
      </c>
      <c r="B1575">
        <v>705</v>
      </c>
      <c r="C1575">
        <v>1</v>
      </c>
    </row>
    <row r="1576" spans="1:3" x14ac:dyDescent="0.3">
      <c r="A1576">
        <v>3209</v>
      </c>
      <c r="B1576">
        <v>705</v>
      </c>
      <c r="C1576">
        <v>1</v>
      </c>
    </row>
    <row r="1577" spans="1:3" x14ac:dyDescent="0.3">
      <c r="A1577">
        <v>3210</v>
      </c>
      <c r="B1577">
        <v>705</v>
      </c>
      <c r="C1577">
        <v>1</v>
      </c>
    </row>
    <row r="1578" spans="1:3" x14ac:dyDescent="0.3">
      <c r="A1578">
        <v>3211</v>
      </c>
      <c r="B1578">
        <v>706</v>
      </c>
      <c r="C1578">
        <v>1</v>
      </c>
    </row>
    <row r="1579" spans="1:3" x14ac:dyDescent="0.3">
      <c r="A1579">
        <v>3212</v>
      </c>
      <c r="B1579">
        <v>706</v>
      </c>
      <c r="C1579">
        <v>1</v>
      </c>
    </row>
    <row r="1580" spans="1:3" x14ac:dyDescent="0.3">
      <c r="A1580">
        <v>3217</v>
      </c>
      <c r="B1580">
        <v>707</v>
      </c>
      <c r="C1580">
        <v>1</v>
      </c>
    </row>
    <row r="1581" spans="1:3" x14ac:dyDescent="0.3">
      <c r="A1581">
        <v>3218</v>
      </c>
      <c r="B1581">
        <v>707</v>
      </c>
      <c r="C1581">
        <v>1</v>
      </c>
    </row>
    <row r="1582" spans="1:3" x14ac:dyDescent="0.3">
      <c r="A1582">
        <v>3223</v>
      </c>
      <c r="B1582">
        <v>708</v>
      </c>
      <c r="C1582">
        <v>1</v>
      </c>
    </row>
    <row r="1583" spans="1:3" x14ac:dyDescent="0.3">
      <c r="A1583">
        <v>3224</v>
      </c>
      <c r="B1583">
        <v>708</v>
      </c>
      <c r="C1583">
        <v>1</v>
      </c>
    </row>
    <row r="1584" spans="1:3" x14ac:dyDescent="0.3">
      <c r="A1584">
        <v>3227</v>
      </c>
      <c r="B1584">
        <v>709</v>
      </c>
      <c r="C1584">
        <v>1</v>
      </c>
    </row>
    <row r="1585" spans="1:3" x14ac:dyDescent="0.3">
      <c r="A1585">
        <v>3228</v>
      </c>
      <c r="B1585">
        <v>709</v>
      </c>
      <c r="C1585">
        <v>1</v>
      </c>
    </row>
    <row r="1586" spans="1:3" x14ac:dyDescent="0.3">
      <c r="A1586">
        <v>3233</v>
      </c>
      <c r="B1586">
        <v>710</v>
      </c>
      <c r="C1586">
        <v>1</v>
      </c>
    </row>
    <row r="1587" spans="1:3" x14ac:dyDescent="0.3">
      <c r="A1587">
        <v>3234</v>
      </c>
      <c r="B1587">
        <v>710</v>
      </c>
      <c r="C1587">
        <v>1</v>
      </c>
    </row>
    <row r="1588" spans="1:3" x14ac:dyDescent="0.3">
      <c r="A1588">
        <v>3235</v>
      </c>
      <c r="B1588">
        <v>710</v>
      </c>
      <c r="C1588">
        <v>1</v>
      </c>
    </row>
    <row r="1589" spans="1:3" x14ac:dyDescent="0.3">
      <c r="A1589">
        <v>3236</v>
      </c>
      <c r="B1589">
        <v>710</v>
      </c>
      <c r="C1589">
        <v>1</v>
      </c>
    </row>
    <row r="1590" spans="1:3" x14ac:dyDescent="0.3">
      <c r="A1590">
        <v>3246</v>
      </c>
      <c r="B1590">
        <v>715</v>
      </c>
      <c r="C1590">
        <v>1</v>
      </c>
    </row>
    <row r="1591" spans="1:3" x14ac:dyDescent="0.3">
      <c r="A1591">
        <v>3247</v>
      </c>
      <c r="B1591">
        <v>715</v>
      </c>
      <c r="C1591">
        <v>1</v>
      </c>
    </row>
    <row r="1592" spans="1:3" x14ac:dyDescent="0.3">
      <c r="A1592">
        <v>3248</v>
      </c>
      <c r="B1592">
        <v>715</v>
      </c>
      <c r="C1592">
        <v>1</v>
      </c>
    </row>
    <row r="1593" spans="1:3" x14ac:dyDescent="0.3">
      <c r="A1593">
        <v>3249</v>
      </c>
      <c r="B1593">
        <v>715</v>
      </c>
      <c r="C1593">
        <v>1</v>
      </c>
    </row>
    <row r="1594" spans="1:3" x14ac:dyDescent="0.3">
      <c r="A1594">
        <v>3253</v>
      </c>
      <c r="B1594">
        <v>716</v>
      </c>
      <c r="C1594">
        <v>1</v>
      </c>
    </row>
    <row r="1595" spans="1:3" x14ac:dyDescent="0.3">
      <c r="A1595">
        <v>3254</v>
      </c>
      <c r="B1595">
        <v>716</v>
      </c>
      <c r="C1595">
        <v>1</v>
      </c>
    </row>
    <row r="1596" spans="1:3" x14ac:dyDescent="0.3">
      <c r="A1596">
        <v>3258</v>
      </c>
      <c r="B1596">
        <v>717</v>
      </c>
      <c r="C1596">
        <v>1</v>
      </c>
    </row>
    <row r="1597" spans="1:3" x14ac:dyDescent="0.3">
      <c r="A1597">
        <v>3259</v>
      </c>
      <c r="B1597">
        <v>717</v>
      </c>
      <c r="C1597">
        <v>1</v>
      </c>
    </row>
    <row r="1598" spans="1:3" x14ac:dyDescent="0.3">
      <c r="A1598">
        <v>3264</v>
      </c>
      <c r="B1598">
        <v>719</v>
      </c>
      <c r="C1598">
        <v>1</v>
      </c>
    </row>
    <row r="1599" spans="1:3" x14ac:dyDescent="0.3">
      <c r="A1599">
        <v>3265</v>
      </c>
      <c r="B1599">
        <v>719</v>
      </c>
      <c r="C1599">
        <v>1</v>
      </c>
    </row>
    <row r="1600" spans="1:3" x14ac:dyDescent="0.3">
      <c r="A1600">
        <v>3266</v>
      </c>
      <c r="B1600">
        <v>720</v>
      </c>
      <c r="C1600">
        <v>1</v>
      </c>
    </row>
    <row r="1601" spans="1:3" x14ac:dyDescent="0.3">
      <c r="A1601">
        <v>3267</v>
      </c>
      <c r="B1601">
        <v>720</v>
      </c>
      <c r="C1601">
        <v>1</v>
      </c>
    </row>
    <row r="1602" spans="1:3" x14ac:dyDescent="0.3">
      <c r="A1602">
        <v>3268</v>
      </c>
      <c r="B1602">
        <v>720</v>
      </c>
      <c r="C1602">
        <v>1</v>
      </c>
    </row>
    <row r="1603" spans="1:3" x14ac:dyDescent="0.3">
      <c r="A1603">
        <v>3273</v>
      </c>
      <c r="B1603">
        <v>721</v>
      </c>
      <c r="C1603">
        <v>1</v>
      </c>
    </row>
    <row r="1604" spans="1:3" x14ac:dyDescent="0.3">
      <c r="A1604">
        <v>3274</v>
      </c>
      <c r="B1604">
        <v>721</v>
      </c>
      <c r="C1604">
        <v>1</v>
      </c>
    </row>
    <row r="1605" spans="1:3" x14ac:dyDescent="0.3">
      <c r="A1605">
        <v>3275</v>
      </c>
      <c r="B1605">
        <v>722</v>
      </c>
      <c r="C1605">
        <v>1</v>
      </c>
    </row>
    <row r="1606" spans="1:3" x14ac:dyDescent="0.3">
      <c r="A1606">
        <v>3276</v>
      </c>
      <c r="B1606">
        <v>722</v>
      </c>
      <c r="C1606">
        <v>1</v>
      </c>
    </row>
    <row r="1607" spans="1:3" x14ac:dyDescent="0.3">
      <c r="A1607">
        <v>3279</v>
      </c>
      <c r="B1607">
        <v>723</v>
      </c>
      <c r="C1607">
        <v>1</v>
      </c>
    </row>
    <row r="1608" spans="1:3" x14ac:dyDescent="0.3">
      <c r="A1608">
        <v>3280</v>
      </c>
      <c r="B1608">
        <v>723</v>
      </c>
      <c r="C1608">
        <v>1</v>
      </c>
    </row>
    <row r="1609" spans="1:3" x14ac:dyDescent="0.3">
      <c r="A1609">
        <v>3281</v>
      </c>
      <c r="B1609">
        <v>723</v>
      </c>
      <c r="C1609">
        <v>1</v>
      </c>
    </row>
    <row r="1610" spans="1:3" x14ac:dyDescent="0.3">
      <c r="A1610">
        <v>3282</v>
      </c>
      <c r="B1610">
        <v>723</v>
      </c>
      <c r="C1610">
        <v>1</v>
      </c>
    </row>
    <row r="1611" spans="1:3" x14ac:dyDescent="0.3">
      <c r="A1611">
        <v>3286</v>
      </c>
      <c r="B1611">
        <v>724</v>
      </c>
      <c r="C1611">
        <v>1</v>
      </c>
    </row>
    <row r="1612" spans="1:3" x14ac:dyDescent="0.3">
      <c r="A1612">
        <v>3287</v>
      </c>
      <c r="B1612">
        <v>724</v>
      </c>
      <c r="C1612">
        <v>1</v>
      </c>
    </row>
    <row r="1613" spans="1:3" x14ac:dyDescent="0.3">
      <c r="A1613">
        <v>3292</v>
      </c>
      <c r="B1613">
        <v>725</v>
      </c>
      <c r="C1613">
        <v>1</v>
      </c>
    </row>
    <row r="1614" spans="1:3" x14ac:dyDescent="0.3">
      <c r="A1614">
        <v>3293</v>
      </c>
      <c r="B1614">
        <v>725</v>
      </c>
      <c r="C1614">
        <v>1</v>
      </c>
    </row>
    <row r="1615" spans="1:3" x14ac:dyDescent="0.3">
      <c r="A1615">
        <v>3294</v>
      </c>
      <c r="B1615">
        <v>725</v>
      </c>
      <c r="C1615">
        <v>1</v>
      </c>
    </row>
    <row r="1616" spans="1:3" x14ac:dyDescent="0.3">
      <c r="A1616">
        <v>3301</v>
      </c>
      <c r="B1616">
        <v>727</v>
      </c>
      <c r="C1616">
        <v>1</v>
      </c>
    </row>
    <row r="1617" spans="1:3" x14ac:dyDescent="0.3">
      <c r="A1617">
        <v>3302</v>
      </c>
      <c r="B1617">
        <v>727</v>
      </c>
      <c r="C1617">
        <v>1</v>
      </c>
    </row>
    <row r="1618" spans="1:3" x14ac:dyDescent="0.3">
      <c r="A1618">
        <v>3306</v>
      </c>
      <c r="B1618">
        <v>728</v>
      </c>
      <c r="C1618">
        <v>1</v>
      </c>
    </row>
    <row r="1619" spans="1:3" x14ac:dyDescent="0.3">
      <c r="A1619">
        <v>3307</v>
      </c>
      <c r="B1619">
        <v>728</v>
      </c>
      <c r="C1619">
        <v>1</v>
      </c>
    </row>
    <row r="1620" spans="1:3" x14ac:dyDescent="0.3">
      <c r="A1620">
        <v>3308</v>
      </c>
      <c r="B1620">
        <v>728</v>
      </c>
      <c r="C1620">
        <v>1</v>
      </c>
    </row>
    <row r="1621" spans="1:3" x14ac:dyDescent="0.3">
      <c r="A1621">
        <v>3315</v>
      </c>
      <c r="B1621">
        <v>730</v>
      </c>
      <c r="C1621">
        <v>1</v>
      </c>
    </row>
    <row r="1622" spans="1:3" x14ac:dyDescent="0.3">
      <c r="A1622">
        <v>3316</v>
      </c>
      <c r="B1622">
        <v>730</v>
      </c>
      <c r="C1622">
        <v>1</v>
      </c>
    </row>
    <row r="1623" spans="1:3" x14ac:dyDescent="0.3">
      <c r="A1623">
        <v>3317</v>
      </c>
      <c r="B1623">
        <v>730</v>
      </c>
      <c r="C1623">
        <v>1</v>
      </c>
    </row>
    <row r="1624" spans="1:3" x14ac:dyDescent="0.3">
      <c r="A1624">
        <v>3318</v>
      </c>
      <c r="B1624">
        <v>730</v>
      </c>
      <c r="C1624">
        <v>1</v>
      </c>
    </row>
    <row r="1625" spans="1:3" x14ac:dyDescent="0.3">
      <c r="A1625">
        <v>3326</v>
      </c>
      <c r="B1625">
        <v>732</v>
      </c>
      <c r="C1625">
        <v>1</v>
      </c>
    </row>
    <row r="1626" spans="1:3" x14ac:dyDescent="0.3">
      <c r="A1626">
        <v>3327</v>
      </c>
      <c r="B1626">
        <v>732</v>
      </c>
      <c r="C1626">
        <v>1</v>
      </c>
    </row>
    <row r="1627" spans="1:3" x14ac:dyDescent="0.3">
      <c r="A1627">
        <v>3328</v>
      </c>
      <c r="B1627">
        <v>732</v>
      </c>
      <c r="C1627">
        <v>1</v>
      </c>
    </row>
    <row r="1628" spans="1:3" x14ac:dyDescent="0.3">
      <c r="A1628">
        <v>3329</v>
      </c>
      <c r="B1628">
        <v>732</v>
      </c>
      <c r="C1628">
        <v>1</v>
      </c>
    </row>
    <row r="1629" spans="1:3" x14ac:dyDescent="0.3">
      <c r="A1629">
        <v>3330</v>
      </c>
      <c r="B1629">
        <v>733</v>
      </c>
      <c r="C1629">
        <v>1</v>
      </c>
    </row>
    <row r="1630" spans="1:3" x14ac:dyDescent="0.3">
      <c r="A1630">
        <v>3331</v>
      </c>
      <c r="B1630">
        <v>733</v>
      </c>
      <c r="C1630">
        <v>1</v>
      </c>
    </row>
    <row r="1631" spans="1:3" x14ac:dyDescent="0.3">
      <c r="A1631">
        <v>3332</v>
      </c>
      <c r="B1631">
        <v>733</v>
      </c>
      <c r="C1631">
        <v>1</v>
      </c>
    </row>
    <row r="1632" spans="1:3" x14ac:dyDescent="0.3">
      <c r="A1632">
        <v>3333</v>
      </c>
      <c r="B1632">
        <v>733</v>
      </c>
      <c r="C1632">
        <v>1</v>
      </c>
    </row>
    <row r="1633" spans="1:3" x14ac:dyDescent="0.3">
      <c r="A1633">
        <v>3337</v>
      </c>
      <c r="B1633">
        <v>734</v>
      </c>
      <c r="C1633">
        <v>1</v>
      </c>
    </row>
    <row r="1634" spans="1:3" x14ac:dyDescent="0.3">
      <c r="A1634">
        <v>3338</v>
      </c>
      <c r="B1634">
        <v>734</v>
      </c>
      <c r="C1634">
        <v>1</v>
      </c>
    </row>
    <row r="1635" spans="1:3" x14ac:dyDescent="0.3">
      <c r="A1635">
        <v>3343</v>
      </c>
      <c r="B1635">
        <v>735</v>
      </c>
      <c r="C1635">
        <v>1</v>
      </c>
    </row>
    <row r="1636" spans="1:3" x14ac:dyDescent="0.3">
      <c r="A1636">
        <v>3344</v>
      </c>
      <c r="B1636">
        <v>735</v>
      </c>
      <c r="C1636">
        <v>1</v>
      </c>
    </row>
    <row r="1637" spans="1:3" x14ac:dyDescent="0.3">
      <c r="A1637">
        <v>3345</v>
      </c>
      <c r="B1637">
        <v>735</v>
      </c>
      <c r="C1637">
        <v>1</v>
      </c>
    </row>
    <row r="1638" spans="1:3" x14ac:dyDescent="0.3">
      <c r="A1638">
        <v>3350</v>
      </c>
      <c r="B1638">
        <v>736</v>
      </c>
      <c r="C1638">
        <v>1</v>
      </c>
    </row>
    <row r="1639" spans="1:3" x14ac:dyDescent="0.3">
      <c r="A1639">
        <v>3351</v>
      </c>
      <c r="B1639">
        <v>736</v>
      </c>
      <c r="C1639">
        <v>1</v>
      </c>
    </row>
    <row r="1640" spans="1:3" x14ac:dyDescent="0.3">
      <c r="A1640">
        <v>3352</v>
      </c>
      <c r="B1640">
        <v>736</v>
      </c>
      <c r="C1640">
        <v>1</v>
      </c>
    </row>
    <row r="1641" spans="1:3" x14ac:dyDescent="0.3">
      <c r="A1641">
        <v>3353</v>
      </c>
      <c r="B1641">
        <v>736</v>
      </c>
      <c r="C1641">
        <v>1</v>
      </c>
    </row>
    <row r="1642" spans="1:3" x14ac:dyDescent="0.3">
      <c r="A1642">
        <v>3354</v>
      </c>
      <c r="B1642">
        <v>737</v>
      </c>
      <c r="C1642">
        <v>1</v>
      </c>
    </row>
    <row r="1643" spans="1:3" x14ac:dyDescent="0.3">
      <c r="A1643">
        <v>3355</v>
      </c>
      <c r="B1643">
        <v>737</v>
      </c>
      <c r="C1643">
        <v>1</v>
      </c>
    </row>
    <row r="1644" spans="1:3" x14ac:dyDescent="0.3">
      <c r="A1644">
        <v>3360</v>
      </c>
      <c r="B1644">
        <v>738</v>
      </c>
      <c r="C1644">
        <v>1</v>
      </c>
    </row>
    <row r="1645" spans="1:3" x14ac:dyDescent="0.3">
      <c r="A1645">
        <v>3361</v>
      </c>
      <c r="B1645">
        <v>738</v>
      </c>
      <c r="C1645">
        <v>1</v>
      </c>
    </row>
    <row r="1646" spans="1:3" x14ac:dyDescent="0.3">
      <c r="A1646">
        <v>3362</v>
      </c>
      <c r="B1646">
        <v>738</v>
      </c>
      <c r="C1646">
        <v>1</v>
      </c>
    </row>
    <row r="1647" spans="1:3" x14ac:dyDescent="0.3">
      <c r="A1647">
        <v>3363</v>
      </c>
      <c r="B1647">
        <v>738</v>
      </c>
      <c r="C1647">
        <v>1</v>
      </c>
    </row>
    <row r="1648" spans="1:3" x14ac:dyDescent="0.3">
      <c r="A1648">
        <v>3368</v>
      </c>
      <c r="B1648">
        <v>739</v>
      </c>
      <c r="C1648">
        <v>1</v>
      </c>
    </row>
    <row r="1649" spans="1:3" x14ac:dyDescent="0.3">
      <c r="A1649">
        <v>3369</v>
      </c>
      <c r="B1649">
        <v>739</v>
      </c>
      <c r="C1649">
        <v>1</v>
      </c>
    </row>
    <row r="1650" spans="1:3" x14ac:dyDescent="0.3">
      <c r="A1650">
        <v>3376</v>
      </c>
      <c r="B1650">
        <v>741</v>
      </c>
      <c r="C1650">
        <v>1</v>
      </c>
    </row>
    <row r="1651" spans="1:3" x14ac:dyDescent="0.3">
      <c r="A1651">
        <v>3377</v>
      </c>
      <c r="B1651">
        <v>741</v>
      </c>
      <c r="C1651">
        <v>1</v>
      </c>
    </row>
    <row r="1652" spans="1:3" x14ac:dyDescent="0.3">
      <c r="A1652">
        <v>3378</v>
      </c>
      <c r="B1652">
        <v>741</v>
      </c>
      <c r="C1652">
        <v>1</v>
      </c>
    </row>
    <row r="1653" spans="1:3" x14ac:dyDescent="0.3">
      <c r="A1653">
        <v>3379</v>
      </c>
      <c r="B1653">
        <v>741</v>
      </c>
      <c r="C1653">
        <v>1</v>
      </c>
    </row>
    <row r="1654" spans="1:3" x14ac:dyDescent="0.3">
      <c r="A1654">
        <v>3382</v>
      </c>
      <c r="B1654">
        <v>743</v>
      </c>
      <c r="C1654">
        <v>1</v>
      </c>
    </row>
    <row r="1655" spans="1:3" x14ac:dyDescent="0.3">
      <c r="A1655">
        <v>3383</v>
      </c>
      <c r="B1655">
        <v>743</v>
      </c>
      <c r="C1655">
        <v>1</v>
      </c>
    </row>
    <row r="1656" spans="1:3" x14ac:dyDescent="0.3">
      <c r="A1656">
        <v>3388</v>
      </c>
      <c r="B1656">
        <v>744</v>
      </c>
      <c r="C1656">
        <v>1</v>
      </c>
    </row>
    <row r="1657" spans="1:3" x14ac:dyDescent="0.3">
      <c r="A1657">
        <v>3389</v>
      </c>
      <c r="B1657">
        <v>744</v>
      </c>
      <c r="C1657">
        <v>1</v>
      </c>
    </row>
    <row r="1658" spans="1:3" x14ac:dyDescent="0.3">
      <c r="A1658">
        <v>3393</v>
      </c>
      <c r="B1658">
        <v>745</v>
      </c>
      <c r="C1658">
        <v>1</v>
      </c>
    </row>
    <row r="1659" spans="1:3" x14ac:dyDescent="0.3">
      <c r="A1659">
        <v>3394</v>
      </c>
      <c r="B1659">
        <v>745</v>
      </c>
      <c r="C1659">
        <v>1</v>
      </c>
    </row>
    <row r="1660" spans="1:3" x14ac:dyDescent="0.3">
      <c r="A1660">
        <v>3395</v>
      </c>
      <c r="B1660">
        <v>745</v>
      </c>
      <c r="C1660">
        <v>1</v>
      </c>
    </row>
    <row r="1661" spans="1:3" x14ac:dyDescent="0.3">
      <c r="A1661">
        <v>3396</v>
      </c>
      <c r="B1661">
        <v>745</v>
      </c>
      <c r="C1661">
        <v>1</v>
      </c>
    </row>
    <row r="1662" spans="1:3" x14ac:dyDescent="0.3">
      <c r="A1662">
        <v>3401</v>
      </c>
      <c r="B1662">
        <v>746</v>
      </c>
      <c r="C1662">
        <v>1</v>
      </c>
    </row>
    <row r="1663" spans="1:3" x14ac:dyDescent="0.3">
      <c r="A1663">
        <v>3402</v>
      </c>
      <c r="B1663">
        <v>746</v>
      </c>
      <c r="C1663">
        <v>1</v>
      </c>
    </row>
    <row r="1664" spans="1:3" x14ac:dyDescent="0.3">
      <c r="A1664">
        <v>3406</v>
      </c>
      <c r="B1664">
        <v>747</v>
      </c>
      <c r="C1664">
        <v>1</v>
      </c>
    </row>
    <row r="1665" spans="1:3" x14ac:dyDescent="0.3">
      <c r="A1665">
        <v>3407</v>
      </c>
      <c r="B1665">
        <v>747</v>
      </c>
      <c r="C1665">
        <v>1</v>
      </c>
    </row>
    <row r="1666" spans="1:3" x14ac:dyDescent="0.3">
      <c r="A1666">
        <v>3411</v>
      </c>
      <c r="B1666">
        <v>748</v>
      </c>
      <c r="C1666">
        <v>1</v>
      </c>
    </row>
    <row r="1667" spans="1:3" x14ac:dyDescent="0.3">
      <c r="A1667">
        <v>3412</v>
      </c>
      <c r="B1667">
        <v>748</v>
      </c>
      <c r="C1667">
        <v>1</v>
      </c>
    </row>
    <row r="1668" spans="1:3" x14ac:dyDescent="0.3">
      <c r="A1668">
        <v>3413</v>
      </c>
      <c r="B1668">
        <v>748</v>
      </c>
      <c r="C1668">
        <v>1</v>
      </c>
    </row>
    <row r="1669" spans="1:3" x14ac:dyDescent="0.3">
      <c r="A1669">
        <v>3414</v>
      </c>
      <c r="B1669">
        <v>748</v>
      </c>
      <c r="C1669">
        <v>1</v>
      </c>
    </row>
    <row r="1670" spans="1:3" x14ac:dyDescent="0.3">
      <c r="A1670">
        <v>3419</v>
      </c>
      <c r="B1670">
        <v>749</v>
      </c>
      <c r="C1670">
        <v>1</v>
      </c>
    </row>
    <row r="1671" spans="1:3" x14ac:dyDescent="0.3">
      <c r="A1671">
        <v>3420</v>
      </c>
      <c r="B1671">
        <v>749</v>
      </c>
      <c r="C1671">
        <v>1</v>
      </c>
    </row>
    <row r="1672" spans="1:3" x14ac:dyDescent="0.3">
      <c r="A1672">
        <v>3423</v>
      </c>
      <c r="B1672">
        <v>750</v>
      </c>
      <c r="C1672">
        <v>1</v>
      </c>
    </row>
    <row r="1673" spans="1:3" x14ac:dyDescent="0.3">
      <c r="A1673">
        <v>3424</v>
      </c>
      <c r="B1673">
        <v>750</v>
      </c>
      <c r="C1673">
        <v>1</v>
      </c>
    </row>
    <row r="1674" spans="1:3" x14ac:dyDescent="0.3">
      <c r="A1674">
        <v>3425</v>
      </c>
      <c r="B1674">
        <v>750</v>
      </c>
      <c r="C1674">
        <v>1</v>
      </c>
    </row>
    <row r="1675" spans="1:3" x14ac:dyDescent="0.3">
      <c r="A1675">
        <v>3431</v>
      </c>
      <c r="B1675">
        <v>753</v>
      </c>
      <c r="C1675">
        <v>1</v>
      </c>
    </row>
    <row r="1676" spans="1:3" x14ac:dyDescent="0.3">
      <c r="A1676">
        <v>3432</v>
      </c>
      <c r="B1676">
        <v>753</v>
      </c>
      <c r="C1676">
        <v>1</v>
      </c>
    </row>
    <row r="1677" spans="1:3" x14ac:dyDescent="0.3">
      <c r="A1677">
        <v>3433</v>
      </c>
      <c r="B1677">
        <v>753</v>
      </c>
      <c r="C1677">
        <v>1</v>
      </c>
    </row>
    <row r="1678" spans="1:3" x14ac:dyDescent="0.3">
      <c r="A1678">
        <v>3434</v>
      </c>
      <c r="B1678">
        <v>753</v>
      </c>
      <c r="C1678">
        <v>1</v>
      </c>
    </row>
    <row r="1679" spans="1:3" x14ac:dyDescent="0.3">
      <c r="A1679">
        <v>3441</v>
      </c>
      <c r="B1679">
        <v>755</v>
      </c>
      <c r="C1679">
        <v>1</v>
      </c>
    </row>
    <row r="1680" spans="1:3" x14ac:dyDescent="0.3">
      <c r="A1680">
        <v>3442</v>
      </c>
      <c r="B1680">
        <v>755</v>
      </c>
      <c r="C1680">
        <v>1</v>
      </c>
    </row>
    <row r="1681" spans="1:3" x14ac:dyDescent="0.3">
      <c r="A1681">
        <v>3443</v>
      </c>
      <c r="B1681">
        <v>755</v>
      </c>
      <c r="C1681">
        <v>1</v>
      </c>
    </row>
    <row r="1682" spans="1:3" x14ac:dyDescent="0.3">
      <c r="A1682">
        <v>3444</v>
      </c>
      <c r="B1682">
        <v>755</v>
      </c>
      <c r="C1682">
        <v>1</v>
      </c>
    </row>
    <row r="1683" spans="1:3" x14ac:dyDescent="0.3">
      <c r="A1683">
        <v>3451</v>
      </c>
      <c r="B1683">
        <v>757</v>
      </c>
      <c r="C1683">
        <v>1</v>
      </c>
    </row>
    <row r="1684" spans="1:3" x14ac:dyDescent="0.3">
      <c r="A1684">
        <v>3452</v>
      </c>
      <c r="B1684">
        <v>757</v>
      </c>
      <c r="C1684">
        <v>1</v>
      </c>
    </row>
    <row r="1685" spans="1:3" x14ac:dyDescent="0.3">
      <c r="A1685">
        <v>3453</v>
      </c>
      <c r="B1685">
        <v>757</v>
      </c>
      <c r="C1685">
        <v>1</v>
      </c>
    </row>
    <row r="1686" spans="1:3" x14ac:dyDescent="0.3">
      <c r="A1686">
        <v>3459</v>
      </c>
      <c r="B1686">
        <v>759</v>
      </c>
      <c r="C1686">
        <v>1</v>
      </c>
    </row>
    <row r="1687" spans="1:3" x14ac:dyDescent="0.3">
      <c r="A1687">
        <v>3460</v>
      </c>
      <c r="B1687">
        <v>759</v>
      </c>
      <c r="C1687">
        <v>1</v>
      </c>
    </row>
    <row r="1688" spans="1:3" x14ac:dyDescent="0.3">
      <c r="A1688">
        <v>3465</v>
      </c>
      <c r="B1688">
        <v>760</v>
      </c>
      <c r="C1688">
        <v>1</v>
      </c>
    </row>
    <row r="1689" spans="1:3" x14ac:dyDescent="0.3">
      <c r="A1689">
        <v>3466</v>
      </c>
      <c r="B1689">
        <v>760</v>
      </c>
      <c r="C1689">
        <v>1</v>
      </c>
    </row>
    <row r="1690" spans="1:3" x14ac:dyDescent="0.3">
      <c r="A1690">
        <v>3467</v>
      </c>
      <c r="B1690">
        <v>760</v>
      </c>
      <c r="C1690">
        <v>1</v>
      </c>
    </row>
    <row r="1691" spans="1:3" x14ac:dyDescent="0.3">
      <c r="A1691">
        <v>3479</v>
      </c>
      <c r="B1691">
        <v>763</v>
      </c>
      <c r="C1691">
        <v>1</v>
      </c>
    </row>
    <row r="1692" spans="1:3" x14ac:dyDescent="0.3">
      <c r="A1692">
        <v>3480</v>
      </c>
      <c r="B1692">
        <v>763</v>
      </c>
      <c r="C1692">
        <v>1</v>
      </c>
    </row>
    <row r="1693" spans="1:3" x14ac:dyDescent="0.3">
      <c r="A1693">
        <v>3481</v>
      </c>
      <c r="B1693">
        <v>763</v>
      </c>
      <c r="C1693">
        <v>1</v>
      </c>
    </row>
    <row r="1694" spans="1:3" x14ac:dyDescent="0.3">
      <c r="A1694">
        <v>3484</v>
      </c>
      <c r="B1694">
        <v>764</v>
      </c>
      <c r="C1694">
        <v>1</v>
      </c>
    </row>
    <row r="1695" spans="1:3" x14ac:dyDescent="0.3">
      <c r="A1695">
        <v>3485</v>
      </c>
      <c r="B1695">
        <v>764</v>
      </c>
      <c r="C1695">
        <v>1</v>
      </c>
    </row>
    <row r="1696" spans="1:3" x14ac:dyDescent="0.3">
      <c r="A1696">
        <v>3486</v>
      </c>
      <c r="B1696">
        <v>764</v>
      </c>
      <c r="C1696">
        <v>1</v>
      </c>
    </row>
    <row r="1697" spans="1:3" x14ac:dyDescent="0.3">
      <c r="A1697">
        <v>3487</v>
      </c>
      <c r="B1697">
        <v>764</v>
      </c>
      <c r="C1697">
        <v>1</v>
      </c>
    </row>
    <row r="1698" spans="1:3" x14ac:dyDescent="0.3">
      <c r="A1698">
        <v>3492</v>
      </c>
      <c r="B1698">
        <v>765</v>
      </c>
      <c r="C1698">
        <v>1</v>
      </c>
    </row>
    <row r="1699" spans="1:3" x14ac:dyDescent="0.3">
      <c r="A1699">
        <v>3493</v>
      </c>
      <c r="B1699">
        <v>765</v>
      </c>
      <c r="C1699">
        <v>1</v>
      </c>
    </row>
    <row r="1700" spans="1:3" x14ac:dyDescent="0.3">
      <c r="A1700">
        <v>3494</v>
      </c>
      <c r="B1700">
        <v>765</v>
      </c>
      <c r="C1700">
        <v>1</v>
      </c>
    </row>
    <row r="1701" spans="1:3" x14ac:dyDescent="0.3">
      <c r="A1701">
        <v>3495</v>
      </c>
      <c r="B1701">
        <v>765</v>
      </c>
      <c r="C1701">
        <v>1</v>
      </c>
    </row>
    <row r="1702" spans="1:3" x14ac:dyDescent="0.3">
      <c r="A1702">
        <v>3496</v>
      </c>
      <c r="B1702">
        <v>766</v>
      </c>
      <c r="C1702">
        <v>1</v>
      </c>
    </row>
    <row r="1703" spans="1:3" x14ac:dyDescent="0.3">
      <c r="A1703">
        <v>3497</v>
      </c>
      <c r="B1703">
        <v>766</v>
      </c>
      <c r="C1703">
        <v>1</v>
      </c>
    </row>
    <row r="1704" spans="1:3" x14ac:dyDescent="0.3">
      <c r="A1704">
        <v>3498</v>
      </c>
      <c r="B1704">
        <v>766</v>
      </c>
      <c r="C1704">
        <v>1</v>
      </c>
    </row>
    <row r="1705" spans="1:3" x14ac:dyDescent="0.3">
      <c r="A1705">
        <v>3499</v>
      </c>
      <c r="B1705">
        <v>767</v>
      </c>
      <c r="C1705">
        <v>1</v>
      </c>
    </row>
    <row r="1706" spans="1:3" x14ac:dyDescent="0.3">
      <c r="A1706">
        <v>3500</v>
      </c>
      <c r="B1706">
        <v>767</v>
      </c>
      <c r="C1706">
        <v>1</v>
      </c>
    </row>
    <row r="1707" spans="1:3" x14ac:dyDescent="0.3">
      <c r="A1707">
        <v>3501</v>
      </c>
      <c r="B1707">
        <v>767</v>
      </c>
      <c r="C1707">
        <v>1</v>
      </c>
    </row>
    <row r="1708" spans="1:3" x14ac:dyDescent="0.3">
      <c r="A1708">
        <v>3502</v>
      </c>
      <c r="B1708">
        <v>767</v>
      </c>
      <c r="C1708">
        <v>1</v>
      </c>
    </row>
    <row r="1709" spans="1:3" x14ac:dyDescent="0.3">
      <c r="A1709">
        <v>3507</v>
      </c>
      <c r="B1709">
        <v>768</v>
      </c>
      <c r="C1709">
        <v>1</v>
      </c>
    </row>
    <row r="1710" spans="1:3" x14ac:dyDescent="0.3">
      <c r="A1710">
        <v>3508</v>
      </c>
      <c r="B1710">
        <v>768</v>
      </c>
      <c r="C1710">
        <v>1</v>
      </c>
    </row>
    <row r="1711" spans="1:3" x14ac:dyDescent="0.3">
      <c r="A1711">
        <v>3509</v>
      </c>
      <c r="B1711">
        <v>768</v>
      </c>
      <c r="C1711">
        <v>1</v>
      </c>
    </row>
    <row r="1712" spans="1:3" x14ac:dyDescent="0.3">
      <c r="A1712">
        <v>3518</v>
      </c>
      <c r="B1712">
        <v>771</v>
      </c>
      <c r="C1712">
        <v>1</v>
      </c>
    </row>
    <row r="1713" spans="1:3" x14ac:dyDescent="0.3">
      <c r="A1713">
        <v>3519</v>
      </c>
      <c r="B1713">
        <v>771</v>
      </c>
      <c r="C1713">
        <v>1</v>
      </c>
    </row>
    <row r="1714" spans="1:3" x14ac:dyDescent="0.3">
      <c r="A1714">
        <v>3520</v>
      </c>
      <c r="B1714">
        <v>771</v>
      </c>
      <c r="C1714">
        <v>1</v>
      </c>
    </row>
    <row r="1715" spans="1:3" x14ac:dyDescent="0.3">
      <c r="A1715">
        <v>3525</v>
      </c>
      <c r="B1715">
        <v>772</v>
      </c>
      <c r="C1715">
        <v>1</v>
      </c>
    </row>
    <row r="1716" spans="1:3" x14ac:dyDescent="0.3">
      <c r="A1716">
        <v>3526</v>
      </c>
      <c r="B1716">
        <v>772</v>
      </c>
      <c r="C1716">
        <v>1</v>
      </c>
    </row>
    <row r="1717" spans="1:3" x14ac:dyDescent="0.3">
      <c r="A1717">
        <v>3527</v>
      </c>
      <c r="B1717">
        <v>772</v>
      </c>
      <c r="C1717">
        <v>1</v>
      </c>
    </row>
    <row r="1718" spans="1:3" x14ac:dyDescent="0.3">
      <c r="A1718">
        <v>3528</v>
      </c>
      <c r="B1718">
        <v>772</v>
      </c>
      <c r="C1718">
        <v>1</v>
      </c>
    </row>
    <row r="1719" spans="1:3" x14ac:dyDescent="0.3">
      <c r="A1719">
        <v>3531</v>
      </c>
      <c r="B1719">
        <v>773</v>
      </c>
      <c r="C1719">
        <v>1</v>
      </c>
    </row>
    <row r="1720" spans="1:3" x14ac:dyDescent="0.3">
      <c r="A1720">
        <v>3532</v>
      </c>
      <c r="B1720">
        <v>773</v>
      </c>
      <c r="C1720">
        <v>1</v>
      </c>
    </row>
    <row r="1721" spans="1:3" x14ac:dyDescent="0.3">
      <c r="A1721">
        <v>3533</v>
      </c>
      <c r="B1721">
        <v>773</v>
      </c>
      <c r="C1721">
        <v>1</v>
      </c>
    </row>
    <row r="1722" spans="1:3" x14ac:dyDescent="0.3">
      <c r="A1722">
        <v>3534</v>
      </c>
      <c r="B1722">
        <v>773</v>
      </c>
      <c r="C1722">
        <v>1</v>
      </c>
    </row>
    <row r="1723" spans="1:3" x14ac:dyDescent="0.3">
      <c r="A1723">
        <v>3539</v>
      </c>
      <c r="B1723">
        <v>774</v>
      </c>
      <c r="C1723">
        <v>1</v>
      </c>
    </row>
    <row r="1724" spans="1:3" x14ac:dyDescent="0.3">
      <c r="A1724">
        <v>3540</v>
      </c>
      <c r="B1724">
        <v>774</v>
      </c>
      <c r="C1724">
        <v>1</v>
      </c>
    </row>
    <row r="1725" spans="1:3" x14ac:dyDescent="0.3">
      <c r="A1725">
        <v>3541</v>
      </c>
      <c r="B1725">
        <v>774</v>
      </c>
      <c r="C1725">
        <v>1</v>
      </c>
    </row>
    <row r="1726" spans="1:3" x14ac:dyDescent="0.3">
      <c r="A1726">
        <v>3542</v>
      </c>
      <c r="B1726">
        <v>774</v>
      </c>
      <c r="C1726">
        <v>1</v>
      </c>
    </row>
    <row r="1727" spans="1:3" x14ac:dyDescent="0.3">
      <c r="A1727">
        <v>3543</v>
      </c>
      <c r="B1727">
        <v>775</v>
      </c>
      <c r="C1727">
        <v>1</v>
      </c>
    </row>
    <row r="1728" spans="1:3" x14ac:dyDescent="0.3">
      <c r="A1728">
        <v>3544</v>
      </c>
      <c r="B1728">
        <v>775</v>
      </c>
      <c r="C1728">
        <v>1</v>
      </c>
    </row>
    <row r="1729" spans="1:3" x14ac:dyDescent="0.3">
      <c r="A1729">
        <v>3545</v>
      </c>
      <c r="B1729">
        <v>775</v>
      </c>
      <c r="C1729">
        <v>1</v>
      </c>
    </row>
    <row r="1730" spans="1:3" x14ac:dyDescent="0.3">
      <c r="A1730">
        <v>3548</v>
      </c>
      <c r="B1730">
        <v>776</v>
      </c>
      <c r="C1730">
        <v>1</v>
      </c>
    </row>
    <row r="1731" spans="1:3" x14ac:dyDescent="0.3">
      <c r="A1731">
        <v>3549</v>
      </c>
      <c r="B1731">
        <v>776</v>
      </c>
      <c r="C1731">
        <v>1</v>
      </c>
    </row>
    <row r="1732" spans="1:3" x14ac:dyDescent="0.3">
      <c r="A1732">
        <v>3553</v>
      </c>
      <c r="B1732">
        <v>777</v>
      </c>
      <c r="C1732">
        <v>1</v>
      </c>
    </row>
    <row r="1733" spans="1:3" x14ac:dyDescent="0.3">
      <c r="A1733">
        <v>3554</v>
      </c>
      <c r="B1733">
        <v>777</v>
      </c>
      <c r="C1733">
        <v>1</v>
      </c>
    </row>
    <row r="1734" spans="1:3" x14ac:dyDescent="0.3">
      <c r="A1734">
        <v>3555</v>
      </c>
      <c r="B1734">
        <v>777</v>
      </c>
      <c r="C1734">
        <v>1</v>
      </c>
    </row>
    <row r="1735" spans="1:3" x14ac:dyDescent="0.3">
      <c r="A1735">
        <v>3559</v>
      </c>
      <c r="B1735">
        <v>778</v>
      </c>
      <c r="C1735">
        <v>1</v>
      </c>
    </row>
    <row r="1736" spans="1:3" x14ac:dyDescent="0.3">
      <c r="A1736">
        <v>3560</v>
      </c>
      <c r="B1736">
        <v>778</v>
      </c>
      <c r="C1736">
        <v>1</v>
      </c>
    </row>
    <row r="1737" spans="1:3" x14ac:dyDescent="0.3">
      <c r="A1737">
        <v>3561</v>
      </c>
      <c r="B1737">
        <v>778</v>
      </c>
      <c r="C1737">
        <v>1</v>
      </c>
    </row>
    <row r="1738" spans="1:3" x14ac:dyDescent="0.3">
      <c r="A1738">
        <v>3562</v>
      </c>
      <c r="B1738">
        <v>778</v>
      </c>
      <c r="C1738">
        <v>1</v>
      </c>
    </row>
    <row r="1739" spans="1:3" x14ac:dyDescent="0.3">
      <c r="A1739">
        <v>3572</v>
      </c>
      <c r="B1739">
        <v>782</v>
      </c>
      <c r="C1739">
        <v>1</v>
      </c>
    </row>
    <row r="1740" spans="1:3" x14ac:dyDescent="0.3">
      <c r="A1740">
        <v>3573</v>
      </c>
      <c r="B1740">
        <v>782</v>
      </c>
      <c r="C1740">
        <v>1</v>
      </c>
    </row>
    <row r="1741" spans="1:3" x14ac:dyDescent="0.3">
      <c r="A1741">
        <v>3574</v>
      </c>
      <c r="B1741">
        <v>782</v>
      </c>
      <c r="C1741">
        <v>1</v>
      </c>
    </row>
    <row r="1742" spans="1:3" x14ac:dyDescent="0.3">
      <c r="A1742">
        <v>3578</v>
      </c>
      <c r="B1742">
        <v>783</v>
      </c>
      <c r="C1742">
        <v>1</v>
      </c>
    </row>
    <row r="1743" spans="1:3" x14ac:dyDescent="0.3">
      <c r="A1743">
        <v>3579</v>
      </c>
      <c r="B1743">
        <v>783</v>
      </c>
      <c r="C1743">
        <v>1</v>
      </c>
    </row>
    <row r="1744" spans="1:3" x14ac:dyDescent="0.3">
      <c r="A1744">
        <v>3580</v>
      </c>
      <c r="B1744">
        <v>783</v>
      </c>
      <c r="C1744">
        <v>1</v>
      </c>
    </row>
    <row r="1745" spans="1:3" x14ac:dyDescent="0.3">
      <c r="A1745">
        <v>3581</v>
      </c>
      <c r="B1745">
        <v>783</v>
      </c>
      <c r="C1745">
        <v>1</v>
      </c>
    </row>
    <row r="1746" spans="1:3" x14ac:dyDescent="0.3">
      <c r="A1746">
        <v>3582</v>
      </c>
      <c r="B1746">
        <v>784</v>
      </c>
      <c r="C1746">
        <v>1</v>
      </c>
    </row>
    <row r="1747" spans="1:3" x14ac:dyDescent="0.3">
      <c r="A1747">
        <v>3583</v>
      </c>
      <c r="B1747">
        <v>784</v>
      </c>
      <c r="C1747">
        <v>1</v>
      </c>
    </row>
    <row r="1748" spans="1:3" x14ac:dyDescent="0.3">
      <c r="A1748">
        <v>3584</v>
      </c>
      <c r="B1748">
        <v>784</v>
      </c>
      <c r="C1748">
        <v>1</v>
      </c>
    </row>
    <row r="1749" spans="1:3" x14ac:dyDescent="0.3">
      <c r="A1749">
        <v>3588</v>
      </c>
      <c r="B1749">
        <v>785</v>
      </c>
      <c r="C1749">
        <v>1</v>
      </c>
    </row>
    <row r="1750" spans="1:3" x14ac:dyDescent="0.3">
      <c r="A1750">
        <v>3589</v>
      </c>
      <c r="B1750">
        <v>785</v>
      </c>
      <c r="C1750">
        <v>1</v>
      </c>
    </row>
    <row r="1751" spans="1:3" x14ac:dyDescent="0.3">
      <c r="A1751">
        <v>3590</v>
      </c>
      <c r="B1751">
        <v>785</v>
      </c>
      <c r="C1751">
        <v>1</v>
      </c>
    </row>
    <row r="1752" spans="1:3" x14ac:dyDescent="0.3">
      <c r="A1752">
        <v>3591</v>
      </c>
      <c r="B1752">
        <v>785</v>
      </c>
      <c r="C1752">
        <v>1</v>
      </c>
    </row>
    <row r="1753" spans="1:3" x14ac:dyDescent="0.3">
      <c r="A1753">
        <v>3594</v>
      </c>
      <c r="B1753">
        <v>786</v>
      </c>
      <c r="C1753">
        <v>1</v>
      </c>
    </row>
    <row r="1754" spans="1:3" x14ac:dyDescent="0.3">
      <c r="A1754">
        <v>3595</v>
      </c>
      <c r="B1754">
        <v>786</v>
      </c>
      <c r="C1754">
        <v>1</v>
      </c>
    </row>
    <row r="1755" spans="1:3" x14ac:dyDescent="0.3">
      <c r="A1755">
        <v>3596</v>
      </c>
      <c r="B1755">
        <v>786</v>
      </c>
      <c r="C1755">
        <v>1</v>
      </c>
    </row>
    <row r="1756" spans="1:3" x14ac:dyDescent="0.3">
      <c r="A1756">
        <v>3601</v>
      </c>
      <c r="B1756">
        <v>787</v>
      </c>
      <c r="C1756">
        <v>1</v>
      </c>
    </row>
    <row r="1757" spans="1:3" x14ac:dyDescent="0.3">
      <c r="A1757">
        <v>3602</v>
      </c>
      <c r="B1757">
        <v>787</v>
      </c>
      <c r="C1757">
        <v>1</v>
      </c>
    </row>
    <row r="1758" spans="1:3" x14ac:dyDescent="0.3">
      <c r="A1758">
        <v>3603</v>
      </c>
      <c r="B1758">
        <v>787</v>
      </c>
      <c r="C1758">
        <v>1</v>
      </c>
    </row>
    <row r="1759" spans="1:3" x14ac:dyDescent="0.3">
      <c r="A1759">
        <v>3604</v>
      </c>
      <c r="B1759">
        <v>788</v>
      </c>
      <c r="C1759">
        <v>1</v>
      </c>
    </row>
    <row r="1760" spans="1:3" x14ac:dyDescent="0.3">
      <c r="A1760">
        <v>3605</v>
      </c>
      <c r="B1760">
        <v>788</v>
      </c>
      <c r="C1760">
        <v>1</v>
      </c>
    </row>
    <row r="1761" spans="1:3" x14ac:dyDescent="0.3">
      <c r="A1761">
        <v>3608</v>
      </c>
      <c r="B1761">
        <v>789</v>
      </c>
      <c r="C1761">
        <v>1</v>
      </c>
    </row>
    <row r="1762" spans="1:3" x14ac:dyDescent="0.3">
      <c r="A1762">
        <v>3609</v>
      </c>
      <c r="B1762">
        <v>789</v>
      </c>
      <c r="C1762">
        <v>1</v>
      </c>
    </row>
    <row r="1763" spans="1:3" x14ac:dyDescent="0.3">
      <c r="A1763">
        <v>3610</v>
      </c>
      <c r="B1763">
        <v>789</v>
      </c>
      <c r="C1763">
        <v>1</v>
      </c>
    </row>
    <row r="1764" spans="1:3" x14ac:dyDescent="0.3">
      <c r="A1764">
        <v>3611</v>
      </c>
      <c r="B1764">
        <v>789</v>
      </c>
      <c r="C1764">
        <v>1</v>
      </c>
    </row>
    <row r="1765" spans="1:3" x14ac:dyDescent="0.3">
      <c r="A1765">
        <v>3616</v>
      </c>
      <c r="B1765">
        <v>790</v>
      </c>
      <c r="C1765">
        <v>1</v>
      </c>
    </row>
    <row r="1766" spans="1:3" x14ac:dyDescent="0.3">
      <c r="A1766">
        <v>3617</v>
      </c>
      <c r="B1766">
        <v>790</v>
      </c>
      <c r="C1766">
        <v>1</v>
      </c>
    </row>
    <row r="1767" spans="1:3" x14ac:dyDescent="0.3">
      <c r="A1767">
        <v>3618</v>
      </c>
      <c r="B1767">
        <v>790</v>
      </c>
      <c r="C1767">
        <v>1</v>
      </c>
    </row>
    <row r="1768" spans="1:3" x14ac:dyDescent="0.3">
      <c r="A1768">
        <v>3619</v>
      </c>
      <c r="B1768">
        <v>790</v>
      </c>
      <c r="C1768">
        <v>1</v>
      </c>
    </row>
    <row r="1769" spans="1:3" x14ac:dyDescent="0.3">
      <c r="A1769">
        <v>3623</v>
      </c>
      <c r="B1769">
        <v>791</v>
      </c>
      <c r="C1769">
        <v>1</v>
      </c>
    </row>
    <row r="1770" spans="1:3" x14ac:dyDescent="0.3">
      <c r="A1770">
        <v>3624</v>
      </c>
      <c r="B1770">
        <v>791</v>
      </c>
      <c r="C1770">
        <v>1</v>
      </c>
    </row>
    <row r="1771" spans="1:3" x14ac:dyDescent="0.3">
      <c r="A1771">
        <v>3632</v>
      </c>
      <c r="B1771">
        <v>793</v>
      </c>
      <c r="C1771">
        <v>1</v>
      </c>
    </row>
    <row r="1772" spans="1:3" x14ac:dyDescent="0.3">
      <c r="A1772">
        <v>3633</v>
      </c>
      <c r="B1772">
        <v>793</v>
      </c>
      <c r="C1772">
        <v>1</v>
      </c>
    </row>
    <row r="1773" spans="1:3" x14ac:dyDescent="0.3">
      <c r="A1773">
        <v>3634</v>
      </c>
      <c r="B1773">
        <v>793</v>
      </c>
      <c r="C1773">
        <v>1</v>
      </c>
    </row>
    <row r="1774" spans="1:3" x14ac:dyDescent="0.3">
      <c r="A1774">
        <v>3635</v>
      </c>
      <c r="B1774">
        <v>793</v>
      </c>
      <c r="C1774">
        <v>1</v>
      </c>
    </row>
    <row r="1775" spans="1:3" x14ac:dyDescent="0.3">
      <c r="A1775">
        <v>3636</v>
      </c>
      <c r="B1775">
        <v>794</v>
      </c>
      <c r="C1775">
        <v>1</v>
      </c>
    </row>
    <row r="1776" spans="1:3" x14ac:dyDescent="0.3">
      <c r="A1776">
        <v>3637</v>
      </c>
      <c r="B1776">
        <v>794</v>
      </c>
      <c r="C1776">
        <v>1</v>
      </c>
    </row>
    <row r="1777" spans="1:3" x14ac:dyDescent="0.3">
      <c r="A1777">
        <v>3640</v>
      </c>
      <c r="B1777">
        <v>795</v>
      </c>
      <c r="C1777">
        <v>1</v>
      </c>
    </row>
    <row r="1778" spans="1:3" x14ac:dyDescent="0.3">
      <c r="A1778">
        <v>3641</v>
      </c>
      <c r="B1778">
        <v>795</v>
      </c>
      <c r="C1778">
        <v>1</v>
      </c>
    </row>
    <row r="1779" spans="1:3" x14ac:dyDescent="0.3">
      <c r="A1779">
        <v>3642</v>
      </c>
      <c r="B1779">
        <v>795</v>
      </c>
      <c r="C1779">
        <v>1</v>
      </c>
    </row>
    <row r="1780" spans="1:3" x14ac:dyDescent="0.3">
      <c r="A1780">
        <v>3643</v>
      </c>
      <c r="B1780">
        <v>795</v>
      </c>
      <c r="C1780">
        <v>1</v>
      </c>
    </row>
    <row r="1781" spans="1:3" x14ac:dyDescent="0.3">
      <c r="A1781">
        <v>3644</v>
      </c>
      <c r="B1781">
        <v>796</v>
      </c>
      <c r="C1781">
        <v>1</v>
      </c>
    </row>
    <row r="1782" spans="1:3" x14ac:dyDescent="0.3">
      <c r="A1782">
        <v>3645</v>
      </c>
      <c r="B1782">
        <v>796</v>
      </c>
      <c r="C1782">
        <v>1</v>
      </c>
    </row>
    <row r="1783" spans="1:3" x14ac:dyDescent="0.3">
      <c r="A1783">
        <v>3649</v>
      </c>
      <c r="B1783">
        <v>797</v>
      </c>
      <c r="C1783">
        <v>1</v>
      </c>
    </row>
    <row r="1784" spans="1:3" x14ac:dyDescent="0.3">
      <c r="A1784">
        <v>3650</v>
      </c>
      <c r="B1784">
        <v>797</v>
      </c>
      <c r="C1784">
        <v>1</v>
      </c>
    </row>
    <row r="1785" spans="1:3" x14ac:dyDescent="0.3">
      <c r="A1785">
        <v>3654</v>
      </c>
      <c r="B1785">
        <v>798</v>
      </c>
      <c r="C1785">
        <v>1</v>
      </c>
    </row>
    <row r="1786" spans="1:3" x14ac:dyDescent="0.3">
      <c r="A1786">
        <v>3655</v>
      </c>
      <c r="B1786">
        <v>798</v>
      </c>
      <c r="C1786">
        <v>1</v>
      </c>
    </row>
    <row r="1787" spans="1:3" x14ac:dyDescent="0.3">
      <c r="A1787">
        <v>3658</v>
      </c>
      <c r="B1787">
        <v>799</v>
      </c>
      <c r="C1787">
        <v>1</v>
      </c>
    </row>
    <row r="1788" spans="1:3" x14ac:dyDescent="0.3">
      <c r="A1788">
        <v>3659</v>
      </c>
      <c r="B1788">
        <v>799</v>
      </c>
      <c r="C1788">
        <v>1</v>
      </c>
    </row>
    <row r="1789" spans="1:3" x14ac:dyDescent="0.3">
      <c r="A1789">
        <v>3660</v>
      </c>
      <c r="B1789">
        <v>800</v>
      </c>
      <c r="C1789">
        <v>1</v>
      </c>
    </row>
    <row r="1790" spans="1:3" x14ac:dyDescent="0.3">
      <c r="A1790">
        <v>3661</v>
      </c>
      <c r="B1790">
        <v>800</v>
      </c>
      <c r="C1790">
        <v>1</v>
      </c>
    </row>
    <row r="1791" spans="1:3" x14ac:dyDescent="0.3">
      <c r="A1791">
        <v>3666</v>
      </c>
      <c r="B1791">
        <v>803</v>
      </c>
      <c r="C1791">
        <v>1</v>
      </c>
    </row>
    <row r="1792" spans="1:3" x14ac:dyDescent="0.3">
      <c r="A1792">
        <v>3667</v>
      </c>
      <c r="B1792">
        <v>803</v>
      </c>
      <c r="C1792">
        <v>1</v>
      </c>
    </row>
    <row r="1793" spans="1:3" x14ac:dyDescent="0.3">
      <c r="A1793">
        <v>3668</v>
      </c>
      <c r="B1793">
        <v>803</v>
      </c>
      <c r="C1793">
        <v>1</v>
      </c>
    </row>
    <row r="1794" spans="1:3" x14ac:dyDescent="0.3">
      <c r="A1794">
        <v>3669</v>
      </c>
      <c r="B1794">
        <v>803</v>
      </c>
      <c r="C1794">
        <v>1</v>
      </c>
    </row>
    <row r="1795" spans="1:3" x14ac:dyDescent="0.3">
      <c r="A1795">
        <v>3672</v>
      </c>
      <c r="B1795">
        <v>804</v>
      </c>
      <c r="C1795">
        <v>1</v>
      </c>
    </row>
    <row r="1796" spans="1:3" x14ac:dyDescent="0.3">
      <c r="A1796">
        <v>3673</v>
      </c>
      <c r="B1796">
        <v>804</v>
      </c>
      <c r="C1796">
        <v>1</v>
      </c>
    </row>
    <row r="1797" spans="1:3" x14ac:dyDescent="0.3">
      <c r="A1797">
        <v>3674</v>
      </c>
      <c r="B1797">
        <v>804</v>
      </c>
      <c r="C1797">
        <v>1</v>
      </c>
    </row>
    <row r="1798" spans="1:3" x14ac:dyDescent="0.3">
      <c r="A1798">
        <v>3675</v>
      </c>
      <c r="B1798">
        <v>804</v>
      </c>
      <c r="C1798">
        <v>1</v>
      </c>
    </row>
    <row r="1799" spans="1:3" x14ac:dyDescent="0.3">
      <c r="A1799">
        <v>3679</v>
      </c>
      <c r="B1799">
        <v>805</v>
      </c>
      <c r="C1799">
        <v>1</v>
      </c>
    </row>
    <row r="1800" spans="1:3" x14ac:dyDescent="0.3">
      <c r="A1800">
        <v>3680</v>
      </c>
      <c r="B1800">
        <v>805</v>
      </c>
      <c r="C1800">
        <v>1</v>
      </c>
    </row>
    <row r="1801" spans="1:3" x14ac:dyDescent="0.3">
      <c r="A1801">
        <v>3684</v>
      </c>
      <c r="B1801">
        <v>806</v>
      </c>
      <c r="C1801">
        <v>1</v>
      </c>
    </row>
    <row r="1802" spans="1:3" x14ac:dyDescent="0.3">
      <c r="A1802">
        <v>3685</v>
      </c>
      <c r="B1802">
        <v>806</v>
      </c>
      <c r="C1802">
        <v>1</v>
      </c>
    </row>
    <row r="1803" spans="1:3" x14ac:dyDescent="0.3">
      <c r="A1803">
        <v>3686</v>
      </c>
      <c r="B1803">
        <v>806</v>
      </c>
      <c r="C1803">
        <v>1</v>
      </c>
    </row>
    <row r="1804" spans="1:3" x14ac:dyDescent="0.3">
      <c r="A1804">
        <v>3689</v>
      </c>
      <c r="B1804">
        <v>807</v>
      </c>
      <c r="C1804">
        <v>1</v>
      </c>
    </row>
    <row r="1805" spans="1:3" x14ac:dyDescent="0.3">
      <c r="A1805">
        <v>3690</v>
      </c>
      <c r="B1805">
        <v>807</v>
      </c>
      <c r="C1805">
        <v>1</v>
      </c>
    </row>
    <row r="1806" spans="1:3" x14ac:dyDescent="0.3">
      <c r="A1806">
        <v>3691</v>
      </c>
      <c r="B1806">
        <v>807</v>
      </c>
      <c r="C1806">
        <v>1</v>
      </c>
    </row>
    <row r="1807" spans="1:3" x14ac:dyDescent="0.3">
      <c r="A1807">
        <v>3700</v>
      </c>
      <c r="B1807">
        <v>810</v>
      </c>
      <c r="C1807">
        <v>1</v>
      </c>
    </row>
    <row r="1808" spans="1:3" x14ac:dyDescent="0.3">
      <c r="A1808">
        <v>3701</v>
      </c>
      <c r="B1808">
        <v>810</v>
      </c>
      <c r="C1808">
        <v>1</v>
      </c>
    </row>
    <row r="1809" spans="1:3" x14ac:dyDescent="0.3">
      <c r="A1809">
        <v>3702</v>
      </c>
      <c r="B1809">
        <v>810</v>
      </c>
      <c r="C1809">
        <v>1</v>
      </c>
    </row>
    <row r="1810" spans="1:3" x14ac:dyDescent="0.3">
      <c r="A1810">
        <v>3703</v>
      </c>
      <c r="B1810">
        <v>810</v>
      </c>
      <c r="C1810">
        <v>1</v>
      </c>
    </row>
    <row r="1811" spans="1:3" x14ac:dyDescent="0.3">
      <c r="A1811">
        <v>3707</v>
      </c>
      <c r="B1811">
        <v>811</v>
      </c>
      <c r="C1811">
        <v>1</v>
      </c>
    </row>
    <row r="1812" spans="1:3" x14ac:dyDescent="0.3">
      <c r="A1812">
        <v>3708</v>
      </c>
      <c r="B1812">
        <v>811</v>
      </c>
      <c r="C1812">
        <v>1</v>
      </c>
    </row>
    <row r="1813" spans="1:3" x14ac:dyDescent="0.3">
      <c r="A1813">
        <v>3709</v>
      </c>
      <c r="B1813">
        <v>811</v>
      </c>
      <c r="C1813">
        <v>1</v>
      </c>
    </row>
    <row r="1814" spans="1:3" x14ac:dyDescent="0.3">
      <c r="A1814">
        <v>3710</v>
      </c>
      <c r="B1814">
        <v>812</v>
      </c>
      <c r="C1814">
        <v>1</v>
      </c>
    </row>
    <row r="1815" spans="1:3" x14ac:dyDescent="0.3">
      <c r="A1815">
        <v>3711</v>
      </c>
      <c r="B1815">
        <v>812</v>
      </c>
      <c r="C1815">
        <v>1</v>
      </c>
    </row>
    <row r="1816" spans="1:3" x14ac:dyDescent="0.3">
      <c r="A1816">
        <v>3712</v>
      </c>
      <c r="B1816">
        <v>812</v>
      </c>
      <c r="C1816">
        <v>1</v>
      </c>
    </row>
    <row r="1817" spans="1:3" x14ac:dyDescent="0.3">
      <c r="A1817">
        <v>3720</v>
      </c>
      <c r="B1817">
        <v>814</v>
      </c>
      <c r="C1817">
        <v>1</v>
      </c>
    </row>
    <row r="1818" spans="1:3" x14ac:dyDescent="0.3">
      <c r="A1818">
        <v>3721</v>
      </c>
      <c r="B1818">
        <v>814</v>
      </c>
      <c r="C1818">
        <v>1</v>
      </c>
    </row>
    <row r="1819" spans="1:3" x14ac:dyDescent="0.3">
      <c r="A1819">
        <v>3722</v>
      </c>
      <c r="B1819">
        <v>814</v>
      </c>
      <c r="C1819">
        <v>1</v>
      </c>
    </row>
    <row r="1820" spans="1:3" x14ac:dyDescent="0.3">
      <c r="A1820">
        <v>3727</v>
      </c>
      <c r="B1820">
        <v>815</v>
      </c>
      <c r="C1820">
        <v>1</v>
      </c>
    </row>
    <row r="1821" spans="1:3" x14ac:dyDescent="0.3">
      <c r="A1821">
        <v>3728</v>
      </c>
      <c r="B1821">
        <v>815</v>
      </c>
      <c r="C1821">
        <v>1</v>
      </c>
    </row>
    <row r="1822" spans="1:3" x14ac:dyDescent="0.3">
      <c r="A1822">
        <v>3729</v>
      </c>
      <c r="B1822">
        <v>815</v>
      </c>
      <c r="C1822">
        <v>1</v>
      </c>
    </row>
    <row r="1823" spans="1:3" x14ac:dyDescent="0.3">
      <c r="A1823">
        <v>3730</v>
      </c>
      <c r="B1823">
        <v>816</v>
      </c>
      <c r="C1823">
        <v>1</v>
      </c>
    </row>
    <row r="1824" spans="1:3" x14ac:dyDescent="0.3">
      <c r="A1824">
        <v>3731</v>
      </c>
      <c r="B1824">
        <v>816</v>
      </c>
      <c r="C1824">
        <v>1</v>
      </c>
    </row>
    <row r="1825" spans="1:3" x14ac:dyDescent="0.3">
      <c r="A1825">
        <v>3732</v>
      </c>
      <c r="B1825">
        <v>816</v>
      </c>
      <c r="C1825">
        <v>1</v>
      </c>
    </row>
    <row r="1826" spans="1:3" x14ac:dyDescent="0.3">
      <c r="A1826">
        <v>3733</v>
      </c>
      <c r="B1826">
        <v>816</v>
      </c>
      <c r="C1826">
        <v>1</v>
      </c>
    </row>
    <row r="1827" spans="1:3" x14ac:dyDescent="0.3">
      <c r="A1827">
        <v>3737</v>
      </c>
      <c r="B1827">
        <v>817</v>
      </c>
      <c r="C1827">
        <v>1</v>
      </c>
    </row>
    <row r="1828" spans="1:3" x14ac:dyDescent="0.3">
      <c r="A1828">
        <v>3738</v>
      </c>
      <c r="B1828">
        <v>817</v>
      </c>
      <c r="C1828">
        <v>1</v>
      </c>
    </row>
    <row r="1829" spans="1:3" x14ac:dyDescent="0.3">
      <c r="A1829">
        <v>3739</v>
      </c>
      <c r="B1829">
        <v>818</v>
      </c>
      <c r="C1829">
        <v>1</v>
      </c>
    </row>
    <row r="1830" spans="1:3" x14ac:dyDescent="0.3">
      <c r="A1830">
        <v>3740</v>
      </c>
      <c r="B1830">
        <v>818</v>
      </c>
      <c r="C1830">
        <v>1</v>
      </c>
    </row>
    <row r="1831" spans="1:3" x14ac:dyDescent="0.3">
      <c r="A1831">
        <v>3741</v>
      </c>
      <c r="B1831">
        <v>818</v>
      </c>
      <c r="C1831">
        <v>1</v>
      </c>
    </row>
    <row r="1832" spans="1:3" x14ac:dyDescent="0.3">
      <c r="A1832">
        <v>3744</v>
      </c>
      <c r="B1832">
        <v>819</v>
      </c>
      <c r="C1832">
        <v>1</v>
      </c>
    </row>
    <row r="1833" spans="1:3" x14ac:dyDescent="0.3">
      <c r="A1833">
        <v>3745</v>
      </c>
      <c r="B1833">
        <v>819</v>
      </c>
      <c r="C1833">
        <v>1</v>
      </c>
    </row>
    <row r="1834" spans="1:3" x14ac:dyDescent="0.3">
      <c r="A1834">
        <v>3746</v>
      </c>
      <c r="B1834">
        <v>819</v>
      </c>
      <c r="C1834">
        <v>1</v>
      </c>
    </row>
    <row r="1835" spans="1:3" x14ac:dyDescent="0.3">
      <c r="A1835">
        <v>3747</v>
      </c>
      <c r="B1835">
        <v>820</v>
      </c>
      <c r="C1835">
        <v>1</v>
      </c>
    </row>
    <row r="1836" spans="1:3" x14ac:dyDescent="0.3">
      <c r="A1836">
        <v>3748</v>
      </c>
      <c r="B1836">
        <v>820</v>
      </c>
      <c r="C1836">
        <v>1</v>
      </c>
    </row>
    <row r="1837" spans="1:3" x14ac:dyDescent="0.3">
      <c r="A1837">
        <v>3749</v>
      </c>
      <c r="B1837">
        <v>820</v>
      </c>
      <c r="C1837">
        <v>1</v>
      </c>
    </row>
    <row r="1838" spans="1:3" x14ac:dyDescent="0.3">
      <c r="A1838">
        <v>3750</v>
      </c>
      <c r="B1838">
        <v>820</v>
      </c>
      <c r="C1838">
        <v>1</v>
      </c>
    </row>
    <row r="1839" spans="1:3" x14ac:dyDescent="0.3">
      <c r="A1839">
        <v>3759</v>
      </c>
      <c r="B1839">
        <v>823</v>
      </c>
      <c r="C1839">
        <v>1</v>
      </c>
    </row>
    <row r="1840" spans="1:3" x14ac:dyDescent="0.3">
      <c r="A1840">
        <v>3760</v>
      </c>
      <c r="B1840">
        <v>823</v>
      </c>
      <c r="C1840">
        <v>1</v>
      </c>
    </row>
    <row r="1841" spans="1:3" x14ac:dyDescent="0.3">
      <c r="A1841">
        <v>3761</v>
      </c>
      <c r="B1841">
        <v>823</v>
      </c>
      <c r="C1841">
        <v>1</v>
      </c>
    </row>
    <row r="1842" spans="1:3" x14ac:dyDescent="0.3">
      <c r="A1842">
        <v>3770</v>
      </c>
      <c r="B1842">
        <v>825</v>
      </c>
      <c r="C1842">
        <v>1</v>
      </c>
    </row>
    <row r="1843" spans="1:3" x14ac:dyDescent="0.3">
      <c r="A1843">
        <v>3771</v>
      </c>
      <c r="B1843">
        <v>825</v>
      </c>
      <c r="C1843">
        <v>1</v>
      </c>
    </row>
    <row r="1844" spans="1:3" x14ac:dyDescent="0.3">
      <c r="A1844">
        <v>3772</v>
      </c>
      <c r="B1844">
        <v>825</v>
      </c>
      <c r="C1844">
        <v>1</v>
      </c>
    </row>
    <row r="1845" spans="1:3" x14ac:dyDescent="0.3">
      <c r="A1845">
        <v>3775</v>
      </c>
      <c r="B1845">
        <v>827</v>
      </c>
      <c r="C1845">
        <v>1</v>
      </c>
    </row>
    <row r="1846" spans="1:3" x14ac:dyDescent="0.3">
      <c r="A1846">
        <v>3776</v>
      </c>
      <c r="B1846">
        <v>827</v>
      </c>
      <c r="C1846">
        <v>1</v>
      </c>
    </row>
    <row r="1847" spans="1:3" x14ac:dyDescent="0.3">
      <c r="A1847">
        <v>3785</v>
      </c>
      <c r="B1847">
        <v>829</v>
      </c>
      <c r="C1847">
        <v>1</v>
      </c>
    </row>
    <row r="1848" spans="1:3" x14ac:dyDescent="0.3">
      <c r="A1848">
        <v>3786</v>
      </c>
      <c r="B1848">
        <v>829</v>
      </c>
      <c r="C1848">
        <v>1</v>
      </c>
    </row>
    <row r="1849" spans="1:3" x14ac:dyDescent="0.3">
      <c r="A1849">
        <v>3794</v>
      </c>
      <c r="B1849">
        <v>831</v>
      </c>
      <c r="C1849">
        <v>1</v>
      </c>
    </row>
    <row r="1850" spans="1:3" x14ac:dyDescent="0.3">
      <c r="A1850">
        <v>3795</v>
      </c>
      <c r="B1850">
        <v>831</v>
      </c>
      <c r="C1850">
        <v>1</v>
      </c>
    </row>
    <row r="1851" spans="1:3" x14ac:dyDescent="0.3">
      <c r="A1851">
        <v>3796</v>
      </c>
      <c r="B1851">
        <v>831</v>
      </c>
      <c r="C1851">
        <v>1</v>
      </c>
    </row>
    <row r="1852" spans="1:3" x14ac:dyDescent="0.3">
      <c r="A1852">
        <v>3797</v>
      </c>
      <c r="B1852">
        <v>832</v>
      </c>
      <c r="C1852">
        <v>1</v>
      </c>
    </row>
    <row r="1853" spans="1:3" x14ac:dyDescent="0.3">
      <c r="A1853">
        <v>3798</v>
      </c>
      <c r="B1853">
        <v>832</v>
      </c>
      <c r="C1853">
        <v>1</v>
      </c>
    </row>
    <row r="1854" spans="1:3" x14ac:dyDescent="0.3">
      <c r="A1854">
        <v>3799</v>
      </c>
      <c r="B1854">
        <v>832</v>
      </c>
      <c r="C1854">
        <v>1</v>
      </c>
    </row>
    <row r="1855" spans="1:3" x14ac:dyDescent="0.3">
      <c r="A1855">
        <v>3800</v>
      </c>
      <c r="B1855">
        <v>832</v>
      </c>
      <c r="C1855">
        <v>1</v>
      </c>
    </row>
    <row r="1856" spans="1:3" x14ac:dyDescent="0.3">
      <c r="A1856">
        <v>3801</v>
      </c>
      <c r="B1856">
        <v>833</v>
      </c>
      <c r="C1856">
        <v>1</v>
      </c>
    </row>
    <row r="1857" spans="1:3" x14ac:dyDescent="0.3">
      <c r="A1857">
        <v>3802</v>
      </c>
      <c r="B1857">
        <v>833</v>
      </c>
      <c r="C1857">
        <v>1</v>
      </c>
    </row>
    <row r="1858" spans="1:3" x14ac:dyDescent="0.3">
      <c r="A1858">
        <v>3803</v>
      </c>
      <c r="B1858">
        <v>833</v>
      </c>
      <c r="C1858">
        <v>1</v>
      </c>
    </row>
    <row r="1859" spans="1:3" x14ac:dyDescent="0.3">
      <c r="A1859">
        <v>3811</v>
      </c>
      <c r="B1859">
        <v>835</v>
      </c>
      <c r="C1859">
        <v>1</v>
      </c>
    </row>
    <row r="1860" spans="1:3" x14ac:dyDescent="0.3">
      <c r="A1860">
        <v>3812</v>
      </c>
      <c r="B1860">
        <v>835</v>
      </c>
      <c r="C1860">
        <v>1</v>
      </c>
    </row>
    <row r="1861" spans="1:3" x14ac:dyDescent="0.3">
      <c r="A1861">
        <v>3813</v>
      </c>
      <c r="B1861">
        <v>835</v>
      </c>
      <c r="C1861">
        <v>1</v>
      </c>
    </row>
    <row r="1862" spans="1:3" x14ac:dyDescent="0.3">
      <c r="A1862">
        <v>3814</v>
      </c>
      <c r="B1862">
        <v>835</v>
      </c>
      <c r="C1862">
        <v>1</v>
      </c>
    </row>
    <row r="1863" spans="1:3" x14ac:dyDescent="0.3">
      <c r="A1863">
        <v>3819</v>
      </c>
      <c r="B1863">
        <v>836</v>
      </c>
      <c r="C1863">
        <v>1</v>
      </c>
    </row>
    <row r="1864" spans="1:3" x14ac:dyDescent="0.3">
      <c r="A1864">
        <v>3820</v>
      </c>
      <c r="B1864">
        <v>836</v>
      </c>
      <c r="C1864">
        <v>1</v>
      </c>
    </row>
    <row r="1865" spans="1:3" x14ac:dyDescent="0.3">
      <c r="A1865">
        <v>3821</v>
      </c>
      <c r="B1865">
        <v>836</v>
      </c>
      <c r="C1865">
        <v>1</v>
      </c>
    </row>
    <row r="1866" spans="1:3" x14ac:dyDescent="0.3">
      <c r="A1866">
        <v>3825</v>
      </c>
      <c r="B1866">
        <v>838</v>
      </c>
      <c r="C1866">
        <v>1</v>
      </c>
    </row>
    <row r="1867" spans="1:3" x14ac:dyDescent="0.3">
      <c r="A1867">
        <v>3826</v>
      </c>
      <c r="B1867">
        <v>838</v>
      </c>
      <c r="C1867">
        <v>1</v>
      </c>
    </row>
    <row r="1868" spans="1:3" x14ac:dyDescent="0.3">
      <c r="A1868">
        <v>3833</v>
      </c>
      <c r="B1868">
        <v>840</v>
      </c>
      <c r="C1868">
        <v>1</v>
      </c>
    </row>
    <row r="1869" spans="1:3" x14ac:dyDescent="0.3">
      <c r="A1869">
        <v>3834</v>
      </c>
      <c r="B1869">
        <v>840</v>
      </c>
      <c r="C1869">
        <v>1</v>
      </c>
    </row>
    <row r="1870" spans="1:3" x14ac:dyDescent="0.3">
      <c r="A1870">
        <v>3835</v>
      </c>
      <c r="B1870">
        <v>840</v>
      </c>
      <c r="C1870">
        <v>1</v>
      </c>
    </row>
    <row r="1871" spans="1:3" x14ac:dyDescent="0.3">
      <c r="A1871">
        <v>3836</v>
      </c>
      <c r="B1871">
        <v>840</v>
      </c>
      <c r="C1871">
        <v>1</v>
      </c>
    </row>
    <row r="1872" spans="1:3" x14ac:dyDescent="0.3">
      <c r="A1872">
        <v>3837</v>
      </c>
      <c r="B1872">
        <v>841</v>
      </c>
      <c r="C1872">
        <v>1</v>
      </c>
    </row>
    <row r="1873" spans="1:3" x14ac:dyDescent="0.3">
      <c r="A1873">
        <v>3838</v>
      </c>
      <c r="B1873">
        <v>841</v>
      </c>
      <c r="C1873">
        <v>1</v>
      </c>
    </row>
    <row r="1874" spans="1:3" x14ac:dyDescent="0.3">
      <c r="A1874">
        <v>3839</v>
      </c>
      <c r="B1874">
        <v>841</v>
      </c>
      <c r="C1874">
        <v>1</v>
      </c>
    </row>
    <row r="1875" spans="1:3" x14ac:dyDescent="0.3">
      <c r="A1875">
        <v>3844</v>
      </c>
      <c r="B1875">
        <v>842</v>
      </c>
      <c r="C1875">
        <v>1</v>
      </c>
    </row>
    <row r="1876" spans="1:3" x14ac:dyDescent="0.3">
      <c r="A1876">
        <v>3845</v>
      </c>
      <c r="B1876">
        <v>842</v>
      </c>
      <c r="C1876">
        <v>1</v>
      </c>
    </row>
    <row r="1877" spans="1:3" x14ac:dyDescent="0.3">
      <c r="A1877">
        <v>3848</v>
      </c>
      <c r="B1877">
        <v>843</v>
      </c>
      <c r="C1877">
        <v>1</v>
      </c>
    </row>
    <row r="1878" spans="1:3" x14ac:dyDescent="0.3">
      <c r="A1878">
        <v>3849</v>
      </c>
      <c r="B1878">
        <v>843</v>
      </c>
      <c r="C1878">
        <v>1</v>
      </c>
    </row>
    <row r="1879" spans="1:3" x14ac:dyDescent="0.3">
      <c r="A1879">
        <v>3850</v>
      </c>
      <c r="B1879">
        <v>843</v>
      </c>
      <c r="C1879">
        <v>1</v>
      </c>
    </row>
    <row r="1880" spans="1:3" x14ac:dyDescent="0.3">
      <c r="A1880">
        <v>3851</v>
      </c>
      <c r="B1880">
        <v>843</v>
      </c>
      <c r="C1880">
        <v>1</v>
      </c>
    </row>
    <row r="1881" spans="1:3" x14ac:dyDescent="0.3">
      <c r="A1881">
        <v>3855</v>
      </c>
      <c r="B1881">
        <v>844</v>
      </c>
      <c r="C1881">
        <v>1</v>
      </c>
    </row>
    <row r="1882" spans="1:3" x14ac:dyDescent="0.3">
      <c r="A1882">
        <v>3856</v>
      </c>
      <c r="B1882">
        <v>844</v>
      </c>
      <c r="C1882">
        <v>1</v>
      </c>
    </row>
    <row r="1883" spans="1:3" x14ac:dyDescent="0.3">
      <c r="A1883">
        <v>3859</v>
      </c>
      <c r="B1883">
        <v>845</v>
      </c>
      <c r="C1883">
        <v>1</v>
      </c>
    </row>
    <row r="1884" spans="1:3" x14ac:dyDescent="0.3">
      <c r="A1884">
        <v>3860</v>
      </c>
      <c r="B1884">
        <v>845</v>
      </c>
      <c r="C1884">
        <v>1</v>
      </c>
    </row>
    <row r="1885" spans="1:3" x14ac:dyDescent="0.3">
      <c r="A1885">
        <v>3861</v>
      </c>
      <c r="B1885">
        <v>845</v>
      </c>
      <c r="C1885">
        <v>1</v>
      </c>
    </row>
    <row r="1886" spans="1:3" x14ac:dyDescent="0.3">
      <c r="A1886">
        <v>3862</v>
      </c>
      <c r="B1886">
        <v>845</v>
      </c>
      <c r="C1886">
        <v>1</v>
      </c>
    </row>
    <row r="1887" spans="1:3" x14ac:dyDescent="0.3">
      <c r="A1887">
        <v>3866</v>
      </c>
      <c r="B1887">
        <v>846</v>
      </c>
      <c r="C1887">
        <v>1</v>
      </c>
    </row>
    <row r="1888" spans="1:3" x14ac:dyDescent="0.3">
      <c r="A1888">
        <v>3867</v>
      </c>
      <c r="B1888">
        <v>846</v>
      </c>
      <c r="C1888">
        <v>1</v>
      </c>
    </row>
    <row r="1889" spans="1:3" x14ac:dyDescent="0.3">
      <c r="A1889">
        <v>3868</v>
      </c>
      <c r="B1889">
        <v>846</v>
      </c>
      <c r="C1889">
        <v>1</v>
      </c>
    </row>
    <row r="1890" spans="1:3" x14ac:dyDescent="0.3">
      <c r="A1890">
        <v>3869</v>
      </c>
      <c r="B1890">
        <v>846</v>
      </c>
      <c r="C1890">
        <v>1</v>
      </c>
    </row>
    <row r="1891" spans="1:3" x14ac:dyDescent="0.3">
      <c r="A1891">
        <v>3878</v>
      </c>
      <c r="B1891">
        <v>848</v>
      </c>
      <c r="C1891">
        <v>1</v>
      </c>
    </row>
    <row r="1892" spans="1:3" x14ac:dyDescent="0.3">
      <c r="A1892">
        <v>3879</v>
      </c>
      <c r="B1892">
        <v>848</v>
      </c>
      <c r="C1892">
        <v>1</v>
      </c>
    </row>
    <row r="1893" spans="1:3" x14ac:dyDescent="0.3">
      <c r="A1893">
        <v>3880</v>
      </c>
      <c r="B1893">
        <v>848</v>
      </c>
      <c r="C1893">
        <v>1</v>
      </c>
    </row>
    <row r="1894" spans="1:3" x14ac:dyDescent="0.3">
      <c r="A1894">
        <v>3881</v>
      </c>
      <c r="B1894">
        <v>849</v>
      </c>
      <c r="C1894">
        <v>1</v>
      </c>
    </row>
    <row r="1895" spans="1:3" x14ac:dyDescent="0.3">
      <c r="A1895">
        <v>3882</v>
      </c>
      <c r="B1895">
        <v>849</v>
      </c>
      <c r="C1895">
        <v>1</v>
      </c>
    </row>
    <row r="1896" spans="1:3" x14ac:dyDescent="0.3">
      <c r="A1896">
        <v>3883</v>
      </c>
      <c r="B1896">
        <v>849</v>
      </c>
      <c r="C1896">
        <v>1</v>
      </c>
    </row>
    <row r="1897" spans="1:3" x14ac:dyDescent="0.3">
      <c r="A1897">
        <v>3884</v>
      </c>
      <c r="B1897">
        <v>849</v>
      </c>
      <c r="C1897">
        <v>1</v>
      </c>
    </row>
    <row r="1898" spans="1:3" x14ac:dyDescent="0.3">
      <c r="A1898">
        <v>3889</v>
      </c>
      <c r="B1898">
        <v>850</v>
      </c>
      <c r="C1898">
        <v>1</v>
      </c>
    </row>
    <row r="1899" spans="1:3" x14ac:dyDescent="0.3">
      <c r="A1899">
        <v>3890</v>
      </c>
      <c r="B1899">
        <v>850</v>
      </c>
      <c r="C1899">
        <v>1</v>
      </c>
    </row>
    <row r="1900" spans="1:3" x14ac:dyDescent="0.3">
      <c r="A1900">
        <v>3891</v>
      </c>
      <c r="B1900">
        <v>850</v>
      </c>
      <c r="C1900">
        <v>1</v>
      </c>
    </row>
    <row r="1901" spans="1:3" x14ac:dyDescent="0.3">
      <c r="A1901">
        <v>3896</v>
      </c>
      <c r="B1901">
        <v>851</v>
      </c>
      <c r="C1901">
        <v>1</v>
      </c>
    </row>
    <row r="1902" spans="1:3" x14ac:dyDescent="0.3">
      <c r="A1902">
        <v>3897</v>
      </c>
      <c r="B1902">
        <v>851</v>
      </c>
      <c r="C1902">
        <v>1</v>
      </c>
    </row>
    <row r="1903" spans="1:3" x14ac:dyDescent="0.3">
      <c r="A1903">
        <v>3898</v>
      </c>
      <c r="B1903">
        <v>851</v>
      </c>
      <c r="C1903">
        <v>1</v>
      </c>
    </row>
    <row r="1904" spans="1:3" x14ac:dyDescent="0.3">
      <c r="A1904">
        <v>3902</v>
      </c>
      <c r="B1904">
        <v>852</v>
      </c>
      <c r="C1904">
        <v>1</v>
      </c>
    </row>
    <row r="1905" spans="1:3" x14ac:dyDescent="0.3">
      <c r="A1905">
        <v>3903</v>
      </c>
      <c r="B1905">
        <v>852</v>
      </c>
      <c r="C1905">
        <v>1</v>
      </c>
    </row>
    <row r="1906" spans="1:3" x14ac:dyDescent="0.3">
      <c r="A1906">
        <v>3904</v>
      </c>
      <c r="B1906">
        <v>852</v>
      </c>
      <c r="C1906">
        <v>1</v>
      </c>
    </row>
    <row r="1907" spans="1:3" x14ac:dyDescent="0.3">
      <c r="A1907">
        <v>3905</v>
      </c>
      <c r="B1907">
        <v>852</v>
      </c>
      <c r="C1907">
        <v>1</v>
      </c>
    </row>
    <row r="1908" spans="1:3" x14ac:dyDescent="0.3">
      <c r="A1908">
        <v>3909</v>
      </c>
      <c r="B1908">
        <v>853</v>
      </c>
      <c r="C1908">
        <v>1</v>
      </c>
    </row>
    <row r="1909" spans="1:3" x14ac:dyDescent="0.3">
      <c r="A1909">
        <v>3910</v>
      </c>
      <c r="B1909">
        <v>853</v>
      </c>
      <c r="C1909">
        <v>1</v>
      </c>
    </row>
    <row r="1910" spans="1:3" x14ac:dyDescent="0.3">
      <c r="A1910">
        <v>3911</v>
      </c>
      <c r="B1910">
        <v>853</v>
      </c>
      <c r="C1910">
        <v>1</v>
      </c>
    </row>
    <row r="1911" spans="1:3" x14ac:dyDescent="0.3">
      <c r="A1911">
        <v>3916</v>
      </c>
      <c r="B1911">
        <v>855</v>
      </c>
      <c r="C1911">
        <v>1</v>
      </c>
    </row>
    <row r="1912" spans="1:3" x14ac:dyDescent="0.3">
      <c r="A1912">
        <v>3917</v>
      </c>
      <c r="B1912">
        <v>855</v>
      </c>
      <c r="C1912">
        <v>1</v>
      </c>
    </row>
    <row r="1913" spans="1:3" x14ac:dyDescent="0.3">
      <c r="A1913">
        <v>3920</v>
      </c>
      <c r="B1913">
        <v>856</v>
      </c>
      <c r="C1913">
        <v>1</v>
      </c>
    </row>
    <row r="1914" spans="1:3" x14ac:dyDescent="0.3">
      <c r="A1914">
        <v>3921</v>
      </c>
      <c r="B1914">
        <v>856</v>
      </c>
      <c r="C1914">
        <v>1</v>
      </c>
    </row>
    <row r="1915" spans="1:3" x14ac:dyDescent="0.3">
      <c r="A1915">
        <v>3922</v>
      </c>
      <c r="B1915">
        <v>856</v>
      </c>
      <c r="C1915">
        <v>1</v>
      </c>
    </row>
    <row r="1916" spans="1:3" x14ac:dyDescent="0.3">
      <c r="A1916">
        <v>3923</v>
      </c>
      <c r="B1916">
        <v>856</v>
      </c>
      <c r="C1916">
        <v>1</v>
      </c>
    </row>
    <row r="1917" spans="1:3" x14ac:dyDescent="0.3">
      <c r="A1917">
        <v>3928</v>
      </c>
      <c r="B1917">
        <v>857</v>
      </c>
      <c r="C1917">
        <v>1</v>
      </c>
    </row>
    <row r="1918" spans="1:3" x14ac:dyDescent="0.3">
      <c r="A1918">
        <v>3929</v>
      </c>
      <c r="B1918">
        <v>857</v>
      </c>
      <c r="C1918">
        <v>1</v>
      </c>
    </row>
    <row r="1919" spans="1:3" x14ac:dyDescent="0.3">
      <c r="A1919">
        <v>3930</v>
      </c>
      <c r="B1919">
        <v>857</v>
      </c>
      <c r="C1919">
        <v>1</v>
      </c>
    </row>
    <row r="1920" spans="1:3" x14ac:dyDescent="0.3">
      <c r="A1920">
        <v>3939</v>
      </c>
      <c r="B1920">
        <v>859</v>
      </c>
      <c r="C1920">
        <v>1</v>
      </c>
    </row>
    <row r="1921" spans="1:3" x14ac:dyDescent="0.3">
      <c r="A1921">
        <v>3940</v>
      </c>
      <c r="B1921">
        <v>859</v>
      </c>
      <c r="C1921">
        <v>1</v>
      </c>
    </row>
    <row r="1922" spans="1:3" x14ac:dyDescent="0.3">
      <c r="A1922">
        <v>3941</v>
      </c>
      <c r="B1922">
        <v>859</v>
      </c>
      <c r="C1922">
        <v>1</v>
      </c>
    </row>
    <row r="1923" spans="1:3" x14ac:dyDescent="0.3">
      <c r="A1923">
        <v>3945</v>
      </c>
      <c r="B1923">
        <v>861</v>
      </c>
      <c r="C1923">
        <v>1</v>
      </c>
    </row>
    <row r="1924" spans="1:3" x14ac:dyDescent="0.3">
      <c r="A1924">
        <v>3946</v>
      </c>
      <c r="B1924">
        <v>861</v>
      </c>
      <c r="C1924">
        <v>1</v>
      </c>
    </row>
    <row r="1925" spans="1:3" x14ac:dyDescent="0.3">
      <c r="A1925">
        <v>3947</v>
      </c>
      <c r="B1925">
        <v>861</v>
      </c>
      <c r="C1925">
        <v>1</v>
      </c>
    </row>
    <row r="1926" spans="1:3" x14ac:dyDescent="0.3">
      <c r="A1926">
        <v>3951</v>
      </c>
      <c r="B1926">
        <v>862</v>
      </c>
      <c r="C1926">
        <v>1</v>
      </c>
    </row>
    <row r="1927" spans="1:3" x14ac:dyDescent="0.3">
      <c r="A1927">
        <v>3952</v>
      </c>
      <c r="B1927">
        <v>862</v>
      </c>
      <c r="C1927">
        <v>1</v>
      </c>
    </row>
    <row r="1928" spans="1:3" x14ac:dyDescent="0.3">
      <c r="A1928">
        <v>3953</v>
      </c>
      <c r="B1928">
        <v>862</v>
      </c>
      <c r="C1928">
        <v>1</v>
      </c>
    </row>
    <row r="1929" spans="1:3" x14ac:dyDescent="0.3">
      <c r="A1929">
        <v>3956</v>
      </c>
      <c r="B1929">
        <v>863</v>
      </c>
      <c r="C1929">
        <v>1</v>
      </c>
    </row>
    <row r="1930" spans="1:3" x14ac:dyDescent="0.3">
      <c r="A1930">
        <v>3957</v>
      </c>
      <c r="B1930">
        <v>863</v>
      </c>
      <c r="C1930">
        <v>1</v>
      </c>
    </row>
    <row r="1931" spans="1:3" x14ac:dyDescent="0.3">
      <c r="A1931">
        <v>3958</v>
      </c>
      <c r="B1931">
        <v>863</v>
      </c>
      <c r="C1931">
        <v>1</v>
      </c>
    </row>
    <row r="1932" spans="1:3" x14ac:dyDescent="0.3">
      <c r="A1932">
        <v>3959</v>
      </c>
      <c r="B1932">
        <v>863</v>
      </c>
      <c r="C1932">
        <v>1</v>
      </c>
    </row>
    <row r="1933" spans="1:3" x14ac:dyDescent="0.3">
      <c r="A1933">
        <v>3963</v>
      </c>
      <c r="B1933">
        <v>864</v>
      </c>
      <c r="C1933">
        <v>1</v>
      </c>
    </row>
    <row r="1934" spans="1:3" x14ac:dyDescent="0.3">
      <c r="A1934">
        <v>3964</v>
      </c>
      <c r="B1934">
        <v>864</v>
      </c>
      <c r="C1934">
        <v>1</v>
      </c>
    </row>
    <row r="1935" spans="1:3" x14ac:dyDescent="0.3">
      <c r="A1935">
        <v>3965</v>
      </c>
      <c r="B1935">
        <v>864</v>
      </c>
      <c r="C1935">
        <v>1</v>
      </c>
    </row>
    <row r="1936" spans="1:3" x14ac:dyDescent="0.3">
      <c r="A1936">
        <v>3966</v>
      </c>
      <c r="B1936">
        <v>864</v>
      </c>
      <c r="C1936">
        <v>1</v>
      </c>
    </row>
    <row r="1937" spans="1:3" x14ac:dyDescent="0.3">
      <c r="A1937">
        <v>3969</v>
      </c>
      <c r="B1937">
        <v>865</v>
      </c>
      <c r="C1937">
        <v>1</v>
      </c>
    </row>
    <row r="1938" spans="1:3" x14ac:dyDescent="0.3">
      <c r="A1938">
        <v>3970</v>
      </c>
      <c r="B1938">
        <v>865</v>
      </c>
      <c r="C1938">
        <v>1</v>
      </c>
    </row>
    <row r="1939" spans="1:3" x14ac:dyDescent="0.3">
      <c r="A1939">
        <v>3971</v>
      </c>
      <c r="B1939">
        <v>865</v>
      </c>
      <c r="C1939">
        <v>1</v>
      </c>
    </row>
    <row r="1940" spans="1:3" x14ac:dyDescent="0.3">
      <c r="A1940">
        <v>3972</v>
      </c>
      <c r="B1940">
        <v>865</v>
      </c>
      <c r="C1940">
        <v>1</v>
      </c>
    </row>
    <row r="1941" spans="1:3" x14ac:dyDescent="0.3">
      <c r="A1941">
        <v>3977</v>
      </c>
      <c r="B1941">
        <v>867</v>
      </c>
      <c r="C1941">
        <v>1</v>
      </c>
    </row>
    <row r="1942" spans="1:3" x14ac:dyDescent="0.3">
      <c r="A1942">
        <v>3978</v>
      </c>
      <c r="B1942">
        <v>867</v>
      </c>
      <c r="C1942">
        <v>1</v>
      </c>
    </row>
    <row r="1943" spans="1:3" x14ac:dyDescent="0.3">
      <c r="A1943">
        <v>3979</v>
      </c>
      <c r="B1943">
        <v>867</v>
      </c>
      <c r="C1943">
        <v>1</v>
      </c>
    </row>
    <row r="1944" spans="1:3" x14ac:dyDescent="0.3">
      <c r="A1944">
        <v>3980</v>
      </c>
      <c r="B1944">
        <v>867</v>
      </c>
      <c r="C1944">
        <v>1</v>
      </c>
    </row>
    <row r="1945" spans="1:3" x14ac:dyDescent="0.3">
      <c r="A1945">
        <v>3981</v>
      </c>
      <c r="B1945">
        <v>868</v>
      </c>
      <c r="C1945">
        <v>1</v>
      </c>
    </row>
    <row r="1946" spans="1:3" x14ac:dyDescent="0.3">
      <c r="A1946">
        <v>3982</v>
      </c>
      <c r="B1946">
        <v>868</v>
      </c>
      <c r="C1946">
        <v>1</v>
      </c>
    </row>
    <row r="1947" spans="1:3" x14ac:dyDescent="0.3">
      <c r="A1947">
        <v>3983</v>
      </c>
      <c r="B1947">
        <v>868</v>
      </c>
      <c r="C1947">
        <v>1</v>
      </c>
    </row>
    <row r="1948" spans="1:3" x14ac:dyDescent="0.3">
      <c r="A1948">
        <v>3984</v>
      </c>
      <c r="B1948">
        <v>869</v>
      </c>
      <c r="C1948">
        <v>1</v>
      </c>
    </row>
    <row r="1949" spans="1:3" x14ac:dyDescent="0.3">
      <c r="A1949">
        <v>3985</v>
      </c>
      <c r="B1949">
        <v>869</v>
      </c>
      <c r="C1949">
        <v>1</v>
      </c>
    </row>
    <row r="1950" spans="1:3" x14ac:dyDescent="0.3">
      <c r="A1950">
        <v>3986</v>
      </c>
      <c r="B1950">
        <v>869</v>
      </c>
      <c r="C1950">
        <v>1</v>
      </c>
    </row>
    <row r="1951" spans="1:3" x14ac:dyDescent="0.3">
      <c r="A1951">
        <v>3987</v>
      </c>
      <c r="B1951">
        <v>869</v>
      </c>
      <c r="C1951">
        <v>1</v>
      </c>
    </row>
    <row r="1952" spans="1:3" x14ac:dyDescent="0.3">
      <c r="A1952">
        <v>3991</v>
      </c>
      <c r="B1952">
        <v>870</v>
      </c>
      <c r="C1952">
        <v>1</v>
      </c>
    </row>
    <row r="1953" spans="1:3" x14ac:dyDescent="0.3">
      <c r="A1953">
        <v>3992</v>
      </c>
      <c r="B1953">
        <v>870</v>
      </c>
      <c r="C1953">
        <v>1</v>
      </c>
    </row>
    <row r="1954" spans="1:3" x14ac:dyDescent="0.3">
      <c r="A1954">
        <v>3993</v>
      </c>
      <c r="B1954">
        <v>870</v>
      </c>
      <c r="C1954">
        <v>1</v>
      </c>
    </row>
    <row r="1955" spans="1:3" x14ac:dyDescent="0.3">
      <c r="A1955">
        <v>3994</v>
      </c>
      <c r="B1955">
        <v>870</v>
      </c>
      <c r="C1955">
        <v>1</v>
      </c>
    </row>
    <row r="1956" spans="1:3" x14ac:dyDescent="0.3">
      <c r="A1956">
        <v>3999</v>
      </c>
      <c r="B1956">
        <v>871</v>
      </c>
      <c r="C1956">
        <v>1</v>
      </c>
    </row>
    <row r="1957" spans="1:3" x14ac:dyDescent="0.3">
      <c r="A1957">
        <v>4000</v>
      </c>
      <c r="B1957">
        <v>871</v>
      </c>
      <c r="C1957">
        <v>1</v>
      </c>
    </row>
    <row r="1958" spans="1:3" x14ac:dyDescent="0.3">
      <c r="A1958">
        <v>4007</v>
      </c>
      <c r="B1958">
        <v>873</v>
      </c>
      <c r="C1958">
        <v>1</v>
      </c>
    </row>
    <row r="1959" spans="1:3" x14ac:dyDescent="0.3">
      <c r="A1959">
        <v>4008</v>
      </c>
      <c r="B1959">
        <v>873</v>
      </c>
      <c r="C1959">
        <v>1</v>
      </c>
    </row>
    <row r="1960" spans="1:3" x14ac:dyDescent="0.3">
      <c r="A1960">
        <v>4009</v>
      </c>
      <c r="B1960">
        <v>873</v>
      </c>
      <c r="C1960">
        <v>1</v>
      </c>
    </row>
    <row r="1961" spans="1:3" x14ac:dyDescent="0.3">
      <c r="A1961">
        <v>4010</v>
      </c>
      <c r="B1961">
        <v>873</v>
      </c>
      <c r="C1961">
        <v>1</v>
      </c>
    </row>
    <row r="1962" spans="1:3" x14ac:dyDescent="0.3">
      <c r="A1962">
        <v>4015</v>
      </c>
      <c r="B1962">
        <v>875</v>
      </c>
      <c r="C1962">
        <v>1</v>
      </c>
    </row>
    <row r="1963" spans="1:3" x14ac:dyDescent="0.3">
      <c r="A1963">
        <v>4016</v>
      </c>
      <c r="B1963">
        <v>875</v>
      </c>
      <c r="C1963">
        <v>1</v>
      </c>
    </row>
    <row r="1964" spans="1:3" x14ac:dyDescent="0.3">
      <c r="A1964">
        <v>4017</v>
      </c>
      <c r="B1964">
        <v>875</v>
      </c>
      <c r="C1964">
        <v>1</v>
      </c>
    </row>
    <row r="1965" spans="1:3" x14ac:dyDescent="0.3">
      <c r="A1965">
        <v>4022</v>
      </c>
      <c r="B1965">
        <v>876</v>
      </c>
      <c r="C1965">
        <v>1</v>
      </c>
    </row>
    <row r="1966" spans="1:3" x14ac:dyDescent="0.3">
      <c r="A1966">
        <v>4023</v>
      </c>
      <c r="B1966">
        <v>876</v>
      </c>
      <c r="C1966">
        <v>1</v>
      </c>
    </row>
    <row r="1967" spans="1:3" x14ac:dyDescent="0.3">
      <c r="A1967">
        <v>4024</v>
      </c>
      <c r="B1967">
        <v>877</v>
      </c>
      <c r="C1967">
        <v>1</v>
      </c>
    </row>
    <row r="1968" spans="1:3" x14ac:dyDescent="0.3">
      <c r="A1968">
        <v>4025</v>
      </c>
      <c r="B1968">
        <v>877</v>
      </c>
      <c r="C1968">
        <v>1</v>
      </c>
    </row>
    <row r="1969" spans="1:3" x14ac:dyDescent="0.3">
      <c r="A1969">
        <v>4026</v>
      </c>
      <c r="B1969">
        <v>877</v>
      </c>
      <c r="C1969">
        <v>1</v>
      </c>
    </row>
    <row r="1970" spans="1:3" x14ac:dyDescent="0.3">
      <c r="A1970">
        <v>4033</v>
      </c>
      <c r="B1970">
        <v>879</v>
      </c>
      <c r="C1970">
        <v>1</v>
      </c>
    </row>
    <row r="1971" spans="1:3" x14ac:dyDescent="0.3">
      <c r="A1971">
        <v>4034</v>
      </c>
      <c r="B1971">
        <v>879</v>
      </c>
      <c r="C1971">
        <v>1</v>
      </c>
    </row>
    <row r="1972" spans="1:3" x14ac:dyDescent="0.3">
      <c r="A1972">
        <v>4035</v>
      </c>
      <c r="B1972">
        <v>879</v>
      </c>
      <c r="C1972">
        <v>1</v>
      </c>
    </row>
    <row r="1973" spans="1:3" x14ac:dyDescent="0.3">
      <c r="A1973">
        <v>4036</v>
      </c>
      <c r="B1973">
        <v>879</v>
      </c>
      <c r="C1973">
        <v>1</v>
      </c>
    </row>
    <row r="1974" spans="1:3" x14ac:dyDescent="0.3">
      <c r="A1974">
        <v>4040</v>
      </c>
      <c r="B1974">
        <v>880</v>
      </c>
      <c r="C1974">
        <v>1</v>
      </c>
    </row>
    <row r="1975" spans="1:3" x14ac:dyDescent="0.3">
      <c r="A1975">
        <v>4041</v>
      </c>
      <c r="B1975">
        <v>880</v>
      </c>
      <c r="C1975">
        <v>1</v>
      </c>
    </row>
    <row r="1976" spans="1:3" x14ac:dyDescent="0.3">
      <c r="A1976">
        <v>4042</v>
      </c>
      <c r="B1976">
        <v>880</v>
      </c>
      <c r="C1976">
        <v>1</v>
      </c>
    </row>
    <row r="1977" spans="1:3" x14ac:dyDescent="0.3">
      <c r="A1977">
        <v>4043</v>
      </c>
      <c r="B1977">
        <v>880</v>
      </c>
      <c r="C1977">
        <v>1</v>
      </c>
    </row>
    <row r="1978" spans="1:3" x14ac:dyDescent="0.3">
      <c r="A1978">
        <v>4052</v>
      </c>
      <c r="B1978">
        <v>882</v>
      </c>
      <c r="C1978">
        <v>1</v>
      </c>
    </row>
    <row r="1979" spans="1:3" x14ac:dyDescent="0.3">
      <c r="A1979">
        <v>4053</v>
      </c>
      <c r="B1979">
        <v>882</v>
      </c>
      <c r="C1979">
        <v>1</v>
      </c>
    </row>
    <row r="1980" spans="1:3" x14ac:dyDescent="0.3">
      <c r="A1980">
        <v>4054</v>
      </c>
      <c r="B1980">
        <v>882</v>
      </c>
      <c r="C1980">
        <v>1</v>
      </c>
    </row>
    <row r="1981" spans="1:3" x14ac:dyDescent="0.3">
      <c r="A1981">
        <v>4055</v>
      </c>
      <c r="B1981">
        <v>882</v>
      </c>
      <c r="C1981">
        <v>1</v>
      </c>
    </row>
    <row r="1982" spans="1:3" x14ac:dyDescent="0.3">
      <c r="A1982">
        <v>4061</v>
      </c>
      <c r="B1982">
        <v>885</v>
      </c>
      <c r="C1982">
        <v>1</v>
      </c>
    </row>
    <row r="1983" spans="1:3" x14ac:dyDescent="0.3">
      <c r="A1983">
        <v>4062</v>
      </c>
      <c r="B1983">
        <v>885</v>
      </c>
      <c r="C1983">
        <v>1</v>
      </c>
    </row>
    <row r="1984" spans="1:3" x14ac:dyDescent="0.3">
      <c r="A1984">
        <v>4063</v>
      </c>
      <c r="B1984">
        <v>886</v>
      </c>
      <c r="C1984">
        <v>1</v>
      </c>
    </row>
    <row r="1985" spans="1:3" x14ac:dyDescent="0.3">
      <c r="A1985">
        <v>4064</v>
      </c>
      <c r="B1985">
        <v>886</v>
      </c>
      <c r="C1985">
        <v>1</v>
      </c>
    </row>
    <row r="1986" spans="1:3" x14ac:dyDescent="0.3">
      <c r="A1986">
        <v>4065</v>
      </c>
      <c r="B1986">
        <v>886</v>
      </c>
      <c r="C1986">
        <v>1</v>
      </c>
    </row>
    <row r="1987" spans="1:3" x14ac:dyDescent="0.3">
      <c r="A1987">
        <v>4066</v>
      </c>
      <c r="B1987">
        <v>886</v>
      </c>
      <c r="C1987">
        <v>1</v>
      </c>
    </row>
    <row r="1988" spans="1:3" x14ac:dyDescent="0.3">
      <c r="A1988">
        <v>4067</v>
      </c>
      <c r="B1988">
        <v>887</v>
      </c>
      <c r="C1988">
        <v>1</v>
      </c>
    </row>
    <row r="1989" spans="1:3" x14ac:dyDescent="0.3">
      <c r="A1989">
        <v>4068</v>
      </c>
      <c r="B1989">
        <v>887</v>
      </c>
      <c r="C1989">
        <v>1</v>
      </c>
    </row>
    <row r="1990" spans="1:3" x14ac:dyDescent="0.3">
      <c r="A1990">
        <v>4069</v>
      </c>
      <c r="B1990">
        <v>887</v>
      </c>
      <c r="C1990">
        <v>1</v>
      </c>
    </row>
    <row r="1991" spans="1:3" x14ac:dyDescent="0.3">
      <c r="A1991">
        <v>4070</v>
      </c>
      <c r="B1991">
        <v>887</v>
      </c>
      <c r="C1991">
        <v>1</v>
      </c>
    </row>
    <row r="1992" spans="1:3" x14ac:dyDescent="0.3">
      <c r="A1992">
        <v>4073</v>
      </c>
      <c r="B1992">
        <v>888</v>
      </c>
      <c r="C1992">
        <v>1</v>
      </c>
    </row>
    <row r="1993" spans="1:3" x14ac:dyDescent="0.3">
      <c r="A1993">
        <v>4074</v>
      </c>
      <c r="B1993">
        <v>888</v>
      </c>
      <c r="C1993">
        <v>1</v>
      </c>
    </row>
    <row r="1994" spans="1:3" x14ac:dyDescent="0.3">
      <c r="A1994">
        <v>4075</v>
      </c>
      <c r="B1994">
        <v>888</v>
      </c>
      <c r="C1994">
        <v>1</v>
      </c>
    </row>
    <row r="1995" spans="1:3" x14ac:dyDescent="0.3">
      <c r="A1995">
        <v>4076</v>
      </c>
      <c r="B1995">
        <v>888</v>
      </c>
      <c r="C1995">
        <v>1</v>
      </c>
    </row>
    <row r="1996" spans="1:3" x14ac:dyDescent="0.3">
      <c r="A1996">
        <v>4077</v>
      </c>
      <c r="B1996">
        <v>889</v>
      </c>
      <c r="C1996">
        <v>1</v>
      </c>
    </row>
    <row r="1997" spans="1:3" x14ac:dyDescent="0.3">
      <c r="A1997">
        <v>4078</v>
      </c>
      <c r="B1997">
        <v>889</v>
      </c>
      <c r="C1997">
        <v>1</v>
      </c>
    </row>
    <row r="1998" spans="1:3" x14ac:dyDescent="0.3">
      <c r="A1998">
        <v>4079</v>
      </c>
      <c r="B1998">
        <v>889</v>
      </c>
      <c r="C1998">
        <v>1</v>
      </c>
    </row>
    <row r="1999" spans="1:3" x14ac:dyDescent="0.3">
      <c r="A1999">
        <v>4080</v>
      </c>
      <c r="B1999">
        <v>890</v>
      </c>
      <c r="C1999">
        <v>1</v>
      </c>
    </row>
    <row r="2000" spans="1:3" x14ac:dyDescent="0.3">
      <c r="A2000">
        <v>4081</v>
      </c>
      <c r="B2000">
        <v>890</v>
      </c>
      <c r="C2000">
        <v>1</v>
      </c>
    </row>
    <row r="2001" spans="1:3" x14ac:dyDescent="0.3">
      <c r="A2001">
        <v>4082</v>
      </c>
      <c r="B2001">
        <v>890</v>
      </c>
      <c r="C2001">
        <v>1</v>
      </c>
    </row>
    <row r="2002" spans="1:3" x14ac:dyDescent="0.3">
      <c r="A2002">
        <v>4087</v>
      </c>
      <c r="B2002">
        <v>891</v>
      </c>
      <c r="C2002">
        <v>1</v>
      </c>
    </row>
    <row r="2003" spans="1:3" x14ac:dyDescent="0.3">
      <c r="A2003">
        <v>4088</v>
      </c>
      <c r="B2003">
        <v>891</v>
      </c>
      <c r="C2003">
        <v>1</v>
      </c>
    </row>
    <row r="2004" spans="1:3" x14ac:dyDescent="0.3">
      <c r="A2004">
        <v>4089</v>
      </c>
      <c r="B2004">
        <v>891</v>
      </c>
      <c r="C2004">
        <v>1</v>
      </c>
    </row>
    <row r="2005" spans="1:3" x14ac:dyDescent="0.3">
      <c r="A2005">
        <v>4094</v>
      </c>
      <c r="B2005">
        <v>892</v>
      </c>
      <c r="C2005">
        <v>1</v>
      </c>
    </row>
    <row r="2006" spans="1:3" x14ac:dyDescent="0.3">
      <c r="A2006">
        <v>4095</v>
      </c>
      <c r="B2006">
        <v>892</v>
      </c>
      <c r="C2006">
        <v>1</v>
      </c>
    </row>
    <row r="2007" spans="1:3" x14ac:dyDescent="0.3">
      <c r="A2007">
        <v>4096</v>
      </c>
      <c r="B2007">
        <v>892</v>
      </c>
      <c r="C2007">
        <v>1</v>
      </c>
    </row>
    <row r="2008" spans="1:3" x14ac:dyDescent="0.3">
      <c r="A2008">
        <v>4101</v>
      </c>
      <c r="B2008">
        <v>893</v>
      </c>
      <c r="C2008">
        <v>1</v>
      </c>
    </row>
    <row r="2009" spans="1:3" x14ac:dyDescent="0.3">
      <c r="A2009">
        <v>4102</v>
      </c>
      <c r="B2009">
        <v>893</v>
      </c>
      <c r="C2009">
        <v>1</v>
      </c>
    </row>
    <row r="2010" spans="1:3" x14ac:dyDescent="0.3">
      <c r="A2010">
        <v>4103</v>
      </c>
      <c r="B2010">
        <v>893</v>
      </c>
      <c r="C2010">
        <v>1</v>
      </c>
    </row>
    <row r="2011" spans="1:3" x14ac:dyDescent="0.3">
      <c r="A2011">
        <v>4104</v>
      </c>
      <c r="B2011">
        <v>893</v>
      </c>
      <c r="C2011">
        <v>1</v>
      </c>
    </row>
    <row r="2012" spans="1:3" x14ac:dyDescent="0.3">
      <c r="A2012">
        <v>4109</v>
      </c>
      <c r="B2012">
        <v>894</v>
      </c>
      <c r="C2012">
        <v>1</v>
      </c>
    </row>
    <row r="2013" spans="1:3" x14ac:dyDescent="0.3">
      <c r="A2013">
        <v>4110</v>
      </c>
      <c r="B2013">
        <v>894</v>
      </c>
      <c r="C2013">
        <v>1</v>
      </c>
    </row>
    <row r="2014" spans="1:3" x14ac:dyDescent="0.3">
      <c r="A2014">
        <v>4111</v>
      </c>
      <c r="B2014">
        <v>894</v>
      </c>
      <c r="C2014">
        <v>1</v>
      </c>
    </row>
    <row r="2015" spans="1:3" x14ac:dyDescent="0.3">
      <c r="A2015">
        <v>4114</v>
      </c>
      <c r="B2015">
        <v>895</v>
      </c>
      <c r="C2015">
        <v>1</v>
      </c>
    </row>
    <row r="2016" spans="1:3" x14ac:dyDescent="0.3">
      <c r="A2016">
        <v>4115</v>
      </c>
      <c r="B2016">
        <v>895</v>
      </c>
      <c r="C2016">
        <v>1</v>
      </c>
    </row>
    <row r="2017" spans="1:3" x14ac:dyDescent="0.3">
      <c r="A2017">
        <v>4116</v>
      </c>
      <c r="B2017">
        <v>895</v>
      </c>
      <c r="C2017">
        <v>1</v>
      </c>
    </row>
    <row r="2018" spans="1:3" x14ac:dyDescent="0.3">
      <c r="A2018">
        <v>4117</v>
      </c>
      <c r="B2018">
        <v>895</v>
      </c>
      <c r="C2018">
        <v>1</v>
      </c>
    </row>
    <row r="2019" spans="1:3" x14ac:dyDescent="0.3">
      <c r="A2019">
        <v>4121</v>
      </c>
      <c r="B2019">
        <v>896</v>
      </c>
      <c r="C2019">
        <v>1</v>
      </c>
    </row>
    <row r="2020" spans="1:3" x14ac:dyDescent="0.3">
      <c r="A2020">
        <v>4122</v>
      </c>
      <c r="B2020">
        <v>896</v>
      </c>
      <c r="C2020">
        <v>1</v>
      </c>
    </row>
    <row r="2021" spans="1:3" x14ac:dyDescent="0.3">
      <c r="A2021">
        <v>4125</v>
      </c>
      <c r="B2021">
        <v>897</v>
      </c>
      <c r="C2021">
        <v>1</v>
      </c>
    </row>
    <row r="2022" spans="1:3" x14ac:dyDescent="0.3">
      <c r="A2022">
        <v>4126</v>
      </c>
      <c r="B2022">
        <v>897</v>
      </c>
      <c r="C2022">
        <v>1</v>
      </c>
    </row>
    <row r="2023" spans="1:3" x14ac:dyDescent="0.3">
      <c r="A2023">
        <v>4127</v>
      </c>
      <c r="B2023">
        <v>897</v>
      </c>
      <c r="C2023">
        <v>1</v>
      </c>
    </row>
    <row r="2024" spans="1:3" x14ac:dyDescent="0.3">
      <c r="A2024">
        <v>4128</v>
      </c>
      <c r="B2024">
        <v>897</v>
      </c>
      <c r="C2024">
        <v>1</v>
      </c>
    </row>
    <row r="2025" spans="1:3" x14ac:dyDescent="0.3">
      <c r="A2025">
        <v>4133</v>
      </c>
      <c r="B2025">
        <v>898</v>
      </c>
      <c r="C2025">
        <v>1</v>
      </c>
    </row>
    <row r="2026" spans="1:3" x14ac:dyDescent="0.3">
      <c r="A2026">
        <v>4134</v>
      </c>
      <c r="B2026">
        <v>898</v>
      </c>
      <c r="C2026">
        <v>1</v>
      </c>
    </row>
    <row r="2027" spans="1:3" x14ac:dyDescent="0.3">
      <c r="A2027">
        <v>4135</v>
      </c>
      <c r="B2027">
        <v>898</v>
      </c>
      <c r="C2027">
        <v>1</v>
      </c>
    </row>
    <row r="2028" spans="1:3" x14ac:dyDescent="0.3">
      <c r="A2028">
        <v>4138</v>
      </c>
      <c r="B2028">
        <v>899</v>
      </c>
      <c r="C2028">
        <v>1</v>
      </c>
    </row>
    <row r="2029" spans="1:3" x14ac:dyDescent="0.3">
      <c r="A2029">
        <v>4139</v>
      </c>
      <c r="B2029">
        <v>899</v>
      </c>
      <c r="C2029">
        <v>1</v>
      </c>
    </row>
    <row r="2030" spans="1:3" x14ac:dyDescent="0.3">
      <c r="A2030">
        <v>4140</v>
      </c>
      <c r="B2030">
        <v>899</v>
      </c>
      <c r="C2030">
        <v>1</v>
      </c>
    </row>
    <row r="2031" spans="1:3" x14ac:dyDescent="0.3">
      <c r="A2031">
        <v>4141</v>
      </c>
      <c r="B2031">
        <v>900</v>
      </c>
      <c r="C2031">
        <v>1</v>
      </c>
    </row>
    <row r="2032" spans="1:3" x14ac:dyDescent="0.3">
      <c r="A2032">
        <v>4142</v>
      </c>
      <c r="B2032">
        <v>900</v>
      </c>
      <c r="C2032">
        <v>1</v>
      </c>
    </row>
    <row r="2033" spans="1:3" x14ac:dyDescent="0.3">
      <c r="A2033">
        <v>4145</v>
      </c>
      <c r="B2033">
        <v>901</v>
      </c>
      <c r="C2033">
        <v>1</v>
      </c>
    </row>
    <row r="2034" spans="1:3" x14ac:dyDescent="0.3">
      <c r="A2034">
        <v>4146</v>
      </c>
      <c r="B2034">
        <v>901</v>
      </c>
      <c r="C2034">
        <v>1</v>
      </c>
    </row>
    <row r="2035" spans="1:3" x14ac:dyDescent="0.3">
      <c r="A2035">
        <v>4147</v>
      </c>
      <c r="B2035">
        <v>901</v>
      </c>
      <c r="C2035">
        <v>1</v>
      </c>
    </row>
    <row r="2036" spans="1:3" x14ac:dyDescent="0.3">
      <c r="A2036">
        <v>4148</v>
      </c>
      <c r="B2036">
        <v>901</v>
      </c>
      <c r="C2036">
        <v>1</v>
      </c>
    </row>
    <row r="2037" spans="1:3" x14ac:dyDescent="0.3">
      <c r="A2037">
        <v>4152</v>
      </c>
      <c r="B2037">
        <v>902</v>
      </c>
      <c r="C2037">
        <v>1</v>
      </c>
    </row>
    <row r="2038" spans="1:3" x14ac:dyDescent="0.3">
      <c r="A2038">
        <v>4153</v>
      </c>
      <c r="B2038">
        <v>902</v>
      </c>
      <c r="C2038">
        <v>1</v>
      </c>
    </row>
    <row r="2039" spans="1:3" x14ac:dyDescent="0.3">
      <c r="A2039">
        <v>4154</v>
      </c>
      <c r="B2039">
        <v>902</v>
      </c>
      <c r="C2039">
        <v>1</v>
      </c>
    </row>
    <row r="2040" spans="1:3" x14ac:dyDescent="0.3">
      <c r="A2040">
        <v>4155</v>
      </c>
      <c r="B2040">
        <v>902</v>
      </c>
      <c r="C2040">
        <v>1</v>
      </c>
    </row>
    <row r="2041" spans="1:3" x14ac:dyDescent="0.3">
      <c r="A2041">
        <v>4161</v>
      </c>
      <c r="B2041">
        <v>904</v>
      </c>
      <c r="C2041">
        <v>1</v>
      </c>
    </row>
    <row r="2042" spans="1:3" x14ac:dyDescent="0.3">
      <c r="A2042">
        <v>4162</v>
      </c>
      <c r="B2042">
        <v>904</v>
      </c>
      <c r="C2042">
        <v>1</v>
      </c>
    </row>
    <row r="2043" spans="1:3" x14ac:dyDescent="0.3">
      <c r="A2043">
        <v>4163</v>
      </c>
      <c r="B2043">
        <v>905</v>
      </c>
      <c r="C2043">
        <v>1</v>
      </c>
    </row>
    <row r="2044" spans="1:3" x14ac:dyDescent="0.3">
      <c r="A2044">
        <v>4164</v>
      </c>
      <c r="B2044">
        <v>905</v>
      </c>
      <c r="C2044">
        <v>1</v>
      </c>
    </row>
    <row r="2045" spans="1:3" x14ac:dyDescent="0.3">
      <c r="A2045">
        <v>4165</v>
      </c>
      <c r="B2045">
        <v>905</v>
      </c>
      <c r="C2045">
        <v>1</v>
      </c>
    </row>
    <row r="2046" spans="1:3" x14ac:dyDescent="0.3">
      <c r="A2046">
        <v>4166</v>
      </c>
      <c r="B2046">
        <v>906</v>
      </c>
      <c r="C2046">
        <v>1</v>
      </c>
    </row>
    <row r="2047" spans="1:3" x14ac:dyDescent="0.3">
      <c r="A2047">
        <v>4167</v>
      </c>
      <c r="B2047">
        <v>906</v>
      </c>
      <c r="C2047">
        <v>1</v>
      </c>
    </row>
    <row r="2048" spans="1:3" x14ac:dyDescent="0.3">
      <c r="A2048">
        <v>4171</v>
      </c>
      <c r="B2048">
        <v>907</v>
      </c>
      <c r="C2048">
        <v>1</v>
      </c>
    </row>
    <row r="2049" spans="1:3" x14ac:dyDescent="0.3">
      <c r="A2049">
        <v>4172</v>
      </c>
      <c r="B2049">
        <v>907</v>
      </c>
      <c r="C2049">
        <v>1</v>
      </c>
    </row>
    <row r="2050" spans="1:3" x14ac:dyDescent="0.3">
      <c r="A2050">
        <v>4173</v>
      </c>
      <c r="B2050">
        <v>907</v>
      </c>
      <c r="C2050">
        <v>1</v>
      </c>
    </row>
    <row r="2051" spans="1:3" x14ac:dyDescent="0.3">
      <c r="A2051">
        <v>4174</v>
      </c>
      <c r="B2051">
        <v>907</v>
      </c>
      <c r="C2051">
        <v>1</v>
      </c>
    </row>
    <row r="2052" spans="1:3" x14ac:dyDescent="0.3">
      <c r="A2052">
        <v>4175</v>
      </c>
      <c r="B2052">
        <v>908</v>
      </c>
      <c r="C2052">
        <v>1</v>
      </c>
    </row>
    <row r="2053" spans="1:3" x14ac:dyDescent="0.3">
      <c r="A2053">
        <v>4176</v>
      </c>
      <c r="B2053">
        <v>908</v>
      </c>
      <c r="C2053">
        <v>1</v>
      </c>
    </row>
    <row r="2054" spans="1:3" x14ac:dyDescent="0.3">
      <c r="A2054">
        <v>4181</v>
      </c>
      <c r="B2054">
        <v>911</v>
      </c>
      <c r="C2054">
        <v>1</v>
      </c>
    </row>
    <row r="2055" spans="1:3" x14ac:dyDescent="0.3">
      <c r="A2055">
        <v>4182</v>
      </c>
      <c r="B2055">
        <v>911</v>
      </c>
      <c r="C2055">
        <v>1</v>
      </c>
    </row>
    <row r="2056" spans="1:3" x14ac:dyDescent="0.3">
      <c r="A2056">
        <v>4183</v>
      </c>
      <c r="B2056">
        <v>911</v>
      </c>
      <c r="C2056">
        <v>1</v>
      </c>
    </row>
    <row r="2057" spans="1:3" x14ac:dyDescent="0.3">
      <c r="A2057">
        <v>4184</v>
      </c>
      <c r="B2057">
        <v>911</v>
      </c>
      <c r="C2057">
        <v>1</v>
      </c>
    </row>
    <row r="2058" spans="1:3" x14ac:dyDescent="0.3">
      <c r="A2058">
        <v>4189</v>
      </c>
      <c r="B2058">
        <v>912</v>
      </c>
      <c r="C2058">
        <v>1</v>
      </c>
    </row>
    <row r="2059" spans="1:3" x14ac:dyDescent="0.3">
      <c r="A2059">
        <v>4190</v>
      </c>
      <c r="B2059">
        <v>912</v>
      </c>
      <c r="C2059">
        <v>1</v>
      </c>
    </row>
    <row r="2060" spans="1:3" x14ac:dyDescent="0.3">
      <c r="A2060">
        <v>4191</v>
      </c>
      <c r="B2060">
        <v>912</v>
      </c>
      <c r="C2060">
        <v>1</v>
      </c>
    </row>
    <row r="2061" spans="1:3" x14ac:dyDescent="0.3">
      <c r="A2061">
        <v>4195</v>
      </c>
      <c r="B2061">
        <v>913</v>
      </c>
      <c r="C2061">
        <v>1</v>
      </c>
    </row>
    <row r="2062" spans="1:3" x14ac:dyDescent="0.3">
      <c r="A2062">
        <v>4196</v>
      </c>
      <c r="B2062">
        <v>913</v>
      </c>
      <c r="C2062">
        <v>1</v>
      </c>
    </row>
    <row r="2063" spans="1:3" x14ac:dyDescent="0.3">
      <c r="A2063">
        <v>4197</v>
      </c>
      <c r="B2063">
        <v>913</v>
      </c>
      <c r="C2063">
        <v>1</v>
      </c>
    </row>
    <row r="2064" spans="1:3" x14ac:dyDescent="0.3">
      <c r="A2064">
        <v>4198</v>
      </c>
      <c r="B2064">
        <v>913</v>
      </c>
      <c r="C2064">
        <v>1</v>
      </c>
    </row>
    <row r="2065" spans="1:3" x14ac:dyDescent="0.3">
      <c r="A2065">
        <v>4201</v>
      </c>
      <c r="B2065">
        <v>914</v>
      </c>
      <c r="C2065">
        <v>1</v>
      </c>
    </row>
    <row r="2066" spans="1:3" x14ac:dyDescent="0.3">
      <c r="A2066">
        <v>4202</v>
      </c>
      <c r="B2066">
        <v>914</v>
      </c>
      <c r="C2066">
        <v>1</v>
      </c>
    </row>
    <row r="2067" spans="1:3" x14ac:dyDescent="0.3">
      <c r="A2067">
        <v>4207</v>
      </c>
      <c r="B2067">
        <v>915</v>
      </c>
      <c r="C2067">
        <v>1</v>
      </c>
    </row>
    <row r="2068" spans="1:3" x14ac:dyDescent="0.3">
      <c r="A2068">
        <v>4208</v>
      </c>
      <c r="B2068">
        <v>915</v>
      </c>
      <c r="C2068">
        <v>1</v>
      </c>
    </row>
    <row r="2069" spans="1:3" x14ac:dyDescent="0.3">
      <c r="A2069">
        <v>4209</v>
      </c>
      <c r="B2069">
        <v>915</v>
      </c>
      <c r="C2069">
        <v>1</v>
      </c>
    </row>
    <row r="2070" spans="1:3" x14ac:dyDescent="0.3">
      <c r="A2070">
        <v>4210</v>
      </c>
      <c r="B2070">
        <v>915</v>
      </c>
      <c r="C2070">
        <v>1</v>
      </c>
    </row>
    <row r="2071" spans="1:3" x14ac:dyDescent="0.3">
      <c r="A2071">
        <v>4213</v>
      </c>
      <c r="B2071">
        <v>916</v>
      </c>
      <c r="C2071">
        <v>1</v>
      </c>
    </row>
    <row r="2072" spans="1:3" x14ac:dyDescent="0.3">
      <c r="A2072">
        <v>4214</v>
      </c>
      <c r="B2072">
        <v>916</v>
      </c>
      <c r="C2072">
        <v>1</v>
      </c>
    </row>
    <row r="2073" spans="1:3" x14ac:dyDescent="0.3">
      <c r="A2073">
        <v>4217</v>
      </c>
      <c r="B2073">
        <v>917</v>
      </c>
      <c r="C2073">
        <v>1</v>
      </c>
    </row>
    <row r="2074" spans="1:3" x14ac:dyDescent="0.3">
      <c r="A2074">
        <v>4218</v>
      </c>
      <c r="B2074">
        <v>917</v>
      </c>
      <c r="C2074">
        <v>1</v>
      </c>
    </row>
    <row r="2075" spans="1:3" x14ac:dyDescent="0.3">
      <c r="A2075">
        <v>4219</v>
      </c>
      <c r="B2075">
        <v>917</v>
      </c>
      <c r="C2075">
        <v>1</v>
      </c>
    </row>
    <row r="2076" spans="1:3" x14ac:dyDescent="0.3">
      <c r="A2076">
        <v>4226</v>
      </c>
      <c r="B2076">
        <v>919</v>
      </c>
      <c r="C2076">
        <v>1</v>
      </c>
    </row>
    <row r="2077" spans="1:3" x14ac:dyDescent="0.3">
      <c r="A2077">
        <v>4227</v>
      </c>
      <c r="B2077">
        <v>919</v>
      </c>
      <c r="C2077">
        <v>1</v>
      </c>
    </row>
    <row r="2078" spans="1:3" x14ac:dyDescent="0.3">
      <c r="A2078">
        <v>4228</v>
      </c>
      <c r="B2078">
        <v>919</v>
      </c>
      <c r="C2078">
        <v>1</v>
      </c>
    </row>
    <row r="2079" spans="1:3" x14ac:dyDescent="0.3">
      <c r="A2079">
        <v>4229</v>
      </c>
      <c r="B2079">
        <v>919</v>
      </c>
      <c r="C2079">
        <v>1</v>
      </c>
    </row>
    <row r="2080" spans="1:3" x14ac:dyDescent="0.3">
      <c r="A2080">
        <v>4230</v>
      </c>
      <c r="B2080">
        <v>920</v>
      </c>
      <c r="C2080">
        <v>1</v>
      </c>
    </row>
    <row r="2081" spans="1:3" x14ac:dyDescent="0.3">
      <c r="A2081">
        <v>4231</v>
      </c>
      <c r="B2081">
        <v>920</v>
      </c>
      <c r="C2081">
        <v>1</v>
      </c>
    </row>
    <row r="2082" spans="1:3" x14ac:dyDescent="0.3">
      <c r="A2082">
        <v>4232</v>
      </c>
      <c r="B2082">
        <v>920</v>
      </c>
      <c r="C2082">
        <v>1</v>
      </c>
    </row>
    <row r="2083" spans="1:3" x14ac:dyDescent="0.3">
      <c r="A2083">
        <v>4235</v>
      </c>
      <c r="B2083">
        <v>921</v>
      </c>
      <c r="C2083">
        <v>1</v>
      </c>
    </row>
    <row r="2084" spans="1:3" x14ac:dyDescent="0.3">
      <c r="A2084">
        <v>4236</v>
      </c>
      <c r="B2084">
        <v>921</v>
      </c>
      <c r="C2084">
        <v>1</v>
      </c>
    </row>
    <row r="2085" spans="1:3" x14ac:dyDescent="0.3">
      <c r="A2085">
        <v>4239</v>
      </c>
      <c r="B2085">
        <v>922</v>
      </c>
      <c r="C2085">
        <v>1</v>
      </c>
    </row>
    <row r="2086" spans="1:3" x14ac:dyDescent="0.3">
      <c r="A2086">
        <v>4240</v>
      </c>
      <c r="B2086">
        <v>922</v>
      </c>
      <c r="C2086">
        <v>1</v>
      </c>
    </row>
    <row r="2087" spans="1:3" x14ac:dyDescent="0.3">
      <c r="A2087">
        <v>4241</v>
      </c>
      <c r="B2087">
        <v>922</v>
      </c>
      <c r="C2087">
        <v>1</v>
      </c>
    </row>
    <row r="2088" spans="1:3" x14ac:dyDescent="0.3">
      <c r="A2088">
        <v>4249</v>
      </c>
      <c r="B2088">
        <v>924</v>
      </c>
      <c r="C2088">
        <v>1</v>
      </c>
    </row>
    <row r="2089" spans="1:3" x14ac:dyDescent="0.3">
      <c r="A2089">
        <v>4250</v>
      </c>
      <c r="B2089">
        <v>924</v>
      </c>
      <c r="C2089">
        <v>1</v>
      </c>
    </row>
    <row r="2090" spans="1:3" x14ac:dyDescent="0.3">
      <c r="A2090">
        <v>4254</v>
      </c>
      <c r="B2090">
        <v>925</v>
      </c>
      <c r="C2090">
        <v>1</v>
      </c>
    </row>
    <row r="2091" spans="1:3" x14ac:dyDescent="0.3">
      <c r="A2091">
        <v>4255</v>
      </c>
      <c r="B2091">
        <v>925</v>
      </c>
      <c r="C2091">
        <v>1</v>
      </c>
    </row>
    <row r="2092" spans="1:3" x14ac:dyDescent="0.3">
      <c r="A2092">
        <v>4256</v>
      </c>
      <c r="B2092">
        <v>925</v>
      </c>
      <c r="C2092">
        <v>1</v>
      </c>
    </row>
    <row r="2093" spans="1:3" x14ac:dyDescent="0.3">
      <c r="A2093">
        <v>4261</v>
      </c>
      <c r="B2093">
        <v>927</v>
      </c>
      <c r="C2093">
        <v>1</v>
      </c>
    </row>
    <row r="2094" spans="1:3" x14ac:dyDescent="0.3">
      <c r="A2094">
        <v>4262</v>
      </c>
      <c r="B2094">
        <v>927</v>
      </c>
      <c r="C2094">
        <v>1</v>
      </c>
    </row>
    <row r="2095" spans="1:3" x14ac:dyDescent="0.3">
      <c r="A2095">
        <v>4263</v>
      </c>
      <c r="B2095">
        <v>927</v>
      </c>
      <c r="C2095">
        <v>1</v>
      </c>
    </row>
    <row r="2096" spans="1:3" x14ac:dyDescent="0.3">
      <c r="A2096">
        <v>4264</v>
      </c>
      <c r="B2096">
        <v>927</v>
      </c>
      <c r="C2096">
        <v>1</v>
      </c>
    </row>
    <row r="2097" spans="1:3" x14ac:dyDescent="0.3">
      <c r="A2097">
        <v>4265</v>
      </c>
      <c r="B2097">
        <v>928</v>
      </c>
      <c r="C2097">
        <v>1</v>
      </c>
    </row>
    <row r="2098" spans="1:3" x14ac:dyDescent="0.3">
      <c r="A2098">
        <v>4266</v>
      </c>
      <c r="B2098">
        <v>928</v>
      </c>
      <c r="C2098">
        <v>1</v>
      </c>
    </row>
    <row r="2099" spans="1:3" x14ac:dyDescent="0.3">
      <c r="A2099">
        <v>4267</v>
      </c>
      <c r="B2099">
        <v>928</v>
      </c>
      <c r="C2099">
        <v>1</v>
      </c>
    </row>
    <row r="2100" spans="1:3" x14ac:dyDescent="0.3">
      <c r="A2100">
        <v>4268</v>
      </c>
      <c r="B2100">
        <v>929</v>
      </c>
      <c r="C2100">
        <v>1</v>
      </c>
    </row>
    <row r="2101" spans="1:3" x14ac:dyDescent="0.3">
      <c r="A2101">
        <v>4269</v>
      </c>
      <c r="B2101">
        <v>929</v>
      </c>
      <c r="C2101">
        <v>1</v>
      </c>
    </row>
    <row r="2102" spans="1:3" x14ac:dyDescent="0.3">
      <c r="A2102">
        <v>4270</v>
      </c>
      <c r="B2102">
        <v>929</v>
      </c>
      <c r="C2102">
        <v>1</v>
      </c>
    </row>
    <row r="2103" spans="1:3" x14ac:dyDescent="0.3">
      <c r="A2103">
        <v>4271</v>
      </c>
      <c r="B2103">
        <v>929</v>
      </c>
      <c r="C2103">
        <v>1</v>
      </c>
    </row>
    <row r="2104" spans="1:3" x14ac:dyDescent="0.3">
      <c r="A2104">
        <v>4272</v>
      </c>
      <c r="B2104">
        <v>930</v>
      </c>
      <c r="C2104">
        <v>1</v>
      </c>
    </row>
    <row r="2105" spans="1:3" x14ac:dyDescent="0.3">
      <c r="A2105">
        <v>4273</v>
      </c>
      <c r="B2105">
        <v>930</v>
      </c>
      <c r="C2105">
        <v>1</v>
      </c>
    </row>
    <row r="2106" spans="1:3" x14ac:dyDescent="0.3">
      <c r="A2106">
        <v>4274</v>
      </c>
      <c r="B2106">
        <v>930</v>
      </c>
      <c r="C2106">
        <v>1</v>
      </c>
    </row>
    <row r="2107" spans="1:3" x14ac:dyDescent="0.3">
      <c r="A2107">
        <v>4281</v>
      </c>
      <c r="B2107">
        <v>932</v>
      </c>
      <c r="C2107">
        <v>1</v>
      </c>
    </row>
    <row r="2108" spans="1:3" x14ac:dyDescent="0.3">
      <c r="A2108">
        <v>4282</v>
      </c>
      <c r="B2108">
        <v>932</v>
      </c>
      <c r="C2108">
        <v>1</v>
      </c>
    </row>
    <row r="2109" spans="1:3" x14ac:dyDescent="0.3">
      <c r="A2109">
        <v>4285</v>
      </c>
      <c r="B2109">
        <v>933</v>
      </c>
      <c r="C2109">
        <v>1</v>
      </c>
    </row>
    <row r="2110" spans="1:3" x14ac:dyDescent="0.3">
      <c r="A2110">
        <v>4286</v>
      </c>
      <c r="B2110">
        <v>933</v>
      </c>
      <c r="C2110">
        <v>1</v>
      </c>
    </row>
    <row r="2111" spans="1:3" x14ac:dyDescent="0.3">
      <c r="A2111">
        <v>4287</v>
      </c>
      <c r="B2111">
        <v>933</v>
      </c>
      <c r="C2111">
        <v>1</v>
      </c>
    </row>
    <row r="2112" spans="1:3" x14ac:dyDescent="0.3">
      <c r="A2112">
        <v>4293</v>
      </c>
      <c r="B2112">
        <v>936</v>
      </c>
      <c r="C2112">
        <v>1</v>
      </c>
    </row>
    <row r="2113" spans="1:3" x14ac:dyDescent="0.3">
      <c r="A2113">
        <v>4294</v>
      </c>
      <c r="B2113">
        <v>936</v>
      </c>
      <c r="C2113">
        <v>1</v>
      </c>
    </row>
    <row r="2114" spans="1:3" x14ac:dyDescent="0.3">
      <c r="A2114">
        <v>4299</v>
      </c>
      <c r="B2114">
        <v>937</v>
      </c>
      <c r="C2114">
        <v>1</v>
      </c>
    </row>
    <row r="2115" spans="1:3" x14ac:dyDescent="0.3">
      <c r="A2115">
        <v>4300</v>
      </c>
      <c r="B2115">
        <v>937</v>
      </c>
      <c r="C2115">
        <v>1</v>
      </c>
    </row>
    <row r="2116" spans="1:3" x14ac:dyDescent="0.3">
      <c r="A2116">
        <v>4304</v>
      </c>
      <c r="B2116">
        <v>938</v>
      </c>
      <c r="C2116">
        <v>1</v>
      </c>
    </row>
    <row r="2117" spans="1:3" x14ac:dyDescent="0.3">
      <c r="A2117">
        <v>4305</v>
      </c>
      <c r="B2117">
        <v>938</v>
      </c>
      <c r="C2117">
        <v>1</v>
      </c>
    </row>
    <row r="2118" spans="1:3" x14ac:dyDescent="0.3">
      <c r="A2118">
        <v>4306</v>
      </c>
      <c r="B2118">
        <v>938</v>
      </c>
      <c r="C2118">
        <v>1</v>
      </c>
    </row>
    <row r="2119" spans="1:3" x14ac:dyDescent="0.3">
      <c r="A2119">
        <v>4307</v>
      </c>
      <c r="B2119">
        <v>938</v>
      </c>
      <c r="C2119">
        <v>1</v>
      </c>
    </row>
    <row r="2120" spans="1:3" x14ac:dyDescent="0.3">
      <c r="A2120">
        <v>4314</v>
      </c>
      <c r="B2120">
        <v>940</v>
      </c>
      <c r="C2120">
        <v>1</v>
      </c>
    </row>
    <row r="2121" spans="1:3" x14ac:dyDescent="0.3">
      <c r="A2121">
        <v>4315</v>
      </c>
      <c r="B2121">
        <v>940</v>
      </c>
      <c r="C2121">
        <v>1</v>
      </c>
    </row>
    <row r="2122" spans="1:3" x14ac:dyDescent="0.3">
      <c r="A2122">
        <v>4316</v>
      </c>
      <c r="B2122">
        <v>940</v>
      </c>
      <c r="C2122">
        <v>1</v>
      </c>
    </row>
    <row r="2123" spans="1:3" x14ac:dyDescent="0.3">
      <c r="A2123">
        <v>4317</v>
      </c>
      <c r="B2123">
        <v>941</v>
      </c>
      <c r="C2123">
        <v>1</v>
      </c>
    </row>
    <row r="2124" spans="1:3" x14ac:dyDescent="0.3">
      <c r="A2124">
        <v>4318</v>
      </c>
      <c r="B2124">
        <v>941</v>
      </c>
      <c r="C2124">
        <v>1</v>
      </c>
    </row>
    <row r="2125" spans="1:3" x14ac:dyDescent="0.3">
      <c r="A2125">
        <v>4319</v>
      </c>
      <c r="B2125">
        <v>941</v>
      </c>
      <c r="C2125">
        <v>1</v>
      </c>
    </row>
    <row r="2126" spans="1:3" x14ac:dyDescent="0.3">
      <c r="A2126">
        <v>4320</v>
      </c>
      <c r="B2126">
        <v>941</v>
      </c>
      <c r="C2126">
        <v>1</v>
      </c>
    </row>
    <row r="2127" spans="1:3" x14ac:dyDescent="0.3">
      <c r="A2127">
        <v>4324</v>
      </c>
      <c r="B2127">
        <v>942</v>
      </c>
      <c r="C2127">
        <v>1</v>
      </c>
    </row>
    <row r="2128" spans="1:3" x14ac:dyDescent="0.3">
      <c r="A2128">
        <v>4325</v>
      </c>
      <c r="B2128">
        <v>942</v>
      </c>
      <c r="C2128">
        <v>1</v>
      </c>
    </row>
    <row r="2129" spans="1:3" x14ac:dyDescent="0.3">
      <c r="A2129">
        <v>4328</v>
      </c>
      <c r="B2129">
        <v>944</v>
      </c>
      <c r="C2129">
        <v>1</v>
      </c>
    </row>
    <row r="2130" spans="1:3" x14ac:dyDescent="0.3">
      <c r="A2130">
        <v>4329</v>
      </c>
      <c r="B2130">
        <v>944</v>
      </c>
      <c r="C2130">
        <v>1</v>
      </c>
    </row>
    <row r="2131" spans="1:3" x14ac:dyDescent="0.3">
      <c r="A2131">
        <v>4333</v>
      </c>
      <c r="B2131">
        <v>945</v>
      </c>
      <c r="C2131">
        <v>1</v>
      </c>
    </row>
    <row r="2132" spans="1:3" x14ac:dyDescent="0.3">
      <c r="A2132">
        <v>4334</v>
      </c>
      <c r="B2132">
        <v>945</v>
      </c>
      <c r="C2132">
        <v>1</v>
      </c>
    </row>
    <row r="2133" spans="1:3" x14ac:dyDescent="0.3">
      <c r="A2133">
        <v>4335</v>
      </c>
      <c r="B2133">
        <v>945</v>
      </c>
      <c r="C2133">
        <v>1</v>
      </c>
    </row>
    <row r="2134" spans="1:3" x14ac:dyDescent="0.3">
      <c r="A2134">
        <v>4336</v>
      </c>
      <c r="B2134">
        <v>945</v>
      </c>
      <c r="C2134">
        <v>1</v>
      </c>
    </row>
    <row r="2135" spans="1:3" x14ac:dyDescent="0.3">
      <c r="A2135">
        <v>4345</v>
      </c>
      <c r="B2135">
        <v>947</v>
      </c>
      <c r="C2135">
        <v>1</v>
      </c>
    </row>
    <row r="2136" spans="1:3" x14ac:dyDescent="0.3">
      <c r="A2136">
        <v>4346</v>
      </c>
      <c r="B2136">
        <v>947</v>
      </c>
      <c r="C2136">
        <v>1</v>
      </c>
    </row>
    <row r="2137" spans="1:3" x14ac:dyDescent="0.3">
      <c r="A2137">
        <v>4347</v>
      </c>
      <c r="B2137">
        <v>948</v>
      </c>
      <c r="C2137">
        <v>1</v>
      </c>
    </row>
    <row r="2138" spans="1:3" x14ac:dyDescent="0.3">
      <c r="A2138">
        <v>4348</v>
      </c>
      <c r="B2138">
        <v>948</v>
      </c>
      <c r="C2138">
        <v>1</v>
      </c>
    </row>
    <row r="2139" spans="1:3" x14ac:dyDescent="0.3">
      <c r="A2139">
        <v>4353</v>
      </c>
      <c r="B2139">
        <v>949</v>
      </c>
      <c r="C2139">
        <v>1</v>
      </c>
    </row>
    <row r="2140" spans="1:3" x14ac:dyDescent="0.3">
      <c r="A2140">
        <v>4354</v>
      </c>
      <c r="B2140">
        <v>949</v>
      </c>
      <c r="C2140">
        <v>1</v>
      </c>
    </row>
    <row r="2141" spans="1:3" x14ac:dyDescent="0.3">
      <c r="A2141">
        <v>4355</v>
      </c>
      <c r="B2141">
        <v>949</v>
      </c>
      <c r="C2141">
        <v>1</v>
      </c>
    </row>
    <row r="2142" spans="1:3" x14ac:dyDescent="0.3">
      <c r="A2142">
        <v>4356</v>
      </c>
      <c r="B2142">
        <v>949</v>
      </c>
      <c r="C2142">
        <v>1</v>
      </c>
    </row>
    <row r="2143" spans="1:3" x14ac:dyDescent="0.3">
      <c r="A2143">
        <v>4359</v>
      </c>
      <c r="B2143">
        <v>951</v>
      </c>
      <c r="C2143">
        <v>1</v>
      </c>
    </row>
    <row r="2144" spans="1:3" x14ac:dyDescent="0.3">
      <c r="A2144">
        <v>4360</v>
      </c>
      <c r="B2144">
        <v>951</v>
      </c>
      <c r="C2144">
        <v>1</v>
      </c>
    </row>
    <row r="2145" spans="1:3" x14ac:dyDescent="0.3">
      <c r="A2145">
        <v>4361</v>
      </c>
      <c r="B2145">
        <v>951</v>
      </c>
      <c r="C2145">
        <v>1</v>
      </c>
    </row>
    <row r="2146" spans="1:3" x14ac:dyDescent="0.3">
      <c r="A2146">
        <v>4366</v>
      </c>
      <c r="B2146">
        <v>952</v>
      </c>
      <c r="C2146">
        <v>1</v>
      </c>
    </row>
    <row r="2147" spans="1:3" x14ac:dyDescent="0.3">
      <c r="A2147">
        <v>4367</v>
      </c>
      <c r="B2147">
        <v>952</v>
      </c>
      <c r="C2147">
        <v>1</v>
      </c>
    </row>
    <row r="2148" spans="1:3" x14ac:dyDescent="0.3">
      <c r="A2148">
        <v>4368</v>
      </c>
      <c r="B2148">
        <v>952</v>
      </c>
      <c r="C2148">
        <v>1</v>
      </c>
    </row>
    <row r="2149" spans="1:3" x14ac:dyDescent="0.3">
      <c r="A2149">
        <v>4369</v>
      </c>
      <c r="B2149">
        <v>953</v>
      </c>
      <c r="C2149">
        <v>1</v>
      </c>
    </row>
    <row r="2150" spans="1:3" x14ac:dyDescent="0.3">
      <c r="A2150">
        <v>4370</v>
      </c>
      <c r="B2150">
        <v>953</v>
      </c>
      <c r="C2150">
        <v>1</v>
      </c>
    </row>
    <row r="2151" spans="1:3" x14ac:dyDescent="0.3">
      <c r="A2151">
        <v>4371</v>
      </c>
      <c r="B2151">
        <v>953</v>
      </c>
      <c r="C2151">
        <v>1</v>
      </c>
    </row>
    <row r="2152" spans="1:3" x14ac:dyDescent="0.3">
      <c r="A2152">
        <v>4372</v>
      </c>
      <c r="B2152">
        <v>953</v>
      </c>
      <c r="C2152">
        <v>1</v>
      </c>
    </row>
    <row r="2153" spans="1:3" x14ac:dyDescent="0.3">
      <c r="A2153">
        <v>4375</v>
      </c>
      <c r="B2153">
        <v>956</v>
      </c>
      <c r="C2153">
        <v>1</v>
      </c>
    </row>
    <row r="2154" spans="1:3" x14ac:dyDescent="0.3">
      <c r="A2154">
        <v>4376</v>
      </c>
      <c r="B2154">
        <v>956</v>
      </c>
      <c r="C2154">
        <v>1</v>
      </c>
    </row>
    <row r="2155" spans="1:3" x14ac:dyDescent="0.3">
      <c r="A2155">
        <v>4377</v>
      </c>
      <c r="B2155">
        <v>956</v>
      </c>
      <c r="C2155">
        <v>1</v>
      </c>
    </row>
    <row r="2156" spans="1:3" x14ac:dyDescent="0.3">
      <c r="A2156">
        <v>4378</v>
      </c>
      <c r="B2156">
        <v>956</v>
      </c>
      <c r="C2156">
        <v>1</v>
      </c>
    </row>
    <row r="2157" spans="1:3" x14ac:dyDescent="0.3">
      <c r="A2157">
        <v>4379</v>
      </c>
      <c r="B2157">
        <v>957</v>
      </c>
      <c r="C2157">
        <v>1</v>
      </c>
    </row>
    <row r="2158" spans="1:3" x14ac:dyDescent="0.3">
      <c r="A2158">
        <v>4380</v>
      </c>
      <c r="B2158">
        <v>957</v>
      </c>
      <c r="C2158">
        <v>1</v>
      </c>
    </row>
    <row r="2159" spans="1:3" x14ac:dyDescent="0.3">
      <c r="A2159">
        <v>4381</v>
      </c>
      <c r="B2159">
        <v>957</v>
      </c>
      <c r="C2159">
        <v>1</v>
      </c>
    </row>
    <row r="2160" spans="1:3" x14ac:dyDescent="0.3">
      <c r="A2160">
        <v>4384</v>
      </c>
      <c r="B2160">
        <v>958</v>
      </c>
      <c r="C2160">
        <v>1</v>
      </c>
    </row>
    <row r="2161" spans="1:3" x14ac:dyDescent="0.3">
      <c r="A2161">
        <v>4385</v>
      </c>
      <c r="B2161">
        <v>958</v>
      </c>
      <c r="C2161">
        <v>1</v>
      </c>
    </row>
    <row r="2162" spans="1:3" x14ac:dyDescent="0.3">
      <c r="A2162">
        <v>4386</v>
      </c>
      <c r="B2162">
        <v>958</v>
      </c>
      <c r="C2162">
        <v>1</v>
      </c>
    </row>
    <row r="2163" spans="1:3" x14ac:dyDescent="0.3">
      <c r="A2163">
        <v>4390</v>
      </c>
      <c r="B2163">
        <v>959</v>
      </c>
      <c r="C2163">
        <v>1</v>
      </c>
    </row>
    <row r="2164" spans="1:3" x14ac:dyDescent="0.3">
      <c r="A2164">
        <v>4391</v>
      </c>
      <c r="B2164">
        <v>959</v>
      </c>
      <c r="C2164">
        <v>1</v>
      </c>
    </row>
    <row r="2165" spans="1:3" x14ac:dyDescent="0.3">
      <c r="A2165">
        <v>4395</v>
      </c>
      <c r="B2165">
        <v>961</v>
      </c>
      <c r="C2165">
        <v>1</v>
      </c>
    </row>
    <row r="2166" spans="1:3" x14ac:dyDescent="0.3">
      <c r="A2166">
        <v>4396</v>
      </c>
      <c r="B2166">
        <v>961</v>
      </c>
      <c r="C2166">
        <v>1</v>
      </c>
    </row>
    <row r="2167" spans="1:3" x14ac:dyDescent="0.3">
      <c r="A2167">
        <v>4397</v>
      </c>
      <c r="B2167">
        <v>961</v>
      </c>
      <c r="C2167">
        <v>1</v>
      </c>
    </row>
    <row r="2168" spans="1:3" x14ac:dyDescent="0.3">
      <c r="A2168">
        <v>4400</v>
      </c>
      <c r="B2168">
        <v>962</v>
      </c>
      <c r="C2168">
        <v>1</v>
      </c>
    </row>
    <row r="2169" spans="1:3" x14ac:dyDescent="0.3">
      <c r="A2169">
        <v>4401</v>
      </c>
      <c r="B2169">
        <v>962</v>
      </c>
      <c r="C2169">
        <v>1</v>
      </c>
    </row>
    <row r="2170" spans="1:3" x14ac:dyDescent="0.3">
      <c r="A2170">
        <v>4402</v>
      </c>
      <c r="B2170">
        <v>962</v>
      </c>
      <c r="C2170">
        <v>1</v>
      </c>
    </row>
    <row r="2171" spans="1:3" x14ac:dyDescent="0.3">
      <c r="A2171">
        <v>4403</v>
      </c>
      <c r="B2171">
        <v>962</v>
      </c>
      <c r="C2171">
        <v>1</v>
      </c>
    </row>
    <row r="2172" spans="1:3" x14ac:dyDescent="0.3">
      <c r="A2172">
        <v>4404</v>
      </c>
      <c r="B2172">
        <v>963</v>
      </c>
      <c r="C2172">
        <v>1</v>
      </c>
    </row>
    <row r="2173" spans="1:3" x14ac:dyDescent="0.3">
      <c r="A2173">
        <v>4405</v>
      </c>
      <c r="B2173">
        <v>963</v>
      </c>
      <c r="C2173">
        <v>1</v>
      </c>
    </row>
    <row r="2174" spans="1:3" x14ac:dyDescent="0.3">
      <c r="A2174">
        <v>4409</v>
      </c>
      <c r="B2174">
        <v>964</v>
      </c>
      <c r="C2174">
        <v>1</v>
      </c>
    </row>
    <row r="2175" spans="1:3" x14ac:dyDescent="0.3">
      <c r="A2175">
        <v>4410</v>
      </c>
      <c r="B2175">
        <v>964</v>
      </c>
      <c r="C2175">
        <v>1</v>
      </c>
    </row>
    <row r="2176" spans="1:3" x14ac:dyDescent="0.3">
      <c r="A2176">
        <v>4411</v>
      </c>
      <c r="B2176">
        <v>964</v>
      </c>
      <c r="C2176">
        <v>1</v>
      </c>
    </row>
    <row r="2177" spans="1:3" x14ac:dyDescent="0.3">
      <c r="A2177">
        <v>4414</v>
      </c>
      <c r="B2177">
        <v>965</v>
      </c>
      <c r="C2177">
        <v>1</v>
      </c>
    </row>
    <row r="2178" spans="1:3" x14ac:dyDescent="0.3">
      <c r="A2178">
        <v>4415</v>
      </c>
      <c r="B2178">
        <v>965</v>
      </c>
      <c r="C2178">
        <v>1</v>
      </c>
    </row>
    <row r="2179" spans="1:3" x14ac:dyDescent="0.3">
      <c r="A2179">
        <v>4416</v>
      </c>
      <c r="B2179">
        <v>966</v>
      </c>
      <c r="C2179">
        <v>1</v>
      </c>
    </row>
    <row r="2180" spans="1:3" x14ac:dyDescent="0.3">
      <c r="A2180">
        <v>4417</v>
      </c>
      <c r="B2180">
        <v>966</v>
      </c>
      <c r="C2180">
        <v>1</v>
      </c>
    </row>
    <row r="2181" spans="1:3" x14ac:dyDescent="0.3">
      <c r="A2181">
        <v>4422</v>
      </c>
      <c r="B2181">
        <v>967</v>
      </c>
      <c r="C2181">
        <v>1</v>
      </c>
    </row>
    <row r="2182" spans="1:3" x14ac:dyDescent="0.3">
      <c r="A2182">
        <v>4423</v>
      </c>
      <c r="B2182">
        <v>967</v>
      </c>
      <c r="C2182">
        <v>1</v>
      </c>
    </row>
    <row r="2183" spans="1:3" x14ac:dyDescent="0.3">
      <c r="A2183">
        <v>4424</v>
      </c>
      <c r="B2183">
        <v>967</v>
      </c>
      <c r="C2183">
        <v>1</v>
      </c>
    </row>
    <row r="2184" spans="1:3" x14ac:dyDescent="0.3">
      <c r="A2184">
        <v>4427</v>
      </c>
      <c r="B2184">
        <v>968</v>
      </c>
      <c r="C2184">
        <v>1</v>
      </c>
    </row>
    <row r="2185" spans="1:3" x14ac:dyDescent="0.3">
      <c r="A2185">
        <v>4428</v>
      </c>
      <c r="B2185">
        <v>968</v>
      </c>
      <c r="C2185">
        <v>1</v>
      </c>
    </row>
    <row r="2186" spans="1:3" x14ac:dyDescent="0.3">
      <c r="A2186">
        <v>4429</v>
      </c>
      <c r="B2186">
        <v>968</v>
      </c>
      <c r="C2186">
        <v>1</v>
      </c>
    </row>
    <row r="2187" spans="1:3" x14ac:dyDescent="0.3">
      <c r="A2187">
        <v>4430</v>
      </c>
      <c r="B2187">
        <v>969</v>
      </c>
      <c r="C2187">
        <v>1</v>
      </c>
    </row>
    <row r="2188" spans="1:3" x14ac:dyDescent="0.3">
      <c r="A2188">
        <v>4431</v>
      </c>
      <c r="B2188">
        <v>969</v>
      </c>
      <c r="C2188">
        <v>1</v>
      </c>
    </row>
    <row r="2189" spans="1:3" x14ac:dyDescent="0.3">
      <c r="A2189">
        <v>4432</v>
      </c>
      <c r="B2189">
        <v>969</v>
      </c>
      <c r="C2189">
        <v>1</v>
      </c>
    </row>
    <row r="2190" spans="1:3" x14ac:dyDescent="0.3">
      <c r="A2190">
        <v>4433</v>
      </c>
      <c r="B2190">
        <v>969</v>
      </c>
      <c r="C2190">
        <v>1</v>
      </c>
    </row>
    <row r="2191" spans="1:3" x14ac:dyDescent="0.3">
      <c r="A2191">
        <v>4434</v>
      </c>
      <c r="B2191">
        <v>970</v>
      </c>
      <c r="C2191">
        <v>1</v>
      </c>
    </row>
    <row r="2192" spans="1:3" x14ac:dyDescent="0.3">
      <c r="A2192">
        <v>4435</v>
      </c>
      <c r="B2192">
        <v>970</v>
      </c>
      <c r="C2192">
        <v>1</v>
      </c>
    </row>
    <row r="2193" spans="1:3" x14ac:dyDescent="0.3">
      <c r="A2193">
        <v>4436</v>
      </c>
      <c r="B2193">
        <v>970</v>
      </c>
      <c r="C2193">
        <v>1</v>
      </c>
    </row>
    <row r="2194" spans="1:3" x14ac:dyDescent="0.3">
      <c r="A2194">
        <v>4441</v>
      </c>
      <c r="B2194">
        <v>971</v>
      </c>
      <c r="C2194">
        <v>1</v>
      </c>
    </row>
    <row r="2195" spans="1:3" x14ac:dyDescent="0.3">
      <c r="A2195">
        <v>4442</v>
      </c>
      <c r="B2195">
        <v>971</v>
      </c>
      <c r="C2195">
        <v>1</v>
      </c>
    </row>
    <row r="2196" spans="1:3" x14ac:dyDescent="0.3">
      <c r="A2196">
        <v>4443</v>
      </c>
      <c r="B2196">
        <v>971</v>
      </c>
      <c r="C2196">
        <v>1</v>
      </c>
    </row>
    <row r="2197" spans="1:3" x14ac:dyDescent="0.3">
      <c r="A2197">
        <v>4444</v>
      </c>
      <c r="B2197">
        <v>971</v>
      </c>
      <c r="C2197">
        <v>1</v>
      </c>
    </row>
    <row r="2198" spans="1:3" x14ac:dyDescent="0.3">
      <c r="A2198">
        <v>4445</v>
      </c>
      <c r="B2198">
        <v>972</v>
      </c>
      <c r="C2198">
        <v>1</v>
      </c>
    </row>
    <row r="2199" spans="1:3" x14ac:dyDescent="0.3">
      <c r="A2199">
        <v>4446</v>
      </c>
      <c r="B2199">
        <v>972</v>
      </c>
      <c r="C2199">
        <v>1</v>
      </c>
    </row>
    <row r="2200" spans="1:3" x14ac:dyDescent="0.3">
      <c r="A2200">
        <v>4447</v>
      </c>
      <c r="B2200">
        <v>972</v>
      </c>
      <c r="C2200">
        <v>1</v>
      </c>
    </row>
    <row r="2201" spans="1:3" x14ac:dyDescent="0.3">
      <c r="A2201">
        <v>4451</v>
      </c>
      <c r="B2201">
        <v>973</v>
      </c>
      <c r="C2201">
        <v>1</v>
      </c>
    </row>
    <row r="2202" spans="1:3" x14ac:dyDescent="0.3">
      <c r="A2202">
        <v>4452</v>
      </c>
      <c r="B2202">
        <v>973</v>
      </c>
      <c r="C2202">
        <v>1</v>
      </c>
    </row>
    <row r="2203" spans="1:3" x14ac:dyDescent="0.3">
      <c r="A2203">
        <v>4453</v>
      </c>
      <c r="B2203">
        <v>973</v>
      </c>
      <c r="C2203">
        <v>1</v>
      </c>
    </row>
    <row r="2204" spans="1:3" x14ac:dyDescent="0.3">
      <c r="A2204">
        <v>4454</v>
      </c>
      <c r="B2204">
        <v>973</v>
      </c>
      <c r="C2204">
        <v>1</v>
      </c>
    </row>
    <row r="2205" spans="1:3" x14ac:dyDescent="0.3">
      <c r="A2205">
        <v>4459</v>
      </c>
      <c r="B2205">
        <v>974</v>
      </c>
      <c r="C2205">
        <v>1</v>
      </c>
    </row>
    <row r="2206" spans="1:3" x14ac:dyDescent="0.3">
      <c r="A2206">
        <v>4460</v>
      </c>
      <c r="B2206">
        <v>974</v>
      </c>
      <c r="C2206">
        <v>1</v>
      </c>
    </row>
    <row r="2207" spans="1:3" x14ac:dyDescent="0.3">
      <c r="A2207">
        <v>4461</v>
      </c>
      <c r="B2207">
        <v>975</v>
      </c>
      <c r="C2207">
        <v>1</v>
      </c>
    </row>
    <row r="2208" spans="1:3" x14ac:dyDescent="0.3">
      <c r="A2208">
        <v>4462</v>
      </c>
      <c r="B2208">
        <v>975</v>
      </c>
      <c r="C2208">
        <v>1</v>
      </c>
    </row>
    <row r="2209" spans="1:3" x14ac:dyDescent="0.3">
      <c r="A2209">
        <v>4466</v>
      </c>
      <c r="B2209">
        <v>976</v>
      </c>
      <c r="C2209">
        <v>1</v>
      </c>
    </row>
    <row r="2210" spans="1:3" x14ac:dyDescent="0.3">
      <c r="A2210">
        <v>4467</v>
      </c>
      <c r="B2210">
        <v>976</v>
      </c>
      <c r="C2210">
        <v>1</v>
      </c>
    </row>
    <row r="2211" spans="1:3" x14ac:dyDescent="0.3">
      <c r="A2211">
        <v>4475</v>
      </c>
      <c r="B2211">
        <v>978</v>
      </c>
      <c r="C2211">
        <v>1</v>
      </c>
    </row>
    <row r="2212" spans="1:3" x14ac:dyDescent="0.3">
      <c r="A2212">
        <v>4476</v>
      </c>
      <c r="B2212">
        <v>978</v>
      </c>
      <c r="C2212">
        <v>1</v>
      </c>
    </row>
    <row r="2213" spans="1:3" x14ac:dyDescent="0.3">
      <c r="A2213">
        <v>4477</v>
      </c>
      <c r="B2213">
        <v>978</v>
      </c>
      <c r="C2213">
        <v>1</v>
      </c>
    </row>
    <row r="2214" spans="1:3" x14ac:dyDescent="0.3">
      <c r="A2214">
        <v>4478</v>
      </c>
      <c r="B2214">
        <v>979</v>
      </c>
      <c r="C2214">
        <v>1</v>
      </c>
    </row>
    <row r="2215" spans="1:3" x14ac:dyDescent="0.3">
      <c r="A2215">
        <v>4479</v>
      </c>
      <c r="B2215">
        <v>979</v>
      </c>
      <c r="C2215">
        <v>1</v>
      </c>
    </row>
    <row r="2216" spans="1:3" x14ac:dyDescent="0.3">
      <c r="A2216">
        <v>4480</v>
      </c>
      <c r="B2216">
        <v>979</v>
      </c>
      <c r="C2216">
        <v>1</v>
      </c>
    </row>
    <row r="2217" spans="1:3" x14ac:dyDescent="0.3">
      <c r="A2217">
        <v>4481</v>
      </c>
      <c r="B2217">
        <v>979</v>
      </c>
      <c r="C2217">
        <v>1</v>
      </c>
    </row>
    <row r="2218" spans="1:3" x14ac:dyDescent="0.3">
      <c r="A2218">
        <v>4485</v>
      </c>
      <c r="B2218">
        <v>980</v>
      </c>
      <c r="C2218">
        <v>1</v>
      </c>
    </row>
    <row r="2219" spans="1:3" x14ac:dyDescent="0.3">
      <c r="A2219">
        <v>4486</v>
      </c>
      <c r="B2219">
        <v>980</v>
      </c>
      <c r="C2219">
        <v>1</v>
      </c>
    </row>
    <row r="2220" spans="1:3" x14ac:dyDescent="0.3">
      <c r="A2220">
        <v>4487</v>
      </c>
      <c r="B2220">
        <v>980</v>
      </c>
      <c r="C2220">
        <v>1</v>
      </c>
    </row>
    <row r="2221" spans="1:3" x14ac:dyDescent="0.3">
      <c r="A2221">
        <v>4490</v>
      </c>
      <c r="B2221">
        <v>981</v>
      </c>
      <c r="C2221">
        <v>1</v>
      </c>
    </row>
    <row r="2222" spans="1:3" x14ac:dyDescent="0.3">
      <c r="A2222">
        <v>4491</v>
      </c>
      <c r="B2222">
        <v>981</v>
      </c>
      <c r="C2222">
        <v>1</v>
      </c>
    </row>
    <row r="2223" spans="1:3" x14ac:dyDescent="0.3">
      <c r="A2223">
        <v>4492</v>
      </c>
      <c r="B2223">
        <v>981</v>
      </c>
      <c r="C2223">
        <v>1</v>
      </c>
    </row>
    <row r="2224" spans="1:3" x14ac:dyDescent="0.3">
      <c r="A2224">
        <v>4496</v>
      </c>
      <c r="B2224">
        <v>982</v>
      </c>
      <c r="C2224">
        <v>1</v>
      </c>
    </row>
    <row r="2225" spans="1:3" x14ac:dyDescent="0.3">
      <c r="A2225">
        <v>4497</v>
      </c>
      <c r="B2225">
        <v>982</v>
      </c>
      <c r="C2225">
        <v>1</v>
      </c>
    </row>
    <row r="2226" spans="1:3" x14ac:dyDescent="0.3">
      <c r="A2226">
        <v>4498</v>
      </c>
      <c r="B2226">
        <v>982</v>
      </c>
      <c r="C2226">
        <v>1</v>
      </c>
    </row>
    <row r="2227" spans="1:3" x14ac:dyDescent="0.3">
      <c r="A2227">
        <v>4503</v>
      </c>
      <c r="B2227">
        <v>983</v>
      </c>
      <c r="C2227">
        <v>1</v>
      </c>
    </row>
    <row r="2228" spans="1:3" x14ac:dyDescent="0.3">
      <c r="A2228">
        <v>4504</v>
      </c>
      <c r="B2228">
        <v>983</v>
      </c>
      <c r="C2228">
        <v>1</v>
      </c>
    </row>
    <row r="2229" spans="1:3" x14ac:dyDescent="0.3">
      <c r="A2229">
        <v>4505</v>
      </c>
      <c r="B2229">
        <v>983</v>
      </c>
      <c r="C2229">
        <v>1</v>
      </c>
    </row>
    <row r="2230" spans="1:3" x14ac:dyDescent="0.3">
      <c r="A2230">
        <v>4506</v>
      </c>
      <c r="B2230">
        <v>984</v>
      </c>
      <c r="C2230">
        <v>1</v>
      </c>
    </row>
    <row r="2231" spans="1:3" x14ac:dyDescent="0.3">
      <c r="A2231">
        <v>4507</v>
      </c>
      <c r="B2231">
        <v>984</v>
      </c>
      <c r="C2231">
        <v>1</v>
      </c>
    </row>
    <row r="2232" spans="1:3" x14ac:dyDescent="0.3">
      <c r="A2232">
        <v>4508</v>
      </c>
      <c r="B2232">
        <v>985</v>
      </c>
      <c r="C2232">
        <v>1</v>
      </c>
    </row>
    <row r="2233" spans="1:3" x14ac:dyDescent="0.3">
      <c r="A2233">
        <v>4509</v>
      </c>
      <c r="B2233">
        <v>985</v>
      </c>
      <c r="C2233">
        <v>1</v>
      </c>
    </row>
    <row r="2234" spans="1:3" x14ac:dyDescent="0.3">
      <c r="A2234">
        <v>4510</v>
      </c>
      <c r="B2234">
        <v>985</v>
      </c>
      <c r="C2234">
        <v>1</v>
      </c>
    </row>
    <row r="2235" spans="1:3" x14ac:dyDescent="0.3">
      <c r="A2235">
        <v>4511</v>
      </c>
      <c r="B2235">
        <v>985</v>
      </c>
      <c r="C2235">
        <v>1</v>
      </c>
    </row>
    <row r="2236" spans="1:3" x14ac:dyDescent="0.3">
      <c r="A2236">
        <v>4515</v>
      </c>
      <c r="B2236">
        <v>986</v>
      </c>
      <c r="C2236">
        <v>1</v>
      </c>
    </row>
    <row r="2237" spans="1:3" x14ac:dyDescent="0.3">
      <c r="A2237">
        <v>4516</v>
      </c>
      <c r="B2237">
        <v>986</v>
      </c>
      <c r="C2237">
        <v>1</v>
      </c>
    </row>
    <row r="2238" spans="1:3" x14ac:dyDescent="0.3">
      <c r="A2238">
        <v>4517</v>
      </c>
      <c r="B2238">
        <v>986</v>
      </c>
      <c r="C2238">
        <v>1</v>
      </c>
    </row>
    <row r="2239" spans="1:3" x14ac:dyDescent="0.3">
      <c r="A2239">
        <v>4518</v>
      </c>
      <c r="B2239">
        <v>986</v>
      </c>
      <c r="C2239">
        <v>1</v>
      </c>
    </row>
    <row r="2240" spans="1:3" x14ac:dyDescent="0.3">
      <c r="A2240">
        <v>4521</v>
      </c>
      <c r="B2240">
        <v>987</v>
      </c>
      <c r="C2240">
        <v>1</v>
      </c>
    </row>
    <row r="2241" spans="1:3" x14ac:dyDescent="0.3">
      <c r="A2241">
        <v>4522</v>
      </c>
      <c r="B2241">
        <v>987</v>
      </c>
      <c r="C2241">
        <v>1</v>
      </c>
    </row>
    <row r="2242" spans="1:3" x14ac:dyDescent="0.3">
      <c r="A2242">
        <v>4525</v>
      </c>
      <c r="B2242">
        <v>988</v>
      </c>
      <c r="C2242">
        <v>1</v>
      </c>
    </row>
    <row r="2243" spans="1:3" x14ac:dyDescent="0.3">
      <c r="A2243">
        <v>4526</v>
      </c>
      <c r="B2243">
        <v>988</v>
      </c>
      <c r="C2243">
        <v>1</v>
      </c>
    </row>
    <row r="2244" spans="1:3" x14ac:dyDescent="0.3">
      <c r="A2244">
        <v>4527</v>
      </c>
      <c r="B2244">
        <v>988</v>
      </c>
      <c r="C2244">
        <v>1</v>
      </c>
    </row>
    <row r="2245" spans="1:3" x14ac:dyDescent="0.3">
      <c r="A2245">
        <v>4530</v>
      </c>
      <c r="B2245">
        <v>989</v>
      </c>
      <c r="C2245">
        <v>1</v>
      </c>
    </row>
    <row r="2246" spans="1:3" x14ac:dyDescent="0.3">
      <c r="A2246">
        <v>4531</v>
      </c>
      <c r="B2246">
        <v>989</v>
      </c>
      <c r="C2246">
        <v>1</v>
      </c>
    </row>
    <row r="2247" spans="1:3" x14ac:dyDescent="0.3">
      <c r="A2247">
        <v>4532</v>
      </c>
      <c r="B2247">
        <v>989</v>
      </c>
      <c r="C2247">
        <v>1</v>
      </c>
    </row>
    <row r="2248" spans="1:3" x14ac:dyDescent="0.3">
      <c r="A2248">
        <v>4533</v>
      </c>
      <c r="B2248">
        <v>989</v>
      </c>
      <c r="C2248">
        <v>1</v>
      </c>
    </row>
    <row r="2249" spans="1:3" x14ac:dyDescent="0.3">
      <c r="A2249">
        <v>4538</v>
      </c>
      <c r="B2249">
        <v>991</v>
      </c>
      <c r="C2249">
        <v>1</v>
      </c>
    </row>
    <row r="2250" spans="1:3" x14ac:dyDescent="0.3">
      <c r="A2250">
        <v>4539</v>
      </c>
      <c r="B2250">
        <v>991</v>
      </c>
      <c r="C2250">
        <v>1</v>
      </c>
    </row>
    <row r="2251" spans="1:3" x14ac:dyDescent="0.3">
      <c r="A2251">
        <v>4547</v>
      </c>
      <c r="B2251">
        <v>993</v>
      </c>
      <c r="C2251">
        <v>1</v>
      </c>
    </row>
    <row r="2252" spans="1:3" x14ac:dyDescent="0.3">
      <c r="A2252">
        <v>4548</v>
      </c>
      <c r="B2252">
        <v>993</v>
      </c>
      <c r="C2252">
        <v>1</v>
      </c>
    </row>
    <row r="2253" spans="1:3" x14ac:dyDescent="0.3">
      <c r="A2253">
        <v>4549</v>
      </c>
      <c r="B2253">
        <v>993</v>
      </c>
      <c r="C2253">
        <v>1</v>
      </c>
    </row>
    <row r="2254" spans="1:3" x14ac:dyDescent="0.3">
      <c r="A2254">
        <v>4550</v>
      </c>
      <c r="B2254">
        <v>993</v>
      </c>
      <c r="C2254">
        <v>1</v>
      </c>
    </row>
    <row r="2255" spans="1:3" x14ac:dyDescent="0.3">
      <c r="A2255">
        <v>4554</v>
      </c>
      <c r="B2255">
        <v>994</v>
      </c>
      <c r="C2255">
        <v>1</v>
      </c>
    </row>
    <row r="2256" spans="1:3" x14ac:dyDescent="0.3">
      <c r="A2256">
        <v>4555</v>
      </c>
      <c r="B2256">
        <v>994</v>
      </c>
      <c r="C2256">
        <v>1</v>
      </c>
    </row>
    <row r="2257" spans="1:3" x14ac:dyDescent="0.3">
      <c r="A2257">
        <v>4556</v>
      </c>
      <c r="B2257">
        <v>994</v>
      </c>
      <c r="C2257">
        <v>1</v>
      </c>
    </row>
    <row r="2258" spans="1:3" x14ac:dyDescent="0.3">
      <c r="A2258">
        <v>4557</v>
      </c>
      <c r="B2258">
        <v>995</v>
      </c>
      <c r="C2258">
        <v>1</v>
      </c>
    </row>
    <row r="2259" spans="1:3" x14ac:dyDescent="0.3">
      <c r="A2259">
        <v>4558</v>
      </c>
      <c r="B2259">
        <v>995</v>
      </c>
      <c r="C2259">
        <v>1</v>
      </c>
    </row>
    <row r="2260" spans="1:3" x14ac:dyDescent="0.3">
      <c r="A2260">
        <v>4559</v>
      </c>
      <c r="B2260">
        <v>995</v>
      </c>
      <c r="C2260">
        <v>1</v>
      </c>
    </row>
    <row r="2261" spans="1:3" x14ac:dyDescent="0.3">
      <c r="A2261">
        <v>4560</v>
      </c>
      <c r="B2261">
        <v>995</v>
      </c>
      <c r="C2261">
        <v>1</v>
      </c>
    </row>
    <row r="2262" spans="1:3" x14ac:dyDescent="0.3">
      <c r="A2262">
        <v>4563</v>
      </c>
      <c r="B2262">
        <v>996</v>
      </c>
      <c r="C2262">
        <v>1</v>
      </c>
    </row>
    <row r="2263" spans="1:3" x14ac:dyDescent="0.3">
      <c r="A2263">
        <v>4564</v>
      </c>
      <c r="B2263">
        <v>996</v>
      </c>
      <c r="C2263">
        <v>1</v>
      </c>
    </row>
    <row r="2264" spans="1:3" x14ac:dyDescent="0.3">
      <c r="A2264">
        <v>4565</v>
      </c>
      <c r="B2264">
        <v>997</v>
      </c>
      <c r="C2264">
        <v>1</v>
      </c>
    </row>
    <row r="2265" spans="1:3" x14ac:dyDescent="0.3">
      <c r="A2265">
        <v>4566</v>
      </c>
      <c r="B2265">
        <v>997</v>
      </c>
      <c r="C2265">
        <v>1</v>
      </c>
    </row>
    <row r="2266" spans="1:3" x14ac:dyDescent="0.3">
      <c r="A2266">
        <v>4569</v>
      </c>
      <c r="B2266">
        <v>999</v>
      </c>
      <c r="C2266">
        <v>1</v>
      </c>
    </row>
    <row r="2267" spans="1:3" x14ac:dyDescent="0.3">
      <c r="A2267">
        <v>4570</v>
      </c>
      <c r="B2267">
        <v>999</v>
      </c>
      <c r="C2267">
        <v>1</v>
      </c>
    </row>
    <row r="2268" spans="1:3" x14ac:dyDescent="0.3">
      <c r="A2268">
        <v>4574</v>
      </c>
      <c r="B2268">
        <v>1000</v>
      </c>
      <c r="C2268">
        <v>1</v>
      </c>
    </row>
    <row r="2269" spans="1:3" x14ac:dyDescent="0.3">
      <c r="A2269">
        <v>4575</v>
      </c>
      <c r="B2269">
        <v>1000</v>
      </c>
      <c r="C2269">
        <v>1</v>
      </c>
    </row>
    <row r="2270" spans="1:3" x14ac:dyDescent="0.3">
      <c r="A2270">
        <v>4576</v>
      </c>
      <c r="B2270">
        <v>1000</v>
      </c>
      <c r="C2270">
        <v>1</v>
      </c>
    </row>
    <row r="2271" spans="1:3" x14ac:dyDescent="0.3">
      <c r="A2271">
        <v>4577</v>
      </c>
      <c r="B2271">
        <v>1000</v>
      </c>
      <c r="C2271">
        <v>1</v>
      </c>
    </row>
    <row r="2272" spans="1:3" x14ac:dyDescent="0.3">
      <c r="A2272">
        <v>5</v>
      </c>
      <c r="B2272">
        <v>1</v>
      </c>
      <c r="C2272">
        <v>2</v>
      </c>
    </row>
    <row r="2273" spans="1:3" x14ac:dyDescent="0.3">
      <c r="A2273">
        <v>6</v>
      </c>
      <c r="B2273">
        <v>1</v>
      </c>
      <c r="C2273">
        <v>2</v>
      </c>
    </row>
    <row r="2274" spans="1:3" x14ac:dyDescent="0.3">
      <c r="A2274">
        <v>7</v>
      </c>
      <c r="B2274">
        <v>1</v>
      </c>
      <c r="C2274">
        <v>2</v>
      </c>
    </row>
    <row r="2275" spans="1:3" x14ac:dyDescent="0.3">
      <c r="A2275">
        <v>8</v>
      </c>
      <c r="B2275">
        <v>1</v>
      </c>
      <c r="C2275">
        <v>2</v>
      </c>
    </row>
    <row r="2276" spans="1:3" x14ac:dyDescent="0.3">
      <c r="A2276">
        <v>9</v>
      </c>
      <c r="B2276">
        <v>2</v>
      </c>
      <c r="C2276">
        <v>2</v>
      </c>
    </row>
    <row r="2277" spans="1:3" x14ac:dyDescent="0.3">
      <c r="A2277">
        <v>10</v>
      </c>
      <c r="B2277">
        <v>2</v>
      </c>
      <c r="C2277">
        <v>2</v>
      </c>
    </row>
    <row r="2278" spans="1:3" x14ac:dyDescent="0.3">
      <c r="A2278">
        <v>11</v>
      </c>
      <c r="B2278">
        <v>2</v>
      </c>
      <c r="C2278">
        <v>2</v>
      </c>
    </row>
    <row r="2279" spans="1:3" x14ac:dyDescent="0.3">
      <c r="A2279">
        <v>12</v>
      </c>
      <c r="B2279">
        <v>3</v>
      </c>
      <c r="C2279">
        <v>2</v>
      </c>
    </row>
    <row r="2280" spans="1:3" x14ac:dyDescent="0.3">
      <c r="A2280">
        <v>13</v>
      </c>
      <c r="B2280">
        <v>3</v>
      </c>
      <c r="C2280">
        <v>2</v>
      </c>
    </row>
    <row r="2281" spans="1:3" x14ac:dyDescent="0.3">
      <c r="A2281">
        <v>14</v>
      </c>
      <c r="B2281">
        <v>3</v>
      </c>
      <c r="C2281">
        <v>2</v>
      </c>
    </row>
    <row r="2282" spans="1:3" x14ac:dyDescent="0.3">
      <c r="A2282">
        <v>15</v>
      </c>
      <c r="B2282">
        <v>3</v>
      </c>
      <c r="C2282">
        <v>2</v>
      </c>
    </row>
    <row r="2283" spans="1:3" x14ac:dyDescent="0.3">
      <c r="A2283">
        <v>20</v>
      </c>
      <c r="B2283">
        <v>4</v>
      </c>
      <c r="C2283">
        <v>2</v>
      </c>
    </row>
    <row r="2284" spans="1:3" x14ac:dyDescent="0.3">
      <c r="A2284">
        <v>21</v>
      </c>
      <c r="B2284">
        <v>4</v>
      </c>
      <c r="C2284">
        <v>2</v>
      </c>
    </row>
    <row r="2285" spans="1:3" x14ac:dyDescent="0.3">
      <c r="A2285">
        <v>22</v>
      </c>
      <c r="B2285">
        <v>4</v>
      </c>
      <c r="C2285">
        <v>2</v>
      </c>
    </row>
    <row r="2286" spans="1:3" x14ac:dyDescent="0.3">
      <c r="A2286">
        <v>23</v>
      </c>
      <c r="B2286">
        <v>5</v>
      </c>
      <c r="C2286">
        <v>2</v>
      </c>
    </row>
    <row r="2287" spans="1:3" x14ac:dyDescent="0.3">
      <c r="A2287">
        <v>24</v>
      </c>
      <c r="B2287">
        <v>5</v>
      </c>
      <c r="C2287">
        <v>2</v>
      </c>
    </row>
    <row r="2288" spans="1:3" x14ac:dyDescent="0.3">
      <c r="A2288">
        <v>25</v>
      </c>
      <c r="B2288">
        <v>5</v>
      </c>
      <c r="C2288">
        <v>2</v>
      </c>
    </row>
    <row r="2289" spans="1:3" x14ac:dyDescent="0.3">
      <c r="A2289">
        <v>29</v>
      </c>
      <c r="B2289">
        <v>6</v>
      </c>
      <c r="C2289">
        <v>2</v>
      </c>
    </row>
    <row r="2290" spans="1:3" x14ac:dyDescent="0.3">
      <c r="A2290">
        <v>30</v>
      </c>
      <c r="B2290">
        <v>6</v>
      </c>
      <c r="C2290">
        <v>2</v>
      </c>
    </row>
    <row r="2291" spans="1:3" x14ac:dyDescent="0.3">
      <c r="A2291">
        <v>31</v>
      </c>
      <c r="B2291">
        <v>6</v>
      </c>
      <c r="C2291">
        <v>2</v>
      </c>
    </row>
    <row r="2292" spans="1:3" x14ac:dyDescent="0.3">
      <c r="A2292">
        <v>34</v>
      </c>
      <c r="B2292">
        <v>7</v>
      </c>
      <c r="C2292">
        <v>2</v>
      </c>
    </row>
    <row r="2293" spans="1:3" x14ac:dyDescent="0.3">
      <c r="A2293">
        <v>35</v>
      </c>
      <c r="B2293">
        <v>7</v>
      </c>
      <c r="C2293">
        <v>2</v>
      </c>
    </row>
    <row r="2294" spans="1:3" x14ac:dyDescent="0.3">
      <c r="A2294">
        <v>36</v>
      </c>
      <c r="B2294">
        <v>7</v>
      </c>
      <c r="C2294">
        <v>2</v>
      </c>
    </row>
    <row r="2295" spans="1:3" x14ac:dyDescent="0.3">
      <c r="A2295">
        <v>37</v>
      </c>
      <c r="B2295">
        <v>8</v>
      </c>
      <c r="C2295">
        <v>2</v>
      </c>
    </row>
    <row r="2296" spans="1:3" x14ac:dyDescent="0.3">
      <c r="A2296">
        <v>38</v>
      </c>
      <c r="B2296">
        <v>8</v>
      </c>
      <c r="C2296">
        <v>2</v>
      </c>
    </row>
    <row r="2297" spans="1:3" x14ac:dyDescent="0.3">
      <c r="A2297">
        <v>39</v>
      </c>
      <c r="B2297">
        <v>8</v>
      </c>
      <c r="C2297">
        <v>2</v>
      </c>
    </row>
    <row r="2298" spans="1:3" x14ac:dyDescent="0.3">
      <c r="A2298">
        <v>40</v>
      </c>
      <c r="B2298">
        <v>8</v>
      </c>
      <c r="C2298">
        <v>2</v>
      </c>
    </row>
    <row r="2299" spans="1:3" x14ac:dyDescent="0.3">
      <c r="A2299">
        <v>44</v>
      </c>
      <c r="B2299">
        <v>9</v>
      </c>
      <c r="C2299">
        <v>2</v>
      </c>
    </row>
    <row r="2300" spans="1:3" x14ac:dyDescent="0.3">
      <c r="A2300">
        <v>45</v>
      </c>
      <c r="B2300">
        <v>9</v>
      </c>
      <c r="C2300">
        <v>2</v>
      </c>
    </row>
    <row r="2301" spans="1:3" x14ac:dyDescent="0.3">
      <c r="A2301">
        <v>50</v>
      </c>
      <c r="B2301">
        <v>10</v>
      </c>
      <c r="C2301">
        <v>2</v>
      </c>
    </row>
    <row r="2302" spans="1:3" x14ac:dyDescent="0.3">
      <c r="A2302">
        <v>51</v>
      </c>
      <c r="B2302">
        <v>10</v>
      </c>
      <c r="C2302">
        <v>2</v>
      </c>
    </row>
    <row r="2303" spans="1:3" x14ac:dyDescent="0.3">
      <c r="A2303">
        <v>52</v>
      </c>
      <c r="B2303">
        <v>10</v>
      </c>
      <c r="C2303">
        <v>2</v>
      </c>
    </row>
    <row r="2304" spans="1:3" x14ac:dyDescent="0.3">
      <c r="A2304">
        <v>57</v>
      </c>
      <c r="B2304">
        <v>11</v>
      </c>
      <c r="C2304">
        <v>2</v>
      </c>
    </row>
    <row r="2305" spans="1:3" x14ac:dyDescent="0.3">
      <c r="A2305">
        <v>58</v>
      </c>
      <c r="B2305">
        <v>11</v>
      </c>
      <c r="C2305">
        <v>2</v>
      </c>
    </row>
    <row r="2306" spans="1:3" x14ac:dyDescent="0.3">
      <c r="A2306">
        <v>59</v>
      </c>
      <c r="B2306">
        <v>11</v>
      </c>
      <c r="C2306">
        <v>2</v>
      </c>
    </row>
    <row r="2307" spans="1:3" x14ac:dyDescent="0.3">
      <c r="A2307">
        <v>63</v>
      </c>
      <c r="B2307">
        <v>12</v>
      </c>
      <c r="C2307">
        <v>2</v>
      </c>
    </row>
    <row r="2308" spans="1:3" x14ac:dyDescent="0.3">
      <c r="A2308">
        <v>64</v>
      </c>
      <c r="B2308">
        <v>12</v>
      </c>
      <c r="C2308">
        <v>2</v>
      </c>
    </row>
    <row r="2309" spans="1:3" x14ac:dyDescent="0.3">
      <c r="A2309">
        <v>65</v>
      </c>
      <c r="B2309">
        <v>12</v>
      </c>
      <c r="C2309">
        <v>2</v>
      </c>
    </row>
    <row r="2310" spans="1:3" x14ac:dyDescent="0.3">
      <c r="A2310">
        <v>66</v>
      </c>
      <c r="B2310">
        <v>12</v>
      </c>
      <c r="C2310">
        <v>2</v>
      </c>
    </row>
    <row r="2311" spans="1:3" x14ac:dyDescent="0.3">
      <c r="A2311">
        <v>67</v>
      </c>
      <c r="B2311">
        <v>13</v>
      </c>
      <c r="C2311">
        <v>2</v>
      </c>
    </row>
    <row r="2312" spans="1:3" x14ac:dyDescent="0.3">
      <c r="A2312">
        <v>68</v>
      </c>
      <c r="B2312">
        <v>13</v>
      </c>
      <c r="C2312">
        <v>2</v>
      </c>
    </row>
    <row r="2313" spans="1:3" x14ac:dyDescent="0.3">
      <c r="A2313">
        <v>69</v>
      </c>
      <c r="B2313">
        <v>13</v>
      </c>
      <c r="C2313">
        <v>2</v>
      </c>
    </row>
    <row r="2314" spans="1:3" x14ac:dyDescent="0.3">
      <c r="A2314">
        <v>70</v>
      </c>
      <c r="B2314">
        <v>13</v>
      </c>
      <c r="C2314">
        <v>2</v>
      </c>
    </row>
    <row r="2315" spans="1:3" x14ac:dyDescent="0.3">
      <c r="A2315">
        <v>73</v>
      </c>
      <c r="B2315">
        <v>15</v>
      </c>
      <c r="C2315">
        <v>2</v>
      </c>
    </row>
    <row r="2316" spans="1:3" x14ac:dyDescent="0.3">
      <c r="A2316">
        <v>74</v>
      </c>
      <c r="B2316">
        <v>15</v>
      </c>
      <c r="C2316">
        <v>2</v>
      </c>
    </row>
    <row r="2317" spans="1:3" x14ac:dyDescent="0.3">
      <c r="A2317">
        <v>75</v>
      </c>
      <c r="B2317">
        <v>15</v>
      </c>
      <c r="C2317">
        <v>2</v>
      </c>
    </row>
    <row r="2318" spans="1:3" x14ac:dyDescent="0.3">
      <c r="A2318">
        <v>76</v>
      </c>
      <c r="B2318">
        <v>15</v>
      </c>
      <c r="C2318">
        <v>2</v>
      </c>
    </row>
    <row r="2319" spans="1:3" x14ac:dyDescent="0.3">
      <c r="A2319">
        <v>79</v>
      </c>
      <c r="B2319">
        <v>16</v>
      </c>
      <c r="C2319">
        <v>2</v>
      </c>
    </row>
    <row r="2320" spans="1:3" x14ac:dyDescent="0.3">
      <c r="A2320">
        <v>80</v>
      </c>
      <c r="B2320">
        <v>16</v>
      </c>
      <c r="C2320">
        <v>2</v>
      </c>
    </row>
    <row r="2321" spans="1:3" x14ac:dyDescent="0.3">
      <c r="A2321">
        <v>84</v>
      </c>
      <c r="B2321">
        <v>17</v>
      </c>
      <c r="C2321">
        <v>2</v>
      </c>
    </row>
    <row r="2322" spans="1:3" x14ac:dyDescent="0.3">
      <c r="A2322">
        <v>85</v>
      </c>
      <c r="B2322">
        <v>17</v>
      </c>
      <c r="C2322">
        <v>2</v>
      </c>
    </row>
    <row r="2323" spans="1:3" x14ac:dyDescent="0.3">
      <c r="A2323">
        <v>86</v>
      </c>
      <c r="B2323">
        <v>17</v>
      </c>
      <c r="C2323">
        <v>2</v>
      </c>
    </row>
    <row r="2324" spans="1:3" x14ac:dyDescent="0.3">
      <c r="A2324">
        <v>90</v>
      </c>
      <c r="B2324">
        <v>18</v>
      </c>
      <c r="C2324">
        <v>2</v>
      </c>
    </row>
    <row r="2325" spans="1:3" x14ac:dyDescent="0.3">
      <c r="A2325">
        <v>91</v>
      </c>
      <c r="B2325">
        <v>18</v>
      </c>
      <c r="C2325">
        <v>2</v>
      </c>
    </row>
    <row r="2326" spans="1:3" x14ac:dyDescent="0.3">
      <c r="A2326">
        <v>92</v>
      </c>
      <c r="B2326">
        <v>18</v>
      </c>
      <c r="C2326">
        <v>2</v>
      </c>
    </row>
    <row r="2327" spans="1:3" x14ac:dyDescent="0.3">
      <c r="A2327">
        <v>97</v>
      </c>
      <c r="B2327">
        <v>19</v>
      </c>
      <c r="C2327">
        <v>2</v>
      </c>
    </row>
    <row r="2328" spans="1:3" x14ac:dyDescent="0.3">
      <c r="A2328">
        <v>98</v>
      </c>
      <c r="B2328">
        <v>19</v>
      </c>
      <c r="C2328">
        <v>2</v>
      </c>
    </row>
    <row r="2329" spans="1:3" x14ac:dyDescent="0.3">
      <c r="A2329">
        <v>104</v>
      </c>
      <c r="B2329">
        <v>21</v>
      </c>
      <c r="C2329">
        <v>2</v>
      </c>
    </row>
    <row r="2330" spans="1:3" x14ac:dyDescent="0.3">
      <c r="A2330">
        <v>105</v>
      </c>
      <c r="B2330">
        <v>21</v>
      </c>
      <c r="C2330">
        <v>2</v>
      </c>
    </row>
    <row r="2331" spans="1:3" x14ac:dyDescent="0.3">
      <c r="A2331">
        <v>106</v>
      </c>
      <c r="B2331">
        <v>21</v>
      </c>
      <c r="C2331">
        <v>2</v>
      </c>
    </row>
    <row r="2332" spans="1:3" x14ac:dyDescent="0.3">
      <c r="A2332">
        <v>107</v>
      </c>
      <c r="B2332">
        <v>21</v>
      </c>
      <c r="C2332">
        <v>2</v>
      </c>
    </row>
    <row r="2333" spans="1:3" x14ac:dyDescent="0.3">
      <c r="A2333">
        <v>112</v>
      </c>
      <c r="B2333">
        <v>22</v>
      </c>
      <c r="C2333">
        <v>2</v>
      </c>
    </row>
    <row r="2334" spans="1:3" x14ac:dyDescent="0.3">
      <c r="A2334">
        <v>113</v>
      </c>
      <c r="B2334">
        <v>22</v>
      </c>
      <c r="C2334">
        <v>2</v>
      </c>
    </row>
    <row r="2335" spans="1:3" x14ac:dyDescent="0.3">
      <c r="A2335">
        <v>114</v>
      </c>
      <c r="B2335">
        <v>22</v>
      </c>
      <c r="C2335">
        <v>2</v>
      </c>
    </row>
    <row r="2336" spans="1:3" x14ac:dyDescent="0.3">
      <c r="A2336">
        <v>118</v>
      </c>
      <c r="B2336">
        <v>23</v>
      </c>
      <c r="C2336">
        <v>2</v>
      </c>
    </row>
    <row r="2337" spans="1:3" x14ac:dyDescent="0.3">
      <c r="A2337">
        <v>119</v>
      </c>
      <c r="B2337">
        <v>23</v>
      </c>
      <c r="C2337">
        <v>2</v>
      </c>
    </row>
    <row r="2338" spans="1:3" x14ac:dyDescent="0.3">
      <c r="A2338">
        <v>128</v>
      </c>
      <c r="B2338">
        <v>25</v>
      </c>
      <c r="C2338">
        <v>2</v>
      </c>
    </row>
    <row r="2339" spans="1:3" x14ac:dyDescent="0.3">
      <c r="A2339">
        <v>129</v>
      </c>
      <c r="B2339">
        <v>25</v>
      </c>
      <c r="C2339">
        <v>2</v>
      </c>
    </row>
    <row r="2340" spans="1:3" x14ac:dyDescent="0.3">
      <c r="A2340">
        <v>132</v>
      </c>
      <c r="B2340">
        <v>26</v>
      </c>
      <c r="C2340">
        <v>2</v>
      </c>
    </row>
    <row r="2341" spans="1:3" x14ac:dyDescent="0.3">
      <c r="A2341">
        <v>133</v>
      </c>
      <c r="B2341">
        <v>26</v>
      </c>
      <c r="C2341">
        <v>2</v>
      </c>
    </row>
    <row r="2342" spans="1:3" x14ac:dyDescent="0.3">
      <c r="A2342">
        <v>134</v>
      </c>
      <c r="B2342">
        <v>26</v>
      </c>
      <c r="C2342">
        <v>2</v>
      </c>
    </row>
    <row r="2343" spans="1:3" x14ac:dyDescent="0.3">
      <c r="A2343">
        <v>150</v>
      </c>
      <c r="B2343">
        <v>31</v>
      </c>
      <c r="C2343">
        <v>2</v>
      </c>
    </row>
    <row r="2344" spans="1:3" x14ac:dyDescent="0.3">
      <c r="A2344">
        <v>151</v>
      </c>
      <c r="B2344">
        <v>31</v>
      </c>
      <c r="C2344">
        <v>2</v>
      </c>
    </row>
    <row r="2345" spans="1:3" x14ac:dyDescent="0.3">
      <c r="A2345">
        <v>152</v>
      </c>
      <c r="B2345">
        <v>31</v>
      </c>
      <c r="C2345">
        <v>2</v>
      </c>
    </row>
    <row r="2346" spans="1:3" x14ac:dyDescent="0.3">
      <c r="A2346">
        <v>153</v>
      </c>
      <c r="B2346">
        <v>31</v>
      </c>
      <c r="C2346">
        <v>2</v>
      </c>
    </row>
    <row r="2347" spans="1:3" x14ac:dyDescent="0.3">
      <c r="A2347">
        <v>154</v>
      </c>
      <c r="B2347">
        <v>32</v>
      </c>
      <c r="C2347">
        <v>2</v>
      </c>
    </row>
    <row r="2348" spans="1:3" x14ac:dyDescent="0.3">
      <c r="A2348">
        <v>155</v>
      </c>
      <c r="B2348">
        <v>32</v>
      </c>
      <c r="C2348">
        <v>2</v>
      </c>
    </row>
    <row r="2349" spans="1:3" x14ac:dyDescent="0.3">
      <c r="A2349">
        <v>156</v>
      </c>
      <c r="B2349">
        <v>34</v>
      </c>
      <c r="C2349">
        <v>2</v>
      </c>
    </row>
    <row r="2350" spans="1:3" x14ac:dyDescent="0.3">
      <c r="A2350">
        <v>157</v>
      </c>
      <c r="B2350">
        <v>34</v>
      </c>
      <c r="C2350">
        <v>2</v>
      </c>
    </row>
    <row r="2351" spans="1:3" x14ac:dyDescent="0.3">
      <c r="A2351">
        <v>158</v>
      </c>
      <c r="B2351">
        <v>34</v>
      </c>
      <c r="C2351">
        <v>2</v>
      </c>
    </row>
    <row r="2352" spans="1:3" x14ac:dyDescent="0.3">
      <c r="A2352">
        <v>159</v>
      </c>
      <c r="B2352">
        <v>34</v>
      </c>
      <c r="C2352">
        <v>2</v>
      </c>
    </row>
    <row r="2353" spans="1:3" x14ac:dyDescent="0.3">
      <c r="A2353">
        <v>164</v>
      </c>
      <c r="B2353">
        <v>35</v>
      </c>
      <c r="C2353">
        <v>2</v>
      </c>
    </row>
    <row r="2354" spans="1:3" x14ac:dyDescent="0.3">
      <c r="A2354">
        <v>165</v>
      </c>
      <c r="B2354">
        <v>35</v>
      </c>
      <c r="C2354">
        <v>2</v>
      </c>
    </row>
    <row r="2355" spans="1:3" x14ac:dyDescent="0.3">
      <c r="A2355">
        <v>166</v>
      </c>
      <c r="B2355">
        <v>35</v>
      </c>
      <c r="C2355">
        <v>2</v>
      </c>
    </row>
    <row r="2356" spans="1:3" x14ac:dyDescent="0.3">
      <c r="A2356">
        <v>171</v>
      </c>
      <c r="B2356">
        <v>37</v>
      </c>
      <c r="C2356">
        <v>2</v>
      </c>
    </row>
    <row r="2357" spans="1:3" x14ac:dyDescent="0.3">
      <c r="A2357">
        <v>172</v>
      </c>
      <c r="B2357">
        <v>37</v>
      </c>
      <c r="C2357">
        <v>2</v>
      </c>
    </row>
    <row r="2358" spans="1:3" x14ac:dyDescent="0.3">
      <c r="A2358">
        <v>173</v>
      </c>
      <c r="B2358">
        <v>37</v>
      </c>
      <c r="C2358">
        <v>2</v>
      </c>
    </row>
    <row r="2359" spans="1:3" x14ac:dyDescent="0.3">
      <c r="A2359">
        <v>177</v>
      </c>
      <c r="B2359">
        <v>39</v>
      </c>
      <c r="C2359">
        <v>2</v>
      </c>
    </row>
    <row r="2360" spans="1:3" x14ac:dyDescent="0.3">
      <c r="A2360">
        <v>178</v>
      </c>
      <c r="B2360">
        <v>39</v>
      </c>
      <c r="C2360">
        <v>2</v>
      </c>
    </row>
    <row r="2361" spans="1:3" x14ac:dyDescent="0.3">
      <c r="A2361">
        <v>179</v>
      </c>
      <c r="B2361">
        <v>39</v>
      </c>
      <c r="C2361">
        <v>2</v>
      </c>
    </row>
    <row r="2362" spans="1:3" x14ac:dyDescent="0.3">
      <c r="A2362">
        <v>180</v>
      </c>
      <c r="B2362">
        <v>39</v>
      </c>
      <c r="C2362">
        <v>2</v>
      </c>
    </row>
    <row r="2363" spans="1:3" x14ac:dyDescent="0.3">
      <c r="A2363">
        <v>181</v>
      </c>
      <c r="B2363">
        <v>40</v>
      </c>
      <c r="C2363">
        <v>2</v>
      </c>
    </row>
    <row r="2364" spans="1:3" x14ac:dyDescent="0.3">
      <c r="A2364">
        <v>182</v>
      </c>
      <c r="B2364">
        <v>40</v>
      </c>
      <c r="C2364">
        <v>2</v>
      </c>
    </row>
    <row r="2365" spans="1:3" x14ac:dyDescent="0.3">
      <c r="A2365">
        <v>183</v>
      </c>
      <c r="B2365">
        <v>40</v>
      </c>
      <c r="C2365">
        <v>2</v>
      </c>
    </row>
    <row r="2366" spans="1:3" x14ac:dyDescent="0.3">
      <c r="A2366">
        <v>184</v>
      </c>
      <c r="B2366">
        <v>40</v>
      </c>
      <c r="C2366">
        <v>2</v>
      </c>
    </row>
    <row r="2367" spans="1:3" x14ac:dyDescent="0.3">
      <c r="A2367">
        <v>185</v>
      </c>
      <c r="B2367">
        <v>42</v>
      </c>
      <c r="C2367">
        <v>2</v>
      </c>
    </row>
    <row r="2368" spans="1:3" x14ac:dyDescent="0.3">
      <c r="A2368">
        <v>186</v>
      </c>
      <c r="B2368">
        <v>42</v>
      </c>
      <c r="C2368">
        <v>2</v>
      </c>
    </row>
    <row r="2369" spans="1:3" x14ac:dyDescent="0.3">
      <c r="A2369">
        <v>187</v>
      </c>
      <c r="B2369">
        <v>42</v>
      </c>
      <c r="C2369">
        <v>2</v>
      </c>
    </row>
    <row r="2370" spans="1:3" x14ac:dyDescent="0.3">
      <c r="A2370">
        <v>188</v>
      </c>
      <c r="B2370">
        <v>42</v>
      </c>
      <c r="C2370">
        <v>2</v>
      </c>
    </row>
    <row r="2371" spans="1:3" x14ac:dyDescent="0.3">
      <c r="A2371">
        <v>192</v>
      </c>
      <c r="B2371">
        <v>43</v>
      </c>
      <c r="C2371">
        <v>2</v>
      </c>
    </row>
    <row r="2372" spans="1:3" x14ac:dyDescent="0.3">
      <c r="A2372">
        <v>193</v>
      </c>
      <c r="B2372">
        <v>43</v>
      </c>
      <c r="C2372">
        <v>2</v>
      </c>
    </row>
    <row r="2373" spans="1:3" x14ac:dyDescent="0.3">
      <c r="A2373">
        <v>194</v>
      </c>
      <c r="B2373">
        <v>43</v>
      </c>
      <c r="C2373">
        <v>2</v>
      </c>
    </row>
    <row r="2374" spans="1:3" x14ac:dyDescent="0.3">
      <c r="A2374">
        <v>195</v>
      </c>
      <c r="B2374">
        <v>43</v>
      </c>
      <c r="C2374">
        <v>2</v>
      </c>
    </row>
    <row r="2375" spans="1:3" x14ac:dyDescent="0.3">
      <c r="A2375">
        <v>198</v>
      </c>
      <c r="B2375">
        <v>44</v>
      </c>
      <c r="C2375">
        <v>2</v>
      </c>
    </row>
    <row r="2376" spans="1:3" x14ac:dyDescent="0.3">
      <c r="A2376">
        <v>199</v>
      </c>
      <c r="B2376">
        <v>44</v>
      </c>
      <c r="C2376">
        <v>2</v>
      </c>
    </row>
    <row r="2377" spans="1:3" x14ac:dyDescent="0.3">
      <c r="A2377">
        <v>200</v>
      </c>
      <c r="B2377">
        <v>44</v>
      </c>
      <c r="C2377">
        <v>2</v>
      </c>
    </row>
    <row r="2378" spans="1:3" x14ac:dyDescent="0.3">
      <c r="A2378">
        <v>205</v>
      </c>
      <c r="B2378">
        <v>45</v>
      </c>
      <c r="C2378">
        <v>2</v>
      </c>
    </row>
    <row r="2379" spans="1:3" x14ac:dyDescent="0.3">
      <c r="A2379">
        <v>206</v>
      </c>
      <c r="B2379">
        <v>45</v>
      </c>
      <c r="C2379">
        <v>2</v>
      </c>
    </row>
    <row r="2380" spans="1:3" x14ac:dyDescent="0.3">
      <c r="A2380">
        <v>207</v>
      </c>
      <c r="B2380">
        <v>46</v>
      </c>
      <c r="C2380">
        <v>2</v>
      </c>
    </row>
    <row r="2381" spans="1:3" x14ac:dyDescent="0.3">
      <c r="A2381">
        <v>208</v>
      </c>
      <c r="B2381">
        <v>46</v>
      </c>
      <c r="C2381">
        <v>2</v>
      </c>
    </row>
    <row r="2382" spans="1:3" x14ac:dyDescent="0.3">
      <c r="A2382">
        <v>209</v>
      </c>
      <c r="B2382">
        <v>46</v>
      </c>
      <c r="C2382">
        <v>2</v>
      </c>
    </row>
    <row r="2383" spans="1:3" x14ac:dyDescent="0.3">
      <c r="A2383">
        <v>210</v>
      </c>
      <c r="B2383">
        <v>47</v>
      </c>
      <c r="C2383">
        <v>2</v>
      </c>
    </row>
    <row r="2384" spans="1:3" x14ac:dyDescent="0.3">
      <c r="A2384">
        <v>211</v>
      </c>
      <c r="B2384">
        <v>47</v>
      </c>
      <c r="C2384">
        <v>2</v>
      </c>
    </row>
    <row r="2385" spans="1:3" x14ac:dyDescent="0.3">
      <c r="A2385">
        <v>214</v>
      </c>
      <c r="B2385">
        <v>48</v>
      </c>
      <c r="C2385">
        <v>2</v>
      </c>
    </row>
    <row r="2386" spans="1:3" x14ac:dyDescent="0.3">
      <c r="A2386">
        <v>215</v>
      </c>
      <c r="B2386">
        <v>48</v>
      </c>
      <c r="C2386">
        <v>2</v>
      </c>
    </row>
    <row r="2387" spans="1:3" x14ac:dyDescent="0.3">
      <c r="A2387">
        <v>219</v>
      </c>
      <c r="B2387">
        <v>49</v>
      </c>
      <c r="C2387">
        <v>2</v>
      </c>
    </row>
    <row r="2388" spans="1:3" x14ac:dyDescent="0.3">
      <c r="A2388">
        <v>220</v>
      </c>
      <c r="B2388">
        <v>49</v>
      </c>
      <c r="C2388">
        <v>2</v>
      </c>
    </row>
    <row r="2389" spans="1:3" x14ac:dyDescent="0.3">
      <c r="A2389">
        <v>221</v>
      </c>
      <c r="B2389">
        <v>49</v>
      </c>
      <c r="C2389">
        <v>2</v>
      </c>
    </row>
    <row r="2390" spans="1:3" x14ac:dyDescent="0.3">
      <c r="A2390">
        <v>225</v>
      </c>
      <c r="B2390">
        <v>50</v>
      </c>
      <c r="C2390">
        <v>2</v>
      </c>
    </row>
    <row r="2391" spans="1:3" x14ac:dyDescent="0.3">
      <c r="A2391">
        <v>226</v>
      </c>
      <c r="B2391">
        <v>50</v>
      </c>
      <c r="C2391">
        <v>2</v>
      </c>
    </row>
    <row r="2392" spans="1:3" x14ac:dyDescent="0.3">
      <c r="A2392">
        <v>229</v>
      </c>
      <c r="B2392">
        <v>51</v>
      </c>
      <c r="C2392">
        <v>2</v>
      </c>
    </row>
    <row r="2393" spans="1:3" x14ac:dyDescent="0.3">
      <c r="A2393">
        <v>230</v>
      </c>
      <c r="B2393">
        <v>51</v>
      </c>
      <c r="C2393">
        <v>2</v>
      </c>
    </row>
    <row r="2394" spans="1:3" x14ac:dyDescent="0.3">
      <c r="A2394">
        <v>231</v>
      </c>
      <c r="B2394">
        <v>51</v>
      </c>
      <c r="C2394">
        <v>2</v>
      </c>
    </row>
    <row r="2395" spans="1:3" x14ac:dyDescent="0.3">
      <c r="A2395">
        <v>232</v>
      </c>
      <c r="B2395">
        <v>51</v>
      </c>
      <c r="C2395">
        <v>2</v>
      </c>
    </row>
    <row r="2396" spans="1:3" x14ac:dyDescent="0.3">
      <c r="A2396">
        <v>233</v>
      </c>
      <c r="B2396">
        <v>52</v>
      </c>
      <c r="C2396">
        <v>2</v>
      </c>
    </row>
    <row r="2397" spans="1:3" x14ac:dyDescent="0.3">
      <c r="A2397">
        <v>234</v>
      </c>
      <c r="B2397">
        <v>52</v>
      </c>
      <c r="C2397">
        <v>2</v>
      </c>
    </row>
    <row r="2398" spans="1:3" x14ac:dyDescent="0.3">
      <c r="A2398">
        <v>240</v>
      </c>
      <c r="B2398">
        <v>54</v>
      </c>
      <c r="C2398">
        <v>2</v>
      </c>
    </row>
    <row r="2399" spans="1:3" x14ac:dyDescent="0.3">
      <c r="A2399">
        <v>241</v>
      </c>
      <c r="B2399">
        <v>54</v>
      </c>
      <c r="C2399">
        <v>2</v>
      </c>
    </row>
    <row r="2400" spans="1:3" x14ac:dyDescent="0.3">
      <c r="A2400">
        <v>246</v>
      </c>
      <c r="B2400">
        <v>55</v>
      </c>
      <c r="C2400">
        <v>2</v>
      </c>
    </row>
    <row r="2401" spans="1:3" x14ac:dyDescent="0.3">
      <c r="A2401">
        <v>247</v>
      </c>
      <c r="B2401">
        <v>55</v>
      </c>
      <c r="C2401">
        <v>2</v>
      </c>
    </row>
    <row r="2402" spans="1:3" x14ac:dyDescent="0.3">
      <c r="A2402">
        <v>251</v>
      </c>
      <c r="B2402">
        <v>56</v>
      </c>
      <c r="C2402">
        <v>2</v>
      </c>
    </row>
    <row r="2403" spans="1:3" x14ac:dyDescent="0.3">
      <c r="A2403">
        <v>252</v>
      </c>
      <c r="B2403">
        <v>56</v>
      </c>
      <c r="C2403">
        <v>2</v>
      </c>
    </row>
    <row r="2404" spans="1:3" x14ac:dyDescent="0.3">
      <c r="A2404">
        <v>257</v>
      </c>
      <c r="B2404">
        <v>57</v>
      </c>
      <c r="C2404">
        <v>2</v>
      </c>
    </row>
    <row r="2405" spans="1:3" x14ac:dyDescent="0.3">
      <c r="A2405">
        <v>258</v>
      </c>
      <c r="B2405">
        <v>57</v>
      </c>
      <c r="C2405">
        <v>2</v>
      </c>
    </row>
    <row r="2406" spans="1:3" x14ac:dyDescent="0.3">
      <c r="A2406">
        <v>259</v>
      </c>
      <c r="B2406">
        <v>57</v>
      </c>
      <c r="C2406">
        <v>2</v>
      </c>
    </row>
    <row r="2407" spans="1:3" x14ac:dyDescent="0.3">
      <c r="A2407">
        <v>260</v>
      </c>
      <c r="B2407">
        <v>58</v>
      </c>
      <c r="C2407">
        <v>2</v>
      </c>
    </row>
    <row r="2408" spans="1:3" x14ac:dyDescent="0.3">
      <c r="A2408">
        <v>261</v>
      </c>
      <c r="B2408">
        <v>58</v>
      </c>
      <c r="C2408">
        <v>2</v>
      </c>
    </row>
    <row r="2409" spans="1:3" x14ac:dyDescent="0.3">
      <c r="A2409">
        <v>262</v>
      </c>
      <c r="B2409">
        <v>58</v>
      </c>
      <c r="C2409">
        <v>2</v>
      </c>
    </row>
    <row r="2410" spans="1:3" x14ac:dyDescent="0.3">
      <c r="A2410">
        <v>263</v>
      </c>
      <c r="B2410">
        <v>58</v>
      </c>
      <c r="C2410">
        <v>2</v>
      </c>
    </row>
    <row r="2411" spans="1:3" x14ac:dyDescent="0.3">
      <c r="A2411">
        <v>267</v>
      </c>
      <c r="B2411">
        <v>59</v>
      </c>
      <c r="C2411">
        <v>2</v>
      </c>
    </row>
    <row r="2412" spans="1:3" x14ac:dyDescent="0.3">
      <c r="A2412">
        <v>268</v>
      </c>
      <c r="B2412">
        <v>59</v>
      </c>
      <c r="C2412">
        <v>2</v>
      </c>
    </row>
    <row r="2413" spans="1:3" x14ac:dyDescent="0.3">
      <c r="A2413">
        <v>276</v>
      </c>
      <c r="B2413">
        <v>61</v>
      </c>
      <c r="C2413">
        <v>2</v>
      </c>
    </row>
    <row r="2414" spans="1:3" x14ac:dyDescent="0.3">
      <c r="A2414">
        <v>277</v>
      </c>
      <c r="B2414">
        <v>61</v>
      </c>
      <c r="C2414">
        <v>2</v>
      </c>
    </row>
    <row r="2415" spans="1:3" x14ac:dyDescent="0.3">
      <c r="A2415">
        <v>278</v>
      </c>
      <c r="B2415">
        <v>62</v>
      </c>
      <c r="C2415">
        <v>2</v>
      </c>
    </row>
    <row r="2416" spans="1:3" x14ac:dyDescent="0.3">
      <c r="A2416">
        <v>279</v>
      </c>
      <c r="B2416">
        <v>62</v>
      </c>
      <c r="C2416">
        <v>2</v>
      </c>
    </row>
    <row r="2417" spans="1:3" x14ac:dyDescent="0.3">
      <c r="A2417">
        <v>282</v>
      </c>
      <c r="B2417">
        <v>63</v>
      </c>
      <c r="C2417">
        <v>2</v>
      </c>
    </row>
    <row r="2418" spans="1:3" x14ac:dyDescent="0.3">
      <c r="A2418">
        <v>283</v>
      </c>
      <c r="B2418">
        <v>63</v>
      </c>
      <c r="C2418">
        <v>2</v>
      </c>
    </row>
    <row r="2419" spans="1:3" x14ac:dyDescent="0.3">
      <c r="A2419">
        <v>284</v>
      </c>
      <c r="B2419">
        <v>64</v>
      </c>
      <c r="C2419">
        <v>2</v>
      </c>
    </row>
    <row r="2420" spans="1:3" x14ac:dyDescent="0.3">
      <c r="A2420">
        <v>285</v>
      </c>
      <c r="B2420">
        <v>64</v>
      </c>
      <c r="C2420">
        <v>2</v>
      </c>
    </row>
    <row r="2421" spans="1:3" x14ac:dyDescent="0.3">
      <c r="A2421">
        <v>286</v>
      </c>
      <c r="B2421">
        <v>64</v>
      </c>
      <c r="C2421">
        <v>2</v>
      </c>
    </row>
    <row r="2422" spans="1:3" x14ac:dyDescent="0.3">
      <c r="A2422">
        <v>287</v>
      </c>
      <c r="B2422">
        <v>65</v>
      </c>
      <c r="C2422">
        <v>2</v>
      </c>
    </row>
    <row r="2423" spans="1:3" x14ac:dyDescent="0.3">
      <c r="A2423">
        <v>288</v>
      </c>
      <c r="B2423">
        <v>65</v>
      </c>
      <c r="C2423">
        <v>2</v>
      </c>
    </row>
    <row r="2424" spans="1:3" x14ac:dyDescent="0.3">
      <c r="A2424">
        <v>289</v>
      </c>
      <c r="B2424">
        <v>65</v>
      </c>
      <c r="C2424">
        <v>2</v>
      </c>
    </row>
    <row r="2425" spans="1:3" x14ac:dyDescent="0.3">
      <c r="A2425">
        <v>290</v>
      </c>
      <c r="B2425">
        <v>65</v>
      </c>
      <c r="C2425">
        <v>2</v>
      </c>
    </row>
    <row r="2426" spans="1:3" x14ac:dyDescent="0.3">
      <c r="A2426">
        <v>296</v>
      </c>
      <c r="B2426">
        <v>67</v>
      </c>
      <c r="C2426">
        <v>2</v>
      </c>
    </row>
    <row r="2427" spans="1:3" x14ac:dyDescent="0.3">
      <c r="A2427">
        <v>297</v>
      </c>
      <c r="B2427">
        <v>67</v>
      </c>
      <c r="C2427">
        <v>2</v>
      </c>
    </row>
    <row r="2428" spans="1:3" x14ac:dyDescent="0.3">
      <c r="A2428">
        <v>298</v>
      </c>
      <c r="B2428">
        <v>67</v>
      </c>
      <c r="C2428">
        <v>2</v>
      </c>
    </row>
    <row r="2429" spans="1:3" x14ac:dyDescent="0.3">
      <c r="A2429">
        <v>299</v>
      </c>
      <c r="B2429">
        <v>67</v>
      </c>
      <c r="C2429">
        <v>2</v>
      </c>
    </row>
    <row r="2430" spans="1:3" x14ac:dyDescent="0.3">
      <c r="A2430">
        <v>302</v>
      </c>
      <c r="B2430">
        <v>68</v>
      </c>
      <c r="C2430">
        <v>2</v>
      </c>
    </row>
    <row r="2431" spans="1:3" x14ac:dyDescent="0.3">
      <c r="A2431">
        <v>303</v>
      </c>
      <c r="B2431">
        <v>68</v>
      </c>
      <c r="C2431">
        <v>2</v>
      </c>
    </row>
    <row r="2432" spans="1:3" x14ac:dyDescent="0.3">
      <c r="A2432">
        <v>308</v>
      </c>
      <c r="B2432">
        <v>69</v>
      </c>
      <c r="C2432">
        <v>2</v>
      </c>
    </row>
    <row r="2433" spans="1:3" x14ac:dyDescent="0.3">
      <c r="A2433">
        <v>309</v>
      </c>
      <c r="B2433">
        <v>69</v>
      </c>
      <c r="C2433">
        <v>2</v>
      </c>
    </row>
    <row r="2434" spans="1:3" x14ac:dyDescent="0.3">
      <c r="A2434">
        <v>310</v>
      </c>
      <c r="B2434">
        <v>69</v>
      </c>
      <c r="C2434">
        <v>2</v>
      </c>
    </row>
    <row r="2435" spans="1:3" x14ac:dyDescent="0.3">
      <c r="A2435">
        <v>311</v>
      </c>
      <c r="B2435">
        <v>69</v>
      </c>
      <c r="C2435">
        <v>2</v>
      </c>
    </row>
    <row r="2436" spans="1:3" x14ac:dyDescent="0.3">
      <c r="A2436">
        <v>314</v>
      </c>
      <c r="B2436">
        <v>70</v>
      </c>
      <c r="C2436">
        <v>2</v>
      </c>
    </row>
    <row r="2437" spans="1:3" x14ac:dyDescent="0.3">
      <c r="A2437">
        <v>315</v>
      </c>
      <c r="B2437">
        <v>70</v>
      </c>
      <c r="C2437">
        <v>2</v>
      </c>
    </row>
    <row r="2438" spans="1:3" x14ac:dyDescent="0.3">
      <c r="A2438">
        <v>316</v>
      </c>
      <c r="B2438">
        <v>71</v>
      </c>
      <c r="C2438">
        <v>2</v>
      </c>
    </row>
    <row r="2439" spans="1:3" x14ac:dyDescent="0.3">
      <c r="A2439">
        <v>317</v>
      </c>
      <c r="B2439">
        <v>71</v>
      </c>
      <c r="C2439">
        <v>2</v>
      </c>
    </row>
    <row r="2440" spans="1:3" x14ac:dyDescent="0.3">
      <c r="A2440">
        <v>318</v>
      </c>
      <c r="B2440">
        <v>71</v>
      </c>
      <c r="C2440">
        <v>2</v>
      </c>
    </row>
    <row r="2441" spans="1:3" x14ac:dyDescent="0.3">
      <c r="A2441">
        <v>319</v>
      </c>
      <c r="B2441">
        <v>71</v>
      </c>
      <c r="C2441">
        <v>2</v>
      </c>
    </row>
    <row r="2442" spans="1:3" x14ac:dyDescent="0.3">
      <c r="A2442">
        <v>324</v>
      </c>
      <c r="B2442">
        <v>72</v>
      </c>
      <c r="C2442">
        <v>2</v>
      </c>
    </row>
    <row r="2443" spans="1:3" x14ac:dyDescent="0.3">
      <c r="A2443">
        <v>325</v>
      </c>
      <c r="B2443">
        <v>72</v>
      </c>
      <c r="C2443">
        <v>2</v>
      </c>
    </row>
    <row r="2444" spans="1:3" x14ac:dyDescent="0.3">
      <c r="A2444">
        <v>330</v>
      </c>
      <c r="B2444">
        <v>73</v>
      </c>
      <c r="C2444">
        <v>2</v>
      </c>
    </row>
    <row r="2445" spans="1:3" x14ac:dyDescent="0.3">
      <c r="A2445">
        <v>331</v>
      </c>
      <c r="B2445">
        <v>73</v>
      </c>
      <c r="C2445">
        <v>2</v>
      </c>
    </row>
    <row r="2446" spans="1:3" x14ac:dyDescent="0.3">
      <c r="A2446">
        <v>332</v>
      </c>
      <c r="B2446">
        <v>73</v>
      </c>
      <c r="C2446">
        <v>2</v>
      </c>
    </row>
    <row r="2447" spans="1:3" x14ac:dyDescent="0.3">
      <c r="A2447">
        <v>333</v>
      </c>
      <c r="B2447">
        <v>73</v>
      </c>
      <c r="C2447">
        <v>2</v>
      </c>
    </row>
    <row r="2448" spans="1:3" x14ac:dyDescent="0.3">
      <c r="A2448">
        <v>337</v>
      </c>
      <c r="B2448">
        <v>74</v>
      </c>
      <c r="C2448">
        <v>2</v>
      </c>
    </row>
    <row r="2449" spans="1:3" x14ac:dyDescent="0.3">
      <c r="A2449">
        <v>338</v>
      </c>
      <c r="B2449">
        <v>74</v>
      </c>
      <c r="C2449">
        <v>2</v>
      </c>
    </row>
    <row r="2450" spans="1:3" x14ac:dyDescent="0.3">
      <c r="A2450">
        <v>339</v>
      </c>
      <c r="B2450">
        <v>75</v>
      </c>
      <c r="C2450">
        <v>2</v>
      </c>
    </row>
    <row r="2451" spans="1:3" x14ac:dyDescent="0.3">
      <c r="A2451">
        <v>340</v>
      </c>
      <c r="B2451">
        <v>75</v>
      </c>
      <c r="C2451">
        <v>2</v>
      </c>
    </row>
    <row r="2452" spans="1:3" x14ac:dyDescent="0.3">
      <c r="A2452">
        <v>341</v>
      </c>
      <c r="B2452">
        <v>75</v>
      </c>
      <c r="C2452">
        <v>2</v>
      </c>
    </row>
    <row r="2453" spans="1:3" x14ac:dyDescent="0.3">
      <c r="A2453">
        <v>349</v>
      </c>
      <c r="B2453">
        <v>77</v>
      </c>
      <c r="C2453">
        <v>2</v>
      </c>
    </row>
    <row r="2454" spans="1:3" x14ac:dyDescent="0.3">
      <c r="A2454">
        <v>350</v>
      </c>
      <c r="B2454">
        <v>77</v>
      </c>
      <c r="C2454">
        <v>2</v>
      </c>
    </row>
    <row r="2455" spans="1:3" x14ac:dyDescent="0.3">
      <c r="A2455">
        <v>354</v>
      </c>
      <c r="B2455">
        <v>78</v>
      </c>
      <c r="C2455">
        <v>2</v>
      </c>
    </row>
    <row r="2456" spans="1:3" x14ac:dyDescent="0.3">
      <c r="A2456">
        <v>355</v>
      </c>
      <c r="B2456">
        <v>78</v>
      </c>
      <c r="C2456">
        <v>2</v>
      </c>
    </row>
    <row r="2457" spans="1:3" x14ac:dyDescent="0.3">
      <c r="A2457">
        <v>356</v>
      </c>
      <c r="B2457">
        <v>78</v>
      </c>
      <c r="C2457">
        <v>2</v>
      </c>
    </row>
    <row r="2458" spans="1:3" x14ac:dyDescent="0.3">
      <c r="A2458">
        <v>357</v>
      </c>
      <c r="B2458">
        <v>78</v>
      </c>
      <c r="C2458">
        <v>2</v>
      </c>
    </row>
    <row r="2459" spans="1:3" x14ac:dyDescent="0.3">
      <c r="A2459">
        <v>361</v>
      </c>
      <c r="B2459">
        <v>79</v>
      </c>
      <c r="C2459">
        <v>2</v>
      </c>
    </row>
    <row r="2460" spans="1:3" x14ac:dyDescent="0.3">
      <c r="A2460">
        <v>362</v>
      </c>
      <c r="B2460">
        <v>79</v>
      </c>
      <c r="C2460">
        <v>2</v>
      </c>
    </row>
    <row r="2461" spans="1:3" x14ac:dyDescent="0.3">
      <c r="A2461">
        <v>363</v>
      </c>
      <c r="B2461">
        <v>79</v>
      </c>
      <c r="C2461">
        <v>2</v>
      </c>
    </row>
    <row r="2462" spans="1:3" x14ac:dyDescent="0.3">
      <c r="A2462">
        <v>377</v>
      </c>
      <c r="B2462">
        <v>83</v>
      </c>
      <c r="C2462">
        <v>2</v>
      </c>
    </row>
    <row r="2463" spans="1:3" x14ac:dyDescent="0.3">
      <c r="A2463">
        <v>378</v>
      </c>
      <c r="B2463">
        <v>83</v>
      </c>
      <c r="C2463">
        <v>2</v>
      </c>
    </row>
    <row r="2464" spans="1:3" x14ac:dyDescent="0.3">
      <c r="A2464">
        <v>383</v>
      </c>
      <c r="B2464">
        <v>85</v>
      </c>
      <c r="C2464">
        <v>2</v>
      </c>
    </row>
    <row r="2465" spans="1:3" x14ac:dyDescent="0.3">
      <c r="A2465">
        <v>384</v>
      </c>
      <c r="B2465">
        <v>85</v>
      </c>
      <c r="C2465">
        <v>2</v>
      </c>
    </row>
    <row r="2466" spans="1:3" x14ac:dyDescent="0.3">
      <c r="A2466">
        <v>385</v>
      </c>
      <c r="B2466">
        <v>85</v>
      </c>
      <c r="C2466">
        <v>2</v>
      </c>
    </row>
    <row r="2467" spans="1:3" x14ac:dyDescent="0.3">
      <c r="A2467">
        <v>386</v>
      </c>
      <c r="B2467">
        <v>85</v>
      </c>
      <c r="C2467">
        <v>2</v>
      </c>
    </row>
    <row r="2468" spans="1:3" x14ac:dyDescent="0.3">
      <c r="A2468">
        <v>391</v>
      </c>
      <c r="B2468">
        <v>86</v>
      </c>
      <c r="C2468">
        <v>2</v>
      </c>
    </row>
    <row r="2469" spans="1:3" x14ac:dyDescent="0.3">
      <c r="A2469">
        <v>392</v>
      </c>
      <c r="B2469">
        <v>86</v>
      </c>
      <c r="C2469">
        <v>2</v>
      </c>
    </row>
    <row r="2470" spans="1:3" x14ac:dyDescent="0.3">
      <c r="A2470">
        <v>393</v>
      </c>
      <c r="B2470">
        <v>86</v>
      </c>
      <c r="C2470">
        <v>2</v>
      </c>
    </row>
    <row r="2471" spans="1:3" x14ac:dyDescent="0.3">
      <c r="A2471">
        <v>394</v>
      </c>
      <c r="B2471">
        <v>86</v>
      </c>
      <c r="C2471">
        <v>2</v>
      </c>
    </row>
    <row r="2472" spans="1:3" x14ac:dyDescent="0.3">
      <c r="A2472">
        <v>395</v>
      </c>
      <c r="B2472">
        <v>88</v>
      </c>
      <c r="C2472">
        <v>2</v>
      </c>
    </row>
    <row r="2473" spans="1:3" x14ac:dyDescent="0.3">
      <c r="A2473">
        <v>396</v>
      </c>
      <c r="B2473">
        <v>88</v>
      </c>
      <c r="C2473">
        <v>2</v>
      </c>
    </row>
    <row r="2474" spans="1:3" x14ac:dyDescent="0.3">
      <c r="A2474">
        <v>397</v>
      </c>
      <c r="B2474">
        <v>88</v>
      </c>
      <c r="C2474">
        <v>2</v>
      </c>
    </row>
    <row r="2475" spans="1:3" x14ac:dyDescent="0.3">
      <c r="A2475">
        <v>398</v>
      </c>
      <c r="B2475">
        <v>88</v>
      </c>
      <c r="C2475">
        <v>2</v>
      </c>
    </row>
    <row r="2476" spans="1:3" x14ac:dyDescent="0.3">
      <c r="A2476">
        <v>402</v>
      </c>
      <c r="B2476">
        <v>89</v>
      </c>
      <c r="C2476">
        <v>2</v>
      </c>
    </row>
    <row r="2477" spans="1:3" x14ac:dyDescent="0.3">
      <c r="A2477">
        <v>403</v>
      </c>
      <c r="B2477">
        <v>89</v>
      </c>
      <c r="C2477">
        <v>2</v>
      </c>
    </row>
    <row r="2478" spans="1:3" x14ac:dyDescent="0.3">
      <c r="A2478">
        <v>404</v>
      </c>
      <c r="B2478">
        <v>89</v>
      </c>
      <c r="C2478">
        <v>2</v>
      </c>
    </row>
    <row r="2479" spans="1:3" x14ac:dyDescent="0.3">
      <c r="A2479">
        <v>408</v>
      </c>
      <c r="B2479">
        <v>90</v>
      </c>
      <c r="C2479">
        <v>2</v>
      </c>
    </row>
    <row r="2480" spans="1:3" x14ac:dyDescent="0.3">
      <c r="A2480">
        <v>409</v>
      </c>
      <c r="B2480">
        <v>90</v>
      </c>
      <c r="C2480">
        <v>2</v>
      </c>
    </row>
    <row r="2481" spans="1:3" x14ac:dyDescent="0.3">
      <c r="A2481">
        <v>410</v>
      </c>
      <c r="B2481">
        <v>90</v>
      </c>
      <c r="C2481">
        <v>2</v>
      </c>
    </row>
    <row r="2482" spans="1:3" x14ac:dyDescent="0.3">
      <c r="A2482">
        <v>415</v>
      </c>
      <c r="B2482">
        <v>91</v>
      </c>
      <c r="C2482">
        <v>2</v>
      </c>
    </row>
    <row r="2483" spans="1:3" x14ac:dyDescent="0.3">
      <c r="A2483">
        <v>416</v>
      </c>
      <c r="B2483">
        <v>91</v>
      </c>
      <c r="C2483">
        <v>2</v>
      </c>
    </row>
    <row r="2484" spans="1:3" x14ac:dyDescent="0.3">
      <c r="A2484">
        <v>417</v>
      </c>
      <c r="B2484">
        <v>91</v>
      </c>
      <c r="C2484">
        <v>2</v>
      </c>
    </row>
    <row r="2485" spans="1:3" x14ac:dyDescent="0.3">
      <c r="A2485">
        <v>418</v>
      </c>
      <c r="B2485">
        <v>91</v>
      </c>
      <c r="C2485">
        <v>2</v>
      </c>
    </row>
    <row r="2486" spans="1:3" x14ac:dyDescent="0.3">
      <c r="A2486">
        <v>421</v>
      </c>
      <c r="B2486">
        <v>92</v>
      </c>
      <c r="C2486">
        <v>2</v>
      </c>
    </row>
    <row r="2487" spans="1:3" x14ac:dyDescent="0.3">
      <c r="A2487">
        <v>422</v>
      </c>
      <c r="B2487">
        <v>92</v>
      </c>
      <c r="C2487">
        <v>2</v>
      </c>
    </row>
    <row r="2488" spans="1:3" x14ac:dyDescent="0.3">
      <c r="A2488">
        <v>423</v>
      </c>
      <c r="B2488">
        <v>93</v>
      </c>
      <c r="C2488">
        <v>2</v>
      </c>
    </row>
    <row r="2489" spans="1:3" x14ac:dyDescent="0.3">
      <c r="A2489">
        <v>424</v>
      </c>
      <c r="B2489">
        <v>93</v>
      </c>
      <c r="C2489">
        <v>2</v>
      </c>
    </row>
    <row r="2490" spans="1:3" x14ac:dyDescent="0.3">
      <c r="A2490">
        <v>425</v>
      </c>
      <c r="B2490">
        <v>93</v>
      </c>
      <c r="C2490">
        <v>2</v>
      </c>
    </row>
    <row r="2491" spans="1:3" x14ac:dyDescent="0.3">
      <c r="A2491">
        <v>430</v>
      </c>
      <c r="B2491">
        <v>95</v>
      </c>
      <c r="C2491">
        <v>2</v>
      </c>
    </row>
    <row r="2492" spans="1:3" x14ac:dyDescent="0.3">
      <c r="A2492">
        <v>431</v>
      </c>
      <c r="B2492">
        <v>95</v>
      </c>
      <c r="C2492">
        <v>2</v>
      </c>
    </row>
    <row r="2493" spans="1:3" x14ac:dyDescent="0.3">
      <c r="A2493">
        <v>432</v>
      </c>
      <c r="B2493">
        <v>95</v>
      </c>
      <c r="C2493">
        <v>2</v>
      </c>
    </row>
    <row r="2494" spans="1:3" x14ac:dyDescent="0.3">
      <c r="A2494">
        <v>440</v>
      </c>
      <c r="B2494">
        <v>97</v>
      </c>
      <c r="C2494">
        <v>2</v>
      </c>
    </row>
    <row r="2495" spans="1:3" x14ac:dyDescent="0.3">
      <c r="A2495">
        <v>441</v>
      </c>
      <c r="B2495">
        <v>97</v>
      </c>
      <c r="C2495">
        <v>2</v>
      </c>
    </row>
    <row r="2496" spans="1:3" x14ac:dyDescent="0.3">
      <c r="A2496">
        <v>448</v>
      </c>
      <c r="B2496">
        <v>99</v>
      </c>
      <c r="C2496">
        <v>2</v>
      </c>
    </row>
    <row r="2497" spans="1:3" x14ac:dyDescent="0.3">
      <c r="A2497">
        <v>449</v>
      </c>
      <c r="B2497">
        <v>99</v>
      </c>
      <c r="C2497">
        <v>2</v>
      </c>
    </row>
    <row r="2498" spans="1:3" x14ac:dyDescent="0.3">
      <c r="A2498">
        <v>450</v>
      </c>
      <c r="B2498">
        <v>99</v>
      </c>
      <c r="C2498">
        <v>2</v>
      </c>
    </row>
    <row r="2499" spans="1:3" x14ac:dyDescent="0.3">
      <c r="A2499">
        <v>455</v>
      </c>
      <c r="B2499">
        <v>100</v>
      </c>
      <c r="C2499">
        <v>2</v>
      </c>
    </row>
    <row r="2500" spans="1:3" x14ac:dyDescent="0.3">
      <c r="A2500">
        <v>456</v>
      </c>
      <c r="B2500">
        <v>100</v>
      </c>
      <c r="C2500">
        <v>2</v>
      </c>
    </row>
    <row r="2501" spans="1:3" x14ac:dyDescent="0.3">
      <c r="A2501">
        <v>461</v>
      </c>
      <c r="B2501">
        <v>101</v>
      </c>
      <c r="C2501">
        <v>2</v>
      </c>
    </row>
    <row r="2502" spans="1:3" x14ac:dyDescent="0.3">
      <c r="A2502">
        <v>462</v>
      </c>
      <c r="B2502">
        <v>101</v>
      </c>
      <c r="C2502">
        <v>2</v>
      </c>
    </row>
    <row r="2503" spans="1:3" x14ac:dyDescent="0.3">
      <c r="A2503">
        <v>463</v>
      </c>
      <c r="B2503">
        <v>102</v>
      </c>
      <c r="C2503">
        <v>2</v>
      </c>
    </row>
    <row r="2504" spans="1:3" x14ac:dyDescent="0.3">
      <c r="A2504">
        <v>464</v>
      </c>
      <c r="B2504">
        <v>102</v>
      </c>
      <c r="C2504">
        <v>2</v>
      </c>
    </row>
    <row r="2505" spans="1:3" x14ac:dyDescent="0.3">
      <c r="A2505">
        <v>469</v>
      </c>
      <c r="B2505">
        <v>103</v>
      </c>
      <c r="C2505">
        <v>2</v>
      </c>
    </row>
    <row r="2506" spans="1:3" x14ac:dyDescent="0.3">
      <c r="A2506">
        <v>470</v>
      </c>
      <c r="B2506">
        <v>103</v>
      </c>
      <c r="C2506">
        <v>2</v>
      </c>
    </row>
    <row r="2507" spans="1:3" x14ac:dyDescent="0.3">
      <c r="A2507">
        <v>471</v>
      </c>
      <c r="B2507">
        <v>103</v>
      </c>
      <c r="C2507">
        <v>2</v>
      </c>
    </row>
    <row r="2508" spans="1:3" x14ac:dyDescent="0.3">
      <c r="A2508">
        <v>472</v>
      </c>
      <c r="B2508">
        <v>103</v>
      </c>
      <c r="C2508">
        <v>2</v>
      </c>
    </row>
    <row r="2509" spans="1:3" x14ac:dyDescent="0.3">
      <c r="A2509">
        <v>473</v>
      </c>
      <c r="B2509">
        <v>104</v>
      </c>
      <c r="C2509">
        <v>2</v>
      </c>
    </row>
    <row r="2510" spans="1:3" x14ac:dyDescent="0.3">
      <c r="A2510">
        <v>474</v>
      </c>
      <c r="B2510">
        <v>104</v>
      </c>
      <c r="C2510">
        <v>2</v>
      </c>
    </row>
    <row r="2511" spans="1:3" x14ac:dyDescent="0.3">
      <c r="A2511">
        <v>475</v>
      </c>
      <c r="B2511">
        <v>104</v>
      </c>
      <c r="C2511">
        <v>2</v>
      </c>
    </row>
    <row r="2512" spans="1:3" x14ac:dyDescent="0.3">
      <c r="A2512">
        <v>478</v>
      </c>
      <c r="B2512">
        <v>105</v>
      </c>
      <c r="C2512">
        <v>2</v>
      </c>
    </row>
    <row r="2513" spans="1:3" x14ac:dyDescent="0.3">
      <c r="A2513">
        <v>479</v>
      </c>
      <c r="B2513">
        <v>105</v>
      </c>
      <c r="C2513">
        <v>2</v>
      </c>
    </row>
    <row r="2514" spans="1:3" x14ac:dyDescent="0.3">
      <c r="A2514">
        <v>480</v>
      </c>
      <c r="B2514">
        <v>105</v>
      </c>
      <c r="C2514">
        <v>2</v>
      </c>
    </row>
    <row r="2515" spans="1:3" x14ac:dyDescent="0.3">
      <c r="A2515">
        <v>483</v>
      </c>
      <c r="B2515">
        <v>107</v>
      </c>
      <c r="C2515">
        <v>2</v>
      </c>
    </row>
    <row r="2516" spans="1:3" x14ac:dyDescent="0.3">
      <c r="A2516">
        <v>484</v>
      </c>
      <c r="B2516">
        <v>107</v>
      </c>
      <c r="C2516">
        <v>2</v>
      </c>
    </row>
    <row r="2517" spans="1:3" x14ac:dyDescent="0.3">
      <c r="A2517">
        <v>489</v>
      </c>
      <c r="B2517">
        <v>109</v>
      </c>
      <c r="C2517">
        <v>2</v>
      </c>
    </row>
    <row r="2518" spans="1:3" x14ac:dyDescent="0.3">
      <c r="A2518">
        <v>490</v>
      </c>
      <c r="B2518">
        <v>109</v>
      </c>
      <c r="C2518">
        <v>2</v>
      </c>
    </row>
    <row r="2519" spans="1:3" x14ac:dyDescent="0.3">
      <c r="A2519">
        <v>491</v>
      </c>
      <c r="B2519">
        <v>109</v>
      </c>
      <c r="C2519">
        <v>2</v>
      </c>
    </row>
    <row r="2520" spans="1:3" x14ac:dyDescent="0.3">
      <c r="A2520">
        <v>492</v>
      </c>
      <c r="B2520">
        <v>109</v>
      </c>
      <c r="C2520">
        <v>2</v>
      </c>
    </row>
    <row r="2521" spans="1:3" x14ac:dyDescent="0.3">
      <c r="A2521">
        <v>497</v>
      </c>
      <c r="B2521">
        <v>111</v>
      </c>
      <c r="C2521">
        <v>2</v>
      </c>
    </row>
    <row r="2522" spans="1:3" x14ac:dyDescent="0.3">
      <c r="A2522">
        <v>498</v>
      </c>
      <c r="B2522">
        <v>111</v>
      </c>
      <c r="C2522">
        <v>2</v>
      </c>
    </row>
    <row r="2523" spans="1:3" x14ac:dyDescent="0.3">
      <c r="A2523">
        <v>499</v>
      </c>
      <c r="B2523">
        <v>111</v>
      </c>
      <c r="C2523">
        <v>2</v>
      </c>
    </row>
    <row r="2524" spans="1:3" x14ac:dyDescent="0.3">
      <c r="A2524">
        <v>500</v>
      </c>
      <c r="B2524">
        <v>111</v>
      </c>
      <c r="C2524">
        <v>2</v>
      </c>
    </row>
    <row r="2525" spans="1:3" x14ac:dyDescent="0.3">
      <c r="A2525">
        <v>505</v>
      </c>
      <c r="B2525">
        <v>112</v>
      </c>
      <c r="C2525">
        <v>2</v>
      </c>
    </row>
    <row r="2526" spans="1:3" x14ac:dyDescent="0.3">
      <c r="A2526">
        <v>506</v>
      </c>
      <c r="B2526">
        <v>112</v>
      </c>
      <c r="C2526">
        <v>2</v>
      </c>
    </row>
    <row r="2527" spans="1:3" x14ac:dyDescent="0.3">
      <c r="A2527">
        <v>507</v>
      </c>
      <c r="B2527">
        <v>112</v>
      </c>
      <c r="C2527">
        <v>2</v>
      </c>
    </row>
    <row r="2528" spans="1:3" x14ac:dyDescent="0.3">
      <c r="A2528">
        <v>508</v>
      </c>
      <c r="B2528">
        <v>113</v>
      </c>
      <c r="C2528">
        <v>2</v>
      </c>
    </row>
    <row r="2529" spans="1:3" x14ac:dyDescent="0.3">
      <c r="A2529">
        <v>509</v>
      </c>
      <c r="B2529">
        <v>113</v>
      </c>
      <c r="C2529">
        <v>2</v>
      </c>
    </row>
    <row r="2530" spans="1:3" x14ac:dyDescent="0.3">
      <c r="A2530">
        <v>510</v>
      </c>
      <c r="B2530">
        <v>113</v>
      </c>
      <c r="C2530">
        <v>2</v>
      </c>
    </row>
    <row r="2531" spans="1:3" x14ac:dyDescent="0.3">
      <c r="A2531">
        <v>511</v>
      </c>
      <c r="B2531">
        <v>113</v>
      </c>
      <c r="C2531">
        <v>2</v>
      </c>
    </row>
    <row r="2532" spans="1:3" x14ac:dyDescent="0.3">
      <c r="A2532">
        <v>516</v>
      </c>
      <c r="B2532">
        <v>114</v>
      </c>
      <c r="C2532">
        <v>2</v>
      </c>
    </row>
    <row r="2533" spans="1:3" x14ac:dyDescent="0.3">
      <c r="A2533">
        <v>517</v>
      </c>
      <c r="B2533">
        <v>114</v>
      </c>
      <c r="C2533">
        <v>2</v>
      </c>
    </row>
    <row r="2534" spans="1:3" x14ac:dyDescent="0.3">
      <c r="A2534">
        <v>518</v>
      </c>
      <c r="B2534">
        <v>114</v>
      </c>
      <c r="C2534">
        <v>2</v>
      </c>
    </row>
    <row r="2535" spans="1:3" x14ac:dyDescent="0.3">
      <c r="A2535">
        <v>522</v>
      </c>
      <c r="B2535">
        <v>115</v>
      </c>
      <c r="C2535">
        <v>2</v>
      </c>
    </row>
    <row r="2536" spans="1:3" x14ac:dyDescent="0.3">
      <c r="A2536">
        <v>523</v>
      </c>
      <c r="B2536">
        <v>115</v>
      </c>
      <c r="C2536">
        <v>2</v>
      </c>
    </row>
    <row r="2537" spans="1:3" x14ac:dyDescent="0.3">
      <c r="A2537">
        <v>524</v>
      </c>
      <c r="B2537">
        <v>115</v>
      </c>
      <c r="C2537">
        <v>2</v>
      </c>
    </row>
    <row r="2538" spans="1:3" x14ac:dyDescent="0.3">
      <c r="A2538">
        <v>525</v>
      </c>
      <c r="B2538">
        <v>115</v>
      </c>
      <c r="C2538">
        <v>2</v>
      </c>
    </row>
    <row r="2539" spans="1:3" x14ac:dyDescent="0.3">
      <c r="A2539">
        <v>528</v>
      </c>
      <c r="B2539">
        <v>116</v>
      </c>
      <c r="C2539">
        <v>2</v>
      </c>
    </row>
    <row r="2540" spans="1:3" x14ac:dyDescent="0.3">
      <c r="A2540">
        <v>529</v>
      </c>
      <c r="B2540">
        <v>116</v>
      </c>
      <c r="C2540">
        <v>2</v>
      </c>
    </row>
    <row r="2541" spans="1:3" x14ac:dyDescent="0.3">
      <c r="A2541">
        <v>530</v>
      </c>
      <c r="B2541">
        <v>116</v>
      </c>
      <c r="C2541">
        <v>2</v>
      </c>
    </row>
    <row r="2542" spans="1:3" x14ac:dyDescent="0.3">
      <c r="A2542">
        <v>531</v>
      </c>
      <c r="B2542">
        <v>116</v>
      </c>
      <c r="C2542">
        <v>2</v>
      </c>
    </row>
    <row r="2543" spans="1:3" x14ac:dyDescent="0.3">
      <c r="A2543">
        <v>536</v>
      </c>
      <c r="B2543">
        <v>117</v>
      </c>
      <c r="C2543">
        <v>2</v>
      </c>
    </row>
    <row r="2544" spans="1:3" x14ac:dyDescent="0.3">
      <c r="A2544">
        <v>537</v>
      </c>
      <c r="B2544">
        <v>117</v>
      </c>
      <c r="C2544">
        <v>2</v>
      </c>
    </row>
    <row r="2545" spans="1:3" x14ac:dyDescent="0.3">
      <c r="A2545">
        <v>542</v>
      </c>
      <c r="B2545">
        <v>118</v>
      </c>
      <c r="C2545">
        <v>2</v>
      </c>
    </row>
    <row r="2546" spans="1:3" x14ac:dyDescent="0.3">
      <c r="A2546">
        <v>543</v>
      </c>
      <c r="B2546">
        <v>118</v>
      </c>
      <c r="C2546">
        <v>2</v>
      </c>
    </row>
    <row r="2547" spans="1:3" x14ac:dyDescent="0.3">
      <c r="A2547">
        <v>547</v>
      </c>
      <c r="B2547">
        <v>119</v>
      </c>
      <c r="C2547">
        <v>2</v>
      </c>
    </row>
    <row r="2548" spans="1:3" x14ac:dyDescent="0.3">
      <c r="A2548">
        <v>548</v>
      </c>
      <c r="B2548">
        <v>119</v>
      </c>
      <c r="C2548">
        <v>2</v>
      </c>
    </row>
    <row r="2549" spans="1:3" x14ac:dyDescent="0.3">
      <c r="A2549">
        <v>549</v>
      </c>
      <c r="B2549">
        <v>119</v>
      </c>
      <c r="C2549">
        <v>2</v>
      </c>
    </row>
    <row r="2550" spans="1:3" x14ac:dyDescent="0.3">
      <c r="A2550">
        <v>550</v>
      </c>
      <c r="B2550">
        <v>119</v>
      </c>
      <c r="C2550">
        <v>2</v>
      </c>
    </row>
    <row r="2551" spans="1:3" x14ac:dyDescent="0.3">
      <c r="A2551">
        <v>557</v>
      </c>
      <c r="B2551">
        <v>121</v>
      </c>
      <c r="C2551">
        <v>2</v>
      </c>
    </row>
    <row r="2552" spans="1:3" x14ac:dyDescent="0.3">
      <c r="A2552">
        <v>558</v>
      </c>
      <c r="B2552">
        <v>121</v>
      </c>
      <c r="C2552">
        <v>2</v>
      </c>
    </row>
    <row r="2553" spans="1:3" x14ac:dyDescent="0.3">
      <c r="A2553">
        <v>559</v>
      </c>
      <c r="B2553">
        <v>121</v>
      </c>
      <c r="C2553">
        <v>2</v>
      </c>
    </row>
    <row r="2554" spans="1:3" x14ac:dyDescent="0.3">
      <c r="A2554">
        <v>564</v>
      </c>
      <c r="B2554">
        <v>122</v>
      </c>
      <c r="C2554">
        <v>2</v>
      </c>
    </row>
    <row r="2555" spans="1:3" x14ac:dyDescent="0.3">
      <c r="A2555">
        <v>565</v>
      </c>
      <c r="B2555">
        <v>122</v>
      </c>
      <c r="C2555">
        <v>2</v>
      </c>
    </row>
    <row r="2556" spans="1:3" x14ac:dyDescent="0.3">
      <c r="A2556">
        <v>566</v>
      </c>
      <c r="B2556">
        <v>122</v>
      </c>
      <c r="C2556">
        <v>2</v>
      </c>
    </row>
    <row r="2557" spans="1:3" x14ac:dyDescent="0.3">
      <c r="A2557">
        <v>569</v>
      </c>
      <c r="B2557">
        <v>123</v>
      </c>
      <c r="C2557">
        <v>2</v>
      </c>
    </row>
    <row r="2558" spans="1:3" x14ac:dyDescent="0.3">
      <c r="A2558">
        <v>570</v>
      </c>
      <c r="B2558">
        <v>123</v>
      </c>
      <c r="C2558">
        <v>2</v>
      </c>
    </row>
    <row r="2559" spans="1:3" x14ac:dyDescent="0.3">
      <c r="A2559">
        <v>571</v>
      </c>
      <c r="B2559">
        <v>123</v>
      </c>
      <c r="C2559">
        <v>2</v>
      </c>
    </row>
    <row r="2560" spans="1:3" x14ac:dyDescent="0.3">
      <c r="A2560">
        <v>572</v>
      </c>
      <c r="B2560">
        <v>124</v>
      </c>
      <c r="C2560">
        <v>2</v>
      </c>
    </row>
    <row r="2561" spans="1:3" x14ac:dyDescent="0.3">
      <c r="A2561">
        <v>573</v>
      </c>
      <c r="B2561">
        <v>124</v>
      </c>
      <c r="C2561">
        <v>2</v>
      </c>
    </row>
    <row r="2562" spans="1:3" x14ac:dyDescent="0.3">
      <c r="A2562">
        <v>574</v>
      </c>
      <c r="B2562">
        <v>124</v>
      </c>
      <c r="C2562">
        <v>2</v>
      </c>
    </row>
    <row r="2563" spans="1:3" x14ac:dyDescent="0.3">
      <c r="A2563">
        <v>575</v>
      </c>
      <c r="B2563">
        <v>125</v>
      </c>
      <c r="C2563">
        <v>2</v>
      </c>
    </row>
    <row r="2564" spans="1:3" x14ac:dyDescent="0.3">
      <c r="A2564">
        <v>576</v>
      </c>
      <c r="B2564">
        <v>125</v>
      </c>
      <c r="C2564">
        <v>2</v>
      </c>
    </row>
    <row r="2565" spans="1:3" x14ac:dyDescent="0.3">
      <c r="A2565">
        <v>577</v>
      </c>
      <c r="B2565">
        <v>126</v>
      </c>
      <c r="C2565">
        <v>2</v>
      </c>
    </row>
    <row r="2566" spans="1:3" x14ac:dyDescent="0.3">
      <c r="A2566">
        <v>578</v>
      </c>
      <c r="B2566">
        <v>126</v>
      </c>
      <c r="C2566">
        <v>2</v>
      </c>
    </row>
    <row r="2567" spans="1:3" x14ac:dyDescent="0.3">
      <c r="A2567">
        <v>579</v>
      </c>
      <c r="B2567">
        <v>126</v>
      </c>
      <c r="C2567">
        <v>2</v>
      </c>
    </row>
    <row r="2568" spans="1:3" x14ac:dyDescent="0.3">
      <c r="A2568">
        <v>584</v>
      </c>
      <c r="B2568">
        <v>127</v>
      </c>
      <c r="C2568">
        <v>2</v>
      </c>
    </row>
    <row r="2569" spans="1:3" x14ac:dyDescent="0.3">
      <c r="A2569">
        <v>585</v>
      </c>
      <c r="B2569">
        <v>127</v>
      </c>
      <c r="C2569">
        <v>2</v>
      </c>
    </row>
    <row r="2570" spans="1:3" x14ac:dyDescent="0.3">
      <c r="A2570">
        <v>586</v>
      </c>
      <c r="B2570">
        <v>127</v>
      </c>
      <c r="C2570">
        <v>2</v>
      </c>
    </row>
    <row r="2571" spans="1:3" x14ac:dyDescent="0.3">
      <c r="A2571">
        <v>587</v>
      </c>
      <c r="B2571">
        <v>127</v>
      </c>
      <c r="C2571">
        <v>2</v>
      </c>
    </row>
    <row r="2572" spans="1:3" x14ac:dyDescent="0.3">
      <c r="A2572">
        <v>591</v>
      </c>
      <c r="B2572">
        <v>129</v>
      </c>
      <c r="C2572">
        <v>2</v>
      </c>
    </row>
    <row r="2573" spans="1:3" x14ac:dyDescent="0.3">
      <c r="A2573">
        <v>592</v>
      </c>
      <c r="B2573">
        <v>129</v>
      </c>
      <c r="C2573">
        <v>2</v>
      </c>
    </row>
    <row r="2574" spans="1:3" x14ac:dyDescent="0.3">
      <c r="A2574">
        <v>593</v>
      </c>
      <c r="B2574">
        <v>129</v>
      </c>
      <c r="C2574">
        <v>2</v>
      </c>
    </row>
    <row r="2575" spans="1:3" x14ac:dyDescent="0.3">
      <c r="A2575">
        <v>596</v>
      </c>
      <c r="B2575">
        <v>130</v>
      </c>
      <c r="C2575">
        <v>2</v>
      </c>
    </row>
    <row r="2576" spans="1:3" x14ac:dyDescent="0.3">
      <c r="A2576">
        <v>597</v>
      </c>
      <c r="B2576">
        <v>130</v>
      </c>
      <c r="C2576">
        <v>2</v>
      </c>
    </row>
    <row r="2577" spans="1:3" x14ac:dyDescent="0.3">
      <c r="A2577">
        <v>598</v>
      </c>
      <c r="B2577">
        <v>130</v>
      </c>
      <c r="C2577">
        <v>2</v>
      </c>
    </row>
    <row r="2578" spans="1:3" x14ac:dyDescent="0.3">
      <c r="A2578">
        <v>599</v>
      </c>
      <c r="B2578">
        <v>130</v>
      </c>
      <c r="C2578">
        <v>2</v>
      </c>
    </row>
    <row r="2579" spans="1:3" x14ac:dyDescent="0.3">
      <c r="A2579">
        <v>604</v>
      </c>
      <c r="B2579">
        <v>131</v>
      </c>
      <c r="C2579">
        <v>2</v>
      </c>
    </row>
    <row r="2580" spans="1:3" x14ac:dyDescent="0.3">
      <c r="A2580">
        <v>605</v>
      </c>
      <c r="B2580">
        <v>131</v>
      </c>
      <c r="C2580">
        <v>2</v>
      </c>
    </row>
    <row r="2581" spans="1:3" x14ac:dyDescent="0.3">
      <c r="A2581">
        <v>610</v>
      </c>
      <c r="B2581">
        <v>132</v>
      </c>
      <c r="C2581">
        <v>2</v>
      </c>
    </row>
    <row r="2582" spans="1:3" x14ac:dyDescent="0.3">
      <c r="A2582">
        <v>611</v>
      </c>
      <c r="B2582">
        <v>132</v>
      </c>
      <c r="C2582">
        <v>2</v>
      </c>
    </row>
    <row r="2583" spans="1:3" x14ac:dyDescent="0.3">
      <c r="A2583">
        <v>614</v>
      </c>
      <c r="B2583">
        <v>133</v>
      </c>
      <c r="C2583">
        <v>2</v>
      </c>
    </row>
    <row r="2584" spans="1:3" x14ac:dyDescent="0.3">
      <c r="A2584">
        <v>615</v>
      </c>
      <c r="B2584">
        <v>133</v>
      </c>
      <c r="C2584">
        <v>2</v>
      </c>
    </row>
    <row r="2585" spans="1:3" x14ac:dyDescent="0.3">
      <c r="A2585">
        <v>616</v>
      </c>
      <c r="B2585">
        <v>134</v>
      </c>
      <c r="C2585">
        <v>2</v>
      </c>
    </row>
    <row r="2586" spans="1:3" x14ac:dyDescent="0.3">
      <c r="A2586">
        <v>617</v>
      </c>
      <c r="B2586">
        <v>134</v>
      </c>
      <c r="C2586">
        <v>2</v>
      </c>
    </row>
    <row r="2587" spans="1:3" x14ac:dyDescent="0.3">
      <c r="A2587">
        <v>618</v>
      </c>
      <c r="B2587">
        <v>134</v>
      </c>
      <c r="C2587">
        <v>2</v>
      </c>
    </row>
    <row r="2588" spans="1:3" x14ac:dyDescent="0.3">
      <c r="A2588">
        <v>622</v>
      </c>
      <c r="B2588">
        <v>135</v>
      </c>
      <c r="C2588">
        <v>2</v>
      </c>
    </row>
    <row r="2589" spans="1:3" x14ac:dyDescent="0.3">
      <c r="A2589">
        <v>623</v>
      </c>
      <c r="B2589">
        <v>135</v>
      </c>
      <c r="C2589">
        <v>2</v>
      </c>
    </row>
    <row r="2590" spans="1:3" x14ac:dyDescent="0.3">
      <c r="A2590">
        <v>624</v>
      </c>
      <c r="B2590">
        <v>135</v>
      </c>
      <c r="C2590">
        <v>2</v>
      </c>
    </row>
    <row r="2591" spans="1:3" x14ac:dyDescent="0.3">
      <c r="A2591">
        <v>625</v>
      </c>
      <c r="B2591">
        <v>135</v>
      </c>
      <c r="C2591">
        <v>2</v>
      </c>
    </row>
    <row r="2592" spans="1:3" x14ac:dyDescent="0.3">
      <c r="A2592">
        <v>629</v>
      </c>
      <c r="B2592">
        <v>137</v>
      </c>
      <c r="C2592">
        <v>2</v>
      </c>
    </row>
    <row r="2593" spans="1:3" x14ac:dyDescent="0.3">
      <c r="A2593">
        <v>630</v>
      </c>
      <c r="B2593">
        <v>137</v>
      </c>
      <c r="C2593">
        <v>2</v>
      </c>
    </row>
    <row r="2594" spans="1:3" x14ac:dyDescent="0.3">
      <c r="A2594">
        <v>631</v>
      </c>
      <c r="B2594">
        <v>137</v>
      </c>
      <c r="C2594">
        <v>2</v>
      </c>
    </row>
    <row r="2595" spans="1:3" x14ac:dyDescent="0.3">
      <c r="A2595">
        <v>632</v>
      </c>
      <c r="B2595">
        <v>137</v>
      </c>
      <c r="C2595">
        <v>2</v>
      </c>
    </row>
    <row r="2596" spans="1:3" x14ac:dyDescent="0.3">
      <c r="A2596">
        <v>635</v>
      </c>
      <c r="B2596">
        <v>138</v>
      </c>
      <c r="C2596">
        <v>2</v>
      </c>
    </row>
    <row r="2597" spans="1:3" x14ac:dyDescent="0.3">
      <c r="A2597">
        <v>636</v>
      </c>
      <c r="B2597">
        <v>138</v>
      </c>
      <c r="C2597">
        <v>2</v>
      </c>
    </row>
    <row r="2598" spans="1:3" x14ac:dyDescent="0.3">
      <c r="A2598">
        <v>637</v>
      </c>
      <c r="B2598">
        <v>138</v>
      </c>
      <c r="C2598">
        <v>2</v>
      </c>
    </row>
    <row r="2599" spans="1:3" x14ac:dyDescent="0.3">
      <c r="A2599">
        <v>642</v>
      </c>
      <c r="B2599">
        <v>139</v>
      </c>
      <c r="C2599">
        <v>2</v>
      </c>
    </row>
    <row r="2600" spans="1:3" x14ac:dyDescent="0.3">
      <c r="A2600">
        <v>643</v>
      </c>
      <c r="B2600">
        <v>139</v>
      </c>
      <c r="C2600">
        <v>2</v>
      </c>
    </row>
    <row r="2601" spans="1:3" x14ac:dyDescent="0.3">
      <c r="A2601">
        <v>646</v>
      </c>
      <c r="B2601">
        <v>140</v>
      </c>
      <c r="C2601">
        <v>2</v>
      </c>
    </row>
    <row r="2602" spans="1:3" x14ac:dyDescent="0.3">
      <c r="A2602">
        <v>647</v>
      </c>
      <c r="B2602">
        <v>140</v>
      </c>
      <c r="C2602">
        <v>2</v>
      </c>
    </row>
    <row r="2603" spans="1:3" x14ac:dyDescent="0.3">
      <c r="A2603">
        <v>648</v>
      </c>
      <c r="B2603">
        <v>140</v>
      </c>
      <c r="C2603">
        <v>2</v>
      </c>
    </row>
    <row r="2604" spans="1:3" x14ac:dyDescent="0.3">
      <c r="A2604">
        <v>652</v>
      </c>
      <c r="B2604">
        <v>141</v>
      </c>
      <c r="C2604">
        <v>2</v>
      </c>
    </row>
    <row r="2605" spans="1:3" x14ac:dyDescent="0.3">
      <c r="A2605">
        <v>653</v>
      </c>
      <c r="B2605">
        <v>141</v>
      </c>
      <c r="C2605">
        <v>2</v>
      </c>
    </row>
    <row r="2606" spans="1:3" x14ac:dyDescent="0.3">
      <c r="A2606">
        <v>657</v>
      </c>
      <c r="B2606">
        <v>142</v>
      </c>
      <c r="C2606">
        <v>2</v>
      </c>
    </row>
    <row r="2607" spans="1:3" x14ac:dyDescent="0.3">
      <c r="A2607">
        <v>658</v>
      </c>
      <c r="B2607">
        <v>142</v>
      </c>
      <c r="C2607">
        <v>2</v>
      </c>
    </row>
    <row r="2608" spans="1:3" x14ac:dyDescent="0.3">
      <c r="A2608">
        <v>663</v>
      </c>
      <c r="B2608">
        <v>143</v>
      </c>
      <c r="C2608">
        <v>2</v>
      </c>
    </row>
    <row r="2609" spans="1:3" x14ac:dyDescent="0.3">
      <c r="A2609">
        <v>664</v>
      </c>
      <c r="B2609">
        <v>143</v>
      </c>
      <c r="C2609">
        <v>2</v>
      </c>
    </row>
    <row r="2610" spans="1:3" x14ac:dyDescent="0.3">
      <c r="A2610">
        <v>665</v>
      </c>
      <c r="B2610">
        <v>143</v>
      </c>
      <c r="C2610">
        <v>2</v>
      </c>
    </row>
    <row r="2611" spans="1:3" x14ac:dyDescent="0.3">
      <c r="A2611">
        <v>666</v>
      </c>
      <c r="B2611">
        <v>145</v>
      </c>
      <c r="C2611">
        <v>2</v>
      </c>
    </row>
    <row r="2612" spans="1:3" x14ac:dyDescent="0.3">
      <c r="A2612">
        <v>667</v>
      </c>
      <c r="B2612">
        <v>145</v>
      </c>
      <c r="C2612">
        <v>2</v>
      </c>
    </row>
    <row r="2613" spans="1:3" x14ac:dyDescent="0.3">
      <c r="A2613">
        <v>668</v>
      </c>
      <c r="B2613">
        <v>145</v>
      </c>
      <c r="C2613">
        <v>2</v>
      </c>
    </row>
    <row r="2614" spans="1:3" x14ac:dyDescent="0.3">
      <c r="A2614">
        <v>675</v>
      </c>
      <c r="B2614">
        <v>147</v>
      </c>
      <c r="C2614">
        <v>2</v>
      </c>
    </row>
    <row r="2615" spans="1:3" x14ac:dyDescent="0.3">
      <c r="A2615">
        <v>676</v>
      </c>
      <c r="B2615">
        <v>147</v>
      </c>
      <c r="C2615">
        <v>2</v>
      </c>
    </row>
    <row r="2616" spans="1:3" x14ac:dyDescent="0.3">
      <c r="A2616">
        <v>677</v>
      </c>
      <c r="B2616">
        <v>147</v>
      </c>
      <c r="C2616">
        <v>2</v>
      </c>
    </row>
    <row r="2617" spans="1:3" x14ac:dyDescent="0.3">
      <c r="A2617">
        <v>681</v>
      </c>
      <c r="B2617">
        <v>149</v>
      </c>
      <c r="C2617">
        <v>2</v>
      </c>
    </row>
    <row r="2618" spans="1:3" x14ac:dyDescent="0.3">
      <c r="A2618">
        <v>682</v>
      </c>
      <c r="B2618">
        <v>149</v>
      </c>
      <c r="C2618">
        <v>2</v>
      </c>
    </row>
    <row r="2619" spans="1:3" x14ac:dyDescent="0.3">
      <c r="A2619">
        <v>683</v>
      </c>
      <c r="B2619">
        <v>149</v>
      </c>
      <c r="C2619">
        <v>2</v>
      </c>
    </row>
    <row r="2620" spans="1:3" x14ac:dyDescent="0.3">
      <c r="A2620">
        <v>686</v>
      </c>
      <c r="B2620">
        <v>150</v>
      </c>
      <c r="C2620">
        <v>2</v>
      </c>
    </row>
    <row r="2621" spans="1:3" x14ac:dyDescent="0.3">
      <c r="A2621">
        <v>687</v>
      </c>
      <c r="B2621">
        <v>150</v>
      </c>
      <c r="C2621">
        <v>2</v>
      </c>
    </row>
    <row r="2622" spans="1:3" x14ac:dyDescent="0.3">
      <c r="A2622">
        <v>688</v>
      </c>
      <c r="B2622">
        <v>150</v>
      </c>
      <c r="C2622">
        <v>2</v>
      </c>
    </row>
    <row r="2623" spans="1:3" x14ac:dyDescent="0.3">
      <c r="A2623">
        <v>689</v>
      </c>
      <c r="B2623">
        <v>150</v>
      </c>
      <c r="C2623">
        <v>2</v>
      </c>
    </row>
    <row r="2624" spans="1:3" x14ac:dyDescent="0.3">
      <c r="A2624">
        <v>692</v>
      </c>
      <c r="B2624">
        <v>151</v>
      </c>
      <c r="C2624">
        <v>2</v>
      </c>
    </row>
    <row r="2625" spans="1:3" x14ac:dyDescent="0.3">
      <c r="A2625">
        <v>693</v>
      </c>
      <c r="B2625">
        <v>151</v>
      </c>
      <c r="C2625">
        <v>2</v>
      </c>
    </row>
    <row r="2626" spans="1:3" x14ac:dyDescent="0.3">
      <c r="A2626">
        <v>705</v>
      </c>
      <c r="B2626">
        <v>154</v>
      </c>
      <c r="C2626">
        <v>2</v>
      </c>
    </row>
    <row r="2627" spans="1:3" x14ac:dyDescent="0.3">
      <c r="A2627">
        <v>706</v>
      </c>
      <c r="B2627">
        <v>154</v>
      </c>
      <c r="C2627">
        <v>2</v>
      </c>
    </row>
    <row r="2628" spans="1:3" x14ac:dyDescent="0.3">
      <c r="A2628">
        <v>707</v>
      </c>
      <c r="B2628">
        <v>154</v>
      </c>
      <c r="C2628">
        <v>2</v>
      </c>
    </row>
    <row r="2629" spans="1:3" x14ac:dyDescent="0.3">
      <c r="A2629">
        <v>708</v>
      </c>
      <c r="B2629">
        <v>154</v>
      </c>
      <c r="C2629">
        <v>2</v>
      </c>
    </row>
    <row r="2630" spans="1:3" x14ac:dyDescent="0.3">
      <c r="A2630">
        <v>711</v>
      </c>
      <c r="B2630">
        <v>155</v>
      </c>
      <c r="C2630">
        <v>2</v>
      </c>
    </row>
    <row r="2631" spans="1:3" x14ac:dyDescent="0.3">
      <c r="A2631">
        <v>712</v>
      </c>
      <c r="B2631">
        <v>155</v>
      </c>
      <c r="C2631">
        <v>2</v>
      </c>
    </row>
    <row r="2632" spans="1:3" x14ac:dyDescent="0.3">
      <c r="A2632">
        <v>713</v>
      </c>
      <c r="B2632">
        <v>155</v>
      </c>
      <c r="C2632">
        <v>2</v>
      </c>
    </row>
    <row r="2633" spans="1:3" x14ac:dyDescent="0.3">
      <c r="A2633">
        <v>714</v>
      </c>
      <c r="B2633">
        <v>156</v>
      </c>
      <c r="C2633">
        <v>2</v>
      </c>
    </row>
    <row r="2634" spans="1:3" x14ac:dyDescent="0.3">
      <c r="A2634">
        <v>715</v>
      </c>
      <c r="B2634">
        <v>156</v>
      </c>
      <c r="C2634">
        <v>2</v>
      </c>
    </row>
    <row r="2635" spans="1:3" x14ac:dyDescent="0.3">
      <c r="A2635">
        <v>716</v>
      </c>
      <c r="B2635">
        <v>157</v>
      </c>
      <c r="C2635">
        <v>2</v>
      </c>
    </row>
    <row r="2636" spans="1:3" x14ac:dyDescent="0.3">
      <c r="A2636">
        <v>717</v>
      </c>
      <c r="B2636">
        <v>157</v>
      </c>
      <c r="C2636">
        <v>2</v>
      </c>
    </row>
    <row r="2637" spans="1:3" x14ac:dyDescent="0.3">
      <c r="A2637">
        <v>718</v>
      </c>
      <c r="B2637">
        <v>157</v>
      </c>
      <c r="C2637">
        <v>2</v>
      </c>
    </row>
    <row r="2638" spans="1:3" x14ac:dyDescent="0.3">
      <c r="A2638">
        <v>721</v>
      </c>
      <c r="B2638">
        <v>158</v>
      </c>
      <c r="C2638">
        <v>2</v>
      </c>
    </row>
    <row r="2639" spans="1:3" x14ac:dyDescent="0.3">
      <c r="A2639">
        <v>722</v>
      </c>
      <c r="B2639">
        <v>158</v>
      </c>
      <c r="C2639">
        <v>2</v>
      </c>
    </row>
    <row r="2640" spans="1:3" x14ac:dyDescent="0.3">
      <c r="A2640">
        <v>723</v>
      </c>
      <c r="B2640">
        <v>158</v>
      </c>
      <c r="C2640">
        <v>2</v>
      </c>
    </row>
    <row r="2641" spans="1:3" x14ac:dyDescent="0.3">
      <c r="A2641">
        <v>728</v>
      </c>
      <c r="B2641">
        <v>159</v>
      </c>
      <c r="C2641">
        <v>2</v>
      </c>
    </row>
    <row r="2642" spans="1:3" x14ac:dyDescent="0.3">
      <c r="A2642">
        <v>729</v>
      </c>
      <c r="B2642">
        <v>159</v>
      </c>
      <c r="C2642">
        <v>2</v>
      </c>
    </row>
    <row r="2643" spans="1:3" x14ac:dyDescent="0.3">
      <c r="A2643">
        <v>730</v>
      </c>
      <c r="B2643">
        <v>159</v>
      </c>
      <c r="C2643">
        <v>2</v>
      </c>
    </row>
    <row r="2644" spans="1:3" x14ac:dyDescent="0.3">
      <c r="A2644">
        <v>733</v>
      </c>
      <c r="B2644">
        <v>160</v>
      </c>
      <c r="C2644">
        <v>2</v>
      </c>
    </row>
    <row r="2645" spans="1:3" x14ac:dyDescent="0.3">
      <c r="A2645">
        <v>734</v>
      </c>
      <c r="B2645">
        <v>160</v>
      </c>
      <c r="C2645">
        <v>2</v>
      </c>
    </row>
    <row r="2646" spans="1:3" x14ac:dyDescent="0.3">
      <c r="A2646">
        <v>735</v>
      </c>
      <c r="B2646">
        <v>160</v>
      </c>
      <c r="C2646">
        <v>2</v>
      </c>
    </row>
    <row r="2647" spans="1:3" x14ac:dyDescent="0.3">
      <c r="A2647">
        <v>741</v>
      </c>
      <c r="B2647">
        <v>162</v>
      </c>
      <c r="C2647">
        <v>2</v>
      </c>
    </row>
    <row r="2648" spans="1:3" x14ac:dyDescent="0.3">
      <c r="A2648">
        <v>742</v>
      </c>
      <c r="B2648">
        <v>162</v>
      </c>
      <c r="C2648">
        <v>2</v>
      </c>
    </row>
    <row r="2649" spans="1:3" x14ac:dyDescent="0.3">
      <c r="A2649">
        <v>743</v>
      </c>
      <c r="B2649">
        <v>162</v>
      </c>
      <c r="C2649">
        <v>2</v>
      </c>
    </row>
    <row r="2650" spans="1:3" x14ac:dyDescent="0.3">
      <c r="A2650">
        <v>744</v>
      </c>
      <c r="B2650">
        <v>162</v>
      </c>
      <c r="C2650">
        <v>2</v>
      </c>
    </row>
    <row r="2651" spans="1:3" x14ac:dyDescent="0.3">
      <c r="A2651">
        <v>745</v>
      </c>
      <c r="B2651">
        <v>163</v>
      </c>
      <c r="C2651">
        <v>2</v>
      </c>
    </row>
    <row r="2652" spans="1:3" x14ac:dyDescent="0.3">
      <c r="A2652">
        <v>746</v>
      </c>
      <c r="B2652">
        <v>163</v>
      </c>
      <c r="C2652">
        <v>2</v>
      </c>
    </row>
    <row r="2653" spans="1:3" x14ac:dyDescent="0.3">
      <c r="A2653">
        <v>747</v>
      </c>
      <c r="B2653">
        <v>163</v>
      </c>
      <c r="C2653">
        <v>2</v>
      </c>
    </row>
    <row r="2654" spans="1:3" x14ac:dyDescent="0.3">
      <c r="A2654">
        <v>750</v>
      </c>
      <c r="B2654">
        <v>164</v>
      </c>
      <c r="C2654">
        <v>2</v>
      </c>
    </row>
    <row r="2655" spans="1:3" x14ac:dyDescent="0.3">
      <c r="A2655">
        <v>751</v>
      </c>
      <c r="B2655">
        <v>164</v>
      </c>
      <c r="C2655">
        <v>2</v>
      </c>
    </row>
    <row r="2656" spans="1:3" x14ac:dyDescent="0.3">
      <c r="A2656">
        <v>752</v>
      </c>
      <c r="B2656">
        <v>164</v>
      </c>
      <c r="C2656">
        <v>2</v>
      </c>
    </row>
    <row r="2657" spans="1:3" x14ac:dyDescent="0.3">
      <c r="A2657">
        <v>756</v>
      </c>
      <c r="B2657">
        <v>165</v>
      </c>
      <c r="C2657">
        <v>2</v>
      </c>
    </row>
    <row r="2658" spans="1:3" x14ac:dyDescent="0.3">
      <c r="A2658">
        <v>757</v>
      </c>
      <c r="B2658">
        <v>165</v>
      </c>
      <c r="C2658">
        <v>2</v>
      </c>
    </row>
    <row r="2659" spans="1:3" x14ac:dyDescent="0.3">
      <c r="A2659">
        <v>762</v>
      </c>
      <c r="B2659">
        <v>166</v>
      </c>
      <c r="C2659">
        <v>2</v>
      </c>
    </row>
    <row r="2660" spans="1:3" x14ac:dyDescent="0.3">
      <c r="A2660">
        <v>763</v>
      </c>
      <c r="B2660">
        <v>166</v>
      </c>
      <c r="C2660">
        <v>2</v>
      </c>
    </row>
    <row r="2661" spans="1:3" x14ac:dyDescent="0.3">
      <c r="A2661">
        <v>768</v>
      </c>
      <c r="B2661">
        <v>167</v>
      </c>
      <c r="C2661">
        <v>2</v>
      </c>
    </row>
    <row r="2662" spans="1:3" x14ac:dyDescent="0.3">
      <c r="A2662">
        <v>769</v>
      </c>
      <c r="B2662">
        <v>167</v>
      </c>
      <c r="C2662">
        <v>2</v>
      </c>
    </row>
    <row r="2663" spans="1:3" x14ac:dyDescent="0.3">
      <c r="A2663">
        <v>770</v>
      </c>
      <c r="B2663">
        <v>167</v>
      </c>
      <c r="C2663">
        <v>2</v>
      </c>
    </row>
    <row r="2664" spans="1:3" x14ac:dyDescent="0.3">
      <c r="A2664">
        <v>775</v>
      </c>
      <c r="B2664">
        <v>169</v>
      </c>
      <c r="C2664">
        <v>2</v>
      </c>
    </row>
    <row r="2665" spans="1:3" x14ac:dyDescent="0.3">
      <c r="A2665">
        <v>776</v>
      </c>
      <c r="B2665">
        <v>169</v>
      </c>
      <c r="C2665">
        <v>2</v>
      </c>
    </row>
    <row r="2666" spans="1:3" x14ac:dyDescent="0.3">
      <c r="A2666">
        <v>779</v>
      </c>
      <c r="B2666">
        <v>170</v>
      </c>
      <c r="C2666">
        <v>2</v>
      </c>
    </row>
    <row r="2667" spans="1:3" x14ac:dyDescent="0.3">
      <c r="A2667">
        <v>780</v>
      </c>
      <c r="B2667">
        <v>170</v>
      </c>
      <c r="C2667">
        <v>2</v>
      </c>
    </row>
    <row r="2668" spans="1:3" x14ac:dyDescent="0.3">
      <c r="A2668">
        <v>781</v>
      </c>
      <c r="B2668">
        <v>170</v>
      </c>
      <c r="C2668">
        <v>2</v>
      </c>
    </row>
    <row r="2669" spans="1:3" x14ac:dyDescent="0.3">
      <c r="A2669">
        <v>782</v>
      </c>
      <c r="B2669">
        <v>170</v>
      </c>
      <c r="C2669">
        <v>2</v>
      </c>
    </row>
    <row r="2670" spans="1:3" x14ac:dyDescent="0.3">
      <c r="A2670">
        <v>787</v>
      </c>
      <c r="B2670">
        <v>172</v>
      </c>
      <c r="C2670">
        <v>2</v>
      </c>
    </row>
    <row r="2671" spans="1:3" x14ac:dyDescent="0.3">
      <c r="A2671">
        <v>788</v>
      </c>
      <c r="B2671">
        <v>172</v>
      </c>
      <c r="C2671">
        <v>2</v>
      </c>
    </row>
    <row r="2672" spans="1:3" x14ac:dyDescent="0.3">
      <c r="A2672">
        <v>789</v>
      </c>
      <c r="B2672">
        <v>172</v>
      </c>
      <c r="C2672">
        <v>2</v>
      </c>
    </row>
    <row r="2673" spans="1:3" x14ac:dyDescent="0.3">
      <c r="A2673">
        <v>793</v>
      </c>
      <c r="B2673">
        <v>173</v>
      </c>
      <c r="C2673">
        <v>2</v>
      </c>
    </row>
    <row r="2674" spans="1:3" x14ac:dyDescent="0.3">
      <c r="A2674">
        <v>794</v>
      </c>
      <c r="B2674">
        <v>173</v>
      </c>
      <c r="C2674">
        <v>2</v>
      </c>
    </row>
    <row r="2675" spans="1:3" x14ac:dyDescent="0.3">
      <c r="A2675">
        <v>799</v>
      </c>
      <c r="B2675">
        <v>174</v>
      </c>
      <c r="C2675">
        <v>2</v>
      </c>
    </row>
    <row r="2676" spans="1:3" x14ac:dyDescent="0.3">
      <c r="A2676">
        <v>800</v>
      </c>
      <c r="B2676">
        <v>174</v>
      </c>
      <c r="C2676">
        <v>2</v>
      </c>
    </row>
    <row r="2677" spans="1:3" x14ac:dyDescent="0.3">
      <c r="A2677">
        <v>801</v>
      </c>
      <c r="B2677">
        <v>174</v>
      </c>
      <c r="C2677">
        <v>2</v>
      </c>
    </row>
    <row r="2678" spans="1:3" x14ac:dyDescent="0.3">
      <c r="A2678">
        <v>802</v>
      </c>
      <c r="B2678">
        <v>174</v>
      </c>
      <c r="C2678">
        <v>2</v>
      </c>
    </row>
    <row r="2679" spans="1:3" x14ac:dyDescent="0.3">
      <c r="A2679">
        <v>805</v>
      </c>
      <c r="B2679">
        <v>175</v>
      </c>
      <c r="C2679">
        <v>2</v>
      </c>
    </row>
    <row r="2680" spans="1:3" x14ac:dyDescent="0.3">
      <c r="A2680">
        <v>806</v>
      </c>
      <c r="B2680">
        <v>175</v>
      </c>
      <c r="C2680">
        <v>2</v>
      </c>
    </row>
    <row r="2681" spans="1:3" x14ac:dyDescent="0.3">
      <c r="A2681">
        <v>807</v>
      </c>
      <c r="B2681">
        <v>175</v>
      </c>
      <c r="C2681">
        <v>2</v>
      </c>
    </row>
    <row r="2682" spans="1:3" x14ac:dyDescent="0.3">
      <c r="A2682">
        <v>810</v>
      </c>
      <c r="B2682">
        <v>176</v>
      </c>
      <c r="C2682">
        <v>2</v>
      </c>
    </row>
    <row r="2683" spans="1:3" x14ac:dyDescent="0.3">
      <c r="A2683">
        <v>811</v>
      </c>
      <c r="B2683">
        <v>176</v>
      </c>
      <c r="C2683">
        <v>2</v>
      </c>
    </row>
    <row r="2684" spans="1:3" x14ac:dyDescent="0.3">
      <c r="A2684">
        <v>812</v>
      </c>
      <c r="B2684">
        <v>176</v>
      </c>
      <c r="C2684">
        <v>2</v>
      </c>
    </row>
    <row r="2685" spans="1:3" x14ac:dyDescent="0.3">
      <c r="A2685">
        <v>813</v>
      </c>
      <c r="B2685">
        <v>176</v>
      </c>
      <c r="C2685">
        <v>2</v>
      </c>
    </row>
    <row r="2686" spans="1:3" x14ac:dyDescent="0.3">
      <c r="A2686">
        <v>814</v>
      </c>
      <c r="B2686">
        <v>177</v>
      </c>
      <c r="C2686">
        <v>2</v>
      </c>
    </row>
    <row r="2687" spans="1:3" x14ac:dyDescent="0.3">
      <c r="A2687">
        <v>815</v>
      </c>
      <c r="B2687">
        <v>177</v>
      </c>
      <c r="C2687">
        <v>2</v>
      </c>
    </row>
    <row r="2688" spans="1:3" x14ac:dyDescent="0.3">
      <c r="A2688">
        <v>816</v>
      </c>
      <c r="B2688">
        <v>177</v>
      </c>
      <c r="C2688">
        <v>2</v>
      </c>
    </row>
    <row r="2689" spans="1:3" x14ac:dyDescent="0.3">
      <c r="A2689">
        <v>823</v>
      </c>
      <c r="B2689">
        <v>180</v>
      </c>
      <c r="C2689">
        <v>2</v>
      </c>
    </row>
    <row r="2690" spans="1:3" x14ac:dyDescent="0.3">
      <c r="A2690">
        <v>824</v>
      </c>
      <c r="B2690">
        <v>180</v>
      </c>
      <c r="C2690">
        <v>2</v>
      </c>
    </row>
    <row r="2691" spans="1:3" x14ac:dyDescent="0.3">
      <c r="A2691">
        <v>828</v>
      </c>
      <c r="B2691">
        <v>181</v>
      </c>
      <c r="C2691">
        <v>2</v>
      </c>
    </row>
    <row r="2692" spans="1:3" x14ac:dyDescent="0.3">
      <c r="A2692">
        <v>829</v>
      </c>
      <c r="B2692">
        <v>181</v>
      </c>
      <c r="C2692">
        <v>2</v>
      </c>
    </row>
    <row r="2693" spans="1:3" x14ac:dyDescent="0.3">
      <c r="A2693">
        <v>830</v>
      </c>
      <c r="B2693">
        <v>181</v>
      </c>
      <c r="C2693">
        <v>2</v>
      </c>
    </row>
    <row r="2694" spans="1:3" x14ac:dyDescent="0.3">
      <c r="A2694">
        <v>831</v>
      </c>
      <c r="B2694">
        <v>181</v>
      </c>
      <c r="C2694">
        <v>2</v>
      </c>
    </row>
    <row r="2695" spans="1:3" x14ac:dyDescent="0.3">
      <c r="A2695">
        <v>837</v>
      </c>
      <c r="B2695">
        <v>183</v>
      </c>
      <c r="C2695">
        <v>2</v>
      </c>
    </row>
    <row r="2696" spans="1:3" x14ac:dyDescent="0.3">
      <c r="A2696">
        <v>838</v>
      </c>
      <c r="B2696">
        <v>183</v>
      </c>
      <c r="C2696">
        <v>2</v>
      </c>
    </row>
    <row r="2697" spans="1:3" x14ac:dyDescent="0.3">
      <c r="A2697">
        <v>839</v>
      </c>
      <c r="B2697">
        <v>183</v>
      </c>
      <c r="C2697">
        <v>2</v>
      </c>
    </row>
    <row r="2698" spans="1:3" x14ac:dyDescent="0.3">
      <c r="A2698">
        <v>842</v>
      </c>
      <c r="B2698">
        <v>184</v>
      </c>
      <c r="C2698">
        <v>2</v>
      </c>
    </row>
    <row r="2699" spans="1:3" x14ac:dyDescent="0.3">
      <c r="A2699">
        <v>843</v>
      </c>
      <c r="B2699">
        <v>184</v>
      </c>
      <c r="C2699">
        <v>2</v>
      </c>
    </row>
    <row r="2700" spans="1:3" x14ac:dyDescent="0.3">
      <c r="A2700">
        <v>844</v>
      </c>
      <c r="B2700">
        <v>184</v>
      </c>
      <c r="C2700">
        <v>2</v>
      </c>
    </row>
    <row r="2701" spans="1:3" x14ac:dyDescent="0.3">
      <c r="A2701">
        <v>849</v>
      </c>
      <c r="B2701">
        <v>186</v>
      </c>
      <c r="C2701">
        <v>2</v>
      </c>
    </row>
    <row r="2702" spans="1:3" x14ac:dyDescent="0.3">
      <c r="A2702">
        <v>850</v>
      </c>
      <c r="B2702">
        <v>186</v>
      </c>
      <c r="C2702">
        <v>2</v>
      </c>
    </row>
    <row r="2703" spans="1:3" x14ac:dyDescent="0.3">
      <c r="A2703">
        <v>851</v>
      </c>
      <c r="B2703">
        <v>187</v>
      </c>
      <c r="C2703">
        <v>2</v>
      </c>
    </row>
    <row r="2704" spans="1:3" x14ac:dyDescent="0.3">
      <c r="A2704">
        <v>852</v>
      </c>
      <c r="B2704">
        <v>187</v>
      </c>
      <c r="C2704">
        <v>2</v>
      </c>
    </row>
    <row r="2705" spans="1:3" x14ac:dyDescent="0.3">
      <c r="A2705">
        <v>853</v>
      </c>
      <c r="B2705">
        <v>187</v>
      </c>
      <c r="C2705">
        <v>2</v>
      </c>
    </row>
    <row r="2706" spans="1:3" x14ac:dyDescent="0.3">
      <c r="A2706">
        <v>859</v>
      </c>
      <c r="B2706">
        <v>189</v>
      </c>
      <c r="C2706">
        <v>2</v>
      </c>
    </row>
    <row r="2707" spans="1:3" x14ac:dyDescent="0.3">
      <c r="A2707">
        <v>860</v>
      </c>
      <c r="B2707">
        <v>189</v>
      </c>
      <c r="C2707">
        <v>2</v>
      </c>
    </row>
    <row r="2708" spans="1:3" x14ac:dyDescent="0.3">
      <c r="A2708">
        <v>861</v>
      </c>
      <c r="B2708">
        <v>189</v>
      </c>
      <c r="C2708">
        <v>2</v>
      </c>
    </row>
    <row r="2709" spans="1:3" x14ac:dyDescent="0.3">
      <c r="A2709">
        <v>862</v>
      </c>
      <c r="B2709">
        <v>189</v>
      </c>
      <c r="C2709">
        <v>2</v>
      </c>
    </row>
    <row r="2710" spans="1:3" x14ac:dyDescent="0.3">
      <c r="A2710">
        <v>863</v>
      </c>
      <c r="B2710">
        <v>190</v>
      </c>
      <c r="C2710">
        <v>2</v>
      </c>
    </row>
    <row r="2711" spans="1:3" x14ac:dyDescent="0.3">
      <c r="A2711">
        <v>864</v>
      </c>
      <c r="B2711">
        <v>190</v>
      </c>
      <c r="C2711">
        <v>2</v>
      </c>
    </row>
    <row r="2712" spans="1:3" x14ac:dyDescent="0.3">
      <c r="A2712">
        <v>865</v>
      </c>
      <c r="B2712">
        <v>190</v>
      </c>
      <c r="C2712">
        <v>2</v>
      </c>
    </row>
    <row r="2713" spans="1:3" x14ac:dyDescent="0.3">
      <c r="A2713">
        <v>866</v>
      </c>
      <c r="B2713">
        <v>190</v>
      </c>
      <c r="C2713">
        <v>2</v>
      </c>
    </row>
    <row r="2714" spans="1:3" x14ac:dyDescent="0.3">
      <c r="A2714">
        <v>870</v>
      </c>
      <c r="B2714">
        <v>191</v>
      </c>
      <c r="C2714">
        <v>2</v>
      </c>
    </row>
    <row r="2715" spans="1:3" x14ac:dyDescent="0.3">
      <c r="A2715">
        <v>871</v>
      </c>
      <c r="B2715">
        <v>191</v>
      </c>
      <c r="C2715">
        <v>2</v>
      </c>
    </row>
    <row r="2716" spans="1:3" x14ac:dyDescent="0.3">
      <c r="A2716">
        <v>872</v>
      </c>
      <c r="B2716">
        <v>191</v>
      </c>
      <c r="C2716">
        <v>2</v>
      </c>
    </row>
    <row r="2717" spans="1:3" x14ac:dyDescent="0.3">
      <c r="A2717">
        <v>877</v>
      </c>
      <c r="B2717">
        <v>193</v>
      </c>
      <c r="C2717">
        <v>2</v>
      </c>
    </row>
    <row r="2718" spans="1:3" x14ac:dyDescent="0.3">
      <c r="A2718">
        <v>878</v>
      </c>
      <c r="B2718">
        <v>193</v>
      </c>
      <c r="C2718">
        <v>2</v>
      </c>
    </row>
    <row r="2719" spans="1:3" x14ac:dyDescent="0.3">
      <c r="A2719">
        <v>879</v>
      </c>
      <c r="B2719">
        <v>193</v>
      </c>
      <c r="C2719">
        <v>2</v>
      </c>
    </row>
    <row r="2720" spans="1:3" x14ac:dyDescent="0.3">
      <c r="A2720">
        <v>880</v>
      </c>
      <c r="B2720">
        <v>193</v>
      </c>
      <c r="C2720">
        <v>2</v>
      </c>
    </row>
    <row r="2721" spans="1:3" x14ac:dyDescent="0.3">
      <c r="A2721">
        <v>883</v>
      </c>
      <c r="B2721">
        <v>194</v>
      </c>
      <c r="C2721">
        <v>2</v>
      </c>
    </row>
    <row r="2722" spans="1:3" x14ac:dyDescent="0.3">
      <c r="A2722">
        <v>884</v>
      </c>
      <c r="B2722">
        <v>194</v>
      </c>
      <c r="C2722">
        <v>2</v>
      </c>
    </row>
    <row r="2723" spans="1:3" x14ac:dyDescent="0.3">
      <c r="A2723">
        <v>893</v>
      </c>
      <c r="B2723">
        <v>199</v>
      </c>
      <c r="C2723">
        <v>2</v>
      </c>
    </row>
    <row r="2724" spans="1:3" x14ac:dyDescent="0.3">
      <c r="A2724">
        <v>894</v>
      </c>
      <c r="B2724">
        <v>199</v>
      </c>
      <c r="C2724">
        <v>2</v>
      </c>
    </row>
    <row r="2725" spans="1:3" x14ac:dyDescent="0.3">
      <c r="A2725">
        <v>895</v>
      </c>
      <c r="B2725">
        <v>199</v>
      </c>
      <c r="C2725">
        <v>2</v>
      </c>
    </row>
    <row r="2726" spans="1:3" x14ac:dyDescent="0.3">
      <c r="A2726">
        <v>896</v>
      </c>
      <c r="B2726">
        <v>199</v>
      </c>
      <c r="C2726">
        <v>2</v>
      </c>
    </row>
    <row r="2727" spans="1:3" x14ac:dyDescent="0.3">
      <c r="A2727">
        <v>901</v>
      </c>
      <c r="B2727">
        <v>200</v>
      </c>
      <c r="C2727">
        <v>2</v>
      </c>
    </row>
    <row r="2728" spans="1:3" x14ac:dyDescent="0.3">
      <c r="A2728">
        <v>902</v>
      </c>
      <c r="B2728">
        <v>200</v>
      </c>
      <c r="C2728">
        <v>2</v>
      </c>
    </row>
    <row r="2729" spans="1:3" x14ac:dyDescent="0.3">
      <c r="A2729">
        <v>903</v>
      </c>
      <c r="B2729">
        <v>200</v>
      </c>
      <c r="C2729">
        <v>2</v>
      </c>
    </row>
    <row r="2730" spans="1:3" x14ac:dyDescent="0.3">
      <c r="A2730">
        <v>904</v>
      </c>
      <c r="B2730">
        <v>200</v>
      </c>
      <c r="C2730">
        <v>2</v>
      </c>
    </row>
    <row r="2731" spans="1:3" x14ac:dyDescent="0.3">
      <c r="A2731">
        <v>912</v>
      </c>
      <c r="B2731">
        <v>203</v>
      </c>
      <c r="C2731">
        <v>2</v>
      </c>
    </row>
    <row r="2732" spans="1:3" x14ac:dyDescent="0.3">
      <c r="A2732">
        <v>913</v>
      </c>
      <c r="B2732">
        <v>203</v>
      </c>
      <c r="C2732">
        <v>2</v>
      </c>
    </row>
    <row r="2733" spans="1:3" x14ac:dyDescent="0.3">
      <c r="A2733">
        <v>914</v>
      </c>
      <c r="B2733">
        <v>203</v>
      </c>
      <c r="C2733">
        <v>2</v>
      </c>
    </row>
    <row r="2734" spans="1:3" x14ac:dyDescent="0.3">
      <c r="A2734">
        <v>915</v>
      </c>
      <c r="B2734">
        <v>203</v>
      </c>
      <c r="C2734">
        <v>2</v>
      </c>
    </row>
    <row r="2735" spans="1:3" x14ac:dyDescent="0.3">
      <c r="A2735">
        <v>920</v>
      </c>
      <c r="B2735">
        <v>204</v>
      </c>
      <c r="C2735">
        <v>2</v>
      </c>
    </row>
    <row r="2736" spans="1:3" x14ac:dyDescent="0.3">
      <c r="A2736">
        <v>921</v>
      </c>
      <c r="B2736">
        <v>204</v>
      </c>
      <c r="C2736">
        <v>2</v>
      </c>
    </row>
    <row r="2737" spans="1:3" x14ac:dyDescent="0.3">
      <c r="A2737">
        <v>930</v>
      </c>
      <c r="B2737">
        <v>206</v>
      </c>
      <c r="C2737">
        <v>2</v>
      </c>
    </row>
    <row r="2738" spans="1:3" x14ac:dyDescent="0.3">
      <c r="A2738">
        <v>931</v>
      </c>
      <c r="B2738">
        <v>206</v>
      </c>
      <c r="C2738">
        <v>2</v>
      </c>
    </row>
    <row r="2739" spans="1:3" x14ac:dyDescent="0.3">
      <c r="A2739">
        <v>932</v>
      </c>
      <c r="B2739">
        <v>206</v>
      </c>
      <c r="C2739">
        <v>2</v>
      </c>
    </row>
    <row r="2740" spans="1:3" x14ac:dyDescent="0.3">
      <c r="A2740">
        <v>933</v>
      </c>
      <c r="B2740">
        <v>206</v>
      </c>
      <c r="C2740">
        <v>2</v>
      </c>
    </row>
    <row r="2741" spans="1:3" x14ac:dyDescent="0.3">
      <c r="A2741">
        <v>945</v>
      </c>
      <c r="B2741">
        <v>210</v>
      </c>
      <c r="C2741">
        <v>2</v>
      </c>
    </row>
    <row r="2742" spans="1:3" x14ac:dyDescent="0.3">
      <c r="A2742">
        <v>946</v>
      </c>
      <c r="B2742">
        <v>210</v>
      </c>
      <c r="C2742">
        <v>2</v>
      </c>
    </row>
    <row r="2743" spans="1:3" x14ac:dyDescent="0.3">
      <c r="A2743">
        <v>947</v>
      </c>
      <c r="B2743">
        <v>210</v>
      </c>
      <c r="C2743">
        <v>2</v>
      </c>
    </row>
    <row r="2744" spans="1:3" x14ac:dyDescent="0.3">
      <c r="A2744">
        <v>953</v>
      </c>
      <c r="B2744">
        <v>212</v>
      </c>
      <c r="C2744">
        <v>2</v>
      </c>
    </row>
    <row r="2745" spans="1:3" x14ac:dyDescent="0.3">
      <c r="A2745">
        <v>954</v>
      </c>
      <c r="B2745">
        <v>212</v>
      </c>
      <c r="C2745">
        <v>2</v>
      </c>
    </row>
    <row r="2746" spans="1:3" x14ac:dyDescent="0.3">
      <c r="A2746">
        <v>959</v>
      </c>
      <c r="B2746">
        <v>214</v>
      </c>
      <c r="C2746">
        <v>2</v>
      </c>
    </row>
    <row r="2747" spans="1:3" x14ac:dyDescent="0.3">
      <c r="A2747">
        <v>960</v>
      </c>
      <c r="B2747">
        <v>214</v>
      </c>
      <c r="C2747">
        <v>2</v>
      </c>
    </row>
    <row r="2748" spans="1:3" x14ac:dyDescent="0.3">
      <c r="A2748">
        <v>961</v>
      </c>
      <c r="B2748">
        <v>214</v>
      </c>
      <c r="C2748">
        <v>2</v>
      </c>
    </row>
    <row r="2749" spans="1:3" x14ac:dyDescent="0.3">
      <c r="A2749">
        <v>962</v>
      </c>
      <c r="B2749">
        <v>214</v>
      </c>
      <c r="C2749">
        <v>2</v>
      </c>
    </row>
    <row r="2750" spans="1:3" x14ac:dyDescent="0.3">
      <c r="A2750">
        <v>966</v>
      </c>
      <c r="B2750">
        <v>215</v>
      </c>
      <c r="C2750">
        <v>2</v>
      </c>
    </row>
    <row r="2751" spans="1:3" x14ac:dyDescent="0.3">
      <c r="A2751">
        <v>967</v>
      </c>
      <c r="B2751">
        <v>215</v>
      </c>
      <c r="C2751">
        <v>2</v>
      </c>
    </row>
    <row r="2752" spans="1:3" x14ac:dyDescent="0.3">
      <c r="A2752">
        <v>968</v>
      </c>
      <c r="B2752">
        <v>215</v>
      </c>
      <c r="C2752">
        <v>2</v>
      </c>
    </row>
    <row r="2753" spans="1:3" x14ac:dyDescent="0.3">
      <c r="A2753">
        <v>971</v>
      </c>
      <c r="B2753">
        <v>216</v>
      </c>
      <c r="C2753">
        <v>2</v>
      </c>
    </row>
    <row r="2754" spans="1:3" x14ac:dyDescent="0.3">
      <c r="A2754">
        <v>972</v>
      </c>
      <c r="B2754">
        <v>216</v>
      </c>
      <c r="C2754">
        <v>2</v>
      </c>
    </row>
    <row r="2755" spans="1:3" x14ac:dyDescent="0.3">
      <c r="A2755">
        <v>973</v>
      </c>
      <c r="B2755">
        <v>216</v>
      </c>
      <c r="C2755">
        <v>2</v>
      </c>
    </row>
    <row r="2756" spans="1:3" x14ac:dyDescent="0.3">
      <c r="A2756">
        <v>978</v>
      </c>
      <c r="B2756">
        <v>218</v>
      </c>
      <c r="C2756">
        <v>2</v>
      </c>
    </row>
    <row r="2757" spans="1:3" x14ac:dyDescent="0.3">
      <c r="A2757">
        <v>979</v>
      </c>
      <c r="B2757">
        <v>218</v>
      </c>
      <c r="C2757">
        <v>2</v>
      </c>
    </row>
    <row r="2758" spans="1:3" x14ac:dyDescent="0.3">
      <c r="A2758">
        <v>980</v>
      </c>
      <c r="B2758">
        <v>218</v>
      </c>
      <c r="C2758">
        <v>2</v>
      </c>
    </row>
    <row r="2759" spans="1:3" x14ac:dyDescent="0.3">
      <c r="A2759">
        <v>989</v>
      </c>
      <c r="B2759">
        <v>220</v>
      </c>
      <c r="C2759">
        <v>2</v>
      </c>
    </row>
    <row r="2760" spans="1:3" x14ac:dyDescent="0.3">
      <c r="A2760">
        <v>990</v>
      </c>
      <c r="B2760">
        <v>220</v>
      </c>
      <c r="C2760">
        <v>2</v>
      </c>
    </row>
    <row r="2761" spans="1:3" x14ac:dyDescent="0.3">
      <c r="A2761">
        <v>991</v>
      </c>
      <c r="B2761">
        <v>220</v>
      </c>
      <c r="C2761">
        <v>2</v>
      </c>
    </row>
    <row r="2762" spans="1:3" x14ac:dyDescent="0.3">
      <c r="A2762">
        <v>992</v>
      </c>
      <c r="B2762">
        <v>220</v>
      </c>
      <c r="C2762">
        <v>2</v>
      </c>
    </row>
    <row r="2763" spans="1:3" x14ac:dyDescent="0.3">
      <c r="A2763">
        <v>995</v>
      </c>
      <c r="B2763">
        <v>222</v>
      </c>
      <c r="C2763">
        <v>2</v>
      </c>
    </row>
    <row r="2764" spans="1:3" x14ac:dyDescent="0.3">
      <c r="A2764">
        <v>996</v>
      </c>
      <c r="B2764">
        <v>222</v>
      </c>
      <c r="C2764">
        <v>2</v>
      </c>
    </row>
    <row r="2765" spans="1:3" x14ac:dyDescent="0.3">
      <c r="A2765">
        <v>997</v>
      </c>
      <c r="B2765">
        <v>222</v>
      </c>
      <c r="C2765">
        <v>2</v>
      </c>
    </row>
    <row r="2766" spans="1:3" x14ac:dyDescent="0.3">
      <c r="A2766">
        <v>998</v>
      </c>
      <c r="B2766">
        <v>222</v>
      </c>
      <c r="C2766">
        <v>2</v>
      </c>
    </row>
    <row r="2767" spans="1:3" x14ac:dyDescent="0.3">
      <c r="A2767">
        <v>999</v>
      </c>
      <c r="B2767">
        <v>223</v>
      </c>
      <c r="C2767">
        <v>2</v>
      </c>
    </row>
    <row r="2768" spans="1:3" x14ac:dyDescent="0.3">
      <c r="A2768">
        <v>1000</v>
      </c>
      <c r="B2768">
        <v>223</v>
      </c>
      <c r="C2768">
        <v>2</v>
      </c>
    </row>
    <row r="2769" spans="1:3" x14ac:dyDescent="0.3">
      <c r="A2769">
        <v>1008</v>
      </c>
      <c r="B2769">
        <v>226</v>
      </c>
      <c r="C2769">
        <v>2</v>
      </c>
    </row>
    <row r="2770" spans="1:3" x14ac:dyDescent="0.3">
      <c r="A2770">
        <v>1009</v>
      </c>
      <c r="B2770">
        <v>226</v>
      </c>
      <c r="C2770">
        <v>2</v>
      </c>
    </row>
    <row r="2771" spans="1:3" x14ac:dyDescent="0.3">
      <c r="A2771">
        <v>1010</v>
      </c>
      <c r="B2771">
        <v>226</v>
      </c>
      <c r="C2771">
        <v>2</v>
      </c>
    </row>
    <row r="2772" spans="1:3" x14ac:dyDescent="0.3">
      <c r="A2772">
        <v>1014</v>
      </c>
      <c r="B2772">
        <v>227</v>
      </c>
      <c r="C2772">
        <v>2</v>
      </c>
    </row>
    <row r="2773" spans="1:3" x14ac:dyDescent="0.3">
      <c r="A2773">
        <v>1015</v>
      </c>
      <c r="B2773">
        <v>227</v>
      </c>
      <c r="C2773">
        <v>2</v>
      </c>
    </row>
    <row r="2774" spans="1:3" x14ac:dyDescent="0.3">
      <c r="A2774">
        <v>1019</v>
      </c>
      <c r="B2774">
        <v>228</v>
      </c>
      <c r="C2774">
        <v>2</v>
      </c>
    </row>
    <row r="2775" spans="1:3" x14ac:dyDescent="0.3">
      <c r="A2775">
        <v>1020</v>
      </c>
      <c r="B2775">
        <v>228</v>
      </c>
      <c r="C2775">
        <v>2</v>
      </c>
    </row>
    <row r="2776" spans="1:3" x14ac:dyDescent="0.3">
      <c r="A2776">
        <v>1021</v>
      </c>
      <c r="B2776">
        <v>228</v>
      </c>
      <c r="C2776">
        <v>2</v>
      </c>
    </row>
    <row r="2777" spans="1:3" x14ac:dyDescent="0.3">
      <c r="A2777">
        <v>1022</v>
      </c>
      <c r="B2777">
        <v>228</v>
      </c>
      <c r="C2777">
        <v>2</v>
      </c>
    </row>
    <row r="2778" spans="1:3" x14ac:dyDescent="0.3">
      <c r="A2778">
        <v>1025</v>
      </c>
      <c r="B2778">
        <v>229</v>
      </c>
      <c r="C2778">
        <v>2</v>
      </c>
    </row>
    <row r="2779" spans="1:3" x14ac:dyDescent="0.3">
      <c r="A2779">
        <v>1026</v>
      </c>
      <c r="B2779">
        <v>229</v>
      </c>
      <c r="C2779">
        <v>2</v>
      </c>
    </row>
    <row r="2780" spans="1:3" x14ac:dyDescent="0.3">
      <c r="A2780">
        <v>1033</v>
      </c>
      <c r="B2780">
        <v>231</v>
      </c>
      <c r="C2780">
        <v>2</v>
      </c>
    </row>
    <row r="2781" spans="1:3" x14ac:dyDescent="0.3">
      <c r="A2781">
        <v>1034</v>
      </c>
      <c r="B2781">
        <v>231</v>
      </c>
      <c r="C2781">
        <v>2</v>
      </c>
    </row>
    <row r="2782" spans="1:3" x14ac:dyDescent="0.3">
      <c r="A2782">
        <v>1035</v>
      </c>
      <c r="B2782">
        <v>231</v>
      </c>
      <c r="C2782">
        <v>2</v>
      </c>
    </row>
    <row r="2783" spans="1:3" x14ac:dyDescent="0.3">
      <c r="A2783">
        <v>1036</v>
      </c>
      <c r="B2783">
        <v>231</v>
      </c>
      <c r="C2783">
        <v>2</v>
      </c>
    </row>
    <row r="2784" spans="1:3" x14ac:dyDescent="0.3">
      <c r="A2784">
        <v>1040</v>
      </c>
      <c r="B2784">
        <v>232</v>
      </c>
      <c r="C2784">
        <v>2</v>
      </c>
    </row>
    <row r="2785" spans="1:3" x14ac:dyDescent="0.3">
      <c r="A2785">
        <v>1041</v>
      </c>
      <c r="B2785">
        <v>232</v>
      </c>
      <c r="C2785">
        <v>2</v>
      </c>
    </row>
    <row r="2786" spans="1:3" x14ac:dyDescent="0.3">
      <c r="A2786">
        <v>1046</v>
      </c>
      <c r="B2786">
        <v>233</v>
      </c>
      <c r="C2786">
        <v>2</v>
      </c>
    </row>
    <row r="2787" spans="1:3" x14ac:dyDescent="0.3">
      <c r="A2787">
        <v>1047</v>
      </c>
      <c r="B2787">
        <v>233</v>
      </c>
      <c r="C2787">
        <v>2</v>
      </c>
    </row>
    <row r="2788" spans="1:3" x14ac:dyDescent="0.3">
      <c r="A2788">
        <v>1052</v>
      </c>
      <c r="B2788">
        <v>234</v>
      </c>
      <c r="C2788">
        <v>2</v>
      </c>
    </row>
    <row r="2789" spans="1:3" x14ac:dyDescent="0.3">
      <c r="A2789">
        <v>1053</v>
      </c>
      <c r="B2789">
        <v>234</v>
      </c>
      <c r="C2789">
        <v>2</v>
      </c>
    </row>
    <row r="2790" spans="1:3" x14ac:dyDescent="0.3">
      <c r="A2790">
        <v>1054</v>
      </c>
      <c r="B2790">
        <v>234</v>
      </c>
      <c r="C2790">
        <v>2</v>
      </c>
    </row>
    <row r="2791" spans="1:3" x14ac:dyDescent="0.3">
      <c r="A2791">
        <v>1057</v>
      </c>
      <c r="B2791">
        <v>235</v>
      </c>
      <c r="C2791">
        <v>2</v>
      </c>
    </row>
    <row r="2792" spans="1:3" x14ac:dyDescent="0.3">
      <c r="A2792">
        <v>1058</v>
      </c>
      <c r="B2792">
        <v>235</v>
      </c>
      <c r="C2792">
        <v>2</v>
      </c>
    </row>
    <row r="2793" spans="1:3" x14ac:dyDescent="0.3">
      <c r="A2793">
        <v>1059</v>
      </c>
      <c r="B2793">
        <v>235</v>
      </c>
      <c r="C2793">
        <v>2</v>
      </c>
    </row>
    <row r="2794" spans="1:3" x14ac:dyDescent="0.3">
      <c r="A2794">
        <v>1060</v>
      </c>
      <c r="B2794">
        <v>235</v>
      </c>
      <c r="C2794">
        <v>2</v>
      </c>
    </row>
    <row r="2795" spans="1:3" x14ac:dyDescent="0.3">
      <c r="A2795">
        <v>1061</v>
      </c>
      <c r="B2795">
        <v>236</v>
      </c>
      <c r="C2795">
        <v>2</v>
      </c>
    </row>
    <row r="2796" spans="1:3" x14ac:dyDescent="0.3">
      <c r="A2796">
        <v>1062</v>
      </c>
      <c r="B2796">
        <v>236</v>
      </c>
      <c r="C2796">
        <v>2</v>
      </c>
    </row>
    <row r="2797" spans="1:3" x14ac:dyDescent="0.3">
      <c r="A2797">
        <v>1063</v>
      </c>
      <c r="B2797">
        <v>236</v>
      </c>
      <c r="C2797">
        <v>2</v>
      </c>
    </row>
    <row r="2798" spans="1:3" x14ac:dyDescent="0.3">
      <c r="A2798">
        <v>1064</v>
      </c>
      <c r="B2798">
        <v>236</v>
      </c>
      <c r="C2798">
        <v>2</v>
      </c>
    </row>
    <row r="2799" spans="1:3" x14ac:dyDescent="0.3">
      <c r="A2799">
        <v>1073</v>
      </c>
      <c r="B2799">
        <v>239</v>
      </c>
      <c r="C2799">
        <v>2</v>
      </c>
    </row>
    <row r="2800" spans="1:3" x14ac:dyDescent="0.3">
      <c r="A2800">
        <v>1074</v>
      </c>
      <c r="B2800">
        <v>239</v>
      </c>
      <c r="C2800">
        <v>2</v>
      </c>
    </row>
    <row r="2801" spans="1:3" x14ac:dyDescent="0.3">
      <c r="A2801">
        <v>1075</v>
      </c>
      <c r="B2801">
        <v>239</v>
      </c>
      <c r="C2801">
        <v>2</v>
      </c>
    </row>
    <row r="2802" spans="1:3" x14ac:dyDescent="0.3">
      <c r="A2802">
        <v>1076</v>
      </c>
      <c r="B2802">
        <v>239</v>
      </c>
      <c r="C2802">
        <v>2</v>
      </c>
    </row>
    <row r="2803" spans="1:3" x14ac:dyDescent="0.3">
      <c r="A2803">
        <v>1077</v>
      </c>
      <c r="B2803">
        <v>240</v>
      </c>
      <c r="C2803">
        <v>2</v>
      </c>
    </row>
    <row r="2804" spans="1:3" x14ac:dyDescent="0.3">
      <c r="A2804">
        <v>1078</v>
      </c>
      <c r="B2804">
        <v>240</v>
      </c>
      <c r="C2804">
        <v>2</v>
      </c>
    </row>
    <row r="2805" spans="1:3" x14ac:dyDescent="0.3">
      <c r="A2805">
        <v>1079</v>
      </c>
      <c r="B2805">
        <v>240</v>
      </c>
      <c r="C2805">
        <v>2</v>
      </c>
    </row>
    <row r="2806" spans="1:3" x14ac:dyDescent="0.3">
      <c r="A2806">
        <v>1086</v>
      </c>
      <c r="B2806">
        <v>242</v>
      </c>
      <c r="C2806">
        <v>2</v>
      </c>
    </row>
    <row r="2807" spans="1:3" x14ac:dyDescent="0.3">
      <c r="A2807">
        <v>1087</v>
      </c>
      <c r="B2807">
        <v>242</v>
      </c>
      <c r="C2807">
        <v>2</v>
      </c>
    </row>
    <row r="2808" spans="1:3" x14ac:dyDescent="0.3">
      <c r="A2808">
        <v>1088</v>
      </c>
      <c r="B2808">
        <v>242</v>
      </c>
      <c r="C2808">
        <v>2</v>
      </c>
    </row>
    <row r="2809" spans="1:3" x14ac:dyDescent="0.3">
      <c r="A2809">
        <v>1091</v>
      </c>
      <c r="B2809">
        <v>243</v>
      </c>
      <c r="C2809">
        <v>2</v>
      </c>
    </row>
    <row r="2810" spans="1:3" x14ac:dyDescent="0.3">
      <c r="A2810">
        <v>1092</v>
      </c>
      <c r="B2810">
        <v>243</v>
      </c>
      <c r="C2810">
        <v>2</v>
      </c>
    </row>
    <row r="2811" spans="1:3" x14ac:dyDescent="0.3">
      <c r="A2811">
        <v>1093</v>
      </c>
      <c r="B2811">
        <v>243</v>
      </c>
      <c r="C2811">
        <v>2</v>
      </c>
    </row>
    <row r="2812" spans="1:3" x14ac:dyDescent="0.3">
      <c r="A2812">
        <v>1094</v>
      </c>
      <c r="B2812">
        <v>243</v>
      </c>
      <c r="C2812">
        <v>2</v>
      </c>
    </row>
    <row r="2813" spans="1:3" x14ac:dyDescent="0.3">
      <c r="A2813">
        <v>1099</v>
      </c>
      <c r="B2813">
        <v>244</v>
      </c>
      <c r="C2813">
        <v>2</v>
      </c>
    </row>
    <row r="2814" spans="1:3" x14ac:dyDescent="0.3">
      <c r="A2814">
        <v>1100</v>
      </c>
      <c r="B2814">
        <v>244</v>
      </c>
      <c r="C2814">
        <v>2</v>
      </c>
    </row>
    <row r="2815" spans="1:3" x14ac:dyDescent="0.3">
      <c r="A2815">
        <v>1101</v>
      </c>
      <c r="B2815">
        <v>244</v>
      </c>
      <c r="C2815">
        <v>2</v>
      </c>
    </row>
    <row r="2816" spans="1:3" x14ac:dyDescent="0.3">
      <c r="A2816">
        <v>1105</v>
      </c>
      <c r="B2816">
        <v>245</v>
      </c>
      <c r="C2816">
        <v>2</v>
      </c>
    </row>
    <row r="2817" spans="1:3" x14ac:dyDescent="0.3">
      <c r="A2817">
        <v>1106</v>
      </c>
      <c r="B2817">
        <v>245</v>
      </c>
      <c r="C2817">
        <v>2</v>
      </c>
    </row>
    <row r="2818" spans="1:3" x14ac:dyDescent="0.3">
      <c r="A2818">
        <v>1107</v>
      </c>
      <c r="B2818">
        <v>245</v>
      </c>
      <c r="C2818">
        <v>2</v>
      </c>
    </row>
    <row r="2819" spans="1:3" x14ac:dyDescent="0.3">
      <c r="A2819">
        <v>1108</v>
      </c>
      <c r="B2819">
        <v>245</v>
      </c>
      <c r="C2819">
        <v>2</v>
      </c>
    </row>
    <row r="2820" spans="1:3" x14ac:dyDescent="0.3">
      <c r="A2820">
        <v>1109</v>
      </c>
      <c r="B2820">
        <v>246</v>
      </c>
      <c r="C2820">
        <v>2</v>
      </c>
    </row>
    <row r="2821" spans="1:3" x14ac:dyDescent="0.3">
      <c r="A2821">
        <v>1110</v>
      </c>
      <c r="B2821">
        <v>246</v>
      </c>
      <c r="C2821">
        <v>2</v>
      </c>
    </row>
    <row r="2822" spans="1:3" x14ac:dyDescent="0.3">
      <c r="A2822">
        <v>1111</v>
      </c>
      <c r="B2822">
        <v>246</v>
      </c>
      <c r="C2822">
        <v>2</v>
      </c>
    </row>
    <row r="2823" spans="1:3" x14ac:dyDescent="0.3">
      <c r="A2823">
        <v>1115</v>
      </c>
      <c r="B2823">
        <v>247</v>
      </c>
      <c r="C2823">
        <v>2</v>
      </c>
    </row>
    <row r="2824" spans="1:3" x14ac:dyDescent="0.3">
      <c r="A2824">
        <v>1116</v>
      </c>
      <c r="B2824">
        <v>247</v>
      </c>
      <c r="C2824">
        <v>2</v>
      </c>
    </row>
    <row r="2825" spans="1:3" x14ac:dyDescent="0.3">
      <c r="A2825">
        <v>1117</v>
      </c>
      <c r="B2825">
        <v>247</v>
      </c>
      <c r="C2825">
        <v>2</v>
      </c>
    </row>
    <row r="2826" spans="1:3" x14ac:dyDescent="0.3">
      <c r="A2826">
        <v>1118</v>
      </c>
      <c r="B2826">
        <v>247</v>
      </c>
      <c r="C2826">
        <v>2</v>
      </c>
    </row>
    <row r="2827" spans="1:3" x14ac:dyDescent="0.3">
      <c r="A2827">
        <v>1119</v>
      </c>
      <c r="B2827">
        <v>248</v>
      </c>
      <c r="C2827">
        <v>2</v>
      </c>
    </row>
    <row r="2828" spans="1:3" x14ac:dyDescent="0.3">
      <c r="A2828">
        <v>1120</v>
      </c>
      <c r="B2828">
        <v>248</v>
      </c>
      <c r="C2828">
        <v>2</v>
      </c>
    </row>
    <row r="2829" spans="1:3" x14ac:dyDescent="0.3">
      <c r="A2829">
        <v>1123</v>
      </c>
      <c r="B2829">
        <v>249</v>
      </c>
      <c r="C2829">
        <v>2</v>
      </c>
    </row>
    <row r="2830" spans="1:3" x14ac:dyDescent="0.3">
      <c r="A2830">
        <v>1124</v>
      </c>
      <c r="B2830">
        <v>249</v>
      </c>
      <c r="C2830">
        <v>2</v>
      </c>
    </row>
    <row r="2831" spans="1:3" x14ac:dyDescent="0.3">
      <c r="A2831">
        <v>1125</v>
      </c>
      <c r="B2831">
        <v>249</v>
      </c>
      <c r="C2831">
        <v>2</v>
      </c>
    </row>
    <row r="2832" spans="1:3" x14ac:dyDescent="0.3">
      <c r="A2832">
        <v>1126</v>
      </c>
      <c r="B2832">
        <v>249</v>
      </c>
      <c r="C2832">
        <v>2</v>
      </c>
    </row>
    <row r="2833" spans="1:3" x14ac:dyDescent="0.3">
      <c r="A2833">
        <v>1127</v>
      </c>
      <c r="B2833">
        <v>250</v>
      </c>
      <c r="C2833">
        <v>2</v>
      </c>
    </row>
    <row r="2834" spans="1:3" x14ac:dyDescent="0.3">
      <c r="A2834">
        <v>1128</v>
      </c>
      <c r="B2834">
        <v>250</v>
      </c>
      <c r="C2834">
        <v>2</v>
      </c>
    </row>
    <row r="2835" spans="1:3" x14ac:dyDescent="0.3">
      <c r="A2835">
        <v>1129</v>
      </c>
      <c r="B2835">
        <v>250</v>
      </c>
      <c r="C2835">
        <v>2</v>
      </c>
    </row>
    <row r="2836" spans="1:3" x14ac:dyDescent="0.3">
      <c r="A2836">
        <v>1130</v>
      </c>
      <c r="B2836">
        <v>250</v>
      </c>
      <c r="C2836">
        <v>2</v>
      </c>
    </row>
    <row r="2837" spans="1:3" x14ac:dyDescent="0.3">
      <c r="A2837">
        <v>1133</v>
      </c>
      <c r="B2837">
        <v>251</v>
      </c>
      <c r="C2837">
        <v>2</v>
      </c>
    </row>
    <row r="2838" spans="1:3" x14ac:dyDescent="0.3">
      <c r="A2838">
        <v>1134</v>
      </c>
      <c r="B2838">
        <v>251</v>
      </c>
      <c r="C2838">
        <v>2</v>
      </c>
    </row>
    <row r="2839" spans="1:3" x14ac:dyDescent="0.3">
      <c r="A2839">
        <v>1135</v>
      </c>
      <c r="B2839">
        <v>251</v>
      </c>
      <c r="C2839">
        <v>2</v>
      </c>
    </row>
    <row r="2840" spans="1:3" x14ac:dyDescent="0.3">
      <c r="A2840">
        <v>1139</v>
      </c>
      <c r="B2840">
        <v>252</v>
      </c>
      <c r="C2840">
        <v>2</v>
      </c>
    </row>
    <row r="2841" spans="1:3" x14ac:dyDescent="0.3">
      <c r="A2841">
        <v>1140</v>
      </c>
      <c r="B2841">
        <v>252</v>
      </c>
      <c r="C2841">
        <v>2</v>
      </c>
    </row>
    <row r="2842" spans="1:3" x14ac:dyDescent="0.3">
      <c r="A2842">
        <v>1141</v>
      </c>
      <c r="B2842">
        <v>252</v>
      </c>
      <c r="C2842">
        <v>2</v>
      </c>
    </row>
    <row r="2843" spans="1:3" x14ac:dyDescent="0.3">
      <c r="A2843">
        <v>1146</v>
      </c>
      <c r="B2843">
        <v>253</v>
      </c>
      <c r="C2843">
        <v>2</v>
      </c>
    </row>
    <row r="2844" spans="1:3" x14ac:dyDescent="0.3">
      <c r="A2844">
        <v>1147</v>
      </c>
      <c r="B2844">
        <v>253</v>
      </c>
      <c r="C2844">
        <v>2</v>
      </c>
    </row>
    <row r="2845" spans="1:3" x14ac:dyDescent="0.3">
      <c r="A2845">
        <v>1150</v>
      </c>
      <c r="B2845">
        <v>254</v>
      </c>
      <c r="C2845">
        <v>2</v>
      </c>
    </row>
    <row r="2846" spans="1:3" x14ac:dyDescent="0.3">
      <c r="A2846">
        <v>1151</v>
      </c>
      <c r="B2846">
        <v>254</v>
      </c>
      <c r="C2846">
        <v>2</v>
      </c>
    </row>
    <row r="2847" spans="1:3" x14ac:dyDescent="0.3">
      <c r="A2847">
        <v>1152</v>
      </c>
      <c r="B2847">
        <v>254</v>
      </c>
      <c r="C2847">
        <v>2</v>
      </c>
    </row>
    <row r="2848" spans="1:3" x14ac:dyDescent="0.3">
      <c r="A2848">
        <v>1157</v>
      </c>
      <c r="B2848">
        <v>255</v>
      </c>
      <c r="C2848">
        <v>2</v>
      </c>
    </row>
    <row r="2849" spans="1:3" x14ac:dyDescent="0.3">
      <c r="A2849">
        <v>1158</v>
      </c>
      <c r="B2849">
        <v>255</v>
      </c>
      <c r="C2849">
        <v>2</v>
      </c>
    </row>
    <row r="2850" spans="1:3" x14ac:dyDescent="0.3">
      <c r="A2850">
        <v>1159</v>
      </c>
      <c r="B2850">
        <v>256</v>
      </c>
      <c r="C2850">
        <v>2</v>
      </c>
    </row>
    <row r="2851" spans="1:3" x14ac:dyDescent="0.3">
      <c r="A2851">
        <v>1160</v>
      </c>
      <c r="B2851">
        <v>256</v>
      </c>
      <c r="C2851">
        <v>2</v>
      </c>
    </row>
    <row r="2852" spans="1:3" x14ac:dyDescent="0.3">
      <c r="A2852">
        <v>1161</v>
      </c>
      <c r="B2852">
        <v>256</v>
      </c>
      <c r="C2852">
        <v>2</v>
      </c>
    </row>
    <row r="2853" spans="1:3" x14ac:dyDescent="0.3">
      <c r="A2853">
        <v>1162</v>
      </c>
      <c r="B2853">
        <v>257</v>
      </c>
      <c r="C2853">
        <v>2</v>
      </c>
    </row>
    <row r="2854" spans="1:3" x14ac:dyDescent="0.3">
      <c r="A2854">
        <v>1163</v>
      </c>
      <c r="B2854">
        <v>257</v>
      </c>
      <c r="C2854">
        <v>2</v>
      </c>
    </row>
    <row r="2855" spans="1:3" x14ac:dyDescent="0.3">
      <c r="A2855">
        <v>1164</v>
      </c>
      <c r="B2855">
        <v>257</v>
      </c>
      <c r="C2855">
        <v>2</v>
      </c>
    </row>
    <row r="2856" spans="1:3" x14ac:dyDescent="0.3">
      <c r="A2856">
        <v>1165</v>
      </c>
      <c r="B2856">
        <v>258</v>
      </c>
      <c r="C2856">
        <v>2</v>
      </c>
    </row>
    <row r="2857" spans="1:3" x14ac:dyDescent="0.3">
      <c r="A2857">
        <v>1166</v>
      </c>
      <c r="B2857">
        <v>258</v>
      </c>
      <c r="C2857">
        <v>2</v>
      </c>
    </row>
    <row r="2858" spans="1:3" x14ac:dyDescent="0.3">
      <c r="A2858">
        <v>1167</v>
      </c>
      <c r="B2858">
        <v>258</v>
      </c>
      <c r="C2858">
        <v>2</v>
      </c>
    </row>
    <row r="2859" spans="1:3" x14ac:dyDescent="0.3">
      <c r="A2859">
        <v>1168</v>
      </c>
      <c r="B2859">
        <v>258</v>
      </c>
      <c r="C2859">
        <v>2</v>
      </c>
    </row>
    <row r="2860" spans="1:3" x14ac:dyDescent="0.3">
      <c r="A2860">
        <v>1171</v>
      </c>
      <c r="B2860">
        <v>260</v>
      </c>
      <c r="C2860">
        <v>2</v>
      </c>
    </row>
    <row r="2861" spans="1:3" x14ac:dyDescent="0.3">
      <c r="A2861">
        <v>1172</v>
      </c>
      <c r="B2861">
        <v>260</v>
      </c>
      <c r="C2861">
        <v>2</v>
      </c>
    </row>
    <row r="2862" spans="1:3" x14ac:dyDescent="0.3">
      <c r="A2862">
        <v>1173</v>
      </c>
      <c r="B2862">
        <v>260</v>
      </c>
      <c r="C2862">
        <v>2</v>
      </c>
    </row>
    <row r="2863" spans="1:3" x14ac:dyDescent="0.3">
      <c r="A2863">
        <v>1174</v>
      </c>
      <c r="B2863">
        <v>260</v>
      </c>
      <c r="C2863">
        <v>2</v>
      </c>
    </row>
    <row r="2864" spans="1:3" x14ac:dyDescent="0.3">
      <c r="A2864">
        <v>1177</v>
      </c>
      <c r="B2864">
        <v>262</v>
      </c>
      <c r="C2864">
        <v>2</v>
      </c>
    </row>
    <row r="2865" spans="1:3" x14ac:dyDescent="0.3">
      <c r="A2865">
        <v>1178</v>
      </c>
      <c r="B2865">
        <v>262</v>
      </c>
      <c r="C2865">
        <v>2</v>
      </c>
    </row>
    <row r="2866" spans="1:3" x14ac:dyDescent="0.3">
      <c r="A2866">
        <v>1183</v>
      </c>
      <c r="B2866">
        <v>263</v>
      </c>
      <c r="C2866">
        <v>2</v>
      </c>
    </row>
    <row r="2867" spans="1:3" x14ac:dyDescent="0.3">
      <c r="A2867">
        <v>1184</v>
      </c>
      <c r="B2867">
        <v>263</v>
      </c>
      <c r="C2867">
        <v>2</v>
      </c>
    </row>
    <row r="2868" spans="1:3" x14ac:dyDescent="0.3">
      <c r="A2868">
        <v>1185</v>
      </c>
      <c r="B2868">
        <v>263</v>
      </c>
      <c r="C2868">
        <v>2</v>
      </c>
    </row>
    <row r="2869" spans="1:3" x14ac:dyDescent="0.3">
      <c r="A2869">
        <v>1186</v>
      </c>
      <c r="B2869">
        <v>264</v>
      </c>
      <c r="C2869">
        <v>2</v>
      </c>
    </row>
    <row r="2870" spans="1:3" x14ac:dyDescent="0.3">
      <c r="A2870">
        <v>1187</v>
      </c>
      <c r="B2870">
        <v>264</v>
      </c>
      <c r="C2870">
        <v>2</v>
      </c>
    </row>
    <row r="2871" spans="1:3" x14ac:dyDescent="0.3">
      <c r="A2871">
        <v>1196</v>
      </c>
      <c r="B2871">
        <v>266</v>
      </c>
      <c r="C2871">
        <v>2</v>
      </c>
    </row>
    <row r="2872" spans="1:3" x14ac:dyDescent="0.3">
      <c r="A2872">
        <v>1197</v>
      </c>
      <c r="B2872">
        <v>266</v>
      </c>
      <c r="C2872">
        <v>2</v>
      </c>
    </row>
    <row r="2873" spans="1:3" x14ac:dyDescent="0.3">
      <c r="A2873">
        <v>1198</v>
      </c>
      <c r="B2873">
        <v>266</v>
      </c>
      <c r="C2873">
        <v>2</v>
      </c>
    </row>
    <row r="2874" spans="1:3" x14ac:dyDescent="0.3">
      <c r="A2874">
        <v>1199</v>
      </c>
      <c r="B2874">
        <v>266</v>
      </c>
      <c r="C2874">
        <v>2</v>
      </c>
    </row>
    <row r="2875" spans="1:3" x14ac:dyDescent="0.3">
      <c r="A2875">
        <v>1204</v>
      </c>
      <c r="B2875">
        <v>267</v>
      </c>
      <c r="C2875">
        <v>2</v>
      </c>
    </row>
    <row r="2876" spans="1:3" x14ac:dyDescent="0.3">
      <c r="A2876">
        <v>1205</v>
      </c>
      <c r="B2876">
        <v>267</v>
      </c>
      <c r="C2876">
        <v>2</v>
      </c>
    </row>
    <row r="2877" spans="1:3" x14ac:dyDescent="0.3">
      <c r="A2877">
        <v>1206</v>
      </c>
      <c r="B2877">
        <v>268</v>
      </c>
      <c r="C2877">
        <v>2</v>
      </c>
    </row>
    <row r="2878" spans="1:3" x14ac:dyDescent="0.3">
      <c r="A2878">
        <v>1207</v>
      </c>
      <c r="B2878">
        <v>268</v>
      </c>
      <c r="C2878">
        <v>2</v>
      </c>
    </row>
    <row r="2879" spans="1:3" x14ac:dyDescent="0.3">
      <c r="A2879">
        <v>1210</v>
      </c>
      <c r="B2879">
        <v>269</v>
      </c>
      <c r="C2879">
        <v>2</v>
      </c>
    </row>
    <row r="2880" spans="1:3" x14ac:dyDescent="0.3">
      <c r="A2880">
        <v>1211</v>
      </c>
      <c r="B2880">
        <v>269</v>
      </c>
      <c r="C2880">
        <v>2</v>
      </c>
    </row>
    <row r="2881" spans="1:3" x14ac:dyDescent="0.3">
      <c r="A2881">
        <v>1212</v>
      </c>
      <c r="B2881">
        <v>269</v>
      </c>
      <c r="C2881">
        <v>2</v>
      </c>
    </row>
    <row r="2882" spans="1:3" x14ac:dyDescent="0.3">
      <c r="A2882">
        <v>1213</v>
      </c>
      <c r="B2882">
        <v>269</v>
      </c>
      <c r="C2882">
        <v>2</v>
      </c>
    </row>
    <row r="2883" spans="1:3" x14ac:dyDescent="0.3">
      <c r="A2883">
        <v>1217</v>
      </c>
      <c r="B2883">
        <v>270</v>
      </c>
      <c r="C2883">
        <v>2</v>
      </c>
    </row>
    <row r="2884" spans="1:3" x14ac:dyDescent="0.3">
      <c r="A2884">
        <v>1218</v>
      </c>
      <c r="B2884">
        <v>270</v>
      </c>
      <c r="C2884">
        <v>2</v>
      </c>
    </row>
    <row r="2885" spans="1:3" x14ac:dyDescent="0.3">
      <c r="A2885">
        <v>1219</v>
      </c>
      <c r="B2885">
        <v>270</v>
      </c>
      <c r="C2885">
        <v>2</v>
      </c>
    </row>
    <row r="2886" spans="1:3" x14ac:dyDescent="0.3">
      <c r="A2886">
        <v>1220</v>
      </c>
      <c r="B2886">
        <v>270</v>
      </c>
      <c r="C2886">
        <v>2</v>
      </c>
    </row>
    <row r="2887" spans="1:3" x14ac:dyDescent="0.3">
      <c r="A2887">
        <v>1224</v>
      </c>
      <c r="B2887">
        <v>271</v>
      </c>
      <c r="C2887">
        <v>2</v>
      </c>
    </row>
    <row r="2888" spans="1:3" x14ac:dyDescent="0.3">
      <c r="A2888">
        <v>1225</v>
      </c>
      <c r="B2888">
        <v>271</v>
      </c>
      <c r="C2888">
        <v>2</v>
      </c>
    </row>
    <row r="2889" spans="1:3" x14ac:dyDescent="0.3">
      <c r="A2889">
        <v>1234</v>
      </c>
      <c r="B2889">
        <v>273</v>
      </c>
      <c r="C2889">
        <v>2</v>
      </c>
    </row>
    <row r="2890" spans="1:3" x14ac:dyDescent="0.3">
      <c r="A2890">
        <v>1235</v>
      </c>
      <c r="B2890">
        <v>273</v>
      </c>
      <c r="C2890">
        <v>2</v>
      </c>
    </row>
    <row r="2891" spans="1:3" x14ac:dyDescent="0.3">
      <c r="A2891">
        <v>1236</v>
      </c>
      <c r="B2891">
        <v>273</v>
      </c>
      <c r="C2891">
        <v>2</v>
      </c>
    </row>
    <row r="2892" spans="1:3" x14ac:dyDescent="0.3">
      <c r="A2892">
        <v>1240</v>
      </c>
      <c r="B2892">
        <v>274</v>
      </c>
      <c r="C2892">
        <v>2</v>
      </c>
    </row>
    <row r="2893" spans="1:3" x14ac:dyDescent="0.3">
      <c r="A2893">
        <v>1241</v>
      </c>
      <c r="B2893">
        <v>274</v>
      </c>
      <c r="C2893">
        <v>2</v>
      </c>
    </row>
    <row r="2894" spans="1:3" x14ac:dyDescent="0.3">
      <c r="A2894">
        <v>1242</v>
      </c>
      <c r="B2894">
        <v>274</v>
      </c>
      <c r="C2894">
        <v>2</v>
      </c>
    </row>
    <row r="2895" spans="1:3" x14ac:dyDescent="0.3">
      <c r="A2895">
        <v>1243</v>
      </c>
      <c r="B2895">
        <v>274</v>
      </c>
      <c r="C2895">
        <v>2</v>
      </c>
    </row>
    <row r="2896" spans="1:3" x14ac:dyDescent="0.3">
      <c r="A2896">
        <v>1247</v>
      </c>
      <c r="B2896">
        <v>275</v>
      </c>
      <c r="C2896">
        <v>2</v>
      </c>
    </row>
    <row r="2897" spans="1:3" x14ac:dyDescent="0.3">
      <c r="A2897">
        <v>1248</v>
      </c>
      <c r="B2897">
        <v>275</v>
      </c>
      <c r="C2897">
        <v>2</v>
      </c>
    </row>
    <row r="2898" spans="1:3" x14ac:dyDescent="0.3">
      <c r="A2898">
        <v>1264</v>
      </c>
      <c r="B2898">
        <v>280</v>
      </c>
      <c r="C2898">
        <v>2</v>
      </c>
    </row>
    <row r="2899" spans="1:3" x14ac:dyDescent="0.3">
      <c r="A2899">
        <v>1265</v>
      </c>
      <c r="B2899">
        <v>280</v>
      </c>
      <c r="C2899">
        <v>2</v>
      </c>
    </row>
    <row r="2900" spans="1:3" x14ac:dyDescent="0.3">
      <c r="A2900">
        <v>1268</v>
      </c>
      <c r="B2900">
        <v>281</v>
      </c>
      <c r="C2900">
        <v>2</v>
      </c>
    </row>
    <row r="2901" spans="1:3" x14ac:dyDescent="0.3">
      <c r="A2901">
        <v>1269</v>
      </c>
      <c r="B2901">
        <v>281</v>
      </c>
      <c r="C2901">
        <v>2</v>
      </c>
    </row>
    <row r="2902" spans="1:3" x14ac:dyDescent="0.3">
      <c r="A2902">
        <v>1270</v>
      </c>
      <c r="B2902">
        <v>281</v>
      </c>
      <c r="C2902">
        <v>2</v>
      </c>
    </row>
    <row r="2903" spans="1:3" x14ac:dyDescent="0.3">
      <c r="A2903">
        <v>1271</v>
      </c>
      <c r="B2903">
        <v>281</v>
      </c>
      <c r="C2903">
        <v>2</v>
      </c>
    </row>
    <row r="2904" spans="1:3" x14ac:dyDescent="0.3">
      <c r="A2904">
        <v>1275</v>
      </c>
      <c r="B2904">
        <v>282</v>
      </c>
      <c r="C2904">
        <v>2</v>
      </c>
    </row>
    <row r="2905" spans="1:3" x14ac:dyDescent="0.3">
      <c r="A2905">
        <v>1276</v>
      </c>
      <c r="B2905">
        <v>282</v>
      </c>
      <c r="C2905">
        <v>2</v>
      </c>
    </row>
    <row r="2906" spans="1:3" x14ac:dyDescent="0.3">
      <c r="A2906">
        <v>1277</v>
      </c>
      <c r="B2906">
        <v>282</v>
      </c>
      <c r="C2906">
        <v>2</v>
      </c>
    </row>
    <row r="2907" spans="1:3" x14ac:dyDescent="0.3">
      <c r="A2907">
        <v>1284</v>
      </c>
      <c r="B2907">
        <v>284</v>
      </c>
      <c r="C2907">
        <v>2</v>
      </c>
    </row>
    <row r="2908" spans="1:3" x14ac:dyDescent="0.3">
      <c r="A2908">
        <v>1285</v>
      </c>
      <c r="B2908">
        <v>284</v>
      </c>
      <c r="C2908">
        <v>2</v>
      </c>
    </row>
    <row r="2909" spans="1:3" x14ac:dyDescent="0.3">
      <c r="A2909">
        <v>1286</v>
      </c>
      <c r="B2909">
        <v>284</v>
      </c>
      <c r="C2909">
        <v>2</v>
      </c>
    </row>
    <row r="2910" spans="1:3" x14ac:dyDescent="0.3">
      <c r="A2910">
        <v>1287</v>
      </c>
      <c r="B2910">
        <v>284</v>
      </c>
      <c r="C2910">
        <v>2</v>
      </c>
    </row>
    <row r="2911" spans="1:3" x14ac:dyDescent="0.3">
      <c r="A2911">
        <v>1291</v>
      </c>
      <c r="B2911">
        <v>285</v>
      </c>
      <c r="C2911">
        <v>2</v>
      </c>
    </row>
    <row r="2912" spans="1:3" x14ac:dyDescent="0.3">
      <c r="A2912">
        <v>1292</v>
      </c>
      <c r="B2912">
        <v>285</v>
      </c>
      <c r="C2912">
        <v>2</v>
      </c>
    </row>
    <row r="2913" spans="1:3" x14ac:dyDescent="0.3">
      <c r="A2913">
        <v>1293</v>
      </c>
      <c r="B2913">
        <v>285</v>
      </c>
      <c r="C2913">
        <v>2</v>
      </c>
    </row>
    <row r="2914" spans="1:3" x14ac:dyDescent="0.3">
      <c r="A2914">
        <v>1294</v>
      </c>
      <c r="B2914">
        <v>285</v>
      </c>
      <c r="C2914">
        <v>2</v>
      </c>
    </row>
    <row r="2915" spans="1:3" x14ac:dyDescent="0.3">
      <c r="A2915">
        <v>1297</v>
      </c>
      <c r="B2915">
        <v>286</v>
      </c>
      <c r="C2915">
        <v>2</v>
      </c>
    </row>
    <row r="2916" spans="1:3" x14ac:dyDescent="0.3">
      <c r="A2916">
        <v>1298</v>
      </c>
      <c r="B2916">
        <v>286</v>
      </c>
      <c r="C2916">
        <v>2</v>
      </c>
    </row>
    <row r="2917" spans="1:3" x14ac:dyDescent="0.3">
      <c r="A2917">
        <v>1299</v>
      </c>
      <c r="B2917">
        <v>286</v>
      </c>
      <c r="C2917">
        <v>2</v>
      </c>
    </row>
    <row r="2918" spans="1:3" x14ac:dyDescent="0.3">
      <c r="A2918">
        <v>1302</v>
      </c>
      <c r="B2918">
        <v>287</v>
      </c>
      <c r="C2918">
        <v>2</v>
      </c>
    </row>
    <row r="2919" spans="1:3" x14ac:dyDescent="0.3">
      <c r="A2919">
        <v>1303</v>
      </c>
      <c r="B2919">
        <v>287</v>
      </c>
      <c r="C2919">
        <v>2</v>
      </c>
    </row>
    <row r="2920" spans="1:3" x14ac:dyDescent="0.3">
      <c r="A2920">
        <v>1306</v>
      </c>
      <c r="B2920">
        <v>288</v>
      </c>
      <c r="C2920">
        <v>2</v>
      </c>
    </row>
    <row r="2921" spans="1:3" x14ac:dyDescent="0.3">
      <c r="A2921">
        <v>1307</v>
      </c>
      <c r="B2921">
        <v>288</v>
      </c>
      <c r="C2921">
        <v>2</v>
      </c>
    </row>
    <row r="2922" spans="1:3" x14ac:dyDescent="0.3">
      <c r="A2922">
        <v>1308</v>
      </c>
      <c r="B2922">
        <v>288</v>
      </c>
      <c r="C2922">
        <v>2</v>
      </c>
    </row>
    <row r="2923" spans="1:3" x14ac:dyDescent="0.3">
      <c r="A2923">
        <v>1309</v>
      </c>
      <c r="B2923">
        <v>288</v>
      </c>
      <c r="C2923">
        <v>2</v>
      </c>
    </row>
    <row r="2924" spans="1:3" x14ac:dyDescent="0.3">
      <c r="A2924">
        <v>1322</v>
      </c>
      <c r="B2924">
        <v>292</v>
      </c>
      <c r="C2924">
        <v>2</v>
      </c>
    </row>
    <row r="2925" spans="1:3" x14ac:dyDescent="0.3">
      <c r="A2925">
        <v>1323</v>
      </c>
      <c r="B2925">
        <v>292</v>
      </c>
      <c r="C2925">
        <v>2</v>
      </c>
    </row>
    <row r="2926" spans="1:3" x14ac:dyDescent="0.3">
      <c r="A2926">
        <v>1324</v>
      </c>
      <c r="B2926">
        <v>292</v>
      </c>
      <c r="C2926">
        <v>2</v>
      </c>
    </row>
    <row r="2927" spans="1:3" x14ac:dyDescent="0.3">
      <c r="A2927">
        <v>1327</v>
      </c>
      <c r="B2927">
        <v>293</v>
      </c>
      <c r="C2927">
        <v>2</v>
      </c>
    </row>
    <row r="2928" spans="1:3" x14ac:dyDescent="0.3">
      <c r="A2928">
        <v>1328</v>
      </c>
      <c r="B2928">
        <v>293</v>
      </c>
      <c r="C2928">
        <v>2</v>
      </c>
    </row>
    <row r="2929" spans="1:3" x14ac:dyDescent="0.3">
      <c r="A2929">
        <v>1329</v>
      </c>
      <c r="B2929">
        <v>293</v>
      </c>
      <c r="C2929">
        <v>2</v>
      </c>
    </row>
    <row r="2930" spans="1:3" x14ac:dyDescent="0.3">
      <c r="A2930">
        <v>1332</v>
      </c>
      <c r="B2930">
        <v>294</v>
      </c>
      <c r="C2930">
        <v>2</v>
      </c>
    </row>
    <row r="2931" spans="1:3" x14ac:dyDescent="0.3">
      <c r="A2931">
        <v>1333</v>
      </c>
      <c r="B2931">
        <v>294</v>
      </c>
      <c r="C2931">
        <v>2</v>
      </c>
    </row>
    <row r="2932" spans="1:3" x14ac:dyDescent="0.3">
      <c r="A2932">
        <v>1334</v>
      </c>
      <c r="B2932">
        <v>294</v>
      </c>
      <c r="C2932">
        <v>2</v>
      </c>
    </row>
    <row r="2933" spans="1:3" x14ac:dyDescent="0.3">
      <c r="A2933">
        <v>1339</v>
      </c>
      <c r="B2933">
        <v>295</v>
      </c>
      <c r="C2933">
        <v>2</v>
      </c>
    </row>
    <row r="2934" spans="1:3" x14ac:dyDescent="0.3">
      <c r="A2934">
        <v>1340</v>
      </c>
      <c r="B2934">
        <v>295</v>
      </c>
      <c r="C2934">
        <v>2</v>
      </c>
    </row>
    <row r="2935" spans="1:3" x14ac:dyDescent="0.3">
      <c r="A2935">
        <v>1341</v>
      </c>
      <c r="B2935">
        <v>295</v>
      </c>
      <c r="C2935">
        <v>2</v>
      </c>
    </row>
    <row r="2936" spans="1:3" x14ac:dyDescent="0.3">
      <c r="A2936">
        <v>1342</v>
      </c>
      <c r="B2936">
        <v>295</v>
      </c>
      <c r="C2936">
        <v>2</v>
      </c>
    </row>
    <row r="2937" spans="1:3" x14ac:dyDescent="0.3">
      <c r="A2937">
        <v>1347</v>
      </c>
      <c r="B2937">
        <v>297</v>
      </c>
      <c r="C2937">
        <v>2</v>
      </c>
    </row>
    <row r="2938" spans="1:3" x14ac:dyDescent="0.3">
      <c r="A2938">
        <v>1348</v>
      </c>
      <c r="B2938">
        <v>297</v>
      </c>
      <c r="C2938">
        <v>2</v>
      </c>
    </row>
    <row r="2939" spans="1:3" x14ac:dyDescent="0.3">
      <c r="A2939">
        <v>1351</v>
      </c>
      <c r="B2939">
        <v>298</v>
      </c>
      <c r="C2939">
        <v>2</v>
      </c>
    </row>
    <row r="2940" spans="1:3" x14ac:dyDescent="0.3">
      <c r="A2940">
        <v>1352</v>
      </c>
      <c r="B2940">
        <v>298</v>
      </c>
      <c r="C2940">
        <v>2</v>
      </c>
    </row>
    <row r="2941" spans="1:3" x14ac:dyDescent="0.3">
      <c r="A2941">
        <v>1353</v>
      </c>
      <c r="B2941">
        <v>298</v>
      </c>
      <c r="C2941">
        <v>2</v>
      </c>
    </row>
    <row r="2942" spans="1:3" x14ac:dyDescent="0.3">
      <c r="A2942">
        <v>1360</v>
      </c>
      <c r="B2942">
        <v>300</v>
      </c>
      <c r="C2942">
        <v>2</v>
      </c>
    </row>
    <row r="2943" spans="1:3" x14ac:dyDescent="0.3">
      <c r="A2943">
        <v>1361</v>
      </c>
      <c r="B2943">
        <v>300</v>
      </c>
      <c r="C2943">
        <v>2</v>
      </c>
    </row>
    <row r="2944" spans="1:3" x14ac:dyDescent="0.3">
      <c r="A2944">
        <v>1362</v>
      </c>
      <c r="B2944">
        <v>300</v>
      </c>
      <c r="C2944">
        <v>2</v>
      </c>
    </row>
    <row r="2945" spans="1:3" x14ac:dyDescent="0.3">
      <c r="A2945">
        <v>1363</v>
      </c>
      <c r="B2945">
        <v>300</v>
      </c>
      <c r="C2945">
        <v>2</v>
      </c>
    </row>
    <row r="2946" spans="1:3" x14ac:dyDescent="0.3">
      <c r="A2946">
        <v>1368</v>
      </c>
      <c r="B2946">
        <v>301</v>
      </c>
      <c r="C2946">
        <v>2</v>
      </c>
    </row>
    <row r="2947" spans="1:3" x14ac:dyDescent="0.3">
      <c r="A2947">
        <v>1369</v>
      </c>
      <c r="B2947">
        <v>301</v>
      </c>
      <c r="C2947">
        <v>2</v>
      </c>
    </row>
    <row r="2948" spans="1:3" x14ac:dyDescent="0.3">
      <c r="A2948">
        <v>1370</v>
      </c>
      <c r="B2948">
        <v>301</v>
      </c>
      <c r="C2948">
        <v>2</v>
      </c>
    </row>
    <row r="2949" spans="1:3" x14ac:dyDescent="0.3">
      <c r="A2949">
        <v>1371</v>
      </c>
      <c r="B2949">
        <v>301</v>
      </c>
      <c r="C2949">
        <v>2</v>
      </c>
    </row>
    <row r="2950" spans="1:3" x14ac:dyDescent="0.3">
      <c r="A2950">
        <v>1374</v>
      </c>
      <c r="B2950">
        <v>302</v>
      </c>
      <c r="C2950">
        <v>2</v>
      </c>
    </row>
    <row r="2951" spans="1:3" x14ac:dyDescent="0.3">
      <c r="A2951">
        <v>1375</v>
      </c>
      <c r="B2951">
        <v>302</v>
      </c>
      <c r="C2951">
        <v>2</v>
      </c>
    </row>
    <row r="2952" spans="1:3" x14ac:dyDescent="0.3">
      <c r="A2952">
        <v>1376</v>
      </c>
      <c r="B2952">
        <v>302</v>
      </c>
      <c r="C2952">
        <v>2</v>
      </c>
    </row>
    <row r="2953" spans="1:3" x14ac:dyDescent="0.3">
      <c r="A2953">
        <v>1377</v>
      </c>
      <c r="B2953">
        <v>302</v>
      </c>
      <c r="C2953">
        <v>2</v>
      </c>
    </row>
    <row r="2954" spans="1:3" x14ac:dyDescent="0.3">
      <c r="A2954">
        <v>1382</v>
      </c>
      <c r="B2954">
        <v>303</v>
      </c>
      <c r="C2954">
        <v>2</v>
      </c>
    </row>
    <row r="2955" spans="1:3" x14ac:dyDescent="0.3">
      <c r="A2955">
        <v>1383</v>
      </c>
      <c r="B2955">
        <v>303</v>
      </c>
      <c r="C2955">
        <v>2</v>
      </c>
    </row>
    <row r="2956" spans="1:3" x14ac:dyDescent="0.3">
      <c r="A2956">
        <v>1388</v>
      </c>
      <c r="B2956">
        <v>304</v>
      </c>
      <c r="C2956">
        <v>2</v>
      </c>
    </row>
    <row r="2957" spans="1:3" x14ac:dyDescent="0.3">
      <c r="A2957">
        <v>1389</v>
      </c>
      <c r="B2957">
        <v>304</v>
      </c>
      <c r="C2957">
        <v>2</v>
      </c>
    </row>
    <row r="2958" spans="1:3" x14ac:dyDescent="0.3">
      <c r="A2958">
        <v>1394</v>
      </c>
      <c r="B2958">
        <v>305</v>
      </c>
      <c r="C2958">
        <v>2</v>
      </c>
    </row>
    <row r="2959" spans="1:3" x14ac:dyDescent="0.3">
      <c r="A2959">
        <v>1395</v>
      </c>
      <c r="B2959">
        <v>305</v>
      </c>
      <c r="C2959">
        <v>2</v>
      </c>
    </row>
    <row r="2960" spans="1:3" x14ac:dyDescent="0.3">
      <c r="A2960">
        <v>1396</v>
      </c>
      <c r="B2960">
        <v>305</v>
      </c>
      <c r="C2960">
        <v>2</v>
      </c>
    </row>
    <row r="2961" spans="1:3" x14ac:dyDescent="0.3">
      <c r="A2961">
        <v>1403</v>
      </c>
      <c r="B2961">
        <v>307</v>
      </c>
      <c r="C2961">
        <v>2</v>
      </c>
    </row>
    <row r="2962" spans="1:3" x14ac:dyDescent="0.3">
      <c r="A2962">
        <v>1404</v>
      </c>
      <c r="B2962">
        <v>307</v>
      </c>
      <c r="C2962">
        <v>2</v>
      </c>
    </row>
    <row r="2963" spans="1:3" x14ac:dyDescent="0.3">
      <c r="A2963">
        <v>1405</v>
      </c>
      <c r="B2963">
        <v>307</v>
      </c>
      <c r="C2963">
        <v>2</v>
      </c>
    </row>
    <row r="2964" spans="1:3" x14ac:dyDescent="0.3">
      <c r="A2964">
        <v>1408</v>
      </c>
      <c r="B2964">
        <v>308</v>
      </c>
      <c r="C2964">
        <v>2</v>
      </c>
    </row>
    <row r="2965" spans="1:3" x14ac:dyDescent="0.3">
      <c r="A2965">
        <v>1409</v>
      </c>
      <c r="B2965">
        <v>308</v>
      </c>
      <c r="C2965">
        <v>2</v>
      </c>
    </row>
    <row r="2966" spans="1:3" x14ac:dyDescent="0.3">
      <c r="A2966">
        <v>1412</v>
      </c>
      <c r="B2966">
        <v>309</v>
      </c>
      <c r="C2966">
        <v>2</v>
      </c>
    </row>
    <row r="2967" spans="1:3" x14ac:dyDescent="0.3">
      <c r="A2967">
        <v>1413</v>
      </c>
      <c r="B2967">
        <v>309</v>
      </c>
      <c r="C2967">
        <v>2</v>
      </c>
    </row>
    <row r="2968" spans="1:3" x14ac:dyDescent="0.3">
      <c r="A2968">
        <v>1414</v>
      </c>
      <c r="B2968">
        <v>309</v>
      </c>
      <c r="C2968">
        <v>2</v>
      </c>
    </row>
    <row r="2969" spans="1:3" x14ac:dyDescent="0.3">
      <c r="A2969">
        <v>1415</v>
      </c>
      <c r="B2969">
        <v>309</v>
      </c>
      <c r="C2969">
        <v>2</v>
      </c>
    </row>
    <row r="2970" spans="1:3" x14ac:dyDescent="0.3">
      <c r="A2970">
        <v>1421</v>
      </c>
      <c r="B2970">
        <v>311</v>
      </c>
      <c r="C2970">
        <v>2</v>
      </c>
    </row>
    <row r="2971" spans="1:3" x14ac:dyDescent="0.3">
      <c r="A2971">
        <v>1422</v>
      </c>
      <c r="B2971">
        <v>311</v>
      </c>
      <c r="C2971">
        <v>2</v>
      </c>
    </row>
    <row r="2972" spans="1:3" x14ac:dyDescent="0.3">
      <c r="A2972">
        <v>1423</v>
      </c>
      <c r="B2972">
        <v>311</v>
      </c>
      <c r="C2972">
        <v>2</v>
      </c>
    </row>
    <row r="2973" spans="1:3" x14ac:dyDescent="0.3">
      <c r="A2973">
        <v>1424</v>
      </c>
      <c r="B2973">
        <v>311</v>
      </c>
      <c r="C2973">
        <v>2</v>
      </c>
    </row>
    <row r="2974" spans="1:3" x14ac:dyDescent="0.3">
      <c r="A2974">
        <v>1425</v>
      </c>
      <c r="B2974">
        <v>312</v>
      </c>
      <c r="C2974">
        <v>2</v>
      </c>
    </row>
    <row r="2975" spans="1:3" x14ac:dyDescent="0.3">
      <c r="A2975">
        <v>1426</v>
      </c>
      <c r="B2975">
        <v>312</v>
      </c>
      <c r="C2975">
        <v>2</v>
      </c>
    </row>
    <row r="2976" spans="1:3" x14ac:dyDescent="0.3">
      <c r="A2976">
        <v>1427</v>
      </c>
      <c r="B2976">
        <v>312</v>
      </c>
      <c r="C2976">
        <v>2</v>
      </c>
    </row>
    <row r="2977" spans="1:3" x14ac:dyDescent="0.3">
      <c r="A2977">
        <v>1432</v>
      </c>
      <c r="B2977">
        <v>313</v>
      </c>
      <c r="C2977">
        <v>2</v>
      </c>
    </row>
    <row r="2978" spans="1:3" x14ac:dyDescent="0.3">
      <c r="A2978">
        <v>1433</v>
      </c>
      <c r="B2978">
        <v>313</v>
      </c>
      <c r="C2978">
        <v>2</v>
      </c>
    </row>
    <row r="2979" spans="1:3" x14ac:dyDescent="0.3">
      <c r="A2979">
        <v>1436</v>
      </c>
      <c r="B2979">
        <v>314</v>
      </c>
      <c r="C2979">
        <v>2</v>
      </c>
    </row>
    <row r="2980" spans="1:3" x14ac:dyDescent="0.3">
      <c r="A2980">
        <v>1437</v>
      </c>
      <c r="B2980">
        <v>314</v>
      </c>
      <c r="C2980">
        <v>2</v>
      </c>
    </row>
    <row r="2981" spans="1:3" x14ac:dyDescent="0.3">
      <c r="A2981">
        <v>1438</v>
      </c>
      <c r="B2981">
        <v>314</v>
      </c>
      <c r="C2981">
        <v>2</v>
      </c>
    </row>
    <row r="2982" spans="1:3" x14ac:dyDescent="0.3">
      <c r="A2982">
        <v>1439</v>
      </c>
      <c r="B2982">
        <v>314</v>
      </c>
      <c r="C2982">
        <v>2</v>
      </c>
    </row>
    <row r="2983" spans="1:3" x14ac:dyDescent="0.3">
      <c r="A2983">
        <v>1440</v>
      </c>
      <c r="B2983">
        <v>315</v>
      </c>
      <c r="C2983">
        <v>2</v>
      </c>
    </row>
    <row r="2984" spans="1:3" x14ac:dyDescent="0.3">
      <c r="A2984">
        <v>1441</v>
      </c>
      <c r="B2984">
        <v>315</v>
      </c>
      <c r="C2984">
        <v>2</v>
      </c>
    </row>
    <row r="2985" spans="1:3" x14ac:dyDescent="0.3">
      <c r="A2985">
        <v>1442</v>
      </c>
      <c r="B2985">
        <v>315</v>
      </c>
      <c r="C2985">
        <v>2</v>
      </c>
    </row>
    <row r="2986" spans="1:3" x14ac:dyDescent="0.3">
      <c r="A2986">
        <v>1443</v>
      </c>
      <c r="B2986">
        <v>316</v>
      </c>
      <c r="C2986">
        <v>2</v>
      </c>
    </row>
    <row r="2987" spans="1:3" x14ac:dyDescent="0.3">
      <c r="A2987">
        <v>1444</v>
      </c>
      <c r="B2987">
        <v>316</v>
      </c>
      <c r="C2987">
        <v>2</v>
      </c>
    </row>
    <row r="2988" spans="1:3" x14ac:dyDescent="0.3">
      <c r="A2988">
        <v>1449</v>
      </c>
      <c r="B2988">
        <v>317</v>
      </c>
      <c r="C2988">
        <v>2</v>
      </c>
    </row>
    <row r="2989" spans="1:3" x14ac:dyDescent="0.3">
      <c r="A2989">
        <v>1450</v>
      </c>
      <c r="B2989">
        <v>317</v>
      </c>
      <c r="C2989">
        <v>2</v>
      </c>
    </row>
    <row r="2990" spans="1:3" x14ac:dyDescent="0.3">
      <c r="A2990">
        <v>1451</v>
      </c>
      <c r="B2990">
        <v>317</v>
      </c>
      <c r="C2990">
        <v>2</v>
      </c>
    </row>
    <row r="2991" spans="1:3" x14ac:dyDescent="0.3">
      <c r="A2991">
        <v>1455</v>
      </c>
      <c r="B2991">
        <v>319</v>
      </c>
      <c r="C2991">
        <v>2</v>
      </c>
    </row>
    <row r="2992" spans="1:3" x14ac:dyDescent="0.3">
      <c r="A2992">
        <v>1456</v>
      </c>
      <c r="B2992">
        <v>319</v>
      </c>
      <c r="C2992">
        <v>2</v>
      </c>
    </row>
    <row r="2993" spans="1:3" x14ac:dyDescent="0.3">
      <c r="A2993">
        <v>1457</v>
      </c>
      <c r="B2993">
        <v>319</v>
      </c>
      <c r="C2993">
        <v>2</v>
      </c>
    </row>
    <row r="2994" spans="1:3" x14ac:dyDescent="0.3">
      <c r="A2994">
        <v>1458</v>
      </c>
      <c r="B2994">
        <v>319</v>
      </c>
      <c r="C2994">
        <v>2</v>
      </c>
    </row>
    <row r="2995" spans="1:3" x14ac:dyDescent="0.3">
      <c r="A2995">
        <v>1462</v>
      </c>
      <c r="B2995">
        <v>320</v>
      </c>
      <c r="C2995">
        <v>2</v>
      </c>
    </row>
    <row r="2996" spans="1:3" x14ac:dyDescent="0.3">
      <c r="A2996">
        <v>1463</v>
      </c>
      <c r="B2996">
        <v>320</v>
      </c>
      <c r="C2996">
        <v>2</v>
      </c>
    </row>
    <row r="2997" spans="1:3" x14ac:dyDescent="0.3">
      <c r="A2997">
        <v>1464</v>
      </c>
      <c r="B2997">
        <v>320</v>
      </c>
      <c r="C2997">
        <v>2</v>
      </c>
    </row>
    <row r="2998" spans="1:3" x14ac:dyDescent="0.3">
      <c r="A2998">
        <v>1465</v>
      </c>
      <c r="B2998">
        <v>320</v>
      </c>
      <c r="C2998">
        <v>2</v>
      </c>
    </row>
    <row r="2999" spans="1:3" x14ac:dyDescent="0.3">
      <c r="A2999">
        <v>1474</v>
      </c>
      <c r="B2999">
        <v>322</v>
      </c>
      <c r="C2999">
        <v>2</v>
      </c>
    </row>
    <row r="3000" spans="1:3" x14ac:dyDescent="0.3">
      <c r="A3000">
        <v>1475</v>
      </c>
      <c r="B3000">
        <v>322</v>
      </c>
      <c r="C3000">
        <v>2</v>
      </c>
    </row>
    <row r="3001" spans="1:3" x14ac:dyDescent="0.3">
      <c r="A3001">
        <v>1476</v>
      </c>
      <c r="B3001">
        <v>323</v>
      </c>
      <c r="C3001">
        <v>2</v>
      </c>
    </row>
    <row r="3002" spans="1:3" x14ac:dyDescent="0.3">
      <c r="A3002">
        <v>1477</v>
      </c>
      <c r="B3002">
        <v>323</v>
      </c>
      <c r="C3002">
        <v>2</v>
      </c>
    </row>
    <row r="3003" spans="1:3" x14ac:dyDescent="0.3">
      <c r="A3003">
        <v>1478</v>
      </c>
      <c r="B3003">
        <v>323</v>
      </c>
      <c r="C3003">
        <v>2</v>
      </c>
    </row>
    <row r="3004" spans="1:3" x14ac:dyDescent="0.3">
      <c r="A3004">
        <v>1479</v>
      </c>
      <c r="B3004">
        <v>323</v>
      </c>
      <c r="C3004">
        <v>2</v>
      </c>
    </row>
    <row r="3005" spans="1:3" x14ac:dyDescent="0.3">
      <c r="A3005">
        <v>1483</v>
      </c>
      <c r="B3005">
        <v>324</v>
      </c>
      <c r="C3005">
        <v>2</v>
      </c>
    </row>
    <row r="3006" spans="1:3" x14ac:dyDescent="0.3">
      <c r="A3006">
        <v>1484</v>
      </c>
      <c r="B3006">
        <v>324</v>
      </c>
      <c r="C3006">
        <v>2</v>
      </c>
    </row>
    <row r="3007" spans="1:3" x14ac:dyDescent="0.3">
      <c r="A3007">
        <v>1487</v>
      </c>
      <c r="B3007">
        <v>326</v>
      </c>
      <c r="C3007">
        <v>2</v>
      </c>
    </row>
    <row r="3008" spans="1:3" x14ac:dyDescent="0.3">
      <c r="A3008">
        <v>1488</v>
      </c>
      <c r="B3008">
        <v>326</v>
      </c>
      <c r="C3008">
        <v>2</v>
      </c>
    </row>
    <row r="3009" spans="1:3" x14ac:dyDescent="0.3">
      <c r="A3009">
        <v>1489</v>
      </c>
      <c r="B3009">
        <v>326</v>
      </c>
      <c r="C3009">
        <v>2</v>
      </c>
    </row>
    <row r="3010" spans="1:3" x14ac:dyDescent="0.3">
      <c r="A3010">
        <v>1490</v>
      </c>
      <c r="B3010">
        <v>326</v>
      </c>
      <c r="C3010">
        <v>2</v>
      </c>
    </row>
    <row r="3011" spans="1:3" x14ac:dyDescent="0.3">
      <c r="A3011">
        <v>1495</v>
      </c>
      <c r="B3011">
        <v>327</v>
      </c>
      <c r="C3011">
        <v>2</v>
      </c>
    </row>
    <row r="3012" spans="1:3" x14ac:dyDescent="0.3">
      <c r="A3012">
        <v>1496</v>
      </c>
      <c r="B3012">
        <v>327</v>
      </c>
      <c r="C3012">
        <v>2</v>
      </c>
    </row>
    <row r="3013" spans="1:3" x14ac:dyDescent="0.3">
      <c r="A3013">
        <v>1497</v>
      </c>
      <c r="B3013">
        <v>328</v>
      </c>
      <c r="C3013">
        <v>2</v>
      </c>
    </row>
    <row r="3014" spans="1:3" x14ac:dyDescent="0.3">
      <c r="A3014">
        <v>1498</v>
      </c>
      <c r="B3014">
        <v>328</v>
      </c>
      <c r="C3014">
        <v>2</v>
      </c>
    </row>
    <row r="3015" spans="1:3" x14ac:dyDescent="0.3">
      <c r="A3015">
        <v>1499</v>
      </c>
      <c r="B3015">
        <v>328</v>
      </c>
      <c r="C3015">
        <v>2</v>
      </c>
    </row>
    <row r="3016" spans="1:3" x14ac:dyDescent="0.3">
      <c r="A3016">
        <v>1500</v>
      </c>
      <c r="B3016">
        <v>328</v>
      </c>
      <c r="C3016">
        <v>2</v>
      </c>
    </row>
    <row r="3017" spans="1:3" x14ac:dyDescent="0.3">
      <c r="A3017">
        <v>1504</v>
      </c>
      <c r="B3017">
        <v>329</v>
      </c>
      <c r="C3017">
        <v>2</v>
      </c>
    </row>
    <row r="3018" spans="1:3" x14ac:dyDescent="0.3">
      <c r="A3018">
        <v>1505</v>
      </c>
      <c r="B3018">
        <v>329</v>
      </c>
      <c r="C3018">
        <v>2</v>
      </c>
    </row>
    <row r="3019" spans="1:3" x14ac:dyDescent="0.3">
      <c r="A3019">
        <v>1506</v>
      </c>
      <c r="B3019">
        <v>329</v>
      </c>
      <c r="C3019">
        <v>2</v>
      </c>
    </row>
    <row r="3020" spans="1:3" x14ac:dyDescent="0.3">
      <c r="A3020">
        <v>1511</v>
      </c>
      <c r="B3020">
        <v>330</v>
      </c>
      <c r="C3020">
        <v>2</v>
      </c>
    </row>
    <row r="3021" spans="1:3" x14ac:dyDescent="0.3">
      <c r="A3021">
        <v>1512</v>
      </c>
      <c r="B3021">
        <v>330</v>
      </c>
      <c r="C3021">
        <v>2</v>
      </c>
    </row>
    <row r="3022" spans="1:3" x14ac:dyDescent="0.3">
      <c r="A3022">
        <v>1513</v>
      </c>
      <c r="B3022">
        <v>330</v>
      </c>
      <c r="C3022">
        <v>2</v>
      </c>
    </row>
    <row r="3023" spans="1:3" x14ac:dyDescent="0.3">
      <c r="A3023">
        <v>1518</v>
      </c>
      <c r="B3023">
        <v>331</v>
      </c>
      <c r="C3023">
        <v>2</v>
      </c>
    </row>
    <row r="3024" spans="1:3" x14ac:dyDescent="0.3">
      <c r="A3024">
        <v>1519</v>
      </c>
      <c r="B3024">
        <v>331</v>
      </c>
      <c r="C3024">
        <v>2</v>
      </c>
    </row>
    <row r="3025" spans="1:3" x14ac:dyDescent="0.3">
      <c r="A3025">
        <v>1520</v>
      </c>
      <c r="B3025">
        <v>331</v>
      </c>
      <c r="C3025">
        <v>2</v>
      </c>
    </row>
    <row r="3026" spans="1:3" x14ac:dyDescent="0.3">
      <c r="A3026">
        <v>1521</v>
      </c>
      <c r="B3026">
        <v>331</v>
      </c>
      <c r="C3026">
        <v>2</v>
      </c>
    </row>
    <row r="3027" spans="1:3" x14ac:dyDescent="0.3">
      <c r="A3027">
        <v>1524</v>
      </c>
      <c r="B3027">
        <v>333</v>
      </c>
      <c r="C3027">
        <v>2</v>
      </c>
    </row>
    <row r="3028" spans="1:3" x14ac:dyDescent="0.3">
      <c r="A3028">
        <v>1525</v>
      </c>
      <c r="B3028">
        <v>333</v>
      </c>
      <c r="C3028">
        <v>2</v>
      </c>
    </row>
    <row r="3029" spans="1:3" x14ac:dyDescent="0.3">
      <c r="A3029">
        <v>1528</v>
      </c>
      <c r="B3029">
        <v>334</v>
      </c>
      <c r="C3029">
        <v>2</v>
      </c>
    </row>
    <row r="3030" spans="1:3" x14ac:dyDescent="0.3">
      <c r="A3030">
        <v>1529</v>
      </c>
      <c r="B3030">
        <v>334</v>
      </c>
      <c r="C3030">
        <v>2</v>
      </c>
    </row>
    <row r="3031" spans="1:3" x14ac:dyDescent="0.3">
      <c r="A3031">
        <v>1530</v>
      </c>
      <c r="B3031">
        <v>334</v>
      </c>
      <c r="C3031">
        <v>2</v>
      </c>
    </row>
    <row r="3032" spans="1:3" x14ac:dyDescent="0.3">
      <c r="A3032">
        <v>1531</v>
      </c>
      <c r="B3032">
        <v>334</v>
      </c>
      <c r="C3032">
        <v>2</v>
      </c>
    </row>
    <row r="3033" spans="1:3" x14ac:dyDescent="0.3">
      <c r="A3033">
        <v>1537</v>
      </c>
      <c r="B3033">
        <v>336</v>
      </c>
      <c r="C3033">
        <v>2</v>
      </c>
    </row>
    <row r="3034" spans="1:3" x14ac:dyDescent="0.3">
      <c r="A3034">
        <v>1538</v>
      </c>
      <c r="B3034">
        <v>336</v>
      </c>
      <c r="C3034">
        <v>2</v>
      </c>
    </row>
    <row r="3035" spans="1:3" x14ac:dyDescent="0.3">
      <c r="A3035">
        <v>1541</v>
      </c>
      <c r="B3035">
        <v>337</v>
      </c>
      <c r="C3035">
        <v>2</v>
      </c>
    </row>
    <row r="3036" spans="1:3" x14ac:dyDescent="0.3">
      <c r="A3036">
        <v>1542</v>
      </c>
      <c r="B3036">
        <v>337</v>
      </c>
      <c r="C3036">
        <v>2</v>
      </c>
    </row>
    <row r="3037" spans="1:3" x14ac:dyDescent="0.3">
      <c r="A3037">
        <v>1543</v>
      </c>
      <c r="B3037">
        <v>338</v>
      </c>
      <c r="C3037">
        <v>2</v>
      </c>
    </row>
    <row r="3038" spans="1:3" x14ac:dyDescent="0.3">
      <c r="A3038">
        <v>1544</v>
      </c>
      <c r="B3038">
        <v>338</v>
      </c>
      <c r="C3038">
        <v>2</v>
      </c>
    </row>
    <row r="3039" spans="1:3" x14ac:dyDescent="0.3">
      <c r="A3039">
        <v>1545</v>
      </c>
      <c r="B3039">
        <v>338</v>
      </c>
      <c r="C3039">
        <v>2</v>
      </c>
    </row>
    <row r="3040" spans="1:3" x14ac:dyDescent="0.3">
      <c r="A3040">
        <v>1546</v>
      </c>
      <c r="B3040">
        <v>339</v>
      </c>
      <c r="C3040">
        <v>2</v>
      </c>
    </row>
    <row r="3041" spans="1:3" x14ac:dyDescent="0.3">
      <c r="A3041">
        <v>1547</v>
      </c>
      <c r="B3041">
        <v>339</v>
      </c>
      <c r="C3041">
        <v>2</v>
      </c>
    </row>
    <row r="3042" spans="1:3" x14ac:dyDescent="0.3">
      <c r="A3042">
        <v>1548</v>
      </c>
      <c r="B3042">
        <v>339</v>
      </c>
      <c r="C3042">
        <v>2</v>
      </c>
    </row>
    <row r="3043" spans="1:3" x14ac:dyDescent="0.3">
      <c r="A3043">
        <v>1555</v>
      </c>
      <c r="B3043">
        <v>341</v>
      </c>
      <c r="C3043">
        <v>2</v>
      </c>
    </row>
    <row r="3044" spans="1:3" x14ac:dyDescent="0.3">
      <c r="A3044">
        <v>1556</v>
      </c>
      <c r="B3044">
        <v>341</v>
      </c>
      <c r="C3044">
        <v>2</v>
      </c>
    </row>
    <row r="3045" spans="1:3" x14ac:dyDescent="0.3">
      <c r="A3045">
        <v>1557</v>
      </c>
      <c r="B3045">
        <v>341</v>
      </c>
      <c r="C3045">
        <v>2</v>
      </c>
    </row>
    <row r="3046" spans="1:3" x14ac:dyDescent="0.3">
      <c r="A3046">
        <v>1558</v>
      </c>
      <c r="B3046">
        <v>341</v>
      </c>
      <c r="C3046">
        <v>2</v>
      </c>
    </row>
    <row r="3047" spans="1:3" x14ac:dyDescent="0.3">
      <c r="A3047">
        <v>1568</v>
      </c>
      <c r="B3047">
        <v>344</v>
      </c>
      <c r="C3047">
        <v>2</v>
      </c>
    </row>
    <row r="3048" spans="1:3" x14ac:dyDescent="0.3">
      <c r="A3048">
        <v>1569</v>
      </c>
      <c r="B3048">
        <v>344</v>
      </c>
      <c r="C3048">
        <v>2</v>
      </c>
    </row>
    <row r="3049" spans="1:3" x14ac:dyDescent="0.3">
      <c r="A3049">
        <v>1573</v>
      </c>
      <c r="B3049">
        <v>345</v>
      </c>
      <c r="C3049">
        <v>2</v>
      </c>
    </row>
    <row r="3050" spans="1:3" x14ac:dyDescent="0.3">
      <c r="A3050">
        <v>1574</v>
      </c>
      <c r="B3050">
        <v>345</v>
      </c>
      <c r="C3050">
        <v>2</v>
      </c>
    </row>
    <row r="3051" spans="1:3" x14ac:dyDescent="0.3">
      <c r="A3051">
        <v>1577</v>
      </c>
      <c r="B3051">
        <v>346</v>
      </c>
      <c r="C3051">
        <v>2</v>
      </c>
    </row>
    <row r="3052" spans="1:3" x14ac:dyDescent="0.3">
      <c r="A3052">
        <v>1578</v>
      </c>
      <c r="B3052">
        <v>346</v>
      </c>
      <c r="C3052">
        <v>2</v>
      </c>
    </row>
    <row r="3053" spans="1:3" x14ac:dyDescent="0.3">
      <c r="A3053">
        <v>1579</v>
      </c>
      <c r="B3053">
        <v>346</v>
      </c>
      <c r="C3053">
        <v>2</v>
      </c>
    </row>
    <row r="3054" spans="1:3" x14ac:dyDescent="0.3">
      <c r="A3054">
        <v>1580</v>
      </c>
      <c r="B3054">
        <v>346</v>
      </c>
      <c r="C3054">
        <v>2</v>
      </c>
    </row>
    <row r="3055" spans="1:3" x14ac:dyDescent="0.3">
      <c r="A3055">
        <v>1585</v>
      </c>
      <c r="B3055">
        <v>348</v>
      </c>
      <c r="C3055">
        <v>2</v>
      </c>
    </row>
    <row r="3056" spans="1:3" x14ac:dyDescent="0.3">
      <c r="A3056">
        <v>1586</v>
      </c>
      <c r="B3056">
        <v>348</v>
      </c>
      <c r="C3056">
        <v>2</v>
      </c>
    </row>
    <row r="3057" spans="1:3" x14ac:dyDescent="0.3">
      <c r="A3057">
        <v>1587</v>
      </c>
      <c r="B3057">
        <v>348</v>
      </c>
      <c r="C3057">
        <v>2</v>
      </c>
    </row>
    <row r="3058" spans="1:3" x14ac:dyDescent="0.3">
      <c r="A3058">
        <v>1588</v>
      </c>
      <c r="B3058">
        <v>348</v>
      </c>
      <c r="C3058">
        <v>2</v>
      </c>
    </row>
    <row r="3059" spans="1:3" x14ac:dyDescent="0.3">
      <c r="A3059">
        <v>1593</v>
      </c>
      <c r="B3059">
        <v>349</v>
      </c>
      <c r="C3059">
        <v>2</v>
      </c>
    </row>
    <row r="3060" spans="1:3" x14ac:dyDescent="0.3">
      <c r="A3060">
        <v>1594</v>
      </c>
      <c r="B3060">
        <v>349</v>
      </c>
      <c r="C3060">
        <v>2</v>
      </c>
    </row>
    <row r="3061" spans="1:3" x14ac:dyDescent="0.3">
      <c r="A3061">
        <v>1595</v>
      </c>
      <c r="B3061">
        <v>349</v>
      </c>
      <c r="C3061">
        <v>2</v>
      </c>
    </row>
    <row r="3062" spans="1:3" x14ac:dyDescent="0.3">
      <c r="A3062">
        <v>1600</v>
      </c>
      <c r="B3062">
        <v>350</v>
      </c>
      <c r="C3062">
        <v>2</v>
      </c>
    </row>
    <row r="3063" spans="1:3" x14ac:dyDescent="0.3">
      <c r="A3063">
        <v>1601</v>
      </c>
      <c r="B3063">
        <v>350</v>
      </c>
      <c r="C3063">
        <v>2</v>
      </c>
    </row>
    <row r="3064" spans="1:3" x14ac:dyDescent="0.3">
      <c r="A3064">
        <v>1602</v>
      </c>
      <c r="B3064">
        <v>350</v>
      </c>
      <c r="C3064">
        <v>2</v>
      </c>
    </row>
    <row r="3065" spans="1:3" x14ac:dyDescent="0.3">
      <c r="A3065">
        <v>1603</v>
      </c>
      <c r="B3065">
        <v>350</v>
      </c>
      <c r="C3065">
        <v>2</v>
      </c>
    </row>
    <row r="3066" spans="1:3" x14ac:dyDescent="0.3">
      <c r="A3066">
        <v>1607</v>
      </c>
      <c r="B3066">
        <v>351</v>
      </c>
      <c r="C3066">
        <v>2</v>
      </c>
    </row>
    <row r="3067" spans="1:3" x14ac:dyDescent="0.3">
      <c r="A3067">
        <v>1608</v>
      </c>
      <c r="B3067">
        <v>351</v>
      </c>
      <c r="C3067">
        <v>2</v>
      </c>
    </row>
    <row r="3068" spans="1:3" x14ac:dyDescent="0.3">
      <c r="A3068">
        <v>1609</v>
      </c>
      <c r="B3068">
        <v>351</v>
      </c>
      <c r="C3068">
        <v>2</v>
      </c>
    </row>
    <row r="3069" spans="1:3" x14ac:dyDescent="0.3">
      <c r="A3069">
        <v>1610</v>
      </c>
      <c r="B3069">
        <v>352</v>
      </c>
      <c r="C3069">
        <v>2</v>
      </c>
    </row>
    <row r="3070" spans="1:3" x14ac:dyDescent="0.3">
      <c r="A3070">
        <v>1611</v>
      </c>
      <c r="B3070">
        <v>352</v>
      </c>
      <c r="C3070">
        <v>2</v>
      </c>
    </row>
    <row r="3071" spans="1:3" x14ac:dyDescent="0.3">
      <c r="A3071">
        <v>1612</v>
      </c>
      <c r="B3071">
        <v>352</v>
      </c>
      <c r="C3071">
        <v>2</v>
      </c>
    </row>
    <row r="3072" spans="1:3" x14ac:dyDescent="0.3">
      <c r="A3072">
        <v>1613</v>
      </c>
      <c r="B3072">
        <v>352</v>
      </c>
      <c r="C3072">
        <v>2</v>
      </c>
    </row>
    <row r="3073" spans="1:3" x14ac:dyDescent="0.3">
      <c r="A3073">
        <v>1616</v>
      </c>
      <c r="B3073">
        <v>353</v>
      </c>
      <c r="C3073">
        <v>2</v>
      </c>
    </row>
    <row r="3074" spans="1:3" x14ac:dyDescent="0.3">
      <c r="A3074">
        <v>1617</v>
      </c>
      <c r="B3074">
        <v>353</v>
      </c>
      <c r="C3074">
        <v>2</v>
      </c>
    </row>
    <row r="3075" spans="1:3" x14ac:dyDescent="0.3">
      <c r="A3075">
        <v>1618</v>
      </c>
      <c r="B3075">
        <v>353</v>
      </c>
      <c r="C3075">
        <v>2</v>
      </c>
    </row>
    <row r="3076" spans="1:3" x14ac:dyDescent="0.3">
      <c r="A3076">
        <v>1619</v>
      </c>
      <c r="B3076">
        <v>353</v>
      </c>
      <c r="C3076">
        <v>2</v>
      </c>
    </row>
    <row r="3077" spans="1:3" x14ac:dyDescent="0.3">
      <c r="A3077">
        <v>1623</v>
      </c>
      <c r="B3077">
        <v>354</v>
      </c>
      <c r="C3077">
        <v>2</v>
      </c>
    </row>
    <row r="3078" spans="1:3" x14ac:dyDescent="0.3">
      <c r="A3078">
        <v>1624</v>
      </c>
      <c r="B3078">
        <v>354</v>
      </c>
      <c r="C3078">
        <v>2</v>
      </c>
    </row>
    <row r="3079" spans="1:3" x14ac:dyDescent="0.3">
      <c r="A3079">
        <v>1625</v>
      </c>
      <c r="B3079">
        <v>355</v>
      </c>
      <c r="C3079">
        <v>2</v>
      </c>
    </row>
    <row r="3080" spans="1:3" x14ac:dyDescent="0.3">
      <c r="A3080">
        <v>1626</v>
      </c>
      <c r="B3080">
        <v>355</v>
      </c>
      <c r="C3080">
        <v>2</v>
      </c>
    </row>
    <row r="3081" spans="1:3" x14ac:dyDescent="0.3">
      <c r="A3081">
        <v>1631</v>
      </c>
      <c r="B3081">
        <v>356</v>
      </c>
      <c r="C3081">
        <v>2</v>
      </c>
    </row>
    <row r="3082" spans="1:3" x14ac:dyDescent="0.3">
      <c r="A3082">
        <v>1632</v>
      </c>
      <c r="B3082">
        <v>356</v>
      </c>
      <c r="C3082">
        <v>2</v>
      </c>
    </row>
    <row r="3083" spans="1:3" x14ac:dyDescent="0.3">
      <c r="A3083">
        <v>1633</v>
      </c>
      <c r="B3083">
        <v>356</v>
      </c>
      <c r="C3083">
        <v>2</v>
      </c>
    </row>
    <row r="3084" spans="1:3" x14ac:dyDescent="0.3">
      <c r="A3084">
        <v>1634</v>
      </c>
      <c r="B3084">
        <v>356</v>
      </c>
      <c r="C3084">
        <v>2</v>
      </c>
    </row>
    <row r="3085" spans="1:3" x14ac:dyDescent="0.3">
      <c r="A3085">
        <v>1635</v>
      </c>
      <c r="B3085">
        <v>357</v>
      </c>
      <c r="C3085">
        <v>2</v>
      </c>
    </row>
    <row r="3086" spans="1:3" x14ac:dyDescent="0.3">
      <c r="A3086">
        <v>1636</v>
      </c>
      <c r="B3086">
        <v>357</v>
      </c>
      <c r="C3086">
        <v>2</v>
      </c>
    </row>
    <row r="3087" spans="1:3" x14ac:dyDescent="0.3">
      <c r="A3087">
        <v>1637</v>
      </c>
      <c r="B3087">
        <v>357</v>
      </c>
      <c r="C3087">
        <v>2</v>
      </c>
    </row>
    <row r="3088" spans="1:3" x14ac:dyDescent="0.3">
      <c r="A3088">
        <v>1638</v>
      </c>
      <c r="B3088">
        <v>357</v>
      </c>
      <c r="C3088">
        <v>2</v>
      </c>
    </row>
    <row r="3089" spans="1:3" x14ac:dyDescent="0.3">
      <c r="A3089">
        <v>1643</v>
      </c>
      <c r="B3089">
        <v>358</v>
      </c>
      <c r="C3089">
        <v>2</v>
      </c>
    </row>
    <row r="3090" spans="1:3" x14ac:dyDescent="0.3">
      <c r="A3090">
        <v>1644</v>
      </c>
      <c r="B3090">
        <v>358</v>
      </c>
      <c r="C3090">
        <v>2</v>
      </c>
    </row>
    <row r="3091" spans="1:3" x14ac:dyDescent="0.3">
      <c r="A3091">
        <v>1645</v>
      </c>
      <c r="B3091">
        <v>358</v>
      </c>
      <c r="C3091">
        <v>2</v>
      </c>
    </row>
    <row r="3092" spans="1:3" x14ac:dyDescent="0.3">
      <c r="A3092">
        <v>1646</v>
      </c>
      <c r="B3092">
        <v>358</v>
      </c>
      <c r="C3092">
        <v>2</v>
      </c>
    </row>
    <row r="3093" spans="1:3" x14ac:dyDescent="0.3">
      <c r="A3093">
        <v>1655</v>
      </c>
      <c r="B3093">
        <v>361</v>
      </c>
      <c r="C3093">
        <v>2</v>
      </c>
    </row>
    <row r="3094" spans="1:3" x14ac:dyDescent="0.3">
      <c r="A3094">
        <v>1656</v>
      </c>
      <c r="B3094">
        <v>361</v>
      </c>
      <c r="C3094">
        <v>2</v>
      </c>
    </row>
    <row r="3095" spans="1:3" x14ac:dyDescent="0.3">
      <c r="A3095">
        <v>1657</v>
      </c>
      <c r="B3095">
        <v>361</v>
      </c>
      <c r="C3095">
        <v>2</v>
      </c>
    </row>
    <row r="3096" spans="1:3" x14ac:dyDescent="0.3">
      <c r="A3096">
        <v>1658</v>
      </c>
      <c r="B3096">
        <v>361</v>
      </c>
      <c r="C3096">
        <v>2</v>
      </c>
    </row>
    <row r="3097" spans="1:3" x14ac:dyDescent="0.3">
      <c r="A3097">
        <v>1664</v>
      </c>
      <c r="B3097">
        <v>363</v>
      </c>
      <c r="C3097">
        <v>2</v>
      </c>
    </row>
    <row r="3098" spans="1:3" x14ac:dyDescent="0.3">
      <c r="A3098">
        <v>1665</v>
      </c>
      <c r="B3098">
        <v>363</v>
      </c>
      <c r="C3098">
        <v>2</v>
      </c>
    </row>
    <row r="3099" spans="1:3" x14ac:dyDescent="0.3">
      <c r="A3099">
        <v>1666</v>
      </c>
      <c r="B3099">
        <v>363</v>
      </c>
      <c r="C3099">
        <v>2</v>
      </c>
    </row>
    <row r="3100" spans="1:3" x14ac:dyDescent="0.3">
      <c r="A3100">
        <v>1672</v>
      </c>
      <c r="B3100">
        <v>365</v>
      </c>
      <c r="C3100">
        <v>2</v>
      </c>
    </row>
    <row r="3101" spans="1:3" x14ac:dyDescent="0.3">
      <c r="A3101">
        <v>1673</v>
      </c>
      <c r="B3101">
        <v>365</v>
      </c>
      <c r="C3101">
        <v>2</v>
      </c>
    </row>
    <row r="3102" spans="1:3" x14ac:dyDescent="0.3">
      <c r="A3102">
        <v>1678</v>
      </c>
      <c r="B3102">
        <v>366</v>
      </c>
      <c r="C3102">
        <v>2</v>
      </c>
    </row>
    <row r="3103" spans="1:3" x14ac:dyDescent="0.3">
      <c r="A3103">
        <v>1679</v>
      </c>
      <c r="B3103">
        <v>366</v>
      </c>
      <c r="C3103">
        <v>2</v>
      </c>
    </row>
    <row r="3104" spans="1:3" x14ac:dyDescent="0.3">
      <c r="A3104">
        <v>1680</v>
      </c>
      <c r="B3104">
        <v>366</v>
      </c>
      <c r="C3104">
        <v>2</v>
      </c>
    </row>
    <row r="3105" spans="1:3" x14ac:dyDescent="0.3">
      <c r="A3105">
        <v>1685</v>
      </c>
      <c r="B3105">
        <v>367</v>
      </c>
      <c r="C3105">
        <v>2</v>
      </c>
    </row>
    <row r="3106" spans="1:3" x14ac:dyDescent="0.3">
      <c r="A3106">
        <v>1686</v>
      </c>
      <c r="B3106">
        <v>367</v>
      </c>
      <c r="C3106">
        <v>2</v>
      </c>
    </row>
    <row r="3107" spans="1:3" x14ac:dyDescent="0.3">
      <c r="A3107">
        <v>1687</v>
      </c>
      <c r="B3107">
        <v>367</v>
      </c>
      <c r="C3107">
        <v>2</v>
      </c>
    </row>
    <row r="3108" spans="1:3" x14ac:dyDescent="0.3">
      <c r="A3108">
        <v>1694</v>
      </c>
      <c r="B3108">
        <v>369</v>
      </c>
      <c r="C3108">
        <v>2</v>
      </c>
    </row>
    <row r="3109" spans="1:3" x14ac:dyDescent="0.3">
      <c r="A3109">
        <v>1695</v>
      </c>
      <c r="B3109">
        <v>369</v>
      </c>
      <c r="C3109">
        <v>2</v>
      </c>
    </row>
    <row r="3110" spans="1:3" x14ac:dyDescent="0.3">
      <c r="A3110">
        <v>1696</v>
      </c>
      <c r="B3110">
        <v>369</v>
      </c>
      <c r="C3110">
        <v>2</v>
      </c>
    </row>
    <row r="3111" spans="1:3" x14ac:dyDescent="0.3">
      <c r="A3111">
        <v>1697</v>
      </c>
      <c r="B3111">
        <v>369</v>
      </c>
      <c r="C3111">
        <v>2</v>
      </c>
    </row>
    <row r="3112" spans="1:3" x14ac:dyDescent="0.3">
      <c r="A3112">
        <v>1701</v>
      </c>
      <c r="B3112">
        <v>370</v>
      </c>
      <c r="C3112">
        <v>2</v>
      </c>
    </row>
    <row r="3113" spans="1:3" x14ac:dyDescent="0.3">
      <c r="A3113">
        <v>1702</v>
      </c>
      <c r="B3113">
        <v>370</v>
      </c>
      <c r="C3113">
        <v>2</v>
      </c>
    </row>
    <row r="3114" spans="1:3" x14ac:dyDescent="0.3">
      <c r="A3114">
        <v>1711</v>
      </c>
      <c r="B3114">
        <v>373</v>
      </c>
      <c r="C3114">
        <v>2</v>
      </c>
    </row>
    <row r="3115" spans="1:3" x14ac:dyDescent="0.3">
      <c r="A3115">
        <v>1712</v>
      </c>
      <c r="B3115">
        <v>373</v>
      </c>
      <c r="C3115">
        <v>2</v>
      </c>
    </row>
    <row r="3116" spans="1:3" x14ac:dyDescent="0.3">
      <c r="A3116">
        <v>1716</v>
      </c>
      <c r="B3116">
        <v>374</v>
      </c>
      <c r="C3116">
        <v>2</v>
      </c>
    </row>
    <row r="3117" spans="1:3" x14ac:dyDescent="0.3">
      <c r="A3117">
        <v>1717</v>
      </c>
      <c r="B3117">
        <v>374</v>
      </c>
      <c r="C3117">
        <v>2</v>
      </c>
    </row>
    <row r="3118" spans="1:3" x14ac:dyDescent="0.3">
      <c r="A3118">
        <v>1718</v>
      </c>
      <c r="B3118">
        <v>374</v>
      </c>
      <c r="C3118">
        <v>2</v>
      </c>
    </row>
    <row r="3119" spans="1:3" x14ac:dyDescent="0.3">
      <c r="A3119">
        <v>1719</v>
      </c>
      <c r="B3119">
        <v>374</v>
      </c>
      <c r="C3119">
        <v>2</v>
      </c>
    </row>
    <row r="3120" spans="1:3" x14ac:dyDescent="0.3">
      <c r="A3120">
        <v>1726</v>
      </c>
      <c r="B3120">
        <v>376</v>
      </c>
      <c r="C3120">
        <v>2</v>
      </c>
    </row>
    <row r="3121" spans="1:3" x14ac:dyDescent="0.3">
      <c r="A3121">
        <v>1727</v>
      </c>
      <c r="B3121">
        <v>376</v>
      </c>
      <c r="C3121">
        <v>2</v>
      </c>
    </row>
    <row r="3122" spans="1:3" x14ac:dyDescent="0.3">
      <c r="A3122">
        <v>1728</v>
      </c>
      <c r="B3122">
        <v>376</v>
      </c>
      <c r="C3122">
        <v>2</v>
      </c>
    </row>
    <row r="3123" spans="1:3" x14ac:dyDescent="0.3">
      <c r="A3123">
        <v>1732</v>
      </c>
      <c r="B3123">
        <v>377</v>
      </c>
      <c r="C3123">
        <v>2</v>
      </c>
    </row>
    <row r="3124" spans="1:3" x14ac:dyDescent="0.3">
      <c r="A3124">
        <v>1733</v>
      </c>
      <c r="B3124">
        <v>377</v>
      </c>
      <c r="C3124">
        <v>2</v>
      </c>
    </row>
    <row r="3125" spans="1:3" x14ac:dyDescent="0.3">
      <c r="A3125">
        <v>1734</v>
      </c>
      <c r="B3125">
        <v>377</v>
      </c>
      <c r="C3125">
        <v>2</v>
      </c>
    </row>
    <row r="3126" spans="1:3" x14ac:dyDescent="0.3">
      <c r="A3126">
        <v>1739</v>
      </c>
      <c r="B3126">
        <v>378</v>
      </c>
      <c r="C3126">
        <v>2</v>
      </c>
    </row>
    <row r="3127" spans="1:3" x14ac:dyDescent="0.3">
      <c r="A3127">
        <v>1740</v>
      </c>
      <c r="B3127">
        <v>378</v>
      </c>
      <c r="C3127">
        <v>2</v>
      </c>
    </row>
    <row r="3128" spans="1:3" x14ac:dyDescent="0.3">
      <c r="A3128">
        <v>1741</v>
      </c>
      <c r="B3128">
        <v>378</v>
      </c>
      <c r="C3128">
        <v>2</v>
      </c>
    </row>
    <row r="3129" spans="1:3" x14ac:dyDescent="0.3">
      <c r="A3129">
        <v>1742</v>
      </c>
      <c r="B3129">
        <v>378</v>
      </c>
      <c r="C3129">
        <v>2</v>
      </c>
    </row>
    <row r="3130" spans="1:3" x14ac:dyDescent="0.3">
      <c r="A3130">
        <v>1743</v>
      </c>
      <c r="B3130">
        <v>379</v>
      </c>
      <c r="C3130">
        <v>2</v>
      </c>
    </row>
    <row r="3131" spans="1:3" x14ac:dyDescent="0.3">
      <c r="A3131">
        <v>1744</v>
      </c>
      <c r="B3131">
        <v>379</v>
      </c>
      <c r="C3131">
        <v>2</v>
      </c>
    </row>
    <row r="3132" spans="1:3" x14ac:dyDescent="0.3">
      <c r="A3132">
        <v>1745</v>
      </c>
      <c r="B3132">
        <v>379</v>
      </c>
      <c r="C3132">
        <v>2</v>
      </c>
    </row>
    <row r="3133" spans="1:3" x14ac:dyDescent="0.3">
      <c r="A3133">
        <v>1746</v>
      </c>
      <c r="B3133">
        <v>379</v>
      </c>
      <c r="C3133">
        <v>2</v>
      </c>
    </row>
    <row r="3134" spans="1:3" x14ac:dyDescent="0.3">
      <c r="A3134">
        <v>1749</v>
      </c>
      <c r="B3134">
        <v>380</v>
      </c>
      <c r="C3134">
        <v>2</v>
      </c>
    </row>
    <row r="3135" spans="1:3" x14ac:dyDescent="0.3">
      <c r="A3135">
        <v>1750</v>
      </c>
      <c r="B3135">
        <v>380</v>
      </c>
      <c r="C3135">
        <v>2</v>
      </c>
    </row>
    <row r="3136" spans="1:3" x14ac:dyDescent="0.3">
      <c r="A3136">
        <v>1751</v>
      </c>
      <c r="B3136">
        <v>380</v>
      </c>
      <c r="C3136">
        <v>2</v>
      </c>
    </row>
    <row r="3137" spans="1:3" x14ac:dyDescent="0.3">
      <c r="A3137">
        <v>1754</v>
      </c>
      <c r="B3137">
        <v>381</v>
      </c>
      <c r="C3137">
        <v>2</v>
      </c>
    </row>
    <row r="3138" spans="1:3" x14ac:dyDescent="0.3">
      <c r="A3138">
        <v>1755</v>
      </c>
      <c r="B3138">
        <v>381</v>
      </c>
      <c r="C3138">
        <v>2</v>
      </c>
    </row>
    <row r="3139" spans="1:3" x14ac:dyDescent="0.3">
      <c r="A3139">
        <v>1756</v>
      </c>
      <c r="B3139">
        <v>381</v>
      </c>
      <c r="C3139">
        <v>2</v>
      </c>
    </row>
    <row r="3140" spans="1:3" x14ac:dyDescent="0.3">
      <c r="A3140">
        <v>1761</v>
      </c>
      <c r="B3140">
        <v>382</v>
      </c>
      <c r="C3140">
        <v>2</v>
      </c>
    </row>
    <row r="3141" spans="1:3" x14ac:dyDescent="0.3">
      <c r="A3141">
        <v>1762</v>
      </c>
      <c r="B3141">
        <v>382</v>
      </c>
      <c r="C3141">
        <v>2</v>
      </c>
    </row>
    <row r="3142" spans="1:3" x14ac:dyDescent="0.3">
      <c r="A3142">
        <v>1763</v>
      </c>
      <c r="B3142">
        <v>382</v>
      </c>
      <c r="C3142">
        <v>2</v>
      </c>
    </row>
    <row r="3143" spans="1:3" x14ac:dyDescent="0.3">
      <c r="A3143">
        <v>1764</v>
      </c>
      <c r="B3143">
        <v>382</v>
      </c>
      <c r="C3143">
        <v>2</v>
      </c>
    </row>
    <row r="3144" spans="1:3" x14ac:dyDescent="0.3">
      <c r="A3144">
        <v>1768</v>
      </c>
      <c r="B3144">
        <v>383</v>
      </c>
      <c r="C3144">
        <v>2</v>
      </c>
    </row>
    <row r="3145" spans="1:3" x14ac:dyDescent="0.3">
      <c r="A3145">
        <v>1769</v>
      </c>
      <c r="B3145">
        <v>383</v>
      </c>
      <c r="C3145">
        <v>2</v>
      </c>
    </row>
    <row r="3146" spans="1:3" x14ac:dyDescent="0.3">
      <c r="A3146">
        <v>1770</v>
      </c>
      <c r="B3146">
        <v>384</v>
      </c>
      <c r="C3146">
        <v>2</v>
      </c>
    </row>
    <row r="3147" spans="1:3" x14ac:dyDescent="0.3">
      <c r="A3147">
        <v>1771</v>
      </c>
      <c r="B3147">
        <v>384</v>
      </c>
      <c r="C3147">
        <v>2</v>
      </c>
    </row>
    <row r="3148" spans="1:3" x14ac:dyDescent="0.3">
      <c r="A3148">
        <v>1772</v>
      </c>
      <c r="B3148">
        <v>384</v>
      </c>
      <c r="C3148">
        <v>2</v>
      </c>
    </row>
    <row r="3149" spans="1:3" x14ac:dyDescent="0.3">
      <c r="A3149">
        <v>1775</v>
      </c>
      <c r="B3149">
        <v>385</v>
      </c>
      <c r="C3149">
        <v>2</v>
      </c>
    </row>
    <row r="3150" spans="1:3" x14ac:dyDescent="0.3">
      <c r="A3150">
        <v>1776</v>
      </c>
      <c r="B3150">
        <v>385</v>
      </c>
      <c r="C3150">
        <v>2</v>
      </c>
    </row>
    <row r="3151" spans="1:3" x14ac:dyDescent="0.3">
      <c r="A3151">
        <v>1777</v>
      </c>
      <c r="B3151">
        <v>385</v>
      </c>
      <c r="C3151">
        <v>2</v>
      </c>
    </row>
    <row r="3152" spans="1:3" x14ac:dyDescent="0.3">
      <c r="A3152">
        <v>1781</v>
      </c>
      <c r="B3152">
        <v>387</v>
      </c>
      <c r="C3152">
        <v>2</v>
      </c>
    </row>
    <row r="3153" spans="1:3" x14ac:dyDescent="0.3">
      <c r="A3153">
        <v>1782</v>
      </c>
      <c r="B3153">
        <v>387</v>
      </c>
      <c r="C3153">
        <v>2</v>
      </c>
    </row>
    <row r="3154" spans="1:3" x14ac:dyDescent="0.3">
      <c r="A3154">
        <v>1783</v>
      </c>
      <c r="B3154">
        <v>387</v>
      </c>
      <c r="C3154">
        <v>2</v>
      </c>
    </row>
    <row r="3155" spans="1:3" x14ac:dyDescent="0.3">
      <c r="A3155">
        <v>1787</v>
      </c>
      <c r="B3155">
        <v>388</v>
      </c>
      <c r="C3155">
        <v>2</v>
      </c>
    </row>
    <row r="3156" spans="1:3" x14ac:dyDescent="0.3">
      <c r="A3156">
        <v>1788</v>
      </c>
      <c r="B3156">
        <v>388</v>
      </c>
      <c r="C3156">
        <v>2</v>
      </c>
    </row>
    <row r="3157" spans="1:3" x14ac:dyDescent="0.3">
      <c r="A3157">
        <v>1789</v>
      </c>
      <c r="B3157">
        <v>388</v>
      </c>
      <c r="C3157">
        <v>2</v>
      </c>
    </row>
    <row r="3158" spans="1:3" x14ac:dyDescent="0.3">
      <c r="A3158">
        <v>1792</v>
      </c>
      <c r="B3158">
        <v>389</v>
      </c>
      <c r="C3158">
        <v>2</v>
      </c>
    </row>
    <row r="3159" spans="1:3" x14ac:dyDescent="0.3">
      <c r="A3159">
        <v>1793</v>
      </c>
      <c r="B3159">
        <v>389</v>
      </c>
      <c r="C3159">
        <v>2</v>
      </c>
    </row>
    <row r="3160" spans="1:3" x14ac:dyDescent="0.3">
      <c r="A3160">
        <v>1801</v>
      </c>
      <c r="B3160">
        <v>391</v>
      </c>
      <c r="C3160">
        <v>2</v>
      </c>
    </row>
    <row r="3161" spans="1:3" x14ac:dyDescent="0.3">
      <c r="A3161">
        <v>1802</v>
      </c>
      <c r="B3161">
        <v>391</v>
      </c>
      <c r="C3161">
        <v>2</v>
      </c>
    </row>
    <row r="3162" spans="1:3" x14ac:dyDescent="0.3">
      <c r="A3162">
        <v>1803</v>
      </c>
      <c r="B3162">
        <v>391</v>
      </c>
      <c r="C3162">
        <v>2</v>
      </c>
    </row>
    <row r="3163" spans="1:3" x14ac:dyDescent="0.3">
      <c r="A3163">
        <v>1808</v>
      </c>
      <c r="B3163">
        <v>392</v>
      </c>
      <c r="C3163">
        <v>2</v>
      </c>
    </row>
    <row r="3164" spans="1:3" x14ac:dyDescent="0.3">
      <c r="A3164">
        <v>1809</v>
      </c>
      <c r="B3164">
        <v>392</v>
      </c>
      <c r="C3164">
        <v>2</v>
      </c>
    </row>
    <row r="3165" spans="1:3" x14ac:dyDescent="0.3">
      <c r="A3165">
        <v>1819</v>
      </c>
      <c r="B3165">
        <v>395</v>
      </c>
      <c r="C3165">
        <v>2</v>
      </c>
    </row>
    <row r="3166" spans="1:3" x14ac:dyDescent="0.3">
      <c r="A3166">
        <v>1820</v>
      </c>
      <c r="B3166">
        <v>395</v>
      </c>
      <c r="C3166">
        <v>2</v>
      </c>
    </row>
    <row r="3167" spans="1:3" x14ac:dyDescent="0.3">
      <c r="A3167">
        <v>1821</v>
      </c>
      <c r="B3167">
        <v>395</v>
      </c>
      <c r="C3167">
        <v>2</v>
      </c>
    </row>
    <row r="3168" spans="1:3" x14ac:dyDescent="0.3">
      <c r="A3168">
        <v>1822</v>
      </c>
      <c r="B3168">
        <v>396</v>
      </c>
      <c r="C3168">
        <v>2</v>
      </c>
    </row>
    <row r="3169" spans="1:3" x14ac:dyDescent="0.3">
      <c r="A3169">
        <v>1823</v>
      </c>
      <c r="B3169">
        <v>396</v>
      </c>
      <c r="C3169">
        <v>2</v>
      </c>
    </row>
    <row r="3170" spans="1:3" x14ac:dyDescent="0.3">
      <c r="A3170">
        <v>1824</v>
      </c>
      <c r="B3170">
        <v>396</v>
      </c>
      <c r="C3170">
        <v>2</v>
      </c>
    </row>
    <row r="3171" spans="1:3" x14ac:dyDescent="0.3">
      <c r="A3171">
        <v>1825</v>
      </c>
      <c r="B3171">
        <v>396</v>
      </c>
      <c r="C3171">
        <v>2</v>
      </c>
    </row>
    <row r="3172" spans="1:3" x14ac:dyDescent="0.3">
      <c r="A3172">
        <v>1829</v>
      </c>
      <c r="B3172">
        <v>397</v>
      </c>
      <c r="C3172">
        <v>2</v>
      </c>
    </row>
    <row r="3173" spans="1:3" x14ac:dyDescent="0.3">
      <c r="A3173">
        <v>1830</v>
      </c>
      <c r="B3173">
        <v>397</v>
      </c>
      <c r="C3173">
        <v>2</v>
      </c>
    </row>
    <row r="3174" spans="1:3" x14ac:dyDescent="0.3">
      <c r="A3174">
        <v>1831</v>
      </c>
      <c r="B3174">
        <v>397</v>
      </c>
      <c r="C3174">
        <v>2</v>
      </c>
    </row>
    <row r="3175" spans="1:3" x14ac:dyDescent="0.3">
      <c r="A3175">
        <v>1832</v>
      </c>
      <c r="B3175">
        <v>397</v>
      </c>
      <c r="C3175">
        <v>2</v>
      </c>
    </row>
    <row r="3176" spans="1:3" x14ac:dyDescent="0.3">
      <c r="A3176">
        <v>1833</v>
      </c>
      <c r="B3176">
        <v>398</v>
      </c>
      <c r="C3176">
        <v>2</v>
      </c>
    </row>
    <row r="3177" spans="1:3" x14ac:dyDescent="0.3">
      <c r="A3177">
        <v>1834</v>
      </c>
      <c r="B3177">
        <v>398</v>
      </c>
      <c r="C3177">
        <v>2</v>
      </c>
    </row>
    <row r="3178" spans="1:3" x14ac:dyDescent="0.3">
      <c r="A3178">
        <v>1835</v>
      </c>
      <c r="B3178">
        <v>398</v>
      </c>
      <c r="C3178">
        <v>2</v>
      </c>
    </row>
    <row r="3179" spans="1:3" x14ac:dyDescent="0.3">
      <c r="A3179">
        <v>1836</v>
      </c>
      <c r="B3179">
        <v>398</v>
      </c>
      <c r="C3179">
        <v>2</v>
      </c>
    </row>
    <row r="3180" spans="1:3" x14ac:dyDescent="0.3">
      <c r="A3180">
        <v>1837</v>
      </c>
      <c r="B3180">
        <v>399</v>
      </c>
      <c r="C3180">
        <v>2</v>
      </c>
    </row>
    <row r="3181" spans="1:3" x14ac:dyDescent="0.3">
      <c r="A3181">
        <v>1838</v>
      </c>
      <c r="B3181">
        <v>399</v>
      </c>
      <c r="C3181">
        <v>2</v>
      </c>
    </row>
    <row r="3182" spans="1:3" x14ac:dyDescent="0.3">
      <c r="A3182">
        <v>1846</v>
      </c>
      <c r="B3182">
        <v>402</v>
      </c>
      <c r="C3182">
        <v>2</v>
      </c>
    </row>
    <row r="3183" spans="1:3" x14ac:dyDescent="0.3">
      <c r="A3183">
        <v>1847</v>
      </c>
      <c r="B3183">
        <v>402</v>
      </c>
      <c r="C3183">
        <v>2</v>
      </c>
    </row>
    <row r="3184" spans="1:3" x14ac:dyDescent="0.3">
      <c r="A3184">
        <v>1848</v>
      </c>
      <c r="B3184">
        <v>402</v>
      </c>
      <c r="C3184">
        <v>2</v>
      </c>
    </row>
    <row r="3185" spans="1:3" x14ac:dyDescent="0.3">
      <c r="A3185">
        <v>1853</v>
      </c>
      <c r="B3185">
        <v>403</v>
      </c>
      <c r="C3185">
        <v>2</v>
      </c>
    </row>
    <row r="3186" spans="1:3" x14ac:dyDescent="0.3">
      <c r="A3186">
        <v>1854</v>
      </c>
      <c r="B3186">
        <v>403</v>
      </c>
      <c r="C3186">
        <v>2</v>
      </c>
    </row>
    <row r="3187" spans="1:3" x14ac:dyDescent="0.3">
      <c r="A3187">
        <v>1855</v>
      </c>
      <c r="B3187">
        <v>403</v>
      </c>
      <c r="C3187">
        <v>2</v>
      </c>
    </row>
    <row r="3188" spans="1:3" x14ac:dyDescent="0.3">
      <c r="A3188">
        <v>1856</v>
      </c>
      <c r="B3188">
        <v>403</v>
      </c>
      <c r="C3188">
        <v>2</v>
      </c>
    </row>
    <row r="3189" spans="1:3" x14ac:dyDescent="0.3">
      <c r="A3189">
        <v>1857</v>
      </c>
      <c r="B3189">
        <v>405</v>
      </c>
      <c r="C3189">
        <v>2</v>
      </c>
    </row>
    <row r="3190" spans="1:3" x14ac:dyDescent="0.3">
      <c r="A3190">
        <v>1858</v>
      </c>
      <c r="B3190">
        <v>405</v>
      </c>
      <c r="C3190">
        <v>2</v>
      </c>
    </row>
    <row r="3191" spans="1:3" x14ac:dyDescent="0.3">
      <c r="A3191">
        <v>1861</v>
      </c>
      <c r="B3191">
        <v>406</v>
      </c>
      <c r="C3191">
        <v>2</v>
      </c>
    </row>
    <row r="3192" spans="1:3" x14ac:dyDescent="0.3">
      <c r="A3192">
        <v>1862</v>
      </c>
      <c r="B3192">
        <v>406</v>
      </c>
      <c r="C3192">
        <v>2</v>
      </c>
    </row>
    <row r="3193" spans="1:3" x14ac:dyDescent="0.3">
      <c r="A3193">
        <v>1863</v>
      </c>
      <c r="B3193">
        <v>406</v>
      </c>
      <c r="C3193">
        <v>2</v>
      </c>
    </row>
    <row r="3194" spans="1:3" x14ac:dyDescent="0.3">
      <c r="A3194">
        <v>1864</v>
      </c>
      <c r="B3194">
        <v>406</v>
      </c>
      <c r="C3194">
        <v>2</v>
      </c>
    </row>
    <row r="3195" spans="1:3" x14ac:dyDescent="0.3">
      <c r="A3195">
        <v>1871</v>
      </c>
      <c r="B3195">
        <v>408</v>
      </c>
      <c r="C3195">
        <v>2</v>
      </c>
    </row>
    <row r="3196" spans="1:3" x14ac:dyDescent="0.3">
      <c r="A3196">
        <v>1872</v>
      </c>
      <c r="B3196">
        <v>408</v>
      </c>
      <c r="C3196">
        <v>2</v>
      </c>
    </row>
    <row r="3197" spans="1:3" x14ac:dyDescent="0.3">
      <c r="A3197">
        <v>1873</v>
      </c>
      <c r="B3197">
        <v>408</v>
      </c>
      <c r="C3197">
        <v>2</v>
      </c>
    </row>
    <row r="3198" spans="1:3" x14ac:dyDescent="0.3">
      <c r="A3198">
        <v>1878</v>
      </c>
      <c r="B3198">
        <v>409</v>
      </c>
      <c r="C3198">
        <v>2</v>
      </c>
    </row>
    <row r="3199" spans="1:3" x14ac:dyDescent="0.3">
      <c r="A3199">
        <v>1879</v>
      </c>
      <c r="B3199">
        <v>409</v>
      </c>
      <c r="C3199">
        <v>2</v>
      </c>
    </row>
    <row r="3200" spans="1:3" x14ac:dyDescent="0.3">
      <c r="A3200">
        <v>1880</v>
      </c>
      <c r="B3200">
        <v>409</v>
      </c>
      <c r="C3200">
        <v>2</v>
      </c>
    </row>
    <row r="3201" spans="1:3" x14ac:dyDescent="0.3">
      <c r="A3201">
        <v>1884</v>
      </c>
      <c r="B3201">
        <v>410</v>
      </c>
      <c r="C3201">
        <v>2</v>
      </c>
    </row>
    <row r="3202" spans="1:3" x14ac:dyDescent="0.3">
      <c r="A3202">
        <v>1885</v>
      </c>
      <c r="B3202">
        <v>410</v>
      </c>
      <c r="C3202">
        <v>2</v>
      </c>
    </row>
    <row r="3203" spans="1:3" x14ac:dyDescent="0.3">
      <c r="A3203">
        <v>1892</v>
      </c>
      <c r="B3203">
        <v>412</v>
      </c>
      <c r="C3203">
        <v>2</v>
      </c>
    </row>
    <row r="3204" spans="1:3" x14ac:dyDescent="0.3">
      <c r="A3204">
        <v>1893</v>
      </c>
      <c r="B3204">
        <v>412</v>
      </c>
      <c r="C3204">
        <v>2</v>
      </c>
    </row>
    <row r="3205" spans="1:3" x14ac:dyDescent="0.3">
      <c r="A3205">
        <v>1894</v>
      </c>
      <c r="B3205">
        <v>412</v>
      </c>
      <c r="C3205">
        <v>2</v>
      </c>
    </row>
    <row r="3206" spans="1:3" x14ac:dyDescent="0.3">
      <c r="A3206">
        <v>1895</v>
      </c>
      <c r="B3206">
        <v>412</v>
      </c>
      <c r="C3206">
        <v>2</v>
      </c>
    </row>
    <row r="3207" spans="1:3" x14ac:dyDescent="0.3">
      <c r="A3207">
        <v>1902</v>
      </c>
      <c r="B3207">
        <v>414</v>
      </c>
      <c r="C3207">
        <v>2</v>
      </c>
    </row>
    <row r="3208" spans="1:3" x14ac:dyDescent="0.3">
      <c r="A3208">
        <v>1903</v>
      </c>
      <c r="B3208">
        <v>414</v>
      </c>
      <c r="C3208">
        <v>2</v>
      </c>
    </row>
    <row r="3209" spans="1:3" x14ac:dyDescent="0.3">
      <c r="A3209">
        <v>1904</v>
      </c>
      <c r="B3209">
        <v>414</v>
      </c>
      <c r="C3209">
        <v>2</v>
      </c>
    </row>
    <row r="3210" spans="1:3" x14ac:dyDescent="0.3">
      <c r="A3210">
        <v>1908</v>
      </c>
      <c r="B3210">
        <v>415</v>
      </c>
      <c r="C3210">
        <v>2</v>
      </c>
    </row>
    <row r="3211" spans="1:3" x14ac:dyDescent="0.3">
      <c r="A3211">
        <v>1909</v>
      </c>
      <c r="B3211">
        <v>415</v>
      </c>
      <c r="C3211">
        <v>2</v>
      </c>
    </row>
    <row r="3212" spans="1:3" x14ac:dyDescent="0.3">
      <c r="A3212">
        <v>1910</v>
      </c>
      <c r="B3212">
        <v>415</v>
      </c>
      <c r="C3212">
        <v>2</v>
      </c>
    </row>
    <row r="3213" spans="1:3" x14ac:dyDescent="0.3">
      <c r="A3213">
        <v>1913</v>
      </c>
      <c r="B3213">
        <v>416</v>
      </c>
      <c r="C3213">
        <v>2</v>
      </c>
    </row>
    <row r="3214" spans="1:3" x14ac:dyDescent="0.3">
      <c r="A3214">
        <v>1914</v>
      </c>
      <c r="B3214">
        <v>416</v>
      </c>
      <c r="C3214">
        <v>2</v>
      </c>
    </row>
    <row r="3215" spans="1:3" x14ac:dyDescent="0.3">
      <c r="A3215">
        <v>1915</v>
      </c>
      <c r="B3215">
        <v>416</v>
      </c>
      <c r="C3215">
        <v>2</v>
      </c>
    </row>
    <row r="3216" spans="1:3" x14ac:dyDescent="0.3">
      <c r="A3216">
        <v>1916</v>
      </c>
      <c r="B3216">
        <v>416</v>
      </c>
      <c r="C3216">
        <v>2</v>
      </c>
    </row>
    <row r="3217" spans="1:3" x14ac:dyDescent="0.3">
      <c r="A3217">
        <v>1921</v>
      </c>
      <c r="B3217">
        <v>417</v>
      </c>
      <c r="C3217">
        <v>2</v>
      </c>
    </row>
    <row r="3218" spans="1:3" x14ac:dyDescent="0.3">
      <c r="A3218">
        <v>1922</v>
      </c>
      <c r="B3218">
        <v>417</v>
      </c>
      <c r="C3218">
        <v>2</v>
      </c>
    </row>
    <row r="3219" spans="1:3" x14ac:dyDescent="0.3">
      <c r="A3219">
        <v>1927</v>
      </c>
      <c r="B3219">
        <v>418</v>
      </c>
      <c r="C3219">
        <v>2</v>
      </c>
    </row>
    <row r="3220" spans="1:3" x14ac:dyDescent="0.3">
      <c r="A3220">
        <v>1928</v>
      </c>
      <c r="B3220">
        <v>418</v>
      </c>
      <c r="C3220">
        <v>2</v>
      </c>
    </row>
    <row r="3221" spans="1:3" x14ac:dyDescent="0.3">
      <c r="A3221">
        <v>1929</v>
      </c>
      <c r="B3221">
        <v>418</v>
      </c>
      <c r="C3221">
        <v>2</v>
      </c>
    </row>
    <row r="3222" spans="1:3" x14ac:dyDescent="0.3">
      <c r="A3222">
        <v>1930</v>
      </c>
      <c r="B3222">
        <v>418</v>
      </c>
      <c r="C3222">
        <v>2</v>
      </c>
    </row>
    <row r="3223" spans="1:3" x14ac:dyDescent="0.3">
      <c r="A3223">
        <v>1933</v>
      </c>
      <c r="B3223">
        <v>420</v>
      </c>
      <c r="C3223">
        <v>2</v>
      </c>
    </row>
    <row r="3224" spans="1:3" x14ac:dyDescent="0.3">
      <c r="A3224">
        <v>1934</v>
      </c>
      <c r="B3224">
        <v>420</v>
      </c>
      <c r="C3224">
        <v>2</v>
      </c>
    </row>
    <row r="3225" spans="1:3" x14ac:dyDescent="0.3">
      <c r="A3225">
        <v>1935</v>
      </c>
      <c r="B3225">
        <v>420</v>
      </c>
      <c r="C3225">
        <v>2</v>
      </c>
    </row>
    <row r="3226" spans="1:3" x14ac:dyDescent="0.3">
      <c r="A3226">
        <v>1936</v>
      </c>
      <c r="B3226">
        <v>421</v>
      </c>
      <c r="C3226">
        <v>2</v>
      </c>
    </row>
    <row r="3227" spans="1:3" x14ac:dyDescent="0.3">
      <c r="A3227">
        <v>1937</v>
      </c>
      <c r="B3227">
        <v>421</v>
      </c>
      <c r="C3227">
        <v>2</v>
      </c>
    </row>
    <row r="3228" spans="1:3" x14ac:dyDescent="0.3">
      <c r="A3228">
        <v>1938</v>
      </c>
      <c r="B3228">
        <v>421</v>
      </c>
      <c r="C3228">
        <v>2</v>
      </c>
    </row>
    <row r="3229" spans="1:3" x14ac:dyDescent="0.3">
      <c r="A3229">
        <v>1939</v>
      </c>
      <c r="B3229">
        <v>421</v>
      </c>
      <c r="C3229">
        <v>2</v>
      </c>
    </row>
    <row r="3230" spans="1:3" x14ac:dyDescent="0.3">
      <c r="A3230">
        <v>1940</v>
      </c>
      <c r="B3230">
        <v>422</v>
      </c>
      <c r="C3230">
        <v>2</v>
      </c>
    </row>
    <row r="3231" spans="1:3" x14ac:dyDescent="0.3">
      <c r="A3231">
        <v>1941</v>
      </c>
      <c r="B3231">
        <v>422</v>
      </c>
      <c r="C3231">
        <v>2</v>
      </c>
    </row>
    <row r="3232" spans="1:3" x14ac:dyDescent="0.3">
      <c r="A3232">
        <v>1944</v>
      </c>
      <c r="B3232">
        <v>423</v>
      </c>
      <c r="C3232">
        <v>2</v>
      </c>
    </row>
    <row r="3233" spans="1:3" x14ac:dyDescent="0.3">
      <c r="A3233">
        <v>1945</v>
      </c>
      <c r="B3233">
        <v>423</v>
      </c>
      <c r="C3233">
        <v>2</v>
      </c>
    </row>
    <row r="3234" spans="1:3" x14ac:dyDescent="0.3">
      <c r="A3234">
        <v>1949</v>
      </c>
      <c r="B3234">
        <v>424</v>
      </c>
      <c r="C3234">
        <v>2</v>
      </c>
    </row>
    <row r="3235" spans="1:3" x14ac:dyDescent="0.3">
      <c r="A3235">
        <v>1950</v>
      </c>
      <c r="B3235">
        <v>424</v>
      </c>
      <c r="C3235">
        <v>2</v>
      </c>
    </row>
    <row r="3236" spans="1:3" x14ac:dyDescent="0.3">
      <c r="A3236">
        <v>1951</v>
      </c>
      <c r="B3236">
        <v>425</v>
      </c>
      <c r="C3236">
        <v>2</v>
      </c>
    </row>
    <row r="3237" spans="1:3" x14ac:dyDescent="0.3">
      <c r="A3237">
        <v>1952</v>
      </c>
      <c r="B3237">
        <v>425</v>
      </c>
      <c r="C3237">
        <v>2</v>
      </c>
    </row>
    <row r="3238" spans="1:3" x14ac:dyDescent="0.3">
      <c r="A3238">
        <v>1953</v>
      </c>
      <c r="B3238">
        <v>426</v>
      </c>
      <c r="C3238">
        <v>2</v>
      </c>
    </row>
    <row r="3239" spans="1:3" x14ac:dyDescent="0.3">
      <c r="A3239">
        <v>1954</v>
      </c>
      <c r="B3239">
        <v>426</v>
      </c>
      <c r="C3239">
        <v>2</v>
      </c>
    </row>
    <row r="3240" spans="1:3" x14ac:dyDescent="0.3">
      <c r="A3240">
        <v>1955</v>
      </c>
      <c r="B3240">
        <v>426</v>
      </c>
      <c r="C3240">
        <v>2</v>
      </c>
    </row>
    <row r="3241" spans="1:3" x14ac:dyDescent="0.3">
      <c r="A3241">
        <v>1964</v>
      </c>
      <c r="B3241">
        <v>428</v>
      </c>
      <c r="C3241">
        <v>2</v>
      </c>
    </row>
    <row r="3242" spans="1:3" x14ac:dyDescent="0.3">
      <c r="A3242">
        <v>1965</v>
      </c>
      <c r="B3242">
        <v>428</v>
      </c>
      <c r="C3242">
        <v>2</v>
      </c>
    </row>
    <row r="3243" spans="1:3" x14ac:dyDescent="0.3">
      <c r="A3243">
        <v>1968</v>
      </c>
      <c r="B3243">
        <v>429</v>
      </c>
      <c r="C3243">
        <v>2</v>
      </c>
    </row>
    <row r="3244" spans="1:3" x14ac:dyDescent="0.3">
      <c r="A3244">
        <v>1969</v>
      </c>
      <c r="B3244">
        <v>429</v>
      </c>
      <c r="C3244">
        <v>2</v>
      </c>
    </row>
    <row r="3245" spans="1:3" x14ac:dyDescent="0.3">
      <c r="A3245">
        <v>1970</v>
      </c>
      <c r="B3245">
        <v>429</v>
      </c>
      <c r="C3245">
        <v>2</v>
      </c>
    </row>
    <row r="3246" spans="1:3" x14ac:dyDescent="0.3">
      <c r="A3246">
        <v>1971</v>
      </c>
      <c r="B3246">
        <v>429</v>
      </c>
      <c r="C3246">
        <v>2</v>
      </c>
    </row>
    <row r="3247" spans="1:3" x14ac:dyDescent="0.3">
      <c r="A3247">
        <v>1972</v>
      </c>
      <c r="B3247">
        <v>430</v>
      </c>
      <c r="C3247">
        <v>2</v>
      </c>
    </row>
    <row r="3248" spans="1:3" x14ac:dyDescent="0.3">
      <c r="A3248">
        <v>1973</v>
      </c>
      <c r="B3248">
        <v>430</v>
      </c>
      <c r="C3248">
        <v>2</v>
      </c>
    </row>
    <row r="3249" spans="1:3" x14ac:dyDescent="0.3">
      <c r="A3249">
        <v>1974</v>
      </c>
      <c r="B3249">
        <v>430</v>
      </c>
      <c r="C3249">
        <v>2</v>
      </c>
    </row>
    <row r="3250" spans="1:3" x14ac:dyDescent="0.3">
      <c r="A3250">
        <v>1975</v>
      </c>
      <c r="B3250">
        <v>430</v>
      </c>
      <c r="C3250">
        <v>2</v>
      </c>
    </row>
    <row r="3251" spans="1:3" x14ac:dyDescent="0.3">
      <c r="A3251">
        <v>1976</v>
      </c>
      <c r="B3251">
        <v>431</v>
      </c>
      <c r="C3251">
        <v>2</v>
      </c>
    </row>
    <row r="3252" spans="1:3" x14ac:dyDescent="0.3">
      <c r="A3252">
        <v>1977</v>
      </c>
      <c r="B3252">
        <v>431</v>
      </c>
      <c r="C3252">
        <v>2</v>
      </c>
    </row>
    <row r="3253" spans="1:3" x14ac:dyDescent="0.3">
      <c r="A3253">
        <v>1978</v>
      </c>
      <c r="B3253">
        <v>431</v>
      </c>
      <c r="C3253">
        <v>2</v>
      </c>
    </row>
    <row r="3254" spans="1:3" x14ac:dyDescent="0.3">
      <c r="A3254">
        <v>1982</v>
      </c>
      <c r="B3254">
        <v>432</v>
      </c>
      <c r="C3254">
        <v>2</v>
      </c>
    </row>
    <row r="3255" spans="1:3" x14ac:dyDescent="0.3">
      <c r="A3255">
        <v>1983</v>
      </c>
      <c r="B3255">
        <v>432</v>
      </c>
      <c r="C3255">
        <v>2</v>
      </c>
    </row>
    <row r="3256" spans="1:3" x14ac:dyDescent="0.3">
      <c r="A3256">
        <v>1988</v>
      </c>
      <c r="B3256">
        <v>433</v>
      </c>
      <c r="C3256">
        <v>2</v>
      </c>
    </row>
    <row r="3257" spans="1:3" x14ac:dyDescent="0.3">
      <c r="A3257">
        <v>1989</v>
      </c>
      <c r="B3257">
        <v>433</v>
      </c>
      <c r="C3257">
        <v>2</v>
      </c>
    </row>
    <row r="3258" spans="1:3" x14ac:dyDescent="0.3">
      <c r="A3258">
        <v>1994</v>
      </c>
      <c r="B3258">
        <v>434</v>
      </c>
      <c r="C3258">
        <v>2</v>
      </c>
    </row>
    <row r="3259" spans="1:3" x14ac:dyDescent="0.3">
      <c r="A3259">
        <v>1995</v>
      </c>
      <c r="B3259">
        <v>434</v>
      </c>
      <c r="C3259">
        <v>2</v>
      </c>
    </row>
    <row r="3260" spans="1:3" x14ac:dyDescent="0.3">
      <c r="A3260">
        <v>1996</v>
      </c>
      <c r="B3260">
        <v>434</v>
      </c>
      <c r="C3260">
        <v>2</v>
      </c>
    </row>
    <row r="3261" spans="1:3" x14ac:dyDescent="0.3">
      <c r="A3261">
        <v>1997</v>
      </c>
      <c r="B3261">
        <v>434</v>
      </c>
      <c r="C3261">
        <v>2</v>
      </c>
    </row>
    <row r="3262" spans="1:3" x14ac:dyDescent="0.3">
      <c r="A3262">
        <v>2003</v>
      </c>
      <c r="B3262">
        <v>436</v>
      </c>
      <c r="C3262">
        <v>2</v>
      </c>
    </row>
    <row r="3263" spans="1:3" x14ac:dyDescent="0.3">
      <c r="A3263">
        <v>2004</v>
      </c>
      <c r="B3263">
        <v>436</v>
      </c>
      <c r="C3263">
        <v>2</v>
      </c>
    </row>
    <row r="3264" spans="1:3" x14ac:dyDescent="0.3">
      <c r="A3264">
        <v>2005</v>
      </c>
      <c r="B3264">
        <v>436</v>
      </c>
      <c r="C3264">
        <v>2</v>
      </c>
    </row>
    <row r="3265" spans="1:3" x14ac:dyDescent="0.3">
      <c r="A3265">
        <v>2008</v>
      </c>
      <c r="B3265">
        <v>437</v>
      </c>
      <c r="C3265">
        <v>2</v>
      </c>
    </row>
    <row r="3266" spans="1:3" x14ac:dyDescent="0.3">
      <c r="A3266">
        <v>2009</v>
      </c>
      <c r="B3266">
        <v>437</v>
      </c>
      <c r="C3266">
        <v>2</v>
      </c>
    </row>
    <row r="3267" spans="1:3" x14ac:dyDescent="0.3">
      <c r="A3267">
        <v>2010</v>
      </c>
      <c r="B3267">
        <v>437</v>
      </c>
      <c r="C3267">
        <v>2</v>
      </c>
    </row>
    <row r="3268" spans="1:3" x14ac:dyDescent="0.3">
      <c r="A3268">
        <v>2011</v>
      </c>
      <c r="B3268">
        <v>437</v>
      </c>
      <c r="C3268">
        <v>2</v>
      </c>
    </row>
    <row r="3269" spans="1:3" x14ac:dyDescent="0.3">
      <c r="A3269">
        <v>2014</v>
      </c>
      <c r="B3269">
        <v>438</v>
      </c>
      <c r="C3269">
        <v>2</v>
      </c>
    </row>
    <row r="3270" spans="1:3" x14ac:dyDescent="0.3">
      <c r="A3270">
        <v>2015</v>
      </c>
      <c r="B3270">
        <v>438</v>
      </c>
      <c r="C3270">
        <v>2</v>
      </c>
    </row>
    <row r="3271" spans="1:3" x14ac:dyDescent="0.3">
      <c r="A3271">
        <v>2016</v>
      </c>
      <c r="B3271">
        <v>438</v>
      </c>
      <c r="C3271">
        <v>2</v>
      </c>
    </row>
    <row r="3272" spans="1:3" x14ac:dyDescent="0.3">
      <c r="A3272">
        <v>2021</v>
      </c>
      <c r="B3272">
        <v>439</v>
      </c>
      <c r="C3272">
        <v>2</v>
      </c>
    </row>
    <row r="3273" spans="1:3" x14ac:dyDescent="0.3">
      <c r="A3273">
        <v>2022</v>
      </c>
      <c r="B3273">
        <v>439</v>
      </c>
      <c r="C3273">
        <v>2</v>
      </c>
    </row>
    <row r="3274" spans="1:3" x14ac:dyDescent="0.3">
      <c r="A3274">
        <v>2025</v>
      </c>
      <c r="B3274">
        <v>440</v>
      </c>
      <c r="C3274">
        <v>2</v>
      </c>
    </row>
    <row r="3275" spans="1:3" x14ac:dyDescent="0.3">
      <c r="A3275">
        <v>2026</v>
      </c>
      <c r="B3275">
        <v>440</v>
      </c>
      <c r="C3275">
        <v>2</v>
      </c>
    </row>
    <row r="3276" spans="1:3" x14ac:dyDescent="0.3">
      <c r="A3276">
        <v>2035</v>
      </c>
      <c r="B3276">
        <v>443</v>
      </c>
      <c r="C3276">
        <v>2</v>
      </c>
    </row>
    <row r="3277" spans="1:3" x14ac:dyDescent="0.3">
      <c r="A3277">
        <v>2036</v>
      </c>
      <c r="B3277">
        <v>443</v>
      </c>
      <c r="C3277">
        <v>2</v>
      </c>
    </row>
    <row r="3278" spans="1:3" x14ac:dyDescent="0.3">
      <c r="A3278">
        <v>2037</v>
      </c>
      <c r="B3278">
        <v>443</v>
      </c>
      <c r="C3278">
        <v>2</v>
      </c>
    </row>
    <row r="3279" spans="1:3" x14ac:dyDescent="0.3">
      <c r="A3279">
        <v>2038</v>
      </c>
      <c r="B3279">
        <v>443</v>
      </c>
      <c r="C3279">
        <v>2</v>
      </c>
    </row>
    <row r="3280" spans="1:3" x14ac:dyDescent="0.3">
      <c r="A3280">
        <v>2043</v>
      </c>
      <c r="B3280">
        <v>444</v>
      </c>
      <c r="C3280">
        <v>2</v>
      </c>
    </row>
    <row r="3281" spans="1:3" x14ac:dyDescent="0.3">
      <c r="A3281">
        <v>2044</v>
      </c>
      <c r="B3281">
        <v>444</v>
      </c>
      <c r="C3281">
        <v>2</v>
      </c>
    </row>
    <row r="3282" spans="1:3" x14ac:dyDescent="0.3">
      <c r="A3282">
        <v>2045</v>
      </c>
      <c r="B3282">
        <v>444</v>
      </c>
      <c r="C3282">
        <v>2</v>
      </c>
    </row>
    <row r="3283" spans="1:3" x14ac:dyDescent="0.3">
      <c r="A3283">
        <v>2046</v>
      </c>
      <c r="B3283">
        <v>444</v>
      </c>
      <c r="C3283">
        <v>2</v>
      </c>
    </row>
    <row r="3284" spans="1:3" x14ac:dyDescent="0.3">
      <c r="A3284">
        <v>2050</v>
      </c>
      <c r="B3284">
        <v>445</v>
      </c>
      <c r="C3284">
        <v>2</v>
      </c>
    </row>
    <row r="3285" spans="1:3" x14ac:dyDescent="0.3">
      <c r="A3285">
        <v>2051</v>
      </c>
      <c r="B3285">
        <v>445</v>
      </c>
      <c r="C3285">
        <v>2</v>
      </c>
    </row>
    <row r="3286" spans="1:3" x14ac:dyDescent="0.3">
      <c r="A3286">
        <v>2052</v>
      </c>
      <c r="B3286">
        <v>445</v>
      </c>
      <c r="C3286">
        <v>2</v>
      </c>
    </row>
    <row r="3287" spans="1:3" x14ac:dyDescent="0.3">
      <c r="A3287">
        <v>2055</v>
      </c>
      <c r="B3287">
        <v>446</v>
      </c>
      <c r="C3287">
        <v>2</v>
      </c>
    </row>
    <row r="3288" spans="1:3" x14ac:dyDescent="0.3">
      <c r="A3288">
        <v>2056</v>
      </c>
      <c r="B3288">
        <v>446</v>
      </c>
      <c r="C3288">
        <v>2</v>
      </c>
    </row>
    <row r="3289" spans="1:3" x14ac:dyDescent="0.3">
      <c r="A3289">
        <v>2061</v>
      </c>
      <c r="B3289">
        <v>447</v>
      </c>
      <c r="C3289">
        <v>2</v>
      </c>
    </row>
    <row r="3290" spans="1:3" x14ac:dyDescent="0.3">
      <c r="A3290">
        <v>2062</v>
      </c>
      <c r="B3290">
        <v>447</v>
      </c>
      <c r="C3290">
        <v>2</v>
      </c>
    </row>
    <row r="3291" spans="1:3" x14ac:dyDescent="0.3">
      <c r="A3291">
        <v>2063</v>
      </c>
      <c r="B3291">
        <v>447</v>
      </c>
      <c r="C3291">
        <v>2</v>
      </c>
    </row>
    <row r="3292" spans="1:3" x14ac:dyDescent="0.3">
      <c r="A3292">
        <v>2066</v>
      </c>
      <c r="B3292">
        <v>448</v>
      </c>
      <c r="C3292">
        <v>2</v>
      </c>
    </row>
    <row r="3293" spans="1:3" x14ac:dyDescent="0.3">
      <c r="A3293">
        <v>2067</v>
      </c>
      <c r="B3293">
        <v>448</v>
      </c>
      <c r="C3293">
        <v>2</v>
      </c>
    </row>
    <row r="3294" spans="1:3" x14ac:dyDescent="0.3">
      <c r="A3294">
        <v>2068</v>
      </c>
      <c r="B3294">
        <v>448</v>
      </c>
      <c r="C3294">
        <v>2</v>
      </c>
    </row>
    <row r="3295" spans="1:3" x14ac:dyDescent="0.3">
      <c r="A3295">
        <v>2069</v>
      </c>
      <c r="B3295">
        <v>449</v>
      </c>
      <c r="C3295">
        <v>2</v>
      </c>
    </row>
    <row r="3296" spans="1:3" x14ac:dyDescent="0.3">
      <c r="A3296">
        <v>2070</v>
      </c>
      <c r="B3296">
        <v>449</v>
      </c>
      <c r="C3296">
        <v>2</v>
      </c>
    </row>
    <row r="3297" spans="1:3" x14ac:dyDescent="0.3">
      <c r="A3297">
        <v>2071</v>
      </c>
      <c r="B3297">
        <v>449</v>
      </c>
      <c r="C3297">
        <v>2</v>
      </c>
    </row>
    <row r="3298" spans="1:3" x14ac:dyDescent="0.3">
      <c r="A3298">
        <v>2072</v>
      </c>
      <c r="B3298">
        <v>449</v>
      </c>
      <c r="C3298">
        <v>2</v>
      </c>
    </row>
    <row r="3299" spans="1:3" x14ac:dyDescent="0.3">
      <c r="A3299">
        <v>2076</v>
      </c>
      <c r="B3299">
        <v>450</v>
      </c>
      <c r="C3299">
        <v>2</v>
      </c>
    </row>
    <row r="3300" spans="1:3" x14ac:dyDescent="0.3">
      <c r="A3300">
        <v>2077</v>
      </c>
      <c r="B3300">
        <v>450</v>
      </c>
      <c r="C3300">
        <v>2</v>
      </c>
    </row>
    <row r="3301" spans="1:3" x14ac:dyDescent="0.3">
      <c r="A3301">
        <v>2078</v>
      </c>
      <c r="B3301">
        <v>450</v>
      </c>
      <c r="C3301">
        <v>2</v>
      </c>
    </row>
    <row r="3302" spans="1:3" x14ac:dyDescent="0.3">
      <c r="A3302">
        <v>2079</v>
      </c>
      <c r="B3302">
        <v>450</v>
      </c>
      <c r="C3302">
        <v>2</v>
      </c>
    </row>
    <row r="3303" spans="1:3" x14ac:dyDescent="0.3">
      <c r="A3303">
        <v>2082</v>
      </c>
      <c r="B3303">
        <v>451</v>
      </c>
      <c r="C3303">
        <v>2</v>
      </c>
    </row>
    <row r="3304" spans="1:3" x14ac:dyDescent="0.3">
      <c r="A3304">
        <v>2083</v>
      </c>
      <c r="B3304">
        <v>451</v>
      </c>
      <c r="C3304">
        <v>2</v>
      </c>
    </row>
    <row r="3305" spans="1:3" x14ac:dyDescent="0.3">
      <c r="A3305">
        <v>2084</v>
      </c>
      <c r="B3305">
        <v>451</v>
      </c>
      <c r="C3305">
        <v>2</v>
      </c>
    </row>
    <row r="3306" spans="1:3" x14ac:dyDescent="0.3">
      <c r="A3306">
        <v>2085</v>
      </c>
      <c r="B3306">
        <v>452</v>
      </c>
      <c r="C3306">
        <v>2</v>
      </c>
    </row>
    <row r="3307" spans="1:3" x14ac:dyDescent="0.3">
      <c r="A3307">
        <v>2086</v>
      </c>
      <c r="B3307">
        <v>452</v>
      </c>
      <c r="C3307">
        <v>2</v>
      </c>
    </row>
    <row r="3308" spans="1:3" x14ac:dyDescent="0.3">
      <c r="A3308">
        <v>2087</v>
      </c>
      <c r="B3308">
        <v>452</v>
      </c>
      <c r="C3308">
        <v>2</v>
      </c>
    </row>
    <row r="3309" spans="1:3" x14ac:dyDescent="0.3">
      <c r="A3309">
        <v>2088</v>
      </c>
      <c r="B3309">
        <v>452</v>
      </c>
      <c r="C3309">
        <v>2</v>
      </c>
    </row>
    <row r="3310" spans="1:3" x14ac:dyDescent="0.3">
      <c r="A3310">
        <v>2092</v>
      </c>
      <c r="B3310">
        <v>453</v>
      </c>
      <c r="C3310">
        <v>2</v>
      </c>
    </row>
    <row r="3311" spans="1:3" x14ac:dyDescent="0.3">
      <c r="A3311">
        <v>2093</v>
      </c>
      <c r="B3311">
        <v>453</v>
      </c>
      <c r="C3311">
        <v>2</v>
      </c>
    </row>
    <row r="3312" spans="1:3" x14ac:dyDescent="0.3">
      <c r="A3312">
        <v>2102</v>
      </c>
      <c r="B3312">
        <v>456</v>
      </c>
      <c r="C3312">
        <v>2</v>
      </c>
    </row>
    <row r="3313" spans="1:3" x14ac:dyDescent="0.3">
      <c r="A3313">
        <v>2103</v>
      </c>
      <c r="B3313">
        <v>456</v>
      </c>
      <c r="C3313">
        <v>2</v>
      </c>
    </row>
    <row r="3314" spans="1:3" x14ac:dyDescent="0.3">
      <c r="A3314">
        <v>2104</v>
      </c>
      <c r="B3314">
        <v>456</v>
      </c>
      <c r="C3314">
        <v>2</v>
      </c>
    </row>
    <row r="3315" spans="1:3" x14ac:dyDescent="0.3">
      <c r="A3315">
        <v>2105</v>
      </c>
      <c r="B3315">
        <v>456</v>
      </c>
      <c r="C3315">
        <v>2</v>
      </c>
    </row>
    <row r="3316" spans="1:3" x14ac:dyDescent="0.3">
      <c r="A3316">
        <v>2108</v>
      </c>
      <c r="B3316">
        <v>457</v>
      </c>
      <c r="C3316">
        <v>2</v>
      </c>
    </row>
    <row r="3317" spans="1:3" x14ac:dyDescent="0.3">
      <c r="A3317">
        <v>2109</v>
      </c>
      <c r="B3317">
        <v>457</v>
      </c>
      <c r="C3317">
        <v>2</v>
      </c>
    </row>
    <row r="3318" spans="1:3" x14ac:dyDescent="0.3">
      <c r="A3318">
        <v>2110</v>
      </c>
      <c r="B3318">
        <v>457</v>
      </c>
      <c r="C3318">
        <v>2</v>
      </c>
    </row>
    <row r="3319" spans="1:3" x14ac:dyDescent="0.3">
      <c r="A3319">
        <v>2111</v>
      </c>
      <c r="B3319">
        <v>457</v>
      </c>
      <c r="C3319">
        <v>2</v>
      </c>
    </row>
    <row r="3320" spans="1:3" x14ac:dyDescent="0.3">
      <c r="A3320">
        <v>2114</v>
      </c>
      <c r="B3320">
        <v>458</v>
      </c>
      <c r="C3320">
        <v>2</v>
      </c>
    </row>
    <row r="3321" spans="1:3" x14ac:dyDescent="0.3">
      <c r="A3321">
        <v>2115</v>
      </c>
      <c r="B3321">
        <v>458</v>
      </c>
      <c r="C3321">
        <v>2</v>
      </c>
    </row>
    <row r="3322" spans="1:3" x14ac:dyDescent="0.3">
      <c r="A3322">
        <v>2116</v>
      </c>
      <c r="B3322">
        <v>458</v>
      </c>
      <c r="C3322">
        <v>2</v>
      </c>
    </row>
    <row r="3323" spans="1:3" x14ac:dyDescent="0.3">
      <c r="A3323">
        <v>2117</v>
      </c>
      <c r="B3323">
        <v>458</v>
      </c>
      <c r="C3323">
        <v>2</v>
      </c>
    </row>
    <row r="3324" spans="1:3" x14ac:dyDescent="0.3">
      <c r="A3324">
        <v>2118</v>
      </c>
      <c r="B3324">
        <v>459</v>
      </c>
      <c r="C3324">
        <v>2</v>
      </c>
    </row>
    <row r="3325" spans="1:3" x14ac:dyDescent="0.3">
      <c r="A3325">
        <v>2119</v>
      </c>
      <c r="B3325">
        <v>459</v>
      </c>
      <c r="C3325">
        <v>2</v>
      </c>
    </row>
    <row r="3326" spans="1:3" x14ac:dyDescent="0.3">
      <c r="A3326">
        <v>2124</v>
      </c>
      <c r="B3326">
        <v>460</v>
      </c>
      <c r="C3326">
        <v>2</v>
      </c>
    </row>
    <row r="3327" spans="1:3" x14ac:dyDescent="0.3">
      <c r="A3327">
        <v>2125</v>
      </c>
      <c r="B3327">
        <v>460</v>
      </c>
      <c r="C3327">
        <v>2</v>
      </c>
    </row>
    <row r="3328" spans="1:3" x14ac:dyDescent="0.3">
      <c r="A3328">
        <v>2126</v>
      </c>
      <c r="B3328">
        <v>460</v>
      </c>
      <c r="C3328">
        <v>2</v>
      </c>
    </row>
    <row r="3329" spans="1:3" x14ac:dyDescent="0.3">
      <c r="A3329">
        <v>2127</v>
      </c>
      <c r="B3329">
        <v>460</v>
      </c>
      <c r="C3329">
        <v>2</v>
      </c>
    </row>
    <row r="3330" spans="1:3" x14ac:dyDescent="0.3">
      <c r="A3330">
        <v>2130</v>
      </c>
      <c r="B3330">
        <v>461</v>
      </c>
      <c r="C3330">
        <v>2</v>
      </c>
    </row>
    <row r="3331" spans="1:3" x14ac:dyDescent="0.3">
      <c r="A3331">
        <v>2131</v>
      </c>
      <c r="B3331">
        <v>461</v>
      </c>
      <c r="C3331">
        <v>2</v>
      </c>
    </row>
    <row r="3332" spans="1:3" x14ac:dyDescent="0.3">
      <c r="A3332">
        <v>2132</v>
      </c>
      <c r="B3332">
        <v>461</v>
      </c>
      <c r="C3332">
        <v>2</v>
      </c>
    </row>
    <row r="3333" spans="1:3" x14ac:dyDescent="0.3">
      <c r="A3333">
        <v>2133</v>
      </c>
      <c r="B3333">
        <v>461</v>
      </c>
      <c r="C3333">
        <v>2</v>
      </c>
    </row>
    <row r="3334" spans="1:3" x14ac:dyDescent="0.3">
      <c r="A3334">
        <v>2136</v>
      </c>
      <c r="B3334">
        <v>462</v>
      </c>
      <c r="C3334">
        <v>2</v>
      </c>
    </row>
    <row r="3335" spans="1:3" x14ac:dyDescent="0.3">
      <c r="A3335">
        <v>2137</v>
      </c>
      <c r="B3335">
        <v>462</v>
      </c>
      <c r="C3335">
        <v>2</v>
      </c>
    </row>
    <row r="3336" spans="1:3" x14ac:dyDescent="0.3">
      <c r="A3336">
        <v>2138</v>
      </c>
      <c r="B3336">
        <v>462</v>
      </c>
      <c r="C3336">
        <v>2</v>
      </c>
    </row>
    <row r="3337" spans="1:3" x14ac:dyDescent="0.3">
      <c r="A3337">
        <v>2142</v>
      </c>
      <c r="B3337">
        <v>463</v>
      </c>
      <c r="C3337">
        <v>2</v>
      </c>
    </row>
    <row r="3338" spans="1:3" x14ac:dyDescent="0.3">
      <c r="A3338">
        <v>2143</v>
      </c>
      <c r="B3338">
        <v>463</v>
      </c>
      <c r="C3338">
        <v>2</v>
      </c>
    </row>
    <row r="3339" spans="1:3" x14ac:dyDescent="0.3">
      <c r="A3339">
        <v>2148</v>
      </c>
      <c r="B3339">
        <v>464</v>
      </c>
      <c r="C3339">
        <v>2</v>
      </c>
    </row>
    <row r="3340" spans="1:3" x14ac:dyDescent="0.3">
      <c r="A3340">
        <v>2149</v>
      </c>
      <c r="B3340">
        <v>464</v>
      </c>
      <c r="C3340">
        <v>2</v>
      </c>
    </row>
    <row r="3341" spans="1:3" x14ac:dyDescent="0.3">
      <c r="A3341">
        <v>2150</v>
      </c>
      <c r="B3341">
        <v>464</v>
      </c>
      <c r="C3341">
        <v>2</v>
      </c>
    </row>
    <row r="3342" spans="1:3" x14ac:dyDescent="0.3">
      <c r="A3342">
        <v>2153</v>
      </c>
      <c r="B3342">
        <v>465</v>
      </c>
      <c r="C3342">
        <v>2</v>
      </c>
    </row>
    <row r="3343" spans="1:3" x14ac:dyDescent="0.3">
      <c r="A3343">
        <v>2154</v>
      </c>
      <c r="B3343">
        <v>465</v>
      </c>
      <c r="C3343">
        <v>2</v>
      </c>
    </row>
    <row r="3344" spans="1:3" x14ac:dyDescent="0.3">
      <c r="A3344">
        <v>2155</v>
      </c>
      <c r="B3344">
        <v>465</v>
      </c>
      <c r="C3344">
        <v>2</v>
      </c>
    </row>
    <row r="3345" spans="1:3" x14ac:dyDescent="0.3">
      <c r="A3345">
        <v>2162</v>
      </c>
      <c r="B3345">
        <v>467</v>
      </c>
      <c r="C3345">
        <v>2</v>
      </c>
    </row>
    <row r="3346" spans="1:3" x14ac:dyDescent="0.3">
      <c r="A3346">
        <v>2163</v>
      </c>
      <c r="B3346">
        <v>467</v>
      </c>
      <c r="C3346">
        <v>2</v>
      </c>
    </row>
    <row r="3347" spans="1:3" x14ac:dyDescent="0.3">
      <c r="A3347">
        <v>2164</v>
      </c>
      <c r="B3347">
        <v>467</v>
      </c>
      <c r="C3347">
        <v>2</v>
      </c>
    </row>
    <row r="3348" spans="1:3" x14ac:dyDescent="0.3">
      <c r="A3348">
        <v>2169</v>
      </c>
      <c r="B3348">
        <v>468</v>
      </c>
      <c r="C3348">
        <v>2</v>
      </c>
    </row>
    <row r="3349" spans="1:3" x14ac:dyDescent="0.3">
      <c r="A3349">
        <v>2170</v>
      </c>
      <c r="B3349">
        <v>468</v>
      </c>
      <c r="C3349">
        <v>2</v>
      </c>
    </row>
    <row r="3350" spans="1:3" x14ac:dyDescent="0.3">
      <c r="A3350">
        <v>2171</v>
      </c>
      <c r="B3350">
        <v>468</v>
      </c>
      <c r="C3350">
        <v>2</v>
      </c>
    </row>
    <row r="3351" spans="1:3" x14ac:dyDescent="0.3">
      <c r="A3351">
        <v>2172</v>
      </c>
      <c r="B3351">
        <v>468</v>
      </c>
      <c r="C3351">
        <v>2</v>
      </c>
    </row>
    <row r="3352" spans="1:3" x14ac:dyDescent="0.3">
      <c r="A3352">
        <v>2173</v>
      </c>
      <c r="B3352">
        <v>469</v>
      </c>
      <c r="C3352">
        <v>2</v>
      </c>
    </row>
    <row r="3353" spans="1:3" x14ac:dyDescent="0.3">
      <c r="A3353">
        <v>2174</v>
      </c>
      <c r="B3353">
        <v>469</v>
      </c>
      <c r="C3353">
        <v>2</v>
      </c>
    </row>
    <row r="3354" spans="1:3" x14ac:dyDescent="0.3">
      <c r="A3354">
        <v>2175</v>
      </c>
      <c r="B3354">
        <v>469</v>
      </c>
      <c r="C3354">
        <v>2</v>
      </c>
    </row>
    <row r="3355" spans="1:3" x14ac:dyDescent="0.3">
      <c r="A3355">
        <v>2181</v>
      </c>
      <c r="B3355">
        <v>471</v>
      </c>
      <c r="C3355">
        <v>2</v>
      </c>
    </row>
    <row r="3356" spans="1:3" x14ac:dyDescent="0.3">
      <c r="A3356">
        <v>2182</v>
      </c>
      <c r="B3356">
        <v>471</v>
      </c>
      <c r="C3356">
        <v>2</v>
      </c>
    </row>
    <row r="3357" spans="1:3" x14ac:dyDescent="0.3">
      <c r="A3357">
        <v>2183</v>
      </c>
      <c r="B3357">
        <v>471</v>
      </c>
      <c r="C3357">
        <v>2</v>
      </c>
    </row>
    <row r="3358" spans="1:3" x14ac:dyDescent="0.3">
      <c r="A3358">
        <v>2184</v>
      </c>
      <c r="B3358">
        <v>471</v>
      </c>
      <c r="C3358">
        <v>2</v>
      </c>
    </row>
    <row r="3359" spans="1:3" x14ac:dyDescent="0.3">
      <c r="A3359">
        <v>2185</v>
      </c>
      <c r="B3359">
        <v>472</v>
      </c>
      <c r="C3359">
        <v>2</v>
      </c>
    </row>
    <row r="3360" spans="1:3" x14ac:dyDescent="0.3">
      <c r="A3360">
        <v>2186</v>
      </c>
      <c r="B3360">
        <v>472</v>
      </c>
      <c r="C3360">
        <v>2</v>
      </c>
    </row>
    <row r="3361" spans="1:3" x14ac:dyDescent="0.3">
      <c r="A3361">
        <v>2189</v>
      </c>
      <c r="B3361">
        <v>473</v>
      </c>
      <c r="C3361">
        <v>2</v>
      </c>
    </row>
    <row r="3362" spans="1:3" x14ac:dyDescent="0.3">
      <c r="A3362">
        <v>2190</v>
      </c>
      <c r="B3362">
        <v>473</v>
      </c>
      <c r="C3362">
        <v>2</v>
      </c>
    </row>
    <row r="3363" spans="1:3" x14ac:dyDescent="0.3">
      <c r="A3363">
        <v>2191</v>
      </c>
      <c r="B3363">
        <v>473</v>
      </c>
      <c r="C3363">
        <v>2</v>
      </c>
    </row>
    <row r="3364" spans="1:3" x14ac:dyDescent="0.3">
      <c r="A3364">
        <v>2192</v>
      </c>
      <c r="B3364">
        <v>474</v>
      </c>
      <c r="C3364">
        <v>2</v>
      </c>
    </row>
    <row r="3365" spans="1:3" x14ac:dyDescent="0.3">
      <c r="A3365">
        <v>2193</v>
      </c>
      <c r="B3365">
        <v>474</v>
      </c>
      <c r="C3365">
        <v>2</v>
      </c>
    </row>
    <row r="3366" spans="1:3" x14ac:dyDescent="0.3">
      <c r="A3366">
        <v>2194</v>
      </c>
      <c r="B3366">
        <v>474</v>
      </c>
      <c r="C3366">
        <v>2</v>
      </c>
    </row>
    <row r="3367" spans="1:3" x14ac:dyDescent="0.3">
      <c r="A3367">
        <v>2195</v>
      </c>
      <c r="B3367">
        <v>474</v>
      </c>
      <c r="C3367">
        <v>2</v>
      </c>
    </row>
    <row r="3368" spans="1:3" x14ac:dyDescent="0.3">
      <c r="A3368">
        <v>2196</v>
      </c>
      <c r="B3368">
        <v>475</v>
      </c>
      <c r="C3368">
        <v>2</v>
      </c>
    </row>
    <row r="3369" spans="1:3" x14ac:dyDescent="0.3">
      <c r="A3369">
        <v>2197</v>
      </c>
      <c r="B3369">
        <v>475</v>
      </c>
      <c r="C3369">
        <v>2</v>
      </c>
    </row>
    <row r="3370" spans="1:3" x14ac:dyDescent="0.3">
      <c r="A3370">
        <v>2201</v>
      </c>
      <c r="B3370">
        <v>476</v>
      </c>
      <c r="C3370">
        <v>2</v>
      </c>
    </row>
    <row r="3371" spans="1:3" x14ac:dyDescent="0.3">
      <c r="A3371">
        <v>2202</v>
      </c>
      <c r="B3371">
        <v>476</v>
      </c>
      <c r="C3371">
        <v>2</v>
      </c>
    </row>
    <row r="3372" spans="1:3" x14ac:dyDescent="0.3">
      <c r="A3372">
        <v>2203</v>
      </c>
      <c r="B3372">
        <v>476</v>
      </c>
      <c r="C3372">
        <v>2</v>
      </c>
    </row>
    <row r="3373" spans="1:3" x14ac:dyDescent="0.3">
      <c r="A3373">
        <v>2204</v>
      </c>
      <c r="B3373">
        <v>476</v>
      </c>
      <c r="C3373">
        <v>2</v>
      </c>
    </row>
    <row r="3374" spans="1:3" x14ac:dyDescent="0.3">
      <c r="A3374">
        <v>2205</v>
      </c>
      <c r="B3374">
        <v>477</v>
      </c>
      <c r="C3374">
        <v>2</v>
      </c>
    </row>
    <row r="3375" spans="1:3" x14ac:dyDescent="0.3">
      <c r="A3375">
        <v>2206</v>
      </c>
      <c r="B3375">
        <v>477</v>
      </c>
      <c r="C3375">
        <v>2</v>
      </c>
    </row>
    <row r="3376" spans="1:3" x14ac:dyDescent="0.3">
      <c r="A3376">
        <v>2207</v>
      </c>
      <c r="B3376">
        <v>477</v>
      </c>
      <c r="C3376">
        <v>2</v>
      </c>
    </row>
    <row r="3377" spans="1:3" x14ac:dyDescent="0.3">
      <c r="A3377">
        <v>2210</v>
      </c>
      <c r="B3377">
        <v>478</v>
      </c>
      <c r="C3377">
        <v>2</v>
      </c>
    </row>
    <row r="3378" spans="1:3" x14ac:dyDescent="0.3">
      <c r="A3378">
        <v>2211</v>
      </c>
      <c r="B3378">
        <v>478</v>
      </c>
      <c r="C3378">
        <v>2</v>
      </c>
    </row>
    <row r="3379" spans="1:3" x14ac:dyDescent="0.3">
      <c r="A3379">
        <v>2212</v>
      </c>
      <c r="B3379">
        <v>478</v>
      </c>
      <c r="C3379">
        <v>2</v>
      </c>
    </row>
    <row r="3380" spans="1:3" x14ac:dyDescent="0.3">
      <c r="A3380">
        <v>2215</v>
      </c>
      <c r="B3380">
        <v>479</v>
      </c>
      <c r="C3380">
        <v>2</v>
      </c>
    </row>
    <row r="3381" spans="1:3" x14ac:dyDescent="0.3">
      <c r="A3381">
        <v>2216</v>
      </c>
      <c r="B3381">
        <v>479</v>
      </c>
      <c r="C3381">
        <v>2</v>
      </c>
    </row>
    <row r="3382" spans="1:3" x14ac:dyDescent="0.3">
      <c r="A3382">
        <v>2217</v>
      </c>
      <c r="B3382">
        <v>479</v>
      </c>
      <c r="C3382">
        <v>2</v>
      </c>
    </row>
    <row r="3383" spans="1:3" x14ac:dyDescent="0.3">
      <c r="A3383">
        <v>2220</v>
      </c>
      <c r="B3383">
        <v>480</v>
      </c>
      <c r="C3383">
        <v>2</v>
      </c>
    </row>
    <row r="3384" spans="1:3" x14ac:dyDescent="0.3">
      <c r="A3384">
        <v>2221</v>
      </c>
      <c r="B3384">
        <v>480</v>
      </c>
      <c r="C3384">
        <v>2</v>
      </c>
    </row>
    <row r="3385" spans="1:3" x14ac:dyDescent="0.3">
      <c r="A3385">
        <v>2225</v>
      </c>
      <c r="B3385">
        <v>481</v>
      </c>
      <c r="C3385">
        <v>2</v>
      </c>
    </row>
    <row r="3386" spans="1:3" x14ac:dyDescent="0.3">
      <c r="A3386">
        <v>2226</v>
      </c>
      <c r="B3386">
        <v>481</v>
      </c>
      <c r="C3386">
        <v>2</v>
      </c>
    </row>
    <row r="3387" spans="1:3" x14ac:dyDescent="0.3">
      <c r="A3387">
        <v>2227</v>
      </c>
      <c r="B3387">
        <v>481</v>
      </c>
      <c r="C3387">
        <v>2</v>
      </c>
    </row>
    <row r="3388" spans="1:3" x14ac:dyDescent="0.3">
      <c r="A3388">
        <v>2234</v>
      </c>
      <c r="B3388">
        <v>483</v>
      </c>
      <c r="C3388">
        <v>2</v>
      </c>
    </row>
    <row r="3389" spans="1:3" x14ac:dyDescent="0.3">
      <c r="A3389">
        <v>2235</v>
      </c>
      <c r="B3389">
        <v>483</v>
      </c>
      <c r="C3389">
        <v>2</v>
      </c>
    </row>
    <row r="3390" spans="1:3" x14ac:dyDescent="0.3">
      <c r="A3390">
        <v>2240</v>
      </c>
      <c r="B3390">
        <v>484</v>
      </c>
      <c r="C3390">
        <v>2</v>
      </c>
    </row>
    <row r="3391" spans="1:3" x14ac:dyDescent="0.3">
      <c r="A3391">
        <v>2241</v>
      </c>
      <c r="B3391">
        <v>484</v>
      </c>
      <c r="C3391">
        <v>2</v>
      </c>
    </row>
    <row r="3392" spans="1:3" x14ac:dyDescent="0.3">
      <c r="A3392">
        <v>2242</v>
      </c>
      <c r="B3392">
        <v>484</v>
      </c>
      <c r="C3392">
        <v>2</v>
      </c>
    </row>
    <row r="3393" spans="1:3" x14ac:dyDescent="0.3">
      <c r="A3393">
        <v>2243</v>
      </c>
      <c r="B3393">
        <v>485</v>
      </c>
      <c r="C3393">
        <v>2</v>
      </c>
    </row>
    <row r="3394" spans="1:3" x14ac:dyDescent="0.3">
      <c r="A3394">
        <v>2244</v>
      </c>
      <c r="B3394">
        <v>485</v>
      </c>
      <c r="C3394">
        <v>2</v>
      </c>
    </row>
    <row r="3395" spans="1:3" x14ac:dyDescent="0.3">
      <c r="A3395">
        <v>2245</v>
      </c>
      <c r="B3395">
        <v>485</v>
      </c>
      <c r="C3395">
        <v>2</v>
      </c>
    </row>
    <row r="3396" spans="1:3" x14ac:dyDescent="0.3">
      <c r="A3396">
        <v>2250</v>
      </c>
      <c r="B3396">
        <v>486</v>
      </c>
      <c r="C3396">
        <v>2</v>
      </c>
    </row>
    <row r="3397" spans="1:3" x14ac:dyDescent="0.3">
      <c r="A3397">
        <v>2251</v>
      </c>
      <c r="B3397">
        <v>486</v>
      </c>
      <c r="C3397">
        <v>2</v>
      </c>
    </row>
    <row r="3398" spans="1:3" x14ac:dyDescent="0.3">
      <c r="A3398">
        <v>2252</v>
      </c>
      <c r="B3398">
        <v>487</v>
      </c>
      <c r="C3398">
        <v>2</v>
      </c>
    </row>
    <row r="3399" spans="1:3" x14ac:dyDescent="0.3">
      <c r="A3399">
        <v>2253</v>
      </c>
      <c r="B3399">
        <v>487</v>
      </c>
      <c r="C3399">
        <v>2</v>
      </c>
    </row>
    <row r="3400" spans="1:3" x14ac:dyDescent="0.3">
      <c r="A3400">
        <v>2254</v>
      </c>
      <c r="B3400">
        <v>487</v>
      </c>
      <c r="C3400">
        <v>2</v>
      </c>
    </row>
    <row r="3401" spans="1:3" x14ac:dyDescent="0.3">
      <c r="A3401">
        <v>2257</v>
      </c>
      <c r="B3401">
        <v>488</v>
      </c>
      <c r="C3401">
        <v>2</v>
      </c>
    </row>
    <row r="3402" spans="1:3" x14ac:dyDescent="0.3">
      <c r="A3402">
        <v>2258</v>
      </c>
      <c r="B3402">
        <v>488</v>
      </c>
      <c r="C3402">
        <v>2</v>
      </c>
    </row>
    <row r="3403" spans="1:3" x14ac:dyDescent="0.3">
      <c r="A3403">
        <v>2259</v>
      </c>
      <c r="B3403">
        <v>488</v>
      </c>
      <c r="C3403">
        <v>2</v>
      </c>
    </row>
    <row r="3404" spans="1:3" x14ac:dyDescent="0.3">
      <c r="A3404">
        <v>2264</v>
      </c>
      <c r="B3404">
        <v>489</v>
      </c>
      <c r="C3404">
        <v>2</v>
      </c>
    </row>
    <row r="3405" spans="1:3" x14ac:dyDescent="0.3">
      <c r="A3405">
        <v>2265</v>
      </c>
      <c r="B3405">
        <v>489</v>
      </c>
      <c r="C3405">
        <v>2</v>
      </c>
    </row>
    <row r="3406" spans="1:3" x14ac:dyDescent="0.3">
      <c r="A3406">
        <v>2266</v>
      </c>
      <c r="B3406">
        <v>489</v>
      </c>
      <c r="C3406">
        <v>2</v>
      </c>
    </row>
    <row r="3407" spans="1:3" x14ac:dyDescent="0.3">
      <c r="A3407">
        <v>2267</v>
      </c>
      <c r="B3407">
        <v>489</v>
      </c>
      <c r="C3407">
        <v>2</v>
      </c>
    </row>
    <row r="3408" spans="1:3" x14ac:dyDescent="0.3">
      <c r="A3408">
        <v>2272</v>
      </c>
      <c r="B3408">
        <v>491</v>
      </c>
      <c r="C3408">
        <v>2</v>
      </c>
    </row>
    <row r="3409" spans="1:3" x14ac:dyDescent="0.3">
      <c r="A3409">
        <v>2273</v>
      </c>
      <c r="B3409">
        <v>491</v>
      </c>
      <c r="C3409">
        <v>2</v>
      </c>
    </row>
    <row r="3410" spans="1:3" x14ac:dyDescent="0.3">
      <c r="A3410">
        <v>2274</v>
      </c>
      <c r="B3410">
        <v>491</v>
      </c>
      <c r="C3410">
        <v>2</v>
      </c>
    </row>
    <row r="3411" spans="1:3" x14ac:dyDescent="0.3">
      <c r="A3411">
        <v>2275</v>
      </c>
      <c r="B3411">
        <v>491</v>
      </c>
      <c r="C3411">
        <v>2</v>
      </c>
    </row>
    <row r="3412" spans="1:3" x14ac:dyDescent="0.3">
      <c r="A3412">
        <v>2278</v>
      </c>
      <c r="B3412">
        <v>493</v>
      </c>
      <c r="C3412">
        <v>2</v>
      </c>
    </row>
    <row r="3413" spans="1:3" x14ac:dyDescent="0.3">
      <c r="A3413">
        <v>2279</v>
      </c>
      <c r="B3413">
        <v>493</v>
      </c>
      <c r="C3413">
        <v>2</v>
      </c>
    </row>
    <row r="3414" spans="1:3" x14ac:dyDescent="0.3">
      <c r="A3414">
        <v>2280</v>
      </c>
      <c r="B3414">
        <v>493</v>
      </c>
      <c r="C3414">
        <v>2</v>
      </c>
    </row>
    <row r="3415" spans="1:3" x14ac:dyDescent="0.3">
      <c r="A3415">
        <v>2285</v>
      </c>
      <c r="B3415">
        <v>494</v>
      </c>
      <c r="C3415">
        <v>2</v>
      </c>
    </row>
    <row r="3416" spans="1:3" x14ac:dyDescent="0.3">
      <c r="A3416">
        <v>2286</v>
      </c>
      <c r="B3416">
        <v>494</v>
      </c>
      <c r="C3416">
        <v>2</v>
      </c>
    </row>
    <row r="3417" spans="1:3" x14ac:dyDescent="0.3">
      <c r="A3417">
        <v>2289</v>
      </c>
      <c r="B3417">
        <v>496</v>
      </c>
      <c r="C3417">
        <v>2</v>
      </c>
    </row>
    <row r="3418" spans="1:3" x14ac:dyDescent="0.3">
      <c r="A3418">
        <v>2290</v>
      </c>
      <c r="B3418">
        <v>496</v>
      </c>
      <c r="C3418">
        <v>2</v>
      </c>
    </row>
    <row r="3419" spans="1:3" x14ac:dyDescent="0.3">
      <c r="A3419">
        <v>2291</v>
      </c>
      <c r="B3419">
        <v>496</v>
      </c>
      <c r="C3419">
        <v>2</v>
      </c>
    </row>
    <row r="3420" spans="1:3" x14ac:dyDescent="0.3">
      <c r="A3420">
        <v>2300</v>
      </c>
      <c r="B3420">
        <v>500</v>
      </c>
      <c r="C3420">
        <v>2</v>
      </c>
    </row>
    <row r="3421" spans="1:3" x14ac:dyDescent="0.3">
      <c r="A3421">
        <v>2301</v>
      </c>
      <c r="B3421">
        <v>500</v>
      </c>
      <c r="C3421">
        <v>2</v>
      </c>
    </row>
    <row r="3422" spans="1:3" x14ac:dyDescent="0.3">
      <c r="A3422">
        <v>2302</v>
      </c>
      <c r="B3422">
        <v>500</v>
      </c>
      <c r="C3422">
        <v>2</v>
      </c>
    </row>
    <row r="3423" spans="1:3" x14ac:dyDescent="0.3">
      <c r="A3423">
        <v>2303</v>
      </c>
      <c r="B3423">
        <v>500</v>
      </c>
      <c r="C3423">
        <v>2</v>
      </c>
    </row>
    <row r="3424" spans="1:3" x14ac:dyDescent="0.3">
      <c r="A3424">
        <v>2307</v>
      </c>
      <c r="B3424">
        <v>501</v>
      </c>
      <c r="C3424">
        <v>2</v>
      </c>
    </row>
    <row r="3425" spans="1:3" x14ac:dyDescent="0.3">
      <c r="A3425">
        <v>2308</v>
      </c>
      <c r="B3425">
        <v>501</v>
      </c>
      <c r="C3425">
        <v>2</v>
      </c>
    </row>
    <row r="3426" spans="1:3" x14ac:dyDescent="0.3">
      <c r="A3426">
        <v>2313</v>
      </c>
      <c r="B3426">
        <v>502</v>
      </c>
      <c r="C3426">
        <v>2</v>
      </c>
    </row>
    <row r="3427" spans="1:3" x14ac:dyDescent="0.3">
      <c r="A3427">
        <v>2314</v>
      </c>
      <c r="B3427">
        <v>502</v>
      </c>
      <c r="C3427">
        <v>2</v>
      </c>
    </row>
    <row r="3428" spans="1:3" x14ac:dyDescent="0.3">
      <c r="A3428">
        <v>2315</v>
      </c>
      <c r="B3428">
        <v>502</v>
      </c>
      <c r="C3428">
        <v>2</v>
      </c>
    </row>
    <row r="3429" spans="1:3" x14ac:dyDescent="0.3">
      <c r="A3429">
        <v>2323</v>
      </c>
      <c r="B3429">
        <v>504</v>
      </c>
      <c r="C3429">
        <v>2</v>
      </c>
    </row>
    <row r="3430" spans="1:3" x14ac:dyDescent="0.3">
      <c r="A3430">
        <v>2324</v>
      </c>
      <c r="B3430">
        <v>504</v>
      </c>
      <c r="C3430">
        <v>2</v>
      </c>
    </row>
    <row r="3431" spans="1:3" x14ac:dyDescent="0.3">
      <c r="A3431">
        <v>2325</v>
      </c>
      <c r="B3431">
        <v>505</v>
      </c>
      <c r="C3431">
        <v>2</v>
      </c>
    </row>
    <row r="3432" spans="1:3" x14ac:dyDescent="0.3">
      <c r="A3432">
        <v>2326</v>
      </c>
      <c r="B3432">
        <v>505</v>
      </c>
      <c r="C3432">
        <v>2</v>
      </c>
    </row>
    <row r="3433" spans="1:3" x14ac:dyDescent="0.3">
      <c r="A3433">
        <v>2327</v>
      </c>
      <c r="B3433">
        <v>505</v>
      </c>
      <c r="C3433">
        <v>2</v>
      </c>
    </row>
    <row r="3434" spans="1:3" x14ac:dyDescent="0.3">
      <c r="A3434">
        <v>2328</v>
      </c>
      <c r="B3434">
        <v>505</v>
      </c>
      <c r="C3434">
        <v>2</v>
      </c>
    </row>
    <row r="3435" spans="1:3" x14ac:dyDescent="0.3">
      <c r="A3435">
        <v>2333</v>
      </c>
      <c r="B3435">
        <v>506</v>
      </c>
      <c r="C3435">
        <v>2</v>
      </c>
    </row>
    <row r="3436" spans="1:3" x14ac:dyDescent="0.3">
      <c r="A3436">
        <v>2334</v>
      </c>
      <c r="B3436">
        <v>506</v>
      </c>
      <c r="C3436">
        <v>2</v>
      </c>
    </row>
    <row r="3437" spans="1:3" x14ac:dyDescent="0.3">
      <c r="A3437">
        <v>2335</v>
      </c>
      <c r="B3437">
        <v>507</v>
      </c>
      <c r="C3437">
        <v>2</v>
      </c>
    </row>
    <row r="3438" spans="1:3" x14ac:dyDescent="0.3">
      <c r="A3438">
        <v>2336</v>
      </c>
      <c r="B3438">
        <v>507</v>
      </c>
      <c r="C3438">
        <v>2</v>
      </c>
    </row>
    <row r="3439" spans="1:3" x14ac:dyDescent="0.3">
      <c r="A3439">
        <v>2337</v>
      </c>
      <c r="B3439">
        <v>508</v>
      </c>
      <c r="C3439">
        <v>2</v>
      </c>
    </row>
    <row r="3440" spans="1:3" x14ac:dyDescent="0.3">
      <c r="A3440">
        <v>2338</v>
      </c>
      <c r="B3440">
        <v>508</v>
      </c>
      <c r="C3440">
        <v>2</v>
      </c>
    </row>
    <row r="3441" spans="1:3" x14ac:dyDescent="0.3">
      <c r="A3441">
        <v>2339</v>
      </c>
      <c r="B3441">
        <v>508</v>
      </c>
      <c r="C3441">
        <v>2</v>
      </c>
    </row>
    <row r="3442" spans="1:3" x14ac:dyDescent="0.3">
      <c r="A3442">
        <v>2340</v>
      </c>
      <c r="B3442">
        <v>509</v>
      </c>
      <c r="C3442">
        <v>2</v>
      </c>
    </row>
    <row r="3443" spans="1:3" x14ac:dyDescent="0.3">
      <c r="A3443">
        <v>2341</v>
      </c>
      <c r="B3443">
        <v>509</v>
      </c>
      <c r="C3443">
        <v>2</v>
      </c>
    </row>
    <row r="3444" spans="1:3" x14ac:dyDescent="0.3">
      <c r="A3444">
        <v>2342</v>
      </c>
      <c r="B3444">
        <v>509</v>
      </c>
      <c r="C3444">
        <v>2</v>
      </c>
    </row>
    <row r="3445" spans="1:3" x14ac:dyDescent="0.3">
      <c r="A3445">
        <v>2349</v>
      </c>
      <c r="B3445">
        <v>511</v>
      </c>
      <c r="C3445">
        <v>2</v>
      </c>
    </row>
    <row r="3446" spans="1:3" x14ac:dyDescent="0.3">
      <c r="A3446">
        <v>2350</v>
      </c>
      <c r="B3446">
        <v>511</v>
      </c>
      <c r="C3446">
        <v>2</v>
      </c>
    </row>
    <row r="3447" spans="1:3" x14ac:dyDescent="0.3">
      <c r="A3447">
        <v>2351</v>
      </c>
      <c r="B3447">
        <v>511</v>
      </c>
      <c r="C3447">
        <v>2</v>
      </c>
    </row>
    <row r="3448" spans="1:3" x14ac:dyDescent="0.3">
      <c r="A3448">
        <v>2354</v>
      </c>
      <c r="B3448">
        <v>512</v>
      </c>
      <c r="C3448">
        <v>2</v>
      </c>
    </row>
    <row r="3449" spans="1:3" x14ac:dyDescent="0.3">
      <c r="A3449">
        <v>2355</v>
      </c>
      <c r="B3449">
        <v>512</v>
      </c>
      <c r="C3449">
        <v>2</v>
      </c>
    </row>
    <row r="3450" spans="1:3" x14ac:dyDescent="0.3">
      <c r="A3450">
        <v>2356</v>
      </c>
      <c r="B3450">
        <v>512</v>
      </c>
      <c r="C3450">
        <v>2</v>
      </c>
    </row>
    <row r="3451" spans="1:3" x14ac:dyDescent="0.3">
      <c r="A3451">
        <v>2357</v>
      </c>
      <c r="B3451">
        <v>512</v>
      </c>
      <c r="C3451">
        <v>2</v>
      </c>
    </row>
    <row r="3452" spans="1:3" x14ac:dyDescent="0.3">
      <c r="A3452">
        <v>2358</v>
      </c>
      <c r="B3452">
        <v>513</v>
      </c>
      <c r="C3452">
        <v>2</v>
      </c>
    </row>
    <row r="3453" spans="1:3" x14ac:dyDescent="0.3">
      <c r="A3453">
        <v>2359</v>
      </c>
      <c r="B3453">
        <v>513</v>
      </c>
      <c r="C3453">
        <v>2</v>
      </c>
    </row>
    <row r="3454" spans="1:3" x14ac:dyDescent="0.3">
      <c r="A3454">
        <v>2362</v>
      </c>
      <c r="B3454">
        <v>514</v>
      </c>
      <c r="C3454">
        <v>2</v>
      </c>
    </row>
    <row r="3455" spans="1:3" x14ac:dyDescent="0.3">
      <c r="A3455">
        <v>2363</v>
      </c>
      <c r="B3455">
        <v>514</v>
      </c>
      <c r="C3455">
        <v>2</v>
      </c>
    </row>
    <row r="3456" spans="1:3" x14ac:dyDescent="0.3">
      <c r="A3456">
        <v>2364</v>
      </c>
      <c r="B3456">
        <v>514</v>
      </c>
      <c r="C3456">
        <v>2</v>
      </c>
    </row>
    <row r="3457" spans="1:3" x14ac:dyDescent="0.3">
      <c r="A3457">
        <v>2365</v>
      </c>
      <c r="B3457">
        <v>514</v>
      </c>
      <c r="C3457">
        <v>2</v>
      </c>
    </row>
    <row r="3458" spans="1:3" x14ac:dyDescent="0.3">
      <c r="A3458">
        <v>2366</v>
      </c>
      <c r="B3458">
        <v>515</v>
      </c>
      <c r="C3458">
        <v>2</v>
      </c>
    </row>
    <row r="3459" spans="1:3" x14ac:dyDescent="0.3">
      <c r="A3459">
        <v>2367</v>
      </c>
      <c r="B3459">
        <v>515</v>
      </c>
      <c r="C3459">
        <v>2</v>
      </c>
    </row>
    <row r="3460" spans="1:3" x14ac:dyDescent="0.3">
      <c r="A3460">
        <v>2368</v>
      </c>
      <c r="B3460">
        <v>516</v>
      </c>
      <c r="C3460">
        <v>2</v>
      </c>
    </row>
    <row r="3461" spans="1:3" x14ac:dyDescent="0.3">
      <c r="A3461">
        <v>2369</v>
      </c>
      <c r="B3461">
        <v>516</v>
      </c>
      <c r="C3461">
        <v>2</v>
      </c>
    </row>
    <row r="3462" spans="1:3" x14ac:dyDescent="0.3">
      <c r="A3462">
        <v>2370</v>
      </c>
      <c r="B3462">
        <v>516</v>
      </c>
      <c r="C3462">
        <v>2</v>
      </c>
    </row>
    <row r="3463" spans="1:3" x14ac:dyDescent="0.3">
      <c r="A3463">
        <v>2371</v>
      </c>
      <c r="B3463">
        <v>517</v>
      </c>
      <c r="C3463">
        <v>2</v>
      </c>
    </row>
    <row r="3464" spans="1:3" x14ac:dyDescent="0.3">
      <c r="A3464">
        <v>2372</v>
      </c>
      <c r="B3464">
        <v>517</v>
      </c>
      <c r="C3464">
        <v>2</v>
      </c>
    </row>
    <row r="3465" spans="1:3" x14ac:dyDescent="0.3">
      <c r="A3465">
        <v>2375</v>
      </c>
      <c r="B3465">
        <v>518</v>
      </c>
      <c r="C3465">
        <v>2</v>
      </c>
    </row>
    <row r="3466" spans="1:3" x14ac:dyDescent="0.3">
      <c r="A3466">
        <v>2376</v>
      </c>
      <c r="B3466">
        <v>518</v>
      </c>
      <c r="C3466">
        <v>2</v>
      </c>
    </row>
    <row r="3467" spans="1:3" x14ac:dyDescent="0.3">
      <c r="A3467">
        <v>2377</v>
      </c>
      <c r="B3467">
        <v>518</v>
      </c>
      <c r="C3467">
        <v>2</v>
      </c>
    </row>
    <row r="3468" spans="1:3" x14ac:dyDescent="0.3">
      <c r="A3468">
        <v>2378</v>
      </c>
      <c r="B3468">
        <v>518</v>
      </c>
      <c r="C3468">
        <v>2</v>
      </c>
    </row>
    <row r="3469" spans="1:3" x14ac:dyDescent="0.3">
      <c r="A3469">
        <v>2379</v>
      </c>
      <c r="B3469">
        <v>519</v>
      </c>
      <c r="C3469">
        <v>2</v>
      </c>
    </row>
    <row r="3470" spans="1:3" x14ac:dyDescent="0.3">
      <c r="A3470">
        <v>2380</v>
      </c>
      <c r="B3470">
        <v>519</v>
      </c>
      <c r="C3470">
        <v>2</v>
      </c>
    </row>
    <row r="3471" spans="1:3" x14ac:dyDescent="0.3">
      <c r="A3471">
        <v>2381</v>
      </c>
      <c r="B3471">
        <v>519</v>
      </c>
      <c r="C3471">
        <v>2</v>
      </c>
    </row>
    <row r="3472" spans="1:3" x14ac:dyDescent="0.3">
      <c r="A3472">
        <v>2382</v>
      </c>
      <c r="B3472">
        <v>519</v>
      </c>
      <c r="C3472">
        <v>2</v>
      </c>
    </row>
    <row r="3473" spans="1:3" x14ac:dyDescent="0.3">
      <c r="A3473">
        <v>2389</v>
      </c>
      <c r="B3473">
        <v>521</v>
      </c>
      <c r="C3473">
        <v>2</v>
      </c>
    </row>
    <row r="3474" spans="1:3" x14ac:dyDescent="0.3">
      <c r="A3474">
        <v>2390</v>
      </c>
      <c r="B3474">
        <v>521</v>
      </c>
      <c r="C3474">
        <v>2</v>
      </c>
    </row>
    <row r="3475" spans="1:3" x14ac:dyDescent="0.3">
      <c r="A3475">
        <v>2391</v>
      </c>
      <c r="B3475">
        <v>521</v>
      </c>
      <c r="C3475">
        <v>2</v>
      </c>
    </row>
    <row r="3476" spans="1:3" x14ac:dyDescent="0.3">
      <c r="A3476">
        <v>2392</v>
      </c>
      <c r="B3476">
        <v>522</v>
      </c>
      <c r="C3476">
        <v>2</v>
      </c>
    </row>
    <row r="3477" spans="1:3" x14ac:dyDescent="0.3">
      <c r="A3477">
        <v>2393</v>
      </c>
      <c r="B3477">
        <v>522</v>
      </c>
      <c r="C3477">
        <v>2</v>
      </c>
    </row>
    <row r="3478" spans="1:3" x14ac:dyDescent="0.3">
      <c r="A3478">
        <v>2398</v>
      </c>
      <c r="B3478">
        <v>524</v>
      </c>
      <c r="C3478">
        <v>2</v>
      </c>
    </row>
    <row r="3479" spans="1:3" x14ac:dyDescent="0.3">
      <c r="A3479">
        <v>2399</v>
      </c>
      <c r="B3479">
        <v>524</v>
      </c>
      <c r="C3479">
        <v>2</v>
      </c>
    </row>
    <row r="3480" spans="1:3" x14ac:dyDescent="0.3">
      <c r="A3480">
        <v>2400</v>
      </c>
      <c r="B3480">
        <v>524</v>
      </c>
      <c r="C3480">
        <v>2</v>
      </c>
    </row>
    <row r="3481" spans="1:3" x14ac:dyDescent="0.3">
      <c r="A3481">
        <v>2401</v>
      </c>
      <c r="B3481">
        <v>524</v>
      </c>
      <c r="C3481">
        <v>2</v>
      </c>
    </row>
    <row r="3482" spans="1:3" x14ac:dyDescent="0.3">
      <c r="A3482">
        <v>2406</v>
      </c>
      <c r="B3482">
        <v>525</v>
      </c>
      <c r="C3482">
        <v>2</v>
      </c>
    </row>
    <row r="3483" spans="1:3" x14ac:dyDescent="0.3">
      <c r="A3483">
        <v>2407</v>
      </c>
      <c r="B3483">
        <v>525</v>
      </c>
      <c r="C3483">
        <v>2</v>
      </c>
    </row>
    <row r="3484" spans="1:3" x14ac:dyDescent="0.3">
      <c r="A3484">
        <v>2408</v>
      </c>
      <c r="B3484">
        <v>525</v>
      </c>
      <c r="C3484">
        <v>2</v>
      </c>
    </row>
    <row r="3485" spans="1:3" x14ac:dyDescent="0.3">
      <c r="A3485">
        <v>2409</v>
      </c>
      <c r="B3485">
        <v>525</v>
      </c>
      <c r="C3485">
        <v>2</v>
      </c>
    </row>
    <row r="3486" spans="1:3" x14ac:dyDescent="0.3">
      <c r="A3486">
        <v>2410</v>
      </c>
      <c r="B3486">
        <v>526</v>
      </c>
      <c r="C3486">
        <v>2</v>
      </c>
    </row>
    <row r="3487" spans="1:3" x14ac:dyDescent="0.3">
      <c r="A3487">
        <v>2411</v>
      </c>
      <c r="B3487">
        <v>526</v>
      </c>
      <c r="C3487">
        <v>2</v>
      </c>
    </row>
    <row r="3488" spans="1:3" x14ac:dyDescent="0.3">
      <c r="A3488">
        <v>2412</v>
      </c>
      <c r="B3488">
        <v>526</v>
      </c>
      <c r="C3488">
        <v>2</v>
      </c>
    </row>
    <row r="3489" spans="1:3" x14ac:dyDescent="0.3">
      <c r="A3489">
        <v>2413</v>
      </c>
      <c r="B3489">
        <v>526</v>
      </c>
      <c r="C3489">
        <v>2</v>
      </c>
    </row>
    <row r="3490" spans="1:3" x14ac:dyDescent="0.3">
      <c r="A3490">
        <v>2416</v>
      </c>
      <c r="B3490">
        <v>527</v>
      </c>
      <c r="C3490">
        <v>2</v>
      </c>
    </row>
    <row r="3491" spans="1:3" x14ac:dyDescent="0.3">
      <c r="A3491">
        <v>2417</v>
      </c>
      <c r="B3491">
        <v>527</v>
      </c>
      <c r="C3491">
        <v>2</v>
      </c>
    </row>
    <row r="3492" spans="1:3" x14ac:dyDescent="0.3">
      <c r="A3492">
        <v>2418</v>
      </c>
      <c r="B3492">
        <v>527</v>
      </c>
      <c r="C3492">
        <v>2</v>
      </c>
    </row>
    <row r="3493" spans="1:3" x14ac:dyDescent="0.3">
      <c r="A3493">
        <v>2419</v>
      </c>
      <c r="B3493">
        <v>527</v>
      </c>
      <c r="C3493">
        <v>2</v>
      </c>
    </row>
    <row r="3494" spans="1:3" x14ac:dyDescent="0.3">
      <c r="A3494">
        <v>2434</v>
      </c>
      <c r="B3494">
        <v>531</v>
      </c>
      <c r="C3494">
        <v>2</v>
      </c>
    </row>
    <row r="3495" spans="1:3" x14ac:dyDescent="0.3">
      <c r="A3495">
        <v>2435</v>
      </c>
      <c r="B3495">
        <v>531</v>
      </c>
      <c r="C3495">
        <v>2</v>
      </c>
    </row>
    <row r="3496" spans="1:3" x14ac:dyDescent="0.3">
      <c r="A3496">
        <v>2436</v>
      </c>
      <c r="B3496">
        <v>531</v>
      </c>
      <c r="C3496">
        <v>2</v>
      </c>
    </row>
    <row r="3497" spans="1:3" x14ac:dyDescent="0.3">
      <c r="A3497">
        <v>2437</v>
      </c>
      <c r="B3497">
        <v>531</v>
      </c>
      <c r="C3497">
        <v>2</v>
      </c>
    </row>
    <row r="3498" spans="1:3" x14ac:dyDescent="0.3">
      <c r="A3498">
        <v>2438</v>
      </c>
      <c r="B3498">
        <v>532</v>
      </c>
      <c r="C3498">
        <v>2</v>
      </c>
    </row>
    <row r="3499" spans="1:3" x14ac:dyDescent="0.3">
      <c r="A3499">
        <v>2439</v>
      </c>
      <c r="B3499">
        <v>532</v>
      </c>
      <c r="C3499">
        <v>2</v>
      </c>
    </row>
    <row r="3500" spans="1:3" x14ac:dyDescent="0.3">
      <c r="A3500">
        <v>2440</v>
      </c>
      <c r="B3500">
        <v>532</v>
      </c>
      <c r="C3500">
        <v>2</v>
      </c>
    </row>
    <row r="3501" spans="1:3" x14ac:dyDescent="0.3">
      <c r="A3501">
        <v>2441</v>
      </c>
      <c r="B3501">
        <v>532</v>
      </c>
      <c r="C3501">
        <v>2</v>
      </c>
    </row>
    <row r="3502" spans="1:3" x14ac:dyDescent="0.3">
      <c r="A3502">
        <v>2447</v>
      </c>
      <c r="B3502">
        <v>534</v>
      </c>
      <c r="C3502">
        <v>2</v>
      </c>
    </row>
    <row r="3503" spans="1:3" x14ac:dyDescent="0.3">
      <c r="A3503">
        <v>2448</v>
      </c>
      <c r="B3503">
        <v>534</v>
      </c>
      <c r="C3503">
        <v>2</v>
      </c>
    </row>
    <row r="3504" spans="1:3" x14ac:dyDescent="0.3">
      <c r="A3504">
        <v>2449</v>
      </c>
      <c r="B3504">
        <v>534</v>
      </c>
      <c r="C3504">
        <v>2</v>
      </c>
    </row>
    <row r="3505" spans="1:3" x14ac:dyDescent="0.3">
      <c r="A3505">
        <v>2457</v>
      </c>
      <c r="B3505">
        <v>536</v>
      </c>
      <c r="C3505">
        <v>2</v>
      </c>
    </row>
    <row r="3506" spans="1:3" x14ac:dyDescent="0.3">
      <c r="A3506">
        <v>2458</v>
      </c>
      <c r="B3506">
        <v>536</v>
      </c>
      <c r="C3506">
        <v>2</v>
      </c>
    </row>
    <row r="3507" spans="1:3" x14ac:dyDescent="0.3">
      <c r="A3507">
        <v>2459</v>
      </c>
      <c r="B3507">
        <v>537</v>
      </c>
      <c r="C3507">
        <v>2</v>
      </c>
    </row>
    <row r="3508" spans="1:3" x14ac:dyDescent="0.3">
      <c r="A3508">
        <v>2460</v>
      </c>
      <c r="B3508">
        <v>537</v>
      </c>
      <c r="C3508">
        <v>2</v>
      </c>
    </row>
    <row r="3509" spans="1:3" x14ac:dyDescent="0.3">
      <c r="A3509">
        <v>2461</v>
      </c>
      <c r="B3509">
        <v>537</v>
      </c>
      <c r="C3509">
        <v>2</v>
      </c>
    </row>
    <row r="3510" spans="1:3" x14ac:dyDescent="0.3">
      <c r="A3510">
        <v>2462</v>
      </c>
      <c r="B3510">
        <v>538</v>
      </c>
      <c r="C3510">
        <v>2</v>
      </c>
    </row>
    <row r="3511" spans="1:3" x14ac:dyDescent="0.3">
      <c r="A3511">
        <v>2463</v>
      </c>
      <c r="B3511">
        <v>538</v>
      </c>
      <c r="C3511">
        <v>2</v>
      </c>
    </row>
    <row r="3512" spans="1:3" x14ac:dyDescent="0.3">
      <c r="A3512">
        <v>2464</v>
      </c>
      <c r="B3512">
        <v>538</v>
      </c>
      <c r="C3512">
        <v>2</v>
      </c>
    </row>
    <row r="3513" spans="1:3" x14ac:dyDescent="0.3">
      <c r="A3513">
        <v>2470</v>
      </c>
      <c r="B3513">
        <v>541</v>
      </c>
      <c r="C3513">
        <v>2</v>
      </c>
    </row>
    <row r="3514" spans="1:3" x14ac:dyDescent="0.3">
      <c r="A3514">
        <v>2471</v>
      </c>
      <c r="B3514">
        <v>541</v>
      </c>
      <c r="C3514">
        <v>2</v>
      </c>
    </row>
    <row r="3515" spans="1:3" x14ac:dyDescent="0.3">
      <c r="A3515">
        <v>2476</v>
      </c>
      <c r="B3515">
        <v>542</v>
      </c>
      <c r="C3515">
        <v>2</v>
      </c>
    </row>
    <row r="3516" spans="1:3" x14ac:dyDescent="0.3">
      <c r="A3516">
        <v>2477</v>
      </c>
      <c r="B3516">
        <v>542</v>
      </c>
      <c r="C3516">
        <v>2</v>
      </c>
    </row>
    <row r="3517" spans="1:3" x14ac:dyDescent="0.3">
      <c r="A3517">
        <v>2482</v>
      </c>
      <c r="B3517">
        <v>544</v>
      </c>
      <c r="C3517">
        <v>2</v>
      </c>
    </row>
    <row r="3518" spans="1:3" x14ac:dyDescent="0.3">
      <c r="A3518">
        <v>2483</v>
      </c>
      <c r="B3518">
        <v>544</v>
      </c>
      <c r="C3518">
        <v>2</v>
      </c>
    </row>
    <row r="3519" spans="1:3" x14ac:dyDescent="0.3">
      <c r="A3519">
        <v>2488</v>
      </c>
      <c r="B3519">
        <v>545</v>
      </c>
      <c r="C3519">
        <v>2</v>
      </c>
    </row>
    <row r="3520" spans="1:3" x14ac:dyDescent="0.3">
      <c r="A3520">
        <v>2489</v>
      </c>
      <c r="B3520">
        <v>545</v>
      </c>
      <c r="C3520">
        <v>2</v>
      </c>
    </row>
    <row r="3521" spans="1:3" x14ac:dyDescent="0.3">
      <c r="A3521">
        <v>2490</v>
      </c>
      <c r="B3521">
        <v>546</v>
      </c>
      <c r="C3521">
        <v>2</v>
      </c>
    </row>
    <row r="3522" spans="1:3" x14ac:dyDescent="0.3">
      <c r="A3522">
        <v>2491</v>
      </c>
      <c r="B3522">
        <v>546</v>
      </c>
      <c r="C3522">
        <v>2</v>
      </c>
    </row>
    <row r="3523" spans="1:3" x14ac:dyDescent="0.3">
      <c r="A3523">
        <v>2492</v>
      </c>
      <c r="B3523">
        <v>546</v>
      </c>
      <c r="C3523">
        <v>2</v>
      </c>
    </row>
    <row r="3524" spans="1:3" x14ac:dyDescent="0.3">
      <c r="A3524">
        <v>2493</v>
      </c>
      <c r="B3524">
        <v>546</v>
      </c>
      <c r="C3524">
        <v>2</v>
      </c>
    </row>
    <row r="3525" spans="1:3" x14ac:dyDescent="0.3">
      <c r="A3525">
        <v>2494</v>
      </c>
      <c r="B3525">
        <v>547</v>
      </c>
      <c r="C3525">
        <v>2</v>
      </c>
    </row>
    <row r="3526" spans="1:3" x14ac:dyDescent="0.3">
      <c r="A3526">
        <v>2495</v>
      </c>
      <c r="B3526">
        <v>547</v>
      </c>
      <c r="C3526">
        <v>2</v>
      </c>
    </row>
    <row r="3527" spans="1:3" x14ac:dyDescent="0.3">
      <c r="A3527">
        <v>2500</v>
      </c>
      <c r="B3527">
        <v>549</v>
      </c>
      <c r="C3527">
        <v>2</v>
      </c>
    </row>
    <row r="3528" spans="1:3" x14ac:dyDescent="0.3">
      <c r="A3528">
        <v>2501</v>
      </c>
      <c r="B3528">
        <v>549</v>
      </c>
      <c r="C3528">
        <v>2</v>
      </c>
    </row>
    <row r="3529" spans="1:3" x14ac:dyDescent="0.3">
      <c r="A3529">
        <v>2508</v>
      </c>
      <c r="B3529">
        <v>551</v>
      </c>
      <c r="C3529">
        <v>2</v>
      </c>
    </row>
    <row r="3530" spans="1:3" x14ac:dyDescent="0.3">
      <c r="A3530">
        <v>2509</v>
      </c>
      <c r="B3530">
        <v>551</v>
      </c>
      <c r="C3530">
        <v>2</v>
      </c>
    </row>
    <row r="3531" spans="1:3" x14ac:dyDescent="0.3">
      <c r="A3531">
        <v>2510</v>
      </c>
      <c r="B3531">
        <v>551</v>
      </c>
      <c r="C3531">
        <v>2</v>
      </c>
    </row>
    <row r="3532" spans="1:3" x14ac:dyDescent="0.3">
      <c r="A3532">
        <v>2511</v>
      </c>
      <c r="B3532">
        <v>552</v>
      </c>
      <c r="C3532">
        <v>2</v>
      </c>
    </row>
    <row r="3533" spans="1:3" x14ac:dyDescent="0.3">
      <c r="A3533">
        <v>2512</v>
      </c>
      <c r="B3533">
        <v>552</v>
      </c>
      <c r="C3533">
        <v>2</v>
      </c>
    </row>
    <row r="3534" spans="1:3" x14ac:dyDescent="0.3">
      <c r="A3534">
        <v>2513</v>
      </c>
      <c r="B3534">
        <v>552</v>
      </c>
      <c r="C3534">
        <v>2</v>
      </c>
    </row>
    <row r="3535" spans="1:3" x14ac:dyDescent="0.3">
      <c r="A3535">
        <v>2514</v>
      </c>
      <c r="B3535">
        <v>552</v>
      </c>
      <c r="C3535">
        <v>2</v>
      </c>
    </row>
    <row r="3536" spans="1:3" x14ac:dyDescent="0.3">
      <c r="A3536">
        <v>2515</v>
      </c>
      <c r="B3536">
        <v>553</v>
      </c>
      <c r="C3536">
        <v>2</v>
      </c>
    </row>
    <row r="3537" spans="1:3" x14ac:dyDescent="0.3">
      <c r="A3537">
        <v>2516</v>
      </c>
      <c r="B3537">
        <v>553</v>
      </c>
      <c r="C3537">
        <v>2</v>
      </c>
    </row>
    <row r="3538" spans="1:3" x14ac:dyDescent="0.3">
      <c r="A3538">
        <v>2517</v>
      </c>
      <c r="B3538">
        <v>553</v>
      </c>
      <c r="C3538">
        <v>2</v>
      </c>
    </row>
    <row r="3539" spans="1:3" x14ac:dyDescent="0.3">
      <c r="A3539">
        <v>2522</v>
      </c>
      <c r="B3539">
        <v>554</v>
      </c>
      <c r="C3539">
        <v>2</v>
      </c>
    </row>
    <row r="3540" spans="1:3" x14ac:dyDescent="0.3">
      <c r="A3540">
        <v>2523</v>
      </c>
      <c r="B3540">
        <v>554</v>
      </c>
      <c r="C3540">
        <v>2</v>
      </c>
    </row>
    <row r="3541" spans="1:3" x14ac:dyDescent="0.3">
      <c r="A3541">
        <v>2524</v>
      </c>
      <c r="B3541">
        <v>554</v>
      </c>
      <c r="C3541">
        <v>2</v>
      </c>
    </row>
    <row r="3542" spans="1:3" x14ac:dyDescent="0.3">
      <c r="A3542">
        <v>2528</v>
      </c>
      <c r="B3542">
        <v>555</v>
      </c>
      <c r="C3542">
        <v>2</v>
      </c>
    </row>
    <row r="3543" spans="1:3" x14ac:dyDescent="0.3">
      <c r="A3543">
        <v>2529</v>
      </c>
      <c r="B3543">
        <v>555</v>
      </c>
      <c r="C3543">
        <v>2</v>
      </c>
    </row>
    <row r="3544" spans="1:3" x14ac:dyDescent="0.3">
      <c r="A3544">
        <v>2530</v>
      </c>
      <c r="B3544">
        <v>555</v>
      </c>
      <c r="C3544">
        <v>2</v>
      </c>
    </row>
    <row r="3545" spans="1:3" x14ac:dyDescent="0.3">
      <c r="A3545">
        <v>2531</v>
      </c>
      <c r="B3545">
        <v>555</v>
      </c>
      <c r="C3545">
        <v>2</v>
      </c>
    </row>
    <row r="3546" spans="1:3" x14ac:dyDescent="0.3">
      <c r="A3546">
        <v>2535</v>
      </c>
      <c r="B3546">
        <v>556</v>
      </c>
      <c r="C3546">
        <v>2</v>
      </c>
    </row>
    <row r="3547" spans="1:3" x14ac:dyDescent="0.3">
      <c r="A3547">
        <v>2536</v>
      </c>
      <c r="B3547">
        <v>556</v>
      </c>
      <c r="C3547">
        <v>2</v>
      </c>
    </row>
    <row r="3548" spans="1:3" x14ac:dyDescent="0.3">
      <c r="A3548">
        <v>2537</v>
      </c>
      <c r="B3548">
        <v>556</v>
      </c>
      <c r="C3548">
        <v>2</v>
      </c>
    </row>
    <row r="3549" spans="1:3" x14ac:dyDescent="0.3">
      <c r="A3549">
        <v>2538</v>
      </c>
      <c r="B3549">
        <v>556</v>
      </c>
      <c r="C3549">
        <v>2</v>
      </c>
    </row>
    <row r="3550" spans="1:3" x14ac:dyDescent="0.3">
      <c r="A3550">
        <v>2541</v>
      </c>
      <c r="B3550">
        <v>557</v>
      </c>
      <c r="C3550">
        <v>2</v>
      </c>
    </row>
    <row r="3551" spans="1:3" x14ac:dyDescent="0.3">
      <c r="A3551">
        <v>2542</v>
      </c>
      <c r="B3551">
        <v>557</v>
      </c>
      <c r="C3551">
        <v>2</v>
      </c>
    </row>
    <row r="3552" spans="1:3" x14ac:dyDescent="0.3">
      <c r="A3552">
        <v>2543</v>
      </c>
      <c r="B3552">
        <v>557</v>
      </c>
      <c r="C3552">
        <v>2</v>
      </c>
    </row>
    <row r="3553" spans="1:3" x14ac:dyDescent="0.3">
      <c r="A3553">
        <v>2544</v>
      </c>
      <c r="B3553">
        <v>558</v>
      </c>
      <c r="C3553">
        <v>2</v>
      </c>
    </row>
    <row r="3554" spans="1:3" x14ac:dyDescent="0.3">
      <c r="A3554">
        <v>2545</v>
      </c>
      <c r="B3554">
        <v>558</v>
      </c>
      <c r="C3554">
        <v>2</v>
      </c>
    </row>
    <row r="3555" spans="1:3" x14ac:dyDescent="0.3">
      <c r="A3555">
        <v>2550</v>
      </c>
      <c r="B3555">
        <v>559</v>
      </c>
      <c r="C3555">
        <v>2</v>
      </c>
    </row>
    <row r="3556" spans="1:3" x14ac:dyDescent="0.3">
      <c r="A3556">
        <v>2551</v>
      </c>
      <c r="B3556">
        <v>559</v>
      </c>
      <c r="C3556">
        <v>2</v>
      </c>
    </row>
    <row r="3557" spans="1:3" x14ac:dyDescent="0.3">
      <c r="A3557">
        <v>2552</v>
      </c>
      <c r="B3557">
        <v>559</v>
      </c>
      <c r="C3557">
        <v>2</v>
      </c>
    </row>
    <row r="3558" spans="1:3" x14ac:dyDescent="0.3">
      <c r="A3558">
        <v>2553</v>
      </c>
      <c r="B3558">
        <v>559</v>
      </c>
      <c r="C3558">
        <v>2</v>
      </c>
    </row>
    <row r="3559" spans="1:3" x14ac:dyDescent="0.3">
      <c r="A3559">
        <v>2557</v>
      </c>
      <c r="B3559">
        <v>560</v>
      </c>
      <c r="C3559">
        <v>2</v>
      </c>
    </row>
    <row r="3560" spans="1:3" x14ac:dyDescent="0.3">
      <c r="A3560">
        <v>2558</v>
      </c>
      <c r="B3560">
        <v>560</v>
      </c>
      <c r="C3560">
        <v>2</v>
      </c>
    </row>
    <row r="3561" spans="1:3" x14ac:dyDescent="0.3">
      <c r="A3561">
        <v>2567</v>
      </c>
      <c r="B3561">
        <v>562</v>
      </c>
      <c r="C3561">
        <v>2</v>
      </c>
    </row>
    <row r="3562" spans="1:3" x14ac:dyDescent="0.3">
      <c r="A3562">
        <v>2568</v>
      </c>
      <c r="B3562">
        <v>562</v>
      </c>
      <c r="C3562">
        <v>2</v>
      </c>
    </row>
    <row r="3563" spans="1:3" x14ac:dyDescent="0.3">
      <c r="A3563">
        <v>2573</v>
      </c>
      <c r="B3563">
        <v>563</v>
      </c>
      <c r="C3563">
        <v>2</v>
      </c>
    </row>
    <row r="3564" spans="1:3" x14ac:dyDescent="0.3">
      <c r="A3564">
        <v>2574</v>
      </c>
      <c r="B3564">
        <v>563</v>
      </c>
      <c r="C3564">
        <v>2</v>
      </c>
    </row>
    <row r="3565" spans="1:3" x14ac:dyDescent="0.3">
      <c r="A3565">
        <v>2575</v>
      </c>
      <c r="B3565">
        <v>563</v>
      </c>
      <c r="C3565">
        <v>2</v>
      </c>
    </row>
    <row r="3566" spans="1:3" x14ac:dyDescent="0.3">
      <c r="A3566">
        <v>2576</v>
      </c>
      <c r="B3566">
        <v>564</v>
      </c>
      <c r="C3566">
        <v>2</v>
      </c>
    </row>
    <row r="3567" spans="1:3" x14ac:dyDescent="0.3">
      <c r="A3567">
        <v>2577</v>
      </c>
      <c r="B3567">
        <v>564</v>
      </c>
      <c r="C3567">
        <v>2</v>
      </c>
    </row>
    <row r="3568" spans="1:3" x14ac:dyDescent="0.3">
      <c r="A3568">
        <v>2578</v>
      </c>
      <c r="B3568">
        <v>564</v>
      </c>
      <c r="C3568">
        <v>2</v>
      </c>
    </row>
    <row r="3569" spans="1:3" x14ac:dyDescent="0.3">
      <c r="A3569">
        <v>2585</v>
      </c>
      <c r="B3569">
        <v>567</v>
      </c>
      <c r="C3569">
        <v>2</v>
      </c>
    </row>
    <row r="3570" spans="1:3" x14ac:dyDescent="0.3">
      <c r="A3570">
        <v>2586</v>
      </c>
      <c r="B3570">
        <v>567</v>
      </c>
      <c r="C3570">
        <v>2</v>
      </c>
    </row>
    <row r="3571" spans="1:3" x14ac:dyDescent="0.3">
      <c r="A3571">
        <v>2589</v>
      </c>
      <c r="B3571">
        <v>568</v>
      </c>
      <c r="C3571">
        <v>2</v>
      </c>
    </row>
    <row r="3572" spans="1:3" x14ac:dyDescent="0.3">
      <c r="A3572">
        <v>2590</v>
      </c>
      <c r="B3572">
        <v>568</v>
      </c>
      <c r="C3572">
        <v>2</v>
      </c>
    </row>
    <row r="3573" spans="1:3" x14ac:dyDescent="0.3">
      <c r="A3573">
        <v>2595</v>
      </c>
      <c r="B3573">
        <v>570</v>
      </c>
      <c r="C3573">
        <v>2</v>
      </c>
    </row>
    <row r="3574" spans="1:3" x14ac:dyDescent="0.3">
      <c r="A3574">
        <v>2596</v>
      </c>
      <c r="B3574">
        <v>570</v>
      </c>
      <c r="C3574">
        <v>2</v>
      </c>
    </row>
    <row r="3575" spans="1:3" x14ac:dyDescent="0.3">
      <c r="A3575">
        <v>2597</v>
      </c>
      <c r="B3575">
        <v>570</v>
      </c>
      <c r="C3575">
        <v>2</v>
      </c>
    </row>
    <row r="3576" spans="1:3" x14ac:dyDescent="0.3">
      <c r="A3576">
        <v>2600</v>
      </c>
      <c r="B3576">
        <v>571</v>
      </c>
      <c r="C3576">
        <v>2</v>
      </c>
    </row>
    <row r="3577" spans="1:3" x14ac:dyDescent="0.3">
      <c r="A3577">
        <v>2601</v>
      </c>
      <c r="B3577">
        <v>571</v>
      </c>
      <c r="C3577">
        <v>2</v>
      </c>
    </row>
    <row r="3578" spans="1:3" x14ac:dyDescent="0.3">
      <c r="A3578">
        <v>2602</v>
      </c>
      <c r="B3578">
        <v>571</v>
      </c>
      <c r="C3578">
        <v>2</v>
      </c>
    </row>
    <row r="3579" spans="1:3" x14ac:dyDescent="0.3">
      <c r="A3579">
        <v>2603</v>
      </c>
      <c r="B3579">
        <v>571</v>
      </c>
      <c r="C3579">
        <v>2</v>
      </c>
    </row>
    <row r="3580" spans="1:3" x14ac:dyDescent="0.3">
      <c r="A3580">
        <v>2608</v>
      </c>
      <c r="B3580">
        <v>572</v>
      </c>
      <c r="C3580">
        <v>2</v>
      </c>
    </row>
    <row r="3581" spans="1:3" x14ac:dyDescent="0.3">
      <c r="A3581">
        <v>2609</v>
      </c>
      <c r="B3581">
        <v>572</v>
      </c>
      <c r="C3581">
        <v>2</v>
      </c>
    </row>
    <row r="3582" spans="1:3" x14ac:dyDescent="0.3">
      <c r="A3582">
        <v>2610</v>
      </c>
      <c r="B3582">
        <v>572</v>
      </c>
      <c r="C3582">
        <v>2</v>
      </c>
    </row>
    <row r="3583" spans="1:3" x14ac:dyDescent="0.3">
      <c r="A3583">
        <v>2611</v>
      </c>
      <c r="B3583">
        <v>572</v>
      </c>
      <c r="C3583">
        <v>2</v>
      </c>
    </row>
    <row r="3584" spans="1:3" x14ac:dyDescent="0.3">
      <c r="A3584">
        <v>2618</v>
      </c>
      <c r="B3584">
        <v>574</v>
      </c>
      <c r="C3584">
        <v>2</v>
      </c>
    </row>
    <row r="3585" spans="1:3" x14ac:dyDescent="0.3">
      <c r="A3585">
        <v>2619</v>
      </c>
      <c r="B3585">
        <v>574</v>
      </c>
      <c r="C3585">
        <v>2</v>
      </c>
    </row>
    <row r="3586" spans="1:3" x14ac:dyDescent="0.3">
      <c r="A3586">
        <v>2620</v>
      </c>
      <c r="B3586">
        <v>574</v>
      </c>
      <c r="C3586">
        <v>2</v>
      </c>
    </row>
    <row r="3587" spans="1:3" x14ac:dyDescent="0.3">
      <c r="A3587">
        <v>2623</v>
      </c>
      <c r="B3587">
        <v>575</v>
      </c>
      <c r="C3587">
        <v>2</v>
      </c>
    </row>
    <row r="3588" spans="1:3" x14ac:dyDescent="0.3">
      <c r="A3588">
        <v>2624</v>
      </c>
      <c r="B3588">
        <v>575</v>
      </c>
      <c r="C3588">
        <v>2</v>
      </c>
    </row>
    <row r="3589" spans="1:3" x14ac:dyDescent="0.3">
      <c r="A3589">
        <v>2625</v>
      </c>
      <c r="B3589">
        <v>575</v>
      </c>
      <c r="C3589">
        <v>2</v>
      </c>
    </row>
    <row r="3590" spans="1:3" x14ac:dyDescent="0.3">
      <c r="A3590">
        <v>2626</v>
      </c>
      <c r="B3590">
        <v>575</v>
      </c>
      <c r="C3590">
        <v>2</v>
      </c>
    </row>
    <row r="3591" spans="1:3" x14ac:dyDescent="0.3">
      <c r="A3591">
        <v>2627</v>
      </c>
      <c r="B3591">
        <v>576</v>
      </c>
      <c r="C3591">
        <v>2</v>
      </c>
    </row>
    <row r="3592" spans="1:3" x14ac:dyDescent="0.3">
      <c r="A3592">
        <v>2628</v>
      </c>
      <c r="B3592">
        <v>576</v>
      </c>
      <c r="C3592">
        <v>2</v>
      </c>
    </row>
    <row r="3593" spans="1:3" x14ac:dyDescent="0.3">
      <c r="A3593">
        <v>2629</v>
      </c>
      <c r="B3593">
        <v>576</v>
      </c>
      <c r="C3593">
        <v>2</v>
      </c>
    </row>
    <row r="3594" spans="1:3" x14ac:dyDescent="0.3">
      <c r="A3594">
        <v>2635</v>
      </c>
      <c r="B3594">
        <v>578</v>
      </c>
      <c r="C3594">
        <v>2</v>
      </c>
    </row>
    <row r="3595" spans="1:3" x14ac:dyDescent="0.3">
      <c r="A3595">
        <v>2636</v>
      </c>
      <c r="B3595">
        <v>578</v>
      </c>
      <c r="C3595">
        <v>2</v>
      </c>
    </row>
    <row r="3596" spans="1:3" x14ac:dyDescent="0.3">
      <c r="A3596">
        <v>2637</v>
      </c>
      <c r="B3596">
        <v>578</v>
      </c>
      <c r="C3596">
        <v>2</v>
      </c>
    </row>
    <row r="3597" spans="1:3" x14ac:dyDescent="0.3">
      <c r="A3597">
        <v>2642</v>
      </c>
      <c r="B3597">
        <v>579</v>
      </c>
      <c r="C3597">
        <v>2</v>
      </c>
    </row>
    <row r="3598" spans="1:3" x14ac:dyDescent="0.3">
      <c r="A3598">
        <v>2643</v>
      </c>
      <c r="B3598">
        <v>579</v>
      </c>
      <c r="C3598">
        <v>2</v>
      </c>
    </row>
    <row r="3599" spans="1:3" x14ac:dyDescent="0.3">
      <c r="A3599">
        <v>2644</v>
      </c>
      <c r="B3599">
        <v>579</v>
      </c>
      <c r="C3599">
        <v>2</v>
      </c>
    </row>
    <row r="3600" spans="1:3" x14ac:dyDescent="0.3">
      <c r="A3600">
        <v>2649</v>
      </c>
      <c r="B3600">
        <v>580</v>
      </c>
      <c r="C3600">
        <v>2</v>
      </c>
    </row>
    <row r="3601" spans="1:3" x14ac:dyDescent="0.3">
      <c r="A3601">
        <v>2650</v>
      </c>
      <c r="B3601">
        <v>580</v>
      </c>
      <c r="C3601">
        <v>2</v>
      </c>
    </row>
    <row r="3602" spans="1:3" x14ac:dyDescent="0.3">
      <c r="A3602">
        <v>2654</v>
      </c>
      <c r="B3602">
        <v>582</v>
      </c>
      <c r="C3602">
        <v>2</v>
      </c>
    </row>
    <row r="3603" spans="1:3" x14ac:dyDescent="0.3">
      <c r="A3603">
        <v>2655</v>
      </c>
      <c r="B3603">
        <v>582</v>
      </c>
      <c r="C3603">
        <v>2</v>
      </c>
    </row>
    <row r="3604" spans="1:3" x14ac:dyDescent="0.3">
      <c r="A3604">
        <v>2659</v>
      </c>
      <c r="B3604">
        <v>583</v>
      </c>
      <c r="C3604">
        <v>2</v>
      </c>
    </row>
    <row r="3605" spans="1:3" x14ac:dyDescent="0.3">
      <c r="A3605">
        <v>2660</v>
      </c>
      <c r="B3605">
        <v>583</v>
      </c>
      <c r="C3605">
        <v>2</v>
      </c>
    </row>
    <row r="3606" spans="1:3" x14ac:dyDescent="0.3">
      <c r="A3606">
        <v>2663</v>
      </c>
      <c r="B3606">
        <v>585</v>
      </c>
      <c r="C3606">
        <v>2</v>
      </c>
    </row>
    <row r="3607" spans="1:3" x14ac:dyDescent="0.3">
      <c r="A3607">
        <v>2664</v>
      </c>
      <c r="B3607">
        <v>585</v>
      </c>
      <c r="C3607">
        <v>2</v>
      </c>
    </row>
    <row r="3608" spans="1:3" x14ac:dyDescent="0.3">
      <c r="A3608">
        <v>2665</v>
      </c>
      <c r="B3608">
        <v>585</v>
      </c>
      <c r="C3608">
        <v>2</v>
      </c>
    </row>
    <row r="3609" spans="1:3" x14ac:dyDescent="0.3">
      <c r="A3609">
        <v>2666</v>
      </c>
      <c r="B3609">
        <v>585</v>
      </c>
      <c r="C3609">
        <v>2</v>
      </c>
    </row>
    <row r="3610" spans="1:3" x14ac:dyDescent="0.3">
      <c r="A3610">
        <v>2671</v>
      </c>
      <c r="B3610">
        <v>586</v>
      </c>
      <c r="C3610">
        <v>2</v>
      </c>
    </row>
    <row r="3611" spans="1:3" x14ac:dyDescent="0.3">
      <c r="A3611">
        <v>2672</v>
      </c>
      <c r="B3611">
        <v>586</v>
      </c>
      <c r="C3611">
        <v>2</v>
      </c>
    </row>
    <row r="3612" spans="1:3" x14ac:dyDescent="0.3">
      <c r="A3612">
        <v>2673</v>
      </c>
      <c r="B3612">
        <v>586</v>
      </c>
      <c r="C3612">
        <v>2</v>
      </c>
    </row>
    <row r="3613" spans="1:3" x14ac:dyDescent="0.3">
      <c r="A3613">
        <v>2674</v>
      </c>
      <c r="B3613">
        <v>586</v>
      </c>
      <c r="C3613">
        <v>2</v>
      </c>
    </row>
    <row r="3614" spans="1:3" x14ac:dyDescent="0.3">
      <c r="A3614">
        <v>2678</v>
      </c>
      <c r="B3614">
        <v>588</v>
      </c>
      <c r="C3614">
        <v>2</v>
      </c>
    </row>
    <row r="3615" spans="1:3" x14ac:dyDescent="0.3">
      <c r="A3615">
        <v>2679</v>
      </c>
      <c r="B3615">
        <v>588</v>
      </c>
      <c r="C3615">
        <v>2</v>
      </c>
    </row>
    <row r="3616" spans="1:3" x14ac:dyDescent="0.3">
      <c r="A3616">
        <v>2680</v>
      </c>
      <c r="B3616">
        <v>588</v>
      </c>
      <c r="C3616">
        <v>2</v>
      </c>
    </row>
    <row r="3617" spans="1:3" x14ac:dyDescent="0.3">
      <c r="A3617">
        <v>2681</v>
      </c>
      <c r="B3617">
        <v>588</v>
      </c>
      <c r="C3617">
        <v>2</v>
      </c>
    </row>
    <row r="3618" spans="1:3" x14ac:dyDescent="0.3">
      <c r="A3618">
        <v>2682</v>
      </c>
      <c r="B3618">
        <v>589</v>
      </c>
      <c r="C3618">
        <v>2</v>
      </c>
    </row>
    <row r="3619" spans="1:3" x14ac:dyDescent="0.3">
      <c r="A3619">
        <v>2683</v>
      </c>
      <c r="B3619">
        <v>589</v>
      </c>
      <c r="C3619">
        <v>2</v>
      </c>
    </row>
    <row r="3620" spans="1:3" x14ac:dyDescent="0.3">
      <c r="A3620">
        <v>2684</v>
      </c>
      <c r="B3620">
        <v>589</v>
      </c>
      <c r="C3620">
        <v>2</v>
      </c>
    </row>
    <row r="3621" spans="1:3" x14ac:dyDescent="0.3">
      <c r="A3621">
        <v>2685</v>
      </c>
      <c r="B3621">
        <v>589</v>
      </c>
      <c r="C3621">
        <v>2</v>
      </c>
    </row>
    <row r="3622" spans="1:3" x14ac:dyDescent="0.3">
      <c r="A3622">
        <v>2689</v>
      </c>
      <c r="B3622">
        <v>590</v>
      </c>
      <c r="C3622">
        <v>2</v>
      </c>
    </row>
    <row r="3623" spans="1:3" x14ac:dyDescent="0.3">
      <c r="A3623">
        <v>2690</v>
      </c>
      <c r="B3623">
        <v>590</v>
      </c>
      <c r="C3623">
        <v>2</v>
      </c>
    </row>
    <row r="3624" spans="1:3" x14ac:dyDescent="0.3">
      <c r="A3624">
        <v>2691</v>
      </c>
      <c r="B3624">
        <v>590</v>
      </c>
      <c r="C3624">
        <v>2</v>
      </c>
    </row>
    <row r="3625" spans="1:3" x14ac:dyDescent="0.3">
      <c r="A3625">
        <v>2692</v>
      </c>
      <c r="B3625">
        <v>590</v>
      </c>
      <c r="C3625">
        <v>2</v>
      </c>
    </row>
    <row r="3626" spans="1:3" x14ac:dyDescent="0.3">
      <c r="A3626">
        <v>2693</v>
      </c>
      <c r="B3626">
        <v>591</v>
      </c>
      <c r="C3626">
        <v>2</v>
      </c>
    </row>
    <row r="3627" spans="1:3" x14ac:dyDescent="0.3">
      <c r="A3627">
        <v>2694</v>
      </c>
      <c r="B3627">
        <v>591</v>
      </c>
      <c r="C3627">
        <v>2</v>
      </c>
    </row>
    <row r="3628" spans="1:3" x14ac:dyDescent="0.3">
      <c r="A3628">
        <v>2695</v>
      </c>
      <c r="B3628">
        <v>591</v>
      </c>
      <c r="C3628">
        <v>2</v>
      </c>
    </row>
    <row r="3629" spans="1:3" x14ac:dyDescent="0.3">
      <c r="A3629">
        <v>2698</v>
      </c>
      <c r="B3629">
        <v>592</v>
      </c>
      <c r="C3629">
        <v>2</v>
      </c>
    </row>
    <row r="3630" spans="1:3" x14ac:dyDescent="0.3">
      <c r="A3630">
        <v>2699</v>
      </c>
      <c r="B3630">
        <v>592</v>
      </c>
      <c r="C3630">
        <v>2</v>
      </c>
    </row>
    <row r="3631" spans="1:3" x14ac:dyDescent="0.3">
      <c r="A3631">
        <v>2700</v>
      </c>
      <c r="B3631">
        <v>593</v>
      </c>
      <c r="C3631">
        <v>2</v>
      </c>
    </row>
    <row r="3632" spans="1:3" x14ac:dyDescent="0.3">
      <c r="A3632">
        <v>2701</v>
      </c>
      <c r="B3632">
        <v>593</v>
      </c>
      <c r="C3632">
        <v>2</v>
      </c>
    </row>
    <row r="3633" spans="1:3" x14ac:dyDescent="0.3">
      <c r="A3633">
        <v>2702</v>
      </c>
      <c r="B3633">
        <v>593</v>
      </c>
      <c r="C3633">
        <v>2</v>
      </c>
    </row>
    <row r="3634" spans="1:3" x14ac:dyDescent="0.3">
      <c r="A3634">
        <v>2703</v>
      </c>
      <c r="B3634">
        <v>593</v>
      </c>
      <c r="C3634">
        <v>2</v>
      </c>
    </row>
    <row r="3635" spans="1:3" x14ac:dyDescent="0.3">
      <c r="A3635">
        <v>2711</v>
      </c>
      <c r="B3635">
        <v>595</v>
      </c>
      <c r="C3635">
        <v>2</v>
      </c>
    </row>
    <row r="3636" spans="1:3" x14ac:dyDescent="0.3">
      <c r="A3636">
        <v>2712</v>
      </c>
      <c r="B3636">
        <v>595</v>
      </c>
      <c r="C3636">
        <v>2</v>
      </c>
    </row>
    <row r="3637" spans="1:3" x14ac:dyDescent="0.3">
      <c r="A3637">
        <v>2713</v>
      </c>
      <c r="B3637">
        <v>595</v>
      </c>
      <c r="C3637">
        <v>2</v>
      </c>
    </row>
    <row r="3638" spans="1:3" x14ac:dyDescent="0.3">
      <c r="A3638">
        <v>2714</v>
      </c>
      <c r="B3638">
        <v>595</v>
      </c>
      <c r="C3638">
        <v>2</v>
      </c>
    </row>
    <row r="3639" spans="1:3" x14ac:dyDescent="0.3">
      <c r="A3639">
        <v>2717</v>
      </c>
      <c r="B3639">
        <v>596</v>
      </c>
      <c r="C3639">
        <v>2</v>
      </c>
    </row>
    <row r="3640" spans="1:3" x14ac:dyDescent="0.3">
      <c r="A3640">
        <v>2718</v>
      </c>
      <c r="B3640">
        <v>596</v>
      </c>
      <c r="C3640">
        <v>2</v>
      </c>
    </row>
    <row r="3641" spans="1:3" x14ac:dyDescent="0.3">
      <c r="A3641">
        <v>2719</v>
      </c>
      <c r="B3641">
        <v>596</v>
      </c>
      <c r="C3641">
        <v>2</v>
      </c>
    </row>
    <row r="3642" spans="1:3" x14ac:dyDescent="0.3">
      <c r="A3642">
        <v>2720</v>
      </c>
      <c r="B3642">
        <v>596</v>
      </c>
      <c r="C3642">
        <v>2</v>
      </c>
    </row>
    <row r="3643" spans="1:3" x14ac:dyDescent="0.3">
      <c r="A3643">
        <v>2721</v>
      </c>
      <c r="B3643">
        <v>597</v>
      </c>
      <c r="C3643">
        <v>2</v>
      </c>
    </row>
    <row r="3644" spans="1:3" x14ac:dyDescent="0.3">
      <c r="A3644">
        <v>2722</v>
      </c>
      <c r="B3644">
        <v>597</v>
      </c>
      <c r="C3644">
        <v>2</v>
      </c>
    </row>
    <row r="3645" spans="1:3" x14ac:dyDescent="0.3">
      <c r="A3645">
        <v>2723</v>
      </c>
      <c r="B3645">
        <v>597</v>
      </c>
      <c r="C3645">
        <v>2</v>
      </c>
    </row>
    <row r="3646" spans="1:3" x14ac:dyDescent="0.3">
      <c r="A3646">
        <v>2724</v>
      </c>
      <c r="B3646">
        <v>597</v>
      </c>
      <c r="C3646">
        <v>2</v>
      </c>
    </row>
    <row r="3647" spans="1:3" x14ac:dyDescent="0.3">
      <c r="A3647">
        <v>2732</v>
      </c>
      <c r="B3647">
        <v>599</v>
      </c>
      <c r="C3647">
        <v>2</v>
      </c>
    </row>
    <row r="3648" spans="1:3" x14ac:dyDescent="0.3">
      <c r="A3648">
        <v>2733</v>
      </c>
      <c r="B3648">
        <v>599</v>
      </c>
      <c r="C3648">
        <v>2</v>
      </c>
    </row>
    <row r="3649" spans="1:3" x14ac:dyDescent="0.3">
      <c r="A3649">
        <v>2736</v>
      </c>
      <c r="B3649">
        <v>600</v>
      </c>
      <c r="C3649">
        <v>2</v>
      </c>
    </row>
    <row r="3650" spans="1:3" x14ac:dyDescent="0.3">
      <c r="A3650">
        <v>2737</v>
      </c>
      <c r="B3650">
        <v>600</v>
      </c>
      <c r="C3650">
        <v>2</v>
      </c>
    </row>
    <row r="3651" spans="1:3" x14ac:dyDescent="0.3">
      <c r="A3651">
        <v>2741</v>
      </c>
      <c r="B3651">
        <v>601</v>
      </c>
      <c r="C3651">
        <v>2</v>
      </c>
    </row>
    <row r="3652" spans="1:3" x14ac:dyDescent="0.3">
      <c r="A3652">
        <v>2742</v>
      </c>
      <c r="B3652">
        <v>601</v>
      </c>
      <c r="C3652">
        <v>2</v>
      </c>
    </row>
    <row r="3653" spans="1:3" x14ac:dyDescent="0.3">
      <c r="A3653">
        <v>2745</v>
      </c>
      <c r="B3653">
        <v>602</v>
      </c>
      <c r="C3653">
        <v>2</v>
      </c>
    </row>
    <row r="3654" spans="1:3" x14ac:dyDescent="0.3">
      <c r="A3654">
        <v>2746</v>
      </c>
      <c r="B3654">
        <v>602</v>
      </c>
      <c r="C3654">
        <v>2</v>
      </c>
    </row>
    <row r="3655" spans="1:3" x14ac:dyDescent="0.3">
      <c r="A3655">
        <v>2747</v>
      </c>
      <c r="B3655">
        <v>602</v>
      </c>
      <c r="C3655">
        <v>2</v>
      </c>
    </row>
    <row r="3656" spans="1:3" x14ac:dyDescent="0.3">
      <c r="A3656">
        <v>2752</v>
      </c>
      <c r="B3656">
        <v>603</v>
      </c>
      <c r="C3656">
        <v>2</v>
      </c>
    </row>
    <row r="3657" spans="1:3" x14ac:dyDescent="0.3">
      <c r="A3657">
        <v>2753</v>
      </c>
      <c r="B3657">
        <v>603</v>
      </c>
      <c r="C3657">
        <v>2</v>
      </c>
    </row>
    <row r="3658" spans="1:3" x14ac:dyDescent="0.3">
      <c r="A3658">
        <v>2754</v>
      </c>
      <c r="B3658">
        <v>604</v>
      </c>
      <c r="C3658">
        <v>2</v>
      </c>
    </row>
    <row r="3659" spans="1:3" x14ac:dyDescent="0.3">
      <c r="A3659">
        <v>2755</v>
      </c>
      <c r="B3659">
        <v>604</v>
      </c>
      <c r="C3659">
        <v>2</v>
      </c>
    </row>
    <row r="3660" spans="1:3" x14ac:dyDescent="0.3">
      <c r="A3660">
        <v>2756</v>
      </c>
      <c r="B3660">
        <v>604</v>
      </c>
      <c r="C3660">
        <v>2</v>
      </c>
    </row>
    <row r="3661" spans="1:3" x14ac:dyDescent="0.3">
      <c r="A3661">
        <v>2757</v>
      </c>
      <c r="B3661">
        <v>605</v>
      </c>
      <c r="C3661">
        <v>2</v>
      </c>
    </row>
    <row r="3662" spans="1:3" x14ac:dyDescent="0.3">
      <c r="A3662">
        <v>2758</v>
      </c>
      <c r="B3662">
        <v>605</v>
      </c>
      <c r="C3662">
        <v>2</v>
      </c>
    </row>
    <row r="3663" spans="1:3" x14ac:dyDescent="0.3">
      <c r="A3663">
        <v>2761</v>
      </c>
      <c r="B3663">
        <v>606</v>
      </c>
      <c r="C3663">
        <v>2</v>
      </c>
    </row>
    <row r="3664" spans="1:3" x14ac:dyDescent="0.3">
      <c r="A3664">
        <v>2762</v>
      </c>
      <c r="B3664">
        <v>606</v>
      </c>
      <c r="C3664">
        <v>2</v>
      </c>
    </row>
    <row r="3665" spans="1:3" x14ac:dyDescent="0.3">
      <c r="A3665">
        <v>2763</v>
      </c>
      <c r="B3665">
        <v>606</v>
      </c>
      <c r="C3665">
        <v>2</v>
      </c>
    </row>
    <row r="3666" spans="1:3" x14ac:dyDescent="0.3">
      <c r="A3666">
        <v>2764</v>
      </c>
      <c r="B3666">
        <v>606</v>
      </c>
      <c r="C3666">
        <v>2</v>
      </c>
    </row>
    <row r="3667" spans="1:3" x14ac:dyDescent="0.3">
      <c r="A3667">
        <v>2767</v>
      </c>
      <c r="B3667">
        <v>608</v>
      </c>
      <c r="C3667">
        <v>2</v>
      </c>
    </row>
    <row r="3668" spans="1:3" x14ac:dyDescent="0.3">
      <c r="A3668">
        <v>2768</v>
      </c>
      <c r="B3668">
        <v>608</v>
      </c>
      <c r="C3668">
        <v>2</v>
      </c>
    </row>
    <row r="3669" spans="1:3" x14ac:dyDescent="0.3">
      <c r="A3669">
        <v>2769</v>
      </c>
      <c r="B3669">
        <v>608</v>
      </c>
      <c r="C3669">
        <v>2</v>
      </c>
    </row>
    <row r="3670" spans="1:3" x14ac:dyDescent="0.3">
      <c r="A3670">
        <v>2770</v>
      </c>
      <c r="B3670">
        <v>608</v>
      </c>
      <c r="C3670">
        <v>2</v>
      </c>
    </row>
    <row r="3671" spans="1:3" x14ac:dyDescent="0.3">
      <c r="A3671">
        <v>2775</v>
      </c>
      <c r="B3671">
        <v>609</v>
      </c>
      <c r="C3671">
        <v>2</v>
      </c>
    </row>
    <row r="3672" spans="1:3" x14ac:dyDescent="0.3">
      <c r="A3672">
        <v>2776</v>
      </c>
      <c r="B3672">
        <v>609</v>
      </c>
      <c r="C3672">
        <v>2</v>
      </c>
    </row>
    <row r="3673" spans="1:3" x14ac:dyDescent="0.3">
      <c r="A3673">
        <v>2777</v>
      </c>
      <c r="B3673">
        <v>609</v>
      </c>
      <c r="C3673">
        <v>2</v>
      </c>
    </row>
    <row r="3674" spans="1:3" x14ac:dyDescent="0.3">
      <c r="A3674">
        <v>2778</v>
      </c>
      <c r="B3674">
        <v>609</v>
      </c>
      <c r="C3674">
        <v>2</v>
      </c>
    </row>
    <row r="3675" spans="1:3" x14ac:dyDescent="0.3">
      <c r="A3675">
        <v>2781</v>
      </c>
      <c r="B3675">
        <v>610</v>
      </c>
      <c r="C3675">
        <v>2</v>
      </c>
    </row>
    <row r="3676" spans="1:3" x14ac:dyDescent="0.3">
      <c r="A3676">
        <v>2782</v>
      </c>
      <c r="B3676">
        <v>610</v>
      </c>
      <c r="C3676">
        <v>2</v>
      </c>
    </row>
    <row r="3677" spans="1:3" x14ac:dyDescent="0.3">
      <c r="A3677">
        <v>2783</v>
      </c>
      <c r="B3677">
        <v>610</v>
      </c>
      <c r="C3677">
        <v>2</v>
      </c>
    </row>
    <row r="3678" spans="1:3" x14ac:dyDescent="0.3">
      <c r="A3678">
        <v>2788</v>
      </c>
      <c r="B3678">
        <v>611</v>
      </c>
      <c r="C3678">
        <v>2</v>
      </c>
    </row>
    <row r="3679" spans="1:3" x14ac:dyDescent="0.3">
      <c r="A3679">
        <v>2789</v>
      </c>
      <c r="B3679">
        <v>611</v>
      </c>
      <c r="C3679">
        <v>2</v>
      </c>
    </row>
    <row r="3680" spans="1:3" x14ac:dyDescent="0.3">
      <c r="A3680">
        <v>2790</v>
      </c>
      <c r="B3680">
        <v>612</v>
      </c>
      <c r="C3680">
        <v>2</v>
      </c>
    </row>
    <row r="3681" spans="1:3" x14ac:dyDescent="0.3">
      <c r="A3681">
        <v>2791</v>
      </c>
      <c r="B3681">
        <v>612</v>
      </c>
      <c r="C3681">
        <v>2</v>
      </c>
    </row>
    <row r="3682" spans="1:3" x14ac:dyDescent="0.3">
      <c r="A3682">
        <v>2797</v>
      </c>
      <c r="B3682">
        <v>614</v>
      </c>
      <c r="C3682">
        <v>2</v>
      </c>
    </row>
    <row r="3683" spans="1:3" x14ac:dyDescent="0.3">
      <c r="A3683">
        <v>2798</v>
      </c>
      <c r="B3683">
        <v>614</v>
      </c>
      <c r="C3683">
        <v>2</v>
      </c>
    </row>
    <row r="3684" spans="1:3" x14ac:dyDescent="0.3">
      <c r="A3684">
        <v>2799</v>
      </c>
      <c r="B3684">
        <v>614</v>
      </c>
      <c r="C3684">
        <v>2</v>
      </c>
    </row>
    <row r="3685" spans="1:3" x14ac:dyDescent="0.3">
      <c r="A3685">
        <v>2800</v>
      </c>
      <c r="B3685">
        <v>615</v>
      </c>
      <c r="C3685">
        <v>2</v>
      </c>
    </row>
    <row r="3686" spans="1:3" x14ac:dyDescent="0.3">
      <c r="A3686">
        <v>2801</v>
      </c>
      <c r="B3686">
        <v>615</v>
      </c>
      <c r="C3686">
        <v>2</v>
      </c>
    </row>
    <row r="3687" spans="1:3" x14ac:dyDescent="0.3">
      <c r="A3687">
        <v>2802</v>
      </c>
      <c r="B3687">
        <v>615</v>
      </c>
      <c r="C3687">
        <v>2</v>
      </c>
    </row>
    <row r="3688" spans="1:3" x14ac:dyDescent="0.3">
      <c r="A3688">
        <v>2803</v>
      </c>
      <c r="B3688">
        <v>615</v>
      </c>
      <c r="C3688">
        <v>2</v>
      </c>
    </row>
    <row r="3689" spans="1:3" x14ac:dyDescent="0.3">
      <c r="A3689">
        <v>2806</v>
      </c>
      <c r="B3689">
        <v>616</v>
      </c>
      <c r="C3689">
        <v>2</v>
      </c>
    </row>
    <row r="3690" spans="1:3" x14ac:dyDescent="0.3">
      <c r="A3690">
        <v>2807</v>
      </c>
      <c r="B3690">
        <v>616</v>
      </c>
      <c r="C3690">
        <v>2</v>
      </c>
    </row>
    <row r="3691" spans="1:3" x14ac:dyDescent="0.3">
      <c r="A3691">
        <v>2808</v>
      </c>
      <c r="B3691">
        <v>616</v>
      </c>
      <c r="C3691">
        <v>2</v>
      </c>
    </row>
    <row r="3692" spans="1:3" x14ac:dyDescent="0.3">
      <c r="A3692">
        <v>2809</v>
      </c>
      <c r="B3692">
        <v>616</v>
      </c>
      <c r="C3692">
        <v>2</v>
      </c>
    </row>
    <row r="3693" spans="1:3" x14ac:dyDescent="0.3">
      <c r="A3693">
        <v>2813</v>
      </c>
      <c r="B3693">
        <v>618</v>
      </c>
      <c r="C3693">
        <v>2</v>
      </c>
    </row>
    <row r="3694" spans="1:3" x14ac:dyDescent="0.3">
      <c r="A3694">
        <v>2814</v>
      </c>
      <c r="B3694">
        <v>618</v>
      </c>
      <c r="C3694">
        <v>2</v>
      </c>
    </row>
    <row r="3695" spans="1:3" x14ac:dyDescent="0.3">
      <c r="A3695">
        <v>2815</v>
      </c>
      <c r="B3695">
        <v>618</v>
      </c>
      <c r="C3695">
        <v>2</v>
      </c>
    </row>
    <row r="3696" spans="1:3" x14ac:dyDescent="0.3">
      <c r="A3696">
        <v>2816</v>
      </c>
      <c r="B3696">
        <v>618</v>
      </c>
      <c r="C3696">
        <v>2</v>
      </c>
    </row>
    <row r="3697" spans="1:3" x14ac:dyDescent="0.3">
      <c r="A3697">
        <v>2819</v>
      </c>
      <c r="B3697">
        <v>619</v>
      </c>
      <c r="C3697">
        <v>2</v>
      </c>
    </row>
    <row r="3698" spans="1:3" x14ac:dyDescent="0.3">
      <c r="A3698">
        <v>2820</v>
      </c>
      <c r="B3698">
        <v>619</v>
      </c>
      <c r="C3698">
        <v>2</v>
      </c>
    </row>
    <row r="3699" spans="1:3" x14ac:dyDescent="0.3">
      <c r="A3699">
        <v>2821</v>
      </c>
      <c r="B3699">
        <v>619</v>
      </c>
      <c r="C3699">
        <v>2</v>
      </c>
    </row>
    <row r="3700" spans="1:3" x14ac:dyDescent="0.3">
      <c r="A3700">
        <v>2822</v>
      </c>
      <c r="B3700">
        <v>619</v>
      </c>
      <c r="C3700">
        <v>2</v>
      </c>
    </row>
    <row r="3701" spans="1:3" x14ac:dyDescent="0.3">
      <c r="A3701">
        <v>2825</v>
      </c>
      <c r="B3701">
        <v>620</v>
      </c>
      <c r="C3701">
        <v>2</v>
      </c>
    </row>
    <row r="3702" spans="1:3" x14ac:dyDescent="0.3">
      <c r="A3702">
        <v>2826</v>
      </c>
      <c r="B3702">
        <v>620</v>
      </c>
      <c r="C3702">
        <v>2</v>
      </c>
    </row>
    <row r="3703" spans="1:3" x14ac:dyDescent="0.3">
      <c r="A3703">
        <v>2827</v>
      </c>
      <c r="B3703">
        <v>620</v>
      </c>
      <c r="C3703">
        <v>2</v>
      </c>
    </row>
    <row r="3704" spans="1:3" x14ac:dyDescent="0.3">
      <c r="A3704">
        <v>2832</v>
      </c>
      <c r="B3704">
        <v>621</v>
      </c>
      <c r="C3704">
        <v>2</v>
      </c>
    </row>
    <row r="3705" spans="1:3" x14ac:dyDescent="0.3">
      <c r="A3705">
        <v>2833</v>
      </c>
      <c r="B3705">
        <v>621</v>
      </c>
      <c r="C3705">
        <v>2</v>
      </c>
    </row>
    <row r="3706" spans="1:3" x14ac:dyDescent="0.3">
      <c r="A3706">
        <v>2834</v>
      </c>
      <c r="B3706">
        <v>621</v>
      </c>
      <c r="C3706">
        <v>2</v>
      </c>
    </row>
    <row r="3707" spans="1:3" x14ac:dyDescent="0.3">
      <c r="A3707">
        <v>2835</v>
      </c>
      <c r="B3707">
        <v>621</v>
      </c>
      <c r="C3707">
        <v>2</v>
      </c>
    </row>
    <row r="3708" spans="1:3" x14ac:dyDescent="0.3">
      <c r="A3708">
        <v>2836</v>
      </c>
      <c r="B3708">
        <v>622</v>
      </c>
      <c r="C3708">
        <v>2</v>
      </c>
    </row>
    <row r="3709" spans="1:3" x14ac:dyDescent="0.3">
      <c r="A3709">
        <v>2837</v>
      </c>
      <c r="B3709">
        <v>622</v>
      </c>
      <c r="C3709">
        <v>2</v>
      </c>
    </row>
    <row r="3710" spans="1:3" x14ac:dyDescent="0.3">
      <c r="A3710">
        <v>2840</v>
      </c>
      <c r="B3710">
        <v>623</v>
      </c>
      <c r="C3710">
        <v>2</v>
      </c>
    </row>
    <row r="3711" spans="1:3" x14ac:dyDescent="0.3">
      <c r="A3711">
        <v>2841</v>
      </c>
      <c r="B3711">
        <v>623</v>
      </c>
      <c r="C3711">
        <v>2</v>
      </c>
    </row>
    <row r="3712" spans="1:3" x14ac:dyDescent="0.3">
      <c r="A3712">
        <v>2842</v>
      </c>
      <c r="B3712">
        <v>623</v>
      </c>
      <c r="C3712">
        <v>2</v>
      </c>
    </row>
    <row r="3713" spans="1:3" x14ac:dyDescent="0.3">
      <c r="A3713">
        <v>2846</v>
      </c>
      <c r="B3713">
        <v>624</v>
      </c>
      <c r="C3713">
        <v>2</v>
      </c>
    </row>
    <row r="3714" spans="1:3" x14ac:dyDescent="0.3">
      <c r="A3714">
        <v>2847</v>
      </c>
      <c r="B3714">
        <v>624</v>
      </c>
      <c r="C3714">
        <v>2</v>
      </c>
    </row>
    <row r="3715" spans="1:3" x14ac:dyDescent="0.3">
      <c r="A3715">
        <v>2848</v>
      </c>
      <c r="B3715">
        <v>624</v>
      </c>
      <c r="C3715">
        <v>2</v>
      </c>
    </row>
    <row r="3716" spans="1:3" x14ac:dyDescent="0.3">
      <c r="A3716">
        <v>2849</v>
      </c>
      <c r="B3716">
        <v>624</v>
      </c>
      <c r="C3716">
        <v>2</v>
      </c>
    </row>
    <row r="3717" spans="1:3" x14ac:dyDescent="0.3">
      <c r="A3717">
        <v>2853</v>
      </c>
      <c r="B3717">
        <v>625</v>
      </c>
      <c r="C3717">
        <v>2</v>
      </c>
    </row>
    <row r="3718" spans="1:3" x14ac:dyDescent="0.3">
      <c r="A3718">
        <v>2854</v>
      </c>
      <c r="B3718">
        <v>625</v>
      </c>
      <c r="C3718">
        <v>2</v>
      </c>
    </row>
    <row r="3719" spans="1:3" x14ac:dyDescent="0.3">
      <c r="A3719">
        <v>2855</v>
      </c>
      <c r="B3719">
        <v>625</v>
      </c>
      <c r="C3719">
        <v>2</v>
      </c>
    </row>
    <row r="3720" spans="1:3" x14ac:dyDescent="0.3">
      <c r="A3720">
        <v>2856</v>
      </c>
      <c r="B3720">
        <v>625</v>
      </c>
      <c r="C3720">
        <v>2</v>
      </c>
    </row>
    <row r="3721" spans="1:3" x14ac:dyDescent="0.3">
      <c r="A3721">
        <v>2857</v>
      </c>
      <c r="B3721">
        <v>626</v>
      </c>
      <c r="C3721">
        <v>2</v>
      </c>
    </row>
    <row r="3722" spans="1:3" x14ac:dyDescent="0.3">
      <c r="A3722">
        <v>2858</v>
      </c>
      <c r="B3722">
        <v>626</v>
      </c>
      <c r="C3722">
        <v>2</v>
      </c>
    </row>
    <row r="3723" spans="1:3" x14ac:dyDescent="0.3">
      <c r="A3723">
        <v>2859</v>
      </c>
      <c r="B3723">
        <v>626</v>
      </c>
      <c r="C3723">
        <v>2</v>
      </c>
    </row>
    <row r="3724" spans="1:3" x14ac:dyDescent="0.3">
      <c r="A3724">
        <v>2860</v>
      </c>
      <c r="B3724">
        <v>626</v>
      </c>
      <c r="C3724">
        <v>2</v>
      </c>
    </row>
    <row r="3725" spans="1:3" x14ac:dyDescent="0.3">
      <c r="A3725">
        <v>2861</v>
      </c>
      <c r="B3725">
        <v>627</v>
      </c>
      <c r="C3725">
        <v>2</v>
      </c>
    </row>
    <row r="3726" spans="1:3" x14ac:dyDescent="0.3">
      <c r="A3726">
        <v>2862</v>
      </c>
      <c r="B3726">
        <v>627</v>
      </c>
      <c r="C3726">
        <v>2</v>
      </c>
    </row>
    <row r="3727" spans="1:3" x14ac:dyDescent="0.3">
      <c r="A3727">
        <v>2863</v>
      </c>
      <c r="B3727">
        <v>627</v>
      </c>
      <c r="C3727">
        <v>2</v>
      </c>
    </row>
    <row r="3728" spans="1:3" x14ac:dyDescent="0.3">
      <c r="A3728">
        <v>2867</v>
      </c>
      <c r="B3728">
        <v>628</v>
      </c>
      <c r="C3728">
        <v>2</v>
      </c>
    </row>
    <row r="3729" spans="1:3" x14ac:dyDescent="0.3">
      <c r="A3729">
        <v>2868</v>
      </c>
      <c r="B3729">
        <v>628</v>
      </c>
      <c r="C3729">
        <v>2</v>
      </c>
    </row>
    <row r="3730" spans="1:3" x14ac:dyDescent="0.3">
      <c r="A3730">
        <v>2869</v>
      </c>
      <c r="B3730">
        <v>629</v>
      </c>
      <c r="C3730">
        <v>2</v>
      </c>
    </row>
    <row r="3731" spans="1:3" x14ac:dyDescent="0.3">
      <c r="A3731">
        <v>2870</v>
      </c>
      <c r="B3731">
        <v>629</v>
      </c>
      <c r="C3731">
        <v>2</v>
      </c>
    </row>
    <row r="3732" spans="1:3" x14ac:dyDescent="0.3">
      <c r="A3732">
        <v>2871</v>
      </c>
      <c r="B3732">
        <v>629</v>
      </c>
      <c r="C3732">
        <v>2</v>
      </c>
    </row>
    <row r="3733" spans="1:3" x14ac:dyDescent="0.3">
      <c r="A3733">
        <v>2872</v>
      </c>
      <c r="B3733">
        <v>629</v>
      </c>
      <c r="C3733">
        <v>2</v>
      </c>
    </row>
    <row r="3734" spans="1:3" x14ac:dyDescent="0.3">
      <c r="A3734">
        <v>2873</v>
      </c>
      <c r="B3734">
        <v>630</v>
      </c>
      <c r="C3734">
        <v>2</v>
      </c>
    </row>
    <row r="3735" spans="1:3" x14ac:dyDescent="0.3">
      <c r="A3735">
        <v>2874</v>
      </c>
      <c r="B3735">
        <v>630</v>
      </c>
      <c r="C3735">
        <v>2</v>
      </c>
    </row>
    <row r="3736" spans="1:3" x14ac:dyDescent="0.3">
      <c r="A3736">
        <v>2875</v>
      </c>
      <c r="B3736">
        <v>630</v>
      </c>
      <c r="C3736">
        <v>2</v>
      </c>
    </row>
    <row r="3737" spans="1:3" x14ac:dyDescent="0.3">
      <c r="A3737">
        <v>2879</v>
      </c>
      <c r="B3737">
        <v>631</v>
      </c>
      <c r="C3737">
        <v>2</v>
      </c>
    </row>
    <row r="3738" spans="1:3" x14ac:dyDescent="0.3">
      <c r="A3738">
        <v>2880</v>
      </c>
      <c r="B3738">
        <v>631</v>
      </c>
      <c r="C3738">
        <v>2</v>
      </c>
    </row>
    <row r="3739" spans="1:3" x14ac:dyDescent="0.3">
      <c r="A3739">
        <v>2884</v>
      </c>
      <c r="B3739">
        <v>633</v>
      </c>
      <c r="C3739">
        <v>2</v>
      </c>
    </row>
    <row r="3740" spans="1:3" x14ac:dyDescent="0.3">
      <c r="A3740">
        <v>2885</v>
      </c>
      <c r="B3740">
        <v>633</v>
      </c>
      <c r="C3740">
        <v>2</v>
      </c>
    </row>
    <row r="3741" spans="1:3" x14ac:dyDescent="0.3">
      <c r="A3741">
        <v>2886</v>
      </c>
      <c r="B3741">
        <v>633</v>
      </c>
      <c r="C3741">
        <v>2</v>
      </c>
    </row>
    <row r="3742" spans="1:3" x14ac:dyDescent="0.3">
      <c r="A3742">
        <v>2887</v>
      </c>
      <c r="B3742">
        <v>634</v>
      </c>
      <c r="C3742">
        <v>2</v>
      </c>
    </row>
    <row r="3743" spans="1:3" x14ac:dyDescent="0.3">
      <c r="A3743">
        <v>2888</v>
      </c>
      <c r="B3743">
        <v>634</v>
      </c>
      <c r="C3743">
        <v>2</v>
      </c>
    </row>
    <row r="3744" spans="1:3" x14ac:dyDescent="0.3">
      <c r="A3744">
        <v>2889</v>
      </c>
      <c r="B3744">
        <v>634</v>
      </c>
      <c r="C3744">
        <v>2</v>
      </c>
    </row>
    <row r="3745" spans="1:3" x14ac:dyDescent="0.3">
      <c r="A3745">
        <v>2890</v>
      </c>
      <c r="B3745">
        <v>634</v>
      </c>
      <c r="C3745">
        <v>2</v>
      </c>
    </row>
    <row r="3746" spans="1:3" x14ac:dyDescent="0.3">
      <c r="A3746">
        <v>2891</v>
      </c>
      <c r="B3746">
        <v>635</v>
      </c>
      <c r="C3746">
        <v>2</v>
      </c>
    </row>
    <row r="3747" spans="1:3" x14ac:dyDescent="0.3">
      <c r="A3747">
        <v>2892</v>
      </c>
      <c r="B3747">
        <v>635</v>
      </c>
      <c r="C3747">
        <v>2</v>
      </c>
    </row>
    <row r="3748" spans="1:3" x14ac:dyDescent="0.3">
      <c r="A3748">
        <v>2898</v>
      </c>
      <c r="B3748">
        <v>637</v>
      </c>
      <c r="C3748">
        <v>2</v>
      </c>
    </row>
    <row r="3749" spans="1:3" x14ac:dyDescent="0.3">
      <c r="A3749">
        <v>2899</v>
      </c>
      <c r="B3749">
        <v>637</v>
      </c>
      <c r="C3749">
        <v>2</v>
      </c>
    </row>
    <row r="3750" spans="1:3" x14ac:dyDescent="0.3">
      <c r="A3750">
        <v>2900</v>
      </c>
      <c r="B3750">
        <v>637</v>
      </c>
      <c r="C3750">
        <v>2</v>
      </c>
    </row>
    <row r="3751" spans="1:3" x14ac:dyDescent="0.3">
      <c r="A3751">
        <v>2905</v>
      </c>
      <c r="B3751">
        <v>638</v>
      </c>
      <c r="C3751">
        <v>2</v>
      </c>
    </row>
    <row r="3752" spans="1:3" x14ac:dyDescent="0.3">
      <c r="A3752">
        <v>2906</v>
      </c>
      <c r="B3752">
        <v>638</v>
      </c>
      <c r="C3752">
        <v>2</v>
      </c>
    </row>
    <row r="3753" spans="1:3" x14ac:dyDescent="0.3">
      <c r="A3753">
        <v>2907</v>
      </c>
      <c r="B3753">
        <v>638</v>
      </c>
      <c r="C3753">
        <v>2</v>
      </c>
    </row>
    <row r="3754" spans="1:3" x14ac:dyDescent="0.3">
      <c r="A3754">
        <v>2908</v>
      </c>
      <c r="B3754">
        <v>638</v>
      </c>
      <c r="C3754">
        <v>2</v>
      </c>
    </row>
    <row r="3755" spans="1:3" x14ac:dyDescent="0.3">
      <c r="A3755">
        <v>2909</v>
      </c>
      <c r="B3755">
        <v>639</v>
      </c>
      <c r="C3755">
        <v>2</v>
      </c>
    </row>
    <row r="3756" spans="1:3" x14ac:dyDescent="0.3">
      <c r="A3756">
        <v>2910</v>
      </c>
      <c r="B3756">
        <v>639</v>
      </c>
      <c r="C3756">
        <v>2</v>
      </c>
    </row>
    <row r="3757" spans="1:3" x14ac:dyDescent="0.3">
      <c r="A3757">
        <v>2911</v>
      </c>
      <c r="B3757">
        <v>639</v>
      </c>
      <c r="C3757">
        <v>2</v>
      </c>
    </row>
    <row r="3758" spans="1:3" x14ac:dyDescent="0.3">
      <c r="A3758">
        <v>2912</v>
      </c>
      <c r="B3758">
        <v>640</v>
      </c>
      <c r="C3758">
        <v>2</v>
      </c>
    </row>
    <row r="3759" spans="1:3" x14ac:dyDescent="0.3">
      <c r="A3759">
        <v>2913</v>
      </c>
      <c r="B3759">
        <v>640</v>
      </c>
      <c r="C3759">
        <v>2</v>
      </c>
    </row>
    <row r="3760" spans="1:3" x14ac:dyDescent="0.3">
      <c r="A3760">
        <v>2914</v>
      </c>
      <c r="B3760">
        <v>640</v>
      </c>
      <c r="C3760">
        <v>2</v>
      </c>
    </row>
    <row r="3761" spans="1:3" x14ac:dyDescent="0.3">
      <c r="A3761">
        <v>2918</v>
      </c>
      <c r="B3761">
        <v>641</v>
      </c>
      <c r="C3761">
        <v>2</v>
      </c>
    </row>
    <row r="3762" spans="1:3" x14ac:dyDescent="0.3">
      <c r="A3762">
        <v>2919</v>
      </c>
      <c r="B3762">
        <v>641</v>
      </c>
      <c r="C3762">
        <v>2</v>
      </c>
    </row>
    <row r="3763" spans="1:3" x14ac:dyDescent="0.3">
      <c r="A3763">
        <v>2920</v>
      </c>
      <c r="B3763">
        <v>641</v>
      </c>
      <c r="C3763">
        <v>2</v>
      </c>
    </row>
    <row r="3764" spans="1:3" x14ac:dyDescent="0.3">
      <c r="A3764">
        <v>2921</v>
      </c>
      <c r="B3764">
        <v>641</v>
      </c>
      <c r="C3764">
        <v>2</v>
      </c>
    </row>
    <row r="3765" spans="1:3" x14ac:dyDescent="0.3">
      <c r="A3765">
        <v>2925</v>
      </c>
      <c r="B3765">
        <v>643</v>
      </c>
      <c r="C3765">
        <v>2</v>
      </c>
    </row>
    <row r="3766" spans="1:3" x14ac:dyDescent="0.3">
      <c r="A3766">
        <v>2926</v>
      </c>
      <c r="B3766">
        <v>643</v>
      </c>
      <c r="C3766">
        <v>2</v>
      </c>
    </row>
    <row r="3767" spans="1:3" x14ac:dyDescent="0.3">
      <c r="A3767">
        <v>2927</v>
      </c>
      <c r="B3767">
        <v>643</v>
      </c>
      <c r="C3767">
        <v>2</v>
      </c>
    </row>
    <row r="3768" spans="1:3" x14ac:dyDescent="0.3">
      <c r="A3768">
        <v>2931</v>
      </c>
      <c r="B3768">
        <v>644</v>
      </c>
      <c r="C3768">
        <v>2</v>
      </c>
    </row>
    <row r="3769" spans="1:3" x14ac:dyDescent="0.3">
      <c r="A3769">
        <v>2932</v>
      </c>
      <c r="B3769">
        <v>644</v>
      </c>
      <c r="C3769">
        <v>2</v>
      </c>
    </row>
    <row r="3770" spans="1:3" x14ac:dyDescent="0.3">
      <c r="A3770">
        <v>2933</v>
      </c>
      <c r="B3770">
        <v>644</v>
      </c>
      <c r="C3770">
        <v>2</v>
      </c>
    </row>
    <row r="3771" spans="1:3" x14ac:dyDescent="0.3">
      <c r="A3771">
        <v>2934</v>
      </c>
      <c r="B3771">
        <v>644</v>
      </c>
      <c r="C3771">
        <v>2</v>
      </c>
    </row>
    <row r="3772" spans="1:3" x14ac:dyDescent="0.3">
      <c r="A3772">
        <v>2938</v>
      </c>
      <c r="B3772">
        <v>645</v>
      </c>
      <c r="C3772">
        <v>2</v>
      </c>
    </row>
    <row r="3773" spans="1:3" x14ac:dyDescent="0.3">
      <c r="A3773">
        <v>2939</v>
      </c>
      <c r="B3773">
        <v>645</v>
      </c>
      <c r="C3773">
        <v>2</v>
      </c>
    </row>
    <row r="3774" spans="1:3" x14ac:dyDescent="0.3">
      <c r="A3774">
        <v>2940</v>
      </c>
      <c r="B3774">
        <v>645</v>
      </c>
      <c r="C3774">
        <v>2</v>
      </c>
    </row>
    <row r="3775" spans="1:3" x14ac:dyDescent="0.3">
      <c r="A3775">
        <v>2944</v>
      </c>
      <c r="B3775">
        <v>646</v>
      </c>
      <c r="C3775">
        <v>2</v>
      </c>
    </row>
    <row r="3776" spans="1:3" x14ac:dyDescent="0.3">
      <c r="A3776">
        <v>2945</v>
      </c>
      <c r="B3776">
        <v>646</v>
      </c>
      <c r="C3776">
        <v>2</v>
      </c>
    </row>
    <row r="3777" spans="1:3" x14ac:dyDescent="0.3">
      <c r="A3777">
        <v>2949</v>
      </c>
      <c r="B3777">
        <v>647</v>
      </c>
      <c r="C3777">
        <v>2</v>
      </c>
    </row>
    <row r="3778" spans="1:3" x14ac:dyDescent="0.3">
      <c r="A3778">
        <v>2950</v>
      </c>
      <c r="B3778">
        <v>647</v>
      </c>
      <c r="C3778">
        <v>2</v>
      </c>
    </row>
    <row r="3779" spans="1:3" x14ac:dyDescent="0.3">
      <c r="A3779">
        <v>2951</v>
      </c>
      <c r="B3779">
        <v>647</v>
      </c>
      <c r="C3779">
        <v>2</v>
      </c>
    </row>
    <row r="3780" spans="1:3" x14ac:dyDescent="0.3">
      <c r="A3780">
        <v>2956</v>
      </c>
      <c r="B3780">
        <v>648</v>
      </c>
      <c r="C3780">
        <v>2</v>
      </c>
    </row>
    <row r="3781" spans="1:3" x14ac:dyDescent="0.3">
      <c r="A3781">
        <v>2957</v>
      </c>
      <c r="B3781">
        <v>648</v>
      </c>
      <c r="C3781">
        <v>2</v>
      </c>
    </row>
    <row r="3782" spans="1:3" x14ac:dyDescent="0.3">
      <c r="A3782">
        <v>2960</v>
      </c>
      <c r="B3782">
        <v>649</v>
      </c>
      <c r="C3782">
        <v>2</v>
      </c>
    </row>
    <row r="3783" spans="1:3" x14ac:dyDescent="0.3">
      <c r="A3783">
        <v>2961</v>
      </c>
      <c r="B3783">
        <v>649</v>
      </c>
      <c r="C3783">
        <v>2</v>
      </c>
    </row>
    <row r="3784" spans="1:3" x14ac:dyDescent="0.3">
      <c r="A3784">
        <v>2962</v>
      </c>
      <c r="B3784">
        <v>649</v>
      </c>
      <c r="C3784">
        <v>2</v>
      </c>
    </row>
    <row r="3785" spans="1:3" x14ac:dyDescent="0.3">
      <c r="A3785">
        <v>2963</v>
      </c>
      <c r="B3785">
        <v>649</v>
      </c>
      <c r="C3785">
        <v>2</v>
      </c>
    </row>
    <row r="3786" spans="1:3" x14ac:dyDescent="0.3">
      <c r="A3786">
        <v>2966</v>
      </c>
      <c r="B3786">
        <v>650</v>
      </c>
      <c r="C3786">
        <v>2</v>
      </c>
    </row>
    <row r="3787" spans="1:3" x14ac:dyDescent="0.3">
      <c r="A3787">
        <v>2967</v>
      </c>
      <c r="B3787">
        <v>650</v>
      </c>
      <c r="C3787">
        <v>2</v>
      </c>
    </row>
    <row r="3788" spans="1:3" x14ac:dyDescent="0.3">
      <c r="A3788">
        <v>2968</v>
      </c>
      <c r="B3788">
        <v>650</v>
      </c>
      <c r="C3788">
        <v>2</v>
      </c>
    </row>
    <row r="3789" spans="1:3" x14ac:dyDescent="0.3">
      <c r="A3789">
        <v>2969</v>
      </c>
      <c r="B3789">
        <v>650</v>
      </c>
      <c r="C3789">
        <v>2</v>
      </c>
    </row>
    <row r="3790" spans="1:3" x14ac:dyDescent="0.3">
      <c r="A3790">
        <v>2972</v>
      </c>
      <c r="B3790">
        <v>651</v>
      </c>
      <c r="C3790">
        <v>2</v>
      </c>
    </row>
    <row r="3791" spans="1:3" x14ac:dyDescent="0.3">
      <c r="A3791">
        <v>2973</v>
      </c>
      <c r="B3791">
        <v>651</v>
      </c>
      <c r="C3791">
        <v>2</v>
      </c>
    </row>
    <row r="3792" spans="1:3" x14ac:dyDescent="0.3">
      <c r="A3792">
        <v>2974</v>
      </c>
      <c r="B3792">
        <v>651</v>
      </c>
      <c r="C3792">
        <v>2</v>
      </c>
    </row>
    <row r="3793" spans="1:3" x14ac:dyDescent="0.3">
      <c r="A3793">
        <v>2975</v>
      </c>
      <c r="B3793">
        <v>651</v>
      </c>
      <c r="C3793">
        <v>2</v>
      </c>
    </row>
    <row r="3794" spans="1:3" x14ac:dyDescent="0.3">
      <c r="A3794">
        <v>2984</v>
      </c>
      <c r="B3794">
        <v>654</v>
      </c>
      <c r="C3794">
        <v>2</v>
      </c>
    </row>
    <row r="3795" spans="1:3" x14ac:dyDescent="0.3">
      <c r="A3795">
        <v>2985</v>
      </c>
      <c r="B3795">
        <v>654</v>
      </c>
      <c r="C3795">
        <v>2</v>
      </c>
    </row>
    <row r="3796" spans="1:3" x14ac:dyDescent="0.3">
      <c r="A3796">
        <v>2989</v>
      </c>
      <c r="B3796">
        <v>655</v>
      </c>
      <c r="C3796">
        <v>2</v>
      </c>
    </row>
    <row r="3797" spans="1:3" x14ac:dyDescent="0.3">
      <c r="A3797">
        <v>2990</v>
      </c>
      <c r="B3797">
        <v>655</v>
      </c>
      <c r="C3797">
        <v>2</v>
      </c>
    </row>
    <row r="3798" spans="1:3" x14ac:dyDescent="0.3">
      <c r="A3798">
        <v>2991</v>
      </c>
      <c r="B3798">
        <v>655</v>
      </c>
      <c r="C3798">
        <v>2</v>
      </c>
    </row>
    <row r="3799" spans="1:3" x14ac:dyDescent="0.3">
      <c r="A3799">
        <v>2992</v>
      </c>
      <c r="B3799">
        <v>656</v>
      </c>
      <c r="C3799">
        <v>2</v>
      </c>
    </row>
    <row r="3800" spans="1:3" x14ac:dyDescent="0.3">
      <c r="A3800">
        <v>2993</v>
      </c>
      <c r="B3800">
        <v>656</v>
      </c>
      <c r="C3800">
        <v>2</v>
      </c>
    </row>
    <row r="3801" spans="1:3" x14ac:dyDescent="0.3">
      <c r="A3801">
        <v>2998</v>
      </c>
      <c r="B3801">
        <v>657</v>
      </c>
      <c r="C3801">
        <v>2</v>
      </c>
    </row>
    <row r="3802" spans="1:3" x14ac:dyDescent="0.3">
      <c r="A3802">
        <v>2999</v>
      </c>
      <c r="B3802">
        <v>657</v>
      </c>
      <c r="C3802">
        <v>2</v>
      </c>
    </row>
    <row r="3803" spans="1:3" x14ac:dyDescent="0.3">
      <c r="A3803">
        <v>3000</v>
      </c>
      <c r="B3803">
        <v>658</v>
      </c>
      <c r="C3803">
        <v>2</v>
      </c>
    </row>
    <row r="3804" spans="1:3" x14ac:dyDescent="0.3">
      <c r="A3804">
        <v>3001</v>
      </c>
      <c r="B3804">
        <v>658</v>
      </c>
      <c r="C3804">
        <v>2</v>
      </c>
    </row>
    <row r="3805" spans="1:3" x14ac:dyDescent="0.3">
      <c r="A3805">
        <v>3002</v>
      </c>
      <c r="B3805">
        <v>658</v>
      </c>
      <c r="C3805">
        <v>2</v>
      </c>
    </row>
    <row r="3806" spans="1:3" x14ac:dyDescent="0.3">
      <c r="A3806">
        <v>3003</v>
      </c>
      <c r="B3806">
        <v>658</v>
      </c>
      <c r="C3806">
        <v>2</v>
      </c>
    </row>
    <row r="3807" spans="1:3" x14ac:dyDescent="0.3">
      <c r="A3807">
        <v>3004</v>
      </c>
      <c r="B3807">
        <v>659</v>
      </c>
      <c r="C3807">
        <v>2</v>
      </c>
    </row>
    <row r="3808" spans="1:3" x14ac:dyDescent="0.3">
      <c r="A3808">
        <v>3005</v>
      </c>
      <c r="B3808">
        <v>659</v>
      </c>
      <c r="C3808">
        <v>2</v>
      </c>
    </row>
    <row r="3809" spans="1:3" x14ac:dyDescent="0.3">
      <c r="A3809">
        <v>3008</v>
      </c>
      <c r="B3809">
        <v>660</v>
      </c>
      <c r="C3809">
        <v>2</v>
      </c>
    </row>
    <row r="3810" spans="1:3" x14ac:dyDescent="0.3">
      <c r="A3810">
        <v>3009</v>
      </c>
      <c r="B3810">
        <v>660</v>
      </c>
      <c r="C3810">
        <v>2</v>
      </c>
    </row>
    <row r="3811" spans="1:3" x14ac:dyDescent="0.3">
      <c r="A3811">
        <v>3016</v>
      </c>
      <c r="B3811">
        <v>662</v>
      </c>
      <c r="C3811">
        <v>2</v>
      </c>
    </row>
    <row r="3812" spans="1:3" x14ac:dyDescent="0.3">
      <c r="A3812">
        <v>3017</v>
      </c>
      <c r="B3812">
        <v>662</v>
      </c>
      <c r="C3812">
        <v>2</v>
      </c>
    </row>
    <row r="3813" spans="1:3" x14ac:dyDescent="0.3">
      <c r="A3813">
        <v>3021</v>
      </c>
      <c r="B3813">
        <v>663</v>
      </c>
      <c r="C3813">
        <v>2</v>
      </c>
    </row>
    <row r="3814" spans="1:3" x14ac:dyDescent="0.3">
      <c r="A3814">
        <v>3022</v>
      </c>
      <c r="B3814">
        <v>663</v>
      </c>
      <c r="C3814">
        <v>2</v>
      </c>
    </row>
    <row r="3815" spans="1:3" x14ac:dyDescent="0.3">
      <c r="A3815">
        <v>3025</v>
      </c>
      <c r="B3815">
        <v>664</v>
      </c>
      <c r="C3815">
        <v>2</v>
      </c>
    </row>
    <row r="3816" spans="1:3" x14ac:dyDescent="0.3">
      <c r="A3816">
        <v>3026</v>
      </c>
      <c r="B3816">
        <v>664</v>
      </c>
      <c r="C3816">
        <v>2</v>
      </c>
    </row>
    <row r="3817" spans="1:3" x14ac:dyDescent="0.3">
      <c r="A3817">
        <v>3027</v>
      </c>
      <c r="B3817">
        <v>664</v>
      </c>
      <c r="C3817">
        <v>2</v>
      </c>
    </row>
    <row r="3818" spans="1:3" x14ac:dyDescent="0.3">
      <c r="A3818">
        <v>3032</v>
      </c>
      <c r="B3818">
        <v>665</v>
      </c>
      <c r="C3818">
        <v>2</v>
      </c>
    </row>
    <row r="3819" spans="1:3" x14ac:dyDescent="0.3">
      <c r="A3819">
        <v>3033</v>
      </c>
      <c r="B3819">
        <v>665</v>
      </c>
      <c r="C3819">
        <v>2</v>
      </c>
    </row>
    <row r="3820" spans="1:3" x14ac:dyDescent="0.3">
      <c r="A3820">
        <v>3034</v>
      </c>
      <c r="B3820">
        <v>665</v>
      </c>
      <c r="C3820">
        <v>2</v>
      </c>
    </row>
    <row r="3821" spans="1:3" x14ac:dyDescent="0.3">
      <c r="A3821">
        <v>3038</v>
      </c>
      <c r="B3821">
        <v>666</v>
      </c>
      <c r="C3821">
        <v>2</v>
      </c>
    </row>
    <row r="3822" spans="1:3" x14ac:dyDescent="0.3">
      <c r="A3822">
        <v>3039</v>
      </c>
      <c r="B3822">
        <v>666</v>
      </c>
      <c r="C3822">
        <v>2</v>
      </c>
    </row>
    <row r="3823" spans="1:3" x14ac:dyDescent="0.3">
      <c r="A3823">
        <v>3042</v>
      </c>
      <c r="B3823">
        <v>667</v>
      </c>
      <c r="C3823">
        <v>2</v>
      </c>
    </row>
    <row r="3824" spans="1:3" x14ac:dyDescent="0.3">
      <c r="A3824">
        <v>3043</v>
      </c>
      <c r="B3824">
        <v>667</v>
      </c>
      <c r="C3824">
        <v>2</v>
      </c>
    </row>
    <row r="3825" spans="1:3" x14ac:dyDescent="0.3">
      <c r="A3825">
        <v>3046</v>
      </c>
      <c r="B3825">
        <v>668</v>
      </c>
      <c r="C3825">
        <v>2</v>
      </c>
    </row>
    <row r="3826" spans="1:3" x14ac:dyDescent="0.3">
      <c r="A3826">
        <v>3047</v>
      </c>
      <c r="B3826">
        <v>668</v>
      </c>
      <c r="C3826">
        <v>2</v>
      </c>
    </row>
    <row r="3827" spans="1:3" x14ac:dyDescent="0.3">
      <c r="A3827">
        <v>3048</v>
      </c>
      <c r="B3827">
        <v>668</v>
      </c>
      <c r="C3827">
        <v>2</v>
      </c>
    </row>
    <row r="3828" spans="1:3" x14ac:dyDescent="0.3">
      <c r="A3828">
        <v>3053</v>
      </c>
      <c r="B3828">
        <v>670</v>
      </c>
      <c r="C3828">
        <v>2</v>
      </c>
    </row>
    <row r="3829" spans="1:3" x14ac:dyDescent="0.3">
      <c r="A3829">
        <v>3054</v>
      </c>
      <c r="B3829">
        <v>670</v>
      </c>
      <c r="C3829">
        <v>2</v>
      </c>
    </row>
    <row r="3830" spans="1:3" x14ac:dyDescent="0.3">
      <c r="A3830">
        <v>3055</v>
      </c>
      <c r="B3830">
        <v>670</v>
      </c>
      <c r="C3830">
        <v>2</v>
      </c>
    </row>
    <row r="3831" spans="1:3" x14ac:dyDescent="0.3">
      <c r="A3831">
        <v>3058</v>
      </c>
      <c r="B3831">
        <v>672</v>
      </c>
      <c r="C3831">
        <v>2</v>
      </c>
    </row>
    <row r="3832" spans="1:3" x14ac:dyDescent="0.3">
      <c r="A3832">
        <v>3059</v>
      </c>
      <c r="B3832">
        <v>672</v>
      </c>
      <c r="C3832">
        <v>2</v>
      </c>
    </row>
    <row r="3833" spans="1:3" x14ac:dyDescent="0.3">
      <c r="A3833">
        <v>3060</v>
      </c>
      <c r="B3833">
        <v>672</v>
      </c>
      <c r="C3833">
        <v>2</v>
      </c>
    </row>
    <row r="3834" spans="1:3" x14ac:dyDescent="0.3">
      <c r="A3834">
        <v>3061</v>
      </c>
      <c r="B3834">
        <v>672</v>
      </c>
      <c r="C3834">
        <v>2</v>
      </c>
    </row>
    <row r="3835" spans="1:3" x14ac:dyDescent="0.3">
      <c r="A3835">
        <v>3064</v>
      </c>
      <c r="B3835">
        <v>673</v>
      </c>
      <c r="C3835">
        <v>2</v>
      </c>
    </row>
    <row r="3836" spans="1:3" x14ac:dyDescent="0.3">
      <c r="A3836">
        <v>3065</v>
      </c>
      <c r="B3836">
        <v>673</v>
      </c>
      <c r="C3836">
        <v>2</v>
      </c>
    </row>
    <row r="3837" spans="1:3" x14ac:dyDescent="0.3">
      <c r="A3837">
        <v>3073</v>
      </c>
      <c r="B3837">
        <v>676</v>
      </c>
      <c r="C3837">
        <v>2</v>
      </c>
    </row>
    <row r="3838" spans="1:3" x14ac:dyDescent="0.3">
      <c r="A3838">
        <v>3074</v>
      </c>
      <c r="B3838">
        <v>676</v>
      </c>
      <c r="C3838">
        <v>2</v>
      </c>
    </row>
    <row r="3839" spans="1:3" x14ac:dyDescent="0.3">
      <c r="A3839">
        <v>3075</v>
      </c>
      <c r="B3839">
        <v>676</v>
      </c>
      <c r="C3839">
        <v>2</v>
      </c>
    </row>
    <row r="3840" spans="1:3" x14ac:dyDescent="0.3">
      <c r="A3840">
        <v>3076</v>
      </c>
      <c r="B3840">
        <v>676</v>
      </c>
      <c r="C3840">
        <v>2</v>
      </c>
    </row>
    <row r="3841" spans="1:3" x14ac:dyDescent="0.3">
      <c r="A3841">
        <v>3080</v>
      </c>
      <c r="B3841">
        <v>677</v>
      </c>
      <c r="C3841">
        <v>2</v>
      </c>
    </row>
    <row r="3842" spans="1:3" x14ac:dyDescent="0.3">
      <c r="A3842">
        <v>3081</v>
      </c>
      <c r="B3842">
        <v>677</v>
      </c>
      <c r="C3842">
        <v>2</v>
      </c>
    </row>
    <row r="3843" spans="1:3" x14ac:dyDescent="0.3">
      <c r="A3843">
        <v>3082</v>
      </c>
      <c r="B3843">
        <v>677</v>
      </c>
      <c r="C3843">
        <v>2</v>
      </c>
    </row>
    <row r="3844" spans="1:3" x14ac:dyDescent="0.3">
      <c r="A3844">
        <v>3083</v>
      </c>
      <c r="B3844">
        <v>677</v>
      </c>
      <c r="C3844">
        <v>2</v>
      </c>
    </row>
    <row r="3845" spans="1:3" x14ac:dyDescent="0.3">
      <c r="A3845">
        <v>3090</v>
      </c>
      <c r="B3845">
        <v>679</v>
      </c>
      <c r="C3845">
        <v>2</v>
      </c>
    </row>
    <row r="3846" spans="1:3" x14ac:dyDescent="0.3">
      <c r="A3846">
        <v>3091</v>
      </c>
      <c r="B3846">
        <v>679</v>
      </c>
      <c r="C3846">
        <v>2</v>
      </c>
    </row>
    <row r="3847" spans="1:3" x14ac:dyDescent="0.3">
      <c r="A3847">
        <v>3094</v>
      </c>
      <c r="B3847">
        <v>680</v>
      </c>
      <c r="C3847">
        <v>2</v>
      </c>
    </row>
    <row r="3848" spans="1:3" x14ac:dyDescent="0.3">
      <c r="A3848">
        <v>3095</v>
      </c>
      <c r="B3848">
        <v>680</v>
      </c>
      <c r="C3848">
        <v>2</v>
      </c>
    </row>
    <row r="3849" spans="1:3" x14ac:dyDescent="0.3">
      <c r="A3849">
        <v>3096</v>
      </c>
      <c r="B3849">
        <v>680</v>
      </c>
      <c r="C3849">
        <v>2</v>
      </c>
    </row>
    <row r="3850" spans="1:3" x14ac:dyDescent="0.3">
      <c r="A3850">
        <v>3097</v>
      </c>
      <c r="B3850">
        <v>680</v>
      </c>
      <c r="C3850">
        <v>2</v>
      </c>
    </row>
    <row r="3851" spans="1:3" x14ac:dyDescent="0.3">
      <c r="A3851">
        <v>3101</v>
      </c>
      <c r="B3851">
        <v>681</v>
      </c>
      <c r="C3851">
        <v>2</v>
      </c>
    </row>
    <row r="3852" spans="1:3" x14ac:dyDescent="0.3">
      <c r="A3852">
        <v>3102</v>
      </c>
      <c r="B3852">
        <v>681</v>
      </c>
      <c r="C3852">
        <v>2</v>
      </c>
    </row>
    <row r="3853" spans="1:3" x14ac:dyDescent="0.3">
      <c r="A3853">
        <v>3103</v>
      </c>
      <c r="B3853">
        <v>681</v>
      </c>
      <c r="C3853">
        <v>2</v>
      </c>
    </row>
    <row r="3854" spans="1:3" x14ac:dyDescent="0.3">
      <c r="A3854">
        <v>3111</v>
      </c>
      <c r="B3854">
        <v>683</v>
      </c>
      <c r="C3854">
        <v>2</v>
      </c>
    </row>
    <row r="3855" spans="1:3" x14ac:dyDescent="0.3">
      <c r="A3855">
        <v>3112</v>
      </c>
      <c r="B3855">
        <v>683</v>
      </c>
      <c r="C3855">
        <v>2</v>
      </c>
    </row>
    <row r="3856" spans="1:3" x14ac:dyDescent="0.3">
      <c r="A3856">
        <v>3113</v>
      </c>
      <c r="B3856">
        <v>683</v>
      </c>
      <c r="C3856">
        <v>2</v>
      </c>
    </row>
    <row r="3857" spans="1:3" x14ac:dyDescent="0.3">
      <c r="A3857">
        <v>3114</v>
      </c>
      <c r="B3857">
        <v>683</v>
      </c>
      <c r="C3857">
        <v>2</v>
      </c>
    </row>
    <row r="3858" spans="1:3" x14ac:dyDescent="0.3">
      <c r="A3858">
        <v>3115</v>
      </c>
      <c r="B3858">
        <v>684</v>
      </c>
      <c r="C3858">
        <v>2</v>
      </c>
    </row>
    <row r="3859" spans="1:3" x14ac:dyDescent="0.3">
      <c r="A3859">
        <v>3116</v>
      </c>
      <c r="B3859">
        <v>684</v>
      </c>
      <c r="C3859">
        <v>2</v>
      </c>
    </row>
    <row r="3860" spans="1:3" x14ac:dyDescent="0.3">
      <c r="A3860">
        <v>3117</v>
      </c>
      <c r="B3860">
        <v>685</v>
      </c>
      <c r="C3860">
        <v>2</v>
      </c>
    </row>
    <row r="3861" spans="1:3" x14ac:dyDescent="0.3">
      <c r="A3861">
        <v>3118</v>
      </c>
      <c r="B3861">
        <v>685</v>
      </c>
      <c r="C3861">
        <v>2</v>
      </c>
    </row>
    <row r="3862" spans="1:3" x14ac:dyDescent="0.3">
      <c r="A3862">
        <v>3126</v>
      </c>
      <c r="B3862">
        <v>687</v>
      </c>
      <c r="C3862">
        <v>2</v>
      </c>
    </row>
    <row r="3863" spans="1:3" x14ac:dyDescent="0.3">
      <c r="A3863">
        <v>3127</v>
      </c>
      <c r="B3863">
        <v>687</v>
      </c>
      <c r="C3863">
        <v>2</v>
      </c>
    </row>
    <row r="3864" spans="1:3" x14ac:dyDescent="0.3">
      <c r="A3864">
        <v>3128</v>
      </c>
      <c r="B3864">
        <v>687</v>
      </c>
      <c r="C3864">
        <v>2</v>
      </c>
    </row>
    <row r="3865" spans="1:3" x14ac:dyDescent="0.3">
      <c r="A3865">
        <v>3129</v>
      </c>
      <c r="B3865">
        <v>687</v>
      </c>
      <c r="C3865">
        <v>2</v>
      </c>
    </row>
    <row r="3866" spans="1:3" x14ac:dyDescent="0.3">
      <c r="A3866">
        <v>3130</v>
      </c>
      <c r="B3866">
        <v>688</v>
      </c>
      <c r="C3866">
        <v>2</v>
      </c>
    </row>
    <row r="3867" spans="1:3" x14ac:dyDescent="0.3">
      <c r="A3867">
        <v>3131</v>
      </c>
      <c r="B3867">
        <v>688</v>
      </c>
      <c r="C3867">
        <v>2</v>
      </c>
    </row>
    <row r="3868" spans="1:3" x14ac:dyDescent="0.3">
      <c r="A3868">
        <v>3132</v>
      </c>
      <c r="B3868">
        <v>688</v>
      </c>
      <c r="C3868">
        <v>2</v>
      </c>
    </row>
    <row r="3869" spans="1:3" x14ac:dyDescent="0.3">
      <c r="A3869">
        <v>3133</v>
      </c>
      <c r="B3869">
        <v>688</v>
      </c>
      <c r="C3869">
        <v>2</v>
      </c>
    </row>
    <row r="3870" spans="1:3" x14ac:dyDescent="0.3">
      <c r="A3870">
        <v>3138</v>
      </c>
      <c r="B3870">
        <v>689</v>
      </c>
      <c r="C3870">
        <v>2</v>
      </c>
    </row>
    <row r="3871" spans="1:3" x14ac:dyDescent="0.3">
      <c r="A3871">
        <v>3139</v>
      </c>
      <c r="B3871">
        <v>689</v>
      </c>
      <c r="C3871">
        <v>2</v>
      </c>
    </row>
    <row r="3872" spans="1:3" x14ac:dyDescent="0.3">
      <c r="A3872">
        <v>3144</v>
      </c>
      <c r="B3872">
        <v>690</v>
      </c>
      <c r="C3872">
        <v>2</v>
      </c>
    </row>
    <row r="3873" spans="1:3" x14ac:dyDescent="0.3">
      <c r="A3873">
        <v>3145</v>
      </c>
      <c r="B3873">
        <v>690</v>
      </c>
      <c r="C3873">
        <v>2</v>
      </c>
    </row>
    <row r="3874" spans="1:3" x14ac:dyDescent="0.3">
      <c r="A3874">
        <v>3149</v>
      </c>
      <c r="B3874">
        <v>691</v>
      </c>
      <c r="C3874">
        <v>2</v>
      </c>
    </row>
    <row r="3875" spans="1:3" x14ac:dyDescent="0.3">
      <c r="A3875">
        <v>3150</v>
      </c>
      <c r="B3875">
        <v>691</v>
      </c>
      <c r="C3875">
        <v>2</v>
      </c>
    </row>
    <row r="3876" spans="1:3" x14ac:dyDescent="0.3">
      <c r="A3876">
        <v>3151</v>
      </c>
      <c r="B3876">
        <v>692</v>
      </c>
      <c r="C3876">
        <v>2</v>
      </c>
    </row>
    <row r="3877" spans="1:3" x14ac:dyDescent="0.3">
      <c r="A3877">
        <v>3152</v>
      </c>
      <c r="B3877">
        <v>692</v>
      </c>
      <c r="C3877">
        <v>2</v>
      </c>
    </row>
    <row r="3878" spans="1:3" x14ac:dyDescent="0.3">
      <c r="A3878">
        <v>3153</v>
      </c>
      <c r="B3878">
        <v>692</v>
      </c>
      <c r="C3878">
        <v>2</v>
      </c>
    </row>
    <row r="3879" spans="1:3" x14ac:dyDescent="0.3">
      <c r="A3879">
        <v>3156</v>
      </c>
      <c r="B3879">
        <v>693</v>
      </c>
      <c r="C3879">
        <v>2</v>
      </c>
    </row>
    <row r="3880" spans="1:3" x14ac:dyDescent="0.3">
      <c r="A3880">
        <v>3157</v>
      </c>
      <c r="B3880">
        <v>693</v>
      </c>
      <c r="C3880">
        <v>2</v>
      </c>
    </row>
    <row r="3881" spans="1:3" x14ac:dyDescent="0.3">
      <c r="A3881">
        <v>3158</v>
      </c>
      <c r="B3881">
        <v>693</v>
      </c>
      <c r="C3881">
        <v>2</v>
      </c>
    </row>
    <row r="3882" spans="1:3" x14ac:dyDescent="0.3">
      <c r="A3882">
        <v>3163</v>
      </c>
      <c r="B3882">
        <v>694</v>
      </c>
      <c r="C3882">
        <v>2</v>
      </c>
    </row>
    <row r="3883" spans="1:3" x14ac:dyDescent="0.3">
      <c r="A3883">
        <v>3164</v>
      </c>
      <c r="B3883">
        <v>694</v>
      </c>
      <c r="C3883">
        <v>2</v>
      </c>
    </row>
    <row r="3884" spans="1:3" x14ac:dyDescent="0.3">
      <c r="A3884">
        <v>3169</v>
      </c>
      <c r="B3884">
        <v>696</v>
      </c>
      <c r="C3884">
        <v>2</v>
      </c>
    </row>
    <row r="3885" spans="1:3" x14ac:dyDescent="0.3">
      <c r="A3885">
        <v>3170</v>
      </c>
      <c r="B3885">
        <v>696</v>
      </c>
      <c r="C3885">
        <v>2</v>
      </c>
    </row>
    <row r="3886" spans="1:3" x14ac:dyDescent="0.3">
      <c r="A3886">
        <v>3171</v>
      </c>
      <c r="B3886">
        <v>696</v>
      </c>
      <c r="C3886">
        <v>2</v>
      </c>
    </row>
    <row r="3887" spans="1:3" x14ac:dyDescent="0.3">
      <c r="A3887">
        <v>3176</v>
      </c>
      <c r="B3887">
        <v>697</v>
      </c>
      <c r="C3887">
        <v>2</v>
      </c>
    </row>
    <row r="3888" spans="1:3" x14ac:dyDescent="0.3">
      <c r="A3888">
        <v>3177</v>
      </c>
      <c r="B3888">
        <v>697</v>
      </c>
      <c r="C3888">
        <v>2</v>
      </c>
    </row>
    <row r="3889" spans="1:3" x14ac:dyDescent="0.3">
      <c r="A3889">
        <v>3178</v>
      </c>
      <c r="B3889">
        <v>697</v>
      </c>
      <c r="C3889">
        <v>2</v>
      </c>
    </row>
    <row r="3890" spans="1:3" x14ac:dyDescent="0.3">
      <c r="A3890">
        <v>3179</v>
      </c>
      <c r="B3890">
        <v>697</v>
      </c>
      <c r="C3890">
        <v>2</v>
      </c>
    </row>
    <row r="3891" spans="1:3" x14ac:dyDescent="0.3">
      <c r="A3891">
        <v>3184</v>
      </c>
      <c r="B3891">
        <v>698</v>
      </c>
      <c r="C3891">
        <v>2</v>
      </c>
    </row>
    <row r="3892" spans="1:3" x14ac:dyDescent="0.3">
      <c r="A3892">
        <v>3185</v>
      </c>
      <c r="B3892">
        <v>698</v>
      </c>
      <c r="C3892">
        <v>2</v>
      </c>
    </row>
    <row r="3893" spans="1:3" x14ac:dyDescent="0.3">
      <c r="A3893">
        <v>3186</v>
      </c>
      <c r="B3893">
        <v>698</v>
      </c>
      <c r="C3893">
        <v>2</v>
      </c>
    </row>
    <row r="3894" spans="1:3" x14ac:dyDescent="0.3">
      <c r="A3894">
        <v>3189</v>
      </c>
      <c r="B3894">
        <v>700</v>
      </c>
      <c r="C3894">
        <v>2</v>
      </c>
    </row>
    <row r="3895" spans="1:3" x14ac:dyDescent="0.3">
      <c r="A3895">
        <v>3190</v>
      </c>
      <c r="B3895">
        <v>700</v>
      </c>
      <c r="C3895">
        <v>2</v>
      </c>
    </row>
    <row r="3896" spans="1:3" x14ac:dyDescent="0.3">
      <c r="A3896">
        <v>3191</v>
      </c>
      <c r="B3896">
        <v>700</v>
      </c>
      <c r="C3896">
        <v>2</v>
      </c>
    </row>
    <row r="3897" spans="1:3" x14ac:dyDescent="0.3">
      <c r="A3897">
        <v>3196</v>
      </c>
      <c r="B3897">
        <v>702</v>
      </c>
      <c r="C3897">
        <v>2</v>
      </c>
    </row>
    <row r="3898" spans="1:3" x14ac:dyDescent="0.3">
      <c r="A3898">
        <v>3197</v>
      </c>
      <c r="B3898">
        <v>702</v>
      </c>
      <c r="C3898">
        <v>2</v>
      </c>
    </row>
    <row r="3899" spans="1:3" x14ac:dyDescent="0.3">
      <c r="A3899">
        <v>3198</v>
      </c>
      <c r="B3899">
        <v>702</v>
      </c>
      <c r="C3899">
        <v>2</v>
      </c>
    </row>
    <row r="3900" spans="1:3" x14ac:dyDescent="0.3">
      <c r="A3900">
        <v>3199</v>
      </c>
      <c r="B3900">
        <v>702</v>
      </c>
      <c r="C3900">
        <v>2</v>
      </c>
    </row>
    <row r="3901" spans="1:3" x14ac:dyDescent="0.3">
      <c r="A3901">
        <v>3200</v>
      </c>
      <c r="B3901">
        <v>703</v>
      </c>
      <c r="C3901">
        <v>2</v>
      </c>
    </row>
    <row r="3902" spans="1:3" x14ac:dyDescent="0.3">
      <c r="A3902">
        <v>3201</v>
      </c>
      <c r="B3902">
        <v>703</v>
      </c>
      <c r="C3902">
        <v>2</v>
      </c>
    </row>
    <row r="3903" spans="1:3" x14ac:dyDescent="0.3">
      <c r="A3903">
        <v>3204</v>
      </c>
      <c r="B3903">
        <v>704</v>
      </c>
      <c r="C3903">
        <v>2</v>
      </c>
    </row>
    <row r="3904" spans="1:3" x14ac:dyDescent="0.3">
      <c r="A3904">
        <v>3205</v>
      </c>
      <c r="B3904">
        <v>704</v>
      </c>
      <c r="C3904">
        <v>2</v>
      </c>
    </row>
    <row r="3905" spans="1:3" x14ac:dyDescent="0.3">
      <c r="A3905">
        <v>3206</v>
      </c>
      <c r="B3905">
        <v>704</v>
      </c>
      <c r="C3905">
        <v>2</v>
      </c>
    </row>
    <row r="3906" spans="1:3" x14ac:dyDescent="0.3">
      <c r="A3906">
        <v>3213</v>
      </c>
      <c r="B3906">
        <v>706</v>
      </c>
      <c r="C3906">
        <v>2</v>
      </c>
    </row>
    <row r="3907" spans="1:3" x14ac:dyDescent="0.3">
      <c r="A3907">
        <v>3214</v>
      </c>
      <c r="B3907">
        <v>706</v>
      </c>
      <c r="C3907">
        <v>2</v>
      </c>
    </row>
    <row r="3908" spans="1:3" x14ac:dyDescent="0.3">
      <c r="A3908">
        <v>3215</v>
      </c>
      <c r="B3908">
        <v>706</v>
      </c>
      <c r="C3908">
        <v>2</v>
      </c>
    </row>
    <row r="3909" spans="1:3" x14ac:dyDescent="0.3">
      <c r="A3909">
        <v>3216</v>
      </c>
      <c r="B3909">
        <v>706</v>
      </c>
      <c r="C3909">
        <v>2</v>
      </c>
    </row>
    <row r="3910" spans="1:3" x14ac:dyDescent="0.3">
      <c r="A3910">
        <v>3219</v>
      </c>
      <c r="B3910">
        <v>707</v>
      </c>
      <c r="C3910">
        <v>2</v>
      </c>
    </row>
    <row r="3911" spans="1:3" x14ac:dyDescent="0.3">
      <c r="A3911">
        <v>3220</v>
      </c>
      <c r="B3911">
        <v>707</v>
      </c>
      <c r="C3911">
        <v>2</v>
      </c>
    </row>
    <row r="3912" spans="1:3" x14ac:dyDescent="0.3">
      <c r="A3912">
        <v>3221</v>
      </c>
      <c r="B3912">
        <v>707</v>
      </c>
      <c r="C3912">
        <v>2</v>
      </c>
    </row>
    <row r="3913" spans="1:3" x14ac:dyDescent="0.3">
      <c r="A3913">
        <v>3222</v>
      </c>
      <c r="B3913">
        <v>707</v>
      </c>
      <c r="C3913">
        <v>2</v>
      </c>
    </row>
    <row r="3914" spans="1:3" x14ac:dyDescent="0.3">
      <c r="A3914">
        <v>3225</v>
      </c>
      <c r="B3914">
        <v>708</v>
      </c>
      <c r="C3914">
        <v>2</v>
      </c>
    </row>
    <row r="3915" spans="1:3" x14ac:dyDescent="0.3">
      <c r="A3915">
        <v>3226</v>
      </c>
      <c r="B3915">
        <v>708</v>
      </c>
      <c r="C3915">
        <v>2</v>
      </c>
    </row>
    <row r="3916" spans="1:3" x14ac:dyDescent="0.3">
      <c r="A3916">
        <v>3229</v>
      </c>
      <c r="B3916">
        <v>709</v>
      </c>
      <c r="C3916">
        <v>2</v>
      </c>
    </row>
    <row r="3917" spans="1:3" x14ac:dyDescent="0.3">
      <c r="A3917">
        <v>3230</v>
      </c>
      <c r="B3917">
        <v>709</v>
      </c>
      <c r="C3917">
        <v>2</v>
      </c>
    </row>
    <row r="3918" spans="1:3" x14ac:dyDescent="0.3">
      <c r="A3918">
        <v>3231</v>
      </c>
      <c r="B3918">
        <v>709</v>
      </c>
      <c r="C3918">
        <v>2</v>
      </c>
    </row>
    <row r="3919" spans="1:3" x14ac:dyDescent="0.3">
      <c r="A3919">
        <v>3232</v>
      </c>
      <c r="B3919">
        <v>709</v>
      </c>
      <c r="C3919">
        <v>2</v>
      </c>
    </row>
    <row r="3920" spans="1:3" x14ac:dyDescent="0.3">
      <c r="A3920">
        <v>3237</v>
      </c>
      <c r="B3920">
        <v>710</v>
      </c>
      <c r="C3920">
        <v>2</v>
      </c>
    </row>
    <row r="3921" spans="1:3" x14ac:dyDescent="0.3">
      <c r="A3921">
        <v>3238</v>
      </c>
      <c r="B3921">
        <v>710</v>
      </c>
      <c r="C3921">
        <v>2</v>
      </c>
    </row>
    <row r="3922" spans="1:3" x14ac:dyDescent="0.3">
      <c r="A3922">
        <v>3239</v>
      </c>
      <c r="B3922">
        <v>711</v>
      </c>
      <c r="C3922">
        <v>2</v>
      </c>
    </row>
    <row r="3923" spans="1:3" x14ac:dyDescent="0.3">
      <c r="A3923">
        <v>3240</v>
      </c>
      <c r="B3923">
        <v>711</v>
      </c>
      <c r="C3923">
        <v>2</v>
      </c>
    </row>
    <row r="3924" spans="1:3" x14ac:dyDescent="0.3">
      <c r="A3924">
        <v>3241</v>
      </c>
      <c r="B3924">
        <v>711</v>
      </c>
      <c r="C3924">
        <v>2</v>
      </c>
    </row>
    <row r="3925" spans="1:3" x14ac:dyDescent="0.3">
      <c r="A3925">
        <v>3242</v>
      </c>
      <c r="B3925">
        <v>711</v>
      </c>
      <c r="C3925">
        <v>2</v>
      </c>
    </row>
    <row r="3926" spans="1:3" x14ac:dyDescent="0.3">
      <c r="A3926">
        <v>3243</v>
      </c>
      <c r="B3926">
        <v>714</v>
      </c>
      <c r="C3926">
        <v>2</v>
      </c>
    </row>
    <row r="3927" spans="1:3" x14ac:dyDescent="0.3">
      <c r="A3927">
        <v>3244</v>
      </c>
      <c r="B3927">
        <v>714</v>
      </c>
      <c r="C3927">
        <v>2</v>
      </c>
    </row>
    <row r="3928" spans="1:3" x14ac:dyDescent="0.3">
      <c r="A3928">
        <v>3245</v>
      </c>
      <c r="B3928">
        <v>714</v>
      </c>
      <c r="C3928">
        <v>2</v>
      </c>
    </row>
    <row r="3929" spans="1:3" x14ac:dyDescent="0.3">
      <c r="A3929">
        <v>3250</v>
      </c>
      <c r="B3929">
        <v>715</v>
      </c>
      <c r="C3929">
        <v>2</v>
      </c>
    </row>
    <row r="3930" spans="1:3" x14ac:dyDescent="0.3">
      <c r="A3930">
        <v>3251</v>
      </c>
      <c r="B3930">
        <v>715</v>
      </c>
      <c r="C3930">
        <v>2</v>
      </c>
    </row>
    <row r="3931" spans="1:3" x14ac:dyDescent="0.3">
      <c r="A3931">
        <v>3252</v>
      </c>
      <c r="B3931">
        <v>715</v>
      </c>
      <c r="C3931">
        <v>2</v>
      </c>
    </row>
    <row r="3932" spans="1:3" x14ac:dyDescent="0.3">
      <c r="A3932">
        <v>3255</v>
      </c>
      <c r="B3932">
        <v>716</v>
      </c>
      <c r="C3932">
        <v>2</v>
      </c>
    </row>
    <row r="3933" spans="1:3" x14ac:dyDescent="0.3">
      <c r="A3933">
        <v>3256</v>
      </c>
      <c r="B3933">
        <v>716</v>
      </c>
      <c r="C3933">
        <v>2</v>
      </c>
    </row>
    <row r="3934" spans="1:3" x14ac:dyDescent="0.3">
      <c r="A3934">
        <v>3257</v>
      </c>
      <c r="B3934">
        <v>716</v>
      </c>
      <c r="C3934">
        <v>2</v>
      </c>
    </row>
    <row r="3935" spans="1:3" x14ac:dyDescent="0.3">
      <c r="A3935">
        <v>3260</v>
      </c>
      <c r="B3935">
        <v>717</v>
      </c>
      <c r="C3935">
        <v>2</v>
      </c>
    </row>
    <row r="3936" spans="1:3" x14ac:dyDescent="0.3">
      <c r="A3936">
        <v>3261</v>
      </c>
      <c r="B3936">
        <v>717</v>
      </c>
      <c r="C3936">
        <v>2</v>
      </c>
    </row>
    <row r="3937" spans="1:3" x14ac:dyDescent="0.3">
      <c r="A3937">
        <v>3262</v>
      </c>
      <c r="B3937">
        <v>718</v>
      </c>
      <c r="C3937">
        <v>2</v>
      </c>
    </row>
    <row r="3938" spans="1:3" x14ac:dyDescent="0.3">
      <c r="A3938">
        <v>3263</v>
      </c>
      <c r="B3938">
        <v>718</v>
      </c>
      <c r="C3938">
        <v>2</v>
      </c>
    </row>
    <row r="3939" spans="1:3" x14ac:dyDescent="0.3">
      <c r="A3939">
        <v>3269</v>
      </c>
      <c r="B3939">
        <v>720</v>
      </c>
      <c r="C3939">
        <v>2</v>
      </c>
    </row>
    <row r="3940" spans="1:3" x14ac:dyDescent="0.3">
      <c r="A3940">
        <v>3270</v>
      </c>
      <c r="B3940">
        <v>720</v>
      </c>
      <c r="C3940">
        <v>2</v>
      </c>
    </row>
    <row r="3941" spans="1:3" x14ac:dyDescent="0.3">
      <c r="A3941">
        <v>3271</v>
      </c>
      <c r="B3941">
        <v>720</v>
      </c>
      <c r="C3941">
        <v>2</v>
      </c>
    </row>
    <row r="3942" spans="1:3" x14ac:dyDescent="0.3">
      <c r="A3942">
        <v>3272</v>
      </c>
      <c r="B3942">
        <v>720</v>
      </c>
      <c r="C3942">
        <v>2</v>
      </c>
    </row>
    <row r="3943" spans="1:3" x14ac:dyDescent="0.3">
      <c r="A3943">
        <v>3277</v>
      </c>
      <c r="B3943">
        <v>722</v>
      </c>
      <c r="C3943">
        <v>2</v>
      </c>
    </row>
    <row r="3944" spans="1:3" x14ac:dyDescent="0.3">
      <c r="A3944">
        <v>3278</v>
      </c>
      <c r="B3944">
        <v>722</v>
      </c>
      <c r="C3944">
        <v>2</v>
      </c>
    </row>
    <row r="3945" spans="1:3" x14ac:dyDescent="0.3">
      <c r="A3945">
        <v>3283</v>
      </c>
      <c r="B3945">
        <v>723</v>
      </c>
      <c r="C3945">
        <v>2</v>
      </c>
    </row>
    <row r="3946" spans="1:3" x14ac:dyDescent="0.3">
      <c r="A3946">
        <v>3284</v>
      </c>
      <c r="B3946">
        <v>723</v>
      </c>
      <c r="C3946">
        <v>2</v>
      </c>
    </row>
    <row r="3947" spans="1:3" x14ac:dyDescent="0.3">
      <c r="A3947">
        <v>3285</v>
      </c>
      <c r="B3947">
        <v>723</v>
      </c>
      <c r="C3947">
        <v>2</v>
      </c>
    </row>
    <row r="3948" spans="1:3" x14ac:dyDescent="0.3">
      <c r="A3948">
        <v>3288</v>
      </c>
      <c r="B3948">
        <v>724</v>
      </c>
      <c r="C3948">
        <v>2</v>
      </c>
    </row>
    <row r="3949" spans="1:3" x14ac:dyDescent="0.3">
      <c r="A3949">
        <v>3289</v>
      </c>
      <c r="B3949">
        <v>724</v>
      </c>
      <c r="C3949">
        <v>2</v>
      </c>
    </row>
    <row r="3950" spans="1:3" x14ac:dyDescent="0.3">
      <c r="A3950">
        <v>3290</v>
      </c>
      <c r="B3950">
        <v>724</v>
      </c>
      <c r="C3950">
        <v>2</v>
      </c>
    </row>
    <row r="3951" spans="1:3" x14ac:dyDescent="0.3">
      <c r="A3951">
        <v>3291</v>
      </c>
      <c r="B3951">
        <v>724</v>
      </c>
      <c r="C3951">
        <v>2</v>
      </c>
    </row>
    <row r="3952" spans="1:3" x14ac:dyDescent="0.3">
      <c r="A3952">
        <v>3295</v>
      </c>
      <c r="B3952">
        <v>725</v>
      </c>
      <c r="C3952">
        <v>2</v>
      </c>
    </row>
    <row r="3953" spans="1:3" x14ac:dyDescent="0.3">
      <c r="A3953">
        <v>3296</v>
      </c>
      <c r="B3953">
        <v>725</v>
      </c>
      <c r="C3953">
        <v>2</v>
      </c>
    </row>
    <row r="3954" spans="1:3" x14ac:dyDescent="0.3">
      <c r="A3954">
        <v>3297</v>
      </c>
      <c r="B3954">
        <v>725</v>
      </c>
      <c r="C3954">
        <v>2</v>
      </c>
    </row>
    <row r="3955" spans="1:3" x14ac:dyDescent="0.3">
      <c r="A3955">
        <v>3298</v>
      </c>
      <c r="B3955">
        <v>726</v>
      </c>
      <c r="C3955">
        <v>2</v>
      </c>
    </row>
    <row r="3956" spans="1:3" x14ac:dyDescent="0.3">
      <c r="A3956">
        <v>3299</v>
      </c>
      <c r="B3956">
        <v>726</v>
      </c>
      <c r="C3956">
        <v>2</v>
      </c>
    </row>
    <row r="3957" spans="1:3" x14ac:dyDescent="0.3">
      <c r="A3957">
        <v>3300</v>
      </c>
      <c r="B3957">
        <v>726</v>
      </c>
      <c r="C3957">
        <v>2</v>
      </c>
    </row>
    <row r="3958" spans="1:3" x14ac:dyDescent="0.3">
      <c r="A3958">
        <v>3303</v>
      </c>
      <c r="B3958">
        <v>727</v>
      </c>
      <c r="C3958">
        <v>2</v>
      </c>
    </row>
    <row r="3959" spans="1:3" x14ac:dyDescent="0.3">
      <c r="A3959">
        <v>3304</v>
      </c>
      <c r="B3959">
        <v>727</v>
      </c>
      <c r="C3959">
        <v>2</v>
      </c>
    </row>
    <row r="3960" spans="1:3" x14ac:dyDescent="0.3">
      <c r="A3960">
        <v>3305</v>
      </c>
      <c r="B3960">
        <v>727</v>
      </c>
      <c r="C3960">
        <v>2</v>
      </c>
    </row>
    <row r="3961" spans="1:3" x14ac:dyDescent="0.3">
      <c r="A3961">
        <v>3309</v>
      </c>
      <c r="B3961">
        <v>728</v>
      </c>
      <c r="C3961">
        <v>2</v>
      </c>
    </row>
    <row r="3962" spans="1:3" x14ac:dyDescent="0.3">
      <c r="A3962">
        <v>3310</v>
      </c>
      <c r="B3962">
        <v>728</v>
      </c>
      <c r="C3962">
        <v>2</v>
      </c>
    </row>
    <row r="3963" spans="1:3" x14ac:dyDescent="0.3">
      <c r="A3963">
        <v>3311</v>
      </c>
      <c r="B3963">
        <v>729</v>
      </c>
      <c r="C3963">
        <v>2</v>
      </c>
    </row>
    <row r="3964" spans="1:3" x14ac:dyDescent="0.3">
      <c r="A3964">
        <v>3312</v>
      </c>
      <c r="B3964">
        <v>729</v>
      </c>
      <c r="C3964">
        <v>2</v>
      </c>
    </row>
    <row r="3965" spans="1:3" x14ac:dyDescent="0.3">
      <c r="A3965">
        <v>3313</v>
      </c>
      <c r="B3965">
        <v>729</v>
      </c>
      <c r="C3965">
        <v>2</v>
      </c>
    </row>
    <row r="3966" spans="1:3" x14ac:dyDescent="0.3">
      <c r="A3966">
        <v>3314</v>
      </c>
      <c r="B3966">
        <v>729</v>
      </c>
      <c r="C3966">
        <v>2</v>
      </c>
    </row>
    <row r="3967" spans="1:3" x14ac:dyDescent="0.3">
      <c r="A3967">
        <v>3319</v>
      </c>
      <c r="B3967">
        <v>730</v>
      </c>
      <c r="C3967">
        <v>2</v>
      </c>
    </row>
    <row r="3968" spans="1:3" x14ac:dyDescent="0.3">
      <c r="A3968">
        <v>3320</v>
      </c>
      <c r="B3968">
        <v>730</v>
      </c>
      <c r="C3968">
        <v>2</v>
      </c>
    </row>
    <row r="3969" spans="1:3" x14ac:dyDescent="0.3">
      <c r="A3969">
        <v>3321</v>
      </c>
      <c r="B3969">
        <v>730</v>
      </c>
      <c r="C3969">
        <v>2</v>
      </c>
    </row>
    <row r="3970" spans="1:3" x14ac:dyDescent="0.3">
      <c r="A3970">
        <v>3322</v>
      </c>
      <c r="B3970">
        <v>730</v>
      </c>
      <c r="C3970">
        <v>2</v>
      </c>
    </row>
    <row r="3971" spans="1:3" x14ac:dyDescent="0.3">
      <c r="A3971">
        <v>3323</v>
      </c>
      <c r="B3971">
        <v>731</v>
      </c>
      <c r="C3971">
        <v>2</v>
      </c>
    </row>
    <row r="3972" spans="1:3" x14ac:dyDescent="0.3">
      <c r="A3972">
        <v>3324</v>
      </c>
      <c r="B3972">
        <v>731</v>
      </c>
      <c r="C3972">
        <v>2</v>
      </c>
    </row>
    <row r="3973" spans="1:3" x14ac:dyDescent="0.3">
      <c r="A3973">
        <v>3325</v>
      </c>
      <c r="B3973">
        <v>731</v>
      </c>
      <c r="C3973">
        <v>2</v>
      </c>
    </row>
    <row r="3974" spans="1:3" x14ac:dyDescent="0.3">
      <c r="A3974">
        <v>3334</v>
      </c>
      <c r="B3974">
        <v>733</v>
      </c>
      <c r="C3974">
        <v>2</v>
      </c>
    </row>
    <row r="3975" spans="1:3" x14ac:dyDescent="0.3">
      <c r="A3975">
        <v>3335</v>
      </c>
      <c r="B3975">
        <v>733</v>
      </c>
      <c r="C3975">
        <v>2</v>
      </c>
    </row>
    <row r="3976" spans="1:3" x14ac:dyDescent="0.3">
      <c r="A3976">
        <v>3336</v>
      </c>
      <c r="B3976">
        <v>733</v>
      </c>
      <c r="C3976">
        <v>2</v>
      </c>
    </row>
    <row r="3977" spans="1:3" x14ac:dyDescent="0.3">
      <c r="A3977">
        <v>3339</v>
      </c>
      <c r="B3977">
        <v>734</v>
      </c>
      <c r="C3977">
        <v>2</v>
      </c>
    </row>
    <row r="3978" spans="1:3" x14ac:dyDescent="0.3">
      <c r="A3978">
        <v>3340</v>
      </c>
      <c r="B3978">
        <v>734</v>
      </c>
      <c r="C3978">
        <v>2</v>
      </c>
    </row>
    <row r="3979" spans="1:3" x14ac:dyDescent="0.3">
      <c r="A3979">
        <v>3341</v>
      </c>
      <c r="B3979">
        <v>734</v>
      </c>
      <c r="C3979">
        <v>2</v>
      </c>
    </row>
    <row r="3980" spans="1:3" x14ac:dyDescent="0.3">
      <c r="A3980">
        <v>3342</v>
      </c>
      <c r="B3980">
        <v>734</v>
      </c>
      <c r="C3980">
        <v>2</v>
      </c>
    </row>
    <row r="3981" spans="1:3" x14ac:dyDescent="0.3">
      <c r="A3981">
        <v>3346</v>
      </c>
      <c r="B3981">
        <v>735</v>
      </c>
      <c r="C3981">
        <v>2</v>
      </c>
    </row>
    <row r="3982" spans="1:3" x14ac:dyDescent="0.3">
      <c r="A3982">
        <v>3347</v>
      </c>
      <c r="B3982">
        <v>735</v>
      </c>
      <c r="C3982">
        <v>2</v>
      </c>
    </row>
    <row r="3983" spans="1:3" x14ac:dyDescent="0.3">
      <c r="A3983">
        <v>3348</v>
      </c>
      <c r="B3983">
        <v>735</v>
      </c>
      <c r="C3983">
        <v>2</v>
      </c>
    </row>
    <row r="3984" spans="1:3" x14ac:dyDescent="0.3">
      <c r="A3984">
        <v>3349</v>
      </c>
      <c r="B3984">
        <v>735</v>
      </c>
      <c r="C3984">
        <v>2</v>
      </c>
    </row>
    <row r="3985" spans="1:3" x14ac:dyDescent="0.3">
      <c r="A3985">
        <v>3356</v>
      </c>
      <c r="B3985">
        <v>737</v>
      </c>
      <c r="C3985">
        <v>2</v>
      </c>
    </row>
    <row r="3986" spans="1:3" x14ac:dyDescent="0.3">
      <c r="A3986">
        <v>3357</v>
      </c>
      <c r="B3986">
        <v>737</v>
      </c>
      <c r="C3986">
        <v>2</v>
      </c>
    </row>
    <row r="3987" spans="1:3" x14ac:dyDescent="0.3">
      <c r="A3987">
        <v>3358</v>
      </c>
      <c r="B3987">
        <v>737</v>
      </c>
      <c r="C3987">
        <v>2</v>
      </c>
    </row>
    <row r="3988" spans="1:3" x14ac:dyDescent="0.3">
      <c r="A3988">
        <v>3359</v>
      </c>
      <c r="B3988">
        <v>737</v>
      </c>
      <c r="C3988">
        <v>2</v>
      </c>
    </row>
    <row r="3989" spans="1:3" x14ac:dyDescent="0.3">
      <c r="A3989">
        <v>3364</v>
      </c>
      <c r="B3989">
        <v>738</v>
      </c>
      <c r="C3989">
        <v>2</v>
      </c>
    </row>
    <row r="3990" spans="1:3" x14ac:dyDescent="0.3">
      <c r="A3990">
        <v>3365</v>
      </c>
      <c r="B3990">
        <v>738</v>
      </c>
      <c r="C3990">
        <v>2</v>
      </c>
    </row>
    <row r="3991" spans="1:3" x14ac:dyDescent="0.3">
      <c r="A3991">
        <v>3366</v>
      </c>
      <c r="B3991">
        <v>738</v>
      </c>
      <c r="C3991">
        <v>2</v>
      </c>
    </row>
    <row r="3992" spans="1:3" x14ac:dyDescent="0.3">
      <c r="A3992">
        <v>3367</v>
      </c>
      <c r="B3992">
        <v>738</v>
      </c>
      <c r="C3992">
        <v>2</v>
      </c>
    </row>
    <row r="3993" spans="1:3" x14ac:dyDescent="0.3">
      <c r="A3993">
        <v>3370</v>
      </c>
      <c r="B3993">
        <v>739</v>
      </c>
      <c r="C3993">
        <v>2</v>
      </c>
    </row>
    <row r="3994" spans="1:3" x14ac:dyDescent="0.3">
      <c r="A3994">
        <v>3371</v>
      </c>
      <c r="B3994">
        <v>739</v>
      </c>
      <c r="C3994">
        <v>2</v>
      </c>
    </row>
    <row r="3995" spans="1:3" x14ac:dyDescent="0.3">
      <c r="A3995">
        <v>3372</v>
      </c>
      <c r="B3995">
        <v>739</v>
      </c>
      <c r="C3995">
        <v>2</v>
      </c>
    </row>
    <row r="3996" spans="1:3" x14ac:dyDescent="0.3">
      <c r="A3996">
        <v>3373</v>
      </c>
      <c r="B3996">
        <v>740</v>
      </c>
      <c r="C3996">
        <v>2</v>
      </c>
    </row>
    <row r="3997" spans="1:3" x14ac:dyDescent="0.3">
      <c r="A3997">
        <v>3374</v>
      </c>
      <c r="B3997">
        <v>740</v>
      </c>
      <c r="C3997">
        <v>2</v>
      </c>
    </row>
    <row r="3998" spans="1:3" x14ac:dyDescent="0.3">
      <c r="A3998">
        <v>3375</v>
      </c>
      <c r="B3998">
        <v>740</v>
      </c>
      <c r="C3998">
        <v>2</v>
      </c>
    </row>
    <row r="3999" spans="1:3" x14ac:dyDescent="0.3">
      <c r="A3999">
        <v>3380</v>
      </c>
      <c r="B3999">
        <v>741</v>
      </c>
      <c r="C3999">
        <v>2</v>
      </c>
    </row>
    <row r="4000" spans="1:3" x14ac:dyDescent="0.3">
      <c r="A4000">
        <v>3381</v>
      </c>
      <c r="B4000">
        <v>741</v>
      </c>
      <c r="C4000">
        <v>2</v>
      </c>
    </row>
    <row r="4001" spans="1:3" x14ac:dyDescent="0.3">
      <c r="A4001">
        <v>3384</v>
      </c>
      <c r="B4001">
        <v>743</v>
      </c>
      <c r="C4001">
        <v>2</v>
      </c>
    </row>
    <row r="4002" spans="1:3" x14ac:dyDescent="0.3">
      <c r="A4002">
        <v>3385</v>
      </c>
      <c r="B4002">
        <v>743</v>
      </c>
      <c r="C4002">
        <v>2</v>
      </c>
    </row>
    <row r="4003" spans="1:3" x14ac:dyDescent="0.3">
      <c r="A4003">
        <v>3386</v>
      </c>
      <c r="B4003">
        <v>743</v>
      </c>
      <c r="C4003">
        <v>2</v>
      </c>
    </row>
    <row r="4004" spans="1:3" x14ac:dyDescent="0.3">
      <c r="A4004">
        <v>3387</v>
      </c>
      <c r="B4004">
        <v>743</v>
      </c>
      <c r="C4004">
        <v>2</v>
      </c>
    </row>
    <row r="4005" spans="1:3" x14ac:dyDescent="0.3">
      <c r="A4005">
        <v>3390</v>
      </c>
      <c r="B4005">
        <v>744</v>
      </c>
      <c r="C4005">
        <v>2</v>
      </c>
    </row>
    <row r="4006" spans="1:3" x14ac:dyDescent="0.3">
      <c r="A4006">
        <v>3391</v>
      </c>
      <c r="B4006">
        <v>744</v>
      </c>
      <c r="C4006">
        <v>2</v>
      </c>
    </row>
    <row r="4007" spans="1:3" x14ac:dyDescent="0.3">
      <c r="A4007">
        <v>3392</v>
      </c>
      <c r="B4007">
        <v>744</v>
      </c>
      <c r="C4007">
        <v>2</v>
      </c>
    </row>
    <row r="4008" spans="1:3" x14ac:dyDescent="0.3">
      <c r="A4008">
        <v>3397</v>
      </c>
      <c r="B4008">
        <v>745</v>
      </c>
      <c r="C4008">
        <v>2</v>
      </c>
    </row>
    <row r="4009" spans="1:3" x14ac:dyDescent="0.3">
      <c r="A4009">
        <v>3398</v>
      </c>
      <c r="B4009">
        <v>745</v>
      </c>
      <c r="C4009">
        <v>2</v>
      </c>
    </row>
    <row r="4010" spans="1:3" x14ac:dyDescent="0.3">
      <c r="A4010">
        <v>3399</v>
      </c>
      <c r="B4010">
        <v>745</v>
      </c>
      <c r="C4010">
        <v>2</v>
      </c>
    </row>
    <row r="4011" spans="1:3" x14ac:dyDescent="0.3">
      <c r="A4011">
        <v>3400</v>
      </c>
      <c r="B4011">
        <v>745</v>
      </c>
      <c r="C4011">
        <v>2</v>
      </c>
    </row>
    <row r="4012" spans="1:3" x14ac:dyDescent="0.3">
      <c r="A4012">
        <v>3403</v>
      </c>
      <c r="B4012">
        <v>746</v>
      </c>
      <c r="C4012">
        <v>2</v>
      </c>
    </row>
    <row r="4013" spans="1:3" x14ac:dyDescent="0.3">
      <c r="A4013">
        <v>3404</v>
      </c>
      <c r="B4013">
        <v>746</v>
      </c>
      <c r="C4013">
        <v>2</v>
      </c>
    </row>
    <row r="4014" spans="1:3" x14ac:dyDescent="0.3">
      <c r="A4014">
        <v>3405</v>
      </c>
      <c r="B4014">
        <v>746</v>
      </c>
      <c r="C4014">
        <v>2</v>
      </c>
    </row>
    <row r="4015" spans="1:3" x14ac:dyDescent="0.3">
      <c r="A4015">
        <v>3408</v>
      </c>
      <c r="B4015">
        <v>747</v>
      </c>
      <c r="C4015">
        <v>2</v>
      </c>
    </row>
    <row r="4016" spans="1:3" x14ac:dyDescent="0.3">
      <c r="A4016">
        <v>3409</v>
      </c>
      <c r="B4016">
        <v>747</v>
      </c>
      <c r="C4016">
        <v>2</v>
      </c>
    </row>
    <row r="4017" spans="1:3" x14ac:dyDescent="0.3">
      <c r="A4017">
        <v>3410</v>
      </c>
      <c r="B4017">
        <v>747</v>
      </c>
      <c r="C4017">
        <v>2</v>
      </c>
    </row>
    <row r="4018" spans="1:3" x14ac:dyDescent="0.3">
      <c r="A4018">
        <v>3415</v>
      </c>
      <c r="B4018">
        <v>748</v>
      </c>
      <c r="C4018">
        <v>2</v>
      </c>
    </row>
    <row r="4019" spans="1:3" x14ac:dyDescent="0.3">
      <c r="A4019">
        <v>3416</v>
      </c>
      <c r="B4019">
        <v>748</v>
      </c>
      <c r="C4019">
        <v>2</v>
      </c>
    </row>
    <row r="4020" spans="1:3" x14ac:dyDescent="0.3">
      <c r="A4020">
        <v>3417</v>
      </c>
      <c r="B4020">
        <v>748</v>
      </c>
      <c r="C4020">
        <v>2</v>
      </c>
    </row>
    <row r="4021" spans="1:3" x14ac:dyDescent="0.3">
      <c r="A4021">
        <v>3418</v>
      </c>
      <c r="B4021">
        <v>748</v>
      </c>
      <c r="C4021">
        <v>2</v>
      </c>
    </row>
    <row r="4022" spans="1:3" x14ac:dyDescent="0.3">
      <c r="A4022">
        <v>3421</v>
      </c>
      <c r="B4022">
        <v>749</v>
      </c>
      <c r="C4022">
        <v>2</v>
      </c>
    </row>
    <row r="4023" spans="1:3" x14ac:dyDescent="0.3">
      <c r="A4023">
        <v>3422</v>
      </c>
      <c r="B4023">
        <v>749</v>
      </c>
      <c r="C4023">
        <v>2</v>
      </c>
    </row>
    <row r="4024" spans="1:3" x14ac:dyDescent="0.3">
      <c r="A4024">
        <v>3426</v>
      </c>
      <c r="B4024">
        <v>751</v>
      </c>
      <c r="C4024">
        <v>2</v>
      </c>
    </row>
    <row r="4025" spans="1:3" x14ac:dyDescent="0.3">
      <c r="A4025">
        <v>3427</v>
      </c>
      <c r="B4025">
        <v>751</v>
      </c>
      <c r="C4025">
        <v>2</v>
      </c>
    </row>
    <row r="4026" spans="1:3" x14ac:dyDescent="0.3">
      <c r="A4026">
        <v>3428</v>
      </c>
      <c r="B4026">
        <v>752</v>
      </c>
      <c r="C4026">
        <v>2</v>
      </c>
    </row>
    <row r="4027" spans="1:3" x14ac:dyDescent="0.3">
      <c r="A4027">
        <v>3429</v>
      </c>
      <c r="B4027">
        <v>752</v>
      </c>
      <c r="C4027">
        <v>2</v>
      </c>
    </row>
    <row r="4028" spans="1:3" x14ac:dyDescent="0.3">
      <c r="A4028">
        <v>3430</v>
      </c>
      <c r="B4028">
        <v>752</v>
      </c>
      <c r="C4028">
        <v>2</v>
      </c>
    </row>
    <row r="4029" spans="1:3" x14ac:dyDescent="0.3">
      <c r="A4029">
        <v>3435</v>
      </c>
      <c r="B4029">
        <v>753</v>
      </c>
      <c r="C4029">
        <v>2</v>
      </c>
    </row>
    <row r="4030" spans="1:3" x14ac:dyDescent="0.3">
      <c r="A4030">
        <v>3436</v>
      </c>
      <c r="B4030">
        <v>753</v>
      </c>
      <c r="C4030">
        <v>2</v>
      </c>
    </row>
    <row r="4031" spans="1:3" x14ac:dyDescent="0.3">
      <c r="A4031">
        <v>3437</v>
      </c>
      <c r="B4031">
        <v>753</v>
      </c>
      <c r="C4031">
        <v>2</v>
      </c>
    </row>
    <row r="4032" spans="1:3" x14ac:dyDescent="0.3">
      <c r="A4032">
        <v>3438</v>
      </c>
      <c r="B4032">
        <v>753</v>
      </c>
      <c r="C4032">
        <v>2</v>
      </c>
    </row>
    <row r="4033" spans="1:3" x14ac:dyDescent="0.3">
      <c r="A4033">
        <v>3439</v>
      </c>
      <c r="B4033">
        <v>754</v>
      </c>
      <c r="C4033">
        <v>2</v>
      </c>
    </row>
    <row r="4034" spans="1:3" x14ac:dyDescent="0.3">
      <c r="A4034">
        <v>3440</v>
      </c>
      <c r="B4034">
        <v>754</v>
      </c>
      <c r="C4034">
        <v>2</v>
      </c>
    </row>
    <row r="4035" spans="1:3" x14ac:dyDescent="0.3">
      <c r="A4035">
        <v>3445</v>
      </c>
      <c r="B4035">
        <v>755</v>
      </c>
      <c r="C4035">
        <v>2</v>
      </c>
    </row>
    <row r="4036" spans="1:3" x14ac:dyDescent="0.3">
      <c r="A4036">
        <v>3446</v>
      </c>
      <c r="B4036">
        <v>755</v>
      </c>
      <c r="C4036">
        <v>2</v>
      </c>
    </row>
    <row r="4037" spans="1:3" x14ac:dyDescent="0.3">
      <c r="A4037">
        <v>3447</v>
      </c>
      <c r="B4037">
        <v>755</v>
      </c>
      <c r="C4037">
        <v>2</v>
      </c>
    </row>
    <row r="4038" spans="1:3" x14ac:dyDescent="0.3">
      <c r="A4038">
        <v>3448</v>
      </c>
      <c r="B4038">
        <v>756</v>
      </c>
      <c r="C4038">
        <v>2</v>
      </c>
    </row>
    <row r="4039" spans="1:3" x14ac:dyDescent="0.3">
      <c r="A4039">
        <v>3449</v>
      </c>
      <c r="B4039">
        <v>756</v>
      </c>
      <c r="C4039">
        <v>2</v>
      </c>
    </row>
    <row r="4040" spans="1:3" x14ac:dyDescent="0.3">
      <c r="A4040">
        <v>3450</v>
      </c>
      <c r="B4040">
        <v>756</v>
      </c>
      <c r="C4040">
        <v>2</v>
      </c>
    </row>
    <row r="4041" spans="1:3" x14ac:dyDescent="0.3">
      <c r="A4041">
        <v>3454</v>
      </c>
      <c r="B4041">
        <v>757</v>
      </c>
      <c r="C4041">
        <v>2</v>
      </c>
    </row>
    <row r="4042" spans="1:3" x14ac:dyDescent="0.3">
      <c r="A4042">
        <v>3455</v>
      </c>
      <c r="B4042">
        <v>757</v>
      </c>
      <c r="C4042">
        <v>2</v>
      </c>
    </row>
    <row r="4043" spans="1:3" x14ac:dyDescent="0.3">
      <c r="A4043">
        <v>3456</v>
      </c>
      <c r="B4043">
        <v>758</v>
      </c>
      <c r="C4043">
        <v>2</v>
      </c>
    </row>
    <row r="4044" spans="1:3" x14ac:dyDescent="0.3">
      <c r="A4044">
        <v>3457</v>
      </c>
      <c r="B4044">
        <v>758</v>
      </c>
      <c r="C4044">
        <v>2</v>
      </c>
    </row>
    <row r="4045" spans="1:3" x14ac:dyDescent="0.3">
      <c r="A4045">
        <v>3458</v>
      </c>
      <c r="B4045">
        <v>758</v>
      </c>
      <c r="C4045">
        <v>2</v>
      </c>
    </row>
    <row r="4046" spans="1:3" x14ac:dyDescent="0.3">
      <c r="A4046">
        <v>3461</v>
      </c>
      <c r="B4046">
        <v>759</v>
      </c>
      <c r="C4046">
        <v>2</v>
      </c>
    </row>
    <row r="4047" spans="1:3" x14ac:dyDescent="0.3">
      <c r="A4047">
        <v>3462</v>
      </c>
      <c r="B4047">
        <v>759</v>
      </c>
      <c r="C4047">
        <v>2</v>
      </c>
    </row>
    <row r="4048" spans="1:3" x14ac:dyDescent="0.3">
      <c r="A4048">
        <v>3463</v>
      </c>
      <c r="B4048">
        <v>759</v>
      </c>
      <c r="C4048">
        <v>2</v>
      </c>
    </row>
    <row r="4049" spans="1:3" x14ac:dyDescent="0.3">
      <c r="A4049">
        <v>3464</v>
      </c>
      <c r="B4049">
        <v>759</v>
      </c>
      <c r="C4049">
        <v>2</v>
      </c>
    </row>
    <row r="4050" spans="1:3" x14ac:dyDescent="0.3">
      <c r="A4050">
        <v>3468</v>
      </c>
      <c r="B4050">
        <v>760</v>
      </c>
      <c r="C4050">
        <v>2</v>
      </c>
    </row>
    <row r="4051" spans="1:3" x14ac:dyDescent="0.3">
      <c r="A4051">
        <v>3469</v>
      </c>
      <c r="B4051">
        <v>760</v>
      </c>
      <c r="C4051">
        <v>2</v>
      </c>
    </row>
    <row r="4052" spans="1:3" x14ac:dyDescent="0.3">
      <c r="A4052">
        <v>3470</v>
      </c>
      <c r="B4052">
        <v>760</v>
      </c>
      <c r="C4052">
        <v>2</v>
      </c>
    </row>
    <row r="4053" spans="1:3" x14ac:dyDescent="0.3">
      <c r="A4053">
        <v>3471</v>
      </c>
      <c r="B4053">
        <v>760</v>
      </c>
      <c r="C4053">
        <v>2</v>
      </c>
    </row>
    <row r="4054" spans="1:3" x14ac:dyDescent="0.3">
      <c r="A4054">
        <v>3472</v>
      </c>
      <c r="B4054">
        <v>761</v>
      </c>
      <c r="C4054">
        <v>2</v>
      </c>
    </row>
    <row r="4055" spans="1:3" x14ac:dyDescent="0.3">
      <c r="A4055">
        <v>3473</v>
      </c>
      <c r="B4055">
        <v>761</v>
      </c>
      <c r="C4055">
        <v>2</v>
      </c>
    </row>
    <row r="4056" spans="1:3" x14ac:dyDescent="0.3">
      <c r="A4056">
        <v>3474</v>
      </c>
      <c r="B4056">
        <v>761</v>
      </c>
      <c r="C4056">
        <v>2</v>
      </c>
    </row>
    <row r="4057" spans="1:3" x14ac:dyDescent="0.3">
      <c r="A4057">
        <v>3475</v>
      </c>
      <c r="B4057">
        <v>762</v>
      </c>
      <c r="C4057">
        <v>2</v>
      </c>
    </row>
    <row r="4058" spans="1:3" x14ac:dyDescent="0.3">
      <c r="A4058">
        <v>3476</v>
      </c>
      <c r="B4058">
        <v>762</v>
      </c>
      <c r="C4058">
        <v>2</v>
      </c>
    </row>
    <row r="4059" spans="1:3" x14ac:dyDescent="0.3">
      <c r="A4059">
        <v>3477</v>
      </c>
      <c r="B4059">
        <v>762</v>
      </c>
      <c r="C4059">
        <v>2</v>
      </c>
    </row>
    <row r="4060" spans="1:3" x14ac:dyDescent="0.3">
      <c r="A4060">
        <v>3478</v>
      </c>
      <c r="B4060">
        <v>762</v>
      </c>
      <c r="C4060">
        <v>2</v>
      </c>
    </row>
    <row r="4061" spans="1:3" x14ac:dyDescent="0.3">
      <c r="A4061">
        <v>3482</v>
      </c>
      <c r="B4061">
        <v>763</v>
      </c>
      <c r="C4061">
        <v>2</v>
      </c>
    </row>
    <row r="4062" spans="1:3" x14ac:dyDescent="0.3">
      <c r="A4062">
        <v>3483</v>
      </c>
      <c r="B4062">
        <v>763</v>
      </c>
      <c r="C4062">
        <v>2</v>
      </c>
    </row>
    <row r="4063" spans="1:3" x14ac:dyDescent="0.3">
      <c r="A4063">
        <v>3488</v>
      </c>
      <c r="B4063">
        <v>764</v>
      </c>
      <c r="C4063">
        <v>2</v>
      </c>
    </row>
    <row r="4064" spans="1:3" x14ac:dyDescent="0.3">
      <c r="A4064">
        <v>3489</v>
      </c>
      <c r="B4064">
        <v>764</v>
      </c>
      <c r="C4064">
        <v>2</v>
      </c>
    </row>
    <row r="4065" spans="1:3" x14ac:dyDescent="0.3">
      <c r="A4065">
        <v>3490</v>
      </c>
      <c r="B4065">
        <v>764</v>
      </c>
      <c r="C4065">
        <v>2</v>
      </c>
    </row>
    <row r="4066" spans="1:3" x14ac:dyDescent="0.3">
      <c r="A4066">
        <v>3491</v>
      </c>
      <c r="B4066">
        <v>764</v>
      </c>
      <c r="C4066">
        <v>2</v>
      </c>
    </row>
    <row r="4067" spans="1:3" x14ac:dyDescent="0.3">
      <c r="A4067">
        <v>3503</v>
      </c>
      <c r="B4067">
        <v>767</v>
      </c>
      <c r="C4067">
        <v>2</v>
      </c>
    </row>
    <row r="4068" spans="1:3" x14ac:dyDescent="0.3">
      <c r="A4068">
        <v>3504</v>
      </c>
      <c r="B4068">
        <v>767</v>
      </c>
      <c r="C4068">
        <v>2</v>
      </c>
    </row>
    <row r="4069" spans="1:3" x14ac:dyDescent="0.3">
      <c r="A4069">
        <v>3505</v>
      </c>
      <c r="B4069">
        <v>767</v>
      </c>
      <c r="C4069">
        <v>2</v>
      </c>
    </row>
    <row r="4070" spans="1:3" x14ac:dyDescent="0.3">
      <c r="A4070">
        <v>3506</v>
      </c>
      <c r="B4070">
        <v>767</v>
      </c>
      <c r="C4070">
        <v>2</v>
      </c>
    </row>
    <row r="4071" spans="1:3" x14ac:dyDescent="0.3">
      <c r="A4071">
        <v>3510</v>
      </c>
      <c r="B4071">
        <v>768</v>
      </c>
      <c r="C4071">
        <v>2</v>
      </c>
    </row>
    <row r="4072" spans="1:3" x14ac:dyDescent="0.3">
      <c r="A4072">
        <v>3511</v>
      </c>
      <c r="B4072">
        <v>768</v>
      </c>
      <c r="C4072">
        <v>2</v>
      </c>
    </row>
    <row r="4073" spans="1:3" x14ac:dyDescent="0.3">
      <c r="A4073">
        <v>3512</v>
      </c>
      <c r="B4073">
        <v>768</v>
      </c>
      <c r="C4073">
        <v>2</v>
      </c>
    </row>
    <row r="4074" spans="1:3" x14ac:dyDescent="0.3">
      <c r="A4074">
        <v>3513</v>
      </c>
      <c r="B4074">
        <v>769</v>
      </c>
      <c r="C4074">
        <v>2</v>
      </c>
    </row>
    <row r="4075" spans="1:3" x14ac:dyDescent="0.3">
      <c r="A4075">
        <v>3514</v>
      </c>
      <c r="B4075">
        <v>769</v>
      </c>
      <c r="C4075">
        <v>2</v>
      </c>
    </row>
    <row r="4076" spans="1:3" x14ac:dyDescent="0.3">
      <c r="A4076">
        <v>3515</v>
      </c>
      <c r="B4076">
        <v>770</v>
      </c>
      <c r="C4076">
        <v>2</v>
      </c>
    </row>
    <row r="4077" spans="1:3" x14ac:dyDescent="0.3">
      <c r="A4077">
        <v>3516</v>
      </c>
      <c r="B4077">
        <v>770</v>
      </c>
      <c r="C4077">
        <v>2</v>
      </c>
    </row>
    <row r="4078" spans="1:3" x14ac:dyDescent="0.3">
      <c r="A4078">
        <v>3517</v>
      </c>
      <c r="B4078">
        <v>770</v>
      </c>
      <c r="C4078">
        <v>2</v>
      </c>
    </row>
    <row r="4079" spans="1:3" x14ac:dyDescent="0.3">
      <c r="A4079">
        <v>3521</v>
      </c>
      <c r="B4079">
        <v>771</v>
      </c>
      <c r="C4079">
        <v>2</v>
      </c>
    </row>
    <row r="4080" spans="1:3" x14ac:dyDescent="0.3">
      <c r="A4080">
        <v>3522</v>
      </c>
      <c r="B4080">
        <v>771</v>
      </c>
      <c r="C4080">
        <v>2</v>
      </c>
    </row>
    <row r="4081" spans="1:3" x14ac:dyDescent="0.3">
      <c r="A4081">
        <v>3523</v>
      </c>
      <c r="B4081">
        <v>771</v>
      </c>
      <c r="C4081">
        <v>2</v>
      </c>
    </row>
    <row r="4082" spans="1:3" x14ac:dyDescent="0.3">
      <c r="A4082">
        <v>3524</v>
      </c>
      <c r="B4082">
        <v>771</v>
      </c>
      <c r="C4082">
        <v>2</v>
      </c>
    </row>
    <row r="4083" spans="1:3" x14ac:dyDescent="0.3">
      <c r="A4083">
        <v>3529</v>
      </c>
      <c r="B4083">
        <v>772</v>
      </c>
      <c r="C4083">
        <v>2</v>
      </c>
    </row>
    <row r="4084" spans="1:3" x14ac:dyDescent="0.3">
      <c r="A4084">
        <v>3530</v>
      </c>
      <c r="B4084">
        <v>772</v>
      </c>
      <c r="C4084">
        <v>2</v>
      </c>
    </row>
    <row r="4085" spans="1:3" x14ac:dyDescent="0.3">
      <c r="A4085">
        <v>3535</v>
      </c>
      <c r="B4085">
        <v>773</v>
      </c>
      <c r="C4085">
        <v>2</v>
      </c>
    </row>
    <row r="4086" spans="1:3" x14ac:dyDescent="0.3">
      <c r="A4086">
        <v>3536</v>
      </c>
      <c r="B4086">
        <v>773</v>
      </c>
      <c r="C4086">
        <v>2</v>
      </c>
    </row>
    <row r="4087" spans="1:3" x14ac:dyDescent="0.3">
      <c r="A4087">
        <v>3537</v>
      </c>
      <c r="B4087">
        <v>773</v>
      </c>
      <c r="C4087">
        <v>2</v>
      </c>
    </row>
    <row r="4088" spans="1:3" x14ac:dyDescent="0.3">
      <c r="A4088">
        <v>3538</v>
      </c>
      <c r="B4088">
        <v>773</v>
      </c>
      <c r="C4088">
        <v>2</v>
      </c>
    </row>
    <row r="4089" spans="1:3" x14ac:dyDescent="0.3">
      <c r="A4089">
        <v>3546</v>
      </c>
      <c r="B4089">
        <v>775</v>
      </c>
      <c r="C4089">
        <v>2</v>
      </c>
    </row>
    <row r="4090" spans="1:3" x14ac:dyDescent="0.3">
      <c r="A4090">
        <v>3547</v>
      </c>
      <c r="B4090">
        <v>775</v>
      </c>
      <c r="C4090">
        <v>2</v>
      </c>
    </row>
    <row r="4091" spans="1:3" x14ac:dyDescent="0.3">
      <c r="A4091">
        <v>3550</v>
      </c>
      <c r="B4091">
        <v>776</v>
      </c>
      <c r="C4091">
        <v>2</v>
      </c>
    </row>
    <row r="4092" spans="1:3" x14ac:dyDescent="0.3">
      <c r="A4092">
        <v>3551</v>
      </c>
      <c r="B4092">
        <v>776</v>
      </c>
      <c r="C4092">
        <v>2</v>
      </c>
    </row>
    <row r="4093" spans="1:3" x14ac:dyDescent="0.3">
      <c r="A4093">
        <v>3552</v>
      </c>
      <c r="B4093">
        <v>776</v>
      </c>
      <c r="C4093">
        <v>2</v>
      </c>
    </row>
    <row r="4094" spans="1:3" x14ac:dyDescent="0.3">
      <c r="A4094">
        <v>3556</v>
      </c>
      <c r="B4094">
        <v>777</v>
      </c>
      <c r="C4094">
        <v>2</v>
      </c>
    </row>
    <row r="4095" spans="1:3" x14ac:dyDescent="0.3">
      <c r="A4095">
        <v>3557</v>
      </c>
      <c r="B4095">
        <v>777</v>
      </c>
      <c r="C4095">
        <v>2</v>
      </c>
    </row>
    <row r="4096" spans="1:3" x14ac:dyDescent="0.3">
      <c r="A4096">
        <v>3558</v>
      </c>
      <c r="B4096">
        <v>777</v>
      </c>
      <c r="C4096">
        <v>2</v>
      </c>
    </row>
    <row r="4097" spans="1:3" x14ac:dyDescent="0.3">
      <c r="A4097">
        <v>3563</v>
      </c>
      <c r="B4097">
        <v>778</v>
      </c>
      <c r="C4097">
        <v>2</v>
      </c>
    </row>
    <row r="4098" spans="1:3" x14ac:dyDescent="0.3">
      <c r="A4098">
        <v>3564</v>
      </c>
      <c r="B4098">
        <v>778</v>
      </c>
      <c r="C4098">
        <v>2</v>
      </c>
    </row>
    <row r="4099" spans="1:3" x14ac:dyDescent="0.3">
      <c r="A4099">
        <v>3565</v>
      </c>
      <c r="B4099">
        <v>779</v>
      </c>
      <c r="C4099">
        <v>2</v>
      </c>
    </row>
    <row r="4100" spans="1:3" x14ac:dyDescent="0.3">
      <c r="A4100">
        <v>3566</v>
      </c>
      <c r="B4100">
        <v>779</v>
      </c>
      <c r="C4100">
        <v>2</v>
      </c>
    </row>
    <row r="4101" spans="1:3" x14ac:dyDescent="0.3">
      <c r="A4101">
        <v>3567</v>
      </c>
      <c r="B4101">
        <v>780</v>
      </c>
      <c r="C4101">
        <v>2</v>
      </c>
    </row>
    <row r="4102" spans="1:3" x14ac:dyDescent="0.3">
      <c r="A4102">
        <v>3568</v>
      </c>
      <c r="B4102">
        <v>780</v>
      </c>
      <c r="C4102">
        <v>2</v>
      </c>
    </row>
    <row r="4103" spans="1:3" x14ac:dyDescent="0.3">
      <c r="A4103">
        <v>3569</v>
      </c>
      <c r="B4103">
        <v>780</v>
      </c>
      <c r="C4103">
        <v>2</v>
      </c>
    </row>
    <row r="4104" spans="1:3" x14ac:dyDescent="0.3">
      <c r="A4104">
        <v>3570</v>
      </c>
      <c r="B4104">
        <v>781</v>
      </c>
      <c r="C4104">
        <v>2</v>
      </c>
    </row>
    <row r="4105" spans="1:3" x14ac:dyDescent="0.3">
      <c r="A4105">
        <v>3571</v>
      </c>
      <c r="B4105">
        <v>781</v>
      </c>
      <c r="C4105">
        <v>2</v>
      </c>
    </row>
    <row r="4106" spans="1:3" x14ac:dyDescent="0.3">
      <c r="A4106">
        <v>3575</v>
      </c>
      <c r="B4106">
        <v>782</v>
      </c>
      <c r="C4106">
        <v>2</v>
      </c>
    </row>
    <row r="4107" spans="1:3" x14ac:dyDescent="0.3">
      <c r="A4107">
        <v>3576</v>
      </c>
      <c r="B4107">
        <v>782</v>
      </c>
      <c r="C4107">
        <v>2</v>
      </c>
    </row>
    <row r="4108" spans="1:3" x14ac:dyDescent="0.3">
      <c r="A4108">
        <v>3577</v>
      </c>
      <c r="B4108">
        <v>782</v>
      </c>
      <c r="C4108">
        <v>2</v>
      </c>
    </row>
    <row r="4109" spans="1:3" x14ac:dyDescent="0.3">
      <c r="A4109">
        <v>3585</v>
      </c>
      <c r="B4109">
        <v>784</v>
      </c>
      <c r="C4109">
        <v>2</v>
      </c>
    </row>
    <row r="4110" spans="1:3" x14ac:dyDescent="0.3">
      <c r="A4110">
        <v>3586</v>
      </c>
      <c r="B4110">
        <v>784</v>
      </c>
      <c r="C4110">
        <v>2</v>
      </c>
    </row>
    <row r="4111" spans="1:3" x14ac:dyDescent="0.3">
      <c r="A4111">
        <v>3587</v>
      </c>
      <c r="B4111">
        <v>784</v>
      </c>
      <c r="C4111">
        <v>2</v>
      </c>
    </row>
    <row r="4112" spans="1:3" x14ac:dyDescent="0.3">
      <c r="A4112">
        <v>3592</v>
      </c>
      <c r="B4112">
        <v>785</v>
      </c>
      <c r="C4112">
        <v>2</v>
      </c>
    </row>
    <row r="4113" spans="1:3" x14ac:dyDescent="0.3">
      <c r="A4113">
        <v>3593</v>
      </c>
      <c r="B4113">
        <v>785</v>
      </c>
      <c r="C4113">
        <v>2</v>
      </c>
    </row>
    <row r="4114" spans="1:3" x14ac:dyDescent="0.3">
      <c r="A4114">
        <v>3597</v>
      </c>
      <c r="B4114">
        <v>786</v>
      </c>
      <c r="C4114">
        <v>2</v>
      </c>
    </row>
    <row r="4115" spans="1:3" x14ac:dyDescent="0.3">
      <c r="A4115">
        <v>3598</v>
      </c>
      <c r="B4115">
        <v>786</v>
      </c>
      <c r="C4115">
        <v>2</v>
      </c>
    </row>
    <row r="4116" spans="1:3" x14ac:dyDescent="0.3">
      <c r="A4116">
        <v>3599</v>
      </c>
      <c r="B4116">
        <v>786</v>
      </c>
      <c r="C4116">
        <v>2</v>
      </c>
    </row>
    <row r="4117" spans="1:3" x14ac:dyDescent="0.3">
      <c r="A4117">
        <v>3600</v>
      </c>
      <c r="B4117">
        <v>786</v>
      </c>
      <c r="C4117">
        <v>2</v>
      </c>
    </row>
    <row r="4118" spans="1:3" x14ac:dyDescent="0.3">
      <c r="A4118">
        <v>3606</v>
      </c>
      <c r="B4118">
        <v>788</v>
      </c>
      <c r="C4118">
        <v>2</v>
      </c>
    </row>
    <row r="4119" spans="1:3" x14ac:dyDescent="0.3">
      <c r="A4119">
        <v>3607</v>
      </c>
      <c r="B4119">
        <v>788</v>
      </c>
      <c r="C4119">
        <v>2</v>
      </c>
    </row>
    <row r="4120" spans="1:3" x14ac:dyDescent="0.3">
      <c r="A4120">
        <v>3612</v>
      </c>
      <c r="B4120">
        <v>789</v>
      </c>
      <c r="C4120">
        <v>2</v>
      </c>
    </row>
    <row r="4121" spans="1:3" x14ac:dyDescent="0.3">
      <c r="A4121">
        <v>3613</v>
      </c>
      <c r="B4121">
        <v>789</v>
      </c>
      <c r="C4121">
        <v>2</v>
      </c>
    </row>
    <row r="4122" spans="1:3" x14ac:dyDescent="0.3">
      <c r="A4122">
        <v>3614</v>
      </c>
      <c r="B4122">
        <v>789</v>
      </c>
      <c r="C4122">
        <v>2</v>
      </c>
    </row>
    <row r="4123" spans="1:3" x14ac:dyDescent="0.3">
      <c r="A4123">
        <v>3615</v>
      </c>
      <c r="B4123">
        <v>789</v>
      </c>
      <c r="C4123">
        <v>2</v>
      </c>
    </row>
    <row r="4124" spans="1:3" x14ac:dyDescent="0.3">
      <c r="A4124">
        <v>3620</v>
      </c>
      <c r="B4124">
        <v>790</v>
      </c>
      <c r="C4124">
        <v>2</v>
      </c>
    </row>
    <row r="4125" spans="1:3" x14ac:dyDescent="0.3">
      <c r="A4125">
        <v>3621</v>
      </c>
      <c r="B4125">
        <v>790</v>
      </c>
      <c r="C4125">
        <v>2</v>
      </c>
    </row>
    <row r="4126" spans="1:3" x14ac:dyDescent="0.3">
      <c r="A4126">
        <v>3622</v>
      </c>
      <c r="B4126">
        <v>790</v>
      </c>
      <c r="C4126">
        <v>2</v>
      </c>
    </row>
    <row r="4127" spans="1:3" x14ac:dyDescent="0.3">
      <c r="A4127">
        <v>3625</v>
      </c>
      <c r="B4127">
        <v>791</v>
      </c>
      <c r="C4127">
        <v>2</v>
      </c>
    </row>
    <row r="4128" spans="1:3" x14ac:dyDescent="0.3">
      <c r="A4128">
        <v>3626</v>
      </c>
      <c r="B4128">
        <v>791</v>
      </c>
      <c r="C4128">
        <v>2</v>
      </c>
    </row>
    <row r="4129" spans="1:3" x14ac:dyDescent="0.3">
      <c r="A4129">
        <v>3627</v>
      </c>
      <c r="B4129">
        <v>791</v>
      </c>
      <c r="C4129">
        <v>2</v>
      </c>
    </row>
    <row r="4130" spans="1:3" x14ac:dyDescent="0.3">
      <c r="A4130">
        <v>3628</v>
      </c>
      <c r="B4130">
        <v>791</v>
      </c>
      <c r="C4130">
        <v>2</v>
      </c>
    </row>
    <row r="4131" spans="1:3" x14ac:dyDescent="0.3">
      <c r="A4131">
        <v>3629</v>
      </c>
      <c r="B4131">
        <v>792</v>
      </c>
      <c r="C4131">
        <v>2</v>
      </c>
    </row>
    <row r="4132" spans="1:3" x14ac:dyDescent="0.3">
      <c r="A4132">
        <v>3630</v>
      </c>
      <c r="B4132">
        <v>792</v>
      </c>
      <c r="C4132">
        <v>2</v>
      </c>
    </row>
    <row r="4133" spans="1:3" x14ac:dyDescent="0.3">
      <c r="A4133">
        <v>3631</v>
      </c>
      <c r="B4133">
        <v>792</v>
      </c>
      <c r="C4133">
        <v>2</v>
      </c>
    </row>
    <row r="4134" spans="1:3" x14ac:dyDescent="0.3">
      <c r="A4134">
        <v>3638</v>
      </c>
      <c r="B4134">
        <v>794</v>
      </c>
      <c r="C4134">
        <v>2</v>
      </c>
    </row>
    <row r="4135" spans="1:3" x14ac:dyDescent="0.3">
      <c r="A4135">
        <v>3639</v>
      </c>
      <c r="B4135">
        <v>794</v>
      </c>
      <c r="C4135">
        <v>2</v>
      </c>
    </row>
    <row r="4136" spans="1:3" x14ac:dyDescent="0.3">
      <c r="A4136">
        <v>3646</v>
      </c>
      <c r="B4136">
        <v>796</v>
      </c>
      <c r="C4136">
        <v>2</v>
      </c>
    </row>
    <row r="4137" spans="1:3" x14ac:dyDescent="0.3">
      <c r="A4137">
        <v>3647</v>
      </c>
      <c r="B4137">
        <v>796</v>
      </c>
      <c r="C4137">
        <v>2</v>
      </c>
    </row>
    <row r="4138" spans="1:3" x14ac:dyDescent="0.3">
      <c r="A4138">
        <v>3648</v>
      </c>
      <c r="B4138">
        <v>796</v>
      </c>
      <c r="C4138">
        <v>2</v>
      </c>
    </row>
    <row r="4139" spans="1:3" x14ac:dyDescent="0.3">
      <c r="A4139">
        <v>3651</v>
      </c>
      <c r="B4139">
        <v>797</v>
      </c>
      <c r="C4139">
        <v>2</v>
      </c>
    </row>
    <row r="4140" spans="1:3" x14ac:dyDescent="0.3">
      <c r="A4140">
        <v>3652</v>
      </c>
      <c r="B4140">
        <v>797</v>
      </c>
      <c r="C4140">
        <v>2</v>
      </c>
    </row>
    <row r="4141" spans="1:3" x14ac:dyDescent="0.3">
      <c r="A4141">
        <v>3653</v>
      </c>
      <c r="B4141">
        <v>797</v>
      </c>
      <c r="C4141">
        <v>2</v>
      </c>
    </row>
    <row r="4142" spans="1:3" x14ac:dyDescent="0.3">
      <c r="A4142">
        <v>3656</v>
      </c>
      <c r="B4142">
        <v>798</v>
      </c>
      <c r="C4142">
        <v>2</v>
      </c>
    </row>
    <row r="4143" spans="1:3" x14ac:dyDescent="0.3">
      <c r="A4143">
        <v>3657</v>
      </c>
      <c r="B4143">
        <v>798</v>
      </c>
      <c r="C4143">
        <v>2</v>
      </c>
    </row>
    <row r="4144" spans="1:3" x14ac:dyDescent="0.3">
      <c r="A4144">
        <v>3662</v>
      </c>
      <c r="B4144">
        <v>800</v>
      </c>
      <c r="C4144">
        <v>2</v>
      </c>
    </row>
    <row r="4145" spans="1:3" x14ac:dyDescent="0.3">
      <c r="A4145">
        <v>3663</v>
      </c>
      <c r="B4145">
        <v>800</v>
      </c>
      <c r="C4145">
        <v>2</v>
      </c>
    </row>
    <row r="4146" spans="1:3" x14ac:dyDescent="0.3">
      <c r="A4146">
        <v>3664</v>
      </c>
      <c r="B4146">
        <v>800</v>
      </c>
      <c r="C4146">
        <v>2</v>
      </c>
    </row>
    <row r="4147" spans="1:3" x14ac:dyDescent="0.3">
      <c r="A4147">
        <v>3665</v>
      </c>
      <c r="B4147">
        <v>800</v>
      </c>
      <c r="C4147">
        <v>2</v>
      </c>
    </row>
    <row r="4148" spans="1:3" x14ac:dyDescent="0.3">
      <c r="A4148">
        <v>3670</v>
      </c>
      <c r="B4148">
        <v>803</v>
      </c>
      <c r="C4148">
        <v>2</v>
      </c>
    </row>
    <row r="4149" spans="1:3" x14ac:dyDescent="0.3">
      <c r="A4149">
        <v>3671</v>
      </c>
      <c r="B4149">
        <v>803</v>
      </c>
      <c r="C4149">
        <v>2</v>
      </c>
    </row>
    <row r="4150" spans="1:3" x14ac:dyDescent="0.3">
      <c r="A4150">
        <v>3676</v>
      </c>
      <c r="B4150">
        <v>804</v>
      </c>
      <c r="C4150">
        <v>2</v>
      </c>
    </row>
    <row r="4151" spans="1:3" x14ac:dyDescent="0.3">
      <c r="A4151">
        <v>3677</v>
      </c>
      <c r="B4151">
        <v>804</v>
      </c>
      <c r="C4151">
        <v>2</v>
      </c>
    </row>
    <row r="4152" spans="1:3" x14ac:dyDescent="0.3">
      <c r="A4152">
        <v>3678</v>
      </c>
      <c r="B4152">
        <v>804</v>
      </c>
      <c r="C4152">
        <v>2</v>
      </c>
    </row>
    <row r="4153" spans="1:3" x14ac:dyDescent="0.3">
      <c r="A4153">
        <v>3681</v>
      </c>
      <c r="B4153">
        <v>805</v>
      </c>
      <c r="C4153">
        <v>2</v>
      </c>
    </row>
    <row r="4154" spans="1:3" x14ac:dyDescent="0.3">
      <c r="A4154">
        <v>3682</v>
      </c>
      <c r="B4154">
        <v>805</v>
      </c>
      <c r="C4154">
        <v>2</v>
      </c>
    </row>
    <row r="4155" spans="1:3" x14ac:dyDescent="0.3">
      <c r="A4155">
        <v>3683</v>
      </c>
      <c r="B4155">
        <v>805</v>
      </c>
      <c r="C4155">
        <v>2</v>
      </c>
    </row>
    <row r="4156" spans="1:3" x14ac:dyDescent="0.3">
      <c r="A4156">
        <v>3687</v>
      </c>
      <c r="B4156">
        <v>806</v>
      </c>
      <c r="C4156">
        <v>2</v>
      </c>
    </row>
    <row r="4157" spans="1:3" x14ac:dyDescent="0.3">
      <c r="A4157">
        <v>3688</v>
      </c>
      <c r="B4157">
        <v>806</v>
      </c>
      <c r="C4157">
        <v>2</v>
      </c>
    </row>
    <row r="4158" spans="1:3" x14ac:dyDescent="0.3">
      <c r="A4158">
        <v>3692</v>
      </c>
      <c r="B4158">
        <v>807</v>
      </c>
      <c r="C4158">
        <v>2</v>
      </c>
    </row>
    <row r="4159" spans="1:3" x14ac:dyDescent="0.3">
      <c r="A4159">
        <v>3693</v>
      </c>
      <c r="B4159">
        <v>807</v>
      </c>
      <c r="C4159">
        <v>2</v>
      </c>
    </row>
    <row r="4160" spans="1:3" x14ac:dyDescent="0.3">
      <c r="A4160">
        <v>3694</v>
      </c>
      <c r="B4160">
        <v>808</v>
      </c>
      <c r="C4160">
        <v>2</v>
      </c>
    </row>
    <row r="4161" spans="1:3" x14ac:dyDescent="0.3">
      <c r="A4161">
        <v>3695</v>
      </c>
      <c r="B4161">
        <v>808</v>
      </c>
      <c r="C4161">
        <v>2</v>
      </c>
    </row>
    <row r="4162" spans="1:3" x14ac:dyDescent="0.3">
      <c r="A4162">
        <v>3696</v>
      </c>
      <c r="B4162">
        <v>809</v>
      </c>
      <c r="C4162">
        <v>2</v>
      </c>
    </row>
    <row r="4163" spans="1:3" x14ac:dyDescent="0.3">
      <c r="A4163">
        <v>3697</v>
      </c>
      <c r="B4163">
        <v>809</v>
      </c>
      <c r="C4163">
        <v>2</v>
      </c>
    </row>
    <row r="4164" spans="1:3" x14ac:dyDescent="0.3">
      <c r="A4164">
        <v>3698</v>
      </c>
      <c r="B4164">
        <v>809</v>
      </c>
      <c r="C4164">
        <v>2</v>
      </c>
    </row>
    <row r="4165" spans="1:3" x14ac:dyDescent="0.3">
      <c r="A4165">
        <v>3699</v>
      </c>
      <c r="B4165">
        <v>809</v>
      </c>
      <c r="C4165">
        <v>2</v>
      </c>
    </row>
    <row r="4166" spans="1:3" x14ac:dyDescent="0.3">
      <c r="A4166">
        <v>3704</v>
      </c>
      <c r="B4166">
        <v>810</v>
      </c>
      <c r="C4166">
        <v>2</v>
      </c>
    </row>
    <row r="4167" spans="1:3" x14ac:dyDescent="0.3">
      <c r="A4167">
        <v>3705</v>
      </c>
      <c r="B4167">
        <v>810</v>
      </c>
      <c r="C4167">
        <v>2</v>
      </c>
    </row>
    <row r="4168" spans="1:3" x14ac:dyDescent="0.3">
      <c r="A4168">
        <v>3706</v>
      </c>
      <c r="B4168">
        <v>810</v>
      </c>
      <c r="C4168">
        <v>2</v>
      </c>
    </row>
    <row r="4169" spans="1:3" x14ac:dyDescent="0.3">
      <c r="A4169">
        <v>3713</v>
      </c>
      <c r="B4169">
        <v>812</v>
      </c>
      <c r="C4169">
        <v>2</v>
      </c>
    </row>
    <row r="4170" spans="1:3" x14ac:dyDescent="0.3">
      <c r="A4170">
        <v>3714</v>
      </c>
      <c r="B4170">
        <v>812</v>
      </c>
      <c r="C4170">
        <v>2</v>
      </c>
    </row>
    <row r="4171" spans="1:3" x14ac:dyDescent="0.3">
      <c r="A4171">
        <v>3715</v>
      </c>
      <c r="B4171">
        <v>812</v>
      </c>
      <c r="C4171">
        <v>2</v>
      </c>
    </row>
    <row r="4172" spans="1:3" x14ac:dyDescent="0.3">
      <c r="A4172">
        <v>3716</v>
      </c>
      <c r="B4172">
        <v>813</v>
      </c>
      <c r="C4172">
        <v>2</v>
      </c>
    </row>
    <row r="4173" spans="1:3" x14ac:dyDescent="0.3">
      <c r="A4173">
        <v>3717</v>
      </c>
      <c r="B4173">
        <v>813</v>
      </c>
      <c r="C4173">
        <v>2</v>
      </c>
    </row>
    <row r="4174" spans="1:3" x14ac:dyDescent="0.3">
      <c r="A4174">
        <v>3718</v>
      </c>
      <c r="B4174">
        <v>813</v>
      </c>
      <c r="C4174">
        <v>2</v>
      </c>
    </row>
    <row r="4175" spans="1:3" x14ac:dyDescent="0.3">
      <c r="A4175">
        <v>3719</v>
      </c>
      <c r="B4175">
        <v>813</v>
      </c>
      <c r="C4175">
        <v>2</v>
      </c>
    </row>
    <row r="4176" spans="1:3" x14ac:dyDescent="0.3">
      <c r="A4176">
        <v>3723</v>
      </c>
      <c r="B4176">
        <v>814</v>
      </c>
      <c r="C4176">
        <v>2</v>
      </c>
    </row>
    <row r="4177" spans="1:3" x14ac:dyDescent="0.3">
      <c r="A4177">
        <v>3724</v>
      </c>
      <c r="B4177">
        <v>814</v>
      </c>
      <c r="C4177">
        <v>2</v>
      </c>
    </row>
    <row r="4178" spans="1:3" x14ac:dyDescent="0.3">
      <c r="A4178">
        <v>3725</v>
      </c>
      <c r="B4178">
        <v>814</v>
      </c>
      <c r="C4178">
        <v>2</v>
      </c>
    </row>
    <row r="4179" spans="1:3" x14ac:dyDescent="0.3">
      <c r="A4179">
        <v>3726</v>
      </c>
      <c r="B4179">
        <v>814</v>
      </c>
      <c r="C4179">
        <v>2</v>
      </c>
    </row>
    <row r="4180" spans="1:3" x14ac:dyDescent="0.3">
      <c r="A4180">
        <v>3734</v>
      </c>
      <c r="B4180">
        <v>816</v>
      </c>
      <c r="C4180">
        <v>2</v>
      </c>
    </row>
    <row r="4181" spans="1:3" x14ac:dyDescent="0.3">
      <c r="A4181">
        <v>3735</v>
      </c>
      <c r="B4181">
        <v>816</v>
      </c>
      <c r="C4181">
        <v>2</v>
      </c>
    </row>
    <row r="4182" spans="1:3" x14ac:dyDescent="0.3">
      <c r="A4182">
        <v>3736</v>
      </c>
      <c r="B4182">
        <v>816</v>
      </c>
      <c r="C4182">
        <v>2</v>
      </c>
    </row>
    <row r="4183" spans="1:3" x14ac:dyDescent="0.3">
      <c r="A4183">
        <v>3742</v>
      </c>
      <c r="B4183">
        <v>818</v>
      </c>
      <c r="C4183">
        <v>2</v>
      </c>
    </row>
    <row r="4184" spans="1:3" x14ac:dyDescent="0.3">
      <c r="A4184">
        <v>3743</v>
      </c>
      <c r="B4184">
        <v>818</v>
      </c>
      <c r="C4184">
        <v>2</v>
      </c>
    </row>
    <row r="4185" spans="1:3" x14ac:dyDescent="0.3">
      <c r="A4185">
        <v>3751</v>
      </c>
      <c r="B4185">
        <v>820</v>
      </c>
      <c r="C4185">
        <v>2</v>
      </c>
    </row>
    <row r="4186" spans="1:3" x14ac:dyDescent="0.3">
      <c r="A4186">
        <v>3752</v>
      </c>
      <c r="B4186">
        <v>820</v>
      </c>
      <c r="C4186">
        <v>2</v>
      </c>
    </row>
    <row r="4187" spans="1:3" x14ac:dyDescent="0.3">
      <c r="A4187">
        <v>3753</v>
      </c>
      <c r="B4187">
        <v>821</v>
      </c>
      <c r="C4187">
        <v>2</v>
      </c>
    </row>
    <row r="4188" spans="1:3" x14ac:dyDescent="0.3">
      <c r="A4188">
        <v>3754</v>
      </c>
      <c r="B4188">
        <v>821</v>
      </c>
      <c r="C4188">
        <v>2</v>
      </c>
    </row>
    <row r="4189" spans="1:3" x14ac:dyDescent="0.3">
      <c r="A4189">
        <v>3755</v>
      </c>
      <c r="B4189">
        <v>821</v>
      </c>
      <c r="C4189">
        <v>2</v>
      </c>
    </row>
    <row r="4190" spans="1:3" x14ac:dyDescent="0.3">
      <c r="A4190">
        <v>3756</v>
      </c>
      <c r="B4190">
        <v>821</v>
      </c>
      <c r="C4190">
        <v>2</v>
      </c>
    </row>
    <row r="4191" spans="1:3" x14ac:dyDescent="0.3">
      <c r="A4191">
        <v>3757</v>
      </c>
      <c r="B4191">
        <v>822</v>
      </c>
      <c r="C4191">
        <v>2</v>
      </c>
    </row>
    <row r="4192" spans="1:3" x14ac:dyDescent="0.3">
      <c r="A4192">
        <v>3758</v>
      </c>
      <c r="B4192">
        <v>822</v>
      </c>
      <c r="C4192">
        <v>2</v>
      </c>
    </row>
    <row r="4193" spans="1:3" x14ac:dyDescent="0.3">
      <c r="A4193">
        <v>3762</v>
      </c>
      <c r="B4193">
        <v>823</v>
      </c>
      <c r="C4193">
        <v>2</v>
      </c>
    </row>
    <row r="4194" spans="1:3" x14ac:dyDescent="0.3">
      <c r="A4194">
        <v>3763</v>
      </c>
      <c r="B4194">
        <v>823</v>
      </c>
      <c r="C4194">
        <v>2</v>
      </c>
    </row>
    <row r="4195" spans="1:3" x14ac:dyDescent="0.3">
      <c r="A4195">
        <v>3764</v>
      </c>
      <c r="B4195">
        <v>823</v>
      </c>
      <c r="C4195">
        <v>2</v>
      </c>
    </row>
    <row r="4196" spans="1:3" x14ac:dyDescent="0.3">
      <c r="A4196">
        <v>3765</v>
      </c>
      <c r="B4196">
        <v>823</v>
      </c>
      <c r="C4196">
        <v>2</v>
      </c>
    </row>
    <row r="4197" spans="1:3" x14ac:dyDescent="0.3">
      <c r="A4197">
        <v>3766</v>
      </c>
      <c r="B4197">
        <v>824</v>
      </c>
      <c r="C4197">
        <v>2</v>
      </c>
    </row>
    <row r="4198" spans="1:3" x14ac:dyDescent="0.3">
      <c r="A4198">
        <v>3767</v>
      </c>
      <c r="B4198">
        <v>824</v>
      </c>
      <c r="C4198">
        <v>2</v>
      </c>
    </row>
    <row r="4199" spans="1:3" x14ac:dyDescent="0.3">
      <c r="A4199">
        <v>3768</v>
      </c>
      <c r="B4199">
        <v>824</v>
      </c>
      <c r="C4199">
        <v>2</v>
      </c>
    </row>
    <row r="4200" spans="1:3" x14ac:dyDescent="0.3">
      <c r="A4200">
        <v>3769</v>
      </c>
      <c r="B4200">
        <v>824</v>
      </c>
      <c r="C4200">
        <v>2</v>
      </c>
    </row>
    <row r="4201" spans="1:3" x14ac:dyDescent="0.3">
      <c r="A4201">
        <v>3773</v>
      </c>
      <c r="B4201">
        <v>826</v>
      </c>
      <c r="C4201">
        <v>2</v>
      </c>
    </row>
    <row r="4202" spans="1:3" x14ac:dyDescent="0.3">
      <c r="A4202">
        <v>3774</v>
      </c>
      <c r="B4202">
        <v>826</v>
      </c>
      <c r="C4202">
        <v>2</v>
      </c>
    </row>
    <row r="4203" spans="1:3" x14ac:dyDescent="0.3">
      <c r="A4203">
        <v>3777</v>
      </c>
      <c r="B4203">
        <v>827</v>
      </c>
      <c r="C4203">
        <v>2</v>
      </c>
    </row>
    <row r="4204" spans="1:3" x14ac:dyDescent="0.3">
      <c r="A4204">
        <v>3778</v>
      </c>
      <c r="B4204">
        <v>827</v>
      </c>
      <c r="C4204">
        <v>2</v>
      </c>
    </row>
    <row r="4205" spans="1:3" x14ac:dyDescent="0.3">
      <c r="A4205">
        <v>3779</v>
      </c>
      <c r="B4205">
        <v>827</v>
      </c>
      <c r="C4205">
        <v>2</v>
      </c>
    </row>
    <row r="4206" spans="1:3" x14ac:dyDescent="0.3">
      <c r="A4206">
        <v>3780</v>
      </c>
      <c r="B4206">
        <v>827</v>
      </c>
      <c r="C4206">
        <v>2</v>
      </c>
    </row>
    <row r="4207" spans="1:3" x14ac:dyDescent="0.3">
      <c r="A4207">
        <v>3781</v>
      </c>
      <c r="B4207">
        <v>828</v>
      </c>
      <c r="C4207">
        <v>2</v>
      </c>
    </row>
    <row r="4208" spans="1:3" x14ac:dyDescent="0.3">
      <c r="A4208">
        <v>3782</v>
      </c>
      <c r="B4208">
        <v>828</v>
      </c>
      <c r="C4208">
        <v>2</v>
      </c>
    </row>
    <row r="4209" spans="1:3" x14ac:dyDescent="0.3">
      <c r="A4209">
        <v>3783</v>
      </c>
      <c r="B4209">
        <v>828</v>
      </c>
      <c r="C4209">
        <v>2</v>
      </c>
    </row>
    <row r="4210" spans="1:3" x14ac:dyDescent="0.3">
      <c r="A4210">
        <v>3784</v>
      </c>
      <c r="B4210">
        <v>828</v>
      </c>
      <c r="C4210">
        <v>2</v>
      </c>
    </row>
    <row r="4211" spans="1:3" x14ac:dyDescent="0.3">
      <c r="A4211">
        <v>3787</v>
      </c>
      <c r="B4211">
        <v>829</v>
      </c>
      <c r="C4211">
        <v>2</v>
      </c>
    </row>
    <row r="4212" spans="1:3" x14ac:dyDescent="0.3">
      <c r="A4212">
        <v>3788</v>
      </c>
      <c r="B4212">
        <v>829</v>
      </c>
      <c r="C4212">
        <v>2</v>
      </c>
    </row>
    <row r="4213" spans="1:3" x14ac:dyDescent="0.3">
      <c r="A4213">
        <v>3789</v>
      </c>
      <c r="B4213">
        <v>829</v>
      </c>
      <c r="C4213">
        <v>2</v>
      </c>
    </row>
    <row r="4214" spans="1:3" x14ac:dyDescent="0.3">
      <c r="A4214">
        <v>3790</v>
      </c>
      <c r="B4214">
        <v>830</v>
      </c>
      <c r="C4214">
        <v>2</v>
      </c>
    </row>
    <row r="4215" spans="1:3" x14ac:dyDescent="0.3">
      <c r="A4215">
        <v>3791</v>
      </c>
      <c r="B4215">
        <v>830</v>
      </c>
      <c r="C4215">
        <v>2</v>
      </c>
    </row>
    <row r="4216" spans="1:3" x14ac:dyDescent="0.3">
      <c r="A4216">
        <v>3792</v>
      </c>
      <c r="B4216">
        <v>830</v>
      </c>
      <c r="C4216">
        <v>2</v>
      </c>
    </row>
    <row r="4217" spans="1:3" x14ac:dyDescent="0.3">
      <c r="A4217">
        <v>3793</v>
      </c>
      <c r="B4217">
        <v>830</v>
      </c>
      <c r="C4217">
        <v>2</v>
      </c>
    </row>
    <row r="4218" spans="1:3" x14ac:dyDescent="0.3">
      <c r="A4218">
        <v>3804</v>
      </c>
      <c r="B4218">
        <v>833</v>
      </c>
      <c r="C4218">
        <v>2</v>
      </c>
    </row>
    <row r="4219" spans="1:3" x14ac:dyDescent="0.3">
      <c r="A4219">
        <v>3805</v>
      </c>
      <c r="B4219">
        <v>833</v>
      </c>
      <c r="C4219">
        <v>2</v>
      </c>
    </row>
    <row r="4220" spans="1:3" x14ac:dyDescent="0.3">
      <c r="A4220">
        <v>3806</v>
      </c>
      <c r="B4220">
        <v>833</v>
      </c>
      <c r="C4220">
        <v>2</v>
      </c>
    </row>
    <row r="4221" spans="1:3" x14ac:dyDescent="0.3">
      <c r="A4221">
        <v>3807</v>
      </c>
      <c r="B4221">
        <v>833</v>
      </c>
      <c r="C4221">
        <v>2</v>
      </c>
    </row>
    <row r="4222" spans="1:3" x14ac:dyDescent="0.3">
      <c r="A4222">
        <v>3808</v>
      </c>
      <c r="B4222">
        <v>834</v>
      </c>
      <c r="C4222">
        <v>2</v>
      </c>
    </row>
    <row r="4223" spans="1:3" x14ac:dyDescent="0.3">
      <c r="A4223">
        <v>3809</v>
      </c>
      <c r="B4223">
        <v>834</v>
      </c>
      <c r="C4223">
        <v>2</v>
      </c>
    </row>
    <row r="4224" spans="1:3" x14ac:dyDescent="0.3">
      <c r="A4224">
        <v>3810</v>
      </c>
      <c r="B4224">
        <v>834</v>
      </c>
      <c r="C4224">
        <v>2</v>
      </c>
    </row>
    <row r="4225" spans="1:3" x14ac:dyDescent="0.3">
      <c r="A4225">
        <v>3815</v>
      </c>
      <c r="B4225">
        <v>835</v>
      </c>
      <c r="C4225">
        <v>2</v>
      </c>
    </row>
    <row r="4226" spans="1:3" x14ac:dyDescent="0.3">
      <c r="A4226">
        <v>3816</v>
      </c>
      <c r="B4226">
        <v>835</v>
      </c>
      <c r="C4226">
        <v>2</v>
      </c>
    </row>
    <row r="4227" spans="1:3" x14ac:dyDescent="0.3">
      <c r="A4227">
        <v>3817</v>
      </c>
      <c r="B4227">
        <v>835</v>
      </c>
      <c r="C4227">
        <v>2</v>
      </c>
    </row>
    <row r="4228" spans="1:3" x14ac:dyDescent="0.3">
      <c r="A4228">
        <v>3818</v>
      </c>
      <c r="B4228">
        <v>835</v>
      </c>
      <c r="C4228">
        <v>2</v>
      </c>
    </row>
    <row r="4229" spans="1:3" x14ac:dyDescent="0.3">
      <c r="A4229">
        <v>3822</v>
      </c>
      <c r="B4229">
        <v>837</v>
      </c>
      <c r="C4229">
        <v>2</v>
      </c>
    </row>
    <row r="4230" spans="1:3" x14ac:dyDescent="0.3">
      <c r="A4230">
        <v>3823</v>
      </c>
      <c r="B4230">
        <v>837</v>
      </c>
      <c r="C4230">
        <v>2</v>
      </c>
    </row>
    <row r="4231" spans="1:3" x14ac:dyDescent="0.3">
      <c r="A4231">
        <v>3824</v>
      </c>
      <c r="B4231">
        <v>837</v>
      </c>
      <c r="C4231">
        <v>2</v>
      </c>
    </row>
    <row r="4232" spans="1:3" x14ac:dyDescent="0.3">
      <c r="A4232">
        <v>3827</v>
      </c>
      <c r="B4232">
        <v>838</v>
      </c>
      <c r="C4232">
        <v>2</v>
      </c>
    </row>
    <row r="4233" spans="1:3" x14ac:dyDescent="0.3">
      <c r="A4233">
        <v>3828</v>
      </c>
      <c r="B4233">
        <v>838</v>
      </c>
      <c r="C4233">
        <v>2</v>
      </c>
    </row>
    <row r="4234" spans="1:3" x14ac:dyDescent="0.3">
      <c r="A4234">
        <v>3829</v>
      </c>
      <c r="B4234">
        <v>838</v>
      </c>
      <c r="C4234">
        <v>2</v>
      </c>
    </row>
    <row r="4235" spans="1:3" x14ac:dyDescent="0.3">
      <c r="A4235">
        <v>3830</v>
      </c>
      <c r="B4235">
        <v>838</v>
      </c>
      <c r="C4235">
        <v>2</v>
      </c>
    </row>
    <row r="4236" spans="1:3" x14ac:dyDescent="0.3">
      <c r="A4236">
        <v>3831</v>
      </c>
      <c r="B4236">
        <v>839</v>
      </c>
      <c r="C4236">
        <v>2</v>
      </c>
    </row>
    <row r="4237" spans="1:3" x14ac:dyDescent="0.3">
      <c r="A4237">
        <v>3832</v>
      </c>
      <c r="B4237">
        <v>839</v>
      </c>
      <c r="C4237">
        <v>2</v>
      </c>
    </row>
    <row r="4238" spans="1:3" x14ac:dyDescent="0.3">
      <c r="A4238">
        <v>3840</v>
      </c>
      <c r="B4238">
        <v>841</v>
      </c>
      <c r="C4238">
        <v>2</v>
      </c>
    </row>
    <row r="4239" spans="1:3" x14ac:dyDescent="0.3">
      <c r="A4239">
        <v>3841</v>
      </c>
      <c r="B4239">
        <v>841</v>
      </c>
      <c r="C4239">
        <v>2</v>
      </c>
    </row>
    <row r="4240" spans="1:3" x14ac:dyDescent="0.3">
      <c r="A4240">
        <v>3842</v>
      </c>
      <c r="B4240">
        <v>841</v>
      </c>
      <c r="C4240">
        <v>2</v>
      </c>
    </row>
    <row r="4241" spans="1:3" x14ac:dyDescent="0.3">
      <c r="A4241">
        <v>3843</v>
      </c>
      <c r="B4241">
        <v>841</v>
      </c>
      <c r="C4241">
        <v>2</v>
      </c>
    </row>
    <row r="4242" spans="1:3" x14ac:dyDescent="0.3">
      <c r="A4242">
        <v>3846</v>
      </c>
      <c r="B4242">
        <v>842</v>
      </c>
      <c r="C4242">
        <v>2</v>
      </c>
    </row>
    <row r="4243" spans="1:3" x14ac:dyDescent="0.3">
      <c r="A4243">
        <v>3847</v>
      </c>
      <c r="B4243">
        <v>842</v>
      </c>
      <c r="C4243">
        <v>2</v>
      </c>
    </row>
    <row r="4244" spans="1:3" x14ac:dyDescent="0.3">
      <c r="A4244">
        <v>3852</v>
      </c>
      <c r="B4244">
        <v>843</v>
      </c>
      <c r="C4244">
        <v>2</v>
      </c>
    </row>
    <row r="4245" spans="1:3" x14ac:dyDescent="0.3">
      <c r="A4245">
        <v>3853</v>
      </c>
      <c r="B4245">
        <v>843</v>
      </c>
      <c r="C4245">
        <v>2</v>
      </c>
    </row>
    <row r="4246" spans="1:3" x14ac:dyDescent="0.3">
      <c r="A4246">
        <v>3854</v>
      </c>
      <c r="B4246">
        <v>843</v>
      </c>
      <c r="C4246">
        <v>2</v>
      </c>
    </row>
    <row r="4247" spans="1:3" x14ac:dyDescent="0.3">
      <c r="A4247">
        <v>3857</v>
      </c>
      <c r="B4247">
        <v>844</v>
      </c>
      <c r="C4247">
        <v>2</v>
      </c>
    </row>
    <row r="4248" spans="1:3" x14ac:dyDescent="0.3">
      <c r="A4248">
        <v>3858</v>
      </c>
      <c r="B4248">
        <v>844</v>
      </c>
      <c r="C4248">
        <v>2</v>
      </c>
    </row>
    <row r="4249" spans="1:3" x14ac:dyDescent="0.3">
      <c r="A4249">
        <v>3863</v>
      </c>
      <c r="B4249">
        <v>845</v>
      </c>
      <c r="C4249">
        <v>2</v>
      </c>
    </row>
    <row r="4250" spans="1:3" x14ac:dyDescent="0.3">
      <c r="A4250">
        <v>3864</v>
      </c>
      <c r="B4250">
        <v>845</v>
      </c>
      <c r="C4250">
        <v>2</v>
      </c>
    </row>
    <row r="4251" spans="1:3" x14ac:dyDescent="0.3">
      <c r="A4251">
        <v>3865</v>
      </c>
      <c r="B4251">
        <v>845</v>
      </c>
      <c r="C4251">
        <v>2</v>
      </c>
    </row>
    <row r="4252" spans="1:3" x14ac:dyDescent="0.3">
      <c r="A4252">
        <v>3870</v>
      </c>
      <c r="B4252">
        <v>846</v>
      </c>
      <c r="C4252">
        <v>2</v>
      </c>
    </row>
    <row r="4253" spans="1:3" x14ac:dyDescent="0.3">
      <c r="A4253">
        <v>3871</v>
      </c>
      <c r="B4253">
        <v>846</v>
      </c>
      <c r="C4253">
        <v>2</v>
      </c>
    </row>
    <row r="4254" spans="1:3" x14ac:dyDescent="0.3">
      <c r="A4254">
        <v>3872</v>
      </c>
      <c r="B4254">
        <v>846</v>
      </c>
      <c r="C4254">
        <v>2</v>
      </c>
    </row>
    <row r="4255" spans="1:3" x14ac:dyDescent="0.3">
      <c r="A4255">
        <v>3873</v>
      </c>
      <c r="B4255">
        <v>846</v>
      </c>
      <c r="C4255">
        <v>2</v>
      </c>
    </row>
    <row r="4256" spans="1:3" x14ac:dyDescent="0.3">
      <c r="A4256">
        <v>3874</v>
      </c>
      <c r="B4256">
        <v>847</v>
      </c>
      <c r="C4256">
        <v>2</v>
      </c>
    </row>
    <row r="4257" spans="1:3" x14ac:dyDescent="0.3">
      <c r="A4257">
        <v>3875</v>
      </c>
      <c r="B4257">
        <v>847</v>
      </c>
      <c r="C4257">
        <v>2</v>
      </c>
    </row>
    <row r="4258" spans="1:3" x14ac:dyDescent="0.3">
      <c r="A4258">
        <v>3876</v>
      </c>
      <c r="B4258">
        <v>847</v>
      </c>
      <c r="C4258">
        <v>2</v>
      </c>
    </row>
    <row r="4259" spans="1:3" x14ac:dyDescent="0.3">
      <c r="A4259">
        <v>3877</v>
      </c>
      <c r="B4259">
        <v>847</v>
      </c>
      <c r="C4259">
        <v>2</v>
      </c>
    </row>
    <row r="4260" spans="1:3" x14ac:dyDescent="0.3">
      <c r="A4260">
        <v>3885</v>
      </c>
      <c r="B4260">
        <v>849</v>
      </c>
      <c r="C4260">
        <v>2</v>
      </c>
    </row>
    <row r="4261" spans="1:3" x14ac:dyDescent="0.3">
      <c r="A4261">
        <v>3886</v>
      </c>
      <c r="B4261">
        <v>849</v>
      </c>
      <c r="C4261">
        <v>2</v>
      </c>
    </row>
    <row r="4262" spans="1:3" x14ac:dyDescent="0.3">
      <c r="A4262">
        <v>3887</v>
      </c>
      <c r="B4262">
        <v>849</v>
      </c>
      <c r="C4262">
        <v>2</v>
      </c>
    </row>
    <row r="4263" spans="1:3" x14ac:dyDescent="0.3">
      <c r="A4263">
        <v>3888</v>
      </c>
      <c r="B4263">
        <v>849</v>
      </c>
      <c r="C4263">
        <v>2</v>
      </c>
    </row>
    <row r="4264" spans="1:3" x14ac:dyDescent="0.3">
      <c r="A4264">
        <v>3892</v>
      </c>
      <c r="B4264">
        <v>850</v>
      </c>
      <c r="C4264">
        <v>2</v>
      </c>
    </row>
    <row r="4265" spans="1:3" x14ac:dyDescent="0.3">
      <c r="A4265">
        <v>3893</v>
      </c>
      <c r="B4265">
        <v>850</v>
      </c>
      <c r="C4265">
        <v>2</v>
      </c>
    </row>
    <row r="4266" spans="1:3" x14ac:dyDescent="0.3">
      <c r="A4266">
        <v>3894</v>
      </c>
      <c r="B4266">
        <v>850</v>
      </c>
      <c r="C4266">
        <v>2</v>
      </c>
    </row>
    <row r="4267" spans="1:3" x14ac:dyDescent="0.3">
      <c r="A4267">
        <v>3895</v>
      </c>
      <c r="B4267">
        <v>850</v>
      </c>
      <c r="C4267">
        <v>2</v>
      </c>
    </row>
    <row r="4268" spans="1:3" x14ac:dyDescent="0.3">
      <c r="A4268">
        <v>3899</v>
      </c>
      <c r="B4268">
        <v>851</v>
      </c>
      <c r="C4268">
        <v>2</v>
      </c>
    </row>
    <row r="4269" spans="1:3" x14ac:dyDescent="0.3">
      <c r="A4269">
        <v>3900</v>
      </c>
      <c r="B4269">
        <v>851</v>
      </c>
      <c r="C4269">
        <v>2</v>
      </c>
    </row>
    <row r="4270" spans="1:3" x14ac:dyDescent="0.3">
      <c r="A4270">
        <v>3901</v>
      </c>
      <c r="B4270">
        <v>851</v>
      </c>
      <c r="C4270">
        <v>2</v>
      </c>
    </row>
    <row r="4271" spans="1:3" x14ac:dyDescent="0.3">
      <c r="A4271">
        <v>3906</v>
      </c>
      <c r="B4271">
        <v>852</v>
      </c>
      <c r="C4271">
        <v>2</v>
      </c>
    </row>
    <row r="4272" spans="1:3" x14ac:dyDescent="0.3">
      <c r="A4272">
        <v>3907</v>
      </c>
      <c r="B4272">
        <v>852</v>
      </c>
      <c r="C4272">
        <v>2</v>
      </c>
    </row>
    <row r="4273" spans="1:3" x14ac:dyDescent="0.3">
      <c r="A4273">
        <v>3908</v>
      </c>
      <c r="B4273">
        <v>852</v>
      </c>
      <c r="C4273">
        <v>2</v>
      </c>
    </row>
    <row r="4274" spans="1:3" x14ac:dyDescent="0.3">
      <c r="A4274">
        <v>3912</v>
      </c>
      <c r="B4274">
        <v>854</v>
      </c>
      <c r="C4274">
        <v>2</v>
      </c>
    </row>
    <row r="4275" spans="1:3" x14ac:dyDescent="0.3">
      <c r="A4275">
        <v>3913</v>
      </c>
      <c r="B4275">
        <v>854</v>
      </c>
      <c r="C4275">
        <v>2</v>
      </c>
    </row>
    <row r="4276" spans="1:3" x14ac:dyDescent="0.3">
      <c r="A4276">
        <v>3914</v>
      </c>
      <c r="B4276">
        <v>854</v>
      </c>
      <c r="C4276">
        <v>2</v>
      </c>
    </row>
    <row r="4277" spans="1:3" x14ac:dyDescent="0.3">
      <c r="A4277">
        <v>3915</v>
      </c>
      <c r="B4277">
        <v>854</v>
      </c>
      <c r="C4277">
        <v>2</v>
      </c>
    </row>
    <row r="4278" spans="1:3" x14ac:dyDescent="0.3">
      <c r="A4278">
        <v>3918</v>
      </c>
      <c r="B4278">
        <v>855</v>
      </c>
      <c r="C4278">
        <v>2</v>
      </c>
    </row>
    <row r="4279" spans="1:3" x14ac:dyDescent="0.3">
      <c r="A4279">
        <v>3919</v>
      </c>
      <c r="B4279">
        <v>855</v>
      </c>
      <c r="C4279">
        <v>2</v>
      </c>
    </row>
    <row r="4280" spans="1:3" x14ac:dyDescent="0.3">
      <c r="A4280">
        <v>3924</v>
      </c>
      <c r="B4280">
        <v>856</v>
      </c>
      <c r="C4280">
        <v>2</v>
      </c>
    </row>
    <row r="4281" spans="1:3" x14ac:dyDescent="0.3">
      <c r="A4281">
        <v>3925</v>
      </c>
      <c r="B4281">
        <v>856</v>
      </c>
      <c r="C4281">
        <v>2</v>
      </c>
    </row>
    <row r="4282" spans="1:3" x14ac:dyDescent="0.3">
      <c r="A4282">
        <v>3926</v>
      </c>
      <c r="B4282">
        <v>856</v>
      </c>
      <c r="C4282">
        <v>2</v>
      </c>
    </row>
    <row r="4283" spans="1:3" x14ac:dyDescent="0.3">
      <c r="A4283">
        <v>3927</v>
      </c>
      <c r="B4283">
        <v>856</v>
      </c>
      <c r="C4283">
        <v>2</v>
      </c>
    </row>
    <row r="4284" spans="1:3" x14ac:dyDescent="0.3">
      <c r="A4284">
        <v>3931</v>
      </c>
      <c r="B4284">
        <v>857</v>
      </c>
      <c r="C4284">
        <v>2</v>
      </c>
    </row>
    <row r="4285" spans="1:3" x14ac:dyDescent="0.3">
      <c r="A4285">
        <v>3932</v>
      </c>
      <c r="B4285">
        <v>857</v>
      </c>
      <c r="C4285">
        <v>2</v>
      </c>
    </row>
    <row r="4286" spans="1:3" x14ac:dyDescent="0.3">
      <c r="A4286">
        <v>3933</v>
      </c>
      <c r="B4286">
        <v>857</v>
      </c>
      <c r="C4286">
        <v>2</v>
      </c>
    </row>
    <row r="4287" spans="1:3" x14ac:dyDescent="0.3">
      <c r="A4287">
        <v>3934</v>
      </c>
      <c r="B4287">
        <v>857</v>
      </c>
      <c r="C4287">
        <v>2</v>
      </c>
    </row>
    <row r="4288" spans="1:3" x14ac:dyDescent="0.3">
      <c r="A4288">
        <v>3935</v>
      </c>
      <c r="B4288">
        <v>858</v>
      </c>
      <c r="C4288">
        <v>2</v>
      </c>
    </row>
    <row r="4289" spans="1:3" x14ac:dyDescent="0.3">
      <c r="A4289">
        <v>3936</v>
      </c>
      <c r="B4289">
        <v>858</v>
      </c>
      <c r="C4289">
        <v>2</v>
      </c>
    </row>
    <row r="4290" spans="1:3" x14ac:dyDescent="0.3">
      <c r="A4290">
        <v>3937</v>
      </c>
      <c r="B4290">
        <v>858</v>
      </c>
      <c r="C4290">
        <v>2</v>
      </c>
    </row>
    <row r="4291" spans="1:3" x14ac:dyDescent="0.3">
      <c r="A4291">
        <v>3938</v>
      </c>
      <c r="B4291">
        <v>858</v>
      </c>
      <c r="C4291">
        <v>2</v>
      </c>
    </row>
    <row r="4292" spans="1:3" x14ac:dyDescent="0.3">
      <c r="A4292">
        <v>3942</v>
      </c>
      <c r="B4292">
        <v>859</v>
      </c>
      <c r="C4292">
        <v>2</v>
      </c>
    </row>
    <row r="4293" spans="1:3" x14ac:dyDescent="0.3">
      <c r="A4293">
        <v>3943</v>
      </c>
      <c r="B4293">
        <v>859</v>
      </c>
      <c r="C4293">
        <v>2</v>
      </c>
    </row>
    <row r="4294" spans="1:3" x14ac:dyDescent="0.3">
      <c r="A4294">
        <v>3944</v>
      </c>
      <c r="B4294">
        <v>859</v>
      </c>
      <c r="C4294">
        <v>2</v>
      </c>
    </row>
    <row r="4295" spans="1:3" x14ac:dyDescent="0.3">
      <c r="A4295">
        <v>3948</v>
      </c>
      <c r="B4295">
        <v>861</v>
      </c>
      <c r="C4295">
        <v>2</v>
      </c>
    </row>
    <row r="4296" spans="1:3" x14ac:dyDescent="0.3">
      <c r="A4296">
        <v>3949</v>
      </c>
      <c r="B4296">
        <v>861</v>
      </c>
      <c r="C4296">
        <v>2</v>
      </c>
    </row>
    <row r="4297" spans="1:3" x14ac:dyDescent="0.3">
      <c r="A4297">
        <v>3950</v>
      </c>
      <c r="B4297">
        <v>861</v>
      </c>
      <c r="C4297">
        <v>2</v>
      </c>
    </row>
    <row r="4298" spans="1:3" x14ac:dyDescent="0.3">
      <c r="A4298">
        <v>3954</v>
      </c>
      <c r="B4298">
        <v>862</v>
      </c>
      <c r="C4298">
        <v>2</v>
      </c>
    </row>
    <row r="4299" spans="1:3" x14ac:dyDescent="0.3">
      <c r="A4299">
        <v>3955</v>
      </c>
      <c r="B4299">
        <v>862</v>
      </c>
      <c r="C4299">
        <v>2</v>
      </c>
    </row>
    <row r="4300" spans="1:3" x14ac:dyDescent="0.3">
      <c r="A4300">
        <v>3960</v>
      </c>
      <c r="B4300">
        <v>863</v>
      </c>
      <c r="C4300">
        <v>2</v>
      </c>
    </row>
    <row r="4301" spans="1:3" x14ac:dyDescent="0.3">
      <c r="A4301">
        <v>3961</v>
      </c>
      <c r="B4301">
        <v>863</v>
      </c>
      <c r="C4301">
        <v>2</v>
      </c>
    </row>
    <row r="4302" spans="1:3" x14ac:dyDescent="0.3">
      <c r="A4302">
        <v>3962</v>
      </c>
      <c r="B4302">
        <v>863</v>
      </c>
      <c r="C4302">
        <v>2</v>
      </c>
    </row>
    <row r="4303" spans="1:3" x14ac:dyDescent="0.3">
      <c r="A4303">
        <v>3967</v>
      </c>
      <c r="B4303">
        <v>864</v>
      </c>
      <c r="C4303">
        <v>2</v>
      </c>
    </row>
    <row r="4304" spans="1:3" x14ac:dyDescent="0.3">
      <c r="A4304">
        <v>3968</v>
      </c>
      <c r="B4304">
        <v>864</v>
      </c>
      <c r="C4304">
        <v>2</v>
      </c>
    </row>
    <row r="4305" spans="1:3" x14ac:dyDescent="0.3">
      <c r="A4305">
        <v>3973</v>
      </c>
      <c r="B4305">
        <v>865</v>
      </c>
      <c r="C4305">
        <v>2</v>
      </c>
    </row>
    <row r="4306" spans="1:3" x14ac:dyDescent="0.3">
      <c r="A4306">
        <v>3974</v>
      </c>
      <c r="B4306">
        <v>865</v>
      </c>
      <c r="C4306">
        <v>2</v>
      </c>
    </row>
    <row r="4307" spans="1:3" x14ac:dyDescent="0.3">
      <c r="A4307">
        <v>3975</v>
      </c>
      <c r="B4307">
        <v>866</v>
      </c>
      <c r="C4307">
        <v>2</v>
      </c>
    </row>
    <row r="4308" spans="1:3" x14ac:dyDescent="0.3">
      <c r="A4308">
        <v>3976</v>
      </c>
      <c r="B4308">
        <v>866</v>
      </c>
      <c r="C4308">
        <v>2</v>
      </c>
    </row>
    <row r="4309" spans="1:3" x14ac:dyDescent="0.3">
      <c r="A4309">
        <v>3988</v>
      </c>
      <c r="B4309">
        <v>869</v>
      </c>
      <c r="C4309">
        <v>2</v>
      </c>
    </row>
    <row r="4310" spans="1:3" x14ac:dyDescent="0.3">
      <c r="A4310">
        <v>3989</v>
      </c>
      <c r="B4310">
        <v>869</v>
      </c>
      <c r="C4310">
        <v>2</v>
      </c>
    </row>
    <row r="4311" spans="1:3" x14ac:dyDescent="0.3">
      <c r="A4311">
        <v>3990</v>
      </c>
      <c r="B4311">
        <v>869</v>
      </c>
      <c r="C4311">
        <v>2</v>
      </c>
    </row>
    <row r="4312" spans="1:3" x14ac:dyDescent="0.3">
      <c r="A4312">
        <v>3995</v>
      </c>
      <c r="B4312">
        <v>870</v>
      </c>
      <c r="C4312">
        <v>2</v>
      </c>
    </row>
    <row r="4313" spans="1:3" x14ac:dyDescent="0.3">
      <c r="A4313">
        <v>3996</v>
      </c>
      <c r="B4313">
        <v>870</v>
      </c>
      <c r="C4313">
        <v>2</v>
      </c>
    </row>
    <row r="4314" spans="1:3" x14ac:dyDescent="0.3">
      <c r="A4314">
        <v>3997</v>
      </c>
      <c r="B4314">
        <v>870</v>
      </c>
      <c r="C4314">
        <v>2</v>
      </c>
    </row>
    <row r="4315" spans="1:3" x14ac:dyDescent="0.3">
      <c r="A4315">
        <v>3998</v>
      </c>
      <c r="B4315">
        <v>870</v>
      </c>
      <c r="C4315">
        <v>2</v>
      </c>
    </row>
    <row r="4316" spans="1:3" x14ac:dyDescent="0.3">
      <c r="A4316">
        <v>4001</v>
      </c>
      <c r="B4316">
        <v>871</v>
      </c>
      <c r="C4316">
        <v>2</v>
      </c>
    </row>
    <row r="4317" spans="1:3" x14ac:dyDescent="0.3">
      <c r="A4317">
        <v>4002</v>
      </c>
      <c r="B4317">
        <v>871</v>
      </c>
      <c r="C4317">
        <v>2</v>
      </c>
    </row>
    <row r="4318" spans="1:3" x14ac:dyDescent="0.3">
      <c r="A4318">
        <v>4003</v>
      </c>
      <c r="B4318">
        <v>871</v>
      </c>
      <c r="C4318">
        <v>2</v>
      </c>
    </row>
    <row r="4319" spans="1:3" x14ac:dyDescent="0.3">
      <c r="A4319">
        <v>4004</v>
      </c>
      <c r="B4319">
        <v>872</v>
      </c>
      <c r="C4319">
        <v>2</v>
      </c>
    </row>
    <row r="4320" spans="1:3" x14ac:dyDescent="0.3">
      <c r="A4320">
        <v>4005</v>
      </c>
      <c r="B4320">
        <v>872</v>
      </c>
      <c r="C4320">
        <v>2</v>
      </c>
    </row>
    <row r="4321" spans="1:3" x14ac:dyDescent="0.3">
      <c r="A4321">
        <v>4006</v>
      </c>
      <c r="B4321">
        <v>872</v>
      </c>
      <c r="C4321">
        <v>2</v>
      </c>
    </row>
    <row r="4322" spans="1:3" x14ac:dyDescent="0.3">
      <c r="A4322">
        <v>4011</v>
      </c>
      <c r="B4322">
        <v>873</v>
      </c>
      <c r="C4322">
        <v>2</v>
      </c>
    </row>
    <row r="4323" spans="1:3" x14ac:dyDescent="0.3">
      <c r="A4323">
        <v>4012</v>
      </c>
      <c r="B4323">
        <v>873</v>
      </c>
      <c r="C4323">
        <v>2</v>
      </c>
    </row>
    <row r="4324" spans="1:3" x14ac:dyDescent="0.3">
      <c r="A4324">
        <v>4013</v>
      </c>
      <c r="B4324">
        <v>873</v>
      </c>
      <c r="C4324">
        <v>2</v>
      </c>
    </row>
    <row r="4325" spans="1:3" x14ac:dyDescent="0.3">
      <c r="A4325">
        <v>4014</v>
      </c>
      <c r="B4325">
        <v>873</v>
      </c>
      <c r="C4325">
        <v>2</v>
      </c>
    </row>
    <row r="4326" spans="1:3" x14ac:dyDescent="0.3">
      <c r="A4326">
        <v>4018</v>
      </c>
      <c r="B4326">
        <v>875</v>
      </c>
      <c r="C4326">
        <v>2</v>
      </c>
    </row>
    <row r="4327" spans="1:3" x14ac:dyDescent="0.3">
      <c r="A4327">
        <v>4019</v>
      </c>
      <c r="B4327">
        <v>875</v>
      </c>
      <c r="C4327">
        <v>2</v>
      </c>
    </row>
    <row r="4328" spans="1:3" x14ac:dyDescent="0.3">
      <c r="A4328">
        <v>4020</v>
      </c>
      <c r="B4328">
        <v>875</v>
      </c>
      <c r="C4328">
        <v>2</v>
      </c>
    </row>
    <row r="4329" spans="1:3" x14ac:dyDescent="0.3">
      <c r="A4329">
        <v>4021</v>
      </c>
      <c r="B4329">
        <v>875</v>
      </c>
      <c r="C4329">
        <v>2</v>
      </c>
    </row>
    <row r="4330" spans="1:3" x14ac:dyDescent="0.3">
      <c r="A4330">
        <v>4027</v>
      </c>
      <c r="B4330">
        <v>877</v>
      </c>
      <c r="C4330">
        <v>2</v>
      </c>
    </row>
    <row r="4331" spans="1:3" x14ac:dyDescent="0.3">
      <c r="A4331">
        <v>4028</v>
      </c>
      <c r="B4331">
        <v>877</v>
      </c>
      <c r="C4331">
        <v>2</v>
      </c>
    </row>
    <row r="4332" spans="1:3" x14ac:dyDescent="0.3">
      <c r="A4332">
        <v>4029</v>
      </c>
      <c r="B4332">
        <v>878</v>
      </c>
      <c r="C4332">
        <v>2</v>
      </c>
    </row>
    <row r="4333" spans="1:3" x14ac:dyDescent="0.3">
      <c r="A4333">
        <v>4030</v>
      </c>
      <c r="B4333">
        <v>878</v>
      </c>
      <c r="C4333">
        <v>2</v>
      </c>
    </row>
    <row r="4334" spans="1:3" x14ac:dyDescent="0.3">
      <c r="A4334">
        <v>4031</v>
      </c>
      <c r="B4334">
        <v>878</v>
      </c>
      <c r="C4334">
        <v>2</v>
      </c>
    </row>
    <row r="4335" spans="1:3" x14ac:dyDescent="0.3">
      <c r="A4335">
        <v>4032</v>
      </c>
      <c r="B4335">
        <v>878</v>
      </c>
      <c r="C4335">
        <v>2</v>
      </c>
    </row>
    <row r="4336" spans="1:3" x14ac:dyDescent="0.3">
      <c r="A4336">
        <v>4037</v>
      </c>
      <c r="B4336">
        <v>879</v>
      </c>
      <c r="C4336">
        <v>2</v>
      </c>
    </row>
    <row r="4337" spans="1:3" x14ac:dyDescent="0.3">
      <c r="A4337">
        <v>4038</v>
      </c>
      <c r="B4337">
        <v>879</v>
      </c>
      <c r="C4337">
        <v>2</v>
      </c>
    </row>
    <row r="4338" spans="1:3" x14ac:dyDescent="0.3">
      <c r="A4338">
        <v>4039</v>
      </c>
      <c r="B4338">
        <v>879</v>
      </c>
      <c r="C4338">
        <v>2</v>
      </c>
    </row>
    <row r="4339" spans="1:3" x14ac:dyDescent="0.3">
      <c r="A4339">
        <v>4044</v>
      </c>
      <c r="B4339">
        <v>880</v>
      </c>
      <c r="C4339">
        <v>2</v>
      </c>
    </row>
    <row r="4340" spans="1:3" x14ac:dyDescent="0.3">
      <c r="A4340">
        <v>4045</v>
      </c>
      <c r="B4340">
        <v>880</v>
      </c>
      <c r="C4340">
        <v>2</v>
      </c>
    </row>
    <row r="4341" spans="1:3" x14ac:dyDescent="0.3">
      <c r="A4341">
        <v>4046</v>
      </c>
      <c r="B4341">
        <v>880</v>
      </c>
      <c r="C4341">
        <v>2</v>
      </c>
    </row>
    <row r="4342" spans="1:3" x14ac:dyDescent="0.3">
      <c r="A4342">
        <v>4047</v>
      </c>
      <c r="B4342">
        <v>880</v>
      </c>
      <c r="C4342">
        <v>2</v>
      </c>
    </row>
    <row r="4343" spans="1:3" x14ac:dyDescent="0.3">
      <c r="A4343">
        <v>4048</v>
      </c>
      <c r="B4343">
        <v>881</v>
      </c>
      <c r="C4343">
        <v>2</v>
      </c>
    </row>
    <row r="4344" spans="1:3" x14ac:dyDescent="0.3">
      <c r="A4344">
        <v>4049</v>
      </c>
      <c r="B4344">
        <v>881</v>
      </c>
      <c r="C4344">
        <v>2</v>
      </c>
    </row>
    <row r="4345" spans="1:3" x14ac:dyDescent="0.3">
      <c r="A4345">
        <v>4050</v>
      </c>
      <c r="B4345">
        <v>881</v>
      </c>
      <c r="C4345">
        <v>2</v>
      </c>
    </row>
    <row r="4346" spans="1:3" x14ac:dyDescent="0.3">
      <c r="A4346">
        <v>4051</v>
      </c>
      <c r="B4346">
        <v>881</v>
      </c>
      <c r="C4346">
        <v>2</v>
      </c>
    </row>
    <row r="4347" spans="1:3" x14ac:dyDescent="0.3">
      <c r="A4347">
        <v>4056</v>
      </c>
      <c r="B4347">
        <v>883</v>
      </c>
      <c r="C4347">
        <v>2</v>
      </c>
    </row>
    <row r="4348" spans="1:3" x14ac:dyDescent="0.3">
      <c r="A4348">
        <v>4057</v>
      </c>
      <c r="B4348">
        <v>883</v>
      </c>
      <c r="C4348">
        <v>2</v>
      </c>
    </row>
    <row r="4349" spans="1:3" x14ac:dyDescent="0.3">
      <c r="A4349">
        <v>4058</v>
      </c>
      <c r="B4349">
        <v>884</v>
      </c>
      <c r="C4349">
        <v>2</v>
      </c>
    </row>
    <row r="4350" spans="1:3" x14ac:dyDescent="0.3">
      <c r="A4350">
        <v>4059</v>
      </c>
      <c r="B4350">
        <v>884</v>
      </c>
      <c r="C4350">
        <v>2</v>
      </c>
    </row>
    <row r="4351" spans="1:3" x14ac:dyDescent="0.3">
      <c r="A4351">
        <v>4060</v>
      </c>
      <c r="B4351">
        <v>884</v>
      </c>
      <c r="C4351">
        <v>2</v>
      </c>
    </row>
    <row r="4352" spans="1:3" x14ac:dyDescent="0.3">
      <c r="A4352">
        <v>4071</v>
      </c>
      <c r="B4352">
        <v>887</v>
      </c>
      <c r="C4352">
        <v>2</v>
      </c>
    </row>
    <row r="4353" spans="1:3" x14ac:dyDescent="0.3">
      <c r="A4353">
        <v>4072</v>
      </c>
      <c r="B4353">
        <v>887</v>
      </c>
      <c r="C4353">
        <v>2</v>
      </c>
    </row>
    <row r="4354" spans="1:3" x14ac:dyDescent="0.3">
      <c r="A4354">
        <v>4083</v>
      </c>
      <c r="B4354">
        <v>890</v>
      </c>
      <c r="C4354">
        <v>2</v>
      </c>
    </row>
    <row r="4355" spans="1:3" x14ac:dyDescent="0.3">
      <c r="A4355">
        <v>4084</v>
      </c>
      <c r="B4355">
        <v>890</v>
      </c>
      <c r="C4355">
        <v>2</v>
      </c>
    </row>
    <row r="4356" spans="1:3" x14ac:dyDescent="0.3">
      <c r="A4356">
        <v>4085</v>
      </c>
      <c r="B4356">
        <v>890</v>
      </c>
      <c r="C4356">
        <v>2</v>
      </c>
    </row>
    <row r="4357" spans="1:3" x14ac:dyDescent="0.3">
      <c r="A4357">
        <v>4086</v>
      </c>
      <c r="B4357">
        <v>890</v>
      </c>
      <c r="C4357">
        <v>2</v>
      </c>
    </row>
    <row r="4358" spans="1:3" x14ac:dyDescent="0.3">
      <c r="A4358">
        <v>4090</v>
      </c>
      <c r="B4358">
        <v>891</v>
      </c>
      <c r="C4358">
        <v>2</v>
      </c>
    </row>
    <row r="4359" spans="1:3" x14ac:dyDescent="0.3">
      <c r="A4359">
        <v>4091</v>
      </c>
      <c r="B4359">
        <v>891</v>
      </c>
      <c r="C4359">
        <v>2</v>
      </c>
    </row>
    <row r="4360" spans="1:3" x14ac:dyDescent="0.3">
      <c r="A4360">
        <v>4092</v>
      </c>
      <c r="B4360">
        <v>891</v>
      </c>
      <c r="C4360">
        <v>2</v>
      </c>
    </row>
    <row r="4361" spans="1:3" x14ac:dyDescent="0.3">
      <c r="A4361">
        <v>4093</v>
      </c>
      <c r="B4361">
        <v>891</v>
      </c>
      <c r="C4361">
        <v>2</v>
      </c>
    </row>
    <row r="4362" spans="1:3" x14ac:dyDescent="0.3">
      <c r="A4362">
        <v>4097</v>
      </c>
      <c r="B4362">
        <v>892</v>
      </c>
      <c r="C4362">
        <v>2</v>
      </c>
    </row>
    <row r="4363" spans="1:3" x14ac:dyDescent="0.3">
      <c r="A4363">
        <v>4098</v>
      </c>
      <c r="B4363">
        <v>892</v>
      </c>
      <c r="C4363">
        <v>2</v>
      </c>
    </row>
    <row r="4364" spans="1:3" x14ac:dyDescent="0.3">
      <c r="A4364">
        <v>4099</v>
      </c>
      <c r="B4364">
        <v>892</v>
      </c>
      <c r="C4364">
        <v>2</v>
      </c>
    </row>
    <row r="4365" spans="1:3" x14ac:dyDescent="0.3">
      <c r="A4365">
        <v>4100</v>
      </c>
      <c r="B4365">
        <v>892</v>
      </c>
      <c r="C4365">
        <v>2</v>
      </c>
    </row>
    <row r="4366" spans="1:3" x14ac:dyDescent="0.3">
      <c r="A4366">
        <v>4105</v>
      </c>
      <c r="B4366">
        <v>893</v>
      </c>
      <c r="C4366">
        <v>2</v>
      </c>
    </row>
    <row r="4367" spans="1:3" x14ac:dyDescent="0.3">
      <c r="A4367">
        <v>4106</v>
      </c>
      <c r="B4367">
        <v>893</v>
      </c>
      <c r="C4367">
        <v>2</v>
      </c>
    </row>
    <row r="4368" spans="1:3" x14ac:dyDescent="0.3">
      <c r="A4368">
        <v>4107</v>
      </c>
      <c r="B4368">
        <v>893</v>
      </c>
      <c r="C4368">
        <v>2</v>
      </c>
    </row>
    <row r="4369" spans="1:3" x14ac:dyDescent="0.3">
      <c r="A4369">
        <v>4108</v>
      </c>
      <c r="B4369">
        <v>893</v>
      </c>
      <c r="C4369">
        <v>2</v>
      </c>
    </row>
    <row r="4370" spans="1:3" x14ac:dyDescent="0.3">
      <c r="A4370">
        <v>4112</v>
      </c>
      <c r="B4370">
        <v>894</v>
      </c>
      <c r="C4370">
        <v>2</v>
      </c>
    </row>
    <row r="4371" spans="1:3" x14ac:dyDescent="0.3">
      <c r="A4371">
        <v>4113</v>
      </c>
      <c r="B4371">
        <v>894</v>
      </c>
      <c r="C4371">
        <v>2</v>
      </c>
    </row>
    <row r="4372" spans="1:3" x14ac:dyDescent="0.3">
      <c r="A4372">
        <v>4118</v>
      </c>
      <c r="B4372">
        <v>895</v>
      </c>
      <c r="C4372">
        <v>2</v>
      </c>
    </row>
    <row r="4373" spans="1:3" x14ac:dyDescent="0.3">
      <c r="A4373">
        <v>4119</v>
      </c>
      <c r="B4373">
        <v>895</v>
      </c>
      <c r="C4373">
        <v>2</v>
      </c>
    </row>
    <row r="4374" spans="1:3" x14ac:dyDescent="0.3">
      <c r="A4374">
        <v>4120</v>
      </c>
      <c r="B4374">
        <v>895</v>
      </c>
      <c r="C4374">
        <v>2</v>
      </c>
    </row>
    <row r="4375" spans="1:3" x14ac:dyDescent="0.3">
      <c r="A4375">
        <v>4123</v>
      </c>
      <c r="B4375">
        <v>896</v>
      </c>
      <c r="C4375">
        <v>2</v>
      </c>
    </row>
    <row r="4376" spans="1:3" x14ac:dyDescent="0.3">
      <c r="A4376">
        <v>4124</v>
      </c>
      <c r="B4376">
        <v>896</v>
      </c>
      <c r="C4376">
        <v>2</v>
      </c>
    </row>
    <row r="4377" spans="1:3" x14ac:dyDescent="0.3">
      <c r="A4377">
        <v>4129</v>
      </c>
      <c r="B4377">
        <v>897</v>
      </c>
      <c r="C4377">
        <v>2</v>
      </c>
    </row>
    <row r="4378" spans="1:3" x14ac:dyDescent="0.3">
      <c r="A4378">
        <v>4130</v>
      </c>
      <c r="B4378">
        <v>897</v>
      </c>
      <c r="C4378">
        <v>2</v>
      </c>
    </row>
    <row r="4379" spans="1:3" x14ac:dyDescent="0.3">
      <c r="A4379">
        <v>4131</v>
      </c>
      <c r="B4379">
        <v>897</v>
      </c>
      <c r="C4379">
        <v>2</v>
      </c>
    </row>
    <row r="4380" spans="1:3" x14ac:dyDescent="0.3">
      <c r="A4380">
        <v>4132</v>
      </c>
      <c r="B4380">
        <v>897</v>
      </c>
      <c r="C4380">
        <v>2</v>
      </c>
    </row>
    <row r="4381" spans="1:3" x14ac:dyDescent="0.3">
      <c r="A4381">
        <v>4136</v>
      </c>
      <c r="B4381">
        <v>898</v>
      </c>
      <c r="C4381">
        <v>2</v>
      </c>
    </row>
    <row r="4382" spans="1:3" x14ac:dyDescent="0.3">
      <c r="A4382">
        <v>4137</v>
      </c>
      <c r="B4382">
        <v>898</v>
      </c>
      <c r="C4382">
        <v>2</v>
      </c>
    </row>
    <row r="4383" spans="1:3" x14ac:dyDescent="0.3">
      <c r="A4383">
        <v>4143</v>
      </c>
      <c r="B4383">
        <v>900</v>
      </c>
      <c r="C4383">
        <v>2</v>
      </c>
    </row>
    <row r="4384" spans="1:3" x14ac:dyDescent="0.3">
      <c r="A4384">
        <v>4144</v>
      </c>
      <c r="B4384">
        <v>900</v>
      </c>
      <c r="C4384">
        <v>2</v>
      </c>
    </row>
    <row r="4385" spans="1:3" x14ac:dyDescent="0.3">
      <c r="A4385">
        <v>4149</v>
      </c>
      <c r="B4385">
        <v>901</v>
      </c>
      <c r="C4385">
        <v>2</v>
      </c>
    </row>
    <row r="4386" spans="1:3" x14ac:dyDescent="0.3">
      <c r="A4386">
        <v>4150</v>
      </c>
      <c r="B4386">
        <v>901</v>
      </c>
      <c r="C4386">
        <v>2</v>
      </c>
    </row>
    <row r="4387" spans="1:3" x14ac:dyDescent="0.3">
      <c r="A4387">
        <v>4151</v>
      </c>
      <c r="B4387">
        <v>901</v>
      </c>
      <c r="C4387">
        <v>2</v>
      </c>
    </row>
    <row r="4388" spans="1:3" x14ac:dyDescent="0.3">
      <c r="A4388">
        <v>4156</v>
      </c>
      <c r="B4388">
        <v>902</v>
      </c>
      <c r="C4388">
        <v>2</v>
      </c>
    </row>
    <row r="4389" spans="1:3" x14ac:dyDescent="0.3">
      <c r="A4389">
        <v>4157</v>
      </c>
      <c r="B4389">
        <v>902</v>
      </c>
      <c r="C4389">
        <v>2</v>
      </c>
    </row>
    <row r="4390" spans="1:3" x14ac:dyDescent="0.3">
      <c r="A4390">
        <v>4158</v>
      </c>
      <c r="B4390">
        <v>902</v>
      </c>
      <c r="C4390">
        <v>2</v>
      </c>
    </row>
    <row r="4391" spans="1:3" x14ac:dyDescent="0.3">
      <c r="A4391">
        <v>4159</v>
      </c>
      <c r="B4391">
        <v>903</v>
      </c>
      <c r="C4391">
        <v>2</v>
      </c>
    </row>
    <row r="4392" spans="1:3" x14ac:dyDescent="0.3">
      <c r="A4392">
        <v>4160</v>
      </c>
      <c r="B4392">
        <v>903</v>
      </c>
      <c r="C4392">
        <v>2</v>
      </c>
    </row>
    <row r="4393" spans="1:3" x14ac:dyDescent="0.3">
      <c r="A4393">
        <v>4168</v>
      </c>
      <c r="B4393">
        <v>906</v>
      </c>
      <c r="C4393">
        <v>2</v>
      </c>
    </row>
    <row r="4394" spans="1:3" x14ac:dyDescent="0.3">
      <c r="A4394">
        <v>4169</v>
      </c>
      <c r="B4394">
        <v>906</v>
      </c>
      <c r="C4394">
        <v>2</v>
      </c>
    </row>
    <row r="4395" spans="1:3" x14ac:dyDescent="0.3">
      <c r="A4395">
        <v>4170</v>
      </c>
      <c r="B4395">
        <v>906</v>
      </c>
      <c r="C4395">
        <v>2</v>
      </c>
    </row>
    <row r="4396" spans="1:3" x14ac:dyDescent="0.3">
      <c r="A4396">
        <v>4177</v>
      </c>
      <c r="B4396">
        <v>908</v>
      </c>
      <c r="C4396">
        <v>2</v>
      </c>
    </row>
    <row r="4397" spans="1:3" x14ac:dyDescent="0.3">
      <c r="A4397">
        <v>4178</v>
      </c>
      <c r="B4397">
        <v>908</v>
      </c>
      <c r="C4397">
        <v>2</v>
      </c>
    </row>
    <row r="4398" spans="1:3" x14ac:dyDescent="0.3">
      <c r="A4398">
        <v>4179</v>
      </c>
      <c r="B4398">
        <v>910</v>
      </c>
      <c r="C4398">
        <v>2</v>
      </c>
    </row>
    <row r="4399" spans="1:3" x14ac:dyDescent="0.3">
      <c r="A4399">
        <v>4180</v>
      </c>
      <c r="B4399">
        <v>910</v>
      </c>
      <c r="C4399">
        <v>2</v>
      </c>
    </row>
    <row r="4400" spans="1:3" x14ac:dyDescent="0.3">
      <c r="A4400">
        <v>4185</v>
      </c>
      <c r="B4400">
        <v>911</v>
      </c>
      <c r="C4400">
        <v>2</v>
      </c>
    </row>
    <row r="4401" spans="1:3" x14ac:dyDescent="0.3">
      <c r="A4401">
        <v>4186</v>
      </c>
      <c r="B4401">
        <v>911</v>
      </c>
      <c r="C4401">
        <v>2</v>
      </c>
    </row>
    <row r="4402" spans="1:3" x14ac:dyDescent="0.3">
      <c r="A4402">
        <v>4187</v>
      </c>
      <c r="B4402">
        <v>911</v>
      </c>
      <c r="C4402">
        <v>2</v>
      </c>
    </row>
    <row r="4403" spans="1:3" x14ac:dyDescent="0.3">
      <c r="A4403">
        <v>4188</v>
      </c>
      <c r="B4403">
        <v>911</v>
      </c>
      <c r="C4403">
        <v>2</v>
      </c>
    </row>
    <row r="4404" spans="1:3" x14ac:dyDescent="0.3">
      <c r="A4404">
        <v>4192</v>
      </c>
      <c r="B4404">
        <v>912</v>
      </c>
      <c r="C4404">
        <v>2</v>
      </c>
    </row>
    <row r="4405" spans="1:3" x14ac:dyDescent="0.3">
      <c r="A4405">
        <v>4193</v>
      </c>
      <c r="B4405">
        <v>912</v>
      </c>
      <c r="C4405">
        <v>2</v>
      </c>
    </row>
    <row r="4406" spans="1:3" x14ac:dyDescent="0.3">
      <c r="A4406">
        <v>4194</v>
      </c>
      <c r="B4406">
        <v>912</v>
      </c>
      <c r="C4406">
        <v>2</v>
      </c>
    </row>
    <row r="4407" spans="1:3" x14ac:dyDescent="0.3">
      <c r="A4407">
        <v>4199</v>
      </c>
      <c r="B4407">
        <v>913</v>
      </c>
      <c r="C4407">
        <v>2</v>
      </c>
    </row>
    <row r="4408" spans="1:3" x14ac:dyDescent="0.3">
      <c r="A4408">
        <v>4200</v>
      </c>
      <c r="B4408">
        <v>913</v>
      </c>
      <c r="C4408">
        <v>2</v>
      </c>
    </row>
    <row r="4409" spans="1:3" x14ac:dyDescent="0.3">
      <c r="A4409">
        <v>4203</v>
      </c>
      <c r="B4409">
        <v>914</v>
      </c>
      <c r="C4409">
        <v>2</v>
      </c>
    </row>
    <row r="4410" spans="1:3" x14ac:dyDescent="0.3">
      <c r="A4410">
        <v>4204</v>
      </c>
      <c r="B4410">
        <v>914</v>
      </c>
      <c r="C4410">
        <v>2</v>
      </c>
    </row>
    <row r="4411" spans="1:3" x14ac:dyDescent="0.3">
      <c r="A4411">
        <v>4205</v>
      </c>
      <c r="B4411">
        <v>914</v>
      </c>
      <c r="C4411">
        <v>2</v>
      </c>
    </row>
    <row r="4412" spans="1:3" x14ac:dyDescent="0.3">
      <c r="A4412">
        <v>4206</v>
      </c>
      <c r="B4412">
        <v>914</v>
      </c>
      <c r="C4412">
        <v>2</v>
      </c>
    </row>
    <row r="4413" spans="1:3" x14ac:dyDescent="0.3">
      <c r="A4413">
        <v>4211</v>
      </c>
      <c r="B4413">
        <v>915</v>
      </c>
      <c r="C4413">
        <v>2</v>
      </c>
    </row>
    <row r="4414" spans="1:3" x14ac:dyDescent="0.3">
      <c r="A4414">
        <v>4212</v>
      </c>
      <c r="B4414">
        <v>915</v>
      </c>
      <c r="C4414">
        <v>2</v>
      </c>
    </row>
    <row r="4415" spans="1:3" x14ac:dyDescent="0.3">
      <c r="A4415">
        <v>4215</v>
      </c>
      <c r="B4415">
        <v>916</v>
      </c>
      <c r="C4415">
        <v>2</v>
      </c>
    </row>
    <row r="4416" spans="1:3" x14ac:dyDescent="0.3">
      <c r="A4416">
        <v>4216</v>
      </c>
      <c r="B4416">
        <v>916</v>
      </c>
      <c r="C4416">
        <v>2</v>
      </c>
    </row>
    <row r="4417" spans="1:3" x14ac:dyDescent="0.3">
      <c r="A4417">
        <v>4220</v>
      </c>
      <c r="B4417">
        <v>917</v>
      </c>
      <c r="C4417">
        <v>2</v>
      </c>
    </row>
    <row r="4418" spans="1:3" x14ac:dyDescent="0.3">
      <c r="A4418">
        <v>4221</v>
      </c>
      <c r="B4418">
        <v>917</v>
      </c>
      <c r="C4418">
        <v>2</v>
      </c>
    </row>
    <row r="4419" spans="1:3" x14ac:dyDescent="0.3">
      <c r="A4419">
        <v>4222</v>
      </c>
      <c r="B4419">
        <v>918</v>
      </c>
      <c r="C4419">
        <v>2</v>
      </c>
    </row>
    <row r="4420" spans="1:3" x14ac:dyDescent="0.3">
      <c r="A4420">
        <v>4223</v>
      </c>
      <c r="B4420">
        <v>918</v>
      </c>
      <c r="C4420">
        <v>2</v>
      </c>
    </row>
    <row r="4421" spans="1:3" x14ac:dyDescent="0.3">
      <c r="A4421">
        <v>4224</v>
      </c>
      <c r="B4421">
        <v>918</v>
      </c>
      <c r="C4421">
        <v>2</v>
      </c>
    </row>
    <row r="4422" spans="1:3" x14ac:dyDescent="0.3">
      <c r="A4422">
        <v>4225</v>
      </c>
      <c r="B4422">
        <v>918</v>
      </c>
      <c r="C4422">
        <v>2</v>
      </c>
    </row>
    <row r="4423" spans="1:3" x14ac:dyDescent="0.3">
      <c r="A4423">
        <v>4233</v>
      </c>
      <c r="B4423">
        <v>920</v>
      </c>
      <c r="C4423">
        <v>2</v>
      </c>
    </row>
    <row r="4424" spans="1:3" x14ac:dyDescent="0.3">
      <c r="A4424">
        <v>4234</v>
      </c>
      <c r="B4424">
        <v>920</v>
      </c>
      <c r="C4424">
        <v>2</v>
      </c>
    </row>
    <row r="4425" spans="1:3" x14ac:dyDescent="0.3">
      <c r="A4425">
        <v>4237</v>
      </c>
      <c r="B4425">
        <v>921</v>
      </c>
      <c r="C4425">
        <v>2</v>
      </c>
    </row>
    <row r="4426" spans="1:3" x14ac:dyDescent="0.3">
      <c r="A4426">
        <v>4238</v>
      </c>
      <c r="B4426">
        <v>921</v>
      </c>
      <c r="C4426">
        <v>2</v>
      </c>
    </row>
    <row r="4427" spans="1:3" x14ac:dyDescent="0.3">
      <c r="A4427">
        <v>4242</v>
      </c>
      <c r="B4427">
        <v>922</v>
      </c>
      <c r="C4427">
        <v>2</v>
      </c>
    </row>
    <row r="4428" spans="1:3" x14ac:dyDescent="0.3">
      <c r="A4428">
        <v>4243</v>
      </c>
      <c r="B4428">
        <v>922</v>
      </c>
      <c r="C4428">
        <v>2</v>
      </c>
    </row>
    <row r="4429" spans="1:3" x14ac:dyDescent="0.3">
      <c r="A4429">
        <v>4244</v>
      </c>
      <c r="B4429">
        <v>922</v>
      </c>
      <c r="C4429">
        <v>2</v>
      </c>
    </row>
    <row r="4430" spans="1:3" x14ac:dyDescent="0.3">
      <c r="A4430">
        <v>4245</v>
      </c>
      <c r="B4430">
        <v>922</v>
      </c>
      <c r="C4430">
        <v>2</v>
      </c>
    </row>
    <row r="4431" spans="1:3" x14ac:dyDescent="0.3">
      <c r="A4431">
        <v>4246</v>
      </c>
      <c r="B4431">
        <v>923</v>
      </c>
      <c r="C4431">
        <v>2</v>
      </c>
    </row>
    <row r="4432" spans="1:3" x14ac:dyDescent="0.3">
      <c r="A4432">
        <v>4247</v>
      </c>
      <c r="B4432">
        <v>923</v>
      </c>
      <c r="C4432">
        <v>2</v>
      </c>
    </row>
    <row r="4433" spans="1:3" x14ac:dyDescent="0.3">
      <c r="A4433">
        <v>4248</v>
      </c>
      <c r="B4433">
        <v>923</v>
      </c>
      <c r="C4433">
        <v>2</v>
      </c>
    </row>
    <row r="4434" spans="1:3" x14ac:dyDescent="0.3">
      <c r="A4434">
        <v>4251</v>
      </c>
      <c r="B4434">
        <v>924</v>
      </c>
      <c r="C4434">
        <v>2</v>
      </c>
    </row>
    <row r="4435" spans="1:3" x14ac:dyDescent="0.3">
      <c r="A4435">
        <v>4252</v>
      </c>
      <c r="B4435">
        <v>924</v>
      </c>
      <c r="C4435">
        <v>2</v>
      </c>
    </row>
    <row r="4436" spans="1:3" x14ac:dyDescent="0.3">
      <c r="A4436">
        <v>4253</v>
      </c>
      <c r="B4436">
        <v>924</v>
      </c>
      <c r="C4436">
        <v>2</v>
      </c>
    </row>
    <row r="4437" spans="1:3" x14ac:dyDescent="0.3">
      <c r="A4437">
        <v>4257</v>
      </c>
      <c r="B4437">
        <v>925</v>
      </c>
      <c r="C4437">
        <v>2</v>
      </c>
    </row>
    <row r="4438" spans="1:3" x14ac:dyDescent="0.3">
      <c r="A4438">
        <v>4258</v>
      </c>
      <c r="B4438">
        <v>925</v>
      </c>
      <c r="C4438">
        <v>2</v>
      </c>
    </row>
    <row r="4439" spans="1:3" x14ac:dyDescent="0.3">
      <c r="A4439">
        <v>4259</v>
      </c>
      <c r="B4439">
        <v>926</v>
      </c>
      <c r="C4439">
        <v>2</v>
      </c>
    </row>
    <row r="4440" spans="1:3" x14ac:dyDescent="0.3">
      <c r="A4440">
        <v>4260</v>
      </c>
      <c r="B4440">
        <v>926</v>
      </c>
      <c r="C4440">
        <v>2</v>
      </c>
    </row>
    <row r="4441" spans="1:3" x14ac:dyDescent="0.3">
      <c r="A4441">
        <v>4275</v>
      </c>
      <c r="B4441">
        <v>930</v>
      </c>
      <c r="C4441">
        <v>2</v>
      </c>
    </row>
    <row r="4442" spans="1:3" x14ac:dyDescent="0.3">
      <c r="A4442">
        <v>4276</v>
      </c>
      <c r="B4442">
        <v>930</v>
      </c>
      <c r="C4442">
        <v>2</v>
      </c>
    </row>
    <row r="4443" spans="1:3" x14ac:dyDescent="0.3">
      <c r="A4443">
        <v>4277</v>
      </c>
      <c r="B4443">
        <v>930</v>
      </c>
      <c r="C4443">
        <v>2</v>
      </c>
    </row>
    <row r="4444" spans="1:3" x14ac:dyDescent="0.3">
      <c r="A4444">
        <v>4278</v>
      </c>
      <c r="B4444">
        <v>931</v>
      </c>
      <c r="C4444">
        <v>2</v>
      </c>
    </row>
    <row r="4445" spans="1:3" x14ac:dyDescent="0.3">
      <c r="A4445">
        <v>4279</v>
      </c>
      <c r="B4445">
        <v>931</v>
      </c>
      <c r="C4445">
        <v>2</v>
      </c>
    </row>
    <row r="4446" spans="1:3" x14ac:dyDescent="0.3">
      <c r="A4446">
        <v>4280</v>
      </c>
      <c r="B4446">
        <v>931</v>
      </c>
      <c r="C4446">
        <v>2</v>
      </c>
    </row>
    <row r="4447" spans="1:3" x14ac:dyDescent="0.3">
      <c r="A4447">
        <v>4283</v>
      </c>
      <c r="B4447">
        <v>932</v>
      </c>
      <c r="C4447">
        <v>2</v>
      </c>
    </row>
    <row r="4448" spans="1:3" x14ac:dyDescent="0.3">
      <c r="A4448">
        <v>4284</v>
      </c>
      <c r="B4448">
        <v>932</v>
      </c>
      <c r="C4448">
        <v>2</v>
      </c>
    </row>
    <row r="4449" spans="1:3" x14ac:dyDescent="0.3">
      <c r="A4449">
        <v>4288</v>
      </c>
      <c r="B4449">
        <v>934</v>
      </c>
      <c r="C4449">
        <v>2</v>
      </c>
    </row>
    <row r="4450" spans="1:3" x14ac:dyDescent="0.3">
      <c r="A4450">
        <v>4289</v>
      </c>
      <c r="B4450">
        <v>934</v>
      </c>
      <c r="C4450">
        <v>2</v>
      </c>
    </row>
    <row r="4451" spans="1:3" x14ac:dyDescent="0.3">
      <c r="A4451">
        <v>4290</v>
      </c>
      <c r="B4451">
        <v>934</v>
      </c>
      <c r="C4451">
        <v>2</v>
      </c>
    </row>
    <row r="4452" spans="1:3" x14ac:dyDescent="0.3">
      <c r="A4452">
        <v>4291</v>
      </c>
      <c r="B4452">
        <v>935</v>
      </c>
      <c r="C4452">
        <v>2</v>
      </c>
    </row>
    <row r="4453" spans="1:3" x14ac:dyDescent="0.3">
      <c r="A4453">
        <v>4292</v>
      </c>
      <c r="B4453">
        <v>935</v>
      </c>
      <c r="C4453">
        <v>2</v>
      </c>
    </row>
    <row r="4454" spans="1:3" x14ac:dyDescent="0.3">
      <c r="A4454">
        <v>4295</v>
      </c>
      <c r="B4454">
        <v>936</v>
      </c>
      <c r="C4454">
        <v>2</v>
      </c>
    </row>
    <row r="4455" spans="1:3" x14ac:dyDescent="0.3">
      <c r="A4455">
        <v>4296</v>
      </c>
      <c r="B4455">
        <v>936</v>
      </c>
      <c r="C4455">
        <v>2</v>
      </c>
    </row>
    <row r="4456" spans="1:3" x14ac:dyDescent="0.3">
      <c r="A4456">
        <v>4297</v>
      </c>
      <c r="B4456">
        <v>936</v>
      </c>
      <c r="C4456">
        <v>2</v>
      </c>
    </row>
    <row r="4457" spans="1:3" x14ac:dyDescent="0.3">
      <c r="A4457">
        <v>4298</v>
      </c>
      <c r="B4457">
        <v>936</v>
      </c>
      <c r="C4457">
        <v>2</v>
      </c>
    </row>
    <row r="4458" spans="1:3" x14ac:dyDescent="0.3">
      <c r="A4458">
        <v>4301</v>
      </c>
      <c r="B4458">
        <v>937</v>
      </c>
      <c r="C4458">
        <v>2</v>
      </c>
    </row>
    <row r="4459" spans="1:3" x14ac:dyDescent="0.3">
      <c r="A4459">
        <v>4302</v>
      </c>
      <c r="B4459">
        <v>937</v>
      </c>
      <c r="C4459">
        <v>2</v>
      </c>
    </row>
    <row r="4460" spans="1:3" x14ac:dyDescent="0.3">
      <c r="A4460">
        <v>4303</v>
      </c>
      <c r="B4460">
        <v>937</v>
      </c>
      <c r="C4460">
        <v>2</v>
      </c>
    </row>
    <row r="4461" spans="1:3" x14ac:dyDescent="0.3">
      <c r="A4461">
        <v>4308</v>
      </c>
      <c r="B4461">
        <v>938</v>
      </c>
      <c r="C4461">
        <v>2</v>
      </c>
    </row>
    <row r="4462" spans="1:3" x14ac:dyDescent="0.3">
      <c r="A4462">
        <v>4309</v>
      </c>
      <c r="B4462">
        <v>938</v>
      </c>
      <c r="C4462">
        <v>2</v>
      </c>
    </row>
    <row r="4463" spans="1:3" x14ac:dyDescent="0.3">
      <c r="A4463">
        <v>4310</v>
      </c>
      <c r="B4463">
        <v>939</v>
      </c>
      <c r="C4463">
        <v>2</v>
      </c>
    </row>
    <row r="4464" spans="1:3" x14ac:dyDescent="0.3">
      <c r="A4464">
        <v>4311</v>
      </c>
      <c r="B4464">
        <v>939</v>
      </c>
      <c r="C4464">
        <v>2</v>
      </c>
    </row>
    <row r="4465" spans="1:3" x14ac:dyDescent="0.3">
      <c r="A4465">
        <v>4312</v>
      </c>
      <c r="B4465">
        <v>939</v>
      </c>
      <c r="C4465">
        <v>2</v>
      </c>
    </row>
    <row r="4466" spans="1:3" x14ac:dyDescent="0.3">
      <c r="A4466">
        <v>4313</v>
      </c>
      <c r="B4466">
        <v>939</v>
      </c>
      <c r="C4466">
        <v>2</v>
      </c>
    </row>
    <row r="4467" spans="1:3" x14ac:dyDescent="0.3">
      <c r="A4467">
        <v>4321</v>
      </c>
      <c r="B4467">
        <v>941</v>
      </c>
      <c r="C4467">
        <v>2</v>
      </c>
    </row>
    <row r="4468" spans="1:3" x14ac:dyDescent="0.3">
      <c r="A4468">
        <v>4322</v>
      </c>
      <c r="B4468">
        <v>941</v>
      </c>
      <c r="C4468">
        <v>2</v>
      </c>
    </row>
    <row r="4469" spans="1:3" x14ac:dyDescent="0.3">
      <c r="A4469">
        <v>4323</v>
      </c>
      <c r="B4469">
        <v>941</v>
      </c>
      <c r="C4469">
        <v>2</v>
      </c>
    </row>
    <row r="4470" spans="1:3" x14ac:dyDescent="0.3">
      <c r="A4470">
        <v>4326</v>
      </c>
      <c r="B4470">
        <v>942</v>
      </c>
      <c r="C4470">
        <v>2</v>
      </c>
    </row>
    <row r="4471" spans="1:3" x14ac:dyDescent="0.3">
      <c r="A4471">
        <v>4327</v>
      </c>
      <c r="B4471">
        <v>942</v>
      </c>
      <c r="C4471">
        <v>2</v>
      </c>
    </row>
    <row r="4472" spans="1:3" x14ac:dyDescent="0.3">
      <c r="A4472">
        <v>4330</v>
      </c>
      <c r="B4472">
        <v>944</v>
      </c>
      <c r="C4472">
        <v>2</v>
      </c>
    </row>
    <row r="4473" spans="1:3" x14ac:dyDescent="0.3">
      <c r="A4473">
        <v>4331</v>
      </c>
      <c r="B4473">
        <v>944</v>
      </c>
      <c r="C4473">
        <v>2</v>
      </c>
    </row>
    <row r="4474" spans="1:3" x14ac:dyDescent="0.3">
      <c r="A4474">
        <v>4332</v>
      </c>
      <c r="B4474">
        <v>944</v>
      </c>
      <c r="C4474">
        <v>2</v>
      </c>
    </row>
    <row r="4475" spans="1:3" x14ac:dyDescent="0.3">
      <c r="A4475">
        <v>4337</v>
      </c>
      <c r="B4475">
        <v>945</v>
      </c>
      <c r="C4475">
        <v>2</v>
      </c>
    </row>
    <row r="4476" spans="1:3" x14ac:dyDescent="0.3">
      <c r="A4476">
        <v>4338</v>
      </c>
      <c r="B4476">
        <v>945</v>
      </c>
      <c r="C4476">
        <v>2</v>
      </c>
    </row>
    <row r="4477" spans="1:3" x14ac:dyDescent="0.3">
      <c r="A4477">
        <v>4339</v>
      </c>
      <c r="B4477">
        <v>945</v>
      </c>
      <c r="C4477">
        <v>2</v>
      </c>
    </row>
    <row r="4478" spans="1:3" x14ac:dyDescent="0.3">
      <c r="A4478">
        <v>4340</v>
      </c>
      <c r="B4478">
        <v>945</v>
      </c>
      <c r="C4478">
        <v>2</v>
      </c>
    </row>
    <row r="4479" spans="1:3" x14ac:dyDescent="0.3">
      <c r="A4479">
        <v>4341</v>
      </c>
      <c r="B4479">
        <v>946</v>
      </c>
      <c r="C4479">
        <v>2</v>
      </c>
    </row>
    <row r="4480" spans="1:3" x14ac:dyDescent="0.3">
      <c r="A4480">
        <v>4342</v>
      </c>
      <c r="B4480">
        <v>946</v>
      </c>
      <c r="C4480">
        <v>2</v>
      </c>
    </row>
    <row r="4481" spans="1:3" x14ac:dyDescent="0.3">
      <c r="A4481">
        <v>4343</v>
      </c>
      <c r="B4481">
        <v>946</v>
      </c>
      <c r="C4481">
        <v>2</v>
      </c>
    </row>
    <row r="4482" spans="1:3" x14ac:dyDescent="0.3">
      <c r="A4482">
        <v>4344</v>
      </c>
      <c r="B4482">
        <v>946</v>
      </c>
      <c r="C4482">
        <v>2</v>
      </c>
    </row>
    <row r="4483" spans="1:3" x14ac:dyDescent="0.3">
      <c r="A4483">
        <v>4349</v>
      </c>
      <c r="B4483">
        <v>948</v>
      </c>
      <c r="C4483">
        <v>2</v>
      </c>
    </row>
    <row r="4484" spans="1:3" x14ac:dyDescent="0.3">
      <c r="A4484">
        <v>4350</v>
      </c>
      <c r="B4484">
        <v>948</v>
      </c>
      <c r="C4484">
        <v>2</v>
      </c>
    </row>
    <row r="4485" spans="1:3" x14ac:dyDescent="0.3">
      <c r="A4485">
        <v>4351</v>
      </c>
      <c r="B4485">
        <v>948</v>
      </c>
      <c r="C4485">
        <v>2</v>
      </c>
    </row>
    <row r="4486" spans="1:3" x14ac:dyDescent="0.3">
      <c r="A4486">
        <v>4352</v>
      </c>
      <c r="B4486">
        <v>948</v>
      </c>
      <c r="C4486">
        <v>2</v>
      </c>
    </row>
    <row r="4487" spans="1:3" x14ac:dyDescent="0.3">
      <c r="A4487">
        <v>4357</v>
      </c>
      <c r="B4487">
        <v>949</v>
      </c>
      <c r="C4487">
        <v>2</v>
      </c>
    </row>
    <row r="4488" spans="1:3" x14ac:dyDescent="0.3">
      <c r="A4488">
        <v>4358</v>
      </c>
      <c r="B4488">
        <v>949</v>
      </c>
      <c r="C4488">
        <v>2</v>
      </c>
    </row>
    <row r="4489" spans="1:3" x14ac:dyDescent="0.3">
      <c r="A4489">
        <v>4362</v>
      </c>
      <c r="B4489">
        <v>951</v>
      </c>
      <c r="C4489">
        <v>2</v>
      </c>
    </row>
    <row r="4490" spans="1:3" x14ac:dyDescent="0.3">
      <c r="A4490">
        <v>4363</v>
      </c>
      <c r="B4490">
        <v>951</v>
      </c>
      <c r="C4490">
        <v>2</v>
      </c>
    </row>
    <row r="4491" spans="1:3" x14ac:dyDescent="0.3">
      <c r="A4491">
        <v>4364</v>
      </c>
      <c r="B4491">
        <v>951</v>
      </c>
      <c r="C4491">
        <v>2</v>
      </c>
    </row>
    <row r="4492" spans="1:3" x14ac:dyDescent="0.3">
      <c r="A4492">
        <v>4365</v>
      </c>
      <c r="B4492">
        <v>951</v>
      </c>
      <c r="C4492">
        <v>2</v>
      </c>
    </row>
    <row r="4493" spans="1:3" x14ac:dyDescent="0.3">
      <c r="A4493">
        <v>4373</v>
      </c>
      <c r="B4493">
        <v>953</v>
      </c>
      <c r="C4493">
        <v>2</v>
      </c>
    </row>
    <row r="4494" spans="1:3" x14ac:dyDescent="0.3">
      <c r="A4494">
        <v>4374</v>
      </c>
      <c r="B4494">
        <v>953</v>
      </c>
      <c r="C4494">
        <v>2</v>
      </c>
    </row>
    <row r="4495" spans="1:3" x14ac:dyDescent="0.3">
      <c r="A4495">
        <v>4382</v>
      </c>
      <c r="B4495">
        <v>957</v>
      </c>
      <c r="C4495">
        <v>2</v>
      </c>
    </row>
    <row r="4496" spans="1:3" x14ac:dyDescent="0.3">
      <c r="A4496">
        <v>4383</v>
      </c>
      <c r="B4496">
        <v>957</v>
      </c>
      <c r="C4496">
        <v>2</v>
      </c>
    </row>
    <row r="4497" spans="1:3" x14ac:dyDescent="0.3">
      <c r="A4497">
        <v>4387</v>
      </c>
      <c r="B4497">
        <v>958</v>
      </c>
      <c r="C4497">
        <v>2</v>
      </c>
    </row>
    <row r="4498" spans="1:3" x14ac:dyDescent="0.3">
      <c r="A4498">
        <v>4388</v>
      </c>
      <c r="B4498">
        <v>958</v>
      </c>
      <c r="C4498">
        <v>2</v>
      </c>
    </row>
    <row r="4499" spans="1:3" x14ac:dyDescent="0.3">
      <c r="A4499">
        <v>4389</v>
      </c>
      <c r="B4499">
        <v>958</v>
      </c>
      <c r="C4499">
        <v>2</v>
      </c>
    </row>
    <row r="4500" spans="1:3" x14ac:dyDescent="0.3">
      <c r="A4500">
        <v>4392</v>
      </c>
      <c r="B4500">
        <v>960</v>
      </c>
      <c r="C4500">
        <v>2</v>
      </c>
    </row>
    <row r="4501" spans="1:3" x14ac:dyDescent="0.3">
      <c r="A4501">
        <v>4393</v>
      </c>
      <c r="B4501">
        <v>960</v>
      </c>
      <c r="C4501">
        <v>2</v>
      </c>
    </row>
    <row r="4502" spans="1:3" x14ac:dyDescent="0.3">
      <c r="A4502">
        <v>4394</v>
      </c>
      <c r="B4502">
        <v>960</v>
      </c>
      <c r="C4502">
        <v>2</v>
      </c>
    </row>
    <row r="4503" spans="1:3" x14ac:dyDescent="0.3">
      <c r="A4503">
        <v>4398</v>
      </c>
      <c r="B4503">
        <v>961</v>
      </c>
      <c r="C4503">
        <v>2</v>
      </c>
    </row>
    <row r="4504" spans="1:3" x14ac:dyDescent="0.3">
      <c r="A4504">
        <v>4399</v>
      </c>
      <c r="B4504">
        <v>961</v>
      </c>
      <c r="C4504">
        <v>2</v>
      </c>
    </row>
    <row r="4505" spans="1:3" x14ac:dyDescent="0.3">
      <c r="A4505">
        <v>4406</v>
      </c>
      <c r="B4505">
        <v>963</v>
      </c>
      <c r="C4505">
        <v>2</v>
      </c>
    </row>
    <row r="4506" spans="1:3" x14ac:dyDescent="0.3">
      <c r="A4506">
        <v>4407</v>
      </c>
      <c r="B4506">
        <v>963</v>
      </c>
      <c r="C4506">
        <v>2</v>
      </c>
    </row>
    <row r="4507" spans="1:3" x14ac:dyDescent="0.3">
      <c r="A4507">
        <v>4408</v>
      </c>
      <c r="B4507">
        <v>963</v>
      </c>
      <c r="C4507">
        <v>2</v>
      </c>
    </row>
    <row r="4508" spans="1:3" x14ac:dyDescent="0.3">
      <c r="A4508">
        <v>4412</v>
      </c>
      <c r="B4508">
        <v>964</v>
      </c>
      <c r="C4508">
        <v>2</v>
      </c>
    </row>
    <row r="4509" spans="1:3" x14ac:dyDescent="0.3">
      <c r="A4509">
        <v>4413</v>
      </c>
      <c r="B4509">
        <v>964</v>
      </c>
      <c r="C4509">
        <v>2</v>
      </c>
    </row>
    <row r="4510" spans="1:3" x14ac:dyDescent="0.3">
      <c r="A4510">
        <v>4418</v>
      </c>
      <c r="B4510">
        <v>966</v>
      </c>
      <c r="C4510">
        <v>2</v>
      </c>
    </row>
    <row r="4511" spans="1:3" x14ac:dyDescent="0.3">
      <c r="A4511">
        <v>4419</v>
      </c>
      <c r="B4511">
        <v>966</v>
      </c>
      <c r="C4511">
        <v>2</v>
      </c>
    </row>
    <row r="4512" spans="1:3" x14ac:dyDescent="0.3">
      <c r="A4512">
        <v>4420</v>
      </c>
      <c r="B4512">
        <v>966</v>
      </c>
      <c r="C4512">
        <v>2</v>
      </c>
    </row>
    <row r="4513" spans="1:3" x14ac:dyDescent="0.3">
      <c r="A4513">
        <v>4421</v>
      </c>
      <c r="B4513">
        <v>966</v>
      </c>
      <c r="C4513">
        <v>2</v>
      </c>
    </row>
    <row r="4514" spans="1:3" x14ac:dyDescent="0.3">
      <c r="A4514">
        <v>4425</v>
      </c>
      <c r="B4514">
        <v>967</v>
      </c>
      <c r="C4514">
        <v>2</v>
      </c>
    </row>
    <row r="4515" spans="1:3" x14ac:dyDescent="0.3">
      <c r="A4515">
        <v>4426</v>
      </c>
      <c r="B4515">
        <v>967</v>
      </c>
      <c r="C4515">
        <v>2</v>
      </c>
    </row>
    <row r="4516" spans="1:3" x14ac:dyDescent="0.3">
      <c r="A4516">
        <v>4437</v>
      </c>
      <c r="B4516">
        <v>970</v>
      </c>
      <c r="C4516">
        <v>2</v>
      </c>
    </row>
    <row r="4517" spans="1:3" x14ac:dyDescent="0.3">
      <c r="A4517">
        <v>4438</v>
      </c>
      <c r="B4517">
        <v>970</v>
      </c>
      <c r="C4517">
        <v>2</v>
      </c>
    </row>
    <row r="4518" spans="1:3" x14ac:dyDescent="0.3">
      <c r="A4518">
        <v>4439</v>
      </c>
      <c r="B4518">
        <v>970</v>
      </c>
      <c r="C4518">
        <v>2</v>
      </c>
    </row>
    <row r="4519" spans="1:3" x14ac:dyDescent="0.3">
      <c r="A4519">
        <v>4440</v>
      </c>
      <c r="B4519">
        <v>970</v>
      </c>
      <c r="C4519">
        <v>2</v>
      </c>
    </row>
    <row r="4520" spans="1:3" x14ac:dyDescent="0.3">
      <c r="A4520">
        <v>4448</v>
      </c>
      <c r="B4520">
        <v>972</v>
      </c>
      <c r="C4520">
        <v>2</v>
      </c>
    </row>
    <row r="4521" spans="1:3" x14ac:dyDescent="0.3">
      <c r="A4521">
        <v>4449</v>
      </c>
      <c r="B4521">
        <v>972</v>
      </c>
      <c r="C4521">
        <v>2</v>
      </c>
    </row>
    <row r="4522" spans="1:3" x14ac:dyDescent="0.3">
      <c r="A4522">
        <v>4450</v>
      </c>
      <c r="B4522">
        <v>972</v>
      </c>
      <c r="C4522">
        <v>2</v>
      </c>
    </row>
    <row r="4523" spans="1:3" x14ac:dyDescent="0.3">
      <c r="A4523">
        <v>4455</v>
      </c>
      <c r="B4523">
        <v>973</v>
      </c>
      <c r="C4523">
        <v>2</v>
      </c>
    </row>
    <row r="4524" spans="1:3" x14ac:dyDescent="0.3">
      <c r="A4524">
        <v>4456</v>
      </c>
      <c r="B4524">
        <v>973</v>
      </c>
      <c r="C4524">
        <v>2</v>
      </c>
    </row>
    <row r="4525" spans="1:3" x14ac:dyDescent="0.3">
      <c r="A4525">
        <v>4457</v>
      </c>
      <c r="B4525">
        <v>973</v>
      </c>
      <c r="C4525">
        <v>2</v>
      </c>
    </row>
    <row r="4526" spans="1:3" x14ac:dyDescent="0.3">
      <c r="A4526">
        <v>4458</v>
      </c>
      <c r="B4526">
        <v>973</v>
      </c>
      <c r="C4526">
        <v>2</v>
      </c>
    </row>
    <row r="4527" spans="1:3" x14ac:dyDescent="0.3">
      <c r="A4527">
        <v>4463</v>
      </c>
      <c r="B4527">
        <v>975</v>
      </c>
      <c r="C4527">
        <v>2</v>
      </c>
    </row>
    <row r="4528" spans="1:3" x14ac:dyDescent="0.3">
      <c r="A4528">
        <v>4464</v>
      </c>
      <c r="B4528">
        <v>975</v>
      </c>
      <c r="C4528">
        <v>2</v>
      </c>
    </row>
    <row r="4529" spans="1:3" x14ac:dyDescent="0.3">
      <c r="A4529">
        <v>4465</v>
      </c>
      <c r="B4529">
        <v>975</v>
      </c>
      <c r="C4529">
        <v>2</v>
      </c>
    </row>
    <row r="4530" spans="1:3" x14ac:dyDescent="0.3">
      <c r="A4530">
        <v>4468</v>
      </c>
      <c r="B4530">
        <v>976</v>
      </c>
      <c r="C4530">
        <v>2</v>
      </c>
    </row>
    <row r="4531" spans="1:3" x14ac:dyDescent="0.3">
      <c r="A4531">
        <v>4469</v>
      </c>
      <c r="B4531">
        <v>976</v>
      </c>
      <c r="C4531">
        <v>2</v>
      </c>
    </row>
    <row r="4532" spans="1:3" x14ac:dyDescent="0.3">
      <c r="A4532">
        <v>4470</v>
      </c>
      <c r="B4532">
        <v>976</v>
      </c>
      <c r="C4532">
        <v>2</v>
      </c>
    </row>
    <row r="4533" spans="1:3" x14ac:dyDescent="0.3">
      <c r="A4533">
        <v>4471</v>
      </c>
      <c r="B4533">
        <v>976</v>
      </c>
      <c r="C4533">
        <v>2</v>
      </c>
    </row>
    <row r="4534" spans="1:3" x14ac:dyDescent="0.3">
      <c r="A4534">
        <v>4472</v>
      </c>
      <c r="B4534">
        <v>977</v>
      </c>
      <c r="C4534">
        <v>2</v>
      </c>
    </row>
    <row r="4535" spans="1:3" x14ac:dyDescent="0.3">
      <c r="A4535">
        <v>4473</v>
      </c>
      <c r="B4535">
        <v>977</v>
      </c>
      <c r="C4535">
        <v>2</v>
      </c>
    </row>
    <row r="4536" spans="1:3" x14ac:dyDescent="0.3">
      <c r="A4536">
        <v>4474</v>
      </c>
      <c r="B4536">
        <v>977</v>
      </c>
      <c r="C4536">
        <v>2</v>
      </c>
    </row>
    <row r="4537" spans="1:3" x14ac:dyDescent="0.3">
      <c r="A4537">
        <v>4482</v>
      </c>
      <c r="B4537">
        <v>979</v>
      </c>
      <c r="C4537">
        <v>2</v>
      </c>
    </row>
    <row r="4538" spans="1:3" x14ac:dyDescent="0.3">
      <c r="A4538">
        <v>4483</v>
      </c>
      <c r="B4538">
        <v>979</v>
      </c>
      <c r="C4538">
        <v>2</v>
      </c>
    </row>
    <row r="4539" spans="1:3" x14ac:dyDescent="0.3">
      <c r="A4539">
        <v>4484</v>
      </c>
      <c r="B4539">
        <v>979</v>
      </c>
      <c r="C4539">
        <v>2</v>
      </c>
    </row>
    <row r="4540" spans="1:3" x14ac:dyDescent="0.3">
      <c r="A4540">
        <v>4488</v>
      </c>
      <c r="B4540">
        <v>980</v>
      </c>
      <c r="C4540">
        <v>2</v>
      </c>
    </row>
    <row r="4541" spans="1:3" x14ac:dyDescent="0.3">
      <c r="A4541">
        <v>4489</v>
      </c>
      <c r="B4541">
        <v>980</v>
      </c>
      <c r="C4541">
        <v>2</v>
      </c>
    </row>
    <row r="4542" spans="1:3" x14ac:dyDescent="0.3">
      <c r="A4542">
        <v>4493</v>
      </c>
      <c r="B4542">
        <v>981</v>
      </c>
      <c r="C4542">
        <v>2</v>
      </c>
    </row>
    <row r="4543" spans="1:3" x14ac:dyDescent="0.3">
      <c r="A4543">
        <v>4494</v>
      </c>
      <c r="B4543">
        <v>981</v>
      </c>
      <c r="C4543">
        <v>2</v>
      </c>
    </row>
    <row r="4544" spans="1:3" x14ac:dyDescent="0.3">
      <c r="A4544">
        <v>4495</v>
      </c>
      <c r="B4544">
        <v>981</v>
      </c>
      <c r="C4544">
        <v>2</v>
      </c>
    </row>
    <row r="4545" spans="1:3" x14ac:dyDescent="0.3">
      <c r="A4545">
        <v>4499</v>
      </c>
      <c r="B4545">
        <v>982</v>
      </c>
      <c r="C4545">
        <v>2</v>
      </c>
    </row>
    <row r="4546" spans="1:3" x14ac:dyDescent="0.3">
      <c r="A4546">
        <v>4500</v>
      </c>
      <c r="B4546">
        <v>982</v>
      </c>
      <c r="C4546">
        <v>2</v>
      </c>
    </row>
    <row r="4547" spans="1:3" x14ac:dyDescent="0.3">
      <c r="A4547">
        <v>4501</v>
      </c>
      <c r="B4547">
        <v>982</v>
      </c>
      <c r="C4547">
        <v>2</v>
      </c>
    </row>
    <row r="4548" spans="1:3" x14ac:dyDescent="0.3">
      <c r="A4548">
        <v>4502</v>
      </c>
      <c r="B4548">
        <v>982</v>
      </c>
      <c r="C4548">
        <v>2</v>
      </c>
    </row>
    <row r="4549" spans="1:3" x14ac:dyDescent="0.3">
      <c r="A4549">
        <v>4512</v>
      </c>
      <c r="B4549">
        <v>985</v>
      </c>
      <c r="C4549">
        <v>2</v>
      </c>
    </row>
    <row r="4550" spans="1:3" x14ac:dyDescent="0.3">
      <c r="A4550">
        <v>4513</v>
      </c>
      <c r="B4550">
        <v>985</v>
      </c>
      <c r="C4550">
        <v>2</v>
      </c>
    </row>
    <row r="4551" spans="1:3" x14ac:dyDescent="0.3">
      <c r="A4551">
        <v>4514</v>
      </c>
      <c r="B4551">
        <v>985</v>
      </c>
      <c r="C4551">
        <v>2</v>
      </c>
    </row>
    <row r="4552" spans="1:3" x14ac:dyDescent="0.3">
      <c r="A4552">
        <v>4519</v>
      </c>
      <c r="B4552">
        <v>986</v>
      </c>
      <c r="C4552">
        <v>2</v>
      </c>
    </row>
    <row r="4553" spans="1:3" x14ac:dyDescent="0.3">
      <c r="A4553">
        <v>4520</v>
      </c>
      <c r="B4553">
        <v>986</v>
      </c>
      <c r="C4553">
        <v>2</v>
      </c>
    </row>
    <row r="4554" spans="1:3" x14ac:dyDescent="0.3">
      <c r="A4554">
        <v>4523</v>
      </c>
      <c r="B4554">
        <v>987</v>
      </c>
      <c r="C4554">
        <v>2</v>
      </c>
    </row>
    <row r="4555" spans="1:3" x14ac:dyDescent="0.3">
      <c r="A4555">
        <v>4524</v>
      </c>
      <c r="B4555">
        <v>987</v>
      </c>
      <c r="C4555">
        <v>2</v>
      </c>
    </row>
    <row r="4556" spans="1:3" x14ac:dyDescent="0.3">
      <c r="A4556">
        <v>4528</v>
      </c>
      <c r="B4556">
        <v>988</v>
      </c>
      <c r="C4556">
        <v>2</v>
      </c>
    </row>
    <row r="4557" spans="1:3" x14ac:dyDescent="0.3">
      <c r="A4557">
        <v>4529</v>
      </c>
      <c r="B4557">
        <v>988</v>
      </c>
      <c r="C4557">
        <v>2</v>
      </c>
    </row>
    <row r="4558" spans="1:3" x14ac:dyDescent="0.3">
      <c r="A4558">
        <v>4534</v>
      </c>
      <c r="B4558">
        <v>989</v>
      </c>
      <c r="C4558">
        <v>2</v>
      </c>
    </row>
    <row r="4559" spans="1:3" x14ac:dyDescent="0.3">
      <c r="A4559">
        <v>4535</v>
      </c>
      <c r="B4559">
        <v>989</v>
      </c>
      <c r="C4559">
        <v>2</v>
      </c>
    </row>
    <row r="4560" spans="1:3" x14ac:dyDescent="0.3">
      <c r="A4560">
        <v>4536</v>
      </c>
      <c r="B4560">
        <v>990</v>
      </c>
      <c r="C4560">
        <v>2</v>
      </c>
    </row>
    <row r="4561" spans="1:3" x14ac:dyDescent="0.3">
      <c r="A4561">
        <v>4537</v>
      </c>
      <c r="B4561">
        <v>990</v>
      </c>
      <c r="C4561">
        <v>2</v>
      </c>
    </row>
    <row r="4562" spans="1:3" x14ac:dyDescent="0.3">
      <c r="A4562">
        <v>4540</v>
      </c>
      <c r="B4562">
        <v>991</v>
      </c>
      <c r="C4562">
        <v>2</v>
      </c>
    </row>
    <row r="4563" spans="1:3" x14ac:dyDescent="0.3">
      <c r="A4563">
        <v>4541</v>
      </c>
      <c r="B4563">
        <v>991</v>
      </c>
      <c r="C4563">
        <v>2</v>
      </c>
    </row>
    <row r="4564" spans="1:3" x14ac:dyDescent="0.3">
      <c r="A4564">
        <v>4542</v>
      </c>
      <c r="B4564">
        <v>991</v>
      </c>
      <c r="C4564">
        <v>2</v>
      </c>
    </row>
    <row r="4565" spans="1:3" x14ac:dyDescent="0.3">
      <c r="A4565">
        <v>4543</v>
      </c>
      <c r="B4565">
        <v>992</v>
      </c>
      <c r="C4565">
        <v>2</v>
      </c>
    </row>
    <row r="4566" spans="1:3" x14ac:dyDescent="0.3">
      <c r="A4566">
        <v>4544</v>
      </c>
      <c r="B4566">
        <v>992</v>
      </c>
      <c r="C4566">
        <v>2</v>
      </c>
    </row>
    <row r="4567" spans="1:3" x14ac:dyDescent="0.3">
      <c r="A4567">
        <v>4545</v>
      </c>
      <c r="B4567">
        <v>992</v>
      </c>
      <c r="C4567">
        <v>2</v>
      </c>
    </row>
    <row r="4568" spans="1:3" x14ac:dyDescent="0.3">
      <c r="A4568">
        <v>4546</v>
      </c>
      <c r="B4568">
        <v>992</v>
      </c>
      <c r="C4568">
        <v>2</v>
      </c>
    </row>
    <row r="4569" spans="1:3" x14ac:dyDescent="0.3">
      <c r="A4569">
        <v>4551</v>
      </c>
      <c r="B4569">
        <v>993</v>
      </c>
      <c r="C4569">
        <v>2</v>
      </c>
    </row>
    <row r="4570" spans="1:3" x14ac:dyDescent="0.3">
      <c r="A4570">
        <v>4552</v>
      </c>
      <c r="B4570">
        <v>993</v>
      </c>
      <c r="C4570">
        <v>2</v>
      </c>
    </row>
    <row r="4571" spans="1:3" x14ac:dyDescent="0.3">
      <c r="A4571">
        <v>4553</v>
      </c>
      <c r="B4571">
        <v>993</v>
      </c>
      <c r="C4571">
        <v>2</v>
      </c>
    </row>
    <row r="4572" spans="1:3" x14ac:dyDescent="0.3">
      <c r="A4572">
        <v>4561</v>
      </c>
      <c r="B4572">
        <v>995</v>
      </c>
      <c r="C4572">
        <v>2</v>
      </c>
    </row>
    <row r="4573" spans="1:3" x14ac:dyDescent="0.3">
      <c r="A4573">
        <v>4562</v>
      </c>
      <c r="B4573">
        <v>995</v>
      </c>
      <c r="C4573">
        <v>2</v>
      </c>
    </row>
    <row r="4574" spans="1:3" x14ac:dyDescent="0.3">
      <c r="A4574">
        <v>4567</v>
      </c>
      <c r="B4574">
        <v>998</v>
      </c>
      <c r="C4574">
        <v>2</v>
      </c>
    </row>
    <row r="4575" spans="1:3" x14ac:dyDescent="0.3">
      <c r="A4575">
        <v>4568</v>
      </c>
      <c r="B4575">
        <v>998</v>
      </c>
      <c r="C4575">
        <v>2</v>
      </c>
    </row>
    <row r="4576" spans="1:3" x14ac:dyDescent="0.3">
      <c r="A4576">
        <v>4571</v>
      </c>
      <c r="B4576">
        <v>999</v>
      </c>
      <c r="C4576">
        <v>2</v>
      </c>
    </row>
    <row r="4577" spans="1:3" x14ac:dyDescent="0.3">
      <c r="A4577">
        <v>4572</v>
      </c>
      <c r="B4577">
        <v>999</v>
      </c>
      <c r="C4577">
        <v>2</v>
      </c>
    </row>
    <row r="4578" spans="1:3" x14ac:dyDescent="0.3">
      <c r="A4578">
        <v>4573</v>
      </c>
      <c r="B4578">
        <v>999</v>
      </c>
      <c r="C4578">
        <v>2</v>
      </c>
    </row>
    <row r="4579" spans="1:3" x14ac:dyDescent="0.3">
      <c r="A4579">
        <v>4578</v>
      </c>
      <c r="B4579">
        <v>1000</v>
      </c>
      <c r="C4579">
        <v>2</v>
      </c>
    </row>
    <row r="4580" spans="1:3" x14ac:dyDescent="0.3">
      <c r="A4580">
        <v>4579</v>
      </c>
      <c r="B4580">
        <v>1000</v>
      </c>
      <c r="C4580">
        <v>2</v>
      </c>
    </row>
    <row r="4581" spans="1:3" x14ac:dyDescent="0.3">
      <c r="A4581">
        <v>4580</v>
      </c>
      <c r="B4581">
        <v>1000</v>
      </c>
      <c r="C4581">
        <v>2</v>
      </c>
    </row>
    <row r="4582" spans="1:3" x14ac:dyDescent="0.3">
      <c r="A4582">
        <v>4581</v>
      </c>
      <c r="B4582">
        <v>1000</v>
      </c>
      <c r="C4582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5254F-FAC2-417D-BADD-642174677323}">
  <sheetPr codeName="Sheet8"/>
  <dimension ref="A1:B3"/>
  <sheetViews>
    <sheetView workbookViewId="0">
      <selection activeCell="C3" sqref="C3"/>
    </sheetView>
  </sheetViews>
  <sheetFormatPr defaultRowHeight="14.4" x14ac:dyDescent="0.3"/>
  <sheetData>
    <row r="1" spans="1:2" x14ac:dyDescent="0.3">
      <c r="A1" t="s">
        <v>1</v>
      </c>
      <c r="B1" t="s">
        <v>3</v>
      </c>
    </row>
    <row r="2" spans="1:2" x14ac:dyDescent="0.3">
      <c r="A2">
        <v>1</v>
      </c>
      <c r="B2">
        <v>1</v>
      </c>
    </row>
    <row r="3" spans="1:2" x14ac:dyDescent="0.3">
      <c r="A3">
        <v>2</v>
      </c>
      <c r="B3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321F2-4DBE-4A22-B2E6-9055B280BCA4}">
  <dimension ref="A1:E15868"/>
  <sheetViews>
    <sheetView workbookViewId="0">
      <selection activeCell="G18" sqref="G18"/>
    </sheetView>
  </sheetViews>
  <sheetFormatPr defaultRowHeight="14.4" x14ac:dyDescent="0.3"/>
  <cols>
    <col min="1" max="1" width="10.33203125" customWidth="1"/>
    <col min="2" max="2" width="14.6640625" style="1" bestFit="1" customWidth="1"/>
    <col min="3" max="3" width="13.5546875" customWidth="1"/>
    <col min="4" max="4" width="13.33203125" customWidth="1"/>
    <col min="5" max="5" width="14.6640625" style="1" bestFit="1" customWidth="1"/>
  </cols>
  <sheetData>
    <row r="1" spans="1:5" x14ac:dyDescent="0.3">
      <c r="A1" t="s">
        <v>3164</v>
      </c>
      <c r="B1" s="1" t="s">
        <v>3167</v>
      </c>
      <c r="C1" t="s">
        <v>3162</v>
      </c>
      <c r="D1" t="s">
        <v>0</v>
      </c>
      <c r="E1" s="1" t="s">
        <v>3166</v>
      </c>
    </row>
    <row r="2" spans="1:5" x14ac:dyDescent="0.3">
      <c r="A2">
        <v>1</v>
      </c>
      <c r="B2" s="1">
        <v>38496.953819444447</v>
      </c>
      <c r="C2">
        <v>367</v>
      </c>
      <c r="D2">
        <v>130</v>
      </c>
      <c r="E2" s="1">
        <v>38498.919791666667</v>
      </c>
    </row>
    <row r="3" spans="1:5" x14ac:dyDescent="0.3">
      <c r="A3">
        <v>2</v>
      </c>
      <c r="B3" s="1">
        <v>38496.954548611109</v>
      </c>
      <c r="C3">
        <v>1525</v>
      </c>
      <c r="D3">
        <v>459</v>
      </c>
      <c r="E3" s="1">
        <v>38500.819826388892</v>
      </c>
    </row>
    <row r="4" spans="1:5" x14ac:dyDescent="0.3">
      <c r="A4">
        <v>3</v>
      </c>
      <c r="B4" s="1">
        <v>38496.960868055554</v>
      </c>
      <c r="C4">
        <v>1711</v>
      </c>
      <c r="D4">
        <v>408</v>
      </c>
      <c r="E4" s="1">
        <v>38504.925451388888</v>
      </c>
    </row>
    <row r="5" spans="1:5" x14ac:dyDescent="0.3">
      <c r="A5">
        <v>4</v>
      </c>
      <c r="B5" s="1">
        <v>38496.961585648147</v>
      </c>
      <c r="C5">
        <v>2452</v>
      </c>
      <c r="D5">
        <v>333</v>
      </c>
      <c r="E5" s="1">
        <v>38506.072002314817</v>
      </c>
    </row>
    <row r="6" spans="1:5" x14ac:dyDescent="0.3">
      <c r="A6">
        <v>5</v>
      </c>
      <c r="B6" s="1">
        <v>38496.962048611109</v>
      </c>
      <c r="C6">
        <v>2079</v>
      </c>
      <c r="D6">
        <v>222</v>
      </c>
      <c r="E6" s="1">
        <v>38505.189826388887</v>
      </c>
    </row>
    <row r="7" spans="1:5" x14ac:dyDescent="0.3">
      <c r="A7">
        <v>6</v>
      </c>
      <c r="B7" s="1">
        <v>38496.963969907411</v>
      </c>
      <c r="C7">
        <v>2792</v>
      </c>
      <c r="D7">
        <v>549</v>
      </c>
      <c r="E7" s="1">
        <v>38499.063969907409</v>
      </c>
    </row>
    <row r="8" spans="1:5" x14ac:dyDescent="0.3">
      <c r="A8">
        <v>7</v>
      </c>
      <c r="B8" s="1">
        <v>38496.966585648152</v>
      </c>
      <c r="C8">
        <v>3995</v>
      </c>
      <c r="D8">
        <v>269</v>
      </c>
      <c r="E8" s="1">
        <v>38501.857557870368</v>
      </c>
    </row>
    <row r="9" spans="1:5" x14ac:dyDescent="0.3">
      <c r="A9">
        <v>8</v>
      </c>
      <c r="B9" s="1">
        <v>38496.980393518519</v>
      </c>
      <c r="C9">
        <v>2346</v>
      </c>
      <c r="D9">
        <v>239</v>
      </c>
      <c r="E9" s="1">
        <v>38499.981782407405</v>
      </c>
    </row>
    <row r="10" spans="1:5" x14ac:dyDescent="0.3">
      <c r="A10">
        <v>9</v>
      </c>
      <c r="B10" s="1">
        <v>38497.000462962962</v>
      </c>
      <c r="C10">
        <v>2580</v>
      </c>
      <c r="D10">
        <v>126</v>
      </c>
      <c r="E10" s="1">
        <v>38500.015740740739</v>
      </c>
    </row>
    <row r="11" spans="1:5" x14ac:dyDescent="0.3">
      <c r="A11">
        <v>10</v>
      </c>
      <c r="B11" s="1">
        <v>38497.001631944448</v>
      </c>
      <c r="C11">
        <v>1824</v>
      </c>
      <c r="D11">
        <v>399</v>
      </c>
      <c r="E11" s="1">
        <v>38503.947465277779</v>
      </c>
    </row>
    <row r="12" spans="1:5" x14ac:dyDescent="0.3">
      <c r="A12">
        <v>11</v>
      </c>
      <c r="B12" s="1">
        <v>38497.006273148145</v>
      </c>
      <c r="C12">
        <v>4443</v>
      </c>
      <c r="D12">
        <v>142</v>
      </c>
      <c r="E12" s="1">
        <v>38505.872245370374</v>
      </c>
    </row>
    <row r="13" spans="1:5" x14ac:dyDescent="0.3">
      <c r="A13">
        <v>12</v>
      </c>
      <c r="B13" s="1">
        <v>38497.013506944444</v>
      </c>
      <c r="C13">
        <v>1584</v>
      </c>
      <c r="D13">
        <v>261</v>
      </c>
      <c r="E13" s="1">
        <v>38502.239201388889</v>
      </c>
    </row>
    <row r="14" spans="1:5" x14ac:dyDescent="0.3">
      <c r="A14">
        <v>13</v>
      </c>
      <c r="B14" s="1">
        <v>38497.015914351854</v>
      </c>
      <c r="C14">
        <v>2294</v>
      </c>
      <c r="D14">
        <v>334</v>
      </c>
      <c r="E14" s="1">
        <v>38502.186747685184</v>
      </c>
    </row>
    <row r="15" spans="1:5" x14ac:dyDescent="0.3">
      <c r="A15">
        <v>14</v>
      </c>
      <c r="B15" s="1">
        <v>38497.021701388891</v>
      </c>
      <c r="C15">
        <v>2701</v>
      </c>
      <c r="D15">
        <v>446</v>
      </c>
      <c r="E15" s="1">
        <v>38498.122395833336</v>
      </c>
    </row>
    <row r="16" spans="1:5" x14ac:dyDescent="0.3">
      <c r="A16">
        <v>15</v>
      </c>
      <c r="B16" s="1">
        <v>38497.027337962965</v>
      </c>
      <c r="C16">
        <v>3049</v>
      </c>
      <c r="D16">
        <v>319</v>
      </c>
      <c r="E16" s="1">
        <v>38506.146087962959</v>
      </c>
    </row>
    <row r="17" spans="1:5" x14ac:dyDescent="0.3">
      <c r="A17">
        <v>16</v>
      </c>
      <c r="B17" s="1">
        <v>38497.029988425929</v>
      </c>
      <c r="C17">
        <v>389</v>
      </c>
      <c r="D17">
        <v>316</v>
      </c>
      <c r="E17" s="1">
        <v>38498.195960648147</v>
      </c>
    </row>
    <row r="18" spans="1:5" x14ac:dyDescent="0.3">
      <c r="A18">
        <v>17</v>
      </c>
      <c r="B18" s="1">
        <v>38497.046249999999</v>
      </c>
      <c r="C18">
        <v>830</v>
      </c>
      <c r="D18">
        <v>575</v>
      </c>
      <c r="E18" s="1">
        <v>38499.030277777776</v>
      </c>
    </row>
    <row r="19" spans="1:5" x14ac:dyDescent="0.3">
      <c r="A19">
        <v>18</v>
      </c>
      <c r="B19" s="1">
        <v>38497.049155092594</v>
      </c>
      <c r="C19">
        <v>3376</v>
      </c>
      <c r="D19">
        <v>19</v>
      </c>
      <c r="E19" s="1">
        <v>38503.27484953704</v>
      </c>
    </row>
    <row r="20" spans="1:5" x14ac:dyDescent="0.3">
      <c r="A20">
        <v>19</v>
      </c>
      <c r="B20" s="1">
        <v>38497.053749999999</v>
      </c>
      <c r="C20">
        <v>1941</v>
      </c>
      <c r="D20">
        <v>456</v>
      </c>
      <c r="E20" s="1">
        <v>38503.250277777777</v>
      </c>
    </row>
    <row r="21" spans="1:5" x14ac:dyDescent="0.3">
      <c r="A21">
        <v>20</v>
      </c>
      <c r="B21" s="1">
        <v>38497.075474537036</v>
      </c>
      <c r="C21">
        <v>3517</v>
      </c>
      <c r="D21">
        <v>185</v>
      </c>
      <c r="E21" s="1">
        <v>38499.097696759258</v>
      </c>
    </row>
    <row r="22" spans="1:5" x14ac:dyDescent="0.3">
      <c r="A22">
        <v>21</v>
      </c>
      <c r="B22" s="1">
        <v>38497.083171296297</v>
      </c>
      <c r="C22">
        <v>146</v>
      </c>
      <c r="D22">
        <v>388</v>
      </c>
      <c r="E22" s="1">
        <v>38498.042893518519</v>
      </c>
    </row>
    <row r="23" spans="1:5" x14ac:dyDescent="0.3">
      <c r="A23">
        <v>22</v>
      </c>
      <c r="B23" s="1">
        <v>38497.09679398148</v>
      </c>
      <c r="C23">
        <v>727</v>
      </c>
      <c r="D23">
        <v>509</v>
      </c>
      <c r="E23" s="1">
        <v>38498.203043981484</v>
      </c>
    </row>
    <row r="24" spans="1:5" x14ac:dyDescent="0.3">
      <c r="A24">
        <v>23</v>
      </c>
      <c r="B24" s="1">
        <v>38497.111354166664</v>
      </c>
      <c r="C24">
        <v>4441</v>
      </c>
      <c r="D24">
        <v>438</v>
      </c>
      <c r="E24" s="1">
        <v>38501.273854166669</v>
      </c>
    </row>
    <row r="25" spans="1:5" x14ac:dyDescent="0.3">
      <c r="A25">
        <v>24</v>
      </c>
      <c r="B25" s="1">
        <v>38497.120162037034</v>
      </c>
      <c r="C25">
        <v>3273</v>
      </c>
      <c r="D25">
        <v>350</v>
      </c>
      <c r="E25" s="1">
        <v>38499.052106481482</v>
      </c>
    </row>
    <row r="26" spans="1:5" x14ac:dyDescent="0.3">
      <c r="A26">
        <v>25</v>
      </c>
      <c r="B26" s="1">
        <v>38497.139814814815</v>
      </c>
      <c r="C26">
        <v>3961</v>
      </c>
      <c r="D26">
        <v>37</v>
      </c>
      <c r="E26" s="1">
        <v>38499.892592592594</v>
      </c>
    </row>
    <row r="27" spans="1:5" x14ac:dyDescent="0.3">
      <c r="A27">
        <v>26</v>
      </c>
      <c r="B27" s="1">
        <v>38497.150578703702</v>
      </c>
      <c r="C27">
        <v>4371</v>
      </c>
      <c r="D27">
        <v>371</v>
      </c>
      <c r="E27" s="1">
        <v>38503.024189814816</v>
      </c>
    </row>
    <row r="28" spans="1:5" x14ac:dyDescent="0.3">
      <c r="A28">
        <v>27</v>
      </c>
      <c r="B28" s="1">
        <v>38497.154050925928</v>
      </c>
      <c r="C28">
        <v>1225</v>
      </c>
      <c r="D28">
        <v>301</v>
      </c>
      <c r="E28" s="1">
        <v>38502.05127314815</v>
      </c>
    </row>
    <row r="29" spans="1:5" x14ac:dyDescent="0.3">
      <c r="A29">
        <v>28</v>
      </c>
      <c r="B29" s="1">
        <v>38497.154594907406</v>
      </c>
      <c r="C29">
        <v>4068</v>
      </c>
      <c r="D29">
        <v>232</v>
      </c>
      <c r="E29" s="1">
        <v>38498.393483796295</v>
      </c>
    </row>
    <row r="30" spans="1:5" x14ac:dyDescent="0.3">
      <c r="A30">
        <v>29</v>
      </c>
      <c r="B30" s="1">
        <v>38497.157777777778</v>
      </c>
      <c r="C30">
        <v>611</v>
      </c>
      <c r="D30">
        <v>44</v>
      </c>
      <c r="E30" s="1">
        <v>38502.021666666667</v>
      </c>
    </row>
    <row r="31" spans="1:5" x14ac:dyDescent="0.3">
      <c r="A31">
        <v>30</v>
      </c>
      <c r="B31" s="1">
        <v>38497.167731481481</v>
      </c>
      <c r="C31">
        <v>3744</v>
      </c>
      <c r="D31">
        <v>430</v>
      </c>
      <c r="E31" s="1">
        <v>38502.133703703701</v>
      </c>
    </row>
    <row r="32" spans="1:5" x14ac:dyDescent="0.3">
      <c r="A32">
        <v>31</v>
      </c>
      <c r="B32" s="1">
        <v>38497.170335648145</v>
      </c>
      <c r="C32">
        <v>4482</v>
      </c>
      <c r="D32">
        <v>369</v>
      </c>
      <c r="E32" s="1">
        <v>38502.30228009259</v>
      </c>
    </row>
    <row r="33" spans="1:5" x14ac:dyDescent="0.3">
      <c r="A33">
        <v>32</v>
      </c>
      <c r="B33" s="1">
        <v>38497.171076388891</v>
      </c>
      <c r="C33">
        <v>3832</v>
      </c>
      <c r="D33">
        <v>230</v>
      </c>
      <c r="E33" s="1">
        <v>38497.996770833335</v>
      </c>
    </row>
    <row r="34" spans="1:5" x14ac:dyDescent="0.3">
      <c r="A34">
        <v>33</v>
      </c>
      <c r="B34" s="1">
        <v>38497.179756944446</v>
      </c>
      <c r="C34">
        <v>1681</v>
      </c>
      <c r="D34">
        <v>272</v>
      </c>
      <c r="E34" s="1">
        <v>38499.165868055556</v>
      </c>
    </row>
    <row r="35" spans="1:5" x14ac:dyDescent="0.3">
      <c r="A35">
        <v>34</v>
      </c>
      <c r="B35" s="1">
        <v>38497.180185185185</v>
      </c>
      <c r="C35">
        <v>2613</v>
      </c>
      <c r="D35">
        <v>597</v>
      </c>
      <c r="E35" s="1">
        <v>38501.007268518515</v>
      </c>
    </row>
    <row r="36" spans="1:5" x14ac:dyDescent="0.3">
      <c r="A36">
        <v>35</v>
      </c>
      <c r="B36" s="1">
        <v>38497.183749999997</v>
      </c>
      <c r="C36">
        <v>1286</v>
      </c>
      <c r="D36">
        <v>484</v>
      </c>
      <c r="E36" s="1">
        <v>38499.29347222222</v>
      </c>
    </row>
    <row r="37" spans="1:5" x14ac:dyDescent="0.3">
      <c r="A37">
        <v>36</v>
      </c>
      <c r="B37" s="1">
        <v>38497.191967592589</v>
      </c>
      <c r="C37">
        <v>1308</v>
      </c>
      <c r="D37">
        <v>88</v>
      </c>
      <c r="E37" s="1">
        <v>38501.021828703706</v>
      </c>
    </row>
    <row r="38" spans="1:5" x14ac:dyDescent="0.3">
      <c r="A38">
        <v>37</v>
      </c>
      <c r="B38" s="1">
        <v>38497.197581018518</v>
      </c>
      <c r="C38">
        <v>403</v>
      </c>
      <c r="D38">
        <v>535</v>
      </c>
      <c r="E38" s="1">
        <v>38501.044108796297</v>
      </c>
    </row>
    <row r="39" spans="1:5" x14ac:dyDescent="0.3">
      <c r="A39">
        <v>38</v>
      </c>
      <c r="B39" s="1">
        <v>38497.199814814812</v>
      </c>
      <c r="C39">
        <v>2540</v>
      </c>
      <c r="D39">
        <v>302</v>
      </c>
      <c r="E39" s="1">
        <v>38504.04078703704</v>
      </c>
    </row>
    <row r="40" spans="1:5" x14ac:dyDescent="0.3">
      <c r="A40">
        <v>39</v>
      </c>
      <c r="B40" s="1">
        <v>38497.202615740738</v>
      </c>
      <c r="C40">
        <v>4466</v>
      </c>
      <c r="D40">
        <v>207</v>
      </c>
      <c r="E40" s="1">
        <v>38503.135254629633</v>
      </c>
    </row>
    <row r="41" spans="1:5" x14ac:dyDescent="0.3">
      <c r="A41">
        <v>40</v>
      </c>
      <c r="B41" s="1">
        <v>38497.214629629627</v>
      </c>
      <c r="C41">
        <v>2638</v>
      </c>
      <c r="D41">
        <v>413</v>
      </c>
      <c r="E41" s="1">
        <v>38499.96671296296</v>
      </c>
    </row>
    <row r="42" spans="1:5" x14ac:dyDescent="0.3">
      <c r="A42">
        <v>41</v>
      </c>
      <c r="B42" s="1">
        <v>38497.217002314814</v>
      </c>
      <c r="C42">
        <v>1761</v>
      </c>
      <c r="D42">
        <v>174</v>
      </c>
      <c r="E42" s="1">
        <v>38505.019780092596</v>
      </c>
    </row>
    <row r="43" spans="1:5" x14ac:dyDescent="0.3">
      <c r="A43">
        <v>42</v>
      </c>
      <c r="B43" s="1">
        <v>38497.225671296299</v>
      </c>
      <c r="C43">
        <v>380</v>
      </c>
      <c r="D43">
        <v>523</v>
      </c>
      <c r="E43" s="1">
        <v>38503.116643518515</v>
      </c>
    </row>
    <row r="44" spans="1:5" x14ac:dyDescent="0.3">
      <c r="A44">
        <v>43</v>
      </c>
      <c r="B44" s="1">
        <v>38497.235706018517</v>
      </c>
      <c r="C44">
        <v>2578</v>
      </c>
      <c r="D44">
        <v>532</v>
      </c>
      <c r="E44" s="1">
        <v>38498.287789351853</v>
      </c>
    </row>
    <row r="45" spans="1:5" x14ac:dyDescent="0.3">
      <c r="A45">
        <v>44</v>
      </c>
      <c r="B45" s="1">
        <v>38497.245405092595</v>
      </c>
      <c r="C45">
        <v>3098</v>
      </c>
      <c r="D45">
        <v>207</v>
      </c>
      <c r="E45" s="1">
        <v>38501.455821759257</v>
      </c>
    </row>
    <row r="46" spans="1:5" x14ac:dyDescent="0.3">
      <c r="A46">
        <v>45</v>
      </c>
      <c r="B46" s="1">
        <v>38497.249756944446</v>
      </c>
      <c r="C46">
        <v>1853</v>
      </c>
      <c r="D46">
        <v>436</v>
      </c>
      <c r="E46" s="1">
        <v>38505.414340277777</v>
      </c>
    </row>
    <row r="47" spans="1:5" x14ac:dyDescent="0.3">
      <c r="A47">
        <v>46</v>
      </c>
      <c r="B47" s="1">
        <v>38497.252870370372</v>
      </c>
      <c r="C47">
        <v>3318</v>
      </c>
      <c r="D47">
        <v>7</v>
      </c>
      <c r="E47" s="1">
        <v>38505.345925925925</v>
      </c>
    </row>
    <row r="48" spans="1:5" x14ac:dyDescent="0.3">
      <c r="A48">
        <v>47</v>
      </c>
      <c r="B48" s="1">
        <v>38497.253703703704</v>
      </c>
      <c r="C48">
        <v>2211</v>
      </c>
      <c r="D48">
        <v>35</v>
      </c>
      <c r="E48" s="1">
        <v>38502.128009259257</v>
      </c>
    </row>
    <row r="49" spans="1:5" x14ac:dyDescent="0.3">
      <c r="A49">
        <v>48</v>
      </c>
      <c r="B49" s="1">
        <v>38497.264421296299</v>
      </c>
      <c r="C49">
        <v>1780</v>
      </c>
      <c r="D49">
        <v>282</v>
      </c>
      <c r="E49" s="1">
        <v>38505.238032407404</v>
      </c>
    </row>
    <row r="50" spans="1:5" x14ac:dyDescent="0.3">
      <c r="A50">
        <v>49</v>
      </c>
      <c r="B50" s="1">
        <v>38497.277488425927</v>
      </c>
      <c r="C50">
        <v>2965</v>
      </c>
      <c r="D50">
        <v>498</v>
      </c>
      <c r="E50" s="1">
        <v>38502.425405092596</v>
      </c>
    </row>
    <row r="51" spans="1:5" x14ac:dyDescent="0.3">
      <c r="A51">
        <v>50</v>
      </c>
      <c r="B51" s="1">
        <v>38497.281168981484</v>
      </c>
      <c r="C51">
        <v>1983</v>
      </c>
      <c r="D51">
        <v>18</v>
      </c>
      <c r="E51" s="1">
        <v>38500.478391203702</v>
      </c>
    </row>
    <row r="52" spans="1:5" x14ac:dyDescent="0.3">
      <c r="A52">
        <v>51</v>
      </c>
      <c r="B52" s="1">
        <v>38497.284143518518</v>
      </c>
      <c r="C52">
        <v>1257</v>
      </c>
      <c r="D52">
        <v>256</v>
      </c>
      <c r="E52" s="1">
        <v>38498.279282407406</v>
      </c>
    </row>
    <row r="53" spans="1:5" x14ac:dyDescent="0.3">
      <c r="A53">
        <v>52</v>
      </c>
      <c r="B53" s="1">
        <v>38497.285752314812</v>
      </c>
      <c r="C53">
        <v>4017</v>
      </c>
      <c r="D53">
        <v>507</v>
      </c>
      <c r="E53" s="1">
        <v>38503.060752314814</v>
      </c>
    </row>
    <row r="54" spans="1:5" x14ac:dyDescent="0.3">
      <c r="A54">
        <v>53</v>
      </c>
      <c r="B54" s="1">
        <v>38497.305046296293</v>
      </c>
      <c r="C54">
        <v>1255</v>
      </c>
      <c r="D54">
        <v>569</v>
      </c>
      <c r="E54" s="1">
        <v>38499.221712962964</v>
      </c>
    </row>
    <row r="55" spans="1:5" x14ac:dyDescent="0.3">
      <c r="A55">
        <v>54</v>
      </c>
      <c r="B55" s="1">
        <v>38497.307928240742</v>
      </c>
      <c r="C55">
        <v>2787</v>
      </c>
      <c r="D55">
        <v>291</v>
      </c>
      <c r="E55" s="1">
        <v>38504.212094907409</v>
      </c>
    </row>
    <row r="56" spans="1:5" x14ac:dyDescent="0.3">
      <c r="A56">
        <v>55</v>
      </c>
      <c r="B56" s="1">
        <v>38497.351539351854</v>
      </c>
      <c r="C56">
        <v>1139</v>
      </c>
      <c r="D56">
        <v>131</v>
      </c>
      <c r="E56" s="1">
        <v>38502.456400462965</v>
      </c>
    </row>
    <row r="57" spans="1:5" x14ac:dyDescent="0.3">
      <c r="A57">
        <v>56</v>
      </c>
      <c r="B57" s="1">
        <v>38497.352905092594</v>
      </c>
      <c r="C57">
        <v>1352</v>
      </c>
      <c r="D57">
        <v>511</v>
      </c>
      <c r="E57" s="1">
        <v>38498.598043981481</v>
      </c>
    </row>
    <row r="58" spans="1:5" x14ac:dyDescent="0.3">
      <c r="A58">
        <v>57</v>
      </c>
      <c r="B58" s="1">
        <v>38497.363564814812</v>
      </c>
      <c r="C58">
        <v>3938</v>
      </c>
      <c r="D58">
        <v>6</v>
      </c>
      <c r="E58" s="1">
        <v>38501.279537037037</v>
      </c>
    </row>
    <row r="59" spans="1:5" x14ac:dyDescent="0.3">
      <c r="A59">
        <v>58</v>
      </c>
      <c r="B59" s="1">
        <v>38497.370300925926</v>
      </c>
      <c r="C59">
        <v>3050</v>
      </c>
      <c r="D59">
        <v>323</v>
      </c>
      <c r="E59" s="1">
        <v>38500.611273148148</v>
      </c>
    </row>
    <row r="60" spans="1:5" x14ac:dyDescent="0.3">
      <c r="A60">
        <v>59</v>
      </c>
      <c r="B60" s="1">
        <v>38497.372708333336</v>
      </c>
      <c r="C60">
        <v>2884</v>
      </c>
      <c r="D60">
        <v>408</v>
      </c>
      <c r="E60" s="1">
        <v>38504.411597222221</v>
      </c>
    </row>
    <row r="61" spans="1:5" x14ac:dyDescent="0.3">
      <c r="A61">
        <v>60</v>
      </c>
      <c r="B61" s="1">
        <v>38497.373900462961</v>
      </c>
      <c r="C61">
        <v>330</v>
      </c>
      <c r="D61">
        <v>470</v>
      </c>
      <c r="E61" s="1">
        <v>38502.593344907407</v>
      </c>
    </row>
    <row r="62" spans="1:5" x14ac:dyDescent="0.3">
      <c r="A62">
        <v>61</v>
      </c>
      <c r="B62" s="1">
        <v>38497.376354166663</v>
      </c>
      <c r="C62">
        <v>4210</v>
      </c>
      <c r="D62">
        <v>250</v>
      </c>
      <c r="E62" s="1">
        <v>38505.307604166665</v>
      </c>
    </row>
    <row r="63" spans="1:5" x14ac:dyDescent="0.3">
      <c r="A63">
        <v>62</v>
      </c>
      <c r="B63" s="1">
        <v>38497.388101851851</v>
      </c>
      <c r="C63">
        <v>261</v>
      </c>
      <c r="D63">
        <v>419</v>
      </c>
      <c r="E63" s="1">
        <v>38502.455462962964</v>
      </c>
    </row>
    <row r="64" spans="1:5" x14ac:dyDescent="0.3">
      <c r="A64">
        <v>63</v>
      </c>
      <c r="B64" s="1">
        <v>38497.388379629629</v>
      </c>
      <c r="C64">
        <v>4008</v>
      </c>
      <c r="D64">
        <v>383</v>
      </c>
      <c r="E64" s="1">
        <v>38499.183518518519</v>
      </c>
    </row>
    <row r="65" spans="1:5" x14ac:dyDescent="0.3">
      <c r="A65">
        <v>64</v>
      </c>
      <c r="B65" s="1">
        <v>38497.389918981484</v>
      </c>
      <c r="C65">
        <v>79</v>
      </c>
      <c r="D65">
        <v>368</v>
      </c>
      <c r="E65" s="1">
        <v>38506.480196759258</v>
      </c>
    </row>
    <row r="66" spans="1:5" x14ac:dyDescent="0.3">
      <c r="A66">
        <v>65</v>
      </c>
      <c r="B66" s="1">
        <v>38497.397256944445</v>
      </c>
      <c r="C66">
        <v>3552</v>
      </c>
      <c r="D66">
        <v>346</v>
      </c>
      <c r="E66" s="1">
        <v>38501.597951388889</v>
      </c>
    </row>
    <row r="67" spans="1:5" x14ac:dyDescent="0.3">
      <c r="A67">
        <v>66</v>
      </c>
      <c r="B67" s="1">
        <v>38497.399444444447</v>
      </c>
      <c r="C67">
        <v>1162</v>
      </c>
      <c r="D67">
        <v>86</v>
      </c>
      <c r="E67" s="1">
        <v>38501.177916666667</v>
      </c>
    </row>
    <row r="68" spans="1:5" x14ac:dyDescent="0.3">
      <c r="A68">
        <v>67</v>
      </c>
      <c r="B68" s="1">
        <v>38497.403483796297</v>
      </c>
      <c r="C68">
        <v>239</v>
      </c>
      <c r="D68">
        <v>119</v>
      </c>
      <c r="E68" s="1">
        <v>38499.573622685188</v>
      </c>
    </row>
    <row r="69" spans="1:5" x14ac:dyDescent="0.3">
      <c r="A69">
        <v>68</v>
      </c>
      <c r="B69" s="1">
        <v>38497.407997685186</v>
      </c>
      <c r="C69">
        <v>4029</v>
      </c>
      <c r="D69">
        <v>120</v>
      </c>
      <c r="E69" s="1">
        <v>38503.430914351855</v>
      </c>
    </row>
    <row r="70" spans="1:5" x14ac:dyDescent="0.3">
      <c r="A70">
        <v>69</v>
      </c>
      <c r="B70" s="1">
        <v>38497.423773148148</v>
      </c>
      <c r="C70">
        <v>3207</v>
      </c>
      <c r="D70">
        <v>305</v>
      </c>
      <c r="E70" s="1">
        <v>38499.58488425926</v>
      </c>
    </row>
    <row r="71" spans="1:5" x14ac:dyDescent="0.3">
      <c r="A71">
        <v>70</v>
      </c>
      <c r="B71" s="1">
        <v>38497.427349537036</v>
      </c>
      <c r="C71">
        <v>2168</v>
      </c>
      <c r="D71">
        <v>73</v>
      </c>
      <c r="E71" s="1">
        <v>38499.247488425928</v>
      </c>
    </row>
    <row r="72" spans="1:5" x14ac:dyDescent="0.3">
      <c r="A72">
        <v>71</v>
      </c>
      <c r="B72" s="1">
        <v>38497.435173611113</v>
      </c>
      <c r="C72">
        <v>2408</v>
      </c>
      <c r="D72">
        <v>100</v>
      </c>
      <c r="E72" s="1">
        <v>38500.208090277774</v>
      </c>
    </row>
    <row r="73" spans="1:5" x14ac:dyDescent="0.3">
      <c r="A73">
        <v>72</v>
      </c>
      <c r="B73" s="1">
        <v>38497.452928240738</v>
      </c>
      <c r="C73">
        <v>2260</v>
      </c>
      <c r="D73">
        <v>48</v>
      </c>
      <c r="E73" s="1">
        <v>38500.24459490741</v>
      </c>
    </row>
    <row r="74" spans="1:5" x14ac:dyDescent="0.3">
      <c r="A74">
        <v>73</v>
      </c>
      <c r="B74" s="1">
        <v>38497.458414351851</v>
      </c>
      <c r="C74">
        <v>517</v>
      </c>
      <c r="D74">
        <v>391</v>
      </c>
      <c r="E74" s="1">
        <v>38504.580636574072</v>
      </c>
    </row>
    <row r="75" spans="1:5" x14ac:dyDescent="0.3">
      <c r="A75">
        <v>74</v>
      </c>
      <c r="B75" s="1">
        <v>38497.465138888889</v>
      </c>
      <c r="C75">
        <v>1744</v>
      </c>
      <c r="D75">
        <v>265</v>
      </c>
      <c r="E75" s="1">
        <v>38498.516527777778</v>
      </c>
    </row>
    <row r="76" spans="1:5" x14ac:dyDescent="0.3">
      <c r="A76">
        <v>75</v>
      </c>
      <c r="B76" s="1">
        <v>38497.46775462963</v>
      </c>
      <c r="C76">
        <v>3393</v>
      </c>
      <c r="D76">
        <v>510</v>
      </c>
      <c r="E76" s="1">
        <v>38506.540671296294</v>
      </c>
    </row>
    <row r="77" spans="1:5" x14ac:dyDescent="0.3">
      <c r="A77">
        <v>76</v>
      </c>
      <c r="B77" s="1">
        <v>38497.479594907411</v>
      </c>
      <c r="C77">
        <v>3021</v>
      </c>
      <c r="D77">
        <v>1</v>
      </c>
      <c r="E77" s="1">
        <v>38506.500428240739</v>
      </c>
    </row>
    <row r="78" spans="1:5" x14ac:dyDescent="0.3">
      <c r="A78">
        <v>77</v>
      </c>
      <c r="B78" s="1">
        <v>38497.480543981481</v>
      </c>
      <c r="C78">
        <v>1303</v>
      </c>
      <c r="D78">
        <v>451</v>
      </c>
      <c r="E78" s="1">
        <v>38498.704155092593</v>
      </c>
    </row>
    <row r="79" spans="1:5" x14ac:dyDescent="0.3">
      <c r="A79">
        <v>78</v>
      </c>
      <c r="B79" s="1">
        <v>38497.482847222222</v>
      </c>
      <c r="C79">
        <v>4067</v>
      </c>
      <c r="D79">
        <v>135</v>
      </c>
      <c r="E79" s="1">
        <v>38503.533541666664</v>
      </c>
    </row>
    <row r="80" spans="1:5" x14ac:dyDescent="0.3">
      <c r="A80">
        <v>79</v>
      </c>
      <c r="B80" s="1">
        <v>38497.507719907408</v>
      </c>
      <c r="C80">
        <v>3299</v>
      </c>
      <c r="D80">
        <v>245</v>
      </c>
      <c r="E80" s="1">
        <v>38506.454247685186</v>
      </c>
    </row>
    <row r="81" spans="1:5" x14ac:dyDescent="0.3">
      <c r="A81">
        <v>80</v>
      </c>
      <c r="B81" s="1">
        <v>38497.508414351854</v>
      </c>
      <c r="C81">
        <v>2478</v>
      </c>
      <c r="D81">
        <v>314</v>
      </c>
      <c r="E81" s="1">
        <v>38503.740358796298</v>
      </c>
    </row>
    <row r="82" spans="1:5" x14ac:dyDescent="0.3">
      <c r="A82">
        <v>81</v>
      </c>
      <c r="B82" s="1">
        <v>38497.510636574072</v>
      </c>
      <c r="C82">
        <v>2610</v>
      </c>
      <c r="D82">
        <v>286</v>
      </c>
      <c r="E82" s="1">
        <v>38505.589108796295</v>
      </c>
    </row>
    <row r="83" spans="1:5" x14ac:dyDescent="0.3">
      <c r="A83">
        <v>82</v>
      </c>
      <c r="B83" s="1">
        <v>38497.512337962966</v>
      </c>
      <c r="C83">
        <v>1388</v>
      </c>
      <c r="D83">
        <v>427</v>
      </c>
      <c r="E83" s="1">
        <v>38504.450532407405</v>
      </c>
    </row>
    <row r="84" spans="1:5" x14ac:dyDescent="0.3">
      <c r="A84">
        <v>83</v>
      </c>
      <c r="B84" s="1">
        <v>38497.521006944444</v>
      </c>
      <c r="C84">
        <v>466</v>
      </c>
      <c r="D84">
        <v>131</v>
      </c>
      <c r="E84" s="1">
        <v>38499.652951388889</v>
      </c>
    </row>
    <row r="85" spans="1:5" x14ac:dyDescent="0.3">
      <c r="A85">
        <v>84</v>
      </c>
      <c r="B85" s="1">
        <v>38497.525347222225</v>
      </c>
      <c r="C85">
        <v>1829</v>
      </c>
      <c r="D85">
        <v>492</v>
      </c>
      <c r="E85" s="1">
        <v>38501.773263888892</v>
      </c>
    </row>
    <row r="86" spans="1:5" x14ac:dyDescent="0.3">
      <c r="A86">
        <v>85</v>
      </c>
      <c r="B86" s="1">
        <v>38497.545532407406</v>
      </c>
      <c r="C86">
        <v>470</v>
      </c>
      <c r="D86">
        <v>414</v>
      </c>
      <c r="E86" s="1">
        <v>38501.703865740739</v>
      </c>
    </row>
    <row r="87" spans="1:5" x14ac:dyDescent="0.3">
      <c r="A87">
        <v>86</v>
      </c>
      <c r="B87" s="1">
        <v>38497.566805555558</v>
      </c>
      <c r="C87">
        <v>2275</v>
      </c>
      <c r="D87">
        <v>266</v>
      </c>
      <c r="E87" s="1">
        <v>38502.62027777778</v>
      </c>
    </row>
    <row r="88" spans="1:5" x14ac:dyDescent="0.3">
      <c r="A88">
        <v>87</v>
      </c>
      <c r="B88" s="1">
        <v>38497.578275462962</v>
      </c>
      <c r="C88">
        <v>1586</v>
      </c>
      <c r="D88">
        <v>331</v>
      </c>
      <c r="E88" s="1">
        <v>38501.467164351852</v>
      </c>
    </row>
    <row r="89" spans="1:5" x14ac:dyDescent="0.3">
      <c r="A89">
        <v>88</v>
      </c>
      <c r="B89" s="1">
        <v>38497.592986111114</v>
      </c>
      <c r="C89">
        <v>2221</v>
      </c>
      <c r="D89">
        <v>53</v>
      </c>
      <c r="E89" s="1">
        <v>38501.397847222222</v>
      </c>
    </row>
    <row r="90" spans="1:5" x14ac:dyDescent="0.3">
      <c r="A90">
        <v>89</v>
      </c>
      <c r="B90" s="1">
        <v>38497.603113425925</v>
      </c>
      <c r="C90">
        <v>2181</v>
      </c>
      <c r="D90">
        <v>499</v>
      </c>
      <c r="E90" s="1">
        <v>38501.606585648151</v>
      </c>
    </row>
    <row r="91" spans="1:5" x14ac:dyDescent="0.3">
      <c r="A91">
        <v>90</v>
      </c>
      <c r="B91" s="1">
        <v>38497.605150462965</v>
      </c>
      <c r="C91">
        <v>2984</v>
      </c>
      <c r="D91">
        <v>25</v>
      </c>
      <c r="E91" s="1">
        <v>38504.421817129631</v>
      </c>
    </row>
    <row r="92" spans="1:5" x14ac:dyDescent="0.3">
      <c r="A92">
        <v>91</v>
      </c>
      <c r="B92" s="1">
        <v>38497.623171296298</v>
      </c>
      <c r="C92">
        <v>139</v>
      </c>
      <c r="D92">
        <v>267</v>
      </c>
      <c r="E92" s="1">
        <v>38504.772476851853</v>
      </c>
    </row>
    <row r="93" spans="1:5" x14ac:dyDescent="0.3">
      <c r="A93">
        <v>92</v>
      </c>
      <c r="B93" s="1">
        <v>38497.651921296296</v>
      </c>
      <c r="C93">
        <v>775</v>
      </c>
      <c r="D93">
        <v>302</v>
      </c>
      <c r="E93" s="1">
        <v>38503.569976851853</v>
      </c>
    </row>
    <row r="94" spans="1:5" x14ac:dyDescent="0.3">
      <c r="A94">
        <v>93</v>
      </c>
      <c r="B94" s="1">
        <v>38497.662685185183</v>
      </c>
      <c r="C94">
        <v>4360</v>
      </c>
      <c r="D94">
        <v>288</v>
      </c>
      <c r="E94" s="1">
        <v>38506.846018518518</v>
      </c>
    </row>
    <row r="95" spans="1:5" x14ac:dyDescent="0.3">
      <c r="A95">
        <v>94</v>
      </c>
      <c r="B95" s="1">
        <v>38497.669236111113</v>
      </c>
      <c r="C95">
        <v>1675</v>
      </c>
      <c r="D95">
        <v>197</v>
      </c>
      <c r="E95" s="1">
        <v>38502.599791666667</v>
      </c>
    </row>
    <row r="96" spans="1:5" x14ac:dyDescent="0.3">
      <c r="A96">
        <v>95</v>
      </c>
      <c r="B96" s="1">
        <v>38497.67560185185</v>
      </c>
      <c r="C96">
        <v>178</v>
      </c>
      <c r="D96">
        <v>400</v>
      </c>
      <c r="E96" s="1">
        <v>38505.7887962963</v>
      </c>
    </row>
    <row r="97" spans="1:5" x14ac:dyDescent="0.3">
      <c r="A97">
        <v>96</v>
      </c>
      <c r="B97" s="1">
        <v>38497.689108796294</v>
      </c>
      <c r="C97">
        <v>3418</v>
      </c>
      <c r="D97">
        <v>49</v>
      </c>
      <c r="E97" s="1">
        <v>38502.449525462966</v>
      </c>
    </row>
    <row r="98" spans="1:5" x14ac:dyDescent="0.3">
      <c r="A98">
        <v>97</v>
      </c>
      <c r="B98" s="1">
        <v>38497.690555555557</v>
      </c>
      <c r="C98">
        <v>1283</v>
      </c>
      <c r="D98">
        <v>263</v>
      </c>
      <c r="E98" s="1">
        <v>38500.509305555555</v>
      </c>
    </row>
    <row r="99" spans="1:5" x14ac:dyDescent="0.3">
      <c r="A99">
        <v>98</v>
      </c>
      <c r="B99" s="1">
        <v>38497.700277777774</v>
      </c>
      <c r="C99">
        <v>2970</v>
      </c>
      <c r="D99">
        <v>269</v>
      </c>
      <c r="E99" s="1">
        <v>38499.478750000002</v>
      </c>
    </row>
    <row r="100" spans="1:5" x14ac:dyDescent="0.3">
      <c r="A100">
        <v>99</v>
      </c>
      <c r="B100" s="1">
        <v>38497.701620370368</v>
      </c>
      <c r="C100">
        <v>535</v>
      </c>
      <c r="D100">
        <v>44</v>
      </c>
      <c r="E100" s="1">
        <v>38500.78634259259</v>
      </c>
    </row>
    <row r="101" spans="1:5" x14ac:dyDescent="0.3">
      <c r="A101">
        <v>100</v>
      </c>
      <c r="B101" s="1">
        <v>38497.70171296296</v>
      </c>
      <c r="C101">
        <v>2599</v>
      </c>
      <c r="D101">
        <v>208</v>
      </c>
      <c r="E101" s="1">
        <v>38505.924629629626</v>
      </c>
    </row>
    <row r="102" spans="1:5" x14ac:dyDescent="0.3">
      <c r="A102">
        <v>101</v>
      </c>
      <c r="B102" s="1">
        <v>38497.720185185186</v>
      </c>
      <c r="C102">
        <v>617</v>
      </c>
      <c r="D102">
        <v>468</v>
      </c>
      <c r="E102" s="1">
        <v>38503.82435185185</v>
      </c>
    </row>
    <row r="103" spans="1:5" x14ac:dyDescent="0.3">
      <c r="A103">
        <v>102</v>
      </c>
      <c r="B103" s="1">
        <v>38497.723726851851</v>
      </c>
      <c r="C103">
        <v>373</v>
      </c>
      <c r="D103">
        <v>343</v>
      </c>
      <c r="E103" s="1">
        <v>38503.824421296296</v>
      </c>
    </row>
    <row r="104" spans="1:5" x14ac:dyDescent="0.3">
      <c r="A104">
        <v>103</v>
      </c>
      <c r="B104" s="1">
        <v>38497.72965277778</v>
      </c>
      <c r="C104">
        <v>3343</v>
      </c>
      <c r="D104">
        <v>384</v>
      </c>
      <c r="E104" s="1">
        <v>38506.942152777781</v>
      </c>
    </row>
    <row r="105" spans="1:5" x14ac:dyDescent="0.3">
      <c r="A105">
        <v>104</v>
      </c>
      <c r="B105" s="1">
        <v>38497.740659722222</v>
      </c>
      <c r="C105">
        <v>4281</v>
      </c>
      <c r="D105">
        <v>310</v>
      </c>
      <c r="E105" s="1">
        <v>38499.639270833337</v>
      </c>
    </row>
    <row r="106" spans="1:5" x14ac:dyDescent="0.3">
      <c r="A106">
        <v>105</v>
      </c>
      <c r="B106" s="1">
        <v>38497.745972222219</v>
      </c>
      <c r="C106">
        <v>794</v>
      </c>
      <c r="D106">
        <v>108</v>
      </c>
      <c r="E106" s="1">
        <v>38502.502222222225</v>
      </c>
    </row>
    <row r="107" spans="1:5" x14ac:dyDescent="0.3">
      <c r="A107">
        <v>106</v>
      </c>
      <c r="B107" s="1">
        <v>38497.762719907405</v>
      </c>
      <c r="C107">
        <v>3627</v>
      </c>
      <c r="D107">
        <v>196</v>
      </c>
      <c r="E107" s="1">
        <v>38507.000914351855</v>
      </c>
    </row>
    <row r="108" spans="1:5" x14ac:dyDescent="0.3">
      <c r="A108">
        <v>107</v>
      </c>
      <c r="B108" s="1">
        <v>38497.769548611112</v>
      </c>
      <c r="C108">
        <v>2833</v>
      </c>
      <c r="D108">
        <v>317</v>
      </c>
      <c r="E108" s="1">
        <v>38506.94871527778</v>
      </c>
    </row>
    <row r="109" spans="1:5" x14ac:dyDescent="0.3">
      <c r="A109">
        <v>108</v>
      </c>
      <c r="B109" s="1">
        <v>38497.770891203705</v>
      </c>
      <c r="C109">
        <v>3289</v>
      </c>
      <c r="D109">
        <v>242</v>
      </c>
      <c r="E109" s="1">
        <v>38502.819502314815</v>
      </c>
    </row>
    <row r="110" spans="1:5" x14ac:dyDescent="0.3">
      <c r="A110">
        <v>109</v>
      </c>
      <c r="B110" s="1">
        <v>38497.778009259258</v>
      </c>
      <c r="C110">
        <v>1044</v>
      </c>
      <c r="D110">
        <v>503</v>
      </c>
      <c r="E110" s="1">
        <v>38501.860648148147</v>
      </c>
    </row>
    <row r="111" spans="1:5" x14ac:dyDescent="0.3">
      <c r="A111">
        <v>110</v>
      </c>
      <c r="B111" s="1">
        <v>38497.780428240738</v>
      </c>
      <c r="C111">
        <v>4108</v>
      </c>
      <c r="D111">
        <v>19</v>
      </c>
      <c r="E111" s="1">
        <v>38506.759594907409</v>
      </c>
    </row>
    <row r="112" spans="1:5" x14ac:dyDescent="0.3">
      <c r="A112">
        <v>111</v>
      </c>
      <c r="B112" s="1">
        <v>38497.781469907408</v>
      </c>
      <c r="C112">
        <v>3725</v>
      </c>
      <c r="D112">
        <v>227</v>
      </c>
      <c r="E112" s="1">
        <v>38500.721053240741</v>
      </c>
    </row>
    <row r="113" spans="1:5" x14ac:dyDescent="0.3">
      <c r="A113">
        <v>112</v>
      </c>
      <c r="B113" s="1">
        <v>38497.789861111109</v>
      </c>
      <c r="C113">
        <v>2153</v>
      </c>
      <c r="D113">
        <v>500</v>
      </c>
      <c r="E113" s="1">
        <v>38505.864166666666</v>
      </c>
    </row>
    <row r="114" spans="1:5" x14ac:dyDescent="0.3">
      <c r="A114">
        <v>113</v>
      </c>
      <c r="B114" s="1">
        <v>38497.796990740739</v>
      </c>
      <c r="C114">
        <v>2963</v>
      </c>
      <c r="D114">
        <v>93</v>
      </c>
      <c r="E114" s="1">
        <v>38499.928240740737</v>
      </c>
    </row>
    <row r="115" spans="1:5" x14ac:dyDescent="0.3">
      <c r="A115">
        <v>114</v>
      </c>
      <c r="B115" s="1">
        <v>38497.800486111111</v>
      </c>
      <c r="C115">
        <v>4502</v>
      </c>
      <c r="D115">
        <v>506</v>
      </c>
      <c r="E115" s="1">
        <v>38504.965763888889</v>
      </c>
    </row>
    <row r="116" spans="1:5" x14ac:dyDescent="0.3">
      <c r="A116">
        <v>115</v>
      </c>
      <c r="B116" s="1">
        <v>38497.800983796296</v>
      </c>
      <c r="C116">
        <v>749</v>
      </c>
      <c r="D116">
        <v>455</v>
      </c>
      <c r="E116" s="1">
        <v>38501.84542824074</v>
      </c>
    </row>
    <row r="117" spans="1:5" x14ac:dyDescent="0.3">
      <c r="A117">
        <v>116</v>
      </c>
      <c r="B117" s="1">
        <v>38497.811006944445</v>
      </c>
      <c r="C117">
        <v>4453</v>
      </c>
      <c r="D117">
        <v>18</v>
      </c>
      <c r="E117" s="1">
        <v>38498.683229166665</v>
      </c>
    </row>
    <row r="118" spans="1:5" x14ac:dyDescent="0.3">
      <c r="A118">
        <v>117</v>
      </c>
      <c r="B118" s="1">
        <v>38497.813032407408</v>
      </c>
      <c r="C118">
        <v>4278</v>
      </c>
      <c r="D118">
        <v>7</v>
      </c>
      <c r="E118" s="1">
        <v>38503.999837962961</v>
      </c>
    </row>
    <row r="119" spans="1:5" x14ac:dyDescent="0.3">
      <c r="A119">
        <v>118</v>
      </c>
      <c r="B119" s="1">
        <v>38497.813402777778</v>
      </c>
      <c r="C119">
        <v>872</v>
      </c>
      <c r="D119">
        <v>524</v>
      </c>
      <c r="E119" s="1">
        <v>38503.625208333331</v>
      </c>
    </row>
    <row r="120" spans="1:5" x14ac:dyDescent="0.3">
      <c r="A120">
        <v>119</v>
      </c>
      <c r="B120" s="1">
        <v>38497.817384259259</v>
      </c>
      <c r="C120">
        <v>1359</v>
      </c>
      <c r="D120">
        <v>51</v>
      </c>
      <c r="E120" s="1">
        <v>38501.993773148148</v>
      </c>
    </row>
    <row r="121" spans="1:5" x14ac:dyDescent="0.3">
      <c r="A121">
        <v>120</v>
      </c>
      <c r="B121" s="1">
        <v>38497.81790509259</v>
      </c>
      <c r="C121">
        <v>37</v>
      </c>
      <c r="D121">
        <v>365</v>
      </c>
      <c r="E121" s="1">
        <v>38504.979016203702</v>
      </c>
    </row>
    <row r="122" spans="1:5" x14ac:dyDescent="0.3">
      <c r="A122">
        <v>121</v>
      </c>
      <c r="B122" s="1">
        <v>38497.820474537039</v>
      </c>
      <c r="C122">
        <v>1053</v>
      </c>
      <c r="D122">
        <v>405</v>
      </c>
      <c r="E122" s="1">
        <v>38501.896863425929</v>
      </c>
    </row>
    <row r="123" spans="1:5" x14ac:dyDescent="0.3">
      <c r="A123">
        <v>122</v>
      </c>
      <c r="B123" s="1">
        <v>38497.823854166665</v>
      </c>
      <c r="C123">
        <v>2908</v>
      </c>
      <c r="D123">
        <v>273</v>
      </c>
      <c r="E123" s="1">
        <v>38505.796770833331</v>
      </c>
    </row>
    <row r="124" spans="1:5" x14ac:dyDescent="0.3">
      <c r="A124">
        <v>123</v>
      </c>
      <c r="B124" s="1">
        <v>38497.851875</v>
      </c>
      <c r="C124">
        <v>1795</v>
      </c>
      <c r="D124">
        <v>43</v>
      </c>
      <c r="E124" s="1">
        <v>38498.820625</v>
      </c>
    </row>
    <row r="125" spans="1:5" x14ac:dyDescent="0.3">
      <c r="A125">
        <v>124</v>
      </c>
      <c r="B125" s="1">
        <v>38497.865405092591</v>
      </c>
      <c r="C125">
        <v>212</v>
      </c>
      <c r="D125">
        <v>246</v>
      </c>
      <c r="E125" s="1">
        <v>38502.032766203702</v>
      </c>
    </row>
    <row r="126" spans="1:5" x14ac:dyDescent="0.3">
      <c r="A126">
        <v>125</v>
      </c>
      <c r="B126" s="1">
        <v>38497.867245370369</v>
      </c>
      <c r="C126">
        <v>952</v>
      </c>
      <c r="D126">
        <v>368</v>
      </c>
      <c r="E126" s="1">
        <v>38505.902662037035</v>
      </c>
    </row>
    <row r="127" spans="1:5" x14ac:dyDescent="0.3">
      <c r="A127">
        <v>126</v>
      </c>
      <c r="B127" s="1">
        <v>38497.880543981482</v>
      </c>
      <c r="C127">
        <v>2047</v>
      </c>
      <c r="D127">
        <v>439</v>
      </c>
      <c r="E127" s="1">
        <v>38500.786099537036</v>
      </c>
    </row>
    <row r="128" spans="1:5" x14ac:dyDescent="0.3">
      <c r="A128">
        <v>127</v>
      </c>
      <c r="B128" s="1">
        <v>38497.882407407407</v>
      </c>
      <c r="C128">
        <v>2026</v>
      </c>
      <c r="D128">
        <v>94</v>
      </c>
      <c r="E128" s="1">
        <v>38505.90185185185</v>
      </c>
    </row>
    <row r="129" spans="1:5" x14ac:dyDescent="0.3">
      <c r="A129">
        <v>128</v>
      </c>
      <c r="B129" s="1">
        <v>38497.888807870368</v>
      </c>
      <c r="C129">
        <v>4322</v>
      </c>
      <c r="D129">
        <v>40</v>
      </c>
      <c r="E129" s="1">
        <v>38501.982557870368</v>
      </c>
    </row>
    <row r="130" spans="1:5" x14ac:dyDescent="0.3">
      <c r="A130">
        <v>129</v>
      </c>
      <c r="B130" s="1">
        <v>38497.888923611114</v>
      </c>
      <c r="C130">
        <v>4154</v>
      </c>
      <c r="D130">
        <v>23</v>
      </c>
      <c r="E130" s="1">
        <v>38507.059062499997</v>
      </c>
    </row>
    <row r="131" spans="1:5" x14ac:dyDescent="0.3">
      <c r="A131">
        <v>130</v>
      </c>
      <c r="B131" s="1">
        <v>38497.890231481484</v>
      </c>
      <c r="C131">
        <v>3990</v>
      </c>
      <c r="D131">
        <v>56</v>
      </c>
      <c r="E131" s="1">
        <v>38502.945787037039</v>
      </c>
    </row>
    <row r="132" spans="1:5" x14ac:dyDescent="0.3">
      <c r="A132">
        <v>131</v>
      </c>
      <c r="B132" s="1">
        <v>38497.904699074075</v>
      </c>
      <c r="C132">
        <v>815</v>
      </c>
      <c r="D132">
        <v>325</v>
      </c>
      <c r="E132" s="1">
        <v>38502.976226851853</v>
      </c>
    </row>
    <row r="133" spans="1:5" x14ac:dyDescent="0.3">
      <c r="A133">
        <v>132</v>
      </c>
      <c r="B133" s="1">
        <v>38497.907569444447</v>
      </c>
      <c r="C133">
        <v>3367</v>
      </c>
      <c r="D133">
        <v>479</v>
      </c>
      <c r="E133" s="1">
        <v>38503.877013888887</v>
      </c>
    </row>
    <row r="134" spans="1:5" x14ac:dyDescent="0.3">
      <c r="A134">
        <v>133</v>
      </c>
      <c r="B134" s="1">
        <v>38497.908680555556</v>
      </c>
      <c r="C134">
        <v>399</v>
      </c>
      <c r="D134">
        <v>237</v>
      </c>
      <c r="E134" s="1">
        <v>38502.01840277778</v>
      </c>
    </row>
    <row r="135" spans="1:5" x14ac:dyDescent="0.3">
      <c r="A135">
        <v>134</v>
      </c>
      <c r="B135" s="1">
        <v>38497.908807870372</v>
      </c>
      <c r="C135">
        <v>2272</v>
      </c>
      <c r="D135">
        <v>222</v>
      </c>
      <c r="E135" s="1">
        <v>38505.769918981481</v>
      </c>
    </row>
    <row r="136" spans="1:5" x14ac:dyDescent="0.3">
      <c r="A136">
        <v>135</v>
      </c>
      <c r="B136" s="1">
        <v>38497.915949074071</v>
      </c>
      <c r="C136">
        <v>103</v>
      </c>
      <c r="D136">
        <v>304</v>
      </c>
      <c r="E136" s="1">
        <v>38506.743726851855</v>
      </c>
    </row>
    <row r="137" spans="1:5" x14ac:dyDescent="0.3">
      <c r="A137">
        <v>136</v>
      </c>
      <c r="B137" s="1">
        <v>38497.918402777781</v>
      </c>
      <c r="C137">
        <v>2296</v>
      </c>
      <c r="D137">
        <v>504</v>
      </c>
      <c r="E137" s="1">
        <v>38503.754513888889</v>
      </c>
    </row>
    <row r="138" spans="1:5" x14ac:dyDescent="0.3">
      <c r="A138">
        <v>137</v>
      </c>
      <c r="B138" s="1">
        <v>38497.934236111112</v>
      </c>
      <c r="C138">
        <v>2591</v>
      </c>
      <c r="D138">
        <v>560</v>
      </c>
      <c r="E138" s="1">
        <v>38504.104375000003</v>
      </c>
    </row>
    <row r="139" spans="1:5" x14ac:dyDescent="0.3">
      <c r="A139">
        <v>138</v>
      </c>
      <c r="B139" s="1">
        <v>38497.950254629628</v>
      </c>
      <c r="C139">
        <v>4134</v>
      </c>
      <c r="D139">
        <v>586</v>
      </c>
      <c r="E139" s="1">
        <v>38501.848171296297</v>
      </c>
    </row>
    <row r="140" spans="1:5" x14ac:dyDescent="0.3">
      <c r="A140">
        <v>139</v>
      </c>
      <c r="B140" s="1">
        <v>38497.95857638889</v>
      </c>
      <c r="C140">
        <v>327</v>
      </c>
      <c r="D140">
        <v>257</v>
      </c>
      <c r="E140" s="1">
        <v>38501.716909722221</v>
      </c>
    </row>
    <row r="141" spans="1:5" x14ac:dyDescent="0.3">
      <c r="A141">
        <v>140</v>
      </c>
      <c r="B141" s="1">
        <v>38497.982199074075</v>
      </c>
      <c r="C141">
        <v>655</v>
      </c>
      <c r="D141">
        <v>354</v>
      </c>
      <c r="E141" s="1">
        <v>38499.04886574074</v>
      </c>
    </row>
    <row r="142" spans="1:5" x14ac:dyDescent="0.3">
      <c r="A142">
        <v>141</v>
      </c>
      <c r="B142" s="1">
        <v>38497.982557870368</v>
      </c>
      <c r="C142">
        <v>811</v>
      </c>
      <c r="D142">
        <v>89</v>
      </c>
      <c r="E142" s="1">
        <v>38505.081863425927</v>
      </c>
    </row>
    <row r="143" spans="1:5" x14ac:dyDescent="0.3">
      <c r="A143">
        <v>142</v>
      </c>
      <c r="B143" s="1">
        <v>38497.988738425927</v>
      </c>
      <c r="C143">
        <v>4407</v>
      </c>
      <c r="D143">
        <v>472</v>
      </c>
      <c r="E143" s="1">
        <v>38501.032488425924</v>
      </c>
    </row>
    <row r="144" spans="1:5" x14ac:dyDescent="0.3">
      <c r="A144">
        <v>143</v>
      </c>
      <c r="B144" s="1">
        <v>38497.990185185183</v>
      </c>
      <c r="C144">
        <v>847</v>
      </c>
      <c r="D144">
        <v>297</v>
      </c>
      <c r="E144" s="1">
        <v>38499.904074074075</v>
      </c>
    </row>
    <row r="145" spans="1:5" x14ac:dyDescent="0.3">
      <c r="A145">
        <v>144</v>
      </c>
      <c r="B145" s="1">
        <v>38497.993009259262</v>
      </c>
      <c r="C145">
        <v>1689</v>
      </c>
      <c r="D145">
        <v>357</v>
      </c>
      <c r="E145" s="1">
        <v>38504.904120370367</v>
      </c>
    </row>
    <row r="146" spans="1:5" x14ac:dyDescent="0.3">
      <c r="A146">
        <v>145</v>
      </c>
      <c r="B146" s="1">
        <v>38497.999340277776</v>
      </c>
      <c r="C146">
        <v>3905</v>
      </c>
      <c r="D146">
        <v>82</v>
      </c>
      <c r="E146" s="1">
        <v>38503.122256944444</v>
      </c>
    </row>
    <row r="147" spans="1:5" x14ac:dyDescent="0.3">
      <c r="A147">
        <v>146</v>
      </c>
      <c r="B147" s="1">
        <v>38498.004988425928</v>
      </c>
      <c r="C147">
        <v>1431</v>
      </c>
      <c r="D147">
        <v>433</v>
      </c>
      <c r="E147" s="1">
        <v>38507.014016203706</v>
      </c>
    </row>
    <row r="148" spans="1:5" x14ac:dyDescent="0.3">
      <c r="A148">
        <v>147</v>
      </c>
      <c r="B148" s="1">
        <v>38498.012384259258</v>
      </c>
      <c r="C148">
        <v>633</v>
      </c>
      <c r="D148">
        <v>274</v>
      </c>
      <c r="E148" s="1">
        <v>38501.973495370374</v>
      </c>
    </row>
    <row r="149" spans="1:5" x14ac:dyDescent="0.3">
      <c r="A149">
        <v>148</v>
      </c>
      <c r="B149" s="1">
        <v>38498.017627314817</v>
      </c>
      <c r="C149">
        <v>4252</v>
      </c>
      <c r="D149">
        <v>142</v>
      </c>
      <c r="E149" s="1">
        <v>38504.812071759261</v>
      </c>
    </row>
    <row r="150" spans="1:5" x14ac:dyDescent="0.3">
      <c r="A150">
        <v>149</v>
      </c>
      <c r="B150" s="1">
        <v>38498.019502314812</v>
      </c>
      <c r="C150">
        <v>1084</v>
      </c>
      <c r="D150">
        <v>319</v>
      </c>
      <c r="E150" s="1">
        <v>38505.895891203705</v>
      </c>
    </row>
    <row r="151" spans="1:5" x14ac:dyDescent="0.3">
      <c r="A151">
        <v>150</v>
      </c>
      <c r="B151" s="1">
        <v>38498.019895833335</v>
      </c>
      <c r="C151">
        <v>909</v>
      </c>
      <c r="D151">
        <v>429</v>
      </c>
      <c r="E151" s="1">
        <v>38504.090729166666</v>
      </c>
    </row>
    <row r="152" spans="1:5" x14ac:dyDescent="0.3">
      <c r="A152">
        <v>151</v>
      </c>
      <c r="B152" s="1">
        <v>38498.026018518518</v>
      </c>
      <c r="C152">
        <v>2942</v>
      </c>
      <c r="D152">
        <v>14</v>
      </c>
      <c r="E152" s="1">
        <v>38502.269768518519</v>
      </c>
    </row>
    <row r="153" spans="1:5" x14ac:dyDescent="0.3">
      <c r="A153">
        <v>152</v>
      </c>
      <c r="B153" s="1">
        <v>38498.028587962966</v>
      </c>
      <c r="C153">
        <v>2622</v>
      </c>
      <c r="D153">
        <v>57</v>
      </c>
      <c r="E153" s="1">
        <v>38506.253587962965</v>
      </c>
    </row>
    <row r="154" spans="1:5" x14ac:dyDescent="0.3">
      <c r="A154">
        <v>153</v>
      </c>
      <c r="B154" s="1">
        <v>38498.033182870371</v>
      </c>
      <c r="C154">
        <v>3888</v>
      </c>
      <c r="D154">
        <v>348</v>
      </c>
      <c r="E154" s="1">
        <v>38499.894988425927</v>
      </c>
    </row>
    <row r="155" spans="1:5" x14ac:dyDescent="0.3">
      <c r="A155">
        <v>154</v>
      </c>
      <c r="B155" s="1">
        <v>38498.038842592592</v>
      </c>
      <c r="C155">
        <v>1354</v>
      </c>
      <c r="D155">
        <v>185</v>
      </c>
      <c r="E155" s="1">
        <v>38501.97148148148</v>
      </c>
    </row>
    <row r="156" spans="1:5" x14ac:dyDescent="0.3">
      <c r="A156">
        <v>155</v>
      </c>
      <c r="B156" s="1">
        <v>38498.052141203705</v>
      </c>
      <c r="C156">
        <v>288</v>
      </c>
      <c r="D156">
        <v>551</v>
      </c>
      <c r="E156" s="1">
        <v>38504.002141203702</v>
      </c>
    </row>
    <row r="157" spans="1:5" x14ac:dyDescent="0.3">
      <c r="A157">
        <v>156</v>
      </c>
      <c r="B157" s="1">
        <v>38498.054918981485</v>
      </c>
      <c r="C157">
        <v>3193</v>
      </c>
      <c r="D157">
        <v>462</v>
      </c>
      <c r="E157" s="1">
        <v>38499.988252314812</v>
      </c>
    </row>
    <row r="158" spans="1:5" x14ac:dyDescent="0.3">
      <c r="A158">
        <v>157</v>
      </c>
      <c r="B158" s="1">
        <v>38498.059270833335</v>
      </c>
      <c r="C158">
        <v>887</v>
      </c>
      <c r="D158">
        <v>344</v>
      </c>
      <c r="E158" s="1">
        <v>38498.887048611112</v>
      </c>
    </row>
    <row r="159" spans="1:5" x14ac:dyDescent="0.3">
      <c r="A159">
        <v>158</v>
      </c>
      <c r="B159" s="1">
        <v>38498.060543981483</v>
      </c>
      <c r="C159">
        <v>2395</v>
      </c>
      <c r="D159">
        <v>354</v>
      </c>
      <c r="E159" s="1">
        <v>38506.020960648151</v>
      </c>
    </row>
    <row r="160" spans="1:5" x14ac:dyDescent="0.3">
      <c r="A160">
        <v>159</v>
      </c>
      <c r="B160" s="1">
        <v>38498.065601851849</v>
      </c>
      <c r="C160">
        <v>3453</v>
      </c>
      <c r="D160">
        <v>505</v>
      </c>
      <c r="E160" s="1">
        <v>38501.166990740741</v>
      </c>
    </row>
    <row r="161" spans="1:5" x14ac:dyDescent="0.3">
      <c r="A161">
        <v>160</v>
      </c>
      <c r="B161" s="1">
        <v>38498.073842592596</v>
      </c>
      <c r="C161">
        <v>1885</v>
      </c>
      <c r="D161">
        <v>290</v>
      </c>
      <c r="E161" s="1">
        <v>38504.239814814813</v>
      </c>
    </row>
    <row r="162" spans="1:5" x14ac:dyDescent="0.3">
      <c r="A162">
        <v>161</v>
      </c>
      <c r="B162" s="1">
        <v>38498.077638888892</v>
      </c>
      <c r="C162">
        <v>2941</v>
      </c>
      <c r="D162">
        <v>182</v>
      </c>
      <c r="E162" s="1">
        <v>38499.238055555557</v>
      </c>
    </row>
    <row r="163" spans="1:5" x14ac:dyDescent="0.3">
      <c r="A163">
        <v>162</v>
      </c>
      <c r="B163" s="1">
        <v>38498.084780092591</v>
      </c>
      <c r="C163">
        <v>1229</v>
      </c>
      <c r="D163">
        <v>296</v>
      </c>
      <c r="E163" s="1">
        <v>38499.151446759257</v>
      </c>
    </row>
    <row r="164" spans="1:5" x14ac:dyDescent="0.3">
      <c r="A164">
        <v>163</v>
      </c>
      <c r="B164" s="1">
        <v>38498.101655092592</v>
      </c>
      <c r="C164">
        <v>2306</v>
      </c>
      <c r="D164">
        <v>104</v>
      </c>
      <c r="E164" s="1">
        <v>38507.275266203702</v>
      </c>
    </row>
    <row r="165" spans="1:5" x14ac:dyDescent="0.3">
      <c r="A165">
        <v>164</v>
      </c>
      <c r="B165" s="1">
        <v>38498.101956018516</v>
      </c>
      <c r="C165">
        <v>1070</v>
      </c>
      <c r="D165">
        <v>151</v>
      </c>
      <c r="E165" s="1">
        <v>38500.022789351853</v>
      </c>
    </row>
    <row r="166" spans="1:5" x14ac:dyDescent="0.3">
      <c r="A166">
        <v>165</v>
      </c>
      <c r="B166" s="1">
        <v>38498.103194444448</v>
      </c>
      <c r="C166">
        <v>2735</v>
      </c>
      <c r="D166">
        <v>33</v>
      </c>
      <c r="E166" s="1">
        <v>38505.14</v>
      </c>
    </row>
    <row r="167" spans="1:5" x14ac:dyDescent="0.3">
      <c r="A167">
        <v>166</v>
      </c>
      <c r="B167" s="1">
        <v>38498.117488425924</v>
      </c>
      <c r="C167">
        <v>3894</v>
      </c>
      <c r="D167">
        <v>322</v>
      </c>
      <c r="E167" s="1">
        <v>38503.061238425929</v>
      </c>
    </row>
    <row r="168" spans="1:5" x14ac:dyDescent="0.3">
      <c r="A168">
        <v>167</v>
      </c>
      <c r="B168" s="1">
        <v>38498.118414351855</v>
      </c>
      <c r="C168">
        <v>865</v>
      </c>
      <c r="D168">
        <v>401</v>
      </c>
      <c r="E168" s="1">
        <v>38499.130219907405</v>
      </c>
    </row>
    <row r="169" spans="1:5" x14ac:dyDescent="0.3">
      <c r="A169">
        <v>168</v>
      </c>
      <c r="B169" s="1">
        <v>38498.130358796298</v>
      </c>
      <c r="C169">
        <v>2714</v>
      </c>
      <c r="D169">
        <v>469</v>
      </c>
      <c r="E169" s="1">
        <v>38505.090081018519</v>
      </c>
    </row>
    <row r="170" spans="1:5" x14ac:dyDescent="0.3">
      <c r="A170">
        <v>169</v>
      </c>
      <c r="B170" s="1">
        <v>38498.131597222222</v>
      </c>
      <c r="C170">
        <v>1758</v>
      </c>
      <c r="D170">
        <v>381</v>
      </c>
      <c r="E170" s="1">
        <v>38499.067708333336</v>
      </c>
    </row>
    <row r="171" spans="1:5" x14ac:dyDescent="0.3">
      <c r="A171">
        <v>170</v>
      </c>
      <c r="B171" s="1">
        <v>38498.132777777777</v>
      </c>
      <c r="C171">
        <v>3688</v>
      </c>
      <c r="D171">
        <v>107</v>
      </c>
      <c r="E171" s="1">
        <v>38505.161944444444</v>
      </c>
    </row>
    <row r="172" spans="1:5" x14ac:dyDescent="0.3">
      <c r="A172">
        <v>171</v>
      </c>
      <c r="B172" s="1">
        <v>38498.134895833333</v>
      </c>
      <c r="C172">
        <v>4483</v>
      </c>
      <c r="D172">
        <v>400</v>
      </c>
      <c r="E172" s="1">
        <v>38506.016840277778</v>
      </c>
    </row>
    <row r="173" spans="1:5" x14ac:dyDescent="0.3">
      <c r="A173">
        <v>172</v>
      </c>
      <c r="B173" s="1">
        <v>38498.137291666666</v>
      </c>
      <c r="C173">
        <v>2873</v>
      </c>
      <c r="D173">
        <v>176</v>
      </c>
      <c r="E173" s="1">
        <v>38501.174791666665</v>
      </c>
    </row>
    <row r="174" spans="1:5" x14ac:dyDescent="0.3">
      <c r="A174">
        <v>173</v>
      </c>
      <c r="B174" s="1">
        <v>38498.154282407406</v>
      </c>
      <c r="C174">
        <v>3596</v>
      </c>
      <c r="D174">
        <v>533</v>
      </c>
      <c r="E174" s="1">
        <v>38500.067476851851</v>
      </c>
    </row>
    <row r="175" spans="1:5" x14ac:dyDescent="0.3">
      <c r="A175">
        <v>174</v>
      </c>
      <c r="B175" s="1">
        <v>38498.155671296299</v>
      </c>
      <c r="C175">
        <v>3954</v>
      </c>
      <c r="D175">
        <v>552</v>
      </c>
      <c r="E175" s="1">
        <v>38500.300810185188</v>
      </c>
    </row>
    <row r="176" spans="1:5" x14ac:dyDescent="0.3">
      <c r="A176">
        <v>175</v>
      </c>
      <c r="B176" s="1">
        <v>38498.15724537037</v>
      </c>
      <c r="C176">
        <v>4346</v>
      </c>
      <c r="D176">
        <v>47</v>
      </c>
      <c r="E176" s="1">
        <v>38506.25099537037</v>
      </c>
    </row>
    <row r="177" spans="1:5" x14ac:dyDescent="0.3">
      <c r="A177">
        <v>176</v>
      </c>
      <c r="B177" s="1">
        <v>38498.158090277779</v>
      </c>
      <c r="C177">
        <v>851</v>
      </c>
      <c r="D177">
        <v>250</v>
      </c>
      <c r="E177" s="1">
        <v>38504.108784722222</v>
      </c>
    </row>
    <row r="178" spans="1:5" x14ac:dyDescent="0.3">
      <c r="A178">
        <v>177</v>
      </c>
      <c r="B178" s="1">
        <v>38498.176724537036</v>
      </c>
      <c r="C178">
        <v>3545</v>
      </c>
      <c r="D178">
        <v>548</v>
      </c>
      <c r="E178" s="1">
        <v>38504.344780092593</v>
      </c>
    </row>
    <row r="179" spans="1:5" x14ac:dyDescent="0.3">
      <c r="A179">
        <v>178</v>
      </c>
      <c r="B179" s="1">
        <v>38498.18178240741</v>
      </c>
      <c r="C179">
        <v>1489</v>
      </c>
      <c r="D179">
        <v>196</v>
      </c>
      <c r="E179" s="1">
        <v>38507.298449074071</v>
      </c>
    </row>
    <row r="180" spans="1:5" x14ac:dyDescent="0.3">
      <c r="A180">
        <v>179</v>
      </c>
      <c r="B180" s="1">
        <v>38498.184791666667</v>
      </c>
      <c r="C180">
        <v>2575</v>
      </c>
      <c r="D180">
        <v>19</v>
      </c>
      <c r="E180" s="1">
        <v>38506.420902777776</v>
      </c>
    </row>
    <row r="181" spans="1:5" x14ac:dyDescent="0.3">
      <c r="A181">
        <v>180</v>
      </c>
      <c r="B181" s="1">
        <v>38498.198877314811</v>
      </c>
      <c r="C181">
        <v>2752</v>
      </c>
      <c r="D181">
        <v>75</v>
      </c>
      <c r="E181" s="1">
        <v>38504.415543981479</v>
      </c>
    </row>
    <row r="182" spans="1:5" x14ac:dyDescent="0.3">
      <c r="A182">
        <v>181</v>
      </c>
      <c r="B182" s="1">
        <v>38498.199374999997</v>
      </c>
      <c r="C182">
        <v>2417</v>
      </c>
      <c r="D182">
        <v>587</v>
      </c>
      <c r="E182" s="1">
        <v>38501.273680555554</v>
      </c>
    </row>
    <row r="183" spans="1:5" x14ac:dyDescent="0.3">
      <c r="A183">
        <v>182</v>
      </c>
      <c r="B183" s="1">
        <v>38498.200891203705</v>
      </c>
      <c r="C183">
        <v>4396</v>
      </c>
      <c r="D183">
        <v>237</v>
      </c>
      <c r="E183" s="1">
        <v>38504.238391203704</v>
      </c>
    </row>
    <row r="184" spans="1:5" x14ac:dyDescent="0.3">
      <c r="A184">
        <v>183</v>
      </c>
      <c r="B184" s="1">
        <v>38498.209236111114</v>
      </c>
      <c r="C184">
        <v>2877</v>
      </c>
      <c r="D184">
        <v>254</v>
      </c>
      <c r="E184" s="1">
        <v>38504.377986111111</v>
      </c>
    </row>
    <row r="185" spans="1:5" x14ac:dyDescent="0.3">
      <c r="A185">
        <v>184</v>
      </c>
      <c r="B185" s="1">
        <v>38498.229039351849</v>
      </c>
      <c r="C185">
        <v>1970</v>
      </c>
      <c r="D185">
        <v>556</v>
      </c>
      <c r="E185" s="1">
        <v>38500.424178240741</v>
      </c>
    </row>
    <row r="186" spans="1:5" x14ac:dyDescent="0.3">
      <c r="A186">
        <v>185</v>
      </c>
      <c r="B186" s="1">
        <v>38498.229201388887</v>
      </c>
      <c r="C186">
        <v>2598</v>
      </c>
      <c r="D186">
        <v>125</v>
      </c>
      <c r="E186" s="1">
        <v>38505.408368055556</v>
      </c>
    </row>
    <row r="187" spans="1:5" x14ac:dyDescent="0.3">
      <c r="A187">
        <v>186</v>
      </c>
      <c r="B187" s="1">
        <v>38498.231157407405</v>
      </c>
      <c r="C187">
        <v>1799</v>
      </c>
      <c r="D187">
        <v>468</v>
      </c>
      <c r="E187" s="1">
        <v>38506.305462962962</v>
      </c>
    </row>
    <row r="188" spans="1:5" x14ac:dyDescent="0.3">
      <c r="A188">
        <v>187</v>
      </c>
      <c r="B188" s="1">
        <v>38498.237928240742</v>
      </c>
      <c r="C188">
        <v>4004</v>
      </c>
      <c r="D188">
        <v>515</v>
      </c>
      <c r="E188" s="1">
        <v>38507.026817129627</v>
      </c>
    </row>
    <row r="189" spans="1:5" x14ac:dyDescent="0.3">
      <c r="A189">
        <v>188</v>
      </c>
      <c r="B189" s="1">
        <v>38498.241111111114</v>
      </c>
      <c r="C189">
        <v>3342</v>
      </c>
      <c r="D189">
        <v>243</v>
      </c>
      <c r="E189" s="1">
        <v>38498.991805555554</v>
      </c>
    </row>
    <row r="190" spans="1:5" x14ac:dyDescent="0.3">
      <c r="A190">
        <v>189</v>
      </c>
      <c r="B190" s="1">
        <v>38498.251168981478</v>
      </c>
      <c r="C190">
        <v>984</v>
      </c>
      <c r="D190">
        <v>247</v>
      </c>
      <c r="E190" s="1">
        <v>38499.258113425924</v>
      </c>
    </row>
    <row r="191" spans="1:5" x14ac:dyDescent="0.3">
      <c r="A191">
        <v>190</v>
      </c>
      <c r="B191" s="1">
        <v>38498.257962962962</v>
      </c>
      <c r="C191">
        <v>3962</v>
      </c>
      <c r="D191">
        <v>533</v>
      </c>
      <c r="E191" s="1">
        <v>38504.40587962963</v>
      </c>
    </row>
    <row r="192" spans="1:5" x14ac:dyDescent="0.3">
      <c r="A192">
        <v>191</v>
      </c>
      <c r="B192" s="1">
        <v>38498.259791666664</v>
      </c>
      <c r="C192">
        <v>4365</v>
      </c>
      <c r="D192">
        <v>412</v>
      </c>
      <c r="E192" s="1">
        <v>38500.231319444443</v>
      </c>
    </row>
    <row r="193" spans="1:5" x14ac:dyDescent="0.3">
      <c r="A193">
        <v>192</v>
      </c>
      <c r="B193" s="1">
        <v>38498.264317129629</v>
      </c>
      <c r="C193">
        <v>1897</v>
      </c>
      <c r="D193">
        <v>437</v>
      </c>
      <c r="E193" s="1">
        <v>38505.456678240742</v>
      </c>
    </row>
    <row r="194" spans="1:5" x14ac:dyDescent="0.3">
      <c r="A194">
        <v>193</v>
      </c>
      <c r="B194" s="1">
        <v>38498.279027777775</v>
      </c>
      <c r="C194">
        <v>3900</v>
      </c>
      <c r="D194">
        <v>270</v>
      </c>
      <c r="E194" s="1">
        <v>38502.265138888892</v>
      </c>
    </row>
    <row r="195" spans="1:5" x14ac:dyDescent="0.3">
      <c r="A195">
        <v>194</v>
      </c>
      <c r="B195" s="1">
        <v>38498.286493055559</v>
      </c>
      <c r="C195">
        <v>1337</v>
      </c>
      <c r="D195">
        <v>29</v>
      </c>
      <c r="E195" s="1">
        <v>38502.17260416667</v>
      </c>
    </row>
    <row r="196" spans="1:5" x14ac:dyDescent="0.3">
      <c r="A196">
        <v>195</v>
      </c>
      <c r="B196" s="1">
        <v>38498.286527777775</v>
      </c>
      <c r="C196">
        <v>506</v>
      </c>
      <c r="D196">
        <v>564</v>
      </c>
      <c r="E196" s="1">
        <v>38503.116388888891</v>
      </c>
    </row>
    <row r="197" spans="1:5" x14ac:dyDescent="0.3">
      <c r="A197">
        <v>196</v>
      </c>
      <c r="B197" s="1">
        <v>38498.288865740738</v>
      </c>
      <c r="C197">
        <v>190</v>
      </c>
      <c r="D197">
        <v>184</v>
      </c>
      <c r="E197" s="1">
        <v>38499.454837962963</v>
      </c>
    </row>
    <row r="198" spans="1:5" x14ac:dyDescent="0.3">
      <c r="A198">
        <v>197</v>
      </c>
      <c r="B198" s="1">
        <v>38498.291215277779</v>
      </c>
      <c r="C198">
        <v>4212</v>
      </c>
      <c r="D198">
        <v>546</v>
      </c>
      <c r="E198" s="1">
        <v>38506.211354166669</v>
      </c>
    </row>
    <row r="199" spans="1:5" x14ac:dyDescent="0.3">
      <c r="A199">
        <v>198</v>
      </c>
      <c r="B199" s="1">
        <v>38498.294317129628</v>
      </c>
      <c r="C199">
        <v>1789</v>
      </c>
      <c r="D199">
        <v>54</v>
      </c>
      <c r="E199" s="1">
        <v>38507.49015046296</v>
      </c>
    </row>
    <row r="200" spans="1:5" x14ac:dyDescent="0.3">
      <c r="A200">
        <v>199</v>
      </c>
      <c r="B200" s="1">
        <v>38498.299976851849</v>
      </c>
      <c r="C200">
        <v>2135</v>
      </c>
      <c r="D200">
        <v>71</v>
      </c>
      <c r="E200" s="1">
        <v>38500.379837962966</v>
      </c>
    </row>
    <row r="201" spans="1:5" x14ac:dyDescent="0.3">
      <c r="A201">
        <v>200</v>
      </c>
      <c r="B201" s="1">
        <v>38498.300243055557</v>
      </c>
      <c r="C201">
        <v>3926</v>
      </c>
      <c r="D201">
        <v>321</v>
      </c>
      <c r="E201" s="1">
        <v>38503.505104166667</v>
      </c>
    </row>
    <row r="202" spans="1:5" x14ac:dyDescent="0.3">
      <c r="A202">
        <v>201</v>
      </c>
      <c r="B202" s="1">
        <v>38498.301215277781</v>
      </c>
      <c r="C202">
        <v>776</v>
      </c>
      <c r="D202">
        <v>444</v>
      </c>
      <c r="E202" s="1">
        <v>38507.085243055553</v>
      </c>
    </row>
    <row r="203" spans="1:5" x14ac:dyDescent="0.3">
      <c r="A203">
        <v>202</v>
      </c>
      <c r="B203" s="1">
        <v>38498.310833333337</v>
      </c>
      <c r="C203">
        <v>674</v>
      </c>
      <c r="D203">
        <v>20</v>
      </c>
      <c r="E203" s="1">
        <v>38505.161527777775</v>
      </c>
    </row>
    <row r="204" spans="1:5" x14ac:dyDescent="0.3">
      <c r="A204">
        <v>203</v>
      </c>
      <c r="B204" s="1">
        <v>38498.311076388891</v>
      </c>
      <c r="C204">
        <v>3374</v>
      </c>
      <c r="D204">
        <v>109</v>
      </c>
      <c r="E204" s="1">
        <v>38506.536770833336</v>
      </c>
    </row>
    <row r="205" spans="1:5" x14ac:dyDescent="0.3">
      <c r="A205">
        <v>204</v>
      </c>
      <c r="B205" s="1">
        <v>38498.312928240739</v>
      </c>
      <c r="C205">
        <v>1842</v>
      </c>
      <c r="D205">
        <v>528</v>
      </c>
      <c r="E205" s="1">
        <v>38502.341400462959</v>
      </c>
    </row>
    <row r="206" spans="1:5" x14ac:dyDescent="0.3">
      <c r="A206">
        <v>205</v>
      </c>
      <c r="B206" s="1">
        <v>38498.333067129628</v>
      </c>
      <c r="C206">
        <v>303</v>
      </c>
      <c r="D206">
        <v>114</v>
      </c>
      <c r="E206" s="1">
        <v>38501.405289351853</v>
      </c>
    </row>
    <row r="207" spans="1:5" x14ac:dyDescent="0.3">
      <c r="A207">
        <v>206</v>
      </c>
      <c r="B207" s="1">
        <v>38498.334652777776</v>
      </c>
      <c r="C207">
        <v>1717</v>
      </c>
      <c r="D207">
        <v>345</v>
      </c>
      <c r="E207" s="1">
        <v>38499.268680555557</v>
      </c>
    </row>
    <row r="208" spans="1:5" x14ac:dyDescent="0.3">
      <c r="A208">
        <v>207</v>
      </c>
      <c r="B208" s="1">
        <v>38498.336550925924</v>
      </c>
      <c r="C208">
        <v>102</v>
      </c>
      <c r="D208">
        <v>47</v>
      </c>
      <c r="E208" s="1">
        <v>38499.397662037038</v>
      </c>
    </row>
    <row r="209" spans="1:5" x14ac:dyDescent="0.3">
      <c r="A209">
        <v>208</v>
      </c>
      <c r="B209" s="1">
        <v>38498.340532407405</v>
      </c>
      <c r="C209">
        <v>3669</v>
      </c>
      <c r="D209">
        <v>274</v>
      </c>
      <c r="E209" s="1">
        <v>38499.163449074076</v>
      </c>
    </row>
    <row r="210" spans="1:5" x14ac:dyDescent="0.3">
      <c r="A210">
        <v>209</v>
      </c>
      <c r="B210" s="1">
        <v>38498.34306712963</v>
      </c>
      <c r="C210">
        <v>729</v>
      </c>
      <c r="D210">
        <v>379</v>
      </c>
      <c r="E210" s="1">
        <v>38499.375011574077</v>
      </c>
    </row>
    <row r="211" spans="1:5" x14ac:dyDescent="0.3">
      <c r="A211">
        <v>210</v>
      </c>
      <c r="B211" s="1">
        <v>38498.343229166669</v>
      </c>
      <c r="C211">
        <v>1801</v>
      </c>
      <c r="D211">
        <v>391</v>
      </c>
      <c r="E211" s="1">
        <v>38499.508506944447</v>
      </c>
    </row>
    <row r="212" spans="1:5" x14ac:dyDescent="0.3">
      <c r="A212">
        <v>211</v>
      </c>
      <c r="B212" s="1">
        <v>38498.356365740743</v>
      </c>
      <c r="C212">
        <v>4005</v>
      </c>
      <c r="D212">
        <v>170</v>
      </c>
      <c r="E212" s="1">
        <v>38500.589699074073</v>
      </c>
    </row>
    <row r="213" spans="1:5" x14ac:dyDescent="0.3">
      <c r="A213">
        <v>212</v>
      </c>
      <c r="B213" s="1">
        <v>38498.357418981483</v>
      </c>
      <c r="C213">
        <v>764</v>
      </c>
      <c r="D213">
        <v>59</v>
      </c>
      <c r="E213" s="1">
        <v>38502.532418981478</v>
      </c>
    </row>
    <row r="214" spans="1:5" x14ac:dyDescent="0.3">
      <c r="A214">
        <v>213</v>
      </c>
      <c r="B214" s="1">
        <v>38498.363981481481</v>
      </c>
      <c r="C214">
        <v>1505</v>
      </c>
      <c r="D214">
        <v>394</v>
      </c>
      <c r="E214" s="1">
        <v>38503.523009259261</v>
      </c>
    </row>
    <row r="215" spans="1:5" x14ac:dyDescent="0.3">
      <c r="A215">
        <v>214</v>
      </c>
      <c r="B215" s="1">
        <v>38498.3672337963</v>
      </c>
      <c r="C215">
        <v>1453</v>
      </c>
      <c r="D215">
        <v>98</v>
      </c>
      <c r="E215" s="1">
        <v>38503.171400462961</v>
      </c>
    </row>
    <row r="216" spans="1:5" x14ac:dyDescent="0.3">
      <c r="A216">
        <v>215</v>
      </c>
      <c r="B216" s="1">
        <v>38498.376932870371</v>
      </c>
      <c r="C216">
        <v>679</v>
      </c>
      <c r="D216">
        <v>197</v>
      </c>
      <c r="E216" s="1">
        <v>38500.406793981485</v>
      </c>
    </row>
    <row r="217" spans="1:5" x14ac:dyDescent="0.3">
      <c r="A217">
        <v>216</v>
      </c>
      <c r="B217" s="1">
        <v>38498.387303240743</v>
      </c>
      <c r="C217">
        <v>1398</v>
      </c>
      <c r="D217">
        <v>91</v>
      </c>
      <c r="E217" s="1">
        <v>38506.348414351851</v>
      </c>
    </row>
    <row r="218" spans="1:5" x14ac:dyDescent="0.3">
      <c r="A218">
        <v>217</v>
      </c>
      <c r="B218" s="1">
        <v>38498.391967592594</v>
      </c>
      <c r="C218">
        <v>4395</v>
      </c>
      <c r="D218">
        <v>121</v>
      </c>
      <c r="E218" s="1">
        <v>38503.141967592594</v>
      </c>
    </row>
    <row r="219" spans="1:5" x14ac:dyDescent="0.3">
      <c r="A219">
        <v>218</v>
      </c>
      <c r="B219" s="1">
        <v>38498.393854166665</v>
      </c>
      <c r="C219">
        <v>2291</v>
      </c>
      <c r="D219">
        <v>309</v>
      </c>
      <c r="E219" s="1">
        <v>38507.495243055557</v>
      </c>
    </row>
    <row r="220" spans="1:5" x14ac:dyDescent="0.3">
      <c r="A220">
        <v>219</v>
      </c>
      <c r="B220" s="1">
        <v>38498.403993055559</v>
      </c>
      <c r="C220">
        <v>3074</v>
      </c>
      <c r="D220">
        <v>489</v>
      </c>
      <c r="E220" s="1">
        <v>38500.194965277777</v>
      </c>
    </row>
    <row r="221" spans="1:5" x14ac:dyDescent="0.3">
      <c r="A221">
        <v>220</v>
      </c>
      <c r="B221" s="1">
        <v>38498.421400462961</v>
      </c>
      <c r="C221">
        <v>1259</v>
      </c>
      <c r="D221">
        <v>542</v>
      </c>
      <c r="E221" s="1">
        <v>38504.322094907409</v>
      </c>
    </row>
    <row r="222" spans="1:5" x14ac:dyDescent="0.3">
      <c r="A222">
        <v>221</v>
      </c>
      <c r="B222" s="1">
        <v>38498.426493055558</v>
      </c>
      <c r="C222">
        <v>3578</v>
      </c>
      <c r="D222">
        <v>143</v>
      </c>
      <c r="E222" s="1">
        <v>38501.248020833336</v>
      </c>
    </row>
    <row r="223" spans="1:5" x14ac:dyDescent="0.3">
      <c r="A223">
        <v>222</v>
      </c>
      <c r="B223" s="1">
        <v>38498.426828703705</v>
      </c>
      <c r="C223">
        <v>2745</v>
      </c>
      <c r="D223">
        <v>83</v>
      </c>
      <c r="E223" s="1">
        <v>38503.358773148146</v>
      </c>
    </row>
    <row r="224" spans="1:5" x14ac:dyDescent="0.3">
      <c r="A224">
        <v>223</v>
      </c>
      <c r="B224" s="1">
        <v>38498.427349537036</v>
      </c>
      <c r="C224">
        <v>3121</v>
      </c>
      <c r="D224">
        <v>460</v>
      </c>
      <c r="E224" s="1">
        <v>38502.48846064815</v>
      </c>
    </row>
    <row r="225" spans="1:5" x14ac:dyDescent="0.3">
      <c r="A225">
        <v>224</v>
      </c>
      <c r="B225" s="1">
        <v>38498.429479166669</v>
      </c>
      <c r="C225">
        <v>4285</v>
      </c>
      <c r="D225">
        <v>318</v>
      </c>
      <c r="E225" s="1">
        <v>38507.291284722225</v>
      </c>
    </row>
    <row r="226" spans="1:5" x14ac:dyDescent="0.3">
      <c r="A226">
        <v>225</v>
      </c>
      <c r="B226" s="1">
        <v>38498.435995370368</v>
      </c>
      <c r="C226">
        <v>651</v>
      </c>
      <c r="D226">
        <v>467</v>
      </c>
      <c r="E226" s="1">
        <v>38504.292939814812</v>
      </c>
    </row>
    <row r="227" spans="1:5" x14ac:dyDescent="0.3">
      <c r="A227">
        <v>226</v>
      </c>
      <c r="B227" s="1">
        <v>38498.447268518517</v>
      </c>
      <c r="C227">
        <v>4181</v>
      </c>
      <c r="D227">
        <v>221</v>
      </c>
      <c r="E227" s="1">
        <v>38503.55976851852</v>
      </c>
    </row>
    <row r="228" spans="1:5" x14ac:dyDescent="0.3">
      <c r="A228">
        <v>227</v>
      </c>
      <c r="B228" s="1">
        <v>38498.452615740738</v>
      </c>
      <c r="C228">
        <v>214</v>
      </c>
      <c r="D228">
        <v>301</v>
      </c>
      <c r="E228" s="1">
        <v>38502.308865740742</v>
      </c>
    </row>
    <row r="229" spans="1:5" x14ac:dyDescent="0.3">
      <c r="A229">
        <v>228</v>
      </c>
      <c r="B229" s="1">
        <v>38498.45449074074</v>
      </c>
      <c r="C229">
        <v>511</v>
      </c>
      <c r="D229">
        <v>571</v>
      </c>
      <c r="E229" s="1">
        <v>38507.402407407404</v>
      </c>
    </row>
    <row r="230" spans="1:5" x14ac:dyDescent="0.3">
      <c r="A230">
        <v>229</v>
      </c>
      <c r="B230" s="1">
        <v>38498.471759259257</v>
      </c>
      <c r="C230">
        <v>1131</v>
      </c>
      <c r="D230">
        <v>312</v>
      </c>
      <c r="E230" s="1">
        <v>38503.497453703705</v>
      </c>
    </row>
    <row r="231" spans="1:5" x14ac:dyDescent="0.3">
      <c r="A231">
        <v>230</v>
      </c>
      <c r="B231" s="1">
        <v>38498.480439814812</v>
      </c>
      <c r="C231">
        <v>1085</v>
      </c>
      <c r="D231">
        <v>58</v>
      </c>
      <c r="E231" s="1">
        <v>38502.640856481485</v>
      </c>
    </row>
    <row r="232" spans="1:5" x14ac:dyDescent="0.3">
      <c r="A232">
        <v>231</v>
      </c>
      <c r="B232" s="1">
        <v>38498.480543981481</v>
      </c>
      <c r="C232">
        <v>4032</v>
      </c>
      <c r="D232">
        <v>365</v>
      </c>
      <c r="E232" s="1">
        <v>38499.311099537037</v>
      </c>
    </row>
    <row r="233" spans="1:5" x14ac:dyDescent="0.3">
      <c r="A233">
        <v>232</v>
      </c>
      <c r="B233" s="1">
        <v>38498.484780092593</v>
      </c>
      <c r="C233">
        <v>2945</v>
      </c>
      <c r="D233">
        <v>256</v>
      </c>
      <c r="E233" s="1">
        <v>38499.362557870372</v>
      </c>
    </row>
    <row r="234" spans="1:5" x14ac:dyDescent="0.3">
      <c r="A234">
        <v>233</v>
      </c>
      <c r="B234" s="1">
        <v>38498.488703703704</v>
      </c>
      <c r="C234">
        <v>715</v>
      </c>
      <c r="D234">
        <v>531</v>
      </c>
      <c r="E234" s="1">
        <v>38500.72828703704</v>
      </c>
    </row>
    <row r="235" spans="1:5" x14ac:dyDescent="0.3">
      <c r="A235">
        <v>234</v>
      </c>
      <c r="B235" s="1">
        <v>38498.491203703707</v>
      </c>
      <c r="C235">
        <v>1321</v>
      </c>
      <c r="D235">
        <v>566</v>
      </c>
      <c r="E235" s="1">
        <v>38506.443981481483</v>
      </c>
    </row>
    <row r="236" spans="1:5" x14ac:dyDescent="0.3">
      <c r="A236">
        <v>235</v>
      </c>
      <c r="B236" s="1">
        <v>38498.493854166663</v>
      </c>
      <c r="C236">
        <v>3537</v>
      </c>
      <c r="D236">
        <v>119</v>
      </c>
      <c r="E236" s="1">
        <v>38507.400104166663</v>
      </c>
    </row>
    <row r="237" spans="1:5" x14ac:dyDescent="0.3">
      <c r="A237">
        <v>236</v>
      </c>
      <c r="B237" s="1">
        <v>38498.495706018519</v>
      </c>
      <c r="C237">
        <v>1265</v>
      </c>
      <c r="D237">
        <v>446</v>
      </c>
      <c r="E237" s="1">
        <v>38500.580428240741</v>
      </c>
    </row>
    <row r="238" spans="1:5" x14ac:dyDescent="0.3">
      <c r="A238">
        <v>237</v>
      </c>
      <c r="B238" s="1">
        <v>38498.510567129626</v>
      </c>
      <c r="C238">
        <v>241</v>
      </c>
      <c r="D238">
        <v>536</v>
      </c>
      <c r="E238" s="1">
        <v>38501.757094907407</v>
      </c>
    </row>
    <row r="239" spans="1:5" x14ac:dyDescent="0.3">
      <c r="A239">
        <v>238</v>
      </c>
      <c r="B239" s="1">
        <v>38498.521087962959</v>
      </c>
      <c r="C239">
        <v>503</v>
      </c>
      <c r="D239">
        <v>211</v>
      </c>
      <c r="E239" s="1">
        <v>38499.284282407411</v>
      </c>
    </row>
    <row r="240" spans="1:5" x14ac:dyDescent="0.3">
      <c r="A240">
        <v>239</v>
      </c>
      <c r="B240" s="1">
        <v>38498.521134259259</v>
      </c>
      <c r="C240">
        <v>131</v>
      </c>
      <c r="D240">
        <v>49</v>
      </c>
      <c r="E240" s="1">
        <v>38504.560023148151</v>
      </c>
    </row>
    <row r="241" spans="1:5" x14ac:dyDescent="0.3">
      <c r="A241">
        <v>240</v>
      </c>
      <c r="B241" s="1">
        <v>38498.528043981481</v>
      </c>
      <c r="C241">
        <v>3420</v>
      </c>
      <c r="D241">
        <v>103</v>
      </c>
      <c r="E241" s="1">
        <v>38507.307210648149</v>
      </c>
    </row>
    <row r="242" spans="1:5" x14ac:dyDescent="0.3">
      <c r="A242">
        <v>241</v>
      </c>
      <c r="B242" s="1">
        <v>38498.534039351849</v>
      </c>
      <c r="C242">
        <v>4438</v>
      </c>
      <c r="D242">
        <v>245</v>
      </c>
      <c r="E242" s="1">
        <v>38500.488206018519</v>
      </c>
    </row>
    <row r="243" spans="1:5" x14ac:dyDescent="0.3">
      <c r="A243">
        <v>242</v>
      </c>
      <c r="B243" s="1">
        <v>38498.545231481483</v>
      </c>
      <c r="C243">
        <v>2095</v>
      </c>
      <c r="D243">
        <v>214</v>
      </c>
      <c r="E243" s="1">
        <v>38505.643148148149</v>
      </c>
    </row>
    <row r="244" spans="1:5" x14ac:dyDescent="0.3">
      <c r="A244">
        <v>243</v>
      </c>
      <c r="B244" s="1">
        <v>38498.545891203707</v>
      </c>
      <c r="C244">
        <v>1721</v>
      </c>
      <c r="D244">
        <v>543</v>
      </c>
      <c r="E244" s="1">
        <v>38506.727835648147</v>
      </c>
    </row>
    <row r="245" spans="1:5" x14ac:dyDescent="0.3">
      <c r="A245">
        <v>244</v>
      </c>
      <c r="B245" s="1">
        <v>38498.569907407407</v>
      </c>
      <c r="C245">
        <v>1041</v>
      </c>
      <c r="D245">
        <v>257</v>
      </c>
      <c r="E245" s="1">
        <v>38503.499074074076</v>
      </c>
    </row>
    <row r="246" spans="1:5" x14ac:dyDescent="0.3">
      <c r="A246">
        <v>245</v>
      </c>
      <c r="B246" s="1">
        <v>38498.574293981481</v>
      </c>
      <c r="C246">
        <v>3045</v>
      </c>
      <c r="D246">
        <v>158</v>
      </c>
      <c r="E246" s="1">
        <v>38499.415960648148</v>
      </c>
    </row>
    <row r="247" spans="1:5" x14ac:dyDescent="0.3">
      <c r="A247">
        <v>246</v>
      </c>
      <c r="B247" s="1">
        <v>38498.581331018519</v>
      </c>
      <c r="C247">
        <v>2829</v>
      </c>
      <c r="D247">
        <v>240</v>
      </c>
      <c r="E247" s="1">
        <v>38501.425081018519</v>
      </c>
    </row>
    <row r="248" spans="1:5" x14ac:dyDescent="0.3">
      <c r="A248">
        <v>247</v>
      </c>
      <c r="B248" s="1">
        <v>38498.584085648145</v>
      </c>
      <c r="C248">
        <v>4095</v>
      </c>
      <c r="D248">
        <v>102</v>
      </c>
      <c r="E248" s="1">
        <v>38500.568113425928</v>
      </c>
    </row>
    <row r="249" spans="1:5" x14ac:dyDescent="0.3">
      <c r="A249">
        <v>248</v>
      </c>
      <c r="B249" s="1">
        <v>38498.588865740741</v>
      </c>
      <c r="C249">
        <v>1913</v>
      </c>
      <c r="D249">
        <v>545</v>
      </c>
      <c r="E249" s="1">
        <v>38503.586087962962</v>
      </c>
    </row>
    <row r="250" spans="1:5" x14ac:dyDescent="0.3">
      <c r="A250">
        <v>249</v>
      </c>
      <c r="B250" s="1">
        <v>38498.596631944441</v>
      </c>
      <c r="C250">
        <v>2428</v>
      </c>
      <c r="D250">
        <v>472</v>
      </c>
      <c r="E250" s="1">
        <v>38500.741076388891</v>
      </c>
    </row>
    <row r="251" spans="1:5" x14ac:dyDescent="0.3">
      <c r="A251">
        <v>250</v>
      </c>
      <c r="B251" s="1">
        <v>38498.604444444441</v>
      </c>
      <c r="C251">
        <v>368</v>
      </c>
      <c r="D251">
        <v>539</v>
      </c>
      <c r="E251" s="1">
        <v>38499.368333333332</v>
      </c>
    </row>
    <row r="252" spans="1:5" x14ac:dyDescent="0.3">
      <c r="A252">
        <v>251</v>
      </c>
      <c r="B252" s="1">
        <v>38498.608101851853</v>
      </c>
      <c r="C252">
        <v>4352</v>
      </c>
      <c r="D252">
        <v>204</v>
      </c>
      <c r="E252" s="1">
        <v>38501.720601851855</v>
      </c>
    </row>
    <row r="253" spans="1:5" x14ac:dyDescent="0.3">
      <c r="A253">
        <v>252</v>
      </c>
      <c r="B253" s="1">
        <v>38498.611030092594</v>
      </c>
      <c r="C253">
        <v>1203</v>
      </c>
      <c r="D253">
        <v>187</v>
      </c>
      <c r="E253" s="1">
        <v>38505.617280092592</v>
      </c>
    </row>
    <row r="254" spans="1:5" x14ac:dyDescent="0.3">
      <c r="A254">
        <v>253</v>
      </c>
      <c r="B254" s="1">
        <v>38498.613356481481</v>
      </c>
      <c r="C254">
        <v>2969</v>
      </c>
      <c r="D254">
        <v>416</v>
      </c>
      <c r="E254" s="1">
        <v>38499.514745370368</v>
      </c>
    </row>
    <row r="255" spans="1:5" x14ac:dyDescent="0.3">
      <c r="A255">
        <v>254</v>
      </c>
      <c r="B255" s="1">
        <v>38498.613749999997</v>
      </c>
      <c r="C255">
        <v>1835</v>
      </c>
      <c r="D255">
        <v>390</v>
      </c>
      <c r="E255" s="1">
        <v>38503.388749999998</v>
      </c>
    </row>
    <row r="256" spans="1:5" x14ac:dyDescent="0.3">
      <c r="A256">
        <v>255</v>
      </c>
      <c r="B256" s="1">
        <v>38498.619618055556</v>
      </c>
      <c r="C256">
        <v>3264</v>
      </c>
      <c r="D256">
        <v>114</v>
      </c>
      <c r="E256" s="1">
        <v>38499.531423611108</v>
      </c>
    </row>
    <row r="257" spans="1:5" x14ac:dyDescent="0.3">
      <c r="A257">
        <v>256</v>
      </c>
      <c r="B257" s="1">
        <v>38498.639560185184</v>
      </c>
      <c r="C257">
        <v>3194</v>
      </c>
      <c r="D257">
        <v>436</v>
      </c>
      <c r="E257" s="1">
        <v>38503.665949074071</v>
      </c>
    </row>
    <row r="258" spans="1:5" x14ac:dyDescent="0.3">
      <c r="A258">
        <v>257</v>
      </c>
      <c r="B258" s="1">
        <v>38498.643807870372</v>
      </c>
      <c r="C258">
        <v>2570</v>
      </c>
      <c r="D258">
        <v>373</v>
      </c>
      <c r="E258" s="1">
        <v>38501.68408564815</v>
      </c>
    </row>
    <row r="259" spans="1:5" x14ac:dyDescent="0.3">
      <c r="A259">
        <v>258</v>
      </c>
      <c r="B259" s="1">
        <v>38498.644606481481</v>
      </c>
      <c r="C259">
        <v>3534</v>
      </c>
      <c r="D259">
        <v>502</v>
      </c>
      <c r="E259" s="1">
        <v>38502.776550925926</v>
      </c>
    </row>
    <row r="260" spans="1:5" x14ac:dyDescent="0.3">
      <c r="A260">
        <v>259</v>
      </c>
      <c r="B260" s="1">
        <v>38498.64775462963</v>
      </c>
      <c r="C260">
        <v>30</v>
      </c>
      <c r="D260">
        <v>482</v>
      </c>
      <c r="E260" s="1">
        <v>38507.644282407404</v>
      </c>
    </row>
    <row r="261" spans="1:5" x14ac:dyDescent="0.3">
      <c r="A261">
        <v>260</v>
      </c>
      <c r="B261" s="1">
        <v>38498.654398148145</v>
      </c>
      <c r="C261">
        <v>435</v>
      </c>
      <c r="D261">
        <v>21</v>
      </c>
      <c r="E261" s="1">
        <v>38503.556481481479</v>
      </c>
    </row>
    <row r="262" spans="1:5" x14ac:dyDescent="0.3">
      <c r="A262">
        <v>261</v>
      </c>
      <c r="B262" s="1">
        <v>38498.655821759261</v>
      </c>
      <c r="C262">
        <v>1369</v>
      </c>
      <c r="D262">
        <v>414</v>
      </c>
      <c r="E262" s="1">
        <v>38505.407905092594</v>
      </c>
    </row>
    <row r="263" spans="1:5" x14ac:dyDescent="0.3">
      <c r="A263">
        <v>262</v>
      </c>
      <c r="B263" s="1">
        <v>38498.657592592594</v>
      </c>
      <c r="C263">
        <v>4261</v>
      </c>
      <c r="D263">
        <v>236</v>
      </c>
      <c r="E263" s="1">
        <v>38500.659675925926</v>
      </c>
    </row>
    <row r="264" spans="1:5" x14ac:dyDescent="0.3">
      <c r="A264">
        <v>263</v>
      </c>
      <c r="B264" s="1">
        <v>38498.658101851855</v>
      </c>
      <c r="C264">
        <v>1160</v>
      </c>
      <c r="D264">
        <v>449</v>
      </c>
      <c r="E264" s="1">
        <v>38502.421990740739</v>
      </c>
    </row>
    <row r="265" spans="1:5" x14ac:dyDescent="0.3">
      <c r="A265">
        <v>264</v>
      </c>
      <c r="B265" s="1">
        <v>38498.667233796295</v>
      </c>
      <c r="C265">
        <v>2069</v>
      </c>
      <c r="D265">
        <v>251</v>
      </c>
      <c r="E265" s="1">
        <v>38499.425567129627</v>
      </c>
    </row>
    <row r="266" spans="1:5" x14ac:dyDescent="0.3">
      <c r="A266">
        <v>265</v>
      </c>
      <c r="B266" s="1">
        <v>38498.671967592592</v>
      </c>
      <c r="C266">
        <v>2276</v>
      </c>
      <c r="D266">
        <v>303</v>
      </c>
      <c r="E266" s="1">
        <v>38504.597662037035</v>
      </c>
    </row>
    <row r="267" spans="1:5" x14ac:dyDescent="0.3">
      <c r="A267">
        <v>266</v>
      </c>
      <c r="B267" s="1">
        <v>38498.672280092593</v>
      </c>
      <c r="C267">
        <v>3303</v>
      </c>
      <c r="D267">
        <v>263</v>
      </c>
      <c r="E267" s="1">
        <v>38499.454918981479</v>
      </c>
    </row>
    <row r="268" spans="1:5" x14ac:dyDescent="0.3">
      <c r="A268">
        <v>267</v>
      </c>
      <c r="B268" s="1">
        <v>38498.678020833337</v>
      </c>
      <c r="C268">
        <v>1206</v>
      </c>
      <c r="D268">
        <v>417</v>
      </c>
      <c r="E268" s="1">
        <v>38502.703715277778</v>
      </c>
    </row>
    <row r="269" spans="1:5" x14ac:dyDescent="0.3">
      <c r="A269">
        <v>268</v>
      </c>
      <c r="B269" s="1">
        <v>38498.6799537037</v>
      </c>
      <c r="C269">
        <v>1714</v>
      </c>
      <c r="D269">
        <v>75</v>
      </c>
      <c r="E269" s="1">
        <v>38499.607731481483</v>
      </c>
    </row>
    <row r="270" spans="1:5" x14ac:dyDescent="0.3">
      <c r="A270">
        <v>269</v>
      </c>
      <c r="B270" s="1">
        <v>38498.680393518516</v>
      </c>
      <c r="C270">
        <v>3501</v>
      </c>
      <c r="D270">
        <v>322</v>
      </c>
      <c r="E270" s="1">
        <v>38499.666504629633</v>
      </c>
    </row>
    <row r="271" spans="1:5" x14ac:dyDescent="0.3">
      <c r="A271">
        <v>270</v>
      </c>
      <c r="B271" s="1">
        <v>38498.681203703702</v>
      </c>
      <c r="C271">
        <v>207</v>
      </c>
      <c r="D271">
        <v>200</v>
      </c>
      <c r="E271" s="1">
        <v>38506.528425925928</v>
      </c>
    </row>
    <row r="272" spans="1:5" x14ac:dyDescent="0.3">
      <c r="A272">
        <v>271</v>
      </c>
      <c r="B272" s="1">
        <v>38498.681956018518</v>
      </c>
      <c r="C272">
        <v>2388</v>
      </c>
      <c r="D272">
        <v>92</v>
      </c>
      <c r="E272" s="1">
        <v>38506.729178240741</v>
      </c>
    </row>
    <row r="273" spans="1:5" x14ac:dyDescent="0.3">
      <c r="A273">
        <v>272</v>
      </c>
      <c r="B273" s="1">
        <v>38498.685543981483</v>
      </c>
      <c r="C273">
        <v>971</v>
      </c>
      <c r="D273">
        <v>71</v>
      </c>
      <c r="E273" s="1">
        <v>38506.548738425925</v>
      </c>
    </row>
    <row r="274" spans="1:5" x14ac:dyDescent="0.3">
      <c r="A274">
        <v>273</v>
      </c>
      <c r="B274" s="1">
        <v>38498.687222222223</v>
      </c>
      <c r="C274">
        <v>1590</v>
      </c>
      <c r="D274">
        <v>193</v>
      </c>
      <c r="E274" s="1">
        <v>38501.784444444442</v>
      </c>
    </row>
    <row r="275" spans="1:5" x14ac:dyDescent="0.3">
      <c r="A275">
        <v>274</v>
      </c>
      <c r="B275" s="1">
        <v>38498.700590277775</v>
      </c>
      <c r="C275">
        <v>656</v>
      </c>
      <c r="D275">
        <v>311</v>
      </c>
      <c r="E275" s="1">
        <v>38506.762395833335</v>
      </c>
    </row>
    <row r="276" spans="1:5" x14ac:dyDescent="0.3">
      <c r="A276">
        <v>275</v>
      </c>
      <c r="B276" s="1">
        <v>38498.715196759258</v>
      </c>
      <c r="C276">
        <v>1718</v>
      </c>
      <c r="D276">
        <v>133</v>
      </c>
      <c r="E276" s="1">
        <v>38507.94158564815</v>
      </c>
    </row>
    <row r="277" spans="1:5" x14ac:dyDescent="0.3">
      <c r="A277">
        <v>276</v>
      </c>
      <c r="B277" s="1">
        <v>38498.719525462962</v>
      </c>
      <c r="C277">
        <v>1221</v>
      </c>
      <c r="D277">
        <v>58</v>
      </c>
      <c r="E277" s="1">
        <v>38506.54105324074</v>
      </c>
    </row>
    <row r="278" spans="1:5" x14ac:dyDescent="0.3">
      <c r="A278">
        <v>277</v>
      </c>
      <c r="B278" s="1">
        <v>38498.730682870373</v>
      </c>
      <c r="C278">
        <v>1409</v>
      </c>
      <c r="D278">
        <v>45</v>
      </c>
      <c r="E278" s="1">
        <v>38500.954293981478</v>
      </c>
    </row>
    <row r="279" spans="1:5" x14ac:dyDescent="0.3">
      <c r="A279">
        <v>278</v>
      </c>
      <c r="B279" s="1">
        <v>38498.73678240741</v>
      </c>
      <c r="C279">
        <v>182</v>
      </c>
      <c r="D279">
        <v>214</v>
      </c>
      <c r="E279" s="1">
        <v>38505.697199074071</v>
      </c>
    </row>
    <row r="280" spans="1:5" x14ac:dyDescent="0.3">
      <c r="A280">
        <v>279</v>
      </c>
      <c r="B280" s="1">
        <v>38498.751967592594</v>
      </c>
      <c r="C280">
        <v>661</v>
      </c>
      <c r="D280">
        <v>384</v>
      </c>
      <c r="E280" s="1">
        <v>38506.783912037034</v>
      </c>
    </row>
    <row r="281" spans="1:5" x14ac:dyDescent="0.3">
      <c r="A281">
        <v>280</v>
      </c>
      <c r="B281" s="1">
        <v>38498.775671296295</v>
      </c>
      <c r="C281">
        <v>1896</v>
      </c>
      <c r="D281">
        <v>167</v>
      </c>
      <c r="E281" s="1">
        <v>38499.988171296296</v>
      </c>
    </row>
    <row r="282" spans="1:5" x14ac:dyDescent="0.3">
      <c r="A282">
        <v>281</v>
      </c>
      <c r="B282" s="1">
        <v>38498.784432870372</v>
      </c>
      <c r="C282">
        <v>1208</v>
      </c>
      <c r="D282">
        <v>582</v>
      </c>
      <c r="E282" s="1">
        <v>38499.758043981485</v>
      </c>
    </row>
    <row r="283" spans="1:5" x14ac:dyDescent="0.3">
      <c r="A283">
        <v>282</v>
      </c>
      <c r="B283" s="1">
        <v>38498.789189814815</v>
      </c>
      <c r="C283">
        <v>4486</v>
      </c>
      <c r="D283">
        <v>282</v>
      </c>
      <c r="E283" s="1">
        <v>38504.689189814817</v>
      </c>
    </row>
    <row r="284" spans="1:5" x14ac:dyDescent="0.3">
      <c r="A284">
        <v>283</v>
      </c>
      <c r="B284" s="1">
        <v>38498.79519675926</v>
      </c>
      <c r="C284">
        <v>3530</v>
      </c>
      <c r="D284">
        <v>242</v>
      </c>
      <c r="E284" s="1">
        <v>38503.804918981485</v>
      </c>
    </row>
    <row r="285" spans="1:5" x14ac:dyDescent="0.3">
      <c r="A285">
        <v>284</v>
      </c>
      <c r="B285" s="1">
        <v>38498.806759259256</v>
      </c>
      <c r="C285">
        <v>350</v>
      </c>
      <c r="D285">
        <v>359</v>
      </c>
      <c r="E285" s="1">
        <v>38507.596342592595</v>
      </c>
    </row>
    <row r="286" spans="1:5" x14ac:dyDescent="0.3">
      <c r="A286">
        <v>285</v>
      </c>
      <c r="B286" s="1">
        <v>38498.820601851854</v>
      </c>
      <c r="C286">
        <v>2486</v>
      </c>
      <c r="D286">
        <v>162</v>
      </c>
      <c r="E286" s="1">
        <v>38503.707407407404</v>
      </c>
    </row>
    <row r="287" spans="1:5" x14ac:dyDescent="0.3">
      <c r="A287">
        <v>286</v>
      </c>
      <c r="B287" s="1">
        <v>38498.822812500002</v>
      </c>
      <c r="C287">
        <v>314</v>
      </c>
      <c r="D287">
        <v>371</v>
      </c>
      <c r="E287" s="1">
        <v>38507.750590277778</v>
      </c>
    </row>
    <row r="288" spans="1:5" x14ac:dyDescent="0.3">
      <c r="A288">
        <v>287</v>
      </c>
      <c r="B288" s="1">
        <v>38498.822847222225</v>
      </c>
      <c r="C288">
        <v>3631</v>
      </c>
      <c r="D288">
        <v>17</v>
      </c>
      <c r="E288" s="1">
        <v>38505.04923611111</v>
      </c>
    </row>
    <row r="289" spans="1:5" x14ac:dyDescent="0.3">
      <c r="A289">
        <v>288</v>
      </c>
      <c r="B289" s="1">
        <v>38498.824872685182</v>
      </c>
      <c r="C289">
        <v>3546</v>
      </c>
      <c r="D289">
        <v>82</v>
      </c>
      <c r="E289" s="1">
        <v>38506.870706018519</v>
      </c>
    </row>
    <row r="290" spans="1:5" x14ac:dyDescent="0.3">
      <c r="A290">
        <v>289</v>
      </c>
      <c r="B290" s="1">
        <v>38498.834131944444</v>
      </c>
      <c r="C290">
        <v>2449</v>
      </c>
      <c r="D290">
        <v>81</v>
      </c>
      <c r="E290" s="1">
        <v>38500.631354166668</v>
      </c>
    </row>
    <row r="291" spans="1:5" x14ac:dyDescent="0.3">
      <c r="A291">
        <v>290</v>
      </c>
      <c r="B291" s="1">
        <v>38498.839270833334</v>
      </c>
      <c r="C291">
        <v>2776</v>
      </c>
      <c r="D291">
        <v>429</v>
      </c>
      <c r="E291" s="1">
        <v>38502.022604166668</v>
      </c>
    </row>
    <row r="292" spans="1:5" x14ac:dyDescent="0.3">
      <c r="A292">
        <v>291</v>
      </c>
      <c r="B292" s="1">
        <v>38498.847766203704</v>
      </c>
      <c r="C292">
        <v>485</v>
      </c>
      <c r="D292">
        <v>577</v>
      </c>
      <c r="E292" s="1">
        <v>38506.088043981479</v>
      </c>
    </row>
    <row r="293" spans="1:5" x14ac:dyDescent="0.3">
      <c r="A293">
        <v>292</v>
      </c>
      <c r="B293" s="1">
        <v>38498.848749999997</v>
      </c>
      <c r="C293">
        <v>4264</v>
      </c>
      <c r="D293">
        <v>515</v>
      </c>
      <c r="E293" s="1">
        <v>38508.040416666663</v>
      </c>
    </row>
    <row r="294" spans="1:5" x14ac:dyDescent="0.3">
      <c r="A294">
        <v>293</v>
      </c>
      <c r="B294" s="1">
        <v>38498.852106481485</v>
      </c>
      <c r="C294">
        <v>1828</v>
      </c>
      <c r="D294">
        <v>158</v>
      </c>
      <c r="E294" s="1">
        <v>38506.697939814818</v>
      </c>
    </row>
    <row r="295" spans="1:5" x14ac:dyDescent="0.3">
      <c r="A295">
        <v>294</v>
      </c>
      <c r="B295" s="1">
        <v>38498.854131944441</v>
      </c>
      <c r="C295">
        <v>2751</v>
      </c>
      <c r="D295">
        <v>369</v>
      </c>
      <c r="E295" s="1">
        <v>38500.722881944443</v>
      </c>
    </row>
    <row r="296" spans="1:5" x14ac:dyDescent="0.3">
      <c r="A296">
        <v>295</v>
      </c>
      <c r="B296" s="1">
        <v>38498.856481481482</v>
      </c>
      <c r="C296">
        <v>4030</v>
      </c>
      <c r="D296">
        <v>65</v>
      </c>
      <c r="E296" s="1">
        <v>38499.766203703701</v>
      </c>
    </row>
    <row r="297" spans="1:5" x14ac:dyDescent="0.3">
      <c r="A297">
        <v>296</v>
      </c>
      <c r="B297" s="1">
        <v>38498.857858796298</v>
      </c>
      <c r="C297">
        <v>3878</v>
      </c>
      <c r="D297">
        <v>468</v>
      </c>
      <c r="E297" s="1">
        <v>38507.105081018519</v>
      </c>
    </row>
    <row r="298" spans="1:5" x14ac:dyDescent="0.3">
      <c r="A298">
        <v>297</v>
      </c>
      <c r="B298" s="1">
        <v>38498.867222222223</v>
      </c>
      <c r="C298">
        <v>1594</v>
      </c>
      <c r="D298">
        <v>48</v>
      </c>
      <c r="E298" s="1">
        <v>38499.828333333331</v>
      </c>
    </row>
    <row r="299" spans="1:5" x14ac:dyDescent="0.3">
      <c r="A299">
        <v>298</v>
      </c>
      <c r="B299" s="1">
        <v>38498.869745370372</v>
      </c>
      <c r="C299">
        <v>1083</v>
      </c>
      <c r="D299">
        <v>460</v>
      </c>
      <c r="E299" s="1">
        <v>38501.922523148147</v>
      </c>
    </row>
    <row r="300" spans="1:5" x14ac:dyDescent="0.3">
      <c r="A300">
        <v>299</v>
      </c>
      <c r="B300" s="1">
        <v>38498.871944444443</v>
      </c>
      <c r="C300">
        <v>4376</v>
      </c>
      <c r="D300">
        <v>448</v>
      </c>
      <c r="E300" s="1">
        <v>38500.017777777779</v>
      </c>
    </row>
    <row r="301" spans="1:5" x14ac:dyDescent="0.3">
      <c r="A301">
        <v>300</v>
      </c>
      <c r="B301" s="1">
        <v>38498.872916666667</v>
      </c>
      <c r="C301">
        <v>249</v>
      </c>
      <c r="D301">
        <v>47</v>
      </c>
      <c r="E301" s="1">
        <v>38508.06527777778</v>
      </c>
    </row>
    <row r="302" spans="1:5" x14ac:dyDescent="0.3">
      <c r="A302">
        <v>301</v>
      </c>
      <c r="B302" s="1">
        <v>38498.879328703704</v>
      </c>
      <c r="C302">
        <v>3448</v>
      </c>
      <c r="D302">
        <v>274</v>
      </c>
      <c r="E302" s="1">
        <v>38504.079328703701</v>
      </c>
    </row>
    <row r="303" spans="1:5" x14ac:dyDescent="0.3">
      <c r="A303">
        <v>302</v>
      </c>
      <c r="B303" s="1">
        <v>38498.884560185186</v>
      </c>
      <c r="C303">
        <v>2921</v>
      </c>
      <c r="D303">
        <v>387</v>
      </c>
      <c r="E303" s="1">
        <v>38506.659560185188</v>
      </c>
    </row>
    <row r="304" spans="1:5" x14ac:dyDescent="0.3">
      <c r="A304">
        <v>303</v>
      </c>
      <c r="B304" s="1">
        <v>38498.886712962965</v>
      </c>
      <c r="C304">
        <v>1111</v>
      </c>
      <c r="D304">
        <v>596</v>
      </c>
      <c r="E304" s="1">
        <v>38499.987407407411</v>
      </c>
    </row>
    <row r="305" spans="1:5" x14ac:dyDescent="0.3">
      <c r="A305">
        <v>304</v>
      </c>
      <c r="B305" s="1">
        <v>38498.889907407407</v>
      </c>
      <c r="C305">
        <v>1701</v>
      </c>
      <c r="D305">
        <v>534</v>
      </c>
      <c r="E305" s="1">
        <v>38505.003796296296</v>
      </c>
    </row>
    <row r="306" spans="1:5" x14ac:dyDescent="0.3">
      <c r="A306">
        <v>305</v>
      </c>
      <c r="B306" s="1">
        <v>38498.8903587963</v>
      </c>
      <c r="C306">
        <v>2665</v>
      </c>
      <c r="D306">
        <v>464</v>
      </c>
      <c r="E306" s="1">
        <v>38505.939664351848</v>
      </c>
    </row>
    <row r="307" spans="1:5" x14ac:dyDescent="0.3">
      <c r="A307">
        <v>306</v>
      </c>
      <c r="B307" s="1">
        <v>38498.897187499999</v>
      </c>
      <c r="C307">
        <v>2781</v>
      </c>
      <c r="D307">
        <v>547</v>
      </c>
      <c r="E307" s="1">
        <v>38500.818020833336</v>
      </c>
    </row>
    <row r="308" spans="1:5" x14ac:dyDescent="0.3">
      <c r="A308">
        <v>307</v>
      </c>
      <c r="B308" s="1">
        <v>38498.908483796295</v>
      </c>
      <c r="C308">
        <v>1097</v>
      </c>
      <c r="D308">
        <v>375</v>
      </c>
      <c r="E308" s="1">
        <v>38507.933483796296</v>
      </c>
    </row>
    <row r="309" spans="1:5" x14ac:dyDescent="0.3">
      <c r="A309">
        <v>308</v>
      </c>
      <c r="B309" s="1">
        <v>38498.917812500003</v>
      </c>
      <c r="C309">
        <v>187</v>
      </c>
      <c r="D309">
        <v>277</v>
      </c>
      <c r="E309" s="1">
        <v>38507.850451388891</v>
      </c>
    </row>
    <row r="310" spans="1:5" x14ac:dyDescent="0.3">
      <c r="A310">
        <v>309</v>
      </c>
      <c r="B310" s="1">
        <v>38498.943171296298</v>
      </c>
      <c r="C310">
        <v>1946</v>
      </c>
      <c r="D310">
        <v>251</v>
      </c>
      <c r="E310" s="1">
        <v>38505.132060185184</v>
      </c>
    </row>
    <row r="311" spans="1:5" x14ac:dyDescent="0.3">
      <c r="A311">
        <v>310</v>
      </c>
      <c r="B311" s="1">
        <v>38498.945219907408</v>
      </c>
      <c r="C311">
        <v>593</v>
      </c>
      <c r="D311">
        <v>409</v>
      </c>
      <c r="E311" s="1">
        <v>38505.172997685186</v>
      </c>
    </row>
    <row r="312" spans="1:5" x14ac:dyDescent="0.3">
      <c r="A312">
        <v>311</v>
      </c>
      <c r="B312" s="1">
        <v>38498.952511574076</v>
      </c>
      <c r="C312">
        <v>2830</v>
      </c>
      <c r="D312">
        <v>201</v>
      </c>
      <c r="E312" s="1">
        <v>38504.001817129632</v>
      </c>
    </row>
    <row r="313" spans="1:5" x14ac:dyDescent="0.3">
      <c r="A313">
        <v>312</v>
      </c>
      <c r="B313" s="1">
        <v>38498.952997685185</v>
      </c>
      <c r="C313">
        <v>2008</v>
      </c>
      <c r="D313">
        <v>143</v>
      </c>
      <c r="E313" s="1">
        <v>38505.759942129633</v>
      </c>
    </row>
    <row r="314" spans="1:5" x14ac:dyDescent="0.3">
      <c r="A314">
        <v>313</v>
      </c>
      <c r="B314" s="1">
        <v>38498.955775462964</v>
      </c>
      <c r="C314">
        <v>4156</v>
      </c>
      <c r="D314">
        <v>594</v>
      </c>
      <c r="E314" s="1">
        <v>38501.062025462961</v>
      </c>
    </row>
    <row r="315" spans="1:5" x14ac:dyDescent="0.3">
      <c r="A315">
        <v>314</v>
      </c>
      <c r="B315" s="1">
        <v>38498.965057870373</v>
      </c>
      <c r="C315">
        <v>2851</v>
      </c>
      <c r="D315">
        <v>203</v>
      </c>
      <c r="E315" s="1">
        <v>38500.951168981483</v>
      </c>
    </row>
    <row r="316" spans="1:5" x14ac:dyDescent="0.3">
      <c r="A316">
        <v>315</v>
      </c>
      <c r="B316" s="1">
        <v>38498.967303240737</v>
      </c>
      <c r="C316">
        <v>2847</v>
      </c>
      <c r="D316">
        <v>238</v>
      </c>
      <c r="E316" s="1">
        <v>38501.981886574074</v>
      </c>
    </row>
    <row r="317" spans="1:5" x14ac:dyDescent="0.3">
      <c r="A317">
        <v>316</v>
      </c>
      <c r="B317" s="1">
        <v>38498.974247685182</v>
      </c>
      <c r="C317">
        <v>3828</v>
      </c>
      <c r="D317">
        <v>249</v>
      </c>
      <c r="E317" s="1">
        <v>38501.976331018515</v>
      </c>
    </row>
    <row r="318" spans="1:5" x14ac:dyDescent="0.3">
      <c r="A318">
        <v>317</v>
      </c>
      <c r="B318" s="1">
        <v>38498.974953703706</v>
      </c>
      <c r="C318">
        <v>26</v>
      </c>
      <c r="D318">
        <v>391</v>
      </c>
      <c r="E318" s="1">
        <v>38504.831203703703</v>
      </c>
    </row>
    <row r="319" spans="1:5" x14ac:dyDescent="0.3">
      <c r="A319">
        <v>318</v>
      </c>
      <c r="B319" s="1">
        <v>38498.984479166669</v>
      </c>
      <c r="C319">
        <v>2559</v>
      </c>
      <c r="D319">
        <v>60</v>
      </c>
      <c r="E319" s="1">
        <v>38506.188645833332</v>
      </c>
    </row>
    <row r="320" spans="1:5" x14ac:dyDescent="0.3">
      <c r="A320">
        <v>319</v>
      </c>
      <c r="B320" s="1">
        <v>38498.99459490741</v>
      </c>
      <c r="C320">
        <v>3024</v>
      </c>
      <c r="D320">
        <v>77</v>
      </c>
      <c r="E320" s="1">
        <v>38502.788344907407</v>
      </c>
    </row>
    <row r="321" spans="1:5" x14ac:dyDescent="0.3">
      <c r="A321">
        <v>320</v>
      </c>
      <c r="B321" s="1">
        <v>38499.006527777776</v>
      </c>
      <c r="C321">
        <v>1090</v>
      </c>
      <c r="D321">
        <v>2</v>
      </c>
      <c r="E321" s="1">
        <v>38500.187777777777</v>
      </c>
    </row>
    <row r="322" spans="1:5" x14ac:dyDescent="0.3">
      <c r="A322">
        <v>321</v>
      </c>
      <c r="B322" s="1">
        <v>38499.014444444445</v>
      </c>
      <c r="C322">
        <v>5</v>
      </c>
      <c r="D322">
        <v>577</v>
      </c>
      <c r="E322" s="1">
        <v>38500.919791666667</v>
      </c>
    </row>
    <row r="323" spans="1:5" x14ac:dyDescent="0.3">
      <c r="A323">
        <v>322</v>
      </c>
      <c r="B323" s="1">
        <v>38499.033043981479</v>
      </c>
      <c r="C323">
        <v>4556</v>
      </c>
      <c r="D323">
        <v>496</v>
      </c>
      <c r="E323" s="1">
        <v>38505.022627314815</v>
      </c>
    </row>
    <row r="324" spans="1:5" x14ac:dyDescent="0.3">
      <c r="A324">
        <v>323</v>
      </c>
      <c r="B324" s="1">
        <v>38499.03434027778</v>
      </c>
      <c r="C324">
        <v>2362</v>
      </c>
      <c r="D324">
        <v>144</v>
      </c>
      <c r="E324" s="1">
        <v>38502.133645833332</v>
      </c>
    </row>
    <row r="325" spans="1:5" x14ac:dyDescent="0.3">
      <c r="A325">
        <v>324</v>
      </c>
      <c r="B325" s="1">
        <v>38499.041712962964</v>
      </c>
      <c r="C325">
        <v>3364</v>
      </c>
      <c r="D325">
        <v>292</v>
      </c>
      <c r="E325" s="1">
        <v>38502.18546296296</v>
      </c>
    </row>
    <row r="326" spans="1:5" x14ac:dyDescent="0.3">
      <c r="A326">
        <v>325</v>
      </c>
      <c r="B326" s="1">
        <v>38499.04855324074</v>
      </c>
      <c r="C326">
        <v>2510</v>
      </c>
      <c r="D326">
        <v>449</v>
      </c>
      <c r="E326" s="1">
        <v>38503.292997685188</v>
      </c>
    </row>
    <row r="327" spans="1:5" x14ac:dyDescent="0.3">
      <c r="A327">
        <v>326</v>
      </c>
      <c r="B327" s="1">
        <v>38499.048738425925</v>
      </c>
      <c r="C327">
        <v>3979</v>
      </c>
      <c r="D327">
        <v>432</v>
      </c>
      <c r="E327" s="1">
        <v>38507.850821759261</v>
      </c>
    </row>
    <row r="328" spans="1:5" x14ac:dyDescent="0.3">
      <c r="A328">
        <v>327</v>
      </c>
      <c r="B328" s="1">
        <v>38499.054826388892</v>
      </c>
      <c r="C328">
        <v>2678</v>
      </c>
      <c r="D328">
        <v>105</v>
      </c>
      <c r="E328" s="1">
        <v>38507.171493055554</v>
      </c>
    </row>
    <row r="329" spans="1:5" x14ac:dyDescent="0.3">
      <c r="A329">
        <v>328</v>
      </c>
      <c r="B329" s="1">
        <v>38499.062164351853</v>
      </c>
      <c r="C329">
        <v>2524</v>
      </c>
      <c r="D329">
        <v>451</v>
      </c>
      <c r="E329" s="1">
        <v>38504.102442129632</v>
      </c>
    </row>
    <row r="330" spans="1:5" x14ac:dyDescent="0.3">
      <c r="A330">
        <v>329</v>
      </c>
      <c r="B330" s="1">
        <v>38499.081412037034</v>
      </c>
      <c r="C330">
        <v>2659</v>
      </c>
      <c r="D330">
        <v>231</v>
      </c>
      <c r="E330" s="1">
        <v>38503.180023148147</v>
      </c>
    </row>
    <row r="331" spans="1:5" x14ac:dyDescent="0.3">
      <c r="A331">
        <v>330</v>
      </c>
      <c r="B331" s="1">
        <v>38499.094097222223</v>
      </c>
      <c r="C331">
        <v>1536</v>
      </c>
      <c r="D331">
        <v>248</v>
      </c>
      <c r="E331" s="1">
        <v>38507.214930555558</v>
      </c>
    </row>
    <row r="332" spans="1:5" x14ac:dyDescent="0.3">
      <c r="A332">
        <v>331</v>
      </c>
      <c r="B332" s="1">
        <v>38499.098912037036</v>
      </c>
      <c r="C332">
        <v>1872</v>
      </c>
      <c r="D332">
        <v>67</v>
      </c>
      <c r="E332" s="1">
        <v>38508.01766203704</v>
      </c>
    </row>
    <row r="333" spans="1:5" x14ac:dyDescent="0.3">
      <c r="A333">
        <v>332</v>
      </c>
      <c r="B333" s="1">
        <v>38499.102199074077</v>
      </c>
      <c r="C333">
        <v>1529</v>
      </c>
      <c r="D333">
        <v>299</v>
      </c>
      <c r="E333" s="1">
        <v>38506.059837962966</v>
      </c>
    </row>
    <row r="334" spans="1:5" x14ac:dyDescent="0.3">
      <c r="A334">
        <v>333</v>
      </c>
      <c r="B334" s="1">
        <v>38499.119687500002</v>
      </c>
      <c r="C334">
        <v>4001</v>
      </c>
      <c r="D334">
        <v>412</v>
      </c>
      <c r="E334" s="1">
        <v>38504.038437499999</v>
      </c>
    </row>
    <row r="335" spans="1:5" x14ac:dyDescent="0.3">
      <c r="A335">
        <v>334</v>
      </c>
      <c r="B335" s="1">
        <v>38499.127164351848</v>
      </c>
      <c r="C335">
        <v>3973</v>
      </c>
      <c r="D335">
        <v>194</v>
      </c>
      <c r="E335" s="1">
        <v>38501.162581018521</v>
      </c>
    </row>
    <row r="336" spans="1:5" x14ac:dyDescent="0.3">
      <c r="A336">
        <v>335</v>
      </c>
      <c r="B336" s="1">
        <v>38499.129976851851</v>
      </c>
      <c r="C336">
        <v>1411</v>
      </c>
      <c r="D336">
        <v>16</v>
      </c>
      <c r="E336" s="1">
        <v>38508.01053240741</v>
      </c>
    </row>
    <row r="337" spans="1:5" x14ac:dyDescent="0.3">
      <c r="A337">
        <v>336</v>
      </c>
      <c r="B337" s="1">
        <v>38499.135682870372</v>
      </c>
      <c r="C337">
        <v>1811</v>
      </c>
      <c r="D337">
        <v>275</v>
      </c>
      <c r="E337" s="1">
        <v>38501.946793981479</v>
      </c>
    </row>
    <row r="338" spans="1:5" x14ac:dyDescent="0.3">
      <c r="A338">
        <v>337</v>
      </c>
      <c r="B338" s="1">
        <v>38499.140625</v>
      </c>
      <c r="C338">
        <v>751</v>
      </c>
      <c r="D338">
        <v>19</v>
      </c>
      <c r="E338" s="1">
        <v>38505.144097222219</v>
      </c>
    </row>
    <row r="339" spans="1:5" x14ac:dyDescent="0.3">
      <c r="A339">
        <v>338</v>
      </c>
      <c r="B339" s="1">
        <v>38499.154768518521</v>
      </c>
      <c r="C339">
        <v>2596</v>
      </c>
      <c r="D339">
        <v>165</v>
      </c>
      <c r="E339" s="1">
        <v>38504.224907407406</v>
      </c>
    </row>
    <row r="340" spans="1:5" x14ac:dyDescent="0.3">
      <c r="A340">
        <v>339</v>
      </c>
      <c r="B340" s="1">
        <v>38499.157847222225</v>
      </c>
      <c r="C340">
        <v>2410</v>
      </c>
      <c r="D340">
        <v>516</v>
      </c>
      <c r="E340" s="1">
        <v>38507.240486111114</v>
      </c>
    </row>
    <row r="341" spans="1:5" x14ac:dyDescent="0.3">
      <c r="A341">
        <v>340</v>
      </c>
      <c r="B341" s="1">
        <v>38499.163483796299</v>
      </c>
      <c r="C341">
        <v>946</v>
      </c>
      <c r="D341">
        <v>209</v>
      </c>
      <c r="E341" s="1">
        <v>38507.33153935185</v>
      </c>
    </row>
    <row r="342" spans="1:5" x14ac:dyDescent="0.3">
      <c r="A342">
        <v>341</v>
      </c>
      <c r="B342" s="1">
        <v>38499.167847222219</v>
      </c>
      <c r="C342">
        <v>4168</v>
      </c>
      <c r="D342">
        <v>56</v>
      </c>
      <c r="E342" s="1">
        <v>38508.36923611111</v>
      </c>
    </row>
    <row r="343" spans="1:5" x14ac:dyDescent="0.3">
      <c r="A343">
        <v>342</v>
      </c>
      <c r="B343" s="1">
        <v>38499.174351851849</v>
      </c>
      <c r="C343">
        <v>4019</v>
      </c>
      <c r="D343">
        <v>539</v>
      </c>
      <c r="E343" s="1">
        <v>38501.061157407406</v>
      </c>
    </row>
    <row r="344" spans="1:5" x14ac:dyDescent="0.3">
      <c r="A344">
        <v>343</v>
      </c>
      <c r="B344" s="1">
        <v>38499.176168981481</v>
      </c>
      <c r="C344">
        <v>3301</v>
      </c>
      <c r="D344">
        <v>455</v>
      </c>
      <c r="E344" s="1">
        <v>38500.357418981483</v>
      </c>
    </row>
    <row r="345" spans="1:5" x14ac:dyDescent="0.3">
      <c r="A345">
        <v>344</v>
      </c>
      <c r="B345" s="1">
        <v>38499.187754629631</v>
      </c>
      <c r="C345">
        <v>2327</v>
      </c>
      <c r="D345">
        <v>236</v>
      </c>
      <c r="E345" s="1">
        <v>38501.425949074073</v>
      </c>
    </row>
    <row r="346" spans="1:5" x14ac:dyDescent="0.3">
      <c r="A346">
        <v>345</v>
      </c>
      <c r="B346" s="1">
        <v>38499.18917824074</v>
      </c>
      <c r="C346">
        <v>1396</v>
      </c>
      <c r="D346">
        <v>144</v>
      </c>
      <c r="E346" s="1">
        <v>38503.410011574073</v>
      </c>
    </row>
    <row r="347" spans="1:5" x14ac:dyDescent="0.3">
      <c r="A347">
        <v>346</v>
      </c>
      <c r="B347" s="1">
        <v>38499.190752314818</v>
      </c>
      <c r="C347">
        <v>4319</v>
      </c>
      <c r="D347">
        <v>14</v>
      </c>
      <c r="E347" s="1">
        <v>38508.183807870373</v>
      </c>
    </row>
    <row r="348" spans="1:5" x14ac:dyDescent="0.3">
      <c r="A348">
        <v>347</v>
      </c>
      <c r="B348" s="1">
        <v>38499.194826388892</v>
      </c>
      <c r="C348">
        <v>1625</v>
      </c>
      <c r="D348">
        <v>378</v>
      </c>
      <c r="E348" s="1">
        <v>38500.414270833331</v>
      </c>
    </row>
    <row r="349" spans="1:5" x14ac:dyDescent="0.3">
      <c r="A349">
        <v>348</v>
      </c>
      <c r="B349" s="1">
        <v>38499.202037037037</v>
      </c>
      <c r="C349">
        <v>1825</v>
      </c>
      <c r="D349">
        <v>473</v>
      </c>
      <c r="E349" s="1">
        <v>38504.197175925925</v>
      </c>
    </row>
    <row r="350" spans="1:5" x14ac:dyDescent="0.3">
      <c r="A350">
        <v>349</v>
      </c>
      <c r="B350" s="1">
        <v>38499.203599537039</v>
      </c>
      <c r="C350">
        <v>2920</v>
      </c>
      <c r="D350">
        <v>36</v>
      </c>
      <c r="E350" s="1">
        <v>38500.273043981484</v>
      </c>
    </row>
    <row r="351" spans="1:5" x14ac:dyDescent="0.3">
      <c r="A351">
        <v>350</v>
      </c>
      <c r="B351" s="1">
        <v>38499.209351851852</v>
      </c>
      <c r="C351">
        <v>2756</v>
      </c>
      <c r="D351">
        <v>9</v>
      </c>
      <c r="E351" s="1">
        <v>38507.209351851852</v>
      </c>
    </row>
    <row r="352" spans="1:5" x14ac:dyDescent="0.3">
      <c r="A352">
        <v>351</v>
      </c>
      <c r="B352" s="1">
        <v>38499.235451388886</v>
      </c>
      <c r="C352">
        <v>3371</v>
      </c>
      <c r="D352">
        <v>118</v>
      </c>
      <c r="E352" s="1">
        <v>38504.465312499997</v>
      </c>
    </row>
    <row r="353" spans="1:5" x14ac:dyDescent="0.3">
      <c r="A353">
        <v>352</v>
      </c>
      <c r="B353" s="1">
        <v>38499.241886574076</v>
      </c>
      <c r="C353">
        <v>4369</v>
      </c>
      <c r="D353">
        <v>157</v>
      </c>
      <c r="E353" s="1">
        <v>38501.378692129627</v>
      </c>
    </row>
    <row r="354" spans="1:5" x14ac:dyDescent="0.3">
      <c r="A354">
        <v>353</v>
      </c>
      <c r="B354" s="1">
        <v>38499.252534722225</v>
      </c>
      <c r="C354">
        <v>3989</v>
      </c>
      <c r="D354">
        <v>503</v>
      </c>
      <c r="E354" s="1">
        <v>38506.194201388891</v>
      </c>
    </row>
    <row r="355" spans="1:5" x14ac:dyDescent="0.3">
      <c r="A355">
        <v>354</v>
      </c>
      <c r="B355" s="1">
        <v>38499.258634259262</v>
      </c>
      <c r="C355">
        <v>2058</v>
      </c>
      <c r="D355">
        <v>452</v>
      </c>
      <c r="E355" s="1">
        <v>38504.283634259256</v>
      </c>
    </row>
    <row r="356" spans="1:5" x14ac:dyDescent="0.3">
      <c r="A356">
        <v>355</v>
      </c>
      <c r="B356" s="1">
        <v>38499.260798611111</v>
      </c>
      <c r="C356">
        <v>141</v>
      </c>
      <c r="D356">
        <v>446</v>
      </c>
      <c r="E356" s="1">
        <v>38504.118437500001</v>
      </c>
    </row>
    <row r="357" spans="1:5" x14ac:dyDescent="0.3">
      <c r="A357">
        <v>356</v>
      </c>
      <c r="B357" s="1">
        <v>38499.272569444445</v>
      </c>
      <c r="C357">
        <v>2868</v>
      </c>
      <c r="D357">
        <v>382</v>
      </c>
      <c r="E357" s="1">
        <v>38502.267013888886</v>
      </c>
    </row>
    <row r="358" spans="1:5" x14ac:dyDescent="0.3">
      <c r="A358">
        <v>357</v>
      </c>
      <c r="B358" s="1">
        <v>38499.275868055556</v>
      </c>
      <c r="C358">
        <v>4417</v>
      </c>
      <c r="D358">
        <v>198</v>
      </c>
      <c r="E358" s="1">
        <v>38502.294618055559</v>
      </c>
    </row>
    <row r="359" spans="1:5" x14ac:dyDescent="0.3">
      <c r="A359">
        <v>358</v>
      </c>
      <c r="B359" s="1">
        <v>38499.280543981484</v>
      </c>
      <c r="C359">
        <v>1925</v>
      </c>
      <c r="D359">
        <v>102</v>
      </c>
      <c r="E359" s="1">
        <v>38501.478460648148</v>
      </c>
    </row>
    <row r="360" spans="1:5" x14ac:dyDescent="0.3">
      <c r="A360">
        <v>359</v>
      </c>
      <c r="B360" s="1">
        <v>38499.283715277779</v>
      </c>
      <c r="C360">
        <v>1156</v>
      </c>
      <c r="D360">
        <v>152</v>
      </c>
      <c r="E360" s="1">
        <v>38501.163576388892</v>
      </c>
    </row>
    <row r="361" spans="1:5" x14ac:dyDescent="0.3">
      <c r="A361">
        <v>360</v>
      </c>
      <c r="B361" s="1">
        <v>38499.285578703704</v>
      </c>
      <c r="C361">
        <v>3489</v>
      </c>
      <c r="D361">
        <v>594</v>
      </c>
      <c r="E361" s="1">
        <v>38506.082106481481</v>
      </c>
    </row>
    <row r="362" spans="1:5" x14ac:dyDescent="0.3">
      <c r="A362">
        <v>361</v>
      </c>
      <c r="B362" s="1">
        <v>38499.294074074074</v>
      </c>
      <c r="C362">
        <v>6</v>
      </c>
      <c r="D362">
        <v>587</v>
      </c>
      <c r="E362" s="1">
        <v>38503.334351851852</v>
      </c>
    </row>
    <row r="363" spans="1:5" x14ac:dyDescent="0.3">
      <c r="A363">
        <v>362</v>
      </c>
      <c r="B363" s="1">
        <v>38499.298900462964</v>
      </c>
      <c r="C363">
        <v>2324</v>
      </c>
      <c r="D363">
        <v>147</v>
      </c>
      <c r="E363" s="1">
        <v>38504.357233796298</v>
      </c>
    </row>
    <row r="364" spans="1:5" x14ac:dyDescent="0.3">
      <c r="A364">
        <v>363</v>
      </c>
      <c r="B364" s="1">
        <v>38499.301388888889</v>
      </c>
      <c r="C364">
        <v>4282</v>
      </c>
      <c r="D364">
        <v>345</v>
      </c>
      <c r="E364" s="1">
        <v>38500.515277777777</v>
      </c>
    </row>
    <row r="365" spans="1:5" x14ac:dyDescent="0.3">
      <c r="A365">
        <v>364</v>
      </c>
      <c r="B365" s="1">
        <v>38499.305694444447</v>
      </c>
      <c r="C365">
        <v>833</v>
      </c>
      <c r="D365">
        <v>430</v>
      </c>
      <c r="E365" s="1">
        <v>38503.44736111111</v>
      </c>
    </row>
    <row r="366" spans="1:5" x14ac:dyDescent="0.3">
      <c r="A366">
        <v>365</v>
      </c>
      <c r="B366" s="1">
        <v>38499.313425925924</v>
      </c>
      <c r="C366">
        <v>2887</v>
      </c>
      <c r="D366">
        <v>167</v>
      </c>
      <c r="E366" s="1">
        <v>38507.198842592596</v>
      </c>
    </row>
    <row r="367" spans="1:5" x14ac:dyDescent="0.3">
      <c r="A367">
        <v>366</v>
      </c>
      <c r="B367" s="1">
        <v>38499.315208333333</v>
      </c>
      <c r="C367">
        <v>360</v>
      </c>
      <c r="D367">
        <v>134</v>
      </c>
      <c r="E367" s="1">
        <v>38507.08048611111</v>
      </c>
    </row>
    <row r="368" spans="1:5" x14ac:dyDescent="0.3">
      <c r="A368">
        <v>367</v>
      </c>
      <c r="B368" s="1">
        <v>38499.317384259259</v>
      </c>
      <c r="C368">
        <v>3437</v>
      </c>
      <c r="D368">
        <v>439</v>
      </c>
      <c r="E368" s="1">
        <v>38502.238217592596</v>
      </c>
    </row>
    <row r="369" spans="1:5" x14ac:dyDescent="0.3">
      <c r="A369">
        <v>368</v>
      </c>
      <c r="B369" s="1">
        <v>38499.321168981478</v>
      </c>
      <c r="C369">
        <v>1247</v>
      </c>
      <c r="D369">
        <v>361</v>
      </c>
      <c r="E369" s="1">
        <v>38507.472557870373</v>
      </c>
    </row>
    <row r="370" spans="1:5" x14ac:dyDescent="0.3">
      <c r="A370">
        <v>369</v>
      </c>
      <c r="B370" s="1">
        <v>38499.324178240742</v>
      </c>
      <c r="C370">
        <v>944</v>
      </c>
      <c r="D370">
        <v>508</v>
      </c>
      <c r="E370" s="1">
        <v>38504.264456018522</v>
      </c>
    </row>
    <row r="371" spans="1:5" x14ac:dyDescent="0.3">
      <c r="A371">
        <v>370</v>
      </c>
      <c r="B371" s="1">
        <v>38499.326192129629</v>
      </c>
      <c r="C371">
        <v>3347</v>
      </c>
      <c r="D371">
        <v>22</v>
      </c>
      <c r="E371" s="1">
        <v>38508.277581018519</v>
      </c>
    </row>
    <row r="372" spans="1:5" x14ac:dyDescent="0.3">
      <c r="A372">
        <v>371</v>
      </c>
      <c r="B372" s="1">
        <v>38499.339097222219</v>
      </c>
      <c r="C372">
        <v>1235</v>
      </c>
      <c r="D372">
        <v>295</v>
      </c>
      <c r="E372" s="1">
        <v>38508.128680555557</v>
      </c>
    </row>
    <row r="373" spans="1:5" x14ac:dyDescent="0.3">
      <c r="A373">
        <v>372</v>
      </c>
      <c r="B373" s="1">
        <v>38499.343032407407</v>
      </c>
      <c r="C373">
        <v>4089</v>
      </c>
      <c r="D373">
        <v>510</v>
      </c>
      <c r="E373" s="1">
        <v>38507.160393518519</v>
      </c>
    </row>
    <row r="374" spans="1:5" x14ac:dyDescent="0.3">
      <c r="A374">
        <v>373</v>
      </c>
      <c r="B374" s="1">
        <v>38499.344733796293</v>
      </c>
      <c r="C374">
        <v>1649</v>
      </c>
      <c r="D374">
        <v>464</v>
      </c>
      <c r="E374" s="1">
        <v>38504.48709490741</v>
      </c>
    </row>
    <row r="375" spans="1:5" x14ac:dyDescent="0.3">
      <c r="A375">
        <v>374</v>
      </c>
      <c r="B375" s="1">
        <v>38499.351736111108</v>
      </c>
      <c r="C375">
        <v>4420</v>
      </c>
      <c r="D375">
        <v>337</v>
      </c>
      <c r="E375" s="1">
        <v>38508.301041666666</v>
      </c>
    </row>
    <row r="376" spans="1:5" x14ac:dyDescent="0.3">
      <c r="A376">
        <v>375</v>
      </c>
      <c r="B376" s="1">
        <v>38499.367604166669</v>
      </c>
      <c r="C376">
        <v>1815</v>
      </c>
      <c r="D376">
        <v>306</v>
      </c>
      <c r="E376" s="1">
        <v>38507.591215277775</v>
      </c>
    </row>
    <row r="377" spans="1:5" x14ac:dyDescent="0.3">
      <c r="A377">
        <v>376</v>
      </c>
      <c r="B377" s="1">
        <v>38499.373784722222</v>
      </c>
      <c r="C377">
        <v>3197</v>
      </c>
      <c r="D377">
        <v>542</v>
      </c>
      <c r="E377" s="1">
        <v>38505.200173611112</v>
      </c>
    </row>
    <row r="378" spans="1:5" x14ac:dyDescent="0.3">
      <c r="A378">
        <v>377</v>
      </c>
      <c r="B378" s="1">
        <v>38499.377835648149</v>
      </c>
      <c r="C378">
        <v>3012</v>
      </c>
      <c r="D378">
        <v>170</v>
      </c>
      <c r="E378" s="1">
        <v>38505.150057870371</v>
      </c>
    </row>
    <row r="379" spans="1:5" x14ac:dyDescent="0.3">
      <c r="A379">
        <v>378</v>
      </c>
      <c r="B379" s="1">
        <v>38499.391226851854</v>
      </c>
      <c r="C379">
        <v>2242</v>
      </c>
      <c r="D379">
        <v>53</v>
      </c>
      <c r="E379" s="1">
        <v>38501.639143518521</v>
      </c>
    </row>
    <row r="380" spans="1:5" x14ac:dyDescent="0.3">
      <c r="A380">
        <v>379</v>
      </c>
      <c r="B380" s="1">
        <v>38499.392731481479</v>
      </c>
      <c r="C380">
        <v>3462</v>
      </c>
      <c r="D380">
        <v>584</v>
      </c>
      <c r="E380" s="1">
        <v>38505.263564814813</v>
      </c>
    </row>
    <row r="381" spans="1:5" x14ac:dyDescent="0.3">
      <c r="A381">
        <v>380</v>
      </c>
      <c r="B381" s="1">
        <v>38499.399062500001</v>
      </c>
      <c r="C381">
        <v>1777</v>
      </c>
      <c r="D381">
        <v>176</v>
      </c>
      <c r="E381" s="1">
        <v>38507.490034722221</v>
      </c>
    </row>
    <row r="382" spans="1:5" x14ac:dyDescent="0.3">
      <c r="A382">
        <v>381</v>
      </c>
      <c r="B382" s="1">
        <v>38499.405150462961</v>
      </c>
      <c r="C382">
        <v>2748</v>
      </c>
      <c r="D382">
        <v>371</v>
      </c>
      <c r="E382" s="1">
        <v>38503.500289351854</v>
      </c>
    </row>
    <row r="383" spans="1:5" x14ac:dyDescent="0.3">
      <c r="A383">
        <v>382</v>
      </c>
      <c r="B383" s="1">
        <v>38499.425000000003</v>
      </c>
      <c r="C383">
        <v>4358</v>
      </c>
      <c r="D383">
        <v>183</v>
      </c>
      <c r="E383" s="1">
        <v>38503.627083333333</v>
      </c>
    </row>
    <row r="384" spans="1:5" x14ac:dyDescent="0.3">
      <c r="A384">
        <v>383</v>
      </c>
      <c r="B384" s="1">
        <v>38499.42523148148</v>
      </c>
      <c r="C384">
        <v>955</v>
      </c>
      <c r="D384">
        <v>298</v>
      </c>
      <c r="E384" s="1">
        <v>38506.44259259259</v>
      </c>
    </row>
    <row r="385" spans="1:5" x14ac:dyDescent="0.3">
      <c r="A385">
        <v>384</v>
      </c>
      <c r="B385" s="1">
        <v>38499.429398148146</v>
      </c>
      <c r="C385">
        <v>910</v>
      </c>
      <c r="D385">
        <v>371</v>
      </c>
      <c r="E385" s="1">
        <v>38505.389814814815</v>
      </c>
    </row>
    <row r="386" spans="1:5" x14ac:dyDescent="0.3">
      <c r="A386">
        <v>385</v>
      </c>
      <c r="B386" s="1">
        <v>38499.432928240742</v>
      </c>
      <c r="C386">
        <v>1565</v>
      </c>
      <c r="D386">
        <v>213</v>
      </c>
      <c r="E386" s="1">
        <v>38502.64403935185</v>
      </c>
    </row>
    <row r="387" spans="1:5" x14ac:dyDescent="0.3">
      <c r="A387">
        <v>386</v>
      </c>
      <c r="B387" s="1">
        <v>38499.435081018521</v>
      </c>
      <c r="C387">
        <v>1288</v>
      </c>
      <c r="D387">
        <v>109</v>
      </c>
      <c r="E387" s="1">
        <v>38502.355914351851</v>
      </c>
    </row>
    <row r="388" spans="1:5" x14ac:dyDescent="0.3">
      <c r="A388">
        <v>387</v>
      </c>
      <c r="B388" s="1">
        <v>38499.441284722219</v>
      </c>
      <c r="C388">
        <v>2684</v>
      </c>
      <c r="D388">
        <v>506</v>
      </c>
      <c r="E388" s="1">
        <v>38504.567673611113</v>
      </c>
    </row>
    <row r="389" spans="1:5" x14ac:dyDescent="0.3">
      <c r="A389">
        <v>388</v>
      </c>
      <c r="B389" s="1">
        <v>38499.442673611113</v>
      </c>
      <c r="C389">
        <v>434</v>
      </c>
      <c r="D389">
        <v>28</v>
      </c>
      <c r="E389" s="1">
        <v>38502.239895833336</v>
      </c>
    </row>
    <row r="390" spans="1:5" x14ac:dyDescent="0.3">
      <c r="A390">
        <v>389</v>
      </c>
      <c r="B390" s="1">
        <v>38499.448391203703</v>
      </c>
      <c r="C390">
        <v>691</v>
      </c>
      <c r="D390">
        <v>500</v>
      </c>
      <c r="E390" s="1">
        <v>38508.265752314815</v>
      </c>
    </row>
    <row r="391" spans="1:5" x14ac:dyDescent="0.3">
      <c r="A391">
        <v>390</v>
      </c>
      <c r="B391" s="1">
        <v>38499.460023148145</v>
      </c>
      <c r="C391">
        <v>3759</v>
      </c>
      <c r="D391">
        <v>48</v>
      </c>
      <c r="E391" s="1">
        <v>38505.673217592594</v>
      </c>
    </row>
    <row r="392" spans="1:5" x14ac:dyDescent="0.3">
      <c r="A392">
        <v>391</v>
      </c>
      <c r="B392" s="1">
        <v>38499.461053240739</v>
      </c>
      <c r="C392">
        <v>2193</v>
      </c>
      <c r="D392">
        <v>197</v>
      </c>
      <c r="E392" s="1">
        <v>38504.499942129631</v>
      </c>
    </row>
    <row r="393" spans="1:5" x14ac:dyDescent="0.3">
      <c r="A393">
        <v>392</v>
      </c>
      <c r="B393" s="1">
        <v>38499.468541666669</v>
      </c>
      <c r="C393">
        <v>263</v>
      </c>
      <c r="D393">
        <v>359</v>
      </c>
      <c r="E393" s="1">
        <v>38504.603263888886</v>
      </c>
    </row>
    <row r="394" spans="1:5" x14ac:dyDescent="0.3">
      <c r="A394">
        <v>393</v>
      </c>
      <c r="B394" s="1">
        <v>38499.471122685187</v>
      </c>
      <c r="C394">
        <v>145</v>
      </c>
      <c r="D394">
        <v>251</v>
      </c>
      <c r="E394" s="1">
        <v>38500.298900462964</v>
      </c>
    </row>
    <row r="395" spans="1:5" x14ac:dyDescent="0.3">
      <c r="A395">
        <v>394</v>
      </c>
      <c r="B395" s="1">
        <v>38499.4765162037</v>
      </c>
      <c r="C395">
        <v>1890</v>
      </c>
      <c r="D395">
        <v>274</v>
      </c>
      <c r="E395" s="1">
        <v>38506.69734953704</v>
      </c>
    </row>
    <row r="396" spans="1:5" x14ac:dyDescent="0.3">
      <c r="A396">
        <v>395</v>
      </c>
      <c r="B396" s="1">
        <v>38499.49015046296</v>
      </c>
      <c r="C396">
        <v>752</v>
      </c>
      <c r="D396">
        <v>575</v>
      </c>
      <c r="E396" s="1">
        <v>38503.571400462963</v>
      </c>
    </row>
    <row r="397" spans="1:5" x14ac:dyDescent="0.3">
      <c r="A397">
        <v>396</v>
      </c>
      <c r="B397" s="1">
        <v>38499.491018518522</v>
      </c>
      <c r="C397">
        <v>1020</v>
      </c>
      <c r="D397">
        <v>112</v>
      </c>
      <c r="E397" s="1">
        <v>38501.426435185182</v>
      </c>
    </row>
    <row r="398" spans="1:5" x14ac:dyDescent="0.3">
      <c r="A398">
        <v>397</v>
      </c>
      <c r="B398" s="1">
        <v>38499.520162037035</v>
      </c>
      <c r="C398">
        <v>4193</v>
      </c>
      <c r="D398">
        <v>544</v>
      </c>
      <c r="E398" s="1">
        <v>38500.733356481483</v>
      </c>
    </row>
    <row r="399" spans="1:5" x14ac:dyDescent="0.3">
      <c r="A399">
        <v>398</v>
      </c>
      <c r="B399" s="1">
        <v>38499.530590277776</v>
      </c>
      <c r="C399">
        <v>1686</v>
      </c>
      <c r="D399">
        <v>422</v>
      </c>
      <c r="E399" s="1">
        <v>38505.346562500003</v>
      </c>
    </row>
    <row r="400" spans="1:5" x14ac:dyDescent="0.3">
      <c r="A400">
        <v>399</v>
      </c>
      <c r="B400" s="1">
        <v>38499.533773148149</v>
      </c>
      <c r="C400">
        <v>553</v>
      </c>
      <c r="D400">
        <v>204</v>
      </c>
      <c r="E400" s="1">
        <v>38501.644189814811</v>
      </c>
    </row>
    <row r="401" spans="1:5" x14ac:dyDescent="0.3">
      <c r="A401">
        <v>400</v>
      </c>
      <c r="B401" s="1">
        <v>38499.535925925928</v>
      </c>
      <c r="C401">
        <v>258</v>
      </c>
      <c r="D401">
        <v>249</v>
      </c>
      <c r="E401" s="1">
        <v>38503.357453703706</v>
      </c>
    </row>
    <row r="402" spans="1:5" x14ac:dyDescent="0.3">
      <c r="A402">
        <v>401</v>
      </c>
      <c r="B402" s="1">
        <v>38499.540219907409</v>
      </c>
      <c r="C402">
        <v>2179</v>
      </c>
      <c r="D402">
        <v>46</v>
      </c>
      <c r="E402" s="1">
        <v>38501.747164351851</v>
      </c>
    </row>
    <row r="403" spans="1:5" x14ac:dyDescent="0.3">
      <c r="A403">
        <v>402</v>
      </c>
      <c r="B403" s="1">
        <v>38499.553680555553</v>
      </c>
      <c r="C403">
        <v>461</v>
      </c>
      <c r="D403">
        <v>354</v>
      </c>
      <c r="E403" s="1">
        <v>38502.370347222219</v>
      </c>
    </row>
    <row r="404" spans="1:5" x14ac:dyDescent="0.3">
      <c r="A404">
        <v>403</v>
      </c>
      <c r="B404" s="1">
        <v>38499.561712962961</v>
      </c>
      <c r="C404">
        <v>3983</v>
      </c>
      <c r="D404">
        <v>424</v>
      </c>
      <c r="E404" s="1">
        <v>38501.491574074076</v>
      </c>
    </row>
    <row r="405" spans="1:5" x14ac:dyDescent="0.3">
      <c r="A405">
        <v>404</v>
      </c>
      <c r="B405" s="1">
        <v>38499.563784722224</v>
      </c>
      <c r="C405">
        <v>1293</v>
      </c>
      <c r="D405">
        <v>168</v>
      </c>
      <c r="E405" s="1">
        <v>38502.70753472222</v>
      </c>
    </row>
    <row r="406" spans="1:5" x14ac:dyDescent="0.3">
      <c r="A406">
        <v>405</v>
      </c>
      <c r="B406" s="1">
        <v>38499.564340277779</v>
      </c>
      <c r="C406">
        <v>4090</v>
      </c>
      <c r="D406">
        <v>272</v>
      </c>
      <c r="E406" s="1">
        <v>38508.787256944444</v>
      </c>
    </row>
    <row r="407" spans="1:5" x14ac:dyDescent="0.3">
      <c r="A407">
        <v>406</v>
      </c>
      <c r="B407" s="1">
        <v>38499.574143518519</v>
      </c>
      <c r="C407">
        <v>2136</v>
      </c>
      <c r="D407">
        <v>381</v>
      </c>
      <c r="E407" s="1">
        <v>38502.530393518522</v>
      </c>
    </row>
    <row r="408" spans="1:5" x14ac:dyDescent="0.3">
      <c r="A408">
        <v>407</v>
      </c>
      <c r="B408" s="1">
        <v>38499.581689814811</v>
      </c>
      <c r="C408">
        <v>1077</v>
      </c>
      <c r="D408">
        <v>44</v>
      </c>
      <c r="E408" s="1">
        <v>38503.766412037039</v>
      </c>
    </row>
    <row r="409" spans="1:5" x14ac:dyDescent="0.3">
      <c r="A409">
        <v>408</v>
      </c>
      <c r="B409" s="1">
        <v>38499.581701388888</v>
      </c>
      <c r="C409">
        <v>1438</v>
      </c>
      <c r="D409">
        <v>84</v>
      </c>
      <c r="E409" s="1">
        <v>38500.498368055552</v>
      </c>
    </row>
    <row r="410" spans="1:5" x14ac:dyDescent="0.3">
      <c r="A410">
        <v>409</v>
      </c>
      <c r="B410" s="1">
        <v>38499.590949074074</v>
      </c>
      <c r="C410">
        <v>3652</v>
      </c>
      <c r="D410">
        <v>220</v>
      </c>
      <c r="E410" s="1">
        <v>38505.445115740738</v>
      </c>
    </row>
    <row r="411" spans="1:5" x14ac:dyDescent="0.3">
      <c r="A411">
        <v>410</v>
      </c>
      <c r="B411" s="1">
        <v>38499.591226851851</v>
      </c>
      <c r="C411">
        <v>4010</v>
      </c>
      <c r="D411">
        <v>506</v>
      </c>
      <c r="E411" s="1">
        <v>38505.837754629632</v>
      </c>
    </row>
    <row r="412" spans="1:5" x14ac:dyDescent="0.3">
      <c r="A412">
        <v>411</v>
      </c>
      <c r="B412" s="1">
        <v>38499.593217592592</v>
      </c>
      <c r="C412">
        <v>1434</v>
      </c>
      <c r="D412">
        <v>388</v>
      </c>
      <c r="E412" s="1">
        <v>38506.735578703701</v>
      </c>
    </row>
    <row r="413" spans="1:5" x14ac:dyDescent="0.3">
      <c r="A413">
        <v>412</v>
      </c>
      <c r="B413" s="1">
        <v>38499.595405092594</v>
      </c>
      <c r="C413">
        <v>1400</v>
      </c>
      <c r="D413">
        <v>375</v>
      </c>
      <c r="E413" s="1">
        <v>38501.630127314813</v>
      </c>
    </row>
    <row r="414" spans="1:5" x14ac:dyDescent="0.3">
      <c r="A414">
        <v>413</v>
      </c>
      <c r="B414" s="1">
        <v>38499.615011574075</v>
      </c>
      <c r="C414">
        <v>3516</v>
      </c>
      <c r="D414">
        <v>307</v>
      </c>
      <c r="E414" s="1">
        <v>38506.466400462959</v>
      </c>
    </row>
    <row r="415" spans="1:5" x14ac:dyDescent="0.3">
      <c r="A415">
        <v>414</v>
      </c>
      <c r="B415" s="1">
        <v>38499.616898148146</v>
      </c>
      <c r="C415">
        <v>1019</v>
      </c>
      <c r="D415">
        <v>219</v>
      </c>
      <c r="E415" s="1">
        <v>38503.610648148147</v>
      </c>
    </row>
    <row r="416" spans="1:5" x14ac:dyDescent="0.3">
      <c r="A416">
        <v>415</v>
      </c>
      <c r="B416" s="1">
        <v>38499.619270833333</v>
      </c>
      <c r="C416">
        <v>3698</v>
      </c>
      <c r="D416">
        <v>304</v>
      </c>
      <c r="E416" s="1">
        <v>38500.797048611108</v>
      </c>
    </row>
    <row r="417" spans="1:5" x14ac:dyDescent="0.3">
      <c r="A417">
        <v>416</v>
      </c>
      <c r="B417" s="1">
        <v>38499.626504629632</v>
      </c>
      <c r="C417">
        <v>2371</v>
      </c>
      <c r="D417">
        <v>222</v>
      </c>
      <c r="E417" s="1">
        <v>38501.440393518518</v>
      </c>
    </row>
    <row r="418" spans="1:5" x14ac:dyDescent="0.3">
      <c r="A418">
        <v>417</v>
      </c>
      <c r="B418" s="1">
        <v>38499.630173611113</v>
      </c>
      <c r="C418">
        <v>2253</v>
      </c>
      <c r="D418">
        <v>475</v>
      </c>
      <c r="E418" s="1">
        <v>38501.834340277775</v>
      </c>
    </row>
    <row r="419" spans="1:5" x14ac:dyDescent="0.3">
      <c r="A419">
        <v>418</v>
      </c>
      <c r="B419" s="1">
        <v>38499.63422453704</v>
      </c>
      <c r="C419">
        <v>3063</v>
      </c>
      <c r="D419">
        <v>151</v>
      </c>
      <c r="E419" s="1">
        <v>38507.503668981481</v>
      </c>
    </row>
    <row r="420" spans="1:5" x14ac:dyDescent="0.3">
      <c r="A420">
        <v>419</v>
      </c>
      <c r="B420" s="1">
        <v>38499.63554398148</v>
      </c>
      <c r="C420">
        <v>2514</v>
      </c>
      <c r="D420">
        <v>77</v>
      </c>
      <c r="E420" s="1">
        <v>38505.495266203703</v>
      </c>
    </row>
    <row r="421" spans="1:5" x14ac:dyDescent="0.3">
      <c r="A421">
        <v>420</v>
      </c>
      <c r="B421" s="1">
        <v>38499.63863425926</v>
      </c>
      <c r="C421">
        <v>619</v>
      </c>
      <c r="D421">
        <v>93</v>
      </c>
      <c r="E421" s="1">
        <v>38506.630300925928</v>
      </c>
    </row>
    <row r="422" spans="1:5" x14ac:dyDescent="0.3">
      <c r="A422">
        <v>421</v>
      </c>
      <c r="B422" s="1">
        <v>38499.645983796298</v>
      </c>
      <c r="C422">
        <v>2985</v>
      </c>
      <c r="D422">
        <v>246</v>
      </c>
      <c r="E422" s="1">
        <v>38507.555011574077</v>
      </c>
    </row>
    <row r="423" spans="1:5" x14ac:dyDescent="0.3">
      <c r="A423">
        <v>422</v>
      </c>
      <c r="B423" s="1">
        <v>38499.647164351853</v>
      </c>
      <c r="C423">
        <v>1152</v>
      </c>
      <c r="D423">
        <v>150</v>
      </c>
      <c r="E423" s="1">
        <v>38504.491608796299</v>
      </c>
    </row>
    <row r="424" spans="1:5" x14ac:dyDescent="0.3">
      <c r="A424">
        <v>423</v>
      </c>
      <c r="B424" s="1">
        <v>38499.647881944446</v>
      </c>
      <c r="C424">
        <v>1783</v>
      </c>
      <c r="D424">
        <v>284</v>
      </c>
      <c r="E424" s="1">
        <v>38505.794409722221</v>
      </c>
    </row>
    <row r="425" spans="1:5" x14ac:dyDescent="0.3">
      <c r="A425">
        <v>424</v>
      </c>
      <c r="B425" s="1">
        <v>38499.648622685185</v>
      </c>
      <c r="C425">
        <v>2815</v>
      </c>
      <c r="D425">
        <v>35</v>
      </c>
      <c r="E425" s="1">
        <v>38508.40556712963</v>
      </c>
    </row>
    <row r="426" spans="1:5" x14ac:dyDescent="0.3">
      <c r="A426">
        <v>425</v>
      </c>
      <c r="B426" s="1">
        <v>38499.660763888889</v>
      </c>
      <c r="C426">
        <v>1518</v>
      </c>
      <c r="D426">
        <v>182</v>
      </c>
      <c r="E426" s="1">
        <v>38506.703125</v>
      </c>
    </row>
    <row r="427" spans="1:5" x14ac:dyDescent="0.3">
      <c r="A427">
        <v>426</v>
      </c>
      <c r="B427" s="1">
        <v>38499.664548611108</v>
      </c>
      <c r="C427">
        <v>1103</v>
      </c>
      <c r="D427">
        <v>522</v>
      </c>
      <c r="E427" s="1">
        <v>38508.490243055552</v>
      </c>
    </row>
    <row r="428" spans="1:5" x14ac:dyDescent="0.3">
      <c r="A428">
        <v>427</v>
      </c>
      <c r="B428" s="1">
        <v>38499.673657407409</v>
      </c>
      <c r="C428">
        <v>1677</v>
      </c>
      <c r="D428">
        <v>288</v>
      </c>
      <c r="E428" s="1">
        <v>38508.556990740741</v>
      </c>
    </row>
    <row r="429" spans="1:5" x14ac:dyDescent="0.3">
      <c r="A429">
        <v>428</v>
      </c>
      <c r="B429" s="1">
        <v>38499.67428240741</v>
      </c>
      <c r="C429">
        <v>3349</v>
      </c>
      <c r="D429">
        <v>161</v>
      </c>
      <c r="E429" s="1">
        <v>38503.725671296299</v>
      </c>
    </row>
    <row r="430" spans="1:5" x14ac:dyDescent="0.3">
      <c r="A430">
        <v>429</v>
      </c>
      <c r="B430" s="1">
        <v>38499.681550925925</v>
      </c>
      <c r="C430">
        <v>129</v>
      </c>
      <c r="D430">
        <v>498</v>
      </c>
      <c r="E430" s="1">
        <v>38508.849606481483</v>
      </c>
    </row>
    <row r="431" spans="1:5" x14ac:dyDescent="0.3">
      <c r="A431">
        <v>430</v>
      </c>
      <c r="B431" s="1">
        <v>38499.682060185187</v>
      </c>
      <c r="C431">
        <v>1920</v>
      </c>
      <c r="D431">
        <v>190</v>
      </c>
      <c r="E431" s="1">
        <v>38508.548726851855</v>
      </c>
    </row>
    <row r="432" spans="1:5" x14ac:dyDescent="0.3">
      <c r="A432">
        <v>431</v>
      </c>
      <c r="B432" s="1">
        <v>38499.688252314816</v>
      </c>
      <c r="C432">
        <v>4507</v>
      </c>
      <c r="D432">
        <v>334</v>
      </c>
      <c r="E432" s="1">
        <v>38508.478530092594</v>
      </c>
    </row>
    <row r="433" spans="1:5" x14ac:dyDescent="0.3">
      <c r="A433">
        <v>432</v>
      </c>
      <c r="B433" s="1">
        <v>38499.694780092592</v>
      </c>
      <c r="C433">
        <v>1119</v>
      </c>
      <c r="D433">
        <v>46</v>
      </c>
      <c r="E433" s="1">
        <v>38501.680891203701</v>
      </c>
    </row>
    <row r="434" spans="1:5" x14ac:dyDescent="0.3">
      <c r="A434">
        <v>433</v>
      </c>
      <c r="B434" s="1">
        <v>38499.694907407407</v>
      </c>
      <c r="C434">
        <v>4364</v>
      </c>
      <c r="D434">
        <v>574</v>
      </c>
      <c r="E434" s="1">
        <v>38502.830324074072</v>
      </c>
    </row>
    <row r="435" spans="1:5" x14ac:dyDescent="0.3">
      <c r="A435">
        <v>434</v>
      </c>
      <c r="B435" s="1">
        <v>38499.704479166663</v>
      </c>
      <c r="C435">
        <v>3360</v>
      </c>
      <c r="D435">
        <v>246</v>
      </c>
      <c r="E435" s="1">
        <v>38507.935034722221</v>
      </c>
    </row>
    <row r="436" spans="1:5" x14ac:dyDescent="0.3">
      <c r="A436">
        <v>435</v>
      </c>
      <c r="B436" s="1">
        <v>38499.720243055555</v>
      </c>
      <c r="C436">
        <v>3328</v>
      </c>
      <c r="D436">
        <v>3</v>
      </c>
      <c r="E436" s="1">
        <v>38505.472326388888</v>
      </c>
    </row>
    <row r="437" spans="1:5" x14ac:dyDescent="0.3">
      <c r="A437">
        <v>436</v>
      </c>
      <c r="B437" s="1">
        <v>38499.722962962966</v>
      </c>
      <c r="C437">
        <v>4317</v>
      </c>
      <c r="D437">
        <v>267</v>
      </c>
      <c r="E437" s="1">
        <v>38502.893101851849</v>
      </c>
    </row>
    <row r="438" spans="1:5" x14ac:dyDescent="0.3">
      <c r="A438">
        <v>437</v>
      </c>
      <c r="B438" s="1">
        <v>38499.741226851853</v>
      </c>
      <c r="C438">
        <v>1800</v>
      </c>
      <c r="D438">
        <v>525</v>
      </c>
      <c r="E438" s="1">
        <v>38508.598865740743</v>
      </c>
    </row>
    <row r="439" spans="1:5" x14ac:dyDescent="0.3">
      <c r="A439">
        <v>438</v>
      </c>
      <c r="B439" s="1">
        <v>38499.744837962964</v>
      </c>
      <c r="C439">
        <v>4260</v>
      </c>
      <c r="D439">
        <v>249</v>
      </c>
      <c r="E439" s="1">
        <v>38508.933032407411</v>
      </c>
    </row>
    <row r="440" spans="1:5" x14ac:dyDescent="0.3">
      <c r="A440">
        <v>439</v>
      </c>
      <c r="B440" s="1">
        <v>38499.746388888889</v>
      </c>
      <c r="C440">
        <v>354</v>
      </c>
      <c r="D440">
        <v>319</v>
      </c>
      <c r="E440" s="1">
        <v>38505.959583333337</v>
      </c>
    </row>
    <row r="441" spans="1:5" x14ac:dyDescent="0.3">
      <c r="A441">
        <v>440</v>
      </c>
      <c r="B441" s="1">
        <v>38499.750405092593</v>
      </c>
      <c r="C441">
        <v>4452</v>
      </c>
      <c r="D441">
        <v>314</v>
      </c>
      <c r="E441" s="1">
        <v>38501.677488425928</v>
      </c>
    </row>
    <row r="442" spans="1:5" x14ac:dyDescent="0.3">
      <c r="A442">
        <v>441</v>
      </c>
      <c r="B442" s="1">
        <v>38499.757696759261</v>
      </c>
      <c r="C442">
        <v>1578</v>
      </c>
      <c r="D442">
        <v>54</v>
      </c>
      <c r="E442" s="1">
        <v>38502.947974537034</v>
      </c>
    </row>
    <row r="443" spans="1:5" x14ac:dyDescent="0.3">
      <c r="A443">
        <v>442</v>
      </c>
      <c r="B443" s="1">
        <v>38499.758483796293</v>
      </c>
      <c r="C443">
        <v>1457</v>
      </c>
      <c r="D443">
        <v>403</v>
      </c>
      <c r="E443" s="1">
        <v>38502.520983796298</v>
      </c>
    </row>
    <row r="444" spans="1:5" x14ac:dyDescent="0.3">
      <c r="A444">
        <v>443</v>
      </c>
      <c r="B444" s="1">
        <v>38499.774537037039</v>
      </c>
      <c r="C444">
        <v>2021</v>
      </c>
      <c r="D444">
        <v>547</v>
      </c>
      <c r="E444" s="1">
        <v>38507.790509259263</v>
      </c>
    </row>
    <row r="445" spans="1:5" x14ac:dyDescent="0.3">
      <c r="A445">
        <v>444</v>
      </c>
      <c r="B445" s="1">
        <v>38499.777256944442</v>
      </c>
      <c r="C445">
        <v>723</v>
      </c>
      <c r="D445">
        <v>239</v>
      </c>
      <c r="E445" s="1">
        <v>38504.6640625</v>
      </c>
    </row>
    <row r="446" spans="1:5" x14ac:dyDescent="0.3">
      <c r="A446">
        <v>445</v>
      </c>
      <c r="B446" s="1">
        <v>38499.779826388891</v>
      </c>
      <c r="C446">
        <v>1757</v>
      </c>
      <c r="D446">
        <v>293</v>
      </c>
      <c r="E446" s="1">
        <v>38502.941631944443</v>
      </c>
    </row>
    <row r="447" spans="1:5" x14ac:dyDescent="0.3">
      <c r="A447">
        <v>446</v>
      </c>
      <c r="B447" s="1">
        <v>38499.783807870372</v>
      </c>
      <c r="C447">
        <v>1955</v>
      </c>
      <c r="D447">
        <v>401</v>
      </c>
      <c r="E447" s="1">
        <v>38506.69630787037</v>
      </c>
    </row>
    <row r="448" spans="1:5" x14ac:dyDescent="0.3">
      <c r="A448">
        <v>447</v>
      </c>
      <c r="B448" s="1">
        <v>38499.789606481485</v>
      </c>
      <c r="C448">
        <v>3890</v>
      </c>
      <c r="D448">
        <v>133</v>
      </c>
      <c r="E448" s="1">
        <v>38508.776412037034</v>
      </c>
    </row>
    <row r="449" spans="1:5" x14ac:dyDescent="0.3">
      <c r="A449">
        <v>448</v>
      </c>
      <c r="B449" s="1">
        <v>38499.793842592589</v>
      </c>
      <c r="C449">
        <v>2671</v>
      </c>
      <c r="D449">
        <v>247</v>
      </c>
      <c r="E449" s="1">
        <v>38506.852870370371</v>
      </c>
    </row>
    <row r="450" spans="1:5" x14ac:dyDescent="0.3">
      <c r="A450">
        <v>449</v>
      </c>
      <c r="B450" s="1">
        <v>38499.800868055558</v>
      </c>
      <c r="C450">
        <v>2469</v>
      </c>
      <c r="D450">
        <v>172</v>
      </c>
      <c r="E450" s="1">
        <v>38507.047395833331</v>
      </c>
    </row>
    <row r="451" spans="1:5" x14ac:dyDescent="0.3">
      <c r="A451">
        <v>450</v>
      </c>
      <c r="B451" s="1">
        <v>38499.804791666669</v>
      </c>
      <c r="C451">
        <v>1343</v>
      </c>
      <c r="D451">
        <v>247</v>
      </c>
      <c r="E451" s="1">
        <v>38508.995069444441</v>
      </c>
    </row>
    <row r="452" spans="1:5" x14ac:dyDescent="0.3">
      <c r="A452">
        <v>451</v>
      </c>
      <c r="B452" s="1">
        <v>38499.811041666668</v>
      </c>
      <c r="C452">
        <v>205</v>
      </c>
      <c r="D452">
        <v>87</v>
      </c>
      <c r="E452" s="1">
        <v>38501.047152777777</v>
      </c>
    </row>
    <row r="453" spans="1:5" x14ac:dyDescent="0.3">
      <c r="A453">
        <v>452</v>
      </c>
      <c r="B453" s="1">
        <v>38499.812881944446</v>
      </c>
      <c r="C453">
        <v>2993</v>
      </c>
      <c r="D453">
        <v>127</v>
      </c>
      <c r="E453" s="1">
        <v>38502.870520833334</v>
      </c>
    </row>
    <row r="454" spans="1:5" x14ac:dyDescent="0.3">
      <c r="A454">
        <v>453</v>
      </c>
      <c r="B454" s="1">
        <v>38499.813379629632</v>
      </c>
      <c r="C454">
        <v>4425</v>
      </c>
      <c r="D454">
        <v>529</v>
      </c>
      <c r="E454" s="1">
        <v>38501.962685185186</v>
      </c>
    </row>
    <row r="455" spans="1:5" x14ac:dyDescent="0.3">
      <c r="A455">
        <v>454</v>
      </c>
      <c r="B455" s="1">
        <v>38499.813611111109</v>
      </c>
      <c r="C455">
        <v>3499</v>
      </c>
      <c r="D455">
        <v>575</v>
      </c>
      <c r="E455" s="1">
        <v>38502.657361111109</v>
      </c>
    </row>
    <row r="456" spans="1:5" x14ac:dyDescent="0.3">
      <c r="A456">
        <v>455</v>
      </c>
      <c r="B456" s="1">
        <v>38499.821863425925</v>
      </c>
      <c r="C456">
        <v>3344</v>
      </c>
      <c r="D456">
        <v>343</v>
      </c>
      <c r="E456" s="1">
        <v>38507.986446759256</v>
      </c>
    </row>
    <row r="457" spans="1:5" x14ac:dyDescent="0.3">
      <c r="A457">
        <v>456</v>
      </c>
      <c r="B457" s="1">
        <v>38499.826458333337</v>
      </c>
      <c r="C457">
        <v>1699</v>
      </c>
      <c r="D457">
        <v>92</v>
      </c>
      <c r="E457" s="1">
        <v>38505.926458333335</v>
      </c>
    </row>
    <row r="458" spans="1:5" x14ac:dyDescent="0.3">
      <c r="A458">
        <v>457</v>
      </c>
      <c r="B458" s="1">
        <v>38499.828113425923</v>
      </c>
      <c r="C458">
        <v>2368</v>
      </c>
      <c r="D458">
        <v>300</v>
      </c>
      <c r="E458" s="1">
        <v>38505.72047453704</v>
      </c>
    </row>
    <row r="459" spans="1:5" x14ac:dyDescent="0.3">
      <c r="A459">
        <v>458</v>
      </c>
      <c r="B459" s="1">
        <v>38499.832361111112</v>
      </c>
      <c r="C459">
        <v>3350</v>
      </c>
      <c r="D459">
        <v>565</v>
      </c>
      <c r="E459" s="1">
        <v>38509.035833333335</v>
      </c>
    </row>
    <row r="460" spans="1:5" x14ac:dyDescent="0.3">
      <c r="A460">
        <v>459</v>
      </c>
      <c r="B460" s="1">
        <v>38499.833379629628</v>
      </c>
      <c r="C460">
        <v>597</v>
      </c>
      <c r="D460">
        <v>468</v>
      </c>
      <c r="E460" s="1">
        <v>38501.94935185185</v>
      </c>
    </row>
    <row r="461" spans="1:5" x14ac:dyDescent="0.3">
      <c r="A461">
        <v>460</v>
      </c>
      <c r="B461" s="1">
        <v>38499.834756944445</v>
      </c>
      <c r="C461">
        <v>4238</v>
      </c>
      <c r="D461">
        <v>240</v>
      </c>
      <c r="E461" s="1">
        <v>38500.676423611112</v>
      </c>
    </row>
    <row r="462" spans="1:5" x14ac:dyDescent="0.3">
      <c r="A462">
        <v>461</v>
      </c>
      <c r="B462" s="1">
        <v>38499.839525462965</v>
      </c>
      <c r="C462">
        <v>2077</v>
      </c>
      <c r="D462">
        <v>447</v>
      </c>
      <c r="E462" s="1">
        <v>38504.606192129628</v>
      </c>
    </row>
    <row r="463" spans="1:5" x14ac:dyDescent="0.3">
      <c r="A463">
        <v>462</v>
      </c>
      <c r="B463" s="1">
        <v>38499.840694444443</v>
      </c>
      <c r="C463">
        <v>2314</v>
      </c>
      <c r="D463">
        <v>364</v>
      </c>
      <c r="E463" s="1">
        <v>38506.883750000001</v>
      </c>
    </row>
    <row r="464" spans="1:5" x14ac:dyDescent="0.3">
      <c r="A464">
        <v>463</v>
      </c>
      <c r="B464" s="1">
        <v>38499.841516203705</v>
      </c>
      <c r="C464">
        <v>826</v>
      </c>
      <c r="D464">
        <v>21</v>
      </c>
      <c r="E464" s="1">
        <v>38507.888043981482</v>
      </c>
    </row>
    <row r="465" spans="1:5" x14ac:dyDescent="0.3">
      <c r="A465">
        <v>464</v>
      </c>
      <c r="B465" s="1">
        <v>38499.863009259258</v>
      </c>
      <c r="C465">
        <v>1313</v>
      </c>
      <c r="D465">
        <v>193</v>
      </c>
      <c r="E465" s="1">
        <v>38502.034537037034</v>
      </c>
    </row>
    <row r="466" spans="1:5" x14ac:dyDescent="0.3">
      <c r="A466">
        <v>465</v>
      </c>
      <c r="B466" s="1">
        <v>38499.864305555559</v>
      </c>
      <c r="C466">
        <v>20</v>
      </c>
      <c r="D466">
        <v>261</v>
      </c>
      <c r="E466" s="1">
        <v>38505.113611111112</v>
      </c>
    </row>
    <row r="467" spans="1:5" x14ac:dyDescent="0.3">
      <c r="A467">
        <v>466</v>
      </c>
      <c r="B467" s="1">
        <v>38499.872997685183</v>
      </c>
      <c r="C467">
        <v>1786</v>
      </c>
      <c r="D467">
        <v>442</v>
      </c>
      <c r="E467" s="1">
        <v>38501.661192129628</v>
      </c>
    </row>
    <row r="468" spans="1:5" x14ac:dyDescent="0.3">
      <c r="A468">
        <v>467</v>
      </c>
      <c r="B468" s="1">
        <v>38499.881979166668</v>
      </c>
      <c r="C468">
        <v>339</v>
      </c>
      <c r="D468">
        <v>557</v>
      </c>
      <c r="E468" s="1">
        <v>38504.672256944446</v>
      </c>
    </row>
    <row r="469" spans="1:5" x14ac:dyDescent="0.3">
      <c r="A469">
        <v>468</v>
      </c>
      <c r="B469" s="1">
        <v>38499.884143518517</v>
      </c>
      <c r="C469">
        <v>2656</v>
      </c>
      <c r="D469">
        <v>101</v>
      </c>
      <c r="E469" s="1">
        <v>38507.643171296295</v>
      </c>
    </row>
    <row r="470" spans="1:5" x14ac:dyDescent="0.3">
      <c r="A470">
        <v>469</v>
      </c>
      <c r="B470" s="1">
        <v>38499.885023148148</v>
      </c>
      <c r="C470">
        <v>4463</v>
      </c>
      <c r="D470">
        <v>154</v>
      </c>
      <c r="E470" s="1">
        <v>38508.910717592589</v>
      </c>
    </row>
    <row r="471" spans="1:5" x14ac:dyDescent="0.3">
      <c r="A471">
        <v>470</v>
      </c>
      <c r="B471" s="1">
        <v>38499.88689814815</v>
      </c>
      <c r="C471">
        <v>1613</v>
      </c>
      <c r="D471">
        <v>504</v>
      </c>
      <c r="E471" s="1">
        <v>38507.741064814814</v>
      </c>
    </row>
    <row r="472" spans="1:5" x14ac:dyDescent="0.3">
      <c r="A472">
        <v>471</v>
      </c>
      <c r="B472" s="1">
        <v>38499.89770833333</v>
      </c>
      <c r="C472">
        <v>2872</v>
      </c>
      <c r="D472">
        <v>209</v>
      </c>
      <c r="E472" s="1">
        <v>38503.027569444443</v>
      </c>
    </row>
    <row r="473" spans="1:5" x14ac:dyDescent="0.3">
      <c r="A473">
        <v>472</v>
      </c>
      <c r="B473" s="1">
        <v>38499.900173611109</v>
      </c>
      <c r="C473">
        <v>1338</v>
      </c>
      <c r="D473">
        <v>528</v>
      </c>
      <c r="E473" s="1">
        <v>38501.88003472222</v>
      </c>
    </row>
    <row r="474" spans="1:5" x14ac:dyDescent="0.3">
      <c r="A474">
        <v>473</v>
      </c>
      <c r="B474" s="1">
        <v>38499.900393518517</v>
      </c>
      <c r="C474">
        <v>802</v>
      </c>
      <c r="D474">
        <v>105</v>
      </c>
      <c r="E474" s="1">
        <v>38508.710115740738</v>
      </c>
    </row>
    <row r="475" spans="1:5" x14ac:dyDescent="0.3">
      <c r="A475">
        <v>474</v>
      </c>
      <c r="B475" s="1">
        <v>38499.924953703703</v>
      </c>
      <c r="C475">
        <v>1474</v>
      </c>
      <c r="D475">
        <v>274</v>
      </c>
      <c r="E475" s="1">
        <v>38503.797175925924</v>
      </c>
    </row>
    <row r="476" spans="1:5" x14ac:dyDescent="0.3">
      <c r="A476">
        <v>475</v>
      </c>
      <c r="B476" s="1">
        <v>38499.928078703706</v>
      </c>
      <c r="C476">
        <v>2520</v>
      </c>
      <c r="D476">
        <v>159</v>
      </c>
      <c r="E476" s="1">
        <v>38500.832245370373</v>
      </c>
    </row>
    <row r="477" spans="1:5" x14ac:dyDescent="0.3">
      <c r="A477">
        <v>476</v>
      </c>
      <c r="B477" s="1">
        <v>38499.938611111109</v>
      </c>
      <c r="C477">
        <v>2451</v>
      </c>
      <c r="D477">
        <v>543</v>
      </c>
      <c r="E477" s="1">
        <v>38506.800416666665</v>
      </c>
    </row>
    <row r="478" spans="1:5" x14ac:dyDescent="0.3">
      <c r="A478">
        <v>477</v>
      </c>
      <c r="B478" s="1">
        <v>38499.939965277779</v>
      </c>
      <c r="C478">
        <v>2437</v>
      </c>
      <c r="D478">
        <v>161</v>
      </c>
      <c r="E478" s="1">
        <v>38505.774687500001</v>
      </c>
    </row>
    <row r="479" spans="1:5" x14ac:dyDescent="0.3">
      <c r="A479">
        <v>478</v>
      </c>
      <c r="B479" s="1">
        <v>38499.943287037036</v>
      </c>
      <c r="C479">
        <v>424</v>
      </c>
      <c r="D479">
        <v>557</v>
      </c>
      <c r="E479" s="1">
        <v>38503.777314814812</v>
      </c>
    </row>
    <row r="480" spans="1:5" x14ac:dyDescent="0.3">
      <c r="A480">
        <v>479</v>
      </c>
      <c r="B480" s="1">
        <v>38499.943865740737</v>
      </c>
      <c r="C480">
        <v>2060</v>
      </c>
      <c r="D480">
        <v>231</v>
      </c>
      <c r="E480" s="1">
        <v>38508.94872685185</v>
      </c>
    </row>
    <row r="481" spans="1:5" x14ac:dyDescent="0.3">
      <c r="A481">
        <v>480</v>
      </c>
      <c r="B481" s="1">
        <v>38499.949756944443</v>
      </c>
      <c r="C481">
        <v>2108</v>
      </c>
      <c r="D481">
        <v>220</v>
      </c>
      <c r="E481" s="1">
        <v>38507.887256944443</v>
      </c>
    </row>
    <row r="482" spans="1:5" x14ac:dyDescent="0.3">
      <c r="A482">
        <v>481</v>
      </c>
      <c r="B482" s="1">
        <v>38499.951006944444</v>
      </c>
      <c r="C482">
        <v>72</v>
      </c>
      <c r="D482">
        <v>445</v>
      </c>
      <c r="E482" s="1">
        <v>38502.740590277775</v>
      </c>
    </row>
    <row r="483" spans="1:5" x14ac:dyDescent="0.3">
      <c r="A483">
        <v>482</v>
      </c>
      <c r="B483" s="1">
        <v>38499.95349537037</v>
      </c>
      <c r="C483">
        <v>4178</v>
      </c>
      <c r="D483">
        <v>546</v>
      </c>
      <c r="E483" s="1">
        <v>38504.95349537037</v>
      </c>
    </row>
    <row r="484" spans="1:5" x14ac:dyDescent="0.3">
      <c r="A484">
        <v>483</v>
      </c>
      <c r="B484" s="1">
        <v>38499.958622685182</v>
      </c>
      <c r="C484">
        <v>1510</v>
      </c>
      <c r="D484">
        <v>32</v>
      </c>
      <c r="E484" s="1">
        <v>38500.896122685182</v>
      </c>
    </row>
    <row r="485" spans="1:5" x14ac:dyDescent="0.3">
      <c r="A485">
        <v>484</v>
      </c>
      <c r="B485" s="1">
        <v>38499.976909722223</v>
      </c>
      <c r="C485">
        <v>3115</v>
      </c>
      <c r="D485">
        <v>491</v>
      </c>
      <c r="E485" s="1">
        <v>38501.886631944442</v>
      </c>
    </row>
    <row r="486" spans="1:5" x14ac:dyDescent="0.3">
      <c r="A486">
        <v>485</v>
      </c>
      <c r="B486" s="1">
        <v>38499.986712962964</v>
      </c>
      <c r="C486">
        <v>2392</v>
      </c>
      <c r="D486">
        <v>105</v>
      </c>
      <c r="E486" s="1">
        <v>38500.9450462963</v>
      </c>
    </row>
    <row r="487" spans="1:5" x14ac:dyDescent="0.3">
      <c r="A487">
        <v>486</v>
      </c>
      <c r="B487" s="1">
        <v>38499.993888888886</v>
      </c>
      <c r="C487">
        <v>1822</v>
      </c>
      <c r="D487">
        <v>398</v>
      </c>
      <c r="E487" s="1">
        <v>38500.851527777777</v>
      </c>
    </row>
    <row r="488" spans="1:5" x14ac:dyDescent="0.3">
      <c r="A488">
        <v>487</v>
      </c>
      <c r="B488" s="1">
        <v>38500.000347222223</v>
      </c>
      <c r="C488">
        <v>3774</v>
      </c>
      <c r="D488">
        <v>569</v>
      </c>
      <c r="E488" s="1">
        <v>38500.804513888892</v>
      </c>
    </row>
    <row r="489" spans="1:5" x14ac:dyDescent="0.3">
      <c r="A489">
        <v>488</v>
      </c>
      <c r="B489" s="1">
        <v>38500.005439814813</v>
      </c>
      <c r="C489">
        <v>393</v>
      </c>
      <c r="D489">
        <v>168</v>
      </c>
      <c r="E489" s="1">
        <v>38506.938078703701</v>
      </c>
    </row>
    <row r="490" spans="1:5" x14ac:dyDescent="0.3">
      <c r="A490">
        <v>489</v>
      </c>
      <c r="B490" s="1">
        <v>38500.006388888891</v>
      </c>
      <c r="C490">
        <v>1940</v>
      </c>
      <c r="D490">
        <v>476</v>
      </c>
      <c r="E490" s="1">
        <v>38503.19736111111</v>
      </c>
    </row>
    <row r="491" spans="1:5" x14ac:dyDescent="0.3">
      <c r="A491">
        <v>490</v>
      </c>
      <c r="B491" s="1">
        <v>38500.006898148145</v>
      </c>
      <c r="C491">
        <v>3524</v>
      </c>
      <c r="D491">
        <v>95</v>
      </c>
      <c r="E491" s="1">
        <v>38502.93953703704</v>
      </c>
    </row>
    <row r="492" spans="1:5" x14ac:dyDescent="0.3">
      <c r="A492">
        <v>491</v>
      </c>
      <c r="B492" s="1">
        <v>38500.009432870371</v>
      </c>
      <c r="C492">
        <v>1326</v>
      </c>
      <c r="D492">
        <v>196</v>
      </c>
      <c r="E492" s="1">
        <v>38501.008043981485</v>
      </c>
    </row>
    <row r="493" spans="1:5" x14ac:dyDescent="0.3">
      <c r="A493">
        <v>492</v>
      </c>
      <c r="B493" s="1">
        <v>38500.017337962963</v>
      </c>
      <c r="C493">
        <v>1999</v>
      </c>
      <c r="D493">
        <v>228</v>
      </c>
      <c r="E493" s="1">
        <v>38500.940949074073</v>
      </c>
    </row>
    <row r="494" spans="1:5" x14ac:dyDescent="0.3">
      <c r="A494">
        <v>493</v>
      </c>
      <c r="B494" s="1">
        <v>38500.023738425924</v>
      </c>
      <c r="C494">
        <v>184</v>
      </c>
      <c r="D494">
        <v>501</v>
      </c>
      <c r="E494" s="1">
        <v>38502.777905092589</v>
      </c>
    </row>
    <row r="495" spans="1:5" x14ac:dyDescent="0.3">
      <c r="A495">
        <v>494</v>
      </c>
      <c r="B495" s="1">
        <v>38500.027442129627</v>
      </c>
      <c r="C495">
        <v>1850</v>
      </c>
      <c r="D495">
        <v>64</v>
      </c>
      <c r="E495" s="1">
        <v>38505.816331018519</v>
      </c>
    </row>
    <row r="496" spans="1:5" x14ac:dyDescent="0.3">
      <c r="A496">
        <v>495</v>
      </c>
      <c r="B496" s="1">
        <v>38500.028333333335</v>
      </c>
      <c r="C496">
        <v>1007</v>
      </c>
      <c r="D496">
        <v>526</v>
      </c>
      <c r="E496" s="1">
        <v>38501.255416666667</v>
      </c>
    </row>
    <row r="497" spans="1:5" x14ac:dyDescent="0.3">
      <c r="A497">
        <v>496</v>
      </c>
      <c r="B497" s="1">
        <v>38500.030335648145</v>
      </c>
      <c r="C497">
        <v>1785</v>
      </c>
      <c r="D497">
        <v>56</v>
      </c>
      <c r="E497" s="1">
        <v>38507.164363425924</v>
      </c>
    </row>
    <row r="498" spans="1:5" x14ac:dyDescent="0.3">
      <c r="A498">
        <v>497</v>
      </c>
      <c r="B498" s="1">
        <v>38500.037951388891</v>
      </c>
      <c r="C498">
        <v>2636</v>
      </c>
      <c r="D498">
        <v>20</v>
      </c>
      <c r="E498" s="1">
        <v>38506.866423611114</v>
      </c>
    </row>
    <row r="499" spans="1:5" x14ac:dyDescent="0.3">
      <c r="A499">
        <v>498</v>
      </c>
      <c r="B499" s="1">
        <v>38500.042604166665</v>
      </c>
      <c r="C499">
        <v>458</v>
      </c>
      <c r="D499">
        <v>287</v>
      </c>
      <c r="E499" s="1">
        <v>38502.889131944445</v>
      </c>
    </row>
    <row r="500" spans="1:5" x14ac:dyDescent="0.3">
      <c r="A500">
        <v>499</v>
      </c>
      <c r="B500" s="1">
        <v>38500.045219907406</v>
      </c>
      <c r="C500">
        <v>2381</v>
      </c>
      <c r="D500">
        <v>199</v>
      </c>
      <c r="E500" s="1">
        <v>38508.829247685186</v>
      </c>
    </row>
    <row r="501" spans="1:5" x14ac:dyDescent="0.3">
      <c r="A501">
        <v>500</v>
      </c>
      <c r="B501" s="1">
        <v>38500.045428240737</v>
      </c>
      <c r="C501">
        <v>4500</v>
      </c>
      <c r="D501">
        <v>145</v>
      </c>
      <c r="E501" s="1">
        <v>38503.836400462962</v>
      </c>
    </row>
    <row r="502" spans="1:5" x14ac:dyDescent="0.3">
      <c r="A502">
        <v>501</v>
      </c>
      <c r="B502" s="1">
        <v>38500.048333333332</v>
      </c>
      <c r="C502">
        <v>601</v>
      </c>
      <c r="D502">
        <v>162</v>
      </c>
      <c r="E502" s="1">
        <v>38502.260138888887</v>
      </c>
    </row>
    <row r="503" spans="1:5" x14ac:dyDescent="0.3">
      <c r="A503">
        <v>502</v>
      </c>
      <c r="B503" s="1">
        <v>38500.065775462965</v>
      </c>
      <c r="C503">
        <v>3131</v>
      </c>
      <c r="D503">
        <v>179</v>
      </c>
      <c r="E503" s="1">
        <v>38503.043553240743</v>
      </c>
    </row>
    <row r="504" spans="1:5" x14ac:dyDescent="0.3">
      <c r="A504">
        <v>503</v>
      </c>
      <c r="B504" s="1">
        <v>38500.066261574073</v>
      </c>
      <c r="C504">
        <v>3005</v>
      </c>
      <c r="D504">
        <v>288</v>
      </c>
      <c r="E504" s="1">
        <v>38500.92528935185</v>
      </c>
    </row>
    <row r="505" spans="1:5" x14ac:dyDescent="0.3">
      <c r="A505">
        <v>504</v>
      </c>
      <c r="B505" s="1">
        <v>38500.087199074071</v>
      </c>
      <c r="C505">
        <v>2086</v>
      </c>
      <c r="D505">
        <v>170</v>
      </c>
      <c r="E505" s="1">
        <v>38502.960810185185</v>
      </c>
    </row>
    <row r="506" spans="1:5" x14ac:dyDescent="0.3">
      <c r="A506">
        <v>505</v>
      </c>
      <c r="B506" s="1">
        <v>38500.08792824074</v>
      </c>
      <c r="C506">
        <v>71</v>
      </c>
      <c r="D506">
        <v>111</v>
      </c>
      <c r="E506" s="1">
        <v>38501.290011574078</v>
      </c>
    </row>
    <row r="507" spans="1:5" x14ac:dyDescent="0.3">
      <c r="A507">
        <v>506</v>
      </c>
      <c r="B507" s="1">
        <v>38500.089803240742</v>
      </c>
      <c r="C507">
        <v>667</v>
      </c>
      <c r="D507">
        <v>469</v>
      </c>
      <c r="E507" s="1">
        <v>38508.857164351852</v>
      </c>
    </row>
    <row r="508" spans="1:5" x14ac:dyDescent="0.3">
      <c r="A508">
        <v>507</v>
      </c>
      <c r="B508" s="1">
        <v>38500.105081018519</v>
      </c>
      <c r="C508">
        <v>3621</v>
      </c>
      <c r="D508">
        <v>421</v>
      </c>
      <c r="E508" s="1">
        <v>38505.213414351849</v>
      </c>
    </row>
    <row r="509" spans="1:5" x14ac:dyDescent="0.3">
      <c r="A509">
        <v>508</v>
      </c>
      <c r="B509" s="1">
        <v>38500.111689814818</v>
      </c>
      <c r="C509">
        <v>4179</v>
      </c>
      <c r="D509">
        <v>434</v>
      </c>
      <c r="E509" s="1">
        <v>38508.129050925927</v>
      </c>
    </row>
    <row r="510" spans="1:5" x14ac:dyDescent="0.3">
      <c r="A510">
        <v>509</v>
      </c>
      <c r="B510" s="1">
        <v>38500.118888888886</v>
      </c>
      <c r="C510">
        <v>3416</v>
      </c>
      <c r="D510">
        <v>147</v>
      </c>
      <c r="E510" s="1">
        <v>38503.268888888888</v>
      </c>
    </row>
    <row r="511" spans="1:5" x14ac:dyDescent="0.3">
      <c r="A511">
        <v>510</v>
      </c>
      <c r="B511" s="1">
        <v>38500.119606481479</v>
      </c>
      <c r="C511">
        <v>4338</v>
      </c>
      <c r="D511">
        <v>113</v>
      </c>
      <c r="E511" s="1">
        <v>38502.889050925929</v>
      </c>
    </row>
    <row r="512" spans="1:5" x14ac:dyDescent="0.3">
      <c r="A512">
        <v>511</v>
      </c>
      <c r="B512" s="1">
        <v>38500.127824074072</v>
      </c>
      <c r="C512">
        <v>3827</v>
      </c>
      <c r="D512">
        <v>296</v>
      </c>
      <c r="E512" s="1">
        <v>38506.206990740742</v>
      </c>
    </row>
    <row r="513" spans="1:5" x14ac:dyDescent="0.3">
      <c r="A513">
        <v>512</v>
      </c>
      <c r="B513" s="1">
        <v>38500.130439814813</v>
      </c>
      <c r="C513">
        <v>2176</v>
      </c>
      <c r="D513">
        <v>231</v>
      </c>
      <c r="E513" s="1">
        <v>38508.092245370368</v>
      </c>
    </row>
    <row r="514" spans="1:5" x14ac:dyDescent="0.3">
      <c r="A514">
        <v>513</v>
      </c>
      <c r="B514" s="1">
        <v>38500.130671296298</v>
      </c>
      <c r="C514">
        <v>225</v>
      </c>
      <c r="D514">
        <v>489</v>
      </c>
      <c r="E514" s="1">
        <v>38501.307060185187</v>
      </c>
    </row>
    <row r="515" spans="1:5" x14ac:dyDescent="0.3">
      <c r="A515">
        <v>514</v>
      </c>
      <c r="B515" s="1">
        <v>38500.131574074076</v>
      </c>
      <c r="C515">
        <v>1697</v>
      </c>
      <c r="D515">
        <v>597</v>
      </c>
      <c r="E515" s="1">
        <v>38508.034351851849</v>
      </c>
    </row>
    <row r="516" spans="1:5" x14ac:dyDescent="0.3">
      <c r="A516">
        <v>515</v>
      </c>
      <c r="B516" s="1">
        <v>38500.132060185184</v>
      </c>
      <c r="C516">
        <v>3369</v>
      </c>
      <c r="D516">
        <v>110</v>
      </c>
      <c r="E516" s="1">
        <v>38507.095949074072</v>
      </c>
    </row>
    <row r="517" spans="1:5" x14ac:dyDescent="0.3">
      <c r="A517">
        <v>516</v>
      </c>
      <c r="B517" s="1">
        <v>38500.13318287037</v>
      </c>
      <c r="C517">
        <v>4357</v>
      </c>
      <c r="D517">
        <v>400</v>
      </c>
      <c r="E517" s="1">
        <v>38507.097071759257</v>
      </c>
    </row>
    <row r="518" spans="1:5" x14ac:dyDescent="0.3">
      <c r="A518">
        <v>517</v>
      </c>
      <c r="B518" s="1">
        <v>38500.137465277781</v>
      </c>
      <c r="C518">
        <v>234</v>
      </c>
      <c r="D518">
        <v>403</v>
      </c>
      <c r="E518" s="1">
        <v>38501.273576388892</v>
      </c>
    </row>
    <row r="519" spans="1:5" x14ac:dyDescent="0.3">
      <c r="A519">
        <v>518</v>
      </c>
      <c r="B519" s="1">
        <v>38500.137523148151</v>
      </c>
      <c r="C519">
        <v>4087</v>
      </c>
      <c r="D519">
        <v>480</v>
      </c>
      <c r="E519" s="1">
        <v>38502.230578703704</v>
      </c>
    </row>
    <row r="520" spans="1:5" x14ac:dyDescent="0.3">
      <c r="A520">
        <v>519</v>
      </c>
      <c r="B520" s="1">
        <v>38500.140659722223</v>
      </c>
      <c r="C520">
        <v>3564</v>
      </c>
      <c r="D520">
        <v>245</v>
      </c>
      <c r="E520" s="1">
        <v>38506.212881944448</v>
      </c>
    </row>
    <row r="521" spans="1:5" x14ac:dyDescent="0.3">
      <c r="A521">
        <v>520</v>
      </c>
      <c r="B521" s="1">
        <v>38500.144178240742</v>
      </c>
      <c r="C521">
        <v>3845</v>
      </c>
      <c r="D521">
        <v>161</v>
      </c>
      <c r="E521" s="1">
        <v>38507.241400462961</v>
      </c>
    </row>
    <row r="522" spans="1:5" x14ac:dyDescent="0.3">
      <c r="A522">
        <v>521</v>
      </c>
      <c r="B522" s="1">
        <v>38500.147476851853</v>
      </c>
      <c r="C522">
        <v>2397</v>
      </c>
      <c r="D522">
        <v>374</v>
      </c>
      <c r="E522" s="1">
        <v>38500.942615740743</v>
      </c>
    </row>
    <row r="523" spans="1:5" x14ac:dyDescent="0.3">
      <c r="A523">
        <v>522</v>
      </c>
      <c r="B523" s="1">
        <v>38500.148148148146</v>
      </c>
      <c r="C523">
        <v>3195</v>
      </c>
      <c r="D523">
        <v>382</v>
      </c>
      <c r="E523" s="1">
        <v>38503.182870370372</v>
      </c>
    </row>
    <row r="524" spans="1:5" x14ac:dyDescent="0.3">
      <c r="A524">
        <v>523</v>
      </c>
      <c r="B524" s="1">
        <v>38500.162106481483</v>
      </c>
      <c r="C524">
        <v>1905</v>
      </c>
      <c r="D524">
        <v>138</v>
      </c>
      <c r="E524" s="1">
        <v>38503.248912037037</v>
      </c>
    </row>
    <row r="525" spans="1:5" x14ac:dyDescent="0.3">
      <c r="A525">
        <v>524</v>
      </c>
      <c r="B525" s="1">
        <v>38500.164907407408</v>
      </c>
      <c r="C525">
        <v>1962</v>
      </c>
      <c r="D525">
        <v>223</v>
      </c>
      <c r="E525" s="1">
        <v>38503.222546296296</v>
      </c>
    </row>
    <row r="526" spans="1:5" x14ac:dyDescent="0.3">
      <c r="A526">
        <v>525</v>
      </c>
      <c r="B526" s="1">
        <v>38500.18440972222</v>
      </c>
      <c r="C526">
        <v>1817</v>
      </c>
      <c r="D526">
        <v>14</v>
      </c>
      <c r="E526" s="1">
        <v>38509.179548611108</v>
      </c>
    </row>
    <row r="527" spans="1:5" x14ac:dyDescent="0.3">
      <c r="A527">
        <v>526</v>
      </c>
      <c r="B527" s="1">
        <v>38500.185844907406</v>
      </c>
      <c r="C527">
        <v>1387</v>
      </c>
      <c r="D527">
        <v>408</v>
      </c>
      <c r="E527" s="1">
        <v>38502.328206018516</v>
      </c>
    </row>
    <row r="528" spans="1:5" x14ac:dyDescent="0.3">
      <c r="A528">
        <v>527</v>
      </c>
      <c r="B528" s="1">
        <v>38500.186550925922</v>
      </c>
      <c r="C528">
        <v>266</v>
      </c>
      <c r="D528">
        <v>169</v>
      </c>
      <c r="E528" s="1">
        <v>38505.346967592595</v>
      </c>
    </row>
    <row r="529" spans="1:5" x14ac:dyDescent="0.3">
      <c r="A529">
        <v>528</v>
      </c>
      <c r="B529" s="1">
        <v>38500.187557870369</v>
      </c>
      <c r="C529">
        <v>1655</v>
      </c>
      <c r="D529">
        <v>359</v>
      </c>
      <c r="E529" s="1">
        <v>38506.41741898148</v>
      </c>
    </row>
    <row r="530" spans="1:5" x14ac:dyDescent="0.3">
      <c r="A530">
        <v>529</v>
      </c>
      <c r="B530" s="1">
        <v>38500.190474537034</v>
      </c>
      <c r="C530">
        <v>2624</v>
      </c>
      <c r="D530">
        <v>469</v>
      </c>
      <c r="E530" s="1">
        <v>38502.024502314816</v>
      </c>
    </row>
    <row r="531" spans="1:5" x14ac:dyDescent="0.3">
      <c r="A531">
        <v>530</v>
      </c>
      <c r="B531" s="1">
        <v>38500.217372685183</v>
      </c>
      <c r="C531">
        <v>3332</v>
      </c>
      <c r="D531">
        <v>312</v>
      </c>
      <c r="E531" s="1">
        <v>38504.431261574071</v>
      </c>
    </row>
    <row r="532" spans="1:5" x14ac:dyDescent="0.3">
      <c r="A532">
        <v>531</v>
      </c>
      <c r="B532" s="1">
        <v>38500.224745370368</v>
      </c>
      <c r="C532">
        <v>1113</v>
      </c>
      <c r="D532">
        <v>589</v>
      </c>
      <c r="E532" s="1">
        <v>38501.333773148152</v>
      </c>
    </row>
    <row r="533" spans="1:5" x14ac:dyDescent="0.3">
      <c r="A533">
        <v>532</v>
      </c>
      <c r="B533" s="1">
        <v>38500.23400462963</v>
      </c>
      <c r="C533">
        <v>2793</v>
      </c>
      <c r="D533">
        <v>120</v>
      </c>
      <c r="E533" s="1">
        <v>38505.077060185184</v>
      </c>
    </row>
    <row r="534" spans="1:5" x14ac:dyDescent="0.3">
      <c r="A534">
        <v>533</v>
      </c>
      <c r="B534" s="1">
        <v>38500.260254629633</v>
      </c>
      <c r="C534">
        <v>4306</v>
      </c>
      <c r="D534">
        <v>528</v>
      </c>
      <c r="E534" s="1">
        <v>38504.268587962964</v>
      </c>
    </row>
    <row r="535" spans="1:5" x14ac:dyDescent="0.3">
      <c r="A535">
        <v>534</v>
      </c>
      <c r="B535" s="1">
        <v>38500.260706018518</v>
      </c>
      <c r="C535">
        <v>992</v>
      </c>
      <c r="D535">
        <v>184</v>
      </c>
      <c r="E535" s="1">
        <v>38509.327372685184</v>
      </c>
    </row>
    <row r="536" spans="1:5" x14ac:dyDescent="0.3">
      <c r="A536">
        <v>535</v>
      </c>
      <c r="B536" s="1">
        <v>38500.261481481481</v>
      </c>
      <c r="C536">
        <v>4209</v>
      </c>
      <c r="D536">
        <v>307</v>
      </c>
      <c r="E536" s="1">
        <v>38503.117037037038</v>
      </c>
    </row>
    <row r="537" spans="1:5" x14ac:dyDescent="0.3">
      <c r="A537">
        <v>536</v>
      </c>
      <c r="B537" s="1">
        <v>38500.262187499997</v>
      </c>
      <c r="C537">
        <v>2962</v>
      </c>
      <c r="D537">
        <v>514</v>
      </c>
      <c r="E537" s="1">
        <v>38506.418437499997</v>
      </c>
    </row>
    <row r="538" spans="1:5" x14ac:dyDescent="0.3">
      <c r="A538">
        <v>537</v>
      </c>
      <c r="B538" s="1">
        <v>38500.264525462961</v>
      </c>
      <c r="C538">
        <v>3095</v>
      </c>
      <c r="D538">
        <v>315</v>
      </c>
      <c r="E538" s="1">
        <v>38508.492303240739</v>
      </c>
    </row>
    <row r="539" spans="1:5" x14ac:dyDescent="0.3">
      <c r="A539">
        <v>538</v>
      </c>
      <c r="B539" s="1">
        <v>38500.264641203707</v>
      </c>
      <c r="C539">
        <v>2262</v>
      </c>
      <c r="D539">
        <v>110</v>
      </c>
      <c r="E539" s="1">
        <v>38505.057002314818</v>
      </c>
    </row>
    <row r="540" spans="1:5" x14ac:dyDescent="0.3">
      <c r="A540">
        <v>539</v>
      </c>
      <c r="B540" s="1">
        <v>38500.268240740741</v>
      </c>
      <c r="C540">
        <v>3427</v>
      </c>
      <c r="D540">
        <v>161</v>
      </c>
      <c r="E540" s="1">
        <v>38502.084907407407</v>
      </c>
    </row>
    <row r="541" spans="1:5" x14ac:dyDescent="0.3">
      <c r="A541">
        <v>540</v>
      </c>
      <c r="B541" s="1">
        <v>38500.278067129628</v>
      </c>
      <c r="C541">
        <v>3321</v>
      </c>
      <c r="D541">
        <v>119</v>
      </c>
      <c r="E541" s="1">
        <v>38509.03292824074</v>
      </c>
    </row>
    <row r="542" spans="1:5" x14ac:dyDescent="0.3">
      <c r="A542">
        <v>541</v>
      </c>
      <c r="B542" s="1">
        <v>38500.279143518521</v>
      </c>
      <c r="C542">
        <v>1662</v>
      </c>
      <c r="D542">
        <v>535</v>
      </c>
      <c r="E542" s="1">
        <v>38505.384004629632</v>
      </c>
    </row>
    <row r="543" spans="1:5" x14ac:dyDescent="0.3">
      <c r="A543">
        <v>542</v>
      </c>
      <c r="B543" s="1">
        <v>38500.279317129629</v>
      </c>
      <c r="C543">
        <v>4444</v>
      </c>
      <c r="D543">
        <v>261</v>
      </c>
      <c r="E543" s="1">
        <v>38506.378622685188</v>
      </c>
    </row>
    <row r="544" spans="1:5" x14ac:dyDescent="0.3">
      <c r="A544">
        <v>543</v>
      </c>
      <c r="B544" s="1">
        <v>38500.28025462963</v>
      </c>
      <c r="C544">
        <v>530</v>
      </c>
      <c r="D544">
        <v>493</v>
      </c>
      <c r="E544" s="1">
        <v>38509.303171296298</v>
      </c>
    </row>
    <row r="545" spans="1:5" x14ac:dyDescent="0.3">
      <c r="A545">
        <v>544</v>
      </c>
      <c r="B545" s="1">
        <v>38500.293749999997</v>
      </c>
      <c r="C545">
        <v>2964</v>
      </c>
      <c r="D545">
        <v>311</v>
      </c>
      <c r="E545" s="1">
        <v>38509.265972222223</v>
      </c>
    </row>
    <row r="546" spans="1:5" x14ac:dyDescent="0.3">
      <c r="A546">
        <v>545</v>
      </c>
      <c r="B546" s="1">
        <v>38500.298842592594</v>
      </c>
      <c r="C546">
        <v>1086</v>
      </c>
      <c r="D546">
        <v>54</v>
      </c>
      <c r="E546" s="1">
        <v>38507.074537037035</v>
      </c>
    </row>
    <row r="547" spans="1:5" x14ac:dyDescent="0.3">
      <c r="A547">
        <v>546</v>
      </c>
      <c r="B547" s="1">
        <v>38500.303067129629</v>
      </c>
      <c r="C547">
        <v>487</v>
      </c>
      <c r="D547">
        <v>20</v>
      </c>
      <c r="E547" s="1">
        <v>38504.358622685184</v>
      </c>
    </row>
    <row r="548" spans="1:5" x14ac:dyDescent="0.3">
      <c r="A548">
        <v>547</v>
      </c>
      <c r="B548" s="1">
        <v>38500.308657407404</v>
      </c>
      <c r="C548">
        <v>2065</v>
      </c>
      <c r="D548">
        <v>506</v>
      </c>
      <c r="E548" s="1">
        <v>38509.063518518517</v>
      </c>
    </row>
    <row r="549" spans="1:5" x14ac:dyDescent="0.3">
      <c r="A549">
        <v>548</v>
      </c>
      <c r="B549" s="1">
        <v>38500.315925925926</v>
      </c>
      <c r="C549">
        <v>3704</v>
      </c>
      <c r="D549">
        <v>450</v>
      </c>
      <c r="E549" s="1">
        <v>38508.135370370372</v>
      </c>
    </row>
    <row r="550" spans="1:5" x14ac:dyDescent="0.3">
      <c r="A550">
        <v>549</v>
      </c>
      <c r="B550" s="1">
        <v>38500.316400462965</v>
      </c>
      <c r="C550">
        <v>1818</v>
      </c>
      <c r="D550">
        <v>159</v>
      </c>
      <c r="E550" s="1">
        <v>38505.380983796298</v>
      </c>
    </row>
    <row r="551" spans="1:5" x14ac:dyDescent="0.3">
      <c r="A551">
        <v>550</v>
      </c>
      <c r="B551" s="1">
        <v>38500.318935185183</v>
      </c>
      <c r="C551">
        <v>3632</v>
      </c>
      <c r="D551">
        <v>432</v>
      </c>
      <c r="E551" s="1">
        <v>38509.514074074075</v>
      </c>
    </row>
    <row r="552" spans="1:5" x14ac:dyDescent="0.3">
      <c r="A552">
        <v>551</v>
      </c>
      <c r="B552" s="1">
        <v>38500.322430555556</v>
      </c>
      <c r="C552">
        <v>3119</v>
      </c>
      <c r="D552">
        <v>315</v>
      </c>
      <c r="E552" s="1">
        <v>38505.538402777776</v>
      </c>
    </row>
    <row r="553" spans="1:5" x14ac:dyDescent="0.3">
      <c r="A553">
        <v>552</v>
      </c>
      <c r="B553" s="1">
        <v>38500.328912037039</v>
      </c>
      <c r="C553">
        <v>23</v>
      </c>
      <c r="D553">
        <v>106</v>
      </c>
      <c r="E553" s="1">
        <v>38507.531689814816</v>
      </c>
    </row>
    <row r="554" spans="1:5" x14ac:dyDescent="0.3">
      <c r="A554">
        <v>553</v>
      </c>
      <c r="B554" s="1">
        <v>38500.343564814815</v>
      </c>
      <c r="C554">
        <v>1349</v>
      </c>
      <c r="D554">
        <v>176</v>
      </c>
      <c r="E554" s="1">
        <v>38505.126203703701</v>
      </c>
    </row>
    <row r="555" spans="1:5" x14ac:dyDescent="0.3">
      <c r="A555">
        <v>554</v>
      </c>
      <c r="B555" s="1">
        <v>38500.349490740744</v>
      </c>
      <c r="C555">
        <v>1951</v>
      </c>
      <c r="D555">
        <v>376</v>
      </c>
      <c r="E555" s="1">
        <v>38503.145324074074</v>
      </c>
    </row>
    <row r="556" spans="1:5" x14ac:dyDescent="0.3">
      <c r="A556">
        <v>555</v>
      </c>
      <c r="B556" s="1">
        <v>38500.355023148149</v>
      </c>
      <c r="C556">
        <v>4397</v>
      </c>
      <c r="D556">
        <v>55</v>
      </c>
      <c r="E556" s="1">
        <v>38502.315439814818</v>
      </c>
    </row>
    <row r="557" spans="1:5" x14ac:dyDescent="0.3">
      <c r="A557">
        <v>556</v>
      </c>
      <c r="B557" s="1">
        <v>38500.35527777778</v>
      </c>
      <c r="C557">
        <v>1814</v>
      </c>
      <c r="D557">
        <v>22</v>
      </c>
      <c r="E557" s="1">
        <v>38509.312222222223</v>
      </c>
    </row>
    <row r="558" spans="1:5" x14ac:dyDescent="0.3">
      <c r="A558">
        <v>557</v>
      </c>
      <c r="B558" s="1">
        <v>38500.358587962961</v>
      </c>
      <c r="C558">
        <v>158</v>
      </c>
      <c r="D558">
        <v>444</v>
      </c>
      <c r="E558" s="1">
        <v>38506.446087962962</v>
      </c>
    </row>
    <row r="559" spans="1:5" x14ac:dyDescent="0.3">
      <c r="A559">
        <v>558</v>
      </c>
      <c r="B559" s="1">
        <v>38500.360219907408</v>
      </c>
      <c r="C559">
        <v>4163</v>
      </c>
      <c r="D559">
        <v>442</v>
      </c>
      <c r="E559" s="1">
        <v>38509.578275462962</v>
      </c>
    </row>
    <row r="560" spans="1:5" x14ac:dyDescent="0.3">
      <c r="A560">
        <v>559</v>
      </c>
      <c r="B560" s="1">
        <v>38500.360439814816</v>
      </c>
      <c r="C560">
        <v>1227</v>
      </c>
      <c r="D560">
        <v>572</v>
      </c>
      <c r="E560" s="1">
        <v>38508.35974537037</v>
      </c>
    </row>
    <row r="561" spans="1:5" x14ac:dyDescent="0.3">
      <c r="A561">
        <v>560</v>
      </c>
      <c r="B561" s="1">
        <v>38500.370162037034</v>
      </c>
      <c r="C561">
        <v>644</v>
      </c>
      <c r="D561">
        <v>463</v>
      </c>
      <c r="E561" s="1">
        <v>38507.518773148149</v>
      </c>
    </row>
    <row r="562" spans="1:5" x14ac:dyDescent="0.3">
      <c r="A562">
        <v>561</v>
      </c>
      <c r="B562" s="1">
        <v>38500.37090277778</v>
      </c>
      <c r="C562">
        <v>928</v>
      </c>
      <c r="D562">
        <v>77</v>
      </c>
      <c r="E562" s="1">
        <v>38508.24590277778</v>
      </c>
    </row>
    <row r="563" spans="1:5" x14ac:dyDescent="0.3">
      <c r="A563">
        <v>562</v>
      </c>
      <c r="B563" s="1">
        <v>38500.375937500001</v>
      </c>
      <c r="C563">
        <v>3390</v>
      </c>
      <c r="D563">
        <v>102</v>
      </c>
      <c r="E563" s="1">
        <v>38505.226631944446</v>
      </c>
    </row>
    <row r="564" spans="1:5" x14ac:dyDescent="0.3">
      <c r="A564">
        <v>563</v>
      </c>
      <c r="B564" s="1">
        <v>38500.382511574076</v>
      </c>
      <c r="C564">
        <v>53</v>
      </c>
      <c r="D564">
        <v>324</v>
      </c>
      <c r="E564" s="1">
        <v>38509.481122685182</v>
      </c>
    </row>
    <row r="565" spans="1:5" x14ac:dyDescent="0.3">
      <c r="A565">
        <v>564</v>
      </c>
      <c r="B565" s="1">
        <v>38500.383437500001</v>
      </c>
      <c r="C565">
        <v>2973</v>
      </c>
      <c r="D565">
        <v>282</v>
      </c>
      <c r="E565" s="1">
        <v>38501.21329861111</v>
      </c>
    </row>
    <row r="566" spans="1:5" x14ac:dyDescent="0.3">
      <c r="A566">
        <v>565</v>
      </c>
      <c r="B566" s="1">
        <v>38500.393414351849</v>
      </c>
      <c r="C566">
        <v>1494</v>
      </c>
      <c r="D566">
        <v>288</v>
      </c>
      <c r="E566" s="1">
        <v>38504.311469907407</v>
      </c>
    </row>
    <row r="567" spans="1:5" x14ac:dyDescent="0.3">
      <c r="A567">
        <v>566</v>
      </c>
      <c r="B567" s="1">
        <v>38500.410868055558</v>
      </c>
      <c r="C567">
        <v>4330</v>
      </c>
      <c r="D567">
        <v>253</v>
      </c>
      <c r="E567" s="1">
        <v>38508.399756944447</v>
      </c>
    </row>
    <row r="568" spans="1:5" x14ac:dyDescent="0.3">
      <c r="A568">
        <v>567</v>
      </c>
      <c r="B568" s="1">
        <v>38500.414120370369</v>
      </c>
      <c r="C568">
        <v>3308</v>
      </c>
      <c r="D568">
        <v>184</v>
      </c>
      <c r="E568" s="1">
        <v>38504.278703703705</v>
      </c>
    </row>
    <row r="569" spans="1:5" x14ac:dyDescent="0.3">
      <c r="A569">
        <v>568</v>
      </c>
      <c r="B569" s="1">
        <v>38500.415000000001</v>
      </c>
      <c r="C569">
        <v>2232</v>
      </c>
      <c r="D569">
        <v>155</v>
      </c>
      <c r="E569" s="1">
        <v>38503.655972222223</v>
      </c>
    </row>
    <row r="570" spans="1:5" x14ac:dyDescent="0.3">
      <c r="A570">
        <v>569</v>
      </c>
      <c r="B570" s="1">
        <v>38500.425474537034</v>
      </c>
      <c r="C570">
        <v>4534</v>
      </c>
      <c r="D570">
        <v>56</v>
      </c>
      <c r="E570" s="1">
        <v>38506.422696759262</v>
      </c>
    </row>
    <row r="571" spans="1:5" x14ac:dyDescent="0.3">
      <c r="A571">
        <v>570</v>
      </c>
      <c r="B571" s="1">
        <v>38500.427129629628</v>
      </c>
      <c r="C571">
        <v>1122</v>
      </c>
      <c r="D571">
        <v>21</v>
      </c>
      <c r="E571" s="1">
        <v>38502.35560185185</v>
      </c>
    </row>
    <row r="572" spans="1:5" x14ac:dyDescent="0.3">
      <c r="A572">
        <v>571</v>
      </c>
      <c r="B572" s="1">
        <v>38500.428946759261</v>
      </c>
      <c r="C572">
        <v>4250</v>
      </c>
      <c r="D572">
        <v>516</v>
      </c>
      <c r="E572" s="1">
        <v>38508.331030092595</v>
      </c>
    </row>
    <row r="573" spans="1:5" x14ac:dyDescent="0.3">
      <c r="A573">
        <v>572</v>
      </c>
      <c r="B573" s="1">
        <v>38500.437650462962</v>
      </c>
      <c r="C573">
        <v>1899</v>
      </c>
      <c r="D573">
        <v>337</v>
      </c>
      <c r="E573" s="1">
        <v>38505.211261574077</v>
      </c>
    </row>
    <row r="574" spans="1:5" x14ac:dyDescent="0.3">
      <c r="A574">
        <v>573</v>
      </c>
      <c r="B574" s="1">
        <v>38500.441238425927</v>
      </c>
      <c r="C574">
        <v>4020</v>
      </c>
      <c r="D574">
        <v>1</v>
      </c>
      <c r="E574" s="1">
        <v>38506.272488425922</v>
      </c>
    </row>
    <row r="575" spans="1:5" x14ac:dyDescent="0.3">
      <c r="A575">
        <v>574</v>
      </c>
      <c r="B575" s="1">
        <v>38500.447546296295</v>
      </c>
      <c r="C575">
        <v>3883</v>
      </c>
      <c r="D575">
        <v>76</v>
      </c>
      <c r="E575" s="1">
        <v>38507.487824074073</v>
      </c>
    </row>
    <row r="576" spans="1:5" x14ac:dyDescent="0.3">
      <c r="A576">
        <v>575</v>
      </c>
      <c r="B576" s="1">
        <v>38500.455659722225</v>
      </c>
      <c r="C576">
        <v>4451</v>
      </c>
      <c r="D576">
        <v>142</v>
      </c>
      <c r="E576" s="1">
        <v>38508.652187500003</v>
      </c>
    </row>
    <row r="577" spans="1:5" x14ac:dyDescent="0.3">
      <c r="A577">
        <v>576</v>
      </c>
      <c r="B577" s="1">
        <v>38500.455671296295</v>
      </c>
      <c r="C577">
        <v>1866</v>
      </c>
      <c r="D577">
        <v>588</v>
      </c>
      <c r="E577" s="1">
        <v>38507.552199074074</v>
      </c>
    </row>
    <row r="578" spans="1:5" x14ac:dyDescent="0.3">
      <c r="A578">
        <v>577</v>
      </c>
      <c r="B578" s="1">
        <v>38500.464745370373</v>
      </c>
      <c r="C578">
        <v>375</v>
      </c>
      <c r="D578">
        <v>6</v>
      </c>
      <c r="E578" s="1">
        <v>38504.560578703706</v>
      </c>
    </row>
    <row r="579" spans="1:5" x14ac:dyDescent="0.3">
      <c r="A579">
        <v>578</v>
      </c>
      <c r="B579" s="1">
        <v>38500.469305555554</v>
      </c>
      <c r="C579">
        <v>2938</v>
      </c>
      <c r="D579">
        <v>173</v>
      </c>
      <c r="E579" s="1">
        <v>38505.416527777779</v>
      </c>
    </row>
    <row r="580" spans="1:5" x14ac:dyDescent="0.3">
      <c r="A580">
        <v>579</v>
      </c>
      <c r="B580" s="1">
        <v>38500.47179398148</v>
      </c>
      <c r="C580">
        <v>3481</v>
      </c>
      <c r="D580">
        <v>181</v>
      </c>
      <c r="E580" s="1">
        <v>38505.577349537038</v>
      </c>
    </row>
    <row r="581" spans="1:5" x14ac:dyDescent="0.3">
      <c r="A581">
        <v>580</v>
      </c>
      <c r="B581" s="1">
        <v>38500.472141203703</v>
      </c>
      <c r="C581">
        <v>3515</v>
      </c>
      <c r="D581">
        <v>17</v>
      </c>
      <c r="E581" s="1">
        <v>38504.447835648149</v>
      </c>
    </row>
    <row r="582" spans="1:5" x14ac:dyDescent="0.3">
      <c r="A582">
        <v>581</v>
      </c>
      <c r="B582" s="1">
        <v>38500.472557870373</v>
      </c>
      <c r="C582">
        <v>1380</v>
      </c>
      <c r="D582">
        <v>186</v>
      </c>
      <c r="E582" s="1">
        <v>38507.526030092595</v>
      </c>
    </row>
    <row r="583" spans="1:5" x14ac:dyDescent="0.3">
      <c r="A583">
        <v>582</v>
      </c>
      <c r="B583" s="1">
        <v>38500.481782407405</v>
      </c>
      <c r="C583">
        <v>4579</v>
      </c>
      <c r="D583">
        <v>198</v>
      </c>
      <c r="E583" s="1">
        <v>38501.356782407405</v>
      </c>
    </row>
    <row r="584" spans="1:5" x14ac:dyDescent="0.3">
      <c r="A584">
        <v>583</v>
      </c>
      <c r="B584" s="1">
        <v>38500.492303240739</v>
      </c>
      <c r="C584">
        <v>2679</v>
      </c>
      <c r="D584">
        <v>386</v>
      </c>
      <c r="E584" s="1">
        <v>38507.29855324074</v>
      </c>
    </row>
    <row r="585" spans="1:5" x14ac:dyDescent="0.3">
      <c r="A585">
        <v>584</v>
      </c>
      <c r="B585" s="1">
        <v>38500.492361111108</v>
      </c>
      <c r="C585">
        <v>1833</v>
      </c>
      <c r="D585">
        <v>69</v>
      </c>
      <c r="E585" s="1">
        <v>38504.495833333334</v>
      </c>
    </row>
    <row r="586" spans="1:5" x14ac:dyDescent="0.3">
      <c r="A586">
        <v>585</v>
      </c>
      <c r="B586" s="1">
        <v>38500.493576388886</v>
      </c>
      <c r="C586">
        <v>3544</v>
      </c>
      <c r="D586">
        <v>490</v>
      </c>
      <c r="E586" s="1">
        <v>38506.649826388886</v>
      </c>
    </row>
    <row r="587" spans="1:5" x14ac:dyDescent="0.3">
      <c r="A587">
        <v>586</v>
      </c>
      <c r="B587" s="1">
        <v>38500.502083333333</v>
      </c>
      <c r="C587">
        <v>898</v>
      </c>
      <c r="D587">
        <v>77</v>
      </c>
      <c r="E587" s="1">
        <v>38501.552777777775</v>
      </c>
    </row>
    <row r="588" spans="1:5" x14ac:dyDescent="0.3">
      <c r="A588">
        <v>587</v>
      </c>
      <c r="B588" s="1">
        <v>38500.503854166665</v>
      </c>
      <c r="C588">
        <v>1413</v>
      </c>
      <c r="D588">
        <v>64</v>
      </c>
      <c r="E588" s="1">
        <v>38502.573298611111</v>
      </c>
    </row>
    <row r="589" spans="1:5" x14ac:dyDescent="0.3">
      <c r="A589">
        <v>588</v>
      </c>
      <c r="B589" s="1">
        <v>38500.505983796298</v>
      </c>
      <c r="C589">
        <v>95</v>
      </c>
      <c r="D589">
        <v>89</v>
      </c>
      <c r="E589" s="1">
        <v>38501.68445601852</v>
      </c>
    </row>
    <row r="590" spans="1:5" x14ac:dyDescent="0.3">
      <c r="A590">
        <v>589</v>
      </c>
      <c r="B590" s="1">
        <v>38500.519328703704</v>
      </c>
      <c r="C590">
        <v>4231</v>
      </c>
      <c r="D590">
        <v>308</v>
      </c>
      <c r="E590" s="1">
        <v>38506.302662037036</v>
      </c>
    </row>
    <row r="591" spans="1:5" x14ac:dyDescent="0.3">
      <c r="A591">
        <v>590</v>
      </c>
      <c r="B591" s="1">
        <v>38500.546412037038</v>
      </c>
      <c r="C591">
        <v>473</v>
      </c>
      <c r="D591">
        <v>462</v>
      </c>
      <c r="E591" s="1">
        <v>38505.388078703705</v>
      </c>
    </row>
    <row r="592" spans="1:5" x14ac:dyDescent="0.3">
      <c r="A592">
        <v>591</v>
      </c>
      <c r="B592" s="1">
        <v>38500.549351851849</v>
      </c>
      <c r="C592">
        <v>377</v>
      </c>
      <c r="D592">
        <v>19</v>
      </c>
      <c r="E592" s="1">
        <v>38501.722268518519</v>
      </c>
    </row>
    <row r="593" spans="1:5" x14ac:dyDescent="0.3">
      <c r="A593">
        <v>592</v>
      </c>
      <c r="B593" s="1">
        <v>38500.556342592594</v>
      </c>
      <c r="C593">
        <v>638</v>
      </c>
      <c r="D593">
        <v>244</v>
      </c>
      <c r="E593" s="1">
        <v>38501.704953703702</v>
      </c>
    </row>
    <row r="594" spans="1:5" x14ac:dyDescent="0.3">
      <c r="A594">
        <v>593</v>
      </c>
      <c r="B594" s="1">
        <v>38500.564849537041</v>
      </c>
      <c r="C594">
        <v>1810</v>
      </c>
      <c r="D594">
        <v>16</v>
      </c>
      <c r="E594" s="1">
        <v>38502.715543981481</v>
      </c>
    </row>
    <row r="595" spans="1:5" x14ac:dyDescent="0.3">
      <c r="A595">
        <v>594</v>
      </c>
      <c r="B595" s="1">
        <v>38500.570787037039</v>
      </c>
      <c r="C595">
        <v>2766</v>
      </c>
      <c r="D595">
        <v>538</v>
      </c>
      <c r="E595" s="1">
        <v>38502.500648148147</v>
      </c>
    </row>
    <row r="596" spans="1:5" x14ac:dyDescent="0.3">
      <c r="A596">
        <v>595</v>
      </c>
      <c r="B596" s="1">
        <v>38500.58326388889</v>
      </c>
      <c r="C596">
        <v>595</v>
      </c>
      <c r="D596">
        <v>294</v>
      </c>
      <c r="E596" s="1">
        <v>38508.636736111112</v>
      </c>
    </row>
    <row r="597" spans="1:5" x14ac:dyDescent="0.3">
      <c r="A597">
        <v>596</v>
      </c>
      <c r="B597" s="1">
        <v>38500.583368055559</v>
      </c>
      <c r="C597">
        <v>821</v>
      </c>
      <c r="D597">
        <v>589</v>
      </c>
      <c r="E597" s="1">
        <v>38501.715312499997</v>
      </c>
    </row>
    <row r="598" spans="1:5" x14ac:dyDescent="0.3">
      <c r="A598">
        <v>597</v>
      </c>
      <c r="B598" s="1">
        <v>38500.584050925929</v>
      </c>
      <c r="C598">
        <v>4469</v>
      </c>
      <c r="D598">
        <v>249</v>
      </c>
      <c r="E598" s="1">
        <v>38509.795856481483</v>
      </c>
    </row>
    <row r="599" spans="1:5" x14ac:dyDescent="0.3">
      <c r="A599">
        <v>598</v>
      </c>
      <c r="B599" s="1">
        <v>38500.586689814816</v>
      </c>
      <c r="C599">
        <v>599</v>
      </c>
      <c r="D599">
        <v>159</v>
      </c>
      <c r="E599" s="1">
        <v>38506.750578703701</v>
      </c>
    </row>
    <row r="600" spans="1:5" x14ac:dyDescent="0.3">
      <c r="A600">
        <v>599</v>
      </c>
      <c r="B600" s="1">
        <v>38500.587465277778</v>
      </c>
      <c r="C600">
        <v>4136</v>
      </c>
      <c r="D600">
        <v>393</v>
      </c>
      <c r="E600" s="1">
        <v>38504.695798611108</v>
      </c>
    </row>
    <row r="601" spans="1:5" x14ac:dyDescent="0.3">
      <c r="A601">
        <v>600</v>
      </c>
      <c r="B601" s="1">
        <v>38500.589108796295</v>
      </c>
      <c r="C601">
        <v>1567</v>
      </c>
      <c r="D601">
        <v>332</v>
      </c>
      <c r="E601" s="1">
        <v>38506.498136574075</v>
      </c>
    </row>
    <row r="602" spans="1:5" x14ac:dyDescent="0.3">
      <c r="A602">
        <v>601</v>
      </c>
      <c r="B602" s="1">
        <v>38500.589143518519</v>
      </c>
      <c r="C602">
        <v>3225</v>
      </c>
      <c r="D602">
        <v>429</v>
      </c>
      <c r="E602" s="1">
        <v>38507.451643518521</v>
      </c>
    </row>
    <row r="603" spans="1:5" x14ac:dyDescent="0.3">
      <c r="A603">
        <v>602</v>
      </c>
      <c r="B603" s="1">
        <v>38500.594375000001</v>
      </c>
      <c r="C603">
        <v>1300</v>
      </c>
      <c r="D603">
        <v>590</v>
      </c>
      <c r="E603" s="1">
        <v>38508.636736111112</v>
      </c>
    </row>
    <row r="604" spans="1:5" x14ac:dyDescent="0.3">
      <c r="A604">
        <v>603</v>
      </c>
      <c r="B604" s="1">
        <v>38500.602673611109</v>
      </c>
      <c r="C604">
        <v>3248</v>
      </c>
      <c r="D604">
        <v>537</v>
      </c>
      <c r="E604" s="1">
        <v>38501.55128472222</v>
      </c>
    </row>
    <row r="605" spans="1:5" x14ac:dyDescent="0.3">
      <c r="A605">
        <v>604</v>
      </c>
      <c r="B605" s="1">
        <v>38500.6091087963</v>
      </c>
      <c r="C605">
        <v>1585</v>
      </c>
      <c r="D605">
        <v>426</v>
      </c>
      <c r="E605" s="1">
        <v>38506.460497685184</v>
      </c>
    </row>
    <row r="606" spans="1:5" x14ac:dyDescent="0.3">
      <c r="A606">
        <v>605</v>
      </c>
      <c r="B606" s="1">
        <v>38500.610532407409</v>
      </c>
      <c r="C606">
        <v>4232</v>
      </c>
      <c r="D606">
        <v>501</v>
      </c>
      <c r="E606" s="1">
        <v>38504.394560185188</v>
      </c>
    </row>
    <row r="607" spans="1:5" x14ac:dyDescent="0.3">
      <c r="A607">
        <v>606</v>
      </c>
      <c r="B607" s="1">
        <v>38500.617118055554</v>
      </c>
      <c r="C607">
        <v>3509</v>
      </c>
      <c r="D607">
        <v>299</v>
      </c>
      <c r="E607" s="1">
        <v>38507.406006944446</v>
      </c>
    </row>
    <row r="608" spans="1:5" x14ac:dyDescent="0.3">
      <c r="A608">
        <v>607</v>
      </c>
      <c r="B608" s="1">
        <v>38500.626863425925</v>
      </c>
      <c r="C608">
        <v>2561</v>
      </c>
      <c r="D608">
        <v>554</v>
      </c>
      <c r="E608" s="1">
        <v>38502.537974537037</v>
      </c>
    </row>
    <row r="609" spans="1:5" x14ac:dyDescent="0.3">
      <c r="A609">
        <v>608</v>
      </c>
      <c r="B609" s="1">
        <v>38500.627592592595</v>
      </c>
      <c r="C609">
        <v>4254</v>
      </c>
      <c r="D609">
        <v>494</v>
      </c>
      <c r="E609" s="1">
        <v>38507.718564814815</v>
      </c>
    </row>
    <row r="610" spans="1:5" x14ac:dyDescent="0.3">
      <c r="A610">
        <v>609</v>
      </c>
      <c r="B610" s="1">
        <v>38500.627800925926</v>
      </c>
      <c r="C610">
        <v>2944</v>
      </c>
      <c r="D610">
        <v>150</v>
      </c>
      <c r="E610" s="1">
        <v>38508.615995370368</v>
      </c>
    </row>
    <row r="611" spans="1:5" x14ac:dyDescent="0.3">
      <c r="A611">
        <v>610</v>
      </c>
      <c r="B611" s="1">
        <v>38500.635706018518</v>
      </c>
      <c r="C611">
        <v>3642</v>
      </c>
      <c r="D611">
        <v>500</v>
      </c>
      <c r="E611" s="1">
        <v>38505.521122685182</v>
      </c>
    </row>
    <row r="612" spans="1:5" x14ac:dyDescent="0.3">
      <c r="A612">
        <v>611</v>
      </c>
      <c r="B612" s="1">
        <v>38500.637708333335</v>
      </c>
      <c r="C612">
        <v>1230</v>
      </c>
      <c r="D612">
        <v>580</v>
      </c>
      <c r="E612" s="1">
        <v>38503.843958333331</v>
      </c>
    </row>
    <row r="613" spans="1:5" x14ac:dyDescent="0.3">
      <c r="A613">
        <v>612</v>
      </c>
      <c r="B613" s="1">
        <v>38500.642291666663</v>
      </c>
      <c r="C613">
        <v>2180</v>
      </c>
      <c r="D613">
        <v>161</v>
      </c>
      <c r="E613" s="1">
        <v>38502.599236111113</v>
      </c>
    </row>
    <row r="614" spans="1:5" x14ac:dyDescent="0.3">
      <c r="A614">
        <v>613</v>
      </c>
      <c r="B614" s="1">
        <v>38500.644004629627</v>
      </c>
      <c r="C614">
        <v>270</v>
      </c>
      <c r="D614">
        <v>595</v>
      </c>
      <c r="E614" s="1">
        <v>38505.834282407406</v>
      </c>
    </row>
    <row r="615" spans="1:5" x14ac:dyDescent="0.3">
      <c r="A615">
        <v>614</v>
      </c>
      <c r="B615" s="1">
        <v>38500.648240740738</v>
      </c>
      <c r="C615">
        <v>280</v>
      </c>
      <c r="D615">
        <v>307</v>
      </c>
      <c r="E615" s="1">
        <v>38507.519074074073</v>
      </c>
    </row>
    <row r="616" spans="1:5" x14ac:dyDescent="0.3">
      <c r="A616">
        <v>615</v>
      </c>
      <c r="B616" s="1">
        <v>38500.649907407409</v>
      </c>
      <c r="C616">
        <v>3397</v>
      </c>
      <c r="D616">
        <v>533</v>
      </c>
      <c r="E616" s="1">
        <v>38506.733240740738</v>
      </c>
    </row>
    <row r="617" spans="1:5" x14ac:dyDescent="0.3">
      <c r="A617">
        <v>616</v>
      </c>
      <c r="B617" s="1">
        <v>38500.656701388885</v>
      </c>
      <c r="C617">
        <v>989</v>
      </c>
      <c r="D617">
        <v>471</v>
      </c>
      <c r="E617" s="1">
        <v>38505.413645833331</v>
      </c>
    </row>
    <row r="618" spans="1:5" x14ac:dyDescent="0.3">
      <c r="A618">
        <v>617</v>
      </c>
      <c r="B618" s="1">
        <v>38500.659189814818</v>
      </c>
      <c r="C618">
        <v>4142</v>
      </c>
      <c r="D618">
        <v>372</v>
      </c>
      <c r="E618" s="1">
        <v>38503.603634259256</v>
      </c>
    </row>
    <row r="619" spans="1:5" x14ac:dyDescent="0.3">
      <c r="A619">
        <v>618</v>
      </c>
      <c r="B619" s="1">
        <v>38500.659803240742</v>
      </c>
      <c r="C619">
        <v>4445</v>
      </c>
      <c r="D619">
        <v>248</v>
      </c>
      <c r="E619" s="1">
        <v>38504.822997685187</v>
      </c>
    </row>
    <row r="620" spans="1:5" x14ac:dyDescent="0.3">
      <c r="A620">
        <v>619</v>
      </c>
      <c r="B620" s="1">
        <v>38500.661412037036</v>
      </c>
      <c r="C620">
        <v>2482</v>
      </c>
      <c r="D620">
        <v>407</v>
      </c>
      <c r="E620" s="1">
        <v>38509.746828703705</v>
      </c>
    </row>
    <row r="621" spans="1:5" x14ac:dyDescent="0.3">
      <c r="A621">
        <v>620</v>
      </c>
      <c r="B621" s="1">
        <v>38500.66302083333</v>
      </c>
      <c r="C621">
        <v>2444</v>
      </c>
      <c r="D621">
        <v>321</v>
      </c>
      <c r="E621" s="1">
        <v>38507.851909722223</v>
      </c>
    </row>
    <row r="622" spans="1:5" x14ac:dyDescent="0.3">
      <c r="A622">
        <v>621</v>
      </c>
      <c r="B622" s="1">
        <v>38500.665416666663</v>
      </c>
      <c r="C622">
        <v>1144</v>
      </c>
      <c r="D622">
        <v>239</v>
      </c>
      <c r="E622" s="1">
        <v>38502.912638888891</v>
      </c>
    </row>
    <row r="623" spans="1:5" x14ac:dyDescent="0.3">
      <c r="A623">
        <v>622</v>
      </c>
      <c r="B623" s="1">
        <v>38500.665532407409</v>
      </c>
      <c r="C623">
        <v>2363</v>
      </c>
      <c r="D623">
        <v>109</v>
      </c>
      <c r="E623" s="1">
        <v>38507.425949074073</v>
      </c>
    </row>
    <row r="624" spans="1:5" x14ac:dyDescent="0.3">
      <c r="A624">
        <v>623</v>
      </c>
      <c r="B624" s="1">
        <v>38500.667685185188</v>
      </c>
      <c r="C624">
        <v>1222</v>
      </c>
      <c r="D624">
        <v>495</v>
      </c>
      <c r="E624" s="1">
        <v>38502.471851851849</v>
      </c>
    </row>
    <row r="625" spans="1:5" x14ac:dyDescent="0.3">
      <c r="A625">
        <v>624</v>
      </c>
      <c r="B625" s="1">
        <v>38500.675949074073</v>
      </c>
      <c r="C625">
        <v>3660</v>
      </c>
      <c r="D625">
        <v>569</v>
      </c>
      <c r="E625" s="1">
        <v>38509.857893518521</v>
      </c>
    </row>
    <row r="626" spans="1:5" x14ac:dyDescent="0.3">
      <c r="A626">
        <v>625</v>
      </c>
      <c r="B626" s="1">
        <v>38500.691504629627</v>
      </c>
      <c r="C626">
        <v>2889</v>
      </c>
      <c r="D626">
        <v>596</v>
      </c>
      <c r="E626" s="1">
        <v>38504.597060185188</v>
      </c>
    </row>
    <row r="627" spans="1:5" x14ac:dyDescent="0.3">
      <c r="A627">
        <v>626</v>
      </c>
      <c r="B627" s="1">
        <v>38500.707048611112</v>
      </c>
      <c r="C627">
        <v>452</v>
      </c>
      <c r="D627">
        <v>584</v>
      </c>
      <c r="E627" s="1">
        <v>38504.584826388891</v>
      </c>
    </row>
    <row r="628" spans="1:5" x14ac:dyDescent="0.3">
      <c r="A628">
        <v>627</v>
      </c>
      <c r="B628" s="1">
        <v>38500.711608796293</v>
      </c>
      <c r="C628">
        <v>425</v>
      </c>
      <c r="D628">
        <v>241</v>
      </c>
      <c r="E628" s="1">
        <v>38507.832442129627</v>
      </c>
    </row>
    <row r="629" spans="1:5" x14ac:dyDescent="0.3">
      <c r="A629">
        <v>628</v>
      </c>
      <c r="B629" s="1">
        <v>38500.712337962963</v>
      </c>
      <c r="C629">
        <v>2513</v>
      </c>
      <c r="D629">
        <v>173</v>
      </c>
      <c r="E629" s="1">
        <v>38509.687337962961</v>
      </c>
    </row>
    <row r="630" spans="1:5" x14ac:dyDescent="0.3">
      <c r="A630">
        <v>629</v>
      </c>
      <c r="B630" s="1">
        <v>38500.721701388888</v>
      </c>
      <c r="C630">
        <v>1527</v>
      </c>
      <c r="D630">
        <v>94</v>
      </c>
      <c r="E630" s="1">
        <v>38505.834201388891</v>
      </c>
    </row>
    <row r="631" spans="1:5" x14ac:dyDescent="0.3">
      <c r="A631">
        <v>630</v>
      </c>
      <c r="B631" s="1">
        <v>38500.725590277776</v>
      </c>
      <c r="C631">
        <v>1254</v>
      </c>
      <c r="D631">
        <v>417</v>
      </c>
      <c r="E631" s="1">
        <v>38508.837395833332</v>
      </c>
    </row>
    <row r="632" spans="1:5" x14ac:dyDescent="0.3">
      <c r="A632">
        <v>631</v>
      </c>
      <c r="B632" s="1">
        <v>38500.733703703707</v>
      </c>
      <c r="C632">
        <v>2465</v>
      </c>
      <c r="D632">
        <v>503</v>
      </c>
      <c r="E632" s="1">
        <v>38506.62259259259</v>
      </c>
    </row>
    <row r="633" spans="1:5" x14ac:dyDescent="0.3">
      <c r="A633">
        <v>632</v>
      </c>
      <c r="B633" s="1">
        <v>38500.734606481485</v>
      </c>
      <c r="C633">
        <v>1287</v>
      </c>
      <c r="D633">
        <v>442</v>
      </c>
      <c r="E633" s="1">
        <v>38506.670023148145</v>
      </c>
    </row>
    <row r="634" spans="1:5" x14ac:dyDescent="0.3">
      <c r="A634">
        <v>633</v>
      </c>
      <c r="B634" s="1">
        <v>38500.734710648147</v>
      </c>
      <c r="C634">
        <v>58</v>
      </c>
      <c r="D634">
        <v>360</v>
      </c>
      <c r="E634" s="1">
        <v>38506.951377314814</v>
      </c>
    </row>
    <row r="635" spans="1:5" x14ac:dyDescent="0.3">
      <c r="A635">
        <v>634</v>
      </c>
      <c r="B635" s="1">
        <v>38500.736516203702</v>
      </c>
      <c r="C635">
        <v>2630</v>
      </c>
      <c r="D635">
        <v>428</v>
      </c>
      <c r="E635" s="1">
        <v>38508.679571759261</v>
      </c>
    </row>
    <row r="636" spans="1:5" x14ac:dyDescent="0.3">
      <c r="A636">
        <v>635</v>
      </c>
      <c r="B636" s="1">
        <v>38500.740937499999</v>
      </c>
      <c r="C636">
        <v>1648</v>
      </c>
      <c r="D636">
        <v>42</v>
      </c>
      <c r="E636" s="1">
        <v>38509.767326388886</v>
      </c>
    </row>
    <row r="637" spans="1:5" x14ac:dyDescent="0.3">
      <c r="A637">
        <v>636</v>
      </c>
      <c r="B637" s="1">
        <v>38500.741643518515</v>
      </c>
      <c r="C637">
        <v>4213</v>
      </c>
      <c r="D637">
        <v>239</v>
      </c>
      <c r="E637" s="1">
        <v>38507.689560185187</v>
      </c>
    </row>
    <row r="638" spans="1:5" x14ac:dyDescent="0.3">
      <c r="A638">
        <v>637</v>
      </c>
      <c r="B638" s="1">
        <v>38500.760057870371</v>
      </c>
      <c r="C638">
        <v>1581</v>
      </c>
      <c r="D638">
        <v>250</v>
      </c>
      <c r="E638" s="1">
        <v>38501.992002314815</v>
      </c>
    </row>
    <row r="639" spans="1:5" x14ac:dyDescent="0.3">
      <c r="A639">
        <v>638</v>
      </c>
      <c r="B639" s="1">
        <v>38500.767164351855</v>
      </c>
      <c r="C639">
        <v>2685</v>
      </c>
      <c r="D639">
        <v>372</v>
      </c>
      <c r="E639" s="1">
        <v>38505.794247685182</v>
      </c>
    </row>
    <row r="640" spans="1:5" x14ac:dyDescent="0.3">
      <c r="A640">
        <v>639</v>
      </c>
      <c r="B640" s="1">
        <v>38500.767384259256</v>
      </c>
      <c r="C640">
        <v>4204</v>
      </c>
      <c r="D640">
        <v>198</v>
      </c>
      <c r="E640" s="1">
        <v>38501.765300925923</v>
      </c>
    </row>
    <row r="641" spans="1:5" x14ac:dyDescent="0.3">
      <c r="A641">
        <v>640</v>
      </c>
      <c r="B641" s="1">
        <v>38500.780162037037</v>
      </c>
      <c r="C641">
        <v>495</v>
      </c>
      <c r="D641">
        <v>465</v>
      </c>
      <c r="E641" s="1">
        <v>38502.569050925929</v>
      </c>
    </row>
    <row r="642" spans="1:5" x14ac:dyDescent="0.3">
      <c r="A642">
        <v>641</v>
      </c>
      <c r="B642" s="1">
        <v>38500.781793981485</v>
      </c>
      <c r="C642">
        <v>3548</v>
      </c>
      <c r="D642">
        <v>396</v>
      </c>
      <c r="E642" s="1">
        <v>38507.642210648148</v>
      </c>
    </row>
    <row r="643" spans="1:5" x14ac:dyDescent="0.3">
      <c r="A643">
        <v>642</v>
      </c>
      <c r="B643" s="1">
        <v>38500.784166666665</v>
      </c>
      <c r="C643">
        <v>140</v>
      </c>
      <c r="D643">
        <v>157</v>
      </c>
      <c r="E643" s="1">
        <v>38504.868194444447</v>
      </c>
    </row>
    <row r="644" spans="1:5" x14ac:dyDescent="0.3">
      <c r="A644">
        <v>643</v>
      </c>
      <c r="B644" s="1">
        <v>38500.786238425928</v>
      </c>
      <c r="C644">
        <v>3105</v>
      </c>
      <c r="D644">
        <v>240</v>
      </c>
      <c r="E644" s="1">
        <v>38503.63554398148</v>
      </c>
    </row>
    <row r="645" spans="1:5" x14ac:dyDescent="0.3">
      <c r="A645">
        <v>644</v>
      </c>
      <c r="B645" s="1">
        <v>38500.79111111111</v>
      </c>
      <c r="C645">
        <v>4304</v>
      </c>
      <c r="D645">
        <v>316</v>
      </c>
      <c r="E645" s="1">
        <v>38507.754305555558</v>
      </c>
    </row>
    <row r="646" spans="1:5" x14ac:dyDescent="0.3">
      <c r="A646">
        <v>645</v>
      </c>
      <c r="B646" s="1">
        <v>38500.801493055558</v>
      </c>
      <c r="C646">
        <v>3128</v>
      </c>
      <c r="D646">
        <v>505</v>
      </c>
      <c r="E646" s="1">
        <v>38508.584131944444</v>
      </c>
    </row>
    <row r="647" spans="1:5" x14ac:dyDescent="0.3">
      <c r="A647">
        <v>646</v>
      </c>
      <c r="B647" s="1">
        <v>38500.802939814814</v>
      </c>
      <c r="C647">
        <v>1922</v>
      </c>
      <c r="D647">
        <v>185</v>
      </c>
      <c r="E647" s="1">
        <v>38503.701550925929</v>
      </c>
    </row>
    <row r="648" spans="1:5" x14ac:dyDescent="0.3">
      <c r="A648">
        <v>647</v>
      </c>
      <c r="B648" s="1">
        <v>38500.807546296295</v>
      </c>
      <c r="C648">
        <v>3435</v>
      </c>
      <c r="D648">
        <v>569</v>
      </c>
      <c r="E648" s="1">
        <v>38504.0075462963</v>
      </c>
    </row>
    <row r="649" spans="1:5" x14ac:dyDescent="0.3">
      <c r="A649">
        <v>648</v>
      </c>
      <c r="B649" s="1">
        <v>38500.809652777774</v>
      </c>
      <c r="C649">
        <v>3476</v>
      </c>
      <c r="D649">
        <v>253</v>
      </c>
      <c r="E649" s="1">
        <v>38506.665208333332</v>
      </c>
    </row>
    <row r="650" spans="1:5" x14ac:dyDescent="0.3">
      <c r="A650">
        <v>649</v>
      </c>
      <c r="B650" s="1">
        <v>38500.816493055558</v>
      </c>
      <c r="C650">
        <v>1781</v>
      </c>
      <c r="D650">
        <v>197</v>
      </c>
      <c r="E650" s="1">
        <v>38508.667187500003</v>
      </c>
    </row>
    <row r="651" spans="1:5" x14ac:dyDescent="0.3">
      <c r="A651">
        <v>650</v>
      </c>
      <c r="B651" s="1">
        <v>38500.823379629626</v>
      </c>
      <c r="C651">
        <v>4384</v>
      </c>
      <c r="D651">
        <v>281</v>
      </c>
      <c r="E651" s="1">
        <v>38501.876851851855</v>
      </c>
    </row>
    <row r="652" spans="1:5" x14ac:dyDescent="0.3">
      <c r="A652">
        <v>651</v>
      </c>
      <c r="B652" s="1">
        <v>38500.824189814812</v>
      </c>
      <c r="C652">
        <v>739</v>
      </c>
      <c r="D652">
        <v>266</v>
      </c>
      <c r="E652" s="1">
        <v>38502.687384259261</v>
      </c>
    </row>
    <row r="653" spans="1:5" x14ac:dyDescent="0.3">
      <c r="A653">
        <v>652</v>
      </c>
      <c r="B653" s="1">
        <v>38500.839432870373</v>
      </c>
      <c r="C653">
        <v>1201</v>
      </c>
      <c r="D653">
        <v>43</v>
      </c>
      <c r="E653" s="1">
        <v>38501.623460648145</v>
      </c>
    </row>
    <row r="654" spans="1:5" x14ac:dyDescent="0.3">
      <c r="A654">
        <v>653</v>
      </c>
      <c r="B654" s="1">
        <v>38500.841898148145</v>
      </c>
      <c r="C654">
        <v>126</v>
      </c>
      <c r="D654">
        <v>327</v>
      </c>
      <c r="E654" s="1">
        <v>38507.614120370374</v>
      </c>
    </row>
    <row r="655" spans="1:5" x14ac:dyDescent="0.3">
      <c r="A655">
        <v>654</v>
      </c>
      <c r="B655" s="1">
        <v>38500.844097222223</v>
      </c>
      <c r="C655">
        <v>2312</v>
      </c>
      <c r="D655">
        <v>23</v>
      </c>
      <c r="E655" s="1">
        <v>38502.918402777781</v>
      </c>
    </row>
    <row r="656" spans="1:5" x14ac:dyDescent="0.3">
      <c r="A656">
        <v>655</v>
      </c>
      <c r="B656" s="1">
        <v>38500.844675925924</v>
      </c>
      <c r="C656">
        <v>331</v>
      </c>
      <c r="D656">
        <v>287</v>
      </c>
      <c r="E656" s="1">
        <v>38503.698842592596</v>
      </c>
    </row>
    <row r="657" spans="1:5" x14ac:dyDescent="0.3">
      <c r="A657">
        <v>656</v>
      </c>
      <c r="B657" s="1">
        <v>38500.84611111111</v>
      </c>
      <c r="C657">
        <v>2846</v>
      </c>
      <c r="D657">
        <v>437</v>
      </c>
      <c r="E657" s="1">
        <v>38502.680138888885</v>
      </c>
    </row>
    <row r="658" spans="1:5" x14ac:dyDescent="0.3">
      <c r="A658">
        <v>657</v>
      </c>
      <c r="B658" s="1">
        <v>38500.849409722221</v>
      </c>
      <c r="C658">
        <v>848</v>
      </c>
      <c r="D658">
        <v>65</v>
      </c>
      <c r="E658" s="1">
        <v>38504.09107638889</v>
      </c>
    </row>
    <row r="659" spans="1:5" x14ac:dyDescent="0.3">
      <c r="A659">
        <v>658</v>
      </c>
      <c r="B659" s="1">
        <v>38500.84957175926</v>
      </c>
      <c r="C659">
        <v>3226</v>
      </c>
      <c r="D659">
        <v>103</v>
      </c>
      <c r="E659" s="1">
        <v>38509.813460648147</v>
      </c>
    </row>
    <row r="660" spans="1:5" x14ac:dyDescent="0.3">
      <c r="A660">
        <v>659</v>
      </c>
      <c r="B660" s="1">
        <v>38500.852696759262</v>
      </c>
      <c r="C660">
        <v>1382</v>
      </c>
      <c r="D660">
        <v>207</v>
      </c>
      <c r="E660" s="1">
        <v>38503.067280092589</v>
      </c>
    </row>
    <row r="661" spans="1:5" x14ac:dyDescent="0.3">
      <c r="A661">
        <v>660</v>
      </c>
      <c r="B661" s="1">
        <v>38500.870497685188</v>
      </c>
      <c r="C661">
        <v>1414</v>
      </c>
      <c r="D661">
        <v>578</v>
      </c>
      <c r="E661" s="1">
        <v>38502.643414351849</v>
      </c>
    </row>
    <row r="662" spans="1:5" x14ac:dyDescent="0.3">
      <c r="A662">
        <v>661</v>
      </c>
      <c r="B662" s="1">
        <v>38500.875983796293</v>
      </c>
      <c r="C662">
        <v>2247</v>
      </c>
      <c r="D662">
        <v>51</v>
      </c>
      <c r="E662" s="1">
        <v>38505.057233796295</v>
      </c>
    </row>
    <row r="663" spans="1:5" x14ac:dyDescent="0.3">
      <c r="A663">
        <v>662</v>
      </c>
      <c r="B663" s="1">
        <v>38500.881608796299</v>
      </c>
      <c r="C663">
        <v>2968</v>
      </c>
      <c r="D663">
        <v>166</v>
      </c>
      <c r="E663" s="1">
        <v>38504.792025462964</v>
      </c>
    </row>
    <row r="664" spans="1:5" x14ac:dyDescent="0.3">
      <c r="A664">
        <v>663</v>
      </c>
      <c r="B664" s="1">
        <v>38500.89099537037</v>
      </c>
      <c r="C664">
        <v>3997</v>
      </c>
      <c r="D664">
        <v>176</v>
      </c>
      <c r="E664" s="1">
        <v>38505.735439814816</v>
      </c>
    </row>
    <row r="665" spans="1:5" x14ac:dyDescent="0.3">
      <c r="A665">
        <v>664</v>
      </c>
      <c r="B665" s="1">
        <v>38500.896620370368</v>
      </c>
      <c r="C665">
        <v>87</v>
      </c>
      <c r="D665">
        <v>523</v>
      </c>
      <c r="E665" s="1">
        <v>38505.872314814813</v>
      </c>
    </row>
    <row r="666" spans="1:5" x14ac:dyDescent="0.3">
      <c r="A666">
        <v>665</v>
      </c>
      <c r="B666" s="1">
        <v>38500.90184027778</v>
      </c>
      <c r="C666">
        <v>1012</v>
      </c>
      <c r="D666">
        <v>415</v>
      </c>
      <c r="E666" s="1">
        <v>38501.901145833333</v>
      </c>
    </row>
    <row r="667" spans="1:5" x14ac:dyDescent="0.3">
      <c r="A667">
        <v>666</v>
      </c>
      <c r="B667" s="1">
        <v>38500.90892361111</v>
      </c>
      <c r="C667">
        <v>3075</v>
      </c>
      <c r="D667">
        <v>437</v>
      </c>
      <c r="E667" s="1">
        <v>38508.698506944442</v>
      </c>
    </row>
    <row r="668" spans="1:5" x14ac:dyDescent="0.3">
      <c r="A668">
        <v>667</v>
      </c>
      <c r="B668" s="1">
        <v>38500.909050925926</v>
      </c>
      <c r="C668">
        <v>797</v>
      </c>
      <c r="D668">
        <v>596</v>
      </c>
      <c r="E668" s="1">
        <v>38503.129884259259</v>
      </c>
    </row>
    <row r="669" spans="1:5" x14ac:dyDescent="0.3">
      <c r="A669">
        <v>668</v>
      </c>
      <c r="B669" s="1">
        <v>38500.91302083333</v>
      </c>
      <c r="C669">
        <v>3528</v>
      </c>
      <c r="D669">
        <v>484</v>
      </c>
      <c r="E669" s="1">
        <v>38501.939409722225</v>
      </c>
    </row>
    <row r="670" spans="1:5" x14ac:dyDescent="0.3">
      <c r="A670">
        <v>669</v>
      </c>
      <c r="B670" s="1">
        <v>38500.919039351851</v>
      </c>
      <c r="C670">
        <v>3677</v>
      </c>
      <c r="D670">
        <v>313</v>
      </c>
      <c r="E670" s="1">
        <v>38506.152372685188</v>
      </c>
    </row>
    <row r="671" spans="1:5" x14ac:dyDescent="0.3">
      <c r="A671">
        <v>670</v>
      </c>
      <c r="B671" s="1">
        <v>38500.919479166667</v>
      </c>
      <c r="C671">
        <v>227</v>
      </c>
      <c r="D671">
        <v>201</v>
      </c>
      <c r="E671" s="1">
        <v>38509.946562500001</v>
      </c>
    </row>
    <row r="672" spans="1:5" x14ac:dyDescent="0.3">
      <c r="A672">
        <v>671</v>
      </c>
      <c r="B672" s="1">
        <v>38500.919791666667</v>
      </c>
      <c r="C672">
        <v>1027</v>
      </c>
      <c r="D672">
        <v>14</v>
      </c>
      <c r="E672" s="1">
        <v>38506.056597222225</v>
      </c>
    </row>
    <row r="673" spans="1:5" x14ac:dyDescent="0.3">
      <c r="A673">
        <v>672</v>
      </c>
      <c r="B673" s="1">
        <v>38500.920474537037</v>
      </c>
      <c r="C673">
        <v>697</v>
      </c>
      <c r="D673">
        <v>306</v>
      </c>
      <c r="E673" s="1">
        <v>38509.090613425928</v>
      </c>
    </row>
    <row r="674" spans="1:5" x14ac:dyDescent="0.3">
      <c r="A674">
        <v>673</v>
      </c>
      <c r="B674" s="1">
        <v>38500.921875</v>
      </c>
      <c r="C674">
        <v>1769</v>
      </c>
      <c r="D674">
        <v>468</v>
      </c>
      <c r="E674" s="1">
        <v>38504.987847222219</v>
      </c>
    </row>
    <row r="675" spans="1:5" x14ac:dyDescent="0.3">
      <c r="A675">
        <v>674</v>
      </c>
      <c r="B675" s="1">
        <v>38500.924710648149</v>
      </c>
      <c r="C675">
        <v>1150</v>
      </c>
      <c r="D675">
        <v>87</v>
      </c>
      <c r="E675" s="1">
        <v>38504.999016203707</v>
      </c>
    </row>
    <row r="676" spans="1:5" x14ac:dyDescent="0.3">
      <c r="A676">
        <v>675</v>
      </c>
      <c r="B676" s="1">
        <v>38500.932453703703</v>
      </c>
      <c r="C676">
        <v>1273</v>
      </c>
      <c r="D676">
        <v>338</v>
      </c>
      <c r="E676" s="1">
        <v>38504.123425925929</v>
      </c>
    </row>
    <row r="677" spans="1:5" x14ac:dyDescent="0.3">
      <c r="A677">
        <v>676</v>
      </c>
      <c r="B677" s="1">
        <v>38500.936006944445</v>
      </c>
      <c r="C677">
        <v>2329</v>
      </c>
      <c r="D677">
        <v>490</v>
      </c>
      <c r="E677" s="1">
        <v>38501.858923611115</v>
      </c>
    </row>
    <row r="678" spans="1:5" x14ac:dyDescent="0.3">
      <c r="A678">
        <v>677</v>
      </c>
      <c r="B678" s="1">
        <v>38500.958425925928</v>
      </c>
      <c r="C678">
        <v>4558</v>
      </c>
      <c r="D678">
        <v>194</v>
      </c>
      <c r="E678" s="1">
        <v>38508.799398148149</v>
      </c>
    </row>
    <row r="679" spans="1:5" x14ac:dyDescent="0.3">
      <c r="A679">
        <v>678</v>
      </c>
      <c r="B679" s="1">
        <v>38500.969305555554</v>
      </c>
      <c r="C679">
        <v>3741</v>
      </c>
      <c r="D679">
        <v>269</v>
      </c>
      <c r="E679" s="1">
        <v>38506.197083333333</v>
      </c>
    </row>
    <row r="680" spans="1:5" x14ac:dyDescent="0.3">
      <c r="A680">
        <v>679</v>
      </c>
      <c r="B680" s="1">
        <v>38500.975659722222</v>
      </c>
      <c r="C680">
        <v>907</v>
      </c>
      <c r="D680">
        <v>526</v>
      </c>
      <c r="E680" s="1">
        <v>38509.916631944441</v>
      </c>
    </row>
    <row r="681" spans="1:5" x14ac:dyDescent="0.3">
      <c r="A681">
        <v>680</v>
      </c>
      <c r="B681" s="1">
        <v>38500.977384259262</v>
      </c>
      <c r="C681">
        <v>4147</v>
      </c>
      <c r="D681">
        <v>482</v>
      </c>
      <c r="E681" s="1">
        <v>38505.103078703702</v>
      </c>
    </row>
    <row r="682" spans="1:5" x14ac:dyDescent="0.3">
      <c r="A682">
        <v>681</v>
      </c>
      <c r="B682" s="1">
        <v>38500.985925925925</v>
      </c>
      <c r="C682">
        <v>3346</v>
      </c>
      <c r="D682">
        <v>531</v>
      </c>
      <c r="E682" s="1">
        <v>38504.071342592593</v>
      </c>
    </row>
    <row r="683" spans="1:5" x14ac:dyDescent="0.3">
      <c r="A683">
        <v>682</v>
      </c>
      <c r="B683" s="1">
        <v>38500.995347222219</v>
      </c>
      <c r="C683">
        <v>3160</v>
      </c>
      <c r="D683">
        <v>148</v>
      </c>
      <c r="E683" s="1">
        <v>38501.80159722222</v>
      </c>
    </row>
    <row r="684" spans="1:5" x14ac:dyDescent="0.3">
      <c r="A684">
        <v>683</v>
      </c>
      <c r="B684" s="1">
        <v>38501.006805555553</v>
      </c>
      <c r="C684">
        <v>2038</v>
      </c>
      <c r="D684">
        <v>197</v>
      </c>
      <c r="E684" s="1">
        <v>38505.185972222222</v>
      </c>
    </row>
    <row r="685" spans="1:5" x14ac:dyDescent="0.3">
      <c r="A685">
        <v>684</v>
      </c>
      <c r="B685" s="1">
        <v>38501.009201388886</v>
      </c>
      <c r="C685">
        <v>3242</v>
      </c>
      <c r="D685">
        <v>461</v>
      </c>
      <c r="E685" s="1">
        <v>38507.893229166664</v>
      </c>
    </row>
    <row r="686" spans="1:5" x14ac:dyDescent="0.3">
      <c r="A686">
        <v>685</v>
      </c>
      <c r="B686" s="1">
        <v>38501.012395833335</v>
      </c>
      <c r="C686">
        <v>1385</v>
      </c>
      <c r="D686">
        <v>172</v>
      </c>
      <c r="E686" s="1">
        <v>38508.231145833335</v>
      </c>
    </row>
    <row r="687" spans="1:5" x14ac:dyDescent="0.3">
      <c r="A687">
        <v>686</v>
      </c>
      <c r="B687" s="1">
        <v>38501.018865740742</v>
      </c>
      <c r="C687">
        <v>2441</v>
      </c>
      <c r="D687">
        <v>411</v>
      </c>
      <c r="E687" s="1">
        <v>38502.103587962964</v>
      </c>
    </row>
    <row r="688" spans="1:5" x14ac:dyDescent="0.3">
      <c r="A688">
        <v>687</v>
      </c>
      <c r="B688" s="1">
        <v>38501.022326388891</v>
      </c>
      <c r="C688">
        <v>1731</v>
      </c>
      <c r="D688">
        <v>250</v>
      </c>
      <c r="E688" s="1">
        <v>38503.995243055557</v>
      </c>
    </row>
    <row r="689" spans="1:5" x14ac:dyDescent="0.3">
      <c r="A689">
        <v>688</v>
      </c>
      <c r="B689" s="1">
        <v>38501.031527777777</v>
      </c>
      <c r="C689">
        <v>4135</v>
      </c>
      <c r="D689">
        <v>162</v>
      </c>
      <c r="E689" s="1">
        <v>38505.062777777777</v>
      </c>
    </row>
    <row r="690" spans="1:5" x14ac:dyDescent="0.3">
      <c r="A690">
        <v>689</v>
      </c>
      <c r="B690" s="1">
        <v>38501.032557870371</v>
      </c>
      <c r="C690">
        <v>742</v>
      </c>
      <c r="D690">
        <v>571</v>
      </c>
      <c r="E690" s="1">
        <v>38506.992280092592</v>
      </c>
    </row>
    <row r="691" spans="1:5" x14ac:dyDescent="0.3">
      <c r="A691">
        <v>690</v>
      </c>
      <c r="B691" s="1">
        <v>38501.038113425922</v>
      </c>
      <c r="C691">
        <v>2646</v>
      </c>
      <c r="D691">
        <v>85</v>
      </c>
      <c r="E691" s="1">
        <v>38509.031863425924</v>
      </c>
    </row>
    <row r="692" spans="1:5" x14ac:dyDescent="0.3">
      <c r="A692">
        <v>691</v>
      </c>
      <c r="B692" s="1">
        <v>38501.042662037034</v>
      </c>
      <c r="C692">
        <v>4034</v>
      </c>
      <c r="D692">
        <v>433</v>
      </c>
      <c r="E692" s="1">
        <v>38510.264884259261</v>
      </c>
    </row>
    <row r="693" spans="1:5" x14ac:dyDescent="0.3">
      <c r="A693">
        <v>692</v>
      </c>
      <c r="B693" s="1">
        <v>38501.064004629632</v>
      </c>
      <c r="C693">
        <v>800</v>
      </c>
      <c r="D693">
        <v>18</v>
      </c>
      <c r="E693" s="1">
        <v>38505.162615740737</v>
      </c>
    </row>
    <row r="694" spans="1:5" x14ac:dyDescent="0.3">
      <c r="A694">
        <v>693</v>
      </c>
      <c r="B694" s="1">
        <v>38501.071192129632</v>
      </c>
      <c r="C694">
        <v>635</v>
      </c>
      <c r="D694">
        <v>190</v>
      </c>
      <c r="E694" s="1">
        <v>38506.103831018518</v>
      </c>
    </row>
    <row r="695" spans="1:5" x14ac:dyDescent="0.3">
      <c r="A695">
        <v>694</v>
      </c>
      <c r="B695" s="1">
        <v>38501.076192129629</v>
      </c>
      <c r="C695">
        <v>592</v>
      </c>
      <c r="D695">
        <v>399</v>
      </c>
      <c r="E695" s="1">
        <v>38508.286608796298</v>
      </c>
    </row>
    <row r="696" spans="1:5" x14ac:dyDescent="0.3">
      <c r="A696">
        <v>695</v>
      </c>
      <c r="B696" s="1">
        <v>38501.077002314814</v>
      </c>
      <c r="C696">
        <v>4276</v>
      </c>
      <c r="D696">
        <v>528</v>
      </c>
      <c r="E696" s="1">
        <v>38506.103391203702</v>
      </c>
    </row>
    <row r="697" spans="1:5" x14ac:dyDescent="0.3">
      <c r="A697">
        <v>696</v>
      </c>
      <c r="B697" s="1">
        <v>38501.082754629628</v>
      </c>
      <c r="C697">
        <v>2076</v>
      </c>
      <c r="D697">
        <v>19</v>
      </c>
      <c r="E697" s="1">
        <v>38504.114699074074</v>
      </c>
    </row>
    <row r="698" spans="1:5" x14ac:dyDescent="0.3">
      <c r="A698">
        <v>697</v>
      </c>
      <c r="B698" s="1">
        <v>38501.086157407408</v>
      </c>
      <c r="C698">
        <v>3949</v>
      </c>
      <c r="D698">
        <v>387</v>
      </c>
      <c r="E698" s="1">
        <v>38507.032685185186</v>
      </c>
    </row>
    <row r="699" spans="1:5" x14ac:dyDescent="0.3">
      <c r="A699">
        <v>698</v>
      </c>
      <c r="B699" s="1">
        <v>38501.090879629628</v>
      </c>
      <c r="C699">
        <v>1412</v>
      </c>
      <c r="D699">
        <v>109</v>
      </c>
      <c r="E699" s="1">
        <v>38504.911712962959</v>
      </c>
    </row>
    <row r="700" spans="1:5" x14ac:dyDescent="0.3">
      <c r="A700">
        <v>699</v>
      </c>
      <c r="B700" s="1">
        <v>38501.091481481482</v>
      </c>
      <c r="C700">
        <v>130</v>
      </c>
      <c r="D700">
        <v>246</v>
      </c>
      <c r="E700" s="1">
        <v>38507.849814814814</v>
      </c>
    </row>
    <row r="701" spans="1:5" x14ac:dyDescent="0.3">
      <c r="A701">
        <v>700</v>
      </c>
      <c r="B701" s="1">
        <v>38501.096458333333</v>
      </c>
      <c r="C701">
        <v>500</v>
      </c>
      <c r="D701">
        <v>117</v>
      </c>
      <c r="E701" s="1">
        <v>38502.246458333335</v>
      </c>
    </row>
    <row r="702" spans="1:5" x14ac:dyDescent="0.3">
      <c r="A702">
        <v>701</v>
      </c>
      <c r="B702" s="1">
        <v>38501.101701388892</v>
      </c>
      <c r="C702">
        <v>372</v>
      </c>
      <c r="D702">
        <v>112</v>
      </c>
      <c r="E702" s="1">
        <v>38506.207951388889</v>
      </c>
    </row>
    <row r="703" spans="1:5" x14ac:dyDescent="0.3">
      <c r="A703">
        <v>702</v>
      </c>
      <c r="B703" s="1">
        <v>38501.102430555555</v>
      </c>
      <c r="C703">
        <v>2556</v>
      </c>
      <c r="D703">
        <v>475</v>
      </c>
      <c r="E703" s="1">
        <v>38502.078125</v>
      </c>
    </row>
    <row r="704" spans="1:5" x14ac:dyDescent="0.3">
      <c r="A704">
        <v>703</v>
      </c>
      <c r="B704" s="1">
        <v>38501.103888888887</v>
      </c>
      <c r="C704">
        <v>1123</v>
      </c>
      <c r="D704">
        <v>269</v>
      </c>
      <c r="E704" s="1">
        <v>38506.204583333332</v>
      </c>
    </row>
    <row r="705" spans="1:5" x14ac:dyDescent="0.3">
      <c r="A705">
        <v>704</v>
      </c>
      <c r="B705" s="1">
        <v>38501.114386574074</v>
      </c>
      <c r="C705">
        <v>2628</v>
      </c>
      <c r="D705">
        <v>330</v>
      </c>
      <c r="E705" s="1">
        <v>38509.077581018515</v>
      </c>
    </row>
    <row r="706" spans="1:5" x14ac:dyDescent="0.3">
      <c r="A706">
        <v>705</v>
      </c>
      <c r="B706" s="1">
        <v>38501.117268518516</v>
      </c>
      <c r="C706">
        <v>2809</v>
      </c>
      <c r="D706">
        <v>257</v>
      </c>
      <c r="E706" s="1">
        <v>38502.265185185184</v>
      </c>
    </row>
    <row r="707" spans="1:5" x14ac:dyDescent="0.3">
      <c r="A707">
        <v>706</v>
      </c>
      <c r="B707" s="1">
        <v>38501.12903935185</v>
      </c>
      <c r="C707">
        <v>2278</v>
      </c>
      <c r="D707">
        <v>60</v>
      </c>
      <c r="E707" s="1">
        <v>38507.950567129628</v>
      </c>
    </row>
    <row r="708" spans="1:5" x14ac:dyDescent="0.3">
      <c r="A708">
        <v>707</v>
      </c>
      <c r="B708" s="1">
        <v>38501.137719907405</v>
      </c>
      <c r="C708">
        <v>819</v>
      </c>
      <c r="D708">
        <v>252</v>
      </c>
      <c r="E708" s="1">
        <v>38502.114803240744</v>
      </c>
    </row>
    <row r="709" spans="1:5" x14ac:dyDescent="0.3">
      <c r="A709">
        <v>708</v>
      </c>
      <c r="B709" s="1">
        <v>38501.141516203701</v>
      </c>
      <c r="C709">
        <v>3133</v>
      </c>
      <c r="D709">
        <v>127</v>
      </c>
      <c r="E709" s="1">
        <v>38503.894293981481</v>
      </c>
    </row>
    <row r="710" spans="1:5" x14ac:dyDescent="0.3">
      <c r="A710">
        <v>709</v>
      </c>
      <c r="B710" s="1">
        <v>38501.15834490741</v>
      </c>
      <c r="C710">
        <v>2459</v>
      </c>
      <c r="D710">
        <v>479</v>
      </c>
      <c r="E710" s="1">
        <v>38509.222928240742</v>
      </c>
    </row>
    <row r="711" spans="1:5" x14ac:dyDescent="0.3">
      <c r="A711">
        <v>710</v>
      </c>
      <c r="B711" s="1">
        <v>38501.158750000002</v>
      </c>
      <c r="C711">
        <v>194</v>
      </c>
      <c r="D711">
        <v>518</v>
      </c>
      <c r="E711" s="1">
        <v>38506.210833333331</v>
      </c>
    </row>
    <row r="712" spans="1:5" x14ac:dyDescent="0.3">
      <c r="A712">
        <v>711</v>
      </c>
      <c r="B712" s="1">
        <v>38501.159062500003</v>
      </c>
      <c r="C712">
        <v>4581</v>
      </c>
      <c r="D712">
        <v>215</v>
      </c>
      <c r="E712" s="1">
        <v>38503.353506944448</v>
      </c>
    </row>
    <row r="713" spans="1:5" x14ac:dyDescent="0.3">
      <c r="A713">
        <v>712</v>
      </c>
      <c r="B713" s="1">
        <v>38501.168333333335</v>
      </c>
      <c r="C713">
        <v>4191</v>
      </c>
      <c r="D713">
        <v>313</v>
      </c>
      <c r="E713" s="1">
        <v>38502.131527777776</v>
      </c>
    </row>
    <row r="714" spans="1:5" x14ac:dyDescent="0.3">
      <c r="A714">
        <v>713</v>
      </c>
      <c r="B714" s="1">
        <v>38501.173807870371</v>
      </c>
      <c r="C714">
        <v>3664</v>
      </c>
      <c r="D714">
        <v>507</v>
      </c>
      <c r="E714" s="1">
        <v>38510.300891203704</v>
      </c>
    </row>
    <row r="715" spans="1:5" x14ac:dyDescent="0.3">
      <c r="A715">
        <v>714</v>
      </c>
      <c r="B715" s="1">
        <v>38501.17732638889</v>
      </c>
      <c r="C715">
        <v>2010</v>
      </c>
      <c r="D715">
        <v>452</v>
      </c>
      <c r="E715" s="1">
        <v>38504.962048611109</v>
      </c>
    </row>
    <row r="716" spans="1:5" x14ac:dyDescent="0.3">
      <c r="A716">
        <v>715</v>
      </c>
      <c r="B716" s="1">
        <v>38501.18241898148</v>
      </c>
      <c r="C716">
        <v>2030</v>
      </c>
      <c r="D716">
        <v>545</v>
      </c>
      <c r="E716" s="1">
        <v>38508.394918981481</v>
      </c>
    </row>
    <row r="717" spans="1:5" x14ac:dyDescent="0.3">
      <c r="A717">
        <v>716</v>
      </c>
      <c r="B717" s="1">
        <v>38501.191307870373</v>
      </c>
      <c r="C717">
        <v>85</v>
      </c>
      <c r="D717">
        <v>36</v>
      </c>
      <c r="E717" s="1">
        <v>38504.321168981478</v>
      </c>
    </row>
    <row r="718" spans="1:5" x14ac:dyDescent="0.3">
      <c r="A718">
        <v>717</v>
      </c>
      <c r="B718" s="1">
        <v>38501.192870370367</v>
      </c>
      <c r="C718">
        <v>1383</v>
      </c>
      <c r="D718">
        <v>412</v>
      </c>
      <c r="E718" s="1">
        <v>38502.242175925923</v>
      </c>
    </row>
    <row r="719" spans="1:5" x14ac:dyDescent="0.3">
      <c r="A719">
        <v>718</v>
      </c>
      <c r="B719" s="1">
        <v>38501.203043981484</v>
      </c>
      <c r="C719">
        <v>1736</v>
      </c>
      <c r="D719">
        <v>498</v>
      </c>
      <c r="E719" s="1">
        <v>38505.102349537039</v>
      </c>
    </row>
    <row r="720" spans="1:5" x14ac:dyDescent="0.3">
      <c r="A720">
        <v>719</v>
      </c>
      <c r="B720" s="1">
        <v>38501.219502314816</v>
      </c>
      <c r="C720">
        <v>267</v>
      </c>
      <c r="D720">
        <v>245</v>
      </c>
      <c r="E720" s="1">
        <v>38504.328530092593</v>
      </c>
    </row>
    <row r="721" spans="1:5" x14ac:dyDescent="0.3">
      <c r="A721">
        <v>720</v>
      </c>
      <c r="B721" s="1">
        <v>38501.220486111109</v>
      </c>
      <c r="C721">
        <v>3687</v>
      </c>
      <c r="D721">
        <v>480</v>
      </c>
      <c r="E721" s="1">
        <v>38509.116319444445</v>
      </c>
    </row>
    <row r="722" spans="1:5" x14ac:dyDescent="0.3">
      <c r="A722">
        <v>721</v>
      </c>
      <c r="B722" s="1">
        <v>38501.228321759256</v>
      </c>
      <c r="C722">
        <v>1116</v>
      </c>
      <c r="D722">
        <v>44</v>
      </c>
      <c r="E722" s="1">
        <v>38503.475543981483</v>
      </c>
    </row>
    <row r="723" spans="1:5" x14ac:dyDescent="0.3">
      <c r="A723">
        <v>722</v>
      </c>
      <c r="B723" s="1">
        <v>38501.229525462964</v>
      </c>
      <c r="C723">
        <v>4540</v>
      </c>
      <c r="D723">
        <v>259</v>
      </c>
      <c r="E723" s="1">
        <v>38509.20244212963</v>
      </c>
    </row>
    <row r="724" spans="1:5" x14ac:dyDescent="0.3">
      <c r="A724">
        <v>723</v>
      </c>
      <c r="B724" s="1">
        <v>38501.232453703706</v>
      </c>
      <c r="C724">
        <v>3407</v>
      </c>
      <c r="D724">
        <v>309</v>
      </c>
      <c r="E724" s="1">
        <v>38502.243564814817</v>
      </c>
    </row>
    <row r="725" spans="1:5" x14ac:dyDescent="0.3">
      <c r="A725">
        <v>724</v>
      </c>
      <c r="B725" s="1">
        <v>38501.245405092595</v>
      </c>
      <c r="C725">
        <v>3770</v>
      </c>
      <c r="D725">
        <v>416</v>
      </c>
      <c r="E725" s="1">
        <v>38508.167627314811</v>
      </c>
    </row>
    <row r="726" spans="1:5" x14ac:dyDescent="0.3">
      <c r="A726">
        <v>725</v>
      </c>
      <c r="B726" s="1">
        <v>38501.252557870372</v>
      </c>
      <c r="C726">
        <v>4088</v>
      </c>
      <c r="D726">
        <v>245</v>
      </c>
      <c r="E726" s="1">
        <v>38506.36991898148</v>
      </c>
    </row>
    <row r="727" spans="1:5" x14ac:dyDescent="0.3">
      <c r="A727">
        <v>726</v>
      </c>
      <c r="B727" s="1">
        <v>38501.253807870373</v>
      </c>
      <c r="C727">
        <v>933</v>
      </c>
      <c r="D727">
        <v>452</v>
      </c>
      <c r="E727" s="1">
        <v>38508.194780092592</v>
      </c>
    </row>
    <row r="728" spans="1:5" x14ac:dyDescent="0.3">
      <c r="A728">
        <v>727</v>
      </c>
      <c r="B728" s="1">
        <v>38501.255729166667</v>
      </c>
      <c r="C728">
        <v>1629</v>
      </c>
      <c r="D728">
        <v>484</v>
      </c>
      <c r="E728" s="1">
        <v>38502.302951388891</v>
      </c>
    </row>
    <row r="729" spans="1:5" x14ac:dyDescent="0.3">
      <c r="A729">
        <v>728</v>
      </c>
      <c r="B729" s="1">
        <v>38501.258773148147</v>
      </c>
      <c r="C729">
        <v>242</v>
      </c>
      <c r="D729">
        <v>551</v>
      </c>
      <c r="E729" s="1">
        <v>38506.3205787037</v>
      </c>
    </row>
    <row r="730" spans="1:5" x14ac:dyDescent="0.3">
      <c r="A730">
        <v>729</v>
      </c>
      <c r="B730" s="1">
        <v>38501.274456018517</v>
      </c>
      <c r="C730">
        <v>1688</v>
      </c>
      <c r="D730">
        <v>323</v>
      </c>
      <c r="E730" s="1">
        <v>38507.141122685185</v>
      </c>
    </row>
    <row r="731" spans="1:5" x14ac:dyDescent="0.3">
      <c r="A731">
        <v>730</v>
      </c>
      <c r="B731" s="1">
        <v>38501.292349537034</v>
      </c>
      <c r="C731">
        <v>3473</v>
      </c>
      <c r="D731">
        <v>197</v>
      </c>
      <c r="E731" s="1">
        <v>38509.054155092592</v>
      </c>
    </row>
    <row r="732" spans="1:5" x14ac:dyDescent="0.3">
      <c r="A732">
        <v>731</v>
      </c>
      <c r="B732" s="1">
        <v>38501.309212962966</v>
      </c>
      <c r="C732">
        <v>4124</v>
      </c>
      <c r="D732">
        <v>5</v>
      </c>
      <c r="E732" s="1">
        <v>38502.223101851851</v>
      </c>
    </row>
    <row r="733" spans="1:5" x14ac:dyDescent="0.3">
      <c r="A733">
        <v>732</v>
      </c>
      <c r="B733" s="1">
        <v>38501.314479166664</v>
      </c>
      <c r="C733">
        <v>2530</v>
      </c>
      <c r="D733">
        <v>447</v>
      </c>
      <c r="E733" s="1">
        <v>38502.422812500001</v>
      </c>
    </row>
    <row r="734" spans="1:5" x14ac:dyDescent="0.3">
      <c r="A734">
        <v>733</v>
      </c>
      <c r="B734" s="1">
        <v>38501.31621527778</v>
      </c>
      <c r="C734">
        <v>2951</v>
      </c>
      <c r="D734">
        <v>363</v>
      </c>
      <c r="E734" s="1">
        <v>38508.384965277779</v>
      </c>
    </row>
    <row r="735" spans="1:5" x14ac:dyDescent="0.3">
      <c r="A735">
        <v>734</v>
      </c>
      <c r="B735" s="1">
        <v>38501.318657407406</v>
      </c>
      <c r="C735">
        <v>3084</v>
      </c>
      <c r="D735">
        <v>538</v>
      </c>
      <c r="E735" s="1">
        <v>38506.429074074076</v>
      </c>
    </row>
    <row r="736" spans="1:5" x14ac:dyDescent="0.3">
      <c r="A736">
        <v>735</v>
      </c>
      <c r="B736" s="1">
        <v>38501.339039351849</v>
      </c>
      <c r="C736">
        <v>3421</v>
      </c>
      <c r="D736">
        <v>454</v>
      </c>
      <c r="E736" s="1">
        <v>38510.566122685188</v>
      </c>
    </row>
    <row r="737" spans="1:5" x14ac:dyDescent="0.3">
      <c r="A737">
        <v>736</v>
      </c>
      <c r="B737" s="1">
        <v>38501.340358796297</v>
      </c>
      <c r="C737">
        <v>3689</v>
      </c>
      <c r="D737">
        <v>276</v>
      </c>
      <c r="E737" s="1">
        <v>38508.431331018517</v>
      </c>
    </row>
    <row r="738" spans="1:5" x14ac:dyDescent="0.3">
      <c r="A738">
        <v>737</v>
      </c>
      <c r="B738" s="1">
        <v>38501.341331018521</v>
      </c>
      <c r="C738">
        <v>769</v>
      </c>
      <c r="D738">
        <v>589</v>
      </c>
      <c r="E738" s="1">
        <v>38507.471192129633</v>
      </c>
    </row>
    <row r="739" spans="1:5" x14ac:dyDescent="0.3">
      <c r="A739">
        <v>738</v>
      </c>
      <c r="B739" s="1">
        <v>38501.347314814811</v>
      </c>
      <c r="C739">
        <v>2284</v>
      </c>
      <c r="D739">
        <v>256</v>
      </c>
      <c r="E739" s="1">
        <v>38509.374398148146</v>
      </c>
    </row>
    <row r="740" spans="1:5" x14ac:dyDescent="0.3">
      <c r="A740">
        <v>739</v>
      </c>
      <c r="B740" s="1">
        <v>38501.352986111109</v>
      </c>
      <c r="C740">
        <v>1183</v>
      </c>
      <c r="D740">
        <v>84</v>
      </c>
      <c r="E740" s="1">
        <v>38509.389791666668</v>
      </c>
    </row>
    <row r="741" spans="1:5" x14ac:dyDescent="0.3">
      <c r="A741">
        <v>740</v>
      </c>
      <c r="B741" s="1">
        <v>38501.354583333334</v>
      </c>
      <c r="C741">
        <v>600</v>
      </c>
      <c r="D741">
        <v>89</v>
      </c>
      <c r="E741" s="1">
        <v>38507.533055555556</v>
      </c>
    </row>
    <row r="742" spans="1:5" x14ac:dyDescent="0.3">
      <c r="A742">
        <v>741</v>
      </c>
      <c r="B742" s="1">
        <v>38501.358206018522</v>
      </c>
      <c r="C742">
        <v>3189</v>
      </c>
      <c r="D742">
        <v>495</v>
      </c>
      <c r="E742" s="1">
        <v>38507.497094907405</v>
      </c>
    </row>
    <row r="743" spans="1:5" x14ac:dyDescent="0.3">
      <c r="A743">
        <v>742</v>
      </c>
      <c r="B743" s="1">
        <v>38501.358680555553</v>
      </c>
      <c r="C743">
        <v>273</v>
      </c>
      <c r="D743">
        <v>483</v>
      </c>
      <c r="E743" s="1">
        <v>38508.479513888888</v>
      </c>
    </row>
    <row r="744" spans="1:5" x14ac:dyDescent="0.3">
      <c r="A744">
        <v>743</v>
      </c>
      <c r="B744" s="1">
        <v>38501.360439814816</v>
      </c>
      <c r="C744">
        <v>2528</v>
      </c>
      <c r="D744">
        <v>548</v>
      </c>
      <c r="E744" s="1">
        <v>38509.362523148149</v>
      </c>
    </row>
    <row r="745" spans="1:5" x14ac:dyDescent="0.3">
      <c r="A745">
        <v>744</v>
      </c>
      <c r="B745" s="1">
        <v>38501.384120370371</v>
      </c>
      <c r="C745">
        <v>3722</v>
      </c>
      <c r="D745">
        <v>420</v>
      </c>
      <c r="E745" s="1">
        <v>38504.295231481483</v>
      </c>
    </row>
    <row r="746" spans="1:5" x14ac:dyDescent="0.3">
      <c r="A746">
        <v>745</v>
      </c>
      <c r="B746" s="1">
        <v>38501.3909375</v>
      </c>
      <c r="C746">
        <v>581</v>
      </c>
      <c r="D746">
        <v>152</v>
      </c>
      <c r="E746" s="1">
        <v>38504.382604166669</v>
      </c>
    </row>
    <row r="747" spans="1:5" x14ac:dyDescent="0.3">
      <c r="A747">
        <v>746</v>
      </c>
      <c r="B747" s="1">
        <v>38501.392476851855</v>
      </c>
      <c r="C747">
        <v>4272</v>
      </c>
      <c r="D747">
        <v>130</v>
      </c>
      <c r="E747" s="1">
        <v>38505.180671296293</v>
      </c>
    </row>
    <row r="748" spans="1:5" x14ac:dyDescent="0.3">
      <c r="A748">
        <v>747</v>
      </c>
      <c r="B748" s="1">
        <v>38501.393449074072</v>
      </c>
      <c r="C748">
        <v>1993</v>
      </c>
      <c r="D748">
        <v>291</v>
      </c>
      <c r="E748" s="1">
        <v>38508.31150462963</v>
      </c>
    </row>
    <row r="749" spans="1:5" x14ac:dyDescent="0.3">
      <c r="A749">
        <v>748</v>
      </c>
      <c r="B749" s="1">
        <v>38501.393750000003</v>
      </c>
      <c r="C749">
        <v>2803</v>
      </c>
      <c r="D749">
        <v>7</v>
      </c>
      <c r="E749" s="1">
        <v>38506.184027777781</v>
      </c>
    </row>
    <row r="750" spans="1:5" x14ac:dyDescent="0.3">
      <c r="A750">
        <v>749</v>
      </c>
      <c r="B750" s="1">
        <v>38501.398298611108</v>
      </c>
      <c r="C750">
        <v>1146</v>
      </c>
      <c r="D750">
        <v>375</v>
      </c>
      <c r="E750" s="1">
        <v>38503.489965277775</v>
      </c>
    </row>
    <row r="751" spans="1:5" x14ac:dyDescent="0.3">
      <c r="A751">
        <v>750</v>
      </c>
      <c r="B751" s="1">
        <v>38501.403935185182</v>
      </c>
      <c r="C751">
        <v>730</v>
      </c>
      <c r="D751">
        <v>269</v>
      </c>
      <c r="E751" s="1">
        <v>38502.563657407409</v>
      </c>
    </row>
    <row r="752" spans="1:5" x14ac:dyDescent="0.3">
      <c r="A752">
        <v>751</v>
      </c>
      <c r="B752" s="1">
        <v>38501.41369212963</v>
      </c>
      <c r="C752">
        <v>2711</v>
      </c>
      <c r="D752">
        <v>53</v>
      </c>
      <c r="E752" s="1">
        <v>38505.204664351855</v>
      </c>
    </row>
    <row r="753" spans="1:5" x14ac:dyDescent="0.3">
      <c r="A753">
        <v>752</v>
      </c>
      <c r="B753" s="1">
        <v>38501.426562499997</v>
      </c>
      <c r="C753">
        <v>1720</v>
      </c>
      <c r="D753">
        <v>126</v>
      </c>
      <c r="E753" s="1">
        <v>38507.271006944444</v>
      </c>
    </row>
    <row r="754" spans="1:5" x14ac:dyDescent="0.3">
      <c r="A754">
        <v>753</v>
      </c>
      <c r="B754" s="1">
        <v>38501.428263888891</v>
      </c>
      <c r="C754">
        <v>1021</v>
      </c>
      <c r="D754">
        <v>135</v>
      </c>
      <c r="E754" s="1">
        <v>38508.369930555556</v>
      </c>
    </row>
    <row r="755" spans="1:5" x14ac:dyDescent="0.3">
      <c r="A755">
        <v>754</v>
      </c>
      <c r="B755" s="1">
        <v>38501.429849537039</v>
      </c>
      <c r="C755">
        <v>734</v>
      </c>
      <c r="D755">
        <v>281</v>
      </c>
      <c r="E755" s="1">
        <v>38507.211099537039</v>
      </c>
    </row>
    <row r="756" spans="1:5" x14ac:dyDescent="0.3">
      <c r="A756">
        <v>755</v>
      </c>
      <c r="B756" s="1">
        <v>38501.435057870367</v>
      </c>
      <c r="C756">
        <v>3090</v>
      </c>
      <c r="D756">
        <v>576</v>
      </c>
      <c r="E756" s="1">
        <v>38504.434363425928</v>
      </c>
    </row>
    <row r="757" spans="1:5" x14ac:dyDescent="0.3">
      <c r="A757">
        <v>756</v>
      </c>
      <c r="B757" s="1">
        <v>38501.436631944445</v>
      </c>
      <c r="C757">
        <v>3152</v>
      </c>
      <c r="D757">
        <v>201</v>
      </c>
      <c r="E757" s="1">
        <v>38507.535243055558</v>
      </c>
    </row>
    <row r="758" spans="1:5" x14ac:dyDescent="0.3">
      <c r="A758">
        <v>757</v>
      </c>
      <c r="B758" s="1">
        <v>38501.437349537038</v>
      </c>
      <c r="C758">
        <v>1067</v>
      </c>
      <c r="D758">
        <v>435</v>
      </c>
      <c r="E758" s="1">
        <v>38510.644293981481</v>
      </c>
    </row>
    <row r="759" spans="1:5" x14ac:dyDescent="0.3">
      <c r="A759">
        <v>758</v>
      </c>
      <c r="B759" s="1">
        <v>38501.438842592594</v>
      </c>
      <c r="C759">
        <v>1191</v>
      </c>
      <c r="D759">
        <v>563</v>
      </c>
      <c r="E759" s="1">
        <v>38504.620787037034</v>
      </c>
    </row>
    <row r="760" spans="1:5" x14ac:dyDescent="0.3">
      <c r="A760">
        <v>759</v>
      </c>
      <c r="B760" s="1">
        <v>38501.456909722219</v>
      </c>
      <c r="C760">
        <v>2367</v>
      </c>
      <c r="D760">
        <v>179</v>
      </c>
      <c r="E760" s="1">
        <v>38510.683298611111</v>
      </c>
    </row>
    <row r="761" spans="1:5" x14ac:dyDescent="0.3">
      <c r="A761">
        <v>760</v>
      </c>
      <c r="B761" s="1">
        <v>38501.463483796295</v>
      </c>
      <c r="C761">
        <v>3250</v>
      </c>
      <c r="D761">
        <v>77</v>
      </c>
      <c r="E761" s="1">
        <v>38505.594733796293</v>
      </c>
    </row>
    <row r="762" spans="1:5" x14ac:dyDescent="0.3">
      <c r="A762">
        <v>761</v>
      </c>
      <c r="B762" s="1">
        <v>38501.464594907404</v>
      </c>
      <c r="C762">
        <v>2342</v>
      </c>
      <c r="D762">
        <v>58</v>
      </c>
      <c r="E762" s="1">
        <v>38506.679178240738</v>
      </c>
    </row>
    <row r="763" spans="1:5" x14ac:dyDescent="0.3">
      <c r="A763">
        <v>762</v>
      </c>
      <c r="B763" s="1">
        <v>38501.469340277778</v>
      </c>
      <c r="C763">
        <v>3683</v>
      </c>
      <c r="D763">
        <v>146</v>
      </c>
      <c r="E763" s="1">
        <v>38509.325590277775</v>
      </c>
    </row>
    <row r="764" spans="1:5" x14ac:dyDescent="0.3">
      <c r="A764">
        <v>763</v>
      </c>
      <c r="B764" s="1">
        <v>38501.480729166666</v>
      </c>
      <c r="C764">
        <v>2022</v>
      </c>
      <c r="D764">
        <v>50</v>
      </c>
      <c r="E764" s="1">
        <v>38503.730034722219</v>
      </c>
    </row>
    <row r="765" spans="1:5" x14ac:dyDescent="0.3">
      <c r="A765">
        <v>764</v>
      </c>
      <c r="B765" s="1">
        <v>38501.484432870369</v>
      </c>
      <c r="C765">
        <v>1069</v>
      </c>
      <c r="D765">
        <v>149</v>
      </c>
      <c r="E765" s="1">
        <v>38503.69971064815</v>
      </c>
    </row>
    <row r="766" spans="1:5" x14ac:dyDescent="0.3">
      <c r="A766">
        <v>765</v>
      </c>
      <c r="B766" s="1">
        <v>38501.485115740739</v>
      </c>
      <c r="C766">
        <v>515</v>
      </c>
      <c r="D766">
        <v>69</v>
      </c>
      <c r="E766" s="1">
        <v>38505.711504629631</v>
      </c>
    </row>
    <row r="767" spans="1:5" x14ac:dyDescent="0.3">
      <c r="A767">
        <v>766</v>
      </c>
      <c r="B767" s="1">
        <v>38501.490995370368</v>
      </c>
      <c r="C767">
        <v>2154</v>
      </c>
      <c r="D767">
        <v>383</v>
      </c>
      <c r="E767" s="1">
        <v>38509.301412037035</v>
      </c>
    </row>
    <row r="768" spans="1:5" x14ac:dyDescent="0.3">
      <c r="A768">
        <v>767</v>
      </c>
      <c r="B768" s="1">
        <v>38501.514108796298</v>
      </c>
      <c r="C768">
        <v>687</v>
      </c>
      <c r="D768">
        <v>67</v>
      </c>
      <c r="E768" s="1">
        <v>38505.593969907408</v>
      </c>
    </row>
    <row r="769" spans="1:5" x14ac:dyDescent="0.3">
      <c r="A769">
        <v>768</v>
      </c>
      <c r="B769" s="1">
        <v>38501.521365740744</v>
      </c>
      <c r="C769">
        <v>2895</v>
      </c>
      <c r="D769">
        <v>566</v>
      </c>
      <c r="E769" s="1">
        <v>38510.375532407408</v>
      </c>
    </row>
    <row r="770" spans="1:5" x14ac:dyDescent="0.3">
      <c r="A770">
        <v>769</v>
      </c>
      <c r="B770" s="1">
        <v>38501.535925925928</v>
      </c>
      <c r="C770">
        <v>1523</v>
      </c>
      <c r="D770">
        <v>575</v>
      </c>
      <c r="E770" s="1">
        <v>38504.738703703704</v>
      </c>
    </row>
    <row r="771" spans="1:5" x14ac:dyDescent="0.3">
      <c r="A771">
        <v>770</v>
      </c>
      <c r="B771" s="1">
        <v>38501.539467592593</v>
      </c>
      <c r="C771">
        <v>2491</v>
      </c>
      <c r="D771">
        <v>405</v>
      </c>
      <c r="E771" s="1">
        <v>38510.663078703707</v>
      </c>
    </row>
    <row r="772" spans="1:5" x14ac:dyDescent="0.3">
      <c r="A772">
        <v>771</v>
      </c>
      <c r="B772" s="1">
        <v>38501.541134259256</v>
      </c>
      <c r="C772">
        <v>353</v>
      </c>
      <c r="D772">
        <v>476</v>
      </c>
      <c r="E772" s="1">
        <v>38504.670300925929</v>
      </c>
    </row>
    <row r="773" spans="1:5" x14ac:dyDescent="0.3">
      <c r="A773">
        <v>772</v>
      </c>
      <c r="B773" s="1">
        <v>38501.547291666669</v>
      </c>
      <c r="C773">
        <v>3319</v>
      </c>
      <c r="D773">
        <v>556</v>
      </c>
      <c r="E773" s="1">
        <v>38509.346597222226</v>
      </c>
    </row>
    <row r="774" spans="1:5" x14ac:dyDescent="0.3">
      <c r="A774">
        <v>773</v>
      </c>
      <c r="B774" s="1">
        <v>38501.554224537038</v>
      </c>
      <c r="C774">
        <v>245</v>
      </c>
      <c r="D774">
        <v>563</v>
      </c>
      <c r="E774" s="1">
        <v>38510.723668981482</v>
      </c>
    </row>
    <row r="775" spans="1:5" x14ac:dyDescent="0.3">
      <c r="A775">
        <v>774</v>
      </c>
      <c r="B775" s="1">
        <v>38501.555358796293</v>
      </c>
      <c r="C775">
        <v>1188</v>
      </c>
      <c r="D775">
        <v>575</v>
      </c>
      <c r="E775" s="1">
        <v>38504.785914351851</v>
      </c>
    </row>
    <row r="776" spans="1:5" x14ac:dyDescent="0.3">
      <c r="A776">
        <v>775</v>
      </c>
      <c r="B776" s="1">
        <v>38501.557939814818</v>
      </c>
      <c r="C776">
        <v>1197</v>
      </c>
      <c r="D776">
        <v>124</v>
      </c>
      <c r="E776" s="1">
        <v>38502.328773148147</v>
      </c>
    </row>
    <row r="777" spans="1:5" x14ac:dyDescent="0.3">
      <c r="A777">
        <v>776</v>
      </c>
      <c r="B777" s="1">
        <v>38501.566377314812</v>
      </c>
      <c r="C777">
        <v>4339</v>
      </c>
      <c r="D777">
        <v>113</v>
      </c>
      <c r="E777" s="1">
        <v>38506.73165509259</v>
      </c>
    </row>
    <row r="778" spans="1:5" x14ac:dyDescent="0.3">
      <c r="A778">
        <v>777</v>
      </c>
      <c r="B778" s="1">
        <v>38501.588865740741</v>
      </c>
      <c r="C778">
        <v>451</v>
      </c>
      <c r="D778">
        <v>360</v>
      </c>
      <c r="E778" s="1">
        <v>38506.362476851849</v>
      </c>
    </row>
    <row r="779" spans="1:5" x14ac:dyDescent="0.3">
      <c r="A779">
        <v>778</v>
      </c>
      <c r="B779" s="1">
        <v>38501.590196759258</v>
      </c>
      <c r="C779">
        <v>1816</v>
      </c>
      <c r="D779">
        <v>535</v>
      </c>
      <c r="E779" s="1">
        <v>38508.837418981479</v>
      </c>
    </row>
    <row r="780" spans="1:5" x14ac:dyDescent="0.3">
      <c r="A780">
        <v>779</v>
      </c>
      <c r="B780" s="1">
        <v>38501.595335648148</v>
      </c>
      <c r="C780">
        <v>533</v>
      </c>
      <c r="D780">
        <v>105</v>
      </c>
      <c r="E780" s="1">
        <v>38509.698807870373</v>
      </c>
    </row>
    <row r="781" spans="1:5" x14ac:dyDescent="0.3">
      <c r="A781">
        <v>780</v>
      </c>
      <c r="B781" s="1">
        <v>38501.596203703702</v>
      </c>
      <c r="C781">
        <v>1919</v>
      </c>
      <c r="D781">
        <v>300</v>
      </c>
      <c r="E781" s="1">
        <v>38509.843425925923</v>
      </c>
    </row>
    <row r="782" spans="1:5" x14ac:dyDescent="0.3">
      <c r="A782">
        <v>781</v>
      </c>
      <c r="B782" s="1">
        <v>38501.599976851852</v>
      </c>
      <c r="C782">
        <v>88</v>
      </c>
      <c r="D782">
        <v>313</v>
      </c>
      <c r="E782" s="1">
        <v>38502.739560185182</v>
      </c>
    </row>
    <row r="783" spans="1:5" x14ac:dyDescent="0.3">
      <c r="A783">
        <v>782</v>
      </c>
      <c r="B783" s="1">
        <v>38501.610381944447</v>
      </c>
      <c r="C783">
        <v>2255</v>
      </c>
      <c r="D783">
        <v>596</v>
      </c>
      <c r="E783" s="1">
        <v>38505.554826388892</v>
      </c>
    </row>
    <row r="784" spans="1:5" x14ac:dyDescent="0.3">
      <c r="A784">
        <v>783</v>
      </c>
      <c r="B784" s="1">
        <v>38501.612013888887</v>
      </c>
      <c r="C784">
        <v>3046</v>
      </c>
      <c r="D784">
        <v>53</v>
      </c>
      <c r="E784" s="1">
        <v>38509.443958333337</v>
      </c>
    </row>
    <row r="785" spans="1:5" x14ac:dyDescent="0.3">
      <c r="A785">
        <v>784</v>
      </c>
      <c r="B785" s="1">
        <v>38501.61414351852</v>
      </c>
      <c r="C785">
        <v>2936</v>
      </c>
      <c r="D785">
        <v>352</v>
      </c>
      <c r="E785" s="1">
        <v>38504.728032407409</v>
      </c>
    </row>
    <row r="786" spans="1:5" x14ac:dyDescent="0.3">
      <c r="A786">
        <v>785</v>
      </c>
      <c r="B786" s="1">
        <v>38501.631030092591</v>
      </c>
      <c r="C786">
        <v>39</v>
      </c>
      <c r="D786">
        <v>72</v>
      </c>
      <c r="E786" s="1">
        <v>38502.660891203705</v>
      </c>
    </row>
    <row r="787" spans="1:5" x14ac:dyDescent="0.3">
      <c r="A787">
        <v>786</v>
      </c>
      <c r="B787" s="1">
        <v>38501.637129629627</v>
      </c>
      <c r="C787">
        <v>2637</v>
      </c>
      <c r="D787">
        <v>439</v>
      </c>
      <c r="E787" s="1">
        <v>38510.421851851854</v>
      </c>
    </row>
    <row r="788" spans="1:5" x14ac:dyDescent="0.3">
      <c r="A788">
        <v>787</v>
      </c>
      <c r="B788" s="1">
        <v>38501.66878472222</v>
      </c>
      <c r="C788">
        <v>3919</v>
      </c>
      <c r="D788">
        <v>27</v>
      </c>
      <c r="E788" s="1">
        <v>38510.463229166664</v>
      </c>
    </row>
    <row r="789" spans="1:5" x14ac:dyDescent="0.3">
      <c r="A789">
        <v>788</v>
      </c>
      <c r="B789" s="1">
        <v>38501.67633101852</v>
      </c>
      <c r="C789">
        <v>763</v>
      </c>
      <c r="D789">
        <v>562</v>
      </c>
      <c r="E789" s="1">
        <v>38503.695081018515</v>
      </c>
    </row>
    <row r="790" spans="1:5" x14ac:dyDescent="0.3">
      <c r="A790">
        <v>789</v>
      </c>
      <c r="B790" s="1">
        <v>38501.678553240738</v>
      </c>
      <c r="C790">
        <v>708</v>
      </c>
      <c r="D790">
        <v>553</v>
      </c>
      <c r="E790" s="1">
        <v>38509.760497685187</v>
      </c>
    </row>
    <row r="791" spans="1:5" x14ac:dyDescent="0.3">
      <c r="A791">
        <v>790</v>
      </c>
      <c r="B791" s="1">
        <v>38501.680196759262</v>
      </c>
      <c r="C791">
        <v>2858</v>
      </c>
      <c r="D791">
        <v>593</v>
      </c>
      <c r="E791" s="1">
        <v>38505.723946759259</v>
      </c>
    </row>
    <row r="792" spans="1:5" x14ac:dyDescent="0.3">
      <c r="A792">
        <v>791</v>
      </c>
      <c r="B792" s="1">
        <v>38501.687986111108</v>
      </c>
      <c r="C792">
        <v>1554</v>
      </c>
      <c r="D792">
        <v>284</v>
      </c>
      <c r="E792" s="1">
        <v>38504.799791666665</v>
      </c>
    </row>
    <row r="793" spans="1:5" x14ac:dyDescent="0.3">
      <c r="A793">
        <v>792</v>
      </c>
      <c r="B793" s="1">
        <v>38501.689004629632</v>
      </c>
      <c r="C793">
        <v>2841</v>
      </c>
      <c r="D793">
        <v>261</v>
      </c>
      <c r="E793" s="1">
        <v>38503.750810185185</v>
      </c>
    </row>
    <row r="794" spans="1:5" x14ac:dyDescent="0.3">
      <c r="A794">
        <v>793</v>
      </c>
      <c r="B794" s="1">
        <v>38501.697314814817</v>
      </c>
      <c r="C794">
        <v>379</v>
      </c>
      <c r="D794">
        <v>528</v>
      </c>
      <c r="E794" s="1">
        <v>38509.806342592594</v>
      </c>
    </row>
    <row r="795" spans="1:5" x14ac:dyDescent="0.3">
      <c r="A795">
        <v>794</v>
      </c>
      <c r="B795" s="1">
        <v>38501.69734953704</v>
      </c>
      <c r="C795">
        <v>1995</v>
      </c>
      <c r="D795">
        <v>50</v>
      </c>
      <c r="E795" s="1">
        <v>38508.674432870372</v>
      </c>
    </row>
    <row r="796" spans="1:5" x14ac:dyDescent="0.3">
      <c r="A796">
        <v>795</v>
      </c>
      <c r="B796" s="1">
        <v>38501.706701388888</v>
      </c>
      <c r="C796">
        <v>609</v>
      </c>
      <c r="D796">
        <v>551</v>
      </c>
      <c r="E796" s="1">
        <v>38504.48170138889</v>
      </c>
    </row>
    <row r="797" spans="1:5" x14ac:dyDescent="0.3">
      <c r="A797">
        <v>796</v>
      </c>
      <c r="B797" s="1">
        <v>38501.708148148151</v>
      </c>
      <c r="C797">
        <v>2697</v>
      </c>
      <c r="D797">
        <v>26</v>
      </c>
      <c r="E797" s="1">
        <v>38506.682453703703</v>
      </c>
    </row>
    <row r="798" spans="1:5" x14ac:dyDescent="0.3">
      <c r="A798">
        <v>797</v>
      </c>
      <c r="B798" s="1">
        <v>38501.716863425929</v>
      </c>
      <c r="C798">
        <v>1446</v>
      </c>
      <c r="D798">
        <v>244</v>
      </c>
      <c r="E798" s="1">
        <v>38506.671030092592</v>
      </c>
    </row>
    <row r="799" spans="1:5" x14ac:dyDescent="0.3">
      <c r="A799">
        <v>798</v>
      </c>
      <c r="B799" s="1">
        <v>38501.724803240744</v>
      </c>
      <c r="C799">
        <v>1102</v>
      </c>
      <c r="D799">
        <v>134</v>
      </c>
      <c r="E799" s="1">
        <v>38504.546331018515</v>
      </c>
    </row>
    <row r="800" spans="1:5" x14ac:dyDescent="0.3">
      <c r="A800">
        <v>799</v>
      </c>
      <c r="B800" s="1">
        <v>38501.725555555553</v>
      </c>
      <c r="C800">
        <v>1713</v>
      </c>
      <c r="D800">
        <v>429</v>
      </c>
      <c r="E800" s="1">
        <v>38508.517916666664</v>
      </c>
    </row>
    <row r="801" spans="1:5" x14ac:dyDescent="0.3">
      <c r="A801">
        <v>800</v>
      </c>
      <c r="B801" s="1">
        <v>38501.727916666663</v>
      </c>
      <c r="C801">
        <v>441</v>
      </c>
      <c r="D801">
        <v>472</v>
      </c>
      <c r="E801" s="1">
        <v>38502.624444444446</v>
      </c>
    </row>
    <row r="802" spans="1:5" x14ac:dyDescent="0.3">
      <c r="A802">
        <v>801</v>
      </c>
      <c r="B802" s="1">
        <v>38501.733217592591</v>
      </c>
      <c r="C802">
        <v>1642</v>
      </c>
      <c r="D802">
        <v>402</v>
      </c>
      <c r="E802" s="1">
        <v>38507.712384259263</v>
      </c>
    </row>
    <row r="803" spans="1:5" x14ac:dyDescent="0.3">
      <c r="A803">
        <v>802</v>
      </c>
      <c r="B803" s="1">
        <v>38501.735405092593</v>
      </c>
      <c r="C803">
        <v>785</v>
      </c>
      <c r="D803">
        <v>350</v>
      </c>
      <c r="E803" s="1">
        <v>38503.946516203701</v>
      </c>
    </row>
    <row r="804" spans="1:5" x14ac:dyDescent="0.3">
      <c r="A804">
        <v>803</v>
      </c>
      <c r="B804" s="1">
        <v>38501.744791666664</v>
      </c>
      <c r="C804">
        <v>1602</v>
      </c>
      <c r="D804">
        <v>32</v>
      </c>
      <c r="E804" s="1">
        <v>38502.607986111114</v>
      </c>
    </row>
    <row r="805" spans="1:5" x14ac:dyDescent="0.3">
      <c r="A805">
        <v>804</v>
      </c>
      <c r="B805" s="1">
        <v>38501.757222222222</v>
      </c>
      <c r="C805">
        <v>3909</v>
      </c>
      <c r="D805">
        <v>171</v>
      </c>
      <c r="E805" s="1">
        <v>38509.953750000001</v>
      </c>
    </row>
    <row r="806" spans="1:5" x14ac:dyDescent="0.3">
      <c r="A806">
        <v>805</v>
      </c>
      <c r="B806" s="1">
        <v>38501.762708333335</v>
      </c>
      <c r="C806">
        <v>3132</v>
      </c>
      <c r="D806">
        <v>232</v>
      </c>
      <c r="E806" s="1">
        <v>38510.632847222223</v>
      </c>
    </row>
    <row r="807" spans="1:5" x14ac:dyDescent="0.3">
      <c r="A807">
        <v>806</v>
      </c>
      <c r="B807" s="1">
        <v>38501.771874999999</v>
      </c>
      <c r="C807">
        <v>2386</v>
      </c>
      <c r="D807">
        <v>435</v>
      </c>
      <c r="E807" s="1">
        <v>38503.01284722222</v>
      </c>
    </row>
    <row r="808" spans="1:5" x14ac:dyDescent="0.3">
      <c r="A808">
        <v>807</v>
      </c>
      <c r="B808" s="1">
        <v>38501.785300925927</v>
      </c>
      <c r="C808">
        <v>2195</v>
      </c>
      <c r="D808">
        <v>235</v>
      </c>
      <c r="E808" s="1">
        <v>38506.775578703702</v>
      </c>
    </row>
    <row r="809" spans="1:5" x14ac:dyDescent="0.3">
      <c r="A809">
        <v>808</v>
      </c>
      <c r="B809" s="1">
        <v>38501.797453703701</v>
      </c>
      <c r="C809">
        <v>1928</v>
      </c>
      <c r="D809">
        <v>104</v>
      </c>
      <c r="E809" s="1">
        <v>38509.855787037035</v>
      </c>
    </row>
    <row r="810" spans="1:5" x14ac:dyDescent="0.3">
      <c r="A810">
        <v>809</v>
      </c>
      <c r="B810" s="1">
        <v>38501.798842592594</v>
      </c>
      <c r="C810">
        <v>2114</v>
      </c>
      <c r="D810">
        <v>222</v>
      </c>
      <c r="E810" s="1">
        <v>38508.795370370368</v>
      </c>
    </row>
    <row r="811" spans="1:5" x14ac:dyDescent="0.3">
      <c r="A811">
        <v>810</v>
      </c>
      <c r="B811" s="1">
        <v>38501.800046296295</v>
      </c>
      <c r="C811">
        <v>2533</v>
      </c>
      <c r="D811">
        <v>346</v>
      </c>
      <c r="E811" s="1">
        <v>38507.883379629631</v>
      </c>
    </row>
    <row r="812" spans="1:5" x14ac:dyDescent="0.3">
      <c r="A812">
        <v>811</v>
      </c>
      <c r="B812" s="1">
        <v>38501.812986111108</v>
      </c>
      <c r="C812">
        <v>4419</v>
      </c>
      <c r="D812">
        <v>401</v>
      </c>
      <c r="E812" s="1">
        <v>38505.680347222224</v>
      </c>
    </row>
    <row r="813" spans="1:5" x14ac:dyDescent="0.3">
      <c r="A813">
        <v>812</v>
      </c>
      <c r="B813" s="1">
        <v>38501.833680555559</v>
      </c>
      <c r="C813">
        <v>1099</v>
      </c>
      <c r="D813">
        <v>225</v>
      </c>
      <c r="E813" s="1">
        <v>38502.821875000001</v>
      </c>
    </row>
    <row r="814" spans="1:5" x14ac:dyDescent="0.3">
      <c r="A814">
        <v>813</v>
      </c>
      <c r="B814" s="1">
        <v>38501.843449074076</v>
      </c>
      <c r="C814">
        <v>4554</v>
      </c>
      <c r="D814">
        <v>344</v>
      </c>
      <c r="E814" s="1">
        <v>38508.872615740744</v>
      </c>
    </row>
    <row r="815" spans="1:5" x14ac:dyDescent="0.3">
      <c r="A815">
        <v>814</v>
      </c>
      <c r="B815" s="1">
        <v>38501.844583333332</v>
      </c>
      <c r="C815">
        <v>1572</v>
      </c>
      <c r="D815">
        <v>134</v>
      </c>
      <c r="E815" s="1">
        <v>38510.741111111114</v>
      </c>
    </row>
    <row r="816" spans="1:5" x14ac:dyDescent="0.3">
      <c r="A816">
        <v>815</v>
      </c>
      <c r="B816" s="1">
        <v>38501.850324074076</v>
      </c>
      <c r="C816">
        <v>3757</v>
      </c>
      <c r="D816">
        <v>14</v>
      </c>
      <c r="E816" s="1">
        <v>38506.647546296299</v>
      </c>
    </row>
    <row r="817" spans="1:5" x14ac:dyDescent="0.3">
      <c r="A817">
        <v>816</v>
      </c>
      <c r="B817" s="1">
        <v>38501.851840277777</v>
      </c>
      <c r="C817">
        <v>630</v>
      </c>
      <c r="D817">
        <v>474</v>
      </c>
      <c r="E817" s="1">
        <v>38509.938645833332</v>
      </c>
    </row>
    <row r="818" spans="1:5" x14ac:dyDescent="0.3">
      <c r="A818">
        <v>817</v>
      </c>
      <c r="B818" s="1">
        <v>38501.860578703701</v>
      </c>
      <c r="C818">
        <v>186</v>
      </c>
      <c r="D818">
        <v>554</v>
      </c>
      <c r="E818" s="1">
        <v>38503.766828703701</v>
      </c>
    </row>
    <row r="819" spans="1:5" x14ac:dyDescent="0.3">
      <c r="A819">
        <v>818</v>
      </c>
      <c r="B819" s="1">
        <v>38501.866585648146</v>
      </c>
      <c r="C819">
        <v>4106</v>
      </c>
      <c r="D819">
        <v>321</v>
      </c>
      <c r="E819" s="1">
        <v>38505.971446759257</v>
      </c>
    </row>
    <row r="820" spans="1:5" x14ac:dyDescent="0.3">
      <c r="A820">
        <v>819</v>
      </c>
      <c r="B820" s="1">
        <v>38501.87537037037</v>
      </c>
      <c r="C820">
        <v>623</v>
      </c>
      <c r="D820">
        <v>511</v>
      </c>
      <c r="E820" s="1">
        <v>38505.635787037034</v>
      </c>
    </row>
    <row r="821" spans="1:5" x14ac:dyDescent="0.3">
      <c r="A821">
        <v>820</v>
      </c>
      <c r="B821" s="1">
        <v>38501.880115740743</v>
      </c>
      <c r="C821">
        <v>2584</v>
      </c>
      <c r="D821">
        <v>22</v>
      </c>
      <c r="E821" s="1">
        <v>38510.015532407408</v>
      </c>
    </row>
    <row r="822" spans="1:5" x14ac:dyDescent="0.3">
      <c r="A822">
        <v>821</v>
      </c>
      <c r="B822" s="1">
        <v>38501.896666666667</v>
      </c>
      <c r="C822">
        <v>3380</v>
      </c>
      <c r="D822">
        <v>348</v>
      </c>
      <c r="E822" s="1">
        <v>38507.950833333336</v>
      </c>
    </row>
    <row r="823" spans="1:5" x14ac:dyDescent="0.3">
      <c r="A823">
        <v>822</v>
      </c>
      <c r="B823" s="1">
        <v>38501.9</v>
      </c>
      <c r="C823">
        <v>2634</v>
      </c>
      <c r="D823">
        <v>480</v>
      </c>
      <c r="E823" s="1">
        <v>38510.724999999999</v>
      </c>
    </row>
    <row r="824" spans="1:5" x14ac:dyDescent="0.3">
      <c r="A824">
        <v>823</v>
      </c>
      <c r="B824" s="1">
        <v>38501.902511574073</v>
      </c>
      <c r="C824">
        <v>3249</v>
      </c>
      <c r="D824">
        <v>441</v>
      </c>
      <c r="E824" s="1">
        <v>38502.921261574076</v>
      </c>
    </row>
    <row r="825" spans="1:5" x14ac:dyDescent="0.3">
      <c r="A825">
        <v>824</v>
      </c>
      <c r="B825" s="1">
        <v>38501.90662037037</v>
      </c>
      <c r="C825">
        <v>3518</v>
      </c>
      <c r="D825">
        <v>357</v>
      </c>
      <c r="E825" s="1">
        <v>38503.792731481481</v>
      </c>
    </row>
    <row r="826" spans="1:5" x14ac:dyDescent="0.3">
      <c r="A826">
        <v>825</v>
      </c>
      <c r="B826" s="1">
        <v>38501.909502314818</v>
      </c>
      <c r="C826">
        <v>712</v>
      </c>
      <c r="D826">
        <v>371</v>
      </c>
      <c r="E826" s="1">
        <v>38507.85255787037</v>
      </c>
    </row>
    <row r="827" spans="1:5" x14ac:dyDescent="0.3">
      <c r="A827">
        <v>826</v>
      </c>
      <c r="B827" s="1">
        <v>38501.9140625</v>
      </c>
      <c r="C827">
        <v>2263</v>
      </c>
      <c r="D827">
        <v>207</v>
      </c>
      <c r="E827" s="1">
        <v>38511.137673611112</v>
      </c>
    </row>
    <row r="828" spans="1:5" x14ac:dyDescent="0.3">
      <c r="A828">
        <v>827</v>
      </c>
      <c r="B828" s="1">
        <v>38501.915775462963</v>
      </c>
      <c r="C828">
        <v>62</v>
      </c>
      <c r="D828">
        <v>573</v>
      </c>
      <c r="E828" s="1">
        <v>38509.037997685184</v>
      </c>
    </row>
    <row r="829" spans="1:5" x14ac:dyDescent="0.3">
      <c r="A829">
        <v>828</v>
      </c>
      <c r="B829" s="1">
        <v>38501.927025462966</v>
      </c>
      <c r="C829">
        <v>2468</v>
      </c>
      <c r="D829">
        <v>217</v>
      </c>
      <c r="E829" s="1">
        <v>38502.724247685182</v>
      </c>
    </row>
    <row r="830" spans="1:5" x14ac:dyDescent="0.3">
      <c r="A830">
        <v>829</v>
      </c>
      <c r="B830" s="1">
        <v>38501.928263888891</v>
      </c>
      <c r="C830">
        <v>1684</v>
      </c>
      <c r="D830">
        <v>371</v>
      </c>
      <c r="E830" s="1">
        <v>38509.068541666667</v>
      </c>
    </row>
    <row r="831" spans="1:5" x14ac:dyDescent="0.3">
      <c r="A831">
        <v>830</v>
      </c>
      <c r="B831" s="1">
        <v>38501.947164351855</v>
      </c>
      <c r="C831">
        <v>3464</v>
      </c>
      <c r="D831">
        <v>3</v>
      </c>
      <c r="E831" s="1">
        <v>38504.73883101852</v>
      </c>
    </row>
    <row r="832" spans="1:5" x14ac:dyDescent="0.3">
      <c r="A832">
        <v>831</v>
      </c>
      <c r="B832" s="1">
        <v>38501.951678240737</v>
      </c>
      <c r="C832">
        <v>3912</v>
      </c>
      <c r="D832">
        <v>509</v>
      </c>
      <c r="E832" s="1">
        <v>38509.102372685185</v>
      </c>
    </row>
    <row r="833" spans="1:5" x14ac:dyDescent="0.3">
      <c r="A833">
        <v>832</v>
      </c>
      <c r="B833" s="1">
        <v>38501.952314814815</v>
      </c>
      <c r="C833">
        <v>1381</v>
      </c>
      <c r="D833">
        <v>159</v>
      </c>
      <c r="E833" s="1">
        <v>38510.734259259261</v>
      </c>
    </row>
    <row r="834" spans="1:5" x14ac:dyDescent="0.3">
      <c r="A834">
        <v>833</v>
      </c>
      <c r="B834" s="1">
        <v>38501.973564814813</v>
      </c>
      <c r="C834">
        <v>2898</v>
      </c>
      <c r="D834">
        <v>417</v>
      </c>
      <c r="E834" s="1">
        <v>38505.778425925928</v>
      </c>
    </row>
    <row r="835" spans="1:5" x14ac:dyDescent="0.3">
      <c r="A835">
        <v>834</v>
      </c>
      <c r="B835" s="1">
        <v>38501.975347222222</v>
      </c>
      <c r="C835">
        <v>3628</v>
      </c>
      <c r="D835">
        <v>84</v>
      </c>
      <c r="E835" s="1">
        <v>38502.917013888888</v>
      </c>
    </row>
    <row r="836" spans="1:5" x14ac:dyDescent="0.3">
      <c r="A836">
        <v>835</v>
      </c>
      <c r="B836" s="1">
        <v>38501.984027777777</v>
      </c>
      <c r="C836">
        <v>299</v>
      </c>
      <c r="D836">
        <v>381</v>
      </c>
      <c r="E836" s="1">
        <v>38505.984722222223</v>
      </c>
    </row>
    <row r="837" spans="1:5" x14ac:dyDescent="0.3">
      <c r="A837">
        <v>836</v>
      </c>
      <c r="B837" s="1">
        <v>38501.997708333336</v>
      </c>
      <c r="C837">
        <v>3140</v>
      </c>
      <c r="D837">
        <v>368</v>
      </c>
      <c r="E837" s="1">
        <v>38503.174791666665</v>
      </c>
    </row>
    <row r="838" spans="1:5" x14ac:dyDescent="0.3">
      <c r="A838">
        <v>837</v>
      </c>
      <c r="B838" s="1">
        <v>38502.001481481479</v>
      </c>
      <c r="C838">
        <v>977</v>
      </c>
      <c r="D838">
        <v>172</v>
      </c>
      <c r="E838" s="1">
        <v>38505.229953703703</v>
      </c>
    </row>
    <row r="839" spans="1:5" x14ac:dyDescent="0.3">
      <c r="A839">
        <v>838</v>
      </c>
      <c r="B839" s="1">
        <v>38502.019409722219</v>
      </c>
      <c r="C839">
        <v>2859</v>
      </c>
      <c r="D839">
        <v>504</v>
      </c>
      <c r="E839" s="1">
        <v>38509.930520833332</v>
      </c>
    </row>
    <row r="840" spans="1:5" x14ac:dyDescent="0.3">
      <c r="A840">
        <v>839</v>
      </c>
      <c r="B840" s="1">
        <v>38502.019583333335</v>
      </c>
      <c r="C840">
        <v>1886</v>
      </c>
      <c r="D840">
        <v>337</v>
      </c>
      <c r="E840" s="1">
        <v>38511.113333333335</v>
      </c>
    </row>
    <row r="841" spans="1:5" x14ac:dyDescent="0.3">
      <c r="A841">
        <v>840</v>
      </c>
      <c r="B841" s="1">
        <v>38502.019918981481</v>
      </c>
      <c r="C841">
        <v>4049</v>
      </c>
      <c r="D841">
        <v>79</v>
      </c>
      <c r="E841" s="1">
        <v>38503.860891203702</v>
      </c>
    </row>
    <row r="842" spans="1:5" x14ac:dyDescent="0.3">
      <c r="A842">
        <v>841</v>
      </c>
      <c r="B842" s="1">
        <v>38502.021724537037</v>
      </c>
      <c r="C842">
        <v>4318</v>
      </c>
      <c r="D842">
        <v>387</v>
      </c>
      <c r="E842" s="1">
        <v>38505.801585648151</v>
      </c>
    </row>
    <row r="843" spans="1:5" x14ac:dyDescent="0.3">
      <c r="A843">
        <v>842</v>
      </c>
      <c r="B843" s="1">
        <v>38502.022268518522</v>
      </c>
      <c r="C843">
        <v>2328</v>
      </c>
      <c r="D843">
        <v>238</v>
      </c>
      <c r="E843" s="1">
        <v>38504.097962962966</v>
      </c>
    </row>
    <row r="844" spans="1:5" x14ac:dyDescent="0.3">
      <c r="A844">
        <v>843</v>
      </c>
      <c r="B844" s="1">
        <v>38502.030833333331</v>
      </c>
      <c r="C844">
        <v>2214</v>
      </c>
      <c r="D844">
        <v>313</v>
      </c>
      <c r="E844" s="1">
        <v>38503.040555555555</v>
      </c>
    </row>
    <row r="845" spans="1:5" x14ac:dyDescent="0.3">
      <c r="A845">
        <v>844</v>
      </c>
      <c r="B845" s="1">
        <v>38502.040509259263</v>
      </c>
      <c r="C845">
        <v>536</v>
      </c>
      <c r="D845">
        <v>429</v>
      </c>
      <c r="E845" s="1">
        <v>38504.026620370372</v>
      </c>
    </row>
    <row r="846" spans="1:5" x14ac:dyDescent="0.3">
      <c r="A846">
        <v>845</v>
      </c>
      <c r="B846" s="1">
        <v>38502.053761574076</v>
      </c>
      <c r="C846">
        <v>2001</v>
      </c>
      <c r="D846">
        <v>72</v>
      </c>
      <c r="E846" s="1">
        <v>38510.083622685182</v>
      </c>
    </row>
    <row r="847" spans="1:5" x14ac:dyDescent="0.3">
      <c r="A847">
        <v>846</v>
      </c>
      <c r="B847" s="1">
        <v>38502.053993055553</v>
      </c>
      <c r="C847">
        <v>938</v>
      </c>
      <c r="D847">
        <v>49</v>
      </c>
      <c r="E847" s="1">
        <v>38504.039409722223</v>
      </c>
    </row>
    <row r="848" spans="1:5" x14ac:dyDescent="0.3">
      <c r="A848">
        <v>847</v>
      </c>
      <c r="B848" s="1">
        <v>38502.054340277777</v>
      </c>
      <c r="C848">
        <v>4387</v>
      </c>
      <c r="D848">
        <v>380</v>
      </c>
      <c r="E848" s="1">
        <v>38509.847395833334</v>
      </c>
    </row>
    <row r="849" spans="1:5" x14ac:dyDescent="0.3">
      <c r="A849">
        <v>848</v>
      </c>
      <c r="B849" s="1">
        <v>38502.055474537039</v>
      </c>
      <c r="C849">
        <v>1363</v>
      </c>
      <c r="D849">
        <v>436</v>
      </c>
      <c r="E849" s="1">
        <v>38508.986724537041</v>
      </c>
    </row>
    <row r="850" spans="1:5" x14ac:dyDescent="0.3">
      <c r="A850">
        <v>849</v>
      </c>
      <c r="B850" s="1">
        <v>38502.057719907411</v>
      </c>
      <c r="C850">
        <v>2424</v>
      </c>
      <c r="D850">
        <v>449</v>
      </c>
      <c r="E850" s="1">
        <v>38510.076469907406</v>
      </c>
    </row>
    <row r="851" spans="1:5" x14ac:dyDescent="0.3">
      <c r="A851">
        <v>850</v>
      </c>
      <c r="B851" s="1">
        <v>38502.066111111111</v>
      </c>
      <c r="C851">
        <v>2390</v>
      </c>
      <c r="D851">
        <v>517</v>
      </c>
      <c r="E851" s="1">
        <v>38503.077222222222</v>
      </c>
    </row>
    <row r="852" spans="1:5" x14ac:dyDescent="0.3">
      <c r="A852">
        <v>851</v>
      </c>
      <c r="B852" s="1">
        <v>38502.066145833334</v>
      </c>
      <c r="C852">
        <v>2780</v>
      </c>
      <c r="D852">
        <v>530</v>
      </c>
      <c r="E852" s="1">
        <v>38509.310590277775</v>
      </c>
    </row>
    <row r="853" spans="1:5" x14ac:dyDescent="0.3">
      <c r="A853">
        <v>852</v>
      </c>
      <c r="B853" s="1">
        <v>38502.067326388889</v>
      </c>
      <c r="C853">
        <v>1622</v>
      </c>
      <c r="D853">
        <v>549</v>
      </c>
      <c r="E853" s="1">
        <v>38504.947881944441</v>
      </c>
    </row>
    <row r="854" spans="1:5" x14ac:dyDescent="0.3">
      <c r="A854">
        <v>853</v>
      </c>
      <c r="B854" s="1">
        <v>38502.071886574071</v>
      </c>
      <c r="C854">
        <v>3693</v>
      </c>
      <c r="D854">
        <v>122</v>
      </c>
      <c r="E854" s="1">
        <v>38504.087164351855</v>
      </c>
    </row>
    <row r="855" spans="1:5" x14ac:dyDescent="0.3">
      <c r="A855">
        <v>854</v>
      </c>
      <c r="B855" s="1">
        <v>38502.080682870372</v>
      </c>
      <c r="C855">
        <v>921</v>
      </c>
      <c r="D855">
        <v>369</v>
      </c>
      <c r="E855" s="1">
        <v>38504.273738425924</v>
      </c>
    </row>
    <row r="856" spans="1:5" x14ac:dyDescent="0.3">
      <c r="A856">
        <v>855</v>
      </c>
      <c r="B856" s="1">
        <v>38502.083657407406</v>
      </c>
      <c r="C856">
        <v>2527</v>
      </c>
      <c r="D856">
        <v>406</v>
      </c>
      <c r="E856" s="1">
        <v>38506.844768518517</v>
      </c>
    </row>
    <row r="857" spans="1:5" x14ac:dyDescent="0.3">
      <c r="A857">
        <v>856</v>
      </c>
      <c r="B857" s="1">
        <v>38502.084270833337</v>
      </c>
      <c r="C857">
        <v>3969</v>
      </c>
      <c r="D857">
        <v>53</v>
      </c>
      <c r="E857" s="1">
        <v>38510.142604166664</v>
      </c>
    </row>
    <row r="858" spans="1:5" x14ac:dyDescent="0.3">
      <c r="A858">
        <v>857</v>
      </c>
      <c r="B858" s="1">
        <v>38502.084293981483</v>
      </c>
      <c r="C858">
        <v>2569</v>
      </c>
      <c r="D858">
        <v>204</v>
      </c>
      <c r="E858" s="1">
        <v>38505.255127314813</v>
      </c>
    </row>
    <row r="859" spans="1:5" x14ac:dyDescent="0.3">
      <c r="A859">
        <v>858</v>
      </c>
      <c r="B859" s="1">
        <v>38502.090648148151</v>
      </c>
      <c r="C859">
        <v>1258</v>
      </c>
      <c r="D859">
        <v>358</v>
      </c>
      <c r="E859" s="1">
        <v>38504.196203703701</v>
      </c>
    </row>
    <row r="860" spans="1:5" x14ac:dyDescent="0.3">
      <c r="A860">
        <v>859</v>
      </c>
      <c r="B860" s="1">
        <v>38502.108564814815</v>
      </c>
      <c r="C860">
        <v>3032</v>
      </c>
      <c r="D860">
        <v>79</v>
      </c>
      <c r="E860" s="1">
        <v>38505.325925925928</v>
      </c>
    </row>
    <row r="861" spans="1:5" x14ac:dyDescent="0.3">
      <c r="A861">
        <v>860</v>
      </c>
      <c r="B861" s="1">
        <v>38502.114768518521</v>
      </c>
      <c r="C861">
        <v>578</v>
      </c>
      <c r="D861">
        <v>276</v>
      </c>
      <c r="E861" s="1">
        <v>38511.311296296299</v>
      </c>
    </row>
    <row r="862" spans="1:5" x14ac:dyDescent="0.3">
      <c r="A862">
        <v>861</v>
      </c>
      <c r="B862" s="1">
        <v>38502.117037037038</v>
      </c>
      <c r="C862">
        <v>3711</v>
      </c>
      <c r="D862">
        <v>502</v>
      </c>
      <c r="E862" s="1">
        <v>38509.238564814812</v>
      </c>
    </row>
    <row r="863" spans="1:5" x14ac:dyDescent="0.3">
      <c r="A863">
        <v>862</v>
      </c>
      <c r="B863" s="1">
        <v>38502.131377314814</v>
      </c>
      <c r="C863">
        <v>1186</v>
      </c>
      <c r="D863">
        <v>328</v>
      </c>
      <c r="E863" s="1">
        <v>38506.893877314818</v>
      </c>
    </row>
    <row r="864" spans="1:5" x14ac:dyDescent="0.3">
      <c r="A864">
        <v>863</v>
      </c>
      <c r="B864" s="1">
        <v>38502.135405092595</v>
      </c>
      <c r="C864">
        <v>3999</v>
      </c>
      <c r="D864">
        <v>379</v>
      </c>
      <c r="E864" s="1">
        <v>38508.190960648149</v>
      </c>
    </row>
    <row r="865" spans="1:5" x14ac:dyDescent="0.3">
      <c r="A865">
        <v>864</v>
      </c>
      <c r="B865" s="1">
        <v>38502.143946759257</v>
      </c>
      <c r="C865">
        <v>2777</v>
      </c>
      <c r="D865">
        <v>544</v>
      </c>
      <c r="E865" s="1">
        <v>38509.35297453704</v>
      </c>
    </row>
    <row r="866" spans="1:5" x14ac:dyDescent="0.3">
      <c r="A866">
        <v>865</v>
      </c>
      <c r="B866" s="1">
        <v>38502.152592592596</v>
      </c>
      <c r="C866">
        <v>3183</v>
      </c>
      <c r="D866">
        <v>154</v>
      </c>
      <c r="E866" s="1">
        <v>38510.340787037036</v>
      </c>
    </row>
    <row r="867" spans="1:5" x14ac:dyDescent="0.3">
      <c r="A867">
        <v>866</v>
      </c>
      <c r="B867" s="1">
        <v>38502.155486111114</v>
      </c>
      <c r="C867">
        <v>2867</v>
      </c>
      <c r="D867">
        <v>8</v>
      </c>
      <c r="E867" s="1">
        <v>38511.186736111114</v>
      </c>
    </row>
    <row r="868" spans="1:5" x14ac:dyDescent="0.3">
      <c r="A868">
        <v>867</v>
      </c>
      <c r="B868" s="1">
        <v>38502.162997685184</v>
      </c>
      <c r="C868">
        <v>3389</v>
      </c>
      <c r="D868">
        <v>99</v>
      </c>
      <c r="E868" s="1">
        <v>38504.958136574074</v>
      </c>
    </row>
    <row r="869" spans="1:5" x14ac:dyDescent="0.3">
      <c r="A869">
        <v>868</v>
      </c>
      <c r="B869" s="1">
        <v>38502.180497685185</v>
      </c>
      <c r="C869">
        <v>3604</v>
      </c>
      <c r="D869">
        <v>28</v>
      </c>
      <c r="E869" s="1">
        <v>38503.103414351855</v>
      </c>
    </row>
    <row r="870" spans="1:5" x14ac:dyDescent="0.3">
      <c r="A870">
        <v>869</v>
      </c>
      <c r="B870" s="1">
        <v>38502.182013888887</v>
      </c>
      <c r="C870">
        <v>3399</v>
      </c>
      <c r="D870">
        <v>296</v>
      </c>
      <c r="E870" s="1">
        <v>38506.387569444443</v>
      </c>
    </row>
    <row r="871" spans="1:5" x14ac:dyDescent="0.3">
      <c r="A871">
        <v>870</v>
      </c>
      <c r="B871" s="1">
        <v>38502.184571759259</v>
      </c>
      <c r="C871">
        <v>2903</v>
      </c>
      <c r="D871">
        <v>391</v>
      </c>
      <c r="E871" s="1">
        <v>38509.189432870371</v>
      </c>
    </row>
    <row r="872" spans="1:5" x14ac:dyDescent="0.3">
      <c r="A872">
        <v>871</v>
      </c>
      <c r="B872" s="1">
        <v>38502.209374999999</v>
      </c>
      <c r="C872">
        <v>4573</v>
      </c>
      <c r="D872">
        <v>303</v>
      </c>
      <c r="E872" s="1">
        <v>38507.265625</v>
      </c>
    </row>
    <row r="873" spans="1:5" x14ac:dyDescent="0.3">
      <c r="A873">
        <v>872</v>
      </c>
      <c r="B873" s="1">
        <v>38502.210462962961</v>
      </c>
      <c r="C873">
        <v>3904</v>
      </c>
      <c r="D873">
        <v>548</v>
      </c>
      <c r="E873" s="1">
        <v>38509.441018518519</v>
      </c>
    </row>
    <row r="874" spans="1:5" x14ac:dyDescent="0.3">
      <c r="A874">
        <v>873</v>
      </c>
      <c r="B874" s="1">
        <v>38502.218981481485</v>
      </c>
      <c r="C874">
        <v>4568</v>
      </c>
      <c r="D874">
        <v>375</v>
      </c>
      <c r="E874" s="1">
        <v>38510.034259259257</v>
      </c>
    </row>
    <row r="875" spans="1:5" x14ac:dyDescent="0.3">
      <c r="A875">
        <v>874</v>
      </c>
      <c r="B875" s="1">
        <v>38502.233576388891</v>
      </c>
      <c r="C875">
        <v>363</v>
      </c>
      <c r="D875">
        <v>52</v>
      </c>
      <c r="E875" s="1">
        <v>38504.397465277776</v>
      </c>
    </row>
    <row r="876" spans="1:5" x14ac:dyDescent="0.3">
      <c r="A876">
        <v>875</v>
      </c>
      <c r="B876" s="1">
        <v>38502.235000000001</v>
      </c>
      <c r="C876">
        <v>1428</v>
      </c>
      <c r="D876">
        <v>326</v>
      </c>
      <c r="E876" s="1">
        <v>38509.023888888885</v>
      </c>
    </row>
    <row r="877" spans="1:5" x14ac:dyDescent="0.3">
      <c r="A877">
        <v>876</v>
      </c>
      <c r="B877" s="1">
        <v>38502.237060185187</v>
      </c>
      <c r="C877">
        <v>1471</v>
      </c>
      <c r="D877">
        <v>339</v>
      </c>
      <c r="E877" s="1">
        <v>38510.379421296297</v>
      </c>
    </row>
    <row r="878" spans="1:5" x14ac:dyDescent="0.3">
      <c r="A878">
        <v>877</v>
      </c>
      <c r="B878" s="1">
        <v>38502.242349537039</v>
      </c>
      <c r="C878">
        <v>886</v>
      </c>
      <c r="D878">
        <v>9</v>
      </c>
      <c r="E878" s="1">
        <v>38505.396516203706</v>
      </c>
    </row>
    <row r="879" spans="1:5" x14ac:dyDescent="0.3">
      <c r="A879">
        <v>878</v>
      </c>
      <c r="B879" s="1">
        <v>38502.242511574077</v>
      </c>
      <c r="C879">
        <v>4265</v>
      </c>
      <c r="D879">
        <v>323</v>
      </c>
      <c r="E879" s="1">
        <v>38510.191122685188</v>
      </c>
    </row>
    <row r="880" spans="1:5" x14ac:dyDescent="0.3">
      <c r="A880">
        <v>879</v>
      </c>
      <c r="B880" s="1">
        <v>38502.242847222224</v>
      </c>
      <c r="C880">
        <v>4021</v>
      </c>
      <c r="D880">
        <v>482</v>
      </c>
      <c r="E880" s="1">
        <v>38508.07340277778</v>
      </c>
    </row>
    <row r="881" spans="1:5" x14ac:dyDescent="0.3">
      <c r="A881">
        <v>880</v>
      </c>
      <c r="B881" s="1">
        <v>38502.258715277778</v>
      </c>
      <c r="C881">
        <v>1819</v>
      </c>
      <c r="D881">
        <v>460</v>
      </c>
      <c r="E881" s="1">
        <v>38505.191354166665</v>
      </c>
    </row>
    <row r="882" spans="1:5" x14ac:dyDescent="0.3">
      <c r="A882">
        <v>881</v>
      </c>
      <c r="B882" s="1">
        <v>38502.260833333334</v>
      </c>
      <c r="C882">
        <v>602</v>
      </c>
      <c r="D882">
        <v>242</v>
      </c>
      <c r="E882" s="1">
        <v>38505.431666666664</v>
      </c>
    </row>
    <row r="883" spans="1:5" x14ac:dyDescent="0.3">
      <c r="A883">
        <v>882</v>
      </c>
      <c r="B883" s="1">
        <v>38502.261180555557</v>
      </c>
      <c r="C883">
        <v>3841</v>
      </c>
      <c r="D883">
        <v>477</v>
      </c>
      <c r="E883" s="1">
        <v>38505.497986111113</v>
      </c>
    </row>
    <row r="884" spans="1:5" x14ac:dyDescent="0.3">
      <c r="A884">
        <v>883</v>
      </c>
      <c r="B884" s="1">
        <v>38502.264641203707</v>
      </c>
      <c r="C884">
        <v>2271</v>
      </c>
      <c r="D884">
        <v>399</v>
      </c>
      <c r="E884" s="1">
        <v>38510.20144675926</v>
      </c>
    </row>
    <row r="885" spans="1:5" x14ac:dyDescent="0.3">
      <c r="A885">
        <v>884</v>
      </c>
      <c r="B885" s="1">
        <v>38502.27884259259</v>
      </c>
      <c r="C885">
        <v>4079</v>
      </c>
      <c r="D885">
        <v>17</v>
      </c>
      <c r="E885" s="1">
        <v>38503.319120370368</v>
      </c>
    </row>
    <row r="886" spans="1:5" x14ac:dyDescent="0.3">
      <c r="A886">
        <v>885</v>
      </c>
      <c r="B886" s="1">
        <v>38502.287824074076</v>
      </c>
      <c r="C886">
        <v>646</v>
      </c>
      <c r="D886">
        <v>62</v>
      </c>
      <c r="E886" s="1">
        <v>38506.294074074074</v>
      </c>
    </row>
    <row r="887" spans="1:5" x14ac:dyDescent="0.3">
      <c r="A887">
        <v>886</v>
      </c>
      <c r="B887" s="1">
        <v>38502.288090277776</v>
      </c>
      <c r="C887">
        <v>4356</v>
      </c>
      <c r="D887">
        <v>393</v>
      </c>
      <c r="E887" s="1">
        <v>38504.253368055557</v>
      </c>
    </row>
    <row r="888" spans="1:5" x14ac:dyDescent="0.3">
      <c r="A888">
        <v>887</v>
      </c>
      <c r="B888" s="1">
        <v>38502.298611111109</v>
      </c>
      <c r="C888">
        <v>2727</v>
      </c>
      <c r="D888">
        <v>16</v>
      </c>
      <c r="E888" s="1">
        <v>38504.283333333333</v>
      </c>
    </row>
    <row r="889" spans="1:5" x14ac:dyDescent="0.3">
      <c r="A889">
        <v>888</v>
      </c>
      <c r="B889" s="1">
        <v>38502.300856481481</v>
      </c>
      <c r="C889">
        <v>387</v>
      </c>
      <c r="D889">
        <v>128</v>
      </c>
      <c r="E889" s="1">
        <v>38509.409884259258</v>
      </c>
    </row>
    <row r="890" spans="1:5" x14ac:dyDescent="0.3">
      <c r="A890">
        <v>889</v>
      </c>
      <c r="B890" s="1">
        <v>38502.302002314813</v>
      </c>
      <c r="C890">
        <v>1299</v>
      </c>
      <c r="D890">
        <v>114</v>
      </c>
      <c r="E890" s="1">
        <v>38503.33116898148</v>
      </c>
    </row>
    <row r="891" spans="1:5" x14ac:dyDescent="0.3">
      <c r="A891">
        <v>890</v>
      </c>
      <c r="B891" s="1">
        <v>38502.321574074071</v>
      </c>
      <c r="C891">
        <v>1464</v>
      </c>
      <c r="D891">
        <v>349</v>
      </c>
      <c r="E891" s="1">
        <v>38504.476435185185</v>
      </c>
    </row>
    <row r="892" spans="1:5" x14ac:dyDescent="0.3">
      <c r="A892">
        <v>891</v>
      </c>
      <c r="B892" s="1">
        <v>38502.321666666663</v>
      </c>
      <c r="C892">
        <v>2611</v>
      </c>
      <c r="D892">
        <v>391</v>
      </c>
      <c r="E892" s="1">
        <v>38511.389722222222</v>
      </c>
    </row>
    <row r="893" spans="1:5" x14ac:dyDescent="0.3">
      <c r="A893">
        <v>892</v>
      </c>
      <c r="B893" s="1">
        <v>38502.335370370369</v>
      </c>
      <c r="C893">
        <v>471</v>
      </c>
      <c r="D893">
        <v>274</v>
      </c>
      <c r="E893" s="1">
        <v>38508.536064814813</v>
      </c>
    </row>
    <row r="894" spans="1:5" x14ac:dyDescent="0.3">
      <c r="A894">
        <v>893</v>
      </c>
      <c r="B894" s="1">
        <v>38502.338182870371</v>
      </c>
      <c r="C894">
        <v>3260</v>
      </c>
      <c r="D894">
        <v>502</v>
      </c>
      <c r="E894" s="1">
        <v>38510.349988425929</v>
      </c>
    </row>
    <row r="895" spans="1:5" x14ac:dyDescent="0.3">
      <c r="A895">
        <v>894</v>
      </c>
      <c r="B895" s="1">
        <v>38502.355219907404</v>
      </c>
      <c r="C895">
        <v>1118</v>
      </c>
      <c r="D895">
        <v>400</v>
      </c>
      <c r="E895" s="1">
        <v>38510.527442129627</v>
      </c>
    </row>
    <row r="896" spans="1:5" x14ac:dyDescent="0.3">
      <c r="A896">
        <v>895</v>
      </c>
      <c r="B896" s="1">
        <v>38502.36855324074</v>
      </c>
      <c r="C896">
        <v>2744</v>
      </c>
      <c r="D896">
        <v>192</v>
      </c>
      <c r="E896" s="1">
        <v>38508.457442129627</v>
      </c>
    </row>
    <row r="897" spans="1:5" x14ac:dyDescent="0.3">
      <c r="A897">
        <v>896</v>
      </c>
      <c r="B897" s="1">
        <v>38502.377685185187</v>
      </c>
      <c r="C897">
        <v>2817</v>
      </c>
      <c r="D897">
        <v>207</v>
      </c>
      <c r="E897" s="1">
        <v>38508.317962962959</v>
      </c>
    </row>
    <row r="898" spans="1:5" x14ac:dyDescent="0.3">
      <c r="A898">
        <v>897</v>
      </c>
      <c r="B898" s="1">
        <v>38502.381956018522</v>
      </c>
      <c r="C898">
        <v>1334</v>
      </c>
      <c r="D898">
        <v>432</v>
      </c>
      <c r="E898" s="1">
        <v>38511.154872685183</v>
      </c>
    </row>
    <row r="899" spans="1:5" x14ac:dyDescent="0.3">
      <c r="A899">
        <v>898</v>
      </c>
      <c r="B899" s="1">
        <v>38502.393275462964</v>
      </c>
      <c r="C899">
        <v>3497</v>
      </c>
      <c r="D899">
        <v>384</v>
      </c>
      <c r="E899" s="1">
        <v>38504.448136574072</v>
      </c>
    </row>
    <row r="900" spans="1:5" x14ac:dyDescent="0.3">
      <c r="A900">
        <v>899</v>
      </c>
      <c r="B900" s="1">
        <v>38502.395486111112</v>
      </c>
      <c r="C900">
        <v>1096</v>
      </c>
      <c r="D900">
        <v>156</v>
      </c>
      <c r="E900" s="1">
        <v>38509.527430555558</v>
      </c>
    </row>
    <row r="901" spans="1:5" x14ac:dyDescent="0.3">
      <c r="A901">
        <v>900</v>
      </c>
      <c r="B901" s="1">
        <v>38502.401863425926</v>
      </c>
      <c r="C901">
        <v>3543</v>
      </c>
      <c r="D901">
        <v>586</v>
      </c>
      <c r="E901" s="1">
        <v>38510.496307870373</v>
      </c>
    </row>
    <row r="902" spans="1:5" x14ac:dyDescent="0.3">
      <c r="A902">
        <v>901</v>
      </c>
      <c r="B902" s="1">
        <v>38502.403240740743</v>
      </c>
      <c r="C902">
        <v>760</v>
      </c>
      <c r="D902">
        <v>259</v>
      </c>
      <c r="E902" s="1">
        <v>38505.439351851855</v>
      </c>
    </row>
    <row r="903" spans="1:5" x14ac:dyDescent="0.3">
      <c r="A903">
        <v>902</v>
      </c>
      <c r="B903" s="1">
        <v>38502.412222222221</v>
      </c>
      <c r="C903">
        <v>1514</v>
      </c>
      <c r="D903">
        <v>561</v>
      </c>
      <c r="E903" s="1">
        <v>38510.507361111115</v>
      </c>
    </row>
    <row r="904" spans="1:5" x14ac:dyDescent="0.3">
      <c r="A904">
        <v>903</v>
      </c>
      <c r="B904" s="1">
        <v>38502.424641203703</v>
      </c>
      <c r="C904">
        <v>2423</v>
      </c>
      <c r="D904">
        <v>197</v>
      </c>
      <c r="E904" s="1">
        <v>38506.398252314815</v>
      </c>
    </row>
    <row r="905" spans="1:5" x14ac:dyDescent="0.3">
      <c r="A905">
        <v>904</v>
      </c>
      <c r="B905" s="1">
        <v>38502.430347222224</v>
      </c>
      <c r="C905">
        <v>2466</v>
      </c>
      <c r="D905">
        <v>44</v>
      </c>
      <c r="E905" s="1">
        <v>38508.207430555558</v>
      </c>
    </row>
    <row r="906" spans="1:5" x14ac:dyDescent="0.3">
      <c r="A906">
        <v>905</v>
      </c>
      <c r="B906" s="1">
        <v>38502.434027777781</v>
      </c>
      <c r="C906">
        <v>4372</v>
      </c>
      <c r="D906">
        <v>50</v>
      </c>
      <c r="E906" s="1">
        <v>38509.265972222223</v>
      </c>
    </row>
    <row r="907" spans="1:5" x14ac:dyDescent="0.3">
      <c r="A907">
        <v>906</v>
      </c>
      <c r="B907" s="1">
        <v>38502.437939814816</v>
      </c>
      <c r="C907">
        <v>1862</v>
      </c>
      <c r="D907">
        <v>549</v>
      </c>
      <c r="E907" s="1">
        <v>38510.280995370369</v>
      </c>
    </row>
    <row r="908" spans="1:5" x14ac:dyDescent="0.3">
      <c r="A908">
        <v>907</v>
      </c>
      <c r="B908" s="1">
        <v>38502.442673611113</v>
      </c>
      <c r="C908">
        <v>3320</v>
      </c>
      <c r="D908">
        <v>506</v>
      </c>
      <c r="E908" s="1">
        <v>38505.410729166666</v>
      </c>
    </row>
    <row r="909" spans="1:5" x14ac:dyDescent="0.3">
      <c r="A909">
        <v>908</v>
      </c>
      <c r="B909" s="1">
        <v>38502.443483796298</v>
      </c>
      <c r="C909">
        <v>4427</v>
      </c>
      <c r="D909">
        <v>85</v>
      </c>
      <c r="E909" s="1">
        <v>38506.414317129631</v>
      </c>
    </row>
    <row r="910" spans="1:5" x14ac:dyDescent="0.3">
      <c r="A910">
        <v>909</v>
      </c>
      <c r="B910" s="1">
        <v>38502.446967592594</v>
      </c>
      <c r="C910">
        <v>3775</v>
      </c>
      <c r="D910">
        <v>486</v>
      </c>
      <c r="E910" s="1">
        <v>38511.505300925928</v>
      </c>
    </row>
    <row r="911" spans="1:5" x14ac:dyDescent="0.3">
      <c r="A911">
        <v>910</v>
      </c>
      <c r="B911" s="1">
        <v>38502.448796296296</v>
      </c>
      <c r="C911">
        <v>2601</v>
      </c>
      <c r="D911">
        <v>374</v>
      </c>
      <c r="E911" s="1">
        <v>38507.564074074071</v>
      </c>
    </row>
    <row r="912" spans="1:5" x14ac:dyDescent="0.3">
      <c r="A912">
        <v>911</v>
      </c>
      <c r="B912" s="1">
        <v>38502.451643518521</v>
      </c>
      <c r="C912">
        <v>1404</v>
      </c>
      <c r="D912">
        <v>366</v>
      </c>
      <c r="E912" s="1">
        <v>38510.518310185187</v>
      </c>
    </row>
    <row r="913" spans="1:5" x14ac:dyDescent="0.3">
      <c r="A913">
        <v>912</v>
      </c>
      <c r="B913" s="1">
        <v>38502.457326388889</v>
      </c>
      <c r="C913">
        <v>3200</v>
      </c>
      <c r="D913">
        <v>390</v>
      </c>
      <c r="E913" s="1">
        <v>38503.396909722222</v>
      </c>
    </row>
    <row r="914" spans="1:5" x14ac:dyDescent="0.3">
      <c r="A914">
        <v>913</v>
      </c>
      <c r="B914" s="1">
        <v>38502.461782407408</v>
      </c>
      <c r="C914">
        <v>3213</v>
      </c>
      <c r="D914">
        <v>369</v>
      </c>
      <c r="E914" s="1">
        <v>38510.557615740741</v>
      </c>
    </row>
    <row r="915" spans="1:5" x14ac:dyDescent="0.3">
      <c r="A915">
        <v>914</v>
      </c>
      <c r="B915" s="1">
        <v>38502.462500000001</v>
      </c>
      <c r="C915">
        <v>1393</v>
      </c>
      <c r="D915">
        <v>596</v>
      </c>
      <c r="E915" s="1">
        <v>38507.254861111112</v>
      </c>
    </row>
    <row r="916" spans="1:5" x14ac:dyDescent="0.3">
      <c r="A916">
        <v>915</v>
      </c>
      <c r="B916" s="1">
        <v>38502.472534722219</v>
      </c>
      <c r="C916">
        <v>1859</v>
      </c>
      <c r="D916">
        <v>115</v>
      </c>
      <c r="E916" s="1">
        <v>38505.496840277781</v>
      </c>
    </row>
    <row r="917" spans="1:5" x14ac:dyDescent="0.3">
      <c r="A917">
        <v>916</v>
      </c>
      <c r="B917" s="1">
        <v>38502.475706018522</v>
      </c>
      <c r="C917">
        <v>1290</v>
      </c>
      <c r="D917">
        <v>6</v>
      </c>
      <c r="E917" s="1">
        <v>38503.379178240742</v>
      </c>
    </row>
    <row r="918" spans="1:5" x14ac:dyDescent="0.3">
      <c r="A918">
        <v>917</v>
      </c>
      <c r="B918" s="1">
        <v>38502.477152777778</v>
      </c>
      <c r="C918">
        <v>3629</v>
      </c>
      <c r="D918">
        <v>385</v>
      </c>
      <c r="E918" s="1">
        <v>38505.354930555557</v>
      </c>
    </row>
    <row r="919" spans="1:5" x14ac:dyDescent="0.3">
      <c r="A919">
        <v>918</v>
      </c>
      <c r="B919" s="1">
        <v>38502.480833333335</v>
      </c>
      <c r="C919">
        <v>818</v>
      </c>
      <c r="D919">
        <v>197</v>
      </c>
      <c r="E919" s="1">
        <v>38503.330138888887</v>
      </c>
    </row>
    <row r="920" spans="1:5" x14ac:dyDescent="0.3">
      <c r="A920">
        <v>919</v>
      </c>
      <c r="B920" s="1">
        <v>38502.482708333337</v>
      </c>
      <c r="C920">
        <v>4052</v>
      </c>
      <c r="D920">
        <v>374</v>
      </c>
      <c r="E920" s="1">
        <v>38505.552847222221</v>
      </c>
    </row>
    <row r="921" spans="1:5" x14ac:dyDescent="0.3">
      <c r="A921">
        <v>920</v>
      </c>
      <c r="B921" s="1">
        <v>38502.488900462966</v>
      </c>
      <c r="C921">
        <v>3860</v>
      </c>
      <c r="D921">
        <v>584</v>
      </c>
      <c r="E921" s="1">
        <v>38505.346539351849</v>
      </c>
    </row>
    <row r="922" spans="1:5" x14ac:dyDescent="0.3">
      <c r="A922">
        <v>921</v>
      </c>
      <c r="B922" s="1">
        <v>38502.495243055557</v>
      </c>
      <c r="C922">
        <v>1827</v>
      </c>
      <c r="D922">
        <v>508</v>
      </c>
      <c r="E922" s="1">
        <v>38506.416770833333</v>
      </c>
    </row>
    <row r="923" spans="1:5" x14ac:dyDescent="0.3">
      <c r="A923">
        <v>922</v>
      </c>
      <c r="B923" s="1">
        <v>38502.497164351851</v>
      </c>
      <c r="C923">
        <v>2442</v>
      </c>
      <c r="D923">
        <v>550</v>
      </c>
      <c r="E923" s="1">
        <v>38511.425636574073</v>
      </c>
    </row>
    <row r="924" spans="1:5" x14ac:dyDescent="0.3">
      <c r="A924">
        <v>923</v>
      </c>
      <c r="B924" s="1">
        <v>38502.499189814815</v>
      </c>
      <c r="C924">
        <v>1884</v>
      </c>
      <c r="D924">
        <v>37</v>
      </c>
      <c r="E924" s="1">
        <v>38508.415162037039</v>
      </c>
    </row>
    <row r="925" spans="1:5" x14ac:dyDescent="0.3">
      <c r="A925">
        <v>924</v>
      </c>
      <c r="B925" s="1">
        <v>38502.507627314815</v>
      </c>
      <c r="C925">
        <v>3279</v>
      </c>
      <c r="D925">
        <v>293</v>
      </c>
      <c r="E925" s="1">
        <v>38507.728460648148</v>
      </c>
    </row>
    <row r="926" spans="1:5" x14ac:dyDescent="0.3">
      <c r="A926">
        <v>925</v>
      </c>
      <c r="B926" s="1">
        <v>38502.509629629632</v>
      </c>
      <c r="C926">
        <v>3203</v>
      </c>
      <c r="D926">
        <v>137</v>
      </c>
      <c r="E926" s="1">
        <v>38505.612407407411</v>
      </c>
    </row>
    <row r="927" spans="1:5" x14ac:dyDescent="0.3">
      <c r="A927">
        <v>926</v>
      </c>
      <c r="B927" s="1">
        <v>38502.511041666665</v>
      </c>
      <c r="C927">
        <v>4327</v>
      </c>
      <c r="D927">
        <v>76</v>
      </c>
      <c r="E927" s="1">
        <v>38504.370763888888</v>
      </c>
    </row>
    <row r="928" spans="1:5" x14ac:dyDescent="0.3">
      <c r="A928">
        <v>927</v>
      </c>
      <c r="B928" s="1">
        <v>38502.511574074073</v>
      </c>
      <c r="C928">
        <v>1158</v>
      </c>
      <c r="D928">
        <v>167</v>
      </c>
      <c r="E928" s="1">
        <v>38503.681018518517</v>
      </c>
    </row>
    <row r="929" spans="1:5" x14ac:dyDescent="0.3">
      <c r="A929">
        <v>928</v>
      </c>
      <c r="B929" s="1">
        <v>38502.518912037034</v>
      </c>
      <c r="C929">
        <v>246</v>
      </c>
      <c r="D929">
        <v>79</v>
      </c>
      <c r="E929" s="1">
        <v>38508.580717592595</v>
      </c>
    </row>
    <row r="930" spans="1:5" x14ac:dyDescent="0.3">
      <c r="A930">
        <v>929</v>
      </c>
      <c r="B930" s="1">
        <v>38502.522673611114</v>
      </c>
      <c r="C930">
        <v>4296</v>
      </c>
      <c r="D930">
        <v>536</v>
      </c>
      <c r="E930" s="1">
        <v>38509.512256944443</v>
      </c>
    </row>
    <row r="931" spans="1:5" x14ac:dyDescent="0.3">
      <c r="A931">
        <v>930</v>
      </c>
      <c r="B931" s="1">
        <v>38502.531215277777</v>
      </c>
      <c r="C931">
        <v>2835</v>
      </c>
      <c r="D931">
        <v>141</v>
      </c>
      <c r="E931" s="1">
        <v>38507.454131944447</v>
      </c>
    </row>
    <row r="932" spans="1:5" x14ac:dyDescent="0.3">
      <c r="A932">
        <v>931</v>
      </c>
      <c r="B932" s="1">
        <v>38502.536817129629</v>
      </c>
      <c r="C932">
        <v>3384</v>
      </c>
      <c r="D932">
        <v>421</v>
      </c>
      <c r="E932" s="1">
        <v>38503.602789351855</v>
      </c>
    </row>
    <row r="933" spans="1:5" x14ac:dyDescent="0.3">
      <c r="A933">
        <v>932</v>
      </c>
      <c r="B933" s="1">
        <v>38502.538611111115</v>
      </c>
      <c r="C933">
        <v>719</v>
      </c>
      <c r="D933">
        <v>198</v>
      </c>
      <c r="E933" s="1">
        <v>38503.437916666669</v>
      </c>
    </row>
    <row r="934" spans="1:5" x14ac:dyDescent="0.3">
      <c r="A934">
        <v>933</v>
      </c>
      <c r="B934" s="1">
        <v>38502.547743055555</v>
      </c>
      <c r="C934">
        <v>3672</v>
      </c>
      <c r="D934">
        <v>66</v>
      </c>
      <c r="E934" s="1">
        <v>38504.789409722223</v>
      </c>
    </row>
    <row r="935" spans="1:5" x14ac:dyDescent="0.3">
      <c r="A935">
        <v>934</v>
      </c>
      <c r="B935" s="1">
        <v>38502.558865740742</v>
      </c>
      <c r="C935">
        <v>3595</v>
      </c>
      <c r="D935">
        <v>60</v>
      </c>
      <c r="E935" s="1">
        <v>38511.697754629633</v>
      </c>
    </row>
    <row r="936" spans="1:5" x14ac:dyDescent="0.3">
      <c r="A936">
        <v>935</v>
      </c>
      <c r="B936" s="1">
        <v>38502.562222222223</v>
      </c>
      <c r="C936">
        <v>2421</v>
      </c>
      <c r="D936">
        <v>256</v>
      </c>
      <c r="E936" s="1">
        <v>38505.464305555557</v>
      </c>
    </row>
    <row r="937" spans="1:5" x14ac:dyDescent="0.3">
      <c r="A937">
        <v>936</v>
      </c>
      <c r="B937" s="1">
        <v>38502.578344907408</v>
      </c>
      <c r="C937">
        <v>901</v>
      </c>
      <c r="D937">
        <v>469</v>
      </c>
      <c r="E937" s="1">
        <v>38510.706122685187</v>
      </c>
    </row>
    <row r="938" spans="1:5" x14ac:dyDescent="0.3">
      <c r="A938">
        <v>937</v>
      </c>
      <c r="B938" s="1">
        <v>38502.616331018522</v>
      </c>
      <c r="C938">
        <v>1054</v>
      </c>
      <c r="D938">
        <v>304</v>
      </c>
      <c r="E938" s="1">
        <v>38508.412164351852</v>
      </c>
    </row>
    <row r="939" spans="1:5" x14ac:dyDescent="0.3">
      <c r="A939">
        <v>938</v>
      </c>
      <c r="B939" s="1">
        <v>38502.616331018522</v>
      </c>
      <c r="C939">
        <v>1521</v>
      </c>
      <c r="D939">
        <v>46</v>
      </c>
      <c r="E939" s="1">
        <v>38507.42396990741</v>
      </c>
    </row>
    <row r="940" spans="1:5" x14ac:dyDescent="0.3">
      <c r="A940">
        <v>939</v>
      </c>
      <c r="B940" s="1">
        <v>38502.617754629631</v>
      </c>
      <c r="C940">
        <v>1314</v>
      </c>
      <c r="D940">
        <v>367</v>
      </c>
      <c r="E940" s="1">
        <v>38504.792060185187</v>
      </c>
    </row>
    <row r="941" spans="1:5" x14ac:dyDescent="0.3">
      <c r="A941">
        <v>940</v>
      </c>
      <c r="B941" s="1">
        <v>38502.625717592593</v>
      </c>
      <c r="C941">
        <v>1278</v>
      </c>
      <c r="D941">
        <v>534</v>
      </c>
      <c r="E941" s="1">
        <v>38504.768078703702</v>
      </c>
    </row>
    <row r="942" spans="1:5" x14ac:dyDescent="0.3">
      <c r="A942">
        <v>941</v>
      </c>
      <c r="B942" s="1">
        <v>38502.62667824074</v>
      </c>
      <c r="C942">
        <v>3630</v>
      </c>
      <c r="D942">
        <v>562</v>
      </c>
      <c r="E942" s="1">
        <v>38504.721817129626</v>
      </c>
    </row>
    <row r="943" spans="1:5" x14ac:dyDescent="0.3">
      <c r="A943">
        <v>942</v>
      </c>
      <c r="B943" s="1">
        <v>38502.629016203704</v>
      </c>
      <c r="C943">
        <v>4279</v>
      </c>
      <c r="D943">
        <v>473</v>
      </c>
      <c r="E943" s="1">
        <v>38511.666516203702</v>
      </c>
    </row>
    <row r="944" spans="1:5" x14ac:dyDescent="0.3">
      <c r="A944">
        <v>943</v>
      </c>
      <c r="B944" s="1">
        <v>38502.639108796298</v>
      </c>
      <c r="C944">
        <v>3737</v>
      </c>
      <c r="D944">
        <v>57</v>
      </c>
      <c r="E944" s="1">
        <v>38509.78702546296</v>
      </c>
    </row>
    <row r="945" spans="1:5" x14ac:dyDescent="0.3">
      <c r="A945">
        <v>944</v>
      </c>
      <c r="B945" s="1">
        <v>38502.643333333333</v>
      </c>
      <c r="C945">
        <v>151</v>
      </c>
      <c r="D945">
        <v>131</v>
      </c>
      <c r="E945" s="1">
        <v>38510.756527777776</v>
      </c>
    </row>
    <row r="946" spans="1:5" x14ac:dyDescent="0.3">
      <c r="A946">
        <v>945</v>
      </c>
      <c r="B946" s="1">
        <v>38502.648113425923</v>
      </c>
      <c r="C946">
        <v>1441</v>
      </c>
      <c r="D946">
        <v>357</v>
      </c>
      <c r="E946" s="1">
        <v>38505.626585648148</v>
      </c>
    </row>
    <row r="947" spans="1:5" x14ac:dyDescent="0.3">
      <c r="A947">
        <v>946</v>
      </c>
      <c r="B947" s="1">
        <v>38502.649398148147</v>
      </c>
      <c r="C947">
        <v>1264</v>
      </c>
      <c r="D947">
        <v>486</v>
      </c>
      <c r="E947" s="1">
        <v>38511.484814814816</v>
      </c>
    </row>
    <row r="948" spans="1:5" x14ac:dyDescent="0.3">
      <c r="A948">
        <v>947</v>
      </c>
      <c r="B948" s="1">
        <v>38502.650659722225</v>
      </c>
      <c r="C948">
        <v>4478</v>
      </c>
      <c r="D948">
        <v>62</v>
      </c>
      <c r="E948" s="1">
        <v>38507.783993055556</v>
      </c>
    </row>
    <row r="949" spans="1:5" x14ac:dyDescent="0.3">
      <c r="A949">
        <v>948</v>
      </c>
      <c r="B949" s="1">
        <v>38502.655868055554</v>
      </c>
      <c r="C949">
        <v>585</v>
      </c>
      <c r="D949">
        <v>245</v>
      </c>
      <c r="E949" s="1">
        <v>38511.729479166665</v>
      </c>
    </row>
    <row r="950" spans="1:5" x14ac:dyDescent="0.3">
      <c r="A950">
        <v>949</v>
      </c>
      <c r="B950" s="1">
        <v>38502.660173611112</v>
      </c>
      <c r="C950">
        <v>2202</v>
      </c>
      <c r="D950">
        <v>368</v>
      </c>
      <c r="E950" s="1">
        <v>38506.601145833331</v>
      </c>
    </row>
    <row r="951" spans="1:5" x14ac:dyDescent="0.3">
      <c r="A951">
        <v>950</v>
      </c>
      <c r="B951" s="1">
        <v>38502.670925925922</v>
      </c>
      <c r="C951">
        <v>491</v>
      </c>
      <c r="D951">
        <v>83</v>
      </c>
      <c r="E951" s="1">
        <v>38504.488287037035</v>
      </c>
    </row>
    <row r="952" spans="1:5" x14ac:dyDescent="0.3">
      <c r="A952">
        <v>951</v>
      </c>
      <c r="B952" s="1">
        <v>38502.674016203702</v>
      </c>
      <c r="C952">
        <v>1395</v>
      </c>
      <c r="D952">
        <v>59</v>
      </c>
      <c r="E952" s="1">
        <v>38503.792766203704</v>
      </c>
    </row>
    <row r="953" spans="1:5" x14ac:dyDescent="0.3">
      <c r="A953">
        <v>952</v>
      </c>
      <c r="B953" s="1">
        <v>38502.686192129629</v>
      </c>
      <c r="C953">
        <v>4389</v>
      </c>
      <c r="D953">
        <v>311</v>
      </c>
      <c r="E953" s="1">
        <v>38505.675081018519</v>
      </c>
    </row>
    <row r="954" spans="1:5" x14ac:dyDescent="0.3">
      <c r="A954">
        <v>953</v>
      </c>
      <c r="B954" s="1">
        <v>38502.690300925926</v>
      </c>
      <c r="C954">
        <v>2194</v>
      </c>
      <c r="D954">
        <v>210</v>
      </c>
      <c r="E954" s="1">
        <v>38503.85696759259</v>
      </c>
    </row>
    <row r="955" spans="1:5" x14ac:dyDescent="0.3">
      <c r="A955">
        <v>954</v>
      </c>
      <c r="B955" s="1">
        <v>38502.706585648149</v>
      </c>
      <c r="C955">
        <v>1231</v>
      </c>
      <c r="D955">
        <v>297</v>
      </c>
      <c r="E955" s="1">
        <v>38511.562835648147</v>
      </c>
    </row>
    <row r="956" spans="1:5" x14ac:dyDescent="0.3">
      <c r="A956">
        <v>955</v>
      </c>
      <c r="B956" s="1">
        <v>38502.707673611112</v>
      </c>
      <c r="C956">
        <v>4140</v>
      </c>
      <c r="D956">
        <v>301</v>
      </c>
      <c r="E956" s="1">
        <v>38503.498645833337</v>
      </c>
    </row>
    <row r="957" spans="1:5" x14ac:dyDescent="0.3">
      <c r="A957">
        <v>956</v>
      </c>
      <c r="B957" s="1">
        <v>38502.729490740741</v>
      </c>
      <c r="C957">
        <v>647</v>
      </c>
      <c r="D957">
        <v>296</v>
      </c>
      <c r="E957" s="1">
        <v>38510.57949074074</v>
      </c>
    </row>
    <row r="958" spans="1:5" x14ac:dyDescent="0.3">
      <c r="A958">
        <v>957</v>
      </c>
      <c r="B958" s="1">
        <v>38502.745474537034</v>
      </c>
      <c r="C958">
        <v>4428</v>
      </c>
      <c r="D958">
        <v>440</v>
      </c>
      <c r="E958" s="1">
        <v>38506.646863425929</v>
      </c>
    </row>
    <row r="959" spans="1:5" x14ac:dyDescent="0.3">
      <c r="A959">
        <v>958</v>
      </c>
      <c r="B959" s="1">
        <v>38502.748645833337</v>
      </c>
      <c r="C959">
        <v>548</v>
      </c>
      <c r="D959">
        <v>186</v>
      </c>
      <c r="E959" s="1">
        <v>38504.803506944445</v>
      </c>
    </row>
    <row r="960" spans="1:5" x14ac:dyDescent="0.3">
      <c r="A960">
        <v>959</v>
      </c>
      <c r="B960" s="1">
        <v>38502.754861111112</v>
      </c>
      <c r="C960">
        <v>3108</v>
      </c>
      <c r="D960">
        <v>535</v>
      </c>
      <c r="E960" s="1">
        <v>38505.609027777777</v>
      </c>
    </row>
    <row r="961" spans="1:5" x14ac:dyDescent="0.3">
      <c r="A961">
        <v>960</v>
      </c>
      <c r="B961" s="1">
        <v>38502.759293981479</v>
      </c>
      <c r="C961">
        <v>1966</v>
      </c>
      <c r="D961">
        <v>445</v>
      </c>
      <c r="E961" s="1">
        <v>38507.008599537039</v>
      </c>
    </row>
    <row r="962" spans="1:5" x14ac:dyDescent="0.3">
      <c r="A962">
        <v>961</v>
      </c>
      <c r="B962" s="1">
        <v>38502.761620370373</v>
      </c>
      <c r="C962">
        <v>3293</v>
      </c>
      <c r="D962">
        <v>588</v>
      </c>
      <c r="E962" s="1">
        <v>38507.986620370371</v>
      </c>
    </row>
    <row r="963" spans="1:5" x14ac:dyDescent="0.3">
      <c r="A963">
        <v>962</v>
      </c>
      <c r="B963" s="1">
        <v>38502.781446759262</v>
      </c>
      <c r="C963">
        <v>4535</v>
      </c>
      <c r="D963">
        <v>520</v>
      </c>
      <c r="E963" s="1">
        <v>38508.949502314812</v>
      </c>
    </row>
    <row r="964" spans="1:5" x14ac:dyDescent="0.3">
      <c r="A964">
        <v>963</v>
      </c>
      <c r="B964" s="1">
        <v>38502.786724537036</v>
      </c>
      <c r="C964">
        <v>1921</v>
      </c>
      <c r="D964">
        <v>225</v>
      </c>
      <c r="E964" s="1">
        <v>38510.680474537039</v>
      </c>
    </row>
    <row r="965" spans="1:5" x14ac:dyDescent="0.3">
      <c r="A965">
        <v>964</v>
      </c>
      <c r="B965" s="1">
        <v>38502.787048611113</v>
      </c>
      <c r="C965">
        <v>657</v>
      </c>
      <c r="D965">
        <v>287</v>
      </c>
      <c r="E965" s="1">
        <v>38507.939131944448</v>
      </c>
    </row>
    <row r="966" spans="1:5" x14ac:dyDescent="0.3">
      <c r="A966">
        <v>965</v>
      </c>
      <c r="B966" s="1">
        <v>38502.791828703703</v>
      </c>
      <c r="C966">
        <v>3363</v>
      </c>
      <c r="D966">
        <v>502</v>
      </c>
      <c r="E966" s="1">
        <v>38503.715439814812</v>
      </c>
    </row>
    <row r="967" spans="1:5" x14ac:dyDescent="0.3">
      <c r="A967">
        <v>966</v>
      </c>
      <c r="B967" s="1">
        <v>38502.792094907411</v>
      </c>
      <c r="C967">
        <v>1294</v>
      </c>
      <c r="D967">
        <v>496</v>
      </c>
      <c r="E967" s="1">
        <v>38503.99417824074</v>
      </c>
    </row>
    <row r="968" spans="1:5" x14ac:dyDescent="0.3">
      <c r="A968">
        <v>967</v>
      </c>
      <c r="B968" s="1">
        <v>38502.800069444442</v>
      </c>
      <c r="C968">
        <v>1954</v>
      </c>
      <c r="D968">
        <v>330</v>
      </c>
      <c r="E968" s="1">
        <v>38512.001458333332</v>
      </c>
    </row>
    <row r="969" spans="1:5" x14ac:dyDescent="0.3">
      <c r="A969">
        <v>968</v>
      </c>
      <c r="B969" s="1">
        <v>38502.805590277778</v>
      </c>
      <c r="C969">
        <v>119</v>
      </c>
      <c r="D969">
        <v>576</v>
      </c>
      <c r="E969" s="1">
        <v>38503.761840277781</v>
      </c>
    </row>
    <row r="970" spans="1:5" x14ac:dyDescent="0.3">
      <c r="A970">
        <v>969</v>
      </c>
      <c r="B970" s="1">
        <v>38502.808194444442</v>
      </c>
      <c r="C970">
        <v>443</v>
      </c>
      <c r="D970">
        <v>551</v>
      </c>
      <c r="E970" s="1">
        <v>38503.885277777779</v>
      </c>
    </row>
    <row r="971" spans="1:5" x14ac:dyDescent="0.3">
      <c r="A971">
        <v>970</v>
      </c>
      <c r="B971" s="1">
        <v>38502.82671296296</v>
      </c>
      <c r="C971">
        <v>1520</v>
      </c>
      <c r="D971">
        <v>307</v>
      </c>
      <c r="E971" s="1">
        <v>38512.055185185185</v>
      </c>
    </row>
    <row r="972" spans="1:5" x14ac:dyDescent="0.3">
      <c r="A972">
        <v>971</v>
      </c>
      <c r="B972" s="1">
        <v>38502.840879629628</v>
      </c>
      <c r="C972">
        <v>2911</v>
      </c>
      <c r="D972">
        <v>561</v>
      </c>
      <c r="E972" s="1">
        <v>38509.866574074076</v>
      </c>
    </row>
    <row r="973" spans="1:5" x14ac:dyDescent="0.3">
      <c r="A973">
        <v>972</v>
      </c>
      <c r="B973" s="1">
        <v>38502.847997685189</v>
      </c>
      <c r="C973">
        <v>2</v>
      </c>
      <c r="D973">
        <v>411</v>
      </c>
      <c r="E973" s="1">
        <v>38509.025081018517</v>
      </c>
    </row>
    <row r="974" spans="1:5" x14ac:dyDescent="0.3">
      <c r="A974">
        <v>973</v>
      </c>
      <c r="B974" s="1">
        <v>38502.85260416667</v>
      </c>
      <c r="C974">
        <v>1914</v>
      </c>
      <c r="D974">
        <v>473</v>
      </c>
      <c r="E974" s="1">
        <v>38511.949826388889</v>
      </c>
    </row>
    <row r="975" spans="1:5" x14ac:dyDescent="0.3">
      <c r="A975">
        <v>974</v>
      </c>
      <c r="B975" s="1">
        <v>38502.853263888886</v>
      </c>
      <c r="C975">
        <v>2617</v>
      </c>
      <c r="D975">
        <v>596</v>
      </c>
      <c r="E975" s="1">
        <v>38511.990069444444</v>
      </c>
    </row>
    <row r="976" spans="1:5" x14ac:dyDescent="0.3">
      <c r="A976">
        <v>975</v>
      </c>
      <c r="B976" s="1">
        <v>38502.88003472222</v>
      </c>
      <c r="C976">
        <v>3109</v>
      </c>
      <c r="D976">
        <v>7</v>
      </c>
      <c r="E976" s="1">
        <v>38506.075173611112</v>
      </c>
    </row>
    <row r="977" spans="1:5" x14ac:dyDescent="0.3">
      <c r="A977">
        <v>976</v>
      </c>
      <c r="B977" s="1">
        <v>38502.8828587963</v>
      </c>
      <c r="C977">
        <v>2290</v>
      </c>
      <c r="D977">
        <v>581</v>
      </c>
      <c r="E977" s="1">
        <v>38509.094664351855</v>
      </c>
    </row>
    <row r="978" spans="1:5" x14ac:dyDescent="0.3">
      <c r="A978">
        <v>977</v>
      </c>
      <c r="B978" s="1">
        <v>38502.8905787037</v>
      </c>
      <c r="C978">
        <v>2029</v>
      </c>
      <c r="D978">
        <v>394</v>
      </c>
      <c r="E978" s="1">
        <v>38507.939189814817</v>
      </c>
    </row>
    <row r="979" spans="1:5" x14ac:dyDescent="0.3">
      <c r="A979">
        <v>978</v>
      </c>
      <c r="B979" s="1">
        <v>38502.896435185183</v>
      </c>
      <c r="C979">
        <v>407</v>
      </c>
      <c r="D979">
        <v>154</v>
      </c>
      <c r="E979" s="1">
        <v>38510.682546296295</v>
      </c>
    </row>
    <row r="980" spans="1:5" x14ac:dyDescent="0.3">
      <c r="A980">
        <v>979</v>
      </c>
      <c r="B980" s="1">
        <v>38502.900821759256</v>
      </c>
      <c r="C980">
        <v>3917</v>
      </c>
      <c r="D980">
        <v>279</v>
      </c>
      <c r="E980" s="1">
        <v>38511.016793981478</v>
      </c>
    </row>
    <row r="981" spans="1:5" x14ac:dyDescent="0.3">
      <c r="A981">
        <v>980</v>
      </c>
      <c r="B981" s="1">
        <v>38502.906469907408</v>
      </c>
      <c r="C981">
        <v>4169</v>
      </c>
      <c r="D981">
        <v>273</v>
      </c>
      <c r="E981" s="1">
        <v>38504.855775462966</v>
      </c>
    </row>
    <row r="982" spans="1:5" x14ac:dyDescent="0.3">
      <c r="A982">
        <v>981</v>
      </c>
      <c r="B982" s="1">
        <v>38502.911597222221</v>
      </c>
      <c r="C982">
        <v>2913</v>
      </c>
      <c r="D982">
        <v>326</v>
      </c>
      <c r="E982" s="1">
        <v>38504.13590277778</v>
      </c>
    </row>
    <row r="983" spans="1:5" x14ac:dyDescent="0.3">
      <c r="A983">
        <v>982</v>
      </c>
      <c r="B983" s="1">
        <v>38502.927361111113</v>
      </c>
      <c r="C983">
        <v>3560</v>
      </c>
      <c r="D983">
        <v>524</v>
      </c>
      <c r="E983" s="1">
        <v>38505.679444444446</v>
      </c>
    </row>
    <row r="984" spans="1:5" x14ac:dyDescent="0.3">
      <c r="A984">
        <v>983</v>
      </c>
      <c r="B984" s="1">
        <v>38502.927673611113</v>
      </c>
      <c r="C984">
        <v>63</v>
      </c>
      <c r="D984">
        <v>115</v>
      </c>
      <c r="E984" s="1">
        <v>38505.956145833334</v>
      </c>
    </row>
    <row r="985" spans="1:5" x14ac:dyDescent="0.3">
      <c r="A985">
        <v>984</v>
      </c>
      <c r="B985" s="1">
        <v>38502.928668981483</v>
      </c>
      <c r="C985">
        <v>2305</v>
      </c>
      <c r="D985">
        <v>262</v>
      </c>
      <c r="E985" s="1">
        <v>38504.843946759262</v>
      </c>
    </row>
    <row r="986" spans="1:5" x14ac:dyDescent="0.3">
      <c r="A986">
        <v>985</v>
      </c>
      <c r="B986" s="1">
        <v>38502.929571759261</v>
      </c>
      <c r="C986">
        <v>1573</v>
      </c>
      <c r="D986">
        <v>564</v>
      </c>
      <c r="E986" s="1">
        <v>38507.983738425923</v>
      </c>
    </row>
    <row r="987" spans="1:5" x14ac:dyDescent="0.3">
      <c r="A987">
        <v>986</v>
      </c>
      <c r="B987" s="1">
        <v>38502.932546296295</v>
      </c>
      <c r="C987">
        <v>4045</v>
      </c>
      <c r="D987">
        <v>253</v>
      </c>
      <c r="E987" s="1">
        <v>38504.100601851853</v>
      </c>
    </row>
    <row r="988" spans="1:5" x14ac:dyDescent="0.3">
      <c r="A988">
        <v>987</v>
      </c>
      <c r="B988" s="1">
        <v>38502.957777777781</v>
      </c>
      <c r="C988">
        <v>390</v>
      </c>
      <c r="D988">
        <v>11</v>
      </c>
      <c r="E988" s="1">
        <v>38510.872361111113</v>
      </c>
    </row>
    <row r="989" spans="1:5" x14ac:dyDescent="0.3">
      <c r="A989">
        <v>988</v>
      </c>
      <c r="B989" s="1">
        <v>38502.963923611111</v>
      </c>
      <c r="C989">
        <v>1364</v>
      </c>
      <c r="D989">
        <v>12</v>
      </c>
      <c r="E989" s="1">
        <v>38510.0153125</v>
      </c>
    </row>
    <row r="990" spans="1:5" x14ac:dyDescent="0.3">
      <c r="A990">
        <v>989</v>
      </c>
      <c r="B990" s="1">
        <v>38502.966562499998</v>
      </c>
      <c r="C990">
        <v>4388</v>
      </c>
      <c r="D990">
        <v>83</v>
      </c>
      <c r="E990" s="1">
        <v>38506.858923611115</v>
      </c>
    </row>
    <row r="991" spans="1:5" x14ac:dyDescent="0.3">
      <c r="A991">
        <v>990</v>
      </c>
      <c r="B991" s="1">
        <v>38502.975856481484</v>
      </c>
      <c r="C991">
        <v>4171</v>
      </c>
      <c r="D991">
        <v>311</v>
      </c>
      <c r="E991" s="1">
        <v>38509.778634259259</v>
      </c>
    </row>
    <row r="992" spans="1:5" x14ac:dyDescent="0.3">
      <c r="A992">
        <v>991</v>
      </c>
      <c r="B992" s="1">
        <v>38502.978726851848</v>
      </c>
      <c r="C992">
        <v>2863</v>
      </c>
      <c r="D992">
        <v>593</v>
      </c>
      <c r="E992" s="1">
        <v>38510.969699074078</v>
      </c>
    </row>
    <row r="993" spans="1:5" x14ac:dyDescent="0.3">
      <c r="A993">
        <v>992</v>
      </c>
      <c r="B993" s="1">
        <v>38502.991620370369</v>
      </c>
      <c r="C993">
        <v>3572</v>
      </c>
      <c r="D993">
        <v>123</v>
      </c>
      <c r="E993" s="1">
        <v>38508.793009259258</v>
      </c>
    </row>
    <row r="994" spans="1:5" x14ac:dyDescent="0.3">
      <c r="A994">
        <v>993</v>
      </c>
      <c r="B994" s="1">
        <v>38502.996053240742</v>
      </c>
      <c r="C994">
        <v>2080</v>
      </c>
      <c r="D994">
        <v>513</v>
      </c>
      <c r="E994" s="1">
        <v>38507.893969907411</v>
      </c>
    </row>
    <row r="995" spans="1:5" x14ac:dyDescent="0.3">
      <c r="A995">
        <v>994</v>
      </c>
      <c r="B995" s="1">
        <v>38502.996944444443</v>
      </c>
      <c r="C995">
        <v>2798</v>
      </c>
      <c r="D995">
        <v>472</v>
      </c>
      <c r="E995" s="1">
        <v>38507.042083333334</v>
      </c>
    </row>
    <row r="996" spans="1:5" x14ac:dyDescent="0.3">
      <c r="A996">
        <v>995</v>
      </c>
      <c r="B996" s="1">
        <v>38503.004189814812</v>
      </c>
      <c r="C996">
        <v>17</v>
      </c>
      <c r="D996">
        <v>150</v>
      </c>
      <c r="E996" s="1">
        <v>38509.104189814818</v>
      </c>
    </row>
    <row r="997" spans="1:5" x14ac:dyDescent="0.3">
      <c r="A997">
        <v>996</v>
      </c>
      <c r="B997" s="1">
        <v>38503.00439814815</v>
      </c>
      <c r="C997">
        <v>2075</v>
      </c>
      <c r="D997">
        <v>331</v>
      </c>
      <c r="E997" s="1">
        <v>38503.895370370374</v>
      </c>
    </row>
    <row r="998" spans="1:5" x14ac:dyDescent="0.3">
      <c r="A998">
        <v>997</v>
      </c>
      <c r="B998" s="1">
        <v>38503.005844907406</v>
      </c>
      <c r="C998">
        <v>4243</v>
      </c>
      <c r="D998">
        <v>216</v>
      </c>
      <c r="E998" s="1">
        <v>38505.012094907404</v>
      </c>
    </row>
    <row r="999" spans="1:5" x14ac:dyDescent="0.3">
      <c r="A999">
        <v>998</v>
      </c>
      <c r="B999" s="1">
        <v>38503.011770833335</v>
      </c>
      <c r="C999">
        <v>3395</v>
      </c>
      <c r="D999">
        <v>389</v>
      </c>
      <c r="E999" s="1">
        <v>38504.945798611108</v>
      </c>
    </row>
    <row r="1000" spans="1:5" x14ac:dyDescent="0.3">
      <c r="A1000">
        <v>999</v>
      </c>
      <c r="B1000" s="1">
        <v>38503.017476851855</v>
      </c>
      <c r="C1000">
        <v>4433</v>
      </c>
      <c r="D1000">
        <v>413</v>
      </c>
      <c r="E1000" s="1">
        <v>38506.253587962965</v>
      </c>
    </row>
    <row r="1001" spans="1:5" x14ac:dyDescent="0.3">
      <c r="A1001">
        <v>1000</v>
      </c>
      <c r="B1001" s="1">
        <v>38503.018009259256</v>
      </c>
      <c r="C1001">
        <v>1774</v>
      </c>
      <c r="D1001">
        <v>332</v>
      </c>
      <c r="E1001" s="1">
        <v>38511.821481481478</v>
      </c>
    </row>
    <row r="1002" spans="1:5" x14ac:dyDescent="0.3">
      <c r="A1002">
        <v>1001</v>
      </c>
      <c r="B1002" s="1">
        <v>38503.03230324074</v>
      </c>
      <c r="C1002">
        <v>1498</v>
      </c>
      <c r="D1002">
        <v>64</v>
      </c>
      <c r="E1002" s="1">
        <v>38509.260081018518</v>
      </c>
    </row>
    <row r="1003" spans="1:5" x14ac:dyDescent="0.3">
      <c r="A1003">
        <v>1002</v>
      </c>
      <c r="B1003" s="1">
        <v>38503.03328703704</v>
      </c>
      <c r="C1003">
        <v>709</v>
      </c>
      <c r="D1003">
        <v>397</v>
      </c>
      <c r="E1003" s="1">
        <v>38509.827731481484</v>
      </c>
    </row>
    <row r="1004" spans="1:5" x14ac:dyDescent="0.3">
      <c r="A1004">
        <v>1003</v>
      </c>
      <c r="B1004" s="1">
        <v>38503.033564814818</v>
      </c>
      <c r="C1004">
        <v>133</v>
      </c>
      <c r="D1004">
        <v>161</v>
      </c>
      <c r="E1004" s="1">
        <v>38505.203703703701</v>
      </c>
    </row>
    <row r="1005" spans="1:5" x14ac:dyDescent="0.3">
      <c r="A1005">
        <v>1004</v>
      </c>
      <c r="B1005" s="1">
        <v>38503.033750000002</v>
      </c>
      <c r="C1005">
        <v>1588</v>
      </c>
      <c r="D1005">
        <v>565</v>
      </c>
      <c r="E1005" s="1">
        <v>38504.87263888889</v>
      </c>
    </row>
    <row r="1006" spans="1:5" x14ac:dyDescent="0.3">
      <c r="A1006">
        <v>1005</v>
      </c>
      <c r="B1006" s="1">
        <v>38503.037094907406</v>
      </c>
      <c r="C1006">
        <v>4006</v>
      </c>
      <c r="D1006">
        <v>551</v>
      </c>
      <c r="E1006" s="1">
        <v>38507.056539351855</v>
      </c>
    </row>
    <row r="1007" spans="1:5" x14ac:dyDescent="0.3">
      <c r="A1007">
        <v>1006</v>
      </c>
      <c r="B1007" s="1">
        <v>38503.039675925924</v>
      </c>
      <c r="C1007">
        <v>3461</v>
      </c>
      <c r="D1007">
        <v>222</v>
      </c>
      <c r="E1007" s="1">
        <v>38505.941064814811</v>
      </c>
    </row>
    <row r="1008" spans="1:5" x14ac:dyDescent="0.3">
      <c r="A1008">
        <v>1007</v>
      </c>
      <c r="B1008" s="1">
        <v>38503.043379629627</v>
      </c>
      <c r="C1008">
        <v>3185</v>
      </c>
      <c r="D1008">
        <v>24</v>
      </c>
      <c r="E1008" s="1">
        <v>38510.066990740743</v>
      </c>
    </row>
    <row r="1009" spans="1:5" x14ac:dyDescent="0.3">
      <c r="A1009">
        <v>1008</v>
      </c>
      <c r="B1009" s="1">
        <v>38503.054814814815</v>
      </c>
      <c r="C1009">
        <v>914</v>
      </c>
      <c r="D1009">
        <v>599</v>
      </c>
      <c r="E1009" s="1">
        <v>38504.058981481481</v>
      </c>
    </row>
    <row r="1010" spans="1:5" x14ac:dyDescent="0.3">
      <c r="A1010">
        <v>1009</v>
      </c>
      <c r="B1010" s="1">
        <v>38503.07471064815</v>
      </c>
      <c r="C1010">
        <v>2523</v>
      </c>
      <c r="D1010">
        <v>485</v>
      </c>
      <c r="E1010" s="1">
        <v>38506.851793981485</v>
      </c>
    </row>
    <row r="1011" spans="1:5" x14ac:dyDescent="0.3">
      <c r="A1011">
        <v>1010</v>
      </c>
      <c r="B1011" s="1">
        <v>38503.081620370373</v>
      </c>
      <c r="C1011">
        <v>4038</v>
      </c>
      <c r="D1011">
        <v>49</v>
      </c>
      <c r="E1011" s="1">
        <v>38504.285092592596</v>
      </c>
    </row>
    <row r="1012" spans="1:5" x14ac:dyDescent="0.3">
      <c r="A1012">
        <v>1011</v>
      </c>
      <c r="B1012" s="1">
        <v>38503.087256944447</v>
      </c>
      <c r="C1012">
        <v>118</v>
      </c>
      <c r="D1012">
        <v>164</v>
      </c>
      <c r="E1012" s="1">
        <v>38507.894201388888</v>
      </c>
    </row>
    <row r="1013" spans="1:5" x14ac:dyDescent="0.3">
      <c r="A1013">
        <v>1012</v>
      </c>
      <c r="B1013" s="1">
        <v>38503.095891203702</v>
      </c>
      <c r="C1013">
        <v>688</v>
      </c>
      <c r="D1013">
        <v>291</v>
      </c>
      <c r="E1013" s="1">
        <v>38506.282696759263</v>
      </c>
    </row>
    <row r="1014" spans="1:5" x14ac:dyDescent="0.3">
      <c r="A1014">
        <v>1013</v>
      </c>
      <c r="B1014" s="1">
        <v>38503.109027777777</v>
      </c>
      <c r="C1014">
        <v>4522</v>
      </c>
      <c r="D1014">
        <v>384</v>
      </c>
      <c r="E1014" s="1">
        <v>38505.277083333334</v>
      </c>
    </row>
    <row r="1015" spans="1:5" x14ac:dyDescent="0.3">
      <c r="A1015">
        <v>1014</v>
      </c>
      <c r="B1015" s="1">
        <v>38503.110601851855</v>
      </c>
      <c r="C1015">
        <v>766</v>
      </c>
      <c r="D1015">
        <v>280</v>
      </c>
      <c r="E1015" s="1">
        <v>38504.252268518518</v>
      </c>
    </row>
    <row r="1016" spans="1:5" x14ac:dyDescent="0.3">
      <c r="A1016">
        <v>1015</v>
      </c>
      <c r="B1016" s="1">
        <v>38503.114548611113</v>
      </c>
      <c r="C1016">
        <v>3702</v>
      </c>
      <c r="D1016">
        <v>526</v>
      </c>
      <c r="E1016" s="1">
        <v>38510.959687499999</v>
      </c>
    </row>
    <row r="1017" spans="1:5" x14ac:dyDescent="0.3">
      <c r="A1017">
        <v>1016</v>
      </c>
      <c r="B1017" s="1">
        <v>38503.117858796293</v>
      </c>
      <c r="C1017">
        <v>3423</v>
      </c>
      <c r="D1017">
        <v>204</v>
      </c>
      <c r="E1017" s="1">
        <v>38507.158831018518</v>
      </c>
    </row>
    <row r="1018" spans="1:5" x14ac:dyDescent="0.3">
      <c r="A1018">
        <v>1017</v>
      </c>
      <c r="B1018" s="1">
        <v>38503.120555555557</v>
      </c>
      <c r="C1018">
        <v>1242</v>
      </c>
      <c r="D1018">
        <v>16</v>
      </c>
      <c r="E1018" s="1">
        <v>38506.211527777778</v>
      </c>
    </row>
    <row r="1019" spans="1:5" x14ac:dyDescent="0.3">
      <c r="A1019">
        <v>1018</v>
      </c>
      <c r="B1019" s="1">
        <v>38503.120625000003</v>
      </c>
      <c r="C1019">
        <v>1930</v>
      </c>
      <c r="D1019">
        <v>594</v>
      </c>
      <c r="E1019" s="1">
        <v>38506.033125000002</v>
      </c>
    </row>
    <row r="1020" spans="1:5" x14ac:dyDescent="0.3">
      <c r="A1020">
        <v>1019</v>
      </c>
      <c r="B1020" s="1">
        <v>38503.128553240742</v>
      </c>
      <c r="C1020">
        <v>3975</v>
      </c>
      <c r="D1020">
        <v>279</v>
      </c>
      <c r="E1020" s="1">
        <v>38506.357025462959</v>
      </c>
    </row>
    <row r="1021" spans="1:5" x14ac:dyDescent="0.3">
      <c r="A1021">
        <v>1020</v>
      </c>
      <c r="B1021" s="1">
        <v>38503.129259259258</v>
      </c>
      <c r="C1021">
        <v>3402</v>
      </c>
      <c r="D1021">
        <v>138</v>
      </c>
      <c r="E1021" s="1">
        <v>38505.37300925926</v>
      </c>
    </row>
    <row r="1022" spans="1:5" x14ac:dyDescent="0.3">
      <c r="A1022">
        <v>1021</v>
      </c>
      <c r="B1022" s="1">
        <v>38503.136284722219</v>
      </c>
      <c r="C1022">
        <v>2724</v>
      </c>
      <c r="D1022">
        <v>541</v>
      </c>
      <c r="E1022" s="1">
        <v>38511.280034722222</v>
      </c>
    </row>
    <row r="1023" spans="1:5" x14ac:dyDescent="0.3">
      <c r="A1023">
        <v>1022</v>
      </c>
      <c r="B1023" s="1">
        <v>38503.136631944442</v>
      </c>
      <c r="C1023">
        <v>842</v>
      </c>
      <c r="D1023">
        <v>239</v>
      </c>
      <c r="E1023" s="1">
        <v>38511.378298611111</v>
      </c>
    </row>
    <row r="1024" spans="1:5" x14ac:dyDescent="0.3">
      <c r="A1024">
        <v>1023</v>
      </c>
      <c r="B1024" s="1">
        <v>38503.143634259257</v>
      </c>
      <c r="C1024">
        <v>2483</v>
      </c>
      <c r="D1024">
        <v>227</v>
      </c>
      <c r="E1024" s="1">
        <v>38508.34710648148</v>
      </c>
    </row>
    <row r="1025" spans="1:5" x14ac:dyDescent="0.3">
      <c r="A1025">
        <v>1024</v>
      </c>
      <c r="B1025" s="1">
        <v>38503.146053240744</v>
      </c>
      <c r="C1025">
        <v>2310</v>
      </c>
      <c r="D1025">
        <v>457</v>
      </c>
      <c r="E1025" s="1">
        <v>38512.244664351849</v>
      </c>
    </row>
    <row r="1026" spans="1:5" x14ac:dyDescent="0.3">
      <c r="A1026">
        <v>1025</v>
      </c>
      <c r="B1026" s="1">
        <v>38503.153900462959</v>
      </c>
      <c r="C1026">
        <v>1618</v>
      </c>
      <c r="D1026">
        <v>93</v>
      </c>
      <c r="E1026" s="1">
        <v>38511.295567129629</v>
      </c>
    </row>
    <row r="1027" spans="1:5" x14ac:dyDescent="0.3">
      <c r="A1027">
        <v>1026</v>
      </c>
      <c r="B1027" s="1">
        <v>38503.156550925924</v>
      </c>
      <c r="C1027">
        <v>632</v>
      </c>
      <c r="D1027">
        <v>107</v>
      </c>
      <c r="E1027" s="1">
        <v>38509.937800925924</v>
      </c>
    </row>
    <row r="1028" spans="1:5" x14ac:dyDescent="0.3">
      <c r="A1028">
        <v>1027</v>
      </c>
      <c r="B1028" s="1">
        <v>38503.157164351855</v>
      </c>
      <c r="C1028">
        <v>2718</v>
      </c>
      <c r="D1028">
        <v>55</v>
      </c>
      <c r="E1028" s="1">
        <v>38512.159942129627</v>
      </c>
    </row>
    <row r="1029" spans="1:5" x14ac:dyDescent="0.3">
      <c r="A1029">
        <v>1028</v>
      </c>
      <c r="B1029" s="1">
        <v>38503.158391203702</v>
      </c>
      <c r="C1029">
        <v>4479</v>
      </c>
      <c r="D1029">
        <v>51</v>
      </c>
      <c r="E1029" s="1">
        <v>38504.160474537035</v>
      </c>
    </row>
    <row r="1030" spans="1:5" x14ac:dyDescent="0.3">
      <c r="A1030">
        <v>1029</v>
      </c>
      <c r="B1030" s="1">
        <v>38503.161134259259</v>
      </c>
      <c r="C1030">
        <v>2082</v>
      </c>
      <c r="D1030">
        <v>50</v>
      </c>
      <c r="E1030" s="1">
        <v>38509.340300925927</v>
      </c>
    </row>
    <row r="1031" spans="1:5" x14ac:dyDescent="0.3">
      <c r="A1031">
        <v>1030</v>
      </c>
      <c r="B1031" s="1">
        <v>38503.171377314815</v>
      </c>
      <c r="C1031">
        <v>3948</v>
      </c>
      <c r="D1031">
        <v>267</v>
      </c>
      <c r="E1031" s="1">
        <v>38505.124849537038</v>
      </c>
    </row>
    <row r="1032" spans="1:5" x14ac:dyDescent="0.3">
      <c r="A1032">
        <v>1031</v>
      </c>
      <c r="B1032" s="1">
        <v>38503.182650462964</v>
      </c>
      <c r="C1032">
        <v>917</v>
      </c>
      <c r="D1032">
        <v>416</v>
      </c>
      <c r="E1032" s="1">
        <v>38509.35765046296</v>
      </c>
    </row>
    <row r="1033" spans="1:5" x14ac:dyDescent="0.3">
      <c r="A1033">
        <v>1032</v>
      </c>
      <c r="B1033" s="1">
        <v>38503.186608796299</v>
      </c>
      <c r="C1033">
        <v>2937</v>
      </c>
      <c r="D1033">
        <v>236</v>
      </c>
      <c r="E1033" s="1">
        <v>38505.083831018521</v>
      </c>
    </row>
    <row r="1034" spans="1:5" x14ac:dyDescent="0.3">
      <c r="A1034">
        <v>1033</v>
      </c>
      <c r="B1034" s="1">
        <v>38503.201469907406</v>
      </c>
      <c r="C1034">
        <v>14</v>
      </c>
      <c r="D1034">
        <v>25</v>
      </c>
      <c r="E1034" s="1">
        <v>38505.078553240739</v>
      </c>
    </row>
    <row r="1035" spans="1:5" x14ac:dyDescent="0.3">
      <c r="A1035">
        <v>1034</v>
      </c>
      <c r="B1035" s="1">
        <v>38503.203935185185</v>
      </c>
      <c r="C1035">
        <v>4117</v>
      </c>
      <c r="D1035">
        <v>293</v>
      </c>
      <c r="E1035" s="1">
        <v>38512.351157407407</v>
      </c>
    </row>
    <row r="1036" spans="1:5" x14ac:dyDescent="0.3">
      <c r="A1036">
        <v>1035</v>
      </c>
      <c r="B1036" s="1">
        <v>38503.209131944444</v>
      </c>
      <c r="C1036">
        <v>949</v>
      </c>
      <c r="D1036">
        <v>362</v>
      </c>
      <c r="E1036" s="1">
        <v>38505.166076388887</v>
      </c>
    </row>
    <row r="1037" spans="1:5" x14ac:dyDescent="0.3">
      <c r="A1037">
        <v>1036</v>
      </c>
      <c r="B1037" s="1">
        <v>38503.223032407404</v>
      </c>
      <c r="C1037">
        <v>2164</v>
      </c>
      <c r="D1037">
        <v>438</v>
      </c>
      <c r="E1037" s="1">
        <v>38507.179976851854</v>
      </c>
    </row>
    <row r="1038" spans="1:5" x14ac:dyDescent="0.3">
      <c r="A1038">
        <v>1037</v>
      </c>
      <c r="B1038" s="1">
        <v>38503.223900462966</v>
      </c>
      <c r="C1038">
        <v>810</v>
      </c>
      <c r="D1038">
        <v>569</v>
      </c>
      <c r="E1038" s="1">
        <v>38512.203067129631</v>
      </c>
    </row>
    <row r="1039" spans="1:5" x14ac:dyDescent="0.3">
      <c r="A1039">
        <v>1038</v>
      </c>
      <c r="B1039" s="1">
        <v>38503.224849537037</v>
      </c>
      <c r="C1039">
        <v>1253</v>
      </c>
      <c r="D1039">
        <v>385</v>
      </c>
      <c r="E1039" s="1">
        <v>38505.165127314816</v>
      </c>
    </row>
    <row r="1040" spans="1:5" x14ac:dyDescent="0.3">
      <c r="A1040">
        <v>1039</v>
      </c>
      <c r="B1040" s="1">
        <v>38503.230891203704</v>
      </c>
      <c r="C1040">
        <v>2479</v>
      </c>
      <c r="D1040">
        <v>124</v>
      </c>
      <c r="E1040" s="1">
        <v>38504.253113425926</v>
      </c>
    </row>
    <row r="1041" spans="1:5" x14ac:dyDescent="0.3">
      <c r="A1041">
        <v>1040</v>
      </c>
      <c r="B1041" s="1">
        <v>38503.232824074075</v>
      </c>
      <c r="C1041">
        <v>2546</v>
      </c>
      <c r="D1041">
        <v>270</v>
      </c>
      <c r="E1041" s="1">
        <v>38512.176574074074</v>
      </c>
    </row>
    <row r="1042" spans="1:5" x14ac:dyDescent="0.3">
      <c r="A1042">
        <v>1041</v>
      </c>
      <c r="B1042" s="1">
        <v>38503.240543981483</v>
      </c>
      <c r="C1042">
        <v>4432</v>
      </c>
      <c r="D1042">
        <v>272</v>
      </c>
      <c r="E1042" s="1">
        <v>38509.409988425927</v>
      </c>
    </row>
    <row r="1043" spans="1:5" x14ac:dyDescent="0.3">
      <c r="A1043">
        <v>1042</v>
      </c>
      <c r="B1043" s="1">
        <v>38503.245138888888</v>
      </c>
      <c r="C1043">
        <v>3155</v>
      </c>
      <c r="D1043">
        <v>506</v>
      </c>
      <c r="E1043" s="1">
        <v>38504.224999999999</v>
      </c>
    </row>
    <row r="1044" spans="1:5" x14ac:dyDescent="0.3">
      <c r="A1044">
        <v>1043</v>
      </c>
      <c r="B1044" s="1">
        <v>38503.258101851854</v>
      </c>
      <c r="C1044">
        <v>2322</v>
      </c>
      <c r="D1044">
        <v>412</v>
      </c>
      <c r="E1044" s="1">
        <v>38511.385879629626</v>
      </c>
    </row>
    <row r="1045" spans="1:5" x14ac:dyDescent="0.3">
      <c r="A1045">
        <v>1044</v>
      </c>
      <c r="B1045" s="1">
        <v>38503.267175925925</v>
      </c>
      <c r="C1045">
        <v>2574</v>
      </c>
      <c r="D1045">
        <v>70</v>
      </c>
      <c r="E1045" s="1">
        <v>38506.202592592592</v>
      </c>
    </row>
    <row r="1046" spans="1:5" x14ac:dyDescent="0.3">
      <c r="A1046">
        <v>1045</v>
      </c>
      <c r="B1046" s="1">
        <v>38503.270150462966</v>
      </c>
      <c r="C1046">
        <v>3470</v>
      </c>
      <c r="D1046">
        <v>594</v>
      </c>
      <c r="E1046" s="1">
        <v>38512.188206018516</v>
      </c>
    </row>
    <row r="1047" spans="1:5" x14ac:dyDescent="0.3">
      <c r="A1047">
        <v>1046</v>
      </c>
      <c r="B1047" s="1">
        <v>38503.279513888891</v>
      </c>
      <c r="C1047">
        <v>468</v>
      </c>
      <c r="D1047">
        <v>179</v>
      </c>
      <c r="E1047" s="1">
        <v>38506.189930555556</v>
      </c>
    </row>
    <row r="1048" spans="1:5" x14ac:dyDescent="0.3">
      <c r="A1048">
        <v>1047</v>
      </c>
      <c r="B1048" s="1">
        <v>38503.281909722224</v>
      </c>
      <c r="C1048">
        <v>1366</v>
      </c>
      <c r="D1048">
        <v>72</v>
      </c>
      <c r="E1048" s="1">
        <v>38507.409687500003</v>
      </c>
    </row>
    <row r="1049" spans="1:5" x14ac:dyDescent="0.3">
      <c r="A1049">
        <v>1048</v>
      </c>
      <c r="B1049" s="1">
        <v>38503.284641203703</v>
      </c>
      <c r="C1049">
        <v>2811</v>
      </c>
      <c r="D1049">
        <v>55</v>
      </c>
      <c r="E1049" s="1">
        <v>38505.481863425928</v>
      </c>
    </row>
    <row r="1050" spans="1:5" x14ac:dyDescent="0.3">
      <c r="A1050">
        <v>1049</v>
      </c>
      <c r="B1050" s="1">
        <v>38503.289629629631</v>
      </c>
      <c r="C1050">
        <v>3913</v>
      </c>
      <c r="D1050">
        <v>312</v>
      </c>
      <c r="E1050" s="1">
        <v>38505.48060185185</v>
      </c>
    </row>
    <row r="1051" spans="1:5" x14ac:dyDescent="0.3">
      <c r="A1051">
        <v>1050</v>
      </c>
      <c r="B1051" s="1">
        <v>38503.292673611111</v>
      </c>
      <c r="C1051">
        <v>726</v>
      </c>
      <c r="D1051">
        <v>303</v>
      </c>
      <c r="E1051" s="1">
        <v>38506.326701388891</v>
      </c>
    </row>
    <row r="1052" spans="1:5" x14ac:dyDescent="0.3">
      <c r="A1052">
        <v>1051</v>
      </c>
      <c r="B1052" s="1">
        <v>38503.29315972222</v>
      </c>
      <c r="C1052">
        <v>1025</v>
      </c>
      <c r="D1052">
        <v>246</v>
      </c>
      <c r="E1052" s="1">
        <v>38506.063993055555</v>
      </c>
    </row>
    <row r="1053" spans="1:5" x14ac:dyDescent="0.3">
      <c r="A1053">
        <v>1052</v>
      </c>
      <c r="B1053" s="1">
        <v>38503.2965625</v>
      </c>
      <c r="C1053">
        <v>2157</v>
      </c>
      <c r="D1053">
        <v>156</v>
      </c>
      <c r="E1053" s="1">
        <v>38508.401423611111</v>
      </c>
    </row>
    <row r="1054" spans="1:5" x14ac:dyDescent="0.3">
      <c r="A1054">
        <v>1053</v>
      </c>
      <c r="B1054" s="1">
        <v>38503.300509259258</v>
      </c>
      <c r="C1054">
        <v>3734</v>
      </c>
      <c r="D1054">
        <v>196</v>
      </c>
      <c r="E1054" s="1">
        <v>38507.523425925923</v>
      </c>
    </row>
    <row r="1055" spans="1:5" x14ac:dyDescent="0.3">
      <c r="A1055">
        <v>1054</v>
      </c>
      <c r="B1055" s="1">
        <v>38503.314872685187</v>
      </c>
      <c r="C1055">
        <v>1575</v>
      </c>
      <c r="D1055">
        <v>126</v>
      </c>
      <c r="E1055" s="1">
        <v>38505.069733796299</v>
      </c>
    </row>
    <row r="1056" spans="1:5" x14ac:dyDescent="0.3">
      <c r="A1056">
        <v>1055</v>
      </c>
      <c r="B1056" s="1">
        <v>38503.324513888889</v>
      </c>
      <c r="C1056">
        <v>1639</v>
      </c>
      <c r="D1056">
        <v>108</v>
      </c>
      <c r="E1056" s="1">
        <v>38506.081458333334</v>
      </c>
    </row>
    <row r="1057" spans="1:5" x14ac:dyDescent="0.3">
      <c r="A1057">
        <v>1056</v>
      </c>
      <c r="B1057" s="1">
        <v>38503.32508101852</v>
      </c>
      <c r="C1057">
        <v>1591</v>
      </c>
      <c r="D1057">
        <v>519</v>
      </c>
      <c r="E1057" s="1">
        <v>38508.368831018517</v>
      </c>
    </row>
    <row r="1058" spans="1:5" x14ac:dyDescent="0.3">
      <c r="A1058">
        <v>1057</v>
      </c>
      <c r="B1058" s="1">
        <v>38503.332013888888</v>
      </c>
      <c r="C1058">
        <v>497</v>
      </c>
      <c r="D1058">
        <v>124</v>
      </c>
      <c r="E1058" s="1">
        <v>38509.139652777776</v>
      </c>
    </row>
    <row r="1059" spans="1:5" x14ac:dyDescent="0.3">
      <c r="A1059">
        <v>1058</v>
      </c>
      <c r="B1059" s="1">
        <v>38503.33630787037</v>
      </c>
      <c r="C1059">
        <v>40</v>
      </c>
      <c r="D1059">
        <v>116</v>
      </c>
      <c r="E1059" s="1">
        <v>38506.466863425929</v>
      </c>
    </row>
    <row r="1060" spans="1:5" x14ac:dyDescent="0.3">
      <c r="A1060">
        <v>1059</v>
      </c>
      <c r="B1060" s="1">
        <v>38503.347719907404</v>
      </c>
      <c r="C1060">
        <v>3041</v>
      </c>
      <c r="D1060">
        <v>241</v>
      </c>
      <c r="E1060" s="1">
        <v>38507.378969907404</v>
      </c>
    </row>
    <row r="1061" spans="1:5" x14ac:dyDescent="0.3">
      <c r="A1061">
        <v>1060</v>
      </c>
      <c r="B1061" s="1">
        <v>38503.348414351851</v>
      </c>
      <c r="C1061">
        <v>2676</v>
      </c>
      <c r="D1061">
        <v>570</v>
      </c>
      <c r="E1061" s="1">
        <v>38512.168553240743</v>
      </c>
    </row>
    <row r="1062" spans="1:5" x14ac:dyDescent="0.3">
      <c r="A1062">
        <v>1061</v>
      </c>
      <c r="B1062" s="1">
        <v>38503.352754629632</v>
      </c>
      <c r="C1062">
        <v>965</v>
      </c>
      <c r="D1062">
        <v>109</v>
      </c>
      <c r="E1062" s="1">
        <v>38510.107615740744</v>
      </c>
    </row>
    <row r="1063" spans="1:5" x14ac:dyDescent="0.3">
      <c r="A1063">
        <v>1062</v>
      </c>
      <c r="B1063" s="1">
        <v>38503.359953703701</v>
      </c>
      <c r="C1063">
        <v>2223</v>
      </c>
      <c r="D1063">
        <v>176</v>
      </c>
      <c r="E1063" s="1">
        <v>38512.349537037036</v>
      </c>
    </row>
    <row r="1064" spans="1:5" x14ac:dyDescent="0.3">
      <c r="A1064">
        <v>1063</v>
      </c>
      <c r="B1064" s="1">
        <v>38503.364224537036</v>
      </c>
      <c r="C1064">
        <v>2484</v>
      </c>
      <c r="D1064">
        <v>7</v>
      </c>
      <c r="E1064" s="1">
        <v>38512.333668981482</v>
      </c>
    </row>
    <row r="1065" spans="1:5" x14ac:dyDescent="0.3">
      <c r="A1065">
        <v>1064</v>
      </c>
      <c r="B1065" s="1">
        <v>38503.368136574078</v>
      </c>
      <c r="C1065">
        <v>2373</v>
      </c>
      <c r="D1065">
        <v>460</v>
      </c>
      <c r="E1065" s="1">
        <v>38505.616053240738</v>
      </c>
    </row>
    <row r="1066" spans="1:5" x14ac:dyDescent="0.3">
      <c r="A1066">
        <v>1065</v>
      </c>
      <c r="B1066" s="1">
        <v>38503.371481481481</v>
      </c>
      <c r="C1066">
        <v>3379</v>
      </c>
      <c r="D1066">
        <v>316</v>
      </c>
      <c r="E1066" s="1">
        <v>38511.390231481484</v>
      </c>
    </row>
    <row r="1067" spans="1:5" x14ac:dyDescent="0.3">
      <c r="A1067">
        <v>1066</v>
      </c>
      <c r="B1067" s="1">
        <v>38503.380243055559</v>
      </c>
      <c r="C1067">
        <v>2383</v>
      </c>
      <c r="D1067">
        <v>541</v>
      </c>
      <c r="E1067" s="1">
        <v>38512.23232638889</v>
      </c>
    </row>
    <row r="1068" spans="1:5" x14ac:dyDescent="0.3">
      <c r="A1068">
        <v>1067</v>
      </c>
      <c r="B1068" s="1">
        <v>38503.383483796293</v>
      </c>
      <c r="C1068">
        <v>2345</v>
      </c>
      <c r="D1068">
        <v>32</v>
      </c>
      <c r="E1068" s="1">
        <v>38504.260567129626</v>
      </c>
    </row>
    <row r="1069" spans="1:5" x14ac:dyDescent="0.3">
      <c r="A1069">
        <v>1068</v>
      </c>
      <c r="B1069" s="1">
        <v>38503.39739583333</v>
      </c>
      <c r="C1069">
        <v>150</v>
      </c>
      <c r="D1069">
        <v>443</v>
      </c>
      <c r="E1069" s="1">
        <v>38504.472395833334</v>
      </c>
    </row>
    <row r="1070" spans="1:5" x14ac:dyDescent="0.3">
      <c r="A1070">
        <v>1069</v>
      </c>
      <c r="B1070" s="1">
        <v>38503.397581018522</v>
      </c>
      <c r="C1070">
        <v>3057</v>
      </c>
      <c r="D1070">
        <v>251</v>
      </c>
      <c r="E1070" s="1">
        <v>38511.430219907408</v>
      </c>
    </row>
    <row r="1071" spans="1:5" x14ac:dyDescent="0.3">
      <c r="A1071">
        <v>1070</v>
      </c>
      <c r="B1071" s="1">
        <v>38503.402731481481</v>
      </c>
      <c r="C1071">
        <v>3170</v>
      </c>
      <c r="D1071">
        <v>228</v>
      </c>
      <c r="E1071" s="1">
        <v>38508.433287037034</v>
      </c>
    </row>
    <row r="1072" spans="1:5" x14ac:dyDescent="0.3">
      <c r="A1072">
        <v>1071</v>
      </c>
      <c r="B1072" s="1">
        <v>38503.40898148148</v>
      </c>
      <c r="C1072">
        <v>469</v>
      </c>
      <c r="D1072">
        <v>174</v>
      </c>
      <c r="E1072" s="1">
        <v>38505.161759259259</v>
      </c>
    </row>
    <row r="1073" spans="1:5" x14ac:dyDescent="0.3">
      <c r="A1073">
        <v>1072</v>
      </c>
      <c r="B1073" s="1">
        <v>38503.411689814813</v>
      </c>
      <c r="C1073">
        <v>2557</v>
      </c>
      <c r="D1073">
        <v>272</v>
      </c>
      <c r="E1073" s="1">
        <v>38508.235995370371</v>
      </c>
    </row>
    <row r="1074" spans="1:5" x14ac:dyDescent="0.3">
      <c r="A1074">
        <v>1073</v>
      </c>
      <c r="B1074" s="1">
        <v>38503.413240740738</v>
      </c>
      <c r="C1074">
        <v>522</v>
      </c>
      <c r="D1074">
        <v>146</v>
      </c>
      <c r="E1074" s="1">
        <v>38510.163240740738</v>
      </c>
    </row>
    <row r="1075" spans="1:5" x14ac:dyDescent="0.3">
      <c r="A1075">
        <v>1074</v>
      </c>
      <c r="B1075" s="1">
        <v>38503.419930555552</v>
      </c>
      <c r="C1075">
        <v>2508</v>
      </c>
      <c r="D1075">
        <v>503</v>
      </c>
      <c r="E1075" s="1">
        <v>38505.644236111111</v>
      </c>
    </row>
    <row r="1076" spans="1:5" x14ac:dyDescent="0.3">
      <c r="A1076">
        <v>1075</v>
      </c>
      <c r="B1076" s="1">
        <v>38503.426087962966</v>
      </c>
      <c r="C1076">
        <v>2279</v>
      </c>
      <c r="D1076">
        <v>9</v>
      </c>
      <c r="E1076" s="1">
        <v>38512.341365740744</v>
      </c>
    </row>
    <row r="1077" spans="1:5" x14ac:dyDescent="0.3">
      <c r="A1077">
        <v>1076</v>
      </c>
      <c r="B1077" s="1">
        <v>38503.426747685182</v>
      </c>
      <c r="C1077">
        <v>2551</v>
      </c>
      <c r="D1077">
        <v>214</v>
      </c>
      <c r="E1077" s="1">
        <v>38508.426053240742</v>
      </c>
    </row>
    <row r="1078" spans="1:5" x14ac:dyDescent="0.3">
      <c r="A1078">
        <v>1077</v>
      </c>
      <c r="B1078" s="1">
        <v>38503.432569444441</v>
      </c>
      <c r="C1078">
        <v>1986</v>
      </c>
      <c r="D1078">
        <v>24</v>
      </c>
      <c r="E1078" s="1">
        <v>38505.515208333331</v>
      </c>
    </row>
    <row r="1079" spans="1:5" x14ac:dyDescent="0.3">
      <c r="A1079">
        <v>1078</v>
      </c>
      <c r="B1079" s="1">
        <v>38503.436493055553</v>
      </c>
      <c r="C1079">
        <v>3682</v>
      </c>
      <c r="D1079">
        <v>230</v>
      </c>
      <c r="E1079" s="1">
        <v>38506.614965277775</v>
      </c>
    </row>
    <row r="1080" spans="1:5" x14ac:dyDescent="0.3">
      <c r="A1080">
        <v>1079</v>
      </c>
      <c r="B1080" s="1">
        <v>38503.450196759259</v>
      </c>
      <c r="C1080">
        <v>268</v>
      </c>
      <c r="D1080">
        <v>312</v>
      </c>
      <c r="E1080" s="1">
        <v>38511.52103009259</v>
      </c>
    </row>
    <row r="1081" spans="1:5" x14ac:dyDescent="0.3">
      <c r="A1081">
        <v>1080</v>
      </c>
      <c r="B1081" s="1">
        <v>38503.45516203704</v>
      </c>
      <c r="C1081">
        <v>3491</v>
      </c>
      <c r="D1081">
        <v>215</v>
      </c>
      <c r="E1081" s="1">
        <v>38506.550995370373</v>
      </c>
    </row>
    <row r="1082" spans="1:5" x14ac:dyDescent="0.3">
      <c r="A1082">
        <v>1081</v>
      </c>
      <c r="B1082" s="1">
        <v>38503.455925925926</v>
      </c>
      <c r="C1082">
        <v>4524</v>
      </c>
      <c r="D1082">
        <v>404</v>
      </c>
      <c r="E1082" s="1">
        <v>38509.480231481481</v>
      </c>
    </row>
    <row r="1083" spans="1:5" x14ac:dyDescent="0.3">
      <c r="A1083">
        <v>1082</v>
      </c>
      <c r="B1083" s="1">
        <v>38503.459733796299</v>
      </c>
      <c r="C1083">
        <v>4510</v>
      </c>
      <c r="D1083">
        <v>239</v>
      </c>
      <c r="E1083" s="1">
        <v>38508.363206018519</v>
      </c>
    </row>
    <row r="1084" spans="1:5" x14ac:dyDescent="0.3">
      <c r="A1084">
        <v>1083</v>
      </c>
      <c r="B1084" s="1">
        <v>38503.46166666667</v>
      </c>
      <c r="C1084">
        <v>2393</v>
      </c>
      <c r="D1084">
        <v>556</v>
      </c>
      <c r="E1084" s="1">
        <v>38508.564444444448</v>
      </c>
    </row>
    <row r="1085" spans="1:5" x14ac:dyDescent="0.3">
      <c r="A1085">
        <v>1084</v>
      </c>
      <c r="B1085" s="1">
        <v>38503.465474537035</v>
      </c>
      <c r="C1085">
        <v>4577</v>
      </c>
      <c r="D1085">
        <v>12</v>
      </c>
      <c r="E1085" s="1">
        <v>38504.468946759262</v>
      </c>
    </row>
    <row r="1086" spans="1:5" x14ac:dyDescent="0.3">
      <c r="A1086">
        <v>1085</v>
      </c>
      <c r="B1086" s="1">
        <v>38503.469247685185</v>
      </c>
      <c r="C1086">
        <v>301</v>
      </c>
      <c r="D1086">
        <v>5</v>
      </c>
      <c r="E1086" s="1">
        <v>38510.501886574071</v>
      </c>
    </row>
    <row r="1087" spans="1:5" x14ac:dyDescent="0.3">
      <c r="A1087">
        <v>1086</v>
      </c>
      <c r="B1087" s="1">
        <v>38503.470567129632</v>
      </c>
      <c r="C1087">
        <v>2909</v>
      </c>
      <c r="D1087">
        <v>549</v>
      </c>
      <c r="E1087" s="1">
        <v>38509.582372685189</v>
      </c>
    </row>
    <row r="1088" spans="1:5" x14ac:dyDescent="0.3">
      <c r="A1088">
        <v>1087</v>
      </c>
      <c r="B1088" s="1">
        <v>38503.470925925925</v>
      </c>
      <c r="C1088">
        <v>431</v>
      </c>
      <c r="D1088">
        <v>169</v>
      </c>
      <c r="E1088" s="1">
        <v>38507.356342592589</v>
      </c>
    </row>
    <row r="1089" spans="1:5" x14ac:dyDescent="0.3">
      <c r="A1089">
        <v>1088</v>
      </c>
      <c r="B1089" s="1">
        <v>38503.482789351852</v>
      </c>
      <c r="C1089">
        <v>3988</v>
      </c>
      <c r="D1089">
        <v>356</v>
      </c>
      <c r="E1089" s="1">
        <v>38509.667511574073</v>
      </c>
    </row>
    <row r="1090" spans="1:5" x14ac:dyDescent="0.3">
      <c r="A1090">
        <v>1089</v>
      </c>
      <c r="B1090" s="1">
        <v>38503.48505787037</v>
      </c>
      <c r="C1090">
        <v>3784</v>
      </c>
      <c r="D1090">
        <v>367</v>
      </c>
      <c r="E1090" s="1">
        <v>38505.337835648148</v>
      </c>
    </row>
    <row r="1091" spans="1:5" x14ac:dyDescent="0.3">
      <c r="A1091">
        <v>1090</v>
      </c>
      <c r="B1091" s="1">
        <v>38503.502592592595</v>
      </c>
      <c r="C1091">
        <v>3329</v>
      </c>
      <c r="D1091">
        <v>23</v>
      </c>
      <c r="E1091" s="1">
        <v>38505.66300925926</v>
      </c>
    </row>
    <row r="1092" spans="1:5" x14ac:dyDescent="0.3">
      <c r="A1092">
        <v>1091</v>
      </c>
      <c r="B1092" s="1">
        <v>38503.507685185185</v>
      </c>
      <c r="C1092">
        <v>3853</v>
      </c>
      <c r="D1092">
        <v>251</v>
      </c>
      <c r="E1092" s="1">
        <v>38507.487546296295</v>
      </c>
    </row>
    <row r="1093" spans="1:5" x14ac:dyDescent="0.3">
      <c r="A1093">
        <v>1092</v>
      </c>
      <c r="B1093" s="1">
        <v>38503.511076388888</v>
      </c>
      <c r="C1093">
        <v>4412</v>
      </c>
      <c r="D1093">
        <v>278</v>
      </c>
      <c r="E1093" s="1">
        <v>38506.652743055558</v>
      </c>
    </row>
    <row r="1094" spans="1:5" x14ac:dyDescent="0.3">
      <c r="A1094">
        <v>1093</v>
      </c>
      <c r="B1094" s="1">
        <v>38503.522523148145</v>
      </c>
      <c r="C1094">
        <v>2189</v>
      </c>
      <c r="D1094">
        <v>214</v>
      </c>
      <c r="E1094" s="1">
        <v>38506.327384259261</v>
      </c>
    </row>
    <row r="1095" spans="1:5" x14ac:dyDescent="0.3">
      <c r="A1095">
        <v>1094</v>
      </c>
      <c r="B1095" s="1">
        <v>38503.544317129628</v>
      </c>
      <c r="C1095">
        <v>3810</v>
      </c>
      <c r="D1095">
        <v>547</v>
      </c>
      <c r="E1095" s="1">
        <v>38508.604733796295</v>
      </c>
    </row>
    <row r="1096" spans="1:5" x14ac:dyDescent="0.3">
      <c r="A1096">
        <v>1095</v>
      </c>
      <c r="B1096" s="1">
        <v>38503.552557870367</v>
      </c>
      <c r="C1096">
        <v>4546</v>
      </c>
      <c r="D1096">
        <v>252</v>
      </c>
      <c r="E1096" s="1">
        <v>38508.507418981484</v>
      </c>
    </row>
    <row r="1097" spans="1:5" x14ac:dyDescent="0.3">
      <c r="A1097">
        <v>1096</v>
      </c>
      <c r="B1097" s="1">
        <v>38503.563067129631</v>
      </c>
      <c r="C1097">
        <v>1066</v>
      </c>
      <c r="D1097">
        <v>271</v>
      </c>
      <c r="E1097" s="1">
        <v>38512.579039351855</v>
      </c>
    </row>
    <row r="1098" spans="1:5" x14ac:dyDescent="0.3">
      <c r="A1098">
        <v>1097</v>
      </c>
      <c r="B1098" s="1">
        <v>38503.568541666667</v>
      </c>
      <c r="C1098">
        <v>2285</v>
      </c>
      <c r="D1098">
        <v>491</v>
      </c>
      <c r="E1098" s="1">
        <v>38504.579652777778</v>
      </c>
    </row>
    <row r="1099" spans="1:5" x14ac:dyDescent="0.3">
      <c r="A1099">
        <v>1098</v>
      </c>
      <c r="B1099" s="1">
        <v>38503.577638888892</v>
      </c>
      <c r="C1099">
        <v>1050</v>
      </c>
      <c r="D1099">
        <v>425</v>
      </c>
      <c r="E1099" s="1">
        <v>38512.779722222222</v>
      </c>
    </row>
    <row r="1100" spans="1:5" x14ac:dyDescent="0.3">
      <c r="A1100">
        <v>1099</v>
      </c>
      <c r="B1100" s="1">
        <v>38503.579722222225</v>
      </c>
      <c r="C1100">
        <v>924</v>
      </c>
      <c r="D1100">
        <v>269</v>
      </c>
      <c r="E1100" s="1">
        <v>38508.544999999998</v>
      </c>
    </row>
    <row r="1101" spans="1:5" x14ac:dyDescent="0.3">
      <c r="A1101">
        <v>1100</v>
      </c>
      <c r="B1101" s="1">
        <v>38503.585659722223</v>
      </c>
      <c r="C1101">
        <v>316</v>
      </c>
      <c r="D1101">
        <v>497</v>
      </c>
      <c r="E1101" s="1">
        <v>38509.672465277778</v>
      </c>
    </row>
    <row r="1102" spans="1:5" x14ac:dyDescent="0.3">
      <c r="A1102">
        <v>1101</v>
      </c>
      <c r="B1102" s="1">
        <v>38503.593043981484</v>
      </c>
      <c r="C1102">
        <v>1174</v>
      </c>
      <c r="D1102">
        <v>260</v>
      </c>
      <c r="E1102" s="1">
        <v>38510.659710648149</v>
      </c>
    </row>
    <row r="1103" spans="1:5" x14ac:dyDescent="0.3">
      <c r="A1103">
        <v>1102</v>
      </c>
      <c r="B1103" s="1">
        <v>38503.597557870373</v>
      </c>
      <c r="C1103">
        <v>2052</v>
      </c>
      <c r="D1103">
        <v>115</v>
      </c>
      <c r="E1103" s="1">
        <v>38507.73505787037</v>
      </c>
    </row>
    <row r="1104" spans="1:5" x14ac:dyDescent="0.3">
      <c r="A1104">
        <v>1103</v>
      </c>
      <c r="B1104" s="1">
        <v>38503.600208333337</v>
      </c>
      <c r="C1104">
        <v>3154</v>
      </c>
      <c r="D1104">
        <v>353</v>
      </c>
      <c r="E1104" s="1">
        <v>38512.435624999998</v>
      </c>
    </row>
    <row r="1105" spans="1:5" x14ac:dyDescent="0.3">
      <c r="A1105">
        <v>1104</v>
      </c>
      <c r="B1105" s="1">
        <v>38503.604178240741</v>
      </c>
      <c r="C1105">
        <v>1619</v>
      </c>
      <c r="D1105">
        <v>466</v>
      </c>
      <c r="E1105" s="1">
        <v>38508.504872685182</v>
      </c>
    </row>
    <row r="1106" spans="1:5" x14ac:dyDescent="0.3">
      <c r="A1106">
        <v>1105</v>
      </c>
      <c r="B1106" s="1">
        <v>38503.606898148151</v>
      </c>
      <c r="C1106">
        <v>1708</v>
      </c>
      <c r="D1106">
        <v>26</v>
      </c>
      <c r="E1106" s="1">
        <v>38510.479814814818</v>
      </c>
    </row>
    <row r="1107" spans="1:5" x14ac:dyDescent="0.3">
      <c r="A1107">
        <v>1106</v>
      </c>
      <c r="B1107" s="1">
        <v>38503.608935185184</v>
      </c>
      <c r="C1107">
        <v>4185</v>
      </c>
      <c r="D1107">
        <v>109</v>
      </c>
      <c r="E1107" s="1">
        <v>38504.606851851851</v>
      </c>
    </row>
    <row r="1108" spans="1:5" x14ac:dyDescent="0.3">
      <c r="A1108">
        <v>1107</v>
      </c>
      <c r="B1108" s="1">
        <v>38503.627835648149</v>
      </c>
      <c r="C1108">
        <v>3449</v>
      </c>
      <c r="D1108">
        <v>53</v>
      </c>
      <c r="E1108" s="1">
        <v>38510.695891203701</v>
      </c>
    </row>
    <row r="1109" spans="1:5" x14ac:dyDescent="0.3">
      <c r="A1109">
        <v>1108</v>
      </c>
      <c r="B1109" s="1">
        <v>38503.628611111111</v>
      </c>
      <c r="C1109">
        <v>2562</v>
      </c>
      <c r="D1109">
        <v>254</v>
      </c>
      <c r="E1109" s="1">
        <v>38512.825138888889</v>
      </c>
    </row>
    <row r="1110" spans="1:5" x14ac:dyDescent="0.3">
      <c r="A1110">
        <v>1109</v>
      </c>
      <c r="B1110" s="1">
        <v>38503.633506944447</v>
      </c>
      <c r="C1110">
        <v>2031</v>
      </c>
      <c r="D1110">
        <v>481</v>
      </c>
      <c r="E1110" s="1">
        <v>38512.681423611109</v>
      </c>
    </row>
    <row r="1111" spans="1:5" x14ac:dyDescent="0.3">
      <c r="A1111">
        <v>1110</v>
      </c>
      <c r="B1111" s="1">
        <v>38503.640868055554</v>
      </c>
      <c r="C1111">
        <v>2085</v>
      </c>
      <c r="D1111">
        <v>355</v>
      </c>
      <c r="E1111" s="1">
        <v>38510.606145833335</v>
      </c>
    </row>
    <row r="1112" spans="1:5" x14ac:dyDescent="0.3">
      <c r="A1112">
        <v>1111</v>
      </c>
      <c r="B1112" s="1">
        <v>38503.641886574071</v>
      </c>
      <c r="C1112">
        <v>1137</v>
      </c>
      <c r="D1112">
        <v>300</v>
      </c>
      <c r="E1112" s="1">
        <v>38511.887719907405</v>
      </c>
    </row>
    <row r="1113" spans="1:5" x14ac:dyDescent="0.3">
      <c r="A1113">
        <v>1112</v>
      </c>
      <c r="B1113" s="1">
        <v>38503.660868055558</v>
      </c>
      <c r="C1113">
        <v>2453</v>
      </c>
      <c r="D1113">
        <v>214</v>
      </c>
      <c r="E1113" s="1">
        <v>38506.586562500001</v>
      </c>
    </row>
    <row r="1114" spans="1:5" x14ac:dyDescent="0.3">
      <c r="A1114">
        <v>1113</v>
      </c>
      <c r="B1114" s="1">
        <v>38503.66578703704</v>
      </c>
      <c r="C1114">
        <v>2078</v>
      </c>
      <c r="D1114">
        <v>451</v>
      </c>
      <c r="E1114" s="1">
        <v>38508.753981481481</v>
      </c>
    </row>
    <row r="1115" spans="1:5" x14ac:dyDescent="0.3">
      <c r="A1115">
        <v>1114</v>
      </c>
      <c r="B1115" s="1">
        <v>38503.667048611111</v>
      </c>
      <c r="C1115">
        <v>2287</v>
      </c>
      <c r="D1115">
        <v>117</v>
      </c>
      <c r="E1115" s="1">
        <v>38504.795520833337</v>
      </c>
    </row>
    <row r="1116" spans="1:5" x14ac:dyDescent="0.3">
      <c r="A1116">
        <v>1115</v>
      </c>
      <c r="B1116" s="1">
        <v>38503.671631944446</v>
      </c>
      <c r="C1116">
        <v>2140</v>
      </c>
      <c r="D1116">
        <v>109</v>
      </c>
      <c r="E1116" s="1">
        <v>38507.785520833335</v>
      </c>
    </row>
    <row r="1117" spans="1:5" x14ac:dyDescent="0.3">
      <c r="A1117">
        <v>1116</v>
      </c>
      <c r="B1117" s="1">
        <v>38503.674143518518</v>
      </c>
      <c r="C1117">
        <v>1356</v>
      </c>
      <c r="D1117">
        <v>256</v>
      </c>
      <c r="E1117" s="1">
        <v>38504.85261574074</v>
      </c>
    </row>
    <row r="1118" spans="1:5" x14ac:dyDescent="0.3">
      <c r="A1118">
        <v>1117</v>
      </c>
      <c r="B1118" s="1">
        <v>38503.677442129629</v>
      </c>
      <c r="C1118">
        <v>4125</v>
      </c>
      <c r="D1118">
        <v>189</v>
      </c>
      <c r="E1118" s="1">
        <v>38507.722581018519</v>
      </c>
    </row>
    <row r="1119" spans="1:5" x14ac:dyDescent="0.3">
      <c r="A1119">
        <v>1118</v>
      </c>
      <c r="B1119" s="1">
        <v>38503.682662037034</v>
      </c>
      <c r="C1119">
        <v>213</v>
      </c>
      <c r="D1119">
        <v>510</v>
      </c>
      <c r="E1119" s="1">
        <v>38506.833356481482</v>
      </c>
    </row>
    <row r="1120" spans="1:5" x14ac:dyDescent="0.3">
      <c r="A1120">
        <v>1119</v>
      </c>
      <c r="B1120" s="1">
        <v>38503.69059027778</v>
      </c>
      <c r="C1120">
        <v>4401</v>
      </c>
      <c r="D1120">
        <v>469</v>
      </c>
      <c r="E1120" s="1">
        <v>38505.454479166663</v>
      </c>
    </row>
    <row r="1121" spans="1:5" x14ac:dyDescent="0.3">
      <c r="A1121">
        <v>1120</v>
      </c>
      <c r="B1121" s="1">
        <v>38503.692523148151</v>
      </c>
      <c r="C1121">
        <v>2897</v>
      </c>
      <c r="D1121">
        <v>361</v>
      </c>
      <c r="E1121" s="1">
        <v>38507.53696759259</v>
      </c>
    </row>
    <row r="1122" spans="1:5" x14ac:dyDescent="0.3">
      <c r="A1122">
        <v>1121</v>
      </c>
      <c r="B1122" s="1">
        <v>38503.692777777775</v>
      </c>
      <c r="C1122">
        <v>1691</v>
      </c>
      <c r="D1122">
        <v>74</v>
      </c>
      <c r="E1122" s="1">
        <v>38509.876805555556</v>
      </c>
    </row>
    <row r="1123" spans="1:5" x14ac:dyDescent="0.3">
      <c r="A1123">
        <v>1122</v>
      </c>
      <c r="B1123" s="1">
        <v>38503.694131944445</v>
      </c>
      <c r="C1123">
        <v>1392</v>
      </c>
      <c r="D1123">
        <v>180</v>
      </c>
      <c r="E1123" s="1">
        <v>38507.726076388892</v>
      </c>
    </row>
    <row r="1124" spans="1:5" x14ac:dyDescent="0.3">
      <c r="A1124">
        <v>1123</v>
      </c>
      <c r="B1124" s="1">
        <v>38503.700497685182</v>
      </c>
      <c r="C1124">
        <v>142</v>
      </c>
      <c r="D1124">
        <v>448</v>
      </c>
      <c r="E1124" s="1">
        <v>38505.803969907407</v>
      </c>
    </row>
    <row r="1125" spans="1:5" x14ac:dyDescent="0.3">
      <c r="A1125">
        <v>1124</v>
      </c>
      <c r="B1125" s="1">
        <v>38503.70108796296</v>
      </c>
      <c r="C1125">
        <v>4560</v>
      </c>
      <c r="D1125">
        <v>134</v>
      </c>
      <c r="E1125" s="1">
        <v>38507.814282407409</v>
      </c>
    </row>
    <row r="1126" spans="1:5" x14ac:dyDescent="0.3">
      <c r="A1126">
        <v>1125</v>
      </c>
      <c r="B1126" s="1">
        <v>38503.724814814814</v>
      </c>
      <c r="C1126">
        <v>1172</v>
      </c>
      <c r="D1126">
        <v>234</v>
      </c>
      <c r="E1126" s="1">
        <v>38504.626898148148</v>
      </c>
    </row>
    <row r="1127" spans="1:5" x14ac:dyDescent="0.3">
      <c r="A1127">
        <v>1126</v>
      </c>
      <c r="B1127" s="1">
        <v>38503.72760416667</v>
      </c>
      <c r="C1127">
        <v>2765</v>
      </c>
      <c r="D1127">
        <v>431</v>
      </c>
      <c r="E1127" s="1">
        <v>38507.838020833333</v>
      </c>
    </row>
    <row r="1128" spans="1:5" x14ac:dyDescent="0.3">
      <c r="A1128">
        <v>1127</v>
      </c>
      <c r="B1128" s="1">
        <v>38503.74015046296</v>
      </c>
      <c r="C1128">
        <v>2412</v>
      </c>
      <c r="D1128">
        <v>387</v>
      </c>
      <c r="E1128" s="1">
        <v>38511.945706018516</v>
      </c>
    </row>
    <row r="1129" spans="1:5" x14ac:dyDescent="0.3">
      <c r="A1129">
        <v>1128</v>
      </c>
      <c r="B1129" s="1">
        <v>38503.742662037039</v>
      </c>
      <c r="C1129">
        <v>1496</v>
      </c>
      <c r="D1129">
        <v>311</v>
      </c>
      <c r="E1129" s="1">
        <v>38508.827384259261</v>
      </c>
    </row>
    <row r="1130" spans="1:5" x14ac:dyDescent="0.3">
      <c r="A1130">
        <v>1129</v>
      </c>
      <c r="B1130" s="1">
        <v>38503.750555555554</v>
      </c>
      <c r="C1130">
        <v>386</v>
      </c>
      <c r="D1130">
        <v>486</v>
      </c>
      <c r="E1130" s="1">
        <v>38507.962361111109</v>
      </c>
    </row>
    <row r="1131" spans="1:5" x14ac:dyDescent="0.3">
      <c r="A1131">
        <v>1130</v>
      </c>
      <c r="B1131" s="1">
        <v>38503.759687500002</v>
      </c>
      <c r="C1131">
        <v>3186</v>
      </c>
      <c r="D1131">
        <v>124</v>
      </c>
      <c r="E1131" s="1">
        <v>38509.952048611114</v>
      </c>
    </row>
    <row r="1132" spans="1:5" x14ac:dyDescent="0.3">
      <c r="A1132">
        <v>1131</v>
      </c>
      <c r="B1132" s="1">
        <v>38503.780775462961</v>
      </c>
      <c r="C1132">
        <v>2654</v>
      </c>
      <c r="D1132">
        <v>128</v>
      </c>
      <c r="E1132" s="1">
        <v>38504.842581018522</v>
      </c>
    </row>
    <row r="1133" spans="1:5" x14ac:dyDescent="0.3">
      <c r="A1133">
        <v>1132</v>
      </c>
      <c r="B1133" s="1">
        <v>38503.781168981484</v>
      </c>
      <c r="C1133">
        <v>1763</v>
      </c>
      <c r="D1133">
        <v>198</v>
      </c>
      <c r="E1133" s="1">
        <v>38510.918668981481</v>
      </c>
    </row>
    <row r="1134" spans="1:5" x14ac:dyDescent="0.3">
      <c r="A1134">
        <v>1133</v>
      </c>
      <c r="B1134" s="1">
        <v>38503.800243055557</v>
      </c>
      <c r="C1134">
        <v>4271</v>
      </c>
      <c r="D1134">
        <v>73</v>
      </c>
      <c r="E1134" s="1">
        <v>38505.841909722221</v>
      </c>
    </row>
    <row r="1135" spans="1:5" x14ac:dyDescent="0.3">
      <c r="A1135">
        <v>1134</v>
      </c>
      <c r="B1135" s="1">
        <v>38503.801562499997</v>
      </c>
      <c r="C1135">
        <v>143</v>
      </c>
      <c r="D1135">
        <v>191</v>
      </c>
      <c r="E1135" s="1">
        <v>38505.717534722222</v>
      </c>
    </row>
    <row r="1136" spans="1:5" x14ac:dyDescent="0.3">
      <c r="A1136">
        <v>1135</v>
      </c>
      <c r="B1136" s="1">
        <v>38503.802210648151</v>
      </c>
      <c r="C1136">
        <v>3118</v>
      </c>
      <c r="D1136">
        <v>122</v>
      </c>
      <c r="E1136" s="1">
        <v>38504.614016203705</v>
      </c>
    </row>
    <row r="1137" spans="1:5" x14ac:dyDescent="0.3">
      <c r="A1137">
        <v>1136</v>
      </c>
      <c r="B1137" s="1">
        <v>38503.805277777778</v>
      </c>
      <c r="C1137">
        <v>3963</v>
      </c>
      <c r="D1137">
        <v>50</v>
      </c>
      <c r="E1137" s="1">
        <v>38512.669861111113</v>
      </c>
    </row>
    <row r="1138" spans="1:5" x14ac:dyDescent="0.3">
      <c r="A1138">
        <v>1137</v>
      </c>
      <c r="B1138" s="1">
        <v>38503.805717592593</v>
      </c>
      <c r="C1138">
        <v>3259</v>
      </c>
      <c r="D1138">
        <v>351</v>
      </c>
      <c r="E1138" s="1">
        <v>38510.673773148148</v>
      </c>
    </row>
    <row r="1139" spans="1:5" x14ac:dyDescent="0.3">
      <c r="A1139">
        <v>1138</v>
      </c>
      <c r="B1139" s="1">
        <v>38503.8128125</v>
      </c>
      <c r="C1139">
        <v>3944</v>
      </c>
      <c r="D1139">
        <v>438</v>
      </c>
      <c r="E1139" s="1">
        <v>38508.904479166667</v>
      </c>
    </row>
    <row r="1140" spans="1:5" x14ac:dyDescent="0.3">
      <c r="A1140">
        <v>1139</v>
      </c>
      <c r="B1140" s="1">
        <v>38503.815879629627</v>
      </c>
      <c r="C1140">
        <v>666</v>
      </c>
      <c r="D1140">
        <v>562</v>
      </c>
      <c r="E1140" s="1">
        <v>38509.736712962964</v>
      </c>
    </row>
    <row r="1141" spans="1:5" x14ac:dyDescent="0.3">
      <c r="A1141">
        <v>1140</v>
      </c>
      <c r="B1141" s="1">
        <v>38503.817013888889</v>
      </c>
      <c r="C1141">
        <v>3731</v>
      </c>
      <c r="D1141">
        <v>10</v>
      </c>
      <c r="E1141" s="1">
        <v>38510.773263888892</v>
      </c>
    </row>
    <row r="1142" spans="1:5" x14ac:dyDescent="0.3">
      <c r="A1142">
        <v>1141</v>
      </c>
      <c r="B1142" s="1">
        <v>38503.820856481485</v>
      </c>
      <c r="C1142">
        <v>4128</v>
      </c>
      <c r="D1142">
        <v>217</v>
      </c>
      <c r="E1142" s="1">
        <v>38510.040995370371</v>
      </c>
    </row>
    <row r="1143" spans="1:5" x14ac:dyDescent="0.3">
      <c r="A1143">
        <v>1142</v>
      </c>
      <c r="B1143" s="1">
        <v>38503.824050925927</v>
      </c>
      <c r="C1143">
        <v>3998</v>
      </c>
      <c r="D1143">
        <v>5</v>
      </c>
      <c r="E1143" s="1">
        <v>38508.585856481484</v>
      </c>
    </row>
    <row r="1144" spans="1:5" x14ac:dyDescent="0.3">
      <c r="A1144">
        <v>1143</v>
      </c>
      <c r="B1144" s="1">
        <v>38503.828506944446</v>
      </c>
      <c r="C1144">
        <v>2632</v>
      </c>
      <c r="D1144">
        <v>209</v>
      </c>
      <c r="E1144" s="1">
        <v>38509.872256944444</v>
      </c>
    </row>
    <row r="1145" spans="1:5" x14ac:dyDescent="0.3">
      <c r="A1145">
        <v>1144</v>
      </c>
      <c r="B1145" s="1">
        <v>38503.836226851854</v>
      </c>
      <c r="C1145">
        <v>2450</v>
      </c>
      <c r="D1145">
        <v>207</v>
      </c>
      <c r="E1145" s="1">
        <v>38512.690393518518</v>
      </c>
    </row>
    <row r="1146" spans="1:5" x14ac:dyDescent="0.3">
      <c r="A1146">
        <v>1145</v>
      </c>
      <c r="B1146" s="1">
        <v>38503.842881944445</v>
      </c>
      <c r="C1146">
        <v>1133</v>
      </c>
      <c r="D1146">
        <v>284</v>
      </c>
      <c r="E1146" s="1">
        <v>38511.090798611112</v>
      </c>
    </row>
    <row r="1147" spans="1:5" x14ac:dyDescent="0.3">
      <c r="A1147">
        <v>1146</v>
      </c>
      <c r="B1147" s="1">
        <v>38503.857465277775</v>
      </c>
      <c r="C1147">
        <v>3134</v>
      </c>
      <c r="D1147">
        <v>250</v>
      </c>
      <c r="E1147" s="1">
        <v>38506.75885416667</v>
      </c>
    </row>
    <row r="1148" spans="1:5" x14ac:dyDescent="0.3">
      <c r="A1148">
        <v>1147</v>
      </c>
      <c r="B1148" s="1">
        <v>38503.859629629631</v>
      </c>
      <c r="C1148">
        <v>622</v>
      </c>
      <c r="D1148">
        <v>259</v>
      </c>
      <c r="E1148" s="1">
        <v>38509.808240740742</v>
      </c>
    </row>
    <row r="1149" spans="1:5" x14ac:dyDescent="0.3">
      <c r="A1149">
        <v>1148</v>
      </c>
      <c r="B1149" s="1">
        <v>38503.860185185185</v>
      </c>
      <c r="C1149">
        <v>3307</v>
      </c>
      <c r="D1149">
        <v>235</v>
      </c>
      <c r="E1149" s="1">
        <v>38505.774768518517</v>
      </c>
    </row>
    <row r="1150" spans="1:5" x14ac:dyDescent="0.3">
      <c r="A1150">
        <v>1149</v>
      </c>
      <c r="B1150" s="1">
        <v>38503.877280092594</v>
      </c>
      <c r="C1150">
        <v>352</v>
      </c>
      <c r="D1150">
        <v>326</v>
      </c>
      <c r="E1150" s="1">
        <v>38511.832141203704</v>
      </c>
    </row>
    <row r="1151" spans="1:5" x14ac:dyDescent="0.3">
      <c r="A1151">
        <v>1150</v>
      </c>
      <c r="B1151" s="1">
        <v>38503.888993055552</v>
      </c>
      <c r="C1151">
        <v>1632</v>
      </c>
      <c r="D1151">
        <v>136</v>
      </c>
      <c r="E1151" s="1">
        <v>38506.802187499998</v>
      </c>
    </row>
    <row r="1152" spans="1:5" x14ac:dyDescent="0.3">
      <c r="A1152">
        <v>1151</v>
      </c>
      <c r="B1152" s="1">
        <v>38503.895138888889</v>
      </c>
      <c r="C1152">
        <v>1281</v>
      </c>
      <c r="D1152">
        <v>581</v>
      </c>
      <c r="E1152" s="1">
        <v>38506.974999999999</v>
      </c>
    </row>
    <row r="1153" spans="1:5" x14ac:dyDescent="0.3">
      <c r="A1153">
        <v>1152</v>
      </c>
      <c r="B1153" s="1">
        <v>38503.897418981483</v>
      </c>
      <c r="C1153">
        <v>210</v>
      </c>
      <c r="D1153">
        <v>191</v>
      </c>
      <c r="E1153" s="1">
        <v>38507.880057870374</v>
      </c>
    </row>
    <row r="1154" spans="1:5" x14ac:dyDescent="0.3">
      <c r="A1154">
        <v>1153</v>
      </c>
      <c r="B1154" s="1">
        <v>38503.900509259256</v>
      </c>
      <c r="C1154">
        <v>2725</v>
      </c>
      <c r="D1154">
        <v>506</v>
      </c>
      <c r="E1154" s="1">
        <v>38513.060231481482</v>
      </c>
    </row>
    <row r="1155" spans="1:5" x14ac:dyDescent="0.3">
      <c r="A1155">
        <v>1154</v>
      </c>
      <c r="B1155" s="1">
        <v>38503.904270833336</v>
      </c>
      <c r="C1155">
        <v>2732</v>
      </c>
      <c r="D1155">
        <v>59</v>
      </c>
      <c r="E1155" s="1">
        <v>38511.694548611114</v>
      </c>
    </row>
    <row r="1156" spans="1:5" x14ac:dyDescent="0.3">
      <c r="A1156">
        <v>1155</v>
      </c>
      <c r="B1156" s="1">
        <v>38503.928599537037</v>
      </c>
      <c r="C1156">
        <v>2048</v>
      </c>
      <c r="D1156">
        <v>251</v>
      </c>
      <c r="E1156" s="1">
        <v>38507.852210648147</v>
      </c>
    </row>
    <row r="1157" spans="1:5" x14ac:dyDescent="0.3">
      <c r="A1157">
        <v>1156</v>
      </c>
      <c r="B1157" s="1">
        <v>38503.942754629628</v>
      </c>
      <c r="C1157">
        <v>460</v>
      </c>
      <c r="D1157">
        <v>106</v>
      </c>
      <c r="E1157" s="1">
        <v>38504.960115740738</v>
      </c>
    </row>
    <row r="1158" spans="1:5" x14ac:dyDescent="0.3">
      <c r="A1158">
        <v>1157</v>
      </c>
      <c r="B1158" s="1">
        <v>38503.949826388889</v>
      </c>
      <c r="C1158">
        <v>1449</v>
      </c>
      <c r="D1158">
        <v>61</v>
      </c>
      <c r="E1158" s="1">
        <v>38505.751215277778</v>
      </c>
    </row>
    <row r="1159" spans="1:5" x14ac:dyDescent="0.3">
      <c r="A1159">
        <v>1158</v>
      </c>
      <c r="B1159" s="1">
        <v>38517.95385416667</v>
      </c>
      <c r="C1159">
        <v>1632</v>
      </c>
      <c r="D1159">
        <v>416</v>
      </c>
      <c r="E1159" s="1">
        <v>38521.901076388887</v>
      </c>
    </row>
    <row r="1160" spans="1:5" x14ac:dyDescent="0.3">
      <c r="A1160">
        <v>1159</v>
      </c>
      <c r="B1160" s="1">
        <v>38517.955011574071</v>
      </c>
      <c r="C1160">
        <v>4395</v>
      </c>
      <c r="D1160">
        <v>516</v>
      </c>
      <c r="E1160" s="1">
        <v>38520.091122685182</v>
      </c>
    </row>
    <row r="1161" spans="1:5" x14ac:dyDescent="0.3">
      <c r="A1161">
        <v>1160</v>
      </c>
      <c r="B1161" s="1">
        <v>38517.958726851852</v>
      </c>
      <c r="C1161">
        <v>2795</v>
      </c>
      <c r="D1161">
        <v>239</v>
      </c>
      <c r="E1161" s="1">
        <v>38521.082337962966</v>
      </c>
    </row>
    <row r="1162" spans="1:5" x14ac:dyDescent="0.3">
      <c r="A1162">
        <v>1161</v>
      </c>
      <c r="B1162" s="1">
        <v>38517.963287037041</v>
      </c>
      <c r="C1162">
        <v>1690</v>
      </c>
      <c r="D1162">
        <v>285</v>
      </c>
      <c r="E1162" s="1">
        <v>38524.71675925926</v>
      </c>
    </row>
    <row r="1163" spans="1:5" x14ac:dyDescent="0.3">
      <c r="A1163">
        <v>1162</v>
      </c>
      <c r="B1163" s="1">
        <v>38517.96502314815</v>
      </c>
      <c r="C1163">
        <v>987</v>
      </c>
      <c r="D1163">
        <v>310</v>
      </c>
      <c r="E1163" s="1">
        <v>38526.91710648148</v>
      </c>
    </row>
    <row r="1164" spans="1:5" x14ac:dyDescent="0.3">
      <c r="A1164">
        <v>1163</v>
      </c>
      <c r="B1164" s="1">
        <v>38517.967199074075</v>
      </c>
      <c r="C1164">
        <v>4209</v>
      </c>
      <c r="D1164">
        <v>592</v>
      </c>
      <c r="E1164" s="1">
        <v>38526.91233796296</v>
      </c>
    </row>
    <row r="1165" spans="1:5" x14ac:dyDescent="0.3">
      <c r="A1165">
        <v>1164</v>
      </c>
      <c r="B1165" s="1">
        <v>38517.96974537037</v>
      </c>
      <c r="C1165">
        <v>3691</v>
      </c>
      <c r="D1165">
        <v>49</v>
      </c>
      <c r="E1165" s="1">
        <v>38519.875300925924</v>
      </c>
    </row>
    <row r="1166" spans="1:5" x14ac:dyDescent="0.3">
      <c r="A1166">
        <v>1165</v>
      </c>
      <c r="B1166" s="1">
        <v>38517.969756944447</v>
      </c>
      <c r="C1166">
        <v>2855</v>
      </c>
      <c r="D1166">
        <v>264</v>
      </c>
      <c r="E1166" s="1">
        <v>38523.11142361111</v>
      </c>
    </row>
    <row r="1167" spans="1:5" x14ac:dyDescent="0.3">
      <c r="A1167">
        <v>1166</v>
      </c>
      <c r="B1167" s="1">
        <v>38517.970173611109</v>
      </c>
      <c r="C1167">
        <v>2508</v>
      </c>
      <c r="D1167">
        <v>46</v>
      </c>
      <c r="E1167" s="1">
        <v>38518.863229166665</v>
      </c>
    </row>
    <row r="1168" spans="1:5" x14ac:dyDescent="0.3">
      <c r="A1168">
        <v>1167</v>
      </c>
      <c r="B1168" s="1">
        <v>38517.976365740738</v>
      </c>
      <c r="C1168">
        <v>4021</v>
      </c>
      <c r="D1168">
        <v>323</v>
      </c>
      <c r="E1168" s="1">
        <v>38521.221504629626</v>
      </c>
    </row>
    <row r="1169" spans="1:5" x14ac:dyDescent="0.3">
      <c r="A1169">
        <v>1168</v>
      </c>
      <c r="B1169" s="1">
        <v>38517.982743055552</v>
      </c>
      <c r="C1169">
        <v>4368</v>
      </c>
      <c r="D1169">
        <v>481</v>
      </c>
      <c r="E1169" s="1">
        <v>38522.138993055552</v>
      </c>
    </row>
    <row r="1170" spans="1:5" x14ac:dyDescent="0.3">
      <c r="A1170">
        <v>1169</v>
      </c>
      <c r="B1170" s="1">
        <v>38517.98814814815</v>
      </c>
      <c r="C1170">
        <v>1062</v>
      </c>
      <c r="D1170">
        <v>139</v>
      </c>
      <c r="E1170" s="1">
        <v>38519.168703703705</v>
      </c>
    </row>
    <row r="1171" spans="1:5" x14ac:dyDescent="0.3">
      <c r="A1171">
        <v>1170</v>
      </c>
      <c r="B1171" s="1">
        <v>38517.991377314815</v>
      </c>
      <c r="C1171">
        <v>2444</v>
      </c>
      <c r="D1171">
        <v>595</v>
      </c>
      <c r="E1171" s="1">
        <v>38520.228182870371</v>
      </c>
    </row>
    <row r="1172" spans="1:5" x14ac:dyDescent="0.3">
      <c r="A1172">
        <v>1171</v>
      </c>
      <c r="B1172" s="1">
        <v>38517.99318287037</v>
      </c>
      <c r="C1172">
        <v>4082</v>
      </c>
      <c r="D1172">
        <v>284</v>
      </c>
      <c r="E1172" s="1">
        <v>38520.905682870369</v>
      </c>
    </row>
    <row r="1173" spans="1:5" x14ac:dyDescent="0.3">
      <c r="A1173">
        <v>1172</v>
      </c>
      <c r="B1173" s="1">
        <v>38517.99622685185</v>
      </c>
      <c r="C1173">
        <v>2685</v>
      </c>
      <c r="D1173">
        <v>306</v>
      </c>
      <c r="E1173" s="1">
        <v>38519.101782407408</v>
      </c>
    </row>
    <row r="1174" spans="1:5" x14ac:dyDescent="0.3">
      <c r="A1174">
        <v>1173</v>
      </c>
      <c r="B1174" s="1">
        <v>38517.996365740742</v>
      </c>
      <c r="C1174">
        <v>1050</v>
      </c>
      <c r="D1174">
        <v>191</v>
      </c>
      <c r="E1174" s="1">
        <v>38522.976921296293</v>
      </c>
    </row>
    <row r="1175" spans="1:5" x14ac:dyDescent="0.3">
      <c r="A1175">
        <v>1174</v>
      </c>
      <c r="B1175" s="1">
        <v>38518.008923611109</v>
      </c>
      <c r="C1175">
        <v>2653</v>
      </c>
      <c r="D1175">
        <v>95</v>
      </c>
      <c r="E1175" s="1">
        <v>38524.090868055559</v>
      </c>
    </row>
    <row r="1176" spans="1:5" x14ac:dyDescent="0.3">
      <c r="A1176">
        <v>1175</v>
      </c>
      <c r="B1176" s="1">
        <v>38518.01059027778</v>
      </c>
      <c r="C1176">
        <v>3255</v>
      </c>
      <c r="D1176">
        <v>197</v>
      </c>
      <c r="E1176" s="1">
        <v>38523.807812500003</v>
      </c>
    </row>
    <row r="1177" spans="1:5" x14ac:dyDescent="0.3">
      <c r="A1177">
        <v>1176</v>
      </c>
      <c r="B1177" s="1">
        <v>38518.019872685189</v>
      </c>
      <c r="C1177">
        <v>2715</v>
      </c>
      <c r="D1177">
        <v>512</v>
      </c>
      <c r="E1177" s="1">
        <v>38524.904594907406</v>
      </c>
    </row>
    <row r="1178" spans="1:5" x14ac:dyDescent="0.3">
      <c r="A1178">
        <v>1177</v>
      </c>
      <c r="B1178" s="1">
        <v>38518.022962962961</v>
      </c>
      <c r="C1178">
        <v>1897</v>
      </c>
      <c r="D1178">
        <v>210</v>
      </c>
      <c r="E1178" s="1">
        <v>38519.157685185186</v>
      </c>
    </row>
    <row r="1179" spans="1:5" x14ac:dyDescent="0.3">
      <c r="A1179">
        <v>1178</v>
      </c>
      <c r="B1179" s="1">
        <v>38518.025462962964</v>
      </c>
      <c r="C1179">
        <v>2553</v>
      </c>
      <c r="D1179">
        <v>279</v>
      </c>
      <c r="E1179" s="1">
        <v>38524.019212962965</v>
      </c>
    </row>
    <row r="1180" spans="1:5" x14ac:dyDescent="0.3">
      <c r="A1180">
        <v>1179</v>
      </c>
      <c r="B1180" s="1">
        <v>38518.025578703702</v>
      </c>
      <c r="C1180">
        <v>816</v>
      </c>
      <c r="D1180">
        <v>119</v>
      </c>
      <c r="E1180" s="1">
        <v>38525.923495370371</v>
      </c>
    </row>
    <row r="1181" spans="1:5" x14ac:dyDescent="0.3">
      <c r="A1181">
        <v>1180</v>
      </c>
      <c r="B1181" s="1">
        <v>38518.027094907404</v>
      </c>
      <c r="C1181">
        <v>3119</v>
      </c>
      <c r="D1181">
        <v>432</v>
      </c>
      <c r="E1181" s="1">
        <v>38524.947233796294</v>
      </c>
    </row>
    <row r="1182" spans="1:5" x14ac:dyDescent="0.3">
      <c r="A1182">
        <v>1181</v>
      </c>
      <c r="B1182" s="1">
        <v>38518.029363425929</v>
      </c>
      <c r="C1182">
        <v>2973</v>
      </c>
      <c r="D1182">
        <v>546</v>
      </c>
      <c r="E1182" s="1">
        <v>38522.150196759256</v>
      </c>
    </row>
    <row r="1183" spans="1:5" x14ac:dyDescent="0.3">
      <c r="A1183">
        <v>1182</v>
      </c>
      <c r="B1183" s="1">
        <v>38518.031493055554</v>
      </c>
      <c r="C1183">
        <v>1061</v>
      </c>
      <c r="D1183">
        <v>196</v>
      </c>
      <c r="E1183" s="1">
        <v>38525.161354166667</v>
      </c>
    </row>
    <row r="1184" spans="1:5" x14ac:dyDescent="0.3">
      <c r="A1184">
        <v>1183</v>
      </c>
      <c r="B1184" s="1">
        <v>38518.034247685187</v>
      </c>
      <c r="C1184">
        <v>706</v>
      </c>
      <c r="D1184">
        <v>329</v>
      </c>
      <c r="E1184" s="1">
        <v>38523.189803240741</v>
      </c>
    </row>
    <row r="1185" spans="1:5" x14ac:dyDescent="0.3">
      <c r="A1185">
        <v>1184</v>
      </c>
      <c r="B1185" s="1">
        <v>38518.034444444442</v>
      </c>
      <c r="C1185">
        <v>473</v>
      </c>
      <c r="D1185">
        <v>295</v>
      </c>
      <c r="E1185" s="1">
        <v>38525.985833333332</v>
      </c>
    </row>
    <row r="1186" spans="1:5" x14ac:dyDescent="0.3">
      <c r="A1186">
        <v>1185</v>
      </c>
      <c r="B1186" s="1">
        <v>38518.037638888891</v>
      </c>
      <c r="C1186">
        <v>2785</v>
      </c>
      <c r="D1186">
        <v>1</v>
      </c>
      <c r="E1186" s="1">
        <v>38526.112638888888</v>
      </c>
    </row>
    <row r="1187" spans="1:5" x14ac:dyDescent="0.3">
      <c r="A1187">
        <v>1186</v>
      </c>
      <c r="B1187" s="1">
        <v>38518.039409722223</v>
      </c>
      <c r="C1187">
        <v>1556</v>
      </c>
      <c r="D1187">
        <v>368</v>
      </c>
      <c r="E1187" s="1">
        <v>38519.099826388891</v>
      </c>
    </row>
    <row r="1188" spans="1:5" x14ac:dyDescent="0.3">
      <c r="A1188">
        <v>1187</v>
      </c>
      <c r="B1188" s="1">
        <v>38518.040856481479</v>
      </c>
      <c r="C1188">
        <v>1108</v>
      </c>
      <c r="D1188">
        <v>334</v>
      </c>
      <c r="E1188" s="1">
        <v>38526.09710648148</v>
      </c>
    </row>
    <row r="1189" spans="1:5" x14ac:dyDescent="0.3">
      <c r="A1189">
        <v>1188</v>
      </c>
      <c r="B1189" s="1">
        <v>38518.044525462959</v>
      </c>
      <c r="C1189">
        <v>246</v>
      </c>
      <c r="D1189">
        <v>173</v>
      </c>
      <c r="E1189" s="1">
        <v>38522.158414351848</v>
      </c>
    </row>
    <row r="1190" spans="1:5" x14ac:dyDescent="0.3">
      <c r="A1190">
        <v>1189</v>
      </c>
      <c r="B1190" s="1">
        <v>38518.044699074075</v>
      </c>
      <c r="C1190">
        <v>142</v>
      </c>
      <c r="D1190">
        <v>244</v>
      </c>
      <c r="E1190" s="1">
        <v>38527.283587962964</v>
      </c>
    </row>
    <row r="1191" spans="1:5" x14ac:dyDescent="0.3">
      <c r="A1191">
        <v>1190</v>
      </c>
      <c r="B1191" s="1">
        <v>38518.04550925926</v>
      </c>
      <c r="C1191">
        <v>2572</v>
      </c>
      <c r="D1191">
        <v>370</v>
      </c>
      <c r="E1191" s="1">
        <v>38526.107314814813</v>
      </c>
    </row>
    <row r="1192" spans="1:5" x14ac:dyDescent="0.3">
      <c r="A1192">
        <v>1191</v>
      </c>
      <c r="B1192" s="1">
        <v>38518.049016203702</v>
      </c>
      <c r="C1192">
        <v>2221</v>
      </c>
      <c r="D1192">
        <v>291</v>
      </c>
      <c r="E1192" s="1">
        <v>38520.858738425923</v>
      </c>
    </row>
    <row r="1193" spans="1:5" x14ac:dyDescent="0.3">
      <c r="A1193">
        <v>1192</v>
      </c>
      <c r="B1193" s="1">
        <v>38518.054618055554</v>
      </c>
      <c r="C1193">
        <v>4134</v>
      </c>
      <c r="D1193">
        <v>186</v>
      </c>
      <c r="E1193" s="1">
        <v>38522.949062500003</v>
      </c>
    </row>
    <row r="1194" spans="1:5" x14ac:dyDescent="0.3">
      <c r="A1194">
        <v>1193</v>
      </c>
      <c r="B1194" s="1">
        <v>38518.058564814812</v>
      </c>
      <c r="C1194">
        <v>4504</v>
      </c>
      <c r="D1194">
        <v>561</v>
      </c>
      <c r="E1194" s="1">
        <v>38524.103703703702</v>
      </c>
    </row>
    <row r="1195" spans="1:5" x14ac:dyDescent="0.3">
      <c r="A1195">
        <v>1194</v>
      </c>
      <c r="B1195" s="1">
        <v>38518.059120370373</v>
      </c>
      <c r="C1195">
        <v>3774</v>
      </c>
      <c r="D1195">
        <v>402</v>
      </c>
      <c r="E1195" s="1">
        <v>38524.052870370368</v>
      </c>
    </row>
    <row r="1196" spans="1:5" x14ac:dyDescent="0.3">
      <c r="A1196">
        <v>1195</v>
      </c>
      <c r="B1196" s="1">
        <v>38518.067800925928</v>
      </c>
      <c r="C1196">
        <v>2272</v>
      </c>
      <c r="D1196">
        <v>84</v>
      </c>
      <c r="E1196" s="1">
        <v>38520.910162037035</v>
      </c>
    </row>
    <row r="1197" spans="1:5" x14ac:dyDescent="0.3">
      <c r="A1197">
        <v>1196</v>
      </c>
      <c r="B1197" s="1">
        <v>38518.068414351852</v>
      </c>
      <c r="C1197">
        <v>994</v>
      </c>
      <c r="D1197">
        <v>52</v>
      </c>
      <c r="E1197" s="1">
        <v>38521.288553240738</v>
      </c>
    </row>
    <row r="1198" spans="1:5" x14ac:dyDescent="0.3">
      <c r="A1198">
        <v>1197</v>
      </c>
      <c r="B1198" s="1">
        <v>38518.07136574074</v>
      </c>
      <c r="C1198">
        <v>3812</v>
      </c>
      <c r="D1198">
        <v>349</v>
      </c>
      <c r="E1198" s="1">
        <v>38523.015810185185</v>
      </c>
    </row>
    <row r="1199" spans="1:5" x14ac:dyDescent="0.3">
      <c r="A1199">
        <v>1198</v>
      </c>
      <c r="B1199" s="1">
        <v>38518.075671296298</v>
      </c>
      <c r="C1199">
        <v>1138</v>
      </c>
      <c r="D1199">
        <v>491</v>
      </c>
      <c r="E1199" s="1">
        <v>38523.047199074077</v>
      </c>
    </row>
    <row r="1200" spans="1:5" x14ac:dyDescent="0.3">
      <c r="A1200">
        <v>1199</v>
      </c>
      <c r="B1200" s="1">
        <v>38518.08252314815</v>
      </c>
      <c r="C1200">
        <v>253</v>
      </c>
      <c r="D1200">
        <v>238</v>
      </c>
      <c r="E1200" s="1">
        <v>38519.854745370372</v>
      </c>
    </row>
    <row r="1201" spans="1:5" x14ac:dyDescent="0.3">
      <c r="A1201">
        <v>1200</v>
      </c>
      <c r="B1201" s="1">
        <v>38518.083229166667</v>
      </c>
      <c r="C1201">
        <v>3329</v>
      </c>
      <c r="D1201">
        <v>516</v>
      </c>
      <c r="E1201" s="1">
        <v>38524.898506944446</v>
      </c>
    </row>
    <row r="1202" spans="1:5" x14ac:dyDescent="0.3">
      <c r="A1202">
        <v>1201</v>
      </c>
      <c r="B1202" s="1">
        <v>38518.087824074071</v>
      </c>
      <c r="C1202">
        <v>2679</v>
      </c>
      <c r="D1202">
        <v>209</v>
      </c>
      <c r="E1202" s="1">
        <v>38519.901712962965</v>
      </c>
    </row>
    <row r="1203" spans="1:5" x14ac:dyDescent="0.3">
      <c r="A1203">
        <v>1202</v>
      </c>
      <c r="B1203" s="1">
        <v>38518.088935185187</v>
      </c>
      <c r="C1203">
        <v>2821</v>
      </c>
      <c r="D1203">
        <v>451</v>
      </c>
      <c r="E1203" s="1">
        <v>38519.913935185185</v>
      </c>
    </row>
    <row r="1204" spans="1:5" x14ac:dyDescent="0.3">
      <c r="A1204">
        <v>1203</v>
      </c>
      <c r="B1204" s="1">
        <v>38518.089606481481</v>
      </c>
      <c r="C1204">
        <v>2223</v>
      </c>
      <c r="D1204">
        <v>452</v>
      </c>
      <c r="E1204" s="1">
        <v>38524.002800925926</v>
      </c>
    </row>
    <row r="1205" spans="1:5" x14ac:dyDescent="0.3">
      <c r="A1205">
        <v>1204</v>
      </c>
      <c r="B1205" s="1">
        <v>38518.098449074074</v>
      </c>
      <c r="C1205">
        <v>2450</v>
      </c>
      <c r="D1205">
        <v>249</v>
      </c>
      <c r="E1205" s="1">
        <v>38523.301921296297</v>
      </c>
    </row>
    <row r="1206" spans="1:5" x14ac:dyDescent="0.3">
      <c r="A1206">
        <v>1205</v>
      </c>
      <c r="B1206" s="1">
        <v>38518.101342592592</v>
      </c>
      <c r="C1206">
        <v>470</v>
      </c>
      <c r="D1206">
        <v>340</v>
      </c>
      <c r="E1206" s="1">
        <v>38525.972175925926</v>
      </c>
    </row>
    <row r="1207" spans="1:5" x14ac:dyDescent="0.3">
      <c r="A1207">
        <v>1206</v>
      </c>
      <c r="B1207" s="1">
        <v>38518.102164351854</v>
      </c>
      <c r="C1207">
        <v>1097</v>
      </c>
      <c r="D1207">
        <v>264</v>
      </c>
      <c r="E1207" s="1">
        <v>38521.948692129627</v>
      </c>
    </row>
    <row r="1208" spans="1:5" x14ac:dyDescent="0.3">
      <c r="A1208">
        <v>1207</v>
      </c>
      <c r="B1208" s="1">
        <v>38518.102175925924</v>
      </c>
      <c r="C1208">
        <v>2277</v>
      </c>
      <c r="D1208">
        <v>430</v>
      </c>
      <c r="E1208" s="1">
        <v>38522.345925925925</v>
      </c>
    </row>
    <row r="1209" spans="1:5" x14ac:dyDescent="0.3">
      <c r="A1209">
        <v>1208</v>
      </c>
      <c r="B1209" s="1">
        <v>38518.104201388887</v>
      </c>
      <c r="C1209">
        <v>750</v>
      </c>
      <c r="D1209">
        <v>376</v>
      </c>
      <c r="E1209" s="1">
        <v>38521.002812500003</v>
      </c>
    </row>
    <row r="1210" spans="1:5" x14ac:dyDescent="0.3">
      <c r="A1210">
        <v>1209</v>
      </c>
      <c r="B1210" s="1">
        <v>38518.105000000003</v>
      </c>
      <c r="C1210">
        <v>1494</v>
      </c>
      <c r="D1210">
        <v>146</v>
      </c>
      <c r="E1210" s="1">
        <v>38524.318888888891</v>
      </c>
    </row>
    <row r="1211" spans="1:5" x14ac:dyDescent="0.3">
      <c r="A1211">
        <v>1210</v>
      </c>
      <c r="B1211" s="1">
        <v>38518.123506944445</v>
      </c>
      <c r="C1211">
        <v>7</v>
      </c>
      <c r="D1211">
        <v>345</v>
      </c>
      <c r="E1211" s="1">
        <v>38523.070729166669</v>
      </c>
    </row>
    <row r="1212" spans="1:5" x14ac:dyDescent="0.3">
      <c r="A1212">
        <v>1211</v>
      </c>
      <c r="B1212" s="1">
        <v>38518.125925925924</v>
      </c>
      <c r="C1212">
        <v>3360</v>
      </c>
      <c r="D1212">
        <v>122</v>
      </c>
      <c r="E1212" s="1">
        <v>38521.328009259261</v>
      </c>
    </row>
    <row r="1213" spans="1:5" x14ac:dyDescent="0.3">
      <c r="A1213">
        <v>1212</v>
      </c>
      <c r="B1213" s="1">
        <v>38518.127465277779</v>
      </c>
      <c r="C1213">
        <v>3611</v>
      </c>
      <c r="D1213">
        <v>371</v>
      </c>
      <c r="E1213" s="1">
        <v>38520.271909722222</v>
      </c>
    </row>
    <row r="1214" spans="1:5" x14ac:dyDescent="0.3">
      <c r="A1214">
        <v>1213</v>
      </c>
      <c r="B1214" s="1">
        <v>38518.134780092594</v>
      </c>
      <c r="C1214">
        <v>3191</v>
      </c>
      <c r="D1214">
        <v>94</v>
      </c>
      <c r="E1214" s="1">
        <v>38518.90353009259</v>
      </c>
    </row>
    <row r="1215" spans="1:5" x14ac:dyDescent="0.3">
      <c r="A1215">
        <v>1214</v>
      </c>
      <c r="B1215" s="1">
        <v>38518.137962962966</v>
      </c>
      <c r="C1215">
        <v>4482</v>
      </c>
      <c r="D1215">
        <v>46</v>
      </c>
      <c r="E1215" s="1">
        <v>38523.314351851855</v>
      </c>
    </row>
    <row r="1216" spans="1:5" x14ac:dyDescent="0.3">
      <c r="A1216">
        <v>1215</v>
      </c>
      <c r="B1216" s="1">
        <v>38518.13958333333</v>
      </c>
      <c r="C1216">
        <v>242</v>
      </c>
      <c r="D1216">
        <v>102</v>
      </c>
      <c r="E1216" s="1">
        <v>38522.152083333334</v>
      </c>
    </row>
    <row r="1217" spans="1:5" x14ac:dyDescent="0.3">
      <c r="A1217">
        <v>1216</v>
      </c>
      <c r="B1217" s="1">
        <v>38518.141527777778</v>
      </c>
      <c r="C1217">
        <v>3973</v>
      </c>
      <c r="D1217">
        <v>100</v>
      </c>
      <c r="E1217" s="1">
        <v>38521.149861111109</v>
      </c>
    </row>
    <row r="1218" spans="1:5" x14ac:dyDescent="0.3">
      <c r="A1218">
        <v>1217</v>
      </c>
      <c r="B1218" s="1">
        <v>38518.141828703701</v>
      </c>
      <c r="C1218">
        <v>600</v>
      </c>
      <c r="D1218">
        <v>203</v>
      </c>
      <c r="E1218" s="1">
        <v>38521.942523148151</v>
      </c>
    </row>
    <row r="1219" spans="1:5" x14ac:dyDescent="0.3">
      <c r="A1219">
        <v>1218</v>
      </c>
      <c r="B1219" s="1">
        <v>38518.142175925925</v>
      </c>
      <c r="C1219">
        <v>239</v>
      </c>
      <c r="D1219">
        <v>371</v>
      </c>
      <c r="E1219" s="1">
        <v>38524.948425925926</v>
      </c>
    </row>
    <row r="1220" spans="1:5" x14ac:dyDescent="0.3">
      <c r="A1220">
        <v>1219</v>
      </c>
      <c r="B1220" s="1">
        <v>38518.143043981479</v>
      </c>
      <c r="C1220">
        <v>3005</v>
      </c>
      <c r="D1220">
        <v>330</v>
      </c>
      <c r="E1220" s="1">
        <v>38523.026377314818</v>
      </c>
    </row>
    <row r="1221" spans="1:5" x14ac:dyDescent="0.3">
      <c r="A1221">
        <v>1220</v>
      </c>
      <c r="B1221" s="1">
        <v>38518.143229166664</v>
      </c>
      <c r="C1221">
        <v>1621</v>
      </c>
      <c r="D1221">
        <v>290</v>
      </c>
      <c r="E1221" s="1">
        <v>38526.345312500001</v>
      </c>
    </row>
    <row r="1222" spans="1:5" x14ac:dyDescent="0.3">
      <c r="A1222">
        <v>1221</v>
      </c>
      <c r="B1222" s="1">
        <v>38518.14949074074</v>
      </c>
      <c r="C1222">
        <v>2124</v>
      </c>
      <c r="D1222">
        <v>403</v>
      </c>
      <c r="E1222" s="1">
        <v>38521.132824074077</v>
      </c>
    </row>
    <row r="1223" spans="1:5" x14ac:dyDescent="0.3">
      <c r="A1223">
        <v>1222</v>
      </c>
      <c r="B1223" s="1">
        <v>38518.151956018519</v>
      </c>
      <c r="C1223">
        <v>2799</v>
      </c>
      <c r="D1223">
        <v>168</v>
      </c>
      <c r="E1223" s="1">
        <v>38520.938067129631</v>
      </c>
    </row>
    <row r="1224" spans="1:5" x14ac:dyDescent="0.3">
      <c r="A1224">
        <v>1223</v>
      </c>
      <c r="B1224" s="1">
        <v>38518.152002314811</v>
      </c>
      <c r="C1224">
        <v>1299</v>
      </c>
      <c r="D1224">
        <v>50</v>
      </c>
      <c r="E1224" s="1">
        <v>38523.042280092595</v>
      </c>
    </row>
    <row r="1225" spans="1:5" x14ac:dyDescent="0.3">
      <c r="A1225">
        <v>1224</v>
      </c>
      <c r="B1225" s="1">
        <v>38518.155844907407</v>
      </c>
      <c r="C1225">
        <v>1572</v>
      </c>
      <c r="D1225">
        <v>369</v>
      </c>
      <c r="E1225" s="1">
        <v>38520.159317129626</v>
      </c>
    </row>
    <row r="1226" spans="1:5" x14ac:dyDescent="0.3">
      <c r="A1226">
        <v>1225</v>
      </c>
      <c r="B1226" s="1">
        <v>38518.156655092593</v>
      </c>
      <c r="C1226">
        <v>1929</v>
      </c>
      <c r="D1226">
        <v>434</v>
      </c>
      <c r="E1226" s="1">
        <v>38522.085821759261</v>
      </c>
    </row>
    <row r="1227" spans="1:5" x14ac:dyDescent="0.3">
      <c r="A1227">
        <v>1226</v>
      </c>
      <c r="B1227" s="1">
        <v>38518.157060185185</v>
      </c>
      <c r="C1227">
        <v>2290</v>
      </c>
      <c r="D1227">
        <v>409</v>
      </c>
      <c r="E1227" s="1">
        <v>38526.083449074074</v>
      </c>
    </row>
    <row r="1228" spans="1:5" x14ac:dyDescent="0.3">
      <c r="A1228">
        <v>1227</v>
      </c>
      <c r="B1228" s="1">
        <v>38518.159756944442</v>
      </c>
      <c r="C1228">
        <v>654</v>
      </c>
      <c r="D1228">
        <v>428</v>
      </c>
      <c r="E1228" s="1">
        <v>38524.991701388892</v>
      </c>
    </row>
    <row r="1229" spans="1:5" x14ac:dyDescent="0.3">
      <c r="A1229">
        <v>1228</v>
      </c>
      <c r="B1229" s="1">
        <v>38518.160138888888</v>
      </c>
      <c r="C1229">
        <v>4473</v>
      </c>
      <c r="D1229">
        <v>398</v>
      </c>
      <c r="E1229" s="1">
        <v>38520.945555555554</v>
      </c>
    </row>
    <row r="1230" spans="1:5" x14ac:dyDescent="0.3">
      <c r="A1230">
        <v>1229</v>
      </c>
      <c r="B1230" s="1">
        <v>38518.161956018521</v>
      </c>
      <c r="C1230">
        <v>2140</v>
      </c>
      <c r="D1230">
        <v>468</v>
      </c>
      <c r="E1230" s="1">
        <v>38521.173067129632</v>
      </c>
    </row>
    <row r="1231" spans="1:5" x14ac:dyDescent="0.3">
      <c r="A1231">
        <v>1230</v>
      </c>
      <c r="B1231" s="1">
        <v>38518.169548611113</v>
      </c>
      <c r="C1231">
        <v>2324</v>
      </c>
      <c r="D1231">
        <v>447</v>
      </c>
      <c r="E1231" s="1">
        <v>38519.098020833335</v>
      </c>
    </row>
    <row r="1232" spans="1:5" x14ac:dyDescent="0.3">
      <c r="A1232">
        <v>1231</v>
      </c>
      <c r="B1232" s="1">
        <v>38518.169918981483</v>
      </c>
      <c r="C1232">
        <v>3003</v>
      </c>
      <c r="D1232">
        <v>302</v>
      </c>
      <c r="E1232" s="1">
        <v>38523.99491898148</v>
      </c>
    </row>
    <row r="1233" spans="1:5" x14ac:dyDescent="0.3">
      <c r="A1233">
        <v>1232</v>
      </c>
      <c r="B1233" s="1">
        <v>38518.179282407407</v>
      </c>
      <c r="C1233">
        <v>2743</v>
      </c>
      <c r="D1233">
        <v>391</v>
      </c>
      <c r="E1233" s="1">
        <v>38520.251504629632</v>
      </c>
    </row>
    <row r="1234" spans="1:5" x14ac:dyDescent="0.3">
      <c r="A1234">
        <v>1233</v>
      </c>
      <c r="B1234" s="1">
        <v>38518.179594907408</v>
      </c>
      <c r="C1234">
        <v>4214</v>
      </c>
      <c r="D1234">
        <v>550</v>
      </c>
      <c r="E1234" s="1">
        <v>38525.15042824074</v>
      </c>
    </row>
    <row r="1235" spans="1:5" x14ac:dyDescent="0.3">
      <c r="A1235">
        <v>1234</v>
      </c>
      <c r="B1235" s="1">
        <v>38518.181851851848</v>
      </c>
      <c r="C1235">
        <v>709</v>
      </c>
      <c r="D1235">
        <v>529</v>
      </c>
      <c r="E1235" s="1">
        <v>38525.142962962964</v>
      </c>
    </row>
    <row r="1236" spans="1:5" x14ac:dyDescent="0.3">
      <c r="A1236">
        <v>1235</v>
      </c>
      <c r="B1236" s="1">
        <v>38518.188518518517</v>
      </c>
      <c r="C1236">
        <v>1000</v>
      </c>
      <c r="D1236">
        <v>255</v>
      </c>
      <c r="E1236" s="1">
        <v>38525.422546296293</v>
      </c>
    </row>
    <row r="1237" spans="1:5" x14ac:dyDescent="0.3">
      <c r="A1237">
        <v>1236</v>
      </c>
      <c r="B1237" s="1">
        <v>38518.19059027778</v>
      </c>
      <c r="C1237">
        <v>3182</v>
      </c>
      <c r="D1237">
        <v>66</v>
      </c>
      <c r="E1237" s="1">
        <v>38521.3440625</v>
      </c>
    </row>
    <row r="1238" spans="1:5" x14ac:dyDescent="0.3">
      <c r="A1238">
        <v>1237</v>
      </c>
      <c r="B1238" s="1">
        <v>38518.197337962964</v>
      </c>
      <c r="C1238">
        <v>3249</v>
      </c>
      <c r="D1238">
        <v>49</v>
      </c>
      <c r="E1238" s="1">
        <v>38526.29178240741</v>
      </c>
    </row>
    <row r="1239" spans="1:5" x14ac:dyDescent="0.3">
      <c r="A1239">
        <v>1238</v>
      </c>
      <c r="B1239" s="1">
        <v>38518.200787037036</v>
      </c>
      <c r="C1239">
        <v>3534</v>
      </c>
      <c r="D1239">
        <v>205</v>
      </c>
      <c r="E1239" s="1">
        <v>38523.004259259258</v>
      </c>
    </row>
    <row r="1240" spans="1:5" x14ac:dyDescent="0.3">
      <c r="A1240">
        <v>1239</v>
      </c>
      <c r="B1240" s="1">
        <v>38518.203483796293</v>
      </c>
      <c r="C1240">
        <v>3731</v>
      </c>
      <c r="D1240">
        <v>444</v>
      </c>
      <c r="E1240" s="1">
        <v>38519.293761574074</v>
      </c>
    </row>
    <row r="1241" spans="1:5" x14ac:dyDescent="0.3">
      <c r="A1241">
        <v>1240</v>
      </c>
      <c r="B1241" s="1">
        <v>38518.207025462965</v>
      </c>
      <c r="C1241">
        <v>3841</v>
      </c>
      <c r="D1241">
        <v>28</v>
      </c>
      <c r="E1241" s="1">
        <v>38520.997303240743</v>
      </c>
    </row>
    <row r="1242" spans="1:5" x14ac:dyDescent="0.3">
      <c r="A1242">
        <v>1241</v>
      </c>
      <c r="B1242" s="1">
        <v>38518.208136574074</v>
      </c>
      <c r="C1242">
        <v>4377</v>
      </c>
      <c r="D1242">
        <v>62</v>
      </c>
      <c r="E1242" s="1">
        <v>38527.147719907407</v>
      </c>
    </row>
    <row r="1243" spans="1:5" x14ac:dyDescent="0.3">
      <c r="A1243">
        <v>1242</v>
      </c>
      <c r="B1243" s="1">
        <v>38518.211886574078</v>
      </c>
      <c r="C1243">
        <v>821</v>
      </c>
      <c r="D1243">
        <v>141</v>
      </c>
      <c r="E1243" s="1">
        <v>38525.206331018519</v>
      </c>
    </row>
    <row r="1244" spans="1:5" x14ac:dyDescent="0.3">
      <c r="A1244">
        <v>1243</v>
      </c>
      <c r="B1244" s="1">
        <v>38518.213564814818</v>
      </c>
      <c r="C1244">
        <v>2629</v>
      </c>
      <c r="D1244">
        <v>107</v>
      </c>
      <c r="E1244" s="1">
        <v>38524.345509259256</v>
      </c>
    </row>
    <row r="1245" spans="1:5" x14ac:dyDescent="0.3">
      <c r="A1245">
        <v>1244</v>
      </c>
      <c r="B1245" s="1">
        <v>38518.21435185185</v>
      </c>
      <c r="C1245">
        <v>1026</v>
      </c>
      <c r="D1245">
        <v>515</v>
      </c>
      <c r="E1245" s="1">
        <v>38523.445601851854</v>
      </c>
    </row>
    <row r="1246" spans="1:5" x14ac:dyDescent="0.3">
      <c r="A1246">
        <v>1245</v>
      </c>
      <c r="B1246" s="1">
        <v>38518.214594907404</v>
      </c>
      <c r="C1246">
        <v>1314</v>
      </c>
      <c r="D1246">
        <v>234</v>
      </c>
      <c r="E1246" s="1">
        <v>38525.288206018522</v>
      </c>
    </row>
    <row r="1247" spans="1:5" x14ac:dyDescent="0.3">
      <c r="A1247">
        <v>1246</v>
      </c>
      <c r="B1247" s="1">
        <v>38518.216192129628</v>
      </c>
      <c r="C1247">
        <v>431</v>
      </c>
      <c r="D1247">
        <v>357</v>
      </c>
      <c r="E1247" s="1">
        <v>38524.098136574074</v>
      </c>
    </row>
    <row r="1248" spans="1:5" x14ac:dyDescent="0.3">
      <c r="A1248">
        <v>1247</v>
      </c>
      <c r="B1248" s="1">
        <v>38518.219907407409</v>
      </c>
      <c r="C1248">
        <v>4049</v>
      </c>
      <c r="D1248">
        <v>287</v>
      </c>
      <c r="E1248" s="1">
        <v>38526.459490740737</v>
      </c>
    </row>
    <row r="1249" spans="1:5" x14ac:dyDescent="0.3">
      <c r="A1249">
        <v>1248</v>
      </c>
      <c r="B1249" s="1">
        <v>38518.231851851851</v>
      </c>
      <c r="C1249">
        <v>3878</v>
      </c>
      <c r="D1249">
        <v>544</v>
      </c>
      <c r="E1249" s="1">
        <v>38522.289490740739</v>
      </c>
    </row>
    <row r="1250" spans="1:5" x14ac:dyDescent="0.3">
      <c r="A1250">
        <v>1249</v>
      </c>
      <c r="B1250" s="1">
        <v>38518.234826388885</v>
      </c>
      <c r="C1250">
        <v>2120</v>
      </c>
      <c r="D1250">
        <v>403</v>
      </c>
      <c r="E1250" s="1">
        <v>38525.436909722222</v>
      </c>
    </row>
    <row r="1251" spans="1:5" x14ac:dyDescent="0.3">
      <c r="A1251">
        <v>1250</v>
      </c>
      <c r="B1251" s="1">
        <v>38518.246990740743</v>
      </c>
      <c r="C1251">
        <v>4360</v>
      </c>
      <c r="D1251">
        <v>38</v>
      </c>
      <c r="E1251" s="1">
        <v>38526.133101851854</v>
      </c>
    </row>
    <row r="1252" spans="1:5" x14ac:dyDescent="0.3">
      <c r="A1252">
        <v>1251</v>
      </c>
      <c r="B1252" s="1">
        <v>38518.249247685184</v>
      </c>
      <c r="C1252">
        <v>3307</v>
      </c>
      <c r="D1252">
        <v>442</v>
      </c>
      <c r="E1252" s="1">
        <v>38526.115219907406</v>
      </c>
    </row>
    <row r="1253" spans="1:5" x14ac:dyDescent="0.3">
      <c r="A1253">
        <v>1252</v>
      </c>
      <c r="B1253" s="1">
        <v>38518.253680555557</v>
      </c>
      <c r="C1253">
        <v>1147</v>
      </c>
      <c r="D1253">
        <v>89</v>
      </c>
      <c r="E1253" s="1">
        <v>38527.319652777776</v>
      </c>
    </row>
    <row r="1254" spans="1:5" x14ac:dyDescent="0.3">
      <c r="A1254">
        <v>1253</v>
      </c>
      <c r="B1254" s="1">
        <v>38518.254548611112</v>
      </c>
      <c r="C1254">
        <v>3242</v>
      </c>
      <c r="D1254">
        <v>498</v>
      </c>
      <c r="E1254" s="1">
        <v>38524.176076388889</v>
      </c>
    </row>
    <row r="1255" spans="1:5" x14ac:dyDescent="0.3">
      <c r="A1255">
        <v>1254</v>
      </c>
      <c r="B1255" s="1">
        <v>38518.257824074077</v>
      </c>
      <c r="C1255">
        <v>3986</v>
      </c>
      <c r="D1255">
        <v>571</v>
      </c>
      <c r="E1255" s="1">
        <v>38524.277962962966</v>
      </c>
    </row>
    <row r="1256" spans="1:5" x14ac:dyDescent="0.3">
      <c r="A1256">
        <v>1255</v>
      </c>
      <c r="B1256" s="1">
        <v>38518.259548611109</v>
      </c>
      <c r="C1256">
        <v>1433</v>
      </c>
      <c r="D1256">
        <v>526</v>
      </c>
      <c r="E1256" s="1">
        <v>38519.166493055556</v>
      </c>
    </row>
    <row r="1257" spans="1:5" x14ac:dyDescent="0.3">
      <c r="A1257">
        <v>1256</v>
      </c>
      <c r="B1257" s="1">
        <v>38518.259687500002</v>
      </c>
      <c r="C1257">
        <v>1437</v>
      </c>
      <c r="D1257">
        <v>470</v>
      </c>
      <c r="E1257" s="1">
        <v>38519.288159722222</v>
      </c>
    </row>
    <row r="1258" spans="1:5" x14ac:dyDescent="0.3">
      <c r="A1258">
        <v>1257</v>
      </c>
      <c r="B1258" s="1">
        <v>38518.260833333334</v>
      </c>
      <c r="C1258">
        <v>1938</v>
      </c>
      <c r="D1258">
        <v>267</v>
      </c>
      <c r="E1258" s="1">
        <v>38524.044861111113</v>
      </c>
    </row>
    <row r="1259" spans="1:5" x14ac:dyDescent="0.3">
      <c r="A1259">
        <v>1258</v>
      </c>
      <c r="B1259" s="1">
        <v>38518.264930555553</v>
      </c>
      <c r="C1259">
        <v>4530</v>
      </c>
      <c r="D1259">
        <v>320</v>
      </c>
      <c r="E1259" s="1">
        <v>38521.238541666666</v>
      </c>
    </row>
    <row r="1260" spans="1:5" x14ac:dyDescent="0.3">
      <c r="A1260">
        <v>1259</v>
      </c>
      <c r="B1260" s="1">
        <v>38518.276331018518</v>
      </c>
      <c r="C1260">
        <v>4460</v>
      </c>
      <c r="D1260">
        <v>570</v>
      </c>
      <c r="E1260" s="1">
        <v>38526.168692129628</v>
      </c>
    </row>
    <row r="1261" spans="1:5" x14ac:dyDescent="0.3">
      <c r="A1261">
        <v>1260</v>
      </c>
      <c r="B1261" s="1">
        <v>38518.279456018521</v>
      </c>
      <c r="C1261">
        <v>330</v>
      </c>
      <c r="D1261">
        <v>586</v>
      </c>
      <c r="E1261" s="1">
        <v>38519.447511574072</v>
      </c>
    </row>
    <row r="1262" spans="1:5" x14ac:dyDescent="0.3">
      <c r="A1262">
        <v>1261</v>
      </c>
      <c r="B1262" s="1">
        <v>38518.286770833336</v>
      </c>
      <c r="C1262">
        <v>2447</v>
      </c>
      <c r="D1262">
        <v>95</v>
      </c>
      <c r="E1262" s="1">
        <v>38524.074965277781</v>
      </c>
    </row>
    <row r="1263" spans="1:5" x14ac:dyDescent="0.3">
      <c r="A1263">
        <v>1262</v>
      </c>
      <c r="B1263" s="1">
        <v>38518.288113425922</v>
      </c>
      <c r="C1263">
        <v>4495</v>
      </c>
      <c r="D1263">
        <v>236</v>
      </c>
      <c r="E1263" s="1">
        <v>38525.340196759258</v>
      </c>
    </row>
    <row r="1264" spans="1:5" x14ac:dyDescent="0.3">
      <c r="A1264">
        <v>1263</v>
      </c>
      <c r="B1264" s="1">
        <v>38518.289340277777</v>
      </c>
      <c r="C1264">
        <v>4144</v>
      </c>
      <c r="D1264">
        <v>540</v>
      </c>
      <c r="E1264" s="1">
        <v>38519.46434027778</v>
      </c>
    </row>
    <row r="1265" spans="1:5" x14ac:dyDescent="0.3">
      <c r="A1265">
        <v>1264</v>
      </c>
      <c r="B1265" s="1">
        <v>38518.29142361111</v>
      </c>
      <c r="C1265">
        <v>4176</v>
      </c>
      <c r="D1265">
        <v>439</v>
      </c>
      <c r="E1265" s="1">
        <v>38521.340729166666</v>
      </c>
    </row>
    <row r="1266" spans="1:5" x14ac:dyDescent="0.3">
      <c r="A1266">
        <v>1265</v>
      </c>
      <c r="B1266" s="1">
        <v>38518.292245370372</v>
      </c>
      <c r="C1266">
        <v>982</v>
      </c>
      <c r="D1266">
        <v>163</v>
      </c>
      <c r="E1266" s="1">
        <v>38522.519328703704</v>
      </c>
    </row>
    <row r="1267" spans="1:5" x14ac:dyDescent="0.3">
      <c r="A1267">
        <v>1266</v>
      </c>
      <c r="B1267" s="1">
        <v>38518.299756944441</v>
      </c>
      <c r="C1267">
        <v>2230</v>
      </c>
      <c r="D1267">
        <v>96</v>
      </c>
      <c r="E1267" s="1">
        <v>38524.124756944446</v>
      </c>
    </row>
    <row r="1268" spans="1:5" x14ac:dyDescent="0.3">
      <c r="A1268">
        <v>1267</v>
      </c>
      <c r="B1268" s="1">
        <v>38518.306493055556</v>
      </c>
      <c r="C1268">
        <v>4246</v>
      </c>
      <c r="D1268">
        <v>509</v>
      </c>
      <c r="E1268" s="1">
        <v>38520.341909722221</v>
      </c>
    </row>
    <row r="1269" spans="1:5" x14ac:dyDescent="0.3">
      <c r="A1269">
        <v>1268</v>
      </c>
      <c r="B1269" s="1">
        <v>38518.312152777777</v>
      </c>
      <c r="C1269">
        <v>3641</v>
      </c>
      <c r="D1269">
        <v>142</v>
      </c>
      <c r="E1269" s="1">
        <v>38526.525347222225</v>
      </c>
    </row>
    <row r="1270" spans="1:5" x14ac:dyDescent="0.3">
      <c r="A1270">
        <v>1269</v>
      </c>
      <c r="B1270" s="1">
        <v>38518.312488425923</v>
      </c>
      <c r="C1270">
        <v>108</v>
      </c>
      <c r="D1270">
        <v>59</v>
      </c>
      <c r="E1270" s="1">
        <v>38519.56040509259</v>
      </c>
    </row>
    <row r="1271" spans="1:5" x14ac:dyDescent="0.3">
      <c r="A1271">
        <v>1270</v>
      </c>
      <c r="B1271" s="1">
        <v>38518.312754629631</v>
      </c>
      <c r="C1271">
        <v>62</v>
      </c>
      <c r="D1271">
        <v>395</v>
      </c>
      <c r="E1271" s="1">
        <v>38521.480115740742</v>
      </c>
    </row>
    <row r="1272" spans="1:5" x14ac:dyDescent="0.3">
      <c r="A1272">
        <v>1271</v>
      </c>
      <c r="B1272" s="1">
        <v>38518.314166666663</v>
      </c>
      <c r="C1272">
        <v>379</v>
      </c>
      <c r="D1272">
        <v>560</v>
      </c>
      <c r="E1272" s="1">
        <v>38524.216944444444</v>
      </c>
    </row>
    <row r="1273" spans="1:5" x14ac:dyDescent="0.3">
      <c r="A1273">
        <v>1272</v>
      </c>
      <c r="B1273" s="1">
        <v>38518.321504629632</v>
      </c>
      <c r="C1273">
        <v>3128</v>
      </c>
      <c r="D1273">
        <v>135</v>
      </c>
      <c r="E1273" s="1">
        <v>38521.500671296293</v>
      </c>
    </row>
    <row r="1274" spans="1:5" x14ac:dyDescent="0.3">
      <c r="A1274">
        <v>1273</v>
      </c>
      <c r="B1274" s="1">
        <v>38518.328182870369</v>
      </c>
      <c r="C1274">
        <v>361</v>
      </c>
      <c r="D1274">
        <v>530</v>
      </c>
      <c r="E1274" s="1">
        <v>38524.205266203702</v>
      </c>
    </row>
    <row r="1275" spans="1:5" x14ac:dyDescent="0.3">
      <c r="A1275">
        <v>1274</v>
      </c>
      <c r="B1275" s="1">
        <v>38518.328379629631</v>
      </c>
      <c r="C1275">
        <v>2765</v>
      </c>
      <c r="D1275">
        <v>430</v>
      </c>
      <c r="E1275" s="1">
        <v>38523.417962962965</v>
      </c>
    </row>
    <row r="1276" spans="1:5" x14ac:dyDescent="0.3">
      <c r="A1276">
        <v>1275</v>
      </c>
      <c r="B1276" s="1">
        <v>38518.330358796295</v>
      </c>
      <c r="C1276">
        <v>950</v>
      </c>
      <c r="D1276">
        <v>214</v>
      </c>
      <c r="E1276" s="1">
        <v>38523.271331018521</v>
      </c>
    </row>
    <row r="1277" spans="1:5" x14ac:dyDescent="0.3">
      <c r="A1277">
        <v>1276</v>
      </c>
      <c r="B1277" s="1">
        <v>38518.333483796298</v>
      </c>
      <c r="C1277">
        <v>1508</v>
      </c>
      <c r="D1277">
        <v>388</v>
      </c>
      <c r="E1277" s="1">
        <v>38527.121678240743</v>
      </c>
    </row>
    <row r="1278" spans="1:5" x14ac:dyDescent="0.3">
      <c r="A1278">
        <v>1277</v>
      </c>
      <c r="B1278" s="1">
        <v>38518.334363425929</v>
      </c>
      <c r="C1278">
        <v>76</v>
      </c>
      <c r="D1278">
        <v>464</v>
      </c>
      <c r="E1278" s="1">
        <v>38525.303113425929</v>
      </c>
    </row>
    <row r="1279" spans="1:5" x14ac:dyDescent="0.3">
      <c r="A1279">
        <v>1278</v>
      </c>
      <c r="B1279" s="1">
        <v>38518.339722222219</v>
      </c>
      <c r="C1279">
        <v>4471</v>
      </c>
      <c r="D1279">
        <v>191</v>
      </c>
      <c r="E1279" s="1">
        <v>38520.170277777775</v>
      </c>
    </row>
    <row r="1280" spans="1:5" x14ac:dyDescent="0.3">
      <c r="A1280">
        <v>1279</v>
      </c>
      <c r="B1280" s="1">
        <v>38518.34302083333</v>
      </c>
      <c r="C1280">
        <v>698</v>
      </c>
      <c r="D1280">
        <v>183</v>
      </c>
      <c r="E1280" s="1">
        <v>38521.400659722225</v>
      </c>
    </row>
    <row r="1281" spans="1:5" x14ac:dyDescent="0.3">
      <c r="A1281">
        <v>1280</v>
      </c>
      <c r="B1281" s="1">
        <v>38518.344513888886</v>
      </c>
      <c r="C1281">
        <v>2597</v>
      </c>
      <c r="D1281">
        <v>266</v>
      </c>
      <c r="E1281" s="1">
        <v>38524.173680555556</v>
      </c>
    </row>
    <row r="1282" spans="1:5" x14ac:dyDescent="0.3">
      <c r="A1282">
        <v>1281</v>
      </c>
      <c r="B1282" s="1">
        <v>38518.348368055558</v>
      </c>
      <c r="C1282">
        <v>2963</v>
      </c>
      <c r="D1282">
        <v>511</v>
      </c>
      <c r="E1282" s="1">
        <v>38520.460868055554</v>
      </c>
    </row>
    <row r="1283" spans="1:5" x14ac:dyDescent="0.3">
      <c r="A1283">
        <v>1282</v>
      </c>
      <c r="B1283" s="1">
        <v>38518.351076388892</v>
      </c>
      <c r="C1283">
        <v>186</v>
      </c>
      <c r="D1283">
        <v>539</v>
      </c>
      <c r="E1283" s="1">
        <v>38524.168437499997</v>
      </c>
    </row>
    <row r="1284" spans="1:5" x14ac:dyDescent="0.3">
      <c r="A1284">
        <v>1283</v>
      </c>
      <c r="B1284" s="1">
        <v>38518.352430555555</v>
      </c>
      <c r="C1284">
        <v>3177</v>
      </c>
      <c r="D1284">
        <v>470</v>
      </c>
      <c r="E1284" s="1">
        <v>38519.40729166667</v>
      </c>
    </row>
    <row r="1285" spans="1:5" x14ac:dyDescent="0.3">
      <c r="A1285">
        <v>1284</v>
      </c>
      <c r="B1285" s="1">
        <v>38518.352465277778</v>
      </c>
      <c r="C1285">
        <v>1387</v>
      </c>
      <c r="D1285">
        <v>463</v>
      </c>
      <c r="E1285" s="1">
        <v>38520.165659722225</v>
      </c>
    </row>
    <row r="1286" spans="1:5" x14ac:dyDescent="0.3">
      <c r="A1286">
        <v>1285</v>
      </c>
      <c r="B1286" s="1">
        <v>38518.356319444443</v>
      </c>
      <c r="C1286">
        <v>1054</v>
      </c>
      <c r="D1286">
        <v>254</v>
      </c>
      <c r="E1286" s="1">
        <v>38522.316736111112</v>
      </c>
    </row>
    <row r="1287" spans="1:5" x14ac:dyDescent="0.3">
      <c r="A1287">
        <v>1286</v>
      </c>
      <c r="B1287" s="1">
        <v>38518.361956018518</v>
      </c>
      <c r="C1287">
        <v>774</v>
      </c>
      <c r="D1287">
        <v>179</v>
      </c>
      <c r="E1287" s="1">
        <v>38526.550844907404</v>
      </c>
    </row>
    <row r="1288" spans="1:5" x14ac:dyDescent="0.3">
      <c r="A1288">
        <v>1287</v>
      </c>
      <c r="B1288" s="1">
        <v>38518.362245370372</v>
      </c>
      <c r="C1288">
        <v>4204</v>
      </c>
      <c r="D1288">
        <v>104</v>
      </c>
      <c r="E1288" s="1">
        <v>38525.585162037038</v>
      </c>
    </row>
    <row r="1289" spans="1:5" x14ac:dyDescent="0.3">
      <c r="A1289">
        <v>1288</v>
      </c>
      <c r="B1289" s="1">
        <v>38518.362407407411</v>
      </c>
      <c r="C1289">
        <v>830</v>
      </c>
      <c r="D1289">
        <v>456</v>
      </c>
      <c r="E1289" s="1">
        <v>38522.229768518519</v>
      </c>
    </row>
    <row r="1290" spans="1:5" x14ac:dyDescent="0.3">
      <c r="A1290">
        <v>1289</v>
      </c>
      <c r="B1290" s="1">
        <v>38518.363993055558</v>
      </c>
      <c r="C1290">
        <v>3154</v>
      </c>
      <c r="D1290">
        <v>522</v>
      </c>
      <c r="E1290" s="1">
        <v>38524.252881944441</v>
      </c>
    </row>
    <row r="1291" spans="1:5" x14ac:dyDescent="0.3">
      <c r="A1291">
        <v>1290</v>
      </c>
      <c r="B1291" s="1">
        <v>38518.369953703703</v>
      </c>
      <c r="C1291">
        <v>1921</v>
      </c>
      <c r="D1291">
        <v>540</v>
      </c>
      <c r="E1291" s="1">
        <v>38527.567175925928</v>
      </c>
    </row>
    <row r="1292" spans="1:5" x14ac:dyDescent="0.3">
      <c r="A1292">
        <v>1291</v>
      </c>
      <c r="B1292" s="1">
        <v>38518.371539351851</v>
      </c>
      <c r="C1292">
        <v>3090</v>
      </c>
      <c r="D1292">
        <v>176</v>
      </c>
      <c r="E1292" s="1">
        <v>38527.181956018518</v>
      </c>
    </row>
    <row r="1293" spans="1:5" x14ac:dyDescent="0.3">
      <c r="A1293">
        <v>1292</v>
      </c>
      <c r="B1293" s="1">
        <v>38518.377685185187</v>
      </c>
      <c r="C1293">
        <v>4535</v>
      </c>
      <c r="D1293">
        <v>178</v>
      </c>
      <c r="E1293" s="1">
        <v>38524.329074074078</v>
      </c>
    </row>
    <row r="1294" spans="1:5" x14ac:dyDescent="0.3">
      <c r="A1294">
        <v>1293</v>
      </c>
      <c r="B1294" s="1">
        <v>38518.379444444443</v>
      </c>
      <c r="C1294">
        <v>2882</v>
      </c>
      <c r="D1294">
        <v>127</v>
      </c>
      <c r="E1294" s="1">
        <v>38521.290555555555</v>
      </c>
    </row>
    <row r="1295" spans="1:5" x14ac:dyDescent="0.3">
      <c r="A1295">
        <v>1294</v>
      </c>
      <c r="B1295" s="1">
        <v>38518.381562499999</v>
      </c>
      <c r="C1295">
        <v>339</v>
      </c>
      <c r="D1295">
        <v>327</v>
      </c>
      <c r="E1295" s="1">
        <v>38522.196840277778</v>
      </c>
    </row>
    <row r="1296" spans="1:5" x14ac:dyDescent="0.3">
      <c r="A1296">
        <v>1295</v>
      </c>
      <c r="B1296" s="1">
        <v>38518.387037037035</v>
      </c>
      <c r="C1296">
        <v>2897</v>
      </c>
      <c r="D1296">
        <v>449</v>
      </c>
      <c r="E1296" s="1">
        <v>38521.426620370374</v>
      </c>
    </row>
    <row r="1297" spans="1:5" x14ac:dyDescent="0.3">
      <c r="A1297">
        <v>1296</v>
      </c>
      <c r="B1297" s="1">
        <v>38518.391655092593</v>
      </c>
      <c r="C1297">
        <v>1760</v>
      </c>
      <c r="D1297">
        <v>200</v>
      </c>
      <c r="E1297" s="1">
        <v>38522.156238425923</v>
      </c>
    </row>
    <row r="1298" spans="1:5" x14ac:dyDescent="0.3">
      <c r="A1298">
        <v>1297</v>
      </c>
      <c r="B1298" s="1">
        <v>38518.396851851852</v>
      </c>
      <c r="C1298">
        <v>1075</v>
      </c>
      <c r="D1298">
        <v>4</v>
      </c>
      <c r="E1298" s="1">
        <v>38522.18990740741</v>
      </c>
    </row>
    <row r="1299" spans="1:5" x14ac:dyDescent="0.3">
      <c r="A1299">
        <v>1298</v>
      </c>
      <c r="B1299" s="1">
        <v>38518.397835648146</v>
      </c>
      <c r="C1299">
        <v>4163</v>
      </c>
      <c r="D1299">
        <v>334</v>
      </c>
      <c r="E1299" s="1">
        <v>38519.528391203705</v>
      </c>
    </row>
    <row r="1300" spans="1:5" x14ac:dyDescent="0.3">
      <c r="A1300">
        <v>1299</v>
      </c>
      <c r="B1300" s="1">
        <v>38518.399189814816</v>
      </c>
      <c r="C1300">
        <v>1584</v>
      </c>
      <c r="D1300">
        <v>91</v>
      </c>
      <c r="E1300" s="1">
        <v>38524.505439814813</v>
      </c>
    </row>
    <row r="1301" spans="1:5" x14ac:dyDescent="0.3">
      <c r="A1301">
        <v>1300</v>
      </c>
      <c r="B1301" s="1">
        <v>38518.400219907409</v>
      </c>
      <c r="C1301">
        <v>2524</v>
      </c>
      <c r="D1301">
        <v>186</v>
      </c>
      <c r="E1301" s="1">
        <v>38520.579386574071</v>
      </c>
    </row>
    <row r="1302" spans="1:5" x14ac:dyDescent="0.3">
      <c r="A1302">
        <v>1301</v>
      </c>
      <c r="B1302" s="1">
        <v>38518.407326388886</v>
      </c>
      <c r="C1302">
        <v>1484</v>
      </c>
      <c r="D1302">
        <v>33</v>
      </c>
      <c r="E1302" s="1">
        <v>38527.372604166667</v>
      </c>
    </row>
    <row r="1303" spans="1:5" x14ac:dyDescent="0.3">
      <c r="A1303">
        <v>1302</v>
      </c>
      <c r="B1303" s="1">
        <v>38518.408761574072</v>
      </c>
      <c r="C1303">
        <v>324</v>
      </c>
      <c r="D1303">
        <v>285</v>
      </c>
      <c r="E1303" s="1">
        <v>38525.262928240743</v>
      </c>
    </row>
    <row r="1304" spans="1:5" x14ac:dyDescent="0.3">
      <c r="A1304">
        <v>1303</v>
      </c>
      <c r="B1304" s="1">
        <v>38518.413854166669</v>
      </c>
      <c r="C1304">
        <v>2001</v>
      </c>
      <c r="D1304">
        <v>365</v>
      </c>
      <c r="E1304" s="1">
        <v>38523.602048611108</v>
      </c>
    </row>
    <row r="1305" spans="1:5" x14ac:dyDescent="0.3">
      <c r="A1305">
        <v>1304</v>
      </c>
      <c r="B1305" s="1">
        <v>38518.413912037038</v>
      </c>
      <c r="C1305">
        <v>1304</v>
      </c>
      <c r="D1305">
        <v>242</v>
      </c>
      <c r="E1305" s="1">
        <v>38527.291689814818</v>
      </c>
    </row>
    <row r="1306" spans="1:5" x14ac:dyDescent="0.3">
      <c r="A1306">
        <v>1305</v>
      </c>
      <c r="B1306" s="1">
        <v>38518.41615740741</v>
      </c>
      <c r="C1306">
        <v>187</v>
      </c>
      <c r="D1306">
        <v>8</v>
      </c>
      <c r="E1306" s="1">
        <v>38522.408518518518</v>
      </c>
    </row>
    <row r="1307" spans="1:5" x14ac:dyDescent="0.3">
      <c r="A1307">
        <v>1306</v>
      </c>
      <c r="B1307" s="1">
        <v>38518.416250000002</v>
      </c>
      <c r="C1307">
        <v>2132</v>
      </c>
      <c r="D1307">
        <v>524</v>
      </c>
      <c r="E1307" s="1">
        <v>38522.400972222225</v>
      </c>
    </row>
    <row r="1308" spans="1:5" x14ac:dyDescent="0.3">
      <c r="A1308">
        <v>1307</v>
      </c>
      <c r="B1308" s="1">
        <v>38518.421006944445</v>
      </c>
      <c r="C1308">
        <v>368</v>
      </c>
      <c r="D1308">
        <v>507</v>
      </c>
      <c r="E1308" s="1">
        <v>38523.201562499999</v>
      </c>
    </row>
    <row r="1309" spans="1:5" x14ac:dyDescent="0.3">
      <c r="A1309">
        <v>1308</v>
      </c>
      <c r="B1309" s="1">
        <v>38518.422083333331</v>
      </c>
      <c r="C1309">
        <v>220</v>
      </c>
      <c r="D1309">
        <v>236</v>
      </c>
      <c r="E1309" s="1">
        <v>38527.642222222225</v>
      </c>
    </row>
    <row r="1310" spans="1:5" x14ac:dyDescent="0.3">
      <c r="A1310">
        <v>1309</v>
      </c>
      <c r="B1310" s="1">
        <v>38518.424178240741</v>
      </c>
      <c r="C1310">
        <v>2356</v>
      </c>
      <c r="D1310">
        <v>200</v>
      </c>
      <c r="E1310" s="1">
        <v>38519.531122685185</v>
      </c>
    </row>
    <row r="1311" spans="1:5" x14ac:dyDescent="0.3">
      <c r="A1311">
        <v>1310</v>
      </c>
      <c r="B1311" s="1">
        <v>38518.424791666665</v>
      </c>
      <c r="C1311">
        <v>2045</v>
      </c>
      <c r="D1311">
        <v>27</v>
      </c>
      <c r="E1311" s="1">
        <v>38519.625486111108</v>
      </c>
    </row>
    <row r="1312" spans="1:5" x14ac:dyDescent="0.3">
      <c r="A1312">
        <v>1311</v>
      </c>
      <c r="B1312" s="1">
        <v>38518.424988425926</v>
      </c>
      <c r="C1312">
        <v>3114</v>
      </c>
      <c r="D1312">
        <v>326</v>
      </c>
      <c r="E1312" s="1">
        <v>38520.364571759259</v>
      </c>
    </row>
    <row r="1313" spans="1:5" x14ac:dyDescent="0.3">
      <c r="A1313">
        <v>1312</v>
      </c>
      <c r="B1313" s="1">
        <v>38518.428090277775</v>
      </c>
      <c r="C1313">
        <v>3608</v>
      </c>
      <c r="D1313">
        <v>313</v>
      </c>
      <c r="E1313" s="1">
        <v>38523.287118055552</v>
      </c>
    </row>
    <row r="1314" spans="1:5" x14ac:dyDescent="0.3">
      <c r="A1314">
        <v>1313</v>
      </c>
      <c r="B1314" s="1">
        <v>38518.429560185185</v>
      </c>
      <c r="C1314">
        <v>1657</v>
      </c>
      <c r="D1314">
        <v>448</v>
      </c>
      <c r="E1314" s="1">
        <v>38526.267754629633</v>
      </c>
    </row>
    <row r="1315" spans="1:5" x14ac:dyDescent="0.3">
      <c r="A1315">
        <v>1314</v>
      </c>
      <c r="B1315" s="1">
        <v>38518.431770833333</v>
      </c>
      <c r="C1315">
        <v>1359</v>
      </c>
      <c r="D1315">
        <v>538</v>
      </c>
      <c r="E1315" s="1">
        <v>38524.590798611112</v>
      </c>
    </row>
    <row r="1316" spans="1:5" x14ac:dyDescent="0.3">
      <c r="A1316">
        <v>1315</v>
      </c>
      <c r="B1316" s="1">
        <v>38518.43273148148</v>
      </c>
      <c r="C1316">
        <v>3844</v>
      </c>
      <c r="D1316">
        <v>405</v>
      </c>
      <c r="E1316" s="1">
        <v>38524.629259259258</v>
      </c>
    </row>
    <row r="1317" spans="1:5" x14ac:dyDescent="0.3">
      <c r="A1317">
        <v>1316</v>
      </c>
      <c r="B1317" s="1">
        <v>38518.434988425928</v>
      </c>
      <c r="C1317">
        <v>3891</v>
      </c>
      <c r="D1317">
        <v>138</v>
      </c>
      <c r="E1317" s="1">
        <v>38524.392627314817</v>
      </c>
    </row>
    <row r="1318" spans="1:5" x14ac:dyDescent="0.3">
      <c r="A1318">
        <v>1317</v>
      </c>
      <c r="B1318" s="1">
        <v>38518.437719907408</v>
      </c>
      <c r="C1318">
        <v>3696</v>
      </c>
      <c r="D1318">
        <v>316</v>
      </c>
      <c r="E1318" s="1">
        <v>38527.346053240741</v>
      </c>
    </row>
    <row r="1319" spans="1:5" x14ac:dyDescent="0.3">
      <c r="A1319">
        <v>1318</v>
      </c>
      <c r="B1319" s="1">
        <v>38518.440578703703</v>
      </c>
      <c r="C1319">
        <v>2760</v>
      </c>
      <c r="D1319">
        <v>341</v>
      </c>
      <c r="E1319" s="1">
        <v>38523.680856481478</v>
      </c>
    </row>
    <row r="1320" spans="1:5" x14ac:dyDescent="0.3">
      <c r="A1320">
        <v>1319</v>
      </c>
      <c r="B1320" s="1">
        <v>38518.443807870368</v>
      </c>
      <c r="C1320">
        <v>4296</v>
      </c>
      <c r="D1320">
        <v>190</v>
      </c>
      <c r="E1320" s="1">
        <v>38521.225752314815</v>
      </c>
    </row>
    <row r="1321" spans="1:5" x14ac:dyDescent="0.3">
      <c r="A1321">
        <v>1320</v>
      </c>
      <c r="B1321" s="1">
        <v>38518.445983796293</v>
      </c>
      <c r="C1321">
        <v>4484</v>
      </c>
      <c r="D1321">
        <v>84</v>
      </c>
      <c r="E1321" s="1">
        <v>38520.572372685187</v>
      </c>
    </row>
    <row r="1322" spans="1:5" x14ac:dyDescent="0.3">
      <c r="A1322">
        <v>1321</v>
      </c>
      <c r="B1322" s="1">
        <v>38518.450891203705</v>
      </c>
      <c r="C1322">
        <v>3516</v>
      </c>
      <c r="D1322">
        <v>204</v>
      </c>
      <c r="E1322" s="1">
        <v>38519.64603009259</v>
      </c>
    </row>
    <row r="1323" spans="1:5" x14ac:dyDescent="0.3">
      <c r="A1323">
        <v>1322</v>
      </c>
      <c r="B1323" s="1">
        <v>38518.454965277779</v>
      </c>
      <c r="C1323">
        <v>2076</v>
      </c>
      <c r="D1323">
        <v>217</v>
      </c>
      <c r="E1323" s="1">
        <v>38521.634826388887</v>
      </c>
    </row>
    <row r="1324" spans="1:5" x14ac:dyDescent="0.3">
      <c r="A1324">
        <v>1323</v>
      </c>
      <c r="B1324" s="1">
        <v>38518.455057870371</v>
      </c>
      <c r="C1324">
        <v>3273</v>
      </c>
      <c r="D1324">
        <v>187</v>
      </c>
      <c r="E1324" s="1">
        <v>38527.410613425927</v>
      </c>
    </row>
    <row r="1325" spans="1:5" x14ac:dyDescent="0.3">
      <c r="A1325">
        <v>1324</v>
      </c>
      <c r="B1325" s="1">
        <v>38518.460243055553</v>
      </c>
      <c r="C1325">
        <v>764</v>
      </c>
      <c r="D1325">
        <v>394</v>
      </c>
      <c r="E1325" s="1">
        <v>38520.30190972222</v>
      </c>
    </row>
    <row r="1326" spans="1:5" x14ac:dyDescent="0.3">
      <c r="A1326">
        <v>1325</v>
      </c>
      <c r="B1326" s="1">
        <v>38518.460694444446</v>
      </c>
      <c r="C1326">
        <v>52</v>
      </c>
      <c r="D1326">
        <v>193</v>
      </c>
      <c r="E1326" s="1">
        <v>38523.454444444447</v>
      </c>
    </row>
    <row r="1327" spans="1:5" x14ac:dyDescent="0.3">
      <c r="A1327">
        <v>1326</v>
      </c>
      <c r="B1327" s="1">
        <v>38518.463645833333</v>
      </c>
      <c r="C1327">
        <v>59</v>
      </c>
      <c r="D1327">
        <v>548</v>
      </c>
      <c r="E1327" s="1">
        <v>38525.246979166666</v>
      </c>
    </row>
    <row r="1328" spans="1:5" x14ac:dyDescent="0.3">
      <c r="A1328">
        <v>1327</v>
      </c>
      <c r="B1328" s="1">
        <v>38518.466423611113</v>
      </c>
      <c r="C1328">
        <v>403</v>
      </c>
      <c r="D1328">
        <v>539</v>
      </c>
      <c r="E1328" s="1">
        <v>38525.448368055557</v>
      </c>
    </row>
    <row r="1329" spans="1:5" x14ac:dyDescent="0.3">
      <c r="A1329">
        <v>1328</v>
      </c>
      <c r="B1329" s="1">
        <v>38518.474618055552</v>
      </c>
      <c r="C1329">
        <v>3665</v>
      </c>
      <c r="D1329">
        <v>295</v>
      </c>
      <c r="E1329" s="1">
        <v>38522.529479166667</v>
      </c>
    </row>
    <row r="1330" spans="1:5" x14ac:dyDescent="0.3">
      <c r="A1330">
        <v>1329</v>
      </c>
      <c r="B1330" s="1">
        <v>38518.475763888891</v>
      </c>
      <c r="C1330">
        <v>1154</v>
      </c>
      <c r="D1330">
        <v>359</v>
      </c>
      <c r="E1330" s="1">
        <v>38520.673680555556</v>
      </c>
    </row>
    <row r="1331" spans="1:5" x14ac:dyDescent="0.3">
      <c r="A1331">
        <v>1330</v>
      </c>
      <c r="B1331" s="1">
        <v>38518.478668981479</v>
      </c>
      <c r="C1331">
        <v>1219</v>
      </c>
      <c r="D1331">
        <v>587</v>
      </c>
      <c r="E1331" s="1">
        <v>38527.566863425927</v>
      </c>
    </row>
    <row r="1332" spans="1:5" x14ac:dyDescent="0.3">
      <c r="A1332">
        <v>1331</v>
      </c>
      <c r="B1332" s="1">
        <v>38518.48232638889</v>
      </c>
      <c r="C1332">
        <v>3089</v>
      </c>
      <c r="D1332">
        <v>277</v>
      </c>
      <c r="E1332" s="1">
        <v>38524.407326388886</v>
      </c>
    </row>
    <row r="1333" spans="1:5" x14ac:dyDescent="0.3">
      <c r="A1333">
        <v>1332</v>
      </c>
      <c r="B1333" s="1">
        <v>38518.483344907407</v>
      </c>
      <c r="C1333">
        <v>1412</v>
      </c>
      <c r="D1333">
        <v>116</v>
      </c>
      <c r="E1333" s="1">
        <v>38520.603483796294</v>
      </c>
    </row>
    <row r="1334" spans="1:5" x14ac:dyDescent="0.3">
      <c r="A1334">
        <v>1333</v>
      </c>
      <c r="B1334" s="1">
        <v>38518.484120370369</v>
      </c>
      <c r="C1334">
        <v>448</v>
      </c>
      <c r="D1334">
        <v>310</v>
      </c>
      <c r="E1334" s="1">
        <v>38519.425787037035</v>
      </c>
    </row>
    <row r="1335" spans="1:5" x14ac:dyDescent="0.3">
      <c r="A1335">
        <v>1334</v>
      </c>
      <c r="B1335" s="1">
        <v>38518.488298611112</v>
      </c>
      <c r="C1335">
        <v>1242</v>
      </c>
      <c r="D1335">
        <v>269</v>
      </c>
      <c r="E1335" s="1">
        <v>38523.656354166669</v>
      </c>
    </row>
    <row r="1336" spans="1:5" x14ac:dyDescent="0.3">
      <c r="A1336">
        <v>1335</v>
      </c>
      <c r="B1336" s="1">
        <v>38518.494097222225</v>
      </c>
      <c r="C1336">
        <v>1713</v>
      </c>
      <c r="D1336">
        <v>64</v>
      </c>
      <c r="E1336" s="1">
        <v>38519.696180555555</v>
      </c>
    </row>
    <row r="1337" spans="1:5" x14ac:dyDescent="0.3">
      <c r="A1337">
        <v>1336</v>
      </c>
      <c r="B1337" s="1">
        <v>38518.501087962963</v>
      </c>
      <c r="C1337">
        <v>1696</v>
      </c>
      <c r="D1337">
        <v>290</v>
      </c>
      <c r="E1337" s="1">
        <v>38526.503865740742</v>
      </c>
    </row>
    <row r="1338" spans="1:5" x14ac:dyDescent="0.3">
      <c r="A1338">
        <v>1337</v>
      </c>
      <c r="B1338" s="1">
        <v>38518.508819444447</v>
      </c>
      <c r="C1338">
        <v>4014</v>
      </c>
      <c r="D1338">
        <v>465</v>
      </c>
      <c r="E1338" s="1">
        <v>38523.526875000003</v>
      </c>
    </row>
    <row r="1339" spans="1:5" x14ac:dyDescent="0.3">
      <c r="A1339">
        <v>1338</v>
      </c>
      <c r="B1339" s="1">
        <v>38518.512199074074</v>
      </c>
      <c r="C1339">
        <v>1206</v>
      </c>
      <c r="D1339">
        <v>25</v>
      </c>
      <c r="E1339" s="1">
        <v>38522.319837962961</v>
      </c>
    </row>
    <row r="1340" spans="1:5" x14ac:dyDescent="0.3">
      <c r="A1340">
        <v>1339</v>
      </c>
      <c r="B1340" s="1">
        <v>38518.515231481484</v>
      </c>
      <c r="C1340">
        <v>424</v>
      </c>
      <c r="D1340">
        <v>162</v>
      </c>
      <c r="E1340" s="1">
        <v>38522.324259259258</v>
      </c>
    </row>
    <row r="1341" spans="1:5" x14ac:dyDescent="0.3">
      <c r="A1341">
        <v>1340</v>
      </c>
      <c r="B1341" s="1">
        <v>38518.516840277778</v>
      </c>
      <c r="C1341">
        <v>251</v>
      </c>
      <c r="D1341">
        <v>100</v>
      </c>
      <c r="E1341" s="1">
        <v>38525.543229166666</v>
      </c>
    </row>
    <row r="1342" spans="1:5" x14ac:dyDescent="0.3">
      <c r="A1342">
        <v>1341</v>
      </c>
      <c r="B1342" s="1">
        <v>38518.518263888887</v>
      </c>
      <c r="C1342">
        <v>3363</v>
      </c>
      <c r="D1342">
        <v>344</v>
      </c>
      <c r="E1342" s="1">
        <v>38524.309930555559</v>
      </c>
    </row>
    <row r="1343" spans="1:5" x14ac:dyDescent="0.3">
      <c r="A1343">
        <v>1342</v>
      </c>
      <c r="B1343" s="1">
        <v>38518.51829861111</v>
      </c>
      <c r="C1343">
        <v>4429</v>
      </c>
      <c r="D1343">
        <v>427</v>
      </c>
      <c r="E1343" s="1">
        <v>38525.474548611113</v>
      </c>
    </row>
    <row r="1344" spans="1:5" x14ac:dyDescent="0.3">
      <c r="A1344">
        <v>1343</v>
      </c>
      <c r="B1344" s="1">
        <v>38518.518969907411</v>
      </c>
      <c r="C1344">
        <v>2393</v>
      </c>
      <c r="D1344">
        <v>416</v>
      </c>
      <c r="E1344" s="1">
        <v>38524.706469907411</v>
      </c>
    </row>
    <row r="1345" spans="1:5" x14ac:dyDescent="0.3">
      <c r="A1345">
        <v>1344</v>
      </c>
      <c r="B1345" s="1">
        <v>38518.520613425928</v>
      </c>
      <c r="C1345">
        <v>1625</v>
      </c>
      <c r="D1345">
        <v>585</v>
      </c>
      <c r="E1345" s="1">
        <v>38525.531724537039</v>
      </c>
    </row>
    <row r="1346" spans="1:5" x14ac:dyDescent="0.3">
      <c r="A1346">
        <v>1345</v>
      </c>
      <c r="B1346" s="1">
        <v>38518.522372685184</v>
      </c>
      <c r="C1346">
        <v>1041</v>
      </c>
      <c r="D1346">
        <v>270</v>
      </c>
      <c r="E1346" s="1">
        <v>38527.584872685184</v>
      </c>
    </row>
    <row r="1347" spans="1:5" x14ac:dyDescent="0.3">
      <c r="A1347">
        <v>1346</v>
      </c>
      <c r="B1347" s="1">
        <v>38518.527685185189</v>
      </c>
      <c r="C1347">
        <v>4540</v>
      </c>
      <c r="D1347">
        <v>585</v>
      </c>
      <c r="E1347" s="1">
        <v>38527.738796296297</v>
      </c>
    </row>
    <row r="1348" spans="1:5" x14ac:dyDescent="0.3">
      <c r="A1348">
        <v>1347</v>
      </c>
      <c r="B1348" s="1">
        <v>38518.530358796299</v>
      </c>
      <c r="C1348">
        <v>374</v>
      </c>
      <c r="D1348">
        <v>190</v>
      </c>
      <c r="E1348" s="1">
        <v>38519.41369212963</v>
      </c>
    </row>
    <row r="1349" spans="1:5" x14ac:dyDescent="0.3">
      <c r="A1349">
        <v>1348</v>
      </c>
      <c r="B1349" s="1">
        <v>38518.531597222223</v>
      </c>
      <c r="C1349">
        <v>2078</v>
      </c>
      <c r="D1349">
        <v>196</v>
      </c>
      <c r="E1349" s="1">
        <v>38520.717013888891</v>
      </c>
    </row>
    <row r="1350" spans="1:5" x14ac:dyDescent="0.3">
      <c r="A1350">
        <v>1349</v>
      </c>
      <c r="B1350" s="1">
        <v>38518.534050925926</v>
      </c>
      <c r="C1350">
        <v>1131</v>
      </c>
      <c r="D1350">
        <v>267</v>
      </c>
      <c r="E1350" s="1">
        <v>38520.638912037037</v>
      </c>
    </row>
    <row r="1351" spans="1:5" x14ac:dyDescent="0.3">
      <c r="A1351">
        <v>1350</v>
      </c>
      <c r="B1351" s="1">
        <v>38518.535011574073</v>
      </c>
      <c r="C1351">
        <v>4261</v>
      </c>
      <c r="D1351">
        <v>316</v>
      </c>
      <c r="E1351" s="1">
        <v>38526.482928240737</v>
      </c>
    </row>
    <row r="1352" spans="1:5" x14ac:dyDescent="0.3">
      <c r="A1352">
        <v>1351</v>
      </c>
      <c r="B1352" s="1">
        <v>38518.535451388889</v>
      </c>
      <c r="C1352">
        <v>2364</v>
      </c>
      <c r="D1352">
        <v>484</v>
      </c>
      <c r="E1352" s="1">
        <v>38525.307673611111</v>
      </c>
    </row>
    <row r="1353" spans="1:5" x14ac:dyDescent="0.3">
      <c r="A1353">
        <v>1352</v>
      </c>
      <c r="B1353" s="1">
        <v>38518.540590277778</v>
      </c>
      <c r="C1353">
        <v>4352</v>
      </c>
      <c r="D1353">
        <v>276</v>
      </c>
      <c r="E1353" s="1">
        <v>38521.456562500003</v>
      </c>
    </row>
    <row r="1354" spans="1:5" x14ac:dyDescent="0.3">
      <c r="A1354">
        <v>1353</v>
      </c>
      <c r="B1354" s="1">
        <v>38518.551111111112</v>
      </c>
      <c r="C1354">
        <v>2711</v>
      </c>
      <c r="D1354">
        <v>480</v>
      </c>
      <c r="E1354" s="1">
        <v>38524.365694444445</v>
      </c>
    </row>
    <row r="1355" spans="1:5" x14ac:dyDescent="0.3">
      <c r="A1355">
        <v>1354</v>
      </c>
      <c r="B1355" s="1">
        <v>38518.551261574074</v>
      </c>
      <c r="C1355">
        <v>1294</v>
      </c>
      <c r="D1355">
        <v>83</v>
      </c>
      <c r="E1355" s="1">
        <v>38526.547789351855</v>
      </c>
    </row>
    <row r="1356" spans="1:5" x14ac:dyDescent="0.3">
      <c r="A1356">
        <v>1355</v>
      </c>
      <c r="B1356" s="1">
        <v>38518.551377314812</v>
      </c>
      <c r="C1356">
        <v>4203</v>
      </c>
      <c r="D1356">
        <v>499</v>
      </c>
      <c r="E1356" s="1">
        <v>38523.516655092593</v>
      </c>
    </row>
    <row r="1357" spans="1:5" x14ac:dyDescent="0.3">
      <c r="A1357">
        <v>1356</v>
      </c>
      <c r="B1357" s="1">
        <v>38518.553483796299</v>
      </c>
      <c r="C1357">
        <v>1318</v>
      </c>
      <c r="D1357">
        <v>212</v>
      </c>
      <c r="E1357" s="1">
        <v>38522.681956018518</v>
      </c>
    </row>
    <row r="1358" spans="1:5" x14ac:dyDescent="0.3">
      <c r="A1358">
        <v>1357</v>
      </c>
      <c r="B1358" s="1">
        <v>38518.559988425928</v>
      </c>
      <c r="C1358">
        <v>2285</v>
      </c>
      <c r="D1358">
        <v>205</v>
      </c>
      <c r="E1358" s="1">
        <v>38526.591932870368</v>
      </c>
    </row>
    <row r="1359" spans="1:5" x14ac:dyDescent="0.3">
      <c r="A1359">
        <v>1358</v>
      </c>
      <c r="B1359" s="1">
        <v>38518.561666666668</v>
      </c>
      <c r="C1359">
        <v>2025</v>
      </c>
      <c r="D1359">
        <v>442</v>
      </c>
      <c r="E1359" s="1">
        <v>38524.57</v>
      </c>
    </row>
    <row r="1360" spans="1:5" x14ac:dyDescent="0.3">
      <c r="A1360">
        <v>1359</v>
      </c>
      <c r="B1360" s="1">
        <v>38518.562847222223</v>
      </c>
      <c r="C1360">
        <v>3140</v>
      </c>
      <c r="D1360">
        <v>353</v>
      </c>
      <c r="E1360" s="1">
        <v>38520.621874999997</v>
      </c>
    </row>
    <row r="1361" spans="1:5" x14ac:dyDescent="0.3">
      <c r="A1361">
        <v>1360</v>
      </c>
      <c r="B1361" s="1">
        <v>38518.564062500001</v>
      </c>
      <c r="C1361">
        <v>4107</v>
      </c>
      <c r="D1361">
        <v>14</v>
      </c>
      <c r="E1361" s="1">
        <v>38521.457812499997</v>
      </c>
    </row>
    <row r="1362" spans="1:5" x14ac:dyDescent="0.3">
      <c r="A1362">
        <v>1361</v>
      </c>
      <c r="B1362" s="1">
        <v>38518.567800925928</v>
      </c>
      <c r="C1362">
        <v>4338</v>
      </c>
      <c r="D1362">
        <v>115</v>
      </c>
      <c r="E1362" s="1">
        <v>38522.714328703703</v>
      </c>
    </row>
    <row r="1363" spans="1:5" x14ac:dyDescent="0.3">
      <c r="A1363">
        <v>1362</v>
      </c>
      <c r="B1363" s="1">
        <v>38518.578842592593</v>
      </c>
      <c r="C1363">
        <v>4524</v>
      </c>
      <c r="D1363">
        <v>98</v>
      </c>
      <c r="E1363" s="1">
        <v>38522.67050925926</v>
      </c>
    </row>
    <row r="1364" spans="1:5" x14ac:dyDescent="0.3">
      <c r="A1364">
        <v>1363</v>
      </c>
      <c r="B1364" s="1">
        <v>38518.58693287037</v>
      </c>
      <c r="C1364">
        <v>771</v>
      </c>
      <c r="D1364">
        <v>197</v>
      </c>
      <c r="E1364" s="1">
        <v>38520.828599537039</v>
      </c>
    </row>
    <row r="1365" spans="1:5" x14ac:dyDescent="0.3">
      <c r="A1365">
        <v>1364</v>
      </c>
      <c r="B1365" s="1">
        <v>38518.587175925924</v>
      </c>
      <c r="C1365">
        <v>115</v>
      </c>
      <c r="D1365">
        <v>400</v>
      </c>
      <c r="E1365" s="1">
        <v>38519.646898148145</v>
      </c>
    </row>
    <row r="1366" spans="1:5" x14ac:dyDescent="0.3">
      <c r="A1366">
        <v>1365</v>
      </c>
      <c r="B1366" s="1">
        <v>38518.590219907404</v>
      </c>
      <c r="C1366">
        <v>3813</v>
      </c>
      <c r="D1366">
        <v>25</v>
      </c>
      <c r="E1366" s="1">
        <v>38522.758275462962</v>
      </c>
    </row>
    <row r="1367" spans="1:5" x14ac:dyDescent="0.3">
      <c r="A1367">
        <v>1366</v>
      </c>
      <c r="B1367" s="1">
        <v>38518.597916666666</v>
      </c>
      <c r="C1367">
        <v>4238</v>
      </c>
      <c r="D1367">
        <v>576</v>
      </c>
      <c r="E1367" s="1">
        <v>38527.73333333333</v>
      </c>
    </row>
    <row r="1368" spans="1:5" x14ac:dyDescent="0.3">
      <c r="A1368">
        <v>1367</v>
      </c>
      <c r="B1368" s="1">
        <v>38518.600891203707</v>
      </c>
      <c r="C1368">
        <v>1505</v>
      </c>
      <c r="D1368">
        <v>94</v>
      </c>
      <c r="E1368" s="1">
        <v>38524.80228009259</v>
      </c>
    </row>
    <row r="1369" spans="1:5" x14ac:dyDescent="0.3">
      <c r="A1369">
        <v>1368</v>
      </c>
      <c r="B1369" s="1">
        <v>38518.602627314816</v>
      </c>
      <c r="C1369">
        <v>2020</v>
      </c>
      <c r="D1369">
        <v>222</v>
      </c>
      <c r="E1369" s="1">
        <v>38526.75540509259</v>
      </c>
    </row>
    <row r="1370" spans="1:5" x14ac:dyDescent="0.3">
      <c r="A1370">
        <v>1369</v>
      </c>
      <c r="B1370" s="1">
        <v>38518.603634259256</v>
      </c>
      <c r="C1370">
        <v>679</v>
      </c>
      <c r="D1370">
        <v>221</v>
      </c>
      <c r="E1370" s="1">
        <v>38519.542523148149</v>
      </c>
    </row>
    <row r="1371" spans="1:5" x14ac:dyDescent="0.3">
      <c r="A1371">
        <v>1370</v>
      </c>
      <c r="B1371" s="1">
        <v>38518.60491898148</v>
      </c>
      <c r="C1371">
        <v>644</v>
      </c>
      <c r="D1371">
        <v>396</v>
      </c>
      <c r="E1371" s="1">
        <v>38525.807696759257</v>
      </c>
    </row>
    <row r="1372" spans="1:5" x14ac:dyDescent="0.3">
      <c r="A1372">
        <v>1371</v>
      </c>
      <c r="B1372" s="1">
        <v>38518.609895833331</v>
      </c>
      <c r="C1372">
        <v>760</v>
      </c>
      <c r="D1372">
        <v>491</v>
      </c>
      <c r="E1372" s="1">
        <v>38526.650173611109</v>
      </c>
    </row>
    <row r="1373" spans="1:5" x14ac:dyDescent="0.3">
      <c r="A1373">
        <v>1372</v>
      </c>
      <c r="B1373" s="1">
        <v>38518.61513888889</v>
      </c>
      <c r="C1373">
        <v>3740</v>
      </c>
      <c r="D1373">
        <v>108</v>
      </c>
      <c r="E1373" s="1">
        <v>38520.751944444448</v>
      </c>
    </row>
    <row r="1374" spans="1:5" x14ac:dyDescent="0.3">
      <c r="A1374">
        <v>1373</v>
      </c>
      <c r="B1374" s="1">
        <v>38518.616712962961</v>
      </c>
      <c r="C1374">
        <v>284</v>
      </c>
      <c r="D1374">
        <v>51</v>
      </c>
      <c r="E1374" s="1">
        <v>38525.408379629633</v>
      </c>
    </row>
    <row r="1375" spans="1:5" x14ac:dyDescent="0.3">
      <c r="A1375">
        <v>1374</v>
      </c>
      <c r="B1375" s="1">
        <v>38518.617986111109</v>
      </c>
      <c r="C1375">
        <v>3353</v>
      </c>
      <c r="D1375">
        <v>120</v>
      </c>
      <c r="E1375" s="1">
        <v>38525.521458333336</v>
      </c>
    </row>
    <row r="1376" spans="1:5" x14ac:dyDescent="0.3">
      <c r="A1376">
        <v>1375</v>
      </c>
      <c r="B1376" s="1">
        <v>38518.621481481481</v>
      </c>
      <c r="C1376">
        <v>3555</v>
      </c>
      <c r="D1376">
        <v>500</v>
      </c>
      <c r="E1376" s="1">
        <v>38524.617314814815</v>
      </c>
    </row>
    <row r="1377" spans="1:5" x14ac:dyDescent="0.3">
      <c r="A1377">
        <v>1376</v>
      </c>
      <c r="B1377" s="1">
        <v>38518.624374999999</v>
      </c>
      <c r="C1377">
        <v>4271</v>
      </c>
      <c r="D1377">
        <v>215</v>
      </c>
      <c r="E1377" s="1">
        <v>38522.73201388889</v>
      </c>
    </row>
    <row r="1378" spans="1:5" x14ac:dyDescent="0.3">
      <c r="A1378">
        <v>1377</v>
      </c>
      <c r="B1378" s="1">
        <v>38518.626423611109</v>
      </c>
      <c r="C1378">
        <v>3410</v>
      </c>
      <c r="D1378">
        <v>245</v>
      </c>
      <c r="E1378" s="1">
        <v>38525.620868055557</v>
      </c>
    </row>
    <row r="1379" spans="1:5" x14ac:dyDescent="0.3">
      <c r="A1379">
        <v>1378</v>
      </c>
      <c r="B1379" s="1">
        <v>38518.627256944441</v>
      </c>
      <c r="C1379">
        <v>4372</v>
      </c>
      <c r="D1379">
        <v>253</v>
      </c>
      <c r="E1379" s="1">
        <v>38522.701562499999</v>
      </c>
    </row>
    <row r="1380" spans="1:5" x14ac:dyDescent="0.3">
      <c r="A1380">
        <v>1379</v>
      </c>
      <c r="B1380" s="1">
        <v>38518.628587962965</v>
      </c>
      <c r="C1380">
        <v>810</v>
      </c>
      <c r="D1380">
        <v>212</v>
      </c>
      <c r="E1380" s="1">
        <v>38521.507754629631</v>
      </c>
    </row>
    <row r="1381" spans="1:5" x14ac:dyDescent="0.3">
      <c r="A1381">
        <v>1380</v>
      </c>
      <c r="B1381" s="1">
        <v>38518.634143518517</v>
      </c>
      <c r="C1381">
        <v>3376</v>
      </c>
      <c r="D1381">
        <v>158</v>
      </c>
      <c r="E1381" s="1">
        <v>38521.529282407406</v>
      </c>
    </row>
    <row r="1382" spans="1:5" x14ac:dyDescent="0.3">
      <c r="A1382">
        <v>1381</v>
      </c>
      <c r="B1382" s="1">
        <v>38518.637048611112</v>
      </c>
      <c r="C1382">
        <v>3262</v>
      </c>
      <c r="D1382">
        <v>300</v>
      </c>
      <c r="E1382" s="1">
        <v>38523.713437500002</v>
      </c>
    </row>
    <row r="1383" spans="1:5" x14ac:dyDescent="0.3">
      <c r="A1383">
        <v>1382</v>
      </c>
      <c r="B1383" s="1">
        <v>38518.637592592589</v>
      </c>
      <c r="C1383">
        <v>3133</v>
      </c>
      <c r="D1383">
        <v>455</v>
      </c>
      <c r="E1383" s="1">
        <v>38525.390370370369</v>
      </c>
    </row>
    <row r="1384" spans="1:5" x14ac:dyDescent="0.3">
      <c r="A1384">
        <v>1383</v>
      </c>
      <c r="B1384" s="1">
        <v>38518.638958333337</v>
      </c>
      <c r="C1384">
        <v>1281</v>
      </c>
      <c r="D1384">
        <v>379</v>
      </c>
      <c r="E1384" s="1">
        <v>38527.779236111113</v>
      </c>
    </row>
    <row r="1385" spans="1:5" x14ac:dyDescent="0.3">
      <c r="A1385">
        <v>1384</v>
      </c>
      <c r="B1385" s="1">
        <v>38518.6403125</v>
      </c>
      <c r="C1385">
        <v>4242</v>
      </c>
      <c r="D1385">
        <v>242</v>
      </c>
      <c r="E1385" s="1">
        <v>38521.757673611108</v>
      </c>
    </row>
    <row r="1386" spans="1:5" x14ac:dyDescent="0.3">
      <c r="A1386">
        <v>1385</v>
      </c>
      <c r="B1386" s="1">
        <v>38518.64471064815</v>
      </c>
      <c r="C1386">
        <v>4073</v>
      </c>
      <c r="D1386">
        <v>396</v>
      </c>
      <c r="E1386" s="1">
        <v>38521.775960648149</v>
      </c>
    </row>
    <row r="1387" spans="1:5" x14ac:dyDescent="0.3">
      <c r="A1387">
        <v>1386</v>
      </c>
      <c r="B1387" s="1">
        <v>38518.652060185188</v>
      </c>
      <c r="C1387">
        <v>1296</v>
      </c>
      <c r="D1387">
        <v>322</v>
      </c>
      <c r="E1387" s="1">
        <v>38523.686782407407</v>
      </c>
    </row>
    <row r="1388" spans="1:5" x14ac:dyDescent="0.3">
      <c r="A1388">
        <v>1387</v>
      </c>
      <c r="B1388" s="1">
        <v>38518.653425925928</v>
      </c>
      <c r="C1388">
        <v>515</v>
      </c>
      <c r="D1388">
        <v>278</v>
      </c>
      <c r="E1388" s="1">
        <v>38520.444398148145</v>
      </c>
    </row>
    <row r="1389" spans="1:5" x14ac:dyDescent="0.3">
      <c r="A1389">
        <v>1388</v>
      </c>
      <c r="B1389" s="1">
        <v>38518.658807870372</v>
      </c>
      <c r="C1389">
        <v>3987</v>
      </c>
      <c r="D1389">
        <v>500</v>
      </c>
      <c r="E1389" s="1">
        <v>38525.74422453704</v>
      </c>
    </row>
    <row r="1390" spans="1:5" x14ac:dyDescent="0.3">
      <c r="A1390">
        <v>1389</v>
      </c>
      <c r="B1390" s="1">
        <v>38518.659039351849</v>
      </c>
      <c r="C1390">
        <v>965</v>
      </c>
      <c r="D1390">
        <v>472</v>
      </c>
      <c r="E1390" s="1">
        <v>38522.463900462964</v>
      </c>
    </row>
    <row r="1391" spans="1:5" x14ac:dyDescent="0.3">
      <c r="A1391">
        <v>1390</v>
      </c>
      <c r="B1391" s="1">
        <v>38518.671168981484</v>
      </c>
      <c r="C1391">
        <v>4502</v>
      </c>
      <c r="D1391">
        <v>254</v>
      </c>
      <c r="E1391" s="1">
        <v>38522.549641203703</v>
      </c>
    </row>
    <row r="1392" spans="1:5" x14ac:dyDescent="0.3">
      <c r="A1392">
        <v>1391</v>
      </c>
      <c r="B1392" s="1">
        <v>38518.67454861111</v>
      </c>
      <c r="C1392">
        <v>4213</v>
      </c>
      <c r="D1392">
        <v>273</v>
      </c>
      <c r="E1392" s="1">
        <v>38525.897465277776</v>
      </c>
    </row>
    <row r="1393" spans="1:5" x14ac:dyDescent="0.3">
      <c r="A1393">
        <v>1392</v>
      </c>
      <c r="B1393" s="1">
        <v>38518.675312500003</v>
      </c>
      <c r="C1393">
        <v>363</v>
      </c>
      <c r="D1393">
        <v>460</v>
      </c>
      <c r="E1393" s="1">
        <v>38519.729479166665</v>
      </c>
    </row>
    <row r="1394" spans="1:5" x14ac:dyDescent="0.3">
      <c r="A1394">
        <v>1393</v>
      </c>
      <c r="B1394" s="1">
        <v>38518.675578703704</v>
      </c>
      <c r="C1394">
        <v>2767</v>
      </c>
      <c r="D1394">
        <v>177</v>
      </c>
      <c r="E1394" s="1">
        <v>38522.445023148146</v>
      </c>
    </row>
    <row r="1395" spans="1:5" x14ac:dyDescent="0.3">
      <c r="A1395">
        <v>1394</v>
      </c>
      <c r="B1395" s="1">
        <v>38518.678715277776</v>
      </c>
      <c r="C1395">
        <v>2802</v>
      </c>
      <c r="D1395">
        <v>268</v>
      </c>
      <c r="E1395" s="1">
        <v>38524.864131944443</v>
      </c>
    </row>
    <row r="1396" spans="1:5" x14ac:dyDescent="0.3">
      <c r="A1396">
        <v>1395</v>
      </c>
      <c r="B1396" s="1">
        <v>38518.681296296294</v>
      </c>
      <c r="C1396">
        <v>753</v>
      </c>
      <c r="D1396">
        <v>252</v>
      </c>
      <c r="E1396" s="1">
        <v>38526.536157407405</v>
      </c>
    </row>
    <row r="1397" spans="1:5" x14ac:dyDescent="0.3">
      <c r="A1397">
        <v>1396</v>
      </c>
      <c r="B1397" s="1">
        <v>38518.682384259257</v>
      </c>
      <c r="C1397">
        <v>1007</v>
      </c>
      <c r="D1397">
        <v>103</v>
      </c>
      <c r="E1397" s="1">
        <v>38520.662245370368</v>
      </c>
    </row>
    <row r="1398" spans="1:5" x14ac:dyDescent="0.3">
      <c r="A1398">
        <v>1397</v>
      </c>
      <c r="B1398" s="1">
        <v>38518.684328703705</v>
      </c>
      <c r="C1398">
        <v>1830</v>
      </c>
      <c r="D1398">
        <v>444</v>
      </c>
      <c r="E1398" s="1">
        <v>38524.864884259259</v>
      </c>
    </row>
    <row r="1399" spans="1:5" x14ac:dyDescent="0.3">
      <c r="A1399">
        <v>1398</v>
      </c>
      <c r="B1399" s="1">
        <v>38518.686597222222</v>
      </c>
      <c r="C1399">
        <v>4402</v>
      </c>
      <c r="D1399">
        <v>527</v>
      </c>
      <c r="E1399" s="1">
        <v>38519.508125</v>
      </c>
    </row>
    <row r="1400" spans="1:5" x14ac:dyDescent="0.3">
      <c r="A1400">
        <v>1399</v>
      </c>
      <c r="B1400" s="1">
        <v>38518.687395833331</v>
      </c>
      <c r="C1400">
        <v>1435</v>
      </c>
      <c r="D1400">
        <v>469</v>
      </c>
      <c r="E1400" s="1">
        <v>38521.588090277779</v>
      </c>
    </row>
    <row r="1401" spans="1:5" x14ac:dyDescent="0.3">
      <c r="A1401">
        <v>1400</v>
      </c>
      <c r="B1401" s="1">
        <v>38518.6874537037</v>
      </c>
      <c r="C1401">
        <v>230</v>
      </c>
      <c r="D1401">
        <v>571</v>
      </c>
      <c r="E1401" s="1">
        <v>38524.613842592589</v>
      </c>
    </row>
    <row r="1402" spans="1:5" x14ac:dyDescent="0.3">
      <c r="A1402">
        <v>1401</v>
      </c>
      <c r="B1402" s="1">
        <v>38518.687754629631</v>
      </c>
      <c r="C1402">
        <v>4081</v>
      </c>
      <c r="D1402">
        <v>366</v>
      </c>
      <c r="E1402" s="1">
        <v>38524.463449074072</v>
      </c>
    </row>
    <row r="1403" spans="1:5" x14ac:dyDescent="0.3">
      <c r="A1403">
        <v>1402</v>
      </c>
      <c r="B1403" s="1">
        <v>38518.688287037039</v>
      </c>
      <c r="C1403">
        <v>1951</v>
      </c>
      <c r="D1403">
        <v>381</v>
      </c>
      <c r="E1403" s="1">
        <v>38527.813287037039</v>
      </c>
    </row>
    <row r="1404" spans="1:5" x14ac:dyDescent="0.3">
      <c r="A1404">
        <v>1403</v>
      </c>
      <c r="B1404" s="1">
        <v>38518.688877314817</v>
      </c>
      <c r="C1404">
        <v>3380</v>
      </c>
      <c r="D1404">
        <v>546</v>
      </c>
      <c r="E1404" s="1">
        <v>38525.599988425929</v>
      </c>
    </row>
    <row r="1405" spans="1:5" x14ac:dyDescent="0.3">
      <c r="A1405">
        <v>1404</v>
      </c>
      <c r="B1405" s="1">
        <v>38518.693668981483</v>
      </c>
      <c r="C1405">
        <v>2776</v>
      </c>
      <c r="D1405">
        <v>375</v>
      </c>
      <c r="E1405" s="1">
        <v>38519.8596412037</v>
      </c>
    </row>
    <row r="1406" spans="1:5" x14ac:dyDescent="0.3">
      <c r="A1406">
        <v>1405</v>
      </c>
      <c r="B1406" s="1">
        <v>38518.695439814815</v>
      </c>
      <c r="C1406">
        <v>3184</v>
      </c>
      <c r="D1406">
        <v>243</v>
      </c>
      <c r="E1406" s="1">
        <v>38524.761412037034</v>
      </c>
    </row>
    <row r="1407" spans="1:5" x14ac:dyDescent="0.3">
      <c r="A1407">
        <v>1406</v>
      </c>
      <c r="B1407" s="1">
        <v>38518.697222222225</v>
      </c>
      <c r="C1407">
        <v>3118</v>
      </c>
      <c r="D1407">
        <v>199</v>
      </c>
      <c r="E1407" s="1">
        <v>38524.473611111112</v>
      </c>
    </row>
    <row r="1408" spans="1:5" x14ac:dyDescent="0.3">
      <c r="A1408">
        <v>1407</v>
      </c>
      <c r="B1408" s="1">
        <v>38518.697997685187</v>
      </c>
      <c r="C1408">
        <v>1286</v>
      </c>
      <c r="D1408">
        <v>89</v>
      </c>
      <c r="E1408" s="1">
        <v>38526.584108796298</v>
      </c>
    </row>
    <row r="1409" spans="1:5" x14ac:dyDescent="0.3">
      <c r="A1409">
        <v>1408</v>
      </c>
      <c r="B1409" s="1">
        <v>38518.706921296296</v>
      </c>
      <c r="C1409">
        <v>2655</v>
      </c>
      <c r="D1409">
        <v>396</v>
      </c>
      <c r="E1409" s="1">
        <v>38525.881226851852</v>
      </c>
    </row>
    <row r="1410" spans="1:5" x14ac:dyDescent="0.3">
      <c r="A1410">
        <v>1409</v>
      </c>
      <c r="B1410" s="1">
        <v>38518.707083333335</v>
      </c>
      <c r="C1410">
        <v>1398</v>
      </c>
      <c r="D1410">
        <v>297</v>
      </c>
      <c r="E1410" s="1">
        <v>38524.473055555558</v>
      </c>
    </row>
    <row r="1411" spans="1:5" x14ac:dyDescent="0.3">
      <c r="A1411">
        <v>1410</v>
      </c>
      <c r="B1411" s="1">
        <v>38518.708171296297</v>
      </c>
      <c r="C1411">
        <v>809</v>
      </c>
      <c r="D1411">
        <v>356</v>
      </c>
      <c r="E1411" s="1">
        <v>38524.69358796296</v>
      </c>
    </row>
    <row r="1412" spans="1:5" x14ac:dyDescent="0.3">
      <c r="A1412">
        <v>1411</v>
      </c>
      <c r="B1412" s="1">
        <v>38518.712222222224</v>
      </c>
      <c r="C1412">
        <v>2276</v>
      </c>
      <c r="D1412">
        <v>520</v>
      </c>
      <c r="E1412" s="1">
        <v>38524.587222222224</v>
      </c>
    </row>
    <row r="1413" spans="1:5" x14ac:dyDescent="0.3">
      <c r="A1413">
        <v>1412</v>
      </c>
      <c r="B1413" s="1">
        <v>38518.715138888889</v>
      </c>
      <c r="C1413">
        <v>4236</v>
      </c>
      <c r="D1413">
        <v>166</v>
      </c>
      <c r="E1413" s="1">
        <v>38521.712361111109</v>
      </c>
    </row>
    <row r="1414" spans="1:5" x14ac:dyDescent="0.3">
      <c r="A1414">
        <v>1413</v>
      </c>
      <c r="B1414" s="1">
        <v>38518.725775462961</v>
      </c>
      <c r="C1414">
        <v>3625</v>
      </c>
      <c r="D1414">
        <v>96</v>
      </c>
      <c r="E1414" s="1">
        <v>38524.720219907409</v>
      </c>
    </row>
    <row r="1415" spans="1:5" x14ac:dyDescent="0.3">
      <c r="A1415">
        <v>1414</v>
      </c>
      <c r="B1415" s="1">
        <v>38518.726759259262</v>
      </c>
      <c r="C1415">
        <v>4005</v>
      </c>
      <c r="D1415">
        <v>304</v>
      </c>
      <c r="E1415" s="1">
        <v>38525.93787037037</v>
      </c>
    </row>
    <row r="1416" spans="1:5" x14ac:dyDescent="0.3">
      <c r="A1416">
        <v>1415</v>
      </c>
      <c r="B1416" s="1">
        <v>38518.730520833335</v>
      </c>
      <c r="C1416">
        <v>1885</v>
      </c>
      <c r="D1416">
        <v>331</v>
      </c>
      <c r="E1416" s="1">
        <v>38519.932604166665</v>
      </c>
    </row>
    <row r="1417" spans="1:5" x14ac:dyDescent="0.3">
      <c r="A1417">
        <v>1416</v>
      </c>
      <c r="B1417" s="1">
        <v>38518.739548611113</v>
      </c>
      <c r="C1417">
        <v>3816</v>
      </c>
      <c r="D1417">
        <v>167</v>
      </c>
      <c r="E1417" s="1">
        <v>38525.870798611111</v>
      </c>
    </row>
    <row r="1418" spans="1:5" x14ac:dyDescent="0.3">
      <c r="A1418">
        <v>1417</v>
      </c>
      <c r="B1418" s="1">
        <v>38518.740173611113</v>
      </c>
      <c r="C1418">
        <v>1334</v>
      </c>
      <c r="D1418">
        <v>570</v>
      </c>
      <c r="E1418" s="1">
        <v>38522.583923611113</v>
      </c>
    </row>
    <row r="1419" spans="1:5" x14ac:dyDescent="0.3">
      <c r="A1419">
        <v>1418</v>
      </c>
      <c r="B1419" s="1">
        <v>38518.744062500002</v>
      </c>
      <c r="C1419">
        <v>2974</v>
      </c>
      <c r="D1419">
        <v>591</v>
      </c>
      <c r="E1419" s="1">
        <v>38521.972534722219</v>
      </c>
    </row>
    <row r="1420" spans="1:5" x14ac:dyDescent="0.3">
      <c r="A1420">
        <v>1419</v>
      </c>
      <c r="B1420" s="1">
        <v>38518.746412037035</v>
      </c>
      <c r="C1420">
        <v>1208</v>
      </c>
      <c r="D1420">
        <v>312</v>
      </c>
      <c r="E1420" s="1">
        <v>38520.822800925926</v>
      </c>
    </row>
    <row r="1421" spans="1:5" x14ac:dyDescent="0.3">
      <c r="A1421">
        <v>1420</v>
      </c>
      <c r="B1421" s="1">
        <v>38518.747384259259</v>
      </c>
      <c r="C1421">
        <v>4149</v>
      </c>
      <c r="D1421">
        <v>255</v>
      </c>
      <c r="E1421" s="1">
        <v>38527.656412037039</v>
      </c>
    </row>
    <row r="1422" spans="1:5" x14ac:dyDescent="0.3">
      <c r="A1422">
        <v>1421</v>
      </c>
      <c r="B1422" s="1">
        <v>38518.74796296296</v>
      </c>
      <c r="C1422">
        <v>2439</v>
      </c>
      <c r="D1422">
        <v>533</v>
      </c>
      <c r="E1422" s="1">
        <v>38524.859768518516</v>
      </c>
    </row>
    <row r="1423" spans="1:5" x14ac:dyDescent="0.3">
      <c r="A1423">
        <v>1422</v>
      </c>
      <c r="B1423" s="1">
        <v>38518.752002314817</v>
      </c>
      <c r="C1423">
        <v>1021</v>
      </c>
      <c r="D1423">
        <v>1</v>
      </c>
      <c r="E1423" s="1">
        <v>38522.663113425922</v>
      </c>
    </row>
    <row r="1424" spans="1:5" x14ac:dyDescent="0.3">
      <c r="A1424">
        <v>1423</v>
      </c>
      <c r="B1424" s="1">
        <v>38518.755694444444</v>
      </c>
      <c r="C1424">
        <v>1396</v>
      </c>
      <c r="D1424">
        <v>592</v>
      </c>
      <c r="E1424" s="1">
        <v>38527.800833333335</v>
      </c>
    </row>
    <row r="1425" spans="1:5" x14ac:dyDescent="0.3">
      <c r="A1425">
        <v>1424</v>
      </c>
      <c r="B1425" s="1">
        <v>38518.75571759259</v>
      </c>
      <c r="C1425">
        <v>887</v>
      </c>
      <c r="D1425">
        <v>224</v>
      </c>
      <c r="E1425" s="1">
        <v>38527.969606481478</v>
      </c>
    </row>
    <row r="1426" spans="1:5" x14ac:dyDescent="0.3">
      <c r="A1426">
        <v>1425</v>
      </c>
      <c r="B1426" s="1">
        <v>38518.759560185186</v>
      </c>
      <c r="C1426">
        <v>1308</v>
      </c>
      <c r="D1426">
        <v>108</v>
      </c>
      <c r="E1426" s="1">
        <v>38521.951921296299</v>
      </c>
    </row>
    <row r="1427" spans="1:5" x14ac:dyDescent="0.3">
      <c r="A1427">
        <v>1426</v>
      </c>
      <c r="B1427" s="1">
        <v>38518.761388888888</v>
      </c>
      <c r="C1427">
        <v>4412</v>
      </c>
      <c r="D1427">
        <v>363</v>
      </c>
      <c r="E1427" s="1">
        <v>38521.927361111113</v>
      </c>
    </row>
    <row r="1428" spans="1:5" x14ac:dyDescent="0.3">
      <c r="A1428">
        <v>1427</v>
      </c>
      <c r="B1428" s="1">
        <v>38518.762129629627</v>
      </c>
      <c r="C1428">
        <v>14</v>
      </c>
      <c r="D1428">
        <v>100</v>
      </c>
      <c r="E1428" s="1">
        <v>38519.657962962963</v>
      </c>
    </row>
    <row r="1429" spans="1:5" x14ac:dyDescent="0.3">
      <c r="A1429">
        <v>1428</v>
      </c>
      <c r="B1429" s="1">
        <v>38518.763541666667</v>
      </c>
      <c r="C1429">
        <v>3689</v>
      </c>
      <c r="D1429">
        <v>583</v>
      </c>
      <c r="E1429" s="1">
        <v>38525.962152777778</v>
      </c>
    </row>
    <row r="1430" spans="1:5" x14ac:dyDescent="0.3">
      <c r="A1430">
        <v>1429</v>
      </c>
      <c r="B1430" s="1">
        <v>38518.766782407409</v>
      </c>
      <c r="C1430">
        <v>4116</v>
      </c>
      <c r="D1430">
        <v>362</v>
      </c>
      <c r="E1430" s="1">
        <v>38521.687615740739</v>
      </c>
    </row>
    <row r="1431" spans="1:5" x14ac:dyDescent="0.3">
      <c r="A1431">
        <v>1430</v>
      </c>
      <c r="B1431" s="1">
        <v>38518.76730324074</v>
      </c>
      <c r="C1431">
        <v>3412</v>
      </c>
      <c r="D1431">
        <v>194</v>
      </c>
      <c r="E1431" s="1">
        <v>38519.518692129626</v>
      </c>
    </row>
    <row r="1432" spans="1:5" x14ac:dyDescent="0.3">
      <c r="A1432">
        <v>1431</v>
      </c>
      <c r="B1432" s="1">
        <v>38518.768391203703</v>
      </c>
      <c r="C1432">
        <v>3193</v>
      </c>
      <c r="D1432">
        <v>438</v>
      </c>
      <c r="E1432" s="1">
        <v>38524.731585648151</v>
      </c>
    </row>
    <row r="1433" spans="1:5" x14ac:dyDescent="0.3">
      <c r="A1433">
        <v>1432</v>
      </c>
      <c r="B1433" s="1">
        <v>38518.76902777778</v>
      </c>
      <c r="C1433">
        <v>523</v>
      </c>
      <c r="D1433">
        <v>339</v>
      </c>
      <c r="E1433" s="1">
        <v>38524.585694444446</v>
      </c>
    </row>
    <row r="1434" spans="1:5" x14ac:dyDescent="0.3">
      <c r="A1434">
        <v>1433</v>
      </c>
      <c r="B1434" s="1">
        <v>38518.770833333336</v>
      </c>
      <c r="C1434">
        <v>2310</v>
      </c>
      <c r="D1434">
        <v>88</v>
      </c>
      <c r="E1434" s="1">
        <v>38519.634722222225</v>
      </c>
    </row>
    <row r="1435" spans="1:5" x14ac:dyDescent="0.3">
      <c r="A1435">
        <v>1434</v>
      </c>
      <c r="B1435" s="1">
        <v>38518.771365740744</v>
      </c>
      <c r="C1435">
        <v>4228</v>
      </c>
      <c r="D1435">
        <v>544</v>
      </c>
      <c r="E1435" s="1">
        <v>38527.74428240741</v>
      </c>
    </row>
    <row r="1436" spans="1:5" x14ac:dyDescent="0.3">
      <c r="A1436">
        <v>1435</v>
      </c>
      <c r="B1436" s="1">
        <v>38518.772569444445</v>
      </c>
      <c r="C1436">
        <v>2769</v>
      </c>
      <c r="D1436">
        <v>510</v>
      </c>
      <c r="E1436" s="1">
        <v>38527.530902777777</v>
      </c>
    </row>
    <row r="1437" spans="1:5" x14ac:dyDescent="0.3">
      <c r="A1437">
        <v>1436</v>
      </c>
      <c r="B1437" s="1">
        <v>38518.774768518517</v>
      </c>
      <c r="C1437">
        <v>924</v>
      </c>
      <c r="D1437">
        <v>584</v>
      </c>
      <c r="E1437" s="1">
        <v>38524.628240740742</v>
      </c>
    </row>
    <row r="1438" spans="1:5" x14ac:dyDescent="0.3">
      <c r="A1438">
        <v>1437</v>
      </c>
      <c r="B1438" s="1">
        <v>38518.775740740741</v>
      </c>
      <c r="C1438">
        <v>3263</v>
      </c>
      <c r="D1438">
        <v>96</v>
      </c>
      <c r="E1438" s="1">
        <v>38523.538935185185</v>
      </c>
    </row>
    <row r="1439" spans="1:5" x14ac:dyDescent="0.3">
      <c r="A1439">
        <v>1438</v>
      </c>
      <c r="B1439" s="1">
        <v>38518.776979166665</v>
      </c>
      <c r="C1439">
        <v>1816</v>
      </c>
      <c r="D1439">
        <v>82</v>
      </c>
      <c r="E1439" s="1">
        <v>38520.993645833332</v>
      </c>
    </row>
    <row r="1440" spans="1:5" x14ac:dyDescent="0.3">
      <c r="A1440">
        <v>1439</v>
      </c>
      <c r="B1440" s="1">
        <v>38518.78162037037</v>
      </c>
      <c r="C1440">
        <v>3155</v>
      </c>
      <c r="D1440">
        <v>589</v>
      </c>
      <c r="E1440" s="1">
        <v>38525.664953703701</v>
      </c>
    </row>
    <row r="1441" spans="1:5" x14ac:dyDescent="0.3">
      <c r="A1441">
        <v>1440</v>
      </c>
      <c r="B1441" s="1">
        <v>38518.78696759259</v>
      </c>
      <c r="C1441">
        <v>2921</v>
      </c>
      <c r="D1441">
        <v>26</v>
      </c>
      <c r="E1441" s="1">
        <v>38527.644606481481</v>
      </c>
    </row>
    <row r="1442" spans="1:5" x14ac:dyDescent="0.3">
      <c r="A1442">
        <v>1441</v>
      </c>
      <c r="B1442" s="1">
        <v>38518.787743055553</v>
      </c>
      <c r="C1442">
        <v>2095</v>
      </c>
      <c r="D1442">
        <v>444</v>
      </c>
      <c r="E1442" s="1">
        <v>38525.950243055559</v>
      </c>
    </row>
    <row r="1443" spans="1:5" x14ac:dyDescent="0.3">
      <c r="A1443">
        <v>1442</v>
      </c>
      <c r="B1443" s="1">
        <v>38518.788587962961</v>
      </c>
      <c r="C1443">
        <v>3912</v>
      </c>
      <c r="D1443">
        <v>122</v>
      </c>
      <c r="E1443" s="1">
        <v>38525.862199074072</v>
      </c>
    </row>
    <row r="1444" spans="1:5" x14ac:dyDescent="0.3">
      <c r="A1444">
        <v>1443</v>
      </c>
      <c r="B1444" s="1">
        <v>38518.790173611109</v>
      </c>
      <c r="C1444">
        <v>2485</v>
      </c>
      <c r="D1444">
        <v>435</v>
      </c>
      <c r="E1444" s="1">
        <v>38521.59642361111</v>
      </c>
    </row>
    <row r="1445" spans="1:5" x14ac:dyDescent="0.3">
      <c r="A1445">
        <v>1444</v>
      </c>
      <c r="B1445" s="1">
        <v>38518.797407407408</v>
      </c>
      <c r="C1445">
        <v>1303</v>
      </c>
      <c r="D1445">
        <v>539</v>
      </c>
      <c r="E1445" s="1">
        <v>38527.639074074075</v>
      </c>
    </row>
    <row r="1446" spans="1:5" x14ac:dyDescent="0.3">
      <c r="A1446">
        <v>1445</v>
      </c>
      <c r="B1446" s="1">
        <v>38518.798692129632</v>
      </c>
      <c r="C1446">
        <v>3189</v>
      </c>
      <c r="D1446">
        <v>537</v>
      </c>
      <c r="E1446" s="1">
        <v>38522.852164351854</v>
      </c>
    </row>
    <row r="1447" spans="1:5" x14ac:dyDescent="0.3">
      <c r="A1447">
        <v>1446</v>
      </c>
      <c r="B1447" s="1">
        <v>38518.801215277781</v>
      </c>
      <c r="C1447">
        <v>1989</v>
      </c>
      <c r="D1447">
        <v>506</v>
      </c>
      <c r="E1447" s="1">
        <v>38526.822048611109</v>
      </c>
    </row>
    <row r="1448" spans="1:5" x14ac:dyDescent="0.3">
      <c r="A1448">
        <v>1447</v>
      </c>
      <c r="B1448" s="1">
        <v>38518.80128472222</v>
      </c>
      <c r="C1448">
        <v>984</v>
      </c>
      <c r="D1448">
        <v>471</v>
      </c>
      <c r="E1448" s="1">
        <v>38524.956145833334</v>
      </c>
    </row>
    <row r="1449" spans="1:5" x14ac:dyDescent="0.3">
      <c r="A1449">
        <v>1448</v>
      </c>
      <c r="B1449" s="1">
        <v>38518.803657407407</v>
      </c>
      <c r="C1449">
        <v>2781</v>
      </c>
      <c r="D1449">
        <v>246</v>
      </c>
      <c r="E1449" s="1">
        <v>38526.914074074077</v>
      </c>
    </row>
    <row r="1450" spans="1:5" x14ac:dyDescent="0.3">
      <c r="A1450">
        <v>1449</v>
      </c>
      <c r="B1450" s="1">
        <v>38518.805046296293</v>
      </c>
      <c r="C1450">
        <v>1525</v>
      </c>
      <c r="D1450">
        <v>471</v>
      </c>
      <c r="E1450" s="1">
        <v>38521.641851851855</v>
      </c>
    </row>
    <row r="1451" spans="1:5" x14ac:dyDescent="0.3">
      <c r="A1451">
        <v>1450</v>
      </c>
      <c r="B1451" s="1">
        <v>38518.807037037041</v>
      </c>
      <c r="C1451">
        <v>4132</v>
      </c>
      <c r="D1451">
        <v>268</v>
      </c>
      <c r="E1451" s="1">
        <v>38519.74523148148</v>
      </c>
    </row>
    <row r="1452" spans="1:5" x14ac:dyDescent="0.3">
      <c r="A1452">
        <v>1451</v>
      </c>
      <c r="B1452" s="1">
        <v>38518.812708333331</v>
      </c>
      <c r="C1452">
        <v>3560</v>
      </c>
      <c r="D1452">
        <v>18</v>
      </c>
      <c r="E1452" s="1">
        <v>38522.807152777779</v>
      </c>
    </row>
    <row r="1453" spans="1:5" x14ac:dyDescent="0.3">
      <c r="A1453">
        <v>1452</v>
      </c>
      <c r="B1453" s="1">
        <v>38518.81449074074</v>
      </c>
      <c r="C1453">
        <v>4348</v>
      </c>
      <c r="D1453">
        <v>243</v>
      </c>
      <c r="E1453" s="1">
        <v>38519.573518518519</v>
      </c>
    </row>
    <row r="1454" spans="1:5" x14ac:dyDescent="0.3">
      <c r="A1454">
        <v>1453</v>
      </c>
      <c r="B1454" s="1">
        <v>38518.817118055558</v>
      </c>
      <c r="C1454">
        <v>3274</v>
      </c>
      <c r="D1454">
        <v>457</v>
      </c>
      <c r="E1454" s="1">
        <v>38522.011562500003</v>
      </c>
    </row>
    <row r="1455" spans="1:5" x14ac:dyDescent="0.3">
      <c r="A1455">
        <v>1454</v>
      </c>
      <c r="B1455" s="1">
        <v>38518.826168981483</v>
      </c>
      <c r="C1455">
        <v>102</v>
      </c>
      <c r="D1455">
        <v>298</v>
      </c>
      <c r="E1455" s="1">
        <v>38520.637280092589</v>
      </c>
    </row>
    <row r="1456" spans="1:5" x14ac:dyDescent="0.3">
      <c r="A1456">
        <v>1455</v>
      </c>
      <c r="B1456" s="1">
        <v>38518.827152777776</v>
      </c>
      <c r="C1456">
        <v>2194</v>
      </c>
      <c r="D1456">
        <v>358</v>
      </c>
      <c r="E1456" s="1">
        <v>38521.912569444445</v>
      </c>
    </row>
    <row r="1457" spans="1:5" x14ac:dyDescent="0.3">
      <c r="A1457">
        <v>1456</v>
      </c>
      <c r="B1457" s="1">
        <v>38518.833460648151</v>
      </c>
      <c r="C1457">
        <v>632</v>
      </c>
      <c r="D1457">
        <v>590</v>
      </c>
      <c r="E1457" s="1">
        <v>38526.752210648148</v>
      </c>
    </row>
    <row r="1458" spans="1:5" x14ac:dyDescent="0.3">
      <c r="A1458">
        <v>1457</v>
      </c>
      <c r="B1458" s="1">
        <v>38518.837372685186</v>
      </c>
      <c r="C1458">
        <v>730</v>
      </c>
      <c r="D1458">
        <v>345</v>
      </c>
      <c r="E1458" s="1">
        <v>38522.649872685186</v>
      </c>
    </row>
    <row r="1459" spans="1:5" x14ac:dyDescent="0.3">
      <c r="A1459">
        <v>1458</v>
      </c>
      <c r="B1459" s="1">
        <v>38518.850057870368</v>
      </c>
      <c r="C1459">
        <v>3546</v>
      </c>
      <c r="D1459">
        <v>178</v>
      </c>
      <c r="E1459" s="1">
        <v>38524.057002314818</v>
      </c>
    </row>
    <row r="1460" spans="1:5" x14ac:dyDescent="0.3">
      <c r="A1460">
        <v>1459</v>
      </c>
      <c r="B1460" s="1">
        <v>38518.851307870369</v>
      </c>
      <c r="C1460">
        <v>1862</v>
      </c>
      <c r="D1460">
        <v>218</v>
      </c>
      <c r="E1460" s="1">
        <v>38525.982557870368</v>
      </c>
    </row>
    <row r="1461" spans="1:5" x14ac:dyDescent="0.3">
      <c r="A1461">
        <v>1460</v>
      </c>
      <c r="B1461" s="1">
        <v>38518.852106481485</v>
      </c>
      <c r="C1461">
        <v>1405</v>
      </c>
      <c r="D1461">
        <v>565</v>
      </c>
      <c r="E1461" s="1">
        <v>38519.681273148148</v>
      </c>
    </row>
    <row r="1462" spans="1:5" x14ac:dyDescent="0.3">
      <c r="A1462">
        <v>1461</v>
      </c>
      <c r="B1462" s="1">
        <v>38518.85564814815</v>
      </c>
      <c r="C1462">
        <v>4479</v>
      </c>
      <c r="D1462">
        <v>216</v>
      </c>
      <c r="E1462" s="1">
        <v>38526.047314814816</v>
      </c>
    </row>
    <row r="1463" spans="1:5" x14ac:dyDescent="0.3">
      <c r="A1463">
        <v>1462</v>
      </c>
      <c r="B1463" s="1">
        <v>38518.859490740739</v>
      </c>
      <c r="C1463">
        <v>653</v>
      </c>
      <c r="D1463">
        <v>187</v>
      </c>
      <c r="E1463" s="1">
        <v>38521.817129629628</v>
      </c>
    </row>
    <row r="1464" spans="1:5" x14ac:dyDescent="0.3">
      <c r="A1464">
        <v>1463</v>
      </c>
      <c r="B1464" s="1">
        <v>38518.859618055554</v>
      </c>
      <c r="C1464">
        <v>2984</v>
      </c>
      <c r="D1464">
        <v>569</v>
      </c>
      <c r="E1464" s="1">
        <v>38524.699201388888</v>
      </c>
    </row>
    <row r="1465" spans="1:5" x14ac:dyDescent="0.3">
      <c r="A1465">
        <v>1464</v>
      </c>
      <c r="B1465" s="1">
        <v>38518.859884259262</v>
      </c>
      <c r="C1465">
        <v>4113</v>
      </c>
      <c r="D1465">
        <v>387</v>
      </c>
      <c r="E1465" s="1">
        <v>38520.619606481479</v>
      </c>
    </row>
    <row r="1466" spans="1:5" x14ac:dyDescent="0.3">
      <c r="A1466">
        <v>1465</v>
      </c>
      <c r="B1466" s="1">
        <v>38518.863287037035</v>
      </c>
      <c r="C1466">
        <v>609</v>
      </c>
      <c r="D1466">
        <v>387</v>
      </c>
      <c r="E1466" s="1">
        <v>38521.958425925928</v>
      </c>
    </row>
    <row r="1467" spans="1:5" x14ac:dyDescent="0.3">
      <c r="A1467">
        <v>1466</v>
      </c>
      <c r="B1467" s="1">
        <v>38518.865324074075</v>
      </c>
      <c r="C1467">
        <v>1057</v>
      </c>
      <c r="D1467">
        <v>288</v>
      </c>
      <c r="E1467" s="1">
        <v>38527.948657407411</v>
      </c>
    </row>
    <row r="1468" spans="1:5" x14ac:dyDescent="0.3">
      <c r="A1468">
        <v>1467</v>
      </c>
      <c r="B1468" s="1">
        <v>38518.866087962961</v>
      </c>
      <c r="C1468">
        <v>688</v>
      </c>
      <c r="D1468">
        <v>506</v>
      </c>
      <c r="E1468" s="1">
        <v>38525.020949074074</v>
      </c>
    </row>
    <row r="1469" spans="1:5" x14ac:dyDescent="0.3">
      <c r="A1469">
        <v>1468</v>
      </c>
      <c r="B1469" s="1">
        <v>38518.8669212963</v>
      </c>
      <c r="C1469">
        <v>228</v>
      </c>
      <c r="D1469">
        <v>230</v>
      </c>
      <c r="E1469" s="1">
        <v>38524.825254629628</v>
      </c>
    </row>
    <row r="1470" spans="1:5" x14ac:dyDescent="0.3">
      <c r="A1470">
        <v>1469</v>
      </c>
      <c r="B1470" s="1">
        <v>38518.86986111111</v>
      </c>
      <c r="C1470">
        <v>2451</v>
      </c>
      <c r="D1470">
        <v>580</v>
      </c>
      <c r="E1470" s="1">
        <v>38524.830277777779</v>
      </c>
    </row>
    <row r="1471" spans="1:5" x14ac:dyDescent="0.3">
      <c r="A1471">
        <v>1470</v>
      </c>
      <c r="B1471" s="1">
        <v>38518.870219907411</v>
      </c>
      <c r="C1471">
        <v>4044</v>
      </c>
      <c r="D1471">
        <v>11</v>
      </c>
      <c r="E1471" s="1">
        <v>38528.091747685183</v>
      </c>
    </row>
    <row r="1472" spans="1:5" x14ac:dyDescent="0.3">
      <c r="A1472">
        <v>1471</v>
      </c>
      <c r="B1472" s="1">
        <v>38518.870439814818</v>
      </c>
      <c r="C1472">
        <v>565</v>
      </c>
      <c r="D1472">
        <v>428</v>
      </c>
      <c r="E1472" s="1">
        <v>38527.76766203704</v>
      </c>
    </row>
    <row r="1473" spans="1:5" x14ac:dyDescent="0.3">
      <c r="A1473">
        <v>1472</v>
      </c>
      <c r="B1473" s="1">
        <v>38518.871469907404</v>
      </c>
      <c r="C1473">
        <v>4233</v>
      </c>
      <c r="D1473">
        <v>373</v>
      </c>
      <c r="E1473" s="1">
        <v>38527.911747685182</v>
      </c>
    </row>
    <row r="1474" spans="1:5" x14ac:dyDescent="0.3">
      <c r="A1474">
        <v>1473</v>
      </c>
      <c r="B1474" s="1">
        <v>38518.871759259258</v>
      </c>
      <c r="C1474">
        <v>2377</v>
      </c>
      <c r="D1474">
        <v>249</v>
      </c>
      <c r="E1474" s="1">
        <v>38524.694675925923</v>
      </c>
    </row>
    <row r="1475" spans="1:5" x14ac:dyDescent="0.3">
      <c r="A1475">
        <v>1474</v>
      </c>
      <c r="B1475" s="1">
        <v>38518.872013888889</v>
      </c>
      <c r="C1475">
        <v>164</v>
      </c>
      <c r="D1475">
        <v>202</v>
      </c>
      <c r="E1475" s="1">
        <v>38522.112291666665</v>
      </c>
    </row>
    <row r="1476" spans="1:5" x14ac:dyDescent="0.3">
      <c r="A1476">
        <v>1475</v>
      </c>
      <c r="B1476" s="1">
        <v>38518.880567129629</v>
      </c>
      <c r="C1476">
        <v>1834</v>
      </c>
      <c r="D1476">
        <v>344</v>
      </c>
      <c r="E1476" s="1">
        <v>38521.93959490741</v>
      </c>
    </row>
    <row r="1477" spans="1:5" x14ac:dyDescent="0.3">
      <c r="A1477">
        <v>1476</v>
      </c>
      <c r="B1477" s="1">
        <v>38518.88108796296</v>
      </c>
      <c r="C1477">
        <v>1407</v>
      </c>
      <c r="D1477">
        <v>1</v>
      </c>
      <c r="E1477" s="1">
        <v>38528.101921296293</v>
      </c>
    </row>
    <row r="1478" spans="1:5" x14ac:dyDescent="0.3">
      <c r="A1478">
        <v>1477</v>
      </c>
      <c r="B1478" s="1">
        <v>38518.882847222223</v>
      </c>
      <c r="C1478">
        <v>418</v>
      </c>
      <c r="D1478">
        <v>51</v>
      </c>
      <c r="E1478" s="1">
        <v>38522.087013888886</v>
      </c>
    </row>
    <row r="1479" spans="1:5" x14ac:dyDescent="0.3">
      <c r="A1479">
        <v>1478</v>
      </c>
      <c r="B1479" s="1">
        <v>38518.883483796293</v>
      </c>
      <c r="C1479">
        <v>435</v>
      </c>
      <c r="D1479">
        <v>336</v>
      </c>
      <c r="E1479" s="1">
        <v>38521.905011574076</v>
      </c>
    </row>
    <row r="1480" spans="1:5" x14ac:dyDescent="0.3">
      <c r="A1480">
        <v>1479</v>
      </c>
      <c r="B1480" s="1">
        <v>38518.884467592594</v>
      </c>
      <c r="C1480">
        <v>172</v>
      </c>
      <c r="D1480">
        <v>592</v>
      </c>
      <c r="E1480" s="1">
        <v>38520.060162037036</v>
      </c>
    </row>
    <row r="1481" spans="1:5" x14ac:dyDescent="0.3">
      <c r="A1481">
        <v>1480</v>
      </c>
      <c r="B1481" s="1">
        <v>38518.887002314812</v>
      </c>
      <c r="C1481">
        <v>2598</v>
      </c>
      <c r="D1481">
        <v>27</v>
      </c>
      <c r="E1481" s="1">
        <v>38526.917557870373</v>
      </c>
    </row>
    <row r="1482" spans="1:5" x14ac:dyDescent="0.3">
      <c r="A1482">
        <v>1481</v>
      </c>
      <c r="B1482" s="1">
        <v>38518.887476851851</v>
      </c>
      <c r="C1482">
        <v>3041</v>
      </c>
      <c r="D1482">
        <v>125</v>
      </c>
      <c r="E1482" s="1">
        <v>38521.745810185188</v>
      </c>
    </row>
    <row r="1483" spans="1:5" x14ac:dyDescent="0.3">
      <c r="A1483">
        <v>1482</v>
      </c>
      <c r="B1483" s="1">
        <v>38518.887685185182</v>
      </c>
      <c r="C1483">
        <v>3980</v>
      </c>
      <c r="D1483">
        <v>60</v>
      </c>
      <c r="E1483" s="1">
        <v>38519.713379629633</v>
      </c>
    </row>
    <row r="1484" spans="1:5" x14ac:dyDescent="0.3">
      <c r="A1484">
        <v>1483</v>
      </c>
      <c r="B1484" s="1">
        <v>38518.89025462963</v>
      </c>
      <c r="C1484">
        <v>1926</v>
      </c>
      <c r="D1484">
        <v>242</v>
      </c>
      <c r="E1484" s="1">
        <v>38527.031226851854</v>
      </c>
    </row>
    <row r="1485" spans="1:5" x14ac:dyDescent="0.3">
      <c r="A1485">
        <v>1484</v>
      </c>
      <c r="B1485" s="1">
        <v>38518.890682870369</v>
      </c>
      <c r="C1485">
        <v>1589</v>
      </c>
      <c r="D1485">
        <v>320</v>
      </c>
      <c r="E1485" s="1">
        <v>38523.102488425924</v>
      </c>
    </row>
    <row r="1486" spans="1:5" x14ac:dyDescent="0.3">
      <c r="A1486">
        <v>1485</v>
      </c>
      <c r="B1486" s="1">
        <v>38518.891782407409</v>
      </c>
      <c r="C1486">
        <v>194</v>
      </c>
      <c r="D1486">
        <v>281</v>
      </c>
      <c r="E1486" s="1">
        <v>38527.960532407407</v>
      </c>
    </row>
    <row r="1487" spans="1:5" x14ac:dyDescent="0.3">
      <c r="A1487">
        <v>1486</v>
      </c>
      <c r="B1487" s="1">
        <v>38518.892708333333</v>
      </c>
      <c r="C1487">
        <v>847</v>
      </c>
      <c r="D1487">
        <v>62</v>
      </c>
      <c r="E1487" s="1">
        <v>38519.692013888889</v>
      </c>
    </row>
    <row r="1488" spans="1:5" x14ac:dyDescent="0.3">
      <c r="A1488">
        <v>1487</v>
      </c>
      <c r="B1488" s="1">
        <v>38518.894236111111</v>
      </c>
      <c r="C1488">
        <v>3791</v>
      </c>
      <c r="D1488">
        <v>76</v>
      </c>
      <c r="E1488" s="1">
        <v>38525.131736111114</v>
      </c>
    </row>
    <row r="1489" spans="1:5" x14ac:dyDescent="0.3">
      <c r="A1489">
        <v>1488</v>
      </c>
      <c r="B1489" s="1">
        <v>38518.902708333335</v>
      </c>
      <c r="C1489">
        <v>1081</v>
      </c>
      <c r="D1489">
        <v>355</v>
      </c>
      <c r="E1489" s="1">
        <v>38519.856874999998</v>
      </c>
    </row>
    <row r="1490" spans="1:5" x14ac:dyDescent="0.3">
      <c r="A1490">
        <v>1489</v>
      </c>
      <c r="B1490" s="1">
        <v>38518.903912037036</v>
      </c>
      <c r="C1490">
        <v>699</v>
      </c>
      <c r="D1490">
        <v>213</v>
      </c>
      <c r="E1490" s="1">
        <v>38525.708773148152</v>
      </c>
    </row>
    <row r="1491" spans="1:5" x14ac:dyDescent="0.3">
      <c r="A1491">
        <v>1490</v>
      </c>
      <c r="B1491" s="1">
        <v>38518.904363425929</v>
      </c>
      <c r="C1491">
        <v>3515</v>
      </c>
      <c r="D1491">
        <v>123</v>
      </c>
      <c r="E1491" s="1">
        <v>38525.084224537037</v>
      </c>
    </row>
    <row r="1492" spans="1:5" x14ac:dyDescent="0.3">
      <c r="A1492">
        <v>1491</v>
      </c>
      <c r="B1492" s="1">
        <v>38518.908541666664</v>
      </c>
      <c r="C1492">
        <v>848</v>
      </c>
      <c r="D1492">
        <v>354</v>
      </c>
      <c r="E1492" s="1">
        <v>38523.694652777776</v>
      </c>
    </row>
    <row r="1493" spans="1:5" x14ac:dyDescent="0.3">
      <c r="A1493">
        <v>1492</v>
      </c>
      <c r="B1493" s="1">
        <v>38518.908738425926</v>
      </c>
      <c r="C1493">
        <v>4148</v>
      </c>
      <c r="D1493">
        <v>360</v>
      </c>
      <c r="E1493" s="1">
        <v>38520.721238425926</v>
      </c>
    </row>
    <row r="1494" spans="1:5" x14ac:dyDescent="0.3">
      <c r="A1494">
        <v>1493</v>
      </c>
      <c r="B1494" s="1">
        <v>38518.910092592596</v>
      </c>
      <c r="C1494">
        <v>4581</v>
      </c>
      <c r="D1494">
        <v>235</v>
      </c>
      <c r="E1494" s="1">
        <v>38520.043425925927</v>
      </c>
    </row>
    <row r="1495" spans="1:5" x14ac:dyDescent="0.3">
      <c r="A1495">
        <v>1494</v>
      </c>
      <c r="B1495" s="1">
        <v>38518.912731481483</v>
      </c>
      <c r="C1495">
        <v>244</v>
      </c>
      <c r="D1495">
        <v>575</v>
      </c>
      <c r="E1495" s="1">
        <v>38522.782175925924</v>
      </c>
    </row>
    <row r="1496" spans="1:5" x14ac:dyDescent="0.3">
      <c r="A1496">
        <v>1495</v>
      </c>
      <c r="B1496" s="1">
        <v>38518.912858796299</v>
      </c>
      <c r="C1496">
        <v>1842</v>
      </c>
      <c r="D1496">
        <v>175</v>
      </c>
      <c r="E1496" s="1">
        <v>38522.005914351852</v>
      </c>
    </row>
    <row r="1497" spans="1:5" x14ac:dyDescent="0.3">
      <c r="A1497">
        <v>1496</v>
      </c>
      <c r="B1497" s="1">
        <v>38518.913865740738</v>
      </c>
      <c r="C1497">
        <v>3915</v>
      </c>
      <c r="D1497">
        <v>290</v>
      </c>
      <c r="E1497" s="1">
        <v>38520.103449074071</v>
      </c>
    </row>
    <row r="1498" spans="1:5" x14ac:dyDescent="0.3">
      <c r="A1498">
        <v>1497</v>
      </c>
      <c r="B1498" s="1">
        <v>38518.914340277777</v>
      </c>
      <c r="C1498">
        <v>2958</v>
      </c>
      <c r="D1498">
        <v>44</v>
      </c>
      <c r="E1498" s="1">
        <v>38523.856006944443</v>
      </c>
    </row>
    <row r="1499" spans="1:5" x14ac:dyDescent="0.3">
      <c r="A1499">
        <v>1498</v>
      </c>
      <c r="B1499" s="1">
        <v>38518.915277777778</v>
      </c>
      <c r="C1499">
        <v>3690</v>
      </c>
      <c r="D1499">
        <v>352</v>
      </c>
      <c r="E1499" s="1">
        <v>38520.909722222219</v>
      </c>
    </row>
    <row r="1500" spans="1:5" x14ac:dyDescent="0.3">
      <c r="A1500">
        <v>1499</v>
      </c>
      <c r="B1500" s="1">
        <v>38518.915358796294</v>
      </c>
      <c r="C1500">
        <v>165</v>
      </c>
      <c r="D1500">
        <v>375</v>
      </c>
      <c r="E1500" s="1">
        <v>38525.817442129628</v>
      </c>
    </row>
    <row r="1501" spans="1:5" x14ac:dyDescent="0.3">
      <c r="A1501">
        <v>1500</v>
      </c>
      <c r="B1501" s="1">
        <v>38518.917187500003</v>
      </c>
      <c r="C1501">
        <v>2652</v>
      </c>
      <c r="D1501">
        <v>237</v>
      </c>
      <c r="E1501" s="1">
        <v>38521.680381944447</v>
      </c>
    </row>
    <row r="1502" spans="1:5" x14ac:dyDescent="0.3">
      <c r="A1502">
        <v>1501</v>
      </c>
      <c r="B1502" s="1">
        <v>38518.91846064815</v>
      </c>
      <c r="C1502">
        <v>1780</v>
      </c>
      <c r="D1502">
        <v>148</v>
      </c>
      <c r="E1502" s="1">
        <v>38526.791377314818</v>
      </c>
    </row>
    <row r="1503" spans="1:5" x14ac:dyDescent="0.3">
      <c r="A1503">
        <v>1502</v>
      </c>
      <c r="B1503" s="1">
        <v>38518.918912037036</v>
      </c>
      <c r="C1503">
        <v>3277</v>
      </c>
      <c r="D1503">
        <v>5</v>
      </c>
      <c r="E1503" s="1">
        <v>38526.779328703706</v>
      </c>
    </row>
    <row r="1504" spans="1:5" x14ac:dyDescent="0.3">
      <c r="A1504">
        <v>1503</v>
      </c>
      <c r="B1504" s="1">
        <v>38518.921631944446</v>
      </c>
      <c r="C1504">
        <v>763</v>
      </c>
      <c r="D1504">
        <v>197</v>
      </c>
      <c r="E1504" s="1">
        <v>38523.968854166669</v>
      </c>
    </row>
    <row r="1505" spans="1:5" x14ac:dyDescent="0.3">
      <c r="A1505">
        <v>1504</v>
      </c>
      <c r="B1505" s="1">
        <v>38518.922291666669</v>
      </c>
      <c r="C1505">
        <v>3621</v>
      </c>
      <c r="D1505">
        <v>423</v>
      </c>
      <c r="E1505" s="1">
        <v>38527.052847222221</v>
      </c>
    </row>
    <row r="1506" spans="1:5" x14ac:dyDescent="0.3">
      <c r="A1506">
        <v>1505</v>
      </c>
      <c r="B1506" s="1">
        <v>38518.925578703704</v>
      </c>
      <c r="C1506">
        <v>2961</v>
      </c>
      <c r="D1506">
        <v>561</v>
      </c>
      <c r="E1506" s="1">
        <v>38520.901273148149</v>
      </c>
    </row>
    <row r="1507" spans="1:5" x14ac:dyDescent="0.3">
      <c r="A1507">
        <v>1506</v>
      </c>
      <c r="B1507" s="1">
        <v>38518.930289351854</v>
      </c>
      <c r="C1507">
        <v>4085</v>
      </c>
      <c r="D1507">
        <v>404</v>
      </c>
      <c r="E1507" s="1">
        <v>38525.769872685189</v>
      </c>
    </row>
    <row r="1508" spans="1:5" x14ac:dyDescent="0.3">
      <c r="A1508">
        <v>1507</v>
      </c>
      <c r="B1508" s="1">
        <v>38518.934328703705</v>
      </c>
      <c r="C1508">
        <v>2514</v>
      </c>
      <c r="D1508">
        <v>172</v>
      </c>
      <c r="E1508" s="1">
        <v>38522.708634259259</v>
      </c>
    </row>
    <row r="1509" spans="1:5" x14ac:dyDescent="0.3">
      <c r="A1509">
        <v>1508</v>
      </c>
      <c r="B1509" s="1">
        <v>38518.93986111111</v>
      </c>
      <c r="C1509">
        <v>1141</v>
      </c>
      <c r="D1509">
        <v>511</v>
      </c>
      <c r="E1509" s="1">
        <v>38521.102361111109</v>
      </c>
    </row>
    <row r="1510" spans="1:5" x14ac:dyDescent="0.3">
      <c r="A1510">
        <v>1509</v>
      </c>
      <c r="B1510" s="1">
        <v>38518.94158564815</v>
      </c>
      <c r="C1510">
        <v>655</v>
      </c>
      <c r="D1510">
        <v>167</v>
      </c>
      <c r="E1510" s="1">
        <v>38526.715196759258</v>
      </c>
    </row>
    <row r="1511" spans="1:5" x14ac:dyDescent="0.3">
      <c r="A1511">
        <v>1510</v>
      </c>
      <c r="B1511" s="1">
        <v>38518.944143518522</v>
      </c>
      <c r="C1511">
        <v>989</v>
      </c>
      <c r="D1511">
        <v>338</v>
      </c>
      <c r="E1511" s="1">
        <v>38527.806643518517</v>
      </c>
    </row>
    <row r="1512" spans="1:5" x14ac:dyDescent="0.3">
      <c r="A1512">
        <v>1511</v>
      </c>
      <c r="B1512" s="1">
        <v>38518.94798611111</v>
      </c>
      <c r="C1512">
        <v>1135</v>
      </c>
      <c r="D1512">
        <v>330</v>
      </c>
      <c r="E1512" s="1">
        <v>38525.950069444443</v>
      </c>
    </row>
    <row r="1513" spans="1:5" x14ac:dyDescent="0.3">
      <c r="A1513">
        <v>1512</v>
      </c>
      <c r="B1513" s="1">
        <v>38518.953506944446</v>
      </c>
      <c r="C1513">
        <v>1628</v>
      </c>
      <c r="D1513">
        <v>452</v>
      </c>
      <c r="E1513" s="1">
        <v>38526.788923611108</v>
      </c>
    </row>
    <row r="1514" spans="1:5" x14ac:dyDescent="0.3">
      <c r="A1514">
        <v>1513</v>
      </c>
      <c r="B1514" s="1">
        <v>38518.953819444447</v>
      </c>
      <c r="C1514">
        <v>1173</v>
      </c>
      <c r="D1514">
        <v>368</v>
      </c>
      <c r="E1514" s="1">
        <v>38526.042013888888</v>
      </c>
    </row>
    <row r="1515" spans="1:5" x14ac:dyDescent="0.3">
      <c r="A1515">
        <v>1514</v>
      </c>
      <c r="B1515" s="1">
        <v>38518.956643518519</v>
      </c>
      <c r="C1515">
        <v>2937</v>
      </c>
      <c r="D1515">
        <v>410</v>
      </c>
      <c r="E1515" s="1">
        <v>38522.852476851855</v>
      </c>
    </row>
    <row r="1516" spans="1:5" x14ac:dyDescent="0.3">
      <c r="A1516">
        <v>1515</v>
      </c>
      <c r="B1516" s="1">
        <v>38518.963773148149</v>
      </c>
      <c r="C1516">
        <v>3244</v>
      </c>
      <c r="D1516">
        <v>115</v>
      </c>
      <c r="E1516" s="1">
        <v>38523.106828703705</v>
      </c>
    </row>
    <row r="1517" spans="1:5" x14ac:dyDescent="0.3">
      <c r="A1517">
        <v>1516</v>
      </c>
      <c r="B1517" s="1">
        <v>38518.966087962966</v>
      </c>
      <c r="C1517">
        <v>3702</v>
      </c>
      <c r="D1517">
        <v>530</v>
      </c>
      <c r="E1517" s="1">
        <v>38520.859143518515</v>
      </c>
    </row>
    <row r="1518" spans="1:5" x14ac:dyDescent="0.3">
      <c r="A1518">
        <v>1517</v>
      </c>
      <c r="B1518" s="1">
        <v>38518.97252314815</v>
      </c>
      <c r="C1518">
        <v>3728</v>
      </c>
      <c r="D1518">
        <v>148</v>
      </c>
      <c r="E1518" s="1">
        <v>38526.974606481483</v>
      </c>
    </row>
    <row r="1519" spans="1:5" x14ac:dyDescent="0.3">
      <c r="A1519">
        <v>1518</v>
      </c>
      <c r="B1519" s="1">
        <v>38518.983761574076</v>
      </c>
      <c r="C1519">
        <v>4537</v>
      </c>
      <c r="D1519">
        <v>237</v>
      </c>
      <c r="E1519" s="1">
        <v>38519.767094907409</v>
      </c>
    </row>
    <row r="1520" spans="1:5" x14ac:dyDescent="0.3">
      <c r="A1520">
        <v>1519</v>
      </c>
      <c r="B1520" s="1">
        <v>38518.996840277781</v>
      </c>
      <c r="C1520">
        <v>1553</v>
      </c>
      <c r="D1520">
        <v>155</v>
      </c>
      <c r="E1520" s="1">
        <v>38524.17114583333</v>
      </c>
    </row>
    <row r="1521" spans="1:5" x14ac:dyDescent="0.3">
      <c r="A1521">
        <v>1520</v>
      </c>
      <c r="B1521" s="1">
        <v>38518.998148148145</v>
      </c>
      <c r="C1521">
        <v>3419</v>
      </c>
      <c r="D1521">
        <v>341</v>
      </c>
      <c r="E1521" s="1">
        <v>38527.99050925926</v>
      </c>
    </row>
    <row r="1522" spans="1:5" x14ac:dyDescent="0.3">
      <c r="A1522">
        <v>1521</v>
      </c>
      <c r="B1522" s="1">
        <v>38518.999224537038</v>
      </c>
      <c r="C1522">
        <v>4299</v>
      </c>
      <c r="D1522">
        <v>149</v>
      </c>
      <c r="E1522" s="1">
        <v>38521.132557870369</v>
      </c>
    </row>
    <row r="1523" spans="1:5" x14ac:dyDescent="0.3">
      <c r="A1523">
        <v>1522</v>
      </c>
      <c r="B1523" s="1">
        <v>38519.012256944443</v>
      </c>
      <c r="C1523">
        <v>235</v>
      </c>
      <c r="D1523">
        <v>133</v>
      </c>
      <c r="E1523" s="1">
        <v>38525.235173611109</v>
      </c>
    </row>
    <row r="1524" spans="1:5" x14ac:dyDescent="0.3">
      <c r="A1524">
        <v>1523</v>
      </c>
      <c r="B1524" s="1">
        <v>38519.012962962966</v>
      </c>
      <c r="C1524">
        <v>681</v>
      </c>
      <c r="D1524">
        <v>349</v>
      </c>
      <c r="E1524" s="1">
        <v>38520.118518518517</v>
      </c>
    </row>
    <row r="1525" spans="1:5" x14ac:dyDescent="0.3">
      <c r="A1525">
        <v>1524</v>
      </c>
      <c r="B1525" s="1">
        <v>38519.017962962964</v>
      </c>
      <c r="C1525">
        <v>3439</v>
      </c>
      <c r="D1525">
        <v>177</v>
      </c>
      <c r="E1525" s="1">
        <v>38522.147824074076</v>
      </c>
    </row>
    <row r="1526" spans="1:5" x14ac:dyDescent="0.3">
      <c r="A1526">
        <v>1525</v>
      </c>
      <c r="B1526" s="1">
        <v>38519.018136574072</v>
      </c>
      <c r="C1526">
        <v>1467</v>
      </c>
      <c r="D1526">
        <v>304</v>
      </c>
      <c r="E1526" s="1">
        <v>38522.942442129628</v>
      </c>
    </row>
    <row r="1527" spans="1:5" x14ac:dyDescent="0.3">
      <c r="A1527">
        <v>1526</v>
      </c>
      <c r="B1527" s="1">
        <v>38519.01934027778</v>
      </c>
      <c r="C1527">
        <v>1940</v>
      </c>
      <c r="D1527">
        <v>499</v>
      </c>
      <c r="E1527" s="1">
        <v>38522.013784722221</v>
      </c>
    </row>
    <row r="1528" spans="1:5" x14ac:dyDescent="0.3">
      <c r="A1528">
        <v>1527</v>
      </c>
      <c r="B1528" s="1">
        <v>38519.021990740737</v>
      </c>
      <c r="C1528">
        <v>296</v>
      </c>
      <c r="D1528">
        <v>188</v>
      </c>
      <c r="E1528" s="1">
        <v>38524.222685185188</v>
      </c>
    </row>
    <row r="1529" spans="1:5" x14ac:dyDescent="0.3">
      <c r="A1529">
        <v>1528</v>
      </c>
      <c r="B1529" s="1">
        <v>38519.022824074076</v>
      </c>
      <c r="C1529">
        <v>4297</v>
      </c>
      <c r="D1529">
        <v>110</v>
      </c>
      <c r="E1529" s="1">
        <v>38528.047129629631</v>
      </c>
    </row>
    <row r="1530" spans="1:5" x14ac:dyDescent="0.3">
      <c r="A1530">
        <v>1529</v>
      </c>
      <c r="B1530" s="1">
        <v>38519.026099537034</v>
      </c>
      <c r="C1530">
        <v>1688</v>
      </c>
      <c r="D1530">
        <v>362</v>
      </c>
      <c r="E1530" s="1">
        <v>38525.790682870371</v>
      </c>
    </row>
    <row r="1531" spans="1:5" x14ac:dyDescent="0.3">
      <c r="A1531">
        <v>1530</v>
      </c>
      <c r="B1531" s="1">
        <v>38519.026469907411</v>
      </c>
      <c r="C1531">
        <v>2421</v>
      </c>
      <c r="D1531">
        <v>392</v>
      </c>
      <c r="E1531" s="1">
        <v>38527.114664351851</v>
      </c>
    </row>
    <row r="1532" spans="1:5" x14ac:dyDescent="0.3">
      <c r="A1532">
        <v>1531</v>
      </c>
      <c r="B1532" s="1">
        <v>38519.028171296297</v>
      </c>
      <c r="C1532">
        <v>1388</v>
      </c>
      <c r="D1532">
        <v>515</v>
      </c>
      <c r="E1532" s="1">
        <v>38525.114282407405</v>
      </c>
    </row>
    <row r="1533" spans="1:5" x14ac:dyDescent="0.3">
      <c r="A1533">
        <v>1532</v>
      </c>
      <c r="B1533" s="1">
        <v>38519.028831018521</v>
      </c>
      <c r="C1533">
        <v>3793</v>
      </c>
      <c r="D1533">
        <v>290</v>
      </c>
      <c r="E1533" s="1">
        <v>38523.900358796294</v>
      </c>
    </row>
    <row r="1534" spans="1:5" x14ac:dyDescent="0.3">
      <c r="A1534">
        <v>1533</v>
      </c>
      <c r="B1534" s="1">
        <v>38519.031967592593</v>
      </c>
      <c r="C1534">
        <v>2452</v>
      </c>
      <c r="D1534">
        <v>116</v>
      </c>
      <c r="E1534" s="1">
        <v>38520.840995370374</v>
      </c>
    </row>
    <row r="1535" spans="1:5" x14ac:dyDescent="0.3">
      <c r="A1535">
        <v>1534</v>
      </c>
      <c r="B1535" s="1">
        <v>38519.034398148149</v>
      </c>
      <c r="C1535">
        <v>3124</v>
      </c>
      <c r="D1535">
        <v>42</v>
      </c>
      <c r="E1535" s="1">
        <v>38521.112175925926</v>
      </c>
    </row>
    <row r="1536" spans="1:5" x14ac:dyDescent="0.3">
      <c r="A1536">
        <v>1535</v>
      </c>
      <c r="B1536" s="1">
        <v>38519.036157407405</v>
      </c>
      <c r="C1536">
        <v>1096</v>
      </c>
      <c r="D1536">
        <v>202</v>
      </c>
      <c r="E1536" s="1">
        <v>38523.94935185185</v>
      </c>
    </row>
    <row r="1537" spans="1:5" x14ac:dyDescent="0.3">
      <c r="A1537">
        <v>1536</v>
      </c>
      <c r="B1537" s="1">
        <v>38519.036365740743</v>
      </c>
      <c r="C1537">
        <v>3248</v>
      </c>
      <c r="D1537">
        <v>339</v>
      </c>
      <c r="E1537" s="1">
        <v>38520.905115740738</v>
      </c>
    </row>
    <row r="1538" spans="1:5" x14ac:dyDescent="0.3">
      <c r="A1538">
        <v>1537</v>
      </c>
      <c r="B1538" s="1">
        <v>38519.03670138889</v>
      </c>
      <c r="C1538">
        <v>4577</v>
      </c>
      <c r="D1538">
        <v>594</v>
      </c>
      <c r="E1538" s="1">
        <v>38523.81517361111</v>
      </c>
    </row>
    <row r="1539" spans="1:5" x14ac:dyDescent="0.3">
      <c r="A1539">
        <v>1538</v>
      </c>
      <c r="B1539" s="1">
        <v>38519.045717592591</v>
      </c>
      <c r="C1539">
        <v>708</v>
      </c>
      <c r="D1539">
        <v>430</v>
      </c>
      <c r="E1539" s="1">
        <v>38521.825578703705</v>
      </c>
    </row>
    <row r="1540" spans="1:5" x14ac:dyDescent="0.3">
      <c r="A1540">
        <v>1539</v>
      </c>
      <c r="B1540" s="1">
        <v>38519.04959490741</v>
      </c>
      <c r="C1540">
        <v>267</v>
      </c>
      <c r="D1540">
        <v>390</v>
      </c>
      <c r="E1540" s="1">
        <v>38526.155150462961</v>
      </c>
    </row>
    <row r="1541" spans="1:5" x14ac:dyDescent="0.3">
      <c r="A1541">
        <v>1540</v>
      </c>
      <c r="B1541" s="1">
        <v>38519.052037037036</v>
      </c>
      <c r="C1541">
        <v>2707</v>
      </c>
      <c r="D1541">
        <v>586</v>
      </c>
      <c r="E1541" s="1">
        <v>38523.980509259258</v>
      </c>
    </row>
    <row r="1542" spans="1:5" x14ac:dyDescent="0.3">
      <c r="A1542">
        <v>1541</v>
      </c>
      <c r="B1542" s="1">
        <v>38519.052766203706</v>
      </c>
      <c r="C1542">
        <v>1911</v>
      </c>
      <c r="D1542">
        <v>189</v>
      </c>
      <c r="E1542" s="1">
        <v>38525.893738425926</v>
      </c>
    </row>
    <row r="1543" spans="1:5" x14ac:dyDescent="0.3">
      <c r="A1543">
        <v>1542</v>
      </c>
      <c r="B1543" s="1">
        <v>38519.055613425924</v>
      </c>
      <c r="C1543">
        <v>1714</v>
      </c>
      <c r="D1543">
        <v>182</v>
      </c>
      <c r="E1543" s="1">
        <v>38525.166030092594</v>
      </c>
    </row>
    <row r="1544" spans="1:5" x14ac:dyDescent="0.3">
      <c r="A1544">
        <v>1543</v>
      </c>
      <c r="B1544" s="1">
        <v>38519.058425925927</v>
      </c>
      <c r="C1544">
        <v>1188</v>
      </c>
      <c r="D1544">
        <v>28</v>
      </c>
      <c r="E1544" s="1">
        <v>38521.266759259262</v>
      </c>
    </row>
    <row r="1545" spans="1:5" x14ac:dyDescent="0.3">
      <c r="A1545">
        <v>1544</v>
      </c>
      <c r="B1545" s="1">
        <v>38519.061365740738</v>
      </c>
      <c r="C1545">
        <v>269</v>
      </c>
      <c r="D1545">
        <v>43</v>
      </c>
      <c r="E1545" s="1">
        <v>38520.289837962962</v>
      </c>
    </row>
    <row r="1546" spans="1:5" x14ac:dyDescent="0.3">
      <c r="A1546">
        <v>1545</v>
      </c>
      <c r="B1546" s="1">
        <v>38519.063460648147</v>
      </c>
      <c r="C1546">
        <v>762</v>
      </c>
      <c r="D1546">
        <v>563</v>
      </c>
      <c r="E1546" s="1">
        <v>38527.243321759262</v>
      </c>
    </row>
    <row r="1547" spans="1:5" x14ac:dyDescent="0.3">
      <c r="A1547">
        <v>1546</v>
      </c>
      <c r="B1547" s="1">
        <v>38519.065335648149</v>
      </c>
      <c r="C1547">
        <v>3913</v>
      </c>
      <c r="D1547">
        <v>3</v>
      </c>
      <c r="E1547" s="1">
        <v>38527.185474537036</v>
      </c>
    </row>
    <row r="1548" spans="1:5" x14ac:dyDescent="0.3">
      <c r="A1548">
        <v>1547</v>
      </c>
      <c r="B1548" s="1">
        <v>38519.071111111109</v>
      </c>
      <c r="C1548">
        <v>2909</v>
      </c>
      <c r="D1548">
        <v>343</v>
      </c>
      <c r="E1548" s="1">
        <v>38522.05097222222</v>
      </c>
    </row>
    <row r="1549" spans="1:5" x14ac:dyDescent="0.3">
      <c r="A1549">
        <v>1548</v>
      </c>
      <c r="B1549" s="1">
        <v>38519.071909722225</v>
      </c>
      <c r="C1549">
        <v>2094</v>
      </c>
      <c r="D1549">
        <v>374</v>
      </c>
      <c r="E1549" s="1">
        <v>38526.91982638889</v>
      </c>
    </row>
    <row r="1550" spans="1:5" x14ac:dyDescent="0.3">
      <c r="A1550">
        <v>1549</v>
      </c>
      <c r="B1550" s="1">
        <v>38519.081423611111</v>
      </c>
      <c r="C1550">
        <v>266</v>
      </c>
      <c r="D1550">
        <v>69</v>
      </c>
      <c r="E1550" s="1">
        <v>38521.97934027778</v>
      </c>
    </row>
    <row r="1551" spans="1:5" x14ac:dyDescent="0.3">
      <c r="A1551">
        <v>1550</v>
      </c>
      <c r="B1551" s="1">
        <v>38519.082349537035</v>
      </c>
      <c r="C1551">
        <v>2003</v>
      </c>
      <c r="D1551">
        <v>345</v>
      </c>
      <c r="E1551" s="1">
        <v>38521.997627314813</v>
      </c>
    </row>
    <row r="1552" spans="1:5" x14ac:dyDescent="0.3">
      <c r="A1552">
        <v>1551</v>
      </c>
      <c r="B1552" s="1">
        <v>38519.084201388891</v>
      </c>
      <c r="C1552">
        <v>4088</v>
      </c>
      <c r="D1552">
        <v>268</v>
      </c>
      <c r="E1552" s="1">
        <v>38525.314756944441</v>
      </c>
    </row>
    <row r="1553" spans="1:5" x14ac:dyDescent="0.3">
      <c r="A1553">
        <v>1552</v>
      </c>
      <c r="B1553" s="1">
        <v>38519.084456018521</v>
      </c>
      <c r="C1553">
        <v>819</v>
      </c>
      <c r="D1553">
        <v>518</v>
      </c>
      <c r="E1553" s="1">
        <v>38524.041400462964</v>
      </c>
    </row>
    <row r="1554" spans="1:5" x14ac:dyDescent="0.3">
      <c r="A1554">
        <v>1553</v>
      </c>
      <c r="B1554" s="1">
        <v>38519.085231481484</v>
      </c>
      <c r="C1554">
        <v>4026</v>
      </c>
      <c r="D1554">
        <v>416</v>
      </c>
      <c r="E1554" s="1">
        <v>38522.326898148145</v>
      </c>
    </row>
    <row r="1555" spans="1:5" x14ac:dyDescent="0.3">
      <c r="A1555">
        <v>1554</v>
      </c>
      <c r="B1555" s="1">
        <v>38519.094988425924</v>
      </c>
      <c r="C1555">
        <v>715</v>
      </c>
      <c r="D1555">
        <v>155</v>
      </c>
      <c r="E1555" s="1">
        <v>38525.219293981485</v>
      </c>
    </row>
    <row r="1556" spans="1:5" x14ac:dyDescent="0.3">
      <c r="A1556">
        <v>1555</v>
      </c>
      <c r="B1556" s="1">
        <v>38519.095219907409</v>
      </c>
      <c r="C1556">
        <v>4168</v>
      </c>
      <c r="D1556">
        <v>256</v>
      </c>
      <c r="E1556" s="1">
        <v>38525.269525462965</v>
      </c>
    </row>
    <row r="1557" spans="1:5" x14ac:dyDescent="0.3">
      <c r="A1557">
        <v>1556</v>
      </c>
      <c r="B1557" s="1">
        <v>38519.096550925926</v>
      </c>
      <c r="C1557">
        <v>533</v>
      </c>
      <c r="D1557">
        <v>54</v>
      </c>
      <c r="E1557" s="1">
        <v>38520.941689814812</v>
      </c>
    </row>
    <row r="1558" spans="1:5" x14ac:dyDescent="0.3">
      <c r="A1558">
        <v>1557</v>
      </c>
      <c r="B1558" s="1">
        <v>38519.103182870371</v>
      </c>
      <c r="C1558">
        <v>2617</v>
      </c>
      <c r="D1558">
        <v>439</v>
      </c>
      <c r="E1558" s="1">
        <v>38519.924710648149</v>
      </c>
    </row>
    <row r="1559" spans="1:5" x14ac:dyDescent="0.3">
      <c r="A1559">
        <v>1558</v>
      </c>
      <c r="B1559" s="1">
        <v>38519.106863425928</v>
      </c>
      <c r="C1559">
        <v>4350</v>
      </c>
      <c r="D1559">
        <v>20</v>
      </c>
      <c r="E1559" s="1">
        <v>38522.868668981479</v>
      </c>
    </row>
    <row r="1560" spans="1:5" x14ac:dyDescent="0.3">
      <c r="A1560">
        <v>1559</v>
      </c>
      <c r="B1560" s="1">
        <v>38519.107673611114</v>
      </c>
      <c r="C1560">
        <v>716</v>
      </c>
      <c r="D1560">
        <v>574</v>
      </c>
      <c r="E1560" s="1">
        <v>38522.8903125</v>
      </c>
    </row>
    <row r="1561" spans="1:5" x14ac:dyDescent="0.3">
      <c r="A1561">
        <v>1560</v>
      </c>
      <c r="B1561" s="1">
        <v>38519.108831018515</v>
      </c>
      <c r="C1561">
        <v>3418</v>
      </c>
      <c r="D1561">
        <v>239</v>
      </c>
      <c r="E1561" s="1">
        <v>38527.965775462966</v>
      </c>
    </row>
    <row r="1562" spans="1:5" x14ac:dyDescent="0.3">
      <c r="A1562">
        <v>1561</v>
      </c>
      <c r="B1562" s="1">
        <v>38519.11215277778</v>
      </c>
      <c r="C1562">
        <v>2263</v>
      </c>
      <c r="D1562">
        <v>431</v>
      </c>
      <c r="E1562" s="1">
        <v>38525.221875000003</v>
      </c>
    </row>
    <row r="1563" spans="1:5" x14ac:dyDescent="0.3">
      <c r="A1563">
        <v>1562</v>
      </c>
      <c r="B1563" s="1">
        <v>38519.115590277775</v>
      </c>
      <c r="C1563">
        <v>595</v>
      </c>
      <c r="D1563">
        <v>395</v>
      </c>
      <c r="E1563" s="1">
        <v>38526.039201388892</v>
      </c>
    </row>
    <row r="1564" spans="1:5" x14ac:dyDescent="0.3">
      <c r="A1564">
        <v>1563</v>
      </c>
      <c r="B1564" s="1">
        <v>38519.115601851852</v>
      </c>
      <c r="C1564">
        <v>1516</v>
      </c>
      <c r="D1564">
        <v>262</v>
      </c>
      <c r="E1564" s="1">
        <v>38521.109351851854</v>
      </c>
    </row>
    <row r="1565" spans="1:5" x14ac:dyDescent="0.3">
      <c r="A1565">
        <v>1564</v>
      </c>
      <c r="B1565" s="1">
        <v>38519.116053240738</v>
      </c>
      <c r="C1565">
        <v>145</v>
      </c>
      <c r="D1565">
        <v>343</v>
      </c>
      <c r="E1565" s="1">
        <v>38527.133414351854</v>
      </c>
    </row>
    <row r="1566" spans="1:5" x14ac:dyDescent="0.3">
      <c r="A1566">
        <v>1565</v>
      </c>
      <c r="B1566" s="1">
        <v>38519.134131944447</v>
      </c>
      <c r="C1566">
        <v>3833</v>
      </c>
      <c r="D1566">
        <v>506</v>
      </c>
      <c r="E1566" s="1">
        <v>38519.945937500001</v>
      </c>
    </row>
    <row r="1567" spans="1:5" x14ac:dyDescent="0.3">
      <c r="A1567">
        <v>1566</v>
      </c>
      <c r="B1567" s="1">
        <v>38519.134259259263</v>
      </c>
      <c r="C1567">
        <v>3215</v>
      </c>
      <c r="D1567">
        <v>174</v>
      </c>
      <c r="E1567" s="1">
        <v>38527.082870370374</v>
      </c>
    </row>
    <row r="1568" spans="1:5" x14ac:dyDescent="0.3">
      <c r="A1568">
        <v>1567</v>
      </c>
      <c r="B1568" s="1">
        <v>38519.134375000001</v>
      </c>
      <c r="C1568">
        <v>3098</v>
      </c>
      <c r="D1568">
        <v>320</v>
      </c>
      <c r="E1568" s="1">
        <v>38524.997569444444</v>
      </c>
    </row>
    <row r="1569" spans="1:5" x14ac:dyDescent="0.3">
      <c r="A1569">
        <v>1568</v>
      </c>
      <c r="B1569" s="1">
        <v>38519.134733796294</v>
      </c>
      <c r="C1569">
        <v>635</v>
      </c>
      <c r="D1569">
        <v>178</v>
      </c>
      <c r="E1569" s="1">
        <v>38522.886817129627</v>
      </c>
    </row>
    <row r="1570" spans="1:5" x14ac:dyDescent="0.3">
      <c r="A1570">
        <v>1569</v>
      </c>
      <c r="B1570" s="1">
        <v>38519.138298611113</v>
      </c>
      <c r="C1570">
        <v>3927</v>
      </c>
      <c r="D1570">
        <v>363</v>
      </c>
      <c r="E1570" s="1">
        <v>38521.913298611114</v>
      </c>
    </row>
    <row r="1571" spans="1:5" x14ac:dyDescent="0.3">
      <c r="A1571">
        <v>1570</v>
      </c>
      <c r="B1571" s="1">
        <v>38519.139965277776</v>
      </c>
      <c r="C1571">
        <v>3711</v>
      </c>
      <c r="D1571">
        <v>82</v>
      </c>
      <c r="E1571" s="1">
        <v>38525.919131944444</v>
      </c>
    </row>
    <row r="1572" spans="1:5" x14ac:dyDescent="0.3">
      <c r="A1572">
        <v>1571</v>
      </c>
      <c r="B1572" s="1">
        <v>38519.140277777777</v>
      </c>
      <c r="C1572">
        <v>1019</v>
      </c>
      <c r="D1572">
        <v>54</v>
      </c>
      <c r="E1572" s="1">
        <v>38525.977083333331</v>
      </c>
    </row>
    <row r="1573" spans="1:5" x14ac:dyDescent="0.3">
      <c r="A1573">
        <v>1572</v>
      </c>
      <c r="B1573" s="1">
        <v>38519.141226851854</v>
      </c>
      <c r="C1573">
        <v>4179</v>
      </c>
      <c r="D1573">
        <v>560</v>
      </c>
      <c r="E1573" s="1">
        <v>38523.252337962964</v>
      </c>
    </row>
    <row r="1574" spans="1:5" x14ac:dyDescent="0.3">
      <c r="A1574">
        <v>1573</v>
      </c>
      <c r="B1574" s="1">
        <v>38519.146979166668</v>
      </c>
      <c r="C1574">
        <v>4536</v>
      </c>
      <c r="D1574">
        <v>371</v>
      </c>
      <c r="E1574" s="1">
        <v>38528.169895833336</v>
      </c>
    </row>
    <row r="1575" spans="1:5" x14ac:dyDescent="0.3">
      <c r="A1575">
        <v>1574</v>
      </c>
      <c r="B1575" s="1">
        <v>38519.152731481481</v>
      </c>
      <c r="C1575">
        <v>161</v>
      </c>
      <c r="D1575">
        <v>305</v>
      </c>
      <c r="E1575" s="1">
        <v>38525.236759259256</v>
      </c>
    </row>
    <row r="1576" spans="1:5" x14ac:dyDescent="0.3">
      <c r="A1576">
        <v>1575</v>
      </c>
      <c r="B1576" s="1">
        <v>38519.153912037036</v>
      </c>
      <c r="C1576">
        <v>3317</v>
      </c>
      <c r="D1576">
        <v>6</v>
      </c>
      <c r="E1576" s="1">
        <v>38525.126134259262</v>
      </c>
    </row>
    <row r="1577" spans="1:5" x14ac:dyDescent="0.3">
      <c r="A1577">
        <v>1576</v>
      </c>
      <c r="B1577" s="1">
        <v>38519.162951388891</v>
      </c>
      <c r="C1577">
        <v>1014</v>
      </c>
      <c r="D1577">
        <v>442</v>
      </c>
      <c r="E1577" s="1">
        <v>38527.913645833331</v>
      </c>
    </row>
    <row r="1578" spans="1:5" x14ac:dyDescent="0.3">
      <c r="A1578">
        <v>1577</v>
      </c>
      <c r="B1578" s="1">
        <v>38519.169074074074</v>
      </c>
      <c r="C1578">
        <v>367</v>
      </c>
      <c r="D1578">
        <v>327</v>
      </c>
      <c r="E1578" s="1">
        <v>38527.944768518515</v>
      </c>
    </row>
    <row r="1579" spans="1:5" x14ac:dyDescent="0.3">
      <c r="A1579">
        <v>1578</v>
      </c>
      <c r="B1579" s="1">
        <v>38519.172407407408</v>
      </c>
      <c r="C1579">
        <v>3397</v>
      </c>
      <c r="D1579">
        <v>365</v>
      </c>
      <c r="E1579" s="1">
        <v>38526.331435185188</v>
      </c>
    </row>
    <row r="1580" spans="1:5" x14ac:dyDescent="0.3">
      <c r="A1580">
        <v>1579</v>
      </c>
      <c r="B1580" s="1">
        <v>38519.173009259262</v>
      </c>
      <c r="C1580">
        <v>158</v>
      </c>
      <c r="D1580">
        <v>35</v>
      </c>
      <c r="E1580" s="1">
        <v>38524.223009259258</v>
      </c>
    </row>
    <row r="1581" spans="1:5" x14ac:dyDescent="0.3">
      <c r="A1581">
        <v>1580</v>
      </c>
      <c r="B1581" s="1">
        <v>38519.17528935185</v>
      </c>
      <c r="C1581">
        <v>2479</v>
      </c>
      <c r="D1581">
        <v>87</v>
      </c>
      <c r="E1581" s="1">
        <v>38523.287094907406</v>
      </c>
    </row>
    <row r="1582" spans="1:5" x14ac:dyDescent="0.3">
      <c r="A1582">
        <v>1581</v>
      </c>
      <c r="B1582" s="1">
        <v>38519.186631944445</v>
      </c>
      <c r="C1582">
        <v>4004</v>
      </c>
      <c r="D1582">
        <v>109</v>
      </c>
      <c r="E1582" s="1">
        <v>38521.297048611108</v>
      </c>
    </row>
    <row r="1583" spans="1:5" x14ac:dyDescent="0.3">
      <c r="A1583">
        <v>1582</v>
      </c>
      <c r="B1583" s="1">
        <v>38519.188854166663</v>
      </c>
      <c r="C1583">
        <v>163</v>
      </c>
      <c r="D1583">
        <v>536</v>
      </c>
      <c r="E1583" s="1">
        <v>38525.059687499997</v>
      </c>
    </row>
    <row r="1584" spans="1:5" x14ac:dyDescent="0.3">
      <c r="A1584">
        <v>1583</v>
      </c>
      <c r="B1584" s="1">
        <v>38519.197488425925</v>
      </c>
      <c r="C1584">
        <v>270</v>
      </c>
      <c r="D1584">
        <v>37</v>
      </c>
      <c r="E1584" s="1">
        <v>38521.155821759261</v>
      </c>
    </row>
    <row r="1585" spans="1:5" x14ac:dyDescent="0.3">
      <c r="A1585">
        <v>1584</v>
      </c>
      <c r="B1585" s="1">
        <v>38519.201967592591</v>
      </c>
      <c r="C1585">
        <v>3545</v>
      </c>
      <c r="D1585">
        <v>434</v>
      </c>
      <c r="E1585" s="1">
        <v>38524.952662037038</v>
      </c>
    </row>
    <row r="1586" spans="1:5" x14ac:dyDescent="0.3">
      <c r="A1586">
        <v>1585</v>
      </c>
      <c r="B1586" s="1">
        <v>38519.202233796299</v>
      </c>
      <c r="C1586">
        <v>1708</v>
      </c>
      <c r="D1586">
        <v>386</v>
      </c>
      <c r="E1586" s="1">
        <v>38527.016122685185</v>
      </c>
    </row>
    <row r="1587" spans="1:5" x14ac:dyDescent="0.3">
      <c r="A1587">
        <v>1586</v>
      </c>
      <c r="B1587" s="1">
        <v>38519.202291666668</v>
      </c>
      <c r="C1587">
        <v>769</v>
      </c>
      <c r="D1587">
        <v>140</v>
      </c>
      <c r="E1587" s="1">
        <v>38524.287708333337</v>
      </c>
    </row>
    <row r="1588" spans="1:5" x14ac:dyDescent="0.3">
      <c r="A1588">
        <v>1587</v>
      </c>
      <c r="B1588" s="1">
        <v>38519.203101851854</v>
      </c>
      <c r="C1588">
        <v>1781</v>
      </c>
      <c r="D1588">
        <v>62</v>
      </c>
      <c r="E1588" s="1">
        <v>38526.316990740743</v>
      </c>
    </row>
    <row r="1589" spans="1:5" x14ac:dyDescent="0.3">
      <c r="A1589">
        <v>1588</v>
      </c>
      <c r="B1589" s="1">
        <v>38519.203715277778</v>
      </c>
      <c r="C1589">
        <v>4472</v>
      </c>
      <c r="D1589">
        <v>322</v>
      </c>
      <c r="E1589" s="1">
        <v>38528.312048611115</v>
      </c>
    </row>
    <row r="1590" spans="1:5" x14ac:dyDescent="0.3">
      <c r="A1590">
        <v>1589</v>
      </c>
      <c r="B1590" s="1">
        <v>38519.206979166665</v>
      </c>
      <c r="C1590">
        <v>4307</v>
      </c>
      <c r="D1590">
        <v>293</v>
      </c>
      <c r="E1590" s="1">
        <v>38527.358368055553</v>
      </c>
    </row>
    <row r="1591" spans="1:5" x14ac:dyDescent="0.3">
      <c r="A1591">
        <v>1590</v>
      </c>
      <c r="B1591" s="1">
        <v>38519.216446759259</v>
      </c>
      <c r="C1591">
        <v>3685</v>
      </c>
      <c r="D1591">
        <v>98</v>
      </c>
      <c r="E1591" s="1">
        <v>38526.424780092595</v>
      </c>
    </row>
    <row r="1592" spans="1:5" x14ac:dyDescent="0.3">
      <c r="A1592">
        <v>1591</v>
      </c>
      <c r="B1592" s="1">
        <v>38519.217094907406</v>
      </c>
      <c r="C1592">
        <v>1648</v>
      </c>
      <c r="D1592">
        <v>83</v>
      </c>
      <c r="E1592" s="1">
        <v>38528.269872685189</v>
      </c>
    </row>
    <row r="1593" spans="1:5" x14ac:dyDescent="0.3">
      <c r="A1593">
        <v>1592</v>
      </c>
      <c r="B1593" s="1">
        <v>38519.2184837963</v>
      </c>
      <c r="C1593">
        <v>3798</v>
      </c>
      <c r="D1593">
        <v>187</v>
      </c>
      <c r="E1593" s="1">
        <v>38523.453206018516</v>
      </c>
    </row>
    <row r="1594" spans="1:5" x14ac:dyDescent="0.3">
      <c r="A1594">
        <v>1593</v>
      </c>
      <c r="B1594" s="1">
        <v>38519.218657407408</v>
      </c>
      <c r="C1594">
        <v>766</v>
      </c>
      <c r="D1594">
        <v>111</v>
      </c>
      <c r="E1594" s="1">
        <v>38527.333935185183</v>
      </c>
    </row>
    <row r="1595" spans="1:5" x14ac:dyDescent="0.3">
      <c r="A1595">
        <v>1594</v>
      </c>
      <c r="B1595" s="1">
        <v>38519.218888888892</v>
      </c>
      <c r="C1595">
        <v>3858</v>
      </c>
      <c r="D1595">
        <v>470</v>
      </c>
      <c r="E1595" s="1">
        <v>38528.02652777778</v>
      </c>
    </row>
    <row r="1596" spans="1:5" x14ac:dyDescent="0.3">
      <c r="A1596">
        <v>1595</v>
      </c>
      <c r="B1596" s="1">
        <v>38519.22483796296</v>
      </c>
      <c r="C1596">
        <v>1481</v>
      </c>
      <c r="D1596">
        <v>244</v>
      </c>
      <c r="E1596" s="1">
        <v>38523.026226851849</v>
      </c>
    </row>
    <row r="1597" spans="1:5" x14ac:dyDescent="0.3">
      <c r="A1597">
        <v>1596</v>
      </c>
      <c r="B1597" s="1">
        <v>38519.229837962965</v>
      </c>
      <c r="C1597">
        <v>2552</v>
      </c>
      <c r="D1597">
        <v>416</v>
      </c>
      <c r="E1597" s="1">
        <v>38524.179837962962</v>
      </c>
    </row>
    <row r="1598" spans="1:5" x14ac:dyDescent="0.3">
      <c r="A1598">
        <v>1597</v>
      </c>
      <c r="B1598" s="1">
        <v>38519.241006944445</v>
      </c>
      <c r="C1598">
        <v>743</v>
      </c>
      <c r="D1598">
        <v>432</v>
      </c>
      <c r="E1598" s="1">
        <v>38521.181284722225</v>
      </c>
    </row>
    <row r="1599" spans="1:5" x14ac:dyDescent="0.3">
      <c r="A1599">
        <v>1598</v>
      </c>
      <c r="B1599" s="1">
        <v>38519.251840277779</v>
      </c>
      <c r="C1599">
        <v>4171</v>
      </c>
      <c r="D1599">
        <v>314</v>
      </c>
      <c r="E1599" s="1">
        <v>38526.381701388891</v>
      </c>
    </row>
    <row r="1600" spans="1:5" x14ac:dyDescent="0.3">
      <c r="A1600">
        <v>1599</v>
      </c>
      <c r="B1600" s="1">
        <v>38519.252465277779</v>
      </c>
      <c r="C1600">
        <v>1476</v>
      </c>
      <c r="D1600">
        <v>215</v>
      </c>
      <c r="E1600" s="1">
        <v>38524.323993055557</v>
      </c>
    </row>
    <row r="1601" spans="1:5" x14ac:dyDescent="0.3">
      <c r="A1601">
        <v>1600</v>
      </c>
      <c r="B1601" s="1">
        <v>38519.252916666665</v>
      </c>
      <c r="C1601">
        <v>2264</v>
      </c>
      <c r="D1601">
        <v>196</v>
      </c>
      <c r="E1601" s="1">
        <v>38522.402222222219</v>
      </c>
    </row>
    <row r="1602" spans="1:5" x14ac:dyDescent="0.3">
      <c r="A1602">
        <v>1601</v>
      </c>
      <c r="B1602" s="1">
        <v>38519.257789351854</v>
      </c>
      <c r="C1602">
        <v>3115</v>
      </c>
      <c r="D1602">
        <v>428</v>
      </c>
      <c r="E1602" s="1">
        <v>38524.373067129629</v>
      </c>
    </row>
    <row r="1603" spans="1:5" x14ac:dyDescent="0.3">
      <c r="A1603">
        <v>1602</v>
      </c>
      <c r="B1603" s="1">
        <v>38519.258796296293</v>
      </c>
      <c r="C1603">
        <v>1777</v>
      </c>
      <c r="D1603">
        <v>441</v>
      </c>
      <c r="E1603" s="1">
        <v>38522.160185185188</v>
      </c>
    </row>
    <row r="1604" spans="1:5" x14ac:dyDescent="0.3">
      <c r="A1604">
        <v>1603</v>
      </c>
      <c r="B1604" s="1">
        <v>38519.259756944448</v>
      </c>
      <c r="C1604">
        <v>3308</v>
      </c>
      <c r="D1604">
        <v>395</v>
      </c>
      <c r="E1604" s="1">
        <v>38520.252812500003</v>
      </c>
    </row>
    <row r="1605" spans="1:5" x14ac:dyDescent="0.3">
      <c r="A1605">
        <v>1604</v>
      </c>
      <c r="B1605" s="1">
        <v>38519.260011574072</v>
      </c>
      <c r="C1605">
        <v>3226</v>
      </c>
      <c r="D1605">
        <v>272</v>
      </c>
      <c r="E1605" s="1">
        <v>38520.162094907406</v>
      </c>
    </row>
    <row r="1606" spans="1:5" x14ac:dyDescent="0.3">
      <c r="A1606">
        <v>1605</v>
      </c>
      <c r="B1606" s="1">
        <v>38519.262442129628</v>
      </c>
      <c r="C1606">
        <v>593</v>
      </c>
      <c r="D1606">
        <v>197</v>
      </c>
      <c r="E1606" s="1">
        <v>38528.059664351851</v>
      </c>
    </row>
    <row r="1607" spans="1:5" x14ac:dyDescent="0.3">
      <c r="A1607">
        <v>1606</v>
      </c>
      <c r="B1607" s="1">
        <v>38519.262858796297</v>
      </c>
      <c r="C1607">
        <v>4290</v>
      </c>
      <c r="D1607">
        <v>253</v>
      </c>
      <c r="E1607" s="1">
        <v>38528.385775462964</v>
      </c>
    </row>
    <row r="1608" spans="1:5" x14ac:dyDescent="0.3">
      <c r="A1608">
        <v>1607</v>
      </c>
      <c r="B1608" s="1">
        <v>38519.267766203702</v>
      </c>
      <c r="C1608">
        <v>3289</v>
      </c>
      <c r="D1608">
        <v>513</v>
      </c>
      <c r="E1608" s="1">
        <v>38523.118460648147</v>
      </c>
    </row>
    <row r="1609" spans="1:5" x14ac:dyDescent="0.3">
      <c r="A1609">
        <v>1608</v>
      </c>
      <c r="B1609" s="1">
        <v>38519.270104166666</v>
      </c>
      <c r="C1609">
        <v>2581</v>
      </c>
      <c r="D1609">
        <v>386</v>
      </c>
      <c r="E1609" s="1">
        <v>38527.222881944443</v>
      </c>
    </row>
    <row r="1610" spans="1:5" x14ac:dyDescent="0.3">
      <c r="A1610">
        <v>1609</v>
      </c>
      <c r="B1610" s="1">
        <v>38519.274293981478</v>
      </c>
      <c r="C1610">
        <v>2279</v>
      </c>
      <c r="D1610">
        <v>174</v>
      </c>
      <c r="E1610" s="1">
        <v>38520.40415509259</v>
      </c>
    </row>
    <row r="1611" spans="1:5" x14ac:dyDescent="0.3">
      <c r="A1611">
        <v>1610</v>
      </c>
      <c r="B1611" s="1">
        <v>38519.275381944448</v>
      </c>
      <c r="C1611">
        <v>3551</v>
      </c>
      <c r="D1611">
        <v>534</v>
      </c>
      <c r="E1611" s="1">
        <v>38522.300381944442</v>
      </c>
    </row>
    <row r="1612" spans="1:5" x14ac:dyDescent="0.3">
      <c r="A1612">
        <v>1611</v>
      </c>
      <c r="B1612" s="1">
        <v>38519.278877314813</v>
      </c>
      <c r="C1612">
        <v>1739</v>
      </c>
      <c r="D1612">
        <v>393</v>
      </c>
      <c r="E1612" s="1">
        <v>38528.259432870371</v>
      </c>
    </row>
    <row r="1613" spans="1:5" x14ac:dyDescent="0.3">
      <c r="A1613">
        <v>1612</v>
      </c>
      <c r="B1613" s="1">
        <v>38519.286168981482</v>
      </c>
      <c r="C1613">
        <v>3025</v>
      </c>
      <c r="D1613">
        <v>355</v>
      </c>
      <c r="E1613" s="1">
        <v>38522.077141203707</v>
      </c>
    </row>
    <row r="1614" spans="1:5" x14ac:dyDescent="0.3">
      <c r="A1614">
        <v>1613</v>
      </c>
      <c r="B1614" s="1">
        <v>38519.288310185184</v>
      </c>
      <c r="C1614">
        <v>4462</v>
      </c>
      <c r="D1614">
        <v>573</v>
      </c>
      <c r="E1614" s="1">
        <v>38527.505671296298</v>
      </c>
    </row>
    <row r="1615" spans="1:5" x14ac:dyDescent="0.3">
      <c r="A1615">
        <v>1614</v>
      </c>
      <c r="B1615" s="1">
        <v>38519.290300925924</v>
      </c>
      <c r="C1615">
        <v>23</v>
      </c>
      <c r="D1615">
        <v>489</v>
      </c>
      <c r="E1615" s="1">
        <v>38526.475023148145</v>
      </c>
    </row>
    <row r="1616" spans="1:5" x14ac:dyDescent="0.3">
      <c r="A1616">
        <v>1615</v>
      </c>
      <c r="B1616" s="1">
        <v>38519.291990740741</v>
      </c>
      <c r="C1616">
        <v>3894</v>
      </c>
      <c r="D1616">
        <v>362</v>
      </c>
      <c r="E1616" s="1">
        <v>38528.370462962965</v>
      </c>
    </row>
    <row r="1617" spans="1:5" x14ac:dyDescent="0.3">
      <c r="A1617">
        <v>1616</v>
      </c>
      <c r="B1617" s="1">
        <v>38519.295046296298</v>
      </c>
      <c r="C1617">
        <v>2296</v>
      </c>
      <c r="D1617">
        <v>204</v>
      </c>
      <c r="E1617" s="1">
        <v>38527.171435185184</v>
      </c>
    </row>
    <row r="1618" spans="1:5" x14ac:dyDescent="0.3">
      <c r="A1618">
        <v>1617</v>
      </c>
      <c r="B1618" s="1">
        <v>38519.295902777776</v>
      </c>
      <c r="C1618">
        <v>1382</v>
      </c>
      <c r="D1618">
        <v>83</v>
      </c>
      <c r="E1618" s="1">
        <v>38528.149375000001</v>
      </c>
    </row>
    <row r="1619" spans="1:5" x14ac:dyDescent="0.3">
      <c r="A1619">
        <v>1618</v>
      </c>
      <c r="B1619" s="1">
        <v>38519.297662037039</v>
      </c>
      <c r="C1619">
        <v>3741</v>
      </c>
      <c r="D1619">
        <v>134</v>
      </c>
      <c r="E1619" s="1">
        <v>38528.2268287037</v>
      </c>
    </row>
    <row r="1620" spans="1:5" x14ac:dyDescent="0.3">
      <c r="A1620">
        <v>1619</v>
      </c>
      <c r="B1620" s="1">
        <v>38519.301539351851</v>
      </c>
      <c r="C1620">
        <v>4258</v>
      </c>
      <c r="D1620">
        <v>232</v>
      </c>
      <c r="E1620" s="1">
        <v>38522.243206018517</v>
      </c>
    </row>
    <row r="1621" spans="1:5" x14ac:dyDescent="0.3">
      <c r="A1621">
        <v>1620</v>
      </c>
      <c r="B1621" s="1">
        <v>38519.306597222225</v>
      </c>
      <c r="C1621">
        <v>389</v>
      </c>
      <c r="D1621">
        <v>561</v>
      </c>
      <c r="E1621" s="1">
        <v>38520.40729166667</v>
      </c>
    </row>
    <row r="1622" spans="1:5" x14ac:dyDescent="0.3">
      <c r="A1622">
        <v>1621</v>
      </c>
      <c r="B1622" s="1">
        <v>38519.308472222219</v>
      </c>
      <c r="C1622">
        <v>3677</v>
      </c>
      <c r="D1622">
        <v>177</v>
      </c>
      <c r="E1622" s="1">
        <v>38522.107777777775</v>
      </c>
    </row>
    <row r="1623" spans="1:5" x14ac:dyDescent="0.3">
      <c r="A1623">
        <v>1622</v>
      </c>
      <c r="B1623" s="1">
        <v>38519.314791666664</v>
      </c>
      <c r="C1623">
        <v>1774</v>
      </c>
      <c r="D1623">
        <v>311</v>
      </c>
      <c r="E1623" s="1">
        <v>38524.307847222219</v>
      </c>
    </row>
    <row r="1624" spans="1:5" x14ac:dyDescent="0.3">
      <c r="A1624">
        <v>1623</v>
      </c>
      <c r="B1624" s="1">
        <v>38519.325578703705</v>
      </c>
      <c r="C1624">
        <v>4485</v>
      </c>
      <c r="D1624">
        <v>378</v>
      </c>
      <c r="E1624" s="1">
        <v>38520.16238425926</v>
      </c>
    </row>
    <row r="1625" spans="1:5" x14ac:dyDescent="0.3">
      <c r="A1625">
        <v>1624</v>
      </c>
      <c r="B1625" s="1">
        <v>38519.325659722221</v>
      </c>
      <c r="C1625">
        <v>1066</v>
      </c>
      <c r="D1625">
        <v>314</v>
      </c>
      <c r="E1625" s="1">
        <v>38520.245104166665</v>
      </c>
    </row>
    <row r="1626" spans="1:5" x14ac:dyDescent="0.3">
      <c r="A1626">
        <v>1625</v>
      </c>
      <c r="B1626" s="1">
        <v>38519.325787037036</v>
      </c>
      <c r="C1626">
        <v>3367</v>
      </c>
      <c r="D1626">
        <v>39</v>
      </c>
      <c r="E1626" s="1">
        <v>38527.380648148152</v>
      </c>
    </row>
    <row r="1627" spans="1:5" x14ac:dyDescent="0.3">
      <c r="A1627">
        <v>1626</v>
      </c>
      <c r="B1627" s="1">
        <v>38519.326238425929</v>
      </c>
      <c r="C1627">
        <v>694</v>
      </c>
      <c r="D1627">
        <v>260</v>
      </c>
      <c r="E1627" s="1">
        <v>38525.564432870371</v>
      </c>
    </row>
    <row r="1628" spans="1:5" x14ac:dyDescent="0.3">
      <c r="A1628">
        <v>1627</v>
      </c>
      <c r="B1628" s="1">
        <v>38519.327187499999</v>
      </c>
      <c r="C1628">
        <v>4135</v>
      </c>
      <c r="D1628">
        <v>468</v>
      </c>
      <c r="E1628" s="1">
        <v>38527.100104166668</v>
      </c>
    </row>
    <row r="1629" spans="1:5" x14ac:dyDescent="0.3">
      <c r="A1629">
        <v>1628</v>
      </c>
      <c r="B1629" s="1">
        <v>38519.328414351854</v>
      </c>
      <c r="C1629">
        <v>868</v>
      </c>
      <c r="D1629">
        <v>427</v>
      </c>
      <c r="E1629" s="1">
        <v>38528.465219907404</v>
      </c>
    </row>
    <row r="1630" spans="1:5" x14ac:dyDescent="0.3">
      <c r="A1630">
        <v>1629</v>
      </c>
      <c r="B1630" s="1">
        <v>38519.329016203701</v>
      </c>
      <c r="C1630">
        <v>4375</v>
      </c>
      <c r="D1630">
        <v>339</v>
      </c>
      <c r="E1630" s="1">
        <v>38525.544293981482</v>
      </c>
    </row>
    <row r="1631" spans="1:5" x14ac:dyDescent="0.3">
      <c r="A1631">
        <v>1630</v>
      </c>
      <c r="B1631" s="1">
        <v>38519.329872685186</v>
      </c>
      <c r="C1631">
        <v>2413</v>
      </c>
      <c r="D1631">
        <v>130</v>
      </c>
      <c r="E1631" s="1">
        <v>38522.276400462964</v>
      </c>
    </row>
    <row r="1632" spans="1:5" x14ac:dyDescent="0.3">
      <c r="A1632">
        <v>1631</v>
      </c>
      <c r="B1632" s="1">
        <v>38519.334050925929</v>
      </c>
      <c r="C1632">
        <v>2466</v>
      </c>
      <c r="D1632">
        <v>5</v>
      </c>
      <c r="E1632" s="1">
        <v>38522.377800925926</v>
      </c>
    </row>
    <row r="1633" spans="1:5" x14ac:dyDescent="0.3">
      <c r="A1633">
        <v>1632</v>
      </c>
      <c r="B1633" s="1">
        <v>38519.335902777777</v>
      </c>
      <c r="C1633">
        <v>1518</v>
      </c>
      <c r="D1633">
        <v>319</v>
      </c>
      <c r="E1633" s="1">
        <v>38520.153263888889</v>
      </c>
    </row>
    <row r="1634" spans="1:5" x14ac:dyDescent="0.3">
      <c r="A1634">
        <v>1633</v>
      </c>
      <c r="B1634" s="1">
        <v>38519.33935185185</v>
      </c>
      <c r="C1634">
        <v>280</v>
      </c>
      <c r="D1634">
        <v>4</v>
      </c>
      <c r="E1634" s="1">
        <v>38520.467129629629</v>
      </c>
    </row>
    <row r="1635" spans="1:5" x14ac:dyDescent="0.3">
      <c r="A1635">
        <v>1634</v>
      </c>
      <c r="B1635" s="1">
        <v>38519.344502314816</v>
      </c>
      <c r="C1635">
        <v>3990</v>
      </c>
      <c r="D1635">
        <v>121</v>
      </c>
      <c r="E1635" s="1">
        <v>38520.200752314813</v>
      </c>
    </row>
    <row r="1636" spans="1:5" x14ac:dyDescent="0.3">
      <c r="A1636">
        <v>1635</v>
      </c>
      <c r="B1636" s="1">
        <v>38519.352037037039</v>
      </c>
      <c r="C1636">
        <v>1187</v>
      </c>
      <c r="D1636">
        <v>566</v>
      </c>
      <c r="E1636" s="1">
        <v>38528.262453703705</v>
      </c>
    </row>
    <row r="1637" spans="1:5" x14ac:dyDescent="0.3">
      <c r="A1637">
        <v>1636</v>
      </c>
      <c r="B1637" s="1">
        <v>38519.353402777779</v>
      </c>
      <c r="C1637">
        <v>2052</v>
      </c>
      <c r="D1637">
        <v>574</v>
      </c>
      <c r="E1637" s="1">
        <v>38527.391597222224</v>
      </c>
    </row>
    <row r="1638" spans="1:5" x14ac:dyDescent="0.3">
      <c r="A1638">
        <v>1637</v>
      </c>
      <c r="B1638" s="1">
        <v>38519.354143518518</v>
      </c>
      <c r="C1638">
        <v>906</v>
      </c>
      <c r="D1638">
        <v>212</v>
      </c>
      <c r="E1638" s="1">
        <v>38526.20553240741</v>
      </c>
    </row>
    <row r="1639" spans="1:5" x14ac:dyDescent="0.3">
      <c r="A1639">
        <v>1638</v>
      </c>
      <c r="B1639" s="1">
        <v>38519.35597222222</v>
      </c>
      <c r="C1639">
        <v>1905</v>
      </c>
      <c r="D1639">
        <v>181</v>
      </c>
      <c r="E1639" s="1">
        <v>38521.299722222226</v>
      </c>
    </row>
    <row r="1640" spans="1:5" x14ac:dyDescent="0.3">
      <c r="A1640">
        <v>1639</v>
      </c>
      <c r="B1640" s="1">
        <v>38519.35670138889</v>
      </c>
      <c r="C1640">
        <v>176</v>
      </c>
      <c r="D1640">
        <v>450</v>
      </c>
      <c r="E1640" s="1">
        <v>38528.327534722222</v>
      </c>
    </row>
    <row r="1641" spans="1:5" x14ac:dyDescent="0.3">
      <c r="A1641">
        <v>1640</v>
      </c>
      <c r="B1641" s="1">
        <v>38519.358090277776</v>
      </c>
      <c r="C1641">
        <v>443</v>
      </c>
      <c r="D1641">
        <v>86</v>
      </c>
      <c r="E1641" s="1">
        <v>38520.234479166669</v>
      </c>
    </row>
    <row r="1642" spans="1:5" x14ac:dyDescent="0.3">
      <c r="A1642">
        <v>1641</v>
      </c>
      <c r="B1642" s="1">
        <v>38519.365578703706</v>
      </c>
      <c r="C1642">
        <v>2925</v>
      </c>
      <c r="D1642">
        <v>259</v>
      </c>
      <c r="E1642" s="1">
        <v>38527.610717592594</v>
      </c>
    </row>
    <row r="1643" spans="1:5" x14ac:dyDescent="0.3">
      <c r="A1643">
        <v>1642</v>
      </c>
      <c r="B1643" s="1">
        <v>38519.371006944442</v>
      </c>
      <c r="C1643">
        <v>3875</v>
      </c>
      <c r="D1643">
        <v>287</v>
      </c>
      <c r="E1643" s="1">
        <v>38521.525173611109</v>
      </c>
    </row>
    <row r="1644" spans="1:5" x14ac:dyDescent="0.3">
      <c r="A1644">
        <v>1643</v>
      </c>
      <c r="B1644" s="1">
        <v>38519.371932870374</v>
      </c>
      <c r="C1644">
        <v>1352</v>
      </c>
      <c r="D1644">
        <v>484</v>
      </c>
      <c r="E1644" s="1">
        <v>38524.233738425923</v>
      </c>
    </row>
    <row r="1645" spans="1:5" x14ac:dyDescent="0.3">
      <c r="A1645">
        <v>1644</v>
      </c>
      <c r="B1645" s="1">
        <v>38519.373819444445</v>
      </c>
      <c r="C1645">
        <v>749</v>
      </c>
      <c r="D1645">
        <v>596</v>
      </c>
      <c r="E1645" s="1">
        <v>38524.282847222225</v>
      </c>
    </row>
    <row r="1646" spans="1:5" x14ac:dyDescent="0.3">
      <c r="A1646">
        <v>1645</v>
      </c>
      <c r="B1646" s="1">
        <v>38519.382013888891</v>
      </c>
      <c r="C1646">
        <v>4434</v>
      </c>
      <c r="D1646">
        <v>234</v>
      </c>
      <c r="E1646" s="1">
        <v>38526.191736111112</v>
      </c>
    </row>
    <row r="1647" spans="1:5" x14ac:dyDescent="0.3">
      <c r="A1647">
        <v>1646</v>
      </c>
      <c r="B1647" s="1">
        <v>38519.383946759262</v>
      </c>
      <c r="C1647">
        <v>4037</v>
      </c>
      <c r="D1647">
        <v>131</v>
      </c>
      <c r="E1647" s="1">
        <v>38527.336030092592</v>
      </c>
    </row>
    <row r="1648" spans="1:5" x14ac:dyDescent="0.3">
      <c r="A1648">
        <v>1647</v>
      </c>
      <c r="B1648" s="1">
        <v>38519.385393518518</v>
      </c>
      <c r="C1648">
        <v>1936</v>
      </c>
      <c r="D1648">
        <v>454</v>
      </c>
      <c r="E1648" s="1">
        <v>38520.449282407404</v>
      </c>
    </row>
    <row r="1649" spans="1:5" x14ac:dyDescent="0.3">
      <c r="A1649">
        <v>1648</v>
      </c>
      <c r="B1649" s="1">
        <v>38519.386886574073</v>
      </c>
      <c r="C1649">
        <v>457</v>
      </c>
      <c r="D1649">
        <v>427</v>
      </c>
      <c r="E1649" s="1">
        <v>38527.271608796298</v>
      </c>
    </row>
    <row r="1650" spans="1:5" x14ac:dyDescent="0.3">
      <c r="A1650">
        <v>1649</v>
      </c>
      <c r="B1650" s="1">
        <v>38519.389270833337</v>
      </c>
      <c r="C1650">
        <v>390</v>
      </c>
      <c r="D1650">
        <v>352</v>
      </c>
      <c r="E1650" s="1">
        <v>38521.571215277778</v>
      </c>
    </row>
    <row r="1651" spans="1:5" x14ac:dyDescent="0.3">
      <c r="A1651">
        <v>1650</v>
      </c>
      <c r="B1651" s="1">
        <v>38519.391203703701</v>
      </c>
      <c r="C1651">
        <v>4125</v>
      </c>
      <c r="D1651">
        <v>299</v>
      </c>
      <c r="E1651" s="1">
        <v>38526.475925925923</v>
      </c>
    </row>
    <row r="1652" spans="1:5" x14ac:dyDescent="0.3">
      <c r="A1652">
        <v>1651</v>
      </c>
      <c r="B1652" s="1">
        <v>38519.392106481479</v>
      </c>
      <c r="C1652">
        <v>4444</v>
      </c>
      <c r="D1652">
        <v>524</v>
      </c>
      <c r="E1652" s="1">
        <v>38520.410162037035</v>
      </c>
    </row>
    <row r="1653" spans="1:5" x14ac:dyDescent="0.3">
      <c r="A1653">
        <v>1652</v>
      </c>
      <c r="B1653" s="1">
        <v>38519.396956018521</v>
      </c>
      <c r="C1653">
        <v>3416</v>
      </c>
      <c r="D1653">
        <v>533</v>
      </c>
      <c r="E1653" s="1">
        <v>38522.585150462961</v>
      </c>
    </row>
    <row r="1654" spans="1:5" x14ac:dyDescent="0.3">
      <c r="A1654">
        <v>1653</v>
      </c>
      <c r="B1654" s="1">
        <v>38519.399131944447</v>
      </c>
      <c r="C1654">
        <v>2294</v>
      </c>
      <c r="D1654">
        <v>517</v>
      </c>
      <c r="E1654" s="1">
        <v>38521.384548611109</v>
      </c>
    </row>
    <row r="1655" spans="1:5" x14ac:dyDescent="0.3">
      <c r="A1655">
        <v>1654</v>
      </c>
      <c r="B1655" s="1">
        <v>38519.404722222222</v>
      </c>
      <c r="C1655">
        <v>1039</v>
      </c>
      <c r="D1655">
        <v>348</v>
      </c>
      <c r="E1655" s="1">
        <v>38523.603333333333</v>
      </c>
    </row>
    <row r="1656" spans="1:5" x14ac:dyDescent="0.3">
      <c r="A1656">
        <v>1655</v>
      </c>
      <c r="B1656" s="1">
        <v>38519.410868055558</v>
      </c>
      <c r="C1656">
        <v>3693</v>
      </c>
      <c r="D1656">
        <v>488</v>
      </c>
      <c r="E1656" s="1">
        <v>38526.62059027778</v>
      </c>
    </row>
    <row r="1657" spans="1:5" x14ac:dyDescent="0.3">
      <c r="A1657">
        <v>1656</v>
      </c>
      <c r="B1657" s="1">
        <v>38519.420601851853</v>
      </c>
      <c r="C1657">
        <v>2253</v>
      </c>
      <c r="D1657">
        <v>31</v>
      </c>
      <c r="E1657" s="1">
        <v>38525.268518518518</v>
      </c>
    </row>
    <row r="1658" spans="1:5" x14ac:dyDescent="0.3">
      <c r="A1658">
        <v>1657</v>
      </c>
      <c r="B1658" s="1">
        <v>38519.421400462961</v>
      </c>
      <c r="C1658">
        <v>953</v>
      </c>
      <c r="D1658">
        <v>209</v>
      </c>
      <c r="E1658" s="1">
        <v>38525.440844907411</v>
      </c>
    </row>
    <row r="1659" spans="1:5" x14ac:dyDescent="0.3">
      <c r="A1659">
        <v>1658</v>
      </c>
      <c r="B1659" s="1">
        <v>38519.421643518515</v>
      </c>
      <c r="C1659">
        <v>272</v>
      </c>
      <c r="D1659">
        <v>568</v>
      </c>
      <c r="E1659" s="1">
        <v>38524.391087962962</v>
      </c>
    </row>
    <row r="1660" spans="1:5" x14ac:dyDescent="0.3">
      <c r="A1660">
        <v>1659</v>
      </c>
      <c r="B1660" s="1">
        <v>38519.424837962964</v>
      </c>
      <c r="C1660">
        <v>1182</v>
      </c>
      <c r="D1660">
        <v>296</v>
      </c>
      <c r="E1660" s="1">
        <v>38523.577615740738</v>
      </c>
    </row>
    <row r="1661" spans="1:5" x14ac:dyDescent="0.3">
      <c r="A1661">
        <v>1660</v>
      </c>
      <c r="B1661" s="1">
        <v>38519.425636574073</v>
      </c>
      <c r="C1661">
        <v>2374</v>
      </c>
      <c r="D1661">
        <v>238</v>
      </c>
      <c r="E1661" s="1">
        <v>38521.247858796298</v>
      </c>
    </row>
    <row r="1662" spans="1:5" x14ac:dyDescent="0.3">
      <c r="A1662">
        <v>1661</v>
      </c>
      <c r="B1662" s="1">
        <v>38519.425659722219</v>
      </c>
      <c r="C1662">
        <v>2403</v>
      </c>
      <c r="D1662">
        <v>508</v>
      </c>
      <c r="E1662" s="1">
        <v>38527.391631944447</v>
      </c>
    </row>
    <row r="1663" spans="1:5" x14ac:dyDescent="0.3">
      <c r="A1663">
        <v>1662</v>
      </c>
      <c r="B1663" s="1">
        <v>38519.426099537035</v>
      </c>
      <c r="C1663">
        <v>3552</v>
      </c>
      <c r="D1663">
        <v>378</v>
      </c>
      <c r="E1663" s="1">
        <v>38526.579571759263</v>
      </c>
    </row>
    <row r="1664" spans="1:5" x14ac:dyDescent="0.3">
      <c r="A1664">
        <v>1663</v>
      </c>
      <c r="B1664" s="1">
        <v>38519.426562499997</v>
      </c>
      <c r="C1664">
        <v>1558</v>
      </c>
      <c r="D1664">
        <v>186</v>
      </c>
      <c r="E1664" s="1">
        <v>38526.357118055559</v>
      </c>
    </row>
    <row r="1665" spans="1:5" x14ac:dyDescent="0.3">
      <c r="A1665">
        <v>1664</v>
      </c>
      <c r="B1665" s="1">
        <v>38519.427314814813</v>
      </c>
      <c r="C1665">
        <v>2464</v>
      </c>
      <c r="D1665">
        <v>216</v>
      </c>
      <c r="E1665" s="1">
        <v>38521.507870370369</v>
      </c>
    </row>
    <row r="1666" spans="1:5" x14ac:dyDescent="0.3">
      <c r="A1666">
        <v>1665</v>
      </c>
      <c r="B1666" s="1">
        <v>38519.427800925929</v>
      </c>
      <c r="C1666">
        <v>2613</v>
      </c>
      <c r="D1666">
        <v>490</v>
      </c>
      <c r="E1666" s="1">
        <v>38526.397245370368</v>
      </c>
    </row>
    <row r="1667" spans="1:5" x14ac:dyDescent="0.3">
      <c r="A1667">
        <v>1666</v>
      </c>
      <c r="B1667" s="1">
        <v>38519.42869212963</v>
      </c>
      <c r="C1667">
        <v>4019</v>
      </c>
      <c r="D1667">
        <v>557</v>
      </c>
      <c r="E1667" s="1">
        <v>38524.243275462963</v>
      </c>
    </row>
    <row r="1668" spans="1:5" x14ac:dyDescent="0.3">
      <c r="A1668">
        <v>1667</v>
      </c>
      <c r="B1668" s="1">
        <v>38519.429849537039</v>
      </c>
      <c r="C1668">
        <v>2362</v>
      </c>
      <c r="D1668">
        <v>333</v>
      </c>
      <c r="E1668" s="1">
        <v>38525.615266203706</v>
      </c>
    </row>
    <row r="1669" spans="1:5" x14ac:dyDescent="0.3">
      <c r="A1669">
        <v>1668</v>
      </c>
      <c r="B1669" s="1">
        <v>38519.430462962962</v>
      </c>
      <c r="C1669">
        <v>2483</v>
      </c>
      <c r="D1669">
        <v>569</v>
      </c>
      <c r="E1669" s="1">
        <v>38526.515879629631</v>
      </c>
    </row>
    <row r="1670" spans="1:5" x14ac:dyDescent="0.3">
      <c r="A1670">
        <v>1669</v>
      </c>
      <c r="B1670" s="1">
        <v>38519.430787037039</v>
      </c>
      <c r="C1670">
        <v>360</v>
      </c>
      <c r="D1670">
        <v>73</v>
      </c>
      <c r="E1670" s="1">
        <v>38521.184953703705</v>
      </c>
    </row>
    <row r="1671" spans="1:5" x14ac:dyDescent="0.3">
      <c r="A1671">
        <v>1670</v>
      </c>
      <c r="B1671" s="1">
        <v>38519.435104166667</v>
      </c>
      <c r="C1671">
        <v>2066</v>
      </c>
      <c r="D1671">
        <v>328</v>
      </c>
      <c r="E1671" s="1">
        <v>38522.302465277775</v>
      </c>
    </row>
    <row r="1672" spans="1:5" x14ac:dyDescent="0.3">
      <c r="A1672">
        <v>1671</v>
      </c>
      <c r="B1672" s="1">
        <v>38519.437754629631</v>
      </c>
      <c r="C1672">
        <v>3805</v>
      </c>
      <c r="D1672">
        <v>135</v>
      </c>
      <c r="E1672" s="1">
        <v>38525.464143518519</v>
      </c>
    </row>
    <row r="1673" spans="1:5" x14ac:dyDescent="0.3">
      <c r="A1673">
        <v>1672</v>
      </c>
      <c r="B1673" s="1">
        <v>38519.442754629628</v>
      </c>
      <c r="C1673">
        <v>4206</v>
      </c>
      <c r="D1673">
        <v>216</v>
      </c>
      <c r="E1673" s="1">
        <v>38526.229560185187</v>
      </c>
    </row>
    <row r="1674" spans="1:5" x14ac:dyDescent="0.3">
      <c r="A1674">
        <v>1673</v>
      </c>
      <c r="B1674" s="1">
        <v>38519.444641203707</v>
      </c>
      <c r="C1674">
        <v>907</v>
      </c>
      <c r="D1674">
        <v>534</v>
      </c>
      <c r="E1674" s="1">
        <v>38521.675891203704</v>
      </c>
    </row>
    <row r="1675" spans="1:5" x14ac:dyDescent="0.3">
      <c r="A1675">
        <v>1674</v>
      </c>
      <c r="B1675" s="1">
        <v>38519.456250000003</v>
      </c>
      <c r="C1675">
        <v>3606</v>
      </c>
      <c r="D1675">
        <v>234</v>
      </c>
      <c r="E1675" s="1">
        <v>38521.313194444447</v>
      </c>
    </row>
    <row r="1676" spans="1:5" x14ac:dyDescent="0.3">
      <c r="A1676">
        <v>1675</v>
      </c>
      <c r="B1676" s="1">
        <v>38519.461655092593</v>
      </c>
      <c r="C1676">
        <v>3048</v>
      </c>
      <c r="D1676">
        <v>371</v>
      </c>
      <c r="E1676" s="1">
        <v>38527.28943287037</v>
      </c>
    </row>
    <row r="1677" spans="1:5" x14ac:dyDescent="0.3">
      <c r="A1677">
        <v>1676</v>
      </c>
      <c r="B1677" s="1">
        <v>38519.462604166663</v>
      </c>
      <c r="C1677">
        <v>931</v>
      </c>
      <c r="D1677">
        <v>171</v>
      </c>
      <c r="E1677" s="1">
        <v>38524.220243055555</v>
      </c>
    </row>
    <row r="1678" spans="1:5" x14ac:dyDescent="0.3">
      <c r="A1678">
        <v>1677</v>
      </c>
      <c r="B1678" s="1">
        <v>38519.463321759256</v>
      </c>
      <c r="C1678">
        <v>240</v>
      </c>
      <c r="D1678">
        <v>191</v>
      </c>
      <c r="E1678" s="1">
        <v>38526.451516203706</v>
      </c>
    </row>
    <row r="1679" spans="1:5" x14ac:dyDescent="0.3">
      <c r="A1679">
        <v>1678</v>
      </c>
      <c r="B1679" s="1">
        <v>38519.464212962965</v>
      </c>
      <c r="C1679">
        <v>1856</v>
      </c>
      <c r="D1679">
        <v>352</v>
      </c>
      <c r="E1679" s="1">
        <v>38522.65587962963</v>
      </c>
    </row>
    <row r="1680" spans="1:5" x14ac:dyDescent="0.3">
      <c r="A1680">
        <v>1679</v>
      </c>
      <c r="B1680" s="1">
        <v>38519.465983796297</v>
      </c>
      <c r="C1680">
        <v>3959</v>
      </c>
      <c r="D1680">
        <v>227</v>
      </c>
      <c r="E1680" s="1">
        <v>38526.340983796297</v>
      </c>
    </row>
    <row r="1681" spans="1:5" x14ac:dyDescent="0.3">
      <c r="A1681">
        <v>1680</v>
      </c>
      <c r="B1681" s="1">
        <v>38519.470393518517</v>
      </c>
      <c r="C1681">
        <v>4441</v>
      </c>
      <c r="D1681">
        <v>469</v>
      </c>
      <c r="E1681" s="1">
        <v>38528.663449074076</v>
      </c>
    </row>
    <row r="1682" spans="1:5" x14ac:dyDescent="0.3">
      <c r="A1682">
        <v>1681</v>
      </c>
      <c r="B1682" s="1">
        <v>38519.484918981485</v>
      </c>
      <c r="C1682">
        <v>530</v>
      </c>
      <c r="D1682">
        <v>255</v>
      </c>
      <c r="E1682" s="1">
        <v>38522.545335648145</v>
      </c>
    </row>
    <row r="1683" spans="1:5" x14ac:dyDescent="0.3">
      <c r="A1683">
        <v>1682</v>
      </c>
      <c r="B1683" s="1">
        <v>38519.496122685188</v>
      </c>
      <c r="C1683">
        <v>2165</v>
      </c>
      <c r="D1683">
        <v>476</v>
      </c>
      <c r="E1683" s="1">
        <v>38525.464872685188</v>
      </c>
    </row>
    <row r="1684" spans="1:5" x14ac:dyDescent="0.3">
      <c r="A1684">
        <v>1683</v>
      </c>
      <c r="B1684" s="1">
        <v>38519.496469907404</v>
      </c>
      <c r="C1684">
        <v>2361</v>
      </c>
      <c r="D1684">
        <v>494</v>
      </c>
      <c r="E1684" s="1">
        <v>38521.369386574072</v>
      </c>
    </row>
    <row r="1685" spans="1:5" x14ac:dyDescent="0.3">
      <c r="A1685">
        <v>1684</v>
      </c>
      <c r="B1685" s="1">
        <v>38519.498310185183</v>
      </c>
      <c r="C1685">
        <v>806</v>
      </c>
      <c r="D1685">
        <v>485</v>
      </c>
      <c r="E1685" s="1">
        <v>38522.383726851855</v>
      </c>
    </row>
    <row r="1686" spans="1:5" x14ac:dyDescent="0.3">
      <c r="A1686">
        <v>1685</v>
      </c>
      <c r="B1686" s="1">
        <v>38519.504826388889</v>
      </c>
      <c r="C1686">
        <v>2754</v>
      </c>
      <c r="D1686">
        <v>85</v>
      </c>
      <c r="E1686" s="1">
        <v>38524.704131944447</v>
      </c>
    </row>
    <row r="1687" spans="1:5" x14ac:dyDescent="0.3">
      <c r="A1687">
        <v>1686</v>
      </c>
      <c r="B1687" s="1">
        <v>38519.505787037036</v>
      </c>
      <c r="C1687">
        <v>3883</v>
      </c>
      <c r="D1687">
        <v>529</v>
      </c>
      <c r="E1687" s="1">
        <v>38523.457870370374</v>
      </c>
    </row>
    <row r="1688" spans="1:5" x14ac:dyDescent="0.3">
      <c r="A1688">
        <v>1687</v>
      </c>
      <c r="B1688" s="1">
        <v>38519.506481481483</v>
      </c>
      <c r="C1688">
        <v>3686</v>
      </c>
      <c r="D1688">
        <v>140</v>
      </c>
      <c r="E1688" s="1">
        <v>38521.262731481482</v>
      </c>
    </row>
    <row r="1689" spans="1:5" x14ac:dyDescent="0.3">
      <c r="A1689">
        <v>1688</v>
      </c>
      <c r="B1689" s="1">
        <v>38519.507870370369</v>
      </c>
      <c r="C1689">
        <v>383</v>
      </c>
      <c r="D1689">
        <v>49</v>
      </c>
      <c r="E1689" s="1">
        <v>38521.360648148147</v>
      </c>
    </row>
    <row r="1690" spans="1:5" x14ac:dyDescent="0.3">
      <c r="A1690">
        <v>1689</v>
      </c>
      <c r="B1690" s="1">
        <v>38519.512974537036</v>
      </c>
      <c r="C1690">
        <v>4036</v>
      </c>
      <c r="D1690">
        <v>48</v>
      </c>
      <c r="E1690" s="1">
        <v>38527.565057870372</v>
      </c>
    </row>
    <row r="1691" spans="1:5" x14ac:dyDescent="0.3">
      <c r="A1691">
        <v>1690</v>
      </c>
      <c r="B1691" s="1">
        <v>38519.516875000001</v>
      </c>
      <c r="C1691">
        <v>1099</v>
      </c>
      <c r="D1691">
        <v>286</v>
      </c>
      <c r="E1691" s="1">
        <v>38528.625208333331</v>
      </c>
    </row>
    <row r="1692" spans="1:5" x14ac:dyDescent="0.3">
      <c r="A1692">
        <v>1691</v>
      </c>
      <c r="B1692" s="1">
        <v>38519.51699074074</v>
      </c>
      <c r="C1692">
        <v>4438</v>
      </c>
      <c r="D1692">
        <v>492</v>
      </c>
      <c r="E1692" s="1">
        <v>38527.350324074076</v>
      </c>
    </row>
    <row r="1693" spans="1:5" x14ac:dyDescent="0.3">
      <c r="A1693">
        <v>1692</v>
      </c>
      <c r="B1693" s="1">
        <v>38519.521053240744</v>
      </c>
      <c r="C1693">
        <v>3544</v>
      </c>
      <c r="D1693">
        <v>514</v>
      </c>
      <c r="E1693" s="1">
        <v>38520.730081018519</v>
      </c>
    </row>
    <row r="1694" spans="1:5" x14ac:dyDescent="0.3">
      <c r="A1694">
        <v>1693</v>
      </c>
      <c r="B1694" s="1">
        <v>38519.527673611112</v>
      </c>
      <c r="C1694">
        <v>2386</v>
      </c>
      <c r="D1694">
        <v>421</v>
      </c>
      <c r="E1694" s="1">
        <v>38522.680451388886</v>
      </c>
    </row>
    <row r="1695" spans="1:5" x14ac:dyDescent="0.3">
      <c r="A1695">
        <v>1694</v>
      </c>
      <c r="B1695" s="1">
        <v>38519.528043981481</v>
      </c>
      <c r="C1695">
        <v>147</v>
      </c>
      <c r="D1695">
        <v>532</v>
      </c>
      <c r="E1695" s="1">
        <v>38523.387766203705</v>
      </c>
    </row>
    <row r="1696" spans="1:5" x14ac:dyDescent="0.3">
      <c r="A1696">
        <v>1695</v>
      </c>
      <c r="B1696" s="1">
        <v>38519.528101851851</v>
      </c>
      <c r="C1696">
        <v>4436</v>
      </c>
      <c r="D1696">
        <v>159</v>
      </c>
      <c r="E1696" s="1">
        <v>38525.570462962962</v>
      </c>
    </row>
    <row r="1697" spans="1:5" x14ac:dyDescent="0.3">
      <c r="A1697">
        <v>1696</v>
      </c>
      <c r="B1697" s="1">
        <v>38519.534733796296</v>
      </c>
      <c r="C1697">
        <v>3928</v>
      </c>
      <c r="D1697">
        <v>502</v>
      </c>
      <c r="E1697" s="1">
        <v>38527.505567129629</v>
      </c>
    </row>
    <row r="1698" spans="1:5" x14ac:dyDescent="0.3">
      <c r="A1698">
        <v>1697</v>
      </c>
      <c r="B1698" s="1">
        <v>38519.538425925923</v>
      </c>
      <c r="C1698">
        <v>1801</v>
      </c>
      <c r="D1698">
        <v>340</v>
      </c>
      <c r="E1698" s="1">
        <v>38526.737037037034</v>
      </c>
    </row>
    <row r="1699" spans="1:5" x14ac:dyDescent="0.3">
      <c r="A1699">
        <v>1698</v>
      </c>
      <c r="B1699" s="1">
        <v>38519.544930555552</v>
      </c>
      <c r="C1699">
        <v>1474</v>
      </c>
      <c r="D1699">
        <v>407</v>
      </c>
      <c r="E1699" s="1">
        <v>38524.662986111114</v>
      </c>
    </row>
    <row r="1700" spans="1:5" x14ac:dyDescent="0.3">
      <c r="A1700">
        <v>1699</v>
      </c>
      <c r="B1700" s="1">
        <v>38519.545243055552</v>
      </c>
      <c r="C1700">
        <v>4507</v>
      </c>
      <c r="D1700">
        <v>27</v>
      </c>
      <c r="E1700" s="1">
        <v>38520.411909722221</v>
      </c>
    </row>
    <row r="1701" spans="1:5" x14ac:dyDescent="0.3">
      <c r="A1701">
        <v>1700</v>
      </c>
      <c r="B1701" s="1">
        <v>38519.554432870369</v>
      </c>
      <c r="C1701">
        <v>4251</v>
      </c>
      <c r="D1701">
        <v>456</v>
      </c>
      <c r="E1701" s="1">
        <v>38524.698877314811</v>
      </c>
    </row>
    <row r="1702" spans="1:5" x14ac:dyDescent="0.3">
      <c r="A1702">
        <v>1701</v>
      </c>
      <c r="B1702" s="1">
        <v>38519.554722222223</v>
      </c>
      <c r="C1702">
        <v>3000</v>
      </c>
      <c r="D1702">
        <v>315</v>
      </c>
      <c r="E1702" s="1">
        <v>38525.625555555554</v>
      </c>
    </row>
    <row r="1703" spans="1:5" x14ac:dyDescent="0.3">
      <c r="A1703">
        <v>1702</v>
      </c>
      <c r="B1703" s="1">
        <v>38519.556307870371</v>
      </c>
      <c r="C1703">
        <v>1822</v>
      </c>
      <c r="D1703">
        <v>242</v>
      </c>
      <c r="E1703" s="1">
        <v>38522.425752314812</v>
      </c>
    </row>
    <row r="1704" spans="1:5" x14ac:dyDescent="0.3">
      <c r="A1704">
        <v>1703</v>
      </c>
      <c r="B1704" s="1">
        <v>38519.561620370368</v>
      </c>
      <c r="C1704">
        <v>2346</v>
      </c>
      <c r="D1704">
        <v>589</v>
      </c>
      <c r="E1704" s="1">
        <v>38520.460925925923</v>
      </c>
    </row>
    <row r="1705" spans="1:5" x14ac:dyDescent="0.3">
      <c r="A1705">
        <v>1704</v>
      </c>
      <c r="B1705" s="1">
        <v>38519.573564814818</v>
      </c>
      <c r="C1705">
        <v>4425</v>
      </c>
      <c r="D1705">
        <v>488</v>
      </c>
      <c r="E1705" s="1">
        <v>38527.758981481478</v>
      </c>
    </row>
    <row r="1706" spans="1:5" x14ac:dyDescent="0.3">
      <c r="A1706">
        <v>1705</v>
      </c>
      <c r="B1706" s="1">
        <v>38519.583124999997</v>
      </c>
      <c r="C1706">
        <v>123</v>
      </c>
      <c r="D1706">
        <v>564</v>
      </c>
      <c r="E1706" s="1">
        <v>38521.829652777778</v>
      </c>
    </row>
    <row r="1707" spans="1:5" x14ac:dyDescent="0.3">
      <c r="A1707">
        <v>1706</v>
      </c>
      <c r="B1707" s="1">
        <v>38519.584050925929</v>
      </c>
      <c r="C1707">
        <v>2935</v>
      </c>
      <c r="D1707">
        <v>26</v>
      </c>
      <c r="E1707" s="1">
        <v>38528.811828703707</v>
      </c>
    </row>
    <row r="1708" spans="1:5" x14ac:dyDescent="0.3">
      <c r="A1708">
        <v>1707</v>
      </c>
      <c r="B1708" s="1">
        <v>38519.584340277775</v>
      </c>
      <c r="C1708">
        <v>185</v>
      </c>
      <c r="D1708">
        <v>4</v>
      </c>
      <c r="E1708" s="1">
        <v>38521.399618055555</v>
      </c>
    </row>
    <row r="1709" spans="1:5" x14ac:dyDescent="0.3">
      <c r="A1709">
        <v>1708</v>
      </c>
      <c r="B1709" s="1">
        <v>38519.589398148149</v>
      </c>
      <c r="C1709">
        <v>2259</v>
      </c>
      <c r="D1709">
        <v>478</v>
      </c>
      <c r="E1709" s="1">
        <v>38522.358148148145</v>
      </c>
    </row>
    <row r="1710" spans="1:5" x14ac:dyDescent="0.3">
      <c r="A1710">
        <v>1709</v>
      </c>
      <c r="B1710" s="1">
        <v>38519.590451388889</v>
      </c>
      <c r="C1710">
        <v>3501</v>
      </c>
      <c r="D1710">
        <v>426</v>
      </c>
      <c r="E1710" s="1">
        <v>38527.693229166667</v>
      </c>
    </row>
    <row r="1711" spans="1:5" x14ac:dyDescent="0.3">
      <c r="A1711">
        <v>1710</v>
      </c>
      <c r="B1711" s="1">
        <v>38519.591249999998</v>
      </c>
      <c r="C1711">
        <v>144</v>
      </c>
      <c r="D1711">
        <v>77</v>
      </c>
      <c r="E1711" s="1">
        <v>38525.643333333333</v>
      </c>
    </row>
    <row r="1712" spans="1:5" x14ac:dyDescent="0.3">
      <c r="A1712">
        <v>1711</v>
      </c>
      <c r="B1712" s="1">
        <v>38519.591574074075</v>
      </c>
      <c r="C1712">
        <v>273</v>
      </c>
      <c r="D1712">
        <v>347</v>
      </c>
      <c r="E1712" s="1">
        <v>38528.367962962962</v>
      </c>
    </row>
    <row r="1713" spans="1:5" x14ac:dyDescent="0.3">
      <c r="A1713">
        <v>1712</v>
      </c>
      <c r="B1713" s="1">
        <v>38519.600798611114</v>
      </c>
      <c r="C1713">
        <v>1363</v>
      </c>
      <c r="D1713">
        <v>535</v>
      </c>
      <c r="E1713" s="1">
        <v>38520.746631944443</v>
      </c>
    </row>
    <row r="1714" spans="1:5" x14ac:dyDescent="0.3">
      <c r="A1714">
        <v>1713</v>
      </c>
      <c r="B1714" s="1">
        <v>38519.603159722225</v>
      </c>
      <c r="C1714">
        <v>2580</v>
      </c>
      <c r="D1714">
        <v>164</v>
      </c>
      <c r="E1714" s="1">
        <v>38521.376770833333</v>
      </c>
    </row>
    <row r="1715" spans="1:5" x14ac:dyDescent="0.3">
      <c r="A1715">
        <v>1714</v>
      </c>
      <c r="B1715" s="1">
        <v>38519.604155092595</v>
      </c>
      <c r="C1715">
        <v>535</v>
      </c>
      <c r="D1715">
        <v>477</v>
      </c>
      <c r="E1715" s="1">
        <v>38527.727766203701</v>
      </c>
    </row>
    <row r="1716" spans="1:5" x14ac:dyDescent="0.3">
      <c r="A1716">
        <v>1715</v>
      </c>
      <c r="B1716" s="1">
        <v>38519.609166666669</v>
      </c>
      <c r="C1716">
        <v>1594</v>
      </c>
      <c r="D1716">
        <v>203</v>
      </c>
      <c r="E1716" s="1">
        <v>38523.816805555558</v>
      </c>
    </row>
    <row r="1717" spans="1:5" x14ac:dyDescent="0.3">
      <c r="A1717">
        <v>1716</v>
      </c>
      <c r="B1717" s="1">
        <v>38519.610775462963</v>
      </c>
      <c r="C1717">
        <v>20</v>
      </c>
      <c r="D1717">
        <v>24</v>
      </c>
      <c r="E1717" s="1">
        <v>38522.651053240741</v>
      </c>
    </row>
    <row r="1718" spans="1:5" x14ac:dyDescent="0.3">
      <c r="A1718">
        <v>1717</v>
      </c>
      <c r="B1718" s="1">
        <v>38519.616157407407</v>
      </c>
      <c r="C1718">
        <v>3007</v>
      </c>
      <c r="D1718">
        <v>277</v>
      </c>
      <c r="E1718" s="1">
        <v>38522.424490740741</v>
      </c>
    </row>
    <row r="1719" spans="1:5" x14ac:dyDescent="0.3">
      <c r="A1719">
        <v>1718</v>
      </c>
      <c r="B1719" s="1">
        <v>38519.619467592594</v>
      </c>
      <c r="C1719">
        <v>288</v>
      </c>
      <c r="D1719">
        <v>516</v>
      </c>
      <c r="E1719" s="1">
        <v>38528.45349537037</v>
      </c>
    </row>
    <row r="1720" spans="1:5" x14ac:dyDescent="0.3">
      <c r="A1720">
        <v>1719</v>
      </c>
      <c r="B1720" s="1">
        <v>38519.622141203705</v>
      </c>
      <c r="C1720">
        <v>2699</v>
      </c>
      <c r="D1720">
        <v>582</v>
      </c>
      <c r="E1720" s="1">
        <v>38521.592280092591</v>
      </c>
    </row>
    <row r="1721" spans="1:5" x14ac:dyDescent="0.3">
      <c r="A1721">
        <v>1720</v>
      </c>
      <c r="B1721" s="1">
        <v>38519.625162037039</v>
      </c>
      <c r="C1721">
        <v>3500</v>
      </c>
      <c r="D1721">
        <v>543</v>
      </c>
      <c r="E1721" s="1">
        <v>38524.581412037034</v>
      </c>
    </row>
    <row r="1722" spans="1:5" x14ac:dyDescent="0.3">
      <c r="A1722">
        <v>1721</v>
      </c>
      <c r="B1722" s="1">
        <v>38519.626111111109</v>
      </c>
      <c r="C1722">
        <v>3521</v>
      </c>
      <c r="D1722">
        <v>485</v>
      </c>
      <c r="E1722" s="1">
        <v>38526.450416666667</v>
      </c>
    </row>
    <row r="1723" spans="1:5" x14ac:dyDescent="0.3">
      <c r="A1723">
        <v>1722</v>
      </c>
      <c r="B1723" s="1">
        <v>38519.633935185186</v>
      </c>
      <c r="C1723">
        <v>2142</v>
      </c>
      <c r="D1723">
        <v>364</v>
      </c>
      <c r="E1723" s="1">
        <v>38522.542962962965</v>
      </c>
    </row>
    <row r="1724" spans="1:5" x14ac:dyDescent="0.3">
      <c r="A1724">
        <v>1723</v>
      </c>
      <c r="B1724" s="1">
        <v>38519.634930555556</v>
      </c>
      <c r="C1724">
        <v>2417</v>
      </c>
      <c r="D1724">
        <v>259</v>
      </c>
      <c r="E1724" s="1">
        <v>38526.656458333331</v>
      </c>
    </row>
    <row r="1725" spans="1:5" x14ac:dyDescent="0.3">
      <c r="A1725">
        <v>1724</v>
      </c>
      <c r="B1725" s="1">
        <v>38519.635914351849</v>
      </c>
      <c r="C1725">
        <v>61</v>
      </c>
      <c r="D1725">
        <v>146</v>
      </c>
      <c r="E1725" s="1">
        <v>38526.426886574074</v>
      </c>
    </row>
    <row r="1726" spans="1:5" x14ac:dyDescent="0.3">
      <c r="A1726">
        <v>1725</v>
      </c>
      <c r="B1726" s="1">
        <v>38519.638159722221</v>
      </c>
      <c r="C1726">
        <v>726</v>
      </c>
      <c r="D1726">
        <v>1</v>
      </c>
      <c r="E1726" s="1">
        <v>38520.879131944443</v>
      </c>
    </row>
    <row r="1727" spans="1:5" x14ac:dyDescent="0.3">
      <c r="A1727">
        <v>1726</v>
      </c>
      <c r="B1727" s="1">
        <v>38519.638310185182</v>
      </c>
      <c r="C1727">
        <v>116</v>
      </c>
      <c r="D1727">
        <v>3</v>
      </c>
      <c r="E1727" s="1">
        <v>38528.485532407409</v>
      </c>
    </row>
    <row r="1728" spans="1:5" x14ac:dyDescent="0.3">
      <c r="A1728">
        <v>1727</v>
      </c>
      <c r="B1728" s="1">
        <v>38519.640127314815</v>
      </c>
      <c r="C1728">
        <v>2951</v>
      </c>
      <c r="D1728">
        <v>457</v>
      </c>
      <c r="E1728" s="1">
        <v>38520.592210648145</v>
      </c>
    </row>
    <row r="1729" spans="1:5" x14ac:dyDescent="0.3">
      <c r="A1729">
        <v>1728</v>
      </c>
      <c r="B1729" s="1">
        <v>38519.645474537036</v>
      </c>
      <c r="C1729">
        <v>1366</v>
      </c>
      <c r="D1729">
        <v>59</v>
      </c>
      <c r="E1729" s="1">
        <v>38526.53297453704</v>
      </c>
    </row>
    <row r="1730" spans="1:5" x14ac:dyDescent="0.3">
      <c r="A1730">
        <v>1729</v>
      </c>
      <c r="B1730" s="1">
        <v>38519.645682870374</v>
      </c>
      <c r="C1730">
        <v>3364</v>
      </c>
      <c r="D1730">
        <v>523</v>
      </c>
      <c r="E1730" s="1">
        <v>38528.872071759259</v>
      </c>
    </row>
    <row r="1731" spans="1:5" x14ac:dyDescent="0.3">
      <c r="A1731">
        <v>1730</v>
      </c>
      <c r="B1731" s="1">
        <v>38519.645844907405</v>
      </c>
      <c r="C1731">
        <v>1372</v>
      </c>
      <c r="D1731">
        <v>390</v>
      </c>
      <c r="E1731" s="1">
        <v>38522.538900462961</v>
      </c>
    </row>
    <row r="1732" spans="1:5" x14ac:dyDescent="0.3">
      <c r="A1732">
        <v>1731</v>
      </c>
      <c r="B1732" s="1">
        <v>38519.647361111114</v>
      </c>
      <c r="C1732">
        <v>3698</v>
      </c>
      <c r="D1732">
        <v>344</v>
      </c>
      <c r="E1732" s="1">
        <v>38522.790416666663</v>
      </c>
    </row>
    <row r="1733" spans="1:5" x14ac:dyDescent="0.3">
      <c r="A1733">
        <v>1732</v>
      </c>
      <c r="B1733" s="1">
        <v>38519.649085648147</v>
      </c>
      <c r="C1733">
        <v>2287</v>
      </c>
      <c r="D1733">
        <v>129</v>
      </c>
      <c r="E1733" s="1">
        <v>38521.545613425929</v>
      </c>
    </row>
    <row r="1734" spans="1:5" x14ac:dyDescent="0.3">
      <c r="A1734">
        <v>1733</v>
      </c>
      <c r="B1734" s="1">
        <v>38519.650775462964</v>
      </c>
      <c r="C1734">
        <v>542</v>
      </c>
      <c r="D1734">
        <v>480</v>
      </c>
      <c r="E1734" s="1">
        <v>38526.661886574075</v>
      </c>
    </row>
    <row r="1735" spans="1:5" x14ac:dyDescent="0.3">
      <c r="A1735">
        <v>1734</v>
      </c>
      <c r="B1735" s="1">
        <v>38519.659375000003</v>
      </c>
      <c r="C1735">
        <v>1113</v>
      </c>
      <c r="D1735">
        <v>94</v>
      </c>
      <c r="E1735" s="1">
        <v>38525.578125</v>
      </c>
    </row>
    <row r="1736" spans="1:5" x14ac:dyDescent="0.3">
      <c r="A1736">
        <v>1735</v>
      </c>
      <c r="B1736" s="1">
        <v>38519.66101851852</v>
      </c>
      <c r="C1736">
        <v>97</v>
      </c>
      <c r="D1736">
        <v>4</v>
      </c>
      <c r="E1736" s="1">
        <v>38523.561018518521</v>
      </c>
    </row>
    <row r="1737" spans="1:5" x14ac:dyDescent="0.3">
      <c r="A1737">
        <v>1736</v>
      </c>
      <c r="B1737" s="1">
        <v>38519.661481481482</v>
      </c>
      <c r="C1737">
        <v>3771</v>
      </c>
      <c r="D1737">
        <v>139</v>
      </c>
      <c r="E1737" s="1">
        <v>38524.61078703704</v>
      </c>
    </row>
    <row r="1738" spans="1:5" x14ac:dyDescent="0.3">
      <c r="A1738">
        <v>1737</v>
      </c>
      <c r="B1738" s="1">
        <v>38519.666481481479</v>
      </c>
      <c r="C1738">
        <v>4029</v>
      </c>
      <c r="D1738">
        <v>467</v>
      </c>
      <c r="E1738" s="1">
        <v>38526.515787037039</v>
      </c>
    </row>
    <row r="1739" spans="1:5" x14ac:dyDescent="0.3">
      <c r="A1739">
        <v>1738</v>
      </c>
      <c r="B1739" s="1">
        <v>38519.671840277777</v>
      </c>
      <c r="C1739">
        <v>3260</v>
      </c>
      <c r="D1739">
        <v>177</v>
      </c>
      <c r="E1739" s="1">
        <v>38523.640590277777</v>
      </c>
    </row>
    <row r="1740" spans="1:5" x14ac:dyDescent="0.3">
      <c r="A1740">
        <v>1739</v>
      </c>
      <c r="B1740" s="1">
        <v>38519.673356481479</v>
      </c>
      <c r="C1740">
        <v>2557</v>
      </c>
      <c r="D1740">
        <v>450</v>
      </c>
      <c r="E1740" s="1">
        <v>38525.753217592595</v>
      </c>
    </row>
    <row r="1741" spans="1:5" x14ac:dyDescent="0.3">
      <c r="A1741">
        <v>1740</v>
      </c>
      <c r="B1741" s="1">
        <v>38519.686805555553</v>
      </c>
      <c r="C1741">
        <v>2282</v>
      </c>
      <c r="D1741">
        <v>324</v>
      </c>
      <c r="E1741" s="1">
        <v>38523.588194444441</v>
      </c>
    </row>
    <row r="1742" spans="1:5" x14ac:dyDescent="0.3">
      <c r="A1742">
        <v>1741</v>
      </c>
      <c r="B1742" s="1">
        <v>38519.688622685186</v>
      </c>
      <c r="C1742">
        <v>3722</v>
      </c>
      <c r="D1742">
        <v>176</v>
      </c>
      <c r="E1742" s="1">
        <v>38528.901817129627</v>
      </c>
    </row>
    <row r="1743" spans="1:5" x14ac:dyDescent="0.3">
      <c r="A1743">
        <v>1742</v>
      </c>
      <c r="B1743" s="1">
        <v>38519.692916666667</v>
      </c>
      <c r="C1743">
        <v>2772</v>
      </c>
      <c r="D1743">
        <v>576</v>
      </c>
      <c r="E1743" s="1">
        <v>38520.824861111112</v>
      </c>
    </row>
    <row r="1744" spans="1:5" x14ac:dyDescent="0.3">
      <c r="A1744">
        <v>1743</v>
      </c>
      <c r="B1744" s="1">
        <v>38519.693171296298</v>
      </c>
      <c r="C1744">
        <v>2777</v>
      </c>
      <c r="D1744">
        <v>258</v>
      </c>
      <c r="E1744" s="1">
        <v>38520.550810185188</v>
      </c>
    </row>
    <row r="1745" spans="1:5" x14ac:dyDescent="0.3">
      <c r="A1745">
        <v>1744</v>
      </c>
      <c r="B1745" s="1">
        <v>38519.694421296299</v>
      </c>
      <c r="C1745">
        <v>3075</v>
      </c>
      <c r="D1745">
        <v>230</v>
      </c>
      <c r="E1745" s="1">
        <v>38521.827060185184</v>
      </c>
    </row>
    <row r="1746" spans="1:5" x14ac:dyDescent="0.3">
      <c r="A1746">
        <v>1745</v>
      </c>
      <c r="B1746" s="1">
        <v>38519.695324074077</v>
      </c>
      <c r="C1746">
        <v>2812</v>
      </c>
      <c r="D1746">
        <v>178</v>
      </c>
      <c r="E1746" s="1">
        <v>38526.876574074071</v>
      </c>
    </row>
    <row r="1747" spans="1:5" x14ac:dyDescent="0.3">
      <c r="A1747">
        <v>1746</v>
      </c>
      <c r="B1747" s="1">
        <v>38519.6953587963</v>
      </c>
      <c r="C1747">
        <v>4272</v>
      </c>
      <c r="D1747">
        <v>385</v>
      </c>
      <c r="E1747" s="1">
        <v>38522.477997685186</v>
      </c>
    </row>
    <row r="1748" spans="1:5" x14ac:dyDescent="0.3">
      <c r="A1748">
        <v>1747</v>
      </c>
      <c r="B1748" s="1">
        <v>38519.70385416667</v>
      </c>
      <c r="C1748">
        <v>1661</v>
      </c>
      <c r="D1748">
        <v>273</v>
      </c>
      <c r="E1748" s="1">
        <v>38528.908715277779</v>
      </c>
    </row>
    <row r="1749" spans="1:5" x14ac:dyDescent="0.3">
      <c r="A1749">
        <v>1748</v>
      </c>
      <c r="B1749" s="1">
        <v>38519.704201388886</v>
      </c>
      <c r="C1749">
        <v>2434</v>
      </c>
      <c r="D1749">
        <v>473</v>
      </c>
      <c r="E1749" s="1">
        <v>38521.841006944444</v>
      </c>
    </row>
    <row r="1750" spans="1:5" x14ac:dyDescent="0.3">
      <c r="A1750">
        <v>1749</v>
      </c>
      <c r="B1750" s="1">
        <v>38519.705555555556</v>
      </c>
      <c r="C1750">
        <v>1554</v>
      </c>
      <c r="D1750">
        <v>283</v>
      </c>
      <c r="E1750" s="1">
        <v>38524.876388888886</v>
      </c>
    </row>
    <row r="1751" spans="1:5" x14ac:dyDescent="0.3">
      <c r="A1751">
        <v>1750</v>
      </c>
      <c r="B1751" s="1">
        <v>38519.706666666665</v>
      </c>
      <c r="C1751">
        <v>1103</v>
      </c>
      <c r="D1751">
        <v>321</v>
      </c>
      <c r="E1751" s="1">
        <v>38528.910833333335</v>
      </c>
    </row>
    <row r="1752" spans="1:5" x14ac:dyDescent="0.3">
      <c r="A1752">
        <v>1751</v>
      </c>
      <c r="B1752" s="1">
        <v>38519.708495370367</v>
      </c>
      <c r="C1752">
        <v>138</v>
      </c>
      <c r="D1752">
        <v>123</v>
      </c>
      <c r="E1752" s="1">
        <v>38520.50849537037</v>
      </c>
    </row>
    <row r="1753" spans="1:5" x14ac:dyDescent="0.3">
      <c r="A1753">
        <v>1752</v>
      </c>
      <c r="B1753" s="1">
        <v>38519.710358796299</v>
      </c>
      <c r="C1753">
        <v>3529</v>
      </c>
      <c r="D1753">
        <v>12</v>
      </c>
      <c r="E1753" s="1">
        <v>38526.79855324074</v>
      </c>
    </row>
    <row r="1754" spans="1:5" x14ac:dyDescent="0.3">
      <c r="A1754">
        <v>1753</v>
      </c>
      <c r="B1754" s="1">
        <v>38519.714085648149</v>
      </c>
      <c r="C1754">
        <v>3817</v>
      </c>
      <c r="D1754">
        <v>249</v>
      </c>
      <c r="E1754" s="1">
        <v>38524.907835648148</v>
      </c>
    </row>
    <row r="1755" spans="1:5" x14ac:dyDescent="0.3">
      <c r="A1755">
        <v>1754</v>
      </c>
      <c r="B1755" s="1">
        <v>38519.717627314814</v>
      </c>
      <c r="C1755">
        <v>4106</v>
      </c>
      <c r="D1755">
        <v>25</v>
      </c>
      <c r="E1755" s="1">
        <v>38525.865543981483</v>
      </c>
    </row>
    <row r="1756" spans="1:5" x14ac:dyDescent="0.3">
      <c r="A1756">
        <v>1755</v>
      </c>
      <c r="B1756" s="1">
        <v>38519.721342592595</v>
      </c>
      <c r="C1756">
        <v>1721</v>
      </c>
      <c r="D1756">
        <v>117</v>
      </c>
      <c r="E1756" s="1">
        <v>38520.704675925925</v>
      </c>
    </row>
    <row r="1757" spans="1:5" x14ac:dyDescent="0.3">
      <c r="A1757">
        <v>1756</v>
      </c>
      <c r="B1757" s="1">
        <v>38519.723993055559</v>
      </c>
      <c r="C1757">
        <v>1401</v>
      </c>
      <c r="D1757">
        <v>571</v>
      </c>
      <c r="E1757" s="1">
        <v>38524.703159722223</v>
      </c>
    </row>
    <row r="1758" spans="1:5" x14ac:dyDescent="0.3">
      <c r="A1758">
        <v>1757</v>
      </c>
      <c r="B1758" s="1">
        <v>38519.730833333335</v>
      </c>
      <c r="C1758">
        <v>4491</v>
      </c>
      <c r="D1758">
        <v>510</v>
      </c>
      <c r="E1758" s="1">
        <v>38521.55027777778</v>
      </c>
    </row>
    <row r="1759" spans="1:5" x14ac:dyDescent="0.3">
      <c r="A1759">
        <v>1758</v>
      </c>
      <c r="B1759" s="1">
        <v>38519.735868055555</v>
      </c>
      <c r="C1759">
        <v>2654</v>
      </c>
      <c r="D1759">
        <v>474</v>
      </c>
      <c r="E1759" s="1">
        <v>38528.546284722222</v>
      </c>
    </row>
    <row r="1760" spans="1:5" x14ac:dyDescent="0.3">
      <c r="A1760">
        <v>1759</v>
      </c>
      <c r="B1760" s="1">
        <v>38519.740706018521</v>
      </c>
      <c r="C1760">
        <v>1402</v>
      </c>
      <c r="D1760">
        <v>430</v>
      </c>
      <c r="E1760" s="1">
        <v>38527.819872685184</v>
      </c>
    </row>
    <row r="1761" spans="1:5" x14ac:dyDescent="0.3">
      <c r="A1761">
        <v>1760</v>
      </c>
      <c r="B1761" s="1">
        <v>38519.742094907408</v>
      </c>
      <c r="C1761">
        <v>3929</v>
      </c>
      <c r="D1761">
        <v>261</v>
      </c>
      <c r="E1761" s="1">
        <v>38521.66778935185</v>
      </c>
    </row>
    <row r="1762" spans="1:5" x14ac:dyDescent="0.3">
      <c r="A1762">
        <v>1761</v>
      </c>
      <c r="B1762" s="1">
        <v>38519.743020833332</v>
      </c>
      <c r="C1762">
        <v>1570</v>
      </c>
      <c r="D1762">
        <v>521</v>
      </c>
      <c r="E1762" s="1">
        <v>38520.877743055556</v>
      </c>
    </row>
    <row r="1763" spans="1:5" x14ac:dyDescent="0.3">
      <c r="A1763">
        <v>1762</v>
      </c>
      <c r="B1763" s="1">
        <v>38519.743275462963</v>
      </c>
      <c r="C1763">
        <v>3050</v>
      </c>
      <c r="D1763">
        <v>116</v>
      </c>
      <c r="E1763" s="1">
        <v>38522.899525462963</v>
      </c>
    </row>
    <row r="1764" spans="1:5" x14ac:dyDescent="0.3">
      <c r="A1764">
        <v>1763</v>
      </c>
      <c r="B1764" s="1">
        <v>38519.743761574071</v>
      </c>
      <c r="C1764">
        <v>1941</v>
      </c>
      <c r="D1764">
        <v>389</v>
      </c>
      <c r="E1764" s="1">
        <v>38523.727094907408</v>
      </c>
    </row>
    <row r="1765" spans="1:5" x14ac:dyDescent="0.3">
      <c r="A1765">
        <v>1764</v>
      </c>
      <c r="B1765" s="1">
        <v>38519.744375000002</v>
      </c>
      <c r="C1765">
        <v>705</v>
      </c>
      <c r="D1765">
        <v>392</v>
      </c>
      <c r="E1765" s="1">
        <v>38524.858958333331</v>
      </c>
    </row>
    <row r="1766" spans="1:5" x14ac:dyDescent="0.3">
      <c r="A1766">
        <v>1765</v>
      </c>
      <c r="B1766" s="1">
        <v>38519.747337962966</v>
      </c>
      <c r="C1766">
        <v>822</v>
      </c>
      <c r="D1766">
        <v>273</v>
      </c>
      <c r="E1766" s="1">
        <v>38522.986226851855</v>
      </c>
    </row>
    <row r="1767" spans="1:5" x14ac:dyDescent="0.3">
      <c r="A1767">
        <v>1766</v>
      </c>
      <c r="B1767" s="1">
        <v>38519.7497337963</v>
      </c>
      <c r="C1767">
        <v>2041</v>
      </c>
      <c r="D1767">
        <v>118</v>
      </c>
      <c r="E1767" s="1">
        <v>38521.689317129632</v>
      </c>
    </row>
    <row r="1768" spans="1:5" x14ac:dyDescent="0.3">
      <c r="A1768">
        <v>1767</v>
      </c>
      <c r="B1768" s="1">
        <v>38519.751111111109</v>
      </c>
      <c r="C1768">
        <v>1162</v>
      </c>
      <c r="D1768">
        <v>205</v>
      </c>
      <c r="E1768" s="1">
        <v>38521.527499999997</v>
      </c>
    </row>
    <row r="1769" spans="1:5" x14ac:dyDescent="0.3">
      <c r="A1769">
        <v>1768</v>
      </c>
      <c r="B1769" s="1">
        <v>38519.751458333332</v>
      </c>
      <c r="C1769">
        <v>2131</v>
      </c>
      <c r="D1769">
        <v>131</v>
      </c>
      <c r="E1769" s="1">
        <v>38526.721597222226</v>
      </c>
    </row>
    <row r="1770" spans="1:5" x14ac:dyDescent="0.3">
      <c r="A1770">
        <v>1769</v>
      </c>
      <c r="B1770" s="1">
        <v>38519.755416666667</v>
      </c>
      <c r="C1770">
        <v>1229</v>
      </c>
      <c r="D1770">
        <v>397</v>
      </c>
      <c r="E1770" s="1">
        <v>38525.527638888889</v>
      </c>
    </row>
    <row r="1771" spans="1:5" x14ac:dyDescent="0.3">
      <c r="A1771">
        <v>1770</v>
      </c>
      <c r="B1771" s="1">
        <v>38519.755497685182</v>
      </c>
      <c r="C1771">
        <v>1681</v>
      </c>
      <c r="D1771">
        <v>359</v>
      </c>
      <c r="E1771" s="1">
        <v>38526.992997685185</v>
      </c>
    </row>
    <row r="1772" spans="1:5" x14ac:dyDescent="0.3">
      <c r="A1772">
        <v>1771</v>
      </c>
      <c r="B1772" s="1">
        <v>38519.758530092593</v>
      </c>
      <c r="C1772">
        <v>1769</v>
      </c>
      <c r="D1772">
        <v>416</v>
      </c>
      <c r="E1772" s="1">
        <v>38521.674502314818</v>
      </c>
    </row>
    <row r="1773" spans="1:5" x14ac:dyDescent="0.3">
      <c r="A1773">
        <v>1772</v>
      </c>
      <c r="B1773" s="1">
        <v>38519.758958333332</v>
      </c>
      <c r="C1773">
        <v>1269</v>
      </c>
      <c r="D1773">
        <v>525</v>
      </c>
      <c r="E1773" s="1">
        <v>38527.83048611111</v>
      </c>
    </row>
    <row r="1774" spans="1:5" x14ac:dyDescent="0.3">
      <c r="A1774">
        <v>1773</v>
      </c>
      <c r="B1774" s="1">
        <v>38519.759525462963</v>
      </c>
      <c r="C1774">
        <v>4396</v>
      </c>
      <c r="D1774">
        <v>462</v>
      </c>
      <c r="E1774" s="1">
        <v>38527.738692129627</v>
      </c>
    </row>
    <row r="1775" spans="1:5" x14ac:dyDescent="0.3">
      <c r="A1775">
        <v>1774</v>
      </c>
      <c r="B1775" s="1">
        <v>38519.76935185185</v>
      </c>
      <c r="C1775">
        <v>3058</v>
      </c>
      <c r="D1775">
        <v>442</v>
      </c>
      <c r="E1775" s="1">
        <v>38524.566574074073</v>
      </c>
    </row>
    <row r="1776" spans="1:5" x14ac:dyDescent="0.3">
      <c r="A1776">
        <v>1775</v>
      </c>
      <c r="B1776" s="1">
        <v>38519.76966435185</v>
      </c>
      <c r="C1776">
        <v>1922</v>
      </c>
      <c r="D1776">
        <v>123</v>
      </c>
      <c r="E1776" s="1">
        <v>38528.548136574071</v>
      </c>
    </row>
    <row r="1777" spans="1:5" x14ac:dyDescent="0.3">
      <c r="A1777">
        <v>1776</v>
      </c>
      <c r="B1777" s="1">
        <v>38519.78261574074</v>
      </c>
      <c r="C1777">
        <v>1404</v>
      </c>
      <c r="D1777">
        <v>472</v>
      </c>
      <c r="E1777" s="1">
        <v>38527.668032407404</v>
      </c>
    </row>
    <row r="1778" spans="1:5" x14ac:dyDescent="0.3">
      <c r="A1778">
        <v>1777</v>
      </c>
      <c r="B1778" s="1">
        <v>38519.786249999997</v>
      </c>
      <c r="C1778">
        <v>3325</v>
      </c>
      <c r="D1778">
        <v>49</v>
      </c>
      <c r="E1778" s="1">
        <v>38528.58</v>
      </c>
    </row>
    <row r="1779" spans="1:5" x14ac:dyDescent="0.3">
      <c r="A1779">
        <v>1778</v>
      </c>
      <c r="B1779" s="1">
        <v>38519.788055555553</v>
      </c>
      <c r="C1779">
        <v>2512</v>
      </c>
      <c r="D1779">
        <v>341</v>
      </c>
      <c r="E1779" s="1">
        <v>38525.672777777778</v>
      </c>
    </row>
    <row r="1780" spans="1:5" x14ac:dyDescent="0.3">
      <c r="A1780">
        <v>1779</v>
      </c>
      <c r="B1780" s="1">
        <v>38519.788321759261</v>
      </c>
      <c r="C1780">
        <v>1044</v>
      </c>
      <c r="D1780">
        <v>438</v>
      </c>
      <c r="E1780" s="1">
        <v>38520.841099537036</v>
      </c>
    </row>
    <row r="1781" spans="1:5" x14ac:dyDescent="0.3">
      <c r="A1781">
        <v>1780</v>
      </c>
      <c r="B1781" s="1">
        <v>38519.799826388888</v>
      </c>
      <c r="C1781">
        <v>146</v>
      </c>
      <c r="D1781">
        <v>352</v>
      </c>
      <c r="E1781" s="1">
        <v>38522.649131944447</v>
      </c>
    </row>
    <row r="1782" spans="1:5" x14ac:dyDescent="0.3">
      <c r="A1782">
        <v>1781</v>
      </c>
      <c r="B1782" s="1">
        <v>38519.805833333332</v>
      </c>
      <c r="C1782">
        <v>2841</v>
      </c>
      <c r="D1782">
        <v>429</v>
      </c>
      <c r="E1782" s="1">
        <v>38528.71</v>
      </c>
    </row>
    <row r="1783" spans="1:5" x14ac:dyDescent="0.3">
      <c r="A1783">
        <v>1782</v>
      </c>
      <c r="B1783" s="1">
        <v>38519.806388888886</v>
      </c>
      <c r="C1783">
        <v>1820</v>
      </c>
      <c r="D1783">
        <v>498</v>
      </c>
      <c r="E1783" s="1">
        <v>38525.668888888889</v>
      </c>
    </row>
    <row r="1784" spans="1:5" x14ac:dyDescent="0.3">
      <c r="A1784">
        <v>1783</v>
      </c>
      <c r="B1784" s="1">
        <v>38519.807905092595</v>
      </c>
      <c r="C1784">
        <v>50</v>
      </c>
      <c r="D1784">
        <v>18</v>
      </c>
      <c r="E1784" s="1">
        <v>38521.039849537039</v>
      </c>
    </row>
    <row r="1785" spans="1:5" x14ac:dyDescent="0.3">
      <c r="A1785">
        <v>1784</v>
      </c>
      <c r="B1785" s="1">
        <v>38519.809398148151</v>
      </c>
      <c r="C1785">
        <v>3792</v>
      </c>
      <c r="D1785">
        <v>134</v>
      </c>
      <c r="E1785" s="1">
        <v>38523.00037037037</v>
      </c>
    </row>
    <row r="1786" spans="1:5" x14ac:dyDescent="0.3">
      <c r="A1786">
        <v>1785</v>
      </c>
      <c r="B1786" s="1">
        <v>38519.810555555552</v>
      </c>
      <c r="C1786">
        <v>3413</v>
      </c>
      <c r="D1786">
        <v>50</v>
      </c>
      <c r="E1786" s="1">
        <v>38527.809166666666</v>
      </c>
    </row>
    <row r="1787" spans="1:5" x14ac:dyDescent="0.3">
      <c r="A1787">
        <v>1786</v>
      </c>
      <c r="B1787" s="1">
        <v>38519.813125000001</v>
      </c>
      <c r="C1787">
        <v>263</v>
      </c>
      <c r="D1787">
        <v>323</v>
      </c>
      <c r="E1787" s="1">
        <v>38522.600624999999</v>
      </c>
    </row>
    <row r="1788" spans="1:5" x14ac:dyDescent="0.3">
      <c r="A1788">
        <v>1787</v>
      </c>
      <c r="B1788" s="1">
        <v>38519.81318287037</v>
      </c>
      <c r="C1788">
        <v>3823</v>
      </c>
      <c r="D1788">
        <v>546</v>
      </c>
      <c r="E1788" s="1">
        <v>38524.768043981479</v>
      </c>
    </row>
    <row r="1789" spans="1:5" x14ac:dyDescent="0.3">
      <c r="A1789">
        <v>1788</v>
      </c>
      <c r="B1789" s="1">
        <v>38519.824513888889</v>
      </c>
      <c r="C1789">
        <v>3794</v>
      </c>
      <c r="D1789">
        <v>357</v>
      </c>
      <c r="E1789" s="1">
        <v>38525.965486111112</v>
      </c>
    </row>
    <row r="1790" spans="1:5" x14ac:dyDescent="0.3">
      <c r="A1790">
        <v>1789</v>
      </c>
      <c r="B1790" s="1">
        <v>38519.825902777775</v>
      </c>
      <c r="C1790">
        <v>4264</v>
      </c>
      <c r="D1790">
        <v>105</v>
      </c>
      <c r="E1790" s="1">
        <v>38526.713402777779</v>
      </c>
    </row>
    <row r="1791" spans="1:5" x14ac:dyDescent="0.3">
      <c r="A1791">
        <v>1790</v>
      </c>
      <c r="B1791" s="1">
        <v>38519.832407407404</v>
      </c>
      <c r="C1791">
        <v>1070</v>
      </c>
      <c r="D1791">
        <v>158</v>
      </c>
      <c r="E1791" s="1">
        <v>38520.813657407409</v>
      </c>
    </row>
    <row r="1792" spans="1:5" x14ac:dyDescent="0.3">
      <c r="A1792">
        <v>1791</v>
      </c>
      <c r="B1792" s="1">
        <v>38519.836435185185</v>
      </c>
      <c r="C1792">
        <v>301</v>
      </c>
      <c r="D1792">
        <v>76</v>
      </c>
      <c r="E1792" s="1">
        <v>38526.937824074077</v>
      </c>
    </row>
    <row r="1793" spans="1:5" x14ac:dyDescent="0.3">
      <c r="A1793">
        <v>1792</v>
      </c>
      <c r="B1793" s="1">
        <v>38519.836689814816</v>
      </c>
      <c r="C1793">
        <v>3800</v>
      </c>
      <c r="D1793">
        <v>351</v>
      </c>
      <c r="E1793" s="1">
        <v>38529.040162037039</v>
      </c>
    </row>
    <row r="1794" spans="1:5" x14ac:dyDescent="0.3">
      <c r="A1794">
        <v>1793</v>
      </c>
      <c r="B1794" s="1">
        <v>38519.838506944441</v>
      </c>
      <c r="C1794">
        <v>4356</v>
      </c>
      <c r="D1794">
        <v>230</v>
      </c>
      <c r="E1794" s="1">
        <v>38522.871840277781</v>
      </c>
    </row>
    <row r="1795" spans="1:5" x14ac:dyDescent="0.3">
      <c r="A1795">
        <v>1794</v>
      </c>
      <c r="B1795" s="1">
        <v>38519.839317129627</v>
      </c>
      <c r="C1795">
        <v>497</v>
      </c>
      <c r="D1795">
        <v>452</v>
      </c>
      <c r="E1795" s="1">
        <v>38525.079594907409</v>
      </c>
    </row>
    <row r="1796" spans="1:5" x14ac:dyDescent="0.3">
      <c r="A1796">
        <v>1795</v>
      </c>
      <c r="B1796" s="1">
        <v>38519.839594907404</v>
      </c>
      <c r="C1796">
        <v>536</v>
      </c>
      <c r="D1796">
        <v>56</v>
      </c>
      <c r="E1796" s="1">
        <v>38527.743067129632</v>
      </c>
    </row>
    <row r="1797" spans="1:5" x14ac:dyDescent="0.3">
      <c r="A1797">
        <v>1796</v>
      </c>
      <c r="B1797" s="1">
        <v>38519.840775462966</v>
      </c>
      <c r="C1797">
        <v>3229</v>
      </c>
      <c r="D1797">
        <v>283</v>
      </c>
      <c r="E1797" s="1">
        <v>38523.800497685188</v>
      </c>
    </row>
    <row r="1798" spans="1:5" x14ac:dyDescent="0.3">
      <c r="A1798">
        <v>1797</v>
      </c>
      <c r="B1798" s="1">
        <v>38519.842395833337</v>
      </c>
      <c r="C1798">
        <v>3435</v>
      </c>
      <c r="D1798">
        <v>275</v>
      </c>
      <c r="E1798" s="1">
        <v>38525.955590277779</v>
      </c>
    </row>
    <row r="1799" spans="1:5" x14ac:dyDescent="0.3">
      <c r="A1799">
        <v>1798</v>
      </c>
      <c r="B1799" s="1">
        <v>38519.844618055555</v>
      </c>
      <c r="C1799">
        <v>1654</v>
      </c>
      <c r="D1799">
        <v>429</v>
      </c>
      <c r="E1799" s="1">
        <v>38523.932812500003</v>
      </c>
    </row>
    <row r="1800" spans="1:5" x14ac:dyDescent="0.3">
      <c r="A1800">
        <v>1799</v>
      </c>
      <c r="B1800" s="1">
        <v>38519.845370370371</v>
      </c>
      <c r="C1800">
        <v>2847</v>
      </c>
      <c r="D1800">
        <v>505</v>
      </c>
      <c r="E1800" s="1">
        <v>38523.996759259258</v>
      </c>
    </row>
    <row r="1801" spans="1:5" x14ac:dyDescent="0.3">
      <c r="A1801">
        <v>1800</v>
      </c>
      <c r="B1801" s="1">
        <v>38519.846365740741</v>
      </c>
      <c r="C1801">
        <v>2058</v>
      </c>
      <c r="D1801">
        <v>149</v>
      </c>
      <c r="E1801" s="1">
        <v>38523.717199074075</v>
      </c>
    </row>
    <row r="1802" spans="1:5" x14ac:dyDescent="0.3">
      <c r="A1802">
        <v>1801</v>
      </c>
      <c r="B1802" s="1">
        <v>38519.848530092589</v>
      </c>
      <c r="C1802">
        <v>1015</v>
      </c>
      <c r="D1802">
        <v>10</v>
      </c>
      <c r="E1802" s="1">
        <v>38521.971446759257</v>
      </c>
    </row>
    <row r="1803" spans="1:5" x14ac:dyDescent="0.3">
      <c r="A1803">
        <v>1802</v>
      </c>
      <c r="B1803" s="1">
        <v>38519.849652777775</v>
      </c>
      <c r="C1803">
        <v>4174</v>
      </c>
      <c r="D1803">
        <v>455</v>
      </c>
      <c r="E1803" s="1">
        <v>38524.835069444445</v>
      </c>
    </row>
    <row r="1804" spans="1:5" x14ac:dyDescent="0.3">
      <c r="A1804">
        <v>1803</v>
      </c>
      <c r="B1804" s="1">
        <v>38519.856099537035</v>
      </c>
      <c r="C1804">
        <v>3784</v>
      </c>
      <c r="D1804">
        <v>127</v>
      </c>
      <c r="E1804" s="1">
        <v>38524.085960648146</v>
      </c>
    </row>
    <row r="1805" spans="1:5" x14ac:dyDescent="0.3">
      <c r="A1805">
        <v>1804</v>
      </c>
      <c r="B1805" s="1">
        <v>38519.856423611112</v>
      </c>
      <c r="C1805">
        <v>1152</v>
      </c>
      <c r="D1805">
        <v>570</v>
      </c>
      <c r="E1805" s="1">
        <v>38521.105034722219</v>
      </c>
    </row>
    <row r="1806" spans="1:5" x14ac:dyDescent="0.3">
      <c r="A1806">
        <v>1805</v>
      </c>
      <c r="B1806" s="1">
        <v>38519.85833333333</v>
      </c>
      <c r="C1806">
        <v>3962</v>
      </c>
      <c r="D1806">
        <v>208</v>
      </c>
      <c r="E1806" s="1">
        <v>38520.685416666667</v>
      </c>
    </row>
    <row r="1807" spans="1:5" x14ac:dyDescent="0.3">
      <c r="A1807">
        <v>1806</v>
      </c>
      <c r="B1807" s="1">
        <v>38519.86246527778</v>
      </c>
      <c r="C1807">
        <v>2053</v>
      </c>
      <c r="D1807">
        <v>45</v>
      </c>
      <c r="E1807" s="1">
        <v>38521.809687499997</v>
      </c>
    </row>
    <row r="1808" spans="1:5" x14ac:dyDescent="0.3">
      <c r="A1808">
        <v>1807</v>
      </c>
      <c r="B1808" s="1">
        <v>38519.874293981484</v>
      </c>
      <c r="C1808">
        <v>1174</v>
      </c>
      <c r="D1808">
        <v>338</v>
      </c>
      <c r="E1808" s="1">
        <v>38523.897210648145</v>
      </c>
    </row>
    <row r="1809" spans="1:5" x14ac:dyDescent="0.3">
      <c r="A1809">
        <v>1808</v>
      </c>
      <c r="B1809" s="1">
        <v>38519.874710648146</v>
      </c>
      <c r="C1809">
        <v>2424</v>
      </c>
      <c r="D1809">
        <v>466</v>
      </c>
      <c r="E1809" s="1">
        <v>38527.646932870368</v>
      </c>
    </row>
    <row r="1810" spans="1:5" x14ac:dyDescent="0.3">
      <c r="A1810">
        <v>1809</v>
      </c>
      <c r="B1810" s="1">
        <v>38519.875231481485</v>
      </c>
      <c r="C1810">
        <v>1071</v>
      </c>
      <c r="D1810">
        <v>517</v>
      </c>
      <c r="E1810" s="1">
        <v>38528.850925925923</v>
      </c>
    </row>
    <row r="1811" spans="1:5" x14ac:dyDescent="0.3">
      <c r="A1811">
        <v>1810</v>
      </c>
      <c r="B1811" s="1">
        <v>38519.879166666666</v>
      </c>
      <c r="C1811">
        <v>2368</v>
      </c>
      <c r="D1811">
        <v>7</v>
      </c>
      <c r="E1811" s="1">
        <v>38524.89166666667</v>
      </c>
    </row>
    <row r="1812" spans="1:5" x14ac:dyDescent="0.3">
      <c r="A1812">
        <v>1811</v>
      </c>
      <c r="B1812" s="1">
        <v>38519.87939814815</v>
      </c>
      <c r="C1812">
        <v>3700</v>
      </c>
      <c r="D1812">
        <v>235</v>
      </c>
      <c r="E1812" s="1">
        <v>38524.916203703702</v>
      </c>
    </row>
    <row r="1813" spans="1:5" x14ac:dyDescent="0.3">
      <c r="A1813">
        <v>1812</v>
      </c>
      <c r="B1813" s="1">
        <v>38519.88108796296</v>
      </c>
      <c r="C1813">
        <v>751</v>
      </c>
      <c r="D1813">
        <v>37</v>
      </c>
      <c r="E1813" s="1">
        <v>38524.656087962961</v>
      </c>
    </row>
    <row r="1814" spans="1:5" x14ac:dyDescent="0.3">
      <c r="A1814">
        <v>1813</v>
      </c>
      <c r="B1814" s="1">
        <v>38519.882638888892</v>
      </c>
      <c r="C1814">
        <v>1236</v>
      </c>
      <c r="D1814">
        <v>259</v>
      </c>
      <c r="E1814" s="1">
        <v>38527.645833333336</v>
      </c>
    </row>
    <row r="1815" spans="1:5" x14ac:dyDescent="0.3">
      <c r="A1815">
        <v>1814</v>
      </c>
      <c r="B1815" s="1">
        <v>38519.885671296295</v>
      </c>
      <c r="C1815">
        <v>39</v>
      </c>
      <c r="D1815">
        <v>144</v>
      </c>
      <c r="E1815" s="1">
        <v>38526.708587962959</v>
      </c>
    </row>
    <row r="1816" spans="1:5" x14ac:dyDescent="0.3">
      <c r="A1816">
        <v>1815</v>
      </c>
      <c r="B1816" s="1">
        <v>38519.886192129627</v>
      </c>
      <c r="C1816">
        <v>1551</v>
      </c>
      <c r="D1816">
        <v>84</v>
      </c>
      <c r="E1816" s="1">
        <v>38520.692442129628</v>
      </c>
    </row>
    <row r="1817" spans="1:5" x14ac:dyDescent="0.3">
      <c r="A1817">
        <v>1816</v>
      </c>
      <c r="B1817" s="1">
        <v>38519.889363425929</v>
      </c>
      <c r="C1817">
        <v>2861</v>
      </c>
      <c r="D1817">
        <v>594</v>
      </c>
      <c r="E1817" s="1">
        <v>38521.098391203705</v>
      </c>
    </row>
    <row r="1818" spans="1:5" x14ac:dyDescent="0.3">
      <c r="A1818">
        <v>1817</v>
      </c>
      <c r="B1818" s="1">
        <v>38519.889490740738</v>
      </c>
      <c r="C1818">
        <v>1354</v>
      </c>
      <c r="D1818">
        <v>574</v>
      </c>
      <c r="E1818" s="1">
        <v>38522.683935185189</v>
      </c>
    </row>
    <row r="1819" spans="1:5" x14ac:dyDescent="0.3">
      <c r="A1819">
        <v>1818</v>
      </c>
      <c r="B1819" s="1">
        <v>38519.896226851852</v>
      </c>
      <c r="C1819">
        <v>1218</v>
      </c>
      <c r="D1819">
        <v>63</v>
      </c>
      <c r="E1819" s="1">
        <v>38523.144143518519</v>
      </c>
    </row>
    <row r="1820" spans="1:5" x14ac:dyDescent="0.3">
      <c r="A1820">
        <v>1819</v>
      </c>
      <c r="B1820" s="1">
        <v>38519.897800925923</v>
      </c>
      <c r="C1820">
        <v>1689</v>
      </c>
      <c r="D1820">
        <v>386</v>
      </c>
      <c r="E1820" s="1">
        <v>38529.049884259257</v>
      </c>
    </row>
    <row r="1821" spans="1:5" x14ac:dyDescent="0.3">
      <c r="A1821">
        <v>1820</v>
      </c>
      <c r="B1821" s="1">
        <v>38519.899189814816</v>
      </c>
      <c r="C1821">
        <v>3672</v>
      </c>
      <c r="D1821">
        <v>120</v>
      </c>
      <c r="E1821" s="1">
        <v>38523.701967592591</v>
      </c>
    </row>
    <row r="1822" spans="1:5" x14ac:dyDescent="0.3">
      <c r="A1822">
        <v>1821</v>
      </c>
      <c r="B1822" s="1">
        <v>38519.904733796298</v>
      </c>
      <c r="C1822">
        <v>3207</v>
      </c>
      <c r="D1822">
        <v>468</v>
      </c>
      <c r="E1822" s="1">
        <v>38523.684594907405</v>
      </c>
    </row>
    <row r="1823" spans="1:5" x14ac:dyDescent="0.3">
      <c r="A1823">
        <v>1822</v>
      </c>
      <c r="B1823" s="1">
        <v>38519.905381944445</v>
      </c>
      <c r="C1823">
        <v>674</v>
      </c>
      <c r="D1823">
        <v>86</v>
      </c>
      <c r="E1823" s="1">
        <v>38520.90121527778</v>
      </c>
    </row>
    <row r="1824" spans="1:5" x14ac:dyDescent="0.3">
      <c r="A1824">
        <v>1823</v>
      </c>
      <c r="B1824" s="1">
        <v>38519.908518518518</v>
      </c>
      <c r="C1824">
        <v>3871</v>
      </c>
      <c r="D1824">
        <v>448</v>
      </c>
      <c r="E1824" s="1">
        <v>38525.131435185183</v>
      </c>
    </row>
    <row r="1825" spans="1:5" x14ac:dyDescent="0.3">
      <c r="A1825">
        <v>1824</v>
      </c>
      <c r="B1825" s="1">
        <v>38519.910462962966</v>
      </c>
      <c r="C1825">
        <v>2269</v>
      </c>
      <c r="D1825">
        <v>575</v>
      </c>
      <c r="E1825" s="1">
        <v>38521.758379629631</v>
      </c>
    </row>
    <row r="1826" spans="1:5" x14ac:dyDescent="0.3">
      <c r="A1826">
        <v>1825</v>
      </c>
      <c r="B1826" s="1">
        <v>38519.911863425928</v>
      </c>
      <c r="C1826">
        <v>2908</v>
      </c>
      <c r="D1826">
        <v>55</v>
      </c>
      <c r="E1826" s="1">
        <v>38523.723668981482</v>
      </c>
    </row>
    <row r="1827" spans="1:5" x14ac:dyDescent="0.3">
      <c r="A1827">
        <v>1826</v>
      </c>
      <c r="B1827" s="1">
        <v>38519.912407407406</v>
      </c>
      <c r="C1827">
        <v>421</v>
      </c>
      <c r="D1827">
        <v>578</v>
      </c>
      <c r="E1827" s="1">
        <v>38528.782546296294</v>
      </c>
    </row>
    <row r="1828" spans="1:5" x14ac:dyDescent="0.3">
      <c r="A1828">
        <v>1827</v>
      </c>
      <c r="B1828" s="1">
        <v>38519.912962962961</v>
      </c>
      <c r="C1828">
        <v>3804</v>
      </c>
      <c r="D1828">
        <v>423</v>
      </c>
      <c r="E1828" s="1">
        <v>38522.894907407404</v>
      </c>
    </row>
    <row r="1829" spans="1:5" x14ac:dyDescent="0.3">
      <c r="A1829">
        <v>1828</v>
      </c>
      <c r="B1829" s="1">
        <v>38519.91983796296</v>
      </c>
      <c r="C1829">
        <v>316</v>
      </c>
      <c r="D1829">
        <v>68</v>
      </c>
      <c r="E1829" s="1">
        <v>38523.880254629628</v>
      </c>
    </row>
    <row r="1830" spans="1:5" x14ac:dyDescent="0.3">
      <c r="A1830">
        <v>1829</v>
      </c>
      <c r="B1830" s="1">
        <v>38519.926631944443</v>
      </c>
      <c r="C1830">
        <v>617</v>
      </c>
      <c r="D1830">
        <v>293</v>
      </c>
      <c r="E1830" s="1">
        <v>38524.702326388891</v>
      </c>
    </row>
    <row r="1831" spans="1:5" x14ac:dyDescent="0.3">
      <c r="A1831">
        <v>1830</v>
      </c>
      <c r="B1831" s="1">
        <v>38519.929664351854</v>
      </c>
      <c r="C1831">
        <v>4010</v>
      </c>
      <c r="D1831">
        <v>499</v>
      </c>
      <c r="E1831" s="1">
        <v>38526.88521990741</v>
      </c>
    </row>
    <row r="1832" spans="1:5" x14ac:dyDescent="0.3">
      <c r="A1832">
        <v>1831</v>
      </c>
      <c r="B1832" s="1">
        <v>38519.932141203702</v>
      </c>
      <c r="C1832">
        <v>2610</v>
      </c>
      <c r="D1832">
        <v>383</v>
      </c>
      <c r="E1832" s="1">
        <v>38528.974502314813</v>
      </c>
    </row>
    <row r="1833" spans="1:5" x14ac:dyDescent="0.3">
      <c r="A1833">
        <v>1832</v>
      </c>
      <c r="B1833" s="1">
        <v>38519.941203703704</v>
      </c>
      <c r="C1833">
        <v>500</v>
      </c>
      <c r="D1833">
        <v>220</v>
      </c>
      <c r="E1833" s="1">
        <v>38522.131481481483</v>
      </c>
    </row>
    <row r="1834" spans="1:5" x14ac:dyDescent="0.3">
      <c r="A1834">
        <v>1833</v>
      </c>
      <c r="B1834" s="1">
        <v>38519.947951388887</v>
      </c>
      <c r="C1834">
        <v>1337</v>
      </c>
      <c r="D1834">
        <v>121</v>
      </c>
      <c r="E1834" s="1">
        <v>38523.918090277781</v>
      </c>
    </row>
    <row r="1835" spans="1:5" x14ac:dyDescent="0.3">
      <c r="A1835">
        <v>1834</v>
      </c>
      <c r="B1835" s="1">
        <v>38519.950787037036</v>
      </c>
      <c r="C1835">
        <v>4018</v>
      </c>
      <c r="D1835">
        <v>189</v>
      </c>
      <c r="E1835" s="1">
        <v>38525.880648148152</v>
      </c>
    </row>
    <row r="1836" spans="1:5" x14ac:dyDescent="0.3">
      <c r="A1836">
        <v>1835</v>
      </c>
      <c r="B1836" s="1">
        <v>38519.962222222224</v>
      </c>
      <c r="C1836">
        <v>1482</v>
      </c>
      <c r="D1836">
        <v>112</v>
      </c>
      <c r="E1836" s="1">
        <v>38522.19902777778</v>
      </c>
    </row>
    <row r="1837" spans="1:5" x14ac:dyDescent="0.3">
      <c r="A1837">
        <v>1836</v>
      </c>
      <c r="B1837" s="1">
        <v>38519.967418981483</v>
      </c>
      <c r="C1837">
        <v>2753</v>
      </c>
      <c r="D1837">
        <v>176</v>
      </c>
      <c r="E1837" s="1">
        <v>38527.069502314815</v>
      </c>
    </row>
    <row r="1838" spans="1:5" x14ac:dyDescent="0.3">
      <c r="A1838">
        <v>1837</v>
      </c>
      <c r="B1838" s="1">
        <v>38519.969618055555</v>
      </c>
      <c r="C1838">
        <v>1259</v>
      </c>
      <c r="D1838">
        <v>309</v>
      </c>
      <c r="E1838" s="1">
        <v>38524.912673611114</v>
      </c>
    </row>
    <row r="1839" spans="1:5" x14ac:dyDescent="0.3">
      <c r="A1839">
        <v>1838</v>
      </c>
      <c r="B1839" s="1">
        <v>38519.972407407404</v>
      </c>
      <c r="C1839">
        <v>513</v>
      </c>
      <c r="D1839">
        <v>31</v>
      </c>
      <c r="E1839" s="1">
        <v>38523.107129629629</v>
      </c>
    </row>
    <row r="1840" spans="1:5" x14ac:dyDescent="0.3">
      <c r="A1840">
        <v>1839</v>
      </c>
      <c r="B1840" s="1">
        <v>38519.973865740743</v>
      </c>
      <c r="C1840">
        <v>2750</v>
      </c>
      <c r="D1840">
        <v>223</v>
      </c>
      <c r="E1840" s="1">
        <v>38526.0231712963</v>
      </c>
    </row>
    <row r="1841" spans="1:5" x14ac:dyDescent="0.3">
      <c r="A1841">
        <v>1840</v>
      </c>
      <c r="B1841" s="1">
        <v>38519.985810185186</v>
      </c>
      <c r="C1841">
        <v>340</v>
      </c>
      <c r="D1841">
        <v>404</v>
      </c>
      <c r="E1841" s="1">
        <v>38524.983726851853</v>
      </c>
    </row>
    <row r="1842" spans="1:5" x14ac:dyDescent="0.3">
      <c r="A1842">
        <v>1841</v>
      </c>
      <c r="B1842" s="1">
        <v>38519.989039351851</v>
      </c>
      <c r="C1842">
        <v>2363</v>
      </c>
      <c r="D1842">
        <v>6</v>
      </c>
      <c r="E1842" s="1">
        <v>38525.173067129632</v>
      </c>
    </row>
    <row r="1843" spans="1:5" x14ac:dyDescent="0.3">
      <c r="A1843">
        <v>1842</v>
      </c>
      <c r="B1843" s="1">
        <v>38519.990266203706</v>
      </c>
      <c r="C1843">
        <v>1472</v>
      </c>
      <c r="D1843">
        <v>426</v>
      </c>
      <c r="E1843" s="1">
        <v>38529.230543981481</v>
      </c>
    </row>
    <row r="1844" spans="1:5" x14ac:dyDescent="0.3">
      <c r="A1844">
        <v>1843</v>
      </c>
      <c r="B1844" s="1">
        <v>38519.995625000003</v>
      </c>
      <c r="C1844">
        <v>2714</v>
      </c>
      <c r="D1844">
        <v>132</v>
      </c>
      <c r="E1844" s="1">
        <v>38525.773402777777</v>
      </c>
    </row>
    <row r="1845" spans="1:5" x14ac:dyDescent="0.3">
      <c r="A1845">
        <v>1844</v>
      </c>
      <c r="B1845" s="1">
        <v>38519.995752314811</v>
      </c>
      <c r="C1845">
        <v>2307</v>
      </c>
      <c r="D1845">
        <v>454</v>
      </c>
      <c r="E1845" s="1">
        <v>38525.097141203703</v>
      </c>
    </row>
    <row r="1846" spans="1:5" x14ac:dyDescent="0.3">
      <c r="A1846">
        <v>1845</v>
      </c>
      <c r="B1846" s="1">
        <v>38519.997349537036</v>
      </c>
      <c r="C1846">
        <v>3395</v>
      </c>
      <c r="D1846">
        <v>215</v>
      </c>
      <c r="E1846" s="1">
        <v>38522.0702662037</v>
      </c>
    </row>
    <row r="1847" spans="1:5" x14ac:dyDescent="0.3">
      <c r="A1847">
        <v>1846</v>
      </c>
      <c r="B1847" s="1">
        <v>38520.001898148148</v>
      </c>
      <c r="C1847">
        <v>1725</v>
      </c>
      <c r="D1847">
        <v>422</v>
      </c>
      <c r="E1847" s="1">
        <v>38521.991481481484</v>
      </c>
    </row>
    <row r="1848" spans="1:5" x14ac:dyDescent="0.3">
      <c r="A1848">
        <v>1847</v>
      </c>
      <c r="B1848" s="1">
        <v>38520.00372685185</v>
      </c>
      <c r="C1848">
        <v>1189</v>
      </c>
      <c r="D1848">
        <v>363</v>
      </c>
      <c r="E1848" s="1">
        <v>38523.881504629629</v>
      </c>
    </row>
    <row r="1849" spans="1:5" x14ac:dyDescent="0.3">
      <c r="A1849">
        <v>1848</v>
      </c>
      <c r="B1849" s="1">
        <v>38520.004942129628</v>
      </c>
      <c r="C1849">
        <v>3797</v>
      </c>
      <c r="D1849">
        <v>526</v>
      </c>
      <c r="E1849" s="1">
        <v>38524.903553240743</v>
      </c>
    </row>
    <row r="1850" spans="1:5" x14ac:dyDescent="0.3">
      <c r="A1850">
        <v>1849</v>
      </c>
      <c r="B1850" s="1">
        <v>38520.009247685186</v>
      </c>
      <c r="C1850">
        <v>2507</v>
      </c>
      <c r="D1850">
        <v>341</v>
      </c>
      <c r="E1850" s="1">
        <v>38526.775914351849</v>
      </c>
    </row>
    <row r="1851" spans="1:5" x14ac:dyDescent="0.3">
      <c r="A1851">
        <v>1850</v>
      </c>
      <c r="B1851" s="1">
        <v>38520.021932870368</v>
      </c>
      <c r="C1851">
        <v>761</v>
      </c>
      <c r="D1851">
        <v>517</v>
      </c>
      <c r="E1851" s="1">
        <v>38528.221932870372</v>
      </c>
    </row>
    <row r="1852" spans="1:5" x14ac:dyDescent="0.3">
      <c r="A1852">
        <v>1851</v>
      </c>
      <c r="B1852" s="1">
        <v>38520.022523148145</v>
      </c>
      <c r="C1852">
        <v>1121</v>
      </c>
      <c r="D1852">
        <v>451</v>
      </c>
      <c r="E1852" s="1">
        <v>38525.829467592594</v>
      </c>
    </row>
    <row r="1853" spans="1:5" x14ac:dyDescent="0.3">
      <c r="A1853">
        <v>1852</v>
      </c>
      <c r="B1853" s="1">
        <v>38520.026620370372</v>
      </c>
      <c r="C1853">
        <v>4122</v>
      </c>
      <c r="D1853">
        <v>271</v>
      </c>
      <c r="E1853" s="1">
        <v>38525.836342592593</v>
      </c>
    </row>
    <row r="1854" spans="1:5" x14ac:dyDescent="0.3">
      <c r="A1854">
        <v>1853</v>
      </c>
      <c r="B1854" s="1">
        <v>38520.027708333335</v>
      </c>
      <c r="C1854">
        <v>2949</v>
      </c>
      <c r="D1854">
        <v>301</v>
      </c>
      <c r="E1854" s="1">
        <v>38522.015902777777</v>
      </c>
    </row>
    <row r="1855" spans="1:5" x14ac:dyDescent="0.3">
      <c r="A1855">
        <v>1854</v>
      </c>
      <c r="B1855" s="1">
        <v>38520.03052083333</v>
      </c>
      <c r="C1855">
        <v>119</v>
      </c>
      <c r="D1855">
        <v>37</v>
      </c>
      <c r="E1855" s="1">
        <v>38526.243020833332</v>
      </c>
    </row>
    <row r="1856" spans="1:5" x14ac:dyDescent="0.3">
      <c r="A1856">
        <v>1855</v>
      </c>
      <c r="B1856" s="1">
        <v>38520.038171296299</v>
      </c>
      <c r="C1856">
        <v>4457</v>
      </c>
      <c r="D1856">
        <v>492</v>
      </c>
      <c r="E1856" s="1">
        <v>38523.812476851854</v>
      </c>
    </row>
    <row r="1857" spans="1:5" x14ac:dyDescent="0.3">
      <c r="A1857">
        <v>1856</v>
      </c>
      <c r="B1857" s="1">
        <v>38520.043055555558</v>
      </c>
      <c r="C1857">
        <v>3034</v>
      </c>
      <c r="D1857">
        <v>161</v>
      </c>
      <c r="E1857" s="1">
        <v>38522.895138888889</v>
      </c>
    </row>
    <row r="1858" spans="1:5" x14ac:dyDescent="0.3">
      <c r="A1858">
        <v>1857</v>
      </c>
      <c r="B1858" s="1">
        <v>38520.050671296296</v>
      </c>
      <c r="C1858">
        <v>4257</v>
      </c>
      <c r="D1858">
        <v>427</v>
      </c>
      <c r="E1858" s="1">
        <v>38524.201365740744</v>
      </c>
    </row>
    <row r="1859" spans="1:5" x14ac:dyDescent="0.3">
      <c r="A1859">
        <v>1858</v>
      </c>
      <c r="B1859" s="1">
        <v>38520.050821759258</v>
      </c>
      <c r="C1859">
        <v>3200</v>
      </c>
      <c r="D1859">
        <v>99</v>
      </c>
      <c r="E1859" s="1">
        <v>38521.898043981484</v>
      </c>
    </row>
    <row r="1860" spans="1:5" x14ac:dyDescent="0.3">
      <c r="A1860">
        <v>1859</v>
      </c>
      <c r="B1860" s="1">
        <v>38520.051134259258</v>
      </c>
      <c r="C1860">
        <v>3405</v>
      </c>
      <c r="D1860">
        <v>533</v>
      </c>
      <c r="E1860" s="1">
        <v>38521.134467592594</v>
      </c>
    </row>
    <row r="1861" spans="1:5" x14ac:dyDescent="0.3">
      <c r="A1861">
        <v>1860</v>
      </c>
      <c r="B1861" s="1">
        <v>38520.053611111114</v>
      </c>
      <c r="C1861">
        <v>1853</v>
      </c>
      <c r="D1861">
        <v>293</v>
      </c>
      <c r="E1861" s="1">
        <v>38524.941111111111</v>
      </c>
    </row>
    <row r="1862" spans="1:5" x14ac:dyDescent="0.3">
      <c r="A1862">
        <v>1861</v>
      </c>
      <c r="B1862" s="1">
        <v>38520.053831018522</v>
      </c>
      <c r="C1862">
        <v>135</v>
      </c>
      <c r="D1862">
        <v>454</v>
      </c>
      <c r="E1862" s="1">
        <v>38528.091331018521</v>
      </c>
    </row>
    <row r="1863" spans="1:5" x14ac:dyDescent="0.3">
      <c r="A1863">
        <v>1862</v>
      </c>
      <c r="B1863" s="1">
        <v>38520.062152777777</v>
      </c>
      <c r="C1863">
        <v>3299</v>
      </c>
      <c r="D1863">
        <v>553</v>
      </c>
      <c r="E1863" s="1">
        <v>38528.863541666666</v>
      </c>
    </row>
    <row r="1864" spans="1:5" x14ac:dyDescent="0.3">
      <c r="A1864">
        <v>1863</v>
      </c>
      <c r="B1864" s="1">
        <v>38520.063726851855</v>
      </c>
      <c r="C1864">
        <v>4466</v>
      </c>
      <c r="D1864">
        <v>550</v>
      </c>
      <c r="E1864" s="1">
        <v>38529.090115740742</v>
      </c>
    </row>
    <row r="1865" spans="1:5" x14ac:dyDescent="0.3">
      <c r="A1865">
        <v>1864</v>
      </c>
      <c r="B1865" s="1">
        <v>38520.069293981483</v>
      </c>
      <c r="C1865">
        <v>1815</v>
      </c>
      <c r="D1865">
        <v>130</v>
      </c>
      <c r="E1865" s="1">
        <v>38527.819293981483</v>
      </c>
    </row>
    <row r="1866" spans="1:5" x14ac:dyDescent="0.3">
      <c r="A1866">
        <v>1865</v>
      </c>
      <c r="B1866" s="1">
        <v>38520.076111111113</v>
      </c>
      <c r="C1866">
        <v>2657</v>
      </c>
      <c r="D1866">
        <v>526</v>
      </c>
      <c r="E1866" s="1">
        <v>38526.884444444448</v>
      </c>
    </row>
    <row r="1867" spans="1:5" x14ac:dyDescent="0.3">
      <c r="A1867">
        <v>1866</v>
      </c>
      <c r="B1867" s="1">
        <v>38520.078692129631</v>
      </c>
      <c r="C1867">
        <v>2579</v>
      </c>
      <c r="D1867">
        <v>575</v>
      </c>
      <c r="E1867" s="1">
        <v>38522.259942129633</v>
      </c>
    </row>
    <row r="1868" spans="1:5" x14ac:dyDescent="0.3">
      <c r="A1868">
        <v>1867</v>
      </c>
      <c r="B1868" s="1">
        <v>38520.084456018521</v>
      </c>
      <c r="C1868">
        <v>3537</v>
      </c>
      <c r="D1868">
        <v>415</v>
      </c>
      <c r="E1868" s="1">
        <v>38528.203206018516</v>
      </c>
    </row>
    <row r="1869" spans="1:5" x14ac:dyDescent="0.3">
      <c r="A1869">
        <v>1868</v>
      </c>
      <c r="B1869" s="1">
        <v>38520.0856712963</v>
      </c>
      <c r="C1869">
        <v>2412</v>
      </c>
      <c r="D1869">
        <v>380</v>
      </c>
      <c r="E1869" s="1">
        <v>38528.193310185183</v>
      </c>
    </row>
    <row r="1870" spans="1:5" x14ac:dyDescent="0.3">
      <c r="A1870">
        <v>1869</v>
      </c>
      <c r="B1870" s="1">
        <v>38520.088888888888</v>
      </c>
      <c r="C1870">
        <v>871</v>
      </c>
      <c r="D1870">
        <v>351</v>
      </c>
      <c r="E1870" s="1">
        <v>38522.904861111114</v>
      </c>
    </row>
    <row r="1871" spans="1:5" x14ac:dyDescent="0.3">
      <c r="A1871">
        <v>1870</v>
      </c>
      <c r="B1871" s="1">
        <v>38520.100416666668</v>
      </c>
      <c r="C1871">
        <v>895</v>
      </c>
      <c r="D1871">
        <v>191</v>
      </c>
      <c r="E1871" s="1">
        <v>38520.961527777778</v>
      </c>
    </row>
    <row r="1872" spans="1:5" x14ac:dyDescent="0.3">
      <c r="A1872">
        <v>1871</v>
      </c>
      <c r="B1872" s="1">
        <v>38520.10083333333</v>
      </c>
      <c r="C1872">
        <v>481</v>
      </c>
      <c r="D1872">
        <v>204</v>
      </c>
      <c r="E1872" s="1">
        <v>38526.136250000003</v>
      </c>
    </row>
    <row r="1873" spans="1:5" x14ac:dyDescent="0.3">
      <c r="A1873">
        <v>1872</v>
      </c>
      <c r="B1873" s="1">
        <v>38520.102118055554</v>
      </c>
      <c r="C1873">
        <v>3596</v>
      </c>
      <c r="D1873">
        <v>206</v>
      </c>
      <c r="E1873" s="1">
        <v>38523.945173611108</v>
      </c>
    </row>
    <row r="1874" spans="1:5" x14ac:dyDescent="0.3">
      <c r="A1874">
        <v>1873</v>
      </c>
      <c r="B1874" s="1">
        <v>38520.110046296293</v>
      </c>
      <c r="C1874">
        <v>2933</v>
      </c>
      <c r="D1874">
        <v>71</v>
      </c>
      <c r="E1874" s="1">
        <v>38526.194074074076</v>
      </c>
    </row>
    <row r="1875" spans="1:5" x14ac:dyDescent="0.3">
      <c r="A1875">
        <v>1874</v>
      </c>
      <c r="B1875" s="1">
        <v>38520.110648148147</v>
      </c>
      <c r="C1875">
        <v>3884</v>
      </c>
      <c r="D1875">
        <v>30</v>
      </c>
      <c r="E1875" s="1">
        <v>38527.195370370369</v>
      </c>
    </row>
    <row r="1876" spans="1:5" x14ac:dyDescent="0.3">
      <c r="A1876">
        <v>1875</v>
      </c>
      <c r="B1876" s="1">
        <v>38520.114699074074</v>
      </c>
      <c r="C1876">
        <v>1652</v>
      </c>
      <c r="D1876">
        <v>528</v>
      </c>
      <c r="E1876" s="1">
        <v>38525.954282407409</v>
      </c>
    </row>
    <row r="1877" spans="1:5" x14ac:dyDescent="0.3">
      <c r="A1877">
        <v>1876</v>
      </c>
      <c r="B1877" s="1">
        <v>38520.118645833332</v>
      </c>
      <c r="C1877">
        <v>384</v>
      </c>
      <c r="D1877">
        <v>459</v>
      </c>
      <c r="E1877" s="1">
        <v>38521.306840277779</v>
      </c>
    </row>
    <row r="1878" spans="1:5" x14ac:dyDescent="0.3">
      <c r="A1878">
        <v>1877</v>
      </c>
      <c r="B1878" s="1">
        <v>38520.121018518519</v>
      </c>
      <c r="C1878">
        <v>3404</v>
      </c>
      <c r="D1878">
        <v>261</v>
      </c>
      <c r="E1878" s="1">
        <v>38528.910601851851</v>
      </c>
    </row>
    <row r="1879" spans="1:5" x14ac:dyDescent="0.3">
      <c r="A1879">
        <v>1878</v>
      </c>
      <c r="B1879" s="1">
        <v>38520.121898148151</v>
      </c>
      <c r="C1879">
        <v>3319</v>
      </c>
      <c r="D1879">
        <v>381</v>
      </c>
      <c r="E1879" s="1">
        <v>38524.155925925923</v>
      </c>
    </row>
    <row r="1880" spans="1:5" x14ac:dyDescent="0.3">
      <c r="A1880">
        <v>1879</v>
      </c>
      <c r="B1880" s="1">
        <v>38520.123310185183</v>
      </c>
      <c r="C1880">
        <v>3983</v>
      </c>
      <c r="D1880">
        <v>343</v>
      </c>
      <c r="E1880" s="1">
        <v>38522.000393518516</v>
      </c>
    </row>
    <row r="1881" spans="1:5" x14ac:dyDescent="0.3">
      <c r="A1881">
        <v>1880</v>
      </c>
      <c r="B1881" s="1">
        <v>38520.131238425929</v>
      </c>
      <c r="C1881">
        <v>1133</v>
      </c>
      <c r="D1881">
        <v>289</v>
      </c>
      <c r="E1881" s="1">
        <v>38522.303460648145</v>
      </c>
    </row>
    <row r="1882" spans="1:5" x14ac:dyDescent="0.3">
      <c r="A1882">
        <v>1881</v>
      </c>
      <c r="B1882" s="1">
        <v>38520.131898148145</v>
      </c>
      <c r="C1882">
        <v>159</v>
      </c>
      <c r="D1882">
        <v>134</v>
      </c>
      <c r="E1882" s="1">
        <v>38521.076342592591</v>
      </c>
    </row>
    <row r="1883" spans="1:5" x14ac:dyDescent="0.3">
      <c r="A1883">
        <v>1882</v>
      </c>
      <c r="B1883" s="1">
        <v>38520.137048611112</v>
      </c>
      <c r="C1883">
        <v>1400</v>
      </c>
      <c r="D1883">
        <v>47</v>
      </c>
      <c r="E1883" s="1">
        <v>38522.932881944442</v>
      </c>
    </row>
    <row r="1884" spans="1:5" x14ac:dyDescent="0.3">
      <c r="A1884">
        <v>1883</v>
      </c>
      <c r="B1884" s="1">
        <v>38520.138090277775</v>
      </c>
      <c r="C1884">
        <v>3504</v>
      </c>
      <c r="D1884">
        <v>550</v>
      </c>
      <c r="E1884" s="1">
        <v>38521.240868055553</v>
      </c>
    </row>
    <row r="1885" spans="1:5" x14ac:dyDescent="0.3">
      <c r="A1885">
        <v>1884</v>
      </c>
      <c r="B1885" s="1">
        <v>38520.138425925928</v>
      </c>
      <c r="C1885">
        <v>4567</v>
      </c>
      <c r="D1885">
        <v>305</v>
      </c>
      <c r="E1885" s="1">
        <v>38524.013425925928</v>
      </c>
    </row>
    <row r="1886" spans="1:5" x14ac:dyDescent="0.3">
      <c r="A1886">
        <v>1885</v>
      </c>
      <c r="B1886" s="1">
        <v>38520.149988425925</v>
      </c>
      <c r="C1886">
        <v>740</v>
      </c>
      <c r="D1886">
        <v>588</v>
      </c>
      <c r="E1886" s="1">
        <v>38524.248599537037</v>
      </c>
    </row>
    <row r="1887" spans="1:5" x14ac:dyDescent="0.3">
      <c r="A1887">
        <v>1886</v>
      </c>
      <c r="B1887" s="1">
        <v>38520.150023148148</v>
      </c>
      <c r="C1887">
        <v>2367</v>
      </c>
      <c r="D1887">
        <v>505</v>
      </c>
      <c r="E1887" s="1">
        <v>38522.341689814813</v>
      </c>
    </row>
    <row r="1888" spans="1:5" x14ac:dyDescent="0.3">
      <c r="A1888">
        <v>1887</v>
      </c>
      <c r="B1888" s="1">
        <v>38520.16201388889</v>
      </c>
      <c r="C1888">
        <v>3591</v>
      </c>
      <c r="D1888">
        <v>32</v>
      </c>
      <c r="E1888" s="1">
        <v>38528.317569444444</v>
      </c>
    </row>
    <row r="1889" spans="1:5" x14ac:dyDescent="0.3">
      <c r="A1889">
        <v>1888</v>
      </c>
      <c r="B1889" s="1">
        <v>38520.165694444448</v>
      </c>
      <c r="C1889">
        <v>2872</v>
      </c>
      <c r="D1889">
        <v>405</v>
      </c>
      <c r="E1889" s="1">
        <v>38525.394861111112</v>
      </c>
    </row>
    <row r="1890" spans="1:5" x14ac:dyDescent="0.3">
      <c r="A1890">
        <v>1889</v>
      </c>
      <c r="B1890" s="1">
        <v>38520.170277777775</v>
      </c>
      <c r="C1890">
        <v>3909</v>
      </c>
      <c r="D1890">
        <v>572</v>
      </c>
      <c r="E1890" s="1">
        <v>38529.175833333335</v>
      </c>
    </row>
    <row r="1891" spans="1:5" x14ac:dyDescent="0.3">
      <c r="A1891">
        <v>1890</v>
      </c>
      <c r="B1891" s="1">
        <v>38520.170983796299</v>
      </c>
      <c r="C1891">
        <v>1764</v>
      </c>
      <c r="D1891">
        <v>447</v>
      </c>
      <c r="E1891" s="1">
        <v>38525.323761574073</v>
      </c>
    </row>
    <row r="1892" spans="1:5" x14ac:dyDescent="0.3">
      <c r="A1892">
        <v>1891</v>
      </c>
      <c r="B1892" s="1">
        <v>38520.178287037037</v>
      </c>
      <c r="C1892">
        <v>3576</v>
      </c>
      <c r="D1892">
        <v>109</v>
      </c>
      <c r="E1892" s="1">
        <v>38527.306064814817</v>
      </c>
    </row>
    <row r="1893" spans="1:5" x14ac:dyDescent="0.3">
      <c r="A1893">
        <v>1892</v>
      </c>
      <c r="B1893" s="1">
        <v>38520.178854166668</v>
      </c>
      <c r="C1893">
        <v>139</v>
      </c>
      <c r="D1893">
        <v>319</v>
      </c>
      <c r="E1893" s="1">
        <v>38523.004548611112</v>
      </c>
    </row>
    <row r="1894" spans="1:5" x14ac:dyDescent="0.3">
      <c r="A1894">
        <v>1893</v>
      </c>
      <c r="B1894" s="1">
        <v>38520.179594907408</v>
      </c>
      <c r="C1894">
        <v>3346</v>
      </c>
      <c r="D1894">
        <v>390</v>
      </c>
      <c r="E1894" s="1">
        <v>38526.983067129629</v>
      </c>
    </row>
    <row r="1895" spans="1:5" x14ac:dyDescent="0.3">
      <c r="A1895">
        <v>1894</v>
      </c>
      <c r="B1895" s="1">
        <v>38520.179722222223</v>
      </c>
      <c r="C1895">
        <v>3707</v>
      </c>
      <c r="D1895">
        <v>204</v>
      </c>
      <c r="E1895" s="1">
        <v>38529.005416666667</v>
      </c>
    </row>
    <row r="1896" spans="1:5" x14ac:dyDescent="0.3">
      <c r="A1896">
        <v>1895</v>
      </c>
      <c r="B1896" s="1">
        <v>38520.184166666666</v>
      </c>
      <c r="C1896">
        <v>680</v>
      </c>
      <c r="D1896">
        <v>30</v>
      </c>
      <c r="E1896" s="1">
        <v>38529.364027777781</v>
      </c>
    </row>
    <row r="1897" spans="1:5" x14ac:dyDescent="0.3">
      <c r="A1897">
        <v>1896</v>
      </c>
      <c r="B1897" s="1">
        <v>38520.184560185182</v>
      </c>
      <c r="C1897">
        <v>2077</v>
      </c>
      <c r="D1897">
        <v>270</v>
      </c>
      <c r="E1897" s="1">
        <v>38529.401226851849</v>
      </c>
    </row>
    <row r="1898" spans="1:5" x14ac:dyDescent="0.3">
      <c r="A1898">
        <v>1897</v>
      </c>
      <c r="B1898" s="1">
        <v>38520.184988425928</v>
      </c>
      <c r="C1898">
        <v>4142</v>
      </c>
      <c r="D1898">
        <v>422</v>
      </c>
      <c r="E1898" s="1">
        <v>38528.397488425922</v>
      </c>
    </row>
    <row r="1899" spans="1:5" x14ac:dyDescent="0.3">
      <c r="A1899">
        <v>1898</v>
      </c>
      <c r="B1899" s="1">
        <v>38520.186238425929</v>
      </c>
      <c r="C1899">
        <v>2873</v>
      </c>
      <c r="D1899">
        <v>143</v>
      </c>
      <c r="E1899" s="1">
        <v>38528.294571759259</v>
      </c>
    </row>
    <row r="1900" spans="1:5" x14ac:dyDescent="0.3">
      <c r="A1900">
        <v>1899</v>
      </c>
      <c r="B1900" s="1">
        <v>38520.186979166669</v>
      </c>
      <c r="C1900">
        <v>858</v>
      </c>
      <c r="D1900">
        <v>200</v>
      </c>
      <c r="E1900" s="1">
        <v>38529.360590277778</v>
      </c>
    </row>
    <row r="1901" spans="1:5" x14ac:dyDescent="0.3">
      <c r="A1901">
        <v>1900</v>
      </c>
      <c r="B1901" s="1">
        <v>38520.187476851854</v>
      </c>
      <c r="C1901">
        <v>1425</v>
      </c>
      <c r="D1901">
        <v>34</v>
      </c>
      <c r="E1901" s="1">
        <v>38524.249282407407</v>
      </c>
    </row>
    <row r="1902" spans="1:5" x14ac:dyDescent="0.3">
      <c r="A1902">
        <v>1901</v>
      </c>
      <c r="B1902" s="1">
        <v>38520.191192129627</v>
      </c>
      <c r="C1902">
        <v>2469</v>
      </c>
      <c r="D1902">
        <v>292</v>
      </c>
      <c r="E1902" s="1">
        <v>38528.256469907406</v>
      </c>
    </row>
    <row r="1903" spans="1:5" x14ac:dyDescent="0.3">
      <c r="A1903">
        <v>1902</v>
      </c>
      <c r="B1903" s="1">
        <v>38520.191574074073</v>
      </c>
      <c r="C1903">
        <v>2905</v>
      </c>
      <c r="D1903">
        <v>479</v>
      </c>
      <c r="E1903" s="1">
        <v>38523.286712962959</v>
      </c>
    </row>
    <row r="1904" spans="1:5" x14ac:dyDescent="0.3">
      <c r="A1904">
        <v>1903</v>
      </c>
      <c r="B1904" s="1">
        <v>38520.19259259259</v>
      </c>
      <c r="C1904">
        <v>1939</v>
      </c>
      <c r="D1904">
        <v>588</v>
      </c>
      <c r="E1904" s="1">
        <v>38529.378703703704</v>
      </c>
    </row>
    <row r="1905" spans="1:5" x14ac:dyDescent="0.3">
      <c r="A1905">
        <v>1904</v>
      </c>
      <c r="B1905" s="1">
        <v>38520.198391203703</v>
      </c>
      <c r="C1905">
        <v>2472</v>
      </c>
      <c r="D1905">
        <v>87</v>
      </c>
      <c r="E1905" s="1">
        <v>38520.997696759259</v>
      </c>
    </row>
    <row r="1906" spans="1:5" x14ac:dyDescent="0.3">
      <c r="A1906">
        <v>1905</v>
      </c>
      <c r="B1906" s="1">
        <v>38520.202581018515</v>
      </c>
      <c r="C1906">
        <v>1043</v>
      </c>
      <c r="D1906">
        <v>39</v>
      </c>
      <c r="E1906" s="1">
        <v>38527.39980324074</v>
      </c>
    </row>
    <row r="1907" spans="1:5" x14ac:dyDescent="0.3">
      <c r="A1907">
        <v>1906</v>
      </c>
      <c r="B1907" s="1">
        <v>38520.203877314816</v>
      </c>
      <c r="C1907">
        <v>1049</v>
      </c>
      <c r="D1907">
        <v>455</v>
      </c>
      <c r="E1907" s="1">
        <v>38524.053182870368</v>
      </c>
    </row>
    <row r="1908" spans="1:5" x14ac:dyDescent="0.3">
      <c r="A1908">
        <v>1907</v>
      </c>
      <c r="B1908" s="1">
        <v>38520.214201388888</v>
      </c>
      <c r="C1908">
        <v>988</v>
      </c>
      <c r="D1908">
        <v>66</v>
      </c>
      <c r="E1908" s="1">
        <v>38526.384340277778</v>
      </c>
    </row>
    <row r="1909" spans="1:5" x14ac:dyDescent="0.3">
      <c r="A1909">
        <v>1908</v>
      </c>
      <c r="B1909" s="1">
        <v>38520.215694444443</v>
      </c>
      <c r="C1909">
        <v>399</v>
      </c>
      <c r="D1909">
        <v>358</v>
      </c>
      <c r="E1909" s="1">
        <v>38522.161527777775</v>
      </c>
    </row>
    <row r="1910" spans="1:5" x14ac:dyDescent="0.3">
      <c r="A1910">
        <v>1909</v>
      </c>
      <c r="B1910" s="1">
        <v>38520.21601851852</v>
      </c>
      <c r="C1910">
        <v>2599</v>
      </c>
      <c r="D1910">
        <v>269</v>
      </c>
      <c r="E1910" s="1">
        <v>38522.189629629633</v>
      </c>
    </row>
    <row r="1911" spans="1:5" x14ac:dyDescent="0.3">
      <c r="A1911">
        <v>1910</v>
      </c>
      <c r="B1911" s="1">
        <v>38520.216284722221</v>
      </c>
      <c r="C1911">
        <v>3903</v>
      </c>
      <c r="D1911">
        <v>199</v>
      </c>
      <c r="E1911" s="1">
        <v>38526.969756944447</v>
      </c>
    </row>
    <row r="1912" spans="1:5" x14ac:dyDescent="0.3">
      <c r="A1912">
        <v>1911</v>
      </c>
      <c r="B1912" s="1">
        <v>38520.218923611108</v>
      </c>
      <c r="C1912">
        <v>910</v>
      </c>
      <c r="D1912">
        <v>3</v>
      </c>
      <c r="E1912" s="1">
        <v>38527.46197916667</v>
      </c>
    </row>
    <row r="1913" spans="1:5" x14ac:dyDescent="0.3">
      <c r="A1913">
        <v>1912</v>
      </c>
      <c r="B1913" s="1">
        <v>38520.221203703702</v>
      </c>
      <c r="C1913">
        <v>4136</v>
      </c>
      <c r="D1913">
        <v>538</v>
      </c>
      <c r="E1913" s="1">
        <v>38523.417731481481</v>
      </c>
    </row>
    <row r="1914" spans="1:5" x14ac:dyDescent="0.3">
      <c r="A1914">
        <v>1913</v>
      </c>
      <c r="B1914" s="1">
        <v>38520.222071759257</v>
      </c>
      <c r="C1914">
        <v>1825</v>
      </c>
      <c r="D1914">
        <v>116</v>
      </c>
      <c r="E1914" s="1">
        <v>38524.152627314812</v>
      </c>
    </row>
    <row r="1915" spans="1:5" x14ac:dyDescent="0.3">
      <c r="A1915">
        <v>1914</v>
      </c>
      <c r="B1915" s="1">
        <v>38520.226319444446</v>
      </c>
      <c r="C1915">
        <v>3406</v>
      </c>
      <c r="D1915">
        <v>450</v>
      </c>
      <c r="E1915" s="1">
        <v>38527.184652777774</v>
      </c>
    </row>
    <row r="1916" spans="1:5" x14ac:dyDescent="0.3">
      <c r="A1916">
        <v>1915</v>
      </c>
      <c r="B1916" s="1">
        <v>38520.228101851855</v>
      </c>
      <c r="C1916">
        <v>2620</v>
      </c>
      <c r="D1916">
        <v>393</v>
      </c>
      <c r="E1916" s="1">
        <v>38524.300324074073</v>
      </c>
    </row>
    <row r="1917" spans="1:5" x14ac:dyDescent="0.3">
      <c r="A1917">
        <v>1916</v>
      </c>
      <c r="B1917" s="1">
        <v>38520.229155092595</v>
      </c>
      <c r="C1917">
        <v>4428</v>
      </c>
      <c r="D1917">
        <v>429</v>
      </c>
      <c r="E1917" s="1">
        <v>38529.23332175926</v>
      </c>
    </row>
    <row r="1918" spans="1:5" x14ac:dyDescent="0.3">
      <c r="A1918">
        <v>1917</v>
      </c>
      <c r="B1918" s="1">
        <v>38520.233414351853</v>
      </c>
      <c r="C1918">
        <v>2667</v>
      </c>
      <c r="D1918">
        <v>400</v>
      </c>
      <c r="E1918" s="1">
        <v>38527.07230324074</v>
      </c>
    </row>
    <row r="1919" spans="1:5" x14ac:dyDescent="0.3">
      <c r="A1919">
        <v>1918</v>
      </c>
      <c r="B1919" s="1">
        <v>38520.236273148148</v>
      </c>
      <c r="C1919">
        <v>3749</v>
      </c>
      <c r="D1919">
        <v>310</v>
      </c>
      <c r="E1919" s="1">
        <v>38524.370300925926</v>
      </c>
    </row>
    <row r="1920" spans="1:5" x14ac:dyDescent="0.3">
      <c r="A1920">
        <v>1919</v>
      </c>
      <c r="B1920" s="1">
        <v>38520.236712962964</v>
      </c>
      <c r="C1920">
        <v>3855</v>
      </c>
      <c r="D1920">
        <v>197</v>
      </c>
      <c r="E1920" s="1">
        <v>38526.249212962961</v>
      </c>
    </row>
    <row r="1921" spans="1:5" x14ac:dyDescent="0.3">
      <c r="A1921">
        <v>1920</v>
      </c>
      <c r="B1921" s="1">
        <v>38520.2502662037</v>
      </c>
      <c r="C1921">
        <v>2199</v>
      </c>
      <c r="D1921">
        <v>75</v>
      </c>
      <c r="E1921" s="1">
        <v>38527.200960648152</v>
      </c>
    </row>
    <row r="1922" spans="1:5" x14ac:dyDescent="0.3">
      <c r="A1922">
        <v>1921</v>
      </c>
      <c r="B1922" s="1">
        <v>38520.252962962964</v>
      </c>
      <c r="C1922">
        <v>4369</v>
      </c>
      <c r="D1922">
        <v>417</v>
      </c>
      <c r="E1922" s="1">
        <v>38526.226574074077</v>
      </c>
    </row>
    <row r="1923" spans="1:5" x14ac:dyDescent="0.3">
      <c r="A1923">
        <v>1922</v>
      </c>
      <c r="B1923" s="1">
        <v>38520.253067129626</v>
      </c>
      <c r="C1923">
        <v>2484</v>
      </c>
      <c r="D1923">
        <v>343</v>
      </c>
      <c r="E1923" s="1">
        <v>38521.385706018518</v>
      </c>
    </row>
    <row r="1924" spans="1:5" x14ac:dyDescent="0.3">
      <c r="A1924">
        <v>1923</v>
      </c>
      <c r="B1924" s="1">
        <v>38520.254282407404</v>
      </c>
      <c r="C1924">
        <v>691</v>
      </c>
      <c r="D1924">
        <v>400</v>
      </c>
      <c r="E1924" s="1">
        <v>38527.186921296299</v>
      </c>
    </row>
    <row r="1925" spans="1:5" x14ac:dyDescent="0.3">
      <c r="A1925">
        <v>1924</v>
      </c>
      <c r="B1925" s="1">
        <v>38520.259421296294</v>
      </c>
      <c r="C1925">
        <v>2577</v>
      </c>
      <c r="D1925">
        <v>86</v>
      </c>
      <c r="E1925" s="1">
        <v>38521.077476851853</v>
      </c>
    </row>
    <row r="1926" spans="1:5" x14ac:dyDescent="0.3">
      <c r="A1926">
        <v>1925</v>
      </c>
      <c r="B1926" s="1">
        <v>38520.261655092596</v>
      </c>
      <c r="C1926">
        <v>3995</v>
      </c>
      <c r="D1926">
        <v>510</v>
      </c>
      <c r="E1926" s="1">
        <v>38524.252627314818</v>
      </c>
    </row>
    <row r="1927" spans="1:5" x14ac:dyDescent="0.3">
      <c r="A1927">
        <v>1926</v>
      </c>
      <c r="B1927" s="1">
        <v>38520.267013888886</v>
      </c>
      <c r="C1927">
        <v>3509</v>
      </c>
      <c r="D1927">
        <v>462</v>
      </c>
      <c r="E1927" s="1">
        <v>38528.152430555558</v>
      </c>
    </row>
    <row r="1928" spans="1:5" x14ac:dyDescent="0.3">
      <c r="A1928">
        <v>1927</v>
      </c>
      <c r="B1928" s="1">
        <v>38520.283553240741</v>
      </c>
      <c r="C1928">
        <v>3304</v>
      </c>
      <c r="D1928">
        <v>188</v>
      </c>
      <c r="E1928" s="1">
        <v>38524.141192129631</v>
      </c>
    </row>
    <row r="1929" spans="1:5" x14ac:dyDescent="0.3">
      <c r="A1929">
        <v>1928</v>
      </c>
      <c r="B1929" s="1">
        <v>38520.283692129633</v>
      </c>
      <c r="C1929">
        <v>3454</v>
      </c>
      <c r="D1929">
        <v>353</v>
      </c>
      <c r="E1929" s="1">
        <v>38529.345497685186</v>
      </c>
    </row>
    <row r="1930" spans="1:5" x14ac:dyDescent="0.3">
      <c r="A1930">
        <v>1929</v>
      </c>
      <c r="B1930" s="1">
        <v>38520.284375000003</v>
      </c>
      <c r="C1930">
        <v>573</v>
      </c>
      <c r="D1930">
        <v>327</v>
      </c>
      <c r="E1930" s="1">
        <v>38525.505208333336</v>
      </c>
    </row>
    <row r="1931" spans="1:5" x14ac:dyDescent="0.3">
      <c r="A1931">
        <v>1930</v>
      </c>
      <c r="B1931" s="1">
        <v>38520.285254629627</v>
      </c>
      <c r="C1931">
        <v>79</v>
      </c>
      <c r="D1931">
        <v>112</v>
      </c>
      <c r="E1931" s="1">
        <v>38522.36928240741</v>
      </c>
    </row>
    <row r="1932" spans="1:5" x14ac:dyDescent="0.3">
      <c r="A1932">
        <v>1931</v>
      </c>
      <c r="B1932" s="1">
        <v>38520.286064814813</v>
      </c>
      <c r="C1932">
        <v>1411</v>
      </c>
      <c r="D1932">
        <v>391</v>
      </c>
      <c r="E1932" s="1">
        <v>38525.352731481478</v>
      </c>
    </row>
    <row r="1933" spans="1:5" x14ac:dyDescent="0.3">
      <c r="A1933">
        <v>1932</v>
      </c>
      <c r="B1933" s="1">
        <v>38520.287974537037</v>
      </c>
      <c r="C1933">
        <v>3185</v>
      </c>
      <c r="D1933">
        <v>120</v>
      </c>
      <c r="E1933" s="1">
        <v>38522.217141203706</v>
      </c>
    </row>
    <row r="1934" spans="1:5" x14ac:dyDescent="0.3">
      <c r="A1934">
        <v>1933</v>
      </c>
      <c r="B1934" s="1">
        <v>38520.287986111114</v>
      </c>
      <c r="C1934">
        <v>980</v>
      </c>
      <c r="D1934">
        <v>13</v>
      </c>
      <c r="E1934" s="1">
        <v>38529.083819444444</v>
      </c>
    </row>
    <row r="1935" spans="1:5" x14ac:dyDescent="0.3">
      <c r="A1935">
        <v>1934</v>
      </c>
      <c r="B1935" s="1">
        <v>38520.295104166667</v>
      </c>
      <c r="C1935">
        <v>4000</v>
      </c>
      <c r="D1935">
        <v>16</v>
      </c>
      <c r="E1935" s="1">
        <v>38528.515243055554</v>
      </c>
    </row>
    <row r="1936" spans="1:5" x14ac:dyDescent="0.3">
      <c r="A1936">
        <v>1935</v>
      </c>
      <c r="B1936" s="1">
        <v>38520.301562499997</v>
      </c>
      <c r="C1936">
        <v>1962</v>
      </c>
      <c r="D1936">
        <v>295</v>
      </c>
      <c r="E1936" s="1">
        <v>38523.249479166669</v>
      </c>
    </row>
    <row r="1937" spans="1:5" x14ac:dyDescent="0.3">
      <c r="A1937">
        <v>1936</v>
      </c>
      <c r="B1937" s="1">
        <v>38520.302557870367</v>
      </c>
      <c r="C1937">
        <v>3037</v>
      </c>
      <c r="D1937">
        <v>213</v>
      </c>
      <c r="E1937" s="1">
        <v>38521.484502314815</v>
      </c>
    </row>
    <row r="1938" spans="1:5" x14ac:dyDescent="0.3">
      <c r="A1938">
        <v>1937</v>
      </c>
      <c r="B1938" s="1">
        <v>38520.303310185183</v>
      </c>
      <c r="C1938">
        <v>1266</v>
      </c>
      <c r="D1938">
        <v>385</v>
      </c>
      <c r="E1938" s="1">
        <v>38524.182476851849</v>
      </c>
    </row>
    <row r="1939" spans="1:5" x14ac:dyDescent="0.3">
      <c r="A1939">
        <v>1938</v>
      </c>
      <c r="B1939" s="1">
        <v>38520.304583333331</v>
      </c>
      <c r="C1939">
        <v>570</v>
      </c>
      <c r="D1939">
        <v>454</v>
      </c>
      <c r="E1939" s="1">
        <v>38522.071944444448</v>
      </c>
    </row>
    <row r="1940" spans="1:5" x14ac:dyDescent="0.3">
      <c r="A1940">
        <v>1939</v>
      </c>
      <c r="B1940" s="1">
        <v>38520.310243055559</v>
      </c>
      <c r="C1940">
        <v>605</v>
      </c>
      <c r="D1940">
        <v>11</v>
      </c>
      <c r="E1940" s="1">
        <v>38528.546354166669</v>
      </c>
    </row>
    <row r="1941" spans="1:5" x14ac:dyDescent="0.3">
      <c r="A1941">
        <v>1940</v>
      </c>
      <c r="B1941" s="1">
        <v>38520.321087962962</v>
      </c>
      <c r="C1941">
        <v>105</v>
      </c>
      <c r="D1941">
        <v>451</v>
      </c>
      <c r="E1941" s="1">
        <v>38525.499560185184</v>
      </c>
    </row>
    <row r="1942" spans="1:5" x14ac:dyDescent="0.3">
      <c r="A1942">
        <v>1941</v>
      </c>
      <c r="B1942" s="1">
        <v>38520.32135416667</v>
      </c>
      <c r="C1942">
        <v>1063</v>
      </c>
      <c r="D1942">
        <v>519</v>
      </c>
      <c r="E1942" s="1">
        <v>38523.300520833334</v>
      </c>
    </row>
    <row r="1943" spans="1:5" x14ac:dyDescent="0.3">
      <c r="A1943">
        <v>1942</v>
      </c>
      <c r="B1943" s="1">
        <v>38520.321979166663</v>
      </c>
      <c r="C1943">
        <v>261</v>
      </c>
      <c r="D1943">
        <v>143</v>
      </c>
      <c r="E1943" s="1">
        <v>38528.100451388891</v>
      </c>
    </row>
    <row r="1944" spans="1:5" x14ac:dyDescent="0.3">
      <c r="A1944">
        <v>1943</v>
      </c>
      <c r="B1944" s="1">
        <v>38520.325891203705</v>
      </c>
      <c r="C1944">
        <v>4327</v>
      </c>
      <c r="D1944">
        <v>144</v>
      </c>
      <c r="E1944" s="1">
        <v>38523.157835648148</v>
      </c>
    </row>
    <row r="1945" spans="1:5" x14ac:dyDescent="0.3">
      <c r="A1945">
        <v>1944</v>
      </c>
      <c r="B1945" s="1">
        <v>38520.327002314814</v>
      </c>
      <c r="C1945">
        <v>318</v>
      </c>
      <c r="D1945">
        <v>16</v>
      </c>
      <c r="E1945" s="1">
        <v>38526.120057870372</v>
      </c>
    </row>
    <row r="1946" spans="1:5" x14ac:dyDescent="0.3">
      <c r="A1946">
        <v>1945</v>
      </c>
      <c r="B1946" s="1">
        <v>38520.327384259261</v>
      </c>
      <c r="C1946">
        <v>3366</v>
      </c>
      <c r="D1946">
        <v>207</v>
      </c>
      <c r="E1946" s="1">
        <v>38526.557245370372</v>
      </c>
    </row>
    <row r="1947" spans="1:5" x14ac:dyDescent="0.3">
      <c r="A1947">
        <v>1946</v>
      </c>
      <c r="B1947" s="1">
        <v>38520.332395833335</v>
      </c>
      <c r="C1947">
        <v>2335</v>
      </c>
      <c r="D1947">
        <v>389</v>
      </c>
      <c r="E1947" s="1">
        <v>38528.284479166665</v>
      </c>
    </row>
    <row r="1948" spans="1:5" x14ac:dyDescent="0.3">
      <c r="A1948">
        <v>1947</v>
      </c>
      <c r="B1948" s="1">
        <v>38520.334953703707</v>
      </c>
      <c r="C1948">
        <v>3344</v>
      </c>
      <c r="D1948">
        <v>479</v>
      </c>
      <c r="E1948" s="1">
        <v>38528.434259259258</v>
      </c>
    </row>
    <row r="1949" spans="1:5" x14ac:dyDescent="0.3">
      <c r="A1949">
        <v>1948</v>
      </c>
      <c r="B1949" s="1">
        <v>38520.338113425925</v>
      </c>
      <c r="C1949">
        <v>46</v>
      </c>
      <c r="D1949">
        <v>89</v>
      </c>
      <c r="E1949" s="1">
        <v>38524.20894675926</v>
      </c>
    </row>
    <row r="1950" spans="1:5" x14ac:dyDescent="0.3">
      <c r="A1950">
        <v>1949</v>
      </c>
      <c r="B1950" s="1">
        <v>38520.346782407411</v>
      </c>
      <c r="C1950">
        <v>1478</v>
      </c>
      <c r="D1950">
        <v>208</v>
      </c>
      <c r="E1950" s="1">
        <v>38528.363449074073</v>
      </c>
    </row>
    <row r="1951" spans="1:5" x14ac:dyDescent="0.3">
      <c r="A1951">
        <v>1950</v>
      </c>
      <c r="B1951" s="1">
        <v>38520.351990740739</v>
      </c>
      <c r="C1951">
        <v>723</v>
      </c>
      <c r="D1951">
        <v>594</v>
      </c>
      <c r="E1951" s="1">
        <v>38525.339490740742</v>
      </c>
    </row>
    <row r="1952" spans="1:5" x14ac:dyDescent="0.3">
      <c r="A1952">
        <v>1951</v>
      </c>
      <c r="B1952" s="1">
        <v>38520.354571759257</v>
      </c>
      <c r="C1952">
        <v>955</v>
      </c>
      <c r="D1952">
        <v>123</v>
      </c>
      <c r="E1952" s="1">
        <v>38523.446932870371</v>
      </c>
    </row>
    <row r="1953" spans="1:5" x14ac:dyDescent="0.3">
      <c r="A1953">
        <v>1952</v>
      </c>
      <c r="B1953" s="1">
        <v>38520.356273148151</v>
      </c>
      <c r="C1953">
        <v>1823</v>
      </c>
      <c r="D1953">
        <v>338</v>
      </c>
      <c r="E1953" s="1">
        <v>38524.583356481482</v>
      </c>
    </row>
    <row r="1954" spans="1:5" x14ac:dyDescent="0.3">
      <c r="A1954">
        <v>1953</v>
      </c>
      <c r="B1954" s="1">
        <v>38520.357604166667</v>
      </c>
      <c r="C1954">
        <v>3549</v>
      </c>
      <c r="D1954">
        <v>405</v>
      </c>
      <c r="E1954" s="1">
        <v>38527.402048611111</v>
      </c>
    </row>
    <row r="1955" spans="1:5" x14ac:dyDescent="0.3">
      <c r="A1955">
        <v>1954</v>
      </c>
      <c r="B1955" s="1">
        <v>38520.359664351854</v>
      </c>
      <c r="C1955">
        <v>3203</v>
      </c>
      <c r="D1955">
        <v>533</v>
      </c>
      <c r="E1955" s="1">
        <v>38523.122164351851</v>
      </c>
    </row>
    <row r="1956" spans="1:5" x14ac:dyDescent="0.3">
      <c r="A1956">
        <v>1955</v>
      </c>
      <c r="B1956" s="1">
        <v>38520.36136574074</v>
      </c>
      <c r="C1956">
        <v>811</v>
      </c>
      <c r="D1956">
        <v>311</v>
      </c>
      <c r="E1956" s="1">
        <v>38522.449560185189</v>
      </c>
    </row>
    <row r="1957" spans="1:5" x14ac:dyDescent="0.3">
      <c r="A1957">
        <v>1956</v>
      </c>
      <c r="B1957" s="1">
        <v>38520.363564814812</v>
      </c>
      <c r="C1957">
        <v>1403</v>
      </c>
      <c r="D1957">
        <v>492</v>
      </c>
      <c r="E1957" s="1">
        <v>38524.464259259257</v>
      </c>
    </row>
    <row r="1958" spans="1:5" x14ac:dyDescent="0.3">
      <c r="A1958">
        <v>1957</v>
      </c>
      <c r="B1958" s="1">
        <v>38520.368726851855</v>
      </c>
      <c r="C1958">
        <v>2496</v>
      </c>
      <c r="D1958">
        <v>68</v>
      </c>
      <c r="E1958" s="1">
        <v>38529.569421296299</v>
      </c>
    </row>
    <row r="1959" spans="1:5" x14ac:dyDescent="0.3">
      <c r="A1959">
        <v>1958</v>
      </c>
      <c r="B1959" s="1">
        <v>38520.369456018518</v>
      </c>
      <c r="C1959">
        <v>1843</v>
      </c>
      <c r="D1959">
        <v>581</v>
      </c>
      <c r="E1959" s="1">
        <v>38526.329872685186</v>
      </c>
    </row>
    <row r="1960" spans="1:5" x14ac:dyDescent="0.3">
      <c r="A1960">
        <v>1959</v>
      </c>
      <c r="B1960" s="1">
        <v>38520.370949074073</v>
      </c>
      <c r="C1960">
        <v>1464</v>
      </c>
      <c r="D1960">
        <v>554</v>
      </c>
      <c r="E1960" s="1">
        <v>38523.209837962961</v>
      </c>
    </row>
    <row r="1961" spans="1:5" x14ac:dyDescent="0.3">
      <c r="A1961">
        <v>1960</v>
      </c>
      <c r="B1961" s="1">
        <v>38520.374965277777</v>
      </c>
      <c r="C1961">
        <v>2202</v>
      </c>
      <c r="D1961">
        <v>27</v>
      </c>
      <c r="E1961" s="1">
        <v>38526.610381944447</v>
      </c>
    </row>
    <row r="1962" spans="1:5" x14ac:dyDescent="0.3">
      <c r="A1962">
        <v>1961</v>
      </c>
      <c r="B1962" s="1">
        <v>38520.377060185187</v>
      </c>
      <c r="C1962">
        <v>2851</v>
      </c>
      <c r="D1962">
        <v>384</v>
      </c>
      <c r="E1962" s="1">
        <v>38523.130532407406</v>
      </c>
    </row>
    <row r="1963" spans="1:5" x14ac:dyDescent="0.3">
      <c r="A1963">
        <v>1962</v>
      </c>
      <c r="B1963" s="1">
        <v>38520.381226851852</v>
      </c>
      <c r="C1963">
        <v>4386</v>
      </c>
      <c r="D1963">
        <v>536</v>
      </c>
      <c r="E1963" s="1">
        <v>38526.622199074074</v>
      </c>
    </row>
    <row r="1964" spans="1:5" x14ac:dyDescent="0.3">
      <c r="A1964">
        <v>1963</v>
      </c>
      <c r="B1964" s="1">
        <v>38520.381608796299</v>
      </c>
      <c r="C1964">
        <v>1943</v>
      </c>
      <c r="D1964">
        <v>154</v>
      </c>
      <c r="E1964" s="1">
        <v>38527.553136574075</v>
      </c>
    </row>
    <row r="1965" spans="1:5" x14ac:dyDescent="0.3">
      <c r="A1965">
        <v>1964</v>
      </c>
      <c r="B1965" s="1">
        <v>38520.382048611114</v>
      </c>
      <c r="C1965">
        <v>3390</v>
      </c>
      <c r="D1965">
        <v>53</v>
      </c>
      <c r="E1965" s="1">
        <v>38524.630659722221</v>
      </c>
    </row>
    <row r="1966" spans="1:5" x14ac:dyDescent="0.3">
      <c r="A1966">
        <v>1965</v>
      </c>
      <c r="B1966" s="1">
        <v>38520.387256944443</v>
      </c>
      <c r="C1966">
        <v>480</v>
      </c>
      <c r="D1966">
        <v>256</v>
      </c>
      <c r="E1966" s="1">
        <v>38521.524756944447</v>
      </c>
    </row>
    <row r="1967" spans="1:5" x14ac:dyDescent="0.3">
      <c r="A1967">
        <v>1966</v>
      </c>
      <c r="B1967" s="1">
        <v>38520.388715277775</v>
      </c>
      <c r="C1967">
        <v>2085</v>
      </c>
      <c r="D1967">
        <v>6</v>
      </c>
      <c r="E1967" s="1">
        <v>38523.472048611111</v>
      </c>
    </row>
    <row r="1968" spans="1:5" x14ac:dyDescent="0.3">
      <c r="A1968">
        <v>1967</v>
      </c>
      <c r="B1968" s="1">
        <v>38520.388796296298</v>
      </c>
      <c r="C1968">
        <v>3225</v>
      </c>
      <c r="D1968">
        <v>558</v>
      </c>
      <c r="E1968" s="1">
        <v>38524.149907407409</v>
      </c>
    </row>
    <row r="1969" spans="1:5" x14ac:dyDescent="0.3">
      <c r="A1969">
        <v>1968</v>
      </c>
      <c r="B1969" s="1">
        <v>38520.389305555553</v>
      </c>
      <c r="C1969">
        <v>1139</v>
      </c>
      <c r="D1969">
        <v>246</v>
      </c>
      <c r="E1969" s="1">
        <v>38521.462916666664</v>
      </c>
    </row>
    <row r="1970" spans="1:5" x14ac:dyDescent="0.3">
      <c r="A1970">
        <v>1969</v>
      </c>
      <c r="B1970" s="1">
        <v>38520.390532407408</v>
      </c>
      <c r="C1970">
        <v>4450</v>
      </c>
      <c r="D1970">
        <v>337</v>
      </c>
      <c r="E1970" s="1">
        <v>38524.230115740742</v>
      </c>
    </row>
    <row r="1971" spans="1:5" x14ac:dyDescent="0.3">
      <c r="A1971">
        <v>1970</v>
      </c>
      <c r="B1971" s="1">
        <v>38520.391157407408</v>
      </c>
      <c r="C1971">
        <v>1358</v>
      </c>
      <c r="D1971">
        <v>303</v>
      </c>
      <c r="E1971" s="1">
        <v>38525.402962962966</v>
      </c>
    </row>
    <row r="1972" spans="1:5" x14ac:dyDescent="0.3">
      <c r="A1972">
        <v>1971</v>
      </c>
      <c r="B1972" s="1">
        <v>38520.391655092593</v>
      </c>
      <c r="C1972">
        <v>2870</v>
      </c>
      <c r="D1972">
        <v>357</v>
      </c>
      <c r="E1972" s="1">
        <v>38528.556238425925</v>
      </c>
    </row>
    <row r="1973" spans="1:5" x14ac:dyDescent="0.3">
      <c r="A1973">
        <v>1972</v>
      </c>
      <c r="B1973" s="1">
        <v>38520.392928240741</v>
      </c>
      <c r="C1973">
        <v>2758</v>
      </c>
      <c r="D1973">
        <v>526</v>
      </c>
      <c r="E1973" s="1">
        <v>38527.416539351849</v>
      </c>
    </row>
    <row r="1974" spans="1:5" x14ac:dyDescent="0.3">
      <c r="A1974">
        <v>1973</v>
      </c>
      <c r="B1974" s="1">
        <v>38520.393229166664</v>
      </c>
      <c r="C1974">
        <v>3669</v>
      </c>
      <c r="D1974">
        <v>256</v>
      </c>
      <c r="E1974" s="1">
        <v>38524.429340277777</v>
      </c>
    </row>
    <row r="1975" spans="1:5" x14ac:dyDescent="0.3">
      <c r="A1975">
        <v>1974</v>
      </c>
      <c r="B1975" s="1">
        <v>38520.395891203705</v>
      </c>
      <c r="C1975">
        <v>1979</v>
      </c>
      <c r="D1975">
        <v>111</v>
      </c>
      <c r="E1975" s="1">
        <v>38524.507002314815</v>
      </c>
    </row>
    <row r="1976" spans="1:5" x14ac:dyDescent="0.3">
      <c r="A1976">
        <v>1975</v>
      </c>
      <c r="B1976" s="1">
        <v>38520.397337962961</v>
      </c>
      <c r="C1976">
        <v>2520</v>
      </c>
      <c r="D1976">
        <v>468</v>
      </c>
      <c r="E1976" s="1">
        <v>38526.159837962965</v>
      </c>
    </row>
    <row r="1977" spans="1:5" x14ac:dyDescent="0.3">
      <c r="A1977">
        <v>1976</v>
      </c>
      <c r="B1977" s="1">
        <v>38520.40148148148</v>
      </c>
      <c r="C1977">
        <v>3631</v>
      </c>
      <c r="D1977">
        <v>184</v>
      </c>
      <c r="E1977" s="1">
        <v>38526.30773148148</v>
      </c>
    </row>
    <row r="1978" spans="1:5" x14ac:dyDescent="0.3">
      <c r="A1978">
        <v>1977</v>
      </c>
      <c r="B1978" s="1">
        <v>38520.401643518519</v>
      </c>
      <c r="C1978">
        <v>2468</v>
      </c>
      <c r="D1978">
        <v>459</v>
      </c>
      <c r="E1978" s="1">
        <v>38526.596782407411</v>
      </c>
    </row>
    <row r="1979" spans="1:5" x14ac:dyDescent="0.3">
      <c r="A1979">
        <v>1978</v>
      </c>
      <c r="B1979" s="1">
        <v>38520.404560185183</v>
      </c>
      <c r="C1979">
        <v>1590</v>
      </c>
      <c r="D1979">
        <v>278</v>
      </c>
      <c r="E1979" s="1">
        <v>38523.384421296294</v>
      </c>
    </row>
    <row r="1980" spans="1:5" x14ac:dyDescent="0.3">
      <c r="A1980">
        <v>1979</v>
      </c>
      <c r="B1980" s="1">
        <v>38520.406597222223</v>
      </c>
      <c r="C1980">
        <v>3470</v>
      </c>
      <c r="D1980">
        <v>45</v>
      </c>
      <c r="E1980" s="1">
        <v>38523.453125</v>
      </c>
    </row>
    <row r="1981" spans="1:5" x14ac:dyDescent="0.3">
      <c r="A1981">
        <v>1980</v>
      </c>
      <c r="B1981" s="1">
        <v>38520.408391203702</v>
      </c>
      <c r="C1981">
        <v>2985</v>
      </c>
      <c r="D1981">
        <v>328</v>
      </c>
      <c r="E1981" s="1">
        <v>38526.613252314812</v>
      </c>
    </row>
    <row r="1982" spans="1:5" x14ac:dyDescent="0.3">
      <c r="A1982">
        <v>1981</v>
      </c>
      <c r="B1982" s="1">
        <v>38520.41914351852</v>
      </c>
      <c r="C1982">
        <v>3186</v>
      </c>
      <c r="D1982">
        <v>526</v>
      </c>
      <c r="E1982" s="1">
        <v>38523.551782407405</v>
      </c>
    </row>
    <row r="1983" spans="1:5" x14ac:dyDescent="0.3">
      <c r="A1983">
        <v>1982</v>
      </c>
      <c r="B1983" s="1">
        <v>38520.425173611111</v>
      </c>
      <c r="C1983">
        <v>1091</v>
      </c>
      <c r="D1983">
        <v>566</v>
      </c>
      <c r="E1983" s="1">
        <v>38523.580729166664</v>
      </c>
    </row>
    <row r="1984" spans="1:5" x14ac:dyDescent="0.3">
      <c r="A1984">
        <v>1983</v>
      </c>
      <c r="B1984" s="1">
        <v>38520.43209490741</v>
      </c>
      <c r="C1984">
        <v>1955</v>
      </c>
      <c r="D1984">
        <v>365</v>
      </c>
      <c r="E1984" s="1">
        <v>38527.211261574077</v>
      </c>
    </row>
    <row r="1985" spans="1:5" x14ac:dyDescent="0.3">
      <c r="A1985">
        <v>1984</v>
      </c>
      <c r="B1985" s="1">
        <v>38520.434351851851</v>
      </c>
      <c r="C1985">
        <v>3417</v>
      </c>
      <c r="D1985">
        <v>380</v>
      </c>
      <c r="E1985" s="1">
        <v>38526.34615740741</v>
      </c>
    </row>
    <row r="1986" spans="1:5" x14ac:dyDescent="0.3">
      <c r="A1986">
        <v>1985</v>
      </c>
      <c r="B1986" s="1">
        <v>38520.438622685186</v>
      </c>
      <c r="C1986">
        <v>87</v>
      </c>
      <c r="D1986">
        <v>411</v>
      </c>
      <c r="E1986" s="1">
        <v>38525.470567129632</v>
      </c>
    </row>
    <row r="1987" spans="1:5" x14ac:dyDescent="0.3">
      <c r="A1987">
        <v>1986</v>
      </c>
      <c r="B1987" s="1">
        <v>38520.440960648149</v>
      </c>
      <c r="C1987">
        <v>2894</v>
      </c>
      <c r="D1987">
        <v>541</v>
      </c>
      <c r="E1987" s="1">
        <v>38527.206932870373</v>
      </c>
    </row>
    <row r="1988" spans="1:5" x14ac:dyDescent="0.3">
      <c r="A1988">
        <v>1987</v>
      </c>
      <c r="B1988" s="1">
        <v>38520.444861111115</v>
      </c>
      <c r="C1988">
        <v>110</v>
      </c>
      <c r="D1988">
        <v>479</v>
      </c>
      <c r="E1988" s="1">
        <v>38526.599722222221</v>
      </c>
    </row>
    <row r="1989" spans="1:5" x14ac:dyDescent="0.3">
      <c r="A1989">
        <v>1988</v>
      </c>
      <c r="B1989" s="1">
        <v>38520.446226851855</v>
      </c>
      <c r="C1989">
        <v>3054</v>
      </c>
      <c r="D1989">
        <v>261</v>
      </c>
      <c r="E1989" s="1">
        <v>38528.491365740738</v>
      </c>
    </row>
    <row r="1990" spans="1:5" x14ac:dyDescent="0.3">
      <c r="A1990">
        <v>1989</v>
      </c>
      <c r="B1990" s="1">
        <v>38520.449583333335</v>
      </c>
      <c r="C1990">
        <v>634</v>
      </c>
      <c r="D1990">
        <v>35</v>
      </c>
      <c r="E1990" s="1">
        <v>38522.216944444444</v>
      </c>
    </row>
    <row r="1991" spans="1:5" x14ac:dyDescent="0.3">
      <c r="A1991">
        <v>1990</v>
      </c>
      <c r="B1991" s="1">
        <v>38520.450509259259</v>
      </c>
      <c r="C1991">
        <v>1471</v>
      </c>
      <c r="D1991">
        <v>571</v>
      </c>
      <c r="E1991" s="1">
        <v>38527.341481481482</v>
      </c>
    </row>
    <row r="1992" spans="1:5" x14ac:dyDescent="0.3">
      <c r="A1992">
        <v>1991</v>
      </c>
      <c r="B1992" s="1">
        <v>38520.450960648152</v>
      </c>
      <c r="C1992">
        <v>3963</v>
      </c>
      <c r="D1992">
        <v>105</v>
      </c>
      <c r="E1992" s="1">
        <v>38528.450266203705</v>
      </c>
    </row>
    <row r="1993" spans="1:5" x14ac:dyDescent="0.3">
      <c r="A1993">
        <v>1992</v>
      </c>
      <c r="B1993" s="1">
        <v>38520.457557870373</v>
      </c>
      <c r="C1993">
        <v>636</v>
      </c>
      <c r="D1993">
        <v>233</v>
      </c>
      <c r="E1993" s="1">
        <v>38522.363113425927</v>
      </c>
    </row>
    <row r="1994" spans="1:5" x14ac:dyDescent="0.3">
      <c r="A1994">
        <v>1993</v>
      </c>
      <c r="B1994" s="1">
        <v>38520.457916666666</v>
      </c>
      <c r="C1994">
        <v>168</v>
      </c>
      <c r="D1994">
        <v>234</v>
      </c>
      <c r="E1994" s="1">
        <v>38526.312777777777</v>
      </c>
    </row>
    <row r="1995" spans="1:5" x14ac:dyDescent="0.3">
      <c r="A1995">
        <v>1994</v>
      </c>
      <c r="B1995" s="1">
        <v>38520.463263888887</v>
      </c>
      <c r="C1995">
        <v>2203</v>
      </c>
      <c r="D1995">
        <v>346</v>
      </c>
      <c r="E1995" s="1">
        <v>38528.355624999997</v>
      </c>
    </row>
    <row r="1996" spans="1:5" x14ac:dyDescent="0.3">
      <c r="A1996">
        <v>1995</v>
      </c>
      <c r="B1996" s="1">
        <v>38520.466134259259</v>
      </c>
      <c r="C1996">
        <v>1866</v>
      </c>
      <c r="D1996">
        <v>10</v>
      </c>
      <c r="E1996" s="1">
        <v>38529.692523148151</v>
      </c>
    </row>
    <row r="1997" spans="1:5" x14ac:dyDescent="0.3">
      <c r="A1997">
        <v>1996</v>
      </c>
      <c r="B1997" s="1">
        <v>38520.470659722225</v>
      </c>
      <c r="C1997">
        <v>3074</v>
      </c>
      <c r="D1997">
        <v>149</v>
      </c>
      <c r="E1997" s="1">
        <v>38529.404687499999</v>
      </c>
    </row>
    <row r="1998" spans="1:5" x14ac:dyDescent="0.3">
      <c r="A1998">
        <v>1997</v>
      </c>
      <c r="B1998" s="1">
        <v>38520.472025462965</v>
      </c>
      <c r="C1998">
        <v>846</v>
      </c>
      <c r="D1998">
        <v>411</v>
      </c>
      <c r="E1998" s="1">
        <v>38522.596331018518</v>
      </c>
    </row>
    <row r="1999" spans="1:5" x14ac:dyDescent="0.3">
      <c r="A1999">
        <v>1998</v>
      </c>
      <c r="B1999" s="1">
        <v>38520.475659722222</v>
      </c>
      <c r="C1999">
        <v>4365</v>
      </c>
      <c r="D1999">
        <v>562</v>
      </c>
      <c r="E1999" s="1">
        <v>38529.408993055556</v>
      </c>
    </row>
    <row r="2000" spans="1:5" x14ac:dyDescent="0.3">
      <c r="A2000">
        <v>1999</v>
      </c>
      <c r="B2000" s="1">
        <v>38520.479259259257</v>
      </c>
      <c r="C2000">
        <v>3704</v>
      </c>
      <c r="D2000">
        <v>111</v>
      </c>
      <c r="E2000" s="1">
        <v>38526.358425925922</v>
      </c>
    </row>
    <row r="2001" spans="1:5" x14ac:dyDescent="0.3">
      <c r="A2001">
        <v>2000</v>
      </c>
      <c r="B2001" s="1">
        <v>38520.480902777781</v>
      </c>
      <c r="C2001">
        <v>323</v>
      </c>
      <c r="D2001">
        <v>163</v>
      </c>
      <c r="E2001" s="1">
        <v>38525.567708333336</v>
      </c>
    </row>
    <row r="2002" spans="1:5" x14ac:dyDescent="0.3">
      <c r="A2002">
        <v>2001</v>
      </c>
      <c r="B2002" s="1">
        <v>38520.482743055552</v>
      </c>
      <c r="C2002">
        <v>2069</v>
      </c>
      <c r="D2002">
        <v>260</v>
      </c>
      <c r="E2002" s="1">
        <v>38524.61954861111</v>
      </c>
    </row>
    <row r="2003" spans="1:5" x14ac:dyDescent="0.3">
      <c r="A2003">
        <v>2002</v>
      </c>
      <c r="B2003" s="1">
        <v>38520.486087962963</v>
      </c>
      <c r="C2003">
        <v>2406</v>
      </c>
      <c r="D2003">
        <v>514</v>
      </c>
      <c r="E2003" s="1">
        <v>38527.654143518521</v>
      </c>
    </row>
    <row r="2004" spans="1:5" x14ac:dyDescent="0.3">
      <c r="A2004">
        <v>2003</v>
      </c>
      <c r="B2004" s="1">
        <v>38520.486516203702</v>
      </c>
      <c r="C2004">
        <v>1581</v>
      </c>
      <c r="D2004">
        <v>515</v>
      </c>
      <c r="E2004" s="1">
        <v>38522.354571759257</v>
      </c>
    </row>
    <row r="2005" spans="1:5" x14ac:dyDescent="0.3">
      <c r="A2005">
        <v>2004</v>
      </c>
      <c r="B2005" s="1">
        <v>38520.488634259258</v>
      </c>
      <c r="C2005">
        <v>1342</v>
      </c>
      <c r="D2005">
        <v>171</v>
      </c>
      <c r="E2005" s="1">
        <v>38527.337245370371</v>
      </c>
    </row>
    <row r="2006" spans="1:5" x14ac:dyDescent="0.3">
      <c r="A2006">
        <v>2005</v>
      </c>
      <c r="B2006" s="1">
        <v>38520.48951388889</v>
      </c>
      <c r="C2006">
        <v>4177</v>
      </c>
      <c r="D2006">
        <v>234</v>
      </c>
      <c r="E2006" s="1">
        <v>38522.454097222224</v>
      </c>
    </row>
    <row r="2007" spans="1:5" x14ac:dyDescent="0.3">
      <c r="A2007">
        <v>2006</v>
      </c>
      <c r="B2007" s="1">
        <v>38520.491006944445</v>
      </c>
      <c r="C2007">
        <v>992</v>
      </c>
      <c r="D2007">
        <v>215</v>
      </c>
      <c r="E2007" s="1">
        <v>38522.574340277781</v>
      </c>
    </row>
    <row r="2008" spans="1:5" x14ac:dyDescent="0.3">
      <c r="A2008">
        <v>2007</v>
      </c>
      <c r="B2008" s="1">
        <v>38520.491168981483</v>
      </c>
      <c r="C2008">
        <v>1123</v>
      </c>
      <c r="D2008">
        <v>572</v>
      </c>
      <c r="E2008" s="1">
        <v>38524.30505787037</v>
      </c>
    </row>
    <row r="2009" spans="1:5" x14ac:dyDescent="0.3">
      <c r="A2009">
        <v>2008</v>
      </c>
      <c r="B2009" s="1">
        <v>38520.491724537038</v>
      </c>
      <c r="C2009">
        <v>2081</v>
      </c>
      <c r="D2009">
        <v>570</v>
      </c>
      <c r="E2009" s="1">
        <v>38528.552835648145</v>
      </c>
    </row>
    <row r="2010" spans="1:5" x14ac:dyDescent="0.3">
      <c r="A2010">
        <v>2009</v>
      </c>
      <c r="B2010" s="1">
        <v>38520.492025462961</v>
      </c>
      <c r="C2010">
        <v>1902</v>
      </c>
      <c r="D2010">
        <v>119</v>
      </c>
      <c r="E2010" s="1">
        <v>38521.398969907408</v>
      </c>
    </row>
    <row r="2011" spans="1:5" x14ac:dyDescent="0.3">
      <c r="A2011">
        <v>2010</v>
      </c>
      <c r="B2011" s="1">
        <v>38520.496006944442</v>
      </c>
      <c r="C2011">
        <v>2845</v>
      </c>
      <c r="D2011">
        <v>329</v>
      </c>
      <c r="E2011" s="1">
        <v>38524.246701388889</v>
      </c>
    </row>
    <row r="2012" spans="1:5" x14ac:dyDescent="0.3">
      <c r="A2012">
        <v>2011</v>
      </c>
      <c r="B2012" s="1">
        <v>38520.49732638889</v>
      </c>
      <c r="C2012">
        <v>734</v>
      </c>
      <c r="D2012">
        <v>350</v>
      </c>
      <c r="E2012" s="1">
        <v>38527.282743055555</v>
      </c>
    </row>
    <row r="2013" spans="1:5" x14ac:dyDescent="0.3">
      <c r="A2013">
        <v>2012</v>
      </c>
      <c r="B2013" s="1">
        <v>38520.498090277775</v>
      </c>
      <c r="C2013">
        <v>3588</v>
      </c>
      <c r="D2013">
        <v>84</v>
      </c>
      <c r="E2013" s="1">
        <v>38527.721006944441</v>
      </c>
    </row>
    <row r="2014" spans="1:5" x14ac:dyDescent="0.3">
      <c r="A2014">
        <v>2013</v>
      </c>
      <c r="B2014" s="1">
        <v>38520.50209490741</v>
      </c>
      <c r="C2014">
        <v>3256</v>
      </c>
      <c r="D2014">
        <v>165</v>
      </c>
      <c r="E2014" s="1">
        <v>38527.419456018521</v>
      </c>
    </row>
    <row r="2015" spans="1:5" x14ac:dyDescent="0.3">
      <c r="A2015">
        <v>2014</v>
      </c>
      <c r="B2015" s="1">
        <v>38520.50240740741</v>
      </c>
      <c r="C2015">
        <v>2969</v>
      </c>
      <c r="D2015">
        <v>337</v>
      </c>
      <c r="E2015" s="1">
        <v>38528.666990740741</v>
      </c>
    </row>
    <row r="2016" spans="1:5" x14ac:dyDescent="0.3">
      <c r="A2016">
        <v>2015</v>
      </c>
      <c r="B2016" s="1">
        <v>38520.511446759258</v>
      </c>
      <c r="C2016">
        <v>3776</v>
      </c>
      <c r="D2016">
        <v>484</v>
      </c>
      <c r="E2016" s="1">
        <v>38521.611446759256</v>
      </c>
    </row>
    <row r="2017" spans="1:5" x14ac:dyDescent="0.3">
      <c r="A2017">
        <v>2016</v>
      </c>
      <c r="B2017" s="1">
        <v>38520.512916666667</v>
      </c>
      <c r="C2017">
        <v>4265</v>
      </c>
      <c r="D2017">
        <v>282</v>
      </c>
      <c r="E2017" s="1">
        <v>38523.509444444448</v>
      </c>
    </row>
    <row r="2018" spans="1:5" x14ac:dyDescent="0.3">
      <c r="A2018">
        <v>2017</v>
      </c>
      <c r="B2018" s="1">
        <v>38520.523263888892</v>
      </c>
      <c r="C2018">
        <v>1434</v>
      </c>
      <c r="D2018">
        <v>516</v>
      </c>
      <c r="E2018" s="1">
        <v>38522.422569444447</v>
      </c>
    </row>
    <row r="2019" spans="1:5" x14ac:dyDescent="0.3">
      <c r="A2019">
        <v>2018</v>
      </c>
      <c r="B2019" s="1">
        <v>38520.524976851855</v>
      </c>
      <c r="C2019">
        <v>1278</v>
      </c>
      <c r="D2019">
        <v>380</v>
      </c>
      <c r="E2019" s="1">
        <v>38529.553449074076</v>
      </c>
    </row>
    <row r="2020" spans="1:5" x14ac:dyDescent="0.3">
      <c r="A2020">
        <v>2019</v>
      </c>
      <c r="B2020" s="1">
        <v>38520.526898148149</v>
      </c>
      <c r="C2020">
        <v>2314</v>
      </c>
      <c r="D2020">
        <v>528</v>
      </c>
      <c r="E2020" s="1">
        <v>38526.735231481478</v>
      </c>
    </row>
    <row r="2021" spans="1:5" x14ac:dyDescent="0.3">
      <c r="A2021">
        <v>2020</v>
      </c>
      <c r="B2021" s="1">
        <v>38520.527662037035</v>
      </c>
      <c r="C2021">
        <v>1914</v>
      </c>
      <c r="D2021">
        <v>384</v>
      </c>
      <c r="E2021" s="1">
        <v>38522.624884259261</v>
      </c>
    </row>
    <row r="2022" spans="1:5" x14ac:dyDescent="0.3">
      <c r="A2022">
        <v>2021</v>
      </c>
      <c r="B2022" s="1">
        <v>38520.528680555559</v>
      </c>
      <c r="C2022">
        <v>2852</v>
      </c>
      <c r="D2022">
        <v>319</v>
      </c>
      <c r="E2022" s="1">
        <v>38526.720347222225</v>
      </c>
    </row>
    <row r="2023" spans="1:5" x14ac:dyDescent="0.3">
      <c r="A2023">
        <v>2022</v>
      </c>
      <c r="B2023" s="1">
        <v>38520.531006944446</v>
      </c>
      <c r="C2023">
        <v>3053</v>
      </c>
      <c r="D2023">
        <v>547</v>
      </c>
      <c r="E2023" s="1">
        <v>38528.522673611114</v>
      </c>
    </row>
    <row r="2024" spans="1:5" x14ac:dyDescent="0.3">
      <c r="A2024">
        <v>2023</v>
      </c>
      <c r="B2024" s="1">
        <v>38520.536782407406</v>
      </c>
      <c r="C2024">
        <v>787</v>
      </c>
      <c r="D2024">
        <v>169</v>
      </c>
      <c r="E2024" s="1">
        <v>38526.463865740741</v>
      </c>
    </row>
    <row r="2025" spans="1:5" x14ac:dyDescent="0.3">
      <c r="A2025">
        <v>2024</v>
      </c>
      <c r="B2025" s="1">
        <v>38520.542256944442</v>
      </c>
      <c r="C2025">
        <v>2566</v>
      </c>
      <c r="D2025">
        <v>329</v>
      </c>
      <c r="E2025" s="1">
        <v>38525.294340277775</v>
      </c>
    </row>
    <row r="2026" spans="1:5" x14ac:dyDescent="0.3">
      <c r="A2026">
        <v>2025</v>
      </c>
      <c r="B2026" s="1">
        <v>38520.544444444444</v>
      </c>
      <c r="C2026">
        <v>1203</v>
      </c>
      <c r="D2026">
        <v>447</v>
      </c>
      <c r="E2026" s="1">
        <v>38521.78125</v>
      </c>
    </row>
    <row r="2027" spans="1:5" x14ac:dyDescent="0.3">
      <c r="A2027">
        <v>2026</v>
      </c>
      <c r="B2027" s="1">
        <v>38520.545578703706</v>
      </c>
      <c r="C2027">
        <v>3681</v>
      </c>
      <c r="D2027">
        <v>491</v>
      </c>
      <c r="E2027" s="1">
        <v>38524.721967592595</v>
      </c>
    </row>
    <row r="2028" spans="1:5" x14ac:dyDescent="0.3">
      <c r="A2028">
        <v>2027</v>
      </c>
      <c r="B2028" s="1">
        <v>38520.546481481484</v>
      </c>
      <c r="C2028">
        <v>4309</v>
      </c>
      <c r="D2028">
        <v>265</v>
      </c>
      <c r="E2028" s="1">
        <v>38526.574259259258</v>
      </c>
    </row>
    <row r="2029" spans="1:5" x14ac:dyDescent="0.3">
      <c r="A2029">
        <v>2028</v>
      </c>
      <c r="B2029" s="1">
        <v>38520.547314814816</v>
      </c>
      <c r="C2029">
        <v>4451</v>
      </c>
      <c r="D2029">
        <v>155</v>
      </c>
      <c r="E2029" s="1">
        <v>38526.454259259262</v>
      </c>
    </row>
    <row r="2030" spans="1:5" x14ac:dyDescent="0.3">
      <c r="A2030">
        <v>2029</v>
      </c>
      <c r="B2030" s="1">
        <v>38520.549293981479</v>
      </c>
      <c r="C2030">
        <v>914</v>
      </c>
      <c r="D2030">
        <v>512</v>
      </c>
      <c r="E2030" s="1">
        <v>38522.761099537034</v>
      </c>
    </row>
    <row r="2031" spans="1:5" x14ac:dyDescent="0.3">
      <c r="A2031">
        <v>2030</v>
      </c>
      <c r="B2031" s="1">
        <v>38520.551006944443</v>
      </c>
      <c r="C2031">
        <v>4024</v>
      </c>
      <c r="D2031">
        <v>457</v>
      </c>
      <c r="E2031" s="1">
        <v>38522.447534722225</v>
      </c>
    </row>
    <row r="2032" spans="1:5" x14ac:dyDescent="0.3">
      <c r="A2032">
        <v>2031</v>
      </c>
      <c r="B2032" s="1">
        <v>38520.551423611112</v>
      </c>
      <c r="C2032">
        <v>4275</v>
      </c>
      <c r="D2032">
        <v>570</v>
      </c>
      <c r="E2032" s="1">
        <v>38528.420868055553</v>
      </c>
    </row>
    <row r="2033" spans="1:5" x14ac:dyDescent="0.3">
      <c r="A2033">
        <v>2032</v>
      </c>
      <c r="B2033" s="1">
        <v>38520.55841435185</v>
      </c>
      <c r="C2033">
        <v>425</v>
      </c>
      <c r="D2033">
        <v>316</v>
      </c>
      <c r="E2033" s="1">
        <v>38521.76258101852</v>
      </c>
    </row>
    <row r="2034" spans="1:5" x14ac:dyDescent="0.3">
      <c r="A2034">
        <v>2033</v>
      </c>
      <c r="B2034" s="1">
        <v>38520.558831018519</v>
      </c>
      <c r="C2034">
        <v>58</v>
      </c>
      <c r="D2034">
        <v>90</v>
      </c>
      <c r="E2034" s="1">
        <v>38523.524108796293</v>
      </c>
    </row>
    <row r="2035" spans="1:5" x14ac:dyDescent="0.3">
      <c r="A2035">
        <v>2034</v>
      </c>
      <c r="B2035" s="1">
        <v>38520.560601851852</v>
      </c>
      <c r="C2035">
        <v>1512</v>
      </c>
      <c r="D2035">
        <v>587</v>
      </c>
      <c r="E2035" s="1">
        <v>38525.370324074072</v>
      </c>
    </row>
    <row r="2036" spans="1:5" x14ac:dyDescent="0.3">
      <c r="A2036">
        <v>2035</v>
      </c>
      <c r="B2036" s="1">
        <v>38520.573020833333</v>
      </c>
      <c r="C2036">
        <v>4371</v>
      </c>
      <c r="D2036">
        <v>158</v>
      </c>
      <c r="E2036" s="1">
        <v>38529.645937499998</v>
      </c>
    </row>
    <row r="2037" spans="1:5" x14ac:dyDescent="0.3">
      <c r="A2037">
        <v>2036</v>
      </c>
      <c r="B2037" s="1">
        <v>38520.574212962965</v>
      </c>
      <c r="C2037">
        <v>100</v>
      </c>
      <c r="D2037">
        <v>486</v>
      </c>
      <c r="E2037" s="1">
        <v>38521.654768518521</v>
      </c>
    </row>
    <row r="2038" spans="1:5" x14ac:dyDescent="0.3">
      <c r="A2038">
        <v>2037</v>
      </c>
      <c r="B2038" s="1">
        <v>38520.579398148147</v>
      </c>
      <c r="C2038">
        <v>2582</v>
      </c>
      <c r="D2038">
        <v>308</v>
      </c>
      <c r="E2038" s="1">
        <v>38523.617592592593</v>
      </c>
    </row>
    <row r="2039" spans="1:5" x14ac:dyDescent="0.3">
      <c r="A2039">
        <v>2038</v>
      </c>
      <c r="B2039" s="1">
        <v>38520.583923611113</v>
      </c>
      <c r="C2039">
        <v>4231</v>
      </c>
      <c r="D2039">
        <v>138</v>
      </c>
      <c r="E2039" s="1">
        <v>38522.496423611112</v>
      </c>
    </row>
    <row r="2040" spans="1:5" x14ac:dyDescent="0.3">
      <c r="A2040">
        <v>2039</v>
      </c>
      <c r="B2040" s="1">
        <v>38520.585914351854</v>
      </c>
      <c r="C2040">
        <v>1514</v>
      </c>
      <c r="D2040">
        <v>304</v>
      </c>
      <c r="E2040" s="1">
        <v>38527.390081018515</v>
      </c>
    </row>
    <row r="2041" spans="1:5" x14ac:dyDescent="0.3">
      <c r="A2041">
        <v>2040</v>
      </c>
      <c r="B2041" s="1">
        <v>38520.596261574072</v>
      </c>
      <c r="C2041">
        <v>227</v>
      </c>
      <c r="D2041">
        <v>260</v>
      </c>
      <c r="E2041" s="1">
        <v>38525.797650462962</v>
      </c>
    </row>
    <row r="2042" spans="1:5" x14ac:dyDescent="0.3">
      <c r="A2042">
        <v>2041</v>
      </c>
      <c r="B2042" s="1">
        <v>38520.59652777778</v>
      </c>
      <c r="C2042">
        <v>782</v>
      </c>
      <c r="D2042">
        <v>348</v>
      </c>
      <c r="E2042" s="1">
        <v>38529.359722222223</v>
      </c>
    </row>
    <row r="2043" spans="1:5" x14ac:dyDescent="0.3">
      <c r="A2043">
        <v>2042</v>
      </c>
      <c r="B2043" s="1">
        <v>38520.604884259257</v>
      </c>
      <c r="C2043">
        <v>3102</v>
      </c>
      <c r="D2043">
        <v>84</v>
      </c>
      <c r="E2043" s="1">
        <v>38521.613217592596</v>
      </c>
    </row>
    <row r="2044" spans="1:5" x14ac:dyDescent="0.3">
      <c r="A2044">
        <v>2043</v>
      </c>
      <c r="B2044" s="1">
        <v>38520.605000000003</v>
      </c>
      <c r="C2044">
        <v>2495</v>
      </c>
      <c r="D2044">
        <v>4</v>
      </c>
      <c r="E2044" s="1">
        <v>38522.46125</v>
      </c>
    </row>
    <row r="2045" spans="1:5" x14ac:dyDescent="0.3">
      <c r="A2045">
        <v>2044</v>
      </c>
      <c r="B2045" s="1">
        <v>38520.6096875</v>
      </c>
      <c r="C2045">
        <v>2418</v>
      </c>
      <c r="D2045">
        <v>484</v>
      </c>
      <c r="E2045" s="1">
        <v>38525.719409722224</v>
      </c>
    </row>
    <row r="2046" spans="1:5" x14ac:dyDescent="0.3">
      <c r="A2046">
        <v>2045</v>
      </c>
      <c r="B2046" s="1">
        <v>38520.609849537039</v>
      </c>
      <c r="C2046">
        <v>561</v>
      </c>
      <c r="D2046">
        <v>391</v>
      </c>
      <c r="E2046" s="1">
        <v>38529.57234953704</v>
      </c>
    </row>
    <row r="2047" spans="1:5" x14ac:dyDescent="0.3">
      <c r="A2047">
        <v>2046</v>
      </c>
      <c r="B2047" s="1">
        <v>38520.610995370371</v>
      </c>
      <c r="C2047">
        <v>872</v>
      </c>
      <c r="D2047">
        <v>374</v>
      </c>
      <c r="E2047" s="1">
        <v>38527.668634259258</v>
      </c>
    </row>
    <row r="2048" spans="1:5" x14ac:dyDescent="0.3">
      <c r="A2048">
        <v>2047</v>
      </c>
      <c r="B2048" s="1">
        <v>38520.61178240741</v>
      </c>
      <c r="C2048">
        <v>2371</v>
      </c>
      <c r="D2048">
        <v>201</v>
      </c>
      <c r="E2048" s="1">
        <v>38524.370115740741</v>
      </c>
    </row>
    <row r="2049" spans="1:5" x14ac:dyDescent="0.3">
      <c r="A2049">
        <v>2048</v>
      </c>
      <c r="B2049" s="1">
        <v>38520.621863425928</v>
      </c>
      <c r="C2049">
        <v>2055</v>
      </c>
      <c r="D2049">
        <v>454</v>
      </c>
      <c r="E2049" s="1">
        <v>38526.687141203707</v>
      </c>
    </row>
    <row r="2050" spans="1:5" x14ac:dyDescent="0.3">
      <c r="A2050">
        <v>2049</v>
      </c>
      <c r="B2050" s="1">
        <v>38520.624027777776</v>
      </c>
      <c r="C2050">
        <v>1053</v>
      </c>
      <c r="D2050">
        <v>182</v>
      </c>
      <c r="E2050" s="1">
        <v>38525.620555555557</v>
      </c>
    </row>
    <row r="2051" spans="1:5" x14ac:dyDescent="0.3">
      <c r="A2051">
        <v>2050</v>
      </c>
      <c r="B2051" s="1">
        <v>38520.630208333336</v>
      </c>
      <c r="C2051">
        <v>1963</v>
      </c>
      <c r="D2051">
        <v>549</v>
      </c>
      <c r="E2051" s="1">
        <v>38521.613541666666</v>
      </c>
    </row>
    <row r="2052" spans="1:5" x14ac:dyDescent="0.3">
      <c r="A2052">
        <v>2051</v>
      </c>
      <c r="B2052" s="1">
        <v>38520.63212962963</v>
      </c>
      <c r="C2052">
        <v>2366</v>
      </c>
      <c r="D2052">
        <v>191</v>
      </c>
      <c r="E2052" s="1">
        <v>38522.864768518521</v>
      </c>
    </row>
    <row r="2053" spans="1:5" x14ac:dyDescent="0.3">
      <c r="A2053">
        <v>2052</v>
      </c>
      <c r="B2053" s="1">
        <v>38520.63521990741</v>
      </c>
      <c r="C2053">
        <v>1686</v>
      </c>
      <c r="D2053">
        <v>172</v>
      </c>
      <c r="E2053" s="1">
        <v>38524.464386574073</v>
      </c>
    </row>
    <row r="2054" spans="1:5" x14ac:dyDescent="0.3">
      <c r="A2054">
        <v>2053</v>
      </c>
      <c r="B2054" s="1">
        <v>38520.63858796296</v>
      </c>
      <c r="C2054">
        <v>4279</v>
      </c>
      <c r="D2054">
        <v>521</v>
      </c>
      <c r="E2054" s="1">
        <v>38522.421226851853</v>
      </c>
    </row>
    <row r="2055" spans="1:5" x14ac:dyDescent="0.3">
      <c r="A2055">
        <v>2054</v>
      </c>
      <c r="B2055" s="1">
        <v>38520.643483796295</v>
      </c>
      <c r="C2055">
        <v>1588</v>
      </c>
      <c r="D2055">
        <v>295</v>
      </c>
      <c r="E2055" s="1">
        <v>38529.599039351851</v>
      </c>
    </row>
    <row r="2056" spans="1:5" x14ac:dyDescent="0.3">
      <c r="A2056">
        <v>2055</v>
      </c>
      <c r="B2056" s="1">
        <v>38520.643784722219</v>
      </c>
      <c r="C2056">
        <v>1399</v>
      </c>
      <c r="D2056">
        <v>593</v>
      </c>
      <c r="E2056" s="1">
        <v>38528.572256944448</v>
      </c>
    </row>
    <row r="2057" spans="1:5" x14ac:dyDescent="0.3">
      <c r="A2057">
        <v>2056</v>
      </c>
      <c r="B2057" s="1">
        <v>38520.644131944442</v>
      </c>
      <c r="C2057">
        <v>229</v>
      </c>
      <c r="D2057">
        <v>42</v>
      </c>
      <c r="E2057" s="1">
        <v>38523.54482638889</v>
      </c>
    </row>
    <row r="2058" spans="1:5" x14ac:dyDescent="0.3">
      <c r="A2058">
        <v>2057</v>
      </c>
      <c r="B2058" s="1">
        <v>38520.647199074076</v>
      </c>
      <c r="C2058">
        <v>2803</v>
      </c>
      <c r="D2058">
        <v>190</v>
      </c>
      <c r="E2058" s="1">
        <v>38528.402754629627</v>
      </c>
    </row>
    <row r="2059" spans="1:5" x14ac:dyDescent="0.3">
      <c r="A2059">
        <v>2058</v>
      </c>
      <c r="B2059" s="1">
        <v>38520.649085648147</v>
      </c>
      <c r="C2059">
        <v>1324</v>
      </c>
      <c r="D2059">
        <v>57</v>
      </c>
      <c r="E2059" s="1">
        <v>38528.618530092594</v>
      </c>
    </row>
    <row r="2060" spans="1:5" x14ac:dyDescent="0.3">
      <c r="A2060">
        <v>2059</v>
      </c>
      <c r="B2060" s="1">
        <v>38520.650138888886</v>
      </c>
      <c r="C2060">
        <v>739</v>
      </c>
      <c r="D2060">
        <v>114</v>
      </c>
      <c r="E2060" s="1">
        <v>38521.792500000003</v>
      </c>
    </row>
    <row r="2061" spans="1:5" x14ac:dyDescent="0.3">
      <c r="A2061">
        <v>2060</v>
      </c>
      <c r="B2061" s="1">
        <v>38520.654652777775</v>
      </c>
      <c r="C2061">
        <v>1523</v>
      </c>
      <c r="D2061">
        <v>64</v>
      </c>
      <c r="E2061" s="1">
        <v>38525.694236111114</v>
      </c>
    </row>
    <row r="2062" spans="1:5" x14ac:dyDescent="0.3">
      <c r="A2062">
        <v>2061</v>
      </c>
      <c r="B2062" s="1">
        <v>38520.657638888886</v>
      </c>
      <c r="C2062">
        <v>4575</v>
      </c>
      <c r="D2062">
        <v>108</v>
      </c>
      <c r="E2062" s="1">
        <v>38527.691666666666</v>
      </c>
    </row>
    <row r="2063" spans="1:5" x14ac:dyDescent="0.3">
      <c r="A2063">
        <v>2062</v>
      </c>
      <c r="B2063" s="1">
        <v>38520.664386574077</v>
      </c>
      <c r="C2063">
        <v>1749</v>
      </c>
      <c r="D2063">
        <v>55</v>
      </c>
      <c r="E2063" s="1">
        <v>38523.901192129626</v>
      </c>
    </row>
    <row r="2064" spans="1:5" x14ac:dyDescent="0.3">
      <c r="A2064">
        <v>2063</v>
      </c>
      <c r="B2064" s="1">
        <v>38520.664502314816</v>
      </c>
      <c r="C2064">
        <v>4323</v>
      </c>
      <c r="D2064">
        <v>5</v>
      </c>
      <c r="E2064" s="1">
        <v>38524.597141203703</v>
      </c>
    </row>
    <row r="2065" spans="1:5" x14ac:dyDescent="0.3">
      <c r="A2065">
        <v>2064</v>
      </c>
      <c r="B2065" s="1">
        <v>38520.665231481478</v>
      </c>
      <c r="C2065">
        <v>1970</v>
      </c>
      <c r="D2065">
        <v>67</v>
      </c>
      <c r="E2065" s="1">
        <v>38526.878425925926</v>
      </c>
    </row>
    <row r="2066" spans="1:5" x14ac:dyDescent="0.3">
      <c r="A2066">
        <v>2065</v>
      </c>
      <c r="B2066" s="1">
        <v>38520.669282407405</v>
      </c>
      <c r="C2066">
        <v>844</v>
      </c>
      <c r="D2066">
        <v>266</v>
      </c>
      <c r="E2066" s="1">
        <v>38525.695671296293</v>
      </c>
    </row>
    <row r="2067" spans="1:5" x14ac:dyDescent="0.3">
      <c r="A2067">
        <v>2066</v>
      </c>
      <c r="B2067" s="1">
        <v>38520.671620370369</v>
      </c>
      <c r="C2067">
        <v>2561</v>
      </c>
      <c r="D2067">
        <v>248</v>
      </c>
      <c r="E2067" s="1">
        <v>38527.638981481483</v>
      </c>
    </row>
    <row r="2068" spans="1:5" x14ac:dyDescent="0.3">
      <c r="A2068">
        <v>2067</v>
      </c>
      <c r="B2068" s="1">
        <v>38520.674398148149</v>
      </c>
      <c r="C2068">
        <v>1711</v>
      </c>
      <c r="D2068">
        <v>297</v>
      </c>
      <c r="E2068" s="1">
        <v>38525.542453703703</v>
      </c>
    </row>
    <row r="2069" spans="1:5" x14ac:dyDescent="0.3">
      <c r="A2069">
        <v>2068</v>
      </c>
      <c r="B2069" s="1">
        <v>38520.674837962964</v>
      </c>
      <c r="C2069">
        <v>4252</v>
      </c>
      <c r="D2069">
        <v>387</v>
      </c>
      <c r="E2069" s="1">
        <v>38523.478310185186</v>
      </c>
    </row>
    <row r="2070" spans="1:5" x14ac:dyDescent="0.3">
      <c r="A2070">
        <v>2069</v>
      </c>
      <c r="B2070" s="1">
        <v>38520.680312500001</v>
      </c>
      <c r="C2070">
        <v>2746</v>
      </c>
      <c r="D2070">
        <v>551</v>
      </c>
      <c r="E2070" s="1">
        <v>38529.70045138889</v>
      </c>
    </row>
    <row r="2071" spans="1:5" x14ac:dyDescent="0.3">
      <c r="A2071">
        <v>2070</v>
      </c>
      <c r="B2071" s="1">
        <v>38520.686006944445</v>
      </c>
      <c r="C2071">
        <v>2609</v>
      </c>
      <c r="D2071">
        <v>24</v>
      </c>
      <c r="E2071" s="1">
        <v>38523.865868055553</v>
      </c>
    </row>
    <row r="2072" spans="1:5" x14ac:dyDescent="0.3">
      <c r="A2072">
        <v>2071</v>
      </c>
      <c r="B2072" s="1">
        <v>38520.689780092594</v>
      </c>
      <c r="C2072">
        <v>2867</v>
      </c>
      <c r="D2072">
        <v>479</v>
      </c>
      <c r="E2072" s="1">
        <v>38526.910613425927</v>
      </c>
    </row>
    <row r="2073" spans="1:5" x14ac:dyDescent="0.3">
      <c r="A2073">
        <v>2072</v>
      </c>
      <c r="B2073" s="1">
        <v>38520.689953703702</v>
      </c>
      <c r="C2073">
        <v>86</v>
      </c>
      <c r="D2073">
        <v>261</v>
      </c>
      <c r="E2073" s="1">
        <v>38526.557314814818</v>
      </c>
    </row>
    <row r="2074" spans="1:5" x14ac:dyDescent="0.3">
      <c r="A2074">
        <v>2073</v>
      </c>
      <c r="B2074" s="1">
        <v>38520.690266203703</v>
      </c>
      <c r="C2074">
        <v>3530</v>
      </c>
      <c r="D2074">
        <v>410</v>
      </c>
      <c r="E2074" s="1">
        <v>38522.498599537037</v>
      </c>
    </row>
    <row r="2075" spans="1:5" x14ac:dyDescent="0.3">
      <c r="A2075">
        <v>2074</v>
      </c>
      <c r="B2075" s="1">
        <v>38520.694479166668</v>
      </c>
      <c r="C2075">
        <v>71</v>
      </c>
      <c r="D2075">
        <v>495</v>
      </c>
      <c r="E2075" s="1">
        <v>38523.898645833331</v>
      </c>
    </row>
    <row r="2076" spans="1:5" x14ac:dyDescent="0.3">
      <c r="A2076">
        <v>2075</v>
      </c>
      <c r="B2076" s="1">
        <v>38520.694826388892</v>
      </c>
      <c r="C2076">
        <v>2415</v>
      </c>
      <c r="D2076">
        <v>459</v>
      </c>
      <c r="E2076" s="1">
        <v>38522.580243055556</v>
      </c>
    </row>
    <row r="2077" spans="1:5" x14ac:dyDescent="0.3">
      <c r="A2077">
        <v>2076</v>
      </c>
      <c r="B2077" s="1">
        <v>38520.697071759256</v>
      </c>
      <c r="C2077">
        <v>2242</v>
      </c>
      <c r="D2077">
        <v>217</v>
      </c>
      <c r="E2077" s="1">
        <v>38527.467210648145</v>
      </c>
    </row>
    <row r="2078" spans="1:5" x14ac:dyDescent="0.3">
      <c r="A2078">
        <v>2077</v>
      </c>
      <c r="B2078" s="1">
        <v>38520.698738425926</v>
      </c>
      <c r="C2078">
        <v>4478</v>
      </c>
      <c r="D2078">
        <v>113</v>
      </c>
      <c r="E2078" s="1">
        <v>38522.632071759261</v>
      </c>
    </row>
    <row r="2079" spans="1:5" x14ac:dyDescent="0.3">
      <c r="A2079">
        <v>2078</v>
      </c>
      <c r="B2079" s="1">
        <v>38520.700636574074</v>
      </c>
      <c r="C2079">
        <v>2021</v>
      </c>
      <c r="D2079">
        <v>278</v>
      </c>
      <c r="E2079" s="1">
        <v>38522.751331018517</v>
      </c>
    </row>
    <row r="2080" spans="1:5" x14ac:dyDescent="0.3">
      <c r="A2080">
        <v>2079</v>
      </c>
      <c r="B2080" s="1">
        <v>38520.701215277775</v>
      </c>
      <c r="C2080">
        <v>3853</v>
      </c>
      <c r="D2080">
        <v>465</v>
      </c>
      <c r="E2080" s="1">
        <v>38521.757465277777</v>
      </c>
    </row>
    <row r="2081" spans="1:5" x14ac:dyDescent="0.3">
      <c r="A2081">
        <v>2080</v>
      </c>
      <c r="B2081" s="1">
        <v>38520.708101851851</v>
      </c>
      <c r="C2081">
        <v>1231</v>
      </c>
      <c r="D2081">
        <v>476</v>
      </c>
      <c r="E2081" s="1">
        <v>38524.47824074074</v>
      </c>
    </row>
    <row r="2082" spans="1:5" x14ac:dyDescent="0.3">
      <c r="A2082">
        <v>2081</v>
      </c>
      <c r="B2082" s="1">
        <v>38520.711828703701</v>
      </c>
      <c r="C2082">
        <v>917</v>
      </c>
      <c r="D2082">
        <v>253</v>
      </c>
      <c r="E2082" s="1">
        <v>38529.851412037038</v>
      </c>
    </row>
    <row r="2083" spans="1:5" x14ac:dyDescent="0.3">
      <c r="A2083">
        <v>2082</v>
      </c>
      <c r="B2083" s="1">
        <v>38520.717731481483</v>
      </c>
      <c r="C2083">
        <v>434</v>
      </c>
      <c r="D2083">
        <v>254</v>
      </c>
      <c r="E2083" s="1">
        <v>38522.678148148145</v>
      </c>
    </row>
    <row r="2084" spans="1:5" x14ac:dyDescent="0.3">
      <c r="A2084">
        <v>2083</v>
      </c>
      <c r="B2084" s="1">
        <v>38520.718055555553</v>
      </c>
      <c r="C2084">
        <v>2423</v>
      </c>
      <c r="D2084">
        <v>97</v>
      </c>
      <c r="E2084" s="1">
        <v>38521.771527777775</v>
      </c>
    </row>
    <row r="2085" spans="1:5" x14ac:dyDescent="0.3">
      <c r="A2085">
        <v>2084</v>
      </c>
      <c r="B2085" s="1">
        <v>38520.720358796294</v>
      </c>
      <c r="C2085">
        <v>428</v>
      </c>
      <c r="D2085">
        <v>92</v>
      </c>
      <c r="E2085" s="1">
        <v>38525.623136574075</v>
      </c>
    </row>
    <row r="2086" spans="1:5" x14ac:dyDescent="0.3">
      <c r="A2086">
        <v>2085</v>
      </c>
      <c r="B2086" s="1">
        <v>38520.729814814818</v>
      </c>
      <c r="C2086">
        <v>2275</v>
      </c>
      <c r="D2086">
        <v>214</v>
      </c>
      <c r="E2086" s="1">
        <v>38526.509675925925</v>
      </c>
    </row>
    <row r="2087" spans="1:5" x14ac:dyDescent="0.3">
      <c r="A2087">
        <v>2086</v>
      </c>
      <c r="B2087" s="1">
        <v>38520.730636574073</v>
      </c>
      <c r="C2087">
        <v>898</v>
      </c>
      <c r="D2087">
        <v>326</v>
      </c>
      <c r="E2087" s="1">
        <v>38524.846608796295</v>
      </c>
    </row>
    <row r="2088" spans="1:5" x14ac:dyDescent="0.3">
      <c r="A2088">
        <v>2087</v>
      </c>
      <c r="B2088" s="1">
        <v>38520.732754629629</v>
      </c>
      <c r="C2088">
        <v>466</v>
      </c>
      <c r="D2088">
        <v>398</v>
      </c>
      <c r="E2088" s="1">
        <v>38529.577893518515</v>
      </c>
    </row>
    <row r="2089" spans="1:5" x14ac:dyDescent="0.3">
      <c r="A2089">
        <v>2088</v>
      </c>
      <c r="B2089" s="1">
        <v>38520.732986111114</v>
      </c>
      <c r="C2089">
        <v>506</v>
      </c>
      <c r="D2089">
        <v>310</v>
      </c>
      <c r="E2089" s="1">
        <v>38526.84270833333</v>
      </c>
    </row>
    <row r="2090" spans="1:5" x14ac:dyDescent="0.3">
      <c r="A2090">
        <v>2089</v>
      </c>
      <c r="B2090" s="1">
        <v>38520.739687499998</v>
      </c>
      <c r="C2090">
        <v>4030</v>
      </c>
      <c r="D2090">
        <v>156</v>
      </c>
      <c r="E2090" s="1">
        <v>38528.695243055554</v>
      </c>
    </row>
    <row r="2091" spans="1:5" x14ac:dyDescent="0.3">
      <c r="A2091">
        <v>2090</v>
      </c>
      <c r="B2091" s="1">
        <v>38520.754328703704</v>
      </c>
      <c r="C2091">
        <v>17</v>
      </c>
      <c r="D2091">
        <v>197</v>
      </c>
      <c r="E2091" s="1">
        <v>38525.994606481479</v>
      </c>
    </row>
    <row r="2092" spans="1:5" x14ac:dyDescent="0.3">
      <c r="A2092">
        <v>2091</v>
      </c>
      <c r="B2092" s="1">
        <v>38520.756296296298</v>
      </c>
      <c r="C2092">
        <v>4033</v>
      </c>
      <c r="D2092">
        <v>260</v>
      </c>
      <c r="E2092" s="1">
        <v>38529.507685185185</v>
      </c>
    </row>
    <row r="2093" spans="1:5" x14ac:dyDescent="0.3">
      <c r="A2093">
        <v>2092</v>
      </c>
      <c r="B2093" s="1">
        <v>38520.758518518516</v>
      </c>
      <c r="C2093">
        <v>4427</v>
      </c>
      <c r="D2093">
        <v>556</v>
      </c>
      <c r="E2093" s="1">
        <v>38528.629351851851</v>
      </c>
    </row>
    <row r="2094" spans="1:5" x14ac:dyDescent="0.3">
      <c r="A2094">
        <v>2093</v>
      </c>
      <c r="B2094" s="1">
        <v>38520.759814814817</v>
      </c>
      <c r="C2094">
        <v>814</v>
      </c>
      <c r="D2094">
        <v>26</v>
      </c>
      <c r="E2094" s="1">
        <v>38529.757037037038</v>
      </c>
    </row>
    <row r="2095" spans="1:5" x14ac:dyDescent="0.3">
      <c r="A2095">
        <v>2094</v>
      </c>
      <c r="B2095" s="1">
        <v>38520.763148148151</v>
      </c>
      <c r="C2095">
        <v>2205</v>
      </c>
      <c r="D2095">
        <v>308</v>
      </c>
      <c r="E2095" s="1">
        <v>38521.817314814813</v>
      </c>
    </row>
    <row r="2096" spans="1:5" x14ac:dyDescent="0.3">
      <c r="A2096">
        <v>2095</v>
      </c>
      <c r="B2096" s="1">
        <v>38520.764988425923</v>
      </c>
      <c r="C2096">
        <v>1907</v>
      </c>
      <c r="D2096">
        <v>8</v>
      </c>
      <c r="E2096" s="1">
        <v>38526.992766203701</v>
      </c>
    </row>
    <row r="2097" spans="1:5" x14ac:dyDescent="0.3">
      <c r="A2097">
        <v>2096</v>
      </c>
      <c r="B2097" s="1">
        <v>38520.772962962961</v>
      </c>
      <c r="C2097">
        <v>1069</v>
      </c>
      <c r="D2097">
        <v>431</v>
      </c>
      <c r="E2097" s="1">
        <v>38524.728518518517</v>
      </c>
    </row>
    <row r="2098" spans="1:5" x14ac:dyDescent="0.3">
      <c r="A2098">
        <v>2097</v>
      </c>
      <c r="B2098" s="1">
        <v>38520.777824074074</v>
      </c>
      <c r="C2098">
        <v>569</v>
      </c>
      <c r="D2098">
        <v>439</v>
      </c>
      <c r="E2098" s="1">
        <v>38526.575740740744</v>
      </c>
    </row>
    <row r="2099" spans="1:5" x14ac:dyDescent="0.3">
      <c r="A2099">
        <v>2098</v>
      </c>
      <c r="B2099" s="1">
        <v>38520.779270833336</v>
      </c>
      <c r="C2099">
        <v>3951</v>
      </c>
      <c r="D2099">
        <v>274</v>
      </c>
      <c r="E2099" s="1">
        <v>38522.861215277779</v>
      </c>
    </row>
    <row r="2100" spans="1:5" x14ac:dyDescent="0.3">
      <c r="A2100">
        <v>2099</v>
      </c>
      <c r="B2100" s="1">
        <v>38520.782939814817</v>
      </c>
      <c r="C2100">
        <v>3660</v>
      </c>
      <c r="D2100">
        <v>146</v>
      </c>
      <c r="E2100" s="1">
        <v>38527.93849537037</v>
      </c>
    </row>
    <row r="2101" spans="1:5" x14ac:dyDescent="0.3">
      <c r="A2101">
        <v>2100</v>
      </c>
      <c r="B2101" s="1">
        <v>38520.787048611113</v>
      </c>
      <c r="C2101">
        <v>2267</v>
      </c>
      <c r="D2101">
        <v>387</v>
      </c>
      <c r="E2101" s="1">
        <v>38522.909270833334</v>
      </c>
    </row>
    <row r="2102" spans="1:5" x14ac:dyDescent="0.3">
      <c r="A2102">
        <v>2101</v>
      </c>
      <c r="B2102" s="1">
        <v>38520.789606481485</v>
      </c>
      <c r="C2102">
        <v>2137</v>
      </c>
      <c r="D2102">
        <v>581</v>
      </c>
      <c r="E2102" s="1">
        <v>38523.651412037034</v>
      </c>
    </row>
    <row r="2103" spans="1:5" x14ac:dyDescent="0.3">
      <c r="A2103">
        <v>2102</v>
      </c>
      <c r="B2103" s="1">
        <v>38520.795393518521</v>
      </c>
      <c r="C2103">
        <v>2316</v>
      </c>
      <c r="D2103">
        <v>486</v>
      </c>
      <c r="E2103" s="1">
        <v>38526.973171296297</v>
      </c>
    </row>
    <row r="2104" spans="1:5" x14ac:dyDescent="0.3">
      <c r="A2104">
        <v>2103</v>
      </c>
      <c r="B2104" s="1">
        <v>38520.800810185188</v>
      </c>
      <c r="C2104">
        <v>1469</v>
      </c>
      <c r="D2104">
        <v>456</v>
      </c>
      <c r="E2104" s="1">
        <v>38524.897337962961</v>
      </c>
    </row>
    <row r="2105" spans="1:5" x14ac:dyDescent="0.3">
      <c r="A2105">
        <v>2104</v>
      </c>
      <c r="B2105" s="1">
        <v>38520.801736111112</v>
      </c>
      <c r="C2105">
        <v>3084</v>
      </c>
      <c r="D2105">
        <v>136</v>
      </c>
      <c r="E2105" s="1">
        <v>38522.685069444444</v>
      </c>
    </row>
    <row r="2106" spans="1:5" x14ac:dyDescent="0.3">
      <c r="A2106">
        <v>2105</v>
      </c>
      <c r="B2106" s="1">
        <v>38520.802604166667</v>
      </c>
      <c r="C2106">
        <v>4090</v>
      </c>
      <c r="D2106">
        <v>57</v>
      </c>
      <c r="E2106" s="1">
        <v>38523.667187500003</v>
      </c>
    </row>
    <row r="2107" spans="1:5" x14ac:dyDescent="0.3">
      <c r="A2107">
        <v>2106</v>
      </c>
      <c r="B2107" s="1">
        <v>38520.811840277776</v>
      </c>
      <c r="C2107">
        <v>643</v>
      </c>
      <c r="D2107">
        <v>66</v>
      </c>
      <c r="E2107" s="1">
        <v>38526.761840277781</v>
      </c>
    </row>
    <row r="2108" spans="1:5" x14ac:dyDescent="0.3">
      <c r="A2108">
        <v>2107</v>
      </c>
      <c r="B2108" s="1">
        <v>38520.813379629632</v>
      </c>
      <c r="C2108">
        <v>1270</v>
      </c>
      <c r="D2108">
        <v>104</v>
      </c>
      <c r="E2108" s="1">
        <v>38521.981435185182</v>
      </c>
    </row>
    <row r="2109" spans="1:5" x14ac:dyDescent="0.3">
      <c r="A2109">
        <v>2108</v>
      </c>
      <c r="B2109" s="1">
        <v>38520.81627314815</v>
      </c>
      <c r="C2109">
        <v>1395</v>
      </c>
      <c r="D2109">
        <v>503</v>
      </c>
      <c r="E2109" s="1">
        <v>38528.656550925924</v>
      </c>
    </row>
    <row r="2110" spans="1:5" x14ac:dyDescent="0.3">
      <c r="A2110">
        <v>2109</v>
      </c>
      <c r="B2110" s="1">
        <v>38520.820625</v>
      </c>
      <c r="C2110">
        <v>2292</v>
      </c>
      <c r="D2110">
        <v>493</v>
      </c>
      <c r="E2110" s="1">
        <v>38528.710902777777</v>
      </c>
    </row>
    <row r="2111" spans="1:5" x14ac:dyDescent="0.3">
      <c r="A2111">
        <v>2110</v>
      </c>
      <c r="B2111" s="1">
        <v>38520.823483796295</v>
      </c>
      <c r="C2111">
        <v>3592</v>
      </c>
      <c r="D2111">
        <v>163</v>
      </c>
      <c r="E2111" s="1">
        <v>38529.791539351849</v>
      </c>
    </row>
    <row r="2112" spans="1:5" x14ac:dyDescent="0.3">
      <c r="A2112">
        <v>2111</v>
      </c>
      <c r="B2112" s="1">
        <v>38520.824548611112</v>
      </c>
      <c r="C2112">
        <v>2108</v>
      </c>
      <c r="D2112">
        <v>76</v>
      </c>
      <c r="E2112" s="1">
        <v>38522.948854166665</v>
      </c>
    </row>
    <row r="2113" spans="1:5" x14ac:dyDescent="0.3">
      <c r="A2113">
        <v>2112</v>
      </c>
      <c r="B2113" s="1">
        <v>38520.828263888892</v>
      </c>
      <c r="C2113">
        <v>1629</v>
      </c>
      <c r="D2113">
        <v>18</v>
      </c>
      <c r="E2113" s="1">
        <v>38528.000486111108</v>
      </c>
    </row>
    <row r="2114" spans="1:5" x14ac:dyDescent="0.3">
      <c r="A2114">
        <v>2113</v>
      </c>
      <c r="B2114" s="1">
        <v>38520.831782407404</v>
      </c>
      <c r="C2114">
        <v>1509</v>
      </c>
      <c r="D2114">
        <v>406</v>
      </c>
      <c r="E2114" s="1">
        <v>38527.015810185185</v>
      </c>
    </row>
    <row r="2115" spans="1:5" x14ac:dyDescent="0.3">
      <c r="A2115">
        <v>2114</v>
      </c>
      <c r="B2115" s="1">
        <v>38520.833622685182</v>
      </c>
      <c r="C2115">
        <v>3541</v>
      </c>
      <c r="D2115">
        <v>358</v>
      </c>
      <c r="E2115" s="1">
        <v>38526.78570601852</v>
      </c>
    </row>
    <row r="2116" spans="1:5" x14ac:dyDescent="0.3">
      <c r="A2116">
        <v>2115</v>
      </c>
      <c r="B2116" s="1">
        <v>38520.834907407407</v>
      </c>
      <c r="C2116">
        <v>3448</v>
      </c>
      <c r="D2116">
        <v>270</v>
      </c>
      <c r="E2116" s="1">
        <v>38528.705740740741</v>
      </c>
    </row>
    <row r="2117" spans="1:5" x14ac:dyDescent="0.3">
      <c r="A2117">
        <v>2116</v>
      </c>
      <c r="B2117" s="1">
        <v>38520.844583333332</v>
      </c>
      <c r="C2117">
        <v>2373</v>
      </c>
      <c r="D2117">
        <v>24</v>
      </c>
      <c r="E2117" s="1">
        <v>38521.710555555554</v>
      </c>
    </row>
    <row r="2118" spans="1:5" x14ac:dyDescent="0.3">
      <c r="A2118">
        <v>2117</v>
      </c>
      <c r="B2118" s="1">
        <v>38520.85</v>
      </c>
      <c r="C2118">
        <v>2</v>
      </c>
      <c r="D2118">
        <v>170</v>
      </c>
      <c r="E2118" s="1">
        <v>38526.739583333336</v>
      </c>
    </row>
    <row r="2119" spans="1:5" x14ac:dyDescent="0.3">
      <c r="A2119">
        <v>2118</v>
      </c>
      <c r="B2119" s="1">
        <v>38520.853113425925</v>
      </c>
      <c r="C2119">
        <v>1261</v>
      </c>
      <c r="D2119">
        <v>103</v>
      </c>
      <c r="E2119" s="1">
        <v>38526.949641203704</v>
      </c>
    </row>
    <row r="2120" spans="1:5" x14ac:dyDescent="0.3">
      <c r="A2120">
        <v>2119</v>
      </c>
      <c r="B2120" s="1">
        <v>38520.857430555552</v>
      </c>
      <c r="C2120">
        <v>2104</v>
      </c>
      <c r="D2120">
        <v>561</v>
      </c>
      <c r="E2120" s="1">
        <v>38525.003958333335</v>
      </c>
    </row>
    <row r="2121" spans="1:5" x14ac:dyDescent="0.3">
      <c r="A2121">
        <v>2120</v>
      </c>
      <c r="B2121" s="1">
        <v>38520.858912037038</v>
      </c>
      <c r="C2121">
        <v>1498</v>
      </c>
      <c r="D2121">
        <v>182</v>
      </c>
      <c r="E2121" s="1">
        <v>38530.054745370369</v>
      </c>
    </row>
    <row r="2122" spans="1:5" x14ac:dyDescent="0.3">
      <c r="A2122">
        <v>2121</v>
      </c>
      <c r="B2122" s="1">
        <v>38520.860347222224</v>
      </c>
      <c r="C2122">
        <v>141</v>
      </c>
      <c r="D2122">
        <v>467</v>
      </c>
      <c r="E2122" s="1">
        <v>38525.963125000002</v>
      </c>
    </row>
    <row r="2123" spans="1:5" x14ac:dyDescent="0.3">
      <c r="A2123">
        <v>2122</v>
      </c>
      <c r="B2123" s="1">
        <v>38520.866979166669</v>
      </c>
      <c r="C2123">
        <v>2932</v>
      </c>
      <c r="D2123">
        <v>245</v>
      </c>
      <c r="E2123" s="1">
        <v>38526.040590277778</v>
      </c>
    </row>
    <row r="2124" spans="1:5" x14ac:dyDescent="0.3">
      <c r="A2124">
        <v>2123</v>
      </c>
      <c r="B2124" s="1">
        <v>38520.867013888892</v>
      </c>
      <c r="C2124">
        <v>2497</v>
      </c>
      <c r="D2124">
        <v>545</v>
      </c>
      <c r="E2124" s="1">
        <v>38521.803819444445</v>
      </c>
    </row>
    <row r="2125" spans="1:5" x14ac:dyDescent="0.3">
      <c r="A2125">
        <v>2124</v>
      </c>
      <c r="B2125" s="1">
        <v>38520.867523148147</v>
      </c>
      <c r="C2125">
        <v>1273</v>
      </c>
      <c r="D2125">
        <v>178</v>
      </c>
      <c r="E2125" s="1">
        <v>38526.739050925928</v>
      </c>
    </row>
    <row r="2126" spans="1:5" x14ac:dyDescent="0.3">
      <c r="A2126">
        <v>2125</v>
      </c>
      <c r="B2126" s="1">
        <v>38520.870625000003</v>
      </c>
      <c r="C2126">
        <v>4303</v>
      </c>
      <c r="D2126">
        <v>473</v>
      </c>
      <c r="E2126" s="1">
        <v>38522.078958333332</v>
      </c>
    </row>
    <row r="2127" spans="1:5" x14ac:dyDescent="0.3">
      <c r="A2127">
        <v>2126</v>
      </c>
      <c r="B2127" s="1">
        <v>38520.871249999997</v>
      </c>
      <c r="C2127">
        <v>4276</v>
      </c>
      <c r="D2127">
        <v>263</v>
      </c>
      <c r="E2127" s="1">
        <v>38530.094861111109</v>
      </c>
    </row>
    <row r="2128" spans="1:5" x14ac:dyDescent="0.3">
      <c r="A2128">
        <v>2127</v>
      </c>
      <c r="B2128" s="1">
        <v>38520.871388888889</v>
      </c>
      <c r="C2128">
        <v>3757</v>
      </c>
      <c r="D2128">
        <v>187</v>
      </c>
      <c r="E2128" s="1">
        <v>38521.686666666668</v>
      </c>
    </row>
    <row r="2129" spans="1:5" x14ac:dyDescent="0.3">
      <c r="A2129">
        <v>2128</v>
      </c>
      <c r="B2129" s="1">
        <v>38520.871504629627</v>
      </c>
      <c r="C2129">
        <v>352</v>
      </c>
      <c r="D2129">
        <v>2</v>
      </c>
      <c r="E2129" s="1">
        <v>38527.029143518521</v>
      </c>
    </row>
    <row r="2130" spans="1:5" x14ac:dyDescent="0.3">
      <c r="A2130">
        <v>2129</v>
      </c>
      <c r="B2130" s="1">
        <v>38520.873981481483</v>
      </c>
      <c r="C2130">
        <v>1930</v>
      </c>
      <c r="D2130">
        <v>249</v>
      </c>
      <c r="E2130" s="1">
        <v>38526.932314814818</v>
      </c>
    </row>
    <row r="2131" spans="1:5" x14ac:dyDescent="0.3">
      <c r="A2131">
        <v>2130</v>
      </c>
      <c r="B2131" s="1">
        <v>38520.875509259262</v>
      </c>
      <c r="C2131">
        <v>1369</v>
      </c>
      <c r="D2131">
        <v>413</v>
      </c>
      <c r="E2131" s="1">
        <v>38529.003981481481</v>
      </c>
    </row>
    <row r="2132" spans="1:5" x14ac:dyDescent="0.3">
      <c r="A2132">
        <v>2131</v>
      </c>
      <c r="B2132" s="1">
        <v>38520.87667824074</v>
      </c>
      <c r="C2132">
        <v>4424</v>
      </c>
      <c r="D2132">
        <v>85</v>
      </c>
      <c r="E2132" s="1">
        <v>38528.781539351854</v>
      </c>
    </row>
    <row r="2133" spans="1:5" x14ac:dyDescent="0.3">
      <c r="A2133">
        <v>2132</v>
      </c>
      <c r="B2133" s="1">
        <v>38520.878541666665</v>
      </c>
      <c r="C2133">
        <v>2636</v>
      </c>
      <c r="D2133">
        <v>186</v>
      </c>
      <c r="E2133" s="1">
        <v>38523.757013888891</v>
      </c>
    </row>
    <row r="2134" spans="1:5" x14ac:dyDescent="0.3">
      <c r="A2134">
        <v>2133</v>
      </c>
      <c r="B2134" s="1">
        <v>38520.882002314815</v>
      </c>
      <c r="C2134">
        <v>932</v>
      </c>
      <c r="D2134">
        <v>268</v>
      </c>
      <c r="E2134" s="1">
        <v>38526.945196759261</v>
      </c>
    </row>
    <row r="2135" spans="1:5" x14ac:dyDescent="0.3">
      <c r="A2135">
        <v>2134</v>
      </c>
      <c r="B2135" s="1">
        <v>38520.88453703704</v>
      </c>
      <c r="C2135">
        <v>1699</v>
      </c>
      <c r="D2135">
        <v>378</v>
      </c>
      <c r="E2135" s="1">
        <v>38529.686620370368</v>
      </c>
    </row>
    <row r="2136" spans="1:5" x14ac:dyDescent="0.3">
      <c r="A2136">
        <v>2135</v>
      </c>
      <c r="B2136" s="1">
        <v>38520.884745370371</v>
      </c>
      <c r="C2136">
        <v>4091</v>
      </c>
      <c r="D2136">
        <v>39</v>
      </c>
      <c r="E2136" s="1">
        <v>38522.040995370371</v>
      </c>
    </row>
    <row r="2137" spans="1:5" x14ac:dyDescent="0.3">
      <c r="A2137">
        <v>2136</v>
      </c>
      <c r="B2137" s="1">
        <v>38520.88658564815</v>
      </c>
      <c r="C2137">
        <v>2651</v>
      </c>
      <c r="D2137">
        <v>20</v>
      </c>
      <c r="E2137" s="1">
        <v>38527.94630787037</v>
      </c>
    </row>
    <row r="2138" spans="1:5" x14ac:dyDescent="0.3">
      <c r="A2138">
        <v>2137</v>
      </c>
      <c r="B2138" s="1">
        <v>38520.887824074074</v>
      </c>
      <c r="C2138">
        <v>1158</v>
      </c>
      <c r="D2138">
        <v>581</v>
      </c>
      <c r="E2138" s="1">
        <v>38523.878796296296</v>
      </c>
    </row>
    <row r="2139" spans="1:5" x14ac:dyDescent="0.3">
      <c r="A2139">
        <v>2138</v>
      </c>
      <c r="B2139" s="1">
        <v>38520.894606481481</v>
      </c>
      <c r="C2139">
        <v>512</v>
      </c>
      <c r="D2139">
        <v>254</v>
      </c>
      <c r="E2139" s="1">
        <v>38525.052939814814</v>
      </c>
    </row>
    <row r="2140" spans="1:5" x14ac:dyDescent="0.3">
      <c r="A2140">
        <v>2139</v>
      </c>
      <c r="B2140" s="1">
        <v>38520.895532407405</v>
      </c>
      <c r="C2140">
        <v>807</v>
      </c>
      <c r="D2140">
        <v>236</v>
      </c>
      <c r="E2140" s="1">
        <v>38529.878865740742</v>
      </c>
    </row>
    <row r="2141" spans="1:5" x14ac:dyDescent="0.3">
      <c r="A2141">
        <v>2140</v>
      </c>
      <c r="B2141" s="1">
        <v>38520.903113425928</v>
      </c>
      <c r="C2141">
        <v>2395</v>
      </c>
      <c r="D2141">
        <v>56</v>
      </c>
      <c r="E2141" s="1">
        <v>38522.029502314814</v>
      </c>
    </row>
    <row r="2142" spans="1:5" x14ac:dyDescent="0.3">
      <c r="A2142">
        <v>2141</v>
      </c>
      <c r="B2142" s="1">
        <v>38520.903865740744</v>
      </c>
      <c r="C2142">
        <v>2176</v>
      </c>
      <c r="D2142">
        <v>86</v>
      </c>
      <c r="E2142" s="1">
        <v>38522.010810185187</v>
      </c>
    </row>
    <row r="2143" spans="1:5" x14ac:dyDescent="0.3">
      <c r="A2143">
        <v>2142</v>
      </c>
      <c r="B2143" s="1">
        <v>38520.91369212963</v>
      </c>
      <c r="C2143">
        <v>1787</v>
      </c>
      <c r="D2143">
        <v>253</v>
      </c>
      <c r="E2143" s="1">
        <v>38529.820636574077</v>
      </c>
    </row>
    <row r="2144" spans="1:5" x14ac:dyDescent="0.3">
      <c r="A2144">
        <v>2143</v>
      </c>
      <c r="B2144" s="1">
        <v>38520.91542824074</v>
      </c>
      <c r="C2144">
        <v>1257</v>
      </c>
      <c r="D2144">
        <v>507</v>
      </c>
      <c r="E2144" s="1">
        <v>38522.999456018515</v>
      </c>
    </row>
    <row r="2145" spans="1:5" x14ac:dyDescent="0.3">
      <c r="A2145">
        <v>2144</v>
      </c>
      <c r="B2145" s="1">
        <v>38520.920601851853</v>
      </c>
      <c r="C2145">
        <v>3303</v>
      </c>
      <c r="D2145">
        <v>46</v>
      </c>
      <c r="E2145" s="1">
        <v>38524.12060185185</v>
      </c>
    </row>
    <row r="2146" spans="1:5" x14ac:dyDescent="0.3">
      <c r="A2146">
        <v>2145</v>
      </c>
      <c r="B2146" s="1">
        <v>38520.924027777779</v>
      </c>
      <c r="C2146">
        <v>238</v>
      </c>
      <c r="D2146">
        <v>388</v>
      </c>
      <c r="E2146" s="1">
        <v>38521.880277777775</v>
      </c>
    </row>
    <row r="2147" spans="1:5" x14ac:dyDescent="0.3">
      <c r="A2147">
        <v>2146</v>
      </c>
      <c r="B2147" s="1">
        <v>38520.934988425928</v>
      </c>
      <c r="C2147">
        <v>326</v>
      </c>
      <c r="D2147">
        <v>456</v>
      </c>
      <c r="E2147" s="1">
        <v>38529.715543981481</v>
      </c>
    </row>
    <row r="2148" spans="1:5" x14ac:dyDescent="0.3">
      <c r="A2148">
        <v>2147</v>
      </c>
      <c r="B2148" s="1">
        <v>38520.936261574076</v>
      </c>
      <c r="C2148">
        <v>2752</v>
      </c>
      <c r="D2148">
        <v>279</v>
      </c>
      <c r="E2148" s="1">
        <v>38525.868206018517</v>
      </c>
    </row>
    <row r="2149" spans="1:5" x14ac:dyDescent="0.3">
      <c r="A2149">
        <v>2148</v>
      </c>
      <c r="B2149" s="1">
        <v>38520.947627314818</v>
      </c>
      <c r="C2149">
        <v>315</v>
      </c>
      <c r="D2149">
        <v>338</v>
      </c>
      <c r="E2149" s="1">
        <v>38529.821932870371</v>
      </c>
    </row>
    <row r="2150" spans="1:5" x14ac:dyDescent="0.3">
      <c r="A2150">
        <v>2149</v>
      </c>
      <c r="B2150" s="1">
        <v>38520.951388888891</v>
      </c>
      <c r="C2150">
        <v>3365</v>
      </c>
      <c r="D2150">
        <v>333</v>
      </c>
      <c r="E2150" s="1">
        <v>38529.777777777781</v>
      </c>
    </row>
    <row r="2151" spans="1:5" x14ac:dyDescent="0.3">
      <c r="A2151">
        <v>2150</v>
      </c>
      <c r="B2151" s="1">
        <v>38520.951805555553</v>
      </c>
      <c r="C2151">
        <v>1910</v>
      </c>
      <c r="D2151">
        <v>406</v>
      </c>
      <c r="E2151" s="1">
        <v>38524.815000000002</v>
      </c>
    </row>
    <row r="2152" spans="1:5" x14ac:dyDescent="0.3">
      <c r="A2152">
        <v>2151</v>
      </c>
      <c r="B2152" s="1">
        <v>38520.953206018516</v>
      </c>
      <c r="C2152">
        <v>407</v>
      </c>
      <c r="D2152">
        <v>329</v>
      </c>
      <c r="E2152" s="1">
        <v>38523.917094907411</v>
      </c>
    </row>
    <row r="2153" spans="1:5" x14ac:dyDescent="0.3">
      <c r="A2153">
        <v>2152</v>
      </c>
      <c r="B2153" s="1">
        <v>38520.953784722224</v>
      </c>
      <c r="C2153">
        <v>2665</v>
      </c>
      <c r="D2153">
        <v>307</v>
      </c>
      <c r="E2153" s="1">
        <v>38526.805173611108</v>
      </c>
    </row>
    <row r="2154" spans="1:5" x14ac:dyDescent="0.3">
      <c r="A2154">
        <v>2153</v>
      </c>
      <c r="B2154" s="1">
        <v>38520.956990740742</v>
      </c>
      <c r="C2154">
        <v>2440</v>
      </c>
      <c r="D2154">
        <v>357</v>
      </c>
      <c r="E2154" s="1">
        <v>38527.818101851852</v>
      </c>
    </row>
    <row r="2155" spans="1:5" x14ac:dyDescent="0.3">
      <c r="A2155">
        <v>2154</v>
      </c>
      <c r="B2155" s="1">
        <v>38520.958124999997</v>
      </c>
      <c r="C2155">
        <v>1655</v>
      </c>
      <c r="D2155">
        <v>30</v>
      </c>
      <c r="E2155" s="1">
        <v>38527.174791666665</v>
      </c>
    </row>
    <row r="2156" spans="1:5" x14ac:dyDescent="0.3">
      <c r="A2156">
        <v>2155</v>
      </c>
      <c r="B2156" s="1">
        <v>38520.963530092595</v>
      </c>
      <c r="C2156">
        <v>3640</v>
      </c>
      <c r="D2156">
        <v>227</v>
      </c>
      <c r="E2156" s="1">
        <v>38528.14130787037</v>
      </c>
    </row>
    <row r="2157" spans="1:5" x14ac:dyDescent="0.3">
      <c r="A2157">
        <v>2156</v>
      </c>
      <c r="B2157" s="1">
        <v>38520.96402777778</v>
      </c>
      <c r="C2157">
        <v>623</v>
      </c>
      <c r="D2157">
        <v>237</v>
      </c>
      <c r="E2157" s="1">
        <v>38525.82236111111</v>
      </c>
    </row>
    <row r="2158" spans="1:5" x14ac:dyDescent="0.3">
      <c r="A2158">
        <v>2157</v>
      </c>
      <c r="B2158" s="1">
        <v>38520.979768518519</v>
      </c>
      <c r="C2158">
        <v>1619</v>
      </c>
      <c r="D2158">
        <v>201</v>
      </c>
      <c r="E2158" s="1">
        <v>38527.081157407411</v>
      </c>
    </row>
    <row r="2159" spans="1:5" x14ac:dyDescent="0.3">
      <c r="A2159">
        <v>2158</v>
      </c>
      <c r="B2159" s="1">
        <v>38520.98364583333</v>
      </c>
      <c r="C2159">
        <v>243</v>
      </c>
      <c r="D2159">
        <v>530</v>
      </c>
      <c r="E2159" s="1">
        <v>38522.809340277781</v>
      </c>
    </row>
    <row r="2160" spans="1:5" x14ac:dyDescent="0.3">
      <c r="A2160">
        <v>2159</v>
      </c>
      <c r="B2160" s="1">
        <v>38520.984363425923</v>
      </c>
      <c r="C2160">
        <v>3095</v>
      </c>
      <c r="D2160">
        <v>465</v>
      </c>
      <c r="E2160" s="1">
        <v>38528.012835648151</v>
      </c>
    </row>
    <row r="2161" spans="1:5" x14ac:dyDescent="0.3">
      <c r="A2161">
        <v>2160</v>
      </c>
      <c r="B2161" s="1">
        <v>38520.985543981478</v>
      </c>
      <c r="C2161">
        <v>1644</v>
      </c>
      <c r="D2161">
        <v>32</v>
      </c>
      <c r="E2161" s="1">
        <v>38525.836238425924</v>
      </c>
    </row>
    <row r="2162" spans="1:5" x14ac:dyDescent="0.3">
      <c r="A2162">
        <v>2161</v>
      </c>
      <c r="B2162" s="1">
        <v>38520.985995370371</v>
      </c>
      <c r="C2162">
        <v>3149</v>
      </c>
      <c r="D2162">
        <v>75</v>
      </c>
      <c r="E2162" s="1">
        <v>38529.978356481479</v>
      </c>
    </row>
    <row r="2163" spans="1:5" x14ac:dyDescent="0.3">
      <c r="A2163">
        <v>2162</v>
      </c>
      <c r="B2163" s="1">
        <v>38520.990127314813</v>
      </c>
      <c r="C2163">
        <v>1790</v>
      </c>
      <c r="D2163">
        <v>277</v>
      </c>
      <c r="E2163" s="1">
        <v>38524.877627314818</v>
      </c>
    </row>
    <row r="2164" spans="1:5" x14ac:dyDescent="0.3">
      <c r="A2164">
        <v>2163</v>
      </c>
      <c r="B2164" s="1">
        <v>38520.99046296296</v>
      </c>
      <c r="C2164">
        <v>2600</v>
      </c>
      <c r="D2164">
        <v>130</v>
      </c>
      <c r="E2164" s="1">
        <v>38525.950185185182</v>
      </c>
    </row>
    <row r="2165" spans="1:5" x14ac:dyDescent="0.3">
      <c r="A2165">
        <v>2164</v>
      </c>
      <c r="B2165" s="1">
        <v>38520.990520833337</v>
      </c>
      <c r="C2165">
        <v>3442</v>
      </c>
      <c r="D2165">
        <v>227</v>
      </c>
      <c r="E2165" s="1">
        <v>38527.798854166664</v>
      </c>
    </row>
    <row r="2166" spans="1:5" x14ac:dyDescent="0.3">
      <c r="A2166">
        <v>2165</v>
      </c>
      <c r="B2166" s="1">
        <v>38520.99386574074</v>
      </c>
      <c r="C2166">
        <v>2392</v>
      </c>
      <c r="D2166">
        <v>471</v>
      </c>
      <c r="E2166" s="1">
        <v>38524.995949074073</v>
      </c>
    </row>
    <row r="2167" spans="1:5" x14ac:dyDescent="0.3">
      <c r="A2167">
        <v>2166</v>
      </c>
      <c r="B2167" s="1">
        <v>38520.993993055556</v>
      </c>
      <c r="C2167">
        <v>4343</v>
      </c>
      <c r="D2167">
        <v>305</v>
      </c>
      <c r="E2167" s="1">
        <v>38530.046076388891</v>
      </c>
    </row>
    <row r="2168" spans="1:5" x14ac:dyDescent="0.3">
      <c r="A2168">
        <v>2167</v>
      </c>
      <c r="B2168" s="1">
        <v>38520.994074074071</v>
      </c>
      <c r="C2168">
        <v>3796</v>
      </c>
      <c r="D2168">
        <v>307</v>
      </c>
      <c r="E2168" s="1">
        <v>38524.030185185184</v>
      </c>
    </row>
    <row r="2169" spans="1:5" x14ac:dyDescent="0.3">
      <c r="A2169">
        <v>2168</v>
      </c>
      <c r="B2169" s="1">
        <v>38520.995416666665</v>
      </c>
      <c r="C2169">
        <v>802</v>
      </c>
      <c r="D2169">
        <v>308</v>
      </c>
      <c r="E2169" s="1">
        <v>38523.049583333333</v>
      </c>
    </row>
    <row r="2170" spans="1:5" x14ac:dyDescent="0.3">
      <c r="A2170">
        <v>2169</v>
      </c>
      <c r="B2170" s="1">
        <v>38520.998182870368</v>
      </c>
      <c r="C2170">
        <v>785</v>
      </c>
      <c r="D2170">
        <v>120</v>
      </c>
      <c r="E2170" s="1">
        <v>38522.843321759261</v>
      </c>
    </row>
    <row r="2171" spans="1:5" x14ac:dyDescent="0.3">
      <c r="A2171">
        <v>2170</v>
      </c>
      <c r="B2171" s="1">
        <v>38520.998310185183</v>
      </c>
      <c r="C2171">
        <v>3989</v>
      </c>
      <c r="D2171">
        <v>42</v>
      </c>
      <c r="E2171" s="1">
        <v>38525.151087962964</v>
      </c>
    </row>
    <row r="2172" spans="1:5" x14ac:dyDescent="0.3">
      <c r="A2172">
        <v>2171</v>
      </c>
      <c r="B2172" s="1">
        <v>38521.004212962966</v>
      </c>
      <c r="C2172">
        <v>1768</v>
      </c>
      <c r="D2172">
        <v>147</v>
      </c>
      <c r="E2172" s="1">
        <v>38527.756296296298</v>
      </c>
    </row>
    <row r="2173" spans="1:5" x14ac:dyDescent="0.3">
      <c r="A2173">
        <v>2172</v>
      </c>
      <c r="B2173" s="1">
        <v>38521.004351851851</v>
      </c>
      <c r="C2173">
        <v>2912</v>
      </c>
      <c r="D2173">
        <v>457</v>
      </c>
      <c r="E2173" s="1">
        <v>38529.034907407404</v>
      </c>
    </row>
    <row r="2174" spans="1:5" x14ac:dyDescent="0.3">
      <c r="A2174">
        <v>2173</v>
      </c>
      <c r="B2174" s="1">
        <v>38521.005787037036</v>
      </c>
      <c r="C2174">
        <v>995</v>
      </c>
      <c r="D2174">
        <v>65</v>
      </c>
      <c r="E2174" s="1">
        <v>38528.229398148149</v>
      </c>
    </row>
    <row r="2175" spans="1:5" x14ac:dyDescent="0.3">
      <c r="A2175">
        <v>2174</v>
      </c>
      <c r="B2175" s="1">
        <v>38521.006261574075</v>
      </c>
      <c r="C2175">
        <v>3279</v>
      </c>
      <c r="D2175">
        <v>520</v>
      </c>
      <c r="E2175" s="1">
        <v>38528.96806712963</v>
      </c>
    </row>
    <row r="2176" spans="1:5" x14ac:dyDescent="0.3">
      <c r="A2176">
        <v>2175</v>
      </c>
      <c r="B2176" s="1">
        <v>38521.012476851851</v>
      </c>
      <c r="C2176">
        <v>4038</v>
      </c>
      <c r="D2176">
        <v>17</v>
      </c>
      <c r="E2176" s="1">
        <v>38525.971504629626</v>
      </c>
    </row>
    <row r="2177" spans="1:5" x14ac:dyDescent="0.3">
      <c r="A2177">
        <v>2176</v>
      </c>
      <c r="B2177" s="1">
        <v>38521.020729166667</v>
      </c>
      <c r="C2177">
        <v>4201</v>
      </c>
      <c r="D2177">
        <v>282</v>
      </c>
      <c r="E2177" s="1">
        <v>38524.070729166669</v>
      </c>
    </row>
    <row r="2178" spans="1:5" x14ac:dyDescent="0.3">
      <c r="A2178">
        <v>2177</v>
      </c>
      <c r="B2178" s="1">
        <v>38521.024131944447</v>
      </c>
      <c r="C2178">
        <v>492</v>
      </c>
      <c r="D2178">
        <v>340</v>
      </c>
      <c r="E2178" s="1">
        <v>38529.778298611112</v>
      </c>
    </row>
    <row r="2179" spans="1:5" x14ac:dyDescent="0.3">
      <c r="A2179">
        <v>2178</v>
      </c>
      <c r="B2179" s="1">
        <v>38521.02679398148</v>
      </c>
      <c r="C2179">
        <v>2950</v>
      </c>
      <c r="D2179">
        <v>260</v>
      </c>
      <c r="E2179" s="1">
        <v>38524.122627314813</v>
      </c>
    </row>
    <row r="2180" spans="1:5" x14ac:dyDescent="0.3">
      <c r="A2180">
        <v>2179</v>
      </c>
      <c r="B2180" s="1">
        <v>38521.02888888889</v>
      </c>
      <c r="C2180">
        <v>4334</v>
      </c>
      <c r="D2180">
        <v>338</v>
      </c>
      <c r="E2180" s="1">
        <v>38522.095555555556</v>
      </c>
    </row>
    <row r="2181" spans="1:5" x14ac:dyDescent="0.3">
      <c r="A2181">
        <v>2180</v>
      </c>
      <c r="B2181" s="1">
        <v>38521.033136574071</v>
      </c>
      <c r="C2181">
        <v>3564</v>
      </c>
      <c r="D2181">
        <v>497</v>
      </c>
      <c r="E2181" s="1">
        <v>38528.175497685188</v>
      </c>
    </row>
    <row r="2182" spans="1:5" x14ac:dyDescent="0.3">
      <c r="A2182">
        <v>2181</v>
      </c>
      <c r="B2182" s="1">
        <v>38521.033692129633</v>
      </c>
      <c r="C2182">
        <v>3481</v>
      </c>
      <c r="D2182">
        <v>176</v>
      </c>
      <c r="E2182" s="1">
        <v>38528.280219907407</v>
      </c>
    </row>
    <row r="2183" spans="1:5" x14ac:dyDescent="0.3">
      <c r="A2183">
        <v>2182</v>
      </c>
      <c r="B2183" s="1">
        <v>38521.039097222223</v>
      </c>
      <c r="C2183">
        <v>3494</v>
      </c>
      <c r="D2183">
        <v>454</v>
      </c>
      <c r="E2183" s="1">
        <v>38529.834236111114</v>
      </c>
    </row>
    <row r="2184" spans="1:5" x14ac:dyDescent="0.3">
      <c r="A2184">
        <v>2183</v>
      </c>
      <c r="B2184" s="1">
        <v>38521.045844907407</v>
      </c>
      <c r="C2184">
        <v>1776</v>
      </c>
      <c r="D2184">
        <v>340</v>
      </c>
      <c r="E2184" s="1">
        <v>38525.055567129632</v>
      </c>
    </row>
    <row r="2185" spans="1:5" x14ac:dyDescent="0.3">
      <c r="A2185">
        <v>2184</v>
      </c>
      <c r="B2185" s="1">
        <v>38521.049027777779</v>
      </c>
      <c r="C2185">
        <v>3468</v>
      </c>
      <c r="D2185">
        <v>537</v>
      </c>
      <c r="E2185" s="1">
        <v>38524.249722222223</v>
      </c>
    </row>
    <row r="2186" spans="1:5" x14ac:dyDescent="0.3">
      <c r="A2186">
        <v>2185</v>
      </c>
      <c r="B2186" s="1">
        <v>38521.050254629627</v>
      </c>
      <c r="C2186">
        <v>4326</v>
      </c>
      <c r="D2186">
        <v>198</v>
      </c>
      <c r="E2186" s="1">
        <v>38523.862060185187</v>
      </c>
    </row>
    <row r="2187" spans="1:5" x14ac:dyDescent="0.3">
      <c r="A2187">
        <v>2186</v>
      </c>
      <c r="B2187" s="1">
        <v>38521.052395833336</v>
      </c>
      <c r="C2187">
        <v>2050</v>
      </c>
      <c r="D2187">
        <v>204</v>
      </c>
      <c r="E2187" s="1">
        <v>38524.261423611111</v>
      </c>
    </row>
    <row r="2188" spans="1:5" x14ac:dyDescent="0.3">
      <c r="A2188">
        <v>2187</v>
      </c>
      <c r="B2188" s="1">
        <v>38521.053784722222</v>
      </c>
      <c r="C2188">
        <v>1385</v>
      </c>
      <c r="D2188">
        <v>477</v>
      </c>
      <c r="E2188" s="1">
        <v>38523.929479166669</v>
      </c>
    </row>
    <row r="2189" spans="1:5" x14ac:dyDescent="0.3">
      <c r="A2189">
        <v>2188</v>
      </c>
      <c r="B2189" s="1">
        <v>38521.054907407408</v>
      </c>
      <c r="C2189">
        <v>712</v>
      </c>
      <c r="D2189">
        <v>183</v>
      </c>
      <c r="E2189" s="1">
        <v>38528.166018518517</v>
      </c>
    </row>
    <row r="2190" spans="1:5" x14ac:dyDescent="0.3">
      <c r="A2190">
        <v>2189</v>
      </c>
      <c r="B2190" s="1">
        <v>38521.055856481478</v>
      </c>
      <c r="C2190">
        <v>249</v>
      </c>
      <c r="D2190">
        <v>500</v>
      </c>
      <c r="E2190" s="1">
        <v>38528.021134259259</v>
      </c>
    </row>
    <row r="2191" spans="1:5" x14ac:dyDescent="0.3">
      <c r="A2191">
        <v>2190</v>
      </c>
      <c r="B2191" s="1">
        <v>38521.062395833331</v>
      </c>
      <c r="C2191">
        <v>4398</v>
      </c>
      <c r="D2191">
        <v>342</v>
      </c>
      <c r="E2191" s="1">
        <v>38529.188784722224</v>
      </c>
    </row>
    <row r="2192" spans="1:5" x14ac:dyDescent="0.3">
      <c r="A2192">
        <v>2191</v>
      </c>
      <c r="B2192" s="1">
        <v>38521.064687500002</v>
      </c>
      <c r="C2192">
        <v>3369</v>
      </c>
      <c r="D2192">
        <v>58</v>
      </c>
      <c r="E2192" s="1">
        <v>38522.845937500002</v>
      </c>
    </row>
    <row r="2193" spans="1:5" x14ac:dyDescent="0.3">
      <c r="A2193">
        <v>2192</v>
      </c>
      <c r="B2193" s="1">
        <v>38521.066516203704</v>
      </c>
      <c r="C2193">
        <v>1886</v>
      </c>
      <c r="D2193">
        <v>456</v>
      </c>
      <c r="E2193" s="1">
        <v>38526.985266203701</v>
      </c>
    </row>
    <row r="2194" spans="1:5" x14ac:dyDescent="0.3">
      <c r="A2194">
        <v>2193</v>
      </c>
      <c r="B2194" s="1">
        <v>38521.068576388891</v>
      </c>
      <c r="C2194">
        <v>1013</v>
      </c>
      <c r="D2194">
        <v>112</v>
      </c>
      <c r="E2194" s="1">
        <v>38525.827604166669</v>
      </c>
    </row>
    <row r="2195" spans="1:5" x14ac:dyDescent="0.3">
      <c r="A2195">
        <v>2194</v>
      </c>
      <c r="B2195" s="1">
        <v>38521.070567129631</v>
      </c>
      <c r="C2195">
        <v>1827</v>
      </c>
      <c r="D2195">
        <v>149</v>
      </c>
      <c r="E2195" s="1">
        <v>38528.185844907406</v>
      </c>
    </row>
    <row r="2196" spans="1:5" x14ac:dyDescent="0.3">
      <c r="A2196">
        <v>2195</v>
      </c>
      <c r="B2196" s="1">
        <v>38521.072754629633</v>
      </c>
      <c r="C2196">
        <v>2247</v>
      </c>
      <c r="D2196">
        <v>286</v>
      </c>
      <c r="E2196" s="1">
        <v>38528.868587962963</v>
      </c>
    </row>
    <row r="2197" spans="1:5" x14ac:dyDescent="0.3">
      <c r="A2197">
        <v>2196</v>
      </c>
      <c r="B2197" s="1">
        <v>38521.074386574073</v>
      </c>
      <c r="C2197">
        <v>1925</v>
      </c>
      <c r="D2197">
        <v>240</v>
      </c>
      <c r="E2197" s="1">
        <v>38529.13758101852</v>
      </c>
    </row>
    <row r="2198" spans="1:5" x14ac:dyDescent="0.3">
      <c r="A2198">
        <v>2197</v>
      </c>
      <c r="B2198" s="1">
        <v>38521.076701388891</v>
      </c>
      <c r="C2198">
        <v>3350</v>
      </c>
      <c r="D2198">
        <v>103</v>
      </c>
      <c r="E2198" s="1">
        <v>38522.063506944447</v>
      </c>
    </row>
    <row r="2199" spans="1:5" x14ac:dyDescent="0.3">
      <c r="A2199">
        <v>2198</v>
      </c>
      <c r="B2199" s="1">
        <v>38521.077337962961</v>
      </c>
      <c r="C2199">
        <v>1983</v>
      </c>
      <c r="D2199">
        <v>109</v>
      </c>
      <c r="E2199" s="1">
        <v>38529.289837962962</v>
      </c>
    </row>
    <row r="2200" spans="1:5" x14ac:dyDescent="0.3">
      <c r="A2200">
        <v>2199</v>
      </c>
      <c r="B2200" s="1">
        <v>38521.08189814815</v>
      </c>
      <c r="C2200">
        <v>99</v>
      </c>
      <c r="D2200">
        <v>171</v>
      </c>
      <c r="E2200" s="1">
        <v>38526.857592592591</v>
      </c>
    </row>
    <row r="2201" spans="1:5" x14ac:dyDescent="0.3">
      <c r="A2201">
        <v>2200</v>
      </c>
      <c r="B2201" s="1">
        <v>38521.082824074074</v>
      </c>
      <c r="C2201">
        <v>1085</v>
      </c>
      <c r="D2201">
        <v>229</v>
      </c>
      <c r="E2201" s="1">
        <v>38529.97587962963</v>
      </c>
    </row>
    <row r="2202" spans="1:5" x14ac:dyDescent="0.3">
      <c r="A2202">
        <v>2201</v>
      </c>
      <c r="B2202" s="1">
        <v>38521.089201388888</v>
      </c>
      <c r="C2202">
        <v>1864</v>
      </c>
      <c r="D2202">
        <v>489</v>
      </c>
      <c r="E2202" s="1">
        <v>38526.069756944446</v>
      </c>
    </row>
    <row r="2203" spans="1:5" x14ac:dyDescent="0.3">
      <c r="A2203">
        <v>2202</v>
      </c>
      <c r="B2203" s="1">
        <v>38521.089861111112</v>
      </c>
      <c r="C2203">
        <v>815</v>
      </c>
      <c r="D2203">
        <v>297</v>
      </c>
      <c r="E2203" s="1">
        <v>38529.303749999999</v>
      </c>
    </row>
    <row r="2204" spans="1:5" x14ac:dyDescent="0.3">
      <c r="A2204">
        <v>2203</v>
      </c>
      <c r="B2204" s="1">
        <v>38521.090763888889</v>
      </c>
      <c r="C2204">
        <v>1347</v>
      </c>
      <c r="D2204">
        <v>46</v>
      </c>
      <c r="E2204" s="1">
        <v>38525.267847222225</v>
      </c>
    </row>
    <row r="2205" spans="1:5" x14ac:dyDescent="0.3">
      <c r="A2205">
        <v>2204</v>
      </c>
      <c r="B2205" s="1">
        <v>38521.091412037036</v>
      </c>
      <c r="C2205">
        <v>1137</v>
      </c>
      <c r="D2205">
        <v>426</v>
      </c>
      <c r="E2205" s="1">
        <v>38527.019884259258</v>
      </c>
    </row>
    <row r="2206" spans="1:5" x14ac:dyDescent="0.3">
      <c r="A2206">
        <v>2205</v>
      </c>
      <c r="B2206" s="1">
        <v>38521.093449074076</v>
      </c>
      <c r="C2206">
        <v>1245</v>
      </c>
      <c r="D2206">
        <v>593</v>
      </c>
      <c r="E2206" s="1">
        <v>38528.216365740744</v>
      </c>
    </row>
    <row r="2207" spans="1:5" x14ac:dyDescent="0.3">
      <c r="A2207">
        <v>2206</v>
      </c>
      <c r="B2207" s="1">
        <v>38521.093576388892</v>
      </c>
      <c r="C2207">
        <v>3651</v>
      </c>
      <c r="D2207">
        <v>438</v>
      </c>
      <c r="E2207" s="1">
        <v>38527.972743055558</v>
      </c>
    </row>
    <row r="2208" spans="1:5" x14ac:dyDescent="0.3">
      <c r="A2208">
        <v>2207</v>
      </c>
      <c r="B2208" s="1">
        <v>38521.096770833334</v>
      </c>
      <c r="C2208">
        <v>182</v>
      </c>
      <c r="D2208">
        <v>78</v>
      </c>
      <c r="E2208" s="1">
        <v>38527.100937499999</v>
      </c>
    </row>
    <row r="2209" spans="1:5" x14ac:dyDescent="0.3">
      <c r="A2209">
        <v>2208</v>
      </c>
      <c r="B2209" s="1">
        <v>38521.098692129628</v>
      </c>
      <c r="C2209">
        <v>2345</v>
      </c>
      <c r="D2209">
        <v>132</v>
      </c>
      <c r="E2209" s="1">
        <v>38526.30841435185</v>
      </c>
    </row>
    <row r="2210" spans="1:5" x14ac:dyDescent="0.3">
      <c r="A2210">
        <v>2209</v>
      </c>
      <c r="B2210" s="1">
        <v>38521.100011574075</v>
      </c>
      <c r="C2210">
        <v>2441</v>
      </c>
      <c r="D2210">
        <v>13</v>
      </c>
      <c r="E2210" s="1">
        <v>38525.175706018519</v>
      </c>
    </row>
    <row r="2211" spans="1:5" x14ac:dyDescent="0.3">
      <c r="A2211">
        <v>2210</v>
      </c>
      <c r="B2211" s="1">
        <v>38521.102094907408</v>
      </c>
      <c r="C2211">
        <v>219</v>
      </c>
      <c r="D2211">
        <v>108</v>
      </c>
      <c r="E2211" s="1">
        <v>38524.031261574077</v>
      </c>
    </row>
    <row r="2212" spans="1:5" x14ac:dyDescent="0.3">
      <c r="A2212">
        <v>2211</v>
      </c>
      <c r="B2212" s="1">
        <v>38521.103587962964</v>
      </c>
      <c r="C2212">
        <v>4114</v>
      </c>
      <c r="D2212">
        <v>166</v>
      </c>
      <c r="E2212" s="1">
        <v>38525.084837962961</v>
      </c>
    </row>
    <row r="2213" spans="1:5" x14ac:dyDescent="0.3">
      <c r="A2213">
        <v>2212</v>
      </c>
      <c r="B2213" s="1">
        <v>38521.108449074076</v>
      </c>
      <c r="C2213">
        <v>2458</v>
      </c>
      <c r="D2213">
        <v>336</v>
      </c>
      <c r="E2213" s="1">
        <v>38522.889699074076</v>
      </c>
    </row>
    <row r="2214" spans="1:5" x14ac:dyDescent="0.3">
      <c r="A2214">
        <v>2213</v>
      </c>
      <c r="B2214" s="1">
        <v>38521.108877314815</v>
      </c>
      <c r="C2214">
        <v>949</v>
      </c>
      <c r="D2214">
        <v>98</v>
      </c>
      <c r="E2214" s="1">
        <v>38526.210266203707</v>
      </c>
    </row>
    <row r="2215" spans="1:5" x14ac:dyDescent="0.3">
      <c r="A2215">
        <v>2214</v>
      </c>
      <c r="B2215" s="1">
        <v>38521.114317129628</v>
      </c>
      <c r="C2215">
        <v>2430</v>
      </c>
      <c r="D2215">
        <v>366</v>
      </c>
      <c r="E2215" s="1">
        <v>38521.984456018516</v>
      </c>
    </row>
    <row r="2216" spans="1:5" x14ac:dyDescent="0.3">
      <c r="A2216">
        <v>2215</v>
      </c>
      <c r="B2216" s="1">
        <v>38521.116909722223</v>
      </c>
      <c r="C2216">
        <v>2060</v>
      </c>
      <c r="D2216">
        <v>239</v>
      </c>
      <c r="E2216" s="1">
        <v>38525.043993055559</v>
      </c>
    </row>
    <row r="2217" spans="1:5" x14ac:dyDescent="0.3">
      <c r="A2217">
        <v>2216</v>
      </c>
      <c r="B2217" s="1">
        <v>38521.130752314813</v>
      </c>
      <c r="C2217">
        <v>1428</v>
      </c>
      <c r="D2217">
        <v>320</v>
      </c>
      <c r="E2217" s="1">
        <v>38522.342557870368</v>
      </c>
    </row>
    <row r="2218" spans="1:5" x14ac:dyDescent="0.3">
      <c r="A2218">
        <v>2217</v>
      </c>
      <c r="B2218" s="1">
        <v>38521.133668981478</v>
      </c>
      <c r="C2218">
        <v>2260</v>
      </c>
      <c r="D2218">
        <v>118</v>
      </c>
      <c r="E2218" s="1">
        <v>38523.255891203706</v>
      </c>
    </row>
    <row r="2219" spans="1:5" x14ac:dyDescent="0.3">
      <c r="A2219">
        <v>2218</v>
      </c>
      <c r="B2219" s="1">
        <v>38521.13417824074</v>
      </c>
      <c r="C2219">
        <v>3577</v>
      </c>
      <c r="D2219">
        <v>176</v>
      </c>
      <c r="E2219" s="1">
        <v>38521.886261574073</v>
      </c>
    </row>
    <row r="2220" spans="1:5" x14ac:dyDescent="0.3">
      <c r="A2220">
        <v>2219</v>
      </c>
      <c r="B2220" s="1">
        <v>38521.136736111112</v>
      </c>
      <c r="C2220">
        <v>1881</v>
      </c>
      <c r="D2220">
        <v>393</v>
      </c>
      <c r="E2220" s="1">
        <v>38525.062430555554</v>
      </c>
    </row>
    <row r="2221" spans="1:5" x14ac:dyDescent="0.3">
      <c r="A2221">
        <v>2220</v>
      </c>
      <c r="B2221" s="1">
        <v>38521.14</v>
      </c>
      <c r="C2221">
        <v>320</v>
      </c>
      <c r="D2221">
        <v>587</v>
      </c>
      <c r="E2221" s="1">
        <v>38524.323333333334</v>
      </c>
    </row>
    <row r="2222" spans="1:5" x14ac:dyDescent="0.3">
      <c r="A2222">
        <v>2221</v>
      </c>
      <c r="B2222" s="1">
        <v>38521.142314814817</v>
      </c>
      <c r="C2222">
        <v>3905</v>
      </c>
      <c r="D2222">
        <v>156</v>
      </c>
      <c r="E2222" s="1">
        <v>38525.352731481478</v>
      </c>
    </row>
    <row r="2223" spans="1:5" x14ac:dyDescent="0.3">
      <c r="A2223">
        <v>2222</v>
      </c>
      <c r="B2223" s="1">
        <v>38521.143321759257</v>
      </c>
      <c r="C2223">
        <v>3834</v>
      </c>
      <c r="D2223">
        <v>10</v>
      </c>
      <c r="E2223" s="1">
        <v>38529.368321759262</v>
      </c>
    </row>
    <row r="2224" spans="1:5" x14ac:dyDescent="0.3">
      <c r="A2224">
        <v>2223</v>
      </c>
      <c r="B2224" s="1">
        <v>38521.143784722219</v>
      </c>
      <c r="C2224">
        <v>4068</v>
      </c>
      <c r="D2224">
        <v>303</v>
      </c>
      <c r="E2224" s="1">
        <v>38530.388229166667</v>
      </c>
    </row>
    <row r="2225" spans="1:5" x14ac:dyDescent="0.3">
      <c r="A2225">
        <v>2224</v>
      </c>
      <c r="B2225" s="1">
        <v>38521.148587962962</v>
      </c>
      <c r="C2225">
        <v>1336</v>
      </c>
      <c r="D2225">
        <v>153</v>
      </c>
      <c r="E2225" s="1">
        <v>38521.92428240741</v>
      </c>
    </row>
    <row r="2226" spans="1:5" x14ac:dyDescent="0.3">
      <c r="A2226">
        <v>2225</v>
      </c>
      <c r="B2226" s="1">
        <v>38521.149768518517</v>
      </c>
      <c r="C2226">
        <v>2829</v>
      </c>
      <c r="D2226">
        <v>503</v>
      </c>
      <c r="E2226" s="1">
        <v>38526.128935185188</v>
      </c>
    </row>
    <row r="2227" spans="1:5" x14ac:dyDescent="0.3">
      <c r="A2227">
        <v>2226</v>
      </c>
      <c r="B2227" s="1">
        <v>38521.152731481481</v>
      </c>
      <c r="C2227">
        <v>3487</v>
      </c>
      <c r="D2227">
        <v>225</v>
      </c>
      <c r="E2227" s="1">
        <v>38527.310370370367</v>
      </c>
    </row>
    <row r="2228" spans="1:5" x14ac:dyDescent="0.3">
      <c r="A2228">
        <v>2227</v>
      </c>
      <c r="B2228" s="1">
        <v>38521.155127314814</v>
      </c>
      <c r="C2228">
        <v>3623</v>
      </c>
      <c r="D2228">
        <v>200</v>
      </c>
      <c r="E2228" s="1">
        <v>38522.246793981481</v>
      </c>
    </row>
    <row r="2229" spans="1:5" x14ac:dyDescent="0.3">
      <c r="A2229">
        <v>2228</v>
      </c>
      <c r="B2229" s="1">
        <v>38521.156134259261</v>
      </c>
      <c r="C2229">
        <v>490</v>
      </c>
      <c r="D2229">
        <v>383</v>
      </c>
      <c r="E2229" s="1">
        <v>38526.02002314815</v>
      </c>
    </row>
    <row r="2230" spans="1:5" x14ac:dyDescent="0.3">
      <c r="A2230">
        <v>2229</v>
      </c>
      <c r="B2230" s="1">
        <v>38521.159930555557</v>
      </c>
      <c r="C2230">
        <v>2840</v>
      </c>
      <c r="D2230">
        <v>35</v>
      </c>
      <c r="E2230" s="1">
        <v>38529.302986111114</v>
      </c>
    </row>
    <row r="2231" spans="1:5" x14ac:dyDescent="0.3">
      <c r="A2231">
        <v>2230</v>
      </c>
      <c r="B2231" s="1">
        <v>38521.16028935185</v>
      </c>
      <c r="C2231">
        <v>833</v>
      </c>
      <c r="D2231">
        <v>256</v>
      </c>
      <c r="E2231" s="1">
        <v>38528.050567129627</v>
      </c>
    </row>
    <row r="2232" spans="1:5" x14ac:dyDescent="0.3">
      <c r="A2232">
        <v>2231</v>
      </c>
      <c r="B2232" s="1">
        <v>38521.161273148151</v>
      </c>
      <c r="C2232">
        <v>2280</v>
      </c>
      <c r="D2232">
        <v>35</v>
      </c>
      <c r="E2232" s="1">
        <v>38526.286273148151</v>
      </c>
    </row>
    <row r="2233" spans="1:5" x14ac:dyDescent="0.3">
      <c r="A2233">
        <v>2232</v>
      </c>
      <c r="B2233" s="1">
        <v>38521.162858796299</v>
      </c>
      <c r="C2233">
        <v>2463</v>
      </c>
      <c r="D2233">
        <v>52</v>
      </c>
      <c r="E2233" s="1">
        <v>38525.312164351853</v>
      </c>
    </row>
    <row r="2234" spans="1:5" x14ac:dyDescent="0.3">
      <c r="A2234">
        <v>2233</v>
      </c>
      <c r="B2234" s="1">
        <v>38521.165000000001</v>
      </c>
      <c r="C2234">
        <v>3063</v>
      </c>
      <c r="D2234">
        <v>31</v>
      </c>
      <c r="E2234" s="1">
        <v>38524.404583333337</v>
      </c>
    </row>
    <row r="2235" spans="1:5" x14ac:dyDescent="0.3">
      <c r="A2235">
        <v>2234</v>
      </c>
      <c r="B2235" s="1">
        <v>38521.167685185188</v>
      </c>
      <c r="C2235">
        <v>234</v>
      </c>
      <c r="D2235">
        <v>182</v>
      </c>
      <c r="E2235" s="1">
        <v>38527.205185185187</v>
      </c>
    </row>
    <row r="2236" spans="1:5" x14ac:dyDescent="0.3">
      <c r="A2236">
        <v>2235</v>
      </c>
      <c r="B2236" s="1">
        <v>38521.172800925924</v>
      </c>
      <c r="C2236">
        <v>3463</v>
      </c>
      <c r="D2236">
        <v>21</v>
      </c>
      <c r="E2236" s="1">
        <v>38530.33252314815</v>
      </c>
    </row>
    <row r="2237" spans="1:5" x14ac:dyDescent="0.3">
      <c r="A2237">
        <v>2236</v>
      </c>
      <c r="B2237" s="1">
        <v>38521.175381944442</v>
      </c>
      <c r="C2237">
        <v>4001</v>
      </c>
      <c r="D2237">
        <v>375</v>
      </c>
      <c r="E2237" s="1">
        <v>38526.171909722223</v>
      </c>
    </row>
    <row r="2238" spans="1:5" x14ac:dyDescent="0.3">
      <c r="A2238">
        <v>2237</v>
      </c>
      <c r="B2238" s="1">
        <v>38521.178981481484</v>
      </c>
      <c r="C2238">
        <v>1821</v>
      </c>
      <c r="D2238">
        <v>205</v>
      </c>
      <c r="E2238" s="1">
        <v>38530.381064814814</v>
      </c>
    </row>
    <row r="2239" spans="1:5" x14ac:dyDescent="0.3">
      <c r="A2239">
        <v>2238</v>
      </c>
      <c r="B2239" s="1">
        <v>38521.182013888887</v>
      </c>
      <c r="C2239">
        <v>2859</v>
      </c>
      <c r="D2239">
        <v>251</v>
      </c>
      <c r="E2239" s="1">
        <v>38530.145208333335</v>
      </c>
    </row>
    <row r="2240" spans="1:5" x14ac:dyDescent="0.3">
      <c r="A2240">
        <v>2239</v>
      </c>
      <c r="B2240" s="1">
        <v>38521.183263888888</v>
      </c>
      <c r="C2240">
        <v>4419</v>
      </c>
      <c r="D2240">
        <v>437</v>
      </c>
      <c r="E2240" s="1">
        <v>38529.008958333332</v>
      </c>
    </row>
    <row r="2241" spans="1:5" x14ac:dyDescent="0.3">
      <c r="A2241">
        <v>2240</v>
      </c>
      <c r="B2241" s="1">
        <v>38521.186423611114</v>
      </c>
      <c r="C2241">
        <v>1409</v>
      </c>
      <c r="D2241">
        <v>122</v>
      </c>
      <c r="E2241" s="1">
        <v>38525.325312499997</v>
      </c>
    </row>
    <row r="2242" spans="1:5" x14ac:dyDescent="0.3">
      <c r="A2242">
        <v>2241</v>
      </c>
      <c r="B2242" s="1">
        <v>38521.188668981478</v>
      </c>
      <c r="C2242">
        <v>921</v>
      </c>
      <c r="D2242">
        <v>406</v>
      </c>
      <c r="E2242" s="1">
        <v>38527.940752314818</v>
      </c>
    </row>
    <row r="2243" spans="1:5" x14ac:dyDescent="0.3">
      <c r="A2243">
        <v>2242</v>
      </c>
      <c r="B2243" s="1">
        <v>38521.189212962963</v>
      </c>
      <c r="C2243">
        <v>1995</v>
      </c>
      <c r="D2243">
        <v>146</v>
      </c>
      <c r="E2243" s="1">
        <v>38527.143379629626</v>
      </c>
    </row>
    <row r="2244" spans="1:5" x14ac:dyDescent="0.3">
      <c r="A2244">
        <v>2243</v>
      </c>
      <c r="B2244" s="1">
        <v>38521.189618055556</v>
      </c>
      <c r="C2244">
        <v>1254</v>
      </c>
      <c r="D2244">
        <v>328</v>
      </c>
      <c r="E2244" s="1">
        <v>38526.176423611112</v>
      </c>
    </row>
    <row r="2245" spans="1:5" x14ac:dyDescent="0.3">
      <c r="A2245">
        <v>2244</v>
      </c>
      <c r="B2245" s="1">
        <v>38521.198993055557</v>
      </c>
      <c r="C2245">
        <v>3629</v>
      </c>
      <c r="D2245">
        <v>233</v>
      </c>
      <c r="E2245" s="1">
        <v>38523.186493055553</v>
      </c>
    </row>
    <row r="2246" spans="1:5" x14ac:dyDescent="0.3">
      <c r="A2246">
        <v>2245</v>
      </c>
      <c r="B2246" s="1">
        <v>38521.203460648147</v>
      </c>
      <c r="C2246">
        <v>1496</v>
      </c>
      <c r="D2246">
        <v>194</v>
      </c>
      <c r="E2246" s="1">
        <v>38527.213877314818</v>
      </c>
    </row>
    <row r="2247" spans="1:5" x14ac:dyDescent="0.3">
      <c r="A2247">
        <v>2246</v>
      </c>
      <c r="B2247" s="1">
        <v>38521.204502314817</v>
      </c>
      <c r="C2247">
        <v>4287</v>
      </c>
      <c r="D2247">
        <v>414</v>
      </c>
      <c r="E2247" s="1">
        <v>38525.385057870371</v>
      </c>
    </row>
    <row r="2248" spans="1:5" x14ac:dyDescent="0.3">
      <c r="A2248">
        <v>2247</v>
      </c>
      <c r="B2248" s="1">
        <v>38521.207384259258</v>
      </c>
      <c r="C2248">
        <v>1</v>
      </c>
      <c r="D2248">
        <v>16</v>
      </c>
      <c r="E2248" s="1">
        <v>38523.919791666667</v>
      </c>
    </row>
    <row r="2249" spans="1:5" x14ac:dyDescent="0.3">
      <c r="A2249">
        <v>2248</v>
      </c>
      <c r="B2249" s="1">
        <v>38521.208194444444</v>
      </c>
      <c r="C2249">
        <v>1999</v>
      </c>
      <c r="D2249">
        <v>446</v>
      </c>
      <c r="E2249" s="1">
        <v>38522.369305555556</v>
      </c>
    </row>
    <row r="2250" spans="1:5" x14ac:dyDescent="0.3">
      <c r="A2250">
        <v>2249</v>
      </c>
      <c r="B2250" s="1">
        <v>38521.210509259261</v>
      </c>
      <c r="C2250">
        <v>117</v>
      </c>
      <c r="D2250">
        <v>285</v>
      </c>
      <c r="E2250" s="1">
        <v>38529.238287037035</v>
      </c>
    </row>
    <row r="2251" spans="1:5" x14ac:dyDescent="0.3">
      <c r="A2251">
        <v>2250</v>
      </c>
      <c r="B2251" s="1">
        <v>38521.210833333331</v>
      </c>
      <c r="C2251">
        <v>4042</v>
      </c>
      <c r="D2251">
        <v>7</v>
      </c>
      <c r="E2251" s="1">
        <v>38525.101111111115</v>
      </c>
    </row>
    <row r="2252" spans="1:5" x14ac:dyDescent="0.3">
      <c r="A2252">
        <v>2251</v>
      </c>
      <c r="B2252" s="1">
        <v>38521.211898148147</v>
      </c>
      <c r="C2252">
        <v>1458</v>
      </c>
      <c r="D2252">
        <v>143</v>
      </c>
      <c r="E2252" s="1">
        <v>38526.357037037036</v>
      </c>
    </row>
    <row r="2253" spans="1:5" x14ac:dyDescent="0.3">
      <c r="A2253">
        <v>2252</v>
      </c>
      <c r="B2253" s="1">
        <v>38521.212013888886</v>
      </c>
      <c r="C2253">
        <v>1987</v>
      </c>
      <c r="D2253">
        <v>383</v>
      </c>
      <c r="E2253" s="1">
        <v>38524.346736111111</v>
      </c>
    </row>
    <row r="2254" spans="1:5" x14ac:dyDescent="0.3">
      <c r="A2254">
        <v>2253</v>
      </c>
      <c r="B2254" s="1">
        <v>38521.216469907406</v>
      </c>
      <c r="C2254">
        <v>3719</v>
      </c>
      <c r="D2254">
        <v>122</v>
      </c>
      <c r="E2254" s="1">
        <v>38528.146331018521</v>
      </c>
    </row>
    <row r="2255" spans="1:5" x14ac:dyDescent="0.3">
      <c r="A2255">
        <v>2254</v>
      </c>
      <c r="B2255" s="1">
        <v>38521.218912037039</v>
      </c>
      <c r="C2255">
        <v>1084</v>
      </c>
      <c r="D2255">
        <v>281</v>
      </c>
      <c r="E2255" s="1">
        <v>38530.173773148148</v>
      </c>
    </row>
    <row r="2256" spans="1:5" x14ac:dyDescent="0.3">
      <c r="A2256">
        <v>2255</v>
      </c>
      <c r="B2256" s="1">
        <v>38521.223055555558</v>
      </c>
      <c r="C2256">
        <v>24</v>
      </c>
      <c r="D2256">
        <v>410</v>
      </c>
      <c r="E2256" s="1">
        <v>38529.388333333336</v>
      </c>
    </row>
    <row r="2257" spans="1:5" x14ac:dyDescent="0.3">
      <c r="A2257">
        <v>2256</v>
      </c>
      <c r="B2257" s="1">
        <v>38521.223564814813</v>
      </c>
      <c r="C2257">
        <v>1863</v>
      </c>
      <c r="D2257">
        <v>93</v>
      </c>
      <c r="E2257" s="1">
        <v>38530.088148148148</v>
      </c>
    </row>
    <row r="2258" spans="1:5" x14ac:dyDescent="0.3">
      <c r="A2258">
        <v>2257</v>
      </c>
      <c r="B2258" s="1">
        <v>38521.229074074072</v>
      </c>
      <c r="C2258">
        <v>2846</v>
      </c>
      <c r="D2258">
        <v>34</v>
      </c>
      <c r="E2258" s="1">
        <v>38525.013796296298</v>
      </c>
    </row>
    <row r="2259" spans="1:5" x14ac:dyDescent="0.3">
      <c r="A2259">
        <v>2258</v>
      </c>
      <c r="B2259" s="1">
        <v>38521.229583333334</v>
      </c>
      <c r="C2259">
        <v>4573</v>
      </c>
      <c r="D2259">
        <v>292</v>
      </c>
      <c r="E2259" s="1">
        <v>38527.381666666668</v>
      </c>
    </row>
    <row r="2260" spans="1:5" x14ac:dyDescent="0.3">
      <c r="A2260">
        <v>2259</v>
      </c>
      <c r="B2260" s="1">
        <v>38521.234548611108</v>
      </c>
      <c r="C2260">
        <v>4103</v>
      </c>
      <c r="D2260">
        <v>491</v>
      </c>
      <c r="E2260" s="1">
        <v>38524.077604166669</v>
      </c>
    </row>
    <row r="2261" spans="1:5" x14ac:dyDescent="0.3">
      <c r="A2261">
        <v>2260</v>
      </c>
      <c r="B2261" s="1">
        <v>38521.235138888886</v>
      </c>
      <c r="C2261">
        <v>2773</v>
      </c>
      <c r="D2261">
        <v>297</v>
      </c>
      <c r="E2261" s="1">
        <v>38523.339305555557</v>
      </c>
    </row>
    <row r="2262" spans="1:5" x14ac:dyDescent="0.3">
      <c r="A2262">
        <v>2261</v>
      </c>
      <c r="B2262" s="1">
        <v>38521.240451388891</v>
      </c>
      <c r="C2262">
        <v>1763</v>
      </c>
      <c r="D2262">
        <v>570</v>
      </c>
      <c r="E2262" s="1">
        <v>38527.212673611109</v>
      </c>
    </row>
    <row r="2263" spans="1:5" x14ac:dyDescent="0.3">
      <c r="A2263">
        <v>2262</v>
      </c>
      <c r="B2263" s="1">
        <v>38521.242893518516</v>
      </c>
      <c r="C2263">
        <v>4172</v>
      </c>
      <c r="D2263">
        <v>218</v>
      </c>
      <c r="E2263" s="1">
        <v>38523.017893518518</v>
      </c>
    </row>
    <row r="2264" spans="1:5" x14ac:dyDescent="0.3">
      <c r="A2264">
        <v>2263</v>
      </c>
      <c r="B2264" s="1">
        <v>38521.248460648145</v>
      </c>
      <c r="C2264">
        <v>3259</v>
      </c>
      <c r="D2264">
        <v>452</v>
      </c>
      <c r="E2264" s="1">
        <v>38523.259571759256</v>
      </c>
    </row>
    <row r="2265" spans="1:5" x14ac:dyDescent="0.3">
      <c r="A2265">
        <v>2264</v>
      </c>
      <c r="B2265" s="1">
        <v>38521.249131944445</v>
      </c>
      <c r="C2265">
        <v>150</v>
      </c>
      <c r="D2265">
        <v>240</v>
      </c>
      <c r="E2265" s="1">
        <v>38522.04010416667</v>
      </c>
    </row>
    <row r="2266" spans="1:5" x14ac:dyDescent="0.3">
      <c r="A2266">
        <v>2265</v>
      </c>
      <c r="B2266" s="1">
        <v>38521.252395833333</v>
      </c>
      <c r="C2266">
        <v>3069</v>
      </c>
      <c r="D2266">
        <v>267</v>
      </c>
      <c r="E2266" s="1">
        <v>38523.053090277775</v>
      </c>
    </row>
    <row r="2267" spans="1:5" x14ac:dyDescent="0.3">
      <c r="A2267">
        <v>2266</v>
      </c>
      <c r="B2267" s="1">
        <v>38521.253495370373</v>
      </c>
      <c r="C2267">
        <v>2596</v>
      </c>
      <c r="D2267">
        <v>452</v>
      </c>
      <c r="E2267" s="1">
        <v>38523.287523148145</v>
      </c>
    </row>
    <row r="2268" spans="1:5" x14ac:dyDescent="0.3">
      <c r="A2268">
        <v>2267</v>
      </c>
      <c r="B2268" s="1">
        <v>38521.257210648146</v>
      </c>
      <c r="C2268">
        <v>2086</v>
      </c>
      <c r="D2268">
        <v>218</v>
      </c>
      <c r="E2268" s="1">
        <v>38523.027349537035</v>
      </c>
    </row>
    <row r="2269" spans="1:5" x14ac:dyDescent="0.3">
      <c r="A2269">
        <v>2268</v>
      </c>
      <c r="B2269" s="1">
        <v>38521.259502314817</v>
      </c>
      <c r="C2269">
        <v>4380</v>
      </c>
      <c r="D2269">
        <v>21</v>
      </c>
      <c r="E2269" s="1">
        <v>38525.370613425926</v>
      </c>
    </row>
    <row r="2270" spans="1:5" x14ac:dyDescent="0.3">
      <c r="A2270">
        <v>2269</v>
      </c>
      <c r="B2270" s="1">
        <v>38521.264513888891</v>
      </c>
      <c r="C2270">
        <v>3088</v>
      </c>
      <c r="D2270">
        <v>431</v>
      </c>
      <c r="E2270" s="1">
        <v>38528.202708333331</v>
      </c>
    </row>
    <row r="2271" spans="1:5" x14ac:dyDescent="0.3">
      <c r="A2271">
        <v>2270</v>
      </c>
      <c r="B2271" s="1">
        <v>38521.270150462966</v>
      </c>
      <c r="C2271">
        <v>3447</v>
      </c>
      <c r="D2271">
        <v>588</v>
      </c>
      <c r="E2271" s="1">
        <v>38529.306261574071</v>
      </c>
    </row>
    <row r="2272" spans="1:5" x14ac:dyDescent="0.3">
      <c r="A2272">
        <v>2271</v>
      </c>
      <c r="B2272" s="1">
        <v>38521.270740740743</v>
      </c>
      <c r="C2272">
        <v>2416</v>
      </c>
      <c r="D2272">
        <v>145</v>
      </c>
      <c r="E2272" s="1">
        <v>38524.407546296294</v>
      </c>
    </row>
    <row r="2273" spans="1:5" x14ac:dyDescent="0.3">
      <c r="A2273">
        <v>2272</v>
      </c>
      <c r="B2273" s="1">
        <v>38521.270752314813</v>
      </c>
      <c r="C2273">
        <v>1364</v>
      </c>
      <c r="D2273">
        <v>599</v>
      </c>
      <c r="E2273" s="1">
        <v>38526.457557870373</v>
      </c>
    </row>
    <row r="2274" spans="1:5" x14ac:dyDescent="0.3">
      <c r="A2274">
        <v>2273</v>
      </c>
      <c r="B2274" s="1">
        <v>38521.270856481482</v>
      </c>
      <c r="C2274">
        <v>4456</v>
      </c>
      <c r="D2274">
        <v>327</v>
      </c>
      <c r="E2274" s="1">
        <v>38523.296550925923</v>
      </c>
    </row>
    <row r="2275" spans="1:5" x14ac:dyDescent="0.3">
      <c r="A2275">
        <v>2274</v>
      </c>
      <c r="B2275" s="1">
        <v>38521.271701388891</v>
      </c>
      <c r="C2275">
        <v>3021</v>
      </c>
      <c r="D2275">
        <v>347</v>
      </c>
      <c r="E2275" s="1">
        <v>38524.058506944442</v>
      </c>
    </row>
    <row r="2276" spans="1:5" x14ac:dyDescent="0.3">
      <c r="A2276">
        <v>2275</v>
      </c>
      <c r="B2276" s="1">
        <v>38521.271863425929</v>
      </c>
      <c r="C2276">
        <v>2805</v>
      </c>
      <c r="D2276">
        <v>354</v>
      </c>
      <c r="E2276" s="1">
        <v>38527.41978009259</v>
      </c>
    </row>
    <row r="2277" spans="1:5" x14ac:dyDescent="0.3">
      <c r="A2277">
        <v>2276</v>
      </c>
      <c r="B2277" s="1">
        <v>38521.273472222223</v>
      </c>
      <c r="C2277">
        <v>1145</v>
      </c>
      <c r="D2277">
        <v>594</v>
      </c>
      <c r="E2277" s="1">
        <v>38528.035277777781</v>
      </c>
    </row>
    <row r="2278" spans="1:5" x14ac:dyDescent="0.3">
      <c r="A2278">
        <v>2277</v>
      </c>
      <c r="B2278" s="1">
        <v>38521.274340277778</v>
      </c>
      <c r="C2278">
        <v>3770</v>
      </c>
      <c r="D2278">
        <v>224</v>
      </c>
      <c r="E2278" s="1">
        <v>38522.059756944444</v>
      </c>
    </row>
    <row r="2279" spans="1:5" x14ac:dyDescent="0.3">
      <c r="A2279">
        <v>2278</v>
      </c>
      <c r="B2279" s="1">
        <v>38521.276354166665</v>
      </c>
      <c r="C2279">
        <v>1166</v>
      </c>
      <c r="D2279">
        <v>450</v>
      </c>
      <c r="E2279" s="1">
        <v>38525.456909722219</v>
      </c>
    </row>
    <row r="2280" spans="1:5" x14ac:dyDescent="0.3">
      <c r="A2280">
        <v>2279</v>
      </c>
      <c r="B2280" s="1">
        <v>38521.276643518519</v>
      </c>
      <c r="C2280">
        <v>1953</v>
      </c>
      <c r="D2280">
        <v>554</v>
      </c>
      <c r="E2280" s="1">
        <v>38530.303032407406</v>
      </c>
    </row>
    <row r="2281" spans="1:5" x14ac:dyDescent="0.3">
      <c r="A2281">
        <v>2280</v>
      </c>
      <c r="B2281" s="1">
        <v>38521.282569444447</v>
      </c>
      <c r="C2281">
        <v>4568</v>
      </c>
      <c r="D2281">
        <v>548</v>
      </c>
      <c r="E2281" s="1">
        <v>38529.408958333333</v>
      </c>
    </row>
    <row r="2282" spans="1:5" x14ac:dyDescent="0.3">
      <c r="A2282">
        <v>2281</v>
      </c>
      <c r="B2282" s="1">
        <v>38521.28297453704</v>
      </c>
      <c r="C2282">
        <v>4212</v>
      </c>
      <c r="D2282">
        <v>431</v>
      </c>
      <c r="E2282" s="1">
        <v>38523.435752314814</v>
      </c>
    </row>
    <row r="2283" spans="1:5" x14ac:dyDescent="0.3">
      <c r="A2283">
        <v>2282</v>
      </c>
      <c r="B2283" s="1">
        <v>38521.283599537041</v>
      </c>
      <c r="C2283">
        <v>4388</v>
      </c>
      <c r="D2283">
        <v>113</v>
      </c>
      <c r="E2283" s="1">
        <v>38527.461377314816</v>
      </c>
    </row>
    <row r="2284" spans="1:5" x14ac:dyDescent="0.3">
      <c r="A2284">
        <v>2283</v>
      </c>
      <c r="B2284" s="1">
        <v>38521.288958333331</v>
      </c>
      <c r="C2284">
        <v>2056</v>
      </c>
      <c r="D2284">
        <v>507</v>
      </c>
      <c r="E2284" s="1">
        <v>38522.216041666667</v>
      </c>
    </row>
    <row r="2285" spans="1:5" x14ac:dyDescent="0.3">
      <c r="A2285">
        <v>2284</v>
      </c>
      <c r="B2285" s="1">
        <v>38521.291562500002</v>
      </c>
      <c r="C2285">
        <v>2682</v>
      </c>
      <c r="D2285">
        <v>228</v>
      </c>
      <c r="E2285" s="1">
        <v>38527.20753472222</v>
      </c>
    </row>
    <row r="2286" spans="1:5" x14ac:dyDescent="0.3">
      <c r="A2286">
        <v>2285</v>
      </c>
      <c r="B2286" s="1">
        <v>38521.292291666665</v>
      </c>
      <c r="C2286">
        <v>755</v>
      </c>
      <c r="D2286">
        <v>447</v>
      </c>
      <c r="E2286" s="1">
        <v>38528.374236111114</v>
      </c>
    </row>
    <row r="2287" spans="1:5" x14ac:dyDescent="0.3">
      <c r="A2287">
        <v>2286</v>
      </c>
      <c r="B2287" s="1">
        <v>38521.293425925927</v>
      </c>
      <c r="C2287">
        <v>618</v>
      </c>
      <c r="D2287">
        <v>287</v>
      </c>
      <c r="E2287" s="1">
        <v>38530.523287037038</v>
      </c>
    </row>
    <row r="2288" spans="1:5" x14ac:dyDescent="0.3">
      <c r="A2288">
        <v>2287</v>
      </c>
      <c r="B2288" s="1">
        <v>38521.294861111113</v>
      </c>
      <c r="C2288">
        <v>1473</v>
      </c>
      <c r="D2288">
        <v>317</v>
      </c>
      <c r="E2288" s="1">
        <v>38530.125416666669</v>
      </c>
    </row>
    <row r="2289" spans="1:5" x14ac:dyDescent="0.3">
      <c r="A2289">
        <v>2288</v>
      </c>
      <c r="B2289" s="1">
        <v>38521.307835648149</v>
      </c>
      <c r="C2289">
        <v>877</v>
      </c>
      <c r="D2289">
        <v>247</v>
      </c>
      <c r="E2289" s="1">
        <v>38529.322418981479</v>
      </c>
    </row>
    <row r="2290" spans="1:5" x14ac:dyDescent="0.3">
      <c r="A2290">
        <v>2289</v>
      </c>
      <c r="B2290" s="1">
        <v>38521.312303240738</v>
      </c>
      <c r="C2290">
        <v>2030</v>
      </c>
      <c r="D2290">
        <v>392</v>
      </c>
      <c r="E2290" s="1">
        <v>38527.469942129632</v>
      </c>
    </row>
    <row r="2291" spans="1:5" x14ac:dyDescent="0.3">
      <c r="A2291">
        <v>2290</v>
      </c>
      <c r="B2291" s="1">
        <v>38521.315706018519</v>
      </c>
      <c r="C2291">
        <v>200</v>
      </c>
      <c r="D2291">
        <v>513</v>
      </c>
      <c r="E2291" s="1">
        <v>38529.490011574075</v>
      </c>
    </row>
    <row r="2292" spans="1:5" x14ac:dyDescent="0.3">
      <c r="A2292">
        <v>2291</v>
      </c>
      <c r="B2292" s="1">
        <v>38521.317199074074</v>
      </c>
      <c r="C2292">
        <v>3949</v>
      </c>
      <c r="D2292">
        <v>436</v>
      </c>
      <c r="E2292" s="1">
        <v>38529.206782407404</v>
      </c>
    </row>
    <row r="2293" spans="1:5" x14ac:dyDescent="0.3">
      <c r="A2293">
        <v>2292</v>
      </c>
      <c r="B2293" s="1">
        <v>38521.317916666667</v>
      </c>
      <c r="C2293">
        <v>173</v>
      </c>
      <c r="D2293">
        <v>130</v>
      </c>
      <c r="E2293" s="1">
        <v>38523.11513888889</v>
      </c>
    </row>
    <row r="2294" spans="1:5" x14ac:dyDescent="0.3">
      <c r="A2294">
        <v>2293</v>
      </c>
      <c r="B2294" s="1">
        <v>38521.322951388887</v>
      </c>
      <c r="C2294">
        <v>3209</v>
      </c>
      <c r="D2294">
        <v>178</v>
      </c>
      <c r="E2294" s="1">
        <v>38527.34170138889</v>
      </c>
    </row>
    <row r="2295" spans="1:5" x14ac:dyDescent="0.3">
      <c r="A2295">
        <v>2294</v>
      </c>
      <c r="B2295" s="1">
        <v>38521.324004629627</v>
      </c>
      <c r="C2295">
        <v>2096</v>
      </c>
      <c r="D2295">
        <v>72</v>
      </c>
      <c r="E2295" s="1">
        <v>38525.524004629631</v>
      </c>
    </row>
    <row r="2296" spans="1:5" x14ac:dyDescent="0.3">
      <c r="A2296">
        <v>2295</v>
      </c>
      <c r="B2296" s="1">
        <v>38521.330763888887</v>
      </c>
      <c r="C2296">
        <v>3250</v>
      </c>
      <c r="D2296">
        <v>106</v>
      </c>
      <c r="E2296" s="1">
        <v>38524.298819444448</v>
      </c>
    </row>
    <row r="2297" spans="1:5" x14ac:dyDescent="0.3">
      <c r="A2297">
        <v>2296</v>
      </c>
      <c r="B2297" s="1">
        <v>38521.340763888889</v>
      </c>
      <c r="C2297">
        <v>4558</v>
      </c>
      <c r="D2297">
        <v>481</v>
      </c>
      <c r="E2297" s="1">
        <v>38523.518541666665</v>
      </c>
    </row>
    <row r="2298" spans="1:5" x14ac:dyDescent="0.3">
      <c r="A2298">
        <v>2297</v>
      </c>
      <c r="B2298" s="1">
        <v>38521.345613425925</v>
      </c>
      <c r="C2298">
        <v>2262</v>
      </c>
      <c r="D2298">
        <v>111</v>
      </c>
      <c r="E2298" s="1">
        <v>38529.214363425926</v>
      </c>
    </row>
    <row r="2299" spans="1:5" x14ac:dyDescent="0.3">
      <c r="A2299">
        <v>2298</v>
      </c>
      <c r="B2299" s="1">
        <v>38521.346168981479</v>
      </c>
      <c r="C2299">
        <v>1227</v>
      </c>
      <c r="D2299">
        <v>497</v>
      </c>
      <c r="E2299" s="1">
        <v>38527.494085648148</v>
      </c>
    </row>
    <row r="2300" spans="1:5" x14ac:dyDescent="0.3">
      <c r="A2300">
        <v>2299</v>
      </c>
      <c r="B2300" s="1">
        <v>38521.346435185187</v>
      </c>
      <c r="C2300">
        <v>4339</v>
      </c>
      <c r="D2300">
        <v>28</v>
      </c>
      <c r="E2300" s="1">
        <v>38529.492268518516</v>
      </c>
    </row>
    <row r="2301" spans="1:5" x14ac:dyDescent="0.3">
      <c r="A2301">
        <v>2300</v>
      </c>
      <c r="B2301" s="1">
        <v>38521.349004629628</v>
      </c>
      <c r="C2301">
        <v>1617</v>
      </c>
      <c r="D2301">
        <v>291</v>
      </c>
      <c r="E2301" s="1">
        <v>38527.202476851853</v>
      </c>
    </row>
    <row r="2302" spans="1:5" x14ac:dyDescent="0.3">
      <c r="A2302">
        <v>2301</v>
      </c>
      <c r="B2302" s="1">
        <v>38521.350034722222</v>
      </c>
      <c r="C2302">
        <v>869</v>
      </c>
      <c r="D2302">
        <v>273</v>
      </c>
      <c r="E2302" s="1">
        <v>38528.43822916667</v>
      </c>
    </row>
    <row r="2303" spans="1:5" x14ac:dyDescent="0.3">
      <c r="A2303">
        <v>2302</v>
      </c>
      <c r="B2303" s="1">
        <v>38521.352465277778</v>
      </c>
      <c r="C2303">
        <v>1852</v>
      </c>
      <c r="D2303">
        <v>42</v>
      </c>
      <c r="E2303" s="1">
        <v>38525.115659722222</v>
      </c>
    </row>
    <row r="2304" spans="1:5" x14ac:dyDescent="0.3">
      <c r="A2304">
        <v>2303</v>
      </c>
      <c r="B2304" s="1">
        <v>38521.352766203701</v>
      </c>
      <c r="C2304">
        <v>1524</v>
      </c>
      <c r="D2304">
        <v>329</v>
      </c>
      <c r="E2304" s="1">
        <v>38525.457627314812</v>
      </c>
    </row>
    <row r="2305" spans="1:5" x14ac:dyDescent="0.3">
      <c r="A2305">
        <v>2304</v>
      </c>
      <c r="B2305" s="1">
        <v>38521.35434027778</v>
      </c>
      <c r="C2305">
        <v>3543</v>
      </c>
      <c r="D2305">
        <v>327</v>
      </c>
      <c r="E2305" s="1">
        <v>38526.261979166666</v>
      </c>
    </row>
    <row r="2306" spans="1:5" x14ac:dyDescent="0.3">
      <c r="A2306">
        <v>2305</v>
      </c>
      <c r="B2306" s="1">
        <v>38521.355069444442</v>
      </c>
      <c r="C2306">
        <v>622</v>
      </c>
      <c r="D2306">
        <v>149</v>
      </c>
      <c r="E2306" s="1">
        <v>38527.262708333335</v>
      </c>
    </row>
    <row r="2307" spans="1:5" x14ac:dyDescent="0.3">
      <c r="A2307">
        <v>2306</v>
      </c>
      <c r="B2307" s="1">
        <v>38521.356516203705</v>
      </c>
      <c r="C2307">
        <v>208</v>
      </c>
      <c r="D2307">
        <v>477</v>
      </c>
      <c r="E2307" s="1">
        <v>38530.417627314811</v>
      </c>
    </row>
    <row r="2308" spans="1:5" x14ac:dyDescent="0.3">
      <c r="A2308">
        <v>2307</v>
      </c>
      <c r="B2308" s="1">
        <v>38521.357627314814</v>
      </c>
      <c r="C2308">
        <v>4576</v>
      </c>
      <c r="D2308">
        <v>47</v>
      </c>
      <c r="E2308" s="1">
        <v>38526.196516203701</v>
      </c>
    </row>
    <row r="2309" spans="1:5" x14ac:dyDescent="0.3">
      <c r="A2309">
        <v>2308</v>
      </c>
      <c r="B2309" s="1">
        <v>38521.362361111111</v>
      </c>
      <c r="C2309">
        <v>197</v>
      </c>
      <c r="D2309">
        <v>1</v>
      </c>
      <c r="E2309" s="1">
        <v>38525.150555555556</v>
      </c>
    </row>
    <row r="2310" spans="1:5" x14ac:dyDescent="0.3">
      <c r="A2310">
        <v>2309</v>
      </c>
      <c r="B2310" s="1">
        <v>38521.36347222222</v>
      </c>
      <c r="C2310">
        <v>611</v>
      </c>
      <c r="D2310">
        <v>576</v>
      </c>
      <c r="E2310" s="1">
        <v>38523.164166666669</v>
      </c>
    </row>
    <row r="2311" spans="1:5" x14ac:dyDescent="0.3">
      <c r="A2311">
        <v>2310</v>
      </c>
      <c r="B2311" s="1">
        <v>38521.365266203706</v>
      </c>
      <c r="C2311">
        <v>2590</v>
      </c>
      <c r="D2311">
        <v>409</v>
      </c>
      <c r="E2311" s="1">
        <v>38529.213182870371</v>
      </c>
    </row>
    <row r="2312" spans="1:5" x14ac:dyDescent="0.3">
      <c r="A2312">
        <v>2311</v>
      </c>
      <c r="B2312" s="1">
        <v>38521.369085648148</v>
      </c>
      <c r="C2312">
        <v>4506</v>
      </c>
      <c r="D2312">
        <v>236</v>
      </c>
      <c r="E2312" s="1">
        <v>38528.327418981484</v>
      </c>
    </row>
    <row r="2313" spans="1:5" x14ac:dyDescent="0.3">
      <c r="A2313">
        <v>2312</v>
      </c>
      <c r="B2313" s="1">
        <v>38521.372060185182</v>
      </c>
      <c r="C2313">
        <v>402</v>
      </c>
      <c r="D2313">
        <v>184</v>
      </c>
      <c r="E2313" s="1">
        <v>38527.190810185188</v>
      </c>
    </row>
    <row r="2314" spans="1:5" x14ac:dyDescent="0.3">
      <c r="A2314">
        <v>2313</v>
      </c>
      <c r="B2314" s="1">
        <v>38521.372743055559</v>
      </c>
      <c r="C2314">
        <v>3134</v>
      </c>
      <c r="D2314">
        <v>379</v>
      </c>
      <c r="E2314" s="1">
        <v>38529.438020833331</v>
      </c>
    </row>
    <row r="2315" spans="1:5" x14ac:dyDescent="0.3">
      <c r="A2315">
        <v>2314</v>
      </c>
      <c r="B2315" s="1">
        <v>38521.377303240741</v>
      </c>
      <c r="C2315">
        <v>2157</v>
      </c>
      <c r="D2315">
        <v>160</v>
      </c>
      <c r="E2315" s="1">
        <v>38522.509942129633</v>
      </c>
    </row>
    <row r="2316" spans="1:5" x14ac:dyDescent="0.3">
      <c r="A2316">
        <v>2315</v>
      </c>
      <c r="B2316" s="1">
        <v>38521.377534722225</v>
      </c>
      <c r="C2316">
        <v>2766</v>
      </c>
      <c r="D2316">
        <v>372</v>
      </c>
      <c r="E2316" s="1">
        <v>38525.471284722225</v>
      </c>
    </row>
    <row r="2317" spans="1:5" x14ac:dyDescent="0.3">
      <c r="A2317">
        <v>2316</v>
      </c>
      <c r="B2317" s="1">
        <v>38521.378460648149</v>
      </c>
      <c r="C2317">
        <v>372</v>
      </c>
      <c r="D2317">
        <v>289</v>
      </c>
      <c r="E2317" s="1">
        <v>38523.402766203704</v>
      </c>
    </row>
    <row r="2318" spans="1:5" x14ac:dyDescent="0.3">
      <c r="A2318">
        <v>2317</v>
      </c>
      <c r="B2318" s="1">
        <v>38521.38354166667</v>
      </c>
      <c r="C2318">
        <v>1602</v>
      </c>
      <c r="D2318">
        <v>326</v>
      </c>
      <c r="E2318" s="1">
        <v>38524.243263888886</v>
      </c>
    </row>
    <row r="2319" spans="1:5" x14ac:dyDescent="0.3">
      <c r="A2319">
        <v>2318</v>
      </c>
      <c r="B2319" s="1">
        <v>38521.384652777779</v>
      </c>
      <c r="C2319">
        <v>2328</v>
      </c>
      <c r="D2319">
        <v>383</v>
      </c>
      <c r="E2319" s="1">
        <v>38526.305486111109</v>
      </c>
    </row>
    <row r="2320" spans="1:5" x14ac:dyDescent="0.3">
      <c r="A2320">
        <v>2319</v>
      </c>
      <c r="B2320" s="1">
        <v>38521.391921296294</v>
      </c>
      <c r="C2320">
        <v>1521</v>
      </c>
      <c r="D2320">
        <v>393</v>
      </c>
      <c r="E2320" s="1">
        <v>38529.591921296298</v>
      </c>
    </row>
    <row r="2321" spans="1:5" x14ac:dyDescent="0.3">
      <c r="A2321">
        <v>2320</v>
      </c>
      <c r="B2321" s="1">
        <v>38521.392245370371</v>
      </c>
      <c r="C2321">
        <v>597</v>
      </c>
      <c r="D2321">
        <v>552</v>
      </c>
      <c r="E2321" s="1">
        <v>38527.33321759259</v>
      </c>
    </row>
    <row r="2322" spans="1:5" x14ac:dyDescent="0.3">
      <c r="A2322">
        <v>2321</v>
      </c>
      <c r="B2322" s="1">
        <v>38521.404652777775</v>
      </c>
      <c r="C2322">
        <v>1160</v>
      </c>
      <c r="D2322">
        <v>565</v>
      </c>
      <c r="E2322" s="1">
        <v>38528.603263888886</v>
      </c>
    </row>
    <row r="2323" spans="1:5" x14ac:dyDescent="0.3">
      <c r="A2323">
        <v>2322</v>
      </c>
      <c r="B2323" s="1">
        <v>38521.405798611115</v>
      </c>
      <c r="C2323">
        <v>1893</v>
      </c>
      <c r="D2323">
        <v>213</v>
      </c>
      <c r="E2323" s="1">
        <v>38528.395381944443</v>
      </c>
    </row>
    <row r="2324" spans="1:5" x14ac:dyDescent="0.3">
      <c r="A2324">
        <v>2323</v>
      </c>
      <c r="B2324" s="1">
        <v>38521.413217592592</v>
      </c>
      <c r="C2324">
        <v>207</v>
      </c>
      <c r="D2324">
        <v>54</v>
      </c>
      <c r="E2324" s="1">
        <v>38526.304884259262</v>
      </c>
    </row>
    <row r="2325" spans="1:5" x14ac:dyDescent="0.3">
      <c r="A2325">
        <v>2324</v>
      </c>
      <c r="B2325" s="1">
        <v>38521.417048611111</v>
      </c>
      <c r="C2325">
        <v>2987</v>
      </c>
      <c r="D2325">
        <v>268</v>
      </c>
      <c r="E2325" s="1">
        <v>38526.59065972222</v>
      </c>
    </row>
    <row r="2326" spans="1:5" x14ac:dyDescent="0.3">
      <c r="A2326">
        <v>2325</v>
      </c>
      <c r="B2326" s="1">
        <v>38521.422303240739</v>
      </c>
      <c r="C2326">
        <v>752</v>
      </c>
      <c r="D2326">
        <v>406</v>
      </c>
      <c r="E2326" s="1">
        <v>38524.629942129628</v>
      </c>
    </row>
    <row r="2327" spans="1:5" x14ac:dyDescent="0.3">
      <c r="A2327">
        <v>2326</v>
      </c>
      <c r="B2327" s="1">
        <v>38521.42664351852</v>
      </c>
      <c r="C2327">
        <v>3829</v>
      </c>
      <c r="D2327">
        <v>174</v>
      </c>
      <c r="E2327" s="1">
        <v>38527.292615740742</v>
      </c>
    </row>
    <row r="2328" spans="1:5" x14ac:dyDescent="0.3">
      <c r="A2328">
        <v>2327</v>
      </c>
      <c r="B2328" s="1">
        <v>38521.428240740737</v>
      </c>
      <c r="C2328">
        <v>1351</v>
      </c>
      <c r="D2328">
        <v>571</v>
      </c>
      <c r="E2328" s="1">
        <v>38523.629629629628</v>
      </c>
    </row>
    <row r="2329" spans="1:5" x14ac:dyDescent="0.3">
      <c r="A2329">
        <v>2328</v>
      </c>
      <c r="B2329" s="1">
        <v>38521.428715277776</v>
      </c>
      <c r="C2329">
        <v>2304</v>
      </c>
      <c r="D2329">
        <v>441</v>
      </c>
      <c r="E2329" s="1">
        <v>38524.179409722223</v>
      </c>
    </row>
    <row r="2330" spans="1:5" x14ac:dyDescent="0.3">
      <c r="A2330">
        <v>2329</v>
      </c>
      <c r="B2330" s="1">
        <v>38521.432546296295</v>
      </c>
      <c r="C2330">
        <v>4156</v>
      </c>
      <c r="D2330">
        <v>587</v>
      </c>
      <c r="E2330" s="1">
        <v>38523.502685185187</v>
      </c>
    </row>
    <row r="2331" spans="1:5" x14ac:dyDescent="0.3">
      <c r="A2331">
        <v>2330</v>
      </c>
      <c r="B2331" s="1">
        <v>38521.4453587963</v>
      </c>
      <c r="C2331">
        <v>4285</v>
      </c>
      <c r="D2331">
        <v>390</v>
      </c>
      <c r="E2331" s="1">
        <v>38528.450219907405</v>
      </c>
    </row>
    <row r="2332" spans="1:5" x14ac:dyDescent="0.3">
      <c r="A2332">
        <v>2331</v>
      </c>
      <c r="B2332" s="1">
        <v>38521.451493055552</v>
      </c>
      <c r="C2332">
        <v>1546</v>
      </c>
      <c r="D2332">
        <v>221</v>
      </c>
      <c r="E2332" s="1">
        <v>38528.604270833333</v>
      </c>
    </row>
    <row r="2333" spans="1:5" x14ac:dyDescent="0.3">
      <c r="A2333">
        <v>2332</v>
      </c>
      <c r="B2333" s="1">
        <v>38521.454062500001</v>
      </c>
      <c r="C2333">
        <v>2152</v>
      </c>
      <c r="D2333">
        <v>140</v>
      </c>
      <c r="E2333" s="1">
        <v>38527.504756944443</v>
      </c>
    </row>
    <row r="2334" spans="1:5" x14ac:dyDescent="0.3">
      <c r="A2334">
        <v>2333</v>
      </c>
      <c r="B2334" s="1">
        <v>38521.45548611111</v>
      </c>
      <c r="C2334">
        <v>2323</v>
      </c>
      <c r="D2334">
        <v>283</v>
      </c>
      <c r="E2334" s="1">
        <v>38528.298541666663</v>
      </c>
    </row>
    <row r="2335" spans="1:5" x14ac:dyDescent="0.3">
      <c r="A2335">
        <v>2334</v>
      </c>
      <c r="B2335" s="1">
        <v>38521.455833333333</v>
      </c>
      <c r="C2335">
        <v>3076</v>
      </c>
      <c r="D2335">
        <v>223</v>
      </c>
      <c r="E2335" s="1">
        <v>38525.443333333336</v>
      </c>
    </row>
    <row r="2336" spans="1:5" x14ac:dyDescent="0.3">
      <c r="A2336">
        <v>2335</v>
      </c>
      <c r="B2336" s="1">
        <v>38521.458055555559</v>
      </c>
      <c r="C2336">
        <v>3968</v>
      </c>
      <c r="D2336">
        <v>446</v>
      </c>
      <c r="E2336" s="1">
        <v>38529.279583333337</v>
      </c>
    </row>
    <row r="2337" spans="1:5" x14ac:dyDescent="0.3">
      <c r="A2337">
        <v>2336</v>
      </c>
      <c r="B2337" s="1">
        <v>38521.458391203705</v>
      </c>
      <c r="C2337">
        <v>3888</v>
      </c>
      <c r="D2337">
        <v>124</v>
      </c>
      <c r="E2337" s="1">
        <v>38528.251446759263</v>
      </c>
    </row>
    <row r="2338" spans="1:5" x14ac:dyDescent="0.3">
      <c r="A2338">
        <v>2337</v>
      </c>
      <c r="B2338" s="1">
        <v>38521.4690625</v>
      </c>
      <c r="C2338">
        <v>4522</v>
      </c>
      <c r="D2338">
        <v>582</v>
      </c>
      <c r="E2338" s="1">
        <v>38529.291284722225</v>
      </c>
    </row>
    <row r="2339" spans="1:5" x14ac:dyDescent="0.3">
      <c r="A2339">
        <v>2338</v>
      </c>
      <c r="B2339" s="1">
        <v>38521.475624999999</v>
      </c>
      <c r="C2339">
        <v>3165</v>
      </c>
      <c r="D2339">
        <v>316</v>
      </c>
      <c r="E2339" s="1">
        <v>38522.31590277778</v>
      </c>
    </row>
    <row r="2340" spans="1:5" x14ac:dyDescent="0.3">
      <c r="A2340">
        <v>2339</v>
      </c>
      <c r="B2340" s="1">
        <v>38521.478726851848</v>
      </c>
      <c r="C2340">
        <v>313</v>
      </c>
      <c r="D2340">
        <v>297</v>
      </c>
      <c r="E2340" s="1">
        <v>38524.437060185184</v>
      </c>
    </row>
    <row r="2341" spans="1:5" x14ac:dyDescent="0.3">
      <c r="A2341">
        <v>2340</v>
      </c>
      <c r="B2341" s="1">
        <v>38521.479814814818</v>
      </c>
      <c r="C2341">
        <v>1913</v>
      </c>
      <c r="D2341">
        <v>157</v>
      </c>
      <c r="E2341" s="1">
        <v>38526.250648148147</v>
      </c>
    </row>
    <row r="2342" spans="1:5" x14ac:dyDescent="0.3">
      <c r="A2342">
        <v>2341</v>
      </c>
      <c r="B2342" s="1">
        <v>38521.482986111114</v>
      </c>
      <c r="C2342">
        <v>638</v>
      </c>
      <c r="D2342">
        <v>31</v>
      </c>
      <c r="E2342" s="1">
        <v>38530.497569444444</v>
      </c>
    </row>
    <row r="2343" spans="1:5" x14ac:dyDescent="0.3">
      <c r="A2343">
        <v>2342</v>
      </c>
      <c r="B2343" s="1">
        <v>38521.487962962965</v>
      </c>
      <c r="C2343">
        <v>2169</v>
      </c>
      <c r="D2343">
        <v>146</v>
      </c>
      <c r="E2343" s="1">
        <v>38523.611574074072</v>
      </c>
    </row>
    <row r="2344" spans="1:5" x14ac:dyDescent="0.3">
      <c r="A2344">
        <v>2343</v>
      </c>
      <c r="B2344" s="1">
        <v>38521.490578703706</v>
      </c>
      <c r="C2344">
        <v>4554</v>
      </c>
      <c r="D2344">
        <v>20</v>
      </c>
      <c r="E2344" s="1">
        <v>38525.4843287037</v>
      </c>
    </row>
    <row r="2345" spans="1:5" x14ac:dyDescent="0.3">
      <c r="A2345">
        <v>2344</v>
      </c>
      <c r="B2345" s="1">
        <v>38521.501238425924</v>
      </c>
      <c r="C2345">
        <v>2015</v>
      </c>
      <c r="D2345">
        <v>498</v>
      </c>
      <c r="E2345" s="1">
        <v>38522.497766203705</v>
      </c>
    </row>
    <row r="2346" spans="1:5" x14ac:dyDescent="0.3">
      <c r="A2346">
        <v>2345</v>
      </c>
      <c r="B2346" s="1">
        <v>38521.502349537041</v>
      </c>
      <c r="C2346">
        <v>1818</v>
      </c>
      <c r="D2346">
        <v>6</v>
      </c>
      <c r="E2346" s="1">
        <v>38525.600960648146</v>
      </c>
    </row>
    <row r="2347" spans="1:5" x14ac:dyDescent="0.3">
      <c r="A2347">
        <v>2346</v>
      </c>
      <c r="B2347" s="1">
        <v>38521.505740740744</v>
      </c>
      <c r="C2347">
        <v>2575</v>
      </c>
      <c r="D2347">
        <v>308</v>
      </c>
      <c r="E2347" s="1">
        <v>38530.626574074071</v>
      </c>
    </row>
    <row r="2348" spans="1:5" x14ac:dyDescent="0.3">
      <c r="A2348">
        <v>2347</v>
      </c>
      <c r="B2348" s="1">
        <v>38521.508668981478</v>
      </c>
      <c r="C2348">
        <v>4516</v>
      </c>
      <c r="D2348">
        <v>194</v>
      </c>
      <c r="E2348" s="1">
        <v>38526.585752314815</v>
      </c>
    </row>
    <row r="2349" spans="1:5" x14ac:dyDescent="0.3">
      <c r="A2349">
        <v>2348</v>
      </c>
      <c r="B2349" s="1">
        <v>38521.510914351849</v>
      </c>
      <c r="C2349">
        <v>3622</v>
      </c>
      <c r="D2349">
        <v>449</v>
      </c>
      <c r="E2349" s="1">
        <v>38527.585914351854</v>
      </c>
    </row>
    <row r="2350" spans="1:5" x14ac:dyDescent="0.3">
      <c r="A2350">
        <v>2349</v>
      </c>
      <c r="B2350" s="1">
        <v>38521.517523148148</v>
      </c>
      <c r="C2350">
        <v>1536</v>
      </c>
      <c r="D2350">
        <v>495</v>
      </c>
      <c r="E2350" s="1">
        <v>38522.475162037037</v>
      </c>
    </row>
    <row r="2351" spans="1:5" x14ac:dyDescent="0.3">
      <c r="A2351">
        <v>2350</v>
      </c>
      <c r="B2351" s="1">
        <v>38521.517696759256</v>
      </c>
      <c r="C2351">
        <v>1179</v>
      </c>
      <c r="D2351">
        <v>471</v>
      </c>
      <c r="E2351" s="1">
        <v>38526.482974537037</v>
      </c>
    </row>
    <row r="2352" spans="1:5" x14ac:dyDescent="0.3">
      <c r="A2352">
        <v>2351</v>
      </c>
      <c r="B2352" s="1">
        <v>38521.519409722219</v>
      </c>
      <c r="C2352">
        <v>2942</v>
      </c>
      <c r="D2352">
        <v>216</v>
      </c>
      <c r="E2352" s="1">
        <v>38526.677048611113</v>
      </c>
    </row>
    <row r="2353" spans="1:5" x14ac:dyDescent="0.3">
      <c r="A2353">
        <v>2352</v>
      </c>
      <c r="B2353" s="1">
        <v>38521.527951388889</v>
      </c>
      <c r="C2353">
        <v>2141</v>
      </c>
      <c r="D2353">
        <v>590</v>
      </c>
      <c r="E2353" s="1">
        <v>38525.296701388892</v>
      </c>
    </row>
    <row r="2354" spans="1:5" x14ac:dyDescent="0.3">
      <c r="A2354">
        <v>2353</v>
      </c>
      <c r="B2354" s="1">
        <v>38521.537094907406</v>
      </c>
      <c r="C2354">
        <v>3223</v>
      </c>
      <c r="D2354">
        <v>361</v>
      </c>
      <c r="E2354" s="1">
        <v>38522.578761574077</v>
      </c>
    </row>
    <row r="2355" spans="1:5" x14ac:dyDescent="0.3">
      <c r="A2355">
        <v>2354</v>
      </c>
      <c r="B2355" s="1">
        <v>38521.537708333337</v>
      </c>
      <c r="C2355">
        <v>2793</v>
      </c>
      <c r="D2355">
        <v>77</v>
      </c>
      <c r="E2355" s="1">
        <v>38529.307847222219</v>
      </c>
    </row>
    <row r="2356" spans="1:5" x14ac:dyDescent="0.3">
      <c r="A2356">
        <v>2355</v>
      </c>
      <c r="B2356" s="1">
        <v>38521.539652777778</v>
      </c>
      <c r="C2356">
        <v>3613</v>
      </c>
      <c r="D2356">
        <v>125</v>
      </c>
      <c r="E2356" s="1">
        <v>38529.313958333332</v>
      </c>
    </row>
    <row r="2357" spans="1:5" x14ac:dyDescent="0.3">
      <c r="A2357">
        <v>2356</v>
      </c>
      <c r="B2357" s="1">
        <v>38521.541238425925</v>
      </c>
      <c r="C2357">
        <v>2207</v>
      </c>
      <c r="D2357">
        <v>455</v>
      </c>
      <c r="E2357" s="1">
        <v>38524.425266203703</v>
      </c>
    </row>
    <row r="2358" spans="1:5" x14ac:dyDescent="0.3">
      <c r="A2358">
        <v>2357</v>
      </c>
      <c r="B2358" s="1">
        <v>38521.541446759256</v>
      </c>
      <c r="C2358">
        <v>1323</v>
      </c>
      <c r="D2358">
        <v>561</v>
      </c>
      <c r="E2358" s="1">
        <v>38529.694918981484</v>
      </c>
    </row>
    <row r="2359" spans="1:5" x14ac:dyDescent="0.3">
      <c r="A2359">
        <v>2358</v>
      </c>
      <c r="B2359" s="1">
        <v>38521.542256944442</v>
      </c>
      <c r="C2359">
        <v>1728</v>
      </c>
      <c r="D2359">
        <v>478</v>
      </c>
      <c r="E2359" s="1">
        <v>38529.540868055556</v>
      </c>
    </row>
    <row r="2360" spans="1:5" x14ac:dyDescent="0.3">
      <c r="A2360">
        <v>2359</v>
      </c>
      <c r="B2360" s="1">
        <v>38521.544930555552</v>
      </c>
      <c r="C2360">
        <v>3087</v>
      </c>
      <c r="D2360">
        <v>201</v>
      </c>
      <c r="E2360" s="1">
        <v>38528.494930555556</v>
      </c>
    </row>
    <row r="2361" spans="1:5" x14ac:dyDescent="0.3">
      <c r="A2361">
        <v>2360</v>
      </c>
      <c r="B2361" s="1">
        <v>38521.549456018518</v>
      </c>
      <c r="C2361">
        <v>37</v>
      </c>
      <c r="D2361">
        <v>57</v>
      </c>
      <c r="E2361" s="1">
        <v>38526.647372685184</v>
      </c>
    </row>
    <row r="2362" spans="1:5" x14ac:dyDescent="0.3">
      <c r="A2362">
        <v>2361</v>
      </c>
      <c r="B2362" s="1">
        <v>38521.554918981485</v>
      </c>
      <c r="C2362">
        <v>3547</v>
      </c>
      <c r="D2362">
        <v>546</v>
      </c>
      <c r="E2362" s="1">
        <v>38526.332696759258</v>
      </c>
    </row>
    <row r="2363" spans="1:5" x14ac:dyDescent="0.3">
      <c r="A2363">
        <v>2362</v>
      </c>
      <c r="B2363" s="1">
        <v>38521.563368055555</v>
      </c>
      <c r="C2363">
        <v>2815</v>
      </c>
      <c r="D2363">
        <v>514</v>
      </c>
      <c r="E2363" s="1">
        <v>38522.52447916667</v>
      </c>
    </row>
    <row r="2364" spans="1:5" x14ac:dyDescent="0.3">
      <c r="A2364">
        <v>2363</v>
      </c>
      <c r="B2364" s="1">
        <v>38521.565266203703</v>
      </c>
      <c r="C2364">
        <v>3497</v>
      </c>
      <c r="D2364">
        <v>1</v>
      </c>
      <c r="E2364" s="1">
        <v>38522.736793981479</v>
      </c>
    </row>
    <row r="2365" spans="1:5" x14ac:dyDescent="0.3">
      <c r="A2365">
        <v>2364</v>
      </c>
      <c r="B2365" s="1">
        <v>38521.567731481482</v>
      </c>
      <c r="C2365">
        <v>2856</v>
      </c>
      <c r="D2365">
        <v>512</v>
      </c>
      <c r="E2365" s="1">
        <v>38526.596203703702</v>
      </c>
    </row>
    <row r="2366" spans="1:5" x14ac:dyDescent="0.3">
      <c r="A2366">
        <v>2365</v>
      </c>
      <c r="B2366" s="1">
        <v>38521.573310185187</v>
      </c>
      <c r="C2366">
        <v>3109</v>
      </c>
      <c r="D2366">
        <v>493</v>
      </c>
      <c r="E2366" s="1">
        <v>38524.508726851855</v>
      </c>
    </row>
    <row r="2367" spans="1:5" x14ac:dyDescent="0.3">
      <c r="A2367">
        <v>2366</v>
      </c>
      <c r="B2367" s="1">
        <v>38521.574062500003</v>
      </c>
      <c r="C2367">
        <v>1413</v>
      </c>
      <c r="D2367">
        <v>162</v>
      </c>
      <c r="E2367" s="1">
        <v>38526.784479166665</v>
      </c>
    </row>
    <row r="2368" spans="1:5" x14ac:dyDescent="0.3">
      <c r="A2368">
        <v>2367</v>
      </c>
      <c r="B2368" s="1">
        <v>38521.583692129629</v>
      </c>
      <c r="C2368">
        <v>4086</v>
      </c>
      <c r="D2368">
        <v>566</v>
      </c>
      <c r="E2368" s="1">
        <v>38525.614942129629</v>
      </c>
    </row>
    <row r="2369" spans="1:5" x14ac:dyDescent="0.3">
      <c r="A2369">
        <v>2368</v>
      </c>
      <c r="B2369" s="1">
        <v>38521.590590277781</v>
      </c>
      <c r="C2369">
        <v>1058</v>
      </c>
      <c r="D2369">
        <v>99</v>
      </c>
      <c r="E2369" s="1">
        <v>38526.451006944444</v>
      </c>
    </row>
    <row r="2370" spans="1:5" x14ac:dyDescent="0.3">
      <c r="A2370">
        <v>2369</v>
      </c>
      <c r="B2370" s="1">
        <v>38521.601030092592</v>
      </c>
      <c r="C2370">
        <v>1515</v>
      </c>
      <c r="D2370">
        <v>44</v>
      </c>
      <c r="E2370" s="1">
        <v>38526.781585648147</v>
      </c>
    </row>
    <row r="2371" spans="1:5" x14ac:dyDescent="0.3">
      <c r="A2371">
        <v>2370</v>
      </c>
      <c r="B2371" s="1">
        <v>38521.604097222225</v>
      </c>
      <c r="C2371">
        <v>2656</v>
      </c>
      <c r="D2371">
        <v>489</v>
      </c>
      <c r="E2371" s="1">
        <v>38527.433263888888</v>
      </c>
    </row>
    <row r="2372" spans="1:5" x14ac:dyDescent="0.3">
      <c r="A2372">
        <v>2371</v>
      </c>
      <c r="B2372" s="1">
        <v>38521.607974537037</v>
      </c>
      <c r="C2372">
        <v>178</v>
      </c>
      <c r="D2372">
        <v>248</v>
      </c>
      <c r="E2372" s="1">
        <v>38525.401724537034</v>
      </c>
    </row>
    <row r="2373" spans="1:5" x14ac:dyDescent="0.3">
      <c r="A2373">
        <v>2372</v>
      </c>
      <c r="B2373" s="1">
        <v>38521.609456018516</v>
      </c>
      <c r="C2373">
        <v>1567</v>
      </c>
      <c r="D2373">
        <v>96</v>
      </c>
      <c r="E2373" s="1">
        <v>38524.361539351848</v>
      </c>
    </row>
    <row r="2374" spans="1:5" x14ac:dyDescent="0.3">
      <c r="A2374">
        <v>2373</v>
      </c>
      <c r="B2374" s="1">
        <v>38521.6096875</v>
      </c>
      <c r="C2374">
        <v>2780</v>
      </c>
      <c r="D2374">
        <v>544</v>
      </c>
      <c r="E2374" s="1">
        <v>38526.812465277777</v>
      </c>
    </row>
    <row r="2375" spans="1:5" x14ac:dyDescent="0.3">
      <c r="A2375">
        <v>2374</v>
      </c>
      <c r="B2375" s="1">
        <v>38521.613958333335</v>
      </c>
      <c r="C2375">
        <v>2634</v>
      </c>
      <c r="D2375">
        <v>71</v>
      </c>
      <c r="E2375" s="1">
        <v>38525.718124999999</v>
      </c>
    </row>
    <row r="2376" spans="1:5" x14ac:dyDescent="0.3">
      <c r="A2376">
        <v>2375</v>
      </c>
      <c r="B2376" s="1">
        <v>38521.616307870368</v>
      </c>
      <c r="C2376">
        <v>2175</v>
      </c>
      <c r="D2376">
        <v>259</v>
      </c>
      <c r="E2376" s="1">
        <v>38529.578113425923</v>
      </c>
    </row>
    <row r="2377" spans="1:5" x14ac:dyDescent="0.3">
      <c r="A2377">
        <v>2376</v>
      </c>
      <c r="B2377" s="1">
        <v>38521.621874999997</v>
      </c>
      <c r="C2377">
        <v>3664</v>
      </c>
      <c r="D2377">
        <v>479</v>
      </c>
      <c r="E2377" s="1">
        <v>38528.736458333333</v>
      </c>
    </row>
    <row r="2378" spans="1:5" x14ac:dyDescent="0.3">
      <c r="A2378">
        <v>2377</v>
      </c>
      <c r="B2378" s="1">
        <v>38521.622488425928</v>
      </c>
      <c r="C2378">
        <v>3568</v>
      </c>
      <c r="D2378">
        <v>193</v>
      </c>
      <c r="E2378" s="1">
        <v>38530.525266203702</v>
      </c>
    </row>
    <row r="2379" spans="1:5" x14ac:dyDescent="0.3">
      <c r="A2379">
        <v>2378</v>
      </c>
      <c r="B2379" s="1">
        <v>38521.623483796298</v>
      </c>
      <c r="C2379">
        <v>2796</v>
      </c>
      <c r="D2379">
        <v>384</v>
      </c>
      <c r="E2379" s="1">
        <v>38529.766539351855</v>
      </c>
    </row>
    <row r="2380" spans="1:5" x14ac:dyDescent="0.3">
      <c r="A2380">
        <v>2379</v>
      </c>
      <c r="B2380" s="1">
        <v>38521.624756944446</v>
      </c>
      <c r="C2380">
        <v>2708</v>
      </c>
      <c r="D2380">
        <v>597</v>
      </c>
      <c r="E2380" s="1">
        <v>38527.560173611113</v>
      </c>
    </row>
    <row r="2381" spans="1:5" x14ac:dyDescent="0.3">
      <c r="A2381">
        <v>2380</v>
      </c>
      <c r="B2381" s="1">
        <v>38521.6250462963</v>
      </c>
      <c r="C2381">
        <v>4413</v>
      </c>
      <c r="D2381">
        <v>256</v>
      </c>
      <c r="E2381" s="1">
        <v>38527.561851851853</v>
      </c>
    </row>
    <row r="2382" spans="1:5" x14ac:dyDescent="0.3">
      <c r="A2382">
        <v>2381</v>
      </c>
      <c r="B2382" s="1">
        <v>38521.625347222223</v>
      </c>
      <c r="C2382">
        <v>1491</v>
      </c>
      <c r="D2382">
        <v>167</v>
      </c>
      <c r="E2382" s="1">
        <v>38525.485069444447</v>
      </c>
    </row>
    <row r="2383" spans="1:5" x14ac:dyDescent="0.3">
      <c r="A2383">
        <v>2382</v>
      </c>
      <c r="B2383" s="1">
        <v>38521.627685185187</v>
      </c>
      <c r="C2383">
        <v>915</v>
      </c>
      <c r="D2383">
        <v>568</v>
      </c>
      <c r="E2383" s="1">
        <v>38523.428379629629</v>
      </c>
    </row>
    <row r="2384" spans="1:5" x14ac:dyDescent="0.3">
      <c r="A2384">
        <v>2383</v>
      </c>
      <c r="B2384" s="1">
        <v>38521.637488425928</v>
      </c>
      <c r="C2384">
        <v>2459</v>
      </c>
      <c r="D2384">
        <v>149</v>
      </c>
      <c r="E2384" s="1">
        <v>38529.779849537037</v>
      </c>
    </row>
    <row r="2385" spans="1:5" x14ac:dyDescent="0.3">
      <c r="A2385">
        <v>2384</v>
      </c>
      <c r="B2385" s="1">
        <v>38521.638067129628</v>
      </c>
      <c r="C2385">
        <v>3378</v>
      </c>
      <c r="D2385">
        <v>132</v>
      </c>
      <c r="E2385" s="1">
        <v>38524.757511574076</v>
      </c>
    </row>
    <row r="2386" spans="1:5" x14ac:dyDescent="0.3">
      <c r="A2386">
        <v>2385</v>
      </c>
      <c r="B2386" s="1">
        <v>38521.640740740739</v>
      </c>
      <c r="C2386">
        <v>1641</v>
      </c>
      <c r="D2386">
        <v>298</v>
      </c>
      <c r="E2386" s="1">
        <v>38529.41851851852</v>
      </c>
    </row>
    <row r="2387" spans="1:5" x14ac:dyDescent="0.3">
      <c r="A2387">
        <v>2386</v>
      </c>
      <c r="B2387" s="1">
        <v>38521.640868055554</v>
      </c>
      <c r="C2387">
        <v>1361</v>
      </c>
      <c r="D2387">
        <v>293</v>
      </c>
      <c r="E2387" s="1">
        <v>38525.834618055553</v>
      </c>
    </row>
    <row r="2388" spans="1:5" x14ac:dyDescent="0.3">
      <c r="A2388">
        <v>2387</v>
      </c>
      <c r="B2388" s="1">
        <v>38521.641886574071</v>
      </c>
      <c r="C2388">
        <v>692</v>
      </c>
      <c r="D2388">
        <v>289</v>
      </c>
      <c r="E2388" s="1">
        <v>38528.737025462964</v>
      </c>
    </row>
    <row r="2389" spans="1:5" x14ac:dyDescent="0.3">
      <c r="A2389">
        <v>2388</v>
      </c>
      <c r="B2389" s="1">
        <v>38521.64340277778</v>
      </c>
      <c r="C2389">
        <v>2923</v>
      </c>
      <c r="D2389">
        <v>53</v>
      </c>
      <c r="E2389" s="1">
        <v>38523.850347222222</v>
      </c>
    </row>
    <row r="2390" spans="1:5" x14ac:dyDescent="0.3">
      <c r="A2390">
        <v>2389</v>
      </c>
      <c r="B2390" s="1">
        <v>38521.644293981481</v>
      </c>
      <c r="C2390">
        <v>731</v>
      </c>
      <c r="D2390">
        <v>382</v>
      </c>
      <c r="E2390" s="1">
        <v>38524.518599537034</v>
      </c>
    </row>
    <row r="2391" spans="1:5" x14ac:dyDescent="0.3">
      <c r="A2391">
        <v>2390</v>
      </c>
      <c r="B2391" s="1">
        <v>38521.645439814813</v>
      </c>
      <c r="C2391">
        <v>2748</v>
      </c>
      <c r="D2391">
        <v>239</v>
      </c>
      <c r="E2391" s="1">
        <v>38526.743356481478</v>
      </c>
    </row>
    <row r="2392" spans="1:5" x14ac:dyDescent="0.3">
      <c r="A2392">
        <v>2391</v>
      </c>
      <c r="B2392" s="1">
        <v>38521.648263888892</v>
      </c>
      <c r="C2392">
        <v>2850</v>
      </c>
      <c r="D2392">
        <v>491</v>
      </c>
      <c r="E2392" s="1">
        <v>38528.604513888888</v>
      </c>
    </row>
    <row r="2393" spans="1:5" x14ac:dyDescent="0.3">
      <c r="A2393">
        <v>2392</v>
      </c>
      <c r="B2393" s="1">
        <v>38521.648819444446</v>
      </c>
      <c r="C2393">
        <v>2213</v>
      </c>
      <c r="D2393">
        <v>261</v>
      </c>
      <c r="E2393" s="1">
        <v>38522.682152777779</v>
      </c>
    </row>
    <row r="2394" spans="1:5" x14ac:dyDescent="0.3">
      <c r="A2394">
        <v>2393</v>
      </c>
      <c r="B2394" s="1">
        <v>38521.651331018518</v>
      </c>
      <c r="C2394">
        <v>3143</v>
      </c>
      <c r="D2394">
        <v>21</v>
      </c>
      <c r="E2394" s="1">
        <v>38528.716608796298</v>
      </c>
    </row>
    <row r="2395" spans="1:5" x14ac:dyDescent="0.3">
      <c r="A2395">
        <v>2394</v>
      </c>
      <c r="B2395" s="1">
        <v>38521.654513888891</v>
      </c>
      <c r="C2395">
        <v>2669</v>
      </c>
      <c r="D2395">
        <v>60</v>
      </c>
      <c r="E2395" s="1">
        <v>38529.675347222219</v>
      </c>
    </row>
    <row r="2396" spans="1:5" x14ac:dyDescent="0.3">
      <c r="A2396">
        <v>2395</v>
      </c>
      <c r="B2396" s="1">
        <v>38521.656423611108</v>
      </c>
      <c r="C2396">
        <v>899</v>
      </c>
      <c r="D2396">
        <v>544</v>
      </c>
      <c r="E2396" s="1">
        <v>38530.799479166664</v>
      </c>
    </row>
    <row r="2397" spans="1:5" x14ac:dyDescent="0.3">
      <c r="A2397">
        <v>2396</v>
      </c>
      <c r="B2397" s="1">
        <v>38521.659583333334</v>
      </c>
      <c r="C2397">
        <v>1986</v>
      </c>
      <c r="D2397">
        <v>31</v>
      </c>
      <c r="E2397" s="1">
        <v>38530.855416666665</v>
      </c>
    </row>
    <row r="2398" spans="1:5" x14ac:dyDescent="0.3">
      <c r="A2398">
        <v>2397</v>
      </c>
      <c r="B2398" s="1">
        <v>38521.66070601852</v>
      </c>
      <c r="C2398">
        <v>2895</v>
      </c>
      <c r="D2398">
        <v>76</v>
      </c>
      <c r="E2398" s="1">
        <v>38527.661400462966</v>
      </c>
    </row>
    <row r="2399" spans="1:5" x14ac:dyDescent="0.3">
      <c r="A2399">
        <v>2398</v>
      </c>
      <c r="B2399" s="1">
        <v>38521.664502314816</v>
      </c>
      <c r="C2399">
        <v>3001</v>
      </c>
      <c r="D2399">
        <v>526</v>
      </c>
      <c r="E2399" s="1">
        <v>38530.601307870369</v>
      </c>
    </row>
    <row r="2400" spans="1:5" x14ac:dyDescent="0.3">
      <c r="A2400">
        <v>2399</v>
      </c>
      <c r="B2400" s="1">
        <v>38521.670995370368</v>
      </c>
      <c r="C2400">
        <v>2492</v>
      </c>
      <c r="D2400">
        <v>577</v>
      </c>
      <c r="E2400" s="1">
        <v>38529.705717592595</v>
      </c>
    </row>
    <row r="2401" spans="1:5" x14ac:dyDescent="0.3">
      <c r="A2401">
        <v>2400</v>
      </c>
      <c r="B2401" s="1">
        <v>38521.674143518518</v>
      </c>
      <c r="C2401">
        <v>3194</v>
      </c>
      <c r="D2401">
        <v>410</v>
      </c>
      <c r="E2401" s="1">
        <v>38528.857476851852</v>
      </c>
    </row>
    <row r="2402" spans="1:5" x14ac:dyDescent="0.3">
      <c r="A2402">
        <v>2401</v>
      </c>
      <c r="B2402" s="1">
        <v>38521.681979166664</v>
      </c>
      <c r="C2402">
        <v>85</v>
      </c>
      <c r="D2402">
        <v>359</v>
      </c>
      <c r="E2402" s="1">
        <v>38522.575729166667</v>
      </c>
    </row>
    <row r="2403" spans="1:5" x14ac:dyDescent="0.3">
      <c r="A2403">
        <v>2402</v>
      </c>
      <c r="B2403" s="1">
        <v>38521.683854166666</v>
      </c>
      <c r="C2403">
        <v>2833</v>
      </c>
      <c r="D2403">
        <v>360</v>
      </c>
      <c r="E2403" s="1">
        <v>38530.610937500001</v>
      </c>
    </row>
    <row r="2404" spans="1:5" x14ac:dyDescent="0.3">
      <c r="A2404">
        <v>2403</v>
      </c>
      <c r="B2404" s="1">
        <v>38521.689837962964</v>
      </c>
      <c r="C2404">
        <v>2697</v>
      </c>
      <c r="D2404">
        <v>536</v>
      </c>
      <c r="E2404" s="1">
        <v>38526.809282407405</v>
      </c>
    </row>
    <row r="2405" spans="1:5" x14ac:dyDescent="0.3">
      <c r="A2405">
        <v>2404</v>
      </c>
      <c r="B2405" s="1">
        <v>38521.690138888887</v>
      </c>
      <c r="C2405">
        <v>4138</v>
      </c>
      <c r="D2405">
        <v>456</v>
      </c>
      <c r="E2405" s="1">
        <v>38526.860972222225</v>
      </c>
    </row>
    <row r="2406" spans="1:5" x14ac:dyDescent="0.3">
      <c r="A2406">
        <v>2405</v>
      </c>
      <c r="B2406" s="1">
        <v>38521.692106481481</v>
      </c>
      <c r="C2406">
        <v>3604</v>
      </c>
      <c r="D2406">
        <v>356</v>
      </c>
      <c r="E2406" s="1">
        <v>38524.802523148152</v>
      </c>
    </row>
    <row r="2407" spans="1:5" x14ac:dyDescent="0.3">
      <c r="A2407">
        <v>2406</v>
      </c>
      <c r="B2407" s="1">
        <v>38521.694178240738</v>
      </c>
      <c r="C2407">
        <v>1321</v>
      </c>
      <c r="D2407">
        <v>497</v>
      </c>
      <c r="E2407" s="1">
        <v>38526.503206018519</v>
      </c>
    </row>
    <row r="2408" spans="1:5" x14ac:dyDescent="0.3">
      <c r="A2408">
        <v>2407</v>
      </c>
      <c r="B2408" s="1">
        <v>38521.701863425929</v>
      </c>
      <c r="C2408">
        <v>2547</v>
      </c>
      <c r="D2408">
        <v>421</v>
      </c>
      <c r="E2408" s="1">
        <v>38527.645613425928</v>
      </c>
    </row>
    <row r="2409" spans="1:5" x14ac:dyDescent="0.3">
      <c r="A2409">
        <v>2408</v>
      </c>
      <c r="B2409" s="1">
        <v>38521.701898148145</v>
      </c>
      <c r="C2409">
        <v>258</v>
      </c>
      <c r="D2409">
        <v>87</v>
      </c>
      <c r="E2409" s="1">
        <v>38522.841481481482</v>
      </c>
    </row>
    <row r="2410" spans="1:5" x14ac:dyDescent="0.3">
      <c r="A2410">
        <v>2409</v>
      </c>
      <c r="B2410" s="1">
        <v>38521.70385416667</v>
      </c>
      <c r="C2410">
        <v>656</v>
      </c>
      <c r="D2410">
        <v>84</v>
      </c>
      <c r="E2410" s="1">
        <v>38523.76635416667</v>
      </c>
    </row>
    <row r="2411" spans="1:5" x14ac:dyDescent="0.3">
      <c r="A2411">
        <v>2410</v>
      </c>
      <c r="B2411" s="1">
        <v>38521.704953703702</v>
      </c>
      <c r="C2411">
        <v>265</v>
      </c>
      <c r="D2411">
        <v>381</v>
      </c>
      <c r="E2411" s="1">
        <v>38523.527870370373</v>
      </c>
    </row>
    <row r="2412" spans="1:5" x14ac:dyDescent="0.3">
      <c r="A2412">
        <v>2411</v>
      </c>
      <c r="B2412" s="1">
        <v>38521.70548611111</v>
      </c>
      <c r="C2412">
        <v>3302</v>
      </c>
      <c r="D2412">
        <v>558</v>
      </c>
      <c r="E2412" s="1">
        <v>38528.531180555554</v>
      </c>
    </row>
    <row r="2413" spans="1:5" x14ac:dyDescent="0.3">
      <c r="A2413">
        <v>2412</v>
      </c>
      <c r="B2413" s="1">
        <v>38521.707615740743</v>
      </c>
      <c r="C2413">
        <v>1946</v>
      </c>
      <c r="D2413">
        <v>127</v>
      </c>
      <c r="E2413" s="1">
        <v>38530.956921296296</v>
      </c>
    </row>
    <row r="2414" spans="1:5" x14ac:dyDescent="0.3">
      <c r="A2414">
        <v>2413</v>
      </c>
      <c r="B2414" s="1">
        <v>38521.708032407405</v>
      </c>
      <c r="C2414">
        <v>1851</v>
      </c>
      <c r="D2414">
        <v>170</v>
      </c>
      <c r="E2414" s="1">
        <v>38530.674004629633</v>
      </c>
    </row>
    <row r="2415" spans="1:5" x14ac:dyDescent="0.3">
      <c r="A2415">
        <v>2414</v>
      </c>
      <c r="B2415" s="1">
        <v>38521.709664351853</v>
      </c>
      <c r="C2415">
        <v>4500</v>
      </c>
      <c r="D2415">
        <v>275</v>
      </c>
      <c r="E2415" s="1">
        <v>38523.738136574073</v>
      </c>
    </row>
    <row r="2416" spans="1:5" x14ac:dyDescent="0.3">
      <c r="A2416">
        <v>2415</v>
      </c>
      <c r="B2416" s="1">
        <v>38521.71020833333</v>
      </c>
      <c r="C2416">
        <v>3105</v>
      </c>
      <c r="D2416">
        <v>434</v>
      </c>
      <c r="E2416" s="1">
        <v>38528.553263888891</v>
      </c>
    </row>
    <row r="2417" spans="1:5" x14ac:dyDescent="0.3">
      <c r="A2417">
        <v>2416</v>
      </c>
      <c r="B2417" s="1">
        <v>38521.713587962964</v>
      </c>
      <c r="C2417">
        <v>2868</v>
      </c>
      <c r="D2417">
        <v>26</v>
      </c>
      <c r="E2417" s="1">
        <v>38527.803171296298</v>
      </c>
    </row>
    <row r="2418" spans="1:5" x14ac:dyDescent="0.3">
      <c r="A2418">
        <v>2417</v>
      </c>
      <c r="B2418" s="1">
        <v>38521.716678240744</v>
      </c>
      <c r="C2418">
        <v>1956</v>
      </c>
      <c r="D2418">
        <v>219</v>
      </c>
      <c r="E2418" s="1">
        <v>38529.563900462963</v>
      </c>
    </row>
    <row r="2419" spans="1:5" x14ac:dyDescent="0.3">
      <c r="A2419">
        <v>2418</v>
      </c>
      <c r="B2419" s="1">
        <v>38521.718541666669</v>
      </c>
      <c r="C2419">
        <v>2756</v>
      </c>
      <c r="D2419">
        <v>381</v>
      </c>
      <c r="E2419" s="1">
        <v>38529.690069444441</v>
      </c>
    </row>
    <row r="2420" spans="1:5" x14ac:dyDescent="0.3">
      <c r="A2420">
        <v>2419</v>
      </c>
      <c r="B2420" s="1">
        <v>38521.723194444443</v>
      </c>
      <c r="C2420">
        <v>1255</v>
      </c>
      <c r="D2420">
        <v>102</v>
      </c>
      <c r="E2420" s="1">
        <v>38529.767638888887</v>
      </c>
    </row>
    <row r="2421" spans="1:5" x14ac:dyDescent="0.3">
      <c r="A2421">
        <v>2420</v>
      </c>
      <c r="B2421" s="1">
        <v>38521.723935185182</v>
      </c>
      <c r="C2421">
        <v>241</v>
      </c>
      <c r="D2421">
        <v>502</v>
      </c>
      <c r="E2421" s="1">
        <v>38526.739907407406</v>
      </c>
    </row>
    <row r="2422" spans="1:5" x14ac:dyDescent="0.3">
      <c r="A2422">
        <v>2421</v>
      </c>
      <c r="B2422" s="1">
        <v>38521.725752314815</v>
      </c>
      <c r="C2422">
        <v>3524</v>
      </c>
      <c r="D2422">
        <v>26</v>
      </c>
      <c r="E2422" s="1">
        <v>38526.881307870368</v>
      </c>
    </row>
    <row r="2423" spans="1:5" x14ac:dyDescent="0.3">
      <c r="A2423">
        <v>2422</v>
      </c>
      <c r="B2423" s="1">
        <v>38521.728437500002</v>
      </c>
      <c r="C2423">
        <v>3170</v>
      </c>
      <c r="D2423">
        <v>527</v>
      </c>
      <c r="E2423" s="1">
        <v>38526.6409375</v>
      </c>
    </row>
    <row r="2424" spans="1:5" x14ac:dyDescent="0.3">
      <c r="A2424">
        <v>2423</v>
      </c>
      <c r="B2424" s="1">
        <v>38521.73064814815</v>
      </c>
      <c r="C2424">
        <v>1744</v>
      </c>
      <c r="D2424">
        <v>231</v>
      </c>
      <c r="E2424" s="1">
        <v>38524.498703703706</v>
      </c>
    </row>
    <row r="2425" spans="1:5" x14ac:dyDescent="0.3">
      <c r="A2425">
        <v>2424</v>
      </c>
      <c r="B2425" s="1">
        <v>38521.732731481483</v>
      </c>
      <c r="C2425">
        <v>1884</v>
      </c>
      <c r="D2425">
        <v>233</v>
      </c>
      <c r="E2425" s="1">
        <v>38526.648009259261</v>
      </c>
    </row>
    <row r="2426" spans="1:5" x14ac:dyDescent="0.3">
      <c r="A2426">
        <v>2425</v>
      </c>
      <c r="B2426" s="1">
        <v>38521.734548611108</v>
      </c>
      <c r="C2426">
        <v>2630</v>
      </c>
      <c r="D2426">
        <v>579</v>
      </c>
      <c r="E2426" s="1">
        <v>38530.778298611112</v>
      </c>
    </row>
    <row r="2427" spans="1:5" x14ac:dyDescent="0.3">
      <c r="A2427">
        <v>2426</v>
      </c>
      <c r="B2427" s="1">
        <v>38521.736620370371</v>
      </c>
      <c r="C2427">
        <v>474</v>
      </c>
      <c r="D2427">
        <v>543</v>
      </c>
      <c r="E2427" s="1">
        <v>38525.604675925926</v>
      </c>
    </row>
    <row r="2428" spans="1:5" x14ac:dyDescent="0.3">
      <c r="A2428">
        <v>2427</v>
      </c>
      <c r="B2428" s="1">
        <v>38521.739583333336</v>
      </c>
      <c r="C2428">
        <v>4278</v>
      </c>
      <c r="D2428">
        <v>176</v>
      </c>
      <c r="E2428" s="1">
        <v>38530.838194444441</v>
      </c>
    </row>
    <row r="2429" spans="1:5" x14ac:dyDescent="0.3">
      <c r="A2429">
        <v>2428</v>
      </c>
      <c r="B2429" s="1">
        <v>38521.741365740738</v>
      </c>
      <c r="C2429">
        <v>3892</v>
      </c>
      <c r="D2429">
        <v>241</v>
      </c>
      <c r="E2429" s="1">
        <v>38522.610810185186</v>
      </c>
    </row>
    <row r="2430" spans="1:5" x14ac:dyDescent="0.3">
      <c r="A2430">
        <v>2429</v>
      </c>
      <c r="B2430" s="1">
        <v>38521.741990740738</v>
      </c>
      <c r="C2430">
        <v>3238</v>
      </c>
      <c r="D2430">
        <v>583</v>
      </c>
      <c r="E2430" s="1">
        <v>38530.661435185182</v>
      </c>
    </row>
    <row r="2431" spans="1:5" x14ac:dyDescent="0.3">
      <c r="A2431">
        <v>2430</v>
      </c>
      <c r="B2431" s="1">
        <v>38521.74428240741</v>
      </c>
      <c r="C2431">
        <v>1984</v>
      </c>
      <c r="D2431">
        <v>434</v>
      </c>
      <c r="E2431" s="1">
        <v>38526.80400462963</v>
      </c>
    </row>
    <row r="2432" spans="1:5" x14ac:dyDescent="0.3">
      <c r="A2432">
        <v>2431</v>
      </c>
      <c r="B2432" s="1">
        <v>38521.745173611111</v>
      </c>
      <c r="C2432">
        <v>1383</v>
      </c>
      <c r="D2432">
        <v>295</v>
      </c>
      <c r="E2432" s="1">
        <v>38528.630590277775</v>
      </c>
    </row>
    <row r="2433" spans="1:5" x14ac:dyDescent="0.3">
      <c r="A2433">
        <v>2432</v>
      </c>
      <c r="B2433" s="1">
        <v>38521.749513888892</v>
      </c>
      <c r="C2433">
        <v>4420</v>
      </c>
      <c r="D2433">
        <v>250</v>
      </c>
      <c r="E2433" s="1">
        <v>38528.638402777775</v>
      </c>
    </row>
    <row r="2434" spans="1:5" x14ac:dyDescent="0.3">
      <c r="A2434">
        <v>2433</v>
      </c>
      <c r="B2434" s="1">
        <v>38521.757141203707</v>
      </c>
      <c r="C2434">
        <v>937</v>
      </c>
      <c r="D2434">
        <v>356</v>
      </c>
      <c r="E2434" s="1">
        <v>38526.615474537037</v>
      </c>
    </row>
    <row r="2435" spans="1:5" x14ac:dyDescent="0.3">
      <c r="A2435">
        <v>2434</v>
      </c>
      <c r="B2435" s="1">
        <v>38521.758229166669</v>
      </c>
      <c r="C2435">
        <v>3739</v>
      </c>
      <c r="D2435">
        <v>12</v>
      </c>
      <c r="E2435" s="1">
        <v>38526.53670138889</v>
      </c>
    </row>
    <row r="2436" spans="1:5" x14ac:dyDescent="0.3">
      <c r="A2436">
        <v>2435</v>
      </c>
      <c r="B2436" s="1">
        <v>38521.758634259262</v>
      </c>
      <c r="C2436">
        <v>3548</v>
      </c>
      <c r="D2436">
        <v>173</v>
      </c>
      <c r="E2436" s="1">
        <v>38525.571828703702</v>
      </c>
    </row>
    <row r="2437" spans="1:5" x14ac:dyDescent="0.3">
      <c r="A2437">
        <v>2436</v>
      </c>
      <c r="B2437" s="1">
        <v>38521.759398148148</v>
      </c>
      <c r="C2437">
        <v>3328</v>
      </c>
      <c r="D2437">
        <v>534</v>
      </c>
      <c r="E2437" s="1">
        <v>38524.564953703702</v>
      </c>
    </row>
    <row r="2438" spans="1:5" x14ac:dyDescent="0.3">
      <c r="A2438">
        <v>2437</v>
      </c>
      <c r="B2438" s="1">
        <v>38521.771134259259</v>
      </c>
      <c r="C2438">
        <v>1799</v>
      </c>
      <c r="D2438">
        <v>454</v>
      </c>
      <c r="E2438" s="1">
        <v>38524.775300925925</v>
      </c>
    </row>
    <row r="2439" spans="1:5" x14ac:dyDescent="0.3">
      <c r="A2439">
        <v>2438</v>
      </c>
      <c r="B2439" s="1">
        <v>38521.773854166669</v>
      </c>
      <c r="C2439">
        <v>184</v>
      </c>
      <c r="D2439">
        <v>31</v>
      </c>
      <c r="E2439" s="1">
        <v>38522.701631944445</v>
      </c>
    </row>
    <row r="2440" spans="1:5" x14ac:dyDescent="0.3">
      <c r="A2440">
        <v>2439</v>
      </c>
      <c r="B2440" s="1">
        <v>38521.774351851855</v>
      </c>
      <c r="C2440">
        <v>909</v>
      </c>
      <c r="D2440">
        <v>39</v>
      </c>
      <c r="E2440" s="1">
        <v>38524.82435185185</v>
      </c>
    </row>
    <row r="2441" spans="1:5" x14ac:dyDescent="0.3">
      <c r="A2441">
        <v>2440</v>
      </c>
      <c r="B2441" s="1">
        <v>38521.77857638889</v>
      </c>
      <c r="C2441">
        <v>2866</v>
      </c>
      <c r="D2441">
        <v>380</v>
      </c>
      <c r="E2441" s="1">
        <v>38525.532048611109</v>
      </c>
    </row>
    <row r="2442" spans="1:5" x14ac:dyDescent="0.3">
      <c r="A2442">
        <v>2441</v>
      </c>
      <c r="B2442" s="1">
        <v>38521.781377314815</v>
      </c>
      <c r="C2442">
        <v>3148</v>
      </c>
      <c r="D2442">
        <v>593</v>
      </c>
      <c r="E2442" s="1">
        <v>38523.029293981483</v>
      </c>
    </row>
    <row r="2443" spans="1:5" x14ac:dyDescent="0.3">
      <c r="A2443">
        <v>2442</v>
      </c>
      <c r="B2443" s="1">
        <v>38521.784236111111</v>
      </c>
      <c r="C2443">
        <v>4045</v>
      </c>
      <c r="D2443">
        <v>364</v>
      </c>
      <c r="E2443" s="1">
        <v>38525.679375</v>
      </c>
    </row>
    <row r="2444" spans="1:5" x14ac:dyDescent="0.3">
      <c r="A2444">
        <v>2443</v>
      </c>
      <c r="B2444" s="1">
        <v>38521.786458333336</v>
      </c>
      <c r="C2444">
        <v>1622</v>
      </c>
      <c r="D2444">
        <v>233</v>
      </c>
      <c r="E2444" s="1">
        <v>38527.894097222219</v>
      </c>
    </row>
    <row r="2445" spans="1:5" x14ac:dyDescent="0.3">
      <c r="A2445">
        <v>2444</v>
      </c>
      <c r="B2445" s="1">
        <v>38521.790416666663</v>
      </c>
      <c r="C2445">
        <v>2233</v>
      </c>
      <c r="D2445">
        <v>576</v>
      </c>
      <c r="E2445" s="1">
        <v>38530.866805555554</v>
      </c>
    </row>
    <row r="2446" spans="1:5" x14ac:dyDescent="0.3">
      <c r="A2446">
        <v>2445</v>
      </c>
      <c r="B2446" s="1">
        <v>38521.793182870373</v>
      </c>
      <c r="C2446">
        <v>2887</v>
      </c>
      <c r="D2446">
        <v>98</v>
      </c>
      <c r="E2446" s="1">
        <v>38526.934155092589</v>
      </c>
    </row>
    <row r="2447" spans="1:5" x14ac:dyDescent="0.3">
      <c r="A2447">
        <v>2446</v>
      </c>
      <c r="B2447" s="1">
        <v>38521.794918981483</v>
      </c>
      <c r="C2447">
        <v>1283</v>
      </c>
      <c r="D2447">
        <v>466</v>
      </c>
      <c r="E2447" s="1">
        <v>38530.715752314813</v>
      </c>
    </row>
    <row r="2448" spans="1:5" x14ac:dyDescent="0.3">
      <c r="A2448">
        <v>2447</v>
      </c>
      <c r="B2448" s="1">
        <v>38521.799247685187</v>
      </c>
      <c r="C2448">
        <v>2353</v>
      </c>
      <c r="D2448">
        <v>523</v>
      </c>
      <c r="E2448" s="1">
        <v>38530.691608796296</v>
      </c>
    </row>
    <row r="2449" spans="1:5" x14ac:dyDescent="0.3">
      <c r="A2449">
        <v>2448</v>
      </c>
      <c r="B2449" s="1">
        <v>38521.801215277781</v>
      </c>
      <c r="C2449">
        <v>1642</v>
      </c>
      <c r="D2449">
        <v>308</v>
      </c>
      <c r="E2449" s="1">
        <v>38530.613715277781</v>
      </c>
    </row>
    <row r="2450" spans="1:5" x14ac:dyDescent="0.3">
      <c r="A2450">
        <v>2449</v>
      </c>
      <c r="B2450" s="1">
        <v>38521.804583333331</v>
      </c>
      <c r="C2450">
        <v>3630</v>
      </c>
      <c r="D2450">
        <v>498</v>
      </c>
      <c r="E2450" s="1">
        <v>38530.992777777778</v>
      </c>
    </row>
    <row r="2451" spans="1:5" x14ac:dyDescent="0.3">
      <c r="A2451">
        <v>2450</v>
      </c>
      <c r="B2451" s="1">
        <v>38521.809571759259</v>
      </c>
      <c r="C2451">
        <v>863</v>
      </c>
      <c r="D2451">
        <v>230</v>
      </c>
      <c r="E2451" s="1">
        <v>38530.663043981483</v>
      </c>
    </row>
    <row r="2452" spans="1:5" x14ac:dyDescent="0.3">
      <c r="A2452">
        <v>2451</v>
      </c>
      <c r="B2452" s="1">
        <v>38521.81113425926</v>
      </c>
      <c r="C2452">
        <v>835</v>
      </c>
      <c r="D2452">
        <v>24</v>
      </c>
      <c r="E2452" s="1">
        <v>38526.695162037038</v>
      </c>
    </row>
    <row r="2453" spans="1:5" x14ac:dyDescent="0.3">
      <c r="A2453">
        <v>2452</v>
      </c>
      <c r="B2453" s="1">
        <v>38521.812048611115</v>
      </c>
      <c r="C2453">
        <v>4318</v>
      </c>
      <c r="D2453">
        <v>77</v>
      </c>
      <c r="E2453" s="1">
        <v>38529.935659722221</v>
      </c>
    </row>
    <row r="2454" spans="1:5" x14ac:dyDescent="0.3">
      <c r="A2454">
        <v>2453</v>
      </c>
      <c r="B2454" s="1">
        <v>38521.813113425924</v>
      </c>
      <c r="C2454">
        <v>2562</v>
      </c>
      <c r="D2454">
        <v>588</v>
      </c>
      <c r="E2454" s="1">
        <v>38523.724224537036</v>
      </c>
    </row>
    <row r="2455" spans="1:5" x14ac:dyDescent="0.3">
      <c r="A2455">
        <v>2454</v>
      </c>
      <c r="B2455" s="1">
        <v>38521.814479166664</v>
      </c>
      <c r="C2455">
        <v>314</v>
      </c>
      <c r="D2455">
        <v>253</v>
      </c>
      <c r="E2455" s="1">
        <v>38527.836006944446</v>
      </c>
    </row>
    <row r="2456" spans="1:5" x14ac:dyDescent="0.3">
      <c r="A2456">
        <v>2455</v>
      </c>
      <c r="B2456" s="1">
        <v>38521.814652777779</v>
      </c>
      <c r="C2456">
        <v>870</v>
      </c>
      <c r="D2456">
        <v>241</v>
      </c>
      <c r="E2456" s="1">
        <v>38524.639652777776</v>
      </c>
    </row>
    <row r="2457" spans="1:5" x14ac:dyDescent="0.3">
      <c r="A2457">
        <v>2456</v>
      </c>
      <c r="B2457" s="1">
        <v>38521.817245370374</v>
      </c>
      <c r="C2457">
        <v>553</v>
      </c>
      <c r="D2457">
        <v>147</v>
      </c>
      <c r="E2457" s="1">
        <v>38526.950578703705</v>
      </c>
    </row>
    <row r="2458" spans="1:5" x14ac:dyDescent="0.3">
      <c r="A2458">
        <v>2457</v>
      </c>
      <c r="B2458" s="1">
        <v>38521.818287037036</v>
      </c>
      <c r="C2458">
        <v>1277</v>
      </c>
      <c r="D2458">
        <v>91</v>
      </c>
      <c r="E2458" s="1">
        <v>38529.866898148146</v>
      </c>
    </row>
    <row r="2459" spans="1:5" x14ac:dyDescent="0.3">
      <c r="A2459">
        <v>2458</v>
      </c>
      <c r="B2459" s="1">
        <v>38521.818807870368</v>
      </c>
      <c r="C2459">
        <v>599</v>
      </c>
      <c r="D2459">
        <v>572</v>
      </c>
      <c r="E2459" s="1">
        <v>38524.579224537039</v>
      </c>
    </row>
    <row r="2460" spans="1:5" x14ac:dyDescent="0.3">
      <c r="A2460">
        <v>2459</v>
      </c>
      <c r="B2460" s="1">
        <v>38521.822314814817</v>
      </c>
      <c r="C2460">
        <v>1024</v>
      </c>
      <c r="D2460">
        <v>185</v>
      </c>
      <c r="E2460" s="1">
        <v>38526.801481481481</v>
      </c>
    </row>
    <row r="2461" spans="1:5" x14ac:dyDescent="0.3">
      <c r="A2461">
        <v>2460</v>
      </c>
      <c r="B2461" s="1">
        <v>38521.829317129632</v>
      </c>
      <c r="C2461">
        <v>3933</v>
      </c>
      <c r="D2461">
        <v>553</v>
      </c>
      <c r="E2461" s="1">
        <v>38530.941817129627</v>
      </c>
    </row>
    <row r="2462" spans="1:5" x14ac:dyDescent="0.3">
      <c r="A2462">
        <v>2461</v>
      </c>
      <c r="B2462" s="1">
        <v>38521.832083333335</v>
      </c>
      <c r="C2462">
        <v>78</v>
      </c>
      <c r="D2462">
        <v>343</v>
      </c>
      <c r="E2462" s="1">
        <v>38531.066111111111</v>
      </c>
    </row>
    <row r="2463" spans="1:5" x14ac:dyDescent="0.3">
      <c r="A2463">
        <v>2462</v>
      </c>
      <c r="B2463" s="1">
        <v>38521.833506944444</v>
      </c>
      <c r="C2463">
        <v>2151</v>
      </c>
      <c r="D2463">
        <v>468</v>
      </c>
      <c r="E2463" s="1">
        <v>38524.912673611114</v>
      </c>
    </row>
    <row r="2464" spans="1:5" x14ac:dyDescent="0.3">
      <c r="A2464">
        <v>2463</v>
      </c>
      <c r="B2464" s="1">
        <v>38521.83452546296</v>
      </c>
      <c r="C2464">
        <v>1186</v>
      </c>
      <c r="D2464">
        <v>194</v>
      </c>
      <c r="E2464" s="1">
        <v>38528.628275462965</v>
      </c>
    </row>
    <row r="2465" spans="1:5" x14ac:dyDescent="0.3">
      <c r="A2465">
        <v>2464</v>
      </c>
      <c r="B2465" s="1">
        <v>38521.837557870371</v>
      </c>
      <c r="C2465">
        <v>463</v>
      </c>
      <c r="D2465">
        <v>380</v>
      </c>
      <c r="E2465" s="1">
        <v>38523.807002314818</v>
      </c>
    </row>
    <row r="2466" spans="1:5" x14ac:dyDescent="0.3">
      <c r="A2466">
        <v>2465</v>
      </c>
      <c r="B2466" s="1">
        <v>38521.838217592594</v>
      </c>
      <c r="C2466">
        <v>3783</v>
      </c>
      <c r="D2466">
        <v>160</v>
      </c>
      <c r="E2466" s="1">
        <v>38528.871550925927</v>
      </c>
    </row>
    <row r="2467" spans="1:5" x14ac:dyDescent="0.3">
      <c r="A2467">
        <v>2466</v>
      </c>
      <c r="B2467" s="1">
        <v>38521.846319444441</v>
      </c>
      <c r="C2467">
        <v>1356</v>
      </c>
      <c r="D2467">
        <v>427</v>
      </c>
      <c r="E2467" s="1">
        <v>38523.064375000002</v>
      </c>
    </row>
    <row r="2468" spans="1:5" x14ac:dyDescent="0.3">
      <c r="A2468">
        <v>2467</v>
      </c>
      <c r="B2468" s="1">
        <v>38521.847280092596</v>
      </c>
      <c r="C2468">
        <v>4387</v>
      </c>
      <c r="D2468">
        <v>177</v>
      </c>
      <c r="E2468" s="1">
        <v>38523.709085648145</v>
      </c>
    </row>
    <row r="2469" spans="1:5" x14ac:dyDescent="0.3">
      <c r="A2469">
        <v>2468</v>
      </c>
      <c r="B2469" s="1">
        <v>38521.849907407406</v>
      </c>
      <c r="C2469">
        <v>1833</v>
      </c>
      <c r="D2469">
        <v>382</v>
      </c>
      <c r="E2469" s="1">
        <v>38526.607546296298</v>
      </c>
    </row>
    <row r="2470" spans="1:5" x14ac:dyDescent="0.3">
      <c r="A2470">
        <v>2469</v>
      </c>
      <c r="B2470" s="1">
        <v>38521.850266203706</v>
      </c>
      <c r="C2470">
        <v>1993</v>
      </c>
      <c r="D2470">
        <v>137</v>
      </c>
      <c r="E2470" s="1">
        <v>38530.652349537035</v>
      </c>
    </row>
    <row r="2471" spans="1:5" x14ac:dyDescent="0.3">
      <c r="A2471">
        <v>2470</v>
      </c>
      <c r="B2471" s="1">
        <v>38521.853136574071</v>
      </c>
      <c r="C2471">
        <v>4319</v>
      </c>
      <c r="D2471">
        <v>40</v>
      </c>
      <c r="E2471" s="1">
        <v>38528.783692129633</v>
      </c>
    </row>
    <row r="2472" spans="1:5" x14ac:dyDescent="0.3">
      <c r="A2472">
        <v>2471</v>
      </c>
      <c r="B2472" s="1">
        <v>38521.854861111111</v>
      </c>
      <c r="C2472">
        <v>3399</v>
      </c>
      <c r="D2472">
        <v>183</v>
      </c>
      <c r="E2472" s="1">
        <v>38527.750694444447</v>
      </c>
    </row>
    <row r="2473" spans="1:5" x14ac:dyDescent="0.3">
      <c r="A2473">
        <v>2472</v>
      </c>
      <c r="B2473" s="1">
        <v>38521.85601851852</v>
      </c>
      <c r="C2473">
        <v>4556</v>
      </c>
      <c r="D2473">
        <v>70</v>
      </c>
      <c r="E2473" s="1">
        <v>38523.028240740743</v>
      </c>
    </row>
    <row r="2474" spans="1:5" x14ac:dyDescent="0.3">
      <c r="A2474">
        <v>2473</v>
      </c>
      <c r="B2474" s="1">
        <v>38521.863020833334</v>
      </c>
      <c r="C2474">
        <v>3876</v>
      </c>
      <c r="D2474">
        <v>221</v>
      </c>
      <c r="E2474" s="1">
        <v>38522.845659722225</v>
      </c>
    </row>
    <row r="2475" spans="1:5" x14ac:dyDescent="0.3">
      <c r="A2475">
        <v>2474</v>
      </c>
      <c r="B2475" s="1">
        <v>38521.869143518517</v>
      </c>
      <c r="C2475">
        <v>3450</v>
      </c>
      <c r="D2475">
        <v>151</v>
      </c>
      <c r="E2475" s="1">
        <v>38528.069143518522</v>
      </c>
    </row>
    <row r="2476" spans="1:5" x14ac:dyDescent="0.3">
      <c r="A2476">
        <v>2475</v>
      </c>
      <c r="B2476" s="1">
        <v>38521.869976851849</v>
      </c>
      <c r="C2476">
        <v>889</v>
      </c>
      <c r="D2476">
        <v>336</v>
      </c>
      <c r="E2476" s="1">
        <v>38524.819976851853</v>
      </c>
    </row>
    <row r="2477" spans="1:5" x14ac:dyDescent="0.3">
      <c r="A2477">
        <v>2476</v>
      </c>
      <c r="B2477" s="1">
        <v>38521.873055555552</v>
      </c>
      <c r="C2477">
        <v>3998</v>
      </c>
      <c r="D2477">
        <v>334</v>
      </c>
      <c r="E2477" s="1">
        <v>38523.654305555552</v>
      </c>
    </row>
    <row r="2478" spans="1:5" x14ac:dyDescent="0.3">
      <c r="A2478">
        <v>2477</v>
      </c>
      <c r="B2478" s="1">
        <v>38521.874143518522</v>
      </c>
      <c r="C2478">
        <v>2510</v>
      </c>
      <c r="D2478">
        <v>206</v>
      </c>
      <c r="E2478" s="1">
        <v>38525.909560185188</v>
      </c>
    </row>
    <row r="2479" spans="1:5" x14ac:dyDescent="0.3">
      <c r="A2479">
        <v>2478</v>
      </c>
      <c r="B2479" s="1">
        <v>38521.875937500001</v>
      </c>
      <c r="C2479">
        <v>2798</v>
      </c>
      <c r="D2479">
        <v>241</v>
      </c>
      <c r="E2479" s="1">
        <v>38527.014131944445</v>
      </c>
    </row>
    <row r="2480" spans="1:5" x14ac:dyDescent="0.3">
      <c r="A2480">
        <v>2479</v>
      </c>
      <c r="B2480" s="1">
        <v>38521.877175925925</v>
      </c>
      <c r="C2480">
        <v>1624</v>
      </c>
      <c r="D2480">
        <v>408</v>
      </c>
      <c r="E2480" s="1">
        <v>38525.700787037036</v>
      </c>
    </row>
    <row r="2481" spans="1:5" x14ac:dyDescent="0.3">
      <c r="A2481">
        <v>2480</v>
      </c>
      <c r="B2481" s="1">
        <v>38521.877881944441</v>
      </c>
      <c r="C2481">
        <v>4078</v>
      </c>
      <c r="D2481">
        <v>310</v>
      </c>
      <c r="E2481" s="1">
        <v>38525.683437500003</v>
      </c>
    </row>
    <row r="2482" spans="1:5" x14ac:dyDescent="0.3">
      <c r="A2482">
        <v>2481</v>
      </c>
      <c r="B2482" s="1">
        <v>38521.880902777775</v>
      </c>
      <c r="C2482">
        <v>800</v>
      </c>
      <c r="D2482">
        <v>322</v>
      </c>
      <c r="E2482" s="1">
        <v>38526.107986111114</v>
      </c>
    </row>
    <row r="2483" spans="1:5" x14ac:dyDescent="0.3">
      <c r="A2483">
        <v>2482</v>
      </c>
      <c r="B2483" s="1">
        <v>38521.882453703707</v>
      </c>
      <c r="C2483">
        <v>452</v>
      </c>
      <c r="D2483">
        <v>122</v>
      </c>
      <c r="E2483" s="1">
        <v>38522.860925925925</v>
      </c>
    </row>
    <row r="2484" spans="1:5" x14ac:dyDescent="0.3">
      <c r="A2484">
        <v>2483</v>
      </c>
      <c r="B2484" s="1">
        <v>38521.890543981484</v>
      </c>
      <c r="C2484">
        <v>4225</v>
      </c>
      <c r="D2484">
        <v>88</v>
      </c>
      <c r="E2484" s="1">
        <v>38528.051655092589</v>
      </c>
    </row>
    <row r="2485" spans="1:5" x14ac:dyDescent="0.3">
      <c r="A2485">
        <v>2484</v>
      </c>
      <c r="B2485" s="1">
        <v>38521.892627314817</v>
      </c>
      <c r="C2485">
        <v>1511</v>
      </c>
      <c r="D2485">
        <v>515</v>
      </c>
      <c r="E2485" s="1">
        <v>38527.669016203705</v>
      </c>
    </row>
    <row r="2486" spans="1:5" x14ac:dyDescent="0.3">
      <c r="A2486">
        <v>2485</v>
      </c>
      <c r="B2486" s="1">
        <v>38521.893090277779</v>
      </c>
      <c r="C2486">
        <v>1562</v>
      </c>
      <c r="D2486">
        <v>56</v>
      </c>
      <c r="E2486" s="1">
        <v>38524.922951388886</v>
      </c>
    </row>
    <row r="2487" spans="1:5" x14ac:dyDescent="0.3">
      <c r="A2487">
        <v>2486</v>
      </c>
      <c r="B2487" s="1">
        <v>38521.893703703703</v>
      </c>
      <c r="C2487">
        <v>268</v>
      </c>
      <c r="D2487">
        <v>15</v>
      </c>
      <c r="E2487" s="1">
        <v>38525.98814814815</v>
      </c>
    </row>
    <row r="2488" spans="1:5" x14ac:dyDescent="0.3">
      <c r="A2488">
        <v>2487</v>
      </c>
      <c r="B2488" s="1">
        <v>38521.897847222222</v>
      </c>
      <c r="C2488">
        <v>3683</v>
      </c>
      <c r="D2488">
        <v>374</v>
      </c>
      <c r="E2488" s="1">
        <v>38526.883263888885</v>
      </c>
    </row>
    <row r="2489" spans="1:5" x14ac:dyDescent="0.3">
      <c r="A2489">
        <v>2488</v>
      </c>
      <c r="B2489" s="1">
        <v>38521.901689814818</v>
      </c>
      <c r="C2489">
        <v>1338</v>
      </c>
      <c r="D2489">
        <v>403</v>
      </c>
      <c r="E2489" s="1">
        <v>38527.089189814818</v>
      </c>
    </row>
    <row r="2490" spans="1:5" x14ac:dyDescent="0.3">
      <c r="A2490">
        <v>2489</v>
      </c>
      <c r="B2490" s="1">
        <v>38521.917175925926</v>
      </c>
      <c r="C2490">
        <v>4012</v>
      </c>
      <c r="D2490">
        <v>382</v>
      </c>
      <c r="E2490" s="1">
        <v>38525.088009259256</v>
      </c>
    </row>
    <row r="2491" spans="1:5" x14ac:dyDescent="0.3">
      <c r="A2491">
        <v>2490</v>
      </c>
      <c r="B2491" s="1">
        <v>38521.917245370372</v>
      </c>
      <c r="C2491">
        <v>1934</v>
      </c>
      <c r="D2491">
        <v>402</v>
      </c>
      <c r="E2491" s="1">
        <v>38522.990162037036</v>
      </c>
    </row>
    <row r="2492" spans="1:5" x14ac:dyDescent="0.3">
      <c r="A2492">
        <v>2491</v>
      </c>
      <c r="B2492" s="1">
        <v>38521.917719907404</v>
      </c>
      <c r="C2492">
        <v>1779</v>
      </c>
      <c r="D2492">
        <v>316</v>
      </c>
      <c r="E2492" s="1">
        <v>38529.115636574075</v>
      </c>
    </row>
    <row r="2493" spans="1:5" x14ac:dyDescent="0.3">
      <c r="A2493">
        <v>2492</v>
      </c>
      <c r="B2493" s="1">
        <v>38521.919618055559</v>
      </c>
      <c r="C2493">
        <v>2858</v>
      </c>
      <c r="D2493">
        <v>237</v>
      </c>
      <c r="E2493" s="1">
        <v>38526.915451388886</v>
      </c>
    </row>
    <row r="2494" spans="1:5" x14ac:dyDescent="0.3">
      <c r="A2494">
        <v>2493</v>
      </c>
      <c r="B2494" s="1">
        <v>38521.925104166665</v>
      </c>
      <c r="C2494">
        <v>4121</v>
      </c>
      <c r="D2494">
        <v>269</v>
      </c>
      <c r="E2494" s="1">
        <v>38530.988993055558</v>
      </c>
    </row>
    <row r="2495" spans="1:5" x14ac:dyDescent="0.3">
      <c r="A2495">
        <v>2494</v>
      </c>
      <c r="B2495" s="1">
        <v>38521.927187499998</v>
      </c>
      <c r="C2495">
        <v>1313</v>
      </c>
      <c r="D2495">
        <v>434</v>
      </c>
      <c r="E2495" s="1">
        <v>38528.724409722221</v>
      </c>
    </row>
    <row r="2496" spans="1:5" x14ac:dyDescent="0.3">
      <c r="A2496">
        <v>2495</v>
      </c>
      <c r="B2496" s="1">
        <v>38521.927569444444</v>
      </c>
      <c r="C2496">
        <v>3826</v>
      </c>
      <c r="D2496">
        <v>338</v>
      </c>
      <c r="E2496" s="1">
        <v>38524.973402777781</v>
      </c>
    </row>
    <row r="2497" spans="1:5" x14ac:dyDescent="0.3">
      <c r="A2497">
        <v>2496</v>
      </c>
      <c r="B2497" s="1">
        <v>38521.93068287037</v>
      </c>
      <c r="C2497">
        <v>646</v>
      </c>
      <c r="D2497">
        <v>527</v>
      </c>
      <c r="E2497" s="1">
        <v>38523.130682870367</v>
      </c>
    </row>
    <row r="2498" spans="1:5" x14ac:dyDescent="0.3">
      <c r="A2498">
        <v>2497</v>
      </c>
      <c r="B2498" s="1">
        <v>38521.951851851853</v>
      </c>
      <c r="C2498">
        <v>2327</v>
      </c>
      <c r="D2498">
        <v>171</v>
      </c>
      <c r="E2498" s="1">
        <v>38529.944212962961</v>
      </c>
    </row>
    <row r="2499" spans="1:5" x14ac:dyDescent="0.3">
      <c r="A2499">
        <v>2498</v>
      </c>
      <c r="B2499" s="1">
        <v>38521.95585648148</v>
      </c>
      <c r="C2499">
        <v>2291</v>
      </c>
      <c r="D2499">
        <v>74</v>
      </c>
      <c r="E2499" s="1">
        <v>38525.835023148145</v>
      </c>
    </row>
    <row r="2500" spans="1:5" x14ac:dyDescent="0.3">
      <c r="A2500">
        <v>2499</v>
      </c>
      <c r="B2500" s="1">
        <v>38521.959444444445</v>
      </c>
      <c r="C2500">
        <v>3172</v>
      </c>
      <c r="D2500">
        <v>348</v>
      </c>
      <c r="E2500" s="1">
        <v>38523.910138888888</v>
      </c>
    </row>
    <row r="2501" spans="1:5" x14ac:dyDescent="0.3">
      <c r="A2501">
        <v>2500</v>
      </c>
      <c r="B2501" s="1">
        <v>38521.963333333333</v>
      </c>
      <c r="C2501">
        <v>4241</v>
      </c>
      <c r="D2501">
        <v>12</v>
      </c>
      <c r="E2501" s="1">
        <v>38529.727222222224</v>
      </c>
    </row>
    <row r="2502" spans="1:5" x14ac:dyDescent="0.3">
      <c r="A2502">
        <v>2501</v>
      </c>
      <c r="B2502" s="1">
        <v>38521.965405092589</v>
      </c>
      <c r="C2502">
        <v>1185</v>
      </c>
      <c r="D2502">
        <v>450</v>
      </c>
      <c r="E2502" s="1">
        <v>38527.777905092589</v>
      </c>
    </row>
    <row r="2503" spans="1:5" x14ac:dyDescent="0.3">
      <c r="A2503">
        <v>2502</v>
      </c>
      <c r="B2503" s="1">
        <v>38521.966817129629</v>
      </c>
      <c r="C2503">
        <v>2622</v>
      </c>
      <c r="D2503">
        <v>325</v>
      </c>
      <c r="E2503" s="1">
        <v>38523.180011574077</v>
      </c>
    </row>
    <row r="2504" spans="1:5" x14ac:dyDescent="0.3">
      <c r="A2504">
        <v>2503</v>
      </c>
      <c r="B2504" s="1">
        <v>38521.970358796294</v>
      </c>
      <c r="C2504">
        <v>2486</v>
      </c>
      <c r="D2504">
        <v>176</v>
      </c>
      <c r="E2504" s="1">
        <v>38526.164803240739</v>
      </c>
    </row>
    <row r="2505" spans="1:5" x14ac:dyDescent="0.3">
      <c r="A2505">
        <v>2504</v>
      </c>
      <c r="B2505" s="1">
        <v>38521.972141203703</v>
      </c>
      <c r="C2505">
        <v>1684</v>
      </c>
      <c r="D2505">
        <v>452</v>
      </c>
      <c r="E2505" s="1">
        <v>38524.197141203702</v>
      </c>
    </row>
    <row r="2506" spans="1:5" x14ac:dyDescent="0.3">
      <c r="A2506">
        <v>2505</v>
      </c>
      <c r="B2506" s="1">
        <v>38521.978090277778</v>
      </c>
      <c r="C2506">
        <v>1670</v>
      </c>
      <c r="D2506">
        <v>519</v>
      </c>
      <c r="E2506" s="1">
        <v>38529.066979166666</v>
      </c>
    </row>
    <row r="2507" spans="1:5" x14ac:dyDescent="0.3">
      <c r="A2507">
        <v>2506</v>
      </c>
      <c r="B2507" s="1">
        <v>38521.979085648149</v>
      </c>
      <c r="C2507">
        <v>2308</v>
      </c>
      <c r="D2507">
        <v>82</v>
      </c>
      <c r="E2507" s="1">
        <v>38528.758252314816</v>
      </c>
    </row>
    <row r="2508" spans="1:5" x14ac:dyDescent="0.3">
      <c r="A2508">
        <v>2507</v>
      </c>
      <c r="B2508" s="1">
        <v>38521.985671296294</v>
      </c>
      <c r="C2508">
        <v>3121</v>
      </c>
      <c r="D2508">
        <v>325</v>
      </c>
      <c r="E2508" s="1">
        <v>38524.807893518519</v>
      </c>
    </row>
    <row r="2509" spans="1:5" x14ac:dyDescent="0.3">
      <c r="A2509">
        <v>2508</v>
      </c>
      <c r="B2509" s="1">
        <v>38521.988865740743</v>
      </c>
      <c r="C2509">
        <v>4322</v>
      </c>
      <c r="D2509">
        <v>476</v>
      </c>
      <c r="E2509" s="1">
        <v>38523.810393518521</v>
      </c>
    </row>
    <row r="2510" spans="1:5" x14ac:dyDescent="0.3">
      <c r="A2510">
        <v>2509</v>
      </c>
      <c r="B2510" s="1">
        <v>38521.988981481481</v>
      </c>
      <c r="C2510">
        <v>4469</v>
      </c>
      <c r="D2510">
        <v>213</v>
      </c>
      <c r="E2510" s="1">
        <v>38523.066759259258</v>
      </c>
    </row>
    <row r="2511" spans="1:5" x14ac:dyDescent="0.3">
      <c r="A2511">
        <v>2510</v>
      </c>
      <c r="B2511" s="1">
        <v>38521.989131944443</v>
      </c>
      <c r="C2511">
        <v>3827</v>
      </c>
      <c r="D2511">
        <v>384</v>
      </c>
      <c r="E2511" s="1">
        <v>38527.021770833337</v>
      </c>
    </row>
    <row r="2512" spans="1:5" x14ac:dyDescent="0.3">
      <c r="A2512">
        <v>2511</v>
      </c>
      <c r="B2512" s="1">
        <v>38521.989930555559</v>
      </c>
      <c r="C2512">
        <v>1824</v>
      </c>
      <c r="D2512">
        <v>234</v>
      </c>
      <c r="E2512" s="1">
        <v>38527.056597222225</v>
      </c>
    </row>
    <row r="2513" spans="1:5" x14ac:dyDescent="0.3">
      <c r="A2513">
        <v>2512</v>
      </c>
      <c r="B2513" s="1">
        <v>38521.992210648146</v>
      </c>
      <c r="C2513">
        <v>4515</v>
      </c>
      <c r="D2513">
        <v>27</v>
      </c>
      <c r="E2513" s="1">
        <v>38524.207488425927</v>
      </c>
    </row>
    <row r="2514" spans="1:5" x14ac:dyDescent="0.3">
      <c r="A2514">
        <v>2513</v>
      </c>
      <c r="B2514" s="1">
        <v>38521.995312500003</v>
      </c>
      <c r="C2514">
        <v>3379</v>
      </c>
      <c r="D2514">
        <v>515</v>
      </c>
      <c r="E2514" s="1">
        <v>38527.886284722219</v>
      </c>
    </row>
    <row r="2515" spans="1:5" x14ac:dyDescent="0.3">
      <c r="A2515">
        <v>2514</v>
      </c>
      <c r="B2515" s="1">
        <v>38521.997731481482</v>
      </c>
      <c r="C2515">
        <v>2559</v>
      </c>
      <c r="D2515">
        <v>382</v>
      </c>
      <c r="E2515" s="1">
        <v>38526.882453703707</v>
      </c>
    </row>
    <row r="2516" spans="1:5" x14ac:dyDescent="0.3">
      <c r="A2516">
        <v>2515</v>
      </c>
      <c r="B2516" s="1">
        <v>38521.99827546296</v>
      </c>
      <c r="C2516">
        <v>3213</v>
      </c>
      <c r="D2516">
        <v>188</v>
      </c>
      <c r="E2516" s="1">
        <v>38525.230219907404</v>
      </c>
    </row>
    <row r="2517" spans="1:5" x14ac:dyDescent="0.3">
      <c r="A2517">
        <v>2516</v>
      </c>
      <c r="B2517" s="1">
        <v>38522.00240740741</v>
      </c>
      <c r="C2517">
        <v>2678</v>
      </c>
      <c r="D2517">
        <v>87</v>
      </c>
      <c r="E2517" s="1">
        <v>38524.021157407406</v>
      </c>
    </row>
    <row r="2518" spans="1:5" x14ac:dyDescent="0.3">
      <c r="A2518">
        <v>2517</v>
      </c>
      <c r="B2518" s="1">
        <v>38522.007939814815</v>
      </c>
      <c r="C2518">
        <v>53</v>
      </c>
      <c r="D2518">
        <v>74</v>
      </c>
      <c r="E2518" s="1">
        <v>38528.096828703703</v>
      </c>
    </row>
    <row r="2519" spans="1:5" x14ac:dyDescent="0.3">
      <c r="A2519">
        <v>2518</v>
      </c>
      <c r="B2519" s="1">
        <v>38522.011377314811</v>
      </c>
      <c r="C2519">
        <v>3503</v>
      </c>
      <c r="D2519">
        <v>86</v>
      </c>
      <c r="E2519" s="1">
        <v>38528.811377314814</v>
      </c>
    </row>
    <row r="2520" spans="1:5" x14ac:dyDescent="0.3">
      <c r="A2520">
        <v>2519</v>
      </c>
      <c r="B2520" s="1">
        <v>38522.013437499998</v>
      </c>
      <c r="C2520">
        <v>1172</v>
      </c>
      <c r="D2520">
        <v>128</v>
      </c>
      <c r="E2520" s="1">
        <v>38528.073854166665</v>
      </c>
    </row>
    <row r="2521" spans="1:5" x14ac:dyDescent="0.3">
      <c r="A2521">
        <v>2520</v>
      </c>
      <c r="B2521" s="1">
        <v>38522.020138888889</v>
      </c>
      <c r="C2521">
        <v>4181</v>
      </c>
      <c r="D2521">
        <v>446</v>
      </c>
      <c r="E2521" s="1">
        <v>38531.191666666666</v>
      </c>
    </row>
    <row r="2522" spans="1:5" x14ac:dyDescent="0.3">
      <c r="A2522">
        <v>2521</v>
      </c>
      <c r="B2522" s="1">
        <v>38522.028564814813</v>
      </c>
      <c r="C2522">
        <v>132</v>
      </c>
      <c r="D2522">
        <v>92</v>
      </c>
      <c r="E2522" s="1">
        <v>38525.027870370373</v>
      </c>
    </row>
    <row r="2523" spans="1:5" x14ac:dyDescent="0.3">
      <c r="A2523">
        <v>2522</v>
      </c>
      <c r="B2523" s="1">
        <v>38522.030347222222</v>
      </c>
      <c r="C2523">
        <v>550</v>
      </c>
      <c r="D2523">
        <v>579</v>
      </c>
      <c r="E2523" s="1">
        <v>38531.185208333336</v>
      </c>
    </row>
    <row r="2524" spans="1:5" x14ac:dyDescent="0.3">
      <c r="A2524">
        <v>2523</v>
      </c>
      <c r="B2524" s="1">
        <v>38522.031898148147</v>
      </c>
      <c r="C2524">
        <v>460</v>
      </c>
      <c r="D2524">
        <v>89</v>
      </c>
      <c r="E2524" s="1">
        <v>38524.038148148145</v>
      </c>
    </row>
    <row r="2525" spans="1:5" x14ac:dyDescent="0.3">
      <c r="A2525">
        <v>2524</v>
      </c>
      <c r="B2525" s="1">
        <v>38522.033460648148</v>
      </c>
      <c r="C2525">
        <v>441</v>
      </c>
      <c r="D2525">
        <v>465</v>
      </c>
      <c r="E2525" s="1">
        <v>38528.073738425926</v>
      </c>
    </row>
    <row r="2526" spans="1:5" x14ac:dyDescent="0.3">
      <c r="A2526">
        <v>2525</v>
      </c>
      <c r="B2526" s="1">
        <v>38522.033587962964</v>
      </c>
      <c r="C2526">
        <v>1307</v>
      </c>
      <c r="D2526">
        <v>365</v>
      </c>
      <c r="E2526" s="1">
        <v>38527.79886574074</v>
      </c>
    </row>
    <row r="2527" spans="1:5" x14ac:dyDescent="0.3">
      <c r="A2527">
        <v>2526</v>
      </c>
      <c r="B2527" s="1">
        <v>38522.04383101852</v>
      </c>
      <c r="C2527">
        <v>3309</v>
      </c>
      <c r="D2527">
        <v>500</v>
      </c>
      <c r="E2527" s="1">
        <v>38531.289664351854</v>
      </c>
    </row>
    <row r="2528" spans="1:5" x14ac:dyDescent="0.3">
      <c r="A2528">
        <v>2527</v>
      </c>
      <c r="B2528" s="1">
        <v>38522.04896990741</v>
      </c>
      <c r="C2528">
        <v>387</v>
      </c>
      <c r="D2528">
        <v>463</v>
      </c>
      <c r="E2528" s="1">
        <v>38523.234386574077</v>
      </c>
    </row>
    <row r="2529" spans="1:5" x14ac:dyDescent="0.3">
      <c r="A2529">
        <v>2528</v>
      </c>
      <c r="B2529" s="1">
        <v>38522.051527777781</v>
      </c>
      <c r="C2529">
        <v>1836</v>
      </c>
      <c r="D2529">
        <v>331</v>
      </c>
      <c r="E2529" s="1">
        <v>38529.21402777778</v>
      </c>
    </row>
    <row r="2530" spans="1:5" x14ac:dyDescent="0.3">
      <c r="A2530">
        <v>2529</v>
      </c>
      <c r="B2530" s="1">
        <v>38522.054479166669</v>
      </c>
      <c r="C2530">
        <v>2306</v>
      </c>
      <c r="D2530">
        <v>478</v>
      </c>
      <c r="E2530" s="1">
        <v>38527.018368055556</v>
      </c>
    </row>
    <row r="2531" spans="1:5" x14ac:dyDescent="0.3">
      <c r="A2531">
        <v>2530</v>
      </c>
      <c r="B2531" s="1">
        <v>38522.055555555555</v>
      </c>
      <c r="C2531">
        <v>4166</v>
      </c>
      <c r="D2531">
        <v>31</v>
      </c>
      <c r="E2531" s="1">
        <v>38526.173611111109</v>
      </c>
    </row>
    <row r="2532" spans="1:5" x14ac:dyDescent="0.3">
      <c r="A2532">
        <v>2531</v>
      </c>
      <c r="B2532" s="1">
        <v>38522.056122685186</v>
      </c>
      <c r="C2532">
        <v>768</v>
      </c>
      <c r="D2532">
        <v>368</v>
      </c>
      <c r="E2532" s="1">
        <v>38525.076956018522</v>
      </c>
    </row>
    <row r="2533" spans="1:5" x14ac:dyDescent="0.3">
      <c r="A2533">
        <v>2532</v>
      </c>
      <c r="B2533" s="1">
        <v>38522.060949074075</v>
      </c>
      <c r="C2533">
        <v>1870</v>
      </c>
      <c r="D2533">
        <v>26</v>
      </c>
      <c r="E2533" s="1">
        <v>38523.094282407408</v>
      </c>
    </row>
    <row r="2534" spans="1:5" x14ac:dyDescent="0.3">
      <c r="A2534">
        <v>2533</v>
      </c>
      <c r="B2534" s="1">
        <v>38522.065578703703</v>
      </c>
      <c r="C2534">
        <v>4564</v>
      </c>
      <c r="D2534">
        <v>187</v>
      </c>
      <c r="E2534" s="1">
        <v>38525.846828703703</v>
      </c>
    </row>
    <row r="2535" spans="1:5" x14ac:dyDescent="0.3">
      <c r="A2535">
        <v>2534</v>
      </c>
      <c r="B2535" s="1">
        <v>38522.068506944444</v>
      </c>
      <c r="C2535">
        <v>2540</v>
      </c>
      <c r="D2535">
        <v>517</v>
      </c>
      <c r="E2535" s="1">
        <v>38526.011562500003</v>
      </c>
    </row>
    <row r="2536" spans="1:5" x14ac:dyDescent="0.3">
      <c r="A2536">
        <v>2535</v>
      </c>
      <c r="B2536" s="1">
        <v>38522.068796296298</v>
      </c>
      <c r="C2536">
        <v>901</v>
      </c>
      <c r="D2536">
        <v>130</v>
      </c>
      <c r="E2536" s="1">
        <v>38531.064629629633</v>
      </c>
    </row>
    <row r="2537" spans="1:5" x14ac:dyDescent="0.3">
      <c r="A2537">
        <v>2536</v>
      </c>
      <c r="B2537" s="1">
        <v>38522.070532407408</v>
      </c>
      <c r="C2537">
        <v>4232</v>
      </c>
      <c r="D2537">
        <v>163</v>
      </c>
      <c r="E2537" s="1">
        <v>38530.133032407408</v>
      </c>
    </row>
    <row r="2538" spans="1:5" x14ac:dyDescent="0.3">
      <c r="A2538">
        <v>2537</v>
      </c>
      <c r="B2538" s="1">
        <v>38522.078020833331</v>
      </c>
      <c r="C2538">
        <v>3499</v>
      </c>
      <c r="D2538">
        <v>388</v>
      </c>
      <c r="E2538" s="1">
        <v>38529.089826388888</v>
      </c>
    </row>
    <row r="2539" spans="1:5" x14ac:dyDescent="0.3">
      <c r="A2539">
        <v>2538</v>
      </c>
      <c r="B2539" s="1">
        <v>38522.081238425926</v>
      </c>
      <c r="C2539">
        <v>1287</v>
      </c>
      <c r="D2539">
        <v>472</v>
      </c>
      <c r="E2539" s="1">
        <v>38528.038182870368</v>
      </c>
    </row>
    <row r="2540" spans="1:5" x14ac:dyDescent="0.3">
      <c r="A2540">
        <v>2539</v>
      </c>
      <c r="B2540" s="1">
        <v>38522.082395833335</v>
      </c>
      <c r="C2540">
        <v>4474</v>
      </c>
      <c r="D2540">
        <v>527</v>
      </c>
      <c r="E2540" s="1">
        <v>38522.928923611114</v>
      </c>
    </row>
    <row r="2541" spans="1:5" x14ac:dyDescent="0.3">
      <c r="A2541">
        <v>2540</v>
      </c>
      <c r="B2541" s="1">
        <v>38522.08666666667</v>
      </c>
      <c r="C2541">
        <v>4305</v>
      </c>
      <c r="D2541">
        <v>363</v>
      </c>
      <c r="E2541" s="1">
        <v>38523.946388888886</v>
      </c>
    </row>
    <row r="2542" spans="1:5" x14ac:dyDescent="0.3">
      <c r="A2542">
        <v>2541</v>
      </c>
      <c r="B2542" s="1">
        <v>38522.089004629626</v>
      </c>
      <c r="C2542">
        <v>129</v>
      </c>
      <c r="D2542">
        <v>360</v>
      </c>
      <c r="E2542" s="1">
        <v>38526.980671296296</v>
      </c>
    </row>
    <row r="2543" spans="1:5" x14ac:dyDescent="0.3">
      <c r="A2543">
        <v>2542</v>
      </c>
      <c r="B2543" s="1">
        <v>38522.08934027778</v>
      </c>
      <c r="C2543">
        <v>1446</v>
      </c>
      <c r="D2543">
        <v>67</v>
      </c>
      <c r="E2543" s="1">
        <v>38529.851145833331</v>
      </c>
    </row>
    <row r="2544" spans="1:5" x14ac:dyDescent="0.3">
      <c r="A2544">
        <v>2543</v>
      </c>
      <c r="B2544" s="1">
        <v>38522.093182870369</v>
      </c>
      <c r="C2544">
        <v>1729</v>
      </c>
      <c r="D2544">
        <v>58</v>
      </c>
      <c r="E2544" s="1">
        <v>38524.027905092589</v>
      </c>
    </row>
    <row r="2545" spans="1:5" x14ac:dyDescent="0.3">
      <c r="A2545">
        <v>2544</v>
      </c>
      <c r="B2545" s="1">
        <v>38522.094641203701</v>
      </c>
      <c r="C2545">
        <v>1465</v>
      </c>
      <c r="D2545">
        <v>558</v>
      </c>
      <c r="E2545" s="1">
        <v>38525.906446759262</v>
      </c>
    </row>
    <row r="2546" spans="1:5" x14ac:dyDescent="0.3">
      <c r="A2546">
        <v>2545</v>
      </c>
      <c r="B2546" s="1">
        <v>38522.099722222221</v>
      </c>
      <c r="C2546">
        <v>3237</v>
      </c>
      <c r="D2546">
        <v>413</v>
      </c>
      <c r="E2546" s="1">
        <v>38523.13722222222</v>
      </c>
    </row>
    <row r="2547" spans="1:5" x14ac:dyDescent="0.3">
      <c r="A2547">
        <v>2546</v>
      </c>
      <c r="B2547" s="1">
        <v>38522.110868055555</v>
      </c>
      <c r="C2547">
        <v>971</v>
      </c>
      <c r="D2547">
        <v>272</v>
      </c>
      <c r="E2547" s="1">
        <v>38526.164340277777</v>
      </c>
    </row>
    <row r="2548" spans="1:5" x14ac:dyDescent="0.3">
      <c r="A2548">
        <v>2547</v>
      </c>
      <c r="B2548" s="1">
        <v>38522.114085648151</v>
      </c>
      <c r="C2548">
        <v>4560</v>
      </c>
      <c r="D2548">
        <v>162</v>
      </c>
      <c r="E2548" s="1">
        <v>38527.334224537037</v>
      </c>
    </row>
    <row r="2549" spans="1:5" x14ac:dyDescent="0.3">
      <c r="A2549">
        <v>2548</v>
      </c>
      <c r="B2549" s="1">
        <v>38522.114988425928</v>
      </c>
      <c r="C2549">
        <v>4292</v>
      </c>
      <c r="D2549">
        <v>561</v>
      </c>
      <c r="E2549" s="1">
        <v>38525.286516203705</v>
      </c>
    </row>
    <row r="2550" spans="1:5" x14ac:dyDescent="0.3">
      <c r="A2550">
        <v>2549</v>
      </c>
      <c r="B2550" s="1">
        <v>38522.115729166668</v>
      </c>
      <c r="C2550">
        <v>3854</v>
      </c>
      <c r="D2550">
        <v>495</v>
      </c>
      <c r="E2550" s="1">
        <v>38529.937951388885</v>
      </c>
    </row>
    <row r="2551" spans="1:5" x14ac:dyDescent="0.3">
      <c r="A2551">
        <v>2550</v>
      </c>
      <c r="B2551" s="1">
        <v>38522.117997685185</v>
      </c>
      <c r="C2551">
        <v>1370</v>
      </c>
      <c r="D2551">
        <v>38</v>
      </c>
      <c r="E2551" s="1">
        <v>38527.067997685182</v>
      </c>
    </row>
    <row r="2552" spans="1:5" x14ac:dyDescent="0.3">
      <c r="A2552">
        <v>2551</v>
      </c>
      <c r="B2552" s="1">
        <v>38522.118796296294</v>
      </c>
      <c r="C2552">
        <v>2007</v>
      </c>
      <c r="D2552">
        <v>444</v>
      </c>
      <c r="E2552" s="1">
        <v>38531.209768518522</v>
      </c>
    </row>
    <row r="2553" spans="1:5" x14ac:dyDescent="0.3">
      <c r="A2553">
        <v>2552</v>
      </c>
      <c r="B2553" s="1">
        <v>38522.126030092593</v>
      </c>
      <c r="C2553">
        <v>664</v>
      </c>
      <c r="D2553">
        <v>389</v>
      </c>
      <c r="E2553" s="1">
        <v>38531.176030092596</v>
      </c>
    </row>
    <row r="2554" spans="1:5" x14ac:dyDescent="0.3">
      <c r="A2554">
        <v>2553</v>
      </c>
      <c r="B2554" s="1">
        <v>38522.128460648149</v>
      </c>
      <c r="C2554">
        <v>923</v>
      </c>
      <c r="D2554">
        <v>473</v>
      </c>
      <c r="E2554" s="1">
        <v>38529.109016203707</v>
      </c>
    </row>
    <row r="2555" spans="1:5" x14ac:dyDescent="0.3">
      <c r="A2555">
        <v>2554</v>
      </c>
      <c r="B2555" s="1">
        <v>38522.128912037035</v>
      </c>
      <c r="C2555">
        <v>3916</v>
      </c>
      <c r="D2555">
        <v>322</v>
      </c>
      <c r="E2555" s="1">
        <v>38528.960856481484</v>
      </c>
    </row>
    <row r="2556" spans="1:5" x14ac:dyDescent="0.3">
      <c r="A2556">
        <v>2555</v>
      </c>
      <c r="B2556" s="1">
        <v>38522.129884259259</v>
      </c>
      <c r="C2556">
        <v>260</v>
      </c>
      <c r="D2556">
        <v>191</v>
      </c>
      <c r="E2556" s="1">
        <v>38528.225717592592</v>
      </c>
    </row>
    <row r="2557" spans="1:5" x14ac:dyDescent="0.3">
      <c r="A2557">
        <v>2556</v>
      </c>
      <c r="B2557" s="1">
        <v>38522.130231481482</v>
      </c>
      <c r="C2557">
        <v>125</v>
      </c>
      <c r="D2557">
        <v>377</v>
      </c>
      <c r="E2557" s="1">
        <v>38526.964953703704</v>
      </c>
    </row>
    <row r="2558" spans="1:5" x14ac:dyDescent="0.3">
      <c r="A2558">
        <v>2557</v>
      </c>
      <c r="B2558" s="1">
        <v>38522.131145833337</v>
      </c>
      <c r="C2558">
        <v>4546</v>
      </c>
      <c r="D2558">
        <v>257</v>
      </c>
      <c r="E2558" s="1">
        <v>38523.333229166667</v>
      </c>
    </row>
    <row r="2559" spans="1:5" x14ac:dyDescent="0.3">
      <c r="A2559">
        <v>2558</v>
      </c>
      <c r="B2559" s="1">
        <v>38522.131435185183</v>
      </c>
      <c r="C2559">
        <v>2920</v>
      </c>
      <c r="D2559">
        <v>361</v>
      </c>
      <c r="E2559" s="1">
        <v>38527.22865740741</v>
      </c>
    </row>
    <row r="2560" spans="1:5" x14ac:dyDescent="0.3">
      <c r="A2560">
        <v>2559</v>
      </c>
      <c r="B2560" s="1">
        <v>38522.131782407407</v>
      </c>
      <c r="C2560">
        <v>4433</v>
      </c>
      <c r="D2560">
        <v>414</v>
      </c>
      <c r="E2560" s="1">
        <v>38531.326226851852</v>
      </c>
    </row>
    <row r="2561" spans="1:5" x14ac:dyDescent="0.3">
      <c r="A2561">
        <v>2560</v>
      </c>
      <c r="B2561" s="1">
        <v>38522.133819444447</v>
      </c>
      <c r="C2561">
        <v>3340</v>
      </c>
      <c r="D2561">
        <v>309</v>
      </c>
      <c r="E2561" s="1">
        <v>38531.103263888886</v>
      </c>
    </row>
    <row r="2562" spans="1:5" x14ac:dyDescent="0.3">
      <c r="A2562">
        <v>2561</v>
      </c>
      <c r="B2562" s="1">
        <v>38522.135324074072</v>
      </c>
      <c r="C2562">
        <v>4128</v>
      </c>
      <c r="D2562">
        <v>256</v>
      </c>
      <c r="E2562" s="1">
        <v>38524.11310185185</v>
      </c>
    </row>
    <row r="2563" spans="1:5" x14ac:dyDescent="0.3">
      <c r="A2563">
        <v>2562</v>
      </c>
      <c r="B2563" s="1">
        <v>38522.135474537034</v>
      </c>
      <c r="C2563">
        <v>51</v>
      </c>
      <c r="D2563">
        <v>265</v>
      </c>
      <c r="E2563" s="1">
        <v>38524.351446759261</v>
      </c>
    </row>
    <row r="2564" spans="1:5" x14ac:dyDescent="0.3">
      <c r="A2564">
        <v>2563</v>
      </c>
      <c r="B2564" s="1">
        <v>38522.141863425924</v>
      </c>
      <c r="C2564">
        <v>1935</v>
      </c>
      <c r="D2564">
        <v>41</v>
      </c>
      <c r="E2564" s="1">
        <v>38526.172418981485</v>
      </c>
    </row>
    <row r="2565" spans="1:5" x14ac:dyDescent="0.3">
      <c r="A2565">
        <v>2564</v>
      </c>
      <c r="B2565" s="1">
        <v>38522.153587962966</v>
      </c>
      <c r="C2565">
        <v>4008</v>
      </c>
      <c r="D2565">
        <v>408</v>
      </c>
      <c r="E2565" s="1">
        <v>38527.132060185184</v>
      </c>
    </row>
    <row r="2566" spans="1:5" x14ac:dyDescent="0.3">
      <c r="A2566">
        <v>2565</v>
      </c>
      <c r="B2566" s="1">
        <v>38522.155590277776</v>
      </c>
      <c r="C2566">
        <v>2347</v>
      </c>
      <c r="D2566">
        <v>128</v>
      </c>
      <c r="E2566" s="1">
        <v>38527.059756944444</v>
      </c>
    </row>
    <row r="2567" spans="1:5" x14ac:dyDescent="0.3">
      <c r="A2567">
        <v>2566</v>
      </c>
      <c r="B2567" s="1">
        <v>38522.156701388885</v>
      </c>
      <c r="C2567">
        <v>495</v>
      </c>
      <c r="D2567">
        <v>486</v>
      </c>
      <c r="E2567" s="1">
        <v>38528.363645833335</v>
      </c>
    </row>
    <row r="2568" spans="1:5" x14ac:dyDescent="0.3">
      <c r="A2568">
        <v>2567</v>
      </c>
      <c r="B2568" s="1">
        <v>38522.169976851852</v>
      </c>
      <c r="C2568">
        <v>216</v>
      </c>
      <c r="D2568">
        <v>496</v>
      </c>
      <c r="E2568" s="1">
        <v>38522.985949074071</v>
      </c>
    </row>
    <row r="2569" spans="1:5" x14ac:dyDescent="0.3">
      <c r="A2569">
        <v>2568</v>
      </c>
      <c r="B2569" s="1">
        <v>38522.172951388886</v>
      </c>
      <c r="C2569">
        <v>3032</v>
      </c>
      <c r="D2569">
        <v>190</v>
      </c>
      <c r="E2569" s="1">
        <v>38527.975034722222</v>
      </c>
    </row>
    <row r="2570" spans="1:5" x14ac:dyDescent="0.3">
      <c r="A2570">
        <v>2569</v>
      </c>
      <c r="B2570" s="1">
        <v>38522.179907407408</v>
      </c>
      <c r="C2570">
        <v>30</v>
      </c>
      <c r="D2570">
        <v>213</v>
      </c>
      <c r="E2570" s="1">
        <v>38529.188240740739</v>
      </c>
    </row>
    <row r="2571" spans="1:5" x14ac:dyDescent="0.3">
      <c r="A2571">
        <v>2570</v>
      </c>
      <c r="B2571" s="1">
        <v>38522.180706018517</v>
      </c>
      <c r="C2571">
        <v>1105</v>
      </c>
      <c r="D2571">
        <v>5</v>
      </c>
      <c r="E2571" s="1">
        <v>38528.291817129626</v>
      </c>
    </row>
    <row r="2572" spans="1:5" x14ac:dyDescent="0.3">
      <c r="A2572">
        <v>2571</v>
      </c>
      <c r="B2572" s="1">
        <v>38522.180717592593</v>
      </c>
      <c r="C2572">
        <v>1800</v>
      </c>
      <c r="D2572">
        <v>66</v>
      </c>
      <c r="E2572" s="1">
        <v>38524.311273148145</v>
      </c>
    </row>
    <row r="2573" spans="1:5" x14ac:dyDescent="0.3">
      <c r="A2573">
        <v>2572</v>
      </c>
      <c r="B2573" s="1">
        <v>38522.181550925925</v>
      </c>
      <c r="C2573">
        <v>2449</v>
      </c>
      <c r="D2573">
        <v>159</v>
      </c>
      <c r="E2573" s="1">
        <v>38526.3905787037</v>
      </c>
    </row>
    <row r="2574" spans="1:5" x14ac:dyDescent="0.3">
      <c r="A2574">
        <v>2573</v>
      </c>
      <c r="B2574" s="1">
        <v>38522.182847222219</v>
      </c>
      <c r="C2574">
        <v>3354</v>
      </c>
      <c r="D2574">
        <v>563</v>
      </c>
      <c r="E2574" s="1">
        <v>38526.252986111111</v>
      </c>
    </row>
    <row r="2575" spans="1:5" x14ac:dyDescent="0.3">
      <c r="A2575">
        <v>2574</v>
      </c>
      <c r="B2575" s="1">
        <v>38522.183240740742</v>
      </c>
      <c r="C2575">
        <v>3320</v>
      </c>
      <c r="D2575">
        <v>143</v>
      </c>
      <c r="E2575" s="1">
        <v>38523.225601851853</v>
      </c>
    </row>
    <row r="2576" spans="1:5" x14ac:dyDescent="0.3">
      <c r="A2576">
        <v>2575</v>
      </c>
      <c r="B2576" s="1">
        <v>38522.18949074074</v>
      </c>
      <c r="C2576">
        <v>354</v>
      </c>
      <c r="D2576">
        <v>336</v>
      </c>
      <c r="E2576" s="1">
        <v>38527.401296296295</v>
      </c>
    </row>
    <row r="2577" spans="1:5" x14ac:dyDescent="0.3">
      <c r="A2577">
        <v>2576</v>
      </c>
      <c r="B2577" s="1">
        <v>38522.190451388888</v>
      </c>
      <c r="C2577">
        <v>2928</v>
      </c>
      <c r="D2577">
        <v>559</v>
      </c>
      <c r="E2577" s="1">
        <v>38531.418229166666</v>
      </c>
    </row>
    <row r="2578" spans="1:5" x14ac:dyDescent="0.3">
      <c r="A2578">
        <v>2577</v>
      </c>
      <c r="B2578" s="1">
        <v>38522.191701388889</v>
      </c>
      <c r="C2578">
        <v>447</v>
      </c>
      <c r="D2578">
        <v>66</v>
      </c>
      <c r="E2578" s="1">
        <v>38531.026423611111</v>
      </c>
    </row>
    <row r="2579" spans="1:5" x14ac:dyDescent="0.3">
      <c r="A2579">
        <v>2578</v>
      </c>
      <c r="B2579" s="1">
        <v>38522.194513888891</v>
      </c>
      <c r="C2579">
        <v>1695</v>
      </c>
      <c r="D2579">
        <v>267</v>
      </c>
      <c r="E2579" s="1">
        <v>38529.400763888887</v>
      </c>
    </row>
    <row r="2580" spans="1:5" x14ac:dyDescent="0.3">
      <c r="A2580">
        <v>2579</v>
      </c>
      <c r="B2580" s="1">
        <v>38522.194953703707</v>
      </c>
      <c r="C2580">
        <v>3836</v>
      </c>
      <c r="D2580">
        <v>493</v>
      </c>
      <c r="E2580" s="1">
        <v>38525.390787037039</v>
      </c>
    </row>
    <row r="2581" spans="1:5" x14ac:dyDescent="0.3">
      <c r="A2581">
        <v>2580</v>
      </c>
      <c r="B2581" s="1">
        <v>38522.197569444441</v>
      </c>
      <c r="C2581">
        <v>2527</v>
      </c>
      <c r="D2581">
        <v>219</v>
      </c>
      <c r="E2581" s="1">
        <v>38526.177430555559</v>
      </c>
    </row>
    <row r="2582" spans="1:5" x14ac:dyDescent="0.3">
      <c r="A2582">
        <v>2581</v>
      </c>
      <c r="B2582" s="1">
        <v>38522.204317129632</v>
      </c>
      <c r="C2582">
        <v>376</v>
      </c>
      <c r="D2582">
        <v>456</v>
      </c>
      <c r="E2582" s="1">
        <v>38526.97792824074</v>
      </c>
    </row>
    <row r="2583" spans="1:5" x14ac:dyDescent="0.3">
      <c r="A2583">
        <v>2582</v>
      </c>
      <c r="B2583" s="1">
        <v>38522.205868055556</v>
      </c>
      <c r="C2583">
        <v>201</v>
      </c>
      <c r="D2583">
        <v>267</v>
      </c>
      <c r="E2583" s="1">
        <v>38529.372534722221</v>
      </c>
    </row>
    <row r="2584" spans="1:5" x14ac:dyDescent="0.3">
      <c r="A2584">
        <v>2583</v>
      </c>
      <c r="B2584" s="1">
        <v>38522.209490740737</v>
      </c>
      <c r="C2584">
        <v>3999</v>
      </c>
      <c r="D2584">
        <v>523</v>
      </c>
      <c r="E2584" s="1">
        <v>38531.003240740742</v>
      </c>
    </row>
    <row r="2585" spans="1:5" x14ac:dyDescent="0.3">
      <c r="A2585">
        <v>2584</v>
      </c>
      <c r="B2585" s="1">
        <v>38522.210138888891</v>
      </c>
      <c r="C2585">
        <v>3733</v>
      </c>
      <c r="D2585">
        <v>90</v>
      </c>
      <c r="E2585" s="1">
        <v>38531.203194444446</v>
      </c>
    </row>
    <row r="2586" spans="1:5" x14ac:dyDescent="0.3">
      <c r="A2586">
        <v>2585</v>
      </c>
      <c r="B2586" s="1">
        <v>38522.211840277778</v>
      </c>
      <c r="C2586">
        <v>91</v>
      </c>
      <c r="D2586">
        <v>406</v>
      </c>
      <c r="E2586" s="1">
        <v>38523.394479166665</v>
      </c>
    </row>
    <row r="2587" spans="1:5" x14ac:dyDescent="0.3">
      <c r="A2587">
        <v>2586</v>
      </c>
      <c r="B2587" s="1">
        <v>38522.21193287037</v>
      </c>
      <c r="C2587">
        <v>4104</v>
      </c>
      <c r="D2587">
        <v>537</v>
      </c>
      <c r="E2587" s="1">
        <v>38530.016099537039</v>
      </c>
    </row>
    <row r="2588" spans="1:5" x14ac:dyDescent="0.3">
      <c r="A2588">
        <v>2587</v>
      </c>
      <c r="B2588" s="1">
        <v>38522.21266203704</v>
      </c>
      <c r="C2588">
        <v>2188</v>
      </c>
      <c r="D2588">
        <v>331</v>
      </c>
      <c r="E2588" s="1">
        <v>38527.451550925929</v>
      </c>
    </row>
    <row r="2589" spans="1:5" x14ac:dyDescent="0.3">
      <c r="A2589">
        <v>2588</v>
      </c>
      <c r="B2589" s="1">
        <v>38522.222581018519</v>
      </c>
      <c r="C2589">
        <v>3626</v>
      </c>
      <c r="D2589">
        <v>143</v>
      </c>
      <c r="E2589" s="1">
        <v>38525.180914351855</v>
      </c>
    </row>
    <row r="2590" spans="1:5" x14ac:dyDescent="0.3">
      <c r="A2590">
        <v>2589</v>
      </c>
      <c r="B2590" s="1">
        <v>38522.223229166666</v>
      </c>
      <c r="C2590">
        <v>225</v>
      </c>
      <c r="D2590">
        <v>164</v>
      </c>
      <c r="E2590" s="1">
        <v>38524.413506944446</v>
      </c>
    </row>
    <row r="2591" spans="1:5" x14ac:dyDescent="0.3">
      <c r="A2591">
        <v>2590</v>
      </c>
      <c r="B2591" s="1">
        <v>38522.230324074073</v>
      </c>
      <c r="C2591">
        <v>3572</v>
      </c>
      <c r="D2591">
        <v>324</v>
      </c>
      <c r="E2591" s="1">
        <v>38523.332407407404</v>
      </c>
    </row>
    <row r="2592" spans="1:5" x14ac:dyDescent="0.3">
      <c r="A2592">
        <v>2591</v>
      </c>
      <c r="B2592" s="1">
        <v>38522.230810185189</v>
      </c>
      <c r="C2592">
        <v>4481</v>
      </c>
      <c r="D2592">
        <v>438</v>
      </c>
      <c r="E2592" s="1">
        <v>38528.987754629627</v>
      </c>
    </row>
    <row r="2593" spans="1:5" x14ac:dyDescent="0.3">
      <c r="A2593">
        <v>2592</v>
      </c>
      <c r="B2593" s="1">
        <v>38522.233958333331</v>
      </c>
      <c r="C2593">
        <v>282</v>
      </c>
      <c r="D2593">
        <v>208</v>
      </c>
      <c r="E2593" s="1">
        <v>38524.36451388889</v>
      </c>
    </row>
    <row r="2594" spans="1:5" x14ac:dyDescent="0.3">
      <c r="A2594">
        <v>2593</v>
      </c>
      <c r="B2594" s="1">
        <v>38522.236238425925</v>
      </c>
      <c r="C2594">
        <v>2031</v>
      </c>
      <c r="D2594">
        <v>556</v>
      </c>
      <c r="E2594" s="1">
        <v>38531.341099537036</v>
      </c>
    </row>
    <row r="2595" spans="1:5" x14ac:dyDescent="0.3">
      <c r="A2595">
        <v>2594</v>
      </c>
      <c r="B2595" s="1">
        <v>38522.238692129627</v>
      </c>
      <c r="C2595">
        <v>829</v>
      </c>
      <c r="D2595">
        <v>123</v>
      </c>
      <c r="E2595" s="1">
        <v>38528.153969907406</v>
      </c>
    </row>
    <row r="2596" spans="1:5" x14ac:dyDescent="0.3">
      <c r="A2596">
        <v>2595</v>
      </c>
      <c r="B2596" s="1">
        <v>38522.23883101852</v>
      </c>
      <c r="C2596">
        <v>3197</v>
      </c>
      <c r="D2596">
        <v>122</v>
      </c>
      <c r="E2596" s="1">
        <v>38528.431192129632</v>
      </c>
    </row>
    <row r="2597" spans="1:5" x14ac:dyDescent="0.3">
      <c r="A2597">
        <v>2596</v>
      </c>
      <c r="B2597" s="1">
        <v>38522.241967592592</v>
      </c>
      <c r="C2597">
        <v>2229</v>
      </c>
      <c r="D2597">
        <v>80</v>
      </c>
      <c r="E2597" s="1">
        <v>38527.428078703706</v>
      </c>
    </row>
    <row r="2598" spans="1:5" x14ac:dyDescent="0.3">
      <c r="A2598">
        <v>2597</v>
      </c>
      <c r="B2598" s="1">
        <v>38522.245671296296</v>
      </c>
      <c r="C2598">
        <v>2278</v>
      </c>
      <c r="D2598">
        <v>407</v>
      </c>
      <c r="E2598" s="1">
        <v>38523.218587962961</v>
      </c>
    </row>
    <row r="2599" spans="1:5" x14ac:dyDescent="0.3">
      <c r="A2599">
        <v>2598</v>
      </c>
      <c r="B2599" s="1">
        <v>38522.249965277777</v>
      </c>
      <c r="C2599">
        <v>2079</v>
      </c>
      <c r="D2599">
        <v>265</v>
      </c>
      <c r="E2599" s="1">
        <v>38527.489548611113</v>
      </c>
    </row>
    <row r="2600" spans="1:5" x14ac:dyDescent="0.3">
      <c r="A2600">
        <v>2599</v>
      </c>
      <c r="B2600" s="1">
        <v>38522.254247685189</v>
      </c>
      <c r="C2600">
        <v>461</v>
      </c>
      <c r="D2600">
        <v>171</v>
      </c>
      <c r="E2600" s="1">
        <v>38530.048692129632</v>
      </c>
    </row>
    <row r="2601" spans="1:5" x14ac:dyDescent="0.3">
      <c r="A2601">
        <v>2600</v>
      </c>
      <c r="B2601" s="1">
        <v>38522.255150462966</v>
      </c>
      <c r="C2601">
        <v>469</v>
      </c>
      <c r="D2601">
        <v>423</v>
      </c>
      <c r="E2601" s="1">
        <v>38531.150983796295</v>
      </c>
    </row>
    <row r="2602" spans="1:5" x14ac:dyDescent="0.3">
      <c r="A2602">
        <v>2601</v>
      </c>
      <c r="B2602" s="1">
        <v>38522.25675925926</v>
      </c>
      <c r="C2602">
        <v>2898</v>
      </c>
      <c r="D2602">
        <v>98</v>
      </c>
      <c r="E2602" s="1">
        <v>38523.335925925923</v>
      </c>
    </row>
    <row r="2603" spans="1:5" x14ac:dyDescent="0.3">
      <c r="A2603">
        <v>2602</v>
      </c>
      <c r="B2603" s="1">
        <v>38522.257037037038</v>
      </c>
      <c r="C2603">
        <v>4124</v>
      </c>
      <c r="D2603">
        <v>173</v>
      </c>
      <c r="E2603" s="1">
        <v>38527.027175925927</v>
      </c>
    </row>
    <row r="2604" spans="1:5" x14ac:dyDescent="0.3">
      <c r="A2604">
        <v>2603</v>
      </c>
      <c r="B2604" s="1">
        <v>38522.264872685184</v>
      </c>
      <c r="C2604">
        <v>587</v>
      </c>
      <c r="D2604">
        <v>222</v>
      </c>
      <c r="E2604" s="1">
        <v>38529.138483796298</v>
      </c>
    </row>
    <row r="2605" spans="1:5" x14ac:dyDescent="0.3">
      <c r="A2605">
        <v>2604</v>
      </c>
      <c r="B2605" s="1">
        <v>38522.270949074074</v>
      </c>
      <c r="C2605">
        <v>2889</v>
      </c>
      <c r="D2605">
        <v>28</v>
      </c>
      <c r="E2605" s="1">
        <v>38528.469560185185</v>
      </c>
    </row>
    <row r="2606" spans="1:5" x14ac:dyDescent="0.3">
      <c r="A2606">
        <v>2605</v>
      </c>
      <c r="B2606" s="1">
        <v>38522.28334490741</v>
      </c>
      <c r="C2606">
        <v>2342</v>
      </c>
      <c r="D2606">
        <v>38</v>
      </c>
      <c r="E2606" s="1">
        <v>38528.291678240741</v>
      </c>
    </row>
    <row r="2607" spans="1:5" x14ac:dyDescent="0.3">
      <c r="A2607">
        <v>2606</v>
      </c>
      <c r="B2607" s="1">
        <v>38522.285787037035</v>
      </c>
      <c r="C2607">
        <v>4133</v>
      </c>
      <c r="D2607">
        <v>364</v>
      </c>
      <c r="E2607" s="1">
        <v>38524.135787037034</v>
      </c>
    </row>
    <row r="2608" spans="1:5" x14ac:dyDescent="0.3">
      <c r="A2608">
        <v>2607</v>
      </c>
      <c r="B2608" s="1">
        <v>38522.288206018522</v>
      </c>
      <c r="C2608">
        <v>3922</v>
      </c>
      <c r="D2608">
        <v>340</v>
      </c>
      <c r="E2608" s="1">
        <v>38528.139594907407</v>
      </c>
    </row>
    <row r="2609" spans="1:5" x14ac:dyDescent="0.3">
      <c r="A2609">
        <v>2608</v>
      </c>
      <c r="B2609" s="1">
        <v>38522.299027777779</v>
      </c>
      <c r="C2609">
        <v>1618</v>
      </c>
      <c r="D2609">
        <v>132</v>
      </c>
      <c r="E2609" s="1">
        <v>38527.548333333332</v>
      </c>
    </row>
    <row r="2610" spans="1:5" x14ac:dyDescent="0.3">
      <c r="A2610">
        <v>2609</v>
      </c>
      <c r="B2610" s="1">
        <v>38522.300833333335</v>
      </c>
      <c r="C2610">
        <v>2254</v>
      </c>
      <c r="D2610">
        <v>383</v>
      </c>
      <c r="E2610" s="1">
        <v>38531.520972222221</v>
      </c>
    </row>
    <row r="2611" spans="1:5" x14ac:dyDescent="0.3">
      <c r="A2611">
        <v>2610</v>
      </c>
      <c r="B2611" s="1">
        <v>38522.30300925926</v>
      </c>
      <c r="C2611">
        <v>3845</v>
      </c>
      <c r="D2611">
        <v>542</v>
      </c>
      <c r="E2611" s="1">
        <v>38528.402314814812</v>
      </c>
    </row>
    <row r="2612" spans="1:5" x14ac:dyDescent="0.3">
      <c r="A2612">
        <v>2611</v>
      </c>
      <c r="B2612" s="1">
        <v>38522.304363425923</v>
      </c>
      <c r="C2612">
        <v>3682</v>
      </c>
      <c r="D2612">
        <v>301</v>
      </c>
      <c r="E2612" s="1">
        <v>38524.43005787037</v>
      </c>
    </row>
    <row r="2613" spans="1:5" x14ac:dyDescent="0.3">
      <c r="A2613">
        <v>2612</v>
      </c>
      <c r="B2613" s="1">
        <v>38522.305335648147</v>
      </c>
      <c r="C2613">
        <v>1691</v>
      </c>
      <c r="D2613">
        <v>287</v>
      </c>
      <c r="E2613" s="1">
        <v>38528.465752314813</v>
      </c>
    </row>
    <row r="2614" spans="1:5" x14ac:dyDescent="0.3">
      <c r="A2614">
        <v>2613</v>
      </c>
      <c r="B2614" s="1">
        <v>38522.309606481482</v>
      </c>
      <c r="C2614">
        <v>3830</v>
      </c>
      <c r="D2614">
        <v>179</v>
      </c>
      <c r="E2614" s="1">
        <v>38524.12835648148</v>
      </c>
    </row>
    <row r="2615" spans="1:5" x14ac:dyDescent="0.3">
      <c r="A2615">
        <v>2614</v>
      </c>
      <c r="B2615" s="1">
        <v>38522.311238425929</v>
      </c>
      <c r="C2615">
        <v>4147</v>
      </c>
      <c r="D2615">
        <v>145</v>
      </c>
      <c r="E2615" s="1">
        <v>38525.523043981484</v>
      </c>
    </row>
    <row r="2616" spans="1:5" x14ac:dyDescent="0.3">
      <c r="A2616">
        <v>2615</v>
      </c>
      <c r="B2616" s="1">
        <v>38522.311956018515</v>
      </c>
      <c r="C2616">
        <v>3810</v>
      </c>
      <c r="D2616">
        <v>578</v>
      </c>
      <c r="E2616" s="1">
        <v>38530.534872685188</v>
      </c>
    </row>
    <row r="2617" spans="1:5" x14ac:dyDescent="0.3">
      <c r="A2617">
        <v>2616</v>
      </c>
      <c r="B2617" s="1">
        <v>38522.314583333333</v>
      </c>
      <c r="C2617">
        <v>581</v>
      </c>
      <c r="D2617">
        <v>478</v>
      </c>
      <c r="E2617" s="1">
        <v>38531.128472222219</v>
      </c>
    </row>
    <row r="2618" spans="1:5" x14ac:dyDescent="0.3">
      <c r="A2618">
        <v>2617</v>
      </c>
      <c r="B2618" s="1">
        <v>38522.325358796297</v>
      </c>
      <c r="C2618">
        <v>204</v>
      </c>
      <c r="D2618">
        <v>313</v>
      </c>
      <c r="E2618" s="1">
        <v>38530.497581018521</v>
      </c>
    </row>
    <row r="2619" spans="1:5" x14ac:dyDescent="0.3">
      <c r="A2619">
        <v>2618</v>
      </c>
      <c r="B2619" s="1">
        <v>38522.335428240738</v>
      </c>
      <c r="C2619">
        <v>2465</v>
      </c>
      <c r="D2619">
        <v>310</v>
      </c>
      <c r="E2619" s="1">
        <v>38527.140983796293</v>
      </c>
    </row>
    <row r="2620" spans="1:5" x14ac:dyDescent="0.3">
      <c r="A2620">
        <v>2619</v>
      </c>
      <c r="B2620" s="1">
        <v>38522.335555555554</v>
      </c>
      <c r="C2620">
        <v>1848</v>
      </c>
      <c r="D2620">
        <v>350</v>
      </c>
      <c r="E2620" s="1">
        <v>38524.209861111114</v>
      </c>
    </row>
    <row r="2621" spans="1:5" x14ac:dyDescent="0.3">
      <c r="A2621">
        <v>2620</v>
      </c>
      <c r="B2621" s="1">
        <v>38522.337835648148</v>
      </c>
      <c r="C2621">
        <v>3183</v>
      </c>
      <c r="D2621">
        <v>94</v>
      </c>
      <c r="E2621" s="1">
        <v>38527.487835648149</v>
      </c>
    </row>
    <row r="2622" spans="1:5" x14ac:dyDescent="0.3">
      <c r="A2622">
        <v>2621</v>
      </c>
      <c r="B2622" s="1">
        <v>38522.338553240741</v>
      </c>
      <c r="C2622">
        <v>1746</v>
      </c>
      <c r="D2622">
        <v>439</v>
      </c>
      <c r="E2622" s="1">
        <v>38531.23369212963</v>
      </c>
    </row>
    <row r="2623" spans="1:5" x14ac:dyDescent="0.3">
      <c r="A2623">
        <v>2622</v>
      </c>
      <c r="B2623" s="1">
        <v>38522.340752314813</v>
      </c>
      <c r="C2623">
        <v>1393</v>
      </c>
      <c r="D2623">
        <v>573</v>
      </c>
      <c r="E2623" s="1">
        <v>38531.447696759256</v>
      </c>
    </row>
    <row r="2624" spans="1:5" x14ac:dyDescent="0.3">
      <c r="A2624">
        <v>2623</v>
      </c>
      <c r="B2624" s="1">
        <v>38522.341562499998</v>
      </c>
      <c r="C2624">
        <v>4477</v>
      </c>
      <c r="D2624">
        <v>12</v>
      </c>
      <c r="E2624" s="1">
        <v>38529.52003472222</v>
      </c>
    </row>
    <row r="2625" spans="1:5" x14ac:dyDescent="0.3">
      <c r="A2625">
        <v>2624</v>
      </c>
      <c r="B2625" s="1">
        <v>38522.348715277774</v>
      </c>
      <c r="C2625">
        <v>3071</v>
      </c>
      <c r="D2625">
        <v>32</v>
      </c>
      <c r="E2625" s="1">
        <v>38530.467465277776</v>
      </c>
    </row>
    <row r="2626" spans="1:5" x14ac:dyDescent="0.3">
      <c r="A2626">
        <v>2625</v>
      </c>
      <c r="B2626" s="1">
        <v>38522.349432870367</v>
      </c>
      <c r="C2626">
        <v>3946</v>
      </c>
      <c r="D2626">
        <v>25</v>
      </c>
      <c r="E2626" s="1">
        <v>38529.411238425928</v>
      </c>
    </row>
    <row r="2627" spans="1:5" x14ac:dyDescent="0.3">
      <c r="A2627">
        <v>2626</v>
      </c>
      <c r="B2627" s="1">
        <v>38522.35328703704</v>
      </c>
      <c r="C2627">
        <v>2816</v>
      </c>
      <c r="D2627">
        <v>450</v>
      </c>
      <c r="E2627" s="1">
        <v>38527.16578703704</v>
      </c>
    </row>
    <row r="2628" spans="1:5" x14ac:dyDescent="0.3">
      <c r="A2628">
        <v>2627</v>
      </c>
      <c r="B2628" s="1">
        <v>38522.355555555558</v>
      </c>
      <c r="C2628">
        <v>2779</v>
      </c>
      <c r="D2628">
        <v>592</v>
      </c>
      <c r="E2628" s="1">
        <v>38527.188194444447</v>
      </c>
    </row>
    <row r="2629" spans="1:5" x14ac:dyDescent="0.3">
      <c r="A2629">
        <v>2628</v>
      </c>
      <c r="B2629" s="1">
        <v>38522.357557870368</v>
      </c>
      <c r="C2629">
        <v>3917</v>
      </c>
      <c r="D2629">
        <v>3</v>
      </c>
      <c r="E2629" s="1">
        <v>38531.180474537039</v>
      </c>
    </row>
    <row r="2630" spans="1:5" x14ac:dyDescent="0.3">
      <c r="A2630">
        <v>2629</v>
      </c>
      <c r="B2630" s="1">
        <v>38522.362638888888</v>
      </c>
      <c r="C2630">
        <v>1810</v>
      </c>
      <c r="D2630">
        <v>458</v>
      </c>
      <c r="E2630" s="1">
        <v>38531.15152777778</v>
      </c>
    </row>
    <row r="2631" spans="1:5" x14ac:dyDescent="0.3">
      <c r="A2631">
        <v>2630</v>
      </c>
      <c r="B2631" s="1">
        <v>38522.366215277776</v>
      </c>
      <c r="C2631">
        <v>3904</v>
      </c>
      <c r="D2631">
        <v>236</v>
      </c>
      <c r="E2631" s="1">
        <v>38528.396770833337</v>
      </c>
    </row>
    <row r="2632" spans="1:5" x14ac:dyDescent="0.3">
      <c r="A2632">
        <v>2631</v>
      </c>
      <c r="B2632" s="1">
        <v>38522.367974537039</v>
      </c>
      <c r="C2632">
        <v>3471</v>
      </c>
      <c r="D2632">
        <v>39</v>
      </c>
      <c r="E2632" s="1">
        <v>38529.142974537041</v>
      </c>
    </row>
    <row r="2633" spans="1:5" x14ac:dyDescent="0.3">
      <c r="A2633">
        <v>2632</v>
      </c>
      <c r="B2633" s="1">
        <v>38522.369293981479</v>
      </c>
      <c r="C2633">
        <v>2274</v>
      </c>
      <c r="D2633">
        <v>574</v>
      </c>
      <c r="E2633" s="1">
        <v>38526.301238425927</v>
      </c>
    </row>
    <row r="2634" spans="1:5" x14ac:dyDescent="0.3">
      <c r="A2634">
        <v>2633</v>
      </c>
      <c r="B2634" s="1">
        <v>38522.370254629626</v>
      </c>
      <c r="C2634">
        <v>3462</v>
      </c>
      <c r="D2634">
        <v>68</v>
      </c>
      <c r="E2634" s="1">
        <v>38523.330671296295</v>
      </c>
    </row>
    <row r="2635" spans="1:5" x14ac:dyDescent="0.3">
      <c r="A2635">
        <v>2634</v>
      </c>
      <c r="B2635" s="1">
        <v>38522.371724537035</v>
      </c>
      <c r="C2635">
        <v>3687</v>
      </c>
      <c r="D2635">
        <v>318</v>
      </c>
      <c r="E2635" s="1">
        <v>38523.489085648151</v>
      </c>
    </row>
    <row r="2636" spans="1:5" x14ac:dyDescent="0.3">
      <c r="A2636">
        <v>2635</v>
      </c>
      <c r="B2636" s="1">
        <v>38522.381076388891</v>
      </c>
      <c r="C2636">
        <v>3332</v>
      </c>
      <c r="D2636">
        <v>105</v>
      </c>
      <c r="E2636" s="1">
        <v>38529.389409722222</v>
      </c>
    </row>
    <row r="2637" spans="1:5" x14ac:dyDescent="0.3">
      <c r="A2637">
        <v>2636</v>
      </c>
      <c r="B2637" s="1">
        <v>38522.384097222224</v>
      </c>
      <c r="C2637">
        <v>2102</v>
      </c>
      <c r="D2637">
        <v>253</v>
      </c>
      <c r="E2637" s="1">
        <v>38528.324374999997</v>
      </c>
    </row>
    <row r="2638" spans="1:5" x14ac:dyDescent="0.3">
      <c r="A2638">
        <v>2637</v>
      </c>
      <c r="B2638" s="1">
        <v>38522.389537037037</v>
      </c>
      <c r="C2638">
        <v>2736</v>
      </c>
      <c r="D2638">
        <v>327</v>
      </c>
      <c r="E2638" s="1">
        <v>38530.423564814817</v>
      </c>
    </row>
    <row r="2639" spans="1:5" x14ac:dyDescent="0.3">
      <c r="A2639">
        <v>2638</v>
      </c>
      <c r="B2639" s="1">
        <v>38522.391319444447</v>
      </c>
      <c r="C2639">
        <v>2944</v>
      </c>
      <c r="D2639">
        <v>295</v>
      </c>
      <c r="E2639" s="1">
        <v>38529.622569444444</v>
      </c>
    </row>
    <row r="2640" spans="1:5" x14ac:dyDescent="0.3">
      <c r="A2640">
        <v>2639</v>
      </c>
      <c r="B2640" s="1">
        <v>38522.391689814816</v>
      </c>
      <c r="C2640">
        <v>3971</v>
      </c>
      <c r="D2640">
        <v>116</v>
      </c>
      <c r="E2640" s="1">
        <v>38524.594467592593</v>
      </c>
    </row>
    <row r="2641" spans="1:5" x14ac:dyDescent="0.3">
      <c r="A2641">
        <v>2640</v>
      </c>
      <c r="B2641" s="1">
        <v>38522.393206018518</v>
      </c>
      <c r="C2641">
        <v>721</v>
      </c>
      <c r="D2641">
        <v>540</v>
      </c>
      <c r="E2641" s="1">
        <v>38523.609872685185</v>
      </c>
    </row>
    <row r="2642" spans="1:5" x14ac:dyDescent="0.3">
      <c r="A2642">
        <v>2641</v>
      </c>
      <c r="B2642" s="1">
        <v>38522.401770833334</v>
      </c>
      <c r="C2642">
        <v>231</v>
      </c>
      <c r="D2642">
        <v>374</v>
      </c>
      <c r="E2642" s="1">
        <v>38525.413576388892</v>
      </c>
    </row>
    <row r="2643" spans="1:5" x14ac:dyDescent="0.3">
      <c r="A2643">
        <v>2642</v>
      </c>
      <c r="B2643" s="1">
        <v>38522.402094907404</v>
      </c>
      <c r="C2643">
        <v>2065</v>
      </c>
      <c r="D2643">
        <v>4</v>
      </c>
      <c r="E2643" s="1">
        <v>38528.356261574074</v>
      </c>
    </row>
    <row r="2644" spans="1:5" x14ac:dyDescent="0.3">
      <c r="A2644">
        <v>2643</v>
      </c>
      <c r="B2644" s="1">
        <v>38522.402395833335</v>
      </c>
      <c r="C2644">
        <v>1928</v>
      </c>
      <c r="D2644">
        <v>318</v>
      </c>
      <c r="E2644" s="1">
        <v>38529.435729166667</v>
      </c>
    </row>
    <row r="2645" spans="1:5" x14ac:dyDescent="0.3">
      <c r="A2645">
        <v>2644</v>
      </c>
      <c r="B2645" s="1">
        <v>38522.404513888891</v>
      </c>
      <c r="C2645">
        <v>1923</v>
      </c>
      <c r="D2645">
        <v>309</v>
      </c>
      <c r="E2645" s="1">
        <v>38530.307986111111</v>
      </c>
    </row>
    <row r="2646" spans="1:5" x14ac:dyDescent="0.3">
      <c r="A2646">
        <v>2645</v>
      </c>
      <c r="B2646" s="1">
        <v>38522.410127314812</v>
      </c>
      <c r="C2646">
        <v>2284</v>
      </c>
      <c r="D2646">
        <v>181</v>
      </c>
      <c r="E2646" s="1">
        <v>38531.283043981479</v>
      </c>
    </row>
    <row r="2647" spans="1:5" x14ac:dyDescent="0.3">
      <c r="A2647">
        <v>2646</v>
      </c>
      <c r="B2647" s="1">
        <v>38522.413900462961</v>
      </c>
      <c r="C2647">
        <v>3511</v>
      </c>
      <c r="D2647">
        <v>275</v>
      </c>
      <c r="E2647" s="1">
        <v>38524.177094907405</v>
      </c>
    </row>
    <row r="2648" spans="1:5" x14ac:dyDescent="0.3">
      <c r="A2648">
        <v>2647</v>
      </c>
      <c r="B2648" s="1">
        <v>38522.415231481478</v>
      </c>
      <c r="C2648">
        <v>1954</v>
      </c>
      <c r="D2648">
        <v>54</v>
      </c>
      <c r="E2648" s="1">
        <v>38525.663842592592</v>
      </c>
    </row>
    <row r="2649" spans="1:5" x14ac:dyDescent="0.3">
      <c r="A2649">
        <v>2648</v>
      </c>
      <c r="B2649" s="1">
        <v>38522.421064814815</v>
      </c>
      <c r="C2649">
        <v>1620</v>
      </c>
      <c r="D2649">
        <v>31</v>
      </c>
      <c r="E2649" s="1">
        <v>38524.187731481485</v>
      </c>
    </row>
    <row r="2650" spans="1:5" x14ac:dyDescent="0.3">
      <c r="A2650">
        <v>2649</v>
      </c>
      <c r="B2650" s="1">
        <v>38522.430659722224</v>
      </c>
      <c r="C2650">
        <v>98</v>
      </c>
      <c r="D2650">
        <v>153</v>
      </c>
      <c r="E2650" s="1">
        <v>38524.420243055552</v>
      </c>
    </row>
    <row r="2651" spans="1:5" x14ac:dyDescent="0.3">
      <c r="A2651">
        <v>2650</v>
      </c>
      <c r="B2651" s="1">
        <v>38522.431770833333</v>
      </c>
      <c r="C2651">
        <v>4211</v>
      </c>
      <c r="D2651">
        <v>209</v>
      </c>
      <c r="E2651" s="1">
        <v>38524.334548611114</v>
      </c>
    </row>
    <row r="2652" spans="1:5" x14ac:dyDescent="0.3">
      <c r="A2652">
        <v>2651</v>
      </c>
      <c r="B2652" s="1">
        <v>38522.432592592595</v>
      </c>
      <c r="C2652">
        <v>2181</v>
      </c>
      <c r="D2652">
        <v>576</v>
      </c>
      <c r="E2652" s="1">
        <v>38530.568009259259</v>
      </c>
    </row>
    <row r="2653" spans="1:5" x14ac:dyDescent="0.3">
      <c r="A2653">
        <v>2652</v>
      </c>
      <c r="B2653" s="1">
        <v>38522.44127314815</v>
      </c>
      <c r="C2653">
        <v>3108</v>
      </c>
      <c r="D2653">
        <v>589</v>
      </c>
      <c r="E2653" s="1">
        <v>38531.335717592592</v>
      </c>
    </row>
    <row r="2654" spans="1:5" x14ac:dyDescent="0.3">
      <c r="A2654">
        <v>2653</v>
      </c>
      <c r="B2654" s="1">
        <v>38522.442280092589</v>
      </c>
      <c r="C2654">
        <v>3528</v>
      </c>
      <c r="D2654">
        <v>340</v>
      </c>
      <c r="E2654" s="1">
        <v>38529.636030092595</v>
      </c>
    </row>
    <row r="2655" spans="1:5" x14ac:dyDescent="0.3">
      <c r="A2655">
        <v>2654</v>
      </c>
      <c r="B2655" s="1">
        <v>38522.442986111113</v>
      </c>
      <c r="C2655">
        <v>3697</v>
      </c>
      <c r="D2655">
        <v>405</v>
      </c>
      <c r="E2655" s="1">
        <v>38530.48951388889</v>
      </c>
    </row>
    <row r="2656" spans="1:5" x14ac:dyDescent="0.3">
      <c r="A2656">
        <v>2655</v>
      </c>
      <c r="B2656" s="1">
        <v>38522.443541666667</v>
      </c>
      <c r="C2656">
        <v>1649</v>
      </c>
      <c r="D2656">
        <v>29</v>
      </c>
      <c r="E2656" s="1">
        <v>38526.597708333335</v>
      </c>
    </row>
    <row r="2657" spans="1:5" x14ac:dyDescent="0.3">
      <c r="A2657">
        <v>2656</v>
      </c>
      <c r="B2657" s="1">
        <v>38522.446215277778</v>
      </c>
      <c r="C2657">
        <v>559</v>
      </c>
      <c r="D2657">
        <v>280</v>
      </c>
      <c r="E2657" s="1">
        <v>38527.355243055557</v>
      </c>
    </row>
    <row r="2658" spans="1:5" x14ac:dyDescent="0.3">
      <c r="A2658">
        <v>2657</v>
      </c>
      <c r="B2658" s="1">
        <v>38522.446516203701</v>
      </c>
      <c r="C2658">
        <v>3595</v>
      </c>
      <c r="D2658">
        <v>19</v>
      </c>
      <c r="E2658" s="1">
        <v>38531.526377314818</v>
      </c>
    </row>
    <row r="2659" spans="1:5" x14ac:dyDescent="0.3">
      <c r="A2659">
        <v>2658</v>
      </c>
      <c r="B2659" s="1">
        <v>38522.447013888886</v>
      </c>
      <c r="C2659">
        <v>3281</v>
      </c>
      <c r="D2659">
        <v>156</v>
      </c>
      <c r="E2659" s="1">
        <v>38527.683125000003</v>
      </c>
    </row>
    <row r="2660" spans="1:5" x14ac:dyDescent="0.3">
      <c r="A2660">
        <v>2659</v>
      </c>
      <c r="B2660" s="1">
        <v>38522.449791666666</v>
      </c>
      <c r="C2660">
        <v>66</v>
      </c>
      <c r="D2660">
        <v>139</v>
      </c>
      <c r="E2660" s="1">
        <v>38526.585902777777</v>
      </c>
    </row>
    <row r="2661" spans="1:5" x14ac:dyDescent="0.3">
      <c r="A2661">
        <v>2660</v>
      </c>
      <c r="B2661" s="1">
        <v>38522.451412037037</v>
      </c>
      <c r="C2661">
        <v>4341</v>
      </c>
      <c r="D2661">
        <v>221</v>
      </c>
      <c r="E2661" s="1">
        <v>38531.534050925926</v>
      </c>
    </row>
    <row r="2662" spans="1:5" x14ac:dyDescent="0.3">
      <c r="A2662">
        <v>2661</v>
      </c>
      <c r="B2662" s="1">
        <v>38522.451990740738</v>
      </c>
      <c r="C2662">
        <v>3652</v>
      </c>
      <c r="D2662">
        <v>452</v>
      </c>
      <c r="E2662" s="1">
        <v>38528.364490740743</v>
      </c>
    </row>
    <row r="2663" spans="1:5" x14ac:dyDescent="0.3">
      <c r="A2663">
        <v>2662</v>
      </c>
      <c r="B2663" s="1">
        <v>38522.453958333332</v>
      </c>
      <c r="C2663">
        <v>3936</v>
      </c>
      <c r="D2663">
        <v>68</v>
      </c>
      <c r="E2663" s="1">
        <v>38523.487291666665</v>
      </c>
    </row>
    <row r="2664" spans="1:5" x14ac:dyDescent="0.3">
      <c r="A2664">
        <v>2663</v>
      </c>
      <c r="B2664" s="1">
        <v>38522.45416666667</v>
      </c>
      <c r="C2664">
        <v>1012</v>
      </c>
      <c r="D2664">
        <v>583</v>
      </c>
      <c r="E2664" s="1">
        <v>38523.699999999997</v>
      </c>
    </row>
    <row r="2665" spans="1:5" x14ac:dyDescent="0.3">
      <c r="A2665">
        <v>2664</v>
      </c>
      <c r="B2665" s="1">
        <v>38522.466238425928</v>
      </c>
      <c r="C2665">
        <v>3496</v>
      </c>
      <c r="D2665">
        <v>299</v>
      </c>
      <c r="E2665" s="1">
        <v>38531.354432870372</v>
      </c>
    </row>
    <row r="2666" spans="1:5" x14ac:dyDescent="0.3">
      <c r="A2666">
        <v>2665</v>
      </c>
      <c r="B2666" s="1">
        <v>38522.46707175926</v>
      </c>
      <c r="C2666">
        <v>4531</v>
      </c>
      <c r="D2666">
        <v>133</v>
      </c>
      <c r="E2666" s="1">
        <v>38529.496932870374</v>
      </c>
    </row>
    <row r="2667" spans="1:5" x14ac:dyDescent="0.3">
      <c r="A2667">
        <v>2666</v>
      </c>
      <c r="B2667" s="1">
        <v>38522.470277777778</v>
      </c>
      <c r="C2667">
        <v>1872</v>
      </c>
      <c r="D2667">
        <v>454</v>
      </c>
      <c r="E2667" s="1">
        <v>38531.532777777778</v>
      </c>
    </row>
    <row r="2668" spans="1:5" x14ac:dyDescent="0.3">
      <c r="A2668">
        <v>2667</v>
      </c>
      <c r="B2668" s="1">
        <v>38522.478310185186</v>
      </c>
      <c r="C2668">
        <v>1028</v>
      </c>
      <c r="D2668">
        <v>200</v>
      </c>
      <c r="E2668" s="1">
        <v>38530.492199074077</v>
      </c>
    </row>
    <row r="2669" spans="1:5" x14ac:dyDescent="0.3">
      <c r="A2669">
        <v>2668</v>
      </c>
      <c r="B2669" s="1">
        <v>38522.478321759256</v>
      </c>
      <c r="C2669">
        <v>3127</v>
      </c>
      <c r="D2669">
        <v>568</v>
      </c>
      <c r="E2669" s="1">
        <v>38527.425543981481</v>
      </c>
    </row>
    <row r="2670" spans="1:5" x14ac:dyDescent="0.3">
      <c r="A2670">
        <v>2669</v>
      </c>
      <c r="B2670" s="1">
        <v>38522.478379629632</v>
      </c>
      <c r="C2670">
        <v>2734</v>
      </c>
      <c r="D2670">
        <v>523</v>
      </c>
      <c r="E2670" s="1">
        <v>38523.697129629632</v>
      </c>
    </row>
    <row r="2671" spans="1:5" x14ac:dyDescent="0.3">
      <c r="A2671">
        <v>2670</v>
      </c>
      <c r="B2671" s="1">
        <v>38522.479351851849</v>
      </c>
      <c r="C2671">
        <v>3518</v>
      </c>
      <c r="D2671">
        <v>457</v>
      </c>
      <c r="E2671" s="1">
        <v>38524.72587962963</v>
      </c>
    </row>
    <row r="2672" spans="1:5" x14ac:dyDescent="0.3">
      <c r="A2672">
        <v>2671</v>
      </c>
      <c r="B2672" s="1">
        <v>38522.481377314813</v>
      </c>
      <c r="C2672">
        <v>2164</v>
      </c>
      <c r="D2672">
        <v>451</v>
      </c>
      <c r="E2672" s="1">
        <v>38529.60429398148</v>
      </c>
    </row>
    <row r="2673" spans="1:5" x14ac:dyDescent="0.3">
      <c r="A2673">
        <v>2672</v>
      </c>
      <c r="B2673" s="1">
        <v>38522.487546296295</v>
      </c>
      <c r="C2673">
        <v>1164</v>
      </c>
      <c r="D2673">
        <v>420</v>
      </c>
      <c r="E2673" s="1">
        <v>38528.384768518517</v>
      </c>
    </row>
    <row r="2674" spans="1:5" x14ac:dyDescent="0.3">
      <c r="A2674">
        <v>2673</v>
      </c>
      <c r="B2674" s="1">
        <v>38522.48773148148</v>
      </c>
      <c r="C2674">
        <v>2487</v>
      </c>
      <c r="D2674">
        <v>29</v>
      </c>
      <c r="E2674" s="1">
        <v>38526.30300925926</v>
      </c>
    </row>
    <row r="2675" spans="1:5" x14ac:dyDescent="0.3">
      <c r="A2675">
        <v>2674</v>
      </c>
      <c r="B2675" s="1">
        <v>38522.491655092592</v>
      </c>
      <c r="C2675">
        <v>3744</v>
      </c>
      <c r="D2675">
        <v>585</v>
      </c>
      <c r="E2675" s="1">
        <v>38523.340266203704</v>
      </c>
    </row>
    <row r="2676" spans="1:5" x14ac:dyDescent="0.3">
      <c r="A2676">
        <v>2675</v>
      </c>
      <c r="B2676" s="1">
        <v>38522.494618055556</v>
      </c>
      <c r="C2676">
        <v>3078</v>
      </c>
      <c r="D2676">
        <v>230</v>
      </c>
      <c r="E2676" s="1">
        <v>38526.69809027778</v>
      </c>
    </row>
    <row r="2677" spans="1:5" x14ac:dyDescent="0.3">
      <c r="A2677">
        <v>2676</v>
      </c>
      <c r="B2677" s="1">
        <v>38522.496493055558</v>
      </c>
      <c r="C2677">
        <v>3938</v>
      </c>
      <c r="D2677">
        <v>477</v>
      </c>
      <c r="E2677" s="1">
        <v>38527.649270833332</v>
      </c>
    </row>
    <row r="2678" spans="1:5" x14ac:dyDescent="0.3">
      <c r="A2678">
        <v>2677</v>
      </c>
      <c r="B2678" s="1">
        <v>38522.501377314817</v>
      </c>
      <c r="C2678">
        <v>4384</v>
      </c>
      <c r="D2678">
        <v>428</v>
      </c>
      <c r="E2678" s="1">
        <v>38524.261099537034</v>
      </c>
    </row>
    <row r="2679" spans="1:5" x14ac:dyDescent="0.3">
      <c r="A2679">
        <v>2678</v>
      </c>
      <c r="B2679" s="1">
        <v>38522.508599537039</v>
      </c>
      <c r="C2679">
        <v>4230</v>
      </c>
      <c r="D2679">
        <v>258</v>
      </c>
      <c r="E2679" s="1">
        <v>38524.686377314814</v>
      </c>
    </row>
    <row r="2680" spans="1:5" x14ac:dyDescent="0.3">
      <c r="A2680">
        <v>2679</v>
      </c>
      <c r="B2680" s="1">
        <v>38522.508680555555</v>
      </c>
      <c r="C2680">
        <v>1994</v>
      </c>
      <c r="D2680">
        <v>109</v>
      </c>
      <c r="E2680" s="1">
        <v>38530.352430555555</v>
      </c>
    </row>
    <row r="2681" spans="1:5" x14ac:dyDescent="0.3">
      <c r="A2681">
        <v>2680</v>
      </c>
      <c r="B2681" s="1">
        <v>38522.509456018517</v>
      </c>
      <c r="C2681">
        <v>865</v>
      </c>
      <c r="D2681">
        <v>114</v>
      </c>
      <c r="E2681" s="1">
        <v>38530.635844907411</v>
      </c>
    </row>
    <row r="2682" spans="1:5" x14ac:dyDescent="0.3">
      <c r="A2682">
        <v>2681</v>
      </c>
      <c r="B2682" s="1">
        <v>38522.510729166665</v>
      </c>
      <c r="C2682">
        <v>2704</v>
      </c>
      <c r="D2682">
        <v>196</v>
      </c>
      <c r="E2682" s="1">
        <v>38524.700312499997</v>
      </c>
    </row>
    <row r="2683" spans="1:5" x14ac:dyDescent="0.3">
      <c r="A2683">
        <v>2682</v>
      </c>
      <c r="B2683" s="1">
        <v>38522.512696759259</v>
      </c>
      <c r="C2683">
        <v>3609</v>
      </c>
      <c r="D2683">
        <v>538</v>
      </c>
      <c r="E2683" s="1">
        <v>38531.589780092596</v>
      </c>
    </row>
    <row r="2684" spans="1:5" x14ac:dyDescent="0.3">
      <c r="A2684">
        <v>2683</v>
      </c>
      <c r="B2684" s="1">
        <v>38522.518969907411</v>
      </c>
      <c r="C2684">
        <v>2860</v>
      </c>
      <c r="D2684">
        <v>241</v>
      </c>
      <c r="E2684" s="1">
        <v>38524.684942129628</v>
      </c>
    </row>
    <row r="2685" spans="1:5" x14ac:dyDescent="0.3">
      <c r="A2685">
        <v>2684</v>
      </c>
      <c r="B2685" s="1">
        <v>38522.520231481481</v>
      </c>
      <c r="C2685">
        <v>1225</v>
      </c>
      <c r="D2685">
        <v>17</v>
      </c>
      <c r="E2685" s="1">
        <v>38531.368148148147</v>
      </c>
    </row>
    <row r="2686" spans="1:5" x14ac:dyDescent="0.3">
      <c r="A2686">
        <v>2685</v>
      </c>
      <c r="B2686" s="1">
        <v>38522.524548611109</v>
      </c>
      <c r="C2686">
        <v>1170</v>
      </c>
      <c r="D2686">
        <v>283</v>
      </c>
      <c r="E2686" s="1">
        <v>38525.707187499997</v>
      </c>
    </row>
    <row r="2687" spans="1:5" x14ac:dyDescent="0.3">
      <c r="A2687">
        <v>2686</v>
      </c>
      <c r="B2687" s="1">
        <v>38522.530787037038</v>
      </c>
      <c r="C2687">
        <v>2686</v>
      </c>
      <c r="D2687">
        <v>68</v>
      </c>
      <c r="E2687" s="1">
        <v>38523.666898148149</v>
      </c>
    </row>
    <row r="2688" spans="1:5" x14ac:dyDescent="0.3">
      <c r="A2688">
        <v>2687</v>
      </c>
      <c r="B2688" s="1">
        <v>38522.532546296294</v>
      </c>
      <c r="C2688">
        <v>3152</v>
      </c>
      <c r="D2688">
        <v>254</v>
      </c>
      <c r="E2688" s="1">
        <v>38526.290879629632</v>
      </c>
    </row>
    <row r="2689" spans="1:5" x14ac:dyDescent="0.3">
      <c r="A2689">
        <v>2688</v>
      </c>
      <c r="B2689" s="1">
        <v>38522.535370370373</v>
      </c>
      <c r="C2689">
        <v>4281</v>
      </c>
      <c r="D2689">
        <v>309</v>
      </c>
      <c r="E2689" s="1">
        <v>38531.749259259261</v>
      </c>
    </row>
    <row r="2690" spans="1:5" x14ac:dyDescent="0.3">
      <c r="A2690">
        <v>2689</v>
      </c>
      <c r="B2690" s="1">
        <v>38522.540891203702</v>
      </c>
      <c r="C2690">
        <v>2478</v>
      </c>
      <c r="D2690">
        <v>567</v>
      </c>
      <c r="E2690" s="1">
        <v>38527.733252314814</v>
      </c>
    </row>
    <row r="2691" spans="1:5" x14ac:dyDescent="0.3">
      <c r="A2691">
        <v>2690</v>
      </c>
      <c r="B2691" s="1">
        <v>38522.541689814818</v>
      </c>
      <c r="C2691">
        <v>1381</v>
      </c>
      <c r="D2691">
        <v>391</v>
      </c>
      <c r="E2691" s="1">
        <v>38530.603495370371</v>
      </c>
    </row>
    <row r="2692" spans="1:5" x14ac:dyDescent="0.3">
      <c r="A2692">
        <v>2691</v>
      </c>
      <c r="B2692" s="1">
        <v>38522.546412037038</v>
      </c>
      <c r="C2692">
        <v>3469</v>
      </c>
      <c r="D2692">
        <v>242</v>
      </c>
      <c r="E2692" s="1">
        <v>38529.664467592593</v>
      </c>
    </row>
    <row r="2693" spans="1:5" x14ac:dyDescent="0.3">
      <c r="A2693">
        <v>2692</v>
      </c>
      <c r="B2693" s="1">
        <v>38522.547442129631</v>
      </c>
      <c r="C2693">
        <v>3162</v>
      </c>
      <c r="D2693">
        <v>388</v>
      </c>
      <c r="E2693" s="1">
        <v>38524.698136574072</v>
      </c>
    </row>
    <row r="2694" spans="1:5" x14ac:dyDescent="0.3">
      <c r="A2694">
        <v>2693</v>
      </c>
      <c r="B2694" s="1">
        <v>38522.549849537034</v>
      </c>
      <c r="C2694">
        <v>2570</v>
      </c>
      <c r="D2694">
        <v>107</v>
      </c>
      <c r="E2694" s="1">
        <v>38530.470682870371</v>
      </c>
    </row>
    <row r="2695" spans="1:5" x14ac:dyDescent="0.3">
      <c r="A2695">
        <v>2694</v>
      </c>
      <c r="B2695" s="1">
        <v>38522.553715277776</v>
      </c>
      <c r="C2695">
        <v>380</v>
      </c>
      <c r="D2695">
        <v>368</v>
      </c>
      <c r="E2695" s="1">
        <v>38527.631493055553</v>
      </c>
    </row>
    <row r="2696" spans="1:5" x14ac:dyDescent="0.3">
      <c r="A2696">
        <v>2695</v>
      </c>
      <c r="B2696" s="1">
        <v>38522.559641203705</v>
      </c>
      <c r="C2696">
        <v>190</v>
      </c>
      <c r="D2696">
        <v>208</v>
      </c>
      <c r="E2696" s="1">
        <v>38527.717280092591</v>
      </c>
    </row>
    <row r="2697" spans="1:5" x14ac:dyDescent="0.3">
      <c r="A2697">
        <v>2696</v>
      </c>
      <c r="B2697" s="1">
        <v>38522.561597222222</v>
      </c>
      <c r="C2697">
        <v>2110</v>
      </c>
      <c r="D2697">
        <v>597</v>
      </c>
      <c r="E2697" s="1">
        <v>38531.58798611111</v>
      </c>
    </row>
    <row r="2698" spans="1:5" x14ac:dyDescent="0.3">
      <c r="A2698">
        <v>2697</v>
      </c>
      <c r="B2698" s="1">
        <v>38522.561898148146</v>
      </c>
      <c r="C2698">
        <v>2271</v>
      </c>
      <c r="D2698">
        <v>448</v>
      </c>
      <c r="E2698" s="1">
        <v>38526.556342592594</v>
      </c>
    </row>
    <row r="2699" spans="1:5" x14ac:dyDescent="0.3">
      <c r="A2699">
        <v>2698</v>
      </c>
      <c r="B2699" s="1">
        <v>38522.561932870369</v>
      </c>
      <c r="C2699">
        <v>3900</v>
      </c>
      <c r="D2699">
        <v>420</v>
      </c>
      <c r="E2699" s="1">
        <v>38523.313321759262</v>
      </c>
    </row>
    <row r="2700" spans="1:5" x14ac:dyDescent="0.3">
      <c r="A2700">
        <v>2699</v>
      </c>
      <c r="B2700" s="1">
        <v>38522.56212962963</v>
      </c>
      <c r="C2700">
        <v>72</v>
      </c>
      <c r="D2700">
        <v>267</v>
      </c>
      <c r="E2700" s="1">
        <v>38527.469074074077</v>
      </c>
    </row>
    <row r="2701" spans="1:5" x14ac:dyDescent="0.3">
      <c r="A2701">
        <v>2700</v>
      </c>
      <c r="B2701" s="1">
        <v>38522.563796296294</v>
      </c>
      <c r="C2701">
        <v>928</v>
      </c>
      <c r="D2701">
        <v>180</v>
      </c>
      <c r="E2701" s="1">
        <v>38530.813101851854</v>
      </c>
    </row>
    <row r="2702" spans="1:5" x14ac:dyDescent="0.3">
      <c r="A2702">
        <v>2701</v>
      </c>
      <c r="B2702" s="1">
        <v>38522.564652777779</v>
      </c>
      <c r="C2702">
        <v>1623</v>
      </c>
      <c r="D2702">
        <v>29</v>
      </c>
      <c r="E2702" s="1">
        <v>38531.632708333331</v>
      </c>
    </row>
    <row r="2703" spans="1:5" x14ac:dyDescent="0.3">
      <c r="A2703">
        <v>2702</v>
      </c>
      <c r="B2703" s="1">
        <v>38522.566620370373</v>
      </c>
      <c r="C2703">
        <v>1736</v>
      </c>
      <c r="D2703">
        <v>329</v>
      </c>
      <c r="E2703" s="1">
        <v>38523.588842592595</v>
      </c>
    </row>
    <row r="2704" spans="1:5" x14ac:dyDescent="0.3">
      <c r="A2704">
        <v>2703</v>
      </c>
      <c r="B2704" s="1">
        <v>38522.566736111112</v>
      </c>
      <c r="C2704">
        <v>4080</v>
      </c>
      <c r="D2704">
        <v>319</v>
      </c>
      <c r="E2704" s="1">
        <v>38531.351458333331</v>
      </c>
    </row>
    <row r="2705" spans="1:5" x14ac:dyDescent="0.3">
      <c r="A2705">
        <v>2704</v>
      </c>
      <c r="B2705" s="1">
        <v>38522.576504629629</v>
      </c>
      <c r="C2705">
        <v>2026</v>
      </c>
      <c r="D2705">
        <v>246</v>
      </c>
      <c r="E2705" s="1">
        <v>38529.767476851855</v>
      </c>
    </row>
    <row r="2706" spans="1:5" x14ac:dyDescent="0.3">
      <c r="A2706">
        <v>2705</v>
      </c>
      <c r="B2706" s="1">
        <v>38522.579513888886</v>
      </c>
      <c r="C2706">
        <v>1191</v>
      </c>
      <c r="D2706">
        <v>562</v>
      </c>
      <c r="E2706" s="1">
        <v>38523.521874999999</v>
      </c>
    </row>
    <row r="2707" spans="1:5" x14ac:dyDescent="0.3">
      <c r="A2707">
        <v>2706</v>
      </c>
      <c r="B2707" s="1">
        <v>38522.581145833334</v>
      </c>
      <c r="C2707">
        <v>373</v>
      </c>
      <c r="D2707">
        <v>559</v>
      </c>
      <c r="E2707" s="1">
        <v>38524.724895833337</v>
      </c>
    </row>
    <row r="2708" spans="1:5" x14ac:dyDescent="0.3">
      <c r="A2708">
        <v>2707</v>
      </c>
      <c r="B2708" s="1">
        <v>38522.581342592595</v>
      </c>
      <c r="C2708">
        <v>4486</v>
      </c>
      <c r="D2708">
        <v>589</v>
      </c>
      <c r="E2708" s="1">
        <v>38530.464675925927</v>
      </c>
    </row>
    <row r="2709" spans="1:5" x14ac:dyDescent="0.3">
      <c r="A2709">
        <v>2708</v>
      </c>
      <c r="B2709" s="1">
        <v>38522.582696759258</v>
      </c>
      <c r="C2709">
        <v>2659</v>
      </c>
      <c r="D2709">
        <v>541</v>
      </c>
      <c r="E2709" s="1">
        <v>38527.418113425927</v>
      </c>
    </row>
    <row r="2710" spans="1:5" x14ac:dyDescent="0.3">
      <c r="A2710">
        <v>2709</v>
      </c>
      <c r="B2710" s="1">
        <v>38522.583634259259</v>
      </c>
      <c r="C2710">
        <v>2877</v>
      </c>
      <c r="D2710">
        <v>7</v>
      </c>
      <c r="E2710" s="1">
        <v>38526.622523148151</v>
      </c>
    </row>
    <row r="2711" spans="1:5" x14ac:dyDescent="0.3">
      <c r="A2711">
        <v>2710</v>
      </c>
      <c r="B2711" s="1">
        <v>38522.586064814815</v>
      </c>
      <c r="C2711">
        <v>2965</v>
      </c>
      <c r="D2711">
        <v>446</v>
      </c>
      <c r="E2711" s="1">
        <v>38524.677731481483</v>
      </c>
    </row>
    <row r="2712" spans="1:5" x14ac:dyDescent="0.3">
      <c r="A2712">
        <v>2711</v>
      </c>
      <c r="B2712" s="1">
        <v>38522.591921296298</v>
      </c>
      <c r="C2712">
        <v>3944</v>
      </c>
      <c r="D2712">
        <v>313</v>
      </c>
      <c r="E2712" s="1">
        <v>38524.39539351852</v>
      </c>
    </row>
    <row r="2713" spans="1:5" x14ac:dyDescent="0.3">
      <c r="A2713">
        <v>2712</v>
      </c>
      <c r="B2713" s="1">
        <v>38522.597372685188</v>
      </c>
      <c r="C2713">
        <v>3132</v>
      </c>
      <c r="D2713">
        <v>411</v>
      </c>
      <c r="E2713" s="1">
        <v>38525.797372685185</v>
      </c>
    </row>
    <row r="2714" spans="1:5" x14ac:dyDescent="0.3">
      <c r="A2714">
        <v>2713</v>
      </c>
      <c r="B2714" s="1">
        <v>38522.599409722221</v>
      </c>
      <c r="C2714">
        <v>3979</v>
      </c>
      <c r="D2714">
        <v>378</v>
      </c>
      <c r="E2714" s="1">
        <v>38523.746631944443</v>
      </c>
    </row>
    <row r="2715" spans="1:5" x14ac:dyDescent="0.3">
      <c r="A2715">
        <v>2714</v>
      </c>
      <c r="B2715" s="1">
        <v>38522.601493055554</v>
      </c>
      <c r="C2715">
        <v>2853</v>
      </c>
      <c r="D2715">
        <v>81</v>
      </c>
      <c r="E2715" s="1">
        <v>38526.725104166668</v>
      </c>
    </row>
    <row r="2716" spans="1:5" x14ac:dyDescent="0.3">
      <c r="A2716">
        <v>2715</v>
      </c>
      <c r="B2716" s="1">
        <v>38522.603877314818</v>
      </c>
      <c r="C2716">
        <v>2082</v>
      </c>
      <c r="D2716">
        <v>404</v>
      </c>
      <c r="E2716" s="1">
        <v>38529.364293981482</v>
      </c>
    </row>
    <row r="2717" spans="1:5" x14ac:dyDescent="0.3">
      <c r="A2717">
        <v>2716</v>
      </c>
      <c r="B2717" s="1">
        <v>38522.611307870371</v>
      </c>
      <c r="C2717">
        <v>944</v>
      </c>
      <c r="D2717">
        <v>252</v>
      </c>
      <c r="E2717" s="1">
        <v>38530.73978009259</v>
      </c>
    </row>
    <row r="2718" spans="1:5" x14ac:dyDescent="0.3">
      <c r="A2718">
        <v>2717</v>
      </c>
      <c r="B2718" s="1">
        <v>38522.615393518521</v>
      </c>
      <c r="C2718">
        <v>140</v>
      </c>
      <c r="D2718">
        <v>200</v>
      </c>
      <c r="E2718" s="1">
        <v>38525.845254629632</v>
      </c>
    </row>
    <row r="2719" spans="1:5" x14ac:dyDescent="0.3">
      <c r="A2719">
        <v>2718</v>
      </c>
      <c r="B2719" s="1">
        <v>38522.617847222224</v>
      </c>
      <c r="C2719">
        <v>4443</v>
      </c>
      <c r="D2719">
        <v>139</v>
      </c>
      <c r="E2719" s="1">
        <v>38529.817847222221</v>
      </c>
    </row>
    <row r="2720" spans="1:5" x14ac:dyDescent="0.3">
      <c r="A2720">
        <v>2719</v>
      </c>
      <c r="B2720" s="1">
        <v>38522.618275462963</v>
      </c>
      <c r="C2720">
        <v>1200</v>
      </c>
      <c r="D2720">
        <v>336</v>
      </c>
      <c r="E2720" s="1">
        <v>38523.606469907405</v>
      </c>
    </row>
    <row r="2721" spans="1:5" x14ac:dyDescent="0.3">
      <c r="A2721">
        <v>2720</v>
      </c>
      <c r="B2721" s="1">
        <v>38522.619386574072</v>
      </c>
      <c r="C2721">
        <v>3597</v>
      </c>
      <c r="D2721">
        <v>504</v>
      </c>
      <c r="E2721" s="1">
        <v>38530.546469907407</v>
      </c>
    </row>
    <row r="2722" spans="1:5" x14ac:dyDescent="0.3">
      <c r="A2722">
        <v>2721</v>
      </c>
      <c r="B2722" s="1">
        <v>38522.620416666665</v>
      </c>
      <c r="C2722">
        <v>3786</v>
      </c>
      <c r="D2722">
        <v>358</v>
      </c>
      <c r="E2722" s="1">
        <v>38524.765555555554</v>
      </c>
    </row>
    <row r="2723" spans="1:5" x14ac:dyDescent="0.3">
      <c r="A2723">
        <v>2722</v>
      </c>
      <c r="B2723" s="1">
        <v>38522.621724537035</v>
      </c>
      <c r="C2723">
        <v>952</v>
      </c>
      <c r="D2723">
        <v>45</v>
      </c>
      <c r="E2723" s="1">
        <v>38528.549502314818</v>
      </c>
    </row>
    <row r="2724" spans="1:5" x14ac:dyDescent="0.3">
      <c r="A2724">
        <v>2723</v>
      </c>
      <c r="B2724" s="1">
        <v>38522.621793981481</v>
      </c>
      <c r="C2724">
        <v>4317</v>
      </c>
      <c r="D2724">
        <v>277</v>
      </c>
      <c r="E2724" s="1">
        <v>38523.603043981479</v>
      </c>
    </row>
    <row r="2725" spans="1:5" x14ac:dyDescent="0.3">
      <c r="A2725">
        <v>2724</v>
      </c>
      <c r="B2725" s="1">
        <v>38522.623541666668</v>
      </c>
      <c r="C2725">
        <v>3879</v>
      </c>
      <c r="D2725">
        <v>103</v>
      </c>
      <c r="E2725" s="1">
        <v>38525.688819444447</v>
      </c>
    </row>
    <row r="2726" spans="1:5" x14ac:dyDescent="0.3">
      <c r="A2726">
        <v>2725</v>
      </c>
      <c r="B2726" s="1">
        <v>38522.625960648147</v>
      </c>
      <c r="C2726">
        <v>63</v>
      </c>
      <c r="D2726">
        <v>246</v>
      </c>
      <c r="E2726" s="1">
        <v>38525.38082175926</v>
      </c>
    </row>
    <row r="2727" spans="1:5" x14ac:dyDescent="0.3">
      <c r="A2727">
        <v>2726</v>
      </c>
      <c r="B2727" s="1">
        <v>38522.626620370371</v>
      </c>
      <c r="C2727">
        <v>2970</v>
      </c>
      <c r="D2727">
        <v>420</v>
      </c>
      <c r="E2727" s="1">
        <v>38524.651620370372</v>
      </c>
    </row>
    <row r="2728" spans="1:5" x14ac:dyDescent="0.3">
      <c r="A2728">
        <v>2727</v>
      </c>
      <c r="B2728" s="1">
        <v>38522.626840277779</v>
      </c>
      <c r="C2728">
        <v>3261</v>
      </c>
      <c r="D2728">
        <v>129</v>
      </c>
      <c r="E2728" s="1">
        <v>38531.742812500001</v>
      </c>
    </row>
    <row r="2729" spans="1:5" x14ac:dyDescent="0.3">
      <c r="A2729">
        <v>2728</v>
      </c>
      <c r="B2729" s="1">
        <v>38522.627824074072</v>
      </c>
      <c r="C2729">
        <v>775</v>
      </c>
      <c r="D2729">
        <v>408</v>
      </c>
      <c r="E2729" s="1">
        <v>38525.515324074076</v>
      </c>
    </row>
    <row r="2730" spans="1:5" x14ac:dyDescent="0.3">
      <c r="A2730">
        <v>2729</v>
      </c>
      <c r="B2730" s="1">
        <v>38522.629340277781</v>
      </c>
      <c r="C2730">
        <v>4449</v>
      </c>
      <c r="D2730">
        <v>510</v>
      </c>
      <c r="E2730" s="1">
        <v>38530.748784722222</v>
      </c>
    </row>
    <row r="2731" spans="1:5" x14ac:dyDescent="0.3">
      <c r="A2731">
        <v>2730</v>
      </c>
      <c r="B2731" s="1">
        <v>38522.632048611114</v>
      </c>
      <c r="C2731">
        <v>1264</v>
      </c>
      <c r="D2731">
        <v>30</v>
      </c>
      <c r="E2731" s="1">
        <v>38531.545243055552</v>
      </c>
    </row>
    <row r="2732" spans="1:5" x14ac:dyDescent="0.3">
      <c r="A2732">
        <v>2731</v>
      </c>
      <c r="B2732" s="1">
        <v>38522.635358796295</v>
      </c>
      <c r="C2732">
        <v>4218</v>
      </c>
      <c r="D2732">
        <v>138</v>
      </c>
      <c r="E2732" s="1">
        <v>38530.604803240742</v>
      </c>
    </row>
    <row r="2733" spans="1:5" x14ac:dyDescent="0.3">
      <c r="A2733">
        <v>2732</v>
      </c>
      <c r="B2733" s="1">
        <v>38522.638645833336</v>
      </c>
      <c r="C2733">
        <v>610</v>
      </c>
      <c r="D2733">
        <v>386</v>
      </c>
      <c r="E2733" s="1">
        <v>38528.819201388891</v>
      </c>
    </row>
    <row r="2734" spans="1:5" x14ac:dyDescent="0.3">
      <c r="A2734">
        <v>2733</v>
      </c>
      <c r="B2734" s="1">
        <v>38522.640196759261</v>
      </c>
      <c r="C2734">
        <v>1535</v>
      </c>
      <c r="D2734">
        <v>188</v>
      </c>
      <c r="E2734" s="1">
        <v>38526.499224537038</v>
      </c>
    </row>
    <row r="2735" spans="1:5" x14ac:dyDescent="0.3">
      <c r="A2735">
        <v>2734</v>
      </c>
      <c r="B2735" s="1">
        <v>38522.650312500002</v>
      </c>
      <c r="C2735">
        <v>794</v>
      </c>
      <c r="D2735">
        <v>204</v>
      </c>
      <c r="E2735" s="1">
        <v>38523.572534722225</v>
      </c>
    </row>
    <row r="2736" spans="1:5" x14ac:dyDescent="0.3">
      <c r="A2736">
        <v>2735</v>
      </c>
      <c r="B2736" s="1">
        <v>38522.654247685183</v>
      </c>
      <c r="C2736">
        <v>4550</v>
      </c>
      <c r="D2736">
        <v>29</v>
      </c>
      <c r="E2736" s="1">
        <v>38525.727858796294</v>
      </c>
    </row>
    <row r="2737" spans="1:5" x14ac:dyDescent="0.3">
      <c r="A2737">
        <v>2736</v>
      </c>
      <c r="B2737" s="1">
        <v>38522.655092592591</v>
      </c>
      <c r="C2737">
        <v>4510</v>
      </c>
      <c r="D2737">
        <v>359</v>
      </c>
      <c r="E2737" s="1">
        <v>38524.543981481482</v>
      </c>
    </row>
    <row r="2738" spans="1:5" x14ac:dyDescent="0.3">
      <c r="A2738">
        <v>2737</v>
      </c>
      <c r="B2738" s="1">
        <v>38522.658715277779</v>
      </c>
      <c r="C2738">
        <v>3131</v>
      </c>
      <c r="D2738">
        <v>513</v>
      </c>
      <c r="E2738" s="1">
        <v>38529.7809375</v>
      </c>
    </row>
    <row r="2739" spans="1:5" x14ac:dyDescent="0.3">
      <c r="A2739">
        <v>2738</v>
      </c>
      <c r="B2739" s="1">
        <v>38522.664236111108</v>
      </c>
      <c r="C2739">
        <v>350</v>
      </c>
      <c r="D2739">
        <v>75</v>
      </c>
      <c r="E2739" s="1">
        <v>38523.676736111112</v>
      </c>
    </row>
    <row r="2740" spans="1:5" x14ac:dyDescent="0.3">
      <c r="A2740">
        <v>2739</v>
      </c>
      <c r="B2740" s="1">
        <v>38522.665717592594</v>
      </c>
      <c r="C2740">
        <v>213</v>
      </c>
      <c r="D2740">
        <v>212</v>
      </c>
      <c r="E2740" s="1">
        <v>38530.626134259262</v>
      </c>
    </row>
    <row r="2741" spans="1:5" x14ac:dyDescent="0.3">
      <c r="A2741">
        <v>2740</v>
      </c>
      <c r="B2741" s="1">
        <v>38522.666018518517</v>
      </c>
      <c r="C2741">
        <v>1534</v>
      </c>
      <c r="D2741">
        <v>92</v>
      </c>
      <c r="E2741" s="1">
        <v>38531.512546296297</v>
      </c>
    </row>
    <row r="2742" spans="1:5" x14ac:dyDescent="0.3">
      <c r="A2742">
        <v>2741</v>
      </c>
      <c r="B2742" s="1">
        <v>38522.670613425929</v>
      </c>
      <c r="C2742">
        <v>1662</v>
      </c>
      <c r="D2742">
        <v>36</v>
      </c>
      <c r="E2742" s="1">
        <v>38523.8671412037</v>
      </c>
    </row>
    <row r="2743" spans="1:5" x14ac:dyDescent="0.3">
      <c r="A2743">
        <v>2742</v>
      </c>
      <c r="B2743" s="1">
        <v>38522.670682870368</v>
      </c>
      <c r="C2743">
        <v>4154</v>
      </c>
      <c r="D2743">
        <v>187</v>
      </c>
      <c r="E2743" s="1">
        <v>38529.899155092593</v>
      </c>
    </row>
    <row r="2744" spans="1:5" x14ac:dyDescent="0.3">
      <c r="A2744">
        <v>2743</v>
      </c>
      <c r="B2744" s="1">
        <v>38522.677731481483</v>
      </c>
      <c r="C2744">
        <v>2611</v>
      </c>
      <c r="D2744">
        <v>35</v>
      </c>
      <c r="E2744" s="1">
        <v>38526.521481481483</v>
      </c>
    </row>
    <row r="2745" spans="1:5" x14ac:dyDescent="0.3">
      <c r="A2745">
        <v>2744</v>
      </c>
      <c r="B2745" s="1">
        <v>38522.681018518517</v>
      </c>
      <c r="C2745">
        <v>4511</v>
      </c>
      <c r="D2745">
        <v>368</v>
      </c>
      <c r="E2745" s="1">
        <v>38525.489351851851</v>
      </c>
    </row>
    <row r="2746" spans="1:5" x14ac:dyDescent="0.3">
      <c r="A2746">
        <v>2745</v>
      </c>
      <c r="B2746" s="1">
        <v>38522.681469907409</v>
      </c>
      <c r="C2746">
        <v>1253</v>
      </c>
      <c r="D2746">
        <v>26</v>
      </c>
      <c r="E2746" s="1">
        <v>38524.921747685185</v>
      </c>
    </row>
    <row r="2747" spans="1:5" x14ac:dyDescent="0.3">
      <c r="A2747">
        <v>2746</v>
      </c>
      <c r="B2747" s="1">
        <v>38522.681712962964</v>
      </c>
      <c r="C2747">
        <v>933</v>
      </c>
      <c r="D2747">
        <v>562</v>
      </c>
      <c r="E2747" s="1">
        <v>38531.497685185182</v>
      </c>
    </row>
    <row r="2748" spans="1:5" x14ac:dyDescent="0.3">
      <c r="A2748">
        <v>2747</v>
      </c>
      <c r="B2748" s="1">
        <v>38522.682025462964</v>
      </c>
      <c r="C2748">
        <v>1374</v>
      </c>
      <c r="D2748">
        <v>422</v>
      </c>
      <c r="E2748" s="1">
        <v>38527.811192129629</v>
      </c>
    </row>
    <row r="2749" spans="1:5" x14ac:dyDescent="0.3">
      <c r="A2749">
        <v>2748</v>
      </c>
      <c r="B2749" s="1">
        <v>38522.682245370372</v>
      </c>
      <c r="C2749">
        <v>511</v>
      </c>
      <c r="D2749">
        <v>473</v>
      </c>
      <c r="E2749" s="1">
        <v>38524.913495370369</v>
      </c>
    </row>
    <row r="2750" spans="1:5" x14ac:dyDescent="0.3">
      <c r="A2750">
        <v>2749</v>
      </c>
      <c r="B2750" s="1">
        <v>38522.68582175926</v>
      </c>
      <c r="C2750">
        <v>1540</v>
      </c>
      <c r="D2750">
        <v>358</v>
      </c>
      <c r="E2750" s="1">
        <v>38528.879571759258</v>
      </c>
    </row>
    <row r="2751" spans="1:5" x14ac:dyDescent="0.3">
      <c r="A2751">
        <v>2750</v>
      </c>
      <c r="B2751" s="1">
        <v>38522.69263888889</v>
      </c>
      <c r="C2751">
        <v>3775</v>
      </c>
      <c r="D2751">
        <v>197</v>
      </c>
      <c r="E2751" s="1">
        <v>38523.580138888887</v>
      </c>
    </row>
    <row r="2752" spans="1:5" x14ac:dyDescent="0.3">
      <c r="A2752">
        <v>2751</v>
      </c>
      <c r="B2752" s="1">
        <v>38522.694016203706</v>
      </c>
      <c r="C2752">
        <v>1291</v>
      </c>
      <c r="D2752">
        <v>148</v>
      </c>
      <c r="E2752" s="1">
        <v>38528.581516203703</v>
      </c>
    </row>
    <row r="2753" spans="1:5" x14ac:dyDescent="0.3">
      <c r="A2753">
        <v>2752</v>
      </c>
      <c r="B2753" s="1">
        <v>38522.697430555556</v>
      </c>
      <c r="C2753">
        <v>386</v>
      </c>
      <c r="D2753">
        <v>149</v>
      </c>
      <c r="E2753" s="1">
        <v>38525.527986111112</v>
      </c>
    </row>
    <row r="2754" spans="1:5" x14ac:dyDescent="0.3">
      <c r="A2754">
        <v>2753</v>
      </c>
      <c r="B2754" s="1">
        <v>38522.697627314818</v>
      </c>
      <c r="C2754">
        <v>2408</v>
      </c>
      <c r="D2754">
        <v>23</v>
      </c>
      <c r="E2754" s="1">
        <v>38527.573321759257</v>
      </c>
    </row>
    <row r="2755" spans="1:5" x14ac:dyDescent="0.3">
      <c r="A2755">
        <v>2754</v>
      </c>
      <c r="B2755" s="1">
        <v>38522.705543981479</v>
      </c>
      <c r="C2755">
        <v>1761</v>
      </c>
      <c r="D2755">
        <v>267</v>
      </c>
      <c r="E2755" s="1">
        <v>38529.758321759262</v>
      </c>
    </row>
    <row r="2756" spans="1:5" x14ac:dyDescent="0.3">
      <c r="A2756">
        <v>2755</v>
      </c>
      <c r="B2756" s="1">
        <v>38522.705914351849</v>
      </c>
      <c r="C2756">
        <v>946</v>
      </c>
      <c r="D2756">
        <v>506</v>
      </c>
      <c r="E2756" s="1">
        <v>38530.501747685186</v>
      </c>
    </row>
    <row r="2757" spans="1:5" x14ac:dyDescent="0.3">
      <c r="A2757">
        <v>2756</v>
      </c>
      <c r="B2757" s="1">
        <v>38522.706736111111</v>
      </c>
      <c r="C2757">
        <v>3264</v>
      </c>
      <c r="D2757">
        <v>144</v>
      </c>
      <c r="E2757" s="1">
        <v>38529.646319444444</v>
      </c>
    </row>
    <row r="2758" spans="1:5" x14ac:dyDescent="0.3">
      <c r="A2758">
        <v>2757</v>
      </c>
      <c r="B2758" s="1">
        <v>38522.709189814814</v>
      </c>
      <c r="C2758">
        <v>3814</v>
      </c>
      <c r="D2758">
        <v>243</v>
      </c>
      <c r="E2758" s="1">
        <v>38531.484884259262</v>
      </c>
    </row>
    <row r="2759" spans="1:5" x14ac:dyDescent="0.3">
      <c r="A2759">
        <v>2758</v>
      </c>
      <c r="B2759" s="1">
        <v>38522.711516203701</v>
      </c>
      <c r="C2759">
        <v>3558</v>
      </c>
      <c r="D2759">
        <v>423</v>
      </c>
      <c r="E2759" s="1">
        <v>38529.614988425928</v>
      </c>
    </row>
    <row r="2760" spans="1:5" x14ac:dyDescent="0.3">
      <c r="A2760">
        <v>2759</v>
      </c>
      <c r="B2760" s="1">
        <v>38522.715555555558</v>
      </c>
      <c r="C2760">
        <v>687</v>
      </c>
      <c r="D2760">
        <v>351</v>
      </c>
      <c r="E2760" s="1">
        <v>38527.914166666669</v>
      </c>
    </row>
    <row r="2761" spans="1:5" x14ac:dyDescent="0.3">
      <c r="A2761">
        <v>2760</v>
      </c>
      <c r="B2761" s="1">
        <v>38522.719826388886</v>
      </c>
      <c r="C2761">
        <v>2602</v>
      </c>
      <c r="D2761">
        <v>192</v>
      </c>
      <c r="E2761" s="1">
        <v>38529.623993055553</v>
      </c>
    </row>
    <row r="2762" spans="1:5" x14ac:dyDescent="0.3">
      <c r="A2762">
        <v>2761</v>
      </c>
      <c r="B2762" s="1">
        <v>38522.723807870374</v>
      </c>
      <c r="C2762">
        <v>2134</v>
      </c>
      <c r="D2762">
        <v>431</v>
      </c>
      <c r="E2762" s="1">
        <v>38523.847418981481</v>
      </c>
    </row>
    <row r="2763" spans="1:5" x14ac:dyDescent="0.3">
      <c r="A2763">
        <v>2762</v>
      </c>
      <c r="B2763" s="1">
        <v>38522.723969907405</v>
      </c>
      <c r="C2763">
        <v>3431</v>
      </c>
      <c r="D2763">
        <v>457</v>
      </c>
      <c r="E2763" s="1">
        <v>38528.946886574071</v>
      </c>
    </row>
    <row r="2764" spans="1:5" x14ac:dyDescent="0.3">
      <c r="A2764">
        <v>2763</v>
      </c>
      <c r="B2764" s="1">
        <v>38522.724699074075</v>
      </c>
      <c r="C2764">
        <v>3096</v>
      </c>
      <c r="D2764">
        <v>276</v>
      </c>
      <c r="E2764" s="1">
        <v>38524.901087962964</v>
      </c>
    </row>
    <row r="2765" spans="1:5" x14ac:dyDescent="0.3">
      <c r="A2765">
        <v>2764</v>
      </c>
      <c r="B2765" s="1">
        <v>38522.727372685185</v>
      </c>
      <c r="C2765">
        <v>1718</v>
      </c>
      <c r="D2765">
        <v>479</v>
      </c>
      <c r="E2765" s="1">
        <v>38531.721122685187</v>
      </c>
    </row>
    <row r="2766" spans="1:5" x14ac:dyDescent="0.3">
      <c r="A2766">
        <v>2765</v>
      </c>
      <c r="B2766" s="1">
        <v>38522.732395833336</v>
      </c>
      <c r="C2766">
        <v>1017</v>
      </c>
      <c r="D2766">
        <v>478</v>
      </c>
      <c r="E2766" s="1">
        <v>38530.976840277777</v>
      </c>
    </row>
    <row r="2767" spans="1:5" x14ac:dyDescent="0.3">
      <c r="A2767">
        <v>2766</v>
      </c>
      <c r="B2767" s="1">
        <v>38522.739756944444</v>
      </c>
      <c r="C2767">
        <v>3421</v>
      </c>
      <c r="D2767">
        <v>345</v>
      </c>
      <c r="E2767" s="1">
        <v>38526.841145833336</v>
      </c>
    </row>
    <row r="2768" spans="1:5" x14ac:dyDescent="0.3">
      <c r="A2768">
        <v>2767</v>
      </c>
      <c r="B2768" s="1">
        <v>38522.740682870368</v>
      </c>
      <c r="C2768">
        <v>4052</v>
      </c>
      <c r="D2768">
        <v>596</v>
      </c>
      <c r="E2768" s="1">
        <v>38527.946238425924</v>
      </c>
    </row>
    <row r="2769" spans="1:5" x14ac:dyDescent="0.3">
      <c r="A2769">
        <v>2768</v>
      </c>
      <c r="B2769" s="1">
        <v>38522.740879629629</v>
      </c>
      <c r="C2769">
        <v>3018</v>
      </c>
      <c r="D2769">
        <v>129</v>
      </c>
      <c r="E2769" s="1">
        <v>38528.909629629627</v>
      </c>
    </row>
    <row r="2770" spans="1:5" x14ac:dyDescent="0.3">
      <c r="A2770">
        <v>2769</v>
      </c>
      <c r="B2770" s="1">
        <v>38522.744606481479</v>
      </c>
      <c r="C2770">
        <v>1222</v>
      </c>
      <c r="D2770">
        <v>354</v>
      </c>
      <c r="E2770" s="1">
        <v>38529.854328703703</v>
      </c>
    </row>
    <row r="2771" spans="1:5" x14ac:dyDescent="0.3">
      <c r="A2771">
        <v>2770</v>
      </c>
      <c r="B2771" s="1">
        <v>38522.746087962965</v>
      </c>
      <c r="C2771">
        <v>3042</v>
      </c>
      <c r="D2771">
        <v>533</v>
      </c>
      <c r="E2771" s="1">
        <v>38529.964837962965</v>
      </c>
    </row>
    <row r="2772" spans="1:5" x14ac:dyDescent="0.3">
      <c r="A2772">
        <v>2771</v>
      </c>
      <c r="B2772" s="1">
        <v>38522.746388888889</v>
      </c>
      <c r="C2772">
        <v>40</v>
      </c>
      <c r="D2772">
        <v>262</v>
      </c>
      <c r="E2772" s="1">
        <v>38530.718611111108</v>
      </c>
    </row>
    <row r="2773" spans="1:5" x14ac:dyDescent="0.3">
      <c r="A2773">
        <v>2772</v>
      </c>
      <c r="B2773" s="1">
        <v>38522.749618055554</v>
      </c>
      <c r="C2773">
        <v>1221</v>
      </c>
      <c r="D2773">
        <v>520</v>
      </c>
      <c r="E2773" s="1">
        <v>38526.744756944441</v>
      </c>
    </row>
    <row r="2774" spans="1:5" x14ac:dyDescent="0.3">
      <c r="A2774">
        <v>2773</v>
      </c>
      <c r="B2774" s="1">
        <v>38522.752986111111</v>
      </c>
      <c r="C2774">
        <v>4155</v>
      </c>
      <c r="D2774">
        <v>505</v>
      </c>
      <c r="E2774" s="1">
        <v>38531.994652777779</v>
      </c>
    </row>
    <row r="2775" spans="1:5" x14ac:dyDescent="0.3">
      <c r="A2775">
        <v>2774</v>
      </c>
      <c r="B2775" s="1">
        <v>38522.753599537034</v>
      </c>
      <c r="C2775">
        <v>2809</v>
      </c>
      <c r="D2775">
        <v>299</v>
      </c>
      <c r="E2775" s="1">
        <v>38524.681377314817</v>
      </c>
    </row>
    <row r="2776" spans="1:5" x14ac:dyDescent="0.3">
      <c r="A2776">
        <v>2775</v>
      </c>
      <c r="B2776" s="1">
        <v>38522.759953703702</v>
      </c>
      <c r="C2776">
        <v>672</v>
      </c>
      <c r="D2776">
        <v>590</v>
      </c>
      <c r="E2776" s="1">
        <v>38529.828009259261</v>
      </c>
    </row>
    <row r="2777" spans="1:5" x14ac:dyDescent="0.3">
      <c r="A2777">
        <v>2776</v>
      </c>
      <c r="B2777" s="1">
        <v>38522.761388888888</v>
      </c>
      <c r="C2777">
        <v>1726</v>
      </c>
      <c r="D2777">
        <v>551</v>
      </c>
      <c r="E2777" s="1">
        <v>38529.61347222222</v>
      </c>
    </row>
    <row r="2778" spans="1:5" x14ac:dyDescent="0.3">
      <c r="A2778">
        <v>2777</v>
      </c>
      <c r="B2778" s="1">
        <v>38522.761412037034</v>
      </c>
      <c r="C2778">
        <v>4092</v>
      </c>
      <c r="D2778">
        <v>230</v>
      </c>
      <c r="E2778" s="1">
        <v>38523.571828703702</v>
      </c>
    </row>
    <row r="2779" spans="1:5" x14ac:dyDescent="0.3">
      <c r="A2779">
        <v>2778</v>
      </c>
      <c r="B2779" s="1">
        <v>38522.762638888889</v>
      </c>
      <c r="C2779">
        <v>3357</v>
      </c>
      <c r="D2779">
        <v>422</v>
      </c>
      <c r="E2779" s="1">
        <v>38531.904999999999</v>
      </c>
    </row>
    <row r="2780" spans="1:5" x14ac:dyDescent="0.3">
      <c r="A2780">
        <v>2779</v>
      </c>
      <c r="B2780" s="1">
        <v>38522.763275462959</v>
      </c>
      <c r="C2780">
        <v>1020</v>
      </c>
      <c r="D2780">
        <v>376</v>
      </c>
      <c r="E2780" s="1">
        <v>38526.767442129632</v>
      </c>
    </row>
    <row r="2781" spans="1:5" x14ac:dyDescent="0.3">
      <c r="A2781">
        <v>2780</v>
      </c>
      <c r="B2781" s="1">
        <v>38522.76357638889</v>
      </c>
      <c r="C2781">
        <v>1513</v>
      </c>
      <c r="D2781">
        <v>360</v>
      </c>
      <c r="E2781" s="1">
        <v>38531.9371875</v>
      </c>
    </row>
    <row r="2782" spans="1:5" x14ac:dyDescent="0.3">
      <c r="A2782">
        <v>2781</v>
      </c>
      <c r="B2782" s="1">
        <v>38522.767152777778</v>
      </c>
      <c r="C2782">
        <v>1230</v>
      </c>
      <c r="D2782">
        <v>197</v>
      </c>
      <c r="E2782" s="1">
        <v>38530.71020833333</v>
      </c>
    </row>
    <row r="2783" spans="1:5" x14ac:dyDescent="0.3">
      <c r="A2783">
        <v>2782</v>
      </c>
      <c r="B2783" s="1">
        <v>38522.767442129632</v>
      </c>
      <c r="C2783">
        <v>3644</v>
      </c>
      <c r="D2783">
        <v>156</v>
      </c>
      <c r="E2783" s="1">
        <v>38525.590358796297</v>
      </c>
    </row>
    <row r="2784" spans="1:5" x14ac:dyDescent="0.3">
      <c r="A2784">
        <v>2783</v>
      </c>
      <c r="B2784" s="1">
        <v>38522.770254629628</v>
      </c>
      <c r="C2784">
        <v>2778</v>
      </c>
      <c r="D2784">
        <v>113</v>
      </c>
      <c r="E2784" s="1">
        <v>38524.923032407409</v>
      </c>
    </row>
    <row r="2785" spans="1:5" x14ac:dyDescent="0.3">
      <c r="A2785">
        <v>2784</v>
      </c>
      <c r="B2785" s="1">
        <v>38522.778113425928</v>
      </c>
      <c r="C2785">
        <v>2305</v>
      </c>
      <c r="D2785">
        <v>289</v>
      </c>
      <c r="E2785" s="1">
        <v>38531.644085648149</v>
      </c>
    </row>
    <row r="2786" spans="1:5" x14ac:dyDescent="0.3">
      <c r="A2786">
        <v>2785</v>
      </c>
      <c r="B2786" s="1">
        <v>38522.78052083333</v>
      </c>
      <c r="C2786">
        <v>826</v>
      </c>
      <c r="D2786">
        <v>137</v>
      </c>
      <c r="E2786" s="1">
        <v>38527.650659722225</v>
      </c>
    </row>
    <row r="2787" spans="1:5" x14ac:dyDescent="0.3">
      <c r="A2787">
        <v>2786</v>
      </c>
      <c r="B2787" s="1">
        <v>38522.782442129632</v>
      </c>
      <c r="C2787">
        <v>2255</v>
      </c>
      <c r="D2787">
        <v>594</v>
      </c>
      <c r="E2787" s="1">
        <v>38525.703275462962</v>
      </c>
    </row>
    <row r="2788" spans="1:5" x14ac:dyDescent="0.3">
      <c r="A2788">
        <v>2787</v>
      </c>
      <c r="B2788" s="1">
        <v>38522.782638888886</v>
      </c>
      <c r="C2788">
        <v>3371</v>
      </c>
      <c r="D2788">
        <v>307</v>
      </c>
      <c r="E2788" s="1">
        <v>38525.848611111112</v>
      </c>
    </row>
    <row r="2789" spans="1:5" x14ac:dyDescent="0.3">
      <c r="A2789">
        <v>2788</v>
      </c>
      <c r="B2789" s="1">
        <v>38522.783460648148</v>
      </c>
      <c r="C2789">
        <v>1457</v>
      </c>
      <c r="D2789">
        <v>171</v>
      </c>
      <c r="E2789" s="1">
        <v>38524.564016203702</v>
      </c>
    </row>
    <row r="2790" spans="1:5" x14ac:dyDescent="0.3">
      <c r="A2790">
        <v>2789</v>
      </c>
      <c r="B2790" s="1">
        <v>38522.783576388887</v>
      </c>
      <c r="C2790">
        <v>2398</v>
      </c>
      <c r="D2790">
        <v>514</v>
      </c>
      <c r="E2790" s="1">
        <v>38524.90996527778</v>
      </c>
    </row>
    <row r="2791" spans="1:5" x14ac:dyDescent="0.3">
      <c r="A2791">
        <v>2790</v>
      </c>
      <c r="B2791" s="1">
        <v>38522.784548611111</v>
      </c>
      <c r="C2791">
        <v>202</v>
      </c>
      <c r="D2791">
        <v>97</v>
      </c>
      <c r="E2791" s="1">
        <v>38524.009548611109</v>
      </c>
    </row>
    <row r="2792" spans="1:5" x14ac:dyDescent="0.3">
      <c r="A2792">
        <v>2791</v>
      </c>
      <c r="B2792" s="1">
        <v>38522.785729166666</v>
      </c>
      <c r="C2792">
        <v>2174</v>
      </c>
      <c r="D2792">
        <v>299</v>
      </c>
      <c r="E2792" s="1">
        <v>38525.816284722219</v>
      </c>
    </row>
    <row r="2793" spans="1:5" x14ac:dyDescent="0.3">
      <c r="A2793">
        <v>2792</v>
      </c>
      <c r="B2793" s="1">
        <v>38522.786400462966</v>
      </c>
      <c r="C2793">
        <v>3057</v>
      </c>
      <c r="D2793">
        <v>437</v>
      </c>
      <c r="E2793" s="1">
        <v>38526.735706018517</v>
      </c>
    </row>
    <row r="2794" spans="1:5" x14ac:dyDescent="0.3">
      <c r="A2794">
        <v>2793</v>
      </c>
      <c r="B2794" s="1">
        <v>38522.786539351851</v>
      </c>
      <c r="C2794">
        <v>732</v>
      </c>
      <c r="D2794">
        <v>419</v>
      </c>
      <c r="E2794" s="1">
        <v>38528.823344907411</v>
      </c>
    </row>
    <row r="2795" spans="1:5" x14ac:dyDescent="0.3">
      <c r="A2795">
        <v>2794</v>
      </c>
      <c r="B2795" s="1">
        <v>38522.786863425928</v>
      </c>
      <c r="C2795">
        <v>1957</v>
      </c>
      <c r="D2795">
        <v>85</v>
      </c>
      <c r="E2795" s="1">
        <v>38525.552141203705</v>
      </c>
    </row>
    <row r="2796" spans="1:5" x14ac:dyDescent="0.3">
      <c r="A2796">
        <v>2795</v>
      </c>
      <c r="B2796" s="1">
        <v>38522.790891203702</v>
      </c>
      <c r="C2796">
        <v>3694</v>
      </c>
      <c r="D2796">
        <v>129</v>
      </c>
      <c r="E2796" s="1">
        <v>38531.789502314816</v>
      </c>
    </row>
    <row r="2797" spans="1:5" x14ac:dyDescent="0.3">
      <c r="A2797">
        <v>2796</v>
      </c>
      <c r="B2797" s="1">
        <v>38522.792094907411</v>
      </c>
      <c r="C2797">
        <v>2337</v>
      </c>
      <c r="D2797">
        <v>209</v>
      </c>
      <c r="E2797" s="1">
        <v>38528.721261574072</v>
      </c>
    </row>
    <row r="2798" spans="1:5" x14ac:dyDescent="0.3">
      <c r="A2798">
        <v>2797</v>
      </c>
      <c r="B2798" s="1">
        <v>38522.794814814813</v>
      </c>
      <c r="C2798">
        <v>3222</v>
      </c>
      <c r="D2798">
        <v>486</v>
      </c>
      <c r="E2798" s="1">
        <v>38523.946898148148</v>
      </c>
    </row>
    <row r="2799" spans="1:5" x14ac:dyDescent="0.3">
      <c r="A2799">
        <v>2798</v>
      </c>
      <c r="B2799" s="1">
        <v>38522.797083333331</v>
      </c>
      <c r="C2799">
        <v>1343</v>
      </c>
      <c r="D2799">
        <v>180</v>
      </c>
      <c r="E2799" s="1">
        <v>38526.006805555553</v>
      </c>
    </row>
    <row r="2800" spans="1:5" x14ac:dyDescent="0.3">
      <c r="A2800">
        <v>2799</v>
      </c>
      <c r="B2800" s="1">
        <v>38522.80232638889</v>
      </c>
      <c r="C2800">
        <v>4579</v>
      </c>
      <c r="D2800">
        <v>576</v>
      </c>
      <c r="E2800" s="1">
        <v>38524.899548611109</v>
      </c>
    </row>
    <row r="2801" spans="1:5" x14ac:dyDescent="0.3">
      <c r="A2801">
        <v>2800</v>
      </c>
      <c r="B2801" s="1">
        <v>38522.802731481483</v>
      </c>
      <c r="C2801">
        <v>183</v>
      </c>
      <c r="D2801">
        <v>146</v>
      </c>
      <c r="E2801" s="1">
        <v>38526.011064814818</v>
      </c>
    </row>
    <row r="2802" spans="1:5" x14ac:dyDescent="0.3">
      <c r="A2802">
        <v>2801</v>
      </c>
      <c r="B2802" s="1">
        <v>38522.804270833331</v>
      </c>
      <c r="C2802">
        <v>4572</v>
      </c>
      <c r="D2802">
        <v>29</v>
      </c>
      <c r="E2802" s="1">
        <v>38523.84107638889</v>
      </c>
    </row>
    <row r="2803" spans="1:5" x14ac:dyDescent="0.3">
      <c r="A2803">
        <v>2802</v>
      </c>
      <c r="B2803" s="1">
        <v>38522.804363425923</v>
      </c>
      <c r="C2803">
        <v>4067</v>
      </c>
      <c r="D2803">
        <v>489</v>
      </c>
      <c r="E2803" s="1">
        <v>38524.748807870368</v>
      </c>
    </row>
    <row r="2804" spans="1:5" x14ac:dyDescent="0.3">
      <c r="A2804">
        <v>2803</v>
      </c>
      <c r="B2804" s="1">
        <v>38522.804479166669</v>
      </c>
      <c r="C2804">
        <v>103</v>
      </c>
      <c r="D2804">
        <v>120</v>
      </c>
      <c r="E2804" s="1">
        <v>38530.908645833333</v>
      </c>
    </row>
    <row r="2805" spans="1:5" x14ac:dyDescent="0.3">
      <c r="A2805">
        <v>2804</v>
      </c>
      <c r="B2805" s="1">
        <v>38522.808958333335</v>
      </c>
      <c r="C2805">
        <v>88</v>
      </c>
      <c r="D2805">
        <v>426</v>
      </c>
      <c r="E2805" s="1">
        <v>38528.055486111109</v>
      </c>
    </row>
    <row r="2806" spans="1:5" x14ac:dyDescent="0.3">
      <c r="A2806">
        <v>2805</v>
      </c>
      <c r="B2806" s="1">
        <v>38522.812002314815</v>
      </c>
      <c r="C2806">
        <v>2153</v>
      </c>
      <c r="D2806">
        <v>80</v>
      </c>
      <c r="E2806" s="1">
        <v>38530.968252314815</v>
      </c>
    </row>
    <row r="2807" spans="1:5" x14ac:dyDescent="0.3">
      <c r="A2807">
        <v>2806</v>
      </c>
      <c r="B2807" s="1">
        <v>38522.813055555554</v>
      </c>
      <c r="C2807">
        <v>2114</v>
      </c>
      <c r="D2807">
        <v>510</v>
      </c>
      <c r="E2807" s="1">
        <v>38523.821388888886</v>
      </c>
    </row>
    <row r="2808" spans="1:5" x14ac:dyDescent="0.3">
      <c r="A2808">
        <v>2807</v>
      </c>
      <c r="B2808" s="1">
        <v>38522.814502314817</v>
      </c>
      <c r="C2808">
        <v>2825</v>
      </c>
      <c r="D2808">
        <v>194</v>
      </c>
      <c r="E2808" s="1">
        <v>38528.02144675926</v>
      </c>
    </row>
    <row r="2809" spans="1:5" x14ac:dyDescent="0.3">
      <c r="A2809">
        <v>2808</v>
      </c>
      <c r="B2809" s="1">
        <v>38522.815798611111</v>
      </c>
      <c r="C2809">
        <v>65</v>
      </c>
      <c r="D2809">
        <v>325</v>
      </c>
      <c r="E2809" s="1">
        <v>38530.617881944447</v>
      </c>
    </row>
    <row r="2810" spans="1:5" x14ac:dyDescent="0.3">
      <c r="A2810">
        <v>2809</v>
      </c>
      <c r="B2810" s="1">
        <v>38522.819756944446</v>
      </c>
      <c r="C2810">
        <v>1786</v>
      </c>
      <c r="D2810">
        <v>44</v>
      </c>
      <c r="E2810" s="1">
        <v>38530.644756944443</v>
      </c>
    </row>
    <row r="2811" spans="1:5" x14ac:dyDescent="0.3">
      <c r="A2811">
        <v>2810</v>
      </c>
      <c r="B2811" s="1">
        <v>38522.82236111111</v>
      </c>
      <c r="C2811">
        <v>2558</v>
      </c>
      <c r="D2811">
        <v>67</v>
      </c>
      <c r="E2811" s="1">
        <v>38523.820277777777</v>
      </c>
    </row>
    <row r="2812" spans="1:5" x14ac:dyDescent="0.3">
      <c r="A2812">
        <v>2811</v>
      </c>
      <c r="B2812" s="1">
        <v>38522.828819444447</v>
      </c>
      <c r="C2812">
        <v>3890</v>
      </c>
      <c r="D2812">
        <v>457</v>
      </c>
      <c r="E2812" s="1">
        <v>38525.973263888889</v>
      </c>
    </row>
    <row r="2813" spans="1:5" x14ac:dyDescent="0.3">
      <c r="A2813">
        <v>2812</v>
      </c>
      <c r="B2813" s="1">
        <v>38522.832129629627</v>
      </c>
      <c r="C2813">
        <v>3016</v>
      </c>
      <c r="D2813">
        <v>211</v>
      </c>
      <c r="E2813" s="1">
        <v>38529.643240740741</v>
      </c>
    </row>
    <row r="2814" spans="1:5" x14ac:dyDescent="0.3">
      <c r="A2814">
        <v>2813</v>
      </c>
      <c r="B2814" s="1">
        <v>38522.83457175926</v>
      </c>
      <c r="C2814">
        <v>3420</v>
      </c>
      <c r="D2814">
        <v>284</v>
      </c>
      <c r="E2814" s="1">
        <v>38530.077627314815</v>
      </c>
    </row>
    <row r="2815" spans="1:5" x14ac:dyDescent="0.3">
      <c r="A2815">
        <v>2814</v>
      </c>
      <c r="B2815" s="1">
        <v>38522.834710648145</v>
      </c>
      <c r="C2815">
        <v>1783</v>
      </c>
      <c r="D2815">
        <v>10</v>
      </c>
      <c r="E2815" s="1">
        <v>38529.061793981484</v>
      </c>
    </row>
    <row r="2816" spans="1:5" x14ac:dyDescent="0.3">
      <c r="A2816">
        <v>2815</v>
      </c>
      <c r="B2816" s="1">
        <v>38522.835752314815</v>
      </c>
      <c r="C2816">
        <v>3046</v>
      </c>
      <c r="D2816">
        <v>27</v>
      </c>
      <c r="E2816" s="1">
        <v>38528.951724537037</v>
      </c>
    </row>
    <row r="2817" spans="1:5" x14ac:dyDescent="0.3">
      <c r="A2817">
        <v>2816</v>
      </c>
      <c r="B2817" s="1">
        <v>38522.836377314816</v>
      </c>
      <c r="C2817">
        <v>2180</v>
      </c>
      <c r="D2817">
        <v>94</v>
      </c>
      <c r="E2817" s="1">
        <v>38523.881516203706</v>
      </c>
    </row>
    <row r="2818" spans="1:5" x14ac:dyDescent="0.3">
      <c r="A2818">
        <v>2817</v>
      </c>
      <c r="B2818" s="1">
        <v>38522.837060185186</v>
      </c>
      <c r="C2818">
        <v>3476</v>
      </c>
      <c r="D2818">
        <v>510</v>
      </c>
      <c r="E2818" s="1">
        <v>38527.978726851848</v>
      </c>
    </row>
    <row r="2819" spans="1:5" x14ac:dyDescent="0.3">
      <c r="A2819">
        <v>2818</v>
      </c>
      <c r="B2819" s="1">
        <v>38522.837407407409</v>
      </c>
      <c r="C2819">
        <v>2376</v>
      </c>
      <c r="D2819">
        <v>497</v>
      </c>
      <c r="E2819" s="1">
        <v>38525.042962962965</v>
      </c>
    </row>
    <row r="2820" spans="1:5" x14ac:dyDescent="0.3">
      <c r="A2820">
        <v>2819</v>
      </c>
      <c r="B2820" s="1">
        <v>38522.842743055553</v>
      </c>
      <c r="C2820">
        <v>4100</v>
      </c>
      <c r="D2820">
        <v>82</v>
      </c>
      <c r="E2820" s="1">
        <v>38529.697604166664</v>
      </c>
    </row>
    <row r="2821" spans="1:5" x14ac:dyDescent="0.3">
      <c r="A2821">
        <v>2820</v>
      </c>
      <c r="B2821" s="1">
        <v>38522.847604166665</v>
      </c>
      <c r="C2821">
        <v>851</v>
      </c>
      <c r="D2821">
        <v>316</v>
      </c>
      <c r="E2821" s="1">
        <v>38529.855937499997</v>
      </c>
    </row>
    <row r="2822" spans="1:5" x14ac:dyDescent="0.3">
      <c r="A2822">
        <v>2821</v>
      </c>
      <c r="B2822" s="1">
        <v>38522.851990740739</v>
      </c>
      <c r="C2822">
        <v>2551</v>
      </c>
      <c r="D2822">
        <v>532</v>
      </c>
      <c r="E2822" s="1">
        <v>38530.992268518516</v>
      </c>
    </row>
    <row r="2823" spans="1:5" x14ac:dyDescent="0.3">
      <c r="A2823">
        <v>2822</v>
      </c>
      <c r="B2823" s="1">
        <v>38522.853750000002</v>
      </c>
      <c r="C2823">
        <v>3599</v>
      </c>
      <c r="D2823">
        <v>48</v>
      </c>
      <c r="E2823" s="1">
        <v>38526.098194444443</v>
      </c>
    </row>
    <row r="2824" spans="1:5" x14ac:dyDescent="0.3">
      <c r="A2824">
        <v>2823</v>
      </c>
      <c r="B2824" s="1">
        <v>38522.854409722226</v>
      </c>
      <c r="C2824">
        <v>3566</v>
      </c>
      <c r="D2824">
        <v>260</v>
      </c>
      <c r="E2824" s="1">
        <v>38529.748854166668</v>
      </c>
    </row>
    <row r="2825" spans="1:5" x14ac:dyDescent="0.3">
      <c r="A2825">
        <v>2824</v>
      </c>
      <c r="B2825" s="1">
        <v>38522.855381944442</v>
      </c>
      <c r="C2825">
        <v>2878</v>
      </c>
      <c r="D2825">
        <v>506</v>
      </c>
      <c r="E2825" s="1">
        <v>38532.028298611112</v>
      </c>
    </row>
    <row r="2826" spans="1:5" x14ac:dyDescent="0.3">
      <c r="A2826">
        <v>2825</v>
      </c>
      <c r="B2826" s="1">
        <v>38522.855775462966</v>
      </c>
      <c r="C2826">
        <v>2601</v>
      </c>
      <c r="D2826">
        <v>418</v>
      </c>
      <c r="E2826" s="1">
        <v>38525.939108796294</v>
      </c>
    </row>
    <row r="2827" spans="1:5" x14ac:dyDescent="0.3">
      <c r="A2827">
        <v>2826</v>
      </c>
      <c r="B2827" s="1">
        <v>38522.862210648149</v>
      </c>
      <c r="C2827">
        <v>2980</v>
      </c>
      <c r="D2827">
        <v>125</v>
      </c>
      <c r="E2827" s="1">
        <v>38528.724710648145</v>
      </c>
    </row>
    <row r="2828" spans="1:5" x14ac:dyDescent="0.3">
      <c r="A2828">
        <v>2827</v>
      </c>
      <c r="B2828" s="1">
        <v>38522.868067129632</v>
      </c>
      <c r="C2828">
        <v>2745</v>
      </c>
      <c r="D2828">
        <v>23</v>
      </c>
      <c r="E2828" s="1">
        <v>38523.787511574075</v>
      </c>
    </row>
    <row r="2829" spans="1:5" x14ac:dyDescent="0.3">
      <c r="A2829">
        <v>2828</v>
      </c>
      <c r="B2829" s="1">
        <v>38522.869131944448</v>
      </c>
      <c r="C2829">
        <v>3230</v>
      </c>
      <c r="D2829">
        <v>526</v>
      </c>
      <c r="E2829" s="1">
        <v>38528.73510416667</v>
      </c>
    </row>
    <row r="2830" spans="1:5" x14ac:dyDescent="0.3">
      <c r="A2830">
        <v>2829</v>
      </c>
      <c r="B2830" s="1">
        <v>38522.882986111108</v>
      </c>
      <c r="C2830">
        <v>2047</v>
      </c>
      <c r="D2830">
        <v>341</v>
      </c>
      <c r="E2830" s="1">
        <v>38527.757291666669</v>
      </c>
    </row>
    <row r="2831" spans="1:5" x14ac:dyDescent="0.3">
      <c r="A2831">
        <v>2830</v>
      </c>
      <c r="B2831" s="1">
        <v>38522.885104166664</v>
      </c>
      <c r="C2831">
        <v>2080</v>
      </c>
      <c r="D2831">
        <v>21</v>
      </c>
      <c r="E2831" s="1">
        <v>38524.740659722222</v>
      </c>
    </row>
    <row r="2832" spans="1:5" x14ac:dyDescent="0.3">
      <c r="A2832">
        <v>2831</v>
      </c>
      <c r="B2832" s="1">
        <v>38522.886874999997</v>
      </c>
      <c r="C2832">
        <v>4089</v>
      </c>
      <c r="D2832">
        <v>468</v>
      </c>
      <c r="E2832" s="1">
        <v>38525.705625000002</v>
      </c>
    </row>
    <row r="2833" spans="1:5" x14ac:dyDescent="0.3">
      <c r="A2833">
        <v>2832</v>
      </c>
      <c r="B2833" s="1">
        <v>38522.890196759261</v>
      </c>
      <c r="C2833">
        <v>828</v>
      </c>
      <c r="D2833">
        <v>593</v>
      </c>
      <c r="E2833" s="1">
        <v>38531.95894675926</v>
      </c>
    </row>
    <row r="2834" spans="1:5" x14ac:dyDescent="0.3">
      <c r="A2834">
        <v>2833</v>
      </c>
      <c r="B2834" s="1">
        <v>38522.899236111109</v>
      </c>
      <c r="C2834">
        <v>1976</v>
      </c>
      <c r="D2834">
        <v>232</v>
      </c>
      <c r="E2834" s="1">
        <v>38531.681875000002</v>
      </c>
    </row>
    <row r="2835" spans="1:5" x14ac:dyDescent="0.3">
      <c r="A2835">
        <v>2834</v>
      </c>
      <c r="B2835" s="1">
        <v>38522.904004629629</v>
      </c>
      <c r="C2835">
        <v>2876</v>
      </c>
      <c r="D2835">
        <v>122</v>
      </c>
      <c r="E2835" s="1">
        <v>38527.86650462963</v>
      </c>
    </row>
    <row r="2836" spans="1:5" x14ac:dyDescent="0.3">
      <c r="A2836">
        <v>2835</v>
      </c>
      <c r="B2836" s="1">
        <v>38522.905682870369</v>
      </c>
      <c r="C2836">
        <v>4411</v>
      </c>
      <c r="D2836">
        <v>89</v>
      </c>
      <c r="E2836" s="1">
        <v>38529.698738425926</v>
      </c>
    </row>
    <row r="2837" spans="1:5" x14ac:dyDescent="0.3">
      <c r="A2837">
        <v>2836</v>
      </c>
      <c r="B2837" s="1">
        <v>38522.915520833332</v>
      </c>
      <c r="C2837">
        <v>1453</v>
      </c>
      <c r="D2837">
        <v>306</v>
      </c>
      <c r="E2837" s="1">
        <v>38530.028715277775</v>
      </c>
    </row>
    <row r="2838" spans="1:5" x14ac:dyDescent="0.3">
      <c r="A2838">
        <v>2837</v>
      </c>
      <c r="B2838" s="1">
        <v>38522.919328703705</v>
      </c>
      <c r="C2838">
        <v>417</v>
      </c>
      <c r="D2838">
        <v>371</v>
      </c>
      <c r="E2838" s="1">
        <v>38523.892245370371</v>
      </c>
    </row>
    <row r="2839" spans="1:5" x14ac:dyDescent="0.3">
      <c r="A2839">
        <v>2838</v>
      </c>
      <c r="B2839" s="1">
        <v>38522.920902777776</v>
      </c>
      <c r="C2839">
        <v>143</v>
      </c>
      <c r="D2839">
        <v>292</v>
      </c>
      <c r="E2839" s="1">
        <v>38528.937569444446</v>
      </c>
    </row>
    <row r="2840" spans="1:5" x14ac:dyDescent="0.3">
      <c r="A2840">
        <v>2839</v>
      </c>
      <c r="B2840" s="1">
        <v>38522.921805555554</v>
      </c>
      <c r="C2840">
        <v>3856</v>
      </c>
      <c r="D2840">
        <v>256</v>
      </c>
      <c r="E2840" s="1">
        <v>38526.69263888889</v>
      </c>
    </row>
    <row r="2841" spans="1:5" x14ac:dyDescent="0.3">
      <c r="A2841">
        <v>2840</v>
      </c>
      <c r="B2841" s="1">
        <v>38522.928981481484</v>
      </c>
      <c r="C2841">
        <v>1102</v>
      </c>
      <c r="D2841">
        <v>236</v>
      </c>
      <c r="E2841" s="1">
        <v>38529.025509259256</v>
      </c>
    </row>
    <row r="2842" spans="1:5" x14ac:dyDescent="0.3">
      <c r="A2842">
        <v>2841</v>
      </c>
      <c r="B2842" s="1">
        <v>38522.931319444448</v>
      </c>
      <c r="C2842">
        <v>614</v>
      </c>
      <c r="D2842">
        <v>193</v>
      </c>
      <c r="E2842" s="1">
        <v>38531.038958333331</v>
      </c>
    </row>
    <row r="2843" spans="1:5" x14ac:dyDescent="0.3">
      <c r="A2843">
        <v>2842</v>
      </c>
      <c r="B2843" s="1">
        <v>38522.940509259257</v>
      </c>
      <c r="C2843">
        <v>4183</v>
      </c>
      <c r="D2843">
        <v>217</v>
      </c>
      <c r="E2843" s="1">
        <v>38525.157175925924</v>
      </c>
    </row>
    <row r="2844" spans="1:5" x14ac:dyDescent="0.3">
      <c r="A2844">
        <v>2843</v>
      </c>
      <c r="B2844" s="1">
        <v>38522.942118055558</v>
      </c>
      <c r="C2844">
        <v>1520</v>
      </c>
      <c r="D2844">
        <v>148</v>
      </c>
      <c r="E2844" s="1">
        <v>38529.940034722225</v>
      </c>
    </row>
    <row r="2845" spans="1:5" x14ac:dyDescent="0.3">
      <c r="A2845">
        <v>2844</v>
      </c>
      <c r="B2845" s="1">
        <v>38522.94458333333</v>
      </c>
      <c r="C2845">
        <v>4452</v>
      </c>
      <c r="D2845">
        <v>178</v>
      </c>
      <c r="E2845" s="1">
        <v>38527.165416666663</v>
      </c>
    </row>
    <row r="2846" spans="1:5" x14ac:dyDescent="0.3">
      <c r="A2846">
        <v>2845</v>
      </c>
      <c r="B2846" s="1">
        <v>38522.94903935185</v>
      </c>
      <c r="C2846">
        <v>3948</v>
      </c>
      <c r="D2846">
        <v>583</v>
      </c>
      <c r="E2846" s="1">
        <v>38526.146956018521</v>
      </c>
    </row>
    <row r="2847" spans="1:5" x14ac:dyDescent="0.3">
      <c r="A2847">
        <v>2846</v>
      </c>
      <c r="B2847" s="1">
        <v>38522.952939814815</v>
      </c>
      <c r="C2847">
        <v>651</v>
      </c>
      <c r="D2847">
        <v>193</v>
      </c>
      <c r="E2847" s="1">
        <v>38525.716828703706</v>
      </c>
    </row>
    <row r="2848" spans="1:5" x14ac:dyDescent="0.3">
      <c r="A2848">
        <v>2847</v>
      </c>
      <c r="B2848" s="1">
        <v>38522.95417824074</v>
      </c>
      <c r="C2848">
        <v>1247</v>
      </c>
      <c r="D2848">
        <v>148</v>
      </c>
      <c r="E2848" s="1">
        <v>38530.961817129632</v>
      </c>
    </row>
    <row r="2849" spans="1:5" x14ac:dyDescent="0.3">
      <c r="A2849">
        <v>2848</v>
      </c>
      <c r="B2849" s="1">
        <v>38522.955289351848</v>
      </c>
      <c r="C2849">
        <v>3449</v>
      </c>
      <c r="D2849">
        <v>19</v>
      </c>
      <c r="E2849" s="1">
        <v>38528.96570601852</v>
      </c>
    </row>
    <row r="2850" spans="1:5" x14ac:dyDescent="0.3">
      <c r="A2850">
        <v>2849</v>
      </c>
      <c r="B2850" s="1">
        <v>38522.962500000001</v>
      </c>
      <c r="C2850">
        <v>3628</v>
      </c>
      <c r="D2850">
        <v>283</v>
      </c>
      <c r="E2850" s="1">
        <v>38528.775000000001</v>
      </c>
    </row>
    <row r="2851" spans="1:5" x14ac:dyDescent="0.3">
      <c r="A2851">
        <v>2850</v>
      </c>
      <c r="B2851" s="1">
        <v>38522.962824074071</v>
      </c>
      <c r="C2851">
        <v>206</v>
      </c>
      <c r="D2851">
        <v>262</v>
      </c>
      <c r="E2851" s="1">
        <v>38531.146157407406</v>
      </c>
    </row>
    <row r="2852" spans="1:5" x14ac:dyDescent="0.3">
      <c r="A2852">
        <v>2851</v>
      </c>
      <c r="B2852" s="1">
        <v>38522.963229166664</v>
      </c>
      <c r="C2852">
        <v>2168</v>
      </c>
      <c r="D2852">
        <v>361</v>
      </c>
      <c r="E2852" s="1">
        <v>38525.726423611108</v>
      </c>
    </row>
    <row r="2853" spans="1:5" x14ac:dyDescent="0.3">
      <c r="A2853">
        <v>2852</v>
      </c>
      <c r="B2853" s="1">
        <v>38522.964467592596</v>
      </c>
      <c r="C2853">
        <v>2695</v>
      </c>
      <c r="D2853">
        <v>453</v>
      </c>
      <c r="E2853" s="1">
        <v>38529.167245370372</v>
      </c>
    </row>
    <row r="2854" spans="1:5" x14ac:dyDescent="0.3">
      <c r="A2854">
        <v>2853</v>
      </c>
      <c r="B2854" s="1">
        <v>38522.965057870373</v>
      </c>
      <c r="C2854">
        <v>2578</v>
      </c>
      <c r="D2854">
        <v>453</v>
      </c>
      <c r="E2854" s="1">
        <v>38531.035891203705</v>
      </c>
    </row>
    <row r="2855" spans="1:5" x14ac:dyDescent="0.3">
      <c r="A2855">
        <v>2854</v>
      </c>
      <c r="B2855" s="1">
        <v>38522.966527777775</v>
      </c>
      <c r="C2855">
        <v>4453</v>
      </c>
      <c r="D2855">
        <v>81</v>
      </c>
      <c r="E2855" s="1">
        <v>38526.817916666667</v>
      </c>
    </row>
    <row r="2856" spans="1:5" x14ac:dyDescent="0.3">
      <c r="A2856">
        <v>2855</v>
      </c>
      <c r="B2856" s="1">
        <v>38522.966539351852</v>
      </c>
      <c r="C2856">
        <v>3495</v>
      </c>
      <c r="D2856">
        <v>483</v>
      </c>
      <c r="E2856" s="1">
        <v>38529.911678240744</v>
      </c>
    </row>
    <row r="2857" spans="1:5" x14ac:dyDescent="0.3">
      <c r="A2857">
        <v>2856</v>
      </c>
      <c r="B2857" s="1">
        <v>38522.967407407406</v>
      </c>
      <c r="C2857">
        <v>1859</v>
      </c>
      <c r="D2857">
        <v>210</v>
      </c>
      <c r="E2857" s="1">
        <v>38526.94935185185</v>
      </c>
    </row>
    <row r="2858" spans="1:5" x14ac:dyDescent="0.3">
      <c r="A2858">
        <v>2857</v>
      </c>
      <c r="B2858" s="1">
        <v>38522.968923611108</v>
      </c>
      <c r="C2858">
        <v>2886</v>
      </c>
      <c r="D2858">
        <v>364</v>
      </c>
      <c r="E2858" s="1">
        <v>38528.183506944442</v>
      </c>
    </row>
    <row r="2859" spans="1:5" x14ac:dyDescent="0.3">
      <c r="A2859">
        <v>2858</v>
      </c>
      <c r="B2859" s="1">
        <v>38522.970266203702</v>
      </c>
      <c r="C2859">
        <v>2628</v>
      </c>
      <c r="D2859">
        <v>268</v>
      </c>
      <c r="E2859" s="1">
        <v>38524.796655092592</v>
      </c>
    </row>
    <row r="2860" spans="1:5" x14ac:dyDescent="0.3">
      <c r="A2860">
        <v>2859</v>
      </c>
      <c r="B2860" s="1">
        <v>38522.971319444441</v>
      </c>
      <c r="C2860">
        <v>126</v>
      </c>
      <c r="D2860">
        <v>147</v>
      </c>
      <c r="E2860" s="1">
        <v>38523.943541666667</v>
      </c>
    </row>
    <row r="2861" spans="1:5" x14ac:dyDescent="0.3">
      <c r="A2861">
        <v>2860</v>
      </c>
      <c r="B2861" s="1">
        <v>38522.972685185188</v>
      </c>
      <c r="C2861">
        <v>3045</v>
      </c>
      <c r="D2861">
        <v>107</v>
      </c>
      <c r="E2861" s="1">
        <v>38524.208101851851</v>
      </c>
    </row>
    <row r="2862" spans="1:5" x14ac:dyDescent="0.3">
      <c r="A2862">
        <v>2861</v>
      </c>
      <c r="B2862" s="1">
        <v>38522.973310185182</v>
      </c>
      <c r="C2862">
        <v>1489</v>
      </c>
      <c r="D2862">
        <v>116</v>
      </c>
      <c r="E2862" s="1">
        <v>38529.730949074074</v>
      </c>
    </row>
    <row r="2863" spans="1:5" x14ac:dyDescent="0.3">
      <c r="A2863">
        <v>2862</v>
      </c>
      <c r="B2863" s="1">
        <v>38522.991249999999</v>
      </c>
      <c r="C2863">
        <v>4260</v>
      </c>
      <c r="D2863">
        <v>52</v>
      </c>
      <c r="E2863" s="1">
        <v>38526.152361111112</v>
      </c>
    </row>
    <row r="2864" spans="1:5" x14ac:dyDescent="0.3">
      <c r="A2864">
        <v>2863</v>
      </c>
      <c r="B2864" s="1">
        <v>38522.999050925922</v>
      </c>
      <c r="C2864">
        <v>2410</v>
      </c>
      <c r="D2864">
        <v>228</v>
      </c>
      <c r="E2864" s="1">
        <v>38526.977523148147</v>
      </c>
    </row>
    <row r="2865" spans="1:5" x14ac:dyDescent="0.3">
      <c r="A2865">
        <v>2864</v>
      </c>
      <c r="B2865" s="1">
        <v>38523.000601851854</v>
      </c>
      <c r="C2865">
        <v>1056</v>
      </c>
      <c r="D2865">
        <v>493</v>
      </c>
      <c r="E2865" s="1">
        <v>38529.181851851848</v>
      </c>
    </row>
    <row r="2866" spans="1:5" x14ac:dyDescent="0.3">
      <c r="A2866">
        <v>2865</v>
      </c>
      <c r="B2866" s="1">
        <v>38523.000636574077</v>
      </c>
      <c r="C2866">
        <v>1569</v>
      </c>
      <c r="D2866">
        <v>10</v>
      </c>
      <c r="E2866" s="1">
        <v>38524.097858796296</v>
      </c>
    </row>
    <row r="2867" spans="1:5" x14ac:dyDescent="0.3">
      <c r="A2867">
        <v>2866</v>
      </c>
      <c r="B2867" s="1">
        <v>38523.001111111109</v>
      </c>
      <c r="C2867">
        <v>2718</v>
      </c>
      <c r="D2867">
        <v>44</v>
      </c>
      <c r="E2867" s="1">
        <v>38523.902499999997</v>
      </c>
    </row>
    <row r="2868" spans="1:5" x14ac:dyDescent="0.3">
      <c r="A2868">
        <v>2867</v>
      </c>
      <c r="B2868" s="1">
        <v>38523.005995370368</v>
      </c>
      <c r="C2868">
        <v>95</v>
      </c>
      <c r="D2868">
        <v>483</v>
      </c>
      <c r="E2868" s="1">
        <v>38526.816412037035</v>
      </c>
    </row>
    <row r="2869" spans="1:5" x14ac:dyDescent="0.3">
      <c r="A2869">
        <v>2868</v>
      </c>
      <c r="B2869" s="1">
        <v>38523.006226851852</v>
      </c>
      <c r="C2869">
        <v>1213</v>
      </c>
      <c r="D2869">
        <v>214</v>
      </c>
      <c r="E2869" s="1">
        <v>38528.891643518517</v>
      </c>
    </row>
    <row r="2870" spans="1:5" x14ac:dyDescent="0.3">
      <c r="A2870">
        <v>2869</v>
      </c>
      <c r="B2870" s="1">
        <v>38523.006539351853</v>
      </c>
      <c r="C2870">
        <v>1331</v>
      </c>
      <c r="D2870">
        <v>155</v>
      </c>
      <c r="E2870" s="1">
        <v>38527.194733796299</v>
      </c>
    </row>
    <row r="2871" spans="1:5" x14ac:dyDescent="0.3">
      <c r="A2871">
        <v>2870</v>
      </c>
      <c r="B2871" s="1">
        <v>38523.012337962966</v>
      </c>
      <c r="C2871">
        <v>214</v>
      </c>
      <c r="D2871">
        <v>467</v>
      </c>
      <c r="E2871" s="1">
        <v>38531.848449074074</v>
      </c>
    </row>
    <row r="2872" spans="1:5" x14ac:dyDescent="0.3">
      <c r="A2872">
        <v>2871</v>
      </c>
      <c r="B2872" s="1">
        <v>38523.019317129627</v>
      </c>
      <c r="C2872">
        <v>1731</v>
      </c>
      <c r="D2872">
        <v>443</v>
      </c>
      <c r="E2872" s="1">
        <v>38532.067233796297</v>
      </c>
    </row>
    <row r="2873" spans="1:5" x14ac:dyDescent="0.3">
      <c r="A2873">
        <v>2872</v>
      </c>
      <c r="B2873" s="1">
        <v>38523.026631944442</v>
      </c>
      <c r="C2873">
        <v>3779</v>
      </c>
      <c r="D2873">
        <v>240</v>
      </c>
      <c r="E2873" s="1">
        <v>38529.83079861111</v>
      </c>
    </row>
    <row r="2874" spans="1:5" x14ac:dyDescent="0.3">
      <c r="A2874">
        <v>2873</v>
      </c>
      <c r="B2874" s="1">
        <v>38523.028761574074</v>
      </c>
      <c r="C2874">
        <v>3321</v>
      </c>
      <c r="D2874">
        <v>160</v>
      </c>
      <c r="E2874" s="1">
        <v>38528.087789351855</v>
      </c>
    </row>
    <row r="2875" spans="1:5" x14ac:dyDescent="0.3">
      <c r="A2875">
        <v>2874</v>
      </c>
      <c r="B2875" s="1">
        <v>38523.029467592591</v>
      </c>
      <c r="C2875">
        <v>331</v>
      </c>
      <c r="D2875">
        <v>166</v>
      </c>
      <c r="E2875" s="1">
        <v>38531.067662037036</v>
      </c>
    </row>
    <row r="2876" spans="1:5" x14ac:dyDescent="0.3">
      <c r="A2876">
        <v>2875</v>
      </c>
      <c r="B2876" s="1">
        <v>38523.032847222225</v>
      </c>
      <c r="C2876">
        <v>3012</v>
      </c>
      <c r="D2876">
        <v>186</v>
      </c>
      <c r="E2876" s="1">
        <v>38528.787708333337</v>
      </c>
    </row>
    <row r="2877" spans="1:5" x14ac:dyDescent="0.3">
      <c r="A2877">
        <v>2876</v>
      </c>
      <c r="B2877" s="1">
        <v>38523.046226851853</v>
      </c>
      <c r="C2877">
        <v>3117</v>
      </c>
      <c r="D2877">
        <v>39</v>
      </c>
      <c r="E2877" s="1">
        <v>38526.205254629633</v>
      </c>
    </row>
    <row r="2878" spans="1:5" x14ac:dyDescent="0.3">
      <c r="A2878">
        <v>2877</v>
      </c>
      <c r="B2878" s="1">
        <v>38523.046712962961</v>
      </c>
      <c r="C2878">
        <v>485</v>
      </c>
      <c r="D2878">
        <v>267</v>
      </c>
      <c r="E2878" s="1">
        <v>38527.045324074075</v>
      </c>
    </row>
    <row r="2879" spans="1:5" x14ac:dyDescent="0.3">
      <c r="A2879">
        <v>2878</v>
      </c>
      <c r="B2879" s="1">
        <v>38523.048078703701</v>
      </c>
      <c r="C2879">
        <v>4120</v>
      </c>
      <c r="D2879">
        <v>88</v>
      </c>
      <c r="E2879" s="1">
        <v>38524.902939814812</v>
      </c>
    </row>
    <row r="2880" spans="1:5" x14ac:dyDescent="0.3">
      <c r="A2880">
        <v>2879</v>
      </c>
      <c r="B2880" s="1">
        <v>38523.058449074073</v>
      </c>
      <c r="C2880">
        <v>1920</v>
      </c>
      <c r="D2880">
        <v>583</v>
      </c>
      <c r="E2880" s="1">
        <v>38531.841782407406</v>
      </c>
    </row>
    <row r="2881" spans="1:5" x14ac:dyDescent="0.3">
      <c r="A2881">
        <v>2880</v>
      </c>
      <c r="B2881" s="1">
        <v>38523.058958333335</v>
      </c>
      <c r="C2881">
        <v>1700</v>
      </c>
      <c r="D2881">
        <v>193</v>
      </c>
      <c r="E2881" s="1">
        <v>38526.113125000003</v>
      </c>
    </row>
    <row r="2882" spans="1:5" x14ac:dyDescent="0.3">
      <c r="A2882">
        <v>2881</v>
      </c>
      <c r="B2882" s="1">
        <v>38523.059930555559</v>
      </c>
      <c r="C2882">
        <v>1391</v>
      </c>
      <c r="D2882">
        <v>307</v>
      </c>
      <c r="E2882" s="1">
        <v>38529.987708333334</v>
      </c>
    </row>
    <row r="2883" spans="1:5" x14ac:dyDescent="0.3">
      <c r="A2883">
        <v>2882</v>
      </c>
      <c r="B2883" s="1">
        <v>38523.060023148151</v>
      </c>
      <c r="C2883">
        <v>205</v>
      </c>
      <c r="D2883">
        <v>152</v>
      </c>
      <c r="E2883" s="1">
        <v>38524.814884259256</v>
      </c>
    </row>
    <row r="2884" spans="1:5" x14ac:dyDescent="0.3">
      <c r="A2884">
        <v>2883</v>
      </c>
      <c r="B2884" s="1">
        <v>38523.061921296299</v>
      </c>
      <c r="C2884">
        <v>585</v>
      </c>
      <c r="D2884">
        <v>320</v>
      </c>
      <c r="E2884" s="1">
        <v>38531.258449074077</v>
      </c>
    </row>
    <row r="2885" spans="1:5" x14ac:dyDescent="0.3">
      <c r="A2885">
        <v>2884</v>
      </c>
      <c r="B2885" s="1">
        <v>38523.063379629632</v>
      </c>
      <c r="C2885">
        <v>3384</v>
      </c>
      <c r="D2885">
        <v>319</v>
      </c>
      <c r="E2885" s="1">
        <v>38524.168935185182</v>
      </c>
    </row>
    <row r="2886" spans="1:5" x14ac:dyDescent="0.3">
      <c r="A2886">
        <v>2885</v>
      </c>
      <c r="B2886" s="1">
        <v>38523.065069444441</v>
      </c>
      <c r="C2886">
        <v>2701</v>
      </c>
      <c r="D2886">
        <v>330</v>
      </c>
      <c r="E2886" s="1">
        <v>38525.933125000003</v>
      </c>
    </row>
    <row r="2887" spans="1:5" x14ac:dyDescent="0.3">
      <c r="A2887">
        <v>2886</v>
      </c>
      <c r="B2887" s="1">
        <v>38523.068506944444</v>
      </c>
      <c r="C2887">
        <v>1755</v>
      </c>
      <c r="D2887">
        <v>154</v>
      </c>
      <c r="E2887" s="1">
        <v>38526.186562499999</v>
      </c>
    </row>
    <row r="2888" spans="1:5" x14ac:dyDescent="0.3">
      <c r="A2888">
        <v>2887</v>
      </c>
      <c r="B2888" s="1">
        <v>38523.069247685184</v>
      </c>
      <c r="C2888">
        <v>1073</v>
      </c>
      <c r="D2888">
        <v>453</v>
      </c>
      <c r="E2888" s="1">
        <v>38528.224108796298</v>
      </c>
    </row>
    <row r="2889" spans="1:5" x14ac:dyDescent="0.3">
      <c r="A2889">
        <v>2888</v>
      </c>
      <c r="B2889" s="1">
        <v>38523.077037037037</v>
      </c>
      <c r="C2889">
        <v>468</v>
      </c>
      <c r="D2889">
        <v>7</v>
      </c>
      <c r="E2889" s="1">
        <v>38525.212453703702</v>
      </c>
    </row>
    <row r="2890" spans="1:5" x14ac:dyDescent="0.3">
      <c r="A2890">
        <v>2889</v>
      </c>
      <c r="B2890" s="1">
        <v>38523.079259259262</v>
      </c>
      <c r="C2890">
        <v>151</v>
      </c>
      <c r="D2890">
        <v>213</v>
      </c>
      <c r="E2890" s="1">
        <v>38526.273009259261</v>
      </c>
    </row>
    <row r="2891" spans="1:5" x14ac:dyDescent="0.3">
      <c r="A2891">
        <v>2890</v>
      </c>
      <c r="B2891" s="1">
        <v>38523.083854166667</v>
      </c>
      <c r="C2891">
        <v>3437</v>
      </c>
      <c r="D2891">
        <v>392</v>
      </c>
      <c r="E2891" s="1">
        <v>38530.88385416667</v>
      </c>
    </row>
    <row r="2892" spans="1:5" x14ac:dyDescent="0.3">
      <c r="A2892">
        <v>2891</v>
      </c>
      <c r="B2892" s="1">
        <v>38523.084780092591</v>
      </c>
      <c r="C2892">
        <v>343</v>
      </c>
      <c r="D2892">
        <v>32</v>
      </c>
      <c r="E2892" s="1">
        <v>38528.114641203705</v>
      </c>
    </row>
    <row r="2893" spans="1:5" x14ac:dyDescent="0.3">
      <c r="A2893">
        <v>2892</v>
      </c>
      <c r="B2893" s="1">
        <v>38523.087951388887</v>
      </c>
      <c r="C2893">
        <v>2993</v>
      </c>
      <c r="D2893">
        <v>430</v>
      </c>
      <c r="E2893" s="1">
        <v>38524.118506944447</v>
      </c>
    </row>
    <row r="2894" spans="1:5" x14ac:dyDescent="0.3">
      <c r="A2894">
        <v>2893</v>
      </c>
      <c r="B2894" s="1">
        <v>38523.098703703705</v>
      </c>
      <c r="C2894">
        <v>397</v>
      </c>
      <c r="D2894">
        <v>153</v>
      </c>
      <c r="E2894" s="1">
        <v>38529.875787037039</v>
      </c>
    </row>
    <row r="2895" spans="1:5" x14ac:dyDescent="0.3">
      <c r="A2895">
        <v>2894</v>
      </c>
      <c r="B2895" s="1">
        <v>38523.099097222221</v>
      </c>
      <c r="C2895">
        <v>4316</v>
      </c>
      <c r="D2895">
        <v>76</v>
      </c>
      <c r="E2895" s="1">
        <v>38525.026875000003</v>
      </c>
    </row>
    <row r="2896" spans="1:5" x14ac:dyDescent="0.3">
      <c r="A2896">
        <v>2895</v>
      </c>
      <c r="B2896" s="1">
        <v>38523.101747685185</v>
      </c>
      <c r="C2896">
        <v>4445</v>
      </c>
      <c r="D2896">
        <v>141</v>
      </c>
      <c r="E2896" s="1">
        <v>38530.987858796296</v>
      </c>
    </row>
    <row r="2897" spans="1:5" x14ac:dyDescent="0.3">
      <c r="A2897">
        <v>2896</v>
      </c>
      <c r="B2897" s="1">
        <v>38523.106736111113</v>
      </c>
      <c r="C2897">
        <v>1086</v>
      </c>
      <c r="D2897">
        <v>40</v>
      </c>
      <c r="E2897" s="1">
        <v>38529.228958333333</v>
      </c>
    </row>
    <row r="2898" spans="1:5" x14ac:dyDescent="0.3">
      <c r="A2898">
        <v>2897</v>
      </c>
      <c r="B2898" s="1">
        <v>38523.107210648152</v>
      </c>
      <c r="C2898">
        <v>3464</v>
      </c>
      <c r="D2898">
        <v>107</v>
      </c>
      <c r="E2898" s="1">
        <v>38528.228738425925</v>
      </c>
    </row>
    <row r="2899" spans="1:5" x14ac:dyDescent="0.3">
      <c r="A2899">
        <v>2898</v>
      </c>
      <c r="B2899" s="1">
        <v>38523.109791666669</v>
      </c>
      <c r="C2899">
        <v>3106</v>
      </c>
      <c r="D2899">
        <v>178</v>
      </c>
      <c r="E2899" s="1">
        <v>38532.345902777779</v>
      </c>
    </row>
    <row r="2900" spans="1:5" x14ac:dyDescent="0.3">
      <c r="A2900">
        <v>2899</v>
      </c>
      <c r="B2900" s="1">
        <v>38523.110659722224</v>
      </c>
      <c r="C2900">
        <v>1919</v>
      </c>
      <c r="D2900">
        <v>459</v>
      </c>
      <c r="E2900" s="1">
        <v>38526.282881944448</v>
      </c>
    </row>
    <row r="2901" spans="1:5" x14ac:dyDescent="0.3">
      <c r="A2901">
        <v>2900</v>
      </c>
      <c r="B2901" s="1">
        <v>38523.111157407409</v>
      </c>
      <c r="C2901">
        <v>3407</v>
      </c>
      <c r="D2901">
        <v>294</v>
      </c>
      <c r="E2901" s="1">
        <v>38530.866018518522</v>
      </c>
    </row>
    <row r="2902" spans="1:5" x14ac:dyDescent="0.3">
      <c r="A2902">
        <v>2901</v>
      </c>
      <c r="B2902" s="1">
        <v>38523.112129629626</v>
      </c>
      <c r="C2902">
        <v>667</v>
      </c>
      <c r="D2902">
        <v>25</v>
      </c>
      <c r="E2902" s="1">
        <v>38526.196851851855</v>
      </c>
    </row>
    <row r="2903" spans="1:5" x14ac:dyDescent="0.3">
      <c r="A2903">
        <v>2902</v>
      </c>
      <c r="B2903" s="1">
        <v>38523.114988425928</v>
      </c>
      <c r="C2903">
        <v>2787</v>
      </c>
      <c r="D2903">
        <v>304</v>
      </c>
      <c r="E2903" s="1">
        <v>38529.327488425923</v>
      </c>
    </row>
    <row r="2904" spans="1:5" x14ac:dyDescent="0.3">
      <c r="A2904">
        <v>2903</v>
      </c>
      <c r="B2904" s="1">
        <v>38523.117372685185</v>
      </c>
      <c r="C2904">
        <v>3580</v>
      </c>
      <c r="D2904">
        <v>53</v>
      </c>
      <c r="E2904" s="1">
        <v>38528.210428240738</v>
      </c>
    </row>
    <row r="2905" spans="1:5" x14ac:dyDescent="0.3">
      <c r="A2905">
        <v>2904</v>
      </c>
      <c r="B2905" s="1">
        <v>38523.12090277778</v>
      </c>
      <c r="C2905">
        <v>2195</v>
      </c>
      <c r="D2905">
        <v>55</v>
      </c>
      <c r="E2905" s="1">
        <v>38524.289652777778</v>
      </c>
    </row>
    <row r="2906" spans="1:5" x14ac:dyDescent="0.3">
      <c r="A2906">
        <v>2905</v>
      </c>
      <c r="B2906" s="1">
        <v>38523.122407407405</v>
      </c>
      <c r="C2906">
        <v>3898</v>
      </c>
      <c r="D2906">
        <v>189</v>
      </c>
      <c r="E2906" s="1">
        <v>38527.993935185186</v>
      </c>
    </row>
    <row r="2907" spans="1:5" x14ac:dyDescent="0.3">
      <c r="A2907">
        <v>2906</v>
      </c>
      <c r="B2907" s="1">
        <v>38523.128425925926</v>
      </c>
      <c r="C2907">
        <v>1087</v>
      </c>
      <c r="D2907">
        <v>58</v>
      </c>
      <c r="E2907" s="1">
        <v>38526.248564814814</v>
      </c>
    </row>
    <row r="2908" spans="1:5" x14ac:dyDescent="0.3">
      <c r="A2908">
        <v>2907</v>
      </c>
      <c r="B2908" s="1">
        <v>38523.135520833333</v>
      </c>
      <c r="C2908">
        <v>2516</v>
      </c>
      <c r="D2908">
        <v>208</v>
      </c>
      <c r="E2908" s="1">
        <v>38523.913993055554</v>
      </c>
    </row>
    <row r="2909" spans="1:5" x14ac:dyDescent="0.3">
      <c r="A2909">
        <v>2908</v>
      </c>
      <c r="B2909" s="1">
        <v>38523.136712962965</v>
      </c>
      <c r="C2909">
        <v>517</v>
      </c>
      <c r="D2909">
        <v>91</v>
      </c>
      <c r="E2909" s="1">
        <v>38525.365879629629</v>
      </c>
    </row>
    <row r="2910" spans="1:5" x14ac:dyDescent="0.3">
      <c r="A2910">
        <v>2909</v>
      </c>
      <c r="B2910" s="1">
        <v>38523.138310185182</v>
      </c>
      <c r="C2910">
        <v>1701</v>
      </c>
      <c r="D2910">
        <v>451</v>
      </c>
      <c r="E2910" s="1">
        <v>38528.254282407404</v>
      </c>
    </row>
    <row r="2911" spans="1:5" x14ac:dyDescent="0.3">
      <c r="A2911">
        <v>2910</v>
      </c>
      <c r="B2911" s="1">
        <v>38523.146736111114</v>
      </c>
      <c r="C2911">
        <v>630</v>
      </c>
      <c r="D2911">
        <v>57</v>
      </c>
      <c r="E2911" s="1">
        <v>38531.024513888886</v>
      </c>
    </row>
    <row r="2912" spans="1:5" x14ac:dyDescent="0.3">
      <c r="A2912">
        <v>2911</v>
      </c>
      <c r="B2912" s="1">
        <v>38523.147650462961</v>
      </c>
      <c r="C2912">
        <v>3645</v>
      </c>
      <c r="D2912">
        <v>502</v>
      </c>
      <c r="E2912" s="1">
        <v>38525.921261574076</v>
      </c>
    </row>
    <row r="2913" spans="1:5" x14ac:dyDescent="0.3">
      <c r="A2913">
        <v>2912</v>
      </c>
      <c r="B2913" s="1">
        <v>38523.147743055553</v>
      </c>
      <c r="C2913">
        <v>1076</v>
      </c>
      <c r="D2913">
        <v>196</v>
      </c>
      <c r="E2913" s="1">
        <v>38524.981076388889</v>
      </c>
    </row>
    <row r="2914" spans="1:5" x14ac:dyDescent="0.3">
      <c r="A2914">
        <v>2913</v>
      </c>
      <c r="B2914" s="1">
        <v>38523.154479166667</v>
      </c>
      <c r="C2914">
        <v>3456</v>
      </c>
      <c r="D2914">
        <v>402</v>
      </c>
      <c r="E2914" s="1">
        <v>38526.199618055558</v>
      </c>
    </row>
    <row r="2915" spans="1:5" x14ac:dyDescent="0.3">
      <c r="A2915">
        <v>2914</v>
      </c>
      <c r="B2915" s="1">
        <v>38523.155069444445</v>
      </c>
      <c r="C2915">
        <v>2419</v>
      </c>
      <c r="D2915">
        <v>342</v>
      </c>
      <c r="E2915" s="1">
        <v>38528.155763888892</v>
      </c>
    </row>
    <row r="2916" spans="1:5" x14ac:dyDescent="0.3">
      <c r="A2916">
        <v>2915</v>
      </c>
      <c r="B2916" s="1">
        <v>38523.164780092593</v>
      </c>
      <c r="C2916">
        <v>1293</v>
      </c>
      <c r="D2916">
        <v>262</v>
      </c>
      <c r="E2916" s="1">
        <v>38527.249502314815</v>
      </c>
    </row>
    <row r="2917" spans="1:5" x14ac:dyDescent="0.3">
      <c r="A2917">
        <v>2916</v>
      </c>
      <c r="B2917" s="1">
        <v>38523.167407407411</v>
      </c>
      <c r="C2917">
        <v>3086</v>
      </c>
      <c r="D2917">
        <v>590</v>
      </c>
      <c r="E2917" s="1">
        <v>38530.944490740738</v>
      </c>
    </row>
    <row r="2918" spans="1:5" x14ac:dyDescent="0.3">
      <c r="A2918">
        <v>2917</v>
      </c>
      <c r="B2918" s="1">
        <v>38523.172627314816</v>
      </c>
      <c r="C2918">
        <v>647</v>
      </c>
      <c r="D2918">
        <v>451</v>
      </c>
      <c r="E2918" s="1">
        <v>38527.053877314815</v>
      </c>
    </row>
    <row r="2919" spans="1:5" x14ac:dyDescent="0.3">
      <c r="A2919">
        <v>2918</v>
      </c>
      <c r="B2919" s="1">
        <v>38523.172962962963</v>
      </c>
      <c r="C2919">
        <v>1985</v>
      </c>
      <c r="D2919">
        <v>215</v>
      </c>
      <c r="E2919" s="1">
        <v>38524.421574074076</v>
      </c>
    </row>
    <row r="2920" spans="1:5" x14ac:dyDescent="0.3">
      <c r="A2920">
        <v>2919</v>
      </c>
      <c r="B2920" s="1">
        <v>38523.173796296294</v>
      </c>
      <c r="C2920">
        <v>2835</v>
      </c>
      <c r="D2920">
        <v>509</v>
      </c>
      <c r="E2920" s="1">
        <v>38530.273796296293</v>
      </c>
    </row>
    <row r="2921" spans="1:5" x14ac:dyDescent="0.3">
      <c r="A2921">
        <v>2920</v>
      </c>
      <c r="B2921" s="1">
        <v>38523.175532407404</v>
      </c>
      <c r="C2921">
        <v>487</v>
      </c>
      <c r="D2921">
        <v>588</v>
      </c>
      <c r="E2921" s="1">
        <v>38529.982476851852</v>
      </c>
    </row>
    <row r="2922" spans="1:5" x14ac:dyDescent="0.3">
      <c r="A2922">
        <v>2921</v>
      </c>
      <c r="B2922" s="1">
        <v>38523.175740740742</v>
      </c>
      <c r="C2922">
        <v>1785</v>
      </c>
      <c r="D2922">
        <v>59</v>
      </c>
      <c r="E2922" s="1">
        <v>38531.061157407406</v>
      </c>
    </row>
    <row r="2923" spans="1:5" x14ac:dyDescent="0.3">
      <c r="A2923">
        <v>2922</v>
      </c>
      <c r="B2923" s="1">
        <v>38523.176238425927</v>
      </c>
      <c r="C2923">
        <v>1671</v>
      </c>
      <c r="D2923">
        <v>176</v>
      </c>
      <c r="E2923" s="1">
        <v>38525.193599537037</v>
      </c>
    </row>
    <row r="2924" spans="1:5" x14ac:dyDescent="0.3">
      <c r="A2924">
        <v>2923</v>
      </c>
      <c r="B2924" s="1">
        <v>38523.177858796298</v>
      </c>
      <c r="C2924">
        <v>109</v>
      </c>
      <c r="D2924">
        <v>29</v>
      </c>
      <c r="E2924" s="1">
        <v>38524.211192129631</v>
      </c>
    </row>
    <row r="2925" spans="1:5" x14ac:dyDescent="0.3">
      <c r="A2925">
        <v>2924</v>
      </c>
      <c r="B2925" s="1">
        <v>38523.180717592593</v>
      </c>
      <c r="C2925">
        <v>580</v>
      </c>
      <c r="D2925">
        <v>132</v>
      </c>
      <c r="E2925" s="1">
        <v>38524.050856481481</v>
      </c>
    </row>
    <row r="2926" spans="1:5" x14ac:dyDescent="0.3">
      <c r="A2926">
        <v>2925</v>
      </c>
      <c r="B2926" s="1">
        <v>38523.183206018519</v>
      </c>
      <c r="C2926">
        <v>804</v>
      </c>
      <c r="D2926">
        <v>301</v>
      </c>
      <c r="E2926" s="1">
        <v>38525.192928240744</v>
      </c>
    </row>
    <row r="2927" spans="1:5" x14ac:dyDescent="0.3">
      <c r="A2927">
        <v>2926</v>
      </c>
      <c r="B2927" s="1">
        <v>38523.192881944444</v>
      </c>
      <c r="C2927">
        <v>1055</v>
      </c>
      <c r="D2927">
        <v>379</v>
      </c>
      <c r="E2927" s="1">
        <v>38529.095659722225</v>
      </c>
    </row>
    <row r="2928" spans="1:5" x14ac:dyDescent="0.3">
      <c r="A2928">
        <v>2927</v>
      </c>
      <c r="B2928" s="1">
        <v>38523.195613425924</v>
      </c>
      <c r="C2928">
        <v>393</v>
      </c>
      <c r="D2928">
        <v>403</v>
      </c>
      <c r="E2928" s="1">
        <v>38526.083113425928</v>
      </c>
    </row>
    <row r="2929" spans="1:5" x14ac:dyDescent="0.3">
      <c r="A2929">
        <v>2928</v>
      </c>
      <c r="B2929" s="1">
        <v>38523.197048611109</v>
      </c>
      <c r="C2929">
        <v>1265</v>
      </c>
      <c r="D2929">
        <v>104</v>
      </c>
      <c r="E2929" s="1">
        <v>38524.290798611109</v>
      </c>
    </row>
    <row r="2930" spans="1:5" x14ac:dyDescent="0.3">
      <c r="A2930">
        <v>2929</v>
      </c>
      <c r="B2930" s="1">
        <v>38523.199756944443</v>
      </c>
      <c r="C2930">
        <v>3389</v>
      </c>
      <c r="D2930">
        <v>333</v>
      </c>
      <c r="E2930" s="1">
        <v>38528.969895833332</v>
      </c>
    </row>
    <row r="2931" spans="1:5" x14ac:dyDescent="0.3">
      <c r="A2931">
        <v>2930</v>
      </c>
      <c r="B2931" s="1">
        <v>38523.201724537037</v>
      </c>
      <c r="C2931">
        <v>3615</v>
      </c>
      <c r="D2931">
        <v>585</v>
      </c>
      <c r="E2931" s="1">
        <v>38531.250335648147</v>
      </c>
    </row>
    <row r="2932" spans="1:5" x14ac:dyDescent="0.3">
      <c r="A2932">
        <v>2931</v>
      </c>
      <c r="B2932" s="1">
        <v>38523.201909722222</v>
      </c>
      <c r="C2932">
        <v>3122</v>
      </c>
      <c r="D2932">
        <v>258</v>
      </c>
      <c r="E2932" s="1">
        <v>38532.388020833336</v>
      </c>
    </row>
    <row r="2933" spans="1:5" x14ac:dyDescent="0.3">
      <c r="A2933">
        <v>2932</v>
      </c>
      <c r="B2933" s="1">
        <v>38523.202303240738</v>
      </c>
      <c r="C2933">
        <v>4418</v>
      </c>
      <c r="D2933">
        <v>526</v>
      </c>
      <c r="E2933" s="1">
        <v>38532.355081018519</v>
      </c>
    </row>
    <row r="2934" spans="1:5" x14ac:dyDescent="0.3">
      <c r="A2934">
        <v>2933</v>
      </c>
      <c r="B2934" s="1">
        <v>38523.203043981484</v>
      </c>
      <c r="C2934">
        <v>4483</v>
      </c>
      <c r="D2934">
        <v>323</v>
      </c>
      <c r="E2934" s="1">
        <v>38529.300266203703</v>
      </c>
    </row>
    <row r="2935" spans="1:5" x14ac:dyDescent="0.3">
      <c r="A2935">
        <v>2934</v>
      </c>
      <c r="B2935" s="1">
        <v>38523.212418981479</v>
      </c>
      <c r="C2935">
        <v>697</v>
      </c>
      <c r="D2935">
        <v>228</v>
      </c>
      <c r="E2935" s="1">
        <v>38525.114502314813</v>
      </c>
    </row>
    <row r="2936" spans="1:5" x14ac:dyDescent="0.3">
      <c r="A2936">
        <v>2935</v>
      </c>
      <c r="B2936" s="1">
        <v>38523.213472222225</v>
      </c>
      <c r="C2936">
        <v>2735</v>
      </c>
      <c r="D2936">
        <v>384</v>
      </c>
      <c r="E2936" s="1">
        <v>38531.387083333335</v>
      </c>
    </row>
    <row r="2937" spans="1:5" x14ac:dyDescent="0.3">
      <c r="A2937">
        <v>2936</v>
      </c>
      <c r="B2937" s="1">
        <v>38523.214895833335</v>
      </c>
      <c r="C2937">
        <v>2675</v>
      </c>
      <c r="D2937">
        <v>330</v>
      </c>
      <c r="E2937" s="1">
        <v>38529.428090277775</v>
      </c>
    </row>
    <row r="2938" spans="1:5" x14ac:dyDescent="0.3">
      <c r="A2938">
        <v>2937</v>
      </c>
      <c r="B2938" s="1">
        <v>38523.219178240739</v>
      </c>
      <c r="C2938">
        <v>1998</v>
      </c>
      <c r="D2938">
        <v>15</v>
      </c>
      <c r="E2938" s="1">
        <v>38530.115011574075</v>
      </c>
    </row>
    <row r="2939" spans="1:5" x14ac:dyDescent="0.3">
      <c r="A2939">
        <v>2938</v>
      </c>
      <c r="B2939" s="1">
        <v>38523.220393518517</v>
      </c>
      <c r="C2939">
        <v>1795</v>
      </c>
      <c r="D2939">
        <v>504</v>
      </c>
      <c r="E2939" s="1">
        <v>38529.401643518519</v>
      </c>
    </row>
    <row r="2940" spans="1:5" x14ac:dyDescent="0.3">
      <c r="A2940">
        <v>2939</v>
      </c>
      <c r="B2940" s="1">
        <v>38523.221018518518</v>
      </c>
      <c r="C2940">
        <v>2638</v>
      </c>
      <c r="D2940">
        <v>203</v>
      </c>
      <c r="E2940" s="1">
        <v>38529.289074074077</v>
      </c>
    </row>
    <row r="2941" spans="1:5" x14ac:dyDescent="0.3">
      <c r="A2941">
        <v>2940</v>
      </c>
      <c r="B2941" s="1">
        <v>38523.222233796296</v>
      </c>
      <c r="C2941">
        <v>2504</v>
      </c>
      <c r="D2941">
        <v>73</v>
      </c>
      <c r="E2941" s="1">
        <v>38531.257650462961</v>
      </c>
    </row>
    <row r="2942" spans="1:5" x14ac:dyDescent="0.3">
      <c r="A2942">
        <v>2941</v>
      </c>
      <c r="B2942" s="1">
        <v>38523.223819444444</v>
      </c>
      <c r="C2942">
        <v>3632</v>
      </c>
      <c r="D2942">
        <v>135</v>
      </c>
      <c r="E2942" s="1">
        <v>38529.319652777776</v>
      </c>
    </row>
    <row r="2943" spans="1:5" x14ac:dyDescent="0.3">
      <c r="A2943">
        <v>2942</v>
      </c>
      <c r="B2943" s="1">
        <v>38523.227442129632</v>
      </c>
      <c r="C2943">
        <v>999</v>
      </c>
      <c r="D2943">
        <v>242</v>
      </c>
      <c r="E2943" s="1">
        <v>38532.024664351855</v>
      </c>
    </row>
    <row r="2944" spans="1:5" x14ac:dyDescent="0.3">
      <c r="A2944">
        <v>2943</v>
      </c>
      <c r="B2944" s="1">
        <v>38523.238252314812</v>
      </c>
      <c r="C2944">
        <v>2591</v>
      </c>
      <c r="D2944">
        <v>418</v>
      </c>
      <c r="E2944" s="1">
        <v>38528.188252314816</v>
      </c>
    </row>
    <row r="2945" spans="1:5" x14ac:dyDescent="0.3">
      <c r="A2945">
        <v>2944</v>
      </c>
      <c r="B2945" s="1">
        <v>38523.238680555558</v>
      </c>
      <c r="C2945">
        <v>1550</v>
      </c>
      <c r="D2945">
        <v>474</v>
      </c>
      <c r="E2945" s="1">
        <v>38532.403263888889</v>
      </c>
    </row>
    <row r="2946" spans="1:5" x14ac:dyDescent="0.3">
      <c r="A2946">
        <v>2945</v>
      </c>
      <c r="B2946" s="1">
        <v>38523.242673611108</v>
      </c>
      <c r="C2946">
        <v>4193</v>
      </c>
      <c r="D2946">
        <v>153</v>
      </c>
      <c r="E2946" s="1">
        <v>38529.408645833333</v>
      </c>
    </row>
    <row r="2947" spans="1:5" x14ac:dyDescent="0.3">
      <c r="A2947">
        <v>2946</v>
      </c>
      <c r="B2947" s="1">
        <v>38523.243518518517</v>
      </c>
      <c r="C2947">
        <v>3737</v>
      </c>
      <c r="D2947">
        <v>213</v>
      </c>
      <c r="E2947" s="1">
        <v>38524.029629629629</v>
      </c>
    </row>
    <row r="2948" spans="1:5" x14ac:dyDescent="0.3">
      <c r="A2948">
        <v>2947</v>
      </c>
      <c r="B2948" s="1">
        <v>38523.250243055554</v>
      </c>
      <c r="C2948">
        <v>4302</v>
      </c>
      <c r="D2948">
        <v>151</v>
      </c>
      <c r="E2948" s="1">
        <v>38526.419687499998</v>
      </c>
    </row>
    <row r="2949" spans="1:5" x14ac:dyDescent="0.3">
      <c r="A2949">
        <v>2948</v>
      </c>
      <c r="B2949" s="1">
        <v>38523.251793981479</v>
      </c>
      <c r="C2949">
        <v>4254</v>
      </c>
      <c r="D2949">
        <v>289</v>
      </c>
      <c r="E2949" s="1">
        <v>38532.383738425924</v>
      </c>
    </row>
    <row r="2950" spans="1:5" x14ac:dyDescent="0.3">
      <c r="A2950">
        <v>2949</v>
      </c>
      <c r="B2950" s="1">
        <v>38523.25408564815</v>
      </c>
      <c r="C2950">
        <v>375</v>
      </c>
      <c r="D2950">
        <v>78</v>
      </c>
      <c r="E2950" s="1">
        <v>38532.138807870368</v>
      </c>
    </row>
    <row r="2951" spans="1:5" x14ac:dyDescent="0.3">
      <c r="A2951">
        <v>2950</v>
      </c>
      <c r="B2951" s="1">
        <v>38523.255972222221</v>
      </c>
      <c r="C2951">
        <v>1438</v>
      </c>
      <c r="D2951">
        <v>561</v>
      </c>
      <c r="E2951" s="1">
        <v>38530.323333333334</v>
      </c>
    </row>
    <row r="2952" spans="1:5" x14ac:dyDescent="0.3">
      <c r="A2952">
        <v>2951</v>
      </c>
      <c r="B2952" s="1">
        <v>38523.265983796293</v>
      </c>
      <c r="C2952">
        <v>2903</v>
      </c>
      <c r="D2952">
        <v>404</v>
      </c>
      <c r="E2952" s="1">
        <v>38527.018067129633</v>
      </c>
    </row>
    <row r="2953" spans="1:5" x14ac:dyDescent="0.3">
      <c r="A2953">
        <v>2952</v>
      </c>
      <c r="B2953" s="1">
        <v>38523.26871527778</v>
      </c>
      <c r="C2953">
        <v>3759</v>
      </c>
      <c r="D2953">
        <v>13</v>
      </c>
      <c r="E2953" s="1">
        <v>38525.494409722225</v>
      </c>
    </row>
    <row r="2954" spans="1:5" x14ac:dyDescent="0.3">
      <c r="A2954">
        <v>2953</v>
      </c>
      <c r="B2954" s="1">
        <v>38523.27721064815</v>
      </c>
      <c r="C2954">
        <v>1829</v>
      </c>
      <c r="D2954">
        <v>540</v>
      </c>
      <c r="E2954" s="1">
        <v>38529.263321759259</v>
      </c>
    </row>
    <row r="2955" spans="1:5" x14ac:dyDescent="0.3">
      <c r="A2955">
        <v>2954</v>
      </c>
      <c r="B2955" s="1">
        <v>38523.28125</v>
      </c>
      <c r="C2955">
        <v>377</v>
      </c>
      <c r="D2955">
        <v>336</v>
      </c>
      <c r="E2955" s="1">
        <v>38526.488194444442</v>
      </c>
    </row>
    <row r="2956" spans="1:5" x14ac:dyDescent="0.3">
      <c r="A2956">
        <v>2955</v>
      </c>
      <c r="B2956" s="1">
        <v>38523.282349537039</v>
      </c>
      <c r="C2956">
        <v>2312</v>
      </c>
      <c r="D2956">
        <v>244</v>
      </c>
      <c r="E2956" s="1">
        <v>38528.232349537036</v>
      </c>
    </row>
    <row r="2957" spans="1:5" x14ac:dyDescent="0.3">
      <c r="A2957">
        <v>2956</v>
      </c>
      <c r="B2957" s="1">
        <v>38523.282905092594</v>
      </c>
      <c r="C2957">
        <v>2684</v>
      </c>
      <c r="D2957">
        <v>533</v>
      </c>
      <c r="E2957" s="1">
        <v>38525.308599537035</v>
      </c>
    </row>
    <row r="2958" spans="1:5" x14ac:dyDescent="0.3">
      <c r="A2958">
        <v>2957</v>
      </c>
      <c r="B2958" s="1">
        <v>38523.287349537037</v>
      </c>
      <c r="C2958">
        <v>4034</v>
      </c>
      <c r="D2958">
        <v>542</v>
      </c>
      <c r="E2958" s="1">
        <v>38532.390127314815</v>
      </c>
    </row>
    <row r="2959" spans="1:5" x14ac:dyDescent="0.3">
      <c r="A2959">
        <v>2958</v>
      </c>
      <c r="B2959" s="1">
        <v>38523.289120370369</v>
      </c>
      <c r="C2959">
        <v>1380</v>
      </c>
      <c r="D2959">
        <v>260</v>
      </c>
      <c r="E2959" s="1">
        <v>38532.106481481482</v>
      </c>
    </row>
    <row r="2960" spans="1:5" x14ac:dyDescent="0.3">
      <c r="A2960">
        <v>2959</v>
      </c>
      <c r="B2960" s="1">
        <v>38523.297152777777</v>
      </c>
      <c r="C2960">
        <v>4185</v>
      </c>
      <c r="D2960">
        <v>372</v>
      </c>
      <c r="E2960" s="1">
        <v>38530.147152777776</v>
      </c>
    </row>
    <row r="2961" spans="1:5" x14ac:dyDescent="0.3">
      <c r="A2961">
        <v>2960</v>
      </c>
      <c r="B2961" s="1">
        <v>38523.298715277779</v>
      </c>
      <c r="C2961">
        <v>3970</v>
      </c>
      <c r="D2961">
        <v>16</v>
      </c>
      <c r="E2961" s="1">
        <v>38529.343159722222</v>
      </c>
    </row>
    <row r="2962" spans="1:5" x14ac:dyDescent="0.3">
      <c r="A2962">
        <v>2961</v>
      </c>
      <c r="B2962" s="1">
        <v>38523.311979166669</v>
      </c>
      <c r="C2962">
        <v>4539</v>
      </c>
      <c r="D2962">
        <v>399</v>
      </c>
      <c r="E2962" s="1">
        <v>38527.33697916667</v>
      </c>
    </row>
    <row r="2963" spans="1:5" x14ac:dyDescent="0.3">
      <c r="A2963">
        <v>2962</v>
      </c>
      <c r="B2963" s="1">
        <v>38523.313831018517</v>
      </c>
      <c r="C2963">
        <v>2978</v>
      </c>
      <c r="D2963">
        <v>364</v>
      </c>
      <c r="E2963" s="1">
        <v>38529.197164351855</v>
      </c>
    </row>
    <row r="2964" spans="1:5" x14ac:dyDescent="0.3">
      <c r="A2964">
        <v>2963</v>
      </c>
      <c r="B2964" s="1">
        <v>38523.314687500002</v>
      </c>
      <c r="C2964">
        <v>1444</v>
      </c>
      <c r="D2964">
        <v>24</v>
      </c>
      <c r="E2964" s="1">
        <v>38531.391076388885</v>
      </c>
    </row>
    <row r="2965" spans="1:5" x14ac:dyDescent="0.3">
      <c r="A2965">
        <v>2964</v>
      </c>
      <c r="B2965" s="1">
        <v>38523.314918981479</v>
      </c>
      <c r="C2965">
        <v>1201</v>
      </c>
      <c r="D2965">
        <v>590</v>
      </c>
      <c r="E2965" s="1">
        <v>38532.533668981479</v>
      </c>
    </row>
    <row r="2966" spans="1:5" x14ac:dyDescent="0.3">
      <c r="A2966">
        <v>2965</v>
      </c>
      <c r="B2966" s="1">
        <v>38523.315023148149</v>
      </c>
      <c r="C2966">
        <v>27</v>
      </c>
      <c r="D2966">
        <v>46</v>
      </c>
      <c r="E2966" s="1">
        <v>38532.490023148152</v>
      </c>
    </row>
    <row r="2967" spans="1:5" x14ac:dyDescent="0.3">
      <c r="A2967">
        <v>2966</v>
      </c>
      <c r="B2967" s="1">
        <v>38523.319131944445</v>
      </c>
      <c r="C2967">
        <v>3483</v>
      </c>
      <c r="D2967">
        <v>511</v>
      </c>
      <c r="E2967" s="1">
        <v>38532.325381944444</v>
      </c>
    </row>
    <row r="2968" spans="1:5" x14ac:dyDescent="0.3">
      <c r="A2968">
        <v>2967</v>
      </c>
      <c r="B2968" s="1">
        <v>38523.319849537038</v>
      </c>
      <c r="C2968">
        <v>4243</v>
      </c>
      <c r="D2968">
        <v>311</v>
      </c>
      <c r="E2968" s="1">
        <v>38532.243460648147</v>
      </c>
    </row>
    <row r="2969" spans="1:5" x14ac:dyDescent="0.3">
      <c r="A2969">
        <v>2968</v>
      </c>
      <c r="B2969" s="1">
        <v>38523.32068287037</v>
      </c>
      <c r="C2969">
        <v>4415</v>
      </c>
      <c r="D2969">
        <v>252</v>
      </c>
      <c r="E2969" s="1">
        <v>38526.185960648145</v>
      </c>
    </row>
    <row r="2970" spans="1:5" x14ac:dyDescent="0.3">
      <c r="A2970">
        <v>2969</v>
      </c>
      <c r="B2970" s="1">
        <v>38523.322534722225</v>
      </c>
      <c r="C2970">
        <v>1748</v>
      </c>
      <c r="D2970">
        <v>418</v>
      </c>
      <c r="E2970" s="1">
        <v>38525.258645833332</v>
      </c>
    </row>
    <row r="2971" spans="1:5" x14ac:dyDescent="0.3">
      <c r="A2971">
        <v>2970</v>
      </c>
      <c r="B2971" s="1">
        <v>38523.327673611115</v>
      </c>
      <c r="C2971">
        <v>1167</v>
      </c>
      <c r="D2971">
        <v>449</v>
      </c>
      <c r="E2971" s="1">
        <v>38531.426979166667</v>
      </c>
    </row>
    <row r="2972" spans="1:5" x14ac:dyDescent="0.3">
      <c r="A2972">
        <v>2971</v>
      </c>
      <c r="B2972" s="1">
        <v>38523.330555555556</v>
      </c>
      <c r="C2972">
        <v>1585</v>
      </c>
      <c r="D2972">
        <v>410</v>
      </c>
      <c r="E2972" s="1">
        <v>38530.484722222223</v>
      </c>
    </row>
    <row r="2973" spans="1:5" x14ac:dyDescent="0.3">
      <c r="A2973">
        <v>2972</v>
      </c>
      <c r="B2973" s="1">
        <v>38523.331875000003</v>
      </c>
      <c r="C2973">
        <v>2232</v>
      </c>
      <c r="D2973">
        <v>531</v>
      </c>
      <c r="E2973" s="1">
        <v>38524.533958333333</v>
      </c>
    </row>
    <row r="2974" spans="1:5" x14ac:dyDescent="0.3">
      <c r="A2974">
        <v>2973</v>
      </c>
      <c r="B2974" s="1">
        <v>38523.332951388889</v>
      </c>
      <c r="C2974">
        <v>2626</v>
      </c>
      <c r="D2974">
        <v>96</v>
      </c>
      <c r="E2974" s="1">
        <v>38527.521840277775</v>
      </c>
    </row>
    <row r="2975" spans="1:5" x14ac:dyDescent="0.3">
      <c r="A2975">
        <v>2974</v>
      </c>
      <c r="B2975" s="1">
        <v>38523.333611111113</v>
      </c>
      <c r="C2975">
        <v>2322</v>
      </c>
      <c r="D2975">
        <v>472</v>
      </c>
      <c r="E2975" s="1">
        <v>38528.215555555558</v>
      </c>
    </row>
    <row r="2976" spans="1:5" x14ac:dyDescent="0.3">
      <c r="A2976">
        <v>2975</v>
      </c>
      <c r="B2976" s="1">
        <v>38523.337708333333</v>
      </c>
      <c r="C2976">
        <v>4534</v>
      </c>
      <c r="D2976">
        <v>46</v>
      </c>
      <c r="E2976" s="1">
        <v>38524.334236111114</v>
      </c>
    </row>
    <row r="2977" spans="1:5" x14ac:dyDescent="0.3">
      <c r="A2977">
        <v>2976</v>
      </c>
      <c r="B2977" s="1">
        <v>38523.33971064815</v>
      </c>
      <c r="C2977">
        <v>4210</v>
      </c>
      <c r="D2977">
        <v>55</v>
      </c>
      <c r="E2977" s="1">
        <v>38524.44804398148</v>
      </c>
    </row>
    <row r="2978" spans="1:5" x14ac:dyDescent="0.3">
      <c r="A2978">
        <v>2977</v>
      </c>
      <c r="B2978" s="1">
        <v>38523.3440625</v>
      </c>
      <c r="C2978">
        <v>2645</v>
      </c>
      <c r="D2978">
        <v>571</v>
      </c>
      <c r="E2978" s="1">
        <v>38532.1878125</v>
      </c>
    </row>
    <row r="2979" spans="1:5" x14ac:dyDescent="0.3">
      <c r="A2979">
        <v>2978</v>
      </c>
      <c r="B2979" s="1">
        <v>38523.35087962963</v>
      </c>
      <c r="C2979">
        <v>4364</v>
      </c>
      <c r="D2979">
        <v>548</v>
      </c>
      <c r="E2979" s="1">
        <v>38526.237685185188</v>
      </c>
    </row>
    <row r="2980" spans="1:5" x14ac:dyDescent="0.3">
      <c r="A2980">
        <v>2979</v>
      </c>
      <c r="B2980" s="1">
        <v>38523.35491898148</v>
      </c>
      <c r="C2980">
        <v>3961</v>
      </c>
      <c r="D2980">
        <v>589</v>
      </c>
      <c r="E2980" s="1">
        <v>38530.517418981479</v>
      </c>
    </row>
    <row r="2981" spans="1:5" x14ac:dyDescent="0.3">
      <c r="A2981">
        <v>2980</v>
      </c>
      <c r="B2981" s="1">
        <v>38523.357673611114</v>
      </c>
      <c r="C2981">
        <v>310</v>
      </c>
      <c r="D2981">
        <v>343</v>
      </c>
      <c r="E2981" s="1">
        <v>38532.331284722219</v>
      </c>
    </row>
    <row r="2982" spans="1:5" x14ac:dyDescent="0.3">
      <c r="A2982">
        <v>2981</v>
      </c>
      <c r="B2982" s="1">
        <v>38523.357835648145</v>
      </c>
      <c r="C2982">
        <v>522</v>
      </c>
      <c r="D2982">
        <v>387</v>
      </c>
      <c r="E2982" s="1">
        <v>38531.384918981479</v>
      </c>
    </row>
    <row r="2983" spans="1:5" x14ac:dyDescent="0.3">
      <c r="A2983">
        <v>2982</v>
      </c>
      <c r="B2983" s="1">
        <v>38523.36005787037</v>
      </c>
      <c r="C2983">
        <v>2574</v>
      </c>
      <c r="D2983">
        <v>130</v>
      </c>
      <c r="E2983" s="1">
        <v>38531.556585648148</v>
      </c>
    </row>
    <row r="2984" spans="1:5" x14ac:dyDescent="0.3">
      <c r="A2984">
        <v>2983</v>
      </c>
      <c r="B2984" s="1">
        <v>38523.362291666665</v>
      </c>
      <c r="C2984">
        <v>1349</v>
      </c>
      <c r="D2984">
        <v>322</v>
      </c>
      <c r="E2984" s="1">
        <v>38532.168541666666</v>
      </c>
    </row>
    <row r="2985" spans="1:5" x14ac:dyDescent="0.3">
      <c r="A2985">
        <v>2984</v>
      </c>
      <c r="B2985" s="1">
        <v>38523.363703703704</v>
      </c>
      <c r="C2985">
        <v>1819</v>
      </c>
      <c r="D2985">
        <v>435</v>
      </c>
      <c r="E2985" s="1">
        <v>38525.131064814814</v>
      </c>
    </row>
    <row r="2986" spans="1:5" x14ac:dyDescent="0.3">
      <c r="A2986">
        <v>2985</v>
      </c>
      <c r="B2986" s="1">
        <v>38523.364675925928</v>
      </c>
      <c r="C2986">
        <v>122</v>
      </c>
      <c r="D2986">
        <v>154</v>
      </c>
      <c r="E2986" s="1">
        <v>38525.184814814813</v>
      </c>
    </row>
    <row r="2987" spans="1:5" x14ac:dyDescent="0.3">
      <c r="A2987">
        <v>2986</v>
      </c>
      <c r="B2987" s="1">
        <v>38523.368379629632</v>
      </c>
      <c r="C2987">
        <v>478</v>
      </c>
      <c r="D2987">
        <v>556</v>
      </c>
      <c r="E2987" s="1">
        <v>38529.225324074076</v>
      </c>
    </row>
    <row r="2988" spans="1:5" x14ac:dyDescent="0.3">
      <c r="A2988">
        <v>2987</v>
      </c>
      <c r="B2988" s="1">
        <v>38523.372106481482</v>
      </c>
      <c r="C2988">
        <v>1531</v>
      </c>
      <c r="D2988">
        <v>349</v>
      </c>
      <c r="E2988" s="1">
        <v>38531.543634259258</v>
      </c>
    </row>
    <row r="2989" spans="1:5" x14ac:dyDescent="0.3">
      <c r="A2989">
        <v>2988</v>
      </c>
      <c r="B2989" s="1">
        <v>38523.374398148146</v>
      </c>
      <c r="C2989">
        <v>3160</v>
      </c>
      <c r="D2989">
        <v>557</v>
      </c>
      <c r="E2989" s="1">
        <v>38531.188287037039</v>
      </c>
    </row>
    <row r="2990" spans="1:5" x14ac:dyDescent="0.3">
      <c r="A2990">
        <v>2989</v>
      </c>
      <c r="B2990" s="1">
        <v>38523.3747337963</v>
      </c>
      <c r="C2990">
        <v>1586</v>
      </c>
      <c r="D2990">
        <v>56</v>
      </c>
      <c r="E2990" s="1">
        <v>38525.144178240742</v>
      </c>
    </row>
    <row r="2991" spans="1:5" x14ac:dyDescent="0.3">
      <c r="A2991">
        <v>2990</v>
      </c>
      <c r="B2991" s="1">
        <v>38523.376979166664</v>
      </c>
      <c r="C2991">
        <v>4559</v>
      </c>
      <c r="D2991">
        <v>18</v>
      </c>
      <c r="E2991" s="1">
        <v>38532.555451388886</v>
      </c>
    </row>
    <row r="2992" spans="1:5" x14ac:dyDescent="0.3">
      <c r="A2992">
        <v>2991</v>
      </c>
      <c r="B2992" s="1">
        <v>38523.38244212963</v>
      </c>
      <c r="C2992">
        <v>4308</v>
      </c>
      <c r="D2992">
        <v>472</v>
      </c>
      <c r="E2992" s="1">
        <v>38526.544942129629</v>
      </c>
    </row>
    <row r="2993" spans="1:5" x14ac:dyDescent="0.3">
      <c r="A2993">
        <v>2992</v>
      </c>
      <c r="B2993" s="1">
        <v>38523.383229166669</v>
      </c>
      <c r="C2993">
        <v>3347</v>
      </c>
      <c r="D2993">
        <v>439</v>
      </c>
      <c r="E2993" s="1">
        <v>38527.249895833331</v>
      </c>
    </row>
    <row r="2994" spans="1:5" x14ac:dyDescent="0.3">
      <c r="A2994">
        <v>2993</v>
      </c>
      <c r="B2994" s="1">
        <v>38523.383472222224</v>
      </c>
      <c r="C2994">
        <v>1527</v>
      </c>
      <c r="D2994">
        <v>40</v>
      </c>
      <c r="E2994" s="1">
        <v>38525.566805555558</v>
      </c>
    </row>
    <row r="2995" spans="1:5" x14ac:dyDescent="0.3">
      <c r="A2995">
        <v>2994</v>
      </c>
      <c r="B2995" s="1">
        <v>38523.386863425927</v>
      </c>
      <c r="C2995">
        <v>1290</v>
      </c>
      <c r="D2995">
        <v>163</v>
      </c>
      <c r="E2995" s="1">
        <v>38532.195196759261</v>
      </c>
    </row>
    <row r="2996" spans="1:5" x14ac:dyDescent="0.3">
      <c r="A2996">
        <v>2995</v>
      </c>
      <c r="B2996" s="1">
        <v>38523.387754629628</v>
      </c>
      <c r="C2996">
        <v>4544</v>
      </c>
      <c r="D2996">
        <v>573</v>
      </c>
      <c r="E2996" s="1">
        <v>38529.605115740742</v>
      </c>
    </row>
    <row r="2997" spans="1:5" x14ac:dyDescent="0.3">
      <c r="A2997">
        <v>2996</v>
      </c>
      <c r="B2997" s="1">
        <v>38523.389224537037</v>
      </c>
      <c r="C2997">
        <v>4064</v>
      </c>
      <c r="D2997">
        <v>500</v>
      </c>
      <c r="E2997" s="1">
        <v>38530.387835648151</v>
      </c>
    </row>
    <row r="2998" spans="1:5" x14ac:dyDescent="0.3">
      <c r="A2998">
        <v>2997</v>
      </c>
      <c r="B2998" s="1">
        <v>38523.391493055555</v>
      </c>
      <c r="C2998">
        <v>1449</v>
      </c>
      <c r="D2998">
        <v>519</v>
      </c>
      <c r="E2998" s="1">
        <v>38532.344270833331</v>
      </c>
    </row>
    <row r="2999" spans="1:5" x14ac:dyDescent="0.3">
      <c r="A2999">
        <v>2998</v>
      </c>
      <c r="B2999" s="1">
        <v>38523.396087962959</v>
      </c>
      <c r="C2999">
        <v>1288</v>
      </c>
      <c r="D2999">
        <v>380</v>
      </c>
      <c r="E2999" s="1">
        <v>38527.271782407406</v>
      </c>
    </row>
    <row r="3000" spans="1:5" x14ac:dyDescent="0.3">
      <c r="A3000">
        <v>2999</v>
      </c>
      <c r="B3000" s="1">
        <v>38523.396226851852</v>
      </c>
      <c r="C3000">
        <v>735</v>
      </c>
      <c r="D3000">
        <v>295</v>
      </c>
      <c r="E3000" s="1">
        <v>38529.230254629627</v>
      </c>
    </row>
    <row r="3001" spans="1:5" x14ac:dyDescent="0.3">
      <c r="A3001">
        <v>3000</v>
      </c>
      <c r="B3001" s="1">
        <v>38523.397604166668</v>
      </c>
      <c r="C3001">
        <v>549</v>
      </c>
      <c r="D3001">
        <v>50</v>
      </c>
      <c r="E3001" s="1">
        <v>38525.323298611111</v>
      </c>
    </row>
    <row r="3002" spans="1:5" x14ac:dyDescent="0.3">
      <c r="A3002">
        <v>3001</v>
      </c>
      <c r="B3002" s="1">
        <v>38523.409907407404</v>
      </c>
      <c r="C3002">
        <v>2941</v>
      </c>
      <c r="D3002">
        <v>393</v>
      </c>
      <c r="E3002" s="1">
        <v>38531.217546296299</v>
      </c>
    </row>
    <row r="3003" spans="1:5" x14ac:dyDescent="0.3">
      <c r="A3003">
        <v>3002</v>
      </c>
      <c r="B3003" s="1">
        <v>38523.414027777777</v>
      </c>
      <c r="C3003">
        <v>2749</v>
      </c>
      <c r="D3003">
        <v>266</v>
      </c>
      <c r="E3003" s="1">
        <v>38527.510555555556</v>
      </c>
    </row>
    <row r="3004" spans="1:5" x14ac:dyDescent="0.3">
      <c r="A3004">
        <v>3003</v>
      </c>
      <c r="B3004" s="1">
        <v>38523.417256944442</v>
      </c>
      <c r="C3004">
        <v>616</v>
      </c>
      <c r="D3004">
        <v>38</v>
      </c>
      <c r="E3004" s="1">
        <v>38525.27003472222</v>
      </c>
    </row>
    <row r="3005" spans="1:5" x14ac:dyDescent="0.3">
      <c r="A3005">
        <v>3004</v>
      </c>
      <c r="B3005" s="1">
        <v>38523.419861111113</v>
      </c>
      <c r="C3005">
        <v>2836</v>
      </c>
      <c r="D3005">
        <v>113</v>
      </c>
      <c r="E3005" s="1">
        <v>38526.318472222221</v>
      </c>
    </row>
    <row r="3006" spans="1:5" x14ac:dyDescent="0.3">
      <c r="A3006">
        <v>3005</v>
      </c>
      <c r="B3006" s="1">
        <v>38523.423946759256</v>
      </c>
      <c r="C3006">
        <v>286</v>
      </c>
      <c r="D3006">
        <v>598</v>
      </c>
      <c r="E3006" s="1">
        <v>38531.658668981479</v>
      </c>
    </row>
    <row r="3007" spans="1:5" x14ac:dyDescent="0.3">
      <c r="A3007">
        <v>3006</v>
      </c>
      <c r="B3007" s="1">
        <v>38523.423946759256</v>
      </c>
      <c r="C3007">
        <v>1677</v>
      </c>
      <c r="D3007">
        <v>133</v>
      </c>
      <c r="E3007" s="1">
        <v>38525.310057870367</v>
      </c>
    </row>
    <row r="3008" spans="1:5" x14ac:dyDescent="0.3">
      <c r="A3008">
        <v>3007</v>
      </c>
      <c r="B3008" s="1">
        <v>38523.42491898148</v>
      </c>
      <c r="C3008">
        <v>1950</v>
      </c>
      <c r="D3008">
        <v>7</v>
      </c>
      <c r="E3008" s="1">
        <v>38528.202696759261</v>
      </c>
    </row>
    <row r="3009" spans="1:5" x14ac:dyDescent="0.3">
      <c r="A3009">
        <v>3008</v>
      </c>
      <c r="B3009" s="1">
        <v>38523.432928240742</v>
      </c>
      <c r="C3009">
        <v>3383</v>
      </c>
      <c r="D3009">
        <v>202</v>
      </c>
      <c r="E3009" s="1">
        <v>38529.458622685182</v>
      </c>
    </row>
    <row r="3010" spans="1:5" x14ac:dyDescent="0.3">
      <c r="A3010">
        <v>3009</v>
      </c>
      <c r="B3010" s="1">
        <v>38523.433842592596</v>
      </c>
      <c r="C3010">
        <v>2721</v>
      </c>
      <c r="D3010">
        <v>280</v>
      </c>
      <c r="E3010" s="1">
        <v>38526.56925925926</v>
      </c>
    </row>
    <row r="3011" spans="1:5" x14ac:dyDescent="0.3">
      <c r="A3011">
        <v>3010</v>
      </c>
      <c r="B3011" s="1">
        <v>38523.437488425923</v>
      </c>
      <c r="C3011">
        <v>1298</v>
      </c>
      <c r="D3011">
        <v>567</v>
      </c>
      <c r="E3011" s="1">
        <v>38530.286793981482</v>
      </c>
    </row>
    <row r="3012" spans="1:5" x14ac:dyDescent="0.3">
      <c r="A3012">
        <v>3011</v>
      </c>
      <c r="B3012" s="1">
        <v>38523.443865740737</v>
      </c>
      <c r="C3012">
        <v>4376</v>
      </c>
      <c r="D3012">
        <v>147</v>
      </c>
      <c r="E3012" s="1">
        <v>38531.293171296296</v>
      </c>
    </row>
    <row r="3013" spans="1:5" x14ac:dyDescent="0.3">
      <c r="A3013">
        <v>3012</v>
      </c>
      <c r="B3013" s="1">
        <v>38523.44667824074</v>
      </c>
      <c r="C3013">
        <v>1392</v>
      </c>
      <c r="D3013">
        <v>206</v>
      </c>
      <c r="E3013" s="1">
        <v>38531.421678240738</v>
      </c>
    </row>
    <row r="3014" spans="1:5" x14ac:dyDescent="0.3">
      <c r="A3014">
        <v>3013</v>
      </c>
      <c r="B3014" s="1">
        <v>38523.448020833333</v>
      </c>
      <c r="C3014">
        <v>4146</v>
      </c>
      <c r="D3014">
        <v>290</v>
      </c>
      <c r="E3014" s="1">
        <v>38529.204965277779</v>
      </c>
    </row>
    <row r="3015" spans="1:5" x14ac:dyDescent="0.3">
      <c r="A3015">
        <v>3014</v>
      </c>
      <c r="B3015" s="1">
        <v>38523.448148148149</v>
      </c>
      <c r="C3015">
        <v>2179</v>
      </c>
      <c r="D3015">
        <v>434</v>
      </c>
      <c r="E3015" s="1">
        <v>38526.270370370374</v>
      </c>
    </row>
    <row r="3016" spans="1:5" x14ac:dyDescent="0.3">
      <c r="A3016">
        <v>3015</v>
      </c>
      <c r="B3016" s="1">
        <v>38523.450648148151</v>
      </c>
      <c r="C3016">
        <v>1311</v>
      </c>
      <c r="D3016">
        <v>23</v>
      </c>
      <c r="E3016" s="1">
        <v>38529.479814814818</v>
      </c>
    </row>
    <row r="3017" spans="1:5" x14ac:dyDescent="0.3">
      <c r="A3017">
        <v>3016</v>
      </c>
      <c r="B3017" s="1">
        <v>38523.454953703702</v>
      </c>
      <c r="C3017">
        <v>3514</v>
      </c>
      <c r="D3017">
        <v>558</v>
      </c>
      <c r="E3017" s="1">
        <v>38527.586898148147</v>
      </c>
    </row>
    <row r="3018" spans="1:5" x14ac:dyDescent="0.3">
      <c r="A3018">
        <v>3017</v>
      </c>
      <c r="B3018" s="1">
        <v>38523.464537037034</v>
      </c>
      <c r="C3018">
        <v>2513</v>
      </c>
      <c r="D3018">
        <v>151</v>
      </c>
      <c r="E3018" s="1">
        <v>38531.685370370367</v>
      </c>
    </row>
    <row r="3019" spans="1:5" x14ac:dyDescent="0.3">
      <c r="A3019">
        <v>3018</v>
      </c>
      <c r="B3019" s="1">
        <v>38523.465682870374</v>
      </c>
      <c r="C3019">
        <v>4150</v>
      </c>
      <c r="D3019">
        <v>112</v>
      </c>
      <c r="E3019" s="1">
        <v>38528.303877314815</v>
      </c>
    </row>
    <row r="3020" spans="1:5" x14ac:dyDescent="0.3">
      <c r="A3020">
        <v>3019</v>
      </c>
      <c r="B3020" s="1">
        <v>38523.466574074075</v>
      </c>
      <c r="C3020">
        <v>491</v>
      </c>
      <c r="D3020">
        <v>144</v>
      </c>
      <c r="E3020" s="1">
        <v>38530.354768518519</v>
      </c>
    </row>
    <row r="3021" spans="1:5" x14ac:dyDescent="0.3">
      <c r="A3021">
        <v>3020</v>
      </c>
      <c r="B3021" s="1">
        <v>38523.46671296296</v>
      </c>
      <c r="C3021">
        <v>4363</v>
      </c>
      <c r="D3021">
        <v>74</v>
      </c>
      <c r="E3021" s="1">
        <v>38530.313240740739</v>
      </c>
    </row>
    <row r="3022" spans="1:5" x14ac:dyDescent="0.3">
      <c r="A3022">
        <v>3021</v>
      </c>
      <c r="B3022" s="1">
        <v>38523.467372685183</v>
      </c>
      <c r="C3022">
        <v>120</v>
      </c>
      <c r="D3022">
        <v>62</v>
      </c>
      <c r="E3022" s="1">
        <v>38531.677094907405</v>
      </c>
    </row>
    <row r="3023" spans="1:5" x14ac:dyDescent="0.3">
      <c r="A3023">
        <v>3022</v>
      </c>
      <c r="B3023" s="1">
        <v>38523.470370370371</v>
      </c>
      <c r="C3023">
        <v>3745</v>
      </c>
      <c r="D3023">
        <v>466</v>
      </c>
      <c r="E3023" s="1">
        <v>38529.552314814813</v>
      </c>
    </row>
    <row r="3024" spans="1:5" x14ac:dyDescent="0.3">
      <c r="A3024">
        <v>3023</v>
      </c>
      <c r="B3024" s="1">
        <v>38523.470960648148</v>
      </c>
      <c r="C3024">
        <v>4304</v>
      </c>
      <c r="D3024">
        <v>106</v>
      </c>
      <c r="E3024" s="1">
        <v>38524.529988425929</v>
      </c>
    </row>
    <row r="3025" spans="1:5" x14ac:dyDescent="0.3">
      <c r="A3025">
        <v>3024</v>
      </c>
      <c r="B3025" s="1">
        <v>38523.478668981479</v>
      </c>
      <c r="C3025">
        <v>1966</v>
      </c>
      <c r="D3025">
        <v>328</v>
      </c>
      <c r="E3025" s="1">
        <v>38530.535613425927</v>
      </c>
    </row>
    <row r="3026" spans="1:5" x14ac:dyDescent="0.3">
      <c r="A3026">
        <v>3025</v>
      </c>
      <c r="B3026" s="1">
        <v>38523.490833333337</v>
      </c>
      <c r="C3026">
        <v>1309</v>
      </c>
      <c r="D3026">
        <v>293</v>
      </c>
      <c r="E3026" s="1">
        <v>38525.363749999997</v>
      </c>
    </row>
    <row r="3027" spans="1:5" x14ac:dyDescent="0.3">
      <c r="A3027">
        <v>3026</v>
      </c>
      <c r="B3027" s="1">
        <v>38523.491666666669</v>
      </c>
      <c r="C3027">
        <v>4032</v>
      </c>
      <c r="D3027">
        <v>347</v>
      </c>
      <c r="E3027" s="1">
        <v>38524.535416666666</v>
      </c>
    </row>
    <row r="3028" spans="1:5" x14ac:dyDescent="0.3">
      <c r="A3028">
        <v>3027</v>
      </c>
      <c r="B3028" s="1">
        <v>38523.493402777778</v>
      </c>
      <c r="C3028">
        <v>4028</v>
      </c>
      <c r="D3028">
        <v>397</v>
      </c>
      <c r="E3028" s="1">
        <v>38528.665625000001</v>
      </c>
    </row>
    <row r="3029" spans="1:5" x14ac:dyDescent="0.3">
      <c r="A3029">
        <v>3028</v>
      </c>
      <c r="B3029" s="1">
        <v>38523.493657407409</v>
      </c>
      <c r="C3029">
        <v>886</v>
      </c>
      <c r="D3029">
        <v>264</v>
      </c>
      <c r="E3029" s="1">
        <v>38524.462407407409</v>
      </c>
    </row>
    <row r="3030" spans="1:5" x14ac:dyDescent="0.3">
      <c r="A3030">
        <v>3029</v>
      </c>
      <c r="B3030" s="1">
        <v>38523.494097222225</v>
      </c>
      <c r="C3030">
        <v>327</v>
      </c>
      <c r="D3030">
        <v>317</v>
      </c>
      <c r="E3030" s="1">
        <v>38528.696180555555</v>
      </c>
    </row>
    <row r="3031" spans="1:5" x14ac:dyDescent="0.3">
      <c r="A3031">
        <v>3030</v>
      </c>
      <c r="B3031" s="1">
        <v>38523.494432870371</v>
      </c>
      <c r="C3031">
        <v>1543</v>
      </c>
      <c r="D3031">
        <v>395</v>
      </c>
      <c r="E3031" s="1">
        <v>38527.452766203707</v>
      </c>
    </row>
    <row r="3032" spans="1:5" x14ac:dyDescent="0.3">
      <c r="A3032">
        <v>3031</v>
      </c>
      <c r="B3032" s="1">
        <v>38523.495011574072</v>
      </c>
      <c r="C3032">
        <v>1184</v>
      </c>
      <c r="D3032">
        <v>491</v>
      </c>
      <c r="E3032" s="1">
        <v>38525.292233796295</v>
      </c>
    </row>
    <row r="3033" spans="1:5" x14ac:dyDescent="0.3">
      <c r="A3033">
        <v>3032</v>
      </c>
      <c r="B3033" s="1">
        <v>38523.49895833333</v>
      </c>
      <c r="C3033">
        <v>3734</v>
      </c>
      <c r="D3033">
        <v>172</v>
      </c>
      <c r="E3033" s="1">
        <v>38527.409375000003</v>
      </c>
    </row>
    <row r="3034" spans="1:5" x14ac:dyDescent="0.3">
      <c r="A3034">
        <v>3033</v>
      </c>
      <c r="B3034" s="1">
        <v>38523.501446759263</v>
      </c>
      <c r="C3034">
        <v>4422</v>
      </c>
      <c r="D3034">
        <v>107</v>
      </c>
      <c r="E3034" s="1">
        <v>38529.665335648147</v>
      </c>
    </row>
    <row r="3035" spans="1:5" x14ac:dyDescent="0.3">
      <c r="A3035">
        <v>3034</v>
      </c>
      <c r="B3035" s="1">
        <v>38523.510995370372</v>
      </c>
      <c r="C3035">
        <v>2755</v>
      </c>
      <c r="D3035">
        <v>296</v>
      </c>
      <c r="E3035" s="1">
        <v>38527.265162037038</v>
      </c>
    </row>
    <row r="3036" spans="1:5" x14ac:dyDescent="0.3">
      <c r="A3036">
        <v>3035</v>
      </c>
      <c r="B3036" s="1">
        <v>38523.511840277781</v>
      </c>
      <c r="C3036">
        <v>1223</v>
      </c>
      <c r="D3036">
        <v>62</v>
      </c>
      <c r="E3036" s="1">
        <v>38529.737534722219</v>
      </c>
    </row>
    <row r="3037" spans="1:5" x14ac:dyDescent="0.3">
      <c r="A3037">
        <v>3036</v>
      </c>
      <c r="B3037" s="1">
        <v>38523.512858796297</v>
      </c>
      <c r="C3037">
        <v>4463</v>
      </c>
      <c r="D3037">
        <v>399</v>
      </c>
      <c r="E3037" s="1">
        <v>38532.411469907405</v>
      </c>
    </row>
    <row r="3038" spans="1:5" x14ac:dyDescent="0.3">
      <c r="A3038">
        <v>3037</v>
      </c>
      <c r="B3038" s="1">
        <v>38523.519479166665</v>
      </c>
      <c r="C3038">
        <v>2033</v>
      </c>
      <c r="D3038">
        <v>434</v>
      </c>
      <c r="E3038" s="1">
        <v>38524.347951388889</v>
      </c>
    </row>
    <row r="3039" spans="1:5" x14ac:dyDescent="0.3">
      <c r="A3039">
        <v>3038</v>
      </c>
      <c r="B3039" s="1">
        <v>38523.520127314812</v>
      </c>
      <c r="C3039">
        <v>2919</v>
      </c>
      <c r="D3039">
        <v>27</v>
      </c>
      <c r="E3039" s="1">
        <v>38528.325682870367</v>
      </c>
    </row>
    <row r="3040" spans="1:5" x14ac:dyDescent="0.3">
      <c r="A3040">
        <v>3039</v>
      </c>
      <c r="B3040" s="1">
        <v>38523.522569444445</v>
      </c>
      <c r="C3040">
        <v>4098</v>
      </c>
      <c r="D3040">
        <v>186</v>
      </c>
      <c r="E3040" s="1">
        <v>38524.318402777775</v>
      </c>
    </row>
    <row r="3041" spans="1:5" x14ac:dyDescent="0.3">
      <c r="A3041">
        <v>3040</v>
      </c>
      <c r="B3041" s="1">
        <v>38523.523761574077</v>
      </c>
      <c r="C3041">
        <v>2568</v>
      </c>
      <c r="D3041">
        <v>162</v>
      </c>
      <c r="E3041" s="1">
        <v>38524.52306712963</v>
      </c>
    </row>
    <row r="3042" spans="1:5" x14ac:dyDescent="0.3">
      <c r="A3042">
        <v>3041</v>
      </c>
      <c r="B3042" s="1">
        <v>38523.524814814817</v>
      </c>
      <c r="C3042">
        <v>2676</v>
      </c>
      <c r="D3042">
        <v>459</v>
      </c>
      <c r="E3042" s="1">
        <v>38526.769953703704</v>
      </c>
    </row>
    <row r="3043" spans="1:5" x14ac:dyDescent="0.3">
      <c r="A3043">
        <v>3042</v>
      </c>
      <c r="B3043" s="1">
        <v>38523.526701388888</v>
      </c>
      <c r="C3043">
        <v>3103</v>
      </c>
      <c r="D3043">
        <v>291</v>
      </c>
      <c r="E3043" s="1">
        <v>38529.471145833333</v>
      </c>
    </row>
    <row r="3044" spans="1:5" x14ac:dyDescent="0.3">
      <c r="A3044">
        <v>3043</v>
      </c>
      <c r="B3044" s="1">
        <v>38523.52679398148</v>
      </c>
      <c r="C3044">
        <v>633</v>
      </c>
      <c r="D3044">
        <v>599</v>
      </c>
      <c r="E3044" s="1">
        <v>38532.594849537039</v>
      </c>
    </row>
    <row r="3045" spans="1:5" x14ac:dyDescent="0.3">
      <c r="A3045">
        <v>3044</v>
      </c>
      <c r="B3045" s="1">
        <v>38523.526956018519</v>
      </c>
      <c r="C3045">
        <v>3216</v>
      </c>
      <c r="D3045">
        <v>424</v>
      </c>
      <c r="E3045" s="1">
        <v>38528.326261574075</v>
      </c>
    </row>
    <row r="3046" spans="1:5" x14ac:dyDescent="0.3">
      <c r="A3046">
        <v>3045</v>
      </c>
      <c r="B3046" s="1">
        <v>38523.529166666667</v>
      </c>
      <c r="C3046">
        <v>3065</v>
      </c>
      <c r="D3046">
        <v>459</v>
      </c>
      <c r="E3046" s="1">
        <v>38526.450694444444</v>
      </c>
    </row>
    <row r="3047" spans="1:5" x14ac:dyDescent="0.3">
      <c r="A3047">
        <v>3046</v>
      </c>
      <c r="B3047" s="1">
        <v>38523.529849537037</v>
      </c>
      <c r="C3047">
        <v>471</v>
      </c>
      <c r="D3047">
        <v>559</v>
      </c>
      <c r="E3047" s="1">
        <v>38529.736793981479</v>
      </c>
    </row>
    <row r="3048" spans="1:5" x14ac:dyDescent="0.3">
      <c r="A3048">
        <v>3047</v>
      </c>
      <c r="B3048" s="1">
        <v>38523.531631944446</v>
      </c>
      <c r="C3048">
        <v>624</v>
      </c>
      <c r="D3048">
        <v>13</v>
      </c>
      <c r="E3048" s="1">
        <v>38532.548298611109</v>
      </c>
    </row>
    <row r="3049" spans="1:5" x14ac:dyDescent="0.3">
      <c r="A3049">
        <v>3048</v>
      </c>
      <c r="B3049" s="1">
        <v>38523.53466435185</v>
      </c>
      <c r="C3049">
        <v>4389</v>
      </c>
      <c r="D3049">
        <v>482</v>
      </c>
      <c r="E3049" s="1">
        <v>38529.463136574072</v>
      </c>
    </row>
    <row r="3050" spans="1:5" x14ac:dyDescent="0.3">
      <c r="A3050">
        <v>3049</v>
      </c>
      <c r="B3050" s="1">
        <v>38523.535428240742</v>
      </c>
      <c r="C3050">
        <v>518</v>
      </c>
      <c r="D3050">
        <v>403</v>
      </c>
      <c r="E3050" s="1">
        <v>38532.453483796293</v>
      </c>
    </row>
    <row r="3051" spans="1:5" x14ac:dyDescent="0.3">
      <c r="A3051">
        <v>3050</v>
      </c>
      <c r="B3051" s="1">
        <v>38523.54378472222</v>
      </c>
      <c r="C3051">
        <v>2397</v>
      </c>
      <c r="D3051">
        <v>557</v>
      </c>
      <c r="E3051" s="1">
        <v>38532.306979166664</v>
      </c>
    </row>
    <row r="3052" spans="1:5" x14ac:dyDescent="0.3">
      <c r="A3052">
        <v>3051</v>
      </c>
      <c r="B3052" s="1">
        <v>38523.546435185184</v>
      </c>
      <c r="C3052">
        <v>1408</v>
      </c>
      <c r="D3052">
        <v>65</v>
      </c>
      <c r="E3052" s="1">
        <v>38528.544351851851</v>
      </c>
    </row>
    <row r="3053" spans="1:5" x14ac:dyDescent="0.3">
      <c r="A3053">
        <v>3052</v>
      </c>
      <c r="B3053" s="1">
        <v>38523.548136574071</v>
      </c>
      <c r="C3053">
        <v>2359</v>
      </c>
      <c r="D3053">
        <v>329</v>
      </c>
      <c r="E3053" s="1">
        <v>38532.496747685182</v>
      </c>
    </row>
    <row r="3054" spans="1:5" x14ac:dyDescent="0.3">
      <c r="A3054">
        <v>3053</v>
      </c>
      <c r="B3054" s="1">
        <v>38523.548958333333</v>
      </c>
      <c r="C3054">
        <v>818</v>
      </c>
      <c r="D3054">
        <v>329</v>
      </c>
      <c r="E3054" s="1">
        <v>38528.723958333336</v>
      </c>
    </row>
    <row r="3055" spans="1:5" x14ac:dyDescent="0.3">
      <c r="A3055">
        <v>3054</v>
      </c>
      <c r="B3055" s="1">
        <v>38523.553252314814</v>
      </c>
      <c r="C3055">
        <v>2817</v>
      </c>
      <c r="D3055">
        <v>322</v>
      </c>
      <c r="E3055" s="1">
        <v>38531.573391203703</v>
      </c>
    </row>
    <row r="3056" spans="1:5" x14ac:dyDescent="0.3">
      <c r="A3056">
        <v>3055</v>
      </c>
      <c r="B3056" s="1">
        <v>38523.555532407408</v>
      </c>
      <c r="C3056">
        <v>1510</v>
      </c>
      <c r="D3056">
        <v>23</v>
      </c>
      <c r="E3056" s="1">
        <v>38530.621504629627</v>
      </c>
    </row>
    <row r="3057" spans="1:5" x14ac:dyDescent="0.3">
      <c r="A3057">
        <v>3056</v>
      </c>
      <c r="B3057" s="1">
        <v>38523.556226851855</v>
      </c>
      <c r="C3057">
        <v>2010</v>
      </c>
      <c r="D3057">
        <v>95</v>
      </c>
      <c r="E3057" s="1">
        <v>38529.358310185184</v>
      </c>
    </row>
    <row r="3058" spans="1:5" x14ac:dyDescent="0.3">
      <c r="A3058">
        <v>3057</v>
      </c>
      <c r="B3058" s="1">
        <v>38523.557500000003</v>
      </c>
      <c r="C3058">
        <v>1101</v>
      </c>
      <c r="D3058">
        <v>307</v>
      </c>
      <c r="E3058" s="1">
        <v>38529.724166666667</v>
      </c>
    </row>
    <row r="3059" spans="1:5" x14ac:dyDescent="0.3">
      <c r="A3059">
        <v>3058</v>
      </c>
      <c r="B3059" s="1">
        <v>38523.561516203707</v>
      </c>
      <c r="C3059">
        <v>938</v>
      </c>
      <c r="D3059">
        <v>137</v>
      </c>
      <c r="E3059" s="1">
        <v>38531.581655092596</v>
      </c>
    </row>
    <row r="3060" spans="1:5" x14ac:dyDescent="0.3">
      <c r="A3060">
        <v>3059</v>
      </c>
      <c r="B3060" s="1">
        <v>38523.568530092591</v>
      </c>
      <c r="C3060">
        <v>2911</v>
      </c>
      <c r="D3060">
        <v>266</v>
      </c>
      <c r="E3060" s="1">
        <v>38524.426168981481</v>
      </c>
    </row>
    <row r="3061" spans="1:5" x14ac:dyDescent="0.3">
      <c r="A3061">
        <v>3060</v>
      </c>
      <c r="B3061" s="1">
        <v>38523.574537037035</v>
      </c>
      <c r="C3061">
        <v>2075</v>
      </c>
      <c r="D3061">
        <v>446</v>
      </c>
      <c r="E3061" s="1">
        <v>38528.666898148149</v>
      </c>
    </row>
    <row r="3062" spans="1:5" x14ac:dyDescent="0.3">
      <c r="A3062">
        <v>3061</v>
      </c>
      <c r="B3062" s="1">
        <v>38523.575243055559</v>
      </c>
      <c r="C3062">
        <v>4202</v>
      </c>
      <c r="D3062">
        <v>330</v>
      </c>
      <c r="E3062" s="1">
        <v>38525.733576388891</v>
      </c>
    </row>
    <row r="3063" spans="1:5" x14ac:dyDescent="0.3">
      <c r="A3063">
        <v>3062</v>
      </c>
      <c r="B3063" s="1">
        <v>38523.576388888891</v>
      </c>
      <c r="C3063">
        <v>591</v>
      </c>
      <c r="D3063">
        <v>75</v>
      </c>
      <c r="E3063" s="1">
        <v>38530.345833333333</v>
      </c>
    </row>
    <row r="3064" spans="1:5" x14ac:dyDescent="0.3">
      <c r="A3064">
        <v>3063</v>
      </c>
      <c r="B3064" s="1">
        <v>38523.5778125</v>
      </c>
      <c r="C3064">
        <v>3954</v>
      </c>
      <c r="D3064">
        <v>515</v>
      </c>
      <c r="E3064" s="1">
        <v>38531.566701388889</v>
      </c>
    </row>
    <row r="3065" spans="1:5" x14ac:dyDescent="0.3">
      <c r="A3065">
        <v>3064</v>
      </c>
      <c r="B3065" s="1">
        <v>38523.578622685185</v>
      </c>
      <c r="C3065">
        <v>2624</v>
      </c>
      <c r="D3065">
        <v>276</v>
      </c>
      <c r="E3065" s="1">
        <v>38528.689733796295</v>
      </c>
    </row>
    <row r="3066" spans="1:5" x14ac:dyDescent="0.3">
      <c r="A3066">
        <v>3065</v>
      </c>
      <c r="B3066" s="1">
        <v>38523.579085648147</v>
      </c>
      <c r="C3066">
        <v>1687</v>
      </c>
      <c r="D3066">
        <v>227</v>
      </c>
      <c r="E3066" s="1">
        <v>38527.480474537035</v>
      </c>
    </row>
    <row r="3067" spans="1:5" x14ac:dyDescent="0.3">
      <c r="A3067">
        <v>3066</v>
      </c>
      <c r="B3067" s="1">
        <v>38523.580335648148</v>
      </c>
      <c r="C3067">
        <v>1116</v>
      </c>
      <c r="D3067">
        <v>268</v>
      </c>
      <c r="E3067" s="1">
        <v>38529.401863425926</v>
      </c>
    </row>
    <row r="3068" spans="1:5" x14ac:dyDescent="0.3">
      <c r="A3068">
        <v>3067</v>
      </c>
      <c r="B3068" s="1">
        <v>38523.582881944443</v>
      </c>
      <c r="C3068">
        <v>3094</v>
      </c>
      <c r="D3068">
        <v>349</v>
      </c>
      <c r="E3068" s="1">
        <v>38531.798159722224</v>
      </c>
    </row>
    <row r="3069" spans="1:5" x14ac:dyDescent="0.3">
      <c r="A3069">
        <v>3068</v>
      </c>
      <c r="B3069" s="1">
        <v>38523.584976851853</v>
      </c>
      <c r="C3069">
        <v>1958</v>
      </c>
      <c r="D3069">
        <v>516</v>
      </c>
      <c r="E3069" s="1">
        <v>38525.536365740743</v>
      </c>
    </row>
    <row r="3070" spans="1:5" x14ac:dyDescent="0.3">
      <c r="A3070">
        <v>3069</v>
      </c>
      <c r="B3070" s="1">
        <v>38523.592361111114</v>
      </c>
      <c r="C3070">
        <v>1952</v>
      </c>
      <c r="D3070">
        <v>237</v>
      </c>
      <c r="E3070" s="1">
        <v>38531.456250000003</v>
      </c>
    </row>
    <row r="3071" spans="1:5" x14ac:dyDescent="0.3">
      <c r="A3071">
        <v>3070</v>
      </c>
      <c r="B3071" s="1">
        <v>38523.594201388885</v>
      </c>
      <c r="C3071">
        <v>3860</v>
      </c>
      <c r="D3071">
        <v>543</v>
      </c>
      <c r="E3071" s="1">
        <v>38528.536562499998</v>
      </c>
    </row>
    <row r="3072" spans="1:5" x14ac:dyDescent="0.3">
      <c r="A3072">
        <v>3071</v>
      </c>
      <c r="B3072" s="1">
        <v>38523.597708333335</v>
      </c>
      <c r="C3072">
        <v>1198</v>
      </c>
      <c r="D3072">
        <v>582</v>
      </c>
      <c r="E3072" s="1">
        <v>38527.792847222219</v>
      </c>
    </row>
    <row r="3073" spans="1:5" x14ac:dyDescent="0.3">
      <c r="A3073">
        <v>3072</v>
      </c>
      <c r="B3073" s="1">
        <v>38523.598275462966</v>
      </c>
      <c r="C3073">
        <v>4131</v>
      </c>
      <c r="D3073">
        <v>423</v>
      </c>
      <c r="E3073" s="1">
        <v>38530.78230324074</v>
      </c>
    </row>
    <row r="3074" spans="1:5" x14ac:dyDescent="0.3">
      <c r="A3074">
        <v>3073</v>
      </c>
      <c r="B3074" s="1">
        <v>38523.606550925928</v>
      </c>
      <c r="C3074">
        <v>3164</v>
      </c>
      <c r="D3074">
        <v>471</v>
      </c>
      <c r="E3074" s="1">
        <v>38529.362800925926</v>
      </c>
    </row>
    <row r="3075" spans="1:5" x14ac:dyDescent="0.3">
      <c r="A3075">
        <v>3074</v>
      </c>
      <c r="B3075" s="1">
        <v>38523.612280092595</v>
      </c>
      <c r="C3075">
        <v>1441</v>
      </c>
      <c r="D3075">
        <v>299</v>
      </c>
      <c r="E3075" s="1">
        <v>38524.664363425924</v>
      </c>
    </row>
    <row r="3076" spans="1:5" x14ac:dyDescent="0.3">
      <c r="A3076">
        <v>3075</v>
      </c>
      <c r="B3076" s="1">
        <v>38523.619664351849</v>
      </c>
      <c r="C3076">
        <v>4346</v>
      </c>
      <c r="D3076">
        <v>161</v>
      </c>
      <c r="E3076" s="1">
        <v>38531.783553240741</v>
      </c>
    </row>
    <row r="3077" spans="1:5" x14ac:dyDescent="0.3">
      <c r="A3077">
        <v>3076</v>
      </c>
      <c r="B3077" s="1">
        <v>38523.625914351855</v>
      </c>
      <c r="C3077">
        <v>1344</v>
      </c>
      <c r="D3077">
        <v>109</v>
      </c>
      <c r="E3077" s="1">
        <v>38531.703692129631</v>
      </c>
    </row>
    <row r="3078" spans="1:5" x14ac:dyDescent="0.3">
      <c r="A3078">
        <v>3077</v>
      </c>
      <c r="B3078" s="1">
        <v>38523.628680555557</v>
      </c>
      <c r="C3078">
        <v>1675</v>
      </c>
      <c r="D3078">
        <v>303</v>
      </c>
      <c r="E3078" s="1">
        <v>38529.869652777779</v>
      </c>
    </row>
    <row r="3079" spans="1:5" x14ac:dyDescent="0.3">
      <c r="A3079">
        <v>3078</v>
      </c>
      <c r="B3079" s="1">
        <v>38523.631805555553</v>
      </c>
      <c r="C3079">
        <v>3642</v>
      </c>
      <c r="D3079">
        <v>367</v>
      </c>
      <c r="E3079" s="1">
        <v>38527.704722222225</v>
      </c>
    </row>
    <row r="3080" spans="1:5" x14ac:dyDescent="0.3">
      <c r="A3080">
        <v>3079</v>
      </c>
      <c r="B3080" s="1">
        <v>38523.63449074074</v>
      </c>
      <c r="C3080">
        <v>2135</v>
      </c>
      <c r="D3080">
        <v>350</v>
      </c>
      <c r="E3080" s="1">
        <v>38524.502546296295</v>
      </c>
    </row>
    <row r="3081" spans="1:5" x14ac:dyDescent="0.3">
      <c r="A3081">
        <v>3080</v>
      </c>
      <c r="B3081" s="1">
        <v>38523.640648148146</v>
      </c>
      <c r="C3081">
        <v>118</v>
      </c>
      <c r="D3081">
        <v>377</v>
      </c>
      <c r="E3081" s="1">
        <v>38527.464259259257</v>
      </c>
    </row>
    <row r="3082" spans="1:5" x14ac:dyDescent="0.3">
      <c r="A3082">
        <v>3081</v>
      </c>
      <c r="B3082" s="1">
        <v>38523.645289351851</v>
      </c>
      <c r="C3082">
        <v>2071</v>
      </c>
      <c r="D3082">
        <v>342</v>
      </c>
      <c r="E3082" s="1">
        <v>38527.875150462962</v>
      </c>
    </row>
    <row r="3083" spans="1:5" x14ac:dyDescent="0.3">
      <c r="A3083">
        <v>3082</v>
      </c>
      <c r="B3083" s="1">
        <v>38523.647349537037</v>
      </c>
      <c r="C3083">
        <v>4431</v>
      </c>
      <c r="D3083">
        <v>164</v>
      </c>
      <c r="E3083" s="1">
        <v>38531.547349537039</v>
      </c>
    </row>
    <row r="3084" spans="1:5" x14ac:dyDescent="0.3">
      <c r="A3084">
        <v>3083</v>
      </c>
      <c r="B3084" s="1">
        <v>38523.648460648146</v>
      </c>
      <c r="C3084">
        <v>2896</v>
      </c>
      <c r="D3084">
        <v>257</v>
      </c>
      <c r="E3084" s="1">
        <v>38529.676932870374</v>
      </c>
    </row>
    <row r="3085" spans="1:5" x14ac:dyDescent="0.3">
      <c r="A3085">
        <v>3084</v>
      </c>
      <c r="B3085" s="1">
        <v>38523.649583333332</v>
      </c>
      <c r="C3085">
        <v>3578</v>
      </c>
      <c r="D3085">
        <v>514</v>
      </c>
      <c r="E3085" s="1">
        <v>38526.799583333333</v>
      </c>
    </row>
    <row r="3086" spans="1:5" x14ac:dyDescent="0.3">
      <c r="A3086">
        <v>3085</v>
      </c>
      <c r="B3086" s="1">
        <v>38523.654548611114</v>
      </c>
      <c r="C3086">
        <v>4282</v>
      </c>
      <c r="D3086">
        <v>166</v>
      </c>
      <c r="E3086" s="1">
        <v>38524.702465277776</v>
      </c>
    </row>
    <row r="3087" spans="1:5" x14ac:dyDescent="0.3">
      <c r="A3087">
        <v>3086</v>
      </c>
      <c r="B3087" s="1">
        <v>38523.654629629629</v>
      </c>
      <c r="C3087">
        <v>4437</v>
      </c>
      <c r="D3087">
        <v>377</v>
      </c>
      <c r="E3087" s="1">
        <v>38528.806712962964</v>
      </c>
    </row>
    <row r="3088" spans="1:5" x14ac:dyDescent="0.3">
      <c r="A3088">
        <v>3087</v>
      </c>
      <c r="B3088" s="1">
        <v>38523.662488425929</v>
      </c>
      <c r="C3088">
        <v>1305</v>
      </c>
      <c r="D3088">
        <v>111</v>
      </c>
      <c r="E3088" s="1">
        <v>38530.45484953704</v>
      </c>
    </row>
    <row r="3089" spans="1:5" x14ac:dyDescent="0.3">
      <c r="A3089">
        <v>3088</v>
      </c>
      <c r="B3089" s="1">
        <v>38523.663946759261</v>
      </c>
      <c r="C3089">
        <v>3049</v>
      </c>
      <c r="D3089">
        <v>384</v>
      </c>
      <c r="E3089" s="1">
        <v>38532.543113425927</v>
      </c>
    </row>
    <row r="3090" spans="1:5" x14ac:dyDescent="0.3">
      <c r="A3090">
        <v>3089</v>
      </c>
      <c r="B3090" s="1">
        <v>38523.664594907408</v>
      </c>
      <c r="C3090">
        <v>539</v>
      </c>
      <c r="D3090">
        <v>151</v>
      </c>
      <c r="E3090" s="1">
        <v>38528.552094907405</v>
      </c>
    </row>
    <row r="3091" spans="1:5" x14ac:dyDescent="0.3">
      <c r="A3091">
        <v>3090</v>
      </c>
      <c r="B3091" s="1">
        <v>38523.666886574072</v>
      </c>
      <c r="C3091">
        <v>3301</v>
      </c>
      <c r="D3091">
        <v>267</v>
      </c>
      <c r="E3091" s="1">
        <v>38526.621747685182</v>
      </c>
    </row>
    <row r="3092" spans="1:5" x14ac:dyDescent="0.3">
      <c r="A3092">
        <v>3091</v>
      </c>
      <c r="B3092" s="1">
        <v>38523.668738425928</v>
      </c>
      <c r="C3092">
        <v>854</v>
      </c>
      <c r="D3092">
        <v>383</v>
      </c>
      <c r="E3092" s="1">
        <v>38525.896516203706</v>
      </c>
    </row>
    <row r="3093" spans="1:5" x14ac:dyDescent="0.3">
      <c r="A3093">
        <v>3092</v>
      </c>
      <c r="B3093" s="1">
        <v>38523.669930555552</v>
      </c>
      <c r="C3093">
        <v>4344</v>
      </c>
      <c r="D3093">
        <v>347</v>
      </c>
      <c r="E3093" s="1">
        <v>38530.829652777778</v>
      </c>
    </row>
    <row r="3094" spans="1:5" x14ac:dyDescent="0.3">
      <c r="A3094">
        <v>3093</v>
      </c>
      <c r="B3094" s="1">
        <v>38523.670995370368</v>
      </c>
      <c r="C3094">
        <v>2534</v>
      </c>
      <c r="D3094">
        <v>556</v>
      </c>
      <c r="E3094" s="1">
        <v>38525.557106481479</v>
      </c>
    </row>
    <row r="3095" spans="1:5" x14ac:dyDescent="0.3">
      <c r="A3095">
        <v>3094</v>
      </c>
      <c r="B3095" s="1">
        <v>38523.671423611115</v>
      </c>
      <c r="C3095">
        <v>2048</v>
      </c>
      <c r="D3095">
        <v>114</v>
      </c>
      <c r="E3095" s="1">
        <v>38527.558229166665</v>
      </c>
    </row>
    <row r="3096" spans="1:5" x14ac:dyDescent="0.3">
      <c r="A3096">
        <v>3095</v>
      </c>
      <c r="B3096" s="1">
        <v>38523.678391203706</v>
      </c>
      <c r="C3096">
        <v>3937</v>
      </c>
      <c r="D3096">
        <v>298</v>
      </c>
      <c r="E3096" s="1">
        <v>38525.44158564815</v>
      </c>
    </row>
    <row r="3097" spans="1:5" x14ac:dyDescent="0.3">
      <c r="A3097">
        <v>3096</v>
      </c>
      <c r="B3097" s="1">
        <v>38523.679120370369</v>
      </c>
      <c r="C3097">
        <v>3851</v>
      </c>
      <c r="D3097">
        <v>79</v>
      </c>
      <c r="E3097" s="1">
        <v>38527.429120370369</v>
      </c>
    </row>
    <row r="3098" spans="1:5" x14ac:dyDescent="0.3">
      <c r="A3098">
        <v>3097</v>
      </c>
      <c r="B3098" s="1">
        <v>38523.684884259259</v>
      </c>
      <c r="C3098">
        <v>4337</v>
      </c>
      <c r="D3098">
        <v>280</v>
      </c>
      <c r="E3098" s="1">
        <v>38526.615439814814</v>
      </c>
    </row>
    <row r="3099" spans="1:5" x14ac:dyDescent="0.3">
      <c r="A3099">
        <v>3098</v>
      </c>
      <c r="B3099" s="1">
        <v>38523.692372685182</v>
      </c>
      <c r="C3099">
        <v>3409</v>
      </c>
      <c r="D3099">
        <v>498</v>
      </c>
      <c r="E3099" s="1">
        <v>38525.933344907404</v>
      </c>
    </row>
    <row r="3100" spans="1:5" x14ac:dyDescent="0.3">
      <c r="A3100">
        <v>3099</v>
      </c>
      <c r="B3100" s="1">
        <v>38523.697604166664</v>
      </c>
      <c r="C3100">
        <v>3756</v>
      </c>
      <c r="D3100">
        <v>380</v>
      </c>
      <c r="E3100" s="1">
        <v>38530.512187499997</v>
      </c>
    </row>
    <row r="3101" spans="1:5" x14ac:dyDescent="0.3">
      <c r="A3101">
        <v>3100</v>
      </c>
      <c r="B3101" s="1">
        <v>38523.699965277781</v>
      </c>
      <c r="C3101">
        <v>2428</v>
      </c>
      <c r="D3101">
        <v>487</v>
      </c>
      <c r="E3101" s="1">
        <v>38529.708298611113</v>
      </c>
    </row>
    <row r="3102" spans="1:5" x14ac:dyDescent="0.3">
      <c r="A3102">
        <v>3101</v>
      </c>
      <c r="B3102" s="1">
        <v>38523.700671296298</v>
      </c>
      <c r="C3102">
        <v>1738</v>
      </c>
      <c r="D3102">
        <v>384</v>
      </c>
      <c r="E3102" s="1">
        <v>38530.759699074071</v>
      </c>
    </row>
    <row r="3103" spans="1:5" x14ac:dyDescent="0.3">
      <c r="A3103">
        <v>3102</v>
      </c>
      <c r="B3103" s="1">
        <v>38523.705497685187</v>
      </c>
      <c r="C3103">
        <v>1144</v>
      </c>
      <c r="D3103">
        <v>522</v>
      </c>
      <c r="E3103" s="1">
        <v>38532.576331018521</v>
      </c>
    </row>
    <row r="3104" spans="1:5" x14ac:dyDescent="0.3">
      <c r="A3104">
        <v>3103</v>
      </c>
      <c r="B3104" s="1">
        <v>38523.70716435185</v>
      </c>
      <c r="C3104">
        <v>1877</v>
      </c>
      <c r="D3104">
        <v>553</v>
      </c>
      <c r="E3104" s="1">
        <v>38528.887719907405</v>
      </c>
    </row>
    <row r="3105" spans="1:5" x14ac:dyDescent="0.3">
      <c r="A3105">
        <v>3104</v>
      </c>
      <c r="B3105" s="1">
        <v>38523.71303240741</v>
      </c>
      <c r="C3105">
        <v>1490</v>
      </c>
      <c r="D3105">
        <v>196</v>
      </c>
      <c r="E3105" s="1">
        <v>38531.554699074077</v>
      </c>
    </row>
    <row r="3106" spans="1:5" x14ac:dyDescent="0.3">
      <c r="A3106">
        <v>3105</v>
      </c>
      <c r="B3106" s="1">
        <v>38523.716504629629</v>
      </c>
      <c r="C3106">
        <v>130</v>
      </c>
      <c r="D3106">
        <v>385</v>
      </c>
      <c r="E3106" s="1">
        <v>38524.492199074077</v>
      </c>
    </row>
    <row r="3107" spans="1:5" x14ac:dyDescent="0.3">
      <c r="A3107">
        <v>3106</v>
      </c>
      <c r="B3107" s="1">
        <v>38523.720902777779</v>
      </c>
      <c r="C3107">
        <v>2637</v>
      </c>
      <c r="D3107">
        <v>201</v>
      </c>
      <c r="E3107" s="1">
        <v>38527.618125000001</v>
      </c>
    </row>
    <row r="3108" spans="1:5" x14ac:dyDescent="0.3">
      <c r="A3108">
        <v>3107</v>
      </c>
      <c r="B3108" s="1">
        <v>38523.726446759261</v>
      </c>
      <c r="C3108">
        <v>4527</v>
      </c>
      <c r="D3108">
        <v>303</v>
      </c>
      <c r="E3108" s="1">
        <v>38528.525057870371</v>
      </c>
    </row>
    <row r="3109" spans="1:5" x14ac:dyDescent="0.3">
      <c r="A3109">
        <v>3108</v>
      </c>
      <c r="B3109" s="1">
        <v>38523.728275462963</v>
      </c>
      <c r="C3109">
        <v>2218</v>
      </c>
      <c r="D3109">
        <v>189</v>
      </c>
      <c r="E3109" s="1">
        <v>38530.891469907408</v>
      </c>
    </row>
    <row r="3110" spans="1:5" x14ac:dyDescent="0.3">
      <c r="A3110">
        <v>3109</v>
      </c>
      <c r="B3110" s="1">
        <v>38523.731886574074</v>
      </c>
      <c r="C3110">
        <v>977</v>
      </c>
      <c r="D3110">
        <v>93</v>
      </c>
      <c r="E3110" s="1">
        <v>38525.965219907404</v>
      </c>
    </row>
    <row r="3111" spans="1:5" x14ac:dyDescent="0.3">
      <c r="A3111">
        <v>3110</v>
      </c>
      <c r="B3111" s="1">
        <v>38523.736250000002</v>
      </c>
      <c r="C3111">
        <v>2008</v>
      </c>
      <c r="D3111">
        <v>333</v>
      </c>
      <c r="E3111" s="1">
        <v>38527.714722222219</v>
      </c>
    </row>
    <row r="3112" spans="1:5" x14ac:dyDescent="0.3">
      <c r="A3112">
        <v>3111</v>
      </c>
      <c r="B3112" s="1">
        <v>38523.74082175926</v>
      </c>
      <c r="C3112">
        <v>4494</v>
      </c>
      <c r="D3112">
        <v>579</v>
      </c>
      <c r="E3112" s="1">
        <v>38532.823460648149</v>
      </c>
    </row>
    <row r="3113" spans="1:5" x14ac:dyDescent="0.3">
      <c r="A3113">
        <v>3112</v>
      </c>
      <c r="B3113" s="1">
        <v>38523.745486111111</v>
      </c>
      <c r="C3113">
        <v>3725</v>
      </c>
      <c r="D3113">
        <v>35</v>
      </c>
      <c r="E3113" s="1">
        <v>38529.66909722222</v>
      </c>
    </row>
    <row r="3114" spans="1:5" x14ac:dyDescent="0.3">
      <c r="A3114">
        <v>3113</v>
      </c>
      <c r="B3114" s="1">
        <v>38523.747685185182</v>
      </c>
      <c r="C3114">
        <v>3620</v>
      </c>
      <c r="D3114">
        <v>517</v>
      </c>
      <c r="E3114" s="1">
        <v>38526.615046296298</v>
      </c>
    </row>
    <row r="3115" spans="1:5" x14ac:dyDescent="0.3">
      <c r="A3115">
        <v>3114</v>
      </c>
      <c r="B3115" s="1">
        <v>38523.748460648145</v>
      </c>
      <c r="C3115">
        <v>2388</v>
      </c>
      <c r="D3115">
        <v>8</v>
      </c>
      <c r="E3115" s="1">
        <v>38524.804710648146</v>
      </c>
    </row>
    <row r="3116" spans="1:5" x14ac:dyDescent="0.3">
      <c r="A3116">
        <v>3115</v>
      </c>
      <c r="B3116" s="1">
        <v>38523.749363425923</v>
      </c>
      <c r="C3116">
        <v>2193</v>
      </c>
      <c r="D3116">
        <v>457</v>
      </c>
      <c r="E3116" s="1">
        <v>38529.561168981483</v>
      </c>
    </row>
    <row r="3117" spans="1:5" x14ac:dyDescent="0.3">
      <c r="A3117">
        <v>3116</v>
      </c>
      <c r="B3117" s="1">
        <v>38523.75341435185</v>
      </c>
      <c r="C3117">
        <v>276</v>
      </c>
      <c r="D3117">
        <v>108</v>
      </c>
      <c r="E3117" s="1">
        <v>38524.508969907409</v>
      </c>
    </row>
    <row r="3118" spans="1:5" x14ac:dyDescent="0.3">
      <c r="A3118">
        <v>3117</v>
      </c>
      <c r="B3118" s="1">
        <v>38523.753645833334</v>
      </c>
      <c r="C3118">
        <v>2184</v>
      </c>
      <c r="D3118">
        <v>31</v>
      </c>
      <c r="E3118" s="1">
        <v>38529.727951388886</v>
      </c>
    </row>
    <row r="3119" spans="1:5" x14ac:dyDescent="0.3">
      <c r="A3119">
        <v>3118</v>
      </c>
      <c r="B3119" s="1">
        <v>38523.754131944443</v>
      </c>
      <c r="C3119">
        <v>1258</v>
      </c>
      <c r="D3119">
        <v>125</v>
      </c>
      <c r="E3119" s="1">
        <v>38526.959687499999</v>
      </c>
    </row>
    <row r="3120" spans="1:5" x14ac:dyDescent="0.3">
      <c r="A3120">
        <v>3119</v>
      </c>
      <c r="B3120" s="1">
        <v>38523.758148148147</v>
      </c>
      <c r="C3120">
        <v>683</v>
      </c>
      <c r="D3120">
        <v>296</v>
      </c>
      <c r="E3120" s="1">
        <v>38530.676898148151</v>
      </c>
    </row>
    <row r="3121" spans="1:5" x14ac:dyDescent="0.3">
      <c r="A3121">
        <v>3120</v>
      </c>
      <c r="B3121" s="1">
        <v>38523.76353009259</v>
      </c>
      <c r="C3121">
        <v>2530</v>
      </c>
      <c r="D3121">
        <v>107</v>
      </c>
      <c r="E3121" s="1">
        <v>38526.986446759256</v>
      </c>
    </row>
    <row r="3122" spans="1:5" x14ac:dyDescent="0.3">
      <c r="A3122">
        <v>3121</v>
      </c>
      <c r="B3122" s="1">
        <v>38523.766319444447</v>
      </c>
      <c r="C3122">
        <v>797</v>
      </c>
      <c r="D3122">
        <v>132</v>
      </c>
      <c r="E3122" s="1">
        <v>38524.858680555553</v>
      </c>
    </row>
    <row r="3123" spans="1:5" x14ac:dyDescent="0.3">
      <c r="A3123">
        <v>3122</v>
      </c>
      <c r="B3123" s="1">
        <v>38523.768020833333</v>
      </c>
      <c r="C3123">
        <v>2720</v>
      </c>
      <c r="D3123">
        <v>87</v>
      </c>
      <c r="E3123" s="1">
        <v>38532.672881944447</v>
      </c>
    </row>
    <row r="3124" spans="1:5" x14ac:dyDescent="0.3">
      <c r="A3124">
        <v>3123</v>
      </c>
      <c r="B3124" s="1">
        <v>38523.768217592595</v>
      </c>
      <c r="C3124">
        <v>1656</v>
      </c>
      <c r="D3124">
        <v>289</v>
      </c>
      <c r="E3124" s="1">
        <v>38532.720300925925</v>
      </c>
    </row>
    <row r="3125" spans="1:5" x14ac:dyDescent="0.3">
      <c r="A3125">
        <v>3124</v>
      </c>
      <c r="B3125" s="1">
        <v>38523.76966435185</v>
      </c>
      <c r="C3125">
        <v>3342</v>
      </c>
      <c r="D3125">
        <v>113</v>
      </c>
      <c r="E3125" s="1">
        <v>38531.88077546296</v>
      </c>
    </row>
    <row r="3126" spans="1:5" x14ac:dyDescent="0.3">
      <c r="A3126">
        <v>3125</v>
      </c>
      <c r="B3126" s="1">
        <v>38523.772199074076</v>
      </c>
      <c r="C3126">
        <v>3293</v>
      </c>
      <c r="D3126">
        <v>382</v>
      </c>
      <c r="E3126" s="1">
        <v>38524.627754629626</v>
      </c>
    </row>
    <row r="3127" spans="1:5" x14ac:dyDescent="0.3">
      <c r="A3127">
        <v>3126</v>
      </c>
      <c r="B3127" s="1">
        <v>38523.776643518519</v>
      </c>
      <c r="C3127">
        <v>1183</v>
      </c>
      <c r="D3127">
        <v>5</v>
      </c>
      <c r="E3127" s="1">
        <v>38529.000254629631</v>
      </c>
    </row>
    <row r="3128" spans="1:5" x14ac:dyDescent="0.3">
      <c r="A3128">
        <v>3127</v>
      </c>
      <c r="B3128" s="1">
        <v>38523.777581018519</v>
      </c>
      <c r="C3128">
        <v>1292</v>
      </c>
      <c r="D3128">
        <v>461</v>
      </c>
      <c r="E3128" s="1">
        <v>38531.747025462966</v>
      </c>
    </row>
    <row r="3129" spans="1:5" x14ac:dyDescent="0.3">
      <c r="A3129">
        <v>3128</v>
      </c>
      <c r="B3129" s="1">
        <v>38523.779016203705</v>
      </c>
      <c r="C3129">
        <v>189</v>
      </c>
      <c r="D3129">
        <v>543</v>
      </c>
      <c r="E3129" s="1">
        <v>38527.871377314812</v>
      </c>
    </row>
    <row r="3130" spans="1:5" x14ac:dyDescent="0.3">
      <c r="A3130">
        <v>3129</v>
      </c>
      <c r="B3130" s="1">
        <v>38523.790138888886</v>
      </c>
      <c r="C3130">
        <v>1789</v>
      </c>
      <c r="D3130">
        <v>495</v>
      </c>
      <c r="E3130" s="1">
        <v>38531.573472222219</v>
      </c>
    </row>
    <row r="3131" spans="1:5" x14ac:dyDescent="0.3">
      <c r="A3131">
        <v>3130</v>
      </c>
      <c r="B3131" s="1">
        <v>38523.794004629628</v>
      </c>
      <c r="C3131">
        <v>2569</v>
      </c>
      <c r="D3131">
        <v>341</v>
      </c>
      <c r="E3131" s="1">
        <v>38532.75372685185</v>
      </c>
    </row>
    <row r="3132" spans="1:5" x14ac:dyDescent="0.3">
      <c r="A3132">
        <v>3131</v>
      </c>
      <c r="B3132" s="1">
        <v>38523.797222222223</v>
      </c>
      <c r="C3132">
        <v>3678</v>
      </c>
      <c r="D3132">
        <v>146</v>
      </c>
      <c r="E3132" s="1">
        <v>38527.874305555553</v>
      </c>
    </row>
    <row r="3133" spans="1:5" x14ac:dyDescent="0.3">
      <c r="A3133">
        <v>3132</v>
      </c>
      <c r="B3133" s="1">
        <v>38523.798449074071</v>
      </c>
      <c r="C3133">
        <v>711</v>
      </c>
      <c r="D3133">
        <v>90</v>
      </c>
      <c r="E3133" s="1">
        <v>38527.82136574074</v>
      </c>
    </row>
    <row r="3134" spans="1:5" x14ac:dyDescent="0.3">
      <c r="A3134">
        <v>3133</v>
      </c>
      <c r="B3134" s="1">
        <v>38523.804537037038</v>
      </c>
      <c r="C3134">
        <v>4529</v>
      </c>
      <c r="D3134">
        <v>120</v>
      </c>
      <c r="E3134" s="1">
        <v>38529.746203703704</v>
      </c>
    </row>
    <row r="3135" spans="1:5" x14ac:dyDescent="0.3">
      <c r="A3135">
        <v>3134</v>
      </c>
      <c r="B3135" s="1">
        <v>38523.811909722222</v>
      </c>
      <c r="C3135">
        <v>1389</v>
      </c>
      <c r="D3135">
        <v>537</v>
      </c>
      <c r="E3135" s="1">
        <v>38532.813298611109</v>
      </c>
    </row>
    <row r="3136" spans="1:5" x14ac:dyDescent="0.3">
      <c r="A3136">
        <v>3135</v>
      </c>
      <c r="B3136" s="1">
        <v>38523.815185185187</v>
      </c>
      <c r="C3136">
        <v>1122</v>
      </c>
      <c r="D3136">
        <v>12</v>
      </c>
      <c r="E3136" s="1">
        <v>38532.764490740738</v>
      </c>
    </row>
    <row r="3137" spans="1:5" x14ac:dyDescent="0.3">
      <c r="A3137">
        <v>3136</v>
      </c>
      <c r="B3137" s="1">
        <v>38523.818842592591</v>
      </c>
      <c r="C3137">
        <v>3349</v>
      </c>
      <c r="D3137">
        <v>377</v>
      </c>
      <c r="E3137" s="1">
        <v>38525.982731481483</v>
      </c>
    </row>
    <row r="3138" spans="1:5" x14ac:dyDescent="0.3">
      <c r="A3138">
        <v>3137</v>
      </c>
      <c r="B3138" s="1">
        <v>38523.820462962962</v>
      </c>
      <c r="C3138">
        <v>786</v>
      </c>
      <c r="D3138">
        <v>505</v>
      </c>
      <c r="E3138" s="1">
        <v>38531.022546296299</v>
      </c>
    </row>
    <row r="3139" spans="1:5" x14ac:dyDescent="0.3">
      <c r="A3139">
        <v>3138</v>
      </c>
      <c r="B3139" s="1">
        <v>38523.822048611109</v>
      </c>
      <c r="C3139">
        <v>2265</v>
      </c>
      <c r="D3139">
        <v>570</v>
      </c>
      <c r="E3139" s="1">
        <v>38529.862326388888</v>
      </c>
    </row>
    <row r="3140" spans="1:5" x14ac:dyDescent="0.3">
      <c r="A3140">
        <v>3139</v>
      </c>
      <c r="B3140" s="1">
        <v>38523.822743055556</v>
      </c>
      <c r="C3140">
        <v>3474</v>
      </c>
      <c r="D3140">
        <v>354</v>
      </c>
      <c r="E3140" s="1">
        <v>38526.683854166666</v>
      </c>
    </row>
    <row r="3141" spans="1:5" x14ac:dyDescent="0.3">
      <c r="A3141">
        <v>3140</v>
      </c>
      <c r="B3141" s="1">
        <v>38523.824444444443</v>
      </c>
      <c r="C3141">
        <v>2936</v>
      </c>
      <c r="D3141">
        <v>53</v>
      </c>
      <c r="E3141" s="1">
        <v>38527.975138888891</v>
      </c>
    </row>
    <row r="3142" spans="1:5" x14ac:dyDescent="0.3">
      <c r="A3142">
        <v>3141</v>
      </c>
      <c r="B3142" s="1">
        <v>38523.830405092594</v>
      </c>
      <c r="C3142">
        <v>1806</v>
      </c>
      <c r="D3142">
        <v>398</v>
      </c>
      <c r="E3142" s="1">
        <v>38533.02207175926</v>
      </c>
    </row>
    <row r="3143" spans="1:5" x14ac:dyDescent="0.3">
      <c r="A3143">
        <v>3142</v>
      </c>
      <c r="B3143" s="1">
        <v>38523.832962962966</v>
      </c>
      <c r="C3143">
        <v>3926</v>
      </c>
      <c r="D3143">
        <v>9</v>
      </c>
      <c r="E3143" s="1">
        <v>38531.827407407407</v>
      </c>
    </row>
    <row r="3144" spans="1:5" x14ac:dyDescent="0.3">
      <c r="A3144">
        <v>3143</v>
      </c>
      <c r="B3144" s="1">
        <v>38523.834629629629</v>
      </c>
      <c r="C3144">
        <v>1355</v>
      </c>
      <c r="D3144">
        <v>215</v>
      </c>
      <c r="E3144" s="1">
        <v>38529.810324074075</v>
      </c>
    </row>
    <row r="3145" spans="1:5" x14ac:dyDescent="0.3">
      <c r="A3145">
        <v>3144</v>
      </c>
      <c r="B3145" s="1">
        <v>38523.843287037038</v>
      </c>
      <c r="C3145">
        <v>1300</v>
      </c>
      <c r="D3145">
        <v>114</v>
      </c>
      <c r="E3145" s="1">
        <v>38533.073842592596</v>
      </c>
    </row>
    <row r="3146" spans="1:5" x14ac:dyDescent="0.3">
      <c r="A3146">
        <v>3145</v>
      </c>
      <c r="B3146" s="1">
        <v>38523.848113425927</v>
      </c>
      <c r="C3146">
        <v>2211</v>
      </c>
      <c r="D3146">
        <v>144</v>
      </c>
      <c r="E3146" s="1">
        <v>38525.614085648151</v>
      </c>
    </row>
    <row r="3147" spans="1:5" x14ac:dyDescent="0.3">
      <c r="A3147">
        <v>3146</v>
      </c>
      <c r="B3147" s="1">
        <v>38523.84847222222</v>
      </c>
      <c r="C3147">
        <v>2249</v>
      </c>
      <c r="D3147">
        <v>339</v>
      </c>
      <c r="E3147" s="1">
        <v>38532.956805555557</v>
      </c>
    </row>
    <row r="3148" spans="1:5" x14ac:dyDescent="0.3">
      <c r="A3148">
        <v>3147</v>
      </c>
      <c r="B3148" s="1">
        <v>38523.850891203707</v>
      </c>
      <c r="C3148">
        <v>615</v>
      </c>
      <c r="D3148">
        <v>390</v>
      </c>
      <c r="E3148" s="1">
        <v>38531.848807870374</v>
      </c>
    </row>
    <row r="3149" spans="1:5" x14ac:dyDescent="0.3">
      <c r="A3149">
        <v>3148</v>
      </c>
      <c r="B3149" s="1">
        <v>38523.85229166667</v>
      </c>
      <c r="C3149">
        <v>4490</v>
      </c>
      <c r="D3149">
        <v>202</v>
      </c>
      <c r="E3149" s="1">
        <v>38527.854375000003</v>
      </c>
    </row>
    <row r="3150" spans="1:5" x14ac:dyDescent="0.3">
      <c r="A3150">
        <v>3149</v>
      </c>
      <c r="B3150" s="1">
        <v>38523.857581018521</v>
      </c>
      <c r="C3150">
        <v>3295</v>
      </c>
      <c r="D3150">
        <v>55</v>
      </c>
      <c r="E3150" s="1">
        <v>38524.786053240743</v>
      </c>
    </row>
    <row r="3151" spans="1:5" x14ac:dyDescent="0.3">
      <c r="A3151">
        <v>3150</v>
      </c>
      <c r="B3151" s="1">
        <v>38523.85796296296</v>
      </c>
      <c r="C3151">
        <v>94</v>
      </c>
      <c r="D3151">
        <v>34</v>
      </c>
      <c r="E3151" s="1">
        <v>38529.042685185188</v>
      </c>
    </row>
    <row r="3152" spans="1:5" x14ac:dyDescent="0.3">
      <c r="A3152">
        <v>3151</v>
      </c>
      <c r="B3152" s="1">
        <v>38523.858946759261</v>
      </c>
      <c r="C3152">
        <v>2976</v>
      </c>
      <c r="D3152">
        <v>77</v>
      </c>
      <c r="E3152" s="1">
        <v>38528.789502314816</v>
      </c>
    </row>
    <row r="3153" spans="1:5" x14ac:dyDescent="0.3">
      <c r="A3153">
        <v>3152</v>
      </c>
      <c r="B3153" s="1">
        <v>38523.862974537034</v>
      </c>
      <c r="C3153">
        <v>1022</v>
      </c>
      <c r="D3153">
        <v>246</v>
      </c>
      <c r="E3153" s="1">
        <v>38531.88380787037</v>
      </c>
    </row>
    <row r="3154" spans="1:5" x14ac:dyDescent="0.3">
      <c r="A3154">
        <v>3153</v>
      </c>
      <c r="B3154" s="1">
        <v>38523.864062499997</v>
      </c>
      <c r="C3154">
        <v>659</v>
      </c>
      <c r="D3154">
        <v>430</v>
      </c>
      <c r="E3154" s="1">
        <v>38526.669618055559</v>
      </c>
    </row>
    <row r="3155" spans="1:5" x14ac:dyDescent="0.3">
      <c r="A3155">
        <v>3154</v>
      </c>
      <c r="B3155" s="1">
        <v>38523.864351851851</v>
      </c>
      <c r="C3155">
        <v>3195</v>
      </c>
      <c r="D3155">
        <v>550</v>
      </c>
      <c r="E3155" s="1">
        <v>38526.799074074072</v>
      </c>
    </row>
    <row r="3156" spans="1:5" x14ac:dyDescent="0.3">
      <c r="A3156">
        <v>3155</v>
      </c>
      <c r="B3156" s="1">
        <v>38523.876828703702</v>
      </c>
      <c r="C3156">
        <v>458</v>
      </c>
      <c r="D3156">
        <v>450</v>
      </c>
      <c r="E3156" s="1">
        <v>38530.815717592595</v>
      </c>
    </row>
    <row r="3157" spans="1:5" x14ac:dyDescent="0.3">
      <c r="A3157">
        <v>3156</v>
      </c>
      <c r="B3157" s="1">
        <v>38523.877615740741</v>
      </c>
      <c r="C3157">
        <v>2217</v>
      </c>
      <c r="D3157">
        <v>365</v>
      </c>
      <c r="E3157" s="1">
        <v>38524.981087962966</v>
      </c>
    </row>
    <row r="3158" spans="1:5" x14ac:dyDescent="0.3">
      <c r="A3158">
        <v>3157</v>
      </c>
      <c r="B3158" s="1">
        <v>38523.880486111113</v>
      </c>
      <c r="C3158">
        <v>1899</v>
      </c>
      <c r="D3158">
        <v>245</v>
      </c>
      <c r="E3158" s="1">
        <v>38526.667986111112</v>
      </c>
    </row>
    <row r="3159" spans="1:5" x14ac:dyDescent="0.3">
      <c r="A3159">
        <v>3158</v>
      </c>
      <c r="B3159" s="1">
        <v>38523.88077546296</v>
      </c>
      <c r="C3159">
        <v>3461</v>
      </c>
      <c r="D3159">
        <v>592</v>
      </c>
      <c r="E3159" s="1">
        <v>38532.791192129633</v>
      </c>
    </row>
    <row r="3160" spans="1:5" x14ac:dyDescent="0.3">
      <c r="A3160">
        <v>3159</v>
      </c>
      <c r="B3160" s="1">
        <v>38523.883217592593</v>
      </c>
      <c r="C3160">
        <v>33</v>
      </c>
      <c r="D3160">
        <v>388</v>
      </c>
      <c r="E3160" s="1">
        <v>38532.816550925927</v>
      </c>
    </row>
    <row r="3161" spans="1:5" x14ac:dyDescent="0.3">
      <c r="A3161">
        <v>3160</v>
      </c>
      <c r="B3161" s="1">
        <v>38523.889479166668</v>
      </c>
      <c r="C3161">
        <v>4333</v>
      </c>
      <c r="D3161">
        <v>561</v>
      </c>
      <c r="E3161" s="1">
        <v>38532.754756944443</v>
      </c>
    </row>
    <row r="3162" spans="1:5" x14ac:dyDescent="0.3">
      <c r="A3162">
        <v>3161</v>
      </c>
      <c r="B3162" s="1">
        <v>38523.889594907407</v>
      </c>
      <c r="C3162">
        <v>1326</v>
      </c>
      <c r="D3162">
        <v>373</v>
      </c>
      <c r="E3162" s="1">
        <v>38524.765289351853</v>
      </c>
    </row>
    <row r="3163" spans="1:5" x14ac:dyDescent="0.3">
      <c r="A3163">
        <v>3162</v>
      </c>
      <c r="B3163" s="1">
        <v>38523.889756944445</v>
      </c>
      <c r="C3163">
        <v>3220</v>
      </c>
      <c r="D3163">
        <v>113</v>
      </c>
      <c r="E3163" s="1">
        <v>38532.779340277775</v>
      </c>
    </row>
    <row r="3164" spans="1:5" x14ac:dyDescent="0.3">
      <c r="A3164">
        <v>3163</v>
      </c>
      <c r="B3164" s="1">
        <v>38523.890428240738</v>
      </c>
      <c r="C3164">
        <v>2632</v>
      </c>
      <c r="D3164">
        <v>391</v>
      </c>
      <c r="E3164" s="1">
        <v>38529.640428240738</v>
      </c>
    </row>
    <row r="3165" spans="1:5" x14ac:dyDescent="0.3">
      <c r="A3165">
        <v>3164</v>
      </c>
      <c r="B3165" s="1">
        <v>38523.895138888889</v>
      </c>
      <c r="C3165">
        <v>155</v>
      </c>
      <c r="D3165">
        <v>270</v>
      </c>
      <c r="E3165" s="1">
        <v>38530.659722222219</v>
      </c>
    </row>
    <row r="3166" spans="1:5" x14ac:dyDescent="0.3">
      <c r="A3166">
        <v>3165</v>
      </c>
      <c r="B3166" s="1">
        <v>38523.895335648151</v>
      </c>
      <c r="C3166">
        <v>796</v>
      </c>
      <c r="D3166">
        <v>85</v>
      </c>
      <c r="E3166" s="1">
        <v>38525.752280092594</v>
      </c>
    </row>
    <row r="3167" spans="1:5" x14ac:dyDescent="0.3">
      <c r="A3167">
        <v>3166</v>
      </c>
      <c r="B3167" s="1">
        <v>38523.897592592592</v>
      </c>
      <c r="C3167">
        <v>1850</v>
      </c>
      <c r="D3167">
        <v>424</v>
      </c>
      <c r="E3167" s="1">
        <v>38530.853842592594</v>
      </c>
    </row>
    <row r="3168" spans="1:5" x14ac:dyDescent="0.3">
      <c r="A3168">
        <v>3167</v>
      </c>
      <c r="B3168" s="1">
        <v>38523.904502314814</v>
      </c>
      <c r="C3168">
        <v>353</v>
      </c>
      <c r="D3168">
        <v>464</v>
      </c>
      <c r="E3168" s="1">
        <v>38525.025335648148</v>
      </c>
    </row>
    <row r="3169" spans="1:5" x14ac:dyDescent="0.3">
      <c r="A3169">
        <v>3168</v>
      </c>
      <c r="B3169" s="1">
        <v>38523.906956018516</v>
      </c>
      <c r="C3169">
        <v>2407</v>
      </c>
      <c r="D3169">
        <v>446</v>
      </c>
      <c r="E3169" s="1">
        <v>38525.861122685186</v>
      </c>
    </row>
    <row r="3170" spans="1:5" x14ac:dyDescent="0.3">
      <c r="A3170">
        <v>3169</v>
      </c>
      <c r="B3170" s="1">
        <v>38523.913819444446</v>
      </c>
      <c r="C3170">
        <v>2437</v>
      </c>
      <c r="D3170">
        <v>50</v>
      </c>
      <c r="E3170" s="1">
        <v>38528.823541666665</v>
      </c>
    </row>
    <row r="3171" spans="1:5" x14ac:dyDescent="0.3">
      <c r="A3171">
        <v>3170</v>
      </c>
      <c r="B3171" s="1">
        <v>38523.918680555558</v>
      </c>
      <c r="C3171">
        <v>1306</v>
      </c>
      <c r="D3171">
        <v>421</v>
      </c>
      <c r="E3171" s="1">
        <v>38532.029097222221</v>
      </c>
    </row>
    <row r="3172" spans="1:5" x14ac:dyDescent="0.3">
      <c r="A3172">
        <v>3171</v>
      </c>
      <c r="B3172" s="1">
        <v>38523.927627314813</v>
      </c>
      <c r="C3172">
        <v>2838</v>
      </c>
      <c r="D3172">
        <v>140</v>
      </c>
      <c r="E3172" s="1">
        <v>38527.760266203702</v>
      </c>
    </row>
    <row r="3173" spans="1:5" x14ac:dyDescent="0.3">
      <c r="A3173">
        <v>3172</v>
      </c>
      <c r="B3173" s="1">
        <v>38523.930150462962</v>
      </c>
      <c r="C3173">
        <v>1758</v>
      </c>
      <c r="D3173">
        <v>31</v>
      </c>
      <c r="E3173" s="1">
        <v>38527.721122685187</v>
      </c>
    </row>
    <row r="3174" spans="1:5" x14ac:dyDescent="0.3">
      <c r="A3174">
        <v>3173</v>
      </c>
      <c r="B3174" s="1">
        <v>38523.93136574074</v>
      </c>
      <c r="C3174">
        <v>4306</v>
      </c>
      <c r="D3174">
        <v>33</v>
      </c>
      <c r="E3174" s="1">
        <v>38530.820254629631</v>
      </c>
    </row>
    <row r="3175" spans="1:5" x14ac:dyDescent="0.3">
      <c r="A3175">
        <v>3174</v>
      </c>
      <c r="B3175" s="1">
        <v>38523.933333333334</v>
      </c>
      <c r="C3175">
        <v>3331</v>
      </c>
      <c r="D3175">
        <v>107</v>
      </c>
      <c r="E3175" s="1">
        <v>38525.890277777777</v>
      </c>
    </row>
    <row r="3176" spans="1:5" x14ac:dyDescent="0.3">
      <c r="A3176">
        <v>3175</v>
      </c>
      <c r="B3176" s="1">
        <v>38523.9377662037</v>
      </c>
      <c r="C3176">
        <v>4093</v>
      </c>
      <c r="D3176">
        <v>249</v>
      </c>
      <c r="E3176" s="1">
        <v>38533.14471064815</v>
      </c>
    </row>
    <row r="3177" spans="1:5" x14ac:dyDescent="0.3">
      <c r="A3177">
        <v>3176</v>
      </c>
      <c r="B3177" s="1">
        <v>38523.938819444447</v>
      </c>
      <c r="C3177">
        <v>1982</v>
      </c>
      <c r="D3177">
        <v>371</v>
      </c>
      <c r="E3177" s="1">
        <v>38528.124236111114</v>
      </c>
    </row>
    <row r="3178" spans="1:5" x14ac:dyDescent="0.3">
      <c r="A3178">
        <v>3177</v>
      </c>
      <c r="B3178" s="1">
        <v>38523.939398148148</v>
      </c>
      <c r="C3178">
        <v>2546</v>
      </c>
      <c r="D3178">
        <v>300</v>
      </c>
      <c r="E3178" s="1">
        <v>38525.959537037037</v>
      </c>
    </row>
    <row r="3179" spans="1:5" x14ac:dyDescent="0.3">
      <c r="A3179">
        <v>3178</v>
      </c>
      <c r="B3179" s="1">
        <v>38523.941111111111</v>
      </c>
      <c r="C3179">
        <v>3517</v>
      </c>
      <c r="D3179">
        <v>79</v>
      </c>
      <c r="E3179" s="1">
        <v>38526.818888888891</v>
      </c>
    </row>
    <row r="3180" spans="1:5" x14ac:dyDescent="0.3">
      <c r="A3180">
        <v>3179</v>
      </c>
      <c r="B3180" s="1">
        <v>38523.943043981482</v>
      </c>
      <c r="C3180">
        <v>2214</v>
      </c>
      <c r="D3180">
        <v>163</v>
      </c>
      <c r="E3180" s="1">
        <v>38529.93540509259</v>
      </c>
    </row>
    <row r="3181" spans="1:5" x14ac:dyDescent="0.3">
      <c r="A3181">
        <v>3180</v>
      </c>
      <c r="B3181" s="1">
        <v>38523.950509259259</v>
      </c>
      <c r="C3181">
        <v>3997</v>
      </c>
      <c r="D3181">
        <v>162</v>
      </c>
      <c r="E3181" s="1">
        <v>38524.892870370371</v>
      </c>
    </row>
    <row r="3182" spans="1:5" x14ac:dyDescent="0.3">
      <c r="A3182">
        <v>3181</v>
      </c>
      <c r="B3182" s="1">
        <v>38523.952106481483</v>
      </c>
      <c r="C3182">
        <v>3473</v>
      </c>
      <c r="D3182">
        <v>238</v>
      </c>
      <c r="E3182" s="1">
        <v>38530.889606481483</v>
      </c>
    </row>
    <row r="3183" spans="1:5" x14ac:dyDescent="0.3">
      <c r="A3183">
        <v>3182</v>
      </c>
      <c r="B3183" s="1">
        <v>38523.952986111108</v>
      </c>
      <c r="C3183">
        <v>4017</v>
      </c>
      <c r="D3183">
        <v>15</v>
      </c>
      <c r="E3183" s="1">
        <v>38524.875208333331</v>
      </c>
    </row>
    <row r="3184" spans="1:5" x14ac:dyDescent="0.3">
      <c r="A3184">
        <v>3183</v>
      </c>
      <c r="B3184" s="1">
        <v>38523.955497685187</v>
      </c>
      <c r="C3184">
        <v>4397</v>
      </c>
      <c r="D3184">
        <v>129</v>
      </c>
      <c r="E3184" s="1">
        <v>38526.724247685182</v>
      </c>
    </row>
    <row r="3185" spans="1:5" x14ac:dyDescent="0.3">
      <c r="A3185">
        <v>3184</v>
      </c>
      <c r="B3185" s="1">
        <v>38523.956759259258</v>
      </c>
      <c r="C3185">
        <v>3179</v>
      </c>
      <c r="D3185">
        <v>457</v>
      </c>
      <c r="E3185" s="1">
        <v>38532.873425925929</v>
      </c>
    </row>
    <row r="3186" spans="1:5" x14ac:dyDescent="0.3">
      <c r="A3186">
        <v>3185</v>
      </c>
      <c r="B3186" s="1">
        <v>38523.956956018519</v>
      </c>
      <c r="C3186">
        <v>601</v>
      </c>
      <c r="D3186">
        <v>234</v>
      </c>
      <c r="E3186" s="1">
        <v>38530.018067129633</v>
      </c>
    </row>
    <row r="3187" spans="1:5" x14ac:dyDescent="0.3">
      <c r="A3187">
        <v>3186</v>
      </c>
      <c r="B3187" s="1">
        <v>38523.961342592593</v>
      </c>
      <c r="C3187">
        <v>3198</v>
      </c>
      <c r="D3187">
        <v>406</v>
      </c>
      <c r="E3187" s="1">
        <v>38532.122453703705</v>
      </c>
    </row>
    <row r="3188" spans="1:5" x14ac:dyDescent="0.3">
      <c r="A3188">
        <v>3187</v>
      </c>
      <c r="B3188" s="1">
        <v>38523.962581018517</v>
      </c>
      <c r="C3188">
        <v>4357</v>
      </c>
      <c r="D3188">
        <v>150</v>
      </c>
      <c r="E3188" s="1">
        <v>38530.051469907405</v>
      </c>
    </row>
    <row r="3189" spans="1:5" x14ac:dyDescent="0.3">
      <c r="A3189">
        <v>3188</v>
      </c>
      <c r="B3189" s="1">
        <v>38523.965590277781</v>
      </c>
      <c r="C3189">
        <v>2471</v>
      </c>
      <c r="D3189">
        <v>522</v>
      </c>
      <c r="E3189" s="1">
        <v>38528.817673611113</v>
      </c>
    </row>
    <row r="3190" spans="1:5" x14ac:dyDescent="0.3">
      <c r="A3190">
        <v>3189</v>
      </c>
      <c r="B3190" s="1">
        <v>38523.971909722219</v>
      </c>
      <c r="C3190">
        <v>1502</v>
      </c>
      <c r="D3190">
        <v>538</v>
      </c>
      <c r="E3190" s="1">
        <v>38527.740659722222</v>
      </c>
    </row>
    <row r="3191" spans="1:5" x14ac:dyDescent="0.3">
      <c r="A3191">
        <v>3190</v>
      </c>
      <c r="B3191" s="1">
        <v>38523.977256944447</v>
      </c>
      <c r="C3191">
        <v>351</v>
      </c>
      <c r="D3191">
        <v>200</v>
      </c>
      <c r="E3191" s="1">
        <v>38531.057118055556</v>
      </c>
    </row>
    <row r="3192" spans="1:5" x14ac:dyDescent="0.3">
      <c r="A3192">
        <v>3191</v>
      </c>
      <c r="B3192" s="1">
        <v>38523.990729166668</v>
      </c>
      <c r="C3192">
        <v>4358</v>
      </c>
      <c r="D3192">
        <v>522</v>
      </c>
      <c r="E3192" s="1">
        <v>38528.140034722222</v>
      </c>
    </row>
    <row r="3193" spans="1:5" x14ac:dyDescent="0.3">
      <c r="A3193">
        <v>3192</v>
      </c>
      <c r="B3193" s="1">
        <v>38523.9925</v>
      </c>
      <c r="C3193">
        <v>3713</v>
      </c>
      <c r="D3193">
        <v>11</v>
      </c>
      <c r="E3193" s="1">
        <v>38527.125138888892</v>
      </c>
    </row>
    <row r="3194" spans="1:5" x14ac:dyDescent="0.3">
      <c r="A3194">
        <v>3193</v>
      </c>
      <c r="B3194" s="1">
        <v>38523.994791666664</v>
      </c>
      <c r="C3194">
        <v>3176</v>
      </c>
      <c r="D3194">
        <v>260</v>
      </c>
      <c r="E3194" s="1">
        <v>38525.889930555553</v>
      </c>
    </row>
    <row r="3195" spans="1:5" x14ac:dyDescent="0.3">
      <c r="A3195">
        <v>3194</v>
      </c>
      <c r="B3195" s="1">
        <v>38523.999965277777</v>
      </c>
      <c r="C3195">
        <v>1835</v>
      </c>
      <c r="D3195">
        <v>432</v>
      </c>
      <c r="E3195" s="1">
        <v>38527.806909722225</v>
      </c>
    </row>
    <row r="3196" spans="1:5" x14ac:dyDescent="0.3">
      <c r="A3196">
        <v>3195</v>
      </c>
      <c r="B3196" s="1">
        <v>38524.001504629632</v>
      </c>
      <c r="C3196">
        <v>2383</v>
      </c>
      <c r="D3196">
        <v>165</v>
      </c>
      <c r="E3196" s="1">
        <v>38524.966087962966</v>
      </c>
    </row>
    <row r="3197" spans="1:5" x14ac:dyDescent="0.3">
      <c r="A3197">
        <v>3196</v>
      </c>
      <c r="B3197" s="1">
        <v>38524.001712962963</v>
      </c>
      <c r="C3197">
        <v>1575</v>
      </c>
      <c r="D3197">
        <v>52</v>
      </c>
      <c r="E3197" s="1">
        <v>38525.964212962965</v>
      </c>
    </row>
    <row r="3198" spans="1:5" x14ac:dyDescent="0.3">
      <c r="A3198">
        <v>3197</v>
      </c>
      <c r="B3198" s="1">
        <v>38524.005127314813</v>
      </c>
      <c r="C3198">
        <v>1811</v>
      </c>
      <c r="D3198">
        <v>362</v>
      </c>
      <c r="E3198" s="1">
        <v>38526.03707175926</v>
      </c>
    </row>
    <row r="3199" spans="1:5" x14ac:dyDescent="0.3">
      <c r="A3199">
        <v>3198</v>
      </c>
      <c r="B3199" s="1">
        <v>38524.006180555552</v>
      </c>
      <c r="C3199">
        <v>1626</v>
      </c>
      <c r="D3199">
        <v>295</v>
      </c>
      <c r="E3199" s="1">
        <v>38532.091597222221</v>
      </c>
    </row>
    <row r="3200" spans="1:5" x14ac:dyDescent="0.3">
      <c r="A3200">
        <v>3199</v>
      </c>
      <c r="B3200" s="1">
        <v>38524.008796296293</v>
      </c>
      <c r="C3200">
        <v>3824</v>
      </c>
      <c r="D3200">
        <v>234</v>
      </c>
      <c r="E3200" s="1">
        <v>38530.976851851854</v>
      </c>
    </row>
    <row r="3201" spans="1:5" x14ac:dyDescent="0.3">
      <c r="A3201">
        <v>3200</v>
      </c>
      <c r="B3201" s="1">
        <v>38524.015821759262</v>
      </c>
      <c r="C3201">
        <v>4117</v>
      </c>
      <c r="D3201">
        <v>221</v>
      </c>
      <c r="E3201" s="1">
        <v>38530.244988425926</v>
      </c>
    </row>
    <row r="3202" spans="1:5" x14ac:dyDescent="0.3">
      <c r="A3202">
        <v>3201</v>
      </c>
      <c r="B3202" s="1">
        <v>38524.021134259259</v>
      </c>
      <c r="C3202">
        <v>6</v>
      </c>
      <c r="D3202">
        <v>597</v>
      </c>
      <c r="E3202" s="1">
        <v>38531.154467592591</v>
      </c>
    </row>
    <row r="3203" spans="1:5" x14ac:dyDescent="0.3">
      <c r="A3203">
        <v>3202</v>
      </c>
      <c r="B3203" s="1">
        <v>38524.023460648146</v>
      </c>
      <c r="C3203">
        <v>2725</v>
      </c>
      <c r="D3203">
        <v>273</v>
      </c>
      <c r="E3203" s="1">
        <v>38527.170682870368</v>
      </c>
    </row>
    <row r="3204" spans="1:5" x14ac:dyDescent="0.3">
      <c r="A3204">
        <v>3203</v>
      </c>
      <c r="B3204" s="1">
        <v>38524.024259259262</v>
      </c>
      <c r="C3204">
        <v>442</v>
      </c>
      <c r="D3204">
        <v>158</v>
      </c>
      <c r="E3204" s="1">
        <v>38532.979814814818</v>
      </c>
    </row>
    <row r="3205" spans="1:5" x14ac:dyDescent="0.3">
      <c r="A3205">
        <v>3204</v>
      </c>
      <c r="B3205" s="1">
        <v>38524.026273148149</v>
      </c>
      <c r="C3205">
        <v>2848</v>
      </c>
      <c r="D3205">
        <v>336</v>
      </c>
      <c r="E3205" s="1">
        <v>38525.990856481483</v>
      </c>
    </row>
    <row r="3206" spans="1:5" x14ac:dyDescent="0.3">
      <c r="A3206">
        <v>3205</v>
      </c>
      <c r="B3206" s="1">
        <v>38524.026932870373</v>
      </c>
      <c r="C3206">
        <v>2964</v>
      </c>
      <c r="D3206">
        <v>31</v>
      </c>
      <c r="E3206" s="1">
        <v>38524.951238425929</v>
      </c>
    </row>
    <row r="3207" spans="1:5" x14ac:dyDescent="0.3">
      <c r="A3207">
        <v>3206</v>
      </c>
      <c r="B3207" s="1">
        <v>38524.02753472222</v>
      </c>
      <c r="C3207">
        <v>2196</v>
      </c>
      <c r="D3207">
        <v>350</v>
      </c>
      <c r="E3207" s="1">
        <v>38525.217118055552</v>
      </c>
    </row>
    <row r="3208" spans="1:5" x14ac:dyDescent="0.3">
      <c r="A3208">
        <v>3207</v>
      </c>
      <c r="B3208" s="1">
        <v>38524.030046296299</v>
      </c>
      <c r="C3208">
        <v>4020</v>
      </c>
      <c r="D3208">
        <v>86</v>
      </c>
      <c r="E3208" s="1">
        <v>38527.925879629627</v>
      </c>
    </row>
    <row r="3209" spans="1:5" x14ac:dyDescent="0.3">
      <c r="A3209">
        <v>3208</v>
      </c>
      <c r="B3209" s="1">
        <v>38524.034756944442</v>
      </c>
      <c r="C3209">
        <v>3169</v>
      </c>
      <c r="D3209">
        <v>229</v>
      </c>
      <c r="E3209" s="1">
        <v>38527.260451388887</v>
      </c>
    </row>
    <row r="3210" spans="1:5" x14ac:dyDescent="0.3">
      <c r="A3210">
        <v>3209</v>
      </c>
      <c r="B3210" s="1">
        <v>38524.035486111112</v>
      </c>
      <c r="C3210">
        <v>287</v>
      </c>
      <c r="D3210">
        <v>307</v>
      </c>
      <c r="E3210" s="1">
        <v>38525.909097222226</v>
      </c>
    </row>
    <row r="3211" spans="1:5" x14ac:dyDescent="0.3">
      <c r="A3211">
        <v>3210</v>
      </c>
      <c r="B3211" s="1">
        <v>38524.041956018518</v>
      </c>
      <c r="C3211">
        <v>467</v>
      </c>
      <c r="D3211">
        <v>75</v>
      </c>
      <c r="E3211" s="1">
        <v>38526.257233796299</v>
      </c>
    </row>
    <row r="3212" spans="1:5" x14ac:dyDescent="0.3">
      <c r="A3212">
        <v>3211</v>
      </c>
      <c r="B3212" s="1">
        <v>38524.042696759258</v>
      </c>
      <c r="C3212">
        <v>1150</v>
      </c>
      <c r="D3212">
        <v>415</v>
      </c>
      <c r="E3212" s="1">
        <v>38526.170474537037</v>
      </c>
    </row>
    <row r="3213" spans="1:5" x14ac:dyDescent="0.3">
      <c r="A3213">
        <v>3212</v>
      </c>
      <c r="B3213" s="1">
        <v>38524.044849537036</v>
      </c>
      <c r="C3213">
        <v>4178</v>
      </c>
      <c r="D3213">
        <v>21</v>
      </c>
      <c r="E3213" s="1">
        <v>38533.007349537038</v>
      </c>
    </row>
    <row r="3214" spans="1:5" x14ac:dyDescent="0.3">
      <c r="A3214">
        <v>3213</v>
      </c>
      <c r="B3214" s="1">
        <v>38524.045358796298</v>
      </c>
      <c r="C3214">
        <v>3832</v>
      </c>
      <c r="D3214">
        <v>534</v>
      </c>
      <c r="E3214" s="1">
        <v>38530.913414351853</v>
      </c>
    </row>
    <row r="3215" spans="1:5" x14ac:dyDescent="0.3">
      <c r="A3215">
        <v>3214</v>
      </c>
      <c r="B3215" s="1">
        <v>38524.047523148147</v>
      </c>
      <c r="C3215">
        <v>776</v>
      </c>
      <c r="D3215">
        <v>142</v>
      </c>
      <c r="E3215" s="1">
        <v>38526.141967592594</v>
      </c>
    </row>
    <row r="3216" spans="1:5" x14ac:dyDescent="0.3">
      <c r="A3216">
        <v>3215</v>
      </c>
      <c r="B3216" s="1">
        <v>38524.049675925926</v>
      </c>
      <c r="C3216">
        <v>4140</v>
      </c>
      <c r="D3216">
        <v>279</v>
      </c>
      <c r="E3216" s="1">
        <v>38529.821203703701</v>
      </c>
    </row>
    <row r="3217" spans="1:5" x14ac:dyDescent="0.3">
      <c r="A3217">
        <v>3216</v>
      </c>
      <c r="B3217" s="1">
        <v>38524.055289351854</v>
      </c>
      <c r="C3217">
        <v>719</v>
      </c>
      <c r="D3217">
        <v>534</v>
      </c>
      <c r="E3217" s="1">
        <v>38532.281678240739</v>
      </c>
    </row>
    <row r="3218" spans="1:5" x14ac:dyDescent="0.3">
      <c r="A3218">
        <v>3217</v>
      </c>
      <c r="B3218" s="1">
        <v>38524.061249999999</v>
      </c>
      <c r="C3218">
        <v>1027</v>
      </c>
      <c r="D3218">
        <v>463</v>
      </c>
      <c r="E3218" s="1">
        <v>38528.118888888886</v>
      </c>
    </row>
    <row r="3219" spans="1:5" x14ac:dyDescent="0.3">
      <c r="A3219">
        <v>3218</v>
      </c>
      <c r="B3219" s="1">
        <v>38524.068159722221</v>
      </c>
      <c r="C3219">
        <v>1828</v>
      </c>
      <c r="D3219">
        <v>117</v>
      </c>
      <c r="E3219" s="1">
        <v>38526.083437499998</v>
      </c>
    </row>
    <row r="3220" spans="1:5" x14ac:dyDescent="0.3">
      <c r="A3220">
        <v>3219</v>
      </c>
      <c r="B3220" s="1">
        <v>38524.071828703702</v>
      </c>
      <c r="C3220">
        <v>3024</v>
      </c>
      <c r="D3220">
        <v>129</v>
      </c>
      <c r="E3220" s="1">
        <v>38531.993356481478</v>
      </c>
    </row>
    <row r="3221" spans="1:5" x14ac:dyDescent="0.3">
      <c r="A3221">
        <v>3220</v>
      </c>
      <c r="B3221" s="1">
        <v>38524.073900462965</v>
      </c>
      <c r="C3221">
        <v>1880</v>
      </c>
      <c r="D3221">
        <v>574</v>
      </c>
      <c r="E3221" s="1">
        <v>38529.322511574072</v>
      </c>
    </row>
    <row r="3222" spans="1:5" x14ac:dyDescent="0.3">
      <c r="A3222">
        <v>3221</v>
      </c>
      <c r="B3222" s="1">
        <v>38524.076238425929</v>
      </c>
      <c r="C3222">
        <v>245</v>
      </c>
      <c r="D3222">
        <v>454</v>
      </c>
      <c r="E3222" s="1">
        <v>38528.27207175926</v>
      </c>
    </row>
    <row r="3223" spans="1:5" x14ac:dyDescent="0.3">
      <c r="A3223">
        <v>3222</v>
      </c>
      <c r="B3223" s="1">
        <v>38524.076724537037</v>
      </c>
      <c r="C3223">
        <v>4023</v>
      </c>
      <c r="D3223">
        <v>501</v>
      </c>
      <c r="E3223" s="1">
        <v>38530.036446759259</v>
      </c>
    </row>
    <row r="3224" spans="1:5" x14ac:dyDescent="0.3">
      <c r="A3224">
        <v>3223</v>
      </c>
      <c r="B3224" s="1">
        <v>38524.088020833333</v>
      </c>
      <c r="C3224">
        <v>1033</v>
      </c>
      <c r="D3224">
        <v>299</v>
      </c>
      <c r="E3224" s="1">
        <v>38525.303298611114</v>
      </c>
    </row>
    <row r="3225" spans="1:5" x14ac:dyDescent="0.3">
      <c r="A3225">
        <v>3224</v>
      </c>
      <c r="B3225" s="1">
        <v>38524.09138888889</v>
      </c>
      <c r="C3225">
        <v>3318</v>
      </c>
      <c r="D3225">
        <v>173</v>
      </c>
      <c r="E3225" s="1">
        <v>38526.88722222222</v>
      </c>
    </row>
    <row r="3226" spans="1:5" x14ac:dyDescent="0.3">
      <c r="A3226">
        <v>3225</v>
      </c>
      <c r="B3226" s="1">
        <v>38524.095081018517</v>
      </c>
      <c r="C3226">
        <v>1003</v>
      </c>
      <c r="D3226">
        <v>448</v>
      </c>
      <c r="E3226" s="1">
        <v>38530.23605324074</v>
      </c>
    </row>
    <row r="3227" spans="1:5" x14ac:dyDescent="0.3">
      <c r="A3227">
        <v>3226</v>
      </c>
      <c r="B3227" s="1">
        <v>38524.095995370371</v>
      </c>
      <c r="C3227">
        <v>4079</v>
      </c>
      <c r="D3227">
        <v>576</v>
      </c>
      <c r="E3227" s="1">
        <v>38529.939050925925</v>
      </c>
    </row>
    <row r="3228" spans="1:5" x14ac:dyDescent="0.3">
      <c r="A3228">
        <v>3227</v>
      </c>
      <c r="B3228" s="1">
        <v>38524.096122685187</v>
      </c>
      <c r="C3228">
        <v>1156</v>
      </c>
      <c r="D3228">
        <v>568</v>
      </c>
      <c r="E3228" s="1">
        <v>38530.041261574072</v>
      </c>
    </row>
    <row r="3229" spans="1:5" x14ac:dyDescent="0.3">
      <c r="A3229">
        <v>3228</v>
      </c>
      <c r="B3229" s="1">
        <v>38524.097500000003</v>
      </c>
      <c r="C3229">
        <v>2489</v>
      </c>
      <c r="D3229">
        <v>535</v>
      </c>
      <c r="E3229" s="1">
        <v>38532.035000000003</v>
      </c>
    </row>
    <row r="3230" spans="1:5" x14ac:dyDescent="0.3">
      <c r="A3230">
        <v>3229</v>
      </c>
      <c r="B3230" s="1">
        <v>38524.097696759258</v>
      </c>
      <c r="C3230">
        <v>2301</v>
      </c>
      <c r="D3230">
        <v>81</v>
      </c>
      <c r="E3230" s="1">
        <v>38529.027557870373</v>
      </c>
    </row>
    <row r="3231" spans="1:5" x14ac:dyDescent="0.3">
      <c r="A3231">
        <v>3230</v>
      </c>
      <c r="B3231" s="1">
        <v>38524.099490740744</v>
      </c>
      <c r="C3231">
        <v>215</v>
      </c>
      <c r="D3231">
        <v>83</v>
      </c>
      <c r="E3231" s="1">
        <v>38525.067546296297</v>
      </c>
    </row>
    <row r="3232" spans="1:5" x14ac:dyDescent="0.3">
      <c r="A3232">
        <v>3231</v>
      </c>
      <c r="B3232" s="1">
        <v>38524.100694444445</v>
      </c>
      <c r="C3232">
        <v>237</v>
      </c>
      <c r="D3232">
        <v>28</v>
      </c>
      <c r="E3232" s="1">
        <v>38526.240277777775</v>
      </c>
    </row>
    <row r="3233" spans="1:5" x14ac:dyDescent="0.3">
      <c r="A3233">
        <v>3232</v>
      </c>
      <c r="B3233" s="1">
        <v>38524.104594907411</v>
      </c>
      <c r="C3233">
        <v>1972</v>
      </c>
      <c r="D3233">
        <v>555</v>
      </c>
      <c r="E3233" s="1">
        <v>38532.132372685184</v>
      </c>
    </row>
    <row r="3234" spans="1:5" x14ac:dyDescent="0.3">
      <c r="A3234">
        <v>3233</v>
      </c>
      <c r="B3234" s="1">
        <v>38524.110775462963</v>
      </c>
      <c r="C3234">
        <v>3542</v>
      </c>
      <c r="D3234">
        <v>353</v>
      </c>
      <c r="E3234" s="1">
        <v>38531.224664351852</v>
      </c>
    </row>
    <row r="3235" spans="1:5" x14ac:dyDescent="0.3">
      <c r="A3235">
        <v>3234</v>
      </c>
      <c r="B3235" s="1">
        <v>38524.110925925925</v>
      </c>
      <c r="C3235">
        <v>3252</v>
      </c>
      <c r="D3235">
        <v>459</v>
      </c>
      <c r="E3235" s="1">
        <v>38532.310925925929</v>
      </c>
    </row>
    <row r="3236" spans="1:5" x14ac:dyDescent="0.3">
      <c r="A3236">
        <v>3235</v>
      </c>
      <c r="B3236" s="1">
        <v>38524.115474537037</v>
      </c>
      <c r="C3236">
        <v>212</v>
      </c>
      <c r="D3236">
        <v>49</v>
      </c>
      <c r="E3236" s="1">
        <v>38525.873807870368</v>
      </c>
    </row>
    <row r="3237" spans="1:5" x14ac:dyDescent="0.3">
      <c r="A3237">
        <v>3236</v>
      </c>
      <c r="B3237" s="1">
        <v>38524.116469907407</v>
      </c>
      <c r="C3237">
        <v>1492</v>
      </c>
      <c r="D3237">
        <v>550</v>
      </c>
      <c r="E3237" s="1">
        <v>38532.336608796293</v>
      </c>
    </row>
    <row r="3238" spans="1:5" x14ac:dyDescent="0.3">
      <c r="A3238">
        <v>3237</v>
      </c>
      <c r="B3238" s="1">
        <v>38524.116620370369</v>
      </c>
      <c r="C3238">
        <v>4399</v>
      </c>
      <c r="D3238">
        <v>466</v>
      </c>
      <c r="E3238" s="1">
        <v>38530.136759259258</v>
      </c>
    </row>
    <row r="3239" spans="1:5" x14ac:dyDescent="0.3">
      <c r="A3239">
        <v>3238</v>
      </c>
      <c r="B3239" s="1">
        <v>38524.116909722223</v>
      </c>
      <c r="C3239">
        <v>2732</v>
      </c>
      <c r="D3239">
        <v>77</v>
      </c>
      <c r="E3239" s="1">
        <v>38526.196770833332</v>
      </c>
    </row>
    <row r="3240" spans="1:5" x14ac:dyDescent="0.3">
      <c r="A3240">
        <v>3239</v>
      </c>
      <c r="B3240" s="1">
        <v>38524.117129629631</v>
      </c>
      <c r="C3240">
        <v>3402</v>
      </c>
      <c r="D3240">
        <v>328</v>
      </c>
      <c r="E3240" s="1">
        <v>38525.117824074077</v>
      </c>
    </row>
    <row r="3241" spans="1:5" x14ac:dyDescent="0.3">
      <c r="A3241">
        <v>3240</v>
      </c>
      <c r="B3241" s="1">
        <v>38524.120335648149</v>
      </c>
      <c r="C3241">
        <v>2938</v>
      </c>
      <c r="D3241">
        <v>405</v>
      </c>
      <c r="E3241" s="1">
        <v>38533.142557870371</v>
      </c>
    </row>
    <row r="3242" spans="1:5" x14ac:dyDescent="0.3">
      <c r="A3242">
        <v>3241</v>
      </c>
      <c r="B3242" s="1">
        <v>38524.121203703704</v>
      </c>
      <c r="C3242">
        <v>1442</v>
      </c>
      <c r="D3242">
        <v>499</v>
      </c>
      <c r="E3242" s="1">
        <v>38529.914259259262</v>
      </c>
    </row>
    <row r="3243" spans="1:5" x14ac:dyDescent="0.3">
      <c r="A3243">
        <v>3242</v>
      </c>
      <c r="B3243" s="1">
        <v>38524.122499999998</v>
      </c>
      <c r="C3243">
        <v>1421</v>
      </c>
      <c r="D3243">
        <v>562</v>
      </c>
      <c r="E3243" s="1">
        <v>38532.903749999998</v>
      </c>
    </row>
    <row r="3244" spans="1:5" x14ac:dyDescent="0.3">
      <c r="A3244">
        <v>3243</v>
      </c>
      <c r="B3244" s="1">
        <v>38524.125127314815</v>
      </c>
      <c r="C3244">
        <v>2556</v>
      </c>
      <c r="D3244">
        <v>426</v>
      </c>
      <c r="E3244" s="1">
        <v>38528.911932870367</v>
      </c>
    </row>
    <row r="3245" spans="1:5" x14ac:dyDescent="0.3">
      <c r="A3245">
        <v>3244</v>
      </c>
      <c r="B3245" s="1">
        <v>38524.125810185185</v>
      </c>
      <c r="C3245">
        <v>291</v>
      </c>
      <c r="D3245">
        <v>53</v>
      </c>
      <c r="E3245" s="1">
        <v>38527.291087962964</v>
      </c>
    </row>
    <row r="3246" spans="1:5" x14ac:dyDescent="0.3">
      <c r="A3246">
        <v>3245</v>
      </c>
      <c r="B3246" s="1">
        <v>38524.129293981481</v>
      </c>
      <c r="C3246">
        <v>2057</v>
      </c>
      <c r="D3246">
        <v>358</v>
      </c>
      <c r="E3246" s="1">
        <v>38528.337627314817</v>
      </c>
    </row>
    <row r="3247" spans="1:5" x14ac:dyDescent="0.3">
      <c r="A3247">
        <v>3246</v>
      </c>
      <c r="B3247" s="1">
        <v>38524.131956018522</v>
      </c>
      <c r="C3247">
        <v>4432</v>
      </c>
      <c r="D3247">
        <v>41</v>
      </c>
      <c r="E3247" s="1">
        <v>38531.031956018516</v>
      </c>
    </row>
    <row r="3248" spans="1:5" x14ac:dyDescent="0.3">
      <c r="A3248">
        <v>3247</v>
      </c>
      <c r="B3248" s="1">
        <v>38524.133506944447</v>
      </c>
      <c r="C3248">
        <v>1406</v>
      </c>
      <c r="D3248">
        <v>277</v>
      </c>
      <c r="E3248" s="1">
        <v>38530.030729166669</v>
      </c>
    </row>
    <row r="3249" spans="1:5" x14ac:dyDescent="0.3">
      <c r="A3249">
        <v>3248</v>
      </c>
      <c r="B3249" s="1">
        <v>38524.133576388886</v>
      </c>
      <c r="C3249">
        <v>3656</v>
      </c>
      <c r="D3249">
        <v>78</v>
      </c>
      <c r="E3249" s="1">
        <v>38531.162743055553</v>
      </c>
    </row>
    <row r="3250" spans="1:5" x14ac:dyDescent="0.3">
      <c r="A3250">
        <v>3249</v>
      </c>
      <c r="B3250" s="1">
        <v>38524.134247685186</v>
      </c>
      <c r="C3250">
        <v>703</v>
      </c>
      <c r="D3250">
        <v>410</v>
      </c>
      <c r="E3250" s="1">
        <v>38532.169664351852</v>
      </c>
    </row>
    <row r="3251" spans="1:5" x14ac:dyDescent="0.3">
      <c r="A3251">
        <v>3250</v>
      </c>
      <c r="B3251" s="1">
        <v>38524.13652777778</v>
      </c>
      <c r="C3251">
        <v>736</v>
      </c>
      <c r="D3251">
        <v>467</v>
      </c>
      <c r="E3251" s="1">
        <v>38532.037222222221</v>
      </c>
    </row>
    <row r="3252" spans="1:5" x14ac:dyDescent="0.3">
      <c r="A3252">
        <v>3251</v>
      </c>
      <c r="B3252" s="1">
        <v>38524.139317129629</v>
      </c>
      <c r="C3252">
        <v>1414</v>
      </c>
      <c r="D3252">
        <v>317</v>
      </c>
      <c r="E3252" s="1">
        <v>38526.204594907409</v>
      </c>
    </row>
    <row r="3253" spans="1:5" x14ac:dyDescent="0.3">
      <c r="A3253">
        <v>3252</v>
      </c>
      <c r="B3253" s="1">
        <v>38524.14266203704</v>
      </c>
      <c r="C3253">
        <v>2009</v>
      </c>
      <c r="D3253">
        <v>213</v>
      </c>
      <c r="E3253" s="1">
        <v>38527.026689814818</v>
      </c>
    </row>
    <row r="3254" spans="1:5" x14ac:dyDescent="0.3">
      <c r="A3254">
        <v>3253</v>
      </c>
      <c r="B3254" s="1">
        <v>38524.142789351848</v>
      </c>
      <c r="C3254">
        <v>1906</v>
      </c>
      <c r="D3254">
        <v>405</v>
      </c>
      <c r="E3254" s="1">
        <v>38530.115706018521</v>
      </c>
    </row>
    <row r="3255" spans="1:5" x14ac:dyDescent="0.3">
      <c r="A3255">
        <v>3254</v>
      </c>
      <c r="B3255" s="1">
        <v>38524.143865740742</v>
      </c>
      <c r="C3255">
        <v>3893</v>
      </c>
      <c r="D3255">
        <v>472</v>
      </c>
      <c r="E3255" s="1">
        <v>38525.91747685185</v>
      </c>
    </row>
    <row r="3256" spans="1:5" x14ac:dyDescent="0.3">
      <c r="A3256">
        <v>3255</v>
      </c>
      <c r="B3256" s="1">
        <v>38524.152685185189</v>
      </c>
      <c r="C3256">
        <v>2564</v>
      </c>
      <c r="D3256">
        <v>482</v>
      </c>
      <c r="E3256" s="1">
        <v>38527.168657407405</v>
      </c>
    </row>
    <row r="3257" spans="1:5" x14ac:dyDescent="0.3">
      <c r="A3257">
        <v>3256</v>
      </c>
      <c r="B3257" s="1">
        <v>38524.156736111108</v>
      </c>
      <c r="C3257">
        <v>1235</v>
      </c>
      <c r="D3257">
        <v>319</v>
      </c>
      <c r="E3257" s="1">
        <v>38533.11923611111</v>
      </c>
    </row>
    <row r="3258" spans="1:5" x14ac:dyDescent="0.3">
      <c r="A3258">
        <v>3257</v>
      </c>
      <c r="B3258" s="1">
        <v>38524.157858796294</v>
      </c>
      <c r="C3258">
        <v>3975</v>
      </c>
      <c r="D3258">
        <v>263</v>
      </c>
      <c r="E3258" s="1">
        <v>38531.058553240742</v>
      </c>
    </row>
    <row r="3259" spans="1:5" x14ac:dyDescent="0.3">
      <c r="A3259">
        <v>3258</v>
      </c>
      <c r="B3259" s="1">
        <v>38524.162476851852</v>
      </c>
      <c r="C3259">
        <v>4417</v>
      </c>
      <c r="D3259">
        <v>241</v>
      </c>
      <c r="E3259" s="1">
        <v>38525.951365740744</v>
      </c>
    </row>
    <row r="3260" spans="1:5" x14ac:dyDescent="0.3">
      <c r="A3260">
        <v>3259</v>
      </c>
      <c r="B3260" s="1">
        <v>38524.164756944447</v>
      </c>
      <c r="C3260">
        <v>2751</v>
      </c>
      <c r="D3260">
        <v>478</v>
      </c>
      <c r="E3260" s="1">
        <v>38527.14739583333</v>
      </c>
    </row>
    <row r="3261" spans="1:5" x14ac:dyDescent="0.3">
      <c r="A3261">
        <v>3260</v>
      </c>
      <c r="B3261" s="1">
        <v>38524.166122685187</v>
      </c>
      <c r="C3261">
        <v>3627</v>
      </c>
      <c r="D3261">
        <v>380</v>
      </c>
      <c r="E3261" s="1">
        <v>38526.145289351851</v>
      </c>
    </row>
    <row r="3262" spans="1:5" x14ac:dyDescent="0.3">
      <c r="A3262">
        <v>3261</v>
      </c>
      <c r="B3262" s="1">
        <v>38524.172002314815</v>
      </c>
      <c r="C3262">
        <v>2029</v>
      </c>
      <c r="D3262">
        <v>169</v>
      </c>
      <c r="E3262" s="1">
        <v>38527.267835648148</v>
      </c>
    </row>
    <row r="3263" spans="1:5" x14ac:dyDescent="0.3">
      <c r="A3263">
        <v>3262</v>
      </c>
      <c r="B3263" s="1">
        <v>38524.172719907408</v>
      </c>
      <c r="C3263">
        <v>3773</v>
      </c>
      <c r="D3263">
        <v>9</v>
      </c>
      <c r="E3263" s="1">
        <v>38531.122025462966</v>
      </c>
    </row>
    <row r="3264" spans="1:5" x14ac:dyDescent="0.3">
      <c r="A3264">
        <v>3263</v>
      </c>
      <c r="B3264" s="1">
        <v>38524.177685185183</v>
      </c>
      <c r="C3264">
        <v>3491</v>
      </c>
      <c r="D3264">
        <v>118</v>
      </c>
      <c r="E3264" s="1">
        <v>38527.097129629627</v>
      </c>
    </row>
    <row r="3265" spans="1:5" x14ac:dyDescent="0.3">
      <c r="A3265">
        <v>3264</v>
      </c>
      <c r="B3265" s="1">
        <v>38524.179895833331</v>
      </c>
      <c r="C3265">
        <v>1666</v>
      </c>
      <c r="D3265">
        <v>340</v>
      </c>
      <c r="E3265" s="1">
        <v>38526.061840277776</v>
      </c>
    </row>
    <row r="3266" spans="1:5" x14ac:dyDescent="0.3">
      <c r="A3266">
        <v>3265</v>
      </c>
      <c r="B3266" s="1">
        <v>38524.182789351849</v>
      </c>
      <c r="C3266">
        <v>3637</v>
      </c>
      <c r="D3266">
        <v>437</v>
      </c>
      <c r="E3266" s="1">
        <v>38531.15084490741</v>
      </c>
    </row>
    <row r="3267" spans="1:5" x14ac:dyDescent="0.3">
      <c r="A3267">
        <v>3266</v>
      </c>
      <c r="B3267" s="1">
        <v>38524.200775462959</v>
      </c>
      <c r="C3267">
        <v>2533</v>
      </c>
      <c r="D3267">
        <v>175</v>
      </c>
      <c r="E3267" s="1">
        <v>38529.221608796295</v>
      </c>
    </row>
    <row r="3268" spans="1:5" x14ac:dyDescent="0.3">
      <c r="A3268">
        <v>3267</v>
      </c>
      <c r="B3268" s="1">
        <v>38524.205104166664</v>
      </c>
      <c r="C3268">
        <v>1118</v>
      </c>
      <c r="D3268">
        <v>134</v>
      </c>
      <c r="E3268" s="1">
        <v>38532.990520833337</v>
      </c>
    </row>
    <row r="3269" spans="1:5" x14ac:dyDescent="0.3">
      <c r="A3269">
        <v>3268</v>
      </c>
      <c r="B3269" s="1">
        <v>38524.205428240741</v>
      </c>
      <c r="C3269">
        <v>4366</v>
      </c>
      <c r="D3269">
        <v>329</v>
      </c>
      <c r="E3269" s="1">
        <v>38533.016539351855</v>
      </c>
    </row>
    <row r="3270" spans="1:5" x14ac:dyDescent="0.3">
      <c r="A3270">
        <v>3269</v>
      </c>
      <c r="B3270" s="1">
        <v>38524.212847222225</v>
      </c>
      <c r="C3270">
        <v>3828</v>
      </c>
      <c r="D3270">
        <v>17</v>
      </c>
      <c r="E3270" s="1">
        <v>38530.39340277778</v>
      </c>
    </row>
    <row r="3271" spans="1:5" x14ac:dyDescent="0.3">
      <c r="A3271">
        <v>3270</v>
      </c>
      <c r="B3271" s="1">
        <v>38524.213553240741</v>
      </c>
      <c r="C3271">
        <v>1578</v>
      </c>
      <c r="D3271">
        <v>86</v>
      </c>
      <c r="E3271" s="1">
        <v>38525.323275462964</v>
      </c>
    </row>
    <row r="3272" spans="1:5" x14ac:dyDescent="0.3">
      <c r="A3272">
        <v>3271</v>
      </c>
      <c r="B3272" s="1">
        <v>38524.219560185185</v>
      </c>
      <c r="C3272">
        <v>4191</v>
      </c>
      <c r="D3272">
        <v>196</v>
      </c>
      <c r="E3272" s="1">
        <v>38530.44872685185</v>
      </c>
    </row>
    <row r="3273" spans="1:5" x14ac:dyDescent="0.3">
      <c r="A3273">
        <v>3272</v>
      </c>
      <c r="B3273" s="1">
        <v>38524.221145833333</v>
      </c>
      <c r="C3273">
        <v>1090</v>
      </c>
      <c r="D3273">
        <v>550</v>
      </c>
      <c r="E3273" s="1">
        <v>38533.119062500002</v>
      </c>
    </row>
    <row r="3274" spans="1:5" x14ac:dyDescent="0.3">
      <c r="A3274">
        <v>3273</v>
      </c>
      <c r="B3274" s="1">
        <v>38524.22519675926</v>
      </c>
      <c r="C3274">
        <v>3538</v>
      </c>
      <c r="D3274">
        <v>104</v>
      </c>
      <c r="E3274" s="1">
        <v>38526.056446759256</v>
      </c>
    </row>
    <row r="3275" spans="1:5" x14ac:dyDescent="0.3">
      <c r="A3275">
        <v>3274</v>
      </c>
      <c r="B3275" s="1">
        <v>38524.229583333334</v>
      </c>
      <c r="C3275">
        <v>2156</v>
      </c>
      <c r="D3275">
        <v>277</v>
      </c>
      <c r="E3275" s="1">
        <v>38527.217083333337</v>
      </c>
    </row>
    <row r="3276" spans="1:5" x14ac:dyDescent="0.3">
      <c r="A3276">
        <v>3275</v>
      </c>
      <c r="B3276" s="1">
        <v>38524.231296296297</v>
      </c>
      <c r="C3276">
        <v>2320</v>
      </c>
      <c r="D3276">
        <v>368</v>
      </c>
      <c r="E3276" s="1">
        <v>38533.025740740741</v>
      </c>
    </row>
    <row r="3277" spans="1:5" x14ac:dyDescent="0.3">
      <c r="A3277">
        <v>3276</v>
      </c>
      <c r="B3277" s="1">
        <v>38524.233240740738</v>
      </c>
      <c r="C3277">
        <v>1890</v>
      </c>
      <c r="D3277">
        <v>425</v>
      </c>
      <c r="E3277" s="1">
        <v>38532.143657407411</v>
      </c>
    </row>
    <row r="3278" spans="1:5" x14ac:dyDescent="0.3">
      <c r="A3278">
        <v>3277</v>
      </c>
      <c r="B3278" s="1">
        <v>38524.233761574076</v>
      </c>
      <c r="C3278">
        <v>1330</v>
      </c>
      <c r="D3278">
        <v>229</v>
      </c>
      <c r="E3278" s="1">
        <v>38532.454594907409</v>
      </c>
    </row>
    <row r="3279" spans="1:5" x14ac:dyDescent="0.3">
      <c r="A3279">
        <v>3278</v>
      </c>
      <c r="B3279" s="1">
        <v>38524.23715277778</v>
      </c>
      <c r="C3279">
        <v>2832</v>
      </c>
      <c r="D3279">
        <v>554</v>
      </c>
      <c r="E3279" s="1">
        <v>38525.15520833333</v>
      </c>
    </row>
    <row r="3280" spans="1:5" x14ac:dyDescent="0.3">
      <c r="A3280">
        <v>3279</v>
      </c>
      <c r="B3280" s="1">
        <v>38524.25408564815</v>
      </c>
      <c r="C3280">
        <v>1672</v>
      </c>
      <c r="D3280">
        <v>462</v>
      </c>
      <c r="E3280" s="1">
        <v>38528.403391203705</v>
      </c>
    </row>
    <row r="3281" spans="1:5" x14ac:dyDescent="0.3">
      <c r="A3281">
        <v>3280</v>
      </c>
      <c r="B3281" s="1">
        <v>38524.255694444444</v>
      </c>
      <c r="C3281">
        <v>661</v>
      </c>
      <c r="D3281">
        <v>229</v>
      </c>
      <c r="E3281" s="1">
        <v>38527.39875</v>
      </c>
    </row>
    <row r="3282" spans="1:5" x14ac:dyDescent="0.3">
      <c r="A3282">
        <v>3281</v>
      </c>
      <c r="B3282" s="1">
        <v>38524.256099537037</v>
      </c>
      <c r="C3282">
        <v>4006</v>
      </c>
      <c r="D3282">
        <v>363</v>
      </c>
      <c r="E3282" s="1">
        <v>38527.47415509259</v>
      </c>
    </row>
    <row r="3283" spans="1:5" x14ac:dyDescent="0.3">
      <c r="A3283">
        <v>3282</v>
      </c>
      <c r="B3283" s="1">
        <v>38524.262986111113</v>
      </c>
      <c r="C3283">
        <v>1676</v>
      </c>
      <c r="D3283">
        <v>224</v>
      </c>
      <c r="E3283" s="1">
        <v>38531.387986111113</v>
      </c>
    </row>
    <row r="3284" spans="1:5" x14ac:dyDescent="0.3">
      <c r="A3284">
        <v>3283</v>
      </c>
      <c r="B3284" s="1">
        <v>38524.263275462959</v>
      </c>
      <c r="C3284">
        <v>3988</v>
      </c>
      <c r="D3284">
        <v>372</v>
      </c>
      <c r="E3284" s="1">
        <v>38529.457719907405</v>
      </c>
    </row>
    <row r="3285" spans="1:5" x14ac:dyDescent="0.3">
      <c r="A3285">
        <v>3284</v>
      </c>
      <c r="B3285" s="1">
        <v>38524.267187500001</v>
      </c>
      <c r="C3285">
        <v>4566</v>
      </c>
      <c r="D3285">
        <v>1</v>
      </c>
      <c r="E3285" s="1">
        <v>38531.144965277781</v>
      </c>
    </row>
    <row r="3286" spans="1:5" x14ac:dyDescent="0.3">
      <c r="A3286">
        <v>3285</v>
      </c>
      <c r="B3286" s="1">
        <v>38524.270983796298</v>
      </c>
      <c r="C3286">
        <v>948</v>
      </c>
      <c r="D3286">
        <v>481</v>
      </c>
      <c r="E3286" s="1">
        <v>38526.438344907408</v>
      </c>
    </row>
    <row r="3287" spans="1:5" x14ac:dyDescent="0.3">
      <c r="A3287">
        <v>3286</v>
      </c>
      <c r="B3287" s="1">
        <v>38524.271863425929</v>
      </c>
      <c r="C3287">
        <v>742</v>
      </c>
      <c r="D3287">
        <v>577</v>
      </c>
      <c r="E3287" s="1">
        <v>38528.032280092593</v>
      </c>
    </row>
    <row r="3288" spans="1:5" x14ac:dyDescent="0.3">
      <c r="A3288">
        <v>3287</v>
      </c>
      <c r="B3288" s="1">
        <v>38524.272673611114</v>
      </c>
      <c r="C3288">
        <v>4406</v>
      </c>
      <c r="D3288">
        <v>62</v>
      </c>
      <c r="E3288" s="1">
        <v>38527.395590277774</v>
      </c>
    </row>
    <row r="3289" spans="1:5" x14ac:dyDescent="0.3">
      <c r="A3289">
        <v>3288</v>
      </c>
      <c r="B3289" s="1">
        <v>38524.275682870371</v>
      </c>
      <c r="C3289">
        <v>1961</v>
      </c>
      <c r="D3289">
        <v>299</v>
      </c>
      <c r="E3289" s="1">
        <v>38533.285405092596</v>
      </c>
    </row>
    <row r="3290" spans="1:5" x14ac:dyDescent="0.3">
      <c r="A3290">
        <v>3289</v>
      </c>
      <c r="B3290" s="1">
        <v>38524.279027777775</v>
      </c>
      <c r="C3290">
        <v>2248</v>
      </c>
      <c r="D3290">
        <v>115</v>
      </c>
      <c r="E3290" s="1">
        <v>38533.038055555553</v>
      </c>
    </row>
    <row r="3291" spans="1:5" x14ac:dyDescent="0.3">
      <c r="A3291">
        <v>3290</v>
      </c>
      <c r="B3291" s="1">
        <v>38524.281643518516</v>
      </c>
      <c r="C3291">
        <v>2727</v>
      </c>
      <c r="D3291">
        <v>293</v>
      </c>
      <c r="E3291" s="1">
        <v>38531.405949074076</v>
      </c>
    </row>
    <row r="3292" spans="1:5" x14ac:dyDescent="0.3">
      <c r="A3292">
        <v>3291</v>
      </c>
      <c r="B3292" s="1">
        <v>38524.288611111115</v>
      </c>
      <c r="C3292">
        <v>3866</v>
      </c>
      <c r="D3292">
        <v>274</v>
      </c>
      <c r="E3292" s="1">
        <v>38532.15388888889</v>
      </c>
    </row>
    <row r="3293" spans="1:5" x14ac:dyDescent="0.3">
      <c r="A3293">
        <v>3292</v>
      </c>
      <c r="B3293" s="1">
        <v>38524.29109953704</v>
      </c>
      <c r="C3293">
        <v>3288</v>
      </c>
      <c r="D3293">
        <v>412</v>
      </c>
      <c r="E3293" s="1">
        <v>38526.299432870372</v>
      </c>
    </row>
    <row r="3294" spans="1:5" x14ac:dyDescent="0.3">
      <c r="A3294">
        <v>3293</v>
      </c>
      <c r="B3294" s="1">
        <v>38524.291354166664</v>
      </c>
      <c r="C3294">
        <v>4407</v>
      </c>
      <c r="D3294">
        <v>481</v>
      </c>
      <c r="E3294" s="1">
        <v>38528.287881944445</v>
      </c>
    </row>
    <row r="3295" spans="1:5" x14ac:dyDescent="0.3">
      <c r="A3295">
        <v>3294</v>
      </c>
      <c r="B3295" s="1">
        <v>38524.294016203705</v>
      </c>
      <c r="C3295">
        <v>2390</v>
      </c>
      <c r="D3295">
        <v>439</v>
      </c>
      <c r="E3295" s="1">
        <v>38533.098877314813</v>
      </c>
    </row>
    <row r="3296" spans="1:5" x14ac:dyDescent="0.3">
      <c r="A3296">
        <v>3295</v>
      </c>
      <c r="B3296" s="1">
        <v>38524.294641203705</v>
      </c>
      <c r="C3296">
        <v>1703</v>
      </c>
      <c r="D3296">
        <v>573</v>
      </c>
      <c r="E3296" s="1">
        <v>38532.077974537038</v>
      </c>
    </row>
    <row r="3297" spans="1:5" x14ac:dyDescent="0.3">
      <c r="A3297">
        <v>3296</v>
      </c>
      <c r="B3297" s="1">
        <v>38524.295057870368</v>
      </c>
      <c r="C3297">
        <v>2453</v>
      </c>
      <c r="D3297">
        <v>284</v>
      </c>
      <c r="E3297" s="1">
        <v>38528.358946759261</v>
      </c>
    </row>
    <row r="3298" spans="1:5" x14ac:dyDescent="0.3">
      <c r="A3298">
        <v>3297</v>
      </c>
      <c r="B3298" s="1">
        <v>38524.297442129631</v>
      </c>
      <c r="C3298">
        <v>3969</v>
      </c>
      <c r="D3298">
        <v>193</v>
      </c>
      <c r="E3298" s="1">
        <v>38531.495358796295</v>
      </c>
    </row>
    <row r="3299" spans="1:5" x14ac:dyDescent="0.3">
      <c r="A3299">
        <v>3298</v>
      </c>
      <c r="B3299" s="1">
        <v>38524.298425925925</v>
      </c>
      <c r="C3299">
        <v>444</v>
      </c>
      <c r="D3299">
        <v>492</v>
      </c>
      <c r="E3299" s="1">
        <v>38533.476898148147</v>
      </c>
    </row>
    <row r="3300" spans="1:5" x14ac:dyDescent="0.3">
      <c r="A3300">
        <v>3299</v>
      </c>
      <c r="B3300" s="1">
        <v>38524.308032407411</v>
      </c>
      <c r="C3300">
        <v>3427</v>
      </c>
      <c r="D3300">
        <v>199</v>
      </c>
      <c r="E3300" s="1">
        <v>38530.168449074074</v>
      </c>
    </row>
    <row r="3301" spans="1:5" x14ac:dyDescent="0.3">
      <c r="A3301">
        <v>3300</v>
      </c>
      <c r="B3301" s="1">
        <v>38524.309039351851</v>
      </c>
      <c r="C3301">
        <v>2505</v>
      </c>
      <c r="D3301">
        <v>565</v>
      </c>
      <c r="E3301" s="1">
        <v>38528.074317129627</v>
      </c>
    </row>
    <row r="3302" spans="1:5" x14ac:dyDescent="0.3">
      <c r="A3302">
        <v>3301</v>
      </c>
      <c r="B3302" s="1">
        <v>38524.31417824074</v>
      </c>
      <c r="C3302">
        <v>503</v>
      </c>
      <c r="D3302">
        <v>444</v>
      </c>
      <c r="E3302" s="1">
        <v>38531.26834490741</v>
      </c>
    </row>
    <row r="3303" spans="1:5" x14ac:dyDescent="0.3">
      <c r="A3303">
        <v>3302</v>
      </c>
      <c r="B3303" s="1">
        <v>38524.315046296295</v>
      </c>
      <c r="C3303">
        <v>562</v>
      </c>
      <c r="D3303">
        <v>594</v>
      </c>
      <c r="E3303" s="1">
        <v>38532.251851851855</v>
      </c>
    </row>
    <row r="3304" spans="1:5" x14ac:dyDescent="0.3">
      <c r="A3304">
        <v>3303</v>
      </c>
      <c r="B3304" s="1">
        <v>38524.315439814818</v>
      </c>
      <c r="C3304">
        <v>1565</v>
      </c>
      <c r="D3304">
        <v>361</v>
      </c>
      <c r="E3304" s="1">
        <v>38529.554328703707</v>
      </c>
    </row>
    <row r="3305" spans="1:5" x14ac:dyDescent="0.3">
      <c r="A3305">
        <v>3304</v>
      </c>
      <c r="B3305" s="1">
        <v>38524.32199074074</v>
      </c>
      <c r="C3305">
        <v>2154</v>
      </c>
      <c r="D3305">
        <v>431</v>
      </c>
      <c r="E3305" s="1">
        <v>38530.337962962964</v>
      </c>
    </row>
    <row r="3306" spans="1:5" x14ac:dyDescent="0.3">
      <c r="A3306">
        <v>3305</v>
      </c>
      <c r="B3306" s="1">
        <v>38524.324270833335</v>
      </c>
      <c r="C3306">
        <v>2811</v>
      </c>
      <c r="D3306">
        <v>578</v>
      </c>
      <c r="E3306" s="1">
        <v>38530.261770833335</v>
      </c>
    </row>
    <row r="3307" spans="1:5" x14ac:dyDescent="0.3">
      <c r="A3307">
        <v>3306</v>
      </c>
      <c r="B3307" s="1">
        <v>38524.324282407404</v>
      </c>
      <c r="C3307">
        <v>1669</v>
      </c>
      <c r="D3307">
        <v>406</v>
      </c>
      <c r="E3307" s="1">
        <v>38529.474282407406</v>
      </c>
    </row>
    <row r="3308" spans="1:5" x14ac:dyDescent="0.3">
      <c r="A3308">
        <v>3307</v>
      </c>
      <c r="B3308" s="1">
        <v>38524.328125</v>
      </c>
      <c r="C3308">
        <v>462</v>
      </c>
      <c r="D3308">
        <v>85</v>
      </c>
      <c r="E3308" s="1">
        <v>38528.108680555553</v>
      </c>
    </row>
    <row r="3309" spans="1:5" x14ac:dyDescent="0.3">
      <c r="A3309">
        <v>3308</v>
      </c>
      <c r="B3309" s="1">
        <v>38524.332361111112</v>
      </c>
      <c r="C3309">
        <v>3129</v>
      </c>
      <c r="D3309">
        <v>96</v>
      </c>
      <c r="E3309" s="1">
        <v>38526.224722222221</v>
      </c>
    </row>
    <row r="3310" spans="1:5" x14ac:dyDescent="0.3">
      <c r="A3310">
        <v>3309</v>
      </c>
      <c r="B3310" s="1">
        <v>38524.33390046296</v>
      </c>
      <c r="C3310">
        <v>248</v>
      </c>
      <c r="D3310">
        <v>463</v>
      </c>
      <c r="E3310" s="1">
        <v>38532.174872685187</v>
      </c>
    </row>
    <row r="3311" spans="1:5" x14ac:dyDescent="0.3">
      <c r="A3311">
        <v>3310</v>
      </c>
      <c r="B3311" s="1">
        <v>38524.336701388886</v>
      </c>
      <c r="C3311">
        <v>1717</v>
      </c>
      <c r="D3311">
        <v>395</v>
      </c>
      <c r="E3311" s="1">
        <v>38525.181145833332</v>
      </c>
    </row>
    <row r="3312" spans="1:5" x14ac:dyDescent="0.3">
      <c r="A3312">
        <v>3311</v>
      </c>
      <c r="B3312" s="1">
        <v>38524.337118055555</v>
      </c>
      <c r="C3312">
        <v>3438</v>
      </c>
      <c r="D3312">
        <v>518</v>
      </c>
      <c r="E3312" s="1">
        <v>38525.285729166666</v>
      </c>
    </row>
    <row r="3313" spans="1:5" x14ac:dyDescent="0.3">
      <c r="A3313">
        <v>3312</v>
      </c>
      <c r="B3313" s="1">
        <v>38524.337175925924</v>
      </c>
      <c r="C3313">
        <v>1008</v>
      </c>
      <c r="D3313">
        <v>554</v>
      </c>
      <c r="E3313" s="1">
        <v>38530.148981481485</v>
      </c>
    </row>
    <row r="3314" spans="1:5" x14ac:dyDescent="0.3">
      <c r="A3314">
        <v>3313</v>
      </c>
      <c r="B3314" s="1">
        <v>38524.341180555559</v>
      </c>
      <c r="C3314">
        <v>4267</v>
      </c>
      <c r="D3314">
        <v>213</v>
      </c>
      <c r="E3314" s="1">
        <v>38526.186319444445</v>
      </c>
    </row>
    <row r="3315" spans="1:5" x14ac:dyDescent="0.3">
      <c r="A3315">
        <v>3314</v>
      </c>
      <c r="B3315" s="1">
        <v>38524.345138888886</v>
      </c>
      <c r="C3315">
        <v>4332</v>
      </c>
      <c r="D3315">
        <v>185</v>
      </c>
      <c r="E3315" s="1">
        <v>38525.25</v>
      </c>
    </row>
    <row r="3316" spans="1:5" x14ac:dyDescent="0.3">
      <c r="A3316">
        <v>3315</v>
      </c>
      <c r="B3316" s="1">
        <v>38524.345185185186</v>
      </c>
      <c r="C3316">
        <v>4108</v>
      </c>
      <c r="D3316">
        <v>438</v>
      </c>
      <c r="E3316" s="1">
        <v>38527.461157407408</v>
      </c>
    </row>
    <row r="3317" spans="1:5" x14ac:dyDescent="0.3">
      <c r="A3317">
        <v>3316</v>
      </c>
      <c r="B3317" s="1">
        <v>38524.347430555557</v>
      </c>
      <c r="C3317">
        <v>3271</v>
      </c>
      <c r="D3317">
        <v>451</v>
      </c>
      <c r="E3317" s="1">
        <v>38531.322430555556</v>
      </c>
    </row>
    <row r="3318" spans="1:5" x14ac:dyDescent="0.3">
      <c r="A3318">
        <v>3317</v>
      </c>
      <c r="B3318" s="1">
        <v>38524.348981481482</v>
      </c>
      <c r="C3318">
        <v>4095</v>
      </c>
      <c r="D3318">
        <v>584</v>
      </c>
      <c r="E3318" s="1">
        <v>38529.596203703702</v>
      </c>
    </row>
    <row r="3319" spans="1:5" x14ac:dyDescent="0.3">
      <c r="A3319">
        <v>3318</v>
      </c>
      <c r="B3319" s="1">
        <v>38524.349363425928</v>
      </c>
      <c r="C3319">
        <v>1111</v>
      </c>
      <c r="D3319">
        <v>414</v>
      </c>
      <c r="E3319" s="1">
        <v>38530.588252314818</v>
      </c>
    </row>
    <row r="3320" spans="1:5" x14ac:dyDescent="0.3">
      <c r="A3320">
        <v>3319</v>
      </c>
      <c r="B3320" s="1">
        <v>38524.351226851853</v>
      </c>
      <c r="C3320">
        <v>2482</v>
      </c>
      <c r="D3320">
        <v>461</v>
      </c>
      <c r="E3320" s="1">
        <v>38530.163032407407</v>
      </c>
    </row>
    <row r="3321" spans="1:5" x14ac:dyDescent="0.3">
      <c r="A3321">
        <v>3320</v>
      </c>
      <c r="B3321" s="1">
        <v>38524.353946759256</v>
      </c>
      <c r="C3321">
        <v>860</v>
      </c>
      <c r="D3321">
        <v>47</v>
      </c>
      <c r="E3321" s="1">
        <v>38532.579641203702</v>
      </c>
    </row>
    <row r="3322" spans="1:5" x14ac:dyDescent="0.3">
      <c r="A3322">
        <v>3321</v>
      </c>
      <c r="B3322" s="1">
        <v>38524.356550925928</v>
      </c>
      <c r="C3322">
        <v>1750</v>
      </c>
      <c r="D3322">
        <v>144</v>
      </c>
      <c r="E3322" s="1">
        <v>38527.423217592594</v>
      </c>
    </row>
    <row r="3323" spans="1:5" x14ac:dyDescent="0.3">
      <c r="A3323">
        <v>3322</v>
      </c>
      <c r="B3323" s="1">
        <v>38524.362928240742</v>
      </c>
      <c r="C3323">
        <v>4324</v>
      </c>
      <c r="D3323">
        <v>458</v>
      </c>
      <c r="E3323" s="1">
        <v>38525.553900462961</v>
      </c>
    </row>
    <row r="3324" spans="1:5" x14ac:dyDescent="0.3">
      <c r="A3324">
        <v>3323</v>
      </c>
      <c r="B3324" s="1">
        <v>38524.364965277775</v>
      </c>
      <c r="C3324">
        <v>2252</v>
      </c>
      <c r="D3324">
        <v>272</v>
      </c>
      <c r="E3324" s="1">
        <v>38531.345520833333</v>
      </c>
    </row>
    <row r="3325" spans="1:5" x14ac:dyDescent="0.3">
      <c r="A3325">
        <v>3324</v>
      </c>
      <c r="B3325" s="1">
        <v>38524.367546296293</v>
      </c>
      <c r="C3325">
        <v>2830</v>
      </c>
      <c r="D3325">
        <v>29</v>
      </c>
      <c r="E3325" s="1">
        <v>38525.52171296296</v>
      </c>
    </row>
    <row r="3326" spans="1:5" x14ac:dyDescent="0.3">
      <c r="A3326">
        <v>3325</v>
      </c>
      <c r="B3326" s="1">
        <v>38524.369259259256</v>
      </c>
      <c r="C3326">
        <v>1720</v>
      </c>
      <c r="D3326">
        <v>185</v>
      </c>
      <c r="E3326" s="1">
        <v>38530.261620370373</v>
      </c>
    </row>
    <row r="3327" spans="1:5" x14ac:dyDescent="0.3">
      <c r="A3327">
        <v>3326</v>
      </c>
      <c r="B3327" s="1">
        <v>38524.37835648148</v>
      </c>
      <c r="C3327">
        <v>1025</v>
      </c>
      <c r="D3327">
        <v>347</v>
      </c>
      <c r="E3327" s="1">
        <v>38533.507523148146</v>
      </c>
    </row>
    <row r="3328" spans="1:5" x14ac:dyDescent="0.3">
      <c r="A3328">
        <v>3327</v>
      </c>
      <c r="B3328" s="1">
        <v>38524.37835648148</v>
      </c>
      <c r="C3328">
        <v>3083</v>
      </c>
      <c r="D3328">
        <v>62</v>
      </c>
      <c r="E3328" s="1">
        <v>38533.240162037036</v>
      </c>
    </row>
    <row r="3329" spans="1:5" x14ac:dyDescent="0.3">
      <c r="A3329">
        <v>3328</v>
      </c>
      <c r="B3329" s="1">
        <v>38524.381064814814</v>
      </c>
      <c r="C3329">
        <v>2462</v>
      </c>
      <c r="D3329">
        <v>292</v>
      </c>
      <c r="E3329" s="1">
        <v>38533.519953703704</v>
      </c>
    </row>
    <row r="3330" spans="1:5" x14ac:dyDescent="0.3">
      <c r="A3330">
        <v>3329</v>
      </c>
      <c r="B3330" s="1">
        <v>38524.389247685183</v>
      </c>
      <c r="C3330">
        <v>3506</v>
      </c>
      <c r="D3330">
        <v>335</v>
      </c>
      <c r="E3330" s="1">
        <v>38525.417025462964</v>
      </c>
    </row>
    <row r="3331" spans="1:5" x14ac:dyDescent="0.3">
      <c r="A3331">
        <v>3330</v>
      </c>
      <c r="B3331" s="1">
        <v>38524.390706018516</v>
      </c>
      <c r="C3331">
        <v>299</v>
      </c>
      <c r="D3331">
        <v>294</v>
      </c>
      <c r="E3331" s="1">
        <v>38526.303206018521</v>
      </c>
    </row>
    <row r="3332" spans="1:5" x14ac:dyDescent="0.3">
      <c r="A3332">
        <v>3331</v>
      </c>
      <c r="B3332" s="1">
        <v>38524.401307870372</v>
      </c>
      <c r="C3332">
        <v>2913</v>
      </c>
      <c r="D3332">
        <v>352</v>
      </c>
      <c r="E3332" s="1">
        <v>38529.167974537035</v>
      </c>
    </row>
    <row r="3333" spans="1:5" x14ac:dyDescent="0.3">
      <c r="A3333">
        <v>3332</v>
      </c>
      <c r="B3333" s="1">
        <v>38524.41333333333</v>
      </c>
      <c r="C3333">
        <v>1975</v>
      </c>
      <c r="D3333">
        <v>82</v>
      </c>
      <c r="E3333" s="1">
        <v>38528.355694444443</v>
      </c>
    </row>
    <row r="3334" spans="1:5" x14ac:dyDescent="0.3">
      <c r="A3334">
        <v>3333</v>
      </c>
      <c r="B3334" s="1">
        <v>38524.41777777778</v>
      </c>
      <c r="C3334">
        <v>3688</v>
      </c>
      <c r="D3334">
        <v>111</v>
      </c>
      <c r="E3334" s="1">
        <v>38528.435833333337</v>
      </c>
    </row>
    <row r="3335" spans="1:5" x14ac:dyDescent="0.3">
      <c r="A3335">
        <v>3334</v>
      </c>
      <c r="B3335" s="1">
        <v>38524.41982638889</v>
      </c>
      <c r="C3335">
        <v>2491</v>
      </c>
      <c r="D3335">
        <v>66</v>
      </c>
      <c r="E3335" s="1">
        <v>38532.256631944445</v>
      </c>
    </row>
    <row r="3336" spans="1:5" x14ac:dyDescent="0.3">
      <c r="A3336">
        <v>3335</v>
      </c>
      <c r="B3336" s="1">
        <v>38524.423009259262</v>
      </c>
      <c r="C3336">
        <v>3033</v>
      </c>
      <c r="D3336">
        <v>339</v>
      </c>
      <c r="E3336" s="1">
        <v>38530.481342592589</v>
      </c>
    </row>
    <row r="3337" spans="1:5" x14ac:dyDescent="0.3">
      <c r="A3337">
        <v>3336</v>
      </c>
      <c r="B3337" s="1">
        <v>38524.426701388889</v>
      </c>
      <c r="C3337">
        <v>2122</v>
      </c>
      <c r="D3337">
        <v>173</v>
      </c>
      <c r="E3337" s="1">
        <v>38525.395451388889</v>
      </c>
    </row>
    <row r="3338" spans="1:5" x14ac:dyDescent="0.3">
      <c r="A3338">
        <v>3337</v>
      </c>
      <c r="B3338" s="1">
        <v>38524.433738425927</v>
      </c>
      <c r="C3338">
        <v>1176</v>
      </c>
      <c r="D3338">
        <v>318</v>
      </c>
      <c r="E3338" s="1">
        <v>38525.577488425923</v>
      </c>
    </row>
    <row r="3339" spans="1:5" x14ac:dyDescent="0.3">
      <c r="A3339">
        <v>3338</v>
      </c>
      <c r="B3339" s="1">
        <v>38524.43577546296</v>
      </c>
      <c r="C3339">
        <v>2097</v>
      </c>
      <c r="D3339">
        <v>171</v>
      </c>
      <c r="E3339" s="1">
        <v>38533.594108796293</v>
      </c>
    </row>
    <row r="3340" spans="1:5" x14ac:dyDescent="0.3">
      <c r="A3340">
        <v>3339</v>
      </c>
      <c r="B3340" s="1">
        <v>38524.442488425928</v>
      </c>
      <c r="C3340">
        <v>312</v>
      </c>
      <c r="D3340">
        <v>526</v>
      </c>
      <c r="E3340" s="1">
        <v>38533.211238425924</v>
      </c>
    </row>
    <row r="3341" spans="1:5" x14ac:dyDescent="0.3">
      <c r="A3341">
        <v>3340</v>
      </c>
      <c r="B3341" s="1">
        <v>38524.442627314813</v>
      </c>
      <c r="C3341">
        <v>2962</v>
      </c>
      <c r="D3341">
        <v>540</v>
      </c>
      <c r="E3341" s="1">
        <v>38529.306516203702</v>
      </c>
    </row>
    <row r="3342" spans="1:5" x14ac:dyDescent="0.3">
      <c r="A3342">
        <v>3341</v>
      </c>
      <c r="B3342" s="1">
        <v>38524.442650462966</v>
      </c>
      <c r="C3342">
        <v>2189</v>
      </c>
      <c r="D3342">
        <v>591</v>
      </c>
      <c r="E3342" s="1">
        <v>38529.651678240742</v>
      </c>
    </row>
    <row r="3343" spans="1:5" x14ac:dyDescent="0.3">
      <c r="A3343">
        <v>3342</v>
      </c>
      <c r="B3343" s="1">
        <v>38524.44902777778</v>
      </c>
      <c r="C3343">
        <v>2884</v>
      </c>
      <c r="D3343">
        <v>196</v>
      </c>
      <c r="E3343" s="1">
        <v>38526.407361111109</v>
      </c>
    </row>
    <row r="3344" spans="1:5" x14ac:dyDescent="0.3">
      <c r="A3344">
        <v>3343</v>
      </c>
      <c r="B3344" s="1">
        <v>38524.456238425926</v>
      </c>
      <c r="C3344">
        <v>2038</v>
      </c>
      <c r="D3344">
        <v>466</v>
      </c>
      <c r="E3344" s="1">
        <v>38528.695821759262</v>
      </c>
    </row>
    <row r="3345" spans="1:5" x14ac:dyDescent="0.3">
      <c r="A3345">
        <v>3344</v>
      </c>
      <c r="B3345" s="1">
        <v>38524.456562500003</v>
      </c>
      <c r="C3345">
        <v>4401</v>
      </c>
      <c r="D3345">
        <v>277</v>
      </c>
      <c r="E3345" s="1">
        <v>38531.453784722224</v>
      </c>
    </row>
    <row r="3346" spans="1:5" x14ac:dyDescent="0.3">
      <c r="A3346">
        <v>3345</v>
      </c>
      <c r="B3346" s="1">
        <v>38524.461886574078</v>
      </c>
      <c r="C3346">
        <v>4442</v>
      </c>
      <c r="D3346">
        <v>71</v>
      </c>
      <c r="E3346" s="1">
        <v>38529.63480324074</v>
      </c>
    </row>
    <row r="3347" spans="1:5" x14ac:dyDescent="0.3">
      <c r="A3347">
        <v>3346</v>
      </c>
      <c r="B3347" s="1">
        <v>38524.463113425925</v>
      </c>
      <c r="C3347">
        <v>4393</v>
      </c>
      <c r="D3347">
        <v>189</v>
      </c>
      <c r="E3347" s="1">
        <v>38525.638807870368</v>
      </c>
    </row>
    <row r="3348" spans="1:5" x14ac:dyDescent="0.3">
      <c r="A3348">
        <v>3347</v>
      </c>
      <c r="B3348" s="1">
        <v>38524.464259259257</v>
      </c>
      <c r="C3348">
        <v>4330</v>
      </c>
      <c r="D3348">
        <v>448</v>
      </c>
      <c r="E3348" s="1">
        <v>38531.416342592594</v>
      </c>
    </row>
    <row r="3349" spans="1:5" x14ac:dyDescent="0.3">
      <c r="A3349">
        <v>3348</v>
      </c>
      <c r="B3349" s="1">
        <v>38524.469930555555</v>
      </c>
      <c r="C3349">
        <v>2945</v>
      </c>
      <c r="D3349">
        <v>16</v>
      </c>
      <c r="E3349" s="1">
        <v>38530.576874999999</v>
      </c>
    </row>
    <row r="3350" spans="1:5" x14ac:dyDescent="0.3">
      <c r="A3350">
        <v>3349</v>
      </c>
      <c r="B3350" s="1">
        <v>38524.470543981479</v>
      </c>
      <c r="C3350">
        <v>3885</v>
      </c>
      <c r="D3350">
        <v>336</v>
      </c>
      <c r="E3350" s="1">
        <v>38525.535821759258</v>
      </c>
    </row>
    <row r="3351" spans="1:5" x14ac:dyDescent="0.3">
      <c r="A3351">
        <v>3350</v>
      </c>
      <c r="B3351" s="1">
        <v>38524.473356481481</v>
      </c>
      <c r="C3351">
        <v>3221</v>
      </c>
      <c r="D3351">
        <v>20</v>
      </c>
      <c r="E3351" s="1">
        <v>38531.651134259257</v>
      </c>
    </row>
    <row r="3352" spans="1:5" x14ac:dyDescent="0.3">
      <c r="A3352">
        <v>3351</v>
      </c>
      <c r="B3352" s="1">
        <v>38524.473368055558</v>
      </c>
      <c r="C3352">
        <v>1591</v>
      </c>
      <c r="D3352">
        <v>386</v>
      </c>
      <c r="E3352" s="1">
        <v>38526.30809027778</v>
      </c>
    </row>
    <row r="3353" spans="1:5" x14ac:dyDescent="0.3">
      <c r="A3353">
        <v>3352</v>
      </c>
      <c r="B3353" s="1">
        <v>38524.476724537039</v>
      </c>
      <c r="C3353">
        <v>578</v>
      </c>
      <c r="D3353">
        <v>510</v>
      </c>
      <c r="E3353" s="1">
        <v>38531.310057870367</v>
      </c>
    </row>
    <row r="3354" spans="1:5" x14ac:dyDescent="0.3">
      <c r="A3354">
        <v>3353</v>
      </c>
      <c r="B3354" s="1">
        <v>38524.478738425925</v>
      </c>
      <c r="C3354">
        <v>3984</v>
      </c>
      <c r="D3354">
        <v>236</v>
      </c>
      <c r="E3354" s="1">
        <v>38530.629432870373</v>
      </c>
    </row>
    <row r="3355" spans="1:5" x14ac:dyDescent="0.3">
      <c r="A3355">
        <v>3354</v>
      </c>
      <c r="B3355" s="1">
        <v>38524.479039351849</v>
      </c>
      <c r="C3355">
        <v>1083</v>
      </c>
      <c r="D3355">
        <v>529</v>
      </c>
      <c r="E3355" s="1">
        <v>38528.31931712963</v>
      </c>
    </row>
    <row r="3356" spans="1:5" x14ac:dyDescent="0.3">
      <c r="A3356">
        <v>3355</v>
      </c>
      <c r="B3356" s="1">
        <v>38524.479710648149</v>
      </c>
      <c r="C3356">
        <v>1960</v>
      </c>
      <c r="D3356">
        <v>275</v>
      </c>
      <c r="E3356" s="1">
        <v>38526.253321759257</v>
      </c>
    </row>
    <row r="3357" spans="1:5" x14ac:dyDescent="0.3">
      <c r="A3357">
        <v>3356</v>
      </c>
      <c r="B3357" s="1">
        <v>38524.485243055555</v>
      </c>
      <c r="C3357">
        <v>4532</v>
      </c>
      <c r="D3357">
        <v>403</v>
      </c>
      <c r="E3357" s="1">
        <v>38529.721354166664</v>
      </c>
    </row>
    <row r="3358" spans="1:5" x14ac:dyDescent="0.3">
      <c r="A3358">
        <v>3357</v>
      </c>
      <c r="B3358" s="1">
        <v>38524.497013888889</v>
      </c>
      <c r="C3358">
        <v>2528</v>
      </c>
      <c r="D3358">
        <v>57</v>
      </c>
      <c r="E3358" s="1">
        <v>38525.305347222224</v>
      </c>
    </row>
    <row r="3359" spans="1:5" x14ac:dyDescent="0.3">
      <c r="A3359">
        <v>3358</v>
      </c>
      <c r="B3359" s="1">
        <v>38524.497685185182</v>
      </c>
      <c r="C3359">
        <v>1772</v>
      </c>
      <c r="D3359">
        <v>69</v>
      </c>
      <c r="E3359" s="1">
        <v>38529.35324074074</v>
      </c>
    </row>
    <row r="3360" spans="1:5" x14ac:dyDescent="0.3">
      <c r="A3360">
        <v>3359</v>
      </c>
      <c r="B3360" s="1">
        <v>38524.50576388889</v>
      </c>
      <c r="C3360">
        <v>3825</v>
      </c>
      <c r="D3360">
        <v>67</v>
      </c>
      <c r="E3360" s="1">
        <v>38528.691180555557</v>
      </c>
    </row>
    <row r="3361" spans="1:5" x14ac:dyDescent="0.3">
      <c r="A3361">
        <v>3360</v>
      </c>
      <c r="B3361" s="1">
        <v>38524.50880787037</v>
      </c>
      <c r="C3361">
        <v>2792</v>
      </c>
      <c r="D3361">
        <v>498</v>
      </c>
      <c r="E3361" s="1">
        <v>38529.272696759261</v>
      </c>
    </row>
    <row r="3362" spans="1:5" x14ac:dyDescent="0.3">
      <c r="A3362">
        <v>3361</v>
      </c>
      <c r="B3362" s="1">
        <v>38524.509988425925</v>
      </c>
      <c r="C3362">
        <v>2671</v>
      </c>
      <c r="D3362">
        <v>268</v>
      </c>
      <c r="E3362" s="1">
        <v>38529.417627314811</v>
      </c>
    </row>
    <row r="3363" spans="1:5" x14ac:dyDescent="0.3">
      <c r="A3363">
        <v>3362</v>
      </c>
      <c r="B3363" s="1">
        <v>38524.513819444444</v>
      </c>
      <c r="C3363">
        <v>1284</v>
      </c>
      <c r="D3363">
        <v>454</v>
      </c>
      <c r="E3363" s="1">
        <v>38526.291597222225</v>
      </c>
    </row>
    <row r="3364" spans="1:5" x14ac:dyDescent="0.3">
      <c r="A3364">
        <v>3363</v>
      </c>
      <c r="B3364" s="1">
        <v>38524.517442129632</v>
      </c>
      <c r="C3364">
        <v>538</v>
      </c>
      <c r="D3364">
        <v>261</v>
      </c>
      <c r="E3364" s="1">
        <v>38530.494525462964</v>
      </c>
    </row>
    <row r="3365" spans="1:5" x14ac:dyDescent="0.3">
      <c r="A3365">
        <v>3364</v>
      </c>
      <c r="B3365" s="1">
        <v>38524.526226851849</v>
      </c>
      <c r="C3365">
        <v>2329</v>
      </c>
      <c r="D3365">
        <v>201</v>
      </c>
      <c r="E3365" s="1">
        <v>38531.304699074077</v>
      </c>
    </row>
    <row r="3366" spans="1:5" x14ac:dyDescent="0.3">
      <c r="A3366">
        <v>3365</v>
      </c>
      <c r="B3366" s="1">
        <v>38524.53875</v>
      </c>
      <c r="C3366">
        <v>657</v>
      </c>
      <c r="D3366">
        <v>133</v>
      </c>
      <c r="E3366" s="1">
        <v>38526.568611111114</v>
      </c>
    </row>
    <row r="3367" spans="1:5" x14ac:dyDescent="0.3">
      <c r="A3367">
        <v>3366</v>
      </c>
      <c r="B3367" s="1">
        <v>38524.544178240743</v>
      </c>
      <c r="C3367">
        <v>2584</v>
      </c>
      <c r="D3367">
        <v>511</v>
      </c>
      <c r="E3367" s="1">
        <v>38529.6872337963</v>
      </c>
    </row>
    <row r="3368" spans="1:5" x14ac:dyDescent="0.3">
      <c r="A3368">
        <v>3367</v>
      </c>
      <c r="B3368" s="1">
        <v>38524.547465277778</v>
      </c>
      <c r="C3368">
        <v>2442</v>
      </c>
      <c r="D3368">
        <v>80</v>
      </c>
      <c r="E3368" s="1">
        <v>38529.363437499997</v>
      </c>
    </row>
    <row r="3369" spans="1:5" x14ac:dyDescent="0.3">
      <c r="A3369">
        <v>3368</v>
      </c>
      <c r="B3369" s="1">
        <v>38524.554606481484</v>
      </c>
      <c r="C3369">
        <v>548</v>
      </c>
      <c r="D3369">
        <v>438</v>
      </c>
      <c r="E3369" s="1">
        <v>38526.467800925922</v>
      </c>
    </row>
    <row r="3370" spans="1:5" x14ac:dyDescent="0.3">
      <c r="A3370">
        <v>3369</v>
      </c>
      <c r="B3370" s="1">
        <v>38524.555914351855</v>
      </c>
      <c r="C3370">
        <v>303</v>
      </c>
      <c r="D3370">
        <v>431</v>
      </c>
      <c r="E3370" s="1">
        <v>38533.573275462964</v>
      </c>
    </row>
    <row r="3371" spans="1:5" x14ac:dyDescent="0.3">
      <c r="A3371">
        <v>3370</v>
      </c>
      <c r="B3371" s="1">
        <v>38524.560428240744</v>
      </c>
      <c r="C3371">
        <v>1573</v>
      </c>
      <c r="D3371">
        <v>559</v>
      </c>
      <c r="E3371" s="1">
        <v>38528.393761574072</v>
      </c>
    </row>
    <row r="3372" spans="1:5" x14ac:dyDescent="0.3">
      <c r="A3372">
        <v>3371</v>
      </c>
      <c r="B3372" s="1">
        <v>38524.560671296298</v>
      </c>
      <c r="C3372">
        <v>2526</v>
      </c>
      <c r="D3372">
        <v>595</v>
      </c>
      <c r="E3372" s="1">
        <v>38532.586365740739</v>
      </c>
    </row>
    <row r="3373" spans="1:5" x14ac:dyDescent="0.3">
      <c r="A3373">
        <v>3372</v>
      </c>
      <c r="B3373" s="1">
        <v>38524.565497685187</v>
      </c>
      <c r="C3373">
        <v>4169</v>
      </c>
      <c r="D3373">
        <v>346</v>
      </c>
      <c r="E3373" s="1">
        <v>38530.362025462964</v>
      </c>
    </row>
    <row r="3374" spans="1:5" x14ac:dyDescent="0.3">
      <c r="A3374">
        <v>3373</v>
      </c>
      <c r="B3374" s="1">
        <v>38524.566342592596</v>
      </c>
      <c r="C3374">
        <v>2219</v>
      </c>
      <c r="D3374">
        <v>316</v>
      </c>
      <c r="E3374" s="1">
        <v>38533.502453703702</v>
      </c>
    </row>
    <row r="3375" spans="1:5" x14ac:dyDescent="0.3">
      <c r="A3375">
        <v>3374</v>
      </c>
      <c r="B3375" s="1">
        <v>38524.567013888889</v>
      </c>
      <c r="C3375">
        <v>1067</v>
      </c>
      <c r="D3375">
        <v>279</v>
      </c>
      <c r="E3375" s="1">
        <v>38526.632291666669</v>
      </c>
    </row>
    <row r="3376" spans="1:5" x14ac:dyDescent="0.3">
      <c r="A3376">
        <v>3375</v>
      </c>
      <c r="B3376" s="1">
        <v>38524.567569444444</v>
      </c>
      <c r="C3376">
        <v>912</v>
      </c>
      <c r="D3376">
        <v>279</v>
      </c>
      <c r="E3376" s="1">
        <v>38525.476597222223</v>
      </c>
    </row>
    <row r="3377" spans="1:5" x14ac:dyDescent="0.3">
      <c r="A3377">
        <v>3376</v>
      </c>
      <c r="B3377" s="1">
        <v>38524.571550925924</v>
      </c>
      <c r="C3377">
        <v>3055</v>
      </c>
      <c r="D3377">
        <v>318</v>
      </c>
      <c r="E3377" s="1">
        <v>38531.754884259259</v>
      </c>
    </row>
    <row r="3378" spans="1:5" x14ac:dyDescent="0.3">
      <c r="A3378">
        <v>3377</v>
      </c>
      <c r="B3378" s="1">
        <v>38524.577222222222</v>
      </c>
      <c r="C3378">
        <v>1845</v>
      </c>
      <c r="D3378">
        <v>428</v>
      </c>
      <c r="E3378" s="1">
        <v>38525.761250000003</v>
      </c>
    </row>
    <row r="3379" spans="1:5" x14ac:dyDescent="0.3">
      <c r="A3379">
        <v>3378</v>
      </c>
      <c r="B3379" s="1">
        <v>38524.577407407407</v>
      </c>
      <c r="C3379">
        <v>35</v>
      </c>
      <c r="D3379">
        <v>387</v>
      </c>
      <c r="E3379" s="1">
        <v>38528.389907407407</v>
      </c>
    </row>
    <row r="3380" spans="1:5" x14ac:dyDescent="0.3">
      <c r="A3380">
        <v>3379</v>
      </c>
      <c r="B3380" s="1">
        <v>38524.579837962963</v>
      </c>
      <c r="C3380">
        <v>2022</v>
      </c>
      <c r="D3380">
        <v>566</v>
      </c>
      <c r="E3380" s="1">
        <v>38526.572199074071</v>
      </c>
    </row>
    <row r="3381" spans="1:5" x14ac:dyDescent="0.3">
      <c r="A3381">
        <v>3380</v>
      </c>
      <c r="B3381" s="1">
        <v>38524.582476851851</v>
      </c>
      <c r="C3381">
        <v>3212</v>
      </c>
      <c r="D3381">
        <v>483</v>
      </c>
      <c r="E3381" s="1">
        <v>38533.395671296297</v>
      </c>
    </row>
    <row r="3382" spans="1:5" x14ac:dyDescent="0.3">
      <c r="A3382">
        <v>3381</v>
      </c>
      <c r="B3382" s="1">
        <v>38524.585405092592</v>
      </c>
      <c r="C3382">
        <v>1373</v>
      </c>
      <c r="D3382">
        <v>183</v>
      </c>
      <c r="E3382" s="1">
        <v>38532.758321759262</v>
      </c>
    </row>
    <row r="3383" spans="1:5" x14ac:dyDescent="0.3">
      <c r="A3383">
        <v>3382</v>
      </c>
      <c r="B3383" s="1">
        <v>38524.587071759262</v>
      </c>
      <c r="C3383">
        <v>131</v>
      </c>
      <c r="D3383">
        <v>341</v>
      </c>
      <c r="E3383" s="1">
        <v>38532.80096064815</v>
      </c>
    </row>
    <row r="3384" spans="1:5" x14ac:dyDescent="0.3">
      <c r="A3384">
        <v>3383</v>
      </c>
      <c r="B3384" s="1">
        <v>38524.588414351849</v>
      </c>
      <c r="C3384">
        <v>2968</v>
      </c>
      <c r="D3384">
        <v>239</v>
      </c>
      <c r="E3384" s="1">
        <v>38532.708553240744</v>
      </c>
    </row>
    <row r="3385" spans="1:5" x14ac:dyDescent="0.3">
      <c r="A3385">
        <v>3384</v>
      </c>
      <c r="B3385" s="1">
        <v>38524.588599537034</v>
      </c>
      <c r="C3385">
        <v>409</v>
      </c>
      <c r="D3385">
        <v>91</v>
      </c>
      <c r="E3385" s="1">
        <v>38529.690682870372</v>
      </c>
    </row>
    <row r="3386" spans="1:5" x14ac:dyDescent="0.3">
      <c r="A3386">
        <v>3385</v>
      </c>
      <c r="B3386" s="1">
        <v>38524.595000000001</v>
      </c>
      <c r="C3386">
        <v>2810</v>
      </c>
      <c r="D3386">
        <v>514</v>
      </c>
      <c r="E3386" s="1">
        <v>38527.439444444448</v>
      </c>
    </row>
    <row r="3387" spans="1:5" x14ac:dyDescent="0.3">
      <c r="A3387">
        <v>3386</v>
      </c>
      <c r="B3387" s="1">
        <v>38524.597986111112</v>
      </c>
      <c r="C3387">
        <v>1224</v>
      </c>
      <c r="D3387">
        <v>190</v>
      </c>
      <c r="E3387" s="1">
        <v>38527.355624999997</v>
      </c>
    </row>
    <row r="3388" spans="1:5" x14ac:dyDescent="0.3">
      <c r="A3388">
        <v>3387</v>
      </c>
      <c r="B3388" s="1">
        <v>38524.598483796297</v>
      </c>
      <c r="C3388">
        <v>2709</v>
      </c>
      <c r="D3388">
        <v>305</v>
      </c>
      <c r="E3388" s="1">
        <v>38527.699178240742</v>
      </c>
    </row>
    <row r="3389" spans="1:5" x14ac:dyDescent="0.3">
      <c r="A3389">
        <v>3388</v>
      </c>
      <c r="B3389" s="1">
        <v>38524.607534722221</v>
      </c>
      <c r="C3389">
        <v>556</v>
      </c>
      <c r="D3389">
        <v>119</v>
      </c>
      <c r="E3389" s="1">
        <v>38531.763784722221</v>
      </c>
    </row>
    <row r="3390" spans="1:5" x14ac:dyDescent="0.3">
      <c r="A3390">
        <v>3389</v>
      </c>
      <c r="B3390" s="1">
        <v>38524.609664351854</v>
      </c>
      <c r="C3390">
        <v>727</v>
      </c>
      <c r="D3390">
        <v>395</v>
      </c>
      <c r="E3390" s="1">
        <v>38531.759664351855</v>
      </c>
    </row>
    <row r="3391" spans="1:5" x14ac:dyDescent="0.3">
      <c r="A3391">
        <v>3390</v>
      </c>
      <c r="B3391" s="1">
        <v>38524.632523148146</v>
      </c>
      <c r="C3391">
        <v>2034</v>
      </c>
      <c r="D3391">
        <v>151</v>
      </c>
      <c r="E3391" s="1">
        <v>38529.526967592596</v>
      </c>
    </row>
    <row r="3392" spans="1:5" x14ac:dyDescent="0.3">
      <c r="A3392">
        <v>3391</v>
      </c>
      <c r="B3392" s="1">
        <v>38524.632662037038</v>
      </c>
      <c r="C3392">
        <v>26</v>
      </c>
      <c r="D3392">
        <v>45</v>
      </c>
      <c r="E3392" s="1">
        <v>38528.591689814813</v>
      </c>
    </row>
    <row r="3393" spans="1:5" x14ac:dyDescent="0.3">
      <c r="A3393">
        <v>3392</v>
      </c>
      <c r="B3393" s="1">
        <v>38524.633842592593</v>
      </c>
      <c r="C3393">
        <v>3343</v>
      </c>
      <c r="D3393">
        <v>38</v>
      </c>
      <c r="E3393" s="1">
        <v>38532.763703703706</v>
      </c>
    </row>
    <row r="3394" spans="1:5" x14ac:dyDescent="0.3">
      <c r="A3394">
        <v>3393</v>
      </c>
      <c r="B3394" s="1">
        <v>38524.635034722225</v>
      </c>
      <c r="C3394">
        <v>1631</v>
      </c>
      <c r="D3394">
        <v>362</v>
      </c>
      <c r="E3394" s="1">
        <v>38528.829479166663</v>
      </c>
    </row>
    <row r="3395" spans="1:5" x14ac:dyDescent="0.3">
      <c r="A3395">
        <v>3394</v>
      </c>
      <c r="B3395" s="1">
        <v>38524.637256944443</v>
      </c>
      <c r="C3395">
        <v>3393</v>
      </c>
      <c r="D3395">
        <v>295</v>
      </c>
      <c r="E3395" s="1">
        <v>38533.580312500002</v>
      </c>
    </row>
    <row r="3396" spans="1:5" x14ac:dyDescent="0.3">
      <c r="A3396">
        <v>3395</v>
      </c>
      <c r="B3396" s="1">
        <v>38524.638414351852</v>
      </c>
      <c r="C3396">
        <v>3764</v>
      </c>
      <c r="D3396">
        <v>66</v>
      </c>
      <c r="E3396" s="1">
        <v>38532.59952546296</v>
      </c>
    </row>
    <row r="3397" spans="1:5" x14ac:dyDescent="0.3">
      <c r="A3397">
        <v>3396</v>
      </c>
      <c r="B3397" s="1">
        <v>38524.641064814816</v>
      </c>
      <c r="C3397">
        <v>2744</v>
      </c>
      <c r="D3397">
        <v>371</v>
      </c>
      <c r="E3397" s="1">
        <v>38526.434120370373</v>
      </c>
    </row>
    <row r="3398" spans="1:5" x14ac:dyDescent="0.3">
      <c r="A3398">
        <v>3397</v>
      </c>
      <c r="B3398" s="1">
        <v>38524.645960648151</v>
      </c>
      <c r="C3398">
        <v>602</v>
      </c>
      <c r="D3398">
        <v>552</v>
      </c>
      <c r="E3398" s="1">
        <v>38525.883460648147</v>
      </c>
    </row>
    <row r="3399" spans="1:5" x14ac:dyDescent="0.3">
      <c r="A3399">
        <v>3398</v>
      </c>
      <c r="B3399" s="1">
        <v>38524.649050925924</v>
      </c>
      <c r="C3399">
        <v>221</v>
      </c>
      <c r="D3399">
        <v>599</v>
      </c>
      <c r="E3399" s="1">
        <v>38532.474745370368</v>
      </c>
    </row>
    <row r="3400" spans="1:5" x14ac:dyDescent="0.3">
      <c r="A3400">
        <v>3399</v>
      </c>
      <c r="B3400" s="1">
        <v>38524.658194444448</v>
      </c>
      <c r="C3400">
        <v>619</v>
      </c>
      <c r="D3400">
        <v>98</v>
      </c>
      <c r="E3400" s="1">
        <v>38529.574166666665</v>
      </c>
    </row>
    <row r="3401" spans="1:5" x14ac:dyDescent="0.3">
      <c r="A3401">
        <v>3400</v>
      </c>
      <c r="B3401" s="1">
        <v>38524.660069444442</v>
      </c>
      <c r="C3401">
        <v>1697</v>
      </c>
      <c r="D3401">
        <v>298</v>
      </c>
      <c r="E3401" s="1">
        <v>38528.755208333336</v>
      </c>
    </row>
    <row r="3402" spans="1:5" x14ac:dyDescent="0.3">
      <c r="A3402">
        <v>3401</v>
      </c>
      <c r="B3402" s="1">
        <v>38524.661608796298</v>
      </c>
      <c r="C3402">
        <v>3423</v>
      </c>
      <c r="D3402">
        <v>577</v>
      </c>
      <c r="E3402" s="1">
        <v>38533.881747685184</v>
      </c>
    </row>
    <row r="3403" spans="1:5" x14ac:dyDescent="0.3">
      <c r="A3403">
        <v>3402</v>
      </c>
      <c r="B3403" s="1">
        <v>38524.662928240738</v>
      </c>
      <c r="C3403">
        <v>596</v>
      </c>
      <c r="D3403">
        <v>187</v>
      </c>
      <c r="E3403" s="1">
        <v>38533.571956018517</v>
      </c>
    </row>
    <row r="3404" spans="1:5" x14ac:dyDescent="0.3">
      <c r="A3404">
        <v>3403</v>
      </c>
      <c r="B3404" s="1">
        <v>38524.663263888891</v>
      </c>
      <c r="C3404">
        <v>1741</v>
      </c>
      <c r="D3404">
        <v>264</v>
      </c>
      <c r="E3404" s="1">
        <v>38530.523680555554</v>
      </c>
    </row>
    <row r="3405" spans="1:5" x14ac:dyDescent="0.3">
      <c r="A3405">
        <v>3404</v>
      </c>
      <c r="B3405" s="1">
        <v>38524.665185185186</v>
      </c>
      <c r="C3405">
        <v>2005</v>
      </c>
      <c r="D3405">
        <v>424</v>
      </c>
      <c r="E3405" s="1">
        <v>38527.874212962961</v>
      </c>
    </row>
    <row r="3406" spans="1:5" x14ac:dyDescent="0.3">
      <c r="A3406">
        <v>3405</v>
      </c>
      <c r="B3406" s="1">
        <v>38524.665567129632</v>
      </c>
      <c r="C3406">
        <v>2344</v>
      </c>
      <c r="D3406">
        <v>155</v>
      </c>
      <c r="E3406" s="1">
        <v>38526.457233796296</v>
      </c>
    </row>
    <row r="3407" spans="1:5" x14ac:dyDescent="0.3">
      <c r="A3407">
        <v>3406</v>
      </c>
      <c r="B3407" s="1">
        <v>38524.666875000003</v>
      </c>
      <c r="C3407">
        <v>2049</v>
      </c>
      <c r="D3407">
        <v>203</v>
      </c>
      <c r="E3407" s="1">
        <v>38526.767569444448</v>
      </c>
    </row>
    <row r="3408" spans="1:5" x14ac:dyDescent="0.3">
      <c r="A3408">
        <v>3407</v>
      </c>
      <c r="B3408" s="1">
        <v>38524.676412037035</v>
      </c>
      <c r="C3408">
        <v>3919</v>
      </c>
      <c r="D3408">
        <v>343</v>
      </c>
      <c r="E3408" s="1">
        <v>38527.651412037034</v>
      </c>
    </row>
    <row r="3409" spans="1:5" x14ac:dyDescent="0.3">
      <c r="A3409">
        <v>3408</v>
      </c>
      <c r="B3409" s="1">
        <v>38524.677210648151</v>
      </c>
      <c r="C3409">
        <v>3453</v>
      </c>
      <c r="D3409">
        <v>282</v>
      </c>
      <c r="E3409" s="1">
        <v>38530.621655092589</v>
      </c>
    </row>
    <row r="3410" spans="1:5" x14ac:dyDescent="0.3">
      <c r="A3410">
        <v>3409</v>
      </c>
      <c r="B3410" s="1">
        <v>38524.678912037038</v>
      </c>
      <c r="C3410">
        <v>3374</v>
      </c>
      <c r="D3410">
        <v>429</v>
      </c>
      <c r="E3410" s="1">
        <v>38525.594884259262</v>
      </c>
    </row>
    <row r="3411" spans="1:5" x14ac:dyDescent="0.3">
      <c r="A3411">
        <v>3410</v>
      </c>
      <c r="B3411" s="1">
        <v>38524.68109953704</v>
      </c>
      <c r="C3411">
        <v>1197</v>
      </c>
      <c r="D3411">
        <v>321</v>
      </c>
      <c r="E3411" s="1">
        <v>38527.798460648148</v>
      </c>
    </row>
    <row r="3412" spans="1:5" x14ac:dyDescent="0.3">
      <c r="A3412">
        <v>3411</v>
      </c>
      <c r="B3412" s="1">
        <v>38524.688506944447</v>
      </c>
      <c r="C3412">
        <v>4250</v>
      </c>
      <c r="D3412">
        <v>12</v>
      </c>
      <c r="E3412" s="1">
        <v>38531.519062500003</v>
      </c>
    </row>
    <row r="3413" spans="1:5" x14ac:dyDescent="0.3">
      <c r="A3413">
        <v>3412</v>
      </c>
      <c r="B3413" s="1">
        <v>38524.697581018518</v>
      </c>
      <c r="C3413">
        <v>3036</v>
      </c>
      <c r="D3413">
        <v>501</v>
      </c>
      <c r="E3413" s="1">
        <v>38531.677442129629</v>
      </c>
    </row>
    <row r="3414" spans="1:5" x14ac:dyDescent="0.3">
      <c r="A3414">
        <v>3413</v>
      </c>
      <c r="B3414" s="1">
        <v>38524.706331018519</v>
      </c>
      <c r="C3414">
        <v>666</v>
      </c>
      <c r="D3414">
        <v>322</v>
      </c>
      <c r="E3414" s="1">
        <v>38533.502164351848</v>
      </c>
    </row>
    <row r="3415" spans="1:5" x14ac:dyDescent="0.3">
      <c r="A3415">
        <v>3414</v>
      </c>
      <c r="B3415" s="1">
        <v>38524.70752314815</v>
      </c>
      <c r="C3415">
        <v>2929</v>
      </c>
      <c r="D3415">
        <v>226</v>
      </c>
      <c r="E3415" s="1">
        <v>38527.726967592593</v>
      </c>
    </row>
    <row r="3416" spans="1:5" x14ac:dyDescent="0.3">
      <c r="A3416">
        <v>3415</v>
      </c>
      <c r="B3416" s="1">
        <v>38524.70820601852</v>
      </c>
      <c r="C3416">
        <v>3540</v>
      </c>
      <c r="D3416">
        <v>444</v>
      </c>
      <c r="E3416" s="1">
        <v>38530.722094907411</v>
      </c>
    </row>
    <row r="3417" spans="1:5" x14ac:dyDescent="0.3">
      <c r="A3417">
        <v>3416</v>
      </c>
      <c r="B3417" s="1">
        <v>38524.712141203701</v>
      </c>
      <c r="C3417">
        <v>1215</v>
      </c>
      <c r="D3417">
        <v>76</v>
      </c>
      <c r="E3417" s="1">
        <v>38526.74894675926</v>
      </c>
    </row>
    <row r="3418" spans="1:5" x14ac:dyDescent="0.3">
      <c r="A3418">
        <v>3417</v>
      </c>
      <c r="B3418" s="1">
        <v>38524.712731481479</v>
      </c>
      <c r="C3418">
        <v>874</v>
      </c>
      <c r="D3418">
        <v>282</v>
      </c>
      <c r="E3418" s="1">
        <v>38526.708564814813</v>
      </c>
    </row>
    <row r="3419" spans="1:5" x14ac:dyDescent="0.3">
      <c r="A3419">
        <v>3418</v>
      </c>
      <c r="B3419" s="1">
        <v>38524.712939814817</v>
      </c>
      <c r="C3419">
        <v>4115</v>
      </c>
      <c r="D3419">
        <v>85</v>
      </c>
      <c r="E3419" s="1">
        <v>38528.821967592594</v>
      </c>
    </row>
    <row r="3420" spans="1:5" x14ac:dyDescent="0.3">
      <c r="A3420">
        <v>3419</v>
      </c>
      <c r="B3420" s="1">
        <v>38524.72084490741</v>
      </c>
      <c r="C3420">
        <v>4022</v>
      </c>
      <c r="D3420">
        <v>22</v>
      </c>
      <c r="E3420" s="1">
        <v>38525.630567129629</v>
      </c>
    </row>
    <row r="3421" spans="1:5" x14ac:dyDescent="0.3">
      <c r="A3421">
        <v>3420</v>
      </c>
      <c r="B3421" s="1">
        <v>38524.724027777775</v>
      </c>
      <c r="C3421">
        <v>2523</v>
      </c>
      <c r="D3421">
        <v>27</v>
      </c>
      <c r="E3421" s="1">
        <v>38531.524027777778</v>
      </c>
    </row>
    <row r="3422" spans="1:5" x14ac:dyDescent="0.3">
      <c r="A3422">
        <v>3421</v>
      </c>
      <c r="B3422" s="1">
        <v>38524.724282407406</v>
      </c>
      <c r="C3422">
        <v>3930</v>
      </c>
      <c r="D3422">
        <v>346</v>
      </c>
      <c r="E3422" s="1">
        <v>38527.790254629632</v>
      </c>
    </row>
    <row r="3423" spans="1:5" x14ac:dyDescent="0.3">
      <c r="A3423">
        <v>3422</v>
      </c>
      <c r="B3423" s="1">
        <v>38524.725462962961</v>
      </c>
      <c r="C3423">
        <v>2724</v>
      </c>
      <c r="D3423">
        <v>251</v>
      </c>
      <c r="E3423" s="1">
        <v>38532.583101851851</v>
      </c>
    </row>
    <row r="3424" spans="1:5" x14ac:dyDescent="0.3">
      <c r="A3424">
        <v>3423</v>
      </c>
      <c r="B3424" s="1">
        <v>38524.73474537037</v>
      </c>
      <c r="C3424">
        <v>3612</v>
      </c>
      <c r="D3424">
        <v>19</v>
      </c>
      <c r="E3424" s="1">
        <v>38526.824328703704</v>
      </c>
    </row>
    <row r="3425" spans="1:5" x14ac:dyDescent="0.3">
      <c r="A3425">
        <v>3424</v>
      </c>
      <c r="B3425" s="1">
        <v>38524.73809027778</v>
      </c>
      <c r="C3425">
        <v>1279</v>
      </c>
      <c r="D3425">
        <v>583</v>
      </c>
      <c r="E3425" s="1">
        <v>38527.97420138889</v>
      </c>
    </row>
    <row r="3426" spans="1:5" x14ac:dyDescent="0.3">
      <c r="A3426">
        <v>3425</v>
      </c>
      <c r="B3426" s="1">
        <v>38524.754942129628</v>
      </c>
      <c r="C3426">
        <v>4548</v>
      </c>
      <c r="D3426">
        <v>381</v>
      </c>
      <c r="E3426" s="1">
        <v>38530.957719907405</v>
      </c>
    </row>
    <row r="3427" spans="1:5" x14ac:dyDescent="0.3">
      <c r="A3427">
        <v>3426</v>
      </c>
      <c r="B3427" s="1">
        <v>38524.758449074077</v>
      </c>
      <c r="C3427">
        <v>3019</v>
      </c>
      <c r="D3427">
        <v>95</v>
      </c>
      <c r="E3427" s="1">
        <v>38526.765393518515</v>
      </c>
    </row>
    <row r="3428" spans="1:5" x14ac:dyDescent="0.3">
      <c r="A3428">
        <v>3427</v>
      </c>
      <c r="B3428" s="1">
        <v>38524.771631944444</v>
      </c>
      <c r="C3428">
        <v>560</v>
      </c>
      <c r="D3428">
        <v>561</v>
      </c>
      <c r="E3428" s="1">
        <v>38525.595937500002</v>
      </c>
    </row>
    <row r="3429" spans="1:5" x14ac:dyDescent="0.3">
      <c r="A3429">
        <v>3428</v>
      </c>
      <c r="B3429" s="1">
        <v>38524.77747685185</v>
      </c>
      <c r="C3429">
        <v>1959</v>
      </c>
      <c r="D3429">
        <v>40</v>
      </c>
      <c r="E3429" s="1">
        <v>38525.766365740739</v>
      </c>
    </row>
    <row r="3430" spans="1:5" x14ac:dyDescent="0.3">
      <c r="A3430">
        <v>3429</v>
      </c>
      <c r="B3430" s="1">
        <v>38524.782002314816</v>
      </c>
      <c r="C3430">
        <v>456</v>
      </c>
      <c r="D3430">
        <v>599</v>
      </c>
      <c r="E3430" s="1">
        <v>38533.727835648147</v>
      </c>
    </row>
    <row r="3431" spans="1:5" x14ac:dyDescent="0.3">
      <c r="A3431">
        <v>3430</v>
      </c>
      <c r="B3431" s="1">
        <v>38524.782037037039</v>
      </c>
      <c r="C3431">
        <v>1613</v>
      </c>
      <c r="D3431">
        <v>503</v>
      </c>
      <c r="E3431" s="1">
        <v>38525.575787037036</v>
      </c>
    </row>
    <row r="3432" spans="1:5" x14ac:dyDescent="0.3">
      <c r="A3432">
        <v>3431</v>
      </c>
      <c r="B3432" s="1">
        <v>38524.782500000001</v>
      </c>
      <c r="C3432">
        <v>133</v>
      </c>
      <c r="D3432">
        <v>516</v>
      </c>
      <c r="E3432" s="1">
        <v>38529.964444444442</v>
      </c>
    </row>
    <row r="3433" spans="1:5" x14ac:dyDescent="0.3">
      <c r="A3433">
        <v>3432</v>
      </c>
      <c r="B3433" s="1">
        <v>38524.793090277781</v>
      </c>
      <c r="C3433">
        <v>1814</v>
      </c>
      <c r="D3433">
        <v>216</v>
      </c>
      <c r="E3433" s="1">
        <v>38528.039618055554</v>
      </c>
    </row>
    <row r="3434" spans="1:5" x14ac:dyDescent="0.3">
      <c r="A3434">
        <v>3433</v>
      </c>
      <c r="B3434" s="1">
        <v>38524.796747685185</v>
      </c>
      <c r="C3434">
        <v>1077</v>
      </c>
      <c r="D3434">
        <v>228</v>
      </c>
      <c r="E3434" s="1">
        <v>38532.750914351855</v>
      </c>
    </row>
    <row r="3435" spans="1:5" x14ac:dyDescent="0.3">
      <c r="A3435">
        <v>3434</v>
      </c>
      <c r="B3435" s="1">
        <v>38524.797546296293</v>
      </c>
      <c r="C3435">
        <v>2295</v>
      </c>
      <c r="D3435">
        <v>141</v>
      </c>
      <c r="E3435" s="1">
        <v>38526.601018518515</v>
      </c>
    </row>
    <row r="3436" spans="1:5" x14ac:dyDescent="0.3">
      <c r="A3436">
        <v>3435</v>
      </c>
      <c r="B3436" s="1">
        <v>38524.802060185182</v>
      </c>
      <c r="C3436">
        <v>451</v>
      </c>
      <c r="D3436">
        <v>591</v>
      </c>
      <c r="E3436" s="1">
        <v>38527.832615740743</v>
      </c>
    </row>
    <row r="3437" spans="1:5" x14ac:dyDescent="0.3">
      <c r="A3437">
        <v>3436</v>
      </c>
      <c r="B3437" s="1">
        <v>38524.802881944444</v>
      </c>
      <c r="C3437">
        <v>2740</v>
      </c>
      <c r="D3437">
        <v>137</v>
      </c>
      <c r="E3437" s="1">
        <v>38533.582048611112</v>
      </c>
    </row>
    <row r="3438" spans="1:5" x14ac:dyDescent="0.3">
      <c r="A3438">
        <v>3437</v>
      </c>
      <c r="B3438" s="1">
        <v>38524.805752314816</v>
      </c>
      <c r="C3438">
        <v>1798</v>
      </c>
      <c r="D3438">
        <v>211</v>
      </c>
      <c r="E3438" s="1">
        <v>38534.048113425924</v>
      </c>
    </row>
    <row r="3439" spans="1:5" x14ac:dyDescent="0.3">
      <c r="A3439">
        <v>3438</v>
      </c>
      <c r="B3439" s="1">
        <v>38524.813657407409</v>
      </c>
      <c r="C3439">
        <v>1757</v>
      </c>
      <c r="D3439">
        <v>556</v>
      </c>
      <c r="E3439" s="1">
        <v>38533.797685185185</v>
      </c>
    </row>
    <row r="3440" spans="1:5" x14ac:dyDescent="0.3">
      <c r="A3440">
        <v>3439</v>
      </c>
      <c r="B3440" s="1">
        <v>38524.816840277781</v>
      </c>
      <c r="C3440">
        <v>1529</v>
      </c>
      <c r="D3440">
        <v>46</v>
      </c>
      <c r="E3440" s="1">
        <v>38526.621006944442</v>
      </c>
    </row>
    <row r="3441" spans="1:5" x14ac:dyDescent="0.3">
      <c r="A3441">
        <v>3440</v>
      </c>
      <c r="B3441" s="1">
        <v>38524.832152777781</v>
      </c>
      <c r="C3441">
        <v>853</v>
      </c>
      <c r="D3441">
        <v>491</v>
      </c>
      <c r="E3441" s="1">
        <v>38530.922430555554</v>
      </c>
    </row>
    <row r="3442" spans="1:5" x14ac:dyDescent="0.3">
      <c r="A3442">
        <v>3441</v>
      </c>
      <c r="B3442" s="1">
        <v>38524.833472222221</v>
      </c>
      <c r="C3442">
        <v>2863</v>
      </c>
      <c r="D3442">
        <v>326</v>
      </c>
      <c r="E3442" s="1">
        <v>38527.016805555555</v>
      </c>
    </row>
    <row r="3443" spans="1:5" x14ac:dyDescent="0.3">
      <c r="A3443">
        <v>3442</v>
      </c>
      <c r="B3443" s="1">
        <v>38524.838090277779</v>
      </c>
      <c r="C3443">
        <v>1896</v>
      </c>
      <c r="D3443">
        <v>255</v>
      </c>
      <c r="E3443" s="1">
        <v>38528.733229166668</v>
      </c>
    </row>
    <row r="3444" spans="1:5" x14ac:dyDescent="0.3">
      <c r="A3444">
        <v>3443</v>
      </c>
      <c r="B3444" s="1">
        <v>38524.84652777778</v>
      </c>
      <c r="C3444">
        <v>1639</v>
      </c>
      <c r="D3444">
        <v>377</v>
      </c>
      <c r="E3444" s="1">
        <v>38533.652083333334</v>
      </c>
    </row>
    <row r="3445" spans="1:5" x14ac:dyDescent="0.3">
      <c r="A3445">
        <v>3444</v>
      </c>
      <c r="B3445" s="1">
        <v>38524.860868055555</v>
      </c>
      <c r="C3445">
        <v>493</v>
      </c>
      <c r="D3445">
        <v>45</v>
      </c>
      <c r="E3445" s="1">
        <v>38528.989340277774</v>
      </c>
    </row>
    <row r="3446" spans="1:5" x14ac:dyDescent="0.3">
      <c r="A3446">
        <v>3445</v>
      </c>
      <c r="B3446" s="1">
        <v>38524.861435185187</v>
      </c>
      <c r="C3446">
        <v>2381</v>
      </c>
      <c r="D3446">
        <v>74</v>
      </c>
      <c r="E3446" s="1">
        <v>38532.032962962963</v>
      </c>
    </row>
    <row r="3447" spans="1:5" x14ac:dyDescent="0.3">
      <c r="A3447">
        <v>3446</v>
      </c>
      <c r="B3447" s="1">
        <v>38524.865173611113</v>
      </c>
      <c r="C3447">
        <v>1817</v>
      </c>
      <c r="D3447">
        <v>174</v>
      </c>
      <c r="E3447" s="1">
        <v>38529.710312499999</v>
      </c>
    </row>
    <row r="3448" spans="1:5" x14ac:dyDescent="0.3">
      <c r="A3448">
        <v>3447</v>
      </c>
      <c r="B3448" s="1">
        <v>38524.870497685188</v>
      </c>
      <c r="C3448">
        <v>1146</v>
      </c>
      <c r="D3448">
        <v>25</v>
      </c>
      <c r="E3448" s="1">
        <v>38527.097581018519</v>
      </c>
    </row>
    <row r="3449" spans="1:5" x14ac:dyDescent="0.3">
      <c r="A3449">
        <v>3448</v>
      </c>
      <c r="B3449" s="1">
        <v>38524.874537037038</v>
      </c>
      <c r="C3449">
        <v>592</v>
      </c>
      <c r="D3449">
        <v>476</v>
      </c>
      <c r="E3449" s="1">
        <v>38527.653009259258</v>
      </c>
    </row>
    <row r="3450" spans="1:5" x14ac:dyDescent="0.3">
      <c r="A3450">
        <v>3449</v>
      </c>
      <c r="B3450" s="1">
        <v>38524.876006944447</v>
      </c>
      <c r="C3450">
        <v>210</v>
      </c>
      <c r="D3450">
        <v>181</v>
      </c>
      <c r="E3450" s="1">
        <v>38530.889201388891</v>
      </c>
    </row>
    <row r="3451" spans="1:5" x14ac:dyDescent="0.3">
      <c r="A3451">
        <v>3450</v>
      </c>
      <c r="B3451" s="1">
        <v>38524.876354166663</v>
      </c>
      <c r="C3451">
        <v>2268</v>
      </c>
      <c r="D3451">
        <v>126</v>
      </c>
      <c r="E3451" s="1">
        <v>38528.998576388891</v>
      </c>
    </row>
    <row r="3452" spans="1:5" x14ac:dyDescent="0.3">
      <c r="A3452">
        <v>3451</v>
      </c>
      <c r="B3452" s="1">
        <v>38524.882395833331</v>
      </c>
      <c r="C3452">
        <v>3489</v>
      </c>
      <c r="D3452">
        <v>558</v>
      </c>
      <c r="E3452" s="1">
        <v>38533.79420138889</v>
      </c>
    </row>
    <row r="3453" spans="1:5" x14ac:dyDescent="0.3">
      <c r="A3453">
        <v>3452</v>
      </c>
      <c r="B3453" s="1">
        <v>38524.882951388892</v>
      </c>
      <c r="C3453">
        <v>2646</v>
      </c>
      <c r="D3453">
        <v>293</v>
      </c>
      <c r="E3453" s="1">
        <v>38527.688506944447</v>
      </c>
    </row>
    <row r="3454" spans="1:5" x14ac:dyDescent="0.3">
      <c r="A3454">
        <v>3453</v>
      </c>
      <c r="B3454" s="1">
        <v>38524.883460648147</v>
      </c>
      <c r="C3454">
        <v>842</v>
      </c>
      <c r="D3454">
        <v>278</v>
      </c>
      <c r="E3454" s="1">
        <v>38526.735543981478</v>
      </c>
    </row>
    <row r="3455" spans="1:5" x14ac:dyDescent="0.3">
      <c r="A3455">
        <v>3454</v>
      </c>
      <c r="B3455" s="1">
        <v>38524.883483796293</v>
      </c>
      <c r="C3455">
        <v>3009</v>
      </c>
      <c r="D3455">
        <v>524</v>
      </c>
      <c r="E3455" s="1">
        <v>38528.974456018521</v>
      </c>
    </row>
    <row r="3456" spans="1:5" x14ac:dyDescent="0.3">
      <c r="A3456">
        <v>3455</v>
      </c>
      <c r="B3456" s="1">
        <v>38524.887395833335</v>
      </c>
      <c r="C3456">
        <v>4403</v>
      </c>
      <c r="D3456">
        <v>340</v>
      </c>
      <c r="E3456" s="1">
        <v>38526.72420138889</v>
      </c>
    </row>
    <row r="3457" spans="1:5" x14ac:dyDescent="0.3">
      <c r="A3457">
        <v>3456</v>
      </c>
      <c r="B3457" s="1">
        <v>38524.888738425929</v>
      </c>
      <c r="C3457">
        <v>1119</v>
      </c>
      <c r="D3457">
        <v>150</v>
      </c>
      <c r="E3457" s="1">
        <v>38531.763043981482</v>
      </c>
    </row>
    <row r="3458" spans="1:5" x14ac:dyDescent="0.3">
      <c r="A3458">
        <v>3457</v>
      </c>
      <c r="B3458" s="1">
        <v>38524.904548611114</v>
      </c>
      <c r="C3458">
        <v>883</v>
      </c>
      <c r="D3458">
        <v>312</v>
      </c>
      <c r="E3458" s="1">
        <v>38533.829548611109</v>
      </c>
    </row>
    <row r="3459" spans="1:5" x14ac:dyDescent="0.3">
      <c r="A3459">
        <v>3458</v>
      </c>
      <c r="B3459" s="1">
        <v>38524.904733796298</v>
      </c>
      <c r="C3459">
        <v>2136</v>
      </c>
      <c r="D3459">
        <v>338</v>
      </c>
      <c r="E3459" s="1">
        <v>38532.060289351852</v>
      </c>
    </row>
    <row r="3460" spans="1:5" x14ac:dyDescent="0.3">
      <c r="A3460">
        <v>3459</v>
      </c>
      <c r="B3460" s="1">
        <v>38524.906793981485</v>
      </c>
      <c r="C3460">
        <v>3080</v>
      </c>
      <c r="D3460">
        <v>97</v>
      </c>
      <c r="E3460" s="1">
        <v>38528.032488425924</v>
      </c>
    </row>
    <row r="3461" spans="1:5" x14ac:dyDescent="0.3">
      <c r="A3461">
        <v>3460</v>
      </c>
      <c r="B3461" s="1">
        <v>38524.907592592594</v>
      </c>
      <c r="C3461">
        <v>1765</v>
      </c>
      <c r="D3461">
        <v>236</v>
      </c>
      <c r="E3461" s="1">
        <v>38532.839537037034</v>
      </c>
    </row>
    <row r="3462" spans="1:5" x14ac:dyDescent="0.3">
      <c r="A3462">
        <v>3461</v>
      </c>
      <c r="B3462" s="1">
        <v>38524.909236111111</v>
      </c>
      <c r="C3462">
        <v>1715</v>
      </c>
      <c r="D3462">
        <v>23</v>
      </c>
      <c r="E3462" s="1">
        <v>38529.827291666668</v>
      </c>
    </row>
    <row r="3463" spans="1:5" x14ac:dyDescent="0.3">
      <c r="A3463">
        <v>3462</v>
      </c>
      <c r="B3463" s="1">
        <v>38524.911712962959</v>
      </c>
      <c r="C3463">
        <v>547</v>
      </c>
      <c r="D3463">
        <v>568</v>
      </c>
      <c r="E3463" s="1">
        <v>38531.904074074075</v>
      </c>
    </row>
    <row r="3464" spans="1:5" x14ac:dyDescent="0.3">
      <c r="A3464">
        <v>3463</v>
      </c>
      <c r="B3464" s="1">
        <v>38524.916666666664</v>
      </c>
      <c r="C3464">
        <v>3436</v>
      </c>
      <c r="D3464">
        <v>96</v>
      </c>
      <c r="E3464" s="1">
        <v>38525.806944444441</v>
      </c>
    </row>
    <row r="3465" spans="1:5" x14ac:dyDescent="0.3">
      <c r="A3465">
        <v>3464</v>
      </c>
      <c r="B3465" s="1">
        <v>38524.922893518517</v>
      </c>
      <c r="C3465">
        <v>2698</v>
      </c>
      <c r="D3465">
        <v>251</v>
      </c>
      <c r="E3465" s="1">
        <v>38529.683310185188</v>
      </c>
    </row>
    <row r="3466" spans="1:5" x14ac:dyDescent="0.3">
      <c r="A3466">
        <v>3465</v>
      </c>
      <c r="B3466" s="1">
        <v>38524.923622685186</v>
      </c>
      <c r="C3466">
        <v>1488</v>
      </c>
      <c r="D3466">
        <v>510</v>
      </c>
      <c r="E3466" s="1">
        <v>38533.899317129632</v>
      </c>
    </row>
    <row r="3467" spans="1:5" x14ac:dyDescent="0.3">
      <c r="A3467">
        <v>3466</v>
      </c>
      <c r="B3467" s="1">
        <v>38524.926076388889</v>
      </c>
      <c r="C3467">
        <v>371</v>
      </c>
      <c r="D3467">
        <v>226</v>
      </c>
      <c r="E3467" s="1">
        <v>38528.876076388886</v>
      </c>
    </row>
    <row r="3468" spans="1:5" x14ac:dyDescent="0.3">
      <c r="A3468">
        <v>3467</v>
      </c>
      <c r="B3468" s="1">
        <v>38524.930150462962</v>
      </c>
      <c r="C3468">
        <v>729</v>
      </c>
      <c r="D3468">
        <v>543</v>
      </c>
      <c r="E3468" s="1">
        <v>38530.002372685187</v>
      </c>
    </row>
    <row r="3469" spans="1:5" x14ac:dyDescent="0.3">
      <c r="A3469">
        <v>3468</v>
      </c>
      <c r="B3469" s="1">
        <v>38524.947048611109</v>
      </c>
      <c r="C3469">
        <v>2899</v>
      </c>
      <c r="D3469">
        <v>100</v>
      </c>
      <c r="E3469" s="1">
        <v>38533.076215277775</v>
      </c>
    </row>
    <row r="3470" spans="1:5" x14ac:dyDescent="0.3">
      <c r="A3470">
        <v>3469</v>
      </c>
      <c r="B3470" s="1">
        <v>38524.950682870367</v>
      </c>
      <c r="C3470">
        <v>4087</v>
      </c>
      <c r="D3470">
        <v>181</v>
      </c>
      <c r="E3470" s="1">
        <v>38531.814571759256</v>
      </c>
    </row>
    <row r="3471" spans="1:5" x14ac:dyDescent="0.3">
      <c r="A3471">
        <v>3470</v>
      </c>
      <c r="B3471" s="1">
        <v>38538.950972222221</v>
      </c>
      <c r="C3471">
        <v>883</v>
      </c>
      <c r="D3471">
        <v>565</v>
      </c>
      <c r="E3471" s="1">
        <v>38540.816944444443</v>
      </c>
    </row>
    <row r="3472" spans="1:5" x14ac:dyDescent="0.3">
      <c r="A3472">
        <v>3471</v>
      </c>
      <c r="B3472" s="1">
        <v>38538.952592592592</v>
      </c>
      <c r="C3472">
        <v>1724</v>
      </c>
      <c r="D3472">
        <v>242</v>
      </c>
      <c r="E3472" s="1">
        <v>38546.068564814814</v>
      </c>
    </row>
    <row r="3473" spans="1:5" x14ac:dyDescent="0.3">
      <c r="A3473">
        <v>3472</v>
      </c>
      <c r="B3473" s="1">
        <v>38538.955937500003</v>
      </c>
      <c r="C3473">
        <v>841</v>
      </c>
      <c r="D3473">
        <v>37</v>
      </c>
      <c r="E3473" s="1">
        <v>38546.721215277779</v>
      </c>
    </row>
    <row r="3474" spans="1:5" x14ac:dyDescent="0.3">
      <c r="A3474">
        <v>3473</v>
      </c>
      <c r="B3474" s="1">
        <v>38538.956643518519</v>
      </c>
      <c r="C3474">
        <v>2735</v>
      </c>
      <c r="D3474">
        <v>60</v>
      </c>
      <c r="E3474" s="1">
        <v>38545.995532407411</v>
      </c>
    </row>
    <row r="3475" spans="1:5" x14ac:dyDescent="0.3">
      <c r="A3475">
        <v>3474</v>
      </c>
      <c r="B3475" s="1">
        <v>38538.958252314813</v>
      </c>
      <c r="C3475">
        <v>97</v>
      </c>
      <c r="D3475">
        <v>594</v>
      </c>
      <c r="E3475" s="1">
        <v>38541.856168981481</v>
      </c>
    </row>
    <row r="3476" spans="1:5" x14ac:dyDescent="0.3">
      <c r="A3476">
        <v>3475</v>
      </c>
      <c r="B3476" s="1">
        <v>38538.959270833337</v>
      </c>
      <c r="C3476">
        <v>2189</v>
      </c>
      <c r="D3476">
        <v>8</v>
      </c>
      <c r="E3476" s="1">
        <v>38546.963437500002</v>
      </c>
    </row>
    <row r="3477" spans="1:5" x14ac:dyDescent="0.3">
      <c r="A3477">
        <v>3476</v>
      </c>
      <c r="B3477" s="1">
        <v>38538.960150462961</v>
      </c>
      <c r="C3477">
        <v>3011</v>
      </c>
      <c r="D3477">
        <v>490</v>
      </c>
      <c r="E3477" s="1">
        <v>38543.928900462961</v>
      </c>
    </row>
    <row r="3478" spans="1:5" x14ac:dyDescent="0.3">
      <c r="A3478">
        <v>3477</v>
      </c>
      <c r="B3478" s="1">
        <v>38538.962002314816</v>
      </c>
      <c r="C3478">
        <v>4289</v>
      </c>
      <c r="D3478">
        <v>476</v>
      </c>
      <c r="E3478" s="1">
        <v>38548.097418981481</v>
      </c>
    </row>
    <row r="3479" spans="1:5" x14ac:dyDescent="0.3">
      <c r="A3479">
        <v>3478</v>
      </c>
      <c r="B3479" s="1">
        <v>38538.962314814817</v>
      </c>
      <c r="C3479">
        <v>2528</v>
      </c>
      <c r="D3479">
        <v>322</v>
      </c>
      <c r="E3479" s="1">
        <v>38540.010231481479</v>
      </c>
    </row>
    <row r="3480" spans="1:5" x14ac:dyDescent="0.3">
      <c r="A3480">
        <v>3479</v>
      </c>
      <c r="B3480" s="1">
        <v>38538.964502314811</v>
      </c>
      <c r="C3480">
        <v>2277</v>
      </c>
      <c r="D3480">
        <v>298</v>
      </c>
      <c r="E3480" s="1">
        <v>38544.904780092591</v>
      </c>
    </row>
    <row r="3481" spans="1:5" x14ac:dyDescent="0.3">
      <c r="A3481">
        <v>3480</v>
      </c>
      <c r="B3481" s="1">
        <v>38538.966469907406</v>
      </c>
      <c r="C3481">
        <v>1488</v>
      </c>
      <c r="D3481">
        <v>382</v>
      </c>
      <c r="E3481" s="1">
        <v>38545.08452546296</v>
      </c>
    </row>
    <row r="3482" spans="1:5" x14ac:dyDescent="0.3">
      <c r="A3482">
        <v>3481</v>
      </c>
      <c r="B3482" s="1">
        <v>38538.967442129629</v>
      </c>
      <c r="C3482">
        <v>3575</v>
      </c>
      <c r="D3482">
        <v>138</v>
      </c>
      <c r="E3482" s="1">
        <v>38540.858414351853</v>
      </c>
    </row>
    <row r="3483" spans="1:5" x14ac:dyDescent="0.3">
      <c r="A3483">
        <v>3482</v>
      </c>
      <c r="B3483" s="1">
        <v>38538.967615740738</v>
      </c>
      <c r="C3483">
        <v>1291</v>
      </c>
      <c r="D3483">
        <v>520</v>
      </c>
      <c r="E3483" s="1">
        <v>38545.793310185189</v>
      </c>
    </row>
    <row r="3484" spans="1:5" x14ac:dyDescent="0.3">
      <c r="A3484">
        <v>3483</v>
      </c>
      <c r="B3484" s="1">
        <v>38538.967951388891</v>
      </c>
      <c r="C3484">
        <v>79</v>
      </c>
      <c r="D3484">
        <v>536</v>
      </c>
      <c r="E3484" s="1">
        <v>38546.772118055553</v>
      </c>
    </row>
    <row r="3485" spans="1:5" x14ac:dyDescent="0.3">
      <c r="A3485">
        <v>3484</v>
      </c>
      <c r="B3485" s="1">
        <v>38538.974432870367</v>
      </c>
      <c r="C3485">
        <v>1934</v>
      </c>
      <c r="D3485">
        <v>114</v>
      </c>
      <c r="E3485" s="1">
        <v>38544.018877314818</v>
      </c>
    </row>
    <row r="3486" spans="1:5" x14ac:dyDescent="0.3">
      <c r="A3486">
        <v>3485</v>
      </c>
      <c r="B3486" s="1">
        <v>38538.976319444446</v>
      </c>
      <c r="C3486">
        <v>117</v>
      </c>
      <c r="D3486">
        <v>111</v>
      </c>
      <c r="E3486" s="1">
        <v>38542.735347222224</v>
      </c>
    </row>
    <row r="3487" spans="1:5" x14ac:dyDescent="0.3">
      <c r="A3487">
        <v>3486</v>
      </c>
      <c r="B3487" s="1">
        <v>38538.979108796295</v>
      </c>
      <c r="C3487">
        <v>4067</v>
      </c>
      <c r="D3487">
        <v>296</v>
      </c>
      <c r="E3487" s="1">
        <v>38546.82980324074</v>
      </c>
    </row>
    <row r="3488" spans="1:5" x14ac:dyDescent="0.3">
      <c r="A3488">
        <v>3487</v>
      </c>
      <c r="B3488" s="1">
        <v>38538.979583333334</v>
      </c>
      <c r="C3488">
        <v>1575</v>
      </c>
      <c r="D3488">
        <v>586</v>
      </c>
      <c r="E3488" s="1">
        <v>38544.167083333334</v>
      </c>
    </row>
    <row r="3489" spans="1:5" x14ac:dyDescent="0.3">
      <c r="A3489">
        <v>3488</v>
      </c>
      <c r="B3489" s="1">
        <v>38538.981122685182</v>
      </c>
      <c r="C3489">
        <v>898</v>
      </c>
      <c r="D3489">
        <v>349</v>
      </c>
      <c r="E3489" s="1">
        <v>38548.084594907406</v>
      </c>
    </row>
    <row r="3490" spans="1:5" x14ac:dyDescent="0.3">
      <c r="A3490">
        <v>3489</v>
      </c>
      <c r="B3490" s="1">
        <v>38538.981712962966</v>
      </c>
      <c r="C3490">
        <v>2936</v>
      </c>
      <c r="D3490">
        <v>397</v>
      </c>
      <c r="E3490" s="1">
        <v>38548.094212962962</v>
      </c>
    </row>
    <row r="3491" spans="1:5" x14ac:dyDescent="0.3">
      <c r="A3491">
        <v>3490</v>
      </c>
      <c r="B3491" s="1">
        <v>38538.984178240738</v>
      </c>
      <c r="C3491">
        <v>3041</v>
      </c>
      <c r="D3491">
        <v>369</v>
      </c>
      <c r="E3491" s="1">
        <v>38545.921678240738</v>
      </c>
    </row>
    <row r="3492" spans="1:5" x14ac:dyDescent="0.3">
      <c r="A3492">
        <v>3491</v>
      </c>
      <c r="B3492" s="1">
        <v>38538.986898148149</v>
      </c>
      <c r="C3492">
        <v>1835</v>
      </c>
      <c r="D3492">
        <v>421</v>
      </c>
      <c r="E3492" s="1">
        <v>38546.911898148152</v>
      </c>
    </row>
    <row r="3493" spans="1:5" x14ac:dyDescent="0.3">
      <c r="A3493">
        <v>3492</v>
      </c>
      <c r="B3493" s="1">
        <v>38538.989317129628</v>
      </c>
      <c r="C3493">
        <v>980</v>
      </c>
      <c r="D3493">
        <v>142</v>
      </c>
      <c r="E3493" s="1">
        <v>38547.162928240738</v>
      </c>
    </row>
    <row r="3494" spans="1:5" x14ac:dyDescent="0.3">
      <c r="A3494">
        <v>3493</v>
      </c>
      <c r="B3494" s="1">
        <v>38538.990497685183</v>
      </c>
      <c r="C3494">
        <v>473</v>
      </c>
      <c r="D3494">
        <v>169</v>
      </c>
      <c r="E3494" s="1">
        <v>38548.105081018519</v>
      </c>
    </row>
    <row r="3495" spans="1:5" x14ac:dyDescent="0.3">
      <c r="A3495">
        <v>3494</v>
      </c>
      <c r="B3495" s="1">
        <v>38538.991319444445</v>
      </c>
      <c r="C3495">
        <v>3149</v>
      </c>
      <c r="D3495">
        <v>348</v>
      </c>
      <c r="E3495" s="1">
        <v>38544.757291666669</v>
      </c>
    </row>
    <row r="3496" spans="1:5" x14ac:dyDescent="0.3">
      <c r="A3496">
        <v>3495</v>
      </c>
      <c r="B3496" s="1">
        <v>38538.993101851855</v>
      </c>
      <c r="C3496">
        <v>2306</v>
      </c>
      <c r="D3496">
        <v>553</v>
      </c>
      <c r="E3496" s="1">
        <v>38543.04587962963</v>
      </c>
    </row>
    <row r="3497" spans="1:5" x14ac:dyDescent="0.3">
      <c r="A3497">
        <v>3496</v>
      </c>
      <c r="B3497" s="1">
        <v>38538.999479166669</v>
      </c>
      <c r="C3497">
        <v>2430</v>
      </c>
      <c r="D3497">
        <v>295</v>
      </c>
      <c r="E3497" s="1">
        <v>38542.818923611114</v>
      </c>
    </row>
    <row r="3498" spans="1:5" x14ac:dyDescent="0.3">
      <c r="A3498">
        <v>3497</v>
      </c>
      <c r="B3498" s="1">
        <v>38539.000034722223</v>
      </c>
      <c r="C3498">
        <v>1970</v>
      </c>
      <c r="D3498">
        <v>299</v>
      </c>
      <c r="E3498" s="1">
        <v>38542.06045138889</v>
      </c>
    </row>
    <row r="3499" spans="1:5" x14ac:dyDescent="0.3">
      <c r="A3499">
        <v>3498</v>
      </c>
      <c r="B3499" s="1">
        <v>38539.001481481479</v>
      </c>
      <c r="C3499">
        <v>1869</v>
      </c>
      <c r="D3499">
        <v>444</v>
      </c>
      <c r="E3499" s="1">
        <v>38543.013287037036</v>
      </c>
    </row>
    <row r="3500" spans="1:5" x14ac:dyDescent="0.3">
      <c r="A3500">
        <v>3499</v>
      </c>
      <c r="B3500" s="1">
        <v>38539.003009259257</v>
      </c>
      <c r="C3500">
        <v>1850</v>
      </c>
      <c r="D3500">
        <v>520</v>
      </c>
      <c r="E3500" s="1">
        <v>38547.883564814816</v>
      </c>
    </row>
    <row r="3501" spans="1:5" x14ac:dyDescent="0.3">
      <c r="A3501">
        <v>3500</v>
      </c>
      <c r="B3501" s="1">
        <v>38539.007789351854</v>
      </c>
      <c r="C3501">
        <v>2447</v>
      </c>
      <c r="D3501">
        <v>32</v>
      </c>
      <c r="E3501" s="1">
        <v>38546.792511574073</v>
      </c>
    </row>
    <row r="3502" spans="1:5" x14ac:dyDescent="0.3">
      <c r="A3502">
        <v>3501</v>
      </c>
      <c r="B3502" s="1">
        <v>38539.007962962962</v>
      </c>
      <c r="C3502">
        <v>2219</v>
      </c>
      <c r="D3502">
        <v>270</v>
      </c>
      <c r="E3502" s="1">
        <v>38543.855879629627</v>
      </c>
    </row>
    <row r="3503" spans="1:5" x14ac:dyDescent="0.3">
      <c r="A3503">
        <v>3502</v>
      </c>
      <c r="B3503" s="1">
        <v>38539.01048611111</v>
      </c>
      <c r="C3503">
        <v>1026</v>
      </c>
      <c r="D3503">
        <v>126</v>
      </c>
      <c r="E3503" s="1">
        <v>38546.066041666665</v>
      </c>
    </row>
    <row r="3504" spans="1:5" x14ac:dyDescent="0.3">
      <c r="A3504">
        <v>3503</v>
      </c>
      <c r="B3504" s="1">
        <v>38539.012083333335</v>
      </c>
      <c r="C3504">
        <v>2944</v>
      </c>
      <c r="D3504">
        <v>449</v>
      </c>
      <c r="E3504" s="1">
        <v>38541.157916666663</v>
      </c>
    </row>
    <row r="3505" spans="1:5" x14ac:dyDescent="0.3">
      <c r="A3505">
        <v>3504</v>
      </c>
      <c r="B3505" s="1">
        <v>38539.012835648151</v>
      </c>
      <c r="C3505">
        <v>268</v>
      </c>
      <c r="D3505">
        <v>209</v>
      </c>
      <c r="E3505" s="1">
        <v>38543.017002314817</v>
      </c>
    </row>
    <row r="3506" spans="1:5" x14ac:dyDescent="0.3">
      <c r="A3506">
        <v>3505</v>
      </c>
      <c r="B3506" s="1">
        <v>38539.013564814813</v>
      </c>
      <c r="C3506">
        <v>2630</v>
      </c>
      <c r="D3506">
        <v>331</v>
      </c>
      <c r="E3506" s="1">
        <v>38547.843425925923</v>
      </c>
    </row>
    <row r="3507" spans="1:5" x14ac:dyDescent="0.3">
      <c r="A3507">
        <v>3506</v>
      </c>
      <c r="B3507" s="1">
        <v>38539.015613425923</v>
      </c>
      <c r="C3507">
        <v>19</v>
      </c>
      <c r="D3507">
        <v>459</v>
      </c>
      <c r="E3507" s="1">
        <v>38540.927418981482</v>
      </c>
    </row>
    <row r="3508" spans="1:5" x14ac:dyDescent="0.3">
      <c r="A3508">
        <v>3507</v>
      </c>
      <c r="B3508" s="1">
        <v>38539.016469907408</v>
      </c>
      <c r="C3508">
        <v>166</v>
      </c>
      <c r="D3508">
        <v>480</v>
      </c>
      <c r="E3508" s="1">
        <v>38548.180358796293</v>
      </c>
    </row>
    <row r="3509" spans="1:5" x14ac:dyDescent="0.3">
      <c r="A3509">
        <v>3508</v>
      </c>
      <c r="B3509" s="1">
        <v>38539.016956018517</v>
      </c>
      <c r="C3509">
        <v>2381</v>
      </c>
      <c r="D3509">
        <v>34</v>
      </c>
      <c r="E3509" s="1">
        <v>38543.235011574077</v>
      </c>
    </row>
    <row r="3510" spans="1:5" x14ac:dyDescent="0.3">
      <c r="A3510">
        <v>3509</v>
      </c>
      <c r="B3510" s="1">
        <v>38539.017326388886</v>
      </c>
      <c r="C3510">
        <v>4394</v>
      </c>
      <c r="D3510">
        <v>182</v>
      </c>
      <c r="E3510" s="1">
        <v>38542.783993055556</v>
      </c>
    </row>
    <row r="3511" spans="1:5" x14ac:dyDescent="0.3">
      <c r="A3511">
        <v>3510</v>
      </c>
      <c r="B3511" s="1">
        <v>38539.019224537034</v>
      </c>
      <c r="C3511">
        <v>2250</v>
      </c>
      <c r="D3511">
        <v>443</v>
      </c>
      <c r="E3511" s="1">
        <v>38547.972696759258</v>
      </c>
    </row>
    <row r="3512" spans="1:5" x14ac:dyDescent="0.3">
      <c r="A3512">
        <v>3511</v>
      </c>
      <c r="B3512" s="1">
        <v>38539.029178240744</v>
      </c>
      <c r="C3512">
        <v>2128</v>
      </c>
      <c r="D3512">
        <v>494</v>
      </c>
      <c r="E3512" s="1">
        <v>38542.963900462964</v>
      </c>
    </row>
    <row r="3513" spans="1:5" x14ac:dyDescent="0.3">
      <c r="A3513">
        <v>3512</v>
      </c>
      <c r="B3513" s="1">
        <v>38539.029930555553</v>
      </c>
      <c r="C3513">
        <v>371</v>
      </c>
      <c r="D3513">
        <v>291</v>
      </c>
      <c r="E3513" s="1">
        <v>38545.262569444443</v>
      </c>
    </row>
    <row r="3514" spans="1:5" x14ac:dyDescent="0.3">
      <c r="A3514">
        <v>3513</v>
      </c>
      <c r="B3514" s="1">
        <v>38539.031909722224</v>
      </c>
      <c r="C3514">
        <v>4225</v>
      </c>
      <c r="D3514">
        <v>223</v>
      </c>
      <c r="E3514" s="1">
        <v>38544.795104166667</v>
      </c>
    </row>
    <row r="3515" spans="1:5" x14ac:dyDescent="0.3">
      <c r="A3515">
        <v>3514</v>
      </c>
      <c r="B3515" s="1">
        <v>38539.032569444447</v>
      </c>
      <c r="C3515">
        <v>4546</v>
      </c>
      <c r="D3515">
        <v>536</v>
      </c>
      <c r="E3515" s="1">
        <v>38542.241597222222</v>
      </c>
    </row>
    <row r="3516" spans="1:5" x14ac:dyDescent="0.3">
      <c r="A3516">
        <v>3515</v>
      </c>
      <c r="B3516" s="1">
        <v>38539.03396990741</v>
      </c>
      <c r="C3516">
        <v>3220</v>
      </c>
      <c r="D3516">
        <v>131</v>
      </c>
      <c r="E3516" s="1">
        <v>38542.011053240742</v>
      </c>
    </row>
    <row r="3517" spans="1:5" x14ac:dyDescent="0.3">
      <c r="A3517">
        <v>3516</v>
      </c>
      <c r="B3517" s="1">
        <v>38539.035069444442</v>
      </c>
      <c r="C3517">
        <v>385</v>
      </c>
      <c r="D3517">
        <v>338</v>
      </c>
      <c r="E3517" s="1">
        <v>38542.800347222219</v>
      </c>
    </row>
    <row r="3518" spans="1:5" x14ac:dyDescent="0.3">
      <c r="A3518">
        <v>3517</v>
      </c>
      <c r="B3518" s="1">
        <v>38539.036516203705</v>
      </c>
      <c r="C3518">
        <v>2762</v>
      </c>
      <c r="D3518">
        <v>314</v>
      </c>
      <c r="E3518" s="1">
        <v>38541.840682870374</v>
      </c>
    </row>
    <row r="3519" spans="1:5" x14ac:dyDescent="0.3">
      <c r="A3519">
        <v>3518</v>
      </c>
      <c r="B3519" s="1">
        <v>38539.038923611108</v>
      </c>
      <c r="C3519">
        <v>2502</v>
      </c>
      <c r="D3519">
        <v>167</v>
      </c>
      <c r="E3519" s="1">
        <v>38547.102118055554</v>
      </c>
    </row>
    <row r="3520" spans="1:5" x14ac:dyDescent="0.3">
      <c r="A3520">
        <v>3519</v>
      </c>
      <c r="B3520" s="1">
        <v>38539.039918981478</v>
      </c>
      <c r="C3520">
        <v>4314</v>
      </c>
      <c r="D3520">
        <v>320</v>
      </c>
      <c r="E3520" s="1">
        <v>38543.883668981478</v>
      </c>
    </row>
    <row r="3521" spans="1:5" x14ac:dyDescent="0.3">
      <c r="A3521">
        <v>3520</v>
      </c>
      <c r="B3521" s="1">
        <v>38539.040590277778</v>
      </c>
      <c r="C3521">
        <v>2872</v>
      </c>
      <c r="D3521">
        <v>102</v>
      </c>
      <c r="E3521" s="1">
        <v>38547.247534722221</v>
      </c>
    </row>
    <row r="3522" spans="1:5" x14ac:dyDescent="0.3">
      <c r="A3522">
        <v>3521</v>
      </c>
      <c r="B3522" s="1">
        <v>38539.04179398148</v>
      </c>
      <c r="C3522">
        <v>1440</v>
      </c>
      <c r="D3522">
        <v>262</v>
      </c>
      <c r="E3522" s="1">
        <v>38544.802210648151</v>
      </c>
    </row>
    <row r="3523" spans="1:5" x14ac:dyDescent="0.3">
      <c r="A3523">
        <v>3522</v>
      </c>
      <c r="B3523" s="1">
        <v>38539.041909722226</v>
      </c>
      <c r="C3523">
        <v>4522</v>
      </c>
      <c r="D3523">
        <v>469</v>
      </c>
      <c r="E3523" s="1">
        <v>38544.054409722223</v>
      </c>
    </row>
    <row r="3524" spans="1:5" x14ac:dyDescent="0.3">
      <c r="A3524">
        <v>3523</v>
      </c>
      <c r="B3524" s="1">
        <v>38539.042800925927</v>
      </c>
      <c r="C3524">
        <v>2171</v>
      </c>
      <c r="D3524">
        <v>549</v>
      </c>
      <c r="E3524" s="1">
        <v>38543.850439814814</v>
      </c>
    </row>
    <row r="3525" spans="1:5" x14ac:dyDescent="0.3">
      <c r="A3525">
        <v>3524</v>
      </c>
      <c r="B3525" s="1">
        <v>38539.042951388888</v>
      </c>
      <c r="C3525">
        <v>1626</v>
      </c>
      <c r="D3525">
        <v>88</v>
      </c>
      <c r="E3525" s="1">
        <v>38544.828368055554</v>
      </c>
    </row>
    <row r="3526" spans="1:5" x14ac:dyDescent="0.3">
      <c r="A3526">
        <v>3525</v>
      </c>
      <c r="B3526" s="1">
        <v>38539.043506944443</v>
      </c>
      <c r="C3526">
        <v>208</v>
      </c>
      <c r="D3526">
        <v>51</v>
      </c>
      <c r="E3526" s="1">
        <v>38547.102534722224</v>
      </c>
    </row>
    <row r="3527" spans="1:5" x14ac:dyDescent="0.3">
      <c r="A3527">
        <v>3526</v>
      </c>
      <c r="B3527" s="1">
        <v>38539.044085648151</v>
      </c>
      <c r="C3527">
        <v>3871</v>
      </c>
      <c r="D3527">
        <v>469</v>
      </c>
      <c r="E3527" s="1">
        <v>38548.057280092595</v>
      </c>
    </row>
    <row r="3528" spans="1:5" x14ac:dyDescent="0.3">
      <c r="A3528">
        <v>3527</v>
      </c>
      <c r="B3528" s="1">
        <v>38539.049398148149</v>
      </c>
      <c r="C3528">
        <v>4537</v>
      </c>
      <c r="D3528">
        <v>389</v>
      </c>
      <c r="E3528" s="1">
        <v>38541.056342592594</v>
      </c>
    </row>
    <row r="3529" spans="1:5" x14ac:dyDescent="0.3">
      <c r="A3529">
        <v>3528</v>
      </c>
      <c r="B3529" s="1">
        <v>38539.051006944443</v>
      </c>
      <c r="C3529">
        <v>1954</v>
      </c>
      <c r="D3529">
        <v>201</v>
      </c>
      <c r="E3529" s="1">
        <v>38539.989895833336</v>
      </c>
    </row>
    <row r="3530" spans="1:5" x14ac:dyDescent="0.3">
      <c r="A3530">
        <v>3529</v>
      </c>
      <c r="B3530" s="1">
        <v>38539.052384259259</v>
      </c>
      <c r="C3530">
        <v>4316</v>
      </c>
      <c r="D3530">
        <v>350</v>
      </c>
      <c r="E3530" s="1">
        <v>38540.186412037037</v>
      </c>
    </row>
    <row r="3531" spans="1:5" x14ac:dyDescent="0.3">
      <c r="A3531">
        <v>3530</v>
      </c>
      <c r="B3531" s="1">
        <v>38539.05746527778</v>
      </c>
      <c r="C3531">
        <v>4542</v>
      </c>
      <c r="D3531">
        <v>168</v>
      </c>
      <c r="E3531" s="1">
        <v>38543.141493055555</v>
      </c>
    </row>
    <row r="3532" spans="1:5" x14ac:dyDescent="0.3">
      <c r="A3532">
        <v>3531</v>
      </c>
      <c r="B3532" s="1">
        <v>38539.058425925927</v>
      </c>
      <c r="C3532">
        <v>1890</v>
      </c>
      <c r="D3532">
        <v>165</v>
      </c>
      <c r="E3532" s="1">
        <v>38544.916759259257</v>
      </c>
    </row>
    <row r="3533" spans="1:5" x14ac:dyDescent="0.3">
      <c r="A3533">
        <v>3532</v>
      </c>
      <c r="B3533" s="1">
        <v>38539.05877314815</v>
      </c>
      <c r="C3533">
        <v>2635</v>
      </c>
      <c r="D3533">
        <v>274</v>
      </c>
      <c r="E3533" s="1">
        <v>38544.279606481483</v>
      </c>
    </row>
    <row r="3534" spans="1:5" x14ac:dyDescent="0.3">
      <c r="A3534">
        <v>3533</v>
      </c>
      <c r="B3534" s="1">
        <v>38539.060231481482</v>
      </c>
      <c r="C3534">
        <v>2028</v>
      </c>
      <c r="D3534">
        <v>206</v>
      </c>
      <c r="E3534" s="1">
        <v>38547.901203703703</v>
      </c>
    </row>
    <row r="3535" spans="1:5" x14ac:dyDescent="0.3">
      <c r="A3535">
        <v>3534</v>
      </c>
      <c r="B3535" s="1">
        <v>38539.064201388886</v>
      </c>
      <c r="C3535">
        <v>2055</v>
      </c>
      <c r="D3535">
        <v>283</v>
      </c>
      <c r="E3535" s="1">
        <v>38541.968368055554</v>
      </c>
    </row>
    <row r="3536" spans="1:5" x14ac:dyDescent="0.3">
      <c r="A3536">
        <v>3535</v>
      </c>
      <c r="B3536" s="1">
        <v>38539.064421296294</v>
      </c>
      <c r="C3536">
        <v>4214</v>
      </c>
      <c r="D3536">
        <v>65</v>
      </c>
      <c r="E3536" s="1">
        <v>38544.135949074072</v>
      </c>
    </row>
    <row r="3537" spans="1:5" x14ac:dyDescent="0.3">
      <c r="A3537">
        <v>3536</v>
      </c>
      <c r="B3537" s="1">
        <v>38539.066793981481</v>
      </c>
      <c r="C3537">
        <v>2328</v>
      </c>
      <c r="D3537">
        <v>339</v>
      </c>
      <c r="E3537" s="1">
        <v>38545.833460648151</v>
      </c>
    </row>
    <row r="3538" spans="1:5" x14ac:dyDescent="0.3">
      <c r="A3538">
        <v>3537</v>
      </c>
      <c r="B3538" s="1">
        <v>38539.067280092589</v>
      </c>
      <c r="C3538">
        <v>4220</v>
      </c>
      <c r="D3538">
        <v>479</v>
      </c>
      <c r="E3538" s="1">
        <v>38546.292974537035</v>
      </c>
    </row>
    <row r="3539" spans="1:5" x14ac:dyDescent="0.3">
      <c r="A3539">
        <v>3538</v>
      </c>
      <c r="B3539" s="1">
        <v>38539.067442129628</v>
      </c>
      <c r="C3539">
        <v>4361</v>
      </c>
      <c r="D3539">
        <v>228</v>
      </c>
      <c r="E3539" s="1">
        <v>38544.251469907409</v>
      </c>
    </row>
    <row r="3540" spans="1:5" x14ac:dyDescent="0.3">
      <c r="A3540">
        <v>3539</v>
      </c>
      <c r="B3540" s="1">
        <v>38539.068842592591</v>
      </c>
      <c r="C3540">
        <v>4081</v>
      </c>
      <c r="D3540">
        <v>444</v>
      </c>
      <c r="E3540" s="1">
        <v>38540.234814814816</v>
      </c>
    </row>
    <row r="3541" spans="1:5" x14ac:dyDescent="0.3">
      <c r="A3541">
        <v>3540</v>
      </c>
      <c r="B3541" s="1">
        <v>38539.074537037035</v>
      </c>
      <c r="C3541">
        <v>1295</v>
      </c>
      <c r="D3541">
        <v>97</v>
      </c>
      <c r="E3541" s="1">
        <v>38541.991898148146</v>
      </c>
    </row>
    <row r="3542" spans="1:5" x14ac:dyDescent="0.3">
      <c r="A3542">
        <v>3541</v>
      </c>
      <c r="B3542" s="1">
        <v>38539.076516203706</v>
      </c>
      <c r="C3542">
        <v>1204</v>
      </c>
      <c r="D3542">
        <v>501</v>
      </c>
      <c r="E3542" s="1">
        <v>38545.141793981478</v>
      </c>
    </row>
    <row r="3543" spans="1:5" x14ac:dyDescent="0.3">
      <c r="A3543">
        <v>3542</v>
      </c>
      <c r="B3543" s="1">
        <v>38539.077569444446</v>
      </c>
      <c r="C3543">
        <v>4391</v>
      </c>
      <c r="D3543">
        <v>593</v>
      </c>
      <c r="E3543" s="1">
        <v>38544.145624999997</v>
      </c>
    </row>
    <row r="3544" spans="1:5" x14ac:dyDescent="0.3">
      <c r="A3544">
        <v>3543</v>
      </c>
      <c r="B3544" s="1">
        <v>38539.084120370368</v>
      </c>
      <c r="C3544">
        <v>3997</v>
      </c>
      <c r="D3544">
        <v>394</v>
      </c>
      <c r="E3544" s="1">
        <v>38540.134814814817</v>
      </c>
    </row>
    <row r="3545" spans="1:5" x14ac:dyDescent="0.3">
      <c r="A3545">
        <v>3544</v>
      </c>
      <c r="B3545" s="1">
        <v>38539.087870370371</v>
      </c>
      <c r="C3545">
        <v>3098</v>
      </c>
      <c r="D3545">
        <v>115</v>
      </c>
      <c r="E3545" s="1">
        <v>38542.191342592596</v>
      </c>
    </row>
    <row r="3546" spans="1:5" x14ac:dyDescent="0.3">
      <c r="A3546">
        <v>3545</v>
      </c>
      <c r="B3546" s="1">
        <v>38539.094641203701</v>
      </c>
      <c r="C3546">
        <v>3924</v>
      </c>
      <c r="D3546">
        <v>442</v>
      </c>
      <c r="E3546" s="1">
        <v>38544.03769675926</v>
      </c>
    </row>
    <row r="3547" spans="1:5" x14ac:dyDescent="0.3">
      <c r="A3547">
        <v>3546</v>
      </c>
      <c r="B3547" s="1">
        <v>38539.095763888887</v>
      </c>
      <c r="C3547">
        <v>959</v>
      </c>
      <c r="D3547">
        <v>594</v>
      </c>
      <c r="E3547" s="1">
        <v>38540.013819444444</v>
      </c>
    </row>
    <row r="3548" spans="1:5" x14ac:dyDescent="0.3">
      <c r="A3548">
        <v>3547</v>
      </c>
      <c r="B3548" s="1">
        <v>38539.095902777779</v>
      </c>
      <c r="C3548">
        <v>2730</v>
      </c>
      <c r="D3548">
        <v>239</v>
      </c>
      <c r="E3548" s="1">
        <v>38541.225069444445</v>
      </c>
    </row>
    <row r="3549" spans="1:5" x14ac:dyDescent="0.3">
      <c r="A3549">
        <v>3548</v>
      </c>
      <c r="B3549" s="1">
        <v>38539.099756944444</v>
      </c>
      <c r="C3549">
        <v>4498</v>
      </c>
      <c r="D3549">
        <v>16</v>
      </c>
      <c r="E3549" s="1">
        <v>38541.328923611109</v>
      </c>
    </row>
    <row r="3550" spans="1:5" x14ac:dyDescent="0.3">
      <c r="A3550">
        <v>3549</v>
      </c>
      <c r="B3550" s="1">
        <v>38539.100636574076</v>
      </c>
      <c r="C3550">
        <v>3921</v>
      </c>
      <c r="D3550">
        <v>19</v>
      </c>
      <c r="E3550" s="1">
        <v>38539.903414351851</v>
      </c>
    </row>
    <row r="3551" spans="1:5" x14ac:dyDescent="0.3">
      <c r="A3551">
        <v>3550</v>
      </c>
      <c r="B3551" s="1">
        <v>38539.103715277779</v>
      </c>
      <c r="C3551">
        <v>2417</v>
      </c>
      <c r="D3551">
        <v>15</v>
      </c>
      <c r="E3551" s="1">
        <v>38546.226631944446</v>
      </c>
    </row>
    <row r="3552" spans="1:5" x14ac:dyDescent="0.3">
      <c r="A3552">
        <v>3551</v>
      </c>
      <c r="B3552" s="1">
        <v>38539.106805555559</v>
      </c>
      <c r="C3552">
        <v>3602</v>
      </c>
      <c r="D3552">
        <v>111</v>
      </c>
      <c r="E3552" s="1">
        <v>38546.193611111114</v>
      </c>
    </row>
    <row r="3553" spans="1:5" x14ac:dyDescent="0.3">
      <c r="A3553">
        <v>3552</v>
      </c>
      <c r="B3553" s="1">
        <v>38539.107048611113</v>
      </c>
      <c r="C3553">
        <v>1099</v>
      </c>
      <c r="D3553">
        <v>239</v>
      </c>
      <c r="E3553" s="1">
        <v>38545.22996527778</v>
      </c>
    </row>
    <row r="3554" spans="1:5" x14ac:dyDescent="0.3">
      <c r="A3554">
        <v>3553</v>
      </c>
      <c r="B3554" s="1">
        <v>38539.108113425929</v>
      </c>
      <c r="C3554">
        <v>4510</v>
      </c>
      <c r="D3554">
        <v>422</v>
      </c>
      <c r="E3554" s="1">
        <v>38541.276863425926</v>
      </c>
    </row>
    <row r="3555" spans="1:5" x14ac:dyDescent="0.3">
      <c r="A3555">
        <v>3554</v>
      </c>
      <c r="B3555" s="1">
        <v>38539.109143518515</v>
      </c>
      <c r="C3555">
        <v>793</v>
      </c>
      <c r="D3555">
        <v>538</v>
      </c>
      <c r="E3555" s="1">
        <v>38542.082060185188</v>
      </c>
    </row>
    <row r="3556" spans="1:5" x14ac:dyDescent="0.3">
      <c r="A3556">
        <v>3555</v>
      </c>
      <c r="B3556" s="1">
        <v>38539.114988425928</v>
      </c>
      <c r="C3556">
        <v>869</v>
      </c>
      <c r="D3556">
        <v>537</v>
      </c>
      <c r="E3556" s="1">
        <v>38543.303877314815</v>
      </c>
    </row>
    <row r="3557" spans="1:5" x14ac:dyDescent="0.3">
      <c r="A3557">
        <v>3556</v>
      </c>
      <c r="B3557" s="1">
        <v>38539.115428240744</v>
      </c>
      <c r="C3557">
        <v>3142</v>
      </c>
      <c r="D3557">
        <v>273</v>
      </c>
      <c r="E3557" s="1">
        <v>38539.922372685185</v>
      </c>
    </row>
    <row r="3558" spans="1:5" x14ac:dyDescent="0.3">
      <c r="A3558">
        <v>3557</v>
      </c>
      <c r="B3558" s="1">
        <v>38539.117118055554</v>
      </c>
      <c r="C3558">
        <v>3832</v>
      </c>
      <c r="D3558">
        <v>292</v>
      </c>
      <c r="E3558" s="1">
        <v>38541.953229166669</v>
      </c>
    </row>
    <row r="3559" spans="1:5" x14ac:dyDescent="0.3">
      <c r="A3559">
        <v>3558</v>
      </c>
      <c r="B3559" s="1">
        <v>38539.117430555554</v>
      </c>
      <c r="C3559">
        <v>1742</v>
      </c>
      <c r="D3559">
        <v>575</v>
      </c>
      <c r="E3559" s="1">
        <v>38548.068124999998</v>
      </c>
    </row>
    <row r="3560" spans="1:5" x14ac:dyDescent="0.3">
      <c r="A3560">
        <v>3559</v>
      </c>
      <c r="B3560" s="1">
        <v>38539.117847222224</v>
      </c>
      <c r="C3560">
        <v>2211</v>
      </c>
      <c r="D3560">
        <v>483</v>
      </c>
      <c r="E3560" s="1">
        <v>38545.197708333333</v>
      </c>
    </row>
    <row r="3561" spans="1:5" x14ac:dyDescent="0.3">
      <c r="A3561">
        <v>3560</v>
      </c>
      <c r="B3561" s="1">
        <v>38539.11917824074</v>
      </c>
      <c r="C3561">
        <v>888</v>
      </c>
      <c r="D3561">
        <v>592</v>
      </c>
      <c r="E3561" s="1">
        <v>38543.066400462965</v>
      </c>
    </row>
    <row r="3562" spans="1:5" x14ac:dyDescent="0.3">
      <c r="A3562">
        <v>3561</v>
      </c>
      <c r="B3562" s="1">
        <v>38539.121215277781</v>
      </c>
      <c r="C3562">
        <v>213</v>
      </c>
      <c r="D3562">
        <v>231</v>
      </c>
      <c r="E3562" s="1">
        <v>38547.322604166664</v>
      </c>
    </row>
    <row r="3563" spans="1:5" x14ac:dyDescent="0.3">
      <c r="A3563">
        <v>3562</v>
      </c>
      <c r="B3563" s="1">
        <v>38539.121249999997</v>
      </c>
      <c r="C3563">
        <v>1660</v>
      </c>
      <c r="D3563">
        <v>587</v>
      </c>
      <c r="E3563" s="1">
        <v>38544.242083333331</v>
      </c>
    </row>
    <row r="3564" spans="1:5" x14ac:dyDescent="0.3">
      <c r="A3564">
        <v>3563</v>
      </c>
      <c r="B3564" s="1">
        <v>38539.122928240744</v>
      </c>
      <c r="C3564">
        <v>4261</v>
      </c>
      <c r="D3564">
        <v>210</v>
      </c>
      <c r="E3564" s="1">
        <v>38547.100706018522</v>
      </c>
    </row>
    <row r="3565" spans="1:5" x14ac:dyDescent="0.3">
      <c r="A3565">
        <v>3564</v>
      </c>
      <c r="B3565" s="1">
        <v>38539.126539351855</v>
      </c>
      <c r="C3565">
        <v>1096</v>
      </c>
      <c r="D3565">
        <v>402</v>
      </c>
      <c r="E3565" s="1">
        <v>38546.070289351854</v>
      </c>
    </row>
    <row r="3566" spans="1:5" x14ac:dyDescent="0.3">
      <c r="A3566">
        <v>3565</v>
      </c>
      <c r="B3566" s="1">
        <v>38539.127060185187</v>
      </c>
      <c r="C3566">
        <v>599</v>
      </c>
      <c r="D3566">
        <v>97</v>
      </c>
      <c r="E3566" s="1">
        <v>38546.897199074076</v>
      </c>
    </row>
    <row r="3567" spans="1:5" x14ac:dyDescent="0.3">
      <c r="A3567">
        <v>3566</v>
      </c>
      <c r="B3567" s="1">
        <v>38539.131145833337</v>
      </c>
      <c r="C3567">
        <v>2774</v>
      </c>
      <c r="D3567">
        <v>392</v>
      </c>
      <c r="E3567" s="1">
        <v>38545.211701388886</v>
      </c>
    </row>
    <row r="3568" spans="1:5" x14ac:dyDescent="0.3">
      <c r="A3568">
        <v>3567</v>
      </c>
      <c r="B3568" s="1">
        <v>38539.131666666668</v>
      </c>
      <c r="C3568">
        <v>27</v>
      </c>
      <c r="D3568">
        <v>355</v>
      </c>
      <c r="E3568" s="1">
        <v>38545.094166666669</v>
      </c>
    </row>
    <row r="3569" spans="1:5" x14ac:dyDescent="0.3">
      <c r="A3569">
        <v>3568</v>
      </c>
      <c r="B3569" s="1">
        <v>38539.133298611108</v>
      </c>
      <c r="C3569">
        <v>2084</v>
      </c>
      <c r="D3569">
        <v>283</v>
      </c>
      <c r="E3569" s="1">
        <v>38548.135381944441</v>
      </c>
    </row>
    <row r="3570" spans="1:5" x14ac:dyDescent="0.3">
      <c r="A3570">
        <v>3569</v>
      </c>
      <c r="B3570" s="1">
        <v>38539.137071759258</v>
      </c>
      <c r="C3570">
        <v>1929</v>
      </c>
      <c r="D3570">
        <v>496</v>
      </c>
      <c r="E3570" s="1">
        <v>38547.165543981479</v>
      </c>
    </row>
    <row r="3571" spans="1:5" x14ac:dyDescent="0.3">
      <c r="A3571">
        <v>3570</v>
      </c>
      <c r="B3571" s="1">
        <v>38539.141469907408</v>
      </c>
      <c r="C3571">
        <v>1300</v>
      </c>
      <c r="D3571">
        <v>450</v>
      </c>
      <c r="E3571" s="1">
        <v>38547.311608796299</v>
      </c>
    </row>
    <row r="3572" spans="1:5" x14ac:dyDescent="0.3">
      <c r="A3572">
        <v>3571</v>
      </c>
      <c r="B3572" s="1">
        <v>38539.147581018522</v>
      </c>
      <c r="C3572">
        <v>4166</v>
      </c>
      <c r="D3572">
        <v>580</v>
      </c>
      <c r="E3572" s="1">
        <v>38544.260775462964</v>
      </c>
    </row>
    <row r="3573" spans="1:5" x14ac:dyDescent="0.3">
      <c r="A3573">
        <v>3572</v>
      </c>
      <c r="B3573" s="1">
        <v>38539.148182870369</v>
      </c>
      <c r="C3573">
        <v>1915</v>
      </c>
      <c r="D3573">
        <v>284</v>
      </c>
      <c r="E3573" s="1">
        <v>38541.329432870371</v>
      </c>
    </row>
    <row r="3574" spans="1:5" x14ac:dyDescent="0.3">
      <c r="A3574">
        <v>3573</v>
      </c>
      <c r="B3574" s="1">
        <v>38539.148472222223</v>
      </c>
      <c r="C3574">
        <v>146</v>
      </c>
      <c r="D3574">
        <v>66</v>
      </c>
      <c r="E3574" s="1">
        <v>38540.944305555553</v>
      </c>
    </row>
    <row r="3575" spans="1:5" x14ac:dyDescent="0.3">
      <c r="A3575">
        <v>3574</v>
      </c>
      <c r="B3575" s="1">
        <v>38539.150011574071</v>
      </c>
      <c r="C3575">
        <v>2799</v>
      </c>
      <c r="D3575">
        <v>225</v>
      </c>
      <c r="E3575" s="1">
        <v>38543.06181712963</v>
      </c>
    </row>
    <row r="3576" spans="1:5" x14ac:dyDescent="0.3">
      <c r="A3576">
        <v>3575</v>
      </c>
      <c r="B3576" s="1">
        <v>38539.150219907409</v>
      </c>
      <c r="C3576">
        <v>3234</v>
      </c>
      <c r="D3576">
        <v>49</v>
      </c>
      <c r="E3576" s="1">
        <v>38541.264803240738</v>
      </c>
    </row>
    <row r="3577" spans="1:5" x14ac:dyDescent="0.3">
      <c r="A3577">
        <v>3576</v>
      </c>
      <c r="B3577" s="1">
        <v>38539.152789351851</v>
      </c>
      <c r="C3577">
        <v>324</v>
      </c>
      <c r="D3577">
        <v>227</v>
      </c>
      <c r="E3577" s="1">
        <v>38548.306956018518</v>
      </c>
    </row>
    <row r="3578" spans="1:5" x14ac:dyDescent="0.3">
      <c r="A3578">
        <v>3577</v>
      </c>
      <c r="B3578" s="1">
        <v>38539.153194444443</v>
      </c>
      <c r="C3578">
        <v>4390</v>
      </c>
      <c r="D3578">
        <v>152</v>
      </c>
      <c r="E3578" s="1">
        <v>38543.246249999997</v>
      </c>
    </row>
    <row r="3579" spans="1:5" x14ac:dyDescent="0.3">
      <c r="A3579">
        <v>3578</v>
      </c>
      <c r="B3579" s="1">
        <v>38539.157696759263</v>
      </c>
      <c r="C3579">
        <v>2954</v>
      </c>
      <c r="D3579">
        <v>263</v>
      </c>
      <c r="E3579" s="1">
        <v>38541.101446759261</v>
      </c>
    </row>
    <row r="3580" spans="1:5" x14ac:dyDescent="0.3">
      <c r="A3580">
        <v>3579</v>
      </c>
      <c r="B3580" s="1">
        <v>38539.158182870371</v>
      </c>
      <c r="C3580">
        <v>3309</v>
      </c>
      <c r="D3580">
        <v>485</v>
      </c>
      <c r="E3580" s="1">
        <v>38541.094988425924</v>
      </c>
    </row>
    <row r="3581" spans="1:5" x14ac:dyDescent="0.3">
      <c r="A3581">
        <v>3580</v>
      </c>
      <c r="B3581" s="1">
        <v>38539.158842592595</v>
      </c>
      <c r="C3581">
        <v>3837</v>
      </c>
      <c r="D3581">
        <v>200</v>
      </c>
      <c r="E3581" s="1">
        <v>38546.05259259259</v>
      </c>
    </row>
    <row r="3582" spans="1:5" x14ac:dyDescent="0.3">
      <c r="A3582">
        <v>3581</v>
      </c>
      <c r="B3582" s="1">
        <v>38539.164988425924</v>
      </c>
      <c r="C3582">
        <v>4520</v>
      </c>
      <c r="D3582">
        <v>235</v>
      </c>
      <c r="E3582" s="1">
        <v>38540.338599537034</v>
      </c>
    </row>
    <row r="3583" spans="1:5" x14ac:dyDescent="0.3">
      <c r="A3583">
        <v>3582</v>
      </c>
      <c r="B3583" s="1">
        <v>38539.174016203702</v>
      </c>
      <c r="C3583">
        <v>1866</v>
      </c>
      <c r="D3583">
        <v>297</v>
      </c>
      <c r="E3583" s="1">
        <v>38544.062210648146</v>
      </c>
    </row>
    <row r="3584" spans="1:5" x14ac:dyDescent="0.3">
      <c r="A3584">
        <v>3583</v>
      </c>
      <c r="B3584" s="1">
        <v>38539.174108796295</v>
      </c>
      <c r="C3584">
        <v>204</v>
      </c>
      <c r="D3584">
        <v>574</v>
      </c>
      <c r="E3584" s="1">
        <v>38547.928969907407</v>
      </c>
    </row>
    <row r="3585" spans="1:5" x14ac:dyDescent="0.3">
      <c r="A3585">
        <v>3584</v>
      </c>
      <c r="B3585" s="1">
        <v>38539.17827546296</v>
      </c>
      <c r="C3585">
        <v>367</v>
      </c>
      <c r="D3585">
        <v>207</v>
      </c>
      <c r="E3585" s="1">
        <v>38546.297719907408</v>
      </c>
    </row>
    <row r="3586" spans="1:5" x14ac:dyDescent="0.3">
      <c r="A3586">
        <v>3585</v>
      </c>
      <c r="B3586" s="1">
        <v>38539.18236111111</v>
      </c>
      <c r="C3586">
        <v>2726</v>
      </c>
      <c r="D3586">
        <v>266</v>
      </c>
      <c r="E3586" s="1">
        <v>38542.26152777778</v>
      </c>
    </row>
    <row r="3587" spans="1:5" x14ac:dyDescent="0.3">
      <c r="A3587">
        <v>3586</v>
      </c>
      <c r="B3587" s="1">
        <v>38539.183819444443</v>
      </c>
      <c r="C3587">
        <v>616</v>
      </c>
      <c r="D3587">
        <v>493</v>
      </c>
      <c r="E3587" s="1">
        <v>38542.109513888892</v>
      </c>
    </row>
    <row r="3588" spans="1:5" x14ac:dyDescent="0.3">
      <c r="A3588">
        <v>3587</v>
      </c>
      <c r="B3588" s="1">
        <v>38539.186018518521</v>
      </c>
      <c r="C3588">
        <v>462</v>
      </c>
      <c r="D3588">
        <v>110</v>
      </c>
      <c r="E3588" s="1">
        <v>38546.347129629627</v>
      </c>
    </row>
    <row r="3589" spans="1:5" x14ac:dyDescent="0.3">
      <c r="A3589">
        <v>3588</v>
      </c>
      <c r="B3589" s="1">
        <v>38539.186956018515</v>
      </c>
      <c r="C3589">
        <v>3154</v>
      </c>
      <c r="D3589">
        <v>289</v>
      </c>
      <c r="E3589" s="1">
        <v>38540.992511574077</v>
      </c>
    </row>
    <row r="3590" spans="1:5" x14ac:dyDescent="0.3">
      <c r="A3590">
        <v>3589</v>
      </c>
      <c r="B3590" s="1">
        <v>38539.187708333331</v>
      </c>
      <c r="C3590">
        <v>3740</v>
      </c>
      <c r="D3590">
        <v>137</v>
      </c>
      <c r="E3590" s="1">
        <v>38543.387708333335</v>
      </c>
    </row>
    <row r="3591" spans="1:5" x14ac:dyDescent="0.3">
      <c r="A3591">
        <v>3590</v>
      </c>
      <c r="B3591" s="1">
        <v>38539.191111111111</v>
      </c>
      <c r="C3591">
        <v>1510</v>
      </c>
      <c r="D3591">
        <v>283</v>
      </c>
      <c r="E3591" s="1">
        <v>38543.218194444446</v>
      </c>
    </row>
    <row r="3592" spans="1:5" x14ac:dyDescent="0.3">
      <c r="A3592">
        <v>3591</v>
      </c>
      <c r="B3592" s="1">
        <v>38539.192476851851</v>
      </c>
      <c r="C3592">
        <v>1241</v>
      </c>
      <c r="D3592">
        <v>53</v>
      </c>
      <c r="E3592" s="1">
        <v>38542.980671296296</v>
      </c>
    </row>
    <row r="3593" spans="1:5" x14ac:dyDescent="0.3">
      <c r="A3593">
        <v>3592</v>
      </c>
      <c r="B3593" s="1">
        <v>38539.19363425926</v>
      </c>
      <c r="C3593">
        <v>1272</v>
      </c>
      <c r="D3593">
        <v>286</v>
      </c>
      <c r="E3593" s="1">
        <v>38548.275578703702</v>
      </c>
    </row>
    <row r="3594" spans="1:5" x14ac:dyDescent="0.3">
      <c r="A3594">
        <v>3593</v>
      </c>
      <c r="B3594" s="1">
        <v>38539.194351851853</v>
      </c>
      <c r="C3594">
        <v>619</v>
      </c>
      <c r="D3594">
        <v>78</v>
      </c>
      <c r="E3594" s="1">
        <v>38544.972824074073</v>
      </c>
    </row>
    <row r="3595" spans="1:5" x14ac:dyDescent="0.3">
      <c r="A3595">
        <v>3594</v>
      </c>
      <c r="B3595" s="1">
        <v>38539.196377314816</v>
      </c>
      <c r="C3595">
        <v>4566</v>
      </c>
      <c r="D3595">
        <v>522</v>
      </c>
      <c r="E3595" s="1">
        <v>38543.034571759257</v>
      </c>
    </row>
    <row r="3596" spans="1:5" x14ac:dyDescent="0.3">
      <c r="A3596">
        <v>3595</v>
      </c>
      <c r="B3596" s="1">
        <v>38539.20820601852</v>
      </c>
      <c r="C3596">
        <v>1431</v>
      </c>
      <c r="D3596">
        <v>92</v>
      </c>
      <c r="E3596" s="1">
        <v>38548.268622685187</v>
      </c>
    </row>
    <row r="3597" spans="1:5" x14ac:dyDescent="0.3">
      <c r="A3597">
        <v>3596</v>
      </c>
      <c r="B3597" s="1">
        <v>38539.210543981484</v>
      </c>
      <c r="C3597">
        <v>594</v>
      </c>
      <c r="D3597">
        <v>419</v>
      </c>
      <c r="E3597" s="1">
        <v>38540.22929398148</v>
      </c>
    </row>
    <row r="3598" spans="1:5" x14ac:dyDescent="0.3">
      <c r="A3598">
        <v>3597</v>
      </c>
      <c r="B3598" s="1">
        <v>38539.211099537039</v>
      </c>
      <c r="C3598">
        <v>4080</v>
      </c>
      <c r="D3598">
        <v>35</v>
      </c>
      <c r="E3598" s="1">
        <v>38546.284710648149</v>
      </c>
    </row>
    <row r="3599" spans="1:5" x14ac:dyDescent="0.3">
      <c r="A3599">
        <v>3598</v>
      </c>
      <c r="B3599" s="1">
        <v>38539.21601851852</v>
      </c>
      <c r="C3599">
        <v>1317</v>
      </c>
      <c r="D3599">
        <v>68</v>
      </c>
      <c r="E3599" s="1">
        <v>38542.085462962961</v>
      </c>
    </row>
    <row r="3600" spans="1:5" x14ac:dyDescent="0.3">
      <c r="A3600">
        <v>3599</v>
      </c>
      <c r="B3600" s="1">
        <v>38539.219861111109</v>
      </c>
      <c r="C3600">
        <v>3262</v>
      </c>
      <c r="D3600">
        <v>577</v>
      </c>
      <c r="E3600" s="1">
        <v>38546.301805555559</v>
      </c>
    </row>
    <row r="3601" spans="1:5" x14ac:dyDescent="0.3">
      <c r="A3601">
        <v>3600</v>
      </c>
      <c r="B3601" s="1">
        <v>38539.222013888888</v>
      </c>
      <c r="C3601">
        <v>2748</v>
      </c>
      <c r="D3601">
        <v>511</v>
      </c>
      <c r="E3601" s="1">
        <v>38544.024097222224</v>
      </c>
    </row>
    <row r="3602" spans="1:5" x14ac:dyDescent="0.3">
      <c r="A3602">
        <v>3601</v>
      </c>
      <c r="B3602" s="1">
        <v>38539.222511574073</v>
      </c>
      <c r="C3602">
        <v>2806</v>
      </c>
      <c r="D3602">
        <v>205</v>
      </c>
      <c r="E3602" s="1">
        <v>38548.134317129632</v>
      </c>
    </row>
    <row r="3603" spans="1:5" x14ac:dyDescent="0.3">
      <c r="A3603">
        <v>3602</v>
      </c>
      <c r="B3603" s="1">
        <v>38539.224421296298</v>
      </c>
      <c r="C3603">
        <v>2192</v>
      </c>
      <c r="D3603">
        <v>100</v>
      </c>
      <c r="E3603" s="1">
        <v>38548.140393518515</v>
      </c>
    </row>
    <row r="3604" spans="1:5" x14ac:dyDescent="0.3">
      <c r="A3604">
        <v>3603</v>
      </c>
      <c r="B3604" s="1">
        <v>38539.225729166668</v>
      </c>
      <c r="C3604">
        <v>2442</v>
      </c>
      <c r="D3604">
        <v>330</v>
      </c>
      <c r="E3604" s="1">
        <v>38545.343090277776</v>
      </c>
    </row>
    <row r="3605" spans="1:5" x14ac:dyDescent="0.3">
      <c r="A3605">
        <v>3604</v>
      </c>
      <c r="B3605" s="1">
        <v>38539.225949074076</v>
      </c>
      <c r="C3605">
        <v>1380</v>
      </c>
      <c r="D3605">
        <v>242</v>
      </c>
      <c r="E3605" s="1">
        <v>38540.994699074072</v>
      </c>
    </row>
    <row r="3606" spans="1:5" x14ac:dyDescent="0.3">
      <c r="A3606">
        <v>3605</v>
      </c>
      <c r="B3606" s="1">
        <v>38539.227256944447</v>
      </c>
      <c r="C3606">
        <v>384</v>
      </c>
      <c r="D3606">
        <v>347</v>
      </c>
      <c r="E3606" s="1">
        <v>38543.003645833334</v>
      </c>
    </row>
    <row r="3607" spans="1:5" x14ac:dyDescent="0.3">
      <c r="A3607">
        <v>3606</v>
      </c>
      <c r="B3607" s="1">
        <v>38539.227800925924</v>
      </c>
      <c r="C3607">
        <v>1737</v>
      </c>
      <c r="D3607">
        <v>166</v>
      </c>
      <c r="E3607" s="1">
        <v>38543.202106481483</v>
      </c>
    </row>
    <row r="3608" spans="1:5" x14ac:dyDescent="0.3">
      <c r="A3608">
        <v>3607</v>
      </c>
      <c r="B3608" s="1">
        <v>38539.229270833333</v>
      </c>
      <c r="C3608">
        <v>542</v>
      </c>
      <c r="D3608">
        <v>335</v>
      </c>
      <c r="E3608" s="1">
        <v>38541.066770833335</v>
      </c>
    </row>
    <row r="3609" spans="1:5" x14ac:dyDescent="0.3">
      <c r="A3609">
        <v>3608</v>
      </c>
      <c r="B3609" s="1">
        <v>38539.233090277776</v>
      </c>
      <c r="C3609">
        <v>3095</v>
      </c>
      <c r="D3609">
        <v>368</v>
      </c>
      <c r="E3609" s="1">
        <v>38543.324062500003</v>
      </c>
    </row>
    <row r="3610" spans="1:5" x14ac:dyDescent="0.3">
      <c r="A3610">
        <v>3609</v>
      </c>
      <c r="B3610" s="1">
        <v>38539.233587962961</v>
      </c>
      <c r="C3610">
        <v>1064</v>
      </c>
      <c r="D3610">
        <v>373</v>
      </c>
      <c r="E3610" s="1">
        <v>38543.246782407405</v>
      </c>
    </row>
    <row r="3611" spans="1:5" x14ac:dyDescent="0.3">
      <c r="A3611">
        <v>3610</v>
      </c>
      <c r="B3611" s="1">
        <v>38539.234016203707</v>
      </c>
      <c r="C3611">
        <v>1509</v>
      </c>
      <c r="D3611">
        <v>348</v>
      </c>
      <c r="E3611" s="1">
        <v>38546.297210648147</v>
      </c>
    </row>
    <row r="3612" spans="1:5" x14ac:dyDescent="0.3">
      <c r="A3612">
        <v>3611</v>
      </c>
      <c r="B3612" s="1">
        <v>38539.234236111108</v>
      </c>
      <c r="C3612">
        <v>4502</v>
      </c>
      <c r="D3612">
        <v>86</v>
      </c>
      <c r="E3612" s="1">
        <v>38543.218263888892</v>
      </c>
    </row>
    <row r="3613" spans="1:5" x14ac:dyDescent="0.3">
      <c r="A3613">
        <v>3612</v>
      </c>
      <c r="B3613" s="1">
        <v>38539.2343287037</v>
      </c>
      <c r="C3613">
        <v>2465</v>
      </c>
      <c r="D3613">
        <v>402</v>
      </c>
      <c r="E3613" s="1">
        <v>38547.077384259261</v>
      </c>
    </row>
    <row r="3614" spans="1:5" x14ac:dyDescent="0.3">
      <c r="A3614">
        <v>3613</v>
      </c>
      <c r="B3614" s="1">
        <v>38539.24019675926</v>
      </c>
      <c r="C3614">
        <v>3776</v>
      </c>
      <c r="D3614">
        <v>331</v>
      </c>
      <c r="E3614" s="1">
        <v>38540.418668981481</v>
      </c>
    </row>
    <row r="3615" spans="1:5" x14ac:dyDescent="0.3">
      <c r="A3615">
        <v>3614</v>
      </c>
      <c r="B3615" s="1">
        <v>38539.240335648145</v>
      </c>
      <c r="C3615">
        <v>853</v>
      </c>
      <c r="D3615">
        <v>502</v>
      </c>
      <c r="E3615" s="1">
        <v>38544.058391203704</v>
      </c>
    </row>
    <row r="3616" spans="1:5" x14ac:dyDescent="0.3">
      <c r="A3616">
        <v>3615</v>
      </c>
      <c r="B3616" s="1">
        <v>38539.241516203707</v>
      </c>
      <c r="C3616">
        <v>711</v>
      </c>
      <c r="D3616">
        <v>49</v>
      </c>
      <c r="E3616" s="1">
        <v>38544.20957175926</v>
      </c>
    </row>
    <row r="3617" spans="1:5" x14ac:dyDescent="0.3">
      <c r="A3617">
        <v>3616</v>
      </c>
      <c r="B3617" s="1">
        <v>38539.24459490741</v>
      </c>
      <c r="C3617">
        <v>557</v>
      </c>
      <c r="D3617">
        <v>571</v>
      </c>
      <c r="E3617" s="1">
        <v>38543.433483796296</v>
      </c>
    </row>
    <row r="3618" spans="1:5" x14ac:dyDescent="0.3">
      <c r="A3618">
        <v>3617</v>
      </c>
      <c r="B3618" s="1">
        <v>38539.248680555553</v>
      </c>
      <c r="C3618">
        <v>1337</v>
      </c>
      <c r="D3618">
        <v>125</v>
      </c>
      <c r="E3618" s="1">
        <v>38546.09034722222</v>
      </c>
    </row>
    <row r="3619" spans="1:5" x14ac:dyDescent="0.3">
      <c r="A3619">
        <v>3618</v>
      </c>
      <c r="B3619" s="1">
        <v>38539.249131944445</v>
      </c>
      <c r="C3619">
        <v>330</v>
      </c>
      <c r="D3619">
        <v>264</v>
      </c>
      <c r="E3619" s="1">
        <v>38548.384548611109</v>
      </c>
    </row>
    <row r="3620" spans="1:5" x14ac:dyDescent="0.3">
      <c r="A3620">
        <v>3619</v>
      </c>
      <c r="B3620" s="1">
        <v>38539.249814814815</v>
      </c>
      <c r="C3620">
        <v>3350</v>
      </c>
      <c r="D3620">
        <v>526</v>
      </c>
      <c r="E3620" s="1">
        <v>38544.374120370368</v>
      </c>
    </row>
    <row r="3621" spans="1:5" x14ac:dyDescent="0.3">
      <c r="A3621">
        <v>3620</v>
      </c>
      <c r="B3621" s="1">
        <v>38539.251273148147</v>
      </c>
      <c r="C3621">
        <v>1661</v>
      </c>
      <c r="D3621">
        <v>88</v>
      </c>
      <c r="E3621" s="1">
        <v>38541.211689814816</v>
      </c>
    </row>
    <row r="3622" spans="1:5" x14ac:dyDescent="0.3">
      <c r="A3622">
        <v>3621</v>
      </c>
      <c r="B3622" s="1">
        <v>38539.25271990741</v>
      </c>
      <c r="C3622">
        <v>3132</v>
      </c>
      <c r="D3622">
        <v>171</v>
      </c>
      <c r="E3622" s="1">
        <v>38544.392997685187</v>
      </c>
    </row>
    <row r="3623" spans="1:5" x14ac:dyDescent="0.3">
      <c r="A3623">
        <v>3622</v>
      </c>
      <c r="B3623" s="1">
        <v>38539.253518518519</v>
      </c>
      <c r="C3623">
        <v>3489</v>
      </c>
      <c r="D3623">
        <v>454</v>
      </c>
      <c r="E3623" s="1">
        <v>38545.134768518517</v>
      </c>
    </row>
    <row r="3624" spans="1:5" x14ac:dyDescent="0.3">
      <c r="A3624">
        <v>3623</v>
      </c>
      <c r="B3624" s="1">
        <v>38539.253738425927</v>
      </c>
      <c r="C3624">
        <v>430</v>
      </c>
      <c r="D3624">
        <v>80</v>
      </c>
      <c r="E3624" s="1">
        <v>38540.249571759261</v>
      </c>
    </row>
    <row r="3625" spans="1:5" x14ac:dyDescent="0.3">
      <c r="A3625">
        <v>3624</v>
      </c>
      <c r="B3625" s="1">
        <v>38539.254479166666</v>
      </c>
      <c r="C3625">
        <v>1778</v>
      </c>
      <c r="D3625">
        <v>115</v>
      </c>
      <c r="E3625" s="1">
        <v>38546.354479166665</v>
      </c>
    </row>
    <row r="3626" spans="1:5" x14ac:dyDescent="0.3">
      <c r="A3626">
        <v>3625</v>
      </c>
      <c r="B3626" s="1">
        <v>38539.258935185186</v>
      </c>
      <c r="C3626">
        <v>1133</v>
      </c>
      <c r="D3626">
        <v>175</v>
      </c>
      <c r="E3626" s="1">
        <v>38545.317962962959</v>
      </c>
    </row>
    <row r="3627" spans="1:5" x14ac:dyDescent="0.3">
      <c r="A3627">
        <v>3626</v>
      </c>
      <c r="B3627" s="1">
        <v>38539.260821759257</v>
      </c>
      <c r="C3627">
        <v>1599</v>
      </c>
      <c r="D3627">
        <v>337</v>
      </c>
      <c r="E3627" s="1">
        <v>38543.429571759261</v>
      </c>
    </row>
    <row r="3628" spans="1:5" x14ac:dyDescent="0.3">
      <c r="A3628">
        <v>3627</v>
      </c>
      <c r="B3628" s="1">
        <v>38539.263483796298</v>
      </c>
      <c r="C3628">
        <v>1087</v>
      </c>
      <c r="D3628">
        <v>322</v>
      </c>
      <c r="E3628" s="1">
        <v>38544.245428240742</v>
      </c>
    </row>
    <row r="3629" spans="1:5" x14ac:dyDescent="0.3">
      <c r="A3629">
        <v>3628</v>
      </c>
      <c r="B3629" s="1">
        <v>38539.263692129629</v>
      </c>
      <c r="C3629">
        <v>3509</v>
      </c>
      <c r="D3629">
        <v>588</v>
      </c>
      <c r="E3629" s="1">
        <v>38540.099803240744</v>
      </c>
    </row>
    <row r="3630" spans="1:5" x14ac:dyDescent="0.3">
      <c r="A3630">
        <v>3629</v>
      </c>
      <c r="B3630" s="1">
        <v>38539.266226851854</v>
      </c>
      <c r="C3630">
        <v>4019</v>
      </c>
      <c r="D3630">
        <v>441</v>
      </c>
      <c r="E3630" s="1">
        <v>38541.397476851853</v>
      </c>
    </row>
    <row r="3631" spans="1:5" x14ac:dyDescent="0.3">
      <c r="A3631">
        <v>3630</v>
      </c>
      <c r="B3631" s="1">
        <v>38539.268923611111</v>
      </c>
      <c r="C3631">
        <v>2448</v>
      </c>
      <c r="D3631">
        <v>102</v>
      </c>
      <c r="E3631" s="1">
        <v>38545.441840277781</v>
      </c>
    </row>
    <row r="3632" spans="1:5" x14ac:dyDescent="0.3">
      <c r="A3632">
        <v>3631</v>
      </c>
      <c r="B3632" s="1">
        <v>38539.275613425925</v>
      </c>
      <c r="C3632">
        <v>4068</v>
      </c>
      <c r="D3632">
        <v>47</v>
      </c>
      <c r="E3632" s="1">
        <v>38540.439502314817</v>
      </c>
    </row>
    <row r="3633" spans="1:5" x14ac:dyDescent="0.3">
      <c r="A3633">
        <v>3632</v>
      </c>
      <c r="B3633" s="1">
        <v>38539.276631944442</v>
      </c>
      <c r="C3633">
        <v>2583</v>
      </c>
      <c r="D3633">
        <v>366</v>
      </c>
      <c r="E3633" s="1">
        <v>38544.138437499998</v>
      </c>
    </row>
    <row r="3634" spans="1:5" x14ac:dyDescent="0.3">
      <c r="A3634">
        <v>3633</v>
      </c>
      <c r="B3634" s="1">
        <v>38539.280162037037</v>
      </c>
      <c r="C3634">
        <v>2978</v>
      </c>
      <c r="D3634">
        <v>95</v>
      </c>
      <c r="E3634" s="1">
        <v>38543.204467592594</v>
      </c>
    </row>
    <row r="3635" spans="1:5" x14ac:dyDescent="0.3">
      <c r="A3635">
        <v>3634</v>
      </c>
      <c r="B3635" s="1">
        <v>38539.285578703704</v>
      </c>
      <c r="C3635">
        <v>3688</v>
      </c>
      <c r="D3635">
        <v>245</v>
      </c>
      <c r="E3635" s="1">
        <v>38543.104328703703</v>
      </c>
    </row>
    <row r="3636" spans="1:5" x14ac:dyDescent="0.3">
      <c r="A3636">
        <v>3635</v>
      </c>
      <c r="B3636" s="1">
        <v>38539.288611111115</v>
      </c>
      <c r="C3636">
        <v>421</v>
      </c>
      <c r="D3636">
        <v>250</v>
      </c>
      <c r="E3636" s="1">
        <v>38542.331666666665</v>
      </c>
    </row>
    <row r="3637" spans="1:5" x14ac:dyDescent="0.3">
      <c r="A3637">
        <v>3636</v>
      </c>
      <c r="B3637" s="1">
        <v>38539.294351851851</v>
      </c>
      <c r="C3637">
        <v>3379</v>
      </c>
      <c r="D3637">
        <v>591</v>
      </c>
      <c r="E3637" s="1">
        <v>38541.135324074072</v>
      </c>
    </row>
    <row r="3638" spans="1:5" x14ac:dyDescent="0.3">
      <c r="A3638">
        <v>3637</v>
      </c>
      <c r="B3638" s="1">
        <v>38539.29619212963</v>
      </c>
      <c r="C3638">
        <v>3823</v>
      </c>
      <c r="D3638">
        <v>380</v>
      </c>
      <c r="E3638" s="1">
        <v>38543.091331018521</v>
      </c>
    </row>
    <row r="3639" spans="1:5" x14ac:dyDescent="0.3">
      <c r="A3639">
        <v>3638</v>
      </c>
      <c r="B3639" s="1">
        <v>38539.297418981485</v>
      </c>
      <c r="C3639">
        <v>190</v>
      </c>
      <c r="D3639">
        <v>452</v>
      </c>
      <c r="E3639" s="1">
        <v>38546.52103009259</v>
      </c>
    </row>
    <row r="3640" spans="1:5" x14ac:dyDescent="0.3">
      <c r="A3640">
        <v>3639</v>
      </c>
      <c r="B3640" s="1">
        <v>38539.298113425924</v>
      </c>
      <c r="C3640">
        <v>2812</v>
      </c>
      <c r="D3640">
        <v>7</v>
      </c>
      <c r="E3640" s="1">
        <v>38548.216863425929</v>
      </c>
    </row>
    <row r="3641" spans="1:5" x14ac:dyDescent="0.3">
      <c r="A3641">
        <v>3640</v>
      </c>
      <c r="B3641" s="1">
        <v>38539.300300925926</v>
      </c>
      <c r="C3641">
        <v>3432</v>
      </c>
      <c r="D3641">
        <v>271</v>
      </c>
      <c r="E3641" s="1">
        <v>38543.204467592594</v>
      </c>
    </row>
    <row r="3642" spans="1:5" x14ac:dyDescent="0.3">
      <c r="A3642">
        <v>3641</v>
      </c>
      <c r="B3642" s="1">
        <v>38539.303576388891</v>
      </c>
      <c r="C3642">
        <v>3834</v>
      </c>
      <c r="D3642">
        <v>79</v>
      </c>
      <c r="E3642" s="1">
        <v>38544.309131944443</v>
      </c>
    </row>
    <row r="3643" spans="1:5" x14ac:dyDescent="0.3">
      <c r="A3643">
        <v>3642</v>
      </c>
      <c r="B3643" s="1">
        <v>38539.304398148146</v>
      </c>
      <c r="C3643">
        <v>4204</v>
      </c>
      <c r="D3643">
        <v>166</v>
      </c>
      <c r="E3643" s="1">
        <v>38542.06759259259</v>
      </c>
    </row>
    <row r="3644" spans="1:5" x14ac:dyDescent="0.3">
      <c r="A3644">
        <v>3643</v>
      </c>
      <c r="B3644" s="1">
        <v>38539.305648148147</v>
      </c>
      <c r="C3644">
        <v>845</v>
      </c>
      <c r="D3644">
        <v>176</v>
      </c>
      <c r="E3644" s="1">
        <v>38544.292453703703</v>
      </c>
    </row>
    <row r="3645" spans="1:5" x14ac:dyDescent="0.3">
      <c r="A3645">
        <v>3644</v>
      </c>
      <c r="B3645" s="1">
        <v>38539.30568287037</v>
      </c>
      <c r="C3645">
        <v>4309</v>
      </c>
      <c r="D3645">
        <v>403</v>
      </c>
      <c r="E3645" s="1">
        <v>38544.434849537036</v>
      </c>
    </row>
    <row r="3646" spans="1:5" x14ac:dyDescent="0.3">
      <c r="A3646">
        <v>3645</v>
      </c>
      <c r="B3646" s="1">
        <v>38539.30704861111</v>
      </c>
      <c r="C3646">
        <v>3390</v>
      </c>
      <c r="D3646">
        <v>236</v>
      </c>
      <c r="E3646" s="1">
        <v>38543.489687499998</v>
      </c>
    </row>
    <row r="3647" spans="1:5" x14ac:dyDescent="0.3">
      <c r="A3647">
        <v>3646</v>
      </c>
      <c r="B3647" s="1">
        <v>38539.311793981484</v>
      </c>
      <c r="C3647">
        <v>3591</v>
      </c>
      <c r="D3647">
        <v>322</v>
      </c>
      <c r="E3647" s="1">
        <v>38544.222210648149</v>
      </c>
    </row>
    <row r="3648" spans="1:5" x14ac:dyDescent="0.3">
      <c r="A3648">
        <v>3647</v>
      </c>
      <c r="B3648" s="1">
        <v>38539.312002314815</v>
      </c>
      <c r="C3648">
        <v>3762</v>
      </c>
      <c r="D3648">
        <v>145</v>
      </c>
      <c r="E3648" s="1">
        <v>38546.355752314812</v>
      </c>
    </row>
    <row r="3649" spans="1:5" x14ac:dyDescent="0.3">
      <c r="A3649">
        <v>3648</v>
      </c>
      <c r="B3649" s="1">
        <v>38539.312974537039</v>
      </c>
      <c r="C3649">
        <v>2810</v>
      </c>
      <c r="D3649">
        <v>598</v>
      </c>
      <c r="E3649" s="1">
        <v>38543.250474537039</v>
      </c>
    </row>
    <row r="3650" spans="1:5" x14ac:dyDescent="0.3">
      <c r="A3650">
        <v>3649</v>
      </c>
      <c r="B3650" s="1">
        <v>38539.314375000002</v>
      </c>
      <c r="C3650">
        <v>3564</v>
      </c>
      <c r="D3650">
        <v>24</v>
      </c>
      <c r="E3650" s="1">
        <v>38545.401180555556</v>
      </c>
    </row>
    <row r="3651" spans="1:5" x14ac:dyDescent="0.3">
      <c r="A3651">
        <v>3650</v>
      </c>
      <c r="B3651" s="1">
        <v>38539.315451388888</v>
      </c>
      <c r="C3651">
        <v>3606</v>
      </c>
      <c r="D3651">
        <v>482</v>
      </c>
      <c r="E3651" s="1">
        <v>38541.076562499999</v>
      </c>
    </row>
    <row r="3652" spans="1:5" x14ac:dyDescent="0.3">
      <c r="A3652">
        <v>3651</v>
      </c>
      <c r="B3652" s="1">
        <v>38539.319803240738</v>
      </c>
      <c r="C3652">
        <v>3323</v>
      </c>
      <c r="D3652">
        <v>170</v>
      </c>
      <c r="E3652" s="1">
        <v>38541.152442129627</v>
      </c>
    </row>
    <row r="3653" spans="1:5" x14ac:dyDescent="0.3">
      <c r="A3653">
        <v>3652</v>
      </c>
      <c r="B3653" s="1">
        <v>38539.322569444441</v>
      </c>
      <c r="C3653">
        <v>1231</v>
      </c>
      <c r="D3653">
        <v>518</v>
      </c>
      <c r="E3653" s="1">
        <v>38541.195486111108</v>
      </c>
    </row>
    <row r="3654" spans="1:5" x14ac:dyDescent="0.3">
      <c r="A3654">
        <v>3653</v>
      </c>
      <c r="B3654" s="1">
        <v>38539.323067129626</v>
      </c>
      <c r="C3654">
        <v>2513</v>
      </c>
      <c r="D3654">
        <v>148</v>
      </c>
      <c r="E3654" s="1">
        <v>38543.493900462963</v>
      </c>
    </row>
    <row r="3655" spans="1:5" x14ac:dyDescent="0.3">
      <c r="A3655">
        <v>3654</v>
      </c>
      <c r="B3655" s="1">
        <v>38539.323275462964</v>
      </c>
      <c r="C3655">
        <v>1621</v>
      </c>
      <c r="D3655">
        <v>528</v>
      </c>
      <c r="E3655" s="1">
        <v>38545.416331018518</v>
      </c>
    </row>
    <row r="3656" spans="1:5" x14ac:dyDescent="0.3">
      <c r="A3656">
        <v>3655</v>
      </c>
      <c r="B3656" s="1">
        <v>38539.328402777777</v>
      </c>
      <c r="C3656">
        <v>1540</v>
      </c>
      <c r="D3656">
        <v>493</v>
      </c>
      <c r="E3656" s="1">
        <v>38548.451319444444</v>
      </c>
    </row>
    <row r="3657" spans="1:5" x14ac:dyDescent="0.3">
      <c r="A3657">
        <v>3656</v>
      </c>
      <c r="B3657" s="1">
        <v>38539.33011574074</v>
      </c>
      <c r="C3657">
        <v>4544</v>
      </c>
      <c r="D3657">
        <v>314</v>
      </c>
      <c r="E3657" s="1">
        <v>38546.441921296297</v>
      </c>
    </row>
    <row r="3658" spans="1:5" x14ac:dyDescent="0.3">
      <c r="A3658">
        <v>3657</v>
      </c>
      <c r="B3658" s="1">
        <v>38539.330208333333</v>
      </c>
      <c r="C3658">
        <v>4134</v>
      </c>
      <c r="D3658">
        <v>113</v>
      </c>
      <c r="E3658" s="1">
        <v>38544.304513888892</v>
      </c>
    </row>
    <row r="3659" spans="1:5" x14ac:dyDescent="0.3">
      <c r="A3659">
        <v>3658</v>
      </c>
      <c r="B3659" s="1">
        <v>38539.334120370368</v>
      </c>
      <c r="C3659">
        <v>3453</v>
      </c>
      <c r="D3659">
        <v>253</v>
      </c>
      <c r="E3659" s="1">
        <v>38548.275092592594</v>
      </c>
    </row>
    <row r="3660" spans="1:5" x14ac:dyDescent="0.3">
      <c r="A3660">
        <v>3659</v>
      </c>
      <c r="B3660" s="1">
        <v>38539.335578703707</v>
      </c>
      <c r="C3660">
        <v>2271</v>
      </c>
      <c r="D3660">
        <v>330</v>
      </c>
      <c r="E3660" s="1">
        <v>38545.409884259258</v>
      </c>
    </row>
    <row r="3661" spans="1:5" x14ac:dyDescent="0.3">
      <c r="A3661">
        <v>3660</v>
      </c>
      <c r="B3661" s="1">
        <v>38539.338530092595</v>
      </c>
      <c r="C3661">
        <v>1129</v>
      </c>
      <c r="D3661">
        <v>507</v>
      </c>
      <c r="E3661" s="1">
        <v>38547.365613425929</v>
      </c>
    </row>
    <row r="3662" spans="1:5" x14ac:dyDescent="0.3">
      <c r="A3662">
        <v>3661</v>
      </c>
      <c r="B3662" s="1">
        <v>38539.340300925927</v>
      </c>
      <c r="C3662">
        <v>2600</v>
      </c>
      <c r="D3662">
        <v>442</v>
      </c>
      <c r="E3662" s="1">
        <v>38543.428495370368</v>
      </c>
    </row>
    <row r="3663" spans="1:5" x14ac:dyDescent="0.3">
      <c r="A3663">
        <v>3662</v>
      </c>
      <c r="B3663" s="1">
        <v>38539.341527777775</v>
      </c>
      <c r="C3663">
        <v>3827</v>
      </c>
      <c r="D3663">
        <v>334</v>
      </c>
      <c r="E3663" s="1">
        <v>38542.517916666664</v>
      </c>
    </row>
    <row r="3664" spans="1:5" x14ac:dyDescent="0.3">
      <c r="A3664">
        <v>3663</v>
      </c>
      <c r="B3664" s="1">
        <v>38539.344293981485</v>
      </c>
      <c r="C3664">
        <v>2646</v>
      </c>
      <c r="D3664">
        <v>566</v>
      </c>
      <c r="E3664" s="1">
        <v>38540.373460648145</v>
      </c>
    </row>
    <row r="3665" spans="1:5" x14ac:dyDescent="0.3">
      <c r="A3665">
        <v>3664</v>
      </c>
      <c r="B3665" s="1">
        <v>38539.344409722224</v>
      </c>
      <c r="C3665">
        <v>3366</v>
      </c>
      <c r="D3665">
        <v>528</v>
      </c>
      <c r="E3665" s="1">
        <v>38541.258298611108</v>
      </c>
    </row>
    <row r="3666" spans="1:5" x14ac:dyDescent="0.3">
      <c r="A3666">
        <v>3665</v>
      </c>
      <c r="B3666" s="1">
        <v>38539.349398148152</v>
      </c>
      <c r="C3666">
        <v>922</v>
      </c>
      <c r="D3666">
        <v>102</v>
      </c>
      <c r="E3666" s="1">
        <v>38546.568148148152</v>
      </c>
    </row>
    <row r="3667" spans="1:5" x14ac:dyDescent="0.3">
      <c r="A3667">
        <v>3666</v>
      </c>
      <c r="B3667" s="1">
        <v>38539.352581018517</v>
      </c>
      <c r="C3667">
        <v>4212</v>
      </c>
      <c r="D3667">
        <v>347</v>
      </c>
      <c r="E3667" s="1">
        <v>38542.317858796298</v>
      </c>
    </row>
    <row r="3668" spans="1:5" x14ac:dyDescent="0.3">
      <c r="A3668">
        <v>3667</v>
      </c>
      <c r="B3668" s="1">
        <v>38539.358726851853</v>
      </c>
      <c r="C3668">
        <v>447</v>
      </c>
      <c r="D3668">
        <v>373</v>
      </c>
      <c r="E3668" s="1">
        <v>38548.184421296297</v>
      </c>
    </row>
    <row r="3669" spans="1:5" x14ac:dyDescent="0.3">
      <c r="A3669">
        <v>3668</v>
      </c>
      <c r="B3669" s="1">
        <v>38539.358888888892</v>
      </c>
      <c r="C3669">
        <v>269</v>
      </c>
      <c r="D3669">
        <v>514</v>
      </c>
      <c r="E3669" s="1">
        <v>38543.480416666665</v>
      </c>
    </row>
    <row r="3670" spans="1:5" x14ac:dyDescent="0.3">
      <c r="A3670">
        <v>3669</v>
      </c>
      <c r="B3670" s="1">
        <v>38539.36005787037</v>
      </c>
      <c r="C3670">
        <v>1299</v>
      </c>
      <c r="D3670">
        <v>530</v>
      </c>
      <c r="E3670" s="1">
        <v>38543.228113425925</v>
      </c>
    </row>
    <row r="3671" spans="1:5" x14ac:dyDescent="0.3">
      <c r="A3671">
        <v>3670</v>
      </c>
      <c r="B3671" s="1">
        <v>38539.372719907406</v>
      </c>
      <c r="C3671">
        <v>4271</v>
      </c>
      <c r="D3671">
        <v>268</v>
      </c>
      <c r="E3671" s="1">
        <v>38544.383136574077</v>
      </c>
    </row>
    <row r="3672" spans="1:5" x14ac:dyDescent="0.3">
      <c r="A3672">
        <v>3671</v>
      </c>
      <c r="B3672" s="1">
        <v>38539.376030092593</v>
      </c>
      <c r="C3672">
        <v>2821</v>
      </c>
      <c r="D3672">
        <v>179</v>
      </c>
      <c r="E3672" s="1">
        <v>38548.339224537034</v>
      </c>
    </row>
    <row r="3673" spans="1:5" x14ac:dyDescent="0.3">
      <c r="A3673">
        <v>3672</v>
      </c>
      <c r="B3673" s="1">
        <v>38539.376342592594</v>
      </c>
      <c r="C3673">
        <v>3883</v>
      </c>
      <c r="D3673">
        <v>283</v>
      </c>
      <c r="E3673" s="1">
        <v>38544.59648148148</v>
      </c>
    </row>
    <row r="3674" spans="1:5" x14ac:dyDescent="0.3">
      <c r="A3674">
        <v>3673</v>
      </c>
      <c r="B3674" s="1">
        <v>38539.376493055555</v>
      </c>
      <c r="C3674">
        <v>1837</v>
      </c>
      <c r="D3674">
        <v>88</v>
      </c>
      <c r="E3674" s="1">
        <v>38548.281354166669</v>
      </c>
    </row>
    <row r="3675" spans="1:5" x14ac:dyDescent="0.3">
      <c r="A3675">
        <v>3674</v>
      </c>
      <c r="B3675" s="1">
        <v>38539.377233796295</v>
      </c>
      <c r="C3675">
        <v>3686</v>
      </c>
      <c r="D3675">
        <v>559</v>
      </c>
      <c r="E3675" s="1">
        <v>38546.363344907404</v>
      </c>
    </row>
    <row r="3676" spans="1:5" x14ac:dyDescent="0.3">
      <c r="A3676">
        <v>3675</v>
      </c>
      <c r="B3676" s="1">
        <v>38539.381469907406</v>
      </c>
      <c r="C3676">
        <v>3662</v>
      </c>
      <c r="D3676">
        <v>282</v>
      </c>
      <c r="E3676" s="1">
        <v>38545.368969907409</v>
      </c>
    </row>
    <row r="3677" spans="1:5" x14ac:dyDescent="0.3">
      <c r="A3677">
        <v>3676</v>
      </c>
      <c r="B3677" s="1">
        <v>38539.382372685184</v>
      </c>
      <c r="C3677">
        <v>1967</v>
      </c>
      <c r="D3677">
        <v>137</v>
      </c>
      <c r="E3677" s="1">
        <v>38547.350428240738</v>
      </c>
    </row>
    <row r="3678" spans="1:5" x14ac:dyDescent="0.3">
      <c r="A3678">
        <v>3677</v>
      </c>
      <c r="B3678" s="1">
        <v>38539.383310185185</v>
      </c>
      <c r="C3678">
        <v>600</v>
      </c>
      <c r="D3678">
        <v>5</v>
      </c>
      <c r="E3678" s="1">
        <v>38541.452060185184</v>
      </c>
    </row>
    <row r="3679" spans="1:5" x14ac:dyDescent="0.3">
      <c r="A3679">
        <v>3678</v>
      </c>
      <c r="B3679" s="1">
        <v>38539.38559027778</v>
      </c>
      <c r="C3679">
        <v>3861</v>
      </c>
      <c r="D3679">
        <v>364</v>
      </c>
      <c r="E3679" s="1">
        <v>38543.209201388891</v>
      </c>
    </row>
    <row r="3680" spans="1:5" x14ac:dyDescent="0.3">
      <c r="A3680">
        <v>3679</v>
      </c>
      <c r="B3680" s="1">
        <v>38539.386076388888</v>
      </c>
      <c r="C3680">
        <v>2186</v>
      </c>
      <c r="D3680">
        <v>547</v>
      </c>
      <c r="E3680" s="1">
        <v>38541.139548611114</v>
      </c>
    </row>
    <row r="3681" spans="1:5" x14ac:dyDescent="0.3">
      <c r="A3681">
        <v>3680</v>
      </c>
      <c r="B3681" s="1">
        <v>38539.38622685185</v>
      </c>
      <c r="C3681">
        <v>2427</v>
      </c>
      <c r="D3681">
        <v>82</v>
      </c>
      <c r="E3681" s="1">
        <v>38541.327893518515</v>
      </c>
    </row>
    <row r="3682" spans="1:5" x14ac:dyDescent="0.3">
      <c r="A3682">
        <v>3681</v>
      </c>
      <c r="B3682" s="1">
        <v>38539.388541666667</v>
      </c>
      <c r="C3682">
        <v>3325</v>
      </c>
      <c r="D3682">
        <v>294</v>
      </c>
      <c r="E3682" s="1">
        <v>38544.403124999997</v>
      </c>
    </row>
    <row r="3683" spans="1:5" x14ac:dyDescent="0.3">
      <c r="A3683">
        <v>3682</v>
      </c>
      <c r="B3683" s="1">
        <v>38539.390833333331</v>
      </c>
      <c r="C3683">
        <v>2597</v>
      </c>
      <c r="D3683">
        <v>98</v>
      </c>
      <c r="E3683" s="1">
        <v>38547.470694444448</v>
      </c>
    </row>
    <row r="3684" spans="1:5" x14ac:dyDescent="0.3">
      <c r="A3684">
        <v>3683</v>
      </c>
      <c r="B3684" s="1">
        <v>38539.393009259256</v>
      </c>
      <c r="C3684">
        <v>3020</v>
      </c>
      <c r="D3684">
        <v>43</v>
      </c>
      <c r="E3684" s="1">
        <v>38547.507592592592</v>
      </c>
    </row>
    <row r="3685" spans="1:5" x14ac:dyDescent="0.3">
      <c r="A3685">
        <v>3684</v>
      </c>
      <c r="B3685" s="1">
        <v>38539.39539351852</v>
      </c>
      <c r="C3685">
        <v>3261</v>
      </c>
      <c r="D3685">
        <v>395</v>
      </c>
      <c r="E3685" s="1">
        <v>38545.346782407411</v>
      </c>
    </row>
    <row r="3686" spans="1:5" x14ac:dyDescent="0.3">
      <c r="A3686">
        <v>3685</v>
      </c>
      <c r="B3686" s="1">
        <v>38539.396354166667</v>
      </c>
      <c r="C3686">
        <v>2015</v>
      </c>
      <c r="D3686">
        <v>58</v>
      </c>
      <c r="E3686" s="1">
        <v>38544.636631944442</v>
      </c>
    </row>
    <row r="3687" spans="1:5" x14ac:dyDescent="0.3">
      <c r="A3687">
        <v>3686</v>
      </c>
      <c r="B3687" s="1">
        <v>38539.401273148149</v>
      </c>
      <c r="C3687">
        <v>376</v>
      </c>
      <c r="D3687">
        <v>548</v>
      </c>
      <c r="E3687" s="1">
        <v>38542.427662037036</v>
      </c>
    </row>
    <row r="3688" spans="1:5" x14ac:dyDescent="0.3">
      <c r="A3688">
        <v>3687</v>
      </c>
      <c r="B3688" s="1">
        <v>38539.401770833334</v>
      </c>
      <c r="C3688">
        <v>2040</v>
      </c>
      <c r="D3688">
        <v>207</v>
      </c>
      <c r="E3688" s="1">
        <v>38547.326770833337</v>
      </c>
    </row>
    <row r="3689" spans="1:5" x14ac:dyDescent="0.3">
      <c r="A3689">
        <v>3688</v>
      </c>
      <c r="B3689" s="1">
        <v>38539.404085648152</v>
      </c>
      <c r="C3689">
        <v>1102</v>
      </c>
      <c r="D3689">
        <v>380</v>
      </c>
      <c r="E3689" s="1">
        <v>38547.438113425924</v>
      </c>
    </row>
    <row r="3690" spans="1:5" x14ac:dyDescent="0.3">
      <c r="A3690">
        <v>3689</v>
      </c>
      <c r="B3690" s="1">
        <v>38539.404872685183</v>
      </c>
      <c r="C3690">
        <v>3168</v>
      </c>
      <c r="D3690">
        <v>129</v>
      </c>
      <c r="E3690" s="1">
        <v>38544.414594907408</v>
      </c>
    </row>
    <row r="3691" spans="1:5" x14ac:dyDescent="0.3">
      <c r="A3691">
        <v>3690</v>
      </c>
      <c r="B3691" s="1">
        <v>38539.40697916667</v>
      </c>
      <c r="C3691">
        <v>4405</v>
      </c>
      <c r="D3691">
        <v>435</v>
      </c>
      <c r="E3691" s="1">
        <v>38540.508368055554</v>
      </c>
    </row>
    <row r="3692" spans="1:5" x14ac:dyDescent="0.3">
      <c r="A3692">
        <v>3691</v>
      </c>
      <c r="B3692" s="1">
        <v>38539.407083333332</v>
      </c>
      <c r="C3692">
        <v>1937</v>
      </c>
      <c r="D3692">
        <v>478</v>
      </c>
      <c r="E3692" s="1">
        <v>38540.58902777778</v>
      </c>
    </row>
    <row r="3693" spans="1:5" x14ac:dyDescent="0.3">
      <c r="A3693">
        <v>3692</v>
      </c>
      <c r="B3693" s="1">
        <v>38539.412638888891</v>
      </c>
      <c r="C3693">
        <v>1237</v>
      </c>
      <c r="D3693">
        <v>286</v>
      </c>
      <c r="E3693" s="1">
        <v>38544.404305555552</v>
      </c>
    </row>
    <row r="3694" spans="1:5" x14ac:dyDescent="0.3">
      <c r="A3694">
        <v>3693</v>
      </c>
      <c r="B3694" s="1">
        <v>38539.413993055554</v>
      </c>
      <c r="C3694">
        <v>2989</v>
      </c>
      <c r="D3694">
        <v>545</v>
      </c>
      <c r="E3694" s="1">
        <v>38548.284826388888</v>
      </c>
    </row>
    <row r="3695" spans="1:5" x14ac:dyDescent="0.3">
      <c r="A3695">
        <v>3694</v>
      </c>
      <c r="B3695" s="1">
        <v>38539.417627314811</v>
      </c>
      <c r="C3695">
        <v>3848</v>
      </c>
      <c r="D3695">
        <v>419</v>
      </c>
      <c r="E3695" s="1">
        <v>38541.489155092589</v>
      </c>
    </row>
    <row r="3696" spans="1:5" x14ac:dyDescent="0.3">
      <c r="A3696">
        <v>3695</v>
      </c>
      <c r="B3696" s="1">
        <v>38539.41814814815</v>
      </c>
      <c r="C3696">
        <v>2823</v>
      </c>
      <c r="D3696">
        <v>441</v>
      </c>
      <c r="E3696" s="1">
        <v>38542.654953703706</v>
      </c>
    </row>
    <row r="3697" spans="1:5" x14ac:dyDescent="0.3">
      <c r="A3697">
        <v>3696</v>
      </c>
      <c r="B3697" s="1">
        <v>38539.420081018521</v>
      </c>
      <c r="C3697">
        <v>3244</v>
      </c>
      <c r="D3697">
        <v>497</v>
      </c>
      <c r="E3697" s="1">
        <v>38544.665914351855</v>
      </c>
    </row>
    <row r="3698" spans="1:5" x14ac:dyDescent="0.3">
      <c r="A3698">
        <v>3697</v>
      </c>
      <c r="B3698" s="1">
        <v>38539.421782407408</v>
      </c>
      <c r="C3698">
        <v>1223</v>
      </c>
      <c r="D3698">
        <v>182</v>
      </c>
      <c r="E3698" s="1">
        <v>38546.586365740739</v>
      </c>
    </row>
    <row r="3699" spans="1:5" x14ac:dyDescent="0.3">
      <c r="A3699">
        <v>3698</v>
      </c>
      <c r="B3699" s="1">
        <v>38539.423148148147</v>
      </c>
      <c r="C3699">
        <v>1263</v>
      </c>
      <c r="D3699">
        <v>461</v>
      </c>
      <c r="E3699" s="1">
        <v>38541.659259259257</v>
      </c>
    </row>
    <row r="3700" spans="1:5" x14ac:dyDescent="0.3">
      <c r="A3700">
        <v>3699</v>
      </c>
      <c r="B3700" s="1">
        <v>38539.42459490741</v>
      </c>
      <c r="C3700">
        <v>418</v>
      </c>
      <c r="D3700">
        <v>262</v>
      </c>
      <c r="E3700" s="1">
        <v>38547.221122685187</v>
      </c>
    </row>
    <row r="3701" spans="1:5" x14ac:dyDescent="0.3">
      <c r="A3701">
        <v>3700</v>
      </c>
      <c r="B3701" s="1">
        <v>38539.425219907411</v>
      </c>
      <c r="C3701">
        <v>343</v>
      </c>
      <c r="D3701">
        <v>72</v>
      </c>
      <c r="E3701" s="1">
        <v>38540.598136574074</v>
      </c>
    </row>
    <row r="3702" spans="1:5" x14ac:dyDescent="0.3">
      <c r="A3702">
        <v>3701</v>
      </c>
      <c r="B3702" s="1">
        <v>38539.425520833334</v>
      </c>
      <c r="C3702">
        <v>3679</v>
      </c>
      <c r="D3702">
        <v>31</v>
      </c>
      <c r="E3702" s="1">
        <v>38542.36996527778</v>
      </c>
    </row>
    <row r="3703" spans="1:5" x14ac:dyDescent="0.3">
      <c r="A3703">
        <v>3702</v>
      </c>
      <c r="B3703" s="1">
        <v>38539.426342592589</v>
      </c>
      <c r="C3703">
        <v>2204</v>
      </c>
      <c r="D3703">
        <v>428</v>
      </c>
      <c r="E3703" s="1">
        <v>38543.342314814814</v>
      </c>
    </row>
    <row r="3704" spans="1:5" x14ac:dyDescent="0.3">
      <c r="A3704">
        <v>3703</v>
      </c>
      <c r="B3704" s="1">
        <v>38539.427384259259</v>
      </c>
      <c r="C3704">
        <v>4276</v>
      </c>
      <c r="D3704">
        <v>421</v>
      </c>
      <c r="E3704" s="1">
        <v>38546.541967592595</v>
      </c>
    </row>
    <row r="3705" spans="1:5" x14ac:dyDescent="0.3">
      <c r="A3705">
        <v>3704</v>
      </c>
      <c r="B3705" s="1">
        <v>38539.428298611114</v>
      </c>
      <c r="C3705">
        <v>2687</v>
      </c>
      <c r="D3705">
        <v>323</v>
      </c>
      <c r="E3705" s="1">
        <v>38546.531076388892</v>
      </c>
    </row>
    <row r="3706" spans="1:5" x14ac:dyDescent="0.3">
      <c r="A3706">
        <v>3705</v>
      </c>
      <c r="B3706" s="1">
        <v>38539.429155092592</v>
      </c>
      <c r="C3706">
        <v>65</v>
      </c>
      <c r="D3706">
        <v>223</v>
      </c>
      <c r="E3706" s="1">
        <v>38543.647210648145</v>
      </c>
    </row>
    <row r="3707" spans="1:5" x14ac:dyDescent="0.3">
      <c r="A3707">
        <v>3706</v>
      </c>
      <c r="B3707" s="1">
        <v>38539.429178240738</v>
      </c>
      <c r="C3707">
        <v>681</v>
      </c>
      <c r="D3707">
        <v>132</v>
      </c>
      <c r="E3707" s="1">
        <v>38542.379872685182</v>
      </c>
    </row>
    <row r="3708" spans="1:5" x14ac:dyDescent="0.3">
      <c r="A3708">
        <v>3707</v>
      </c>
      <c r="B3708" s="1">
        <v>38539.431817129633</v>
      </c>
      <c r="C3708">
        <v>1080</v>
      </c>
      <c r="D3708">
        <v>14</v>
      </c>
      <c r="E3708" s="1">
        <v>38545.218622685185</v>
      </c>
    </row>
    <row r="3709" spans="1:5" x14ac:dyDescent="0.3">
      <c r="A3709">
        <v>3708</v>
      </c>
      <c r="B3709" s="1">
        <v>38539.432951388888</v>
      </c>
      <c r="C3709">
        <v>2105</v>
      </c>
      <c r="D3709">
        <v>201</v>
      </c>
      <c r="E3709" s="1">
        <v>38547.393368055556</v>
      </c>
    </row>
    <row r="3710" spans="1:5" x14ac:dyDescent="0.3">
      <c r="A3710">
        <v>3709</v>
      </c>
      <c r="B3710" s="1">
        <v>38539.435370370367</v>
      </c>
      <c r="C3710">
        <v>4033</v>
      </c>
      <c r="D3710">
        <v>187</v>
      </c>
      <c r="E3710" s="1">
        <v>38548.577731481484</v>
      </c>
    </row>
    <row r="3711" spans="1:5" x14ac:dyDescent="0.3">
      <c r="A3711">
        <v>3710</v>
      </c>
      <c r="B3711" s="1">
        <v>38539.436724537038</v>
      </c>
      <c r="C3711">
        <v>2596</v>
      </c>
      <c r="D3711">
        <v>228</v>
      </c>
      <c r="E3711" s="1">
        <v>38548.262418981481</v>
      </c>
    </row>
    <row r="3712" spans="1:5" x14ac:dyDescent="0.3">
      <c r="A3712">
        <v>3711</v>
      </c>
      <c r="B3712" s="1">
        <v>38539.448784722219</v>
      </c>
      <c r="C3712">
        <v>1914</v>
      </c>
      <c r="D3712">
        <v>75</v>
      </c>
      <c r="E3712" s="1">
        <v>38540.392534722225</v>
      </c>
    </row>
    <row r="3713" spans="1:5" x14ac:dyDescent="0.3">
      <c r="A3713">
        <v>3712</v>
      </c>
      <c r="B3713" s="1">
        <v>38539.44971064815</v>
      </c>
      <c r="C3713">
        <v>3741</v>
      </c>
      <c r="D3713">
        <v>504</v>
      </c>
      <c r="E3713" s="1">
        <v>38548.402488425927</v>
      </c>
    </row>
    <row r="3714" spans="1:5" x14ac:dyDescent="0.3">
      <c r="A3714">
        <v>3713</v>
      </c>
      <c r="B3714" s="1">
        <v>38539.451041666667</v>
      </c>
      <c r="C3714">
        <v>1823</v>
      </c>
      <c r="D3714">
        <v>504</v>
      </c>
      <c r="E3714" s="1">
        <v>38546.447569444441</v>
      </c>
    </row>
    <row r="3715" spans="1:5" x14ac:dyDescent="0.3">
      <c r="A3715">
        <v>3714</v>
      </c>
      <c r="B3715" s="1">
        <v>38539.452407407407</v>
      </c>
      <c r="C3715">
        <v>1985</v>
      </c>
      <c r="D3715">
        <v>276</v>
      </c>
      <c r="E3715" s="1">
        <v>38542.581574074073</v>
      </c>
    </row>
    <row r="3716" spans="1:5" x14ac:dyDescent="0.3">
      <c r="A3716">
        <v>3715</v>
      </c>
      <c r="B3716" s="1">
        <v>38539.452638888892</v>
      </c>
      <c r="C3716">
        <v>4456</v>
      </c>
      <c r="D3716">
        <v>228</v>
      </c>
      <c r="E3716" s="1">
        <v>38544.256111111114</v>
      </c>
    </row>
    <row r="3717" spans="1:5" x14ac:dyDescent="0.3">
      <c r="A3717">
        <v>3716</v>
      </c>
      <c r="B3717" s="1">
        <v>38539.453148148146</v>
      </c>
      <c r="C3717">
        <v>3271</v>
      </c>
      <c r="D3717">
        <v>92</v>
      </c>
      <c r="E3717" s="1">
        <v>38547.364953703705</v>
      </c>
    </row>
    <row r="3718" spans="1:5" x14ac:dyDescent="0.3">
      <c r="A3718">
        <v>3717</v>
      </c>
      <c r="B3718" s="1">
        <v>38539.453865740739</v>
      </c>
      <c r="C3718">
        <v>1677</v>
      </c>
      <c r="D3718">
        <v>173</v>
      </c>
      <c r="E3718" s="1">
        <v>38540.571921296294</v>
      </c>
    </row>
    <row r="3719" spans="1:5" x14ac:dyDescent="0.3">
      <c r="A3719">
        <v>3718</v>
      </c>
      <c r="B3719" s="1">
        <v>38539.45689814815</v>
      </c>
      <c r="C3719">
        <v>2624</v>
      </c>
      <c r="D3719">
        <v>56</v>
      </c>
      <c r="E3719" s="1">
        <v>38545.538148148145</v>
      </c>
    </row>
    <row r="3720" spans="1:5" x14ac:dyDescent="0.3">
      <c r="A3720">
        <v>3719</v>
      </c>
      <c r="B3720" s="1">
        <v>38539.462442129632</v>
      </c>
      <c r="C3720">
        <v>3573</v>
      </c>
      <c r="D3720">
        <v>376</v>
      </c>
      <c r="E3720" s="1">
        <v>38544.340914351851</v>
      </c>
    </row>
    <row r="3721" spans="1:5" x14ac:dyDescent="0.3">
      <c r="A3721">
        <v>3720</v>
      </c>
      <c r="B3721" s="1">
        <v>38539.463159722225</v>
      </c>
      <c r="C3721">
        <v>2958</v>
      </c>
      <c r="D3721">
        <v>96</v>
      </c>
      <c r="E3721" s="1">
        <v>38542.595104166663</v>
      </c>
    </row>
    <row r="3722" spans="1:5" x14ac:dyDescent="0.3">
      <c r="A3722">
        <v>3721</v>
      </c>
      <c r="B3722" s="1">
        <v>38539.465381944443</v>
      </c>
      <c r="C3722">
        <v>2654</v>
      </c>
      <c r="D3722">
        <v>226</v>
      </c>
      <c r="E3722" s="1">
        <v>38544.323020833333</v>
      </c>
    </row>
    <row r="3723" spans="1:5" x14ac:dyDescent="0.3">
      <c r="A3723">
        <v>3722</v>
      </c>
      <c r="B3723" s="1">
        <v>38539.465590277781</v>
      </c>
      <c r="C3723">
        <v>604</v>
      </c>
      <c r="D3723">
        <v>83</v>
      </c>
      <c r="E3723" s="1">
        <v>38546.539201388892</v>
      </c>
    </row>
    <row r="3724" spans="1:5" x14ac:dyDescent="0.3">
      <c r="A3724">
        <v>3723</v>
      </c>
      <c r="B3724" s="1">
        <v>38539.466689814813</v>
      </c>
      <c r="C3724">
        <v>4554</v>
      </c>
      <c r="D3724">
        <v>501</v>
      </c>
      <c r="E3724" s="1">
        <v>38547.697939814818</v>
      </c>
    </row>
    <row r="3725" spans="1:5" x14ac:dyDescent="0.3">
      <c r="A3725">
        <v>3724</v>
      </c>
      <c r="B3725" s="1">
        <v>38539.467222222222</v>
      </c>
      <c r="C3725">
        <v>3622</v>
      </c>
      <c r="D3725">
        <v>468</v>
      </c>
      <c r="E3725" s="1">
        <v>38547.612361111111</v>
      </c>
    </row>
    <row r="3726" spans="1:5" x14ac:dyDescent="0.3">
      <c r="A3726">
        <v>3725</v>
      </c>
      <c r="B3726" s="1">
        <v>38539.4687962963</v>
      </c>
      <c r="C3726">
        <v>2789</v>
      </c>
      <c r="D3726">
        <v>126</v>
      </c>
      <c r="E3726" s="1">
        <v>38542.277129629627</v>
      </c>
    </row>
    <row r="3727" spans="1:5" x14ac:dyDescent="0.3">
      <c r="A3727">
        <v>3726</v>
      </c>
      <c r="B3727" s="1">
        <v>38539.469317129631</v>
      </c>
      <c r="C3727">
        <v>742</v>
      </c>
      <c r="D3727">
        <v>363</v>
      </c>
      <c r="E3727" s="1">
        <v>38544.246400462966</v>
      </c>
    </row>
    <row r="3728" spans="1:5" x14ac:dyDescent="0.3">
      <c r="A3728">
        <v>3727</v>
      </c>
      <c r="B3728" s="1">
        <v>38539.469942129632</v>
      </c>
      <c r="C3728">
        <v>2886</v>
      </c>
      <c r="D3728">
        <v>57</v>
      </c>
      <c r="E3728" s="1">
        <v>38540.652581018519</v>
      </c>
    </row>
    <row r="3729" spans="1:5" x14ac:dyDescent="0.3">
      <c r="A3729">
        <v>3728</v>
      </c>
      <c r="B3729" s="1">
        <v>38539.478472222225</v>
      </c>
      <c r="C3729">
        <v>1798</v>
      </c>
      <c r="D3729">
        <v>298</v>
      </c>
      <c r="E3729" s="1">
        <v>38544.269444444442</v>
      </c>
    </row>
    <row r="3730" spans="1:5" x14ac:dyDescent="0.3">
      <c r="A3730">
        <v>3729</v>
      </c>
      <c r="B3730" s="1">
        <v>38539.479502314818</v>
      </c>
      <c r="C3730">
        <v>3156</v>
      </c>
      <c r="D3730">
        <v>90</v>
      </c>
      <c r="E3730" s="1">
        <v>38545.304502314815</v>
      </c>
    </row>
    <row r="3731" spans="1:5" x14ac:dyDescent="0.3">
      <c r="A3731">
        <v>3730</v>
      </c>
      <c r="B3731" s="1">
        <v>38539.480138888888</v>
      </c>
      <c r="C3731">
        <v>1665</v>
      </c>
      <c r="D3731">
        <v>355</v>
      </c>
      <c r="E3731" s="1">
        <v>38548.287083333336</v>
      </c>
    </row>
    <row r="3732" spans="1:5" x14ac:dyDescent="0.3">
      <c r="A3732">
        <v>3731</v>
      </c>
      <c r="B3732" s="1">
        <v>38539.481666666667</v>
      </c>
      <c r="C3732">
        <v>4133</v>
      </c>
      <c r="D3732">
        <v>558</v>
      </c>
      <c r="E3732" s="1">
        <v>38548.516388888886</v>
      </c>
    </row>
    <row r="3733" spans="1:5" x14ac:dyDescent="0.3">
      <c r="A3733">
        <v>3732</v>
      </c>
      <c r="B3733" s="1">
        <v>38539.481678240743</v>
      </c>
      <c r="C3733">
        <v>106</v>
      </c>
      <c r="D3733">
        <v>318</v>
      </c>
      <c r="E3733" s="1">
        <v>38541.35528935185</v>
      </c>
    </row>
    <row r="3734" spans="1:5" x14ac:dyDescent="0.3">
      <c r="A3734">
        <v>3733</v>
      </c>
      <c r="B3734" s="1">
        <v>38539.481886574074</v>
      </c>
      <c r="C3734">
        <v>3242</v>
      </c>
      <c r="D3734">
        <v>586</v>
      </c>
      <c r="E3734" s="1">
        <v>38542.422858796293</v>
      </c>
    </row>
    <row r="3735" spans="1:5" x14ac:dyDescent="0.3">
      <c r="A3735">
        <v>3734</v>
      </c>
      <c r="B3735" s="1">
        <v>38539.48642361111</v>
      </c>
      <c r="C3735">
        <v>4569</v>
      </c>
      <c r="D3735">
        <v>37</v>
      </c>
      <c r="E3735" s="1">
        <v>38547.505868055552</v>
      </c>
    </row>
    <row r="3736" spans="1:5" x14ac:dyDescent="0.3">
      <c r="A3736">
        <v>3735</v>
      </c>
      <c r="B3736" s="1">
        <v>38539.487546296295</v>
      </c>
      <c r="C3736">
        <v>2262</v>
      </c>
      <c r="D3736">
        <v>534</v>
      </c>
      <c r="E3736" s="1">
        <v>38545.606296296297</v>
      </c>
    </row>
    <row r="3737" spans="1:5" x14ac:dyDescent="0.3">
      <c r="A3737">
        <v>3736</v>
      </c>
      <c r="B3737" s="1">
        <v>38539.488703703704</v>
      </c>
      <c r="C3737">
        <v>1515</v>
      </c>
      <c r="D3737">
        <v>23</v>
      </c>
      <c r="E3737" s="1">
        <v>38546.330370370371</v>
      </c>
    </row>
    <row r="3738" spans="1:5" x14ac:dyDescent="0.3">
      <c r="A3738">
        <v>3737</v>
      </c>
      <c r="B3738" s="1">
        <v>38539.49019675926</v>
      </c>
      <c r="C3738">
        <v>123</v>
      </c>
      <c r="D3738">
        <v>403</v>
      </c>
      <c r="E3738" s="1">
        <v>38546.644363425927</v>
      </c>
    </row>
    <row r="3739" spans="1:5" x14ac:dyDescent="0.3">
      <c r="A3739">
        <v>3738</v>
      </c>
      <c r="B3739" s="1">
        <v>38539.493715277778</v>
      </c>
      <c r="C3739">
        <v>578</v>
      </c>
      <c r="D3739">
        <v>546</v>
      </c>
      <c r="E3739" s="1">
        <v>38542.338854166665</v>
      </c>
    </row>
    <row r="3740" spans="1:5" x14ac:dyDescent="0.3">
      <c r="A3740">
        <v>3739</v>
      </c>
      <c r="B3740" s="1">
        <v>38539.496041666665</v>
      </c>
      <c r="C3740">
        <v>4333</v>
      </c>
      <c r="D3740">
        <v>157</v>
      </c>
      <c r="E3740" s="1">
        <v>38542.450208333335</v>
      </c>
    </row>
    <row r="3741" spans="1:5" x14ac:dyDescent="0.3">
      <c r="A3741">
        <v>3740</v>
      </c>
      <c r="B3741" s="1">
        <v>38539.496932870374</v>
      </c>
      <c r="C3741">
        <v>1829</v>
      </c>
      <c r="D3741">
        <v>277</v>
      </c>
      <c r="E3741" s="1">
        <v>38547.405960648146</v>
      </c>
    </row>
    <row r="3742" spans="1:5" x14ac:dyDescent="0.3">
      <c r="A3742">
        <v>3741</v>
      </c>
      <c r="B3742" s="1">
        <v>38539.500208333331</v>
      </c>
      <c r="C3742">
        <v>1449</v>
      </c>
      <c r="D3742">
        <v>584</v>
      </c>
      <c r="E3742" s="1">
        <v>38545.376597222225</v>
      </c>
    </row>
    <row r="3743" spans="1:5" x14ac:dyDescent="0.3">
      <c r="A3743">
        <v>3742</v>
      </c>
      <c r="B3743" s="1">
        <v>38539.501134259262</v>
      </c>
      <c r="C3743">
        <v>2873</v>
      </c>
      <c r="D3743">
        <v>96</v>
      </c>
      <c r="E3743" s="1">
        <v>38548.449050925927</v>
      </c>
    </row>
    <row r="3744" spans="1:5" x14ac:dyDescent="0.3">
      <c r="A3744">
        <v>3743</v>
      </c>
      <c r="B3744" s="1">
        <v>38539.502708333333</v>
      </c>
      <c r="C3744">
        <v>1012</v>
      </c>
      <c r="D3744">
        <v>456</v>
      </c>
      <c r="E3744" s="1">
        <v>38546.456180555557</v>
      </c>
    </row>
    <row r="3745" spans="1:5" x14ac:dyDescent="0.3">
      <c r="A3745">
        <v>3744</v>
      </c>
      <c r="B3745" s="1">
        <v>38539.506967592592</v>
      </c>
      <c r="C3745">
        <v>3343</v>
      </c>
      <c r="D3745">
        <v>510</v>
      </c>
      <c r="E3745" s="1">
        <v>38541.492384259262</v>
      </c>
    </row>
    <row r="3746" spans="1:5" x14ac:dyDescent="0.3">
      <c r="A3746">
        <v>3745</v>
      </c>
      <c r="B3746" s="1">
        <v>38539.507314814815</v>
      </c>
      <c r="C3746">
        <v>1518</v>
      </c>
      <c r="D3746">
        <v>171</v>
      </c>
      <c r="E3746" s="1">
        <v>38545.63925925926</v>
      </c>
    </row>
    <row r="3747" spans="1:5" x14ac:dyDescent="0.3">
      <c r="A3747">
        <v>3746</v>
      </c>
      <c r="B3747" s="1">
        <v>38539.507534722223</v>
      </c>
      <c r="C3747">
        <v>3387</v>
      </c>
      <c r="D3747">
        <v>424</v>
      </c>
      <c r="E3747" s="1">
        <v>38540.483923611115</v>
      </c>
    </row>
    <row r="3748" spans="1:5" x14ac:dyDescent="0.3">
      <c r="A3748">
        <v>3747</v>
      </c>
      <c r="B3748" s="1">
        <v>38539.507800925923</v>
      </c>
      <c r="C3748">
        <v>1093</v>
      </c>
      <c r="D3748">
        <v>437</v>
      </c>
      <c r="E3748" s="1">
        <v>38542.718217592592</v>
      </c>
    </row>
    <row r="3749" spans="1:5" x14ac:dyDescent="0.3">
      <c r="A3749">
        <v>3748</v>
      </c>
      <c r="B3749" s="1">
        <v>38539.507893518516</v>
      </c>
      <c r="C3749">
        <v>2920</v>
      </c>
      <c r="D3749">
        <v>79</v>
      </c>
      <c r="E3749" s="1">
        <v>38545.307199074072</v>
      </c>
    </row>
    <row r="3750" spans="1:5" x14ac:dyDescent="0.3">
      <c r="A3750">
        <v>3749</v>
      </c>
      <c r="B3750" s="1">
        <v>38539.51253472222</v>
      </c>
      <c r="C3750">
        <v>1531</v>
      </c>
      <c r="D3750">
        <v>170</v>
      </c>
      <c r="E3750" s="1">
        <v>38544.309062499997</v>
      </c>
    </row>
    <row r="3751" spans="1:5" x14ac:dyDescent="0.3">
      <c r="A3751">
        <v>3750</v>
      </c>
      <c r="B3751" s="1">
        <v>38539.513518518521</v>
      </c>
      <c r="C3751">
        <v>2422</v>
      </c>
      <c r="D3751">
        <v>103</v>
      </c>
      <c r="E3751" s="1">
        <v>38547.553101851852</v>
      </c>
    </row>
    <row r="3752" spans="1:5" x14ac:dyDescent="0.3">
      <c r="A3752">
        <v>3751</v>
      </c>
      <c r="B3752" s="1">
        <v>38539.516446759262</v>
      </c>
      <c r="C3752">
        <v>3652</v>
      </c>
      <c r="D3752">
        <v>128</v>
      </c>
      <c r="E3752" s="1">
        <v>38543.290752314817</v>
      </c>
    </row>
    <row r="3753" spans="1:5" x14ac:dyDescent="0.3">
      <c r="A3753">
        <v>3752</v>
      </c>
      <c r="B3753" s="1">
        <v>38539.520972222221</v>
      </c>
      <c r="C3753">
        <v>4561</v>
      </c>
      <c r="D3753">
        <v>235</v>
      </c>
      <c r="E3753" s="1">
        <v>38546.509166666663</v>
      </c>
    </row>
    <row r="3754" spans="1:5" x14ac:dyDescent="0.3">
      <c r="A3754">
        <v>3753</v>
      </c>
      <c r="B3754" s="1">
        <v>38539.523680555554</v>
      </c>
      <c r="C3754">
        <v>774</v>
      </c>
      <c r="D3754">
        <v>358</v>
      </c>
      <c r="E3754" s="1">
        <v>38540.596597222226</v>
      </c>
    </row>
    <row r="3755" spans="1:5" x14ac:dyDescent="0.3">
      <c r="A3755">
        <v>3754</v>
      </c>
      <c r="B3755" s="1">
        <v>38539.524814814817</v>
      </c>
      <c r="C3755">
        <v>4042</v>
      </c>
      <c r="D3755">
        <v>83</v>
      </c>
      <c r="E3755" s="1">
        <v>38541.686620370368</v>
      </c>
    </row>
    <row r="3756" spans="1:5" x14ac:dyDescent="0.3">
      <c r="A3756">
        <v>3755</v>
      </c>
      <c r="B3756" s="1">
        <v>38539.525879629633</v>
      </c>
      <c r="C3756">
        <v>3147</v>
      </c>
      <c r="D3756">
        <v>402</v>
      </c>
      <c r="E3756" s="1">
        <v>38546.307129629633</v>
      </c>
    </row>
    <row r="3757" spans="1:5" x14ac:dyDescent="0.3">
      <c r="A3757">
        <v>3756</v>
      </c>
      <c r="B3757" s="1">
        <v>38539.528217592589</v>
      </c>
      <c r="C3757">
        <v>30</v>
      </c>
      <c r="D3757">
        <v>320</v>
      </c>
      <c r="E3757" s="1">
        <v>38544.395578703705</v>
      </c>
    </row>
    <row r="3758" spans="1:5" x14ac:dyDescent="0.3">
      <c r="A3758">
        <v>3757</v>
      </c>
      <c r="B3758" s="1">
        <v>38539.529467592591</v>
      </c>
      <c r="C3758">
        <v>2816</v>
      </c>
      <c r="D3758">
        <v>66</v>
      </c>
      <c r="E3758" s="1">
        <v>38544.437800925924</v>
      </c>
    </row>
    <row r="3759" spans="1:5" x14ac:dyDescent="0.3">
      <c r="A3759">
        <v>3758</v>
      </c>
      <c r="B3759" s="1">
        <v>38539.529988425929</v>
      </c>
      <c r="C3759">
        <v>2498</v>
      </c>
      <c r="D3759">
        <v>48</v>
      </c>
      <c r="E3759" s="1">
        <v>38547.536238425928</v>
      </c>
    </row>
    <row r="3760" spans="1:5" x14ac:dyDescent="0.3">
      <c r="A3760">
        <v>3759</v>
      </c>
      <c r="B3760" s="1">
        <v>38539.532384259262</v>
      </c>
      <c r="C3760">
        <v>4165</v>
      </c>
      <c r="D3760">
        <v>378</v>
      </c>
      <c r="E3760" s="1">
        <v>38543.480300925927</v>
      </c>
    </row>
    <row r="3761" spans="1:5" x14ac:dyDescent="0.3">
      <c r="A3761">
        <v>3760</v>
      </c>
      <c r="B3761" s="1">
        <v>38539.534351851849</v>
      </c>
      <c r="C3761">
        <v>1306</v>
      </c>
      <c r="D3761">
        <v>330</v>
      </c>
      <c r="E3761" s="1">
        <v>38542.68712962963</v>
      </c>
    </row>
    <row r="3762" spans="1:5" x14ac:dyDescent="0.3">
      <c r="A3762">
        <v>3761</v>
      </c>
      <c r="B3762" s="1">
        <v>38539.536620370367</v>
      </c>
      <c r="C3762">
        <v>4304</v>
      </c>
      <c r="D3762">
        <v>464</v>
      </c>
      <c r="E3762" s="1">
        <v>38541.724120370367</v>
      </c>
    </row>
    <row r="3763" spans="1:5" x14ac:dyDescent="0.3">
      <c r="A3763">
        <v>3762</v>
      </c>
      <c r="B3763" s="1">
        <v>38539.536678240744</v>
      </c>
      <c r="C3763">
        <v>1941</v>
      </c>
      <c r="D3763">
        <v>413</v>
      </c>
      <c r="E3763" s="1">
        <v>38545.487372685187</v>
      </c>
    </row>
    <row r="3764" spans="1:5" x14ac:dyDescent="0.3">
      <c r="A3764">
        <v>3763</v>
      </c>
      <c r="B3764" s="1">
        <v>38539.539247685185</v>
      </c>
      <c r="C3764">
        <v>1573</v>
      </c>
      <c r="D3764">
        <v>189</v>
      </c>
      <c r="E3764" s="1">
        <v>38542.617719907408</v>
      </c>
    </row>
    <row r="3765" spans="1:5" x14ac:dyDescent="0.3">
      <c r="A3765">
        <v>3764</v>
      </c>
      <c r="B3765" s="1">
        <v>38539.542395833334</v>
      </c>
      <c r="C3765">
        <v>3115</v>
      </c>
      <c r="D3765">
        <v>470</v>
      </c>
      <c r="E3765" s="1">
        <v>38546.643090277779</v>
      </c>
    </row>
    <row r="3766" spans="1:5" x14ac:dyDescent="0.3">
      <c r="A3766">
        <v>3765</v>
      </c>
      <c r="B3766" s="1">
        <v>38539.542905092596</v>
      </c>
      <c r="C3766">
        <v>1805</v>
      </c>
      <c r="D3766">
        <v>547</v>
      </c>
      <c r="E3766" s="1">
        <v>38542.299155092594</v>
      </c>
    </row>
    <row r="3767" spans="1:5" x14ac:dyDescent="0.3">
      <c r="A3767">
        <v>3766</v>
      </c>
      <c r="B3767" s="1">
        <v>38539.544849537036</v>
      </c>
      <c r="C3767">
        <v>4504</v>
      </c>
      <c r="D3767">
        <v>312</v>
      </c>
      <c r="E3767" s="1">
        <v>38540.657349537039</v>
      </c>
    </row>
    <row r="3768" spans="1:5" x14ac:dyDescent="0.3">
      <c r="A3768">
        <v>3767</v>
      </c>
      <c r="B3768" s="1">
        <v>38539.546840277777</v>
      </c>
      <c r="C3768">
        <v>923</v>
      </c>
      <c r="D3768">
        <v>582</v>
      </c>
      <c r="E3768" s="1">
        <v>38541.783645833333</v>
      </c>
    </row>
    <row r="3769" spans="1:5" x14ac:dyDescent="0.3">
      <c r="A3769">
        <v>3768</v>
      </c>
      <c r="B3769" s="1">
        <v>38539.546875</v>
      </c>
      <c r="C3769">
        <v>3995</v>
      </c>
      <c r="D3769">
        <v>573</v>
      </c>
      <c r="E3769" s="1">
        <v>38542.685069444444</v>
      </c>
    </row>
    <row r="3770" spans="1:5" x14ac:dyDescent="0.3">
      <c r="A3770">
        <v>3769</v>
      </c>
      <c r="B3770" s="1">
        <v>38539.549687500003</v>
      </c>
      <c r="C3770">
        <v>467</v>
      </c>
      <c r="D3770">
        <v>567</v>
      </c>
      <c r="E3770" s="1">
        <v>38547.746215277781</v>
      </c>
    </row>
    <row r="3771" spans="1:5" x14ac:dyDescent="0.3">
      <c r="A3771">
        <v>3770</v>
      </c>
      <c r="B3771" s="1">
        <v>38539.551712962966</v>
      </c>
      <c r="C3771">
        <v>3836</v>
      </c>
      <c r="D3771">
        <v>198</v>
      </c>
      <c r="E3771" s="1">
        <v>38546.391296296293</v>
      </c>
    </row>
    <row r="3772" spans="1:5" x14ac:dyDescent="0.3">
      <c r="A3772">
        <v>3771</v>
      </c>
      <c r="B3772" s="1">
        <v>38539.555254629631</v>
      </c>
      <c r="C3772">
        <v>1373</v>
      </c>
      <c r="D3772">
        <v>56</v>
      </c>
      <c r="E3772" s="1">
        <v>38543.435810185183</v>
      </c>
    </row>
    <row r="3773" spans="1:5" x14ac:dyDescent="0.3">
      <c r="A3773">
        <v>3772</v>
      </c>
      <c r="B3773" s="1">
        <v>38539.557557870372</v>
      </c>
      <c r="C3773">
        <v>434</v>
      </c>
      <c r="D3773">
        <v>338</v>
      </c>
      <c r="E3773" s="1">
        <v>38543.496446759258</v>
      </c>
    </row>
    <row r="3774" spans="1:5" x14ac:dyDescent="0.3">
      <c r="A3774">
        <v>3773</v>
      </c>
      <c r="B3774" s="1">
        <v>38539.558032407411</v>
      </c>
      <c r="C3774">
        <v>2034</v>
      </c>
      <c r="D3774">
        <v>263</v>
      </c>
      <c r="E3774" s="1">
        <v>38541.724699074075</v>
      </c>
    </row>
    <row r="3775" spans="1:5" x14ac:dyDescent="0.3">
      <c r="A3775">
        <v>3774</v>
      </c>
      <c r="B3775" s="1">
        <v>38539.559108796297</v>
      </c>
      <c r="C3775">
        <v>4044</v>
      </c>
      <c r="D3775">
        <v>439</v>
      </c>
      <c r="E3775" s="1">
        <v>38548.538969907408</v>
      </c>
    </row>
    <row r="3776" spans="1:5" x14ac:dyDescent="0.3">
      <c r="A3776">
        <v>3775</v>
      </c>
      <c r="B3776" s="1">
        <v>38539.560798611114</v>
      </c>
      <c r="C3776">
        <v>3696</v>
      </c>
      <c r="D3776">
        <v>300</v>
      </c>
      <c r="E3776" s="1">
        <v>38542.435798611114</v>
      </c>
    </row>
    <row r="3777" spans="1:5" x14ac:dyDescent="0.3">
      <c r="A3777">
        <v>3776</v>
      </c>
      <c r="B3777" s="1">
        <v>38539.563622685186</v>
      </c>
      <c r="C3777">
        <v>4387</v>
      </c>
      <c r="D3777">
        <v>278</v>
      </c>
      <c r="E3777" s="1">
        <v>38543.453900462962</v>
      </c>
    </row>
    <row r="3778" spans="1:5" x14ac:dyDescent="0.3">
      <c r="A3778">
        <v>3777</v>
      </c>
      <c r="B3778" s="1">
        <v>38539.56722222222</v>
      </c>
      <c r="C3778">
        <v>2470</v>
      </c>
      <c r="D3778">
        <v>548</v>
      </c>
      <c r="E3778" s="1">
        <v>38544.601944444446</v>
      </c>
    </row>
    <row r="3779" spans="1:5" x14ac:dyDescent="0.3">
      <c r="A3779">
        <v>3778</v>
      </c>
      <c r="B3779" s="1">
        <v>38539.572777777779</v>
      </c>
      <c r="C3779">
        <v>2181</v>
      </c>
      <c r="D3779">
        <v>122</v>
      </c>
      <c r="E3779" s="1">
        <v>38546.397083333337</v>
      </c>
    </row>
    <row r="3780" spans="1:5" x14ac:dyDescent="0.3">
      <c r="A3780">
        <v>3779</v>
      </c>
      <c r="B3780" s="1">
        <v>38539.57402777778</v>
      </c>
      <c r="C3780">
        <v>634</v>
      </c>
      <c r="D3780">
        <v>583</v>
      </c>
      <c r="E3780" s="1">
        <v>38543.659444444442</v>
      </c>
    </row>
    <row r="3781" spans="1:5" x14ac:dyDescent="0.3">
      <c r="A3781">
        <v>3780</v>
      </c>
      <c r="B3781" s="1">
        <v>38539.577800925923</v>
      </c>
      <c r="C3781">
        <v>1209</v>
      </c>
      <c r="D3781">
        <v>99</v>
      </c>
      <c r="E3781" s="1">
        <v>38548.361828703702</v>
      </c>
    </row>
    <row r="3782" spans="1:5" x14ac:dyDescent="0.3">
      <c r="A3782">
        <v>3781</v>
      </c>
      <c r="B3782" s="1">
        <v>38539.578946759262</v>
      </c>
      <c r="C3782">
        <v>3894</v>
      </c>
      <c r="D3782">
        <v>23</v>
      </c>
      <c r="E3782" s="1">
        <v>38548.419224537036</v>
      </c>
    </row>
    <row r="3783" spans="1:5" x14ac:dyDescent="0.3">
      <c r="A3783">
        <v>3782</v>
      </c>
      <c r="B3783" s="1">
        <v>38539.581284722219</v>
      </c>
      <c r="C3783">
        <v>3365</v>
      </c>
      <c r="D3783">
        <v>515</v>
      </c>
      <c r="E3783" s="1">
        <v>38542.467395833337</v>
      </c>
    </row>
    <row r="3784" spans="1:5" x14ac:dyDescent="0.3">
      <c r="A3784">
        <v>3783</v>
      </c>
      <c r="B3784" s="1">
        <v>38539.581608796296</v>
      </c>
      <c r="C3784">
        <v>2345</v>
      </c>
      <c r="D3784">
        <v>386</v>
      </c>
      <c r="E3784" s="1">
        <v>38547.447581018518</v>
      </c>
    </row>
    <row r="3785" spans="1:5" x14ac:dyDescent="0.3">
      <c r="A3785">
        <v>3784</v>
      </c>
      <c r="B3785" s="1">
        <v>38539.58189814815</v>
      </c>
      <c r="C3785">
        <v>2287</v>
      </c>
      <c r="D3785">
        <v>165</v>
      </c>
      <c r="E3785" s="1">
        <v>38547.725648148145</v>
      </c>
    </row>
    <row r="3786" spans="1:5" x14ac:dyDescent="0.3">
      <c r="A3786">
        <v>3785</v>
      </c>
      <c r="B3786" s="1">
        <v>38539.583483796298</v>
      </c>
      <c r="C3786">
        <v>3279</v>
      </c>
      <c r="D3786">
        <v>577</v>
      </c>
      <c r="E3786" s="1">
        <v>38547.425844907404</v>
      </c>
    </row>
    <row r="3787" spans="1:5" x14ac:dyDescent="0.3">
      <c r="A3787">
        <v>3786</v>
      </c>
      <c r="B3787" s="1">
        <v>38539.583807870367</v>
      </c>
      <c r="C3787">
        <v>4508</v>
      </c>
      <c r="D3787">
        <v>152</v>
      </c>
      <c r="E3787" s="1">
        <v>38546.701168981483</v>
      </c>
    </row>
    <row r="3788" spans="1:5" x14ac:dyDescent="0.3">
      <c r="A3788">
        <v>3787</v>
      </c>
      <c r="B3788" s="1">
        <v>38539.584733796299</v>
      </c>
      <c r="C3788">
        <v>288</v>
      </c>
      <c r="D3788">
        <v>474</v>
      </c>
      <c r="E3788" s="1">
        <v>38542.79792824074</v>
      </c>
    </row>
    <row r="3789" spans="1:5" x14ac:dyDescent="0.3">
      <c r="A3789">
        <v>3788</v>
      </c>
      <c r="B3789" s="1">
        <v>38539.584745370368</v>
      </c>
      <c r="C3789">
        <v>1363</v>
      </c>
      <c r="D3789">
        <v>379</v>
      </c>
      <c r="E3789" s="1">
        <v>38543.766689814816</v>
      </c>
    </row>
    <row r="3790" spans="1:5" x14ac:dyDescent="0.3">
      <c r="A3790">
        <v>3789</v>
      </c>
      <c r="B3790" s="1">
        <v>38539.585023148145</v>
      </c>
      <c r="C3790">
        <v>3560</v>
      </c>
      <c r="D3790">
        <v>595</v>
      </c>
      <c r="E3790" s="1">
        <v>38547.759328703702</v>
      </c>
    </row>
    <row r="3791" spans="1:5" x14ac:dyDescent="0.3">
      <c r="A3791">
        <v>3790</v>
      </c>
      <c r="B3791" s="1">
        <v>38539.592881944445</v>
      </c>
      <c r="C3791">
        <v>1711</v>
      </c>
      <c r="D3791">
        <v>10</v>
      </c>
      <c r="E3791" s="1">
        <v>38547.566493055558</v>
      </c>
    </row>
    <row r="3792" spans="1:5" x14ac:dyDescent="0.3">
      <c r="A3792">
        <v>3791</v>
      </c>
      <c r="B3792" s="1">
        <v>38539.600648148145</v>
      </c>
      <c r="C3792">
        <v>3426</v>
      </c>
      <c r="D3792">
        <v>452</v>
      </c>
      <c r="E3792" s="1">
        <v>38547.463148148148</v>
      </c>
    </row>
    <row r="3793" spans="1:5" x14ac:dyDescent="0.3">
      <c r="A3793">
        <v>3792</v>
      </c>
      <c r="B3793" s="1">
        <v>38539.6018287037</v>
      </c>
      <c r="C3793">
        <v>2651</v>
      </c>
      <c r="D3793">
        <v>312</v>
      </c>
      <c r="E3793" s="1">
        <v>38544.690717592595</v>
      </c>
    </row>
    <row r="3794" spans="1:5" x14ac:dyDescent="0.3">
      <c r="A3794">
        <v>3793</v>
      </c>
      <c r="B3794" s="1">
        <v>38539.606064814812</v>
      </c>
      <c r="C3794">
        <v>4558</v>
      </c>
      <c r="D3794">
        <v>553</v>
      </c>
      <c r="E3794" s="1">
        <v>38541.580370370371</v>
      </c>
    </row>
    <row r="3795" spans="1:5" x14ac:dyDescent="0.3">
      <c r="A3795">
        <v>3794</v>
      </c>
      <c r="B3795" s="1">
        <v>38539.607939814814</v>
      </c>
      <c r="C3795">
        <v>584</v>
      </c>
      <c r="D3795">
        <v>499</v>
      </c>
      <c r="E3795" s="1">
        <v>38544.61141203704</v>
      </c>
    </row>
    <row r="3796" spans="1:5" x14ac:dyDescent="0.3">
      <c r="A3796">
        <v>3795</v>
      </c>
      <c r="B3796" s="1">
        <v>38539.609502314815</v>
      </c>
      <c r="C3796">
        <v>240</v>
      </c>
      <c r="D3796">
        <v>153</v>
      </c>
      <c r="E3796" s="1">
        <v>38544.85255787037</v>
      </c>
    </row>
    <row r="3797" spans="1:5" x14ac:dyDescent="0.3">
      <c r="A3797">
        <v>3796</v>
      </c>
      <c r="B3797" s="1">
        <v>38539.614837962959</v>
      </c>
      <c r="C3797">
        <v>1649</v>
      </c>
      <c r="D3797">
        <v>228</v>
      </c>
      <c r="E3797" s="1">
        <v>38540.459282407406</v>
      </c>
    </row>
    <row r="3798" spans="1:5" x14ac:dyDescent="0.3">
      <c r="A3798">
        <v>3797</v>
      </c>
      <c r="B3798" s="1">
        <v>38539.621435185189</v>
      </c>
      <c r="C3798">
        <v>1047</v>
      </c>
      <c r="D3798">
        <v>374</v>
      </c>
      <c r="E3798" s="1">
        <v>38543.410324074073</v>
      </c>
    </row>
    <row r="3799" spans="1:5" x14ac:dyDescent="0.3">
      <c r="A3799">
        <v>3798</v>
      </c>
      <c r="B3799" s="1">
        <v>38539.623530092591</v>
      </c>
      <c r="C3799">
        <v>1942</v>
      </c>
      <c r="D3799">
        <v>479</v>
      </c>
      <c r="E3799" s="1">
        <v>38540.450613425928</v>
      </c>
    </row>
    <row r="3800" spans="1:5" x14ac:dyDescent="0.3">
      <c r="A3800">
        <v>3799</v>
      </c>
      <c r="B3800" s="1">
        <v>38539.625162037039</v>
      </c>
      <c r="C3800">
        <v>4532</v>
      </c>
      <c r="D3800">
        <v>251</v>
      </c>
      <c r="E3800" s="1">
        <v>38543.652245370373</v>
      </c>
    </row>
    <row r="3801" spans="1:5" x14ac:dyDescent="0.3">
      <c r="A3801">
        <v>3800</v>
      </c>
      <c r="B3801" s="1">
        <v>38539.626006944447</v>
      </c>
      <c r="C3801">
        <v>4004</v>
      </c>
      <c r="D3801">
        <v>100</v>
      </c>
      <c r="E3801" s="1">
        <v>38548.466979166667</v>
      </c>
    </row>
    <row r="3802" spans="1:5" x14ac:dyDescent="0.3">
      <c r="A3802">
        <v>3801</v>
      </c>
      <c r="B3802" s="1">
        <v>38539.629050925927</v>
      </c>
      <c r="C3802">
        <v>4209</v>
      </c>
      <c r="D3802">
        <v>68</v>
      </c>
      <c r="E3802" s="1">
        <v>38545.539467592593</v>
      </c>
    </row>
    <row r="3803" spans="1:5" x14ac:dyDescent="0.3">
      <c r="A3803">
        <v>3802</v>
      </c>
      <c r="B3803" s="1">
        <v>38539.629270833335</v>
      </c>
      <c r="C3803">
        <v>1017</v>
      </c>
      <c r="D3803">
        <v>91</v>
      </c>
      <c r="E3803" s="1">
        <v>38541.398020833331</v>
      </c>
    </row>
    <row r="3804" spans="1:5" x14ac:dyDescent="0.3">
      <c r="A3804">
        <v>3803</v>
      </c>
      <c r="B3804" s="1">
        <v>38539.629803240743</v>
      </c>
      <c r="C3804">
        <v>2062</v>
      </c>
      <c r="D3804">
        <v>494</v>
      </c>
      <c r="E3804" s="1">
        <v>38541.787442129629</v>
      </c>
    </row>
    <row r="3805" spans="1:5" x14ac:dyDescent="0.3">
      <c r="A3805">
        <v>3804</v>
      </c>
      <c r="B3805" s="1">
        <v>38539.630648148152</v>
      </c>
      <c r="C3805">
        <v>537</v>
      </c>
      <c r="D3805">
        <v>126</v>
      </c>
      <c r="E3805" s="1">
        <v>38548.584120370368</v>
      </c>
    </row>
    <row r="3806" spans="1:5" x14ac:dyDescent="0.3">
      <c r="A3806">
        <v>3805</v>
      </c>
      <c r="B3806" s="1">
        <v>38539.631041666667</v>
      </c>
      <c r="C3806">
        <v>1716</v>
      </c>
      <c r="D3806">
        <v>418</v>
      </c>
      <c r="E3806" s="1">
        <v>38540.607430555552</v>
      </c>
    </row>
    <row r="3807" spans="1:5" x14ac:dyDescent="0.3">
      <c r="A3807">
        <v>3806</v>
      </c>
      <c r="B3807" s="1">
        <v>38539.631724537037</v>
      </c>
      <c r="C3807">
        <v>3555</v>
      </c>
      <c r="D3807">
        <v>154</v>
      </c>
      <c r="E3807" s="1">
        <v>38547.385196759256</v>
      </c>
    </row>
    <row r="3808" spans="1:5" x14ac:dyDescent="0.3">
      <c r="A3808">
        <v>3807</v>
      </c>
      <c r="B3808" s="1">
        <v>38539.633148148147</v>
      </c>
      <c r="C3808">
        <v>39</v>
      </c>
      <c r="D3808">
        <v>425</v>
      </c>
      <c r="E3808" s="1">
        <v>38543.389398148145</v>
      </c>
    </row>
    <row r="3809" spans="1:5" x14ac:dyDescent="0.3">
      <c r="A3809">
        <v>3808</v>
      </c>
      <c r="B3809" s="1">
        <v>38539.635821759257</v>
      </c>
      <c r="C3809">
        <v>4339</v>
      </c>
      <c r="D3809">
        <v>314</v>
      </c>
      <c r="E3809" s="1">
        <v>38540.674016203702</v>
      </c>
    </row>
    <row r="3810" spans="1:5" x14ac:dyDescent="0.3">
      <c r="A3810">
        <v>3809</v>
      </c>
      <c r="B3810" s="1">
        <v>38539.63653935185</v>
      </c>
      <c r="C3810">
        <v>2932</v>
      </c>
      <c r="D3810">
        <v>358</v>
      </c>
      <c r="E3810" s="1">
        <v>38542.615011574075</v>
      </c>
    </row>
    <row r="3811" spans="1:5" x14ac:dyDescent="0.3">
      <c r="A3811">
        <v>3810</v>
      </c>
      <c r="B3811" s="1">
        <v>38539.638009259259</v>
      </c>
      <c r="C3811">
        <v>342</v>
      </c>
      <c r="D3811">
        <v>296</v>
      </c>
      <c r="E3811" s="1">
        <v>38545.411620370367</v>
      </c>
    </row>
    <row r="3812" spans="1:5" x14ac:dyDescent="0.3">
      <c r="A3812">
        <v>3811</v>
      </c>
      <c r="B3812" s="1">
        <v>38539.639317129629</v>
      </c>
      <c r="C3812">
        <v>695</v>
      </c>
      <c r="D3812">
        <v>208</v>
      </c>
      <c r="E3812" s="1">
        <v>38541.685150462959</v>
      </c>
    </row>
    <row r="3813" spans="1:5" x14ac:dyDescent="0.3">
      <c r="A3813">
        <v>3812</v>
      </c>
      <c r="B3813" s="1">
        <v>38539.640497685185</v>
      </c>
      <c r="C3813">
        <v>4490</v>
      </c>
      <c r="D3813">
        <v>381</v>
      </c>
      <c r="E3813" s="1">
        <v>38541.544664351852</v>
      </c>
    </row>
    <row r="3814" spans="1:5" x14ac:dyDescent="0.3">
      <c r="A3814">
        <v>3813</v>
      </c>
      <c r="B3814" s="1">
        <v>38539.641365740739</v>
      </c>
      <c r="C3814">
        <v>4100</v>
      </c>
      <c r="D3814">
        <v>189</v>
      </c>
      <c r="E3814" s="1">
        <v>38541.79414351852</v>
      </c>
    </row>
    <row r="3815" spans="1:5" x14ac:dyDescent="0.3">
      <c r="A3815">
        <v>3814</v>
      </c>
      <c r="B3815" s="1">
        <v>38539.64162037037</v>
      </c>
      <c r="C3815">
        <v>3826</v>
      </c>
      <c r="D3815">
        <v>306</v>
      </c>
      <c r="E3815" s="1">
        <v>38546.869398148148</v>
      </c>
    </row>
    <row r="3816" spans="1:5" x14ac:dyDescent="0.3">
      <c r="A3816">
        <v>3815</v>
      </c>
      <c r="B3816" s="1">
        <v>38539.643472222226</v>
      </c>
      <c r="C3816">
        <v>4038</v>
      </c>
      <c r="D3816">
        <v>472</v>
      </c>
      <c r="E3816" s="1">
        <v>38544.71361111111</v>
      </c>
    </row>
    <row r="3817" spans="1:5" x14ac:dyDescent="0.3">
      <c r="A3817">
        <v>3816</v>
      </c>
      <c r="B3817" s="1">
        <v>38539.643796296295</v>
      </c>
      <c r="C3817">
        <v>2941</v>
      </c>
      <c r="D3817">
        <v>489</v>
      </c>
      <c r="E3817" s="1">
        <v>38547.550046296295</v>
      </c>
    </row>
    <row r="3818" spans="1:5" x14ac:dyDescent="0.3">
      <c r="A3818">
        <v>3817</v>
      </c>
      <c r="B3818" s="1">
        <v>38539.647048611114</v>
      </c>
      <c r="C3818">
        <v>2933</v>
      </c>
      <c r="D3818">
        <v>267</v>
      </c>
      <c r="E3818" s="1">
        <v>38544.716493055559</v>
      </c>
    </row>
    <row r="3819" spans="1:5" x14ac:dyDescent="0.3">
      <c r="A3819">
        <v>3818</v>
      </c>
      <c r="B3819" s="1">
        <v>38539.648275462961</v>
      </c>
      <c r="C3819">
        <v>653</v>
      </c>
      <c r="D3819">
        <v>97</v>
      </c>
      <c r="E3819" s="1">
        <v>38544.691331018519</v>
      </c>
    </row>
    <row r="3820" spans="1:5" x14ac:dyDescent="0.3">
      <c r="A3820">
        <v>3819</v>
      </c>
      <c r="B3820" s="1">
        <v>38539.649375000001</v>
      </c>
      <c r="C3820">
        <v>1814</v>
      </c>
      <c r="D3820">
        <v>74</v>
      </c>
      <c r="E3820" s="1">
        <v>38547.797291666669</v>
      </c>
    </row>
    <row r="3821" spans="1:5" x14ac:dyDescent="0.3">
      <c r="A3821">
        <v>3820</v>
      </c>
      <c r="B3821" s="1">
        <v>38539.649606481478</v>
      </c>
      <c r="C3821">
        <v>4192</v>
      </c>
      <c r="D3821">
        <v>460</v>
      </c>
      <c r="E3821" s="1">
        <v>38544.5155787037</v>
      </c>
    </row>
    <row r="3822" spans="1:5" x14ac:dyDescent="0.3">
      <c r="A3822">
        <v>3821</v>
      </c>
      <c r="B3822" s="1">
        <v>38539.650231481479</v>
      </c>
      <c r="C3822">
        <v>4385</v>
      </c>
      <c r="D3822">
        <v>354</v>
      </c>
      <c r="E3822" s="1">
        <v>38544.836342592593</v>
      </c>
    </row>
    <row r="3823" spans="1:5" x14ac:dyDescent="0.3">
      <c r="A3823">
        <v>3822</v>
      </c>
      <c r="B3823" s="1">
        <v>38539.653645833336</v>
      </c>
      <c r="C3823">
        <v>1314</v>
      </c>
      <c r="D3823">
        <v>241</v>
      </c>
      <c r="E3823" s="1">
        <v>38540.6953125</v>
      </c>
    </row>
    <row r="3824" spans="1:5" x14ac:dyDescent="0.3">
      <c r="A3824">
        <v>3823</v>
      </c>
      <c r="B3824" s="1">
        <v>38539.653784722221</v>
      </c>
      <c r="C3824">
        <v>124</v>
      </c>
      <c r="D3824">
        <v>265</v>
      </c>
      <c r="E3824" s="1">
        <v>38542.408645833333</v>
      </c>
    </row>
    <row r="3825" spans="1:5" x14ac:dyDescent="0.3">
      <c r="A3825">
        <v>3824</v>
      </c>
      <c r="B3825" s="1">
        <v>38539.655034722222</v>
      </c>
      <c r="C3825">
        <v>3107</v>
      </c>
      <c r="D3825">
        <v>107</v>
      </c>
      <c r="E3825" s="1">
        <v>38546.670312499999</v>
      </c>
    </row>
    <row r="3826" spans="1:5" x14ac:dyDescent="0.3">
      <c r="A3826">
        <v>3825</v>
      </c>
      <c r="B3826" s="1">
        <v>38539.659756944442</v>
      </c>
      <c r="C3826">
        <v>630</v>
      </c>
      <c r="D3826">
        <v>132</v>
      </c>
      <c r="E3826" s="1">
        <v>38542.805590277778</v>
      </c>
    </row>
    <row r="3827" spans="1:5" x14ac:dyDescent="0.3">
      <c r="A3827">
        <v>3826</v>
      </c>
      <c r="B3827" s="1">
        <v>38539.661087962966</v>
      </c>
      <c r="C3827">
        <v>73</v>
      </c>
      <c r="D3827">
        <v>451</v>
      </c>
      <c r="E3827" s="1">
        <v>38546.524976851855</v>
      </c>
    </row>
    <row r="3828" spans="1:5" x14ac:dyDescent="0.3">
      <c r="A3828">
        <v>3827</v>
      </c>
      <c r="B3828" s="1">
        <v>38539.661145833335</v>
      </c>
      <c r="C3828">
        <v>2072</v>
      </c>
      <c r="D3828">
        <v>41</v>
      </c>
      <c r="E3828" s="1">
        <v>38541.904895833337</v>
      </c>
    </row>
    <row r="3829" spans="1:5" x14ac:dyDescent="0.3">
      <c r="A3829">
        <v>3828</v>
      </c>
      <c r="B3829" s="1">
        <v>38539.664930555555</v>
      </c>
      <c r="C3829">
        <v>4493</v>
      </c>
      <c r="D3829">
        <v>498</v>
      </c>
      <c r="E3829" s="1">
        <v>38543.512152777781</v>
      </c>
    </row>
    <row r="3830" spans="1:5" x14ac:dyDescent="0.3">
      <c r="A3830">
        <v>3829</v>
      </c>
      <c r="B3830" s="1">
        <v>38539.666435185187</v>
      </c>
      <c r="C3830">
        <v>4126</v>
      </c>
      <c r="D3830">
        <v>356</v>
      </c>
      <c r="E3830" s="1">
        <v>38544.437268518515</v>
      </c>
    </row>
    <row r="3831" spans="1:5" x14ac:dyDescent="0.3">
      <c r="A3831">
        <v>3830</v>
      </c>
      <c r="B3831" s="1">
        <v>38539.667546296296</v>
      </c>
      <c r="C3831">
        <v>553</v>
      </c>
      <c r="D3831">
        <v>310</v>
      </c>
      <c r="E3831" s="1">
        <v>38548.816157407404</v>
      </c>
    </row>
    <row r="3832" spans="1:5" x14ac:dyDescent="0.3">
      <c r="A3832">
        <v>3831</v>
      </c>
      <c r="B3832" s="1">
        <v>38539.671238425923</v>
      </c>
      <c r="C3832">
        <v>1338</v>
      </c>
      <c r="D3832">
        <v>206</v>
      </c>
      <c r="E3832" s="1">
        <v>38541.635127314818</v>
      </c>
    </row>
    <row r="3833" spans="1:5" x14ac:dyDescent="0.3">
      <c r="A3833">
        <v>3832</v>
      </c>
      <c r="B3833" s="1">
        <v>38539.675266203703</v>
      </c>
      <c r="C3833">
        <v>4499</v>
      </c>
      <c r="D3833">
        <v>233</v>
      </c>
      <c r="E3833" s="1">
        <v>38545.895405092589</v>
      </c>
    </row>
    <row r="3834" spans="1:5" x14ac:dyDescent="0.3">
      <c r="A3834">
        <v>3833</v>
      </c>
      <c r="B3834" s="1">
        <v>38539.679490740738</v>
      </c>
      <c r="C3834">
        <v>3232</v>
      </c>
      <c r="D3834">
        <v>416</v>
      </c>
      <c r="E3834" s="1">
        <v>38547.839907407404</v>
      </c>
    </row>
    <row r="3835" spans="1:5" x14ac:dyDescent="0.3">
      <c r="A3835">
        <v>3834</v>
      </c>
      <c r="B3835" s="1">
        <v>38539.680509259262</v>
      </c>
      <c r="C3835">
        <v>3001</v>
      </c>
      <c r="D3835">
        <v>366</v>
      </c>
      <c r="E3835" s="1">
        <v>38546.48537037037</v>
      </c>
    </row>
    <row r="3836" spans="1:5" x14ac:dyDescent="0.3">
      <c r="A3836">
        <v>3835</v>
      </c>
      <c r="B3836" s="1">
        <v>38539.68246527778</v>
      </c>
      <c r="C3836">
        <v>935</v>
      </c>
      <c r="D3836">
        <v>486</v>
      </c>
      <c r="E3836" s="1">
        <v>38544.711631944447</v>
      </c>
    </row>
    <row r="3837" spans="1:5" x14ac:dyDescent="0.3">
      <c r="A3837">
        <v>3836</v>
      </c>
      <c r="B3837" s="1">
        <v>38539.68476851852</v>
      </c>
      <c r="C3837">
        <v>1148</v>
      </c>
      <c r="D3837">
        <v>351</v>
      </c>
      <c r="E3837" s="1">
        <v>38543.630601851852</v>
      </c>
    </row>
    <row r="3838" spans="1:5" x14ac:dyDescent="0.3">
      <c r="A3838">
        <v>3837</v>
      </c>
      <c r="B3838" s="1">
        <v>38539.685914351852</v>
      </c>
      <c r="C3838">
        <v>3166</v>
      </c>
      <c r="D3838">
        <v>309</v>
      </c>
      <c r="E3838" s="1">
        <v>38540.751886574071</v>
      </c>
    </row>
    <row r="3839" spans="1:5" x14ac:dyDescent="0.3">
      <c r="A3839">
        <v>3838</v>
      </c>
      <c r="B3839" s="1">
        <v>38539.687303240738</v>
      </c>
      <c r="C3839">
        <v>3404</v>
      </c>
      <c r="D3839">
        <v>565</v>
      </c>
      <c r="E3839" s="1">
        <v>38544.86855324074</v>
      </c>
    </row>
    <row r="3840" spans="1:5" x14ac:dyDescent="0.3">
      <c r="A3840">
        <v>3839</v>
      </c>
      <c r="B3840" s="1">
        <v>38539.687847222223</v>
      </c>
      <c r="C3840">
        <v>3230</v>
      </c>
      <c r="D3840">
        <v>231</v>
      </c>
      <c r="E3840" s="1">
        <v>38544.792013888888</v>
      </c>
    </row>
    <row r="3841" spans="1:5" x14ac:dyDescent="0.3">
      <c r="A3841">
        <v>3840</v>
      </c>
      <c r="B3841" s="1">
        <v>38539.68818287037</v>
      </c>
      <c r="C3841">
        <v>4384</v>
      </c>
      <c r="D3841">
        <v>468</v>
      </c>
      <c r="E3841" s="1">
        <v>38548.922905092593</v>
      </c>
    </row>
    <row r="3842" spans="1:5" x14ac:dyDescent="0.3">
      <c r="A3842">
        <v>3841</v>
      </c>
      <c r="B3842" s="1">
        <v>38539.69027777778</v>
      </c>
      <c r="C3842">
        <v>4228</v>
      </c>
      <c r="D3842">
        <v>470</v>
      </c>
      <c r="E3842" s="1">
        <v>38541.633333333331</v>
      </c>
    </row>
    <row r="3843" spans="1:5" x14ac:dyDescent="0.3">
      <c r="A3843">
        <v>3842</v>
      </c>
      <c r="B3843" s="1">
        <v>38539.690648148149</v>
      </c>
      <c r="C3843">
        <v>3119</v>
      </c>
      <c r="D3843">
        <v>583</v>
      </c>
      <c r="E3843" s="1">
        <v>38541.496898148151</v>
      </c>
    </row>
    <row r="3844" spans="1:5" x14ac:dyDescent="0.3">
      <c r="A3844">
        <v>3843</v>
      </c>
      <c r="B3844" s="1">
        <v>38539.691435185188</v>
      </c>
      <c r="C3844">
        <v>3844</v>
      </c>
      <c r="D3844">
        <v>62</v>
      </c>
      <c r="E3844" s="1">
        <v>38540.770601851851</v>
      </c>
    </row>
    <row r="3845" spans="1:5" x14ac:dyDescent="0.3">
      <c r="A3845">
        <v>3844</v>
      </c>
      <c r="B3845" s="1">
        <v>38539.693032407406</v>
      </c>
      <c r="C3845">
        <v>2814</v>
      </c>
      <c r="D3845">
        <v>179</v>
      </c>
      <c r="E3845" s="1">
        <v>38542.829837962963</v>
      </c>
    </row>
    <row r="3846" spans="1:5" x14ac:dyDescent="0.3">
      <c r="A3846">
        <v>3845</v>
      </c>
      <c r="B3846" s="1">
        <v>38539.69321759259</v>
      </c>
      <c r="C3846">
        <v>4495</v>
      </c>
      <c r="D3846">
        <v>28</v>
      </c>
      <c r="E3846" s="1">
        <v>38542.624467592592</v>
      </c>
    </row>
    <row r="3847" spans="1:5" x14ac:dyDescent="0.3">
      <c r="A3847">
        <v>3846</v>
      </c>
      <c r="B3847" s="1">
        <v>38539.696643518517</v>
      </c>
      <c r="C3847">
        <v>2829</v>
      </c>
      <c r="D3847">
        <v>88</v>
      </c>
      <c r="E3847" s="1">
        <v>38547.464699074073</v>
      </c>
    </row>
    <row r="3848" spans="1:5" x14ac:dyDescent="0.3">
      <c r="A3848">
        <v>3847</v>
      </c>
      <c r="B3848" s="1">
        <v>38539.697696759256</v>
      </c>
      <c r="C3848">
        <v>782</v>
      </c>
      <c r="D3848">
        <v>206</v>
      </c>
      <c r="E3848" s="1">
        <v>38540.912974537037</v>
      </c>
    </row>
    <row r="3849" spans="1:5" x14ac:dyDescent="0.3">
      <c r="A3849">
        <v>3848</v>
      </c>
      <c r="B3849" s="1">
        <v>38539.699675925927</v>
      </c>
      <c r="C3849">
        <v>2906</v>
      </c>
      <c r="D3849">
        <v>188</v>
      </c>
      <c r="E3849" s="1">
        <v>38547.62537037037</v>
      </c>
    </row>
    <row r="3850" spans="1:5" x14ac:dyDescent="0.3">
      <c r="A3850">
        <v>3849</v>
      </c>
      <c r="B3850" s="1">
        <v>38539.701192129629</v>
      </c>
      <c r="C3850">
        <v>3660</v>
      </c>
      <c r="D3850">
        <v>60</v>
      </c>
      <c r="E3850" s="1">
        <v>38545.722719907404</v>
      </c>
    </row>
    <row r="3851" spans="1:5" x14ac:dyDescent="0.3">
      <c r="A3851">
        <v>3850</v>
      </c>
      <c r="B3851" s="1">
        <v>38539.702326388891</v>
      </c>
      <c r="C3851">
        <v>1700</v>
      </c>
      <c r="D3851">
        <v>103</v>
      </c>
      <c r="E3851" s="1">
        <v>38545.582187499997</v>
      </c>
    </row>
    <row r="3852" spans="1:5" x14ac:dyDescent="0.3">
      <c r="A3852">
        <v>3851</v>
      </c>
      <c r="B3852" s="1">
        <v>38539.704305555555</v>
      </c>
      <c r="C3852">
        <v>493</v>
      </c>
      <c r="D3852">
        <v>436</v>
      </c>
      <c r="E3852" s="1">
        <v>38544.950833333336</v>
      </c>
    </row>
    <row r="3853" spans="1:5" x14ac:dyDescent="0.3">
      <c r="A3853">
        <v>3852</v>
      </c>
      <c r="B3853" s="1">
        <v>38539.706817129627</v>
      </c>
      <c r="C3853">
        <v>3329</v>
      </c>
      <c r="D3853">
        <v>511</v>
      </c>
      <c r="E3853" s="1">
        <v>38544.716539351852</v>
      </c>
    </row>
    <row r="3854" spans="1:5" x14ac:dyDescent="0.3">
      <c r="A3854">
        <v>3853</v>
      </c>
      <c r="B3854" s="1">
        <v>38539.707870370374</v>
      </c>
      <c r="C3854">
        <v>1411</v>
      </c>
      <c r="D3854">
        <v>537</v>
      </c>
      <c r="E3854" s="1">
        <v>38540.521064814813</v>
      </c>
    </row>
    <row r="3855" spans="1:5" x14ac:dyDescent="0.3">
      <c r="A3855">
        <v>3854</v>
      </c>
      <c r="B3855" s="1">
        <v>38539.710104166668</v>
      </c>
      <c r="C3855">
        <v>2054</v>
      </c>
      <c r="D3855">
        <v>243</v>
      </c>
      <c r="E3855" s="1">
        <v>38545.730937499997</v>
      </c>
    </row>
    <row r="3856" spans="1:5" x14ac:dyDescent="0.3">
      <c r="A3856">
        <v>3855</v>
      </c>
      <c r="B3856" s="1">
        <v>38539.710972222223</v>
      </c>
      <c r="C3856">
        <v>2931</v>
      </c>
      <c r="D3856">
        <v>46</v>
      </c>
      <c r="E3856" s="1">
        <v>38545.606111111112</v>
      </c>
    </row>
    <row r="3857" spans="1:5" x14ac:dyDescent="0.3">
      <c r="A3857">
        <v>3856</v>
      </c>
      <c r="B3857" s="1">
        <v>38539.711643518516</v>
      </c>
      <c r="C3857">
        <v>3083</v>
      </c>
      <c r="D3857">
        <v>498</v>
      </c>
      <c r="E3857" s="1">
        <v>38547.808171296296</v>
      </c>
    </row>
    <row r="3858" spans="1:5" x14ac:dyDescent="0.3">
      <c r="A3858">
        <v>3857</v>
      </c>
      <c r="B3858" s="1">
        <v>38539.713819444441</v>
      </c>
      <c r="C3858">
        <v>1135</v>
      </c>
      <c r="D3858">
        <v>236</v>
      </c>
      <c r="E3858" s="1">
        <v>38540.561736111114</v>
      </c>
    </row>
    <row r="3859" spans="1:5" x14ac:dyDescent="0.3">
      <c r="A3859">
        <v>3858</v>
      </c>
      <c r="B3859" s="1">
        <v>38539.72079861111</v>
      </c>
      <c r="C3859">
        <v>829</v>
      </c>
      <c r="D3859">
        <v>377</v>
      </c>
      <c r="E3859" s="1">
        <v>38543.965937499997</v>
      </c>
    </row>
    <row r="3860" spans="1:5" x14ac:dyDescent="0.3">
      <c r="A3860">
        <v>3859</v>
      </c>
      <c r="B3860" s="1">
        <v>38539.721006944441</v>
      </c>
      <c r="C3860">
        <v>2548</v>
      </c>
      <c r="D3860">
        <v>553</v>
      </c>
      <c r="E3860" s="1">
        <v>38542.700173611112</v>
      </c>
    </row>
    <row r="3861" spans="1:5" x14ac:dyDescent="0.3">
      <c r="A3861">
        <v>3860</v>
      </c>
      <c r="B3861" s="1">
        <v>38539.722500000003</v>
      </c>
      <c r="C3861">
        <v>144</v>
      </c>
      <c r="D3861">
        <v>514</v>
      </c>
      <c r="E3861" s="1">
        <v>38542.93986111111</v>
      </c>
    </row>
    <row r="3862" spans="1:5" x14ac:dyDescent="0.3">
      <c r="A3862">
        <v>3861</v>
      </c>
      <c r="B3862" s="1">
        <v>38539.72556712963</v>
      </c>
      <c r="C3862">
        <v>4506</v>
      </c>
      <c r="D3862">
        <v>202</v>
      </c>
      <c r="E3862" s="1">
        <v>38548.930428240739</v>
      </c>
    </row>
    <row r="3863" spans="1:5" x14ac:dyDescent="0.3">
      <c r="A3863">
        <v>3862</v>
      </c>
      <c r="B3863" s="1">
        <v>38539.732893518521</v>
      </c>
      <c r="C3863">
        <v>471</v>
      </c>
      <c r="D3863">
        <v>181</v>
      </c>
      <c r="E3863" s="1">
        <v>38548.717615740738</v>
      </c>
    </row>
    <row r="3864" spans="1:5" x14ac:dyDescent="0.3">
      <c r="A3864">
        <v>3863</v>
      </c>
      <c r="B3864" s="1">
        <v>38539.736319444448</v>
      </c>
      <c r="C3864">
        <v>363</v>
      </c>
      <c r="D3864">
        <v>481</v>
      </c>
      <c r="E3864" s="1">
        <v>38540.748819444445</v>
      </c>
    </row>
    <row r="3865" spans="1:5" x14ac:dyDescent="0.3">
      <c r="A3865">
        <v>3864</v>
      </c>
      <c r="B3865" s="1">
        <v>38539.737291666665</v>
      </c>
      <c r="C3865">
        <v>2811</v>
      </c>
      <c r="D3865">
        <v>68</v>
      </c>
      <c r="E3865" s="1">
        <v>38541.595625000002</v>
      </c>
    </row>
    <row r="3866" spans="1:5" x14ac:dyDescent="0.3">
      <c r="A3866">
        <v>3865</v>
      </c>
      <c r="B3866" s="1">
        <v>38539.740937499999</v>
      </c>
      <c r="C3866">
        <v>3579</v>
      </c>
      <c r="D3866">
        <v>357</v>
      </c>
      <c r="E3866" s="1">
        <v>38545.514548611114</v>
      </c>
    </row>
    <row r="3867" spans="1:5" x14ac:dyDescent="0.3">
      <c r="A3867">
        <v>3866</v>
      </c>
      <c r="B3867" s="1">
        <v>38539.741203703707</v>
      </c>
      <c r="C3867">
        <v>194</v>
      </c>
      <c r="D3867">
        <v>409</v>
      </c>
      <c r="E3867" s="1">
        <v>38548.758564814816</v>
      </c>
    </row>
    <row r="3868" spans="1:5" x14ac:dyDescent="0.3">
      <c r="A3868">
        <v>3867</v>
      </c>
      <c r="B3868" s="1">
        <v>38539.744664351849</v>
      </c>
      <c r="C3868">
        <v>3620</v>
      </c>
      <c r="D3868">
        <v>580</v>
      </c>
      <c r="E3868" s="1">
        <v>38546.908553240741</v>
      </c>
    </row>
    <row r="3869" spans="1:5" x14ac:dyDescent="0.3">
      <c r="A3869">
        <v>3868</v>
      </c>
      <c r="B3869" s="1">
        <v>38539.745983796296</v>
      </c>
      <c r="C3869">
        <v>1606</v>
      </c>
      <c r="D3869">
        <v>416</v>
      </c>
      <c r="E3869" s="1">
        <v>38543.618900462963</v>
      </c>
    </row>
    <row r="3870" spans="1:5" x14ac:dyDescent="0.3">
      <c r="A3870">
        <v>3869</v>
      </c>
      <c r="B3870" s="1">
        <v>38539.747754629629</v>
      </c>
      <c r="C3870">
        <v>2540</v>
      </c>
      <c r="D3870">
        <v>183</v>
      </c>
      <c r="E3870" s="1">
        <v>38543.864421296297</v>
      </c>
    </row>
    <row r="3871" spans="1:5" x14ac:dyDescent="0.3">
      <c r="A3871">
        <v>3870</v>
      </c>
      <c r="B3871" s="1">
        <v>38539.748541666668</v>
      </c>
      <c r="C3871">
        <v>3357</v>
      </c>
      <c r="D3871">
        <v>12</v>
      </c>
      <c r="E3871" s="1">
        <v>38546.521458333336</v>
      </c>
    </row>
    <row r="3872" spans="1:5" x14ac:dyDescent="0.3">
      <c r="A3872">
        <v>3871</v>
      </c>
      <c r="B3872" s="1">
        <v>38539.749201388891</v>
      </c>
      <c r="C3872">
        <v>3114</v>
      </c>
      <c r="D3872">
        <v>331</v>
      </c>
      <c r="E3872" s="1">
        <v>38548.929756944446</v>
      </c>
    </row>
    <row r="3873" spans="1:5" x14ac:dyDescent="0.3">
      <c r="A3873">
        <v>3872</v>
      </c>
      <c r="B3873" s="1">
        <v>38539.750219907408</v>
      </c>
      <c r="C3873">
        <v>1785</v>
      </c>
      <c r="D3873">
        <v>513</v>
      </c>
      <c r="E3873" s="1">
        <v>38540.7266087963</v>
      </c>
    </row>
    <row r="3874" spans="1:5" x14ac:dyDescent="0.3">
      <c r="A3874">
        <v>3873</v>
      </c>
      <c r="B3874" s="1">
        <v>38539.752268518518</v>
      </c>
      <c r="C3874">
        <v>4148</v>
      </c>
      <c r="D3874">
        <v>394</v>
      </c>
      <c r="E3874" s="1">
        <v>38548.998796296299</v>
      </c>
    </row>
    <row r="3875" spans="1:5" x14ac:dyDescent="0.3">
      <c r="A3875">
        <v>3874</v>
      </c>
      <c r="B3875" s="1">
        <v>38539.754305555558</v>
      </c>
      <c r="C3875">
        <v>1870</v>
      </c>
      <c r="D3875">
        <v>137</v>
      </c>
      <c r="E3875" s="1">
        <v>38545.705000000002</v>
      </c>
    </row>
    <row r="3876" spans="1:5" x14ac:dyDescent="0.3">
      <c r="A3876">
        <v>3875</v>
      </c>
      <c r="B3876" s="1">
        <v>38539.760868055557</v>
      </c>
      <c r="C3876">
        <v>712</v>
      </c>
      <c r="D3876">
        <v>108</v>
      </c>
      <c r="E3876" s="1">
        <v>38544.732395833336</v>
      </c>
    </row>
    <row r="3877" spans="1:5" x14ac:dyDescent="0.3">
      <c r="A3877">
        <v>3876</v>
      </c>
      <c r="B3877" s="1">
        <v>38539.764733796299</v>
      </c>
      <c r="C3877">
        <v>4039</v>
      </c>
      <c r="D3877">
        <v>295</v>
      </c>
      <c r="E3877" s="1">
        <v>38547.706400462965</v>
      </c>
    </row>
    <row r="3878" spans="1:5" x14ac:dyDescent="0.3">
      <c r="A3878">
        <v>3877</v>
      </c>
      <c r="B3878" s="1">
        <v>38539.765393518515</v>
      </c>
      <c r="C3878">
        <v>2796</v>
      </c>
      <c r="D3878">
        <v>576</v>
      </c>
      <c r="E3878" s="1">
        <v>38540.984837962962</v>
      </c>
    </row>
    <row r="3879" spans="1:5" x14ac:dyDescent="0.3">
      <c r="A3879">
        <v>3878</v>
      </c>
      <c r="B3879" s="1">
        <v>38539.768854166665</v>
      </c>
      <c r="C3879">
        <v>4022</v>
      </c>
      <c r="D3879">
        <v>385</v>
      </c>
      <c r="E3879" s="1">
        <v>38548.842465277776</v>
      </c>
    </row>
    <row r="3880" spans="1:5" x14ac:dyDescent="0.3">
      <c r="A3880">
        <v>3879</v>
      </c>
      <c r="B3880" s="1">
        <v>38539.77175925926</v>
      </c>
      <c r="C3880">
        <v>1376</v>
      </c>
      <c r="D3880">
        <v>81</v>
      </c>
      <c r="E3880" s="1">
        <v>38542.793981481482</v>
      </c>
    </row>
    <row r="3881" spans="1:5" x14ac:dyDescent="0.3">
      <c r="A3881">
        <v>3880</v>
      </c>
      <c r="B3881" s="1">
        <v>38539.772789351853</v>
      </c>
      <c r="C3881">
        <v>42</v>
      </c>
      <c r="D3881">
        <v>507</v>
      </c>
      <c r="E3881" s="1">
        <v>38540.865844907406</v>
      </c>
    </row>
    <row r="3882" spans="1:5" x14ac:dyDescent="0.3">
      <c r="A3882">
        <v>3881</v>
      </c>
      <c r="B3882" s="1">
        <v>38539.774733796294</v>
      </c>
      <c r="C3882">
        <v>143</v>
      </c>
      <c r="D3882">
        <v>456</v>
      </c>
      <c r="E3882" s="1">
        <v>38543.004594907405</v>
      </c>
    </row>
    <row r="3883" spans="1:5" x14ac:dyDescent="0.3">
      <c r="A3883">
        <v>3882</v>
      </c>
      <c r="B3883" s="1">
        <v>38539.776631944442</v>
      </c>
      <c r="C3883">
        <v>788</v>
      </c>
      <c r="D3883">
        <v>254</v>
      </c>
      <c r="E3883" s="1">
        <v>38542.621770833335</v>
      </c>
    </row>
    <row r="3884" spans="1:5" x14ac:dyDescent="0.3">
      <c r="A3884">
        <v>3883</v>
      </c>
      <c r="B3884" s="1">
        <v>38539.77752314815</v>
      </c>
      <c r="C3884">
        <v>3238</v>
      </c>
      <c r="D3884">
        <v>69</v>
      </c>
      <c r="E3884" s="1">
        <v>38547.666412037041</v>
      </c>
    </row>
    <row r="3885" spans="1:5" x14ac:dyDescent="0.3">
      <c r="A3885">
        <v>3884</v>
      </c>
      <c r="B3885" s="1">
        <v>38539.778854166667</v>
      </c>
      <c r="C3885">
        <v>1806</v>
      </c>
      <c r="D3885">
        <v>210</v>
      </c>
      <c r="E3885" s="1">
        <v>38540.921215277776</v>
      </c>
    </row>
    <row r="3886" spans="1:5" x14ac:dyDescent="0.3">
      <c r="A3886">
        <v>3885</v>
      </c>
      <c r="B3886" s="1">
        <v>38539.780358796299</v>
      </c>
      <c r="C3886">
        <v>1820</v>
      </c>
      <c r="D3886">
        <v>282</v>
      </c>
      <c r="E3886" s="1">
        <v>38545.825497685182</v>
      </c>
    </row>
    <row r="3887" spans="1:5" x14ac:dyDescent="0.3">
      <c r="A3887">
        <v>3886</v>
      </c>
      <c r="B3887" s="1">
        <v>38539.780833333331</v>
      </c>
      <c r="C3887">
        <v>2368</v>
      </c>
      <c r="D3887">
        <v>326</v>
      </c>
      <c r="E3887" s="1">
        <v>38541.632916666669</v>
      </c>
    </row>
    <row r="3888" spans="1:5" x14ac:dyDescent="0.3">
      <c r="A3888">
        <v>3887</v>
      </c>
      <c r="B3888" s="1">
        <v>38539.782337962963</v>
      </c>
      <c r="C3888">
        <v>1695</v>
      </c>
      <c r="D3888">
        <v>530</v>
      </c>
      <c r="E3888" s="1">
        <v>38540.552476851852</v>
      </c>
    </row>
    <row r="3889" spans="1:5" x14ac:dyDescent="0.3">
      <c r="A3889">
        <v>3888</v>
      </c>
      <c r="B3889" s="1">
        <v>38539.787731481483</v>
      </c>
      <c r="C3889">
        <v>1945</v>
      </c>
      <c r="D3889">
        <v>412</v>
      </c>
      <c r="E3889" s="1">
        <v>38545.717592592591</v>
      </c>
    </row>
    <row r="3890" spans="1:5" x14ac:dyDescent="0.3">
      <c r="A3890">
        <v>3889</v>
      </c>
      <c r="B3890" s="1">
        <v>38539.789178240739</v>
      </c>
      <c r="C3890">
        <v>2005</v>
      </c>
      <c r="D3890">
        <v>576</v>
      </c>
      <c r="E3890" s="1">
        <v>38541.890567129631</v>
      </c>
    </row>
    <row r="3891" spans="1:5" x14ac:dyDescent="0.3">
      <c r="A3891">
        <v>3890</v>
      </c>
      <c r="B3891" s="1">
        <v>38539.790451388886</v>
      </c>
      <c r="C3891">
        <v>2570</v>
      </c>
      <c r="D3891">
        <v>553</v>
      </c>
      <c r="E3891" s="1">
        <v>38543.785590277781</v>
      </c>
    </row>
    <row r="3892" spans="1:5" x14ac:dyDescent="0.3">
      <c r="A3892">
        <v>3891</v>
      </c>
      <c r="B3892" s="1">
        <v>38539.790567129632</v>
      </c>
      <c r="C3892">
        <v>3216</v>
      </c>
      <c r="D3892">
        <v>553</v>
      </c>
      <c r="E3892" s="1">
        <v>38542.972511574073</v>
      </c>
    </row>
    <row r="3893" spans="1:5" x14ac:dyDescent="0.3">
      <c r="A3893">
        <v>3892</v>
      </c>
      <c r="B3893" s="1">
        <v>38539.790949074071</v>
      </c>
      <c r="C3893">
        <v>778</v>
      </c>
      <c r="D3893">
        <v>549</v>
      </c>
      <c r="E3893" s="1">
        <v>38543.812476851854</v>
      </c>
    </row>
    <row r="3894" spans="1:5" x14ac:dyDescent="0.3">
      <c r="A3894">
        <v>3893</v>
      </c>
      <c r="B3894" s="1">
        <v>38539.791331018518</v>
      </c>
      <c r="C3894">
        <v>1281</v>
      </c>
      <c r="D3894">
        <v>350</v>
      </c>
      <c r="E3894" s="1">
        <v>38545.806608796294</v>
      </c>
    </row>
    <row r="3895" spans="1:5" x14ac:dyDescent="0.3">
      <c r="A3895">
        <v>3894</v>
      </c>
      <c r="B3895" s="1">
        <v>38539.792812500003</v>
      </c>
      <c r="C3895">
        <v>2087</v>
      </c>
      <c r="D3895">
        <v>149</v>
      </c>
      <c r="E3895" s="1">
        <v>38545.899756944447</v>
      </c>
    </row>
    <row r="3896" spans="1:5" x14ac:dyDescent="0.3">
      <c r="A3896">
        <v>3895</v>
      </c>
      <c r="B3896" s="1">
        <v>38539.794722222221</v>
      </c>
      <c r="C3896">
        <v>145</v>
      </c>
      <c r="D3896">
        <v>584</v>
      </c>
      <c r="E3896" s="1">
        <v>38548.741944444446</v>
      </c>
    </row>
    <row r="3897" spans="1:5" x14ac:dyDescent="0.3">
      <c r="A3897">
        <v>3896</v>
      </c>
      <c r="B3897" s="1">
        <v>38539.798090277778</v>
      </c>
      <c r="C3897">
        <v>1755</v>
      </c>
      <c r="D3897">
        <v>309</v>
      </c>
      <c r="E3897" s="1">
        <v>38549.03628472222</v>
      </c>
    </row>
    <row r="3898" spans="1:5" x14ac:dyDescent="0.3">
      <c r="A3898">
        <v>3897</v>
      </c>
      <c r="B3898" s="1">
        <v>38539.799803240741</v>
      </c>
      <c r="C3898">
        <v>14</v>
      </c>
      <c r="D3898">
        <v>277</v>
      </c>
      <c r="E3898" s="1">
        <v>38544.910219907404</v>
      </c>
    </row>
    <row r="3899" spans="1:5" x14ac:dyDescent="0.3">
      <c r="A3899">
        <v>3898</v>
      </c>
      <c r="B3899" s="1">
        <v>38539.800428240742</v>
      </c>
      <c r="C3899">
        <v>3858</v>
      </c>
      <c r="D3899">
        <v>53</v>
      </c>
      <c r="E3899" s="1">
        <v>38544.660150462965</v>
      </c>
    </row>
    <row r="3900" spans="1:5" x14ac:dyDescent="0.3">
      <c r="A3900">
        <v>3899</v>
      </c>
      <c r="B3900" s="1">
        <v>38539.800462962965</v>
      </c>
      <c r="C3900">
        <v>4020</v>
      </c>
      <c r="D3900">
        <v>485</v>
      </c>
      <c r="E3900" s="1">
        <v>38546.987268518518</v>
      </c>
    </row>
    <row r="3901" spans="1:5" x14ac:dyDescent="0.3">
      <c r="A3901">
        <v>3900</v>
      </c>
      <c r="B3901" s="1">
        <v>38539.806574074071</v>
      </c>
      <c r="C3901">
        <v>1497</v>
      </c>
      <c r="D3901">
        <v>129</v>
      </c>
      <c r="E3901" s="1">
        <v>38548.879490740743</v>
      </c>
    </row>
    <row r="3902" spans="1:5" x14ac:dyDescent="0.3">
      <c r="A3902">
        <v>3901</v>
      </c>
      <c r="B3902" s="1">
        <v>38539.808969907404</v>
      </c>
      <c r="C3902">
        <v>3367</v>
      </c>
      <c r="D3902">
        <v>321</v>
      </c>
      <c r="E3902" s="1">
        <v>38547.854803240742</v>
      </c>
    </row>
    <row r="3903" spans="1:5" x14ac:dyDescent="0.3">
      <c r="A3903">
        <v>3902</v>
      </c>
      <c r="B3903" s="1">
        <v>38539.809236111112</v>
      </c>
      <c r="C3903">
        <v>2868</v>
      </c>
      <c r="D3903">
        <v>192</v>
      </c>
      <c r="E3903" s="1">
        <v>38543.737708333334</v>
      </c>
    </row>
    <row r="3904" spans="1:5" x14ac:dyDescent="0.3">
      <c r="A3904">
        <v>3903</v>
      </c>
      <c r="B3904" s="1">
        <v>38539.810787037037</v>
      </c>
      <c r="C3904">
        <v>3614</v>
      </c>
      <c r="D3904">
        <v>369</v>
      </c>
      <c r="E3904" s="1">
        <v>38541.977453703701</v>
      </c>
    </row>
    <row r="3905" spans="1:5" x14ac:dyDescent="0.3">
      <c r="A3905">
        <v>3904</v>
      </c>
      <c r="B3905" s="1">
        <v>38539.813159722224</v>
      </c>
      <c r="C3905">
        <v>3600</v>
      </c>
      <c r="D3905">
        <v>485</v>
      </c>
      <c r="E3905" s="1">
        <v>38544.78329861111</v>
      </c>
    </row>
    <row r="3906" spans="1:5" x14ac:dyDescent="0.3">
      <c r="A3906">
        <v>3905</v>
      </c>
      <c r="B3906" s="1">
        <v>38539.814976851849</v>
      </c>
      <c r="C3906">
        <v>3817</v>
      </c>
      <c r="D3906">
        <v>526</v>
      </c>
      <c r="E3906" s="1">
        <v>38548.746921296297</v>
      </c>
    </row>
    <row r="3907" spans="1:5" x14ac:dyDescent="0.3">
      <c r="A3907">
        <v>3906</v>
      </c>
      <c r="B3907" s="1">
        <v>38539.816608796296</v>
      </c>
      <c r="C3907">
        <v>1383</v>
      </c>
      <c r="D3907">
        <v>293</v>
      </c>
      <c r="E3907" s="1">
        <v>38548.941608796296</v>
      </c>
    </row>
    <row r="3908" spans="1:5" x14ac:dyDescent="0.3">
      <c r="A3908">
        <v>3907</v>
      </c>
      <c r="B3908" s="1">
        <v>38539.818912037037</v>
      </c>
      <c r="C3908">
        <v>2507</v>
      </c>
      <c r="D3908">
        <v>452</v>
      </c>
      <c r="E3908" s="1">
        <v>38544.739745370367</v>
      </c>
    </row>
    <row r="3909" spans="1:5" x14ac:dyDescent="0.3">
      <c r="A3909">
        <v>3908</v>
      </c>
      <c r="B3909" s="1">
        <v>38539.824606481481</v>
      </c>
      <c r="C3909">
        <v>3980</v>
      </c>
      <c r="D3909">
        <v>116</v>
      </c>
      <c r="E3909" s="1">
        <v>38546.832939814813</v>
      </c>
    </row>
    <row r="3910" spans="1:5" x14ac:dyDescent="0.3">
      <c r="A3910">
        <v>3909</v>
      </c>
      <c r="B3910" s="1">
        <v>38539.829641203702</v>
      </c>
      <c r="C3910">
        <v>3423</v>
      </c>
      <c r="D3910">
        <v>396</v>
      </c>
      <c r="E3910" s="1">
        <v>38548.758113425924</v>
      </c>
    </row>
    <row r="3911" spans="1:5" x14ac:dyDescent="0.3">
      <c r="A3911">
        <v>3910</v>
      </c>
      <c r="B3911" s="1">
        <v>38539.837013888886</v>
      </c>
      <c r="C3911">
        <v>2085</v>
      </c>
      <c r="D3911">
        <v>248</v>
      </c>
      <c r="E3911" s="1">
        <v>38543.785624999997</v>
      </c>
    </row>
    <row r="3912" spans="1:5" x14ac:dyDescent="0.3">
      <c r="A3912">
        <v>3911</v>
      </c>
      <c r="B3912" s="1">
        <v>38539.83971064815</v>
      </c>
      <c r="C3912">
        <v>4548</v>
      </c>
      <c r="D3912">
        <v>34</v>
      </c>
      <c r="E3912" s="1">
        <v>38541.995266203703</v>
      </c>
    </row>
    <row r="3913" spans="1:5" x14ac:dyDescent="0.3">
      <c r="A3913">
        <v>3912</v>
      </c>
      <c r="B3913" s="1">
        <v>38539.840312499997</v>
      </c>
      <c r="C3913">
        <v>2449</v>
      </c>
      <c r="D3913">
        <v>154</v>
      </c>
      <c r="E3913" s="1">
        <v>38541.777118055557</v>
      </c>
    </row>
    <row r="3914" spans="1:5" x14ac:dyDescent="0.3">
      <c r="A3914">
        <v>3913</v>
      </c>
      <c r="B3914" s="1">
        <v>38539.84097222222</v>
      </c>
      <c r="C3914">
        <v>752</v>
      </c>
      <c r="D3914">
        <v>494</v>
      </c>
      <c r="E3914" s="1">
        <v>38541.612500000003</v>
      </c>
    </row>
    <row r="3915" spans="1:5" x14ac:dyDescent="0.3">
      <c r="A3915">
        <v>3914</v>
      </c>
      <c r="B3915" s="1">
        <v>38539.841087962966</v>
      </c>
      <c r="C3915">
        <v>4092</v>
      </c>
      <c r="D3915">
        <v>159</v>
      </c>
      <c r="E3915" s="1">
        <v>38547.612615740742</v>
      </c>
    </row>
    <row r="3916" spans="1:5" x14ac:dyDescent="0.3">
      <c r="A3916">
        <v>3915</v>
      </c>
      <c r="B3916" s="1">
        <v>38539.844976851855</v>
      </c>
      <c r="C3916">
        <v>125</v>
      </c>
      <c r="D3916">
        <v>163</v>
      </c>
      <c r="E3916" s="1">
        <v>38543.725532407407</v>
      </c>
    </row>
    <row r="3917" spans="1:5" x14ac:dyDescent="0.3">
      <c r="A3917">
        <v>3916</v>
      </c>
      <c r="B3917" s="1">
        <v>38539.846412037034</v>
      </c>
      <c r="C3917">
        <v>3198</v>
      </c>
      <c r="D3917">
        <v>46</v>
      </c>
      <c r="E3917" s="1">
        <v>38545.914467592593</v>
      </c>
    </row>
    <row r="3918" spans="1:5" x14ac:dyDescent="0.3">
      <c r="A3918">
        <v>3917</v>
      </c>
      <c r="B3918" s="1">
        <v>38539.846863425926</v>
      </c>
      <c r="C3918">
        <v>2747</v>
      </c>
      <c r="D3918">
        <v>471</v>
      </c>
      <c r="E3918" s="1">
        <v>38544.034363425926</v>
      </c>
    </row>
    <row r="3919" spans="1:5" x14ac:dyDescent="0.3">
      <c r="A3919">
        <v>3918</v>
      </c>
      <c r="B3919" s="1">
        <v>38539.8515625</v>
      </c>
      <c r="C3919">
        <v>1111</v>
      </c>
      <c r="D3919">
        <v>435</v>
      </c>
      <c r="E3919" s="1">
        <v>38548.855729166666</v>
      </c>
    </row>
    <row r="3920" spans="1:5" x14ac:dyDescent="0.3">
      <c r="A3920">
        <v>3919</v>
      </c>
      <c r="B3920" s="1">
        <v>38539.851631944446</v>
      </c>
      <c r="C3920">
        <v>2695</v>
      </c>
      <c r="D3920">
        <v>147</v>
      </c>
      <c r="E3920" s="1">
        <v>38548.009270833332</v>
      </c>
    </row>
    <row r="3921" spans="1:5" x14ac:dyDescent="0.3">
      <c r="A3921">
        <v>3920</v>
      </c>
      <c r="B3921" s="1">
        <v>38539.851851851854</v>
      </c>
      <c r="C3921">
        <v>1551</v>
      </c>
      <c r="D3921">
        <v>321</v>
      </c>
      <c r="E3921" s="1">
        <v>38548.625462962962</v>
      </c>
    </row>
    <row r="3922" spans="1:5" x14ac:dyDescent="0.3">
      <c r="A3922">
        <v>3921</v>
      </c>
      <c r="B3922" s="1">
        <v>38539.854027777779</v>
      </c>
      <c r="C3922">
        <v>949</v>
      </c>
      <c r="D3922">
        <v>531</v>
      </c>
      <c r="E3922" s="1">
        <v>38547.072777777779</v>
      </c>
    </row>
    <row r="3923" spans="1:5" x14ac:dyDescent="0.3">
      <c r="A3923">
        <v>3922</v>
      </c>
      <c r="B3923" s="1">
        <v>38539.855868055558</v>
      </c>
      <c r="C3923">
        <v>2878</v>
      </c>
      <c r="D3923">
        <v>470</v>
      </c>
      <c r="E3923" s="1">
        <v>38547.791979166665</v>
      </c>
    </row>
    <row r="3924" spans="1:5" x14ac:dyDescent="0.3">
      <c r="A3924">
        <v>3923</v>
      </c>
      <c r="B3924" s="1">
        <v>38539.857060185182</v>
      </c>
      <c r="C3924">
        <v>2039</v>
      </c>
      <c r="D3924">
        <v>63</v>
      </c>
      <c r="E3924" s="1">
        <v>38546.805671296293</v>
      </c>
    </row>
    <row r="3925" spans="1:5" x14ac:dyDescent="0.3">
      <c r="A3925">
        <v>3924</v>
      </c>
      <c r="B3925" s="1">
        <v>38539.85974537037</v>
      </c>
      <c r="C3925">
        <v>187</v>
      </c>
      <c r="D3925">
        <v>114</v>
      </c>
      <c r="E3925" s="1">
        <v>38544.982662037037</v>
      </c>
    </row>
    <row r="3926" spans="1:5" x14ac:dyDescent="0.3">
      <c r="A3926">
        <v>3925</v>
      </c>
      <c r="B3926" s="1">
        <v>38539.862314814818</v>
      </c>
      <c r="C3926">
        <v>2653</v>
      </c>
      <c r="D3926">
        <v>428</v>
      </c>
      <c r="E3926" s="1">
        <v>38548.878981481481</v>
      </c>
    </row>
    <row r="3927" spans="1:5" x14ac:dyDescent="0.3">
      <c r="A3927">
        <v>3926</v>
      </c>
      <c r="B3927" s="1">
        <v>38539.862905092596</v>
      </c>
      <c r="C3927">
        <v>4241</v>
      </c>
      <c r="D3927">
        <v>500</v>
      </c>
      <c r="E3927" s="1">
        <v>38542.687905092593</v>
      </c>
    </row>
    <row r="3928" spans="1:5" x14ac:dyDescent="0.3">
      <c r="A3928">
        <v>3927</v>
      </c>
      <c r="B3928" s="1">
        <v>38539.866828703707</v>
      </c>
      <c r="C3928">
        <v>2194</v>
      </c>
      <c r="D3928">
        <v>404</v>
      </c>
      <c r="E3928" s="1">
        <v>38543.650856481479</v>
      </c>
    </row>
    <row r="3929" spans="1:5" x14ac:dyDescent="0.3">
      <c r="A3929">
        <v>3928</v>
      </c>
      <c r="B3929" s="1">
        <v>38539.86954861111</v>
      </c>
      <c r="C3929">
        <v>1960</v>
      </c>
      <c r="D3929">
        <v>411</v>
      </c>
      <c r="E3929" s="1">
        <v>38541.785520833335</v>
      </c>
    </row>
    <row r="3930" spans="1:5" x14ac:dyDescent="0.3">
      <c r="A3930">
        <v>3929</v>
      </c>
      <c r="B3930" s="1">
        <v>38539.869895833333</v>
      </c>
      <c r="C3930">
        <v>1235</v>
      </c>
      <c r="D3930">
        <v>453</v>
      </c>
      <c r="E3930" s="1">
        <v>38545.019201388888</v>
      </c>
    </row>
    <row r="3931" spans="1:5" x14ac:dyDescent="0.3">
      <c r="A3931">
        <v>3930</v>
      </c>
      <c r="B3931" s="1">
        <v>38539.87091435185</v>
      </c>
      <c r="C3931">
        <v>165</v>
      </c>
      <c r="D3931">
        <v>573</v>
      </c>
      <c r="E3931" s="1">
        <v>38543.771608796298</v>
      </c>
    </row>
    <row r="3932" spans="1:5" x14ac:dyDescent="0.3">
      <c r="A3932">
        <v>3931</v>
      </c>
      <c r="B3932" s="1">
        <v>38539.877615740741</v>
      </c>
      <c r="C3932">
        <v>182</v>
      </c>
      <c r="D3932">
        <v>176</v>
      </c>
      <c r="E3932" s="1">
        <v>38549.064421296294</v>
      </c>
    </row>
    <row r="3933" spans="1:5" x14ac:dyDescent="0.3">
      <c r="A3933">
        <v>3932</v>
      </c>
      <c r="B3933" s="1">
        <v>38539.879363425927</v>
      </c>
      <c r="C3933">
        <v>4396</v>
      </c>
      <c r="D3933">
        <v>490</v>
      </c>
      <c r="E3933" s="1">
        <v>38540.809224537035</v>
      </c>
    </row>
    <row r="3934" spans="1:5" x14ac:dyDescent="0.3">
      <c r="A3934">
        <v>3933</v>
      </c>
      <c r="B3934" s="1">
        <v>38539.879594907405</v>
      </c>
      <c r="C3934">
        <v>1202</v>
      </c>
      <c r="D3934">
        <v>229</v>
      </c>
      <c r="E3934" s="1">
        <v>38541.849733796298</v>
      </c>
    </row>
    <row r="3935" spans="1:5" x14ac:dyDescent="0.3">
      <c r="A3935">
        <v>3934</v>
      </c>
      <c r="B3935" s="1">
        <v>38539.880127314813</v>
      </c>
      <c r="C3935">
        <v>3187</v>
      </c>
      <c r="D3935">
        <v>576</v>
      </c>
      <c r="E3935" s="1">
        <v>38543.764155092591</v>
      </c>
    </row>
    <row r="3936" spans="1:5" x14ac:dyDescent="0.3">
      <c r="A3936">
        <v>3935</v>
      </c>
      <c r="B3936" s="1">
        <v>38539.880891203706</v>
      </c>
      <c r="C3936">
        <v>3402</v>
      </c>
      <c r="D3936">
        <v>503</v>
      </c>
      <c r="E3936" s="1">
        <v>38548.978113425925</v>
      </c>
    </row>
    <row r="3937" spans="1:5" x14ac:dyDescent="0.3">
      <c r="A3937">
        <v>3936</v>
      </c>
      <c r="B3937" s="1">
        <v>38539.885451388887</v>
      </c>
      <c r="C3937">
        <v>4258</v>
      </c>
      <c r="D3937">
        <v>129</v>
      </c>
      <c r="E3937" s="1">
        <v>38541.739618055559</v>
      </c>
    </row>
    <row r="3938" spans="1:5" x14ac:dyDescent="0.3">
      <c r="A3938">
        <v>3937</v>
      </c>
      <c r="B3938" s="1">
        <v>38539.88585648148</v>
      </c>
      <c r="C3938">
        <v>2091</v>
      </c>
      <c r="D3938">
        <v>211</v>
      </c>
      <c r="E3938" s="1">
        <v>38548.001134259262</v>
      </c>
    </row>
    <row r="3939" spans="1:5" x14ac:dyDescent="0.3">
      <c r="A3939">
        <v>3938</v>
      </c>
      <c r="B3939" s="1">
        <v>38539.885937500003</v>
      </c>
      <c r="C3939">
        <v>1991</v>
      </c>
      <c r="D3939">
        <v>341</v>
      </c>
      <c r="E3939" s="1">
        <v>38546.835243055553</v>
      </c>
    </row>
    <row r="3940" spans="1:5" x14ac:dyDescent="0.3">
      <c r="A3940">
        <v>3939</v>
      </c>
      <c r="B3940" s="1">
        <v>38539.886481481481</v>
      </c>
      <c r="C3940">
        <v>3627</v>
      </c>
      <c r="D3940">
        <v>149</v>
      </c>
      <c r="E3940" s="1">
        <v>38544.133703703701</v>
      </c>
    </row>
    <row r="3941" spans="1:5" x14ac:dyDescent="0.3">
      <c r="A3941">
        <v>3940</v>
      </c>
      <c r="B3941" s="1">
        <v>38539.886793981481</v>
      </c>
      <c r="C3941">
        <v>1502</v>
      </c>
      <c r="D3941">
        <v>116</v>
      </c>
      <c r="E3941" s="1">
        <v>38540.804155092592</v>
      </c>
    </row>
    <row r="3942" spans="1:5" x14ac:dyDescent="0.3">
      <c r="A3942">
        <v>3941</v>
      </c>
      <c r="B3942" s="1">
        <v>38539.889317129629</v>
      </c>
      <c r="C3942">
        <v>382</v>
      </c>
      <c r="D3942">
        <v>560</v>
      </c>
      <c r="E3942" s="1">
        <v>38542.066400462965</v>
      </c>
    </row>
    <row r="3943" spans="1:5" x14ac:dyDescent="0.3">
      <c r="A3943">
        <v>3942</v>
      </c>
      <c r="B3943" s="1">
        <v>38539.889976851853</v>
      </c>
      <c r="C3943">
        <v>677</v>
      </c>
      <c r="D3943">
        <v>553</v>
      </c>
      <c r="E3943" s="1">
        <v>38548.10733796296</v>
      </c>
    </row>
    <row r="3944" spans="1:5" x14ac:dyDescent="0.3">
      <c r="A3944">
        <v>3943</v>
      </c>
      <c r="B3944" s="1">
        <v>38539.890474537038</v>
      </c>
      <c r="C3944">
        <v>1816</v>
      </c>
      <c r="D3944">
        <v>566</v>
      </c>
      <c r="E3944" s="1">
        <v>38540.893252314818</v>
      </c>
    </row>
    <row r="3945" spans="1:5" x14ac:dyDescent="0.3">
      <c r="A3945">
        <v>3944</v>
      </c>
      <c r="B3945" s="1">
        <v>38539.898738425924</v>
      </c>
      <c r="C3945">
        <v>4213</v>
      </c>
      <c r="D3945">
        <v>436</v>
      </c>
      <c r="E3945" s="1">
        <v>38541.990405092591</v>
      </c>
    </row>
    <row r="3946" spans="1:5" x14ac:dyDescent="0.3">
      <c r="A3946">
        <v>3945</v>
      </c>
      <c r="B3946" s="1">
        <v>38539.899305555555</v>
      </c>
      <c r="C3946">
        <v>754</v>
      </c>
      <c r="D3946">
        <v>86</v>
      </c>
      <c r="E3946" s="1">
        <v>38541.021527777775</v>
      </c>
    </row>
    <row r="3947" spans="1:5" x14ac:dyDescent="0.3">
      <c r="A3947">
        <v>3946</v>
      </c>
      <c r="B3947" s="1">
        <v>38539.902361111112</v>
      </c>
      <c r="C3947">
        <v>294</v>
      </c>
      <c r="D3947">
        <v>13</v>
      </c>
      <c r="E3947" s="1">
        <v>38544.673888888887</v>
      </c>
    </row>
    <row r="3948" spans="1:5" x14ac:dyDescent="0.3">
      <c r="A3948">
        <v>3947</v>
      </c>
      <c r="B3948" s="1">
        <v>38539.904409722221</v>
      </c>
      <c r="C3948">
        <v>4188</v>
      </c>
      <c r="D3948">
        <v>324</v>
      </c>
      <c r="E3948" s="1">
        <v>38541.817604166667</v>
      </c>
    </row>
    <row r="3949" spans="1:5" x14ac:dyDescent="0.3">
      <c r="A3949">
        <v>3948</v>
      </c>
      <c r="B3949" s="1">
        <v>38539.906863425924</v>
      </c>
      <c r="C3949">
        <v>2254</v>
      </c>
      <c r="D3949">
        <v>161</v>
      </c>
      <c r="E3949" s="1">
        <v>38541.808946759258</v>
      </c>
    </row>
    <row r="3950" spans="1:5" x14ac:dyDescent="0.3">
      <c r="A3950">
        <v>3949</v>
      </c>
      <c r="B3950" s="1">
        <v>38539.907361111109</v>
      </c>
      <c r="C3950">
        <v>1765</v>
      </c>
      <c r="D3950">
        <v>153</v>
      </c>
      <c r="E3950" s="1">
        <v>38544.137916666667</v>
      </c>
    </row>
    <row r="3951" spans="1:5" x14ac:dyDescent="0.3">
      <c r="A3951">
        <v>3950</v>
      </c>
      <c r="B3951" s="1">
        <v>38539.908842592595</v>
      </c>
      <c r="C3951">
        <v>4153</v>
      </c>
      <c r="D3951">
        <v>598</v>
      </c>
      <c r="E3951" s="1">
        <v>38547.101203703707</v>
      </c>
    </row>
    <row r="3952" spans="1:5" x14ac:dyDescent="0.3">
      <c r="A3952">
        <v>3951</v>
      </c>
      <c r="B3952" s="1">
        <v>38539.910196759258</v>
      </c>
      <c r="C3952">
        <v>2288</v>
      </c>
      <c r="D3952">
        <v>250</v>
      </c>
      <c r="E3952" s="1">
        <v>38545.090057870373</v>
      </c>
    </row>
    <row r="3953" spans="1:5" x14ac:dyDescent="0.3">
      <c r="A3953">
        <v>3952</v>
      </c>
      <c r="B3953" s="1">
        <v>38539.910775462966</v>
      </c>
      <c r="C3953">
        <v>1719</v>
      </c>
      <c r="D3953">
        <v>417</v>
      </c>
      <c r="E3953" s="1">
        <v>38546.662858796299</v>
      </c>
    </row>
    <row r="3954" spans="1:5" x14ac:dyDescent="0.3">
      <c r="A3954">
        <v>3953</v>
      </c>
      <c r="B3954" s="1">
        <v>38539.913136574076</v>
      </c>
      <c r="C3954">
        <v>3879</v>
      </c>
      <c r="D3954">
        <v>385</v>
      </c>
      <c r="E3954" s="1">
        <v>38542.786747685182</v>
      </c>
    </row>
    <row r="3955" spans="1:5" x14ac:dyDescent="0.3">
      <c r="A3955">
        <v>3954</v>
      </c>
      <c r="B3955" s="1">
        <v>38539.915092592593</v>
      </c>
      <c r="C3955">
        <v>4250</v>
      </c>
      <c r="D3955">
        <v>558</v>
      </c>
      <c r="E3955" s="1">
        <v>38541.109537037039</v>
      </c>
    </row>
    <row r="3956" spans="1:5" x14ac:dyDescent="0.3">
      <c r="A3956">
        <v>3955</v>
      </c>
      <c r="B3956" s="1">
        <v>38539.915370370371</v>
      </c>
      <c r="C3956">
        <v>2523</v>
      </c>
      <c r="D3956">
        <v>247</v>
      </c>
      <c r="E3956" s="1">
        <v>38541.154953703706</v>
      </c>
    </row>
    <row r="3957" spans="1:5" x14ac:dyDescent="0.3">
      <c r="A3957">
        <v>3956</v>
      </c>
      <c r="B3957" s="1">
        <v>38539.917951388888</v>
      </c>
      <c r="C3957">
        <v>15</v>
      </c>
      <c r="D3957">
        <v>147</v>
      </c>
      <c r="E3957" s="1">
        <v>38545.899895833332</v>
      </c>
    </row>
    <row r="3958" spans="1:5" x14ac:dyDescent="0.3">
      <c r="A3958">
        <v>3957</v>
      </c>
      <c r="B3958" s="1">
        <v>38539.920682870368</v>
      </c>
      <c r="C3958">
        <v>443</v>
      </c>
      <c r="D3958">
        <v>414</v>
      </c>
      <c r="E3958" s="1">
        <v>38549.047766203701</v>
      </c>
    </row>
    <row r="3959" spans="1:5" x14ac:dyDescent="0.3">
      <c r="A3959">
        <v>3958</v>
      </c>
      <c r="B3959" s="1">
        <v>38539.921909722223</v>
      </c>
      <c r="C3959">
        <v>4117</v>
      </c>
      <c r="D3959">
        <v>288</v>
      </c>
      <c r="E3959" s="1">
        <v>38543.813576388886</v>
      </c>
    </row>
    <row r="3960" spans="1:5" x14ac:dyDescent="0.3">
      <c r="A3960">
        <v>3959</v>
      </c>
      <c r="B3960" s="1">
        <v>38539.922199074077</v>
      </c>
      <c r="C3960">
        <v>40</v>
      </c>
      <c r="D3960">
        <v>448</v>
      </c>
      <c r="E3960" s="1">
        <v>38546.104837962965</v>
      </c>
    </row>
    <row r="3961" spans="1:5" x14ac:dyDescent="0.3">
      <c r="A3961">
        <v>3960</v>
      </c>
      <c r="B3961" s="1">
        <v>38539.922835648147</v>
      </c>
      <c r="C3961">
        <v>2090</v>
      </c>
      <c r="D3961">
        <v>594</v>
      </c>
      <c r="E3961" s="1">
        <v>38540.973530092589</v>
      </c>
    </row>
    <row r="3962" spans="1:5" x14ac:dyDescent="0.3">
      <c r="A3962">
        <v>3961</v>
      </c>
      <c r="B3962" s="1">
        <v>38539.924803240741</v>
      </c>
      <c r="C3962">
        <v>4320</v>
      </c>
      <c r="D3962">
        <v>364</v>
      </c>
      <c r="E3962" s="1">
        <v>38542.13521990741</v>
      </c>
    </row>
    <row r="3963" spans="1:5" x14ac:dyDescent="0.3">
      <c r="A3963">
        <v>3962</v>
      </c>
      <c r="B3963" s="1">
        <v>38539.926215277781</v>
      </c>
      <c r="C3963">
        <v>379</v>
      </c>
      <c r="D3963">
        <v>307</v>
      </c>
      <c r="E3963" s="1">
        <v>38548.015798611108</v>
      </c>
    </row>
    <row r="3964" spans="1:5" x14ac:dyDescent="0.3">
      <c r="A3964">
        <v>3963</v>
      </c>
      <c r="B3964" s="1">
        <v>38539.93005787037</v>
      </c>
      <c r="C3964">
        <v>3912</v>
      </c>
      <c r="D3964">
        <v>111</v>
      </c>
      <c r="E3964" s="1">
        <v>38548.057141203702</v>
      </c>
    </row>
    <row r="3965" spans="1:5" x14ac:dyDescent="0.3">
      <c r="A3965">
        <v>3964</v>
      </c>
      <c r="B3965" s="1">
        <v>38539.932662037034</v>
      </c>
      <c r="C3965">
        <v>1853</v>
      </c>
      <c r="D3965">
        <v>30</v>
      </c>
      <c r="E3965" s="1">
        <v>38540.931273148148</v>
      </c>
    </row>
    <row r="3966" spans="1:5" x14ac:dyDescent="0.3">
      <c r="A3966">
        <v>3965</v>
      </c>
      <c r="B3966" s="1">
        <v>38539.94189814815</v>
      </c>
      <c r="C3966">
        <v>2863</v>
      </c>
      <c r="D3966">
        <v>243</v>
      </c>
      <c r="E3966" s="1">
        <v>38542.739814814813</v>
      </c>
    </row>
    <row r="3967" spans="1:5" x14ac:dyDescent="0.3">
      <c r="A3967">
        <v>3966</v>
      </c>
      <c r="B3967" s="1">
        <v>38539.943622685183</v>
      </c>
      <c r="C3967">
        <v>556</v>
      </c>
      <c r="D3967">
        <v>495</v>
      </c>
      <c r="E3967" s="1">
        <v>38540.981817129628</v>
      </c>
    </row>
    <row r="3968" spans="1:5" x14ac:dyDescent="0.3">
      <c r="A3968">
        <v>3967</v>
      </c>
      <c r="B3968" s="1">
        <v>38539.94803240741</v>
      </c>
      <c r="C3968">
        <v>2510</v>
      </c>
      <c r="D3968">
        <v>31</v>
      </c>
      <c r="E3968" s="1">
        <v>38542.995949074073</v>
      </c>
    </row>
    <row r="3969" spans="1:5" x14ac:dyDescent="0.3">
      <c r="A3969">
        <v>3968</v>
      </c>
      <c r="B3969" s="1">
        <v>38539.94940972222</v>
      </c>
      <c r="C3969">
        <v>558</v>
      </c>
      <c r="D3969">
        <v>235</v>
      </c>
      <c r="E3969" s="1">
        <v>38545.875798611109</v>
      </c>
    </row>
    <row r="3970" spans="1:5" x14ac:dyDescent="0.3">
      <c r="A3970">
        <v>3969</v>
      </c>
      <c r="B3970" s="1">
        <v>38539.949988425928</v>
      </c>
      <c r="C3970">
        <v>383</v>
      </c>
      <c r="D3970">
        <v>587</v>
      </c>
      <c r="E3970" s="1">
        <v>38541.09165509259</v>
      </c>
    </row>
    <row r="3971" spans="1:5" x14ac:dyDescent="0.3">
      <c r="A3971">
        <v>3970</v>
      </c>
      <c r="B3971" s="1">
        <v>38539.950196759259</v>
      </c>
      <c r="C3971">
        <v>701</v>
      </c>
      <c r="D3971">
        <v>381</v>
      </c>
      <c r="E3971" s="1">
        <v>38548.796724537038</v>
      </c>
    </row>
    <row r="3972" spans="1:5" x14ac:dyDescent="0.3">
      <c r="A3972">
        <v>3971</v>
      </c>
      <c r="B3972" s="1">
        <v>38539.951851851853</v>
      </c>
      <c r="C3972">
        <v>4415</v>
      </c>
      <c r="D3972">
        <v>473</v>
      </c>
      <c r="E3972" s="1">
        <v>38541.04351851852</v>
      </c>
    </row>
    <row r="3973" spans="1:5" x14ac:dyDescent="0.3">
      <c r="A3973">
        <v>3972</v>
      </c>
      <c r="B3973" s="1">
        <v>38539.954131944447</v>
      </c>
      <c r="C3973">
        <v>1895</v>
      </c>
      <c r="D3973">
        <v>598</v>
      </c>
      <c r="E3973" s="1">
        <v>38544.06454861111</v>
      </c>
    </row>
    <row r="3974" spans="1:5" x14ac:dyDescent="0.3">
      <c r="A3974">
        <v>3973</v>
      </c>
      <c r="B3974" s="1">
        <v>38539.957303240742</v>
      </c>
      <c r="C3974">
        <v>2625</v>
      </c>
      <c r="D3974">
        <v>592</v>
      </c>
      <c r="E3974" s="1">
        <v>38549.144108796296</v>
      </c>
    </row>
    <row r="3975" spans="1:5" x14ac:dyDescent="0.3">
      <c r="A3975">
        <v>3974</v>
      </c>
      <c r="B3975" s="1">
        <v>38539.957824074074</v>
      </c>
      <c r="C3975">
        <v>4282</v>
      </c>
      <c r="D3975">
        <v>318</v>
      </c>
      <c r="E3975" s="1">
        <v>38544.937685185185</v>
      </c>
    </row>
    <row r="3976" spans="1:5" x14ac:dyDescent="0.3">
      <c r="A3976">
        <v>3975</v>
      </c>
      <c r="B3976" s="1">
        <v>38539.958437499998</v>
      </c>
      <c r="C3976">
        <v>4343</v>
      </c>
      <c r="D3976">
        <v>545</v>
      </c>
      <c r="E3976" s="1">
        <v>38543.068854166668</v>
      </c>
    </row>
    <row r="3977" spans="1:5" x14ac:dyDescent="0.3">
      <c r="A3977">
        <v>3976</v>
      </c>
      <c r="B3977" s="1">
        <v>38539.958564814813</v>
      </c>
      <c r="C3977">
        <v>2424</v>
      </c>
      <c r="D3977">
        <v>329</v>
      </c>
      <c r="E3977" s="1">
        <v>38540.91064814815</v>
      </c>
    </row>
    <row r="3978" spans="1:5" x14ac:dyDescent="0.3">
      <c r="A3978">
        <v>3977</v>
      </c>
      <c r="B3978" s="1">
        <v>38539.95890046296</v>
      </c>
      <c r="C3978">
        <v>1284</v>
      </c>
      <c r="D3978">
        <v>449</v>
      </c>
      <c r="E3978" s="1">
        <v>38548.029039351852</v>
      </c>
    </row>
    <row r="3979" spans="1:5" x14ac:dyDescent="0.3">
      <c r="A3979">
        <v>3978</v>
      </c>
      <c r="B3979" s="1">
        <v>38539.961493055554</v>
      </c>
      <c r="C3979">
        <v>4341</v>
      </c>
      <c r="D3979">
        <v>343</v>
      </c>
      <c r="E3979" s="1">
        <v>38543.739965277775</v>
      </c>
    </row>
    <row r="3980" spans="1:5" x14ac:dyDescent="0.3">
      <c r="A3980">
        <v>3979</v>
      </c>
      <c r="B3980" s="1">
        <v>38539.961516203701</v>
      </c>
      <c r="C3980">
        <v>794</v>
      </c>
      <c r="D3980">
        <v>550</v>
      </c>
      <c r="E3980" s="1">
        <v>38546.068460648145</v>
      </c>
    </row>
    <row r="3981" spans="1:5" x14ac:dyDescent="0.3">
      <c r="A3981">
        <v>3980</v>
      </c>
      <c r="B3981" s="1">
        <v>38539.966099537036</v>
      </c>
      <c r="C3981">
        <v>1845</v>
      </c>
      <c r="D3981">
        <v>475</v>
      </c>
      <c r="E3981" s="1">
        <v>38547.765405092592</v>
      </c>
    </row>
    <row r="3982" spans="1:5" x14ac:dyDescent="0.3">
      <c r="A3982">
        <v>3981</v>
      </c>
      <c r="B3982" s="1">
        <v>38539.966805555552</v>
      </c>
      <c r="C3982">
        <v>842</v>
      </c>
      <c r="D3982">
        <v>375</v>
      </c>
      <c r="E3982" s="1">
        <v>38546.074444444443</v>
      </c>
    </row>
    <row r="3983" spans="1:5" x14ac:dyDescent="0.3">
      <c r="A3983">
        <v>3982</v>
      </c>
      <c r="B3983" s="1">
        <v>38539.968240740738</v>
      </c>
      <c r="C3983">
        <v>4327</v>
      </c>
      <c r="D3983">
        <v>64</v>
      </c>
      <c r="E3983" s="1">
        <v>38541.889768518522</v>
      </c>
    </row>
    <row r="3984" spans="1:5" x14ac:dyDescent="0.3">
      <c r="A3984">
        <v>3983</v>
      </c>
      <c r="B3984" s="1">
        <v>38539.968298611115</v>
      </c>
      <c r="C3984">
        <v>1261</v>
      </c>
      <c r="D3984">
        <v>6</v>
      </c>
      <c r="E3984" s="1">
        <v>38545.746770833335</v>
      </c>
    </row>
    <row r="3985" spans="1:5" x14ac:dyDescent="0.3">
      <c r="A3985">
        <v>3984</v>
      </c>
      <c r="B3985" s="1">
        <v>38539.974027777775</v>
      </c>
      <c r="C3985">
        <v>2205</v>
      </c>
      <c r="D3985">
        <v>570</v>
      </c>
      <c r="E3985" s="1">
        <v>38541.903194444443</v>
      </c>
    </row>
    <row r="3986" spans="1:5" x14ac:dyDescent="0.3">
      <c r="A3986">
        <v>3985</v>
      </c>
      <c r="B3986" s="1">
        <v>38539.975034722222</v>
      </c>
      <c r="C3986">
        <v>2096</v>
      </c>
      <c r="D3986">
        <v>307</v>
      </c>
      <c r="E3986" s="1">
        <v>38543.013923611114</v>
      </c>
    </row>
    <row r="3987" spans="1:5" x14ac:dyDescent="0.3">
      <c r="A3987">
        <v>3986</v>
      </c>
      <c r="B3987" s="1">
        <v>38539.975844907407</v>
      </c>
      <c r="C3987">
        <v>3737</v>
      </c>
      <c r="D3987">
        <v>122</v>
      </c>
      <c r="E3987" s="1">
        <v>38542.893206018518</v>
      </c>
    </row>
    <row r="3988" spans="1:5" x14ac:dyDescent="0.3">
      <c r="A3988">
        <v>3987</v>
      </c>
      <c r="B3988" s="1">
        <v>38539.978055555555</v>
      </c>
      <c r="C3988">
        <v>3104</v>
      </c>
      <c r="D3988">
        <v>270</v>
      </c>
      <c r="E3988" s="1">
        <v>38548.03638888889</v>
      </c>
    </row>
    <row r="3989" spans="1:5" x14ac:dyDescent="0.3">
      <c r="A3989">
        <v>3988</v>
      </c>
      <c r="B3989" s="1">
        <v>38539.97965277778</v>
      </c>
      <c r="C3989">
        <v>2981</v>
      </c>
      <c r="D3989">
        <v>421</v>
      </c>
      <c r="E3989" s="1">
        <v>38546.129652777781</v>
      </c>
    </row>
    <row r="3990" spans="1:5" x14ac:dyDescent="0.3">
      <c r="A3990">
        <v>3989</v>
      </c>
      <c r="B3990" s="1">
        <v>38539.979791666665</v>
      </c>
      <c r="C3990">
        <v>2366</v>
      </c>
      <c r="D3990">
        <v>213</v>
      </c>
      <c r="E3990" s="1">
        <v>38545.061736111114</v>
      </c>
    </row>
    <row r="3991" spans="1:5" x14ac:dyDescent="0.3">
      <c r="A3991">
        <v>3990</v>
      </c>
      <c r="B3991" s="1">
        <v>38539.981064814812</v>
      </c>
      <c r="C3991">
        <v>2009</v>
      </c>
      <c r="D3991">
        <v>558</v>
      </c>
      <c r="E3991" s="1">
        <v>38547.066481481481</v>
      </c>
    </row>
    <row r="3992" spans="1:5" x14ac:dyDescent="0.3">
      <c r="A3992">
        <v>3991</v>
      </c>
      <c r="B3992" s="1">
        <v>38539.981724537036</v>
      </c>
      <c r="C3992">
        <v>587</v>
      </c>
      <c r="D3992">
        <v>583</v>
      </c>
      <c r="E3992" s="1">
        <v>38549.063668981478</v>
      </c>
    </row>
    <row r="3993" spans="1:5" x14ac:dyDescent="0.3">
      <c r="A3993">
        <v>3992</v>
      </c>
      <c r="B3993" s="1">
        <v>38539.983981481484</v>
      </c>
      <c r="C3993">
        <v>3219</v>
      </c>
      <c r="D3993">
        <v>448</v>
      </c>
      <c r="E3993" s="1">
        <v>38548.134675925925</v>
      </c>
    </row>
    <row r="3994" spans="1:5" x14ac:dyDescent="0.3">
      <c r="A3994">
        <v>3993</v>
      </c>
      <c r="B3994" s="1">
        <v>38539.984097222223</v>
      </c>
      <c r="C3994">
        <v>1061</v>
      </c>
      <c r="D3994">
        <v>525</v>
      </c>
      <c r="E3994" s="1">
        <v>38547.813263888886</v>
      </c>
    </row>
    <row r="3995" spans="1:5" x14ac:dyDescent="0.3">
      <c r="A3995">
        <v>3994</v>
      </c>
      <c r="B3995" s="1">
        <v>38539.98542824074</v>
      </c>
      <c r="C3995">
        <v>902</v>
      </c>
      <c r="D3995">
        <v>487</v>
      </c>
      <c r="E3995" s="1">
        <v>38547.022928240738</v>
      </c>
    </row>
    <row r="3996" spans="1:5" x14ac:dyDescent="0.3">
      <c r="A3996">
        <v>3995</v>
      </c>
      <c r="B3996" s="1">
        <v>38539.988229166665</v>
      </c>
      <c r="C3996">
        <v>3990</v>
      </c>
      <c r="D3996">
        <v>128</v>
      </c>
      <c r="E3996" s="1">
        <v>38546.175729166665</v>
      </c>
    </row>
    <row r="3997" spans="1:5" x14ac:dyDescent="0.3">
      <c r="A3997">
        <v>3996</v>
      </c>
      <c r="B3997" s="1">
        <v>38539.99077546296</v>
      </c>
      <c r="C3997">
        <v>2857</v>
      </c>
      <c r="D3997">
        <v>551</v>
      </c>
      <c r="E3997" s="1">
        <v>38547.940775462965</v>
      </c>
    </row>
    <row r="3998" spans="1:5" x14ac:dyDescent="0.3">
      <c r="A3998">
        <v>3997</v>
      </c>
      <c r="B3998" s="1">
        <v>38539.990879629629</v>
      </c>
      <c r="C3998">
        <v>3895</v>
      </c>
      <c r="D3998">
        <v>52</v>
      </c>
      <c r="E3998" s="1">
        <v>38547.236018518517</v>
      </c>
    </row>
    <row r="3999" spans="1:5" x14ac:dyDescent="0.3">
      <c r="A3999">
        <v>3998</v>
      </c>
      <c r="B3999" s="1">
        <v>38539.992592592593</v>
      </c>
      <c r="C3999">
        <v>1245</v>
      </c>
      <c r="D3999">
        <v>566</v>
      </c>
      <c r="E3999" s="1">
        <v>38545.860648148147</v>
      </c>
    </row>
    <row r="4000" spans="1:5" x14ac:dyDescent="0.3">
      <c r="A4000">
        <v>3999</v>
      </c>
      <c r="B4000" s="1">
        <v>38539.993680555555</v>
      </c>
      <c r="C4000">
        <v>707</v>
      </c>
      <c r="D4000">
        <v>390</v>
      </c>
      <c r="E4000" s="1">
        <v>38542.923541666663</v>
      </c>
    </row>
    <row r="4001" spans="1:5" x14ac:dyDescent="0.3">
      <c r="A4001">
        <v>4000</v>
      </c>
      <c r="B4001" s="1">
        <v>38539.999039351853</v>
      </c>
      <c r="C4001">
        <v>2122</v>
      </c>
      <c r="D4001">
        <v>95</v>
      </c>
      <c r="E4001" s="1">
        <v>38541.905289351853</v>
      </c>
    </row>
    <row r="4002" spans="1:5" x14ac:dyDescent="0.3">
      <c r="A4002">
        <v>4001</v>
      </c>
      <c r="B4002" s="1">
        <v>38540.004861111112</v>
      </c>
      <c r="C4002">
        <v>864</v>
      </c>
      <c r="D4002">
        <v>120</v>
      </c>
      <c r="E4002" s="1">
        <v>38546.893750000003</v>
      </c>
    </row>
    <row r="4003" spans="1:5" x14ac:dyDescent="0.3">
      <c r="A4003">
        <v>4002</v>
      </c>
      <c r="B4003" s="1">
        <v>38540.00576388889</v>
      </c>
      <c r="C4003">
        <v>2790</v>
      </c>
      <c r="D4003">
        <v>308</v>
      </c>
      <c r="E4003" s="1">
        <v>38547.062013888892</v>
      </c>
    </row>
    <row r="4004" spans="1:5" x14ac:dyDescent="0.3">
      <c r="A4004">
        <v>4003</v>
      </c>
      <c r="B4004" s="1">
        <v>38540.006273148145</v>
      </c>
      <c r="C4004">
        <v>4054</v>
      </c>
      <c r="D4004">
        <v>8</v>
      </c>
      <c r="E4004" s="1">
        <v>38541.185439814813</v>
      </c>
    </row>
    <row r="4005" spans="1:5" x14ac:dyDescent="0.3">
      <c r="A4005">
        <v>4004</v>
      </c>
      <c r="B4005" s="1">
        <v>38540.014479166668</v>
      </c>
      <c r="C4005">
        <v>667</v>
      </c>
      <c r="D4005">
        <v>574</v>
      </c>
      <c r="E4005" s="1">
        <v>38544.788784722223</v>
      </c>
    </row>
    <row r="4006" spans="1:5" x14ac:dyDescent="0.3">
      <c r="A4006">
        <v>4005</v>
      </c>
      <c r="B4006" s="1">
        <v>38540.0155787037</v>
      </c>
      <c r="C4006">
        <v>3677</v>
      </c>
      <c r="D4006">
        <v>190</v>
      </c>
      <c r="E4006" s="1">
        <v>38548.190578703703</v>
      </c>
    </row>
    <row r="4007" spans="1:5" x14ac:dyDescent="0.3">
      <c r="A4007">
        <v>4006</v>
      </c>
      <c r="B4007" s="1">
        <v>38540.017696759256</v>
      </c>
      <c r="C4007">
        <v>397</v>
      </c>
      <c r="D4007">
        <v>473</v>
      </c>
      <c r="E4007" s="1">
        <v>38541.229502314818</v>
      </c>
    </row>
    <row r="4008" spans="1:5" x14ac:dyDescent="0.3">
      <c r="A4008">
        <v>4007</v>
      </c>
      <c r="B4008" s="1">
        <v>38540.018113425926</v>
      </c>
      <c r="C4008">
        <v>2071</v>
      </c>
      <c r="D4008">
        <v>285</v>
      </c>
      <c r="E4008" s="1">
        <v>38548.828530092593</v>
      </c>
    </row>
    <row r="4009" spans="1:5" x14ac:dyDescent="0.3">
      <c r="A4009">
        <v>4008</v>
      </c>
      <c r="B4009" s="1">
        <v>38540.018553240741</v>
      </c>
      <c r="C4009">
        <v>1107</v>
      </c>
      <c r="D4009">
        <v>505</v>
      </c>
      <c r="E4009" s="1">
        <v>38549.165775462963</v>
      </c>
    </row>
    <row r="4010" spans="1:5" x14ac:dyDescent="0.3">
      <c r="A4010">
        <v>4009</v>
      </c>
      <c r="B4010" s="1">
        <v>38540.02008101852</v>
      </c>
      <c r="C4010">
        <v>3607</v>
      </c>
      <c r="D4010">
        <v>394</v>
      </c>
      <c r="E4010" s="1">
        <v>38543.026331018518</v>
      </c>
    </row>
    <row r="4011" spans="1:5" x14ac:dyDescent="0.3">
      <c r="A4011">
        <v>4010</v>
      </c>
      <c r="B4011" s="1">
        <v>38540.032638888886</v>
      </c>
      <c r="C4011">
        <v>4509</v>
      </c>
      <c r="D4011">
        <v>476</v>
      </c>
      <c r="E4011" s="1">
        <v>38545.265972222223</v>
      </c>
    </row>
    <row r="4012" spans="1:5" x14ac:dyDescent="0.3">
      <c r="A4012">
        <v>4011</v>
      </c>
      <c r="B4012" s="1">
        <v>38540.033622685187</v>
      </c>
      <c r="C4012">
        <v>2052</v>
      </c>
      <c r="D4012">
        <v>20</v>
      </c>
      <c r="E4012" s="1">
        <v>38546.271122685182</v>
      </c>
    </row>
    <row r="4013" spans="1:5" x14ac:dyDescent="0.3">
      <c r="A4013">
        <v>4012</v>
      </c>
      <c r="B4013" s="1">
        <v>38540.038993055554</v>
      </c>
      <c r="C4013">
        <v>1400</v>
      </c>
      <c r="D4013">
        <v>104</v>
      </c>
      <c r="E4013" s="1">
        <v>38543.909131944441</v>
      </c>
    </row>
    <row r="4014" spans="1:5" x14ac:dyDescent="0.3">
      <c r="A4014">
        <v>4013</v>
      </c>
      <c r="B4014" s="1">
        <v>38540.040277777778</v>
      </c>
      <c r="C4014">
        <v>2344</v>
      </c>
      <c r="D4014">
        <v>475</v>
      </c>
      <c r="E4014" s="1">
        <v>38548.820833333331</v>
      </c>
    </row>
    <row r="4015" spans="1:5" x14ac:dyDescent="0.3">
      <c r="A4015">
        <v>4014</v>
      </c>
      <c r="B4015" s="1">
        <v>38540.040902777779</v>
      </c>
      <c r="C4015">
        <v>583</v>
      </c>
      <c r="D4015">
        <v>510</v>
      </c>
      <c r="E4015" s="1">
        <v>38545.11173611111</v>
      </c>
    </row>
    <row r="4016" spans="1:5" x14ac:dyDescent="0.3">
      <c r="A4016">
        <v>4015</v>
      </c>
      <c r="B4016" s="1">
        <v>38540.041504629633</v>
      </c>
      <c r="C4016">
        <v>3032</v>
      </c>
      <c r="D4016">
        <v>233</v>
      </c>
      <c r="E4016" s="1">
        <v>38547.136643518519</v>
      </c>
    </row>
    <row r="4017" spans="1:5" x14ac:dyDescent="0.3">
      <c r="A4017">
        <v>4016</v>
      </c>
      <c r="B4017" s="1">
        <v>38540.045717592591</v>
      </c>
      <c r="C4017">
        <v>3318</v>
      </c>
      <c r="D4017">
        <v>335</v>
      </c>
      <c r="E4017" s="1">
        <v>38542.249884259261</v>
      </c>
    </row>
    <row r="4018" spans="1:5" x14ac:dyDescent="0.3">
      <c r="A4018">
        <v>4017</v>
      </c>
      <c r="B4018" s="1">
        <v>38540.047430555554</v>
      </c>
      <c r="C4018">
        <v>3117</v>
      </c>
      <c r="D4018">
        <v>595</v>
      </c>
      <c r="E4018" s="1">
        <v>38542.074513888889</v>
      </c>
    </row>
    <row r="4019" spans="1:5" x14ac:dyDescent="0.3">
      <c r="A4019">
        <v>4018</v>
      </c>
      <c r="B4019" s="1">
        <v>38540.048993055556</v>
      </c>
      <c r="C4019">
        <v>906</v>
      </c>
      <c r="D4019">
        <v>207</v>
      </c>
      <c r="E4019" s="1">
        <v>38545.871215277781</v>
      </c>
    </row>
    <row r="4020" spans="1:5" x14ac:dyDescent="0.3">
      <c r="A4020">
        <v>4019</v>
      </c>
      <c r="B4020" s="1">
        <v>38540.060925925929</v>
      </c>
      <c r="C4020">
        <v>3200</v>
      </c>
      <c r="D4020">
        <v>294</v>
      </c>
      <c r="E4020" s="1">
        <v>38543.89634259259</v>
      </c>
    </row>
    <row r="4021" spans="1:5" x14ac:dyDescent="0.3">
      <c r="A4021">
        <v>4020</v>
      </c>
      <c r="B4021" s="1">
        <v>38540.071087962962</v>
      </c>
      <c r="C4021">
        <v>3760</v>
      </c>
      <c r="D4021">
        <v>471</v>
      </c>
      <c r="E4021" s="1">
        <v>38543.037060185183</v>
      </c>
    </row>
    <row r="4022" spans="1:5" x14ac:dyDescent="0.3">
      <c r="A4022">
        <v>4021</v>
      </c>
      <c r="B4022" s="1">
        <v>38540.074120370373</v>
      </c>
      <c r="C4022">
        <v>1676</v>
      </c>
      <c r="D4022">
        <v>315</v>
      </c>
      <c r="E4022" s="1">
        <v>38545.011620370373</v>
      </c>
    </row>
    <row r="4023" spans="1:5" x14ac:dyDescent="0.3">
      <c r="A4023">
        <v>4022</v>
      </c>
      <c r="B4023" s="1">
        <v>38540.076458333337</v>
      </c>
      <c r="C4023">
        <v>3914</v>
      </c>
      <c r="D4023">
        <v>390</v>
      </c>
      <c r="E4023" s="1">
        <v>38542.907708333332</v>
      </c>
    </row>
    <row r="4024" spans="1:5" x14ac:dyDescent="0.3">
      <c r="A4024">
        <v>4023</v>
      </c>
      <c r="B4024" s="1">
        <v>38540.080150462964</v>
      </c>
      <c r="C4024">
        <v>274</v>
      </c>
      <c r="D4024">
        <v>573</v>
      </c>
      <c r="E4024" s="1">
        <v>38541.113483796296</v>
      </c>
    </row>
    <row r="4025" spans="1:5" x14ac:dyDescent="0.3">
      <c r="A4025">
        <v>4024</v>
      </c>
      <c r="B4025" s="1">
        <v>38540.091238425928</v>
      </c>
      <c r="C4025">
        <v>3976</v>
      </c>
      <c r="D4025">
        <v>448</v>
      </c>
      <c r="E4025" s="1">
        <v>38544.083599537036</v>
      </c>
    </row>
    <row r="4026" spans="1:5" x14ac:dyDescent="0.3">
      <c r="A4026">
        <v>4025</v>
      </c>
      <c r="B4026" s="1">
        <v>38540.092638888891</v>
      </c>
      <c r="C4026">
        <v>3908</v>
      </c>
      <c r="D4026">
        <v>114</v>
      </c>
      <c r="E4026" s="1">
        <v>38541.032916666663</v>
      </c>
    </row>
    <row r="4027" spans="1:5" x14ac:dyDescent="0.3">
      <c r="A4027">
        <v>4026</v>
      </c>
      <c r="B4027" s="1">
        <v>38540.094305555554</v>
      </c>
      <c r="C4027">
        <v>4142</v>
      </c>
      <c r="D4027">
        <v>251</v>
      </c>
      <c r="E4027" s="1">
        <v>38547.17763888889</v>
      </c>
    </row>
    <row r="4028" spans="1:5" x14ac:dyDescent="0.3">
      <c r="A4028">
        <v>4027</v>
      </c>
      <c r="B4028" s="1">
        <v>38540.096539351849</v>
      </c>
      <c r="C4028">
        <v>56</v>
      </c>
      <c r="D4028">
        <v>116</v>
      </c>
      <c r="E4028" s="1">
        <v>38543.050011574072</v>
      </c>
    </row>
    <row r="4029" spans="1:5" x14ac:dyDescent="0.3">
      <c r="A4029">
        <v>4028</v>
      </c>
      <c r="B4029" s="1">
        <v>38540.096689814818</v>
      </c>
      <c r="C4029">
        <v>1651</v>
      </c>
      <c r="D4029">
        <v>344</v>
      </c>
      <c r="E4029" s="1">
        <v>38548.339745370373</v>
      </c>
    </row>
    <row r="4030" spans="1:5" x14ac:dyDescent="0.3">
      <c r="A4030">
        <v>4029</v>
      </c>
      <c r="B4030" s="1">
        <v>38540.097037037034</v>
      </c>
      <c r="C4030">
        <v>4075</v>
      </c>
      <c r="D4030">
        <v>518</v>
      </c>
      <c r="E4030" s="1">
        <v>38548.104675925926</v>
      </c>
    </row>
    <row r="4031" spans="1:5" x14ac:dyDescent="0.3">
      <c r="A4031">
        <v>4030</v>
      </c>
      <c r="B4031" s="1">
        <v>38540.101180555554</v>
      </c>
      <c r="C4031">
        <v>1734</v>
      </c>
      <c r="D4031">
        <v>300</v>
      </c>
      <c r="E4031" s="1">
        <v>38541.953958333332</v>
      </c>
    </row>
    <row r="4032" spans="1:5" x14ac:dyDescent="0.3">
      <c r="A4032">
        <v>4031</v>
      </c>
      <c r="B4032" s="1">
        <v>38540.105636574073</v>
      </c>
      <c r="C4032">
        <v>3094</v>
      </c>
      <c r="D4032">
        <v>143</v>
      </c>
      <c r="E4032" s="1">
        <v>38547.250775462962</v>
      </c>
    </row>
    <row r="4033" spans="1:5" x14ac:dyDescent="0.3">
      <c r="A4033">
        <v>4032</v>
      </c>
      <c r="B4033" s="1">
        <v>38540.107094907406</v>
      </c>
      <c r="C4033">
        <v>2628</v>
      </c>
      <c r="D4033">
        <v>335</v>
      </c>
      <c r="E4033" s="1">
        <v>38547.94667824074</v>
      </c>
    </row>
    <row r="4034" spans="1:5" x14ac:dyDescent="0.3">
      <c r="A4034">
        <v>4033</v>
      </c>
      <c r="B4034" s="1">
        <v>38540.108171296299</v>
      </c>
      <c r="C4034">
        <v>203</v>
      </c>
      <c r="D4034">
        <v>453</v>
      </c>
      <c r="E4034" s="1">
        <v>38549.050532407404</v>
      </c>
    </row>
    <row r="4035" spans="1:5" x14ac:dyDescent="0.3">
      <c r="A4035">
        <v>4034</v>
      </c>
      <c r="B4035" s="1">
        <v>38540.108715277776</v>
      </c>
      <c r="C4035">
        <v>1666</v>
      </c>
      <c r="D4035">
        <v>354</v>
      </c>
      <c r="E4035" s="1">
        <v>38542.355937499997</v>
      </c>
    </row>
    <row r="4036" spans="1:5" x14ac:dyDescent="0.3">
      <c r="A4036">
        <v>4035</v>
      </c>
      <c r="B4036" s="1">
        <v>38540.114606481482</v>
      </c>
      <c r="C4036">
        <v>3611</v>
      </c>
      <c r="D4036">
        <v>539</v>
      </c>
      <c r="E4036" s="1">
        <v>38547.070162037038</v>
      </c>
    </row>
    <row r="4037" spans="1:5" x14ac:dyDescent="0.3">
      <c r="A4037">
        <v>4036</v>
      </c>
      <c r="B4037" s="1">
        <v>38540.116666666669</v>
      </c>
      <c r="C4037">
        <v>500</v>
      </c>
      <c r="D4037">
        <v>397</v>
      </c>
      <c r="E4037" s="1">
        <v>38540.948611111111</v>
      </c>
    </row>
    <row r="4038" spans="1:5" x14ac:dyDescent="0.3">
      <c r="A4038">
        <v>4037</v>
      </c>
      <c r="B4038" s="1">
        <v>38540.120046296295</v>
      </c>
      <c r="C4038">
        <v>3903</v>
      </c>
      <c r="D4038">
        <v>594</v>
      </c>
      <c r="E4038" s="1">
        <v>38549.006851851853</v>
      </c>
    </row>
    <row r="4039" spans="1:5" x14ac:dyDescent="0.3">
      <c r="A4039">
        <v>4038</v>
      </c>
      <c r="B4039" s="1">
        <v>38540.120057870372</v>
      </c>
      <c r="C4039">
        <v>1264</v>
      </c>
      <c r="D4039">
        <v>27</v>
      </c>
      <c r="E4039" s="1">
        <v>38544.939502314817</v>
      </c>
    </row>
    <row r="4040" spans="1:5" x14ac:dyDescent="0.3">
      <c r="A4040">
        <v>4039</v>
      </c>
      <c r="B4040" s="1">
        <v>38540.123599537037</v>
      </c>
      <c r="C4040">
        <v>4050</v>
      </c>
      <c r="D4040">
        <v>290</v>
      </c>
      <c r="E4040" s="1">
        <v>38545.156238425923</v>
      </c>
    </row>
    <row r="4041" spans="1:5" x14ac:dyDescent="0.3">
      <c r="A4041">
        <v>4040</v>
      </c>
      <c r="B4041" s="1">
        <v>38540.126851851855</v>
      </c>
      <c r="C4041">
        <v>3046</v>
      </c>
      <c r="D4041">
        <v>103</v>
      </c>
      <c r="E4041" s="1">
        <v>38549.253935185188</v>
      </c>
    </row>
    <row r="4042" spans="1:5" x14ac:dyDescent="0.3">
      <c r="A4042">
        <v>4041</v>
      </c>
      <c r="B4042" s="1">
        <v>38540.127465277779</v>
      </c>
      <c r="C4042">
        <v>2217</v>
      </c>
      <c r="D4042">
        <v>445</v>
      </c>
      <c r="E4042" s="1">
        <v>38542.331631944442</v>
      </c>
    </row>
    <row r="4043" spans="1:5" x14ac:dyDescent="0.3">
      <c r="A4043">
        <v>4042</v>
      </c>
      <c r="B4043" s="1">
        <v>38540.129629629628</v>
      </c>
      <c r="C4043">
        <v>50</v>
      </c>
      <c r="D4043">
        <v>10</v>
      </c>
      <c r="E4043" s="1">
        <v>38543.109490740739</v>
      </c>
    </row>
    <row r="4044" spans="1:5" x14ac:dyDescent="0.3">
      <c r="A4044">
        <v>4043</v>
      </c>
      <c r="B4044" s="1">
        <v>38540.131828703707</v>
      </c>
      <c r="C4044">
        <v>3427</v>
      </c>
      <c r="D4044">
        <v>204</v>
      </c>
      <c r="E4044" s="1">
        <v>38543.326273148145</v>
      </c>
    </row>
    <row r="4045" spans="1:5" x14ac:dyDescent="0.3">
      <c r="A4045">
        <v>4044</v>
      </c>
      <c r="B4045" s="1">
        <v>38540.140543981484</v>
      </c>
      <c r="C4045">
        <v>3263</v>
      </c>
      <c r="D4045">
        <v>94</v>
      </c>
      <c r="E4045" s="1">
        <v>38546.141238425924</v>
      </c>
    </row>
    <row r="4046" spans="1:5" x14ac:dyDescent="0.3">
      <c r="A4046">
        <v>4045</v>
      </c>
      <c r="B4046" s="1">
        <v>38540.143217592595</v>
      </c>
      <c r="C4046">
        <v>1422</v>
      </c>
      <c r="D4046">
        <v>529</v>
      </c>
      <c r="E4046" s="1">
        <v>38544.286273148151</v>
      </c>
    </row>
    <row r="4047" spans="1:5" x14ac:dyDescent="0.3">
      <c r="A4047">
        <v>4046</v>
      </c>
      <c r="B4047" s="1">
        <v>38540.144432870373</v>
      </c>
      <c r="C4047">
        <v>3518</v>
      </c>
      <c r="D4047">
        <v>491</v>
      </c>
      <c r="E4047" s="1">
        <v>38547.052071759259</v>
      </c>
    </row>
    <row r="4048" spans="1:5" x14ac:dyDescent="0.3">
      <c r="A4048">
        <v>4047</v>
      </c>
      <c r="B4048" s="1">
        <v>38540.145011574074</v>
      </c>
      <c r="C4048">
        <v>3475</v>
      </c>
      <c r="D4048">
        <v>364</v>
      </c>
      <c r="E4048" s="1">
        <v>38542.113067129627</v>
      </c>
    </row>
    <row r="4049" spans="1:5" x14ac:dyDescent="0.3">
      <c r="A4049">
        <v>4048</v>
      </c>
      <c r="B4049" s="1">
        <v>38540.146435185183</v>
      </c>
      <c r="C4049">
        <v>659</v>
      </c>
      <c r="D4049">
        <v>474</v>
      </c>
      <c r="E4049" s="1">
        <v>38547.212407407409</v>
      </c>
    </row>
    <row r="4050" spans="1:5" x14ac:dyDescent="0.3">
      <c r="A4050">
        <v>4049</v>
      </c>
      <c r="B4050" s="1">
        <v>38540.149224537039</v>
      </c>
      <c r="C4050">
        <v>4172</v>
      </c>
      <c r="D4050">
        <v>79</v>
      </c>
      <c r="E4050" s="1">
        <v>38548.174224537041</v>
      </c>
    </row>
    <row r="4051" spans="1:5" x14ac:dyDescent="0.3">
      <c r="A4051">
        <v>4050</v>
      </c>
      <c r="B4051" s="1">
        <v>38540.149687500001</v>
      </c>
      <c r="C4051">
        <v>104</v>
      </c>
      <c r="D4051">
        <v>528</v>
      </c>
      <c r="E4051" s="1">
        <v>38548.133020833331</v>
      </c>
    </row>
    <row r="4052" spans="1:5" x14ac:dyDescent="0.3">
      <c r="A4052">
        <v>4051</v>
      </c>
      <c r="B4052" s="1">
        <v>38540.151018518518</v>
      </c>
      <c r="C4052">
        <v>2715</v>
      </c>
      <c r="D4052">
        <v>331</v>
      </c>
      <c r="E4052" s="1">
        <v>38542.069768518515</v>
      </c>
    </row>
    <row r="4053" spans="1:5" x14ac:dyDescent="0.3">
      <c r="A4053">
        <v>4052</v>
      </c>
      <c r="B4053" s="1">
        <v>38540.151643518519</v>
      </c>
      <c r="C4053">
        <v>206</v>
      </c>
      <c r="D4053">
        <v>442</v>
      </c>
      <c r="E4053" s="1">
        <v>38546.122476851851</v>
      </c>
    </row>
    <row r="4054" spans="1:5" x14ac:dyDescent="0.3">
      <c r="A4054">
        <v>4053</v>
      </c>
      <c r="B4054" s="1">
        <v>38540.152337962965</v>
      </c>
      <c r="C4054">
        <v>2889</v>
      </c>
      <c r="D4054">
        <v>377</v>
      </c>
      <c r="E4054" s="1">
        <v>38542.939143518517</v>
      </c>
    </row>
    <row r="4055" spans="1:5" x14ac:dyDescent="0.3">
      <c r="A4055">
        <v>4054</v>
      </c>
      <c r="B4055" s="1">
        <v>38540.154247685183</v>
      </c>
      <c r="C4055">
        <v>3885</v>
      </c>
      <c r="D4055">
        <v>260</v>
      </c>
      <c r="E4055" s="1">
        <v>38543.1403587963</v>
      </c>
    </row>
    <row r="4056" spans="1:5" x14ac:dyDescent="0.3">
      <c r="A4056">
        <v>4055</v>
      </c>
      <c r="B4056" s="1">
        <v>38540.159178240741</v>
      </c>
      <c r="C4056">
        <v>2561</v>
      </c>
      <c r="D4056">
        <v>513</v>
      </c>
      <c r="E4056" s="1">
        <v>38544.135567129626</v>
      </c>
    </row>
    <row r="4057" spans="1:5" x14ac:dyDescent="0.3">
      <c r="A4057">
        <v>4056</v>
      </c>
      <c r="B4057" s="1">
        <v>38540.165000000001</v>
      </c>
      <c r="C4057">
        <v>4211</v>
      </c>
      <c r="D4057">
        <v>360</v>
      </c>
      <c r="E4057" s="1">
        <v>38542.370555555557</v>
      </c>
    </row>
    <row r="4058" spans="1:5" x14ac:dyDescent="0.3">
      <c r="A4058">
        <v>4057</v>
      </c>
      <c r="B4058" s="1">
        <v>38540.166898148149</v>
      </c>
      <c r="C4058">
        <v>2838</v>
      </c>
      <c r="D4058">
        <v>141</v>
      </c>
      <c r="E4058" s="1">
        <v>38545.343287037038</v>
      </c>
    </row>
    <row r="4059" spans="1:5" x14ac:dyDescent="0.3">
      <c r="A4059">
        <v>4058</v>
      </c>
      <c r="B4059" s="1">
        <v>38540.168634259258</v>
      </c>
      <c r="C4059">
        <v>3877</v>
      </c>
      <c r="D4059">
        <v>442</v>
      </c>
      <c r="E4059" s="1">
        <v>38543.188078703701</v>
      </c>
    </row>
    <row r="4060" spans="1:5" x14ac:dyDescent="0.3">
      <c r="A4060">
        <v>4059</v>
      </c>
      <c r="B4060" s="1">
        <v>38540.169745370367</v>
      </c>
      <c r="C4060">
        <v>292</v>
      </c>
      <c r="D4060">
        <v>401</v>
      </c>
      <c r="E4060" s="1">
        <v>38543.94127314815</v>
      </c>
    </row>
    <row r="4061" spans="1:5" x14ac:dyDescent="0.3">
      <c r="A4061">
        <v>4060</v>
      </c>
      <c r="B4061" s="1">
        <v>38540.173761574071</v>
      </c>
      <c r="C4061">
        <v>2697</v>
      </c>
      <c r="D4061">
        <v>211</v>
      </c>
      <c r="E4061" s="1">
        <v>38546.322372685187</v>
      </c>
    </row>
    <row r="4062" spans="1:5" x14ac:dyDescent="0.3">
      <c r="A4062">
        <v>4061</v>
      </c>
      <c r="B4062" s="1">
        <v>38540.176099537035</v>
      </c>
      <c r="C4062">
        <v>62</v>
      </c>
      <c r="D4062">
        <v>70</v>
      </c>
      <c r="E4062" s="1">
        <v>38543.999016203707</v>
      </c>
    </row>
    <row r="4063" spans="1:5" x14ac:dyDescent="0.3">
      <c r="A4063">
        <v>4062</v>
      </c>
      <c r="B4063" s="1">
        <v>38540.182256944441</v>
      </c>
      <c r="C4063">
        <v>1323</v>
      </c>
      <c r="D4063">
        <v>410</v>
      </c>
      <c r="E4063" s="1">
        <v>38542.144062500003</v>
      </c>
    </row>
    <row r="4064" spans="1:5" x14ac:dyDescent="0.3">
      <c r="A4064">
        <v>4063</v>
      </c>
      <c r="B4064" s="1">
        <v>38540.183298611111</v>
      </c>
      <c r="C4064">
        <v>1452</v>
      </c>
      <c r="D4064">
        <v>331</v>
      </c>
      <c r="E4064" s="1">
        <v>38547.983298611114</v>
      </c>
    </row>
    <row r="4065" spans="1:5" x14ac:dyDescent="0.3">
      <c r="A4065">
        <v>4064</v>
      </c>
      <c r="B4065" s="1">
        <v>38540.187037037038</v>
      </c>
      <c r="C4065">
        <v>1402</v>
      </c>
      <c r="D4065">
        <v>47</v>
      </c>
      <c r="E4065" s="1">
        <v>38547.241898148146</v>
      </c>
    </row>
    <row r="4066" spans="1:5" x14ac:dyDescent="0.3">
      <c r="A4066">
        <v>4065</v>
      </c>
      <c r="B4066" s="1">
        <v>38540.189212962963</v>
      </c>
      <c r="C4066">
        <v>1339</v>
      </c>
      <c r="D4066">
        <v>26</v>
      </c>
      <c r="E4066" s="1">
        <v>38545.354490740741</v>
      </c>
    </row>
    <row r="4067" spans="1:5" x14ac:dyDescent="0.3">
      <c r="A4067">
        <v>4066</v>
      </c>
      <c r="B4067" s="1">
        <v>38540.190381944441</v>
      </c>
      <c r="C4067">
        <v>1975</v>
      </c>
      <c r="D4067">
        <v>368</v>
      </c>
      <c r="E4067" s="1">
        <v>38543.995937500003</v>
      </c>
    </row>
    <row r="4068" spans="1:5" x14ac:dyDescent="0.3">
      <c r="A4068">
        <v>4067</v>
      </c>
      <c r="B4068" s="1">
        <v>38540.19054398148</v>
      </c>
      <c r="C4068">
        <v>2945</v>
      </c>
      <c r="D4068">
        <v>469</v>
      </c>
      <c r="E4068" s="1">
        <v>38549.169710648152</v>
      </c>
    </row>
    <row r="4069" spans="1:5" x14ac:dyDescent="0.3">
      <c r="A4069">
        <v>4068</v>
      </c>
      <c r="B4069" s="1">
        <v>38540.190717592595</v>
      </c>
      <c r="C4069">
        <v>4152</v>
      </c>
      <c r="D4069">
        <v>206</v>
      </c>
      <c r="E4069" s="1">
        <v>38544.386550925927</v>
      </c>
    </row>
    <row r="4070" spans="1:5" x14ac:dyDescent="0.3">
      <c r="A4070">
        <v>4069</v>
      </c>
      <c r="B4070" s="1">
        <v>38540.191041666665</v>
      </c>
      <c r="C4070">
        <v>3361</v>
      </c>
      <c r="D4070">
        <v>570</v>
      </c>
      <c r="E4070" s="1">
        <v>38543.999374999999</v>
      </c>
    </row>
    <row r="4071" spans="1:5" x14ac:dyDescent="0.3">
      <c r="A4071">
        <v>4070</v>
      </c>
      <c r="B4071" s="1">
        <v>38540.192465277774</v>
      </c>
      <c r="C4071">
        <v>2926</v>
      </c>
      <c r="D4071">
        <v>496</v>
      </c>
      <c r="E4071" s="1">
        <v>38541.179965277777</v>
      </c>
    </row>
    <row r="4072" spans="1:5" x14ac:dyDescent="0.3">
      <c r="A4072">
        <v>4071</v>
      </c>
      <c r="B4072" s="1">
        <v>38540.192662037036</v>
      </c>
      <c r="C4072">
        <v>2883</v>
      </c>
      <c r="D4072">
        <v>209</v>
      </c>
      <c r="E4072" s="1">
        <v>38546.281550925924</v>
      </c>
    </row>
    <row r="4073" spans="1:5" x14ac:dyDescent="0.3">
      <c r="A4073">
        <v>4072</v>
      </c>
      <c r="B4073" s="1">
        <v>38540.200023148151</v>
      </c>
      <c r="C4073">
        <v>3130</v>
      </c>
      <c r="D4073">
        <v>310</v>
      </c>
      <c r="E4073" s="1">
        <v>38545.43891203704</v>
      </c>
    </row>
    <row r="4074" spans="1:5" x14ac:dyDescent="0.3">
      <c r="A4074">
        <v>4073</v>
      </c>
      <c r="B4074" s="1">
        <v>38540.200844907406</v>
      </c>
      <c r="C4074">
        <v>647</v>
      </c>
      <c r="D4074">
        <v>290</v>
      </c>
      <c r="E4074" s="1">
        <v>38543.139039351852</v>
      </c>
    </row>
    <row r="4075" spans="1:5" x14ac:dyDescent="0.3">
      <c r="A4075">
        <v>4074</v>
      </c>
      <c r="B4075" s="1">
        <v>38540.201261574075</v>
      </c>
      <c r="C4075">
        <v>2347</v>
      </c>
      <c r="D4075">
        <v>412</v>
      </c>
      <c r="E4075" s="1">
        <v>38545.202650462961</v>
      </c>
    </row>
    <row r="4076" spans="1:5" x14ac:dyDescent="0.3">
      <c r="A4076">
        <v>4075</v>
      </c>
      <c r="B4076" s="1">
        <v>38540.202592592592</v>
      </c>
      <c r="C4076">
        <v>1989</v>
      </c>
      <c r="D4076">
        <v>593</v>
      </c>
      <c r="E4076" s="1">
        <v>38542.130370370367</v>
      </c>
    </row>
    <row r="4077" spans="1:5" x14ac:dyDescent="0.3">
      <c r="A4077">
        <v>4076</v>
      </c>
      <c r="B4077" s="1">
        <v>38540.202951388892</v>
      </c>
      <c r="C4077">
        <v>3148</v>
      </c>
      <c r="D4077">
        <v>329</v>
      </c>
      <c r="E4077" s="1">
        <v>38546.97378472222</v>
      </c>
    </row>
    <row r="4078" spans="1:5" x14ac:dyDescent="0.3">
      <c r="A4078">
        <v>4077</v>
      </c>
      <c r="B4078" s="1">
        <v>38540.203935185185</v>
      </c>
      <c r="C4078">
        <v>2445</v>
      </c>
      <c r="D4078">
        <v>377</v>
      </c>
      <c r="E4078" s="1">
        <v>38542.414351851854</v>
      </c>
    </row>
    <row r="4079" spans="1:5" x14ac:dyDescent="0.3">
      <c r="A4079">
        <v>4078</v>
      </c>
      <c r="B4079" s="1">
        <v>38540.211863425924</v>
      </c>
      <c r="C4079">
        <v>1671</v>
      </c>
      <c r="D4079">
        <v>522</v>
      </c>
      <c r="E4079" s="1">
        <v>38543.235474537039</v>
      </c>
    </row>
    <row r="4080" spans="1:5" x14ac:dyDescent="0.3">
      <c r="A4080">
        <v>4079</v>
      </c>
      <c r="B4080" s="1">
        <v>38540.212812500002</v>
      </c>
      <c r="C4080">
        <v>2202</v>
      </c>
      <c r="D4080">
        <v>84</v>
      </c>
      <c r="E4080" s="1">
        <v>38549.365590277775</v>
      </c>
    </row>
    <row r="4081" spans="1:5" x14ac:dyDescent="0.3">
      <c r="A4081">
        <v>4080</v>
      </c>
      <c r="B4081" s="1">
        <v>38540.215208333335</v>
      </c>
      <c r="C4081">
        <v>1364</v>
      </c>
      <c r="D4081">
        <v>148</v>
      </c>
      <c r="E4081" s="1">
        <v>38544.999236111114</v>
      </c>
    </row>
    <row r="4082" spans="1:5" x14ac:dyDescent="0.3">
      <c r="A4082">
        <v>4081</v>
      </c>
      <c r="B4082" s="1">
        <v>38540.215370370373</v>
      </c>
      <c r="C4082">
        <v>1138</v>
      </c>
      <c r="D4082">
        <v>284</v>
      </c>
      <c r="E4082" s="1">
        <v>38545.032731481479</v>
      </c>
    </row>
    <row r="4083" spans="1:5" x14ac:dyDescent="0.3">
      <c r="A4083">
        <v>4082</v>
      </c>
      <c r="B4083" s="1">
        <v>38540.216585648152</v>
      </c>
      <c r="C4083">
        <v>2904</v>
      </c>
      <c r="D4083">
        <v>108</v>
      </c>
      <c r="E4083" s="1">
        <v>38545.038807870369</v>
      </c>
    </row>
    <row r="4084" spans="1:5" x14ac:dyDescent="0.3">
      <c r="A4084">
        <v>4083</v>
      </c>
      <c r="B4084" s="1">
        <v>38540.217534722222</v>
      </c>
      <c r="C4084">
        <v>3454</v>
      </c>
      <c r="D4084">
        <v>490</v>
      </c>
      <c r="E4084" s="1">
        <v>38541.3828125</v>
      </c>
    </row>
    <row r="4085" spans="1:5" x14ac:dyDescent="0.3">
      <c r="A4085">
        <v>4084</v>
      </c>
      <c r="B4085" s="1">
        <v>38540.219444444447</v>
      </c>
      <c r="C4085">
        <v>2588</v>
      </c>
      <c r="D4085">
        <v>441</v>
      </c>
      <c r="E4085" s="1">
        <v>38548.390972222223</v>
      </c>
    </row>
    <row r="4086" spans="1:5" x14ac:dyDescent="0.3">
      <c r="A4086">
        <v>4085</v>
      </c>
      <c r="B4086" s="1">
        <v>38540.226145833331</v>
      </c>
      <c r="C4086">
        <v>1683</v>
      </c>
      <c r="D4086">
        <v>573</v>
      </c>
      <c r="E4086" s="1">
        <v>38545.187951388885</v>
      </c>
    </row>
    <row r="4087" spans="1:5" x14ac:dyDescent="0.3">
      <c r="A4087">
        <v>4086</v>
      </c>
      <c r="B4087" s="1">
        <v>38540.226458333331</v>
      </c>
      <c r="C4087">
        <v>253</v>
      </c>
      <c r="D4087">
        <v>494</v>
      </c>
      <c r="E4087" s="1">
        <v>38545.031319444446</v>
      </c>
    </row>
    <row r="4088" spans="1:5" x14ac:dyDescent="0.3">
      <c r="A4088">
        <v>4087</v>
      </c>
      <c r="B4088" s="1">
        <v>38540.229814814818</v>
      </c>
      <c r="C4088">
        <v>3066</v>
      </c>
      <c r="D4088">
        <v>433</v>
      </c>
      <c r="E4088" s="1">
        <v>38549.431203703702</v>
      </c>
    </row>
    <row r="4089" spans="1:5" x14ac:dyDescent="0.3">
      <c r="A4089">
        <v>4088</v>
      </c>
      <c r="B4089" s="1">
        <v>38540.230497685188</v>
      </c>
      <c r="C4089">
        <v>234</v>
      </c>
      <c r="D4089">
        <v>66</v>
      </c>
      <c r="E4089" s="1">
        <v>38548.316608796296</v>
      </c>
    </row>
    <row r="4090" spans="1:5" x14ac:dyDescent="0.3">
      <c r="A4090">
        <v>4089</v>
      </c>
      <c r="B4090" s="1">
        <v>38540.240266203706</v>
      </c>
      <c r="C4090">
        <v>3431</v>
      </c>
      <c r="D4090">
        <v>102</v>
      </c>
      <c r="E4090" s="1">
        <v>38549.315960648149</v>
      </c>
    </row>
    <row r="4091" spans="1:5" x14ac:dyDescent="0.3">
      <c r="A4091">
        <v>4090</v>
      </c>
      <c r="B4091" s="1">
        <v>38540.241354166668</v>
      </c>
      <c r="C4091">
        <v>3096</v>
      </c>
      <c r="D4091">
        <v>67</v>
      </c>
      <c r="E4091" s="1">
        <v>38541.18440972222</v>
      </c>
    </row>
    <row r="4092" spans="1:5" x14ac:dyDescent="0.3">
      <c r="A4092">
        <v>4091</v>
      </c>
      <c r="B4092" s="1">
        <v>38540.245578703703</v>
      </c>
      <c r="C4092">
        <v>3928</v>
      </c>
      <c r="D4092">
        <v>337</v>
      </c>
      <c r="E4092" s="1">
        <v>38547.133773148147</v>
      </c>
    </row>
    <row r="4093" spans="1:5" x14ac:dyDescent="0.3">
      <c r="A4093">
        <v>4092</v>
      </c>
      <c r="B4093" s="1">
        <v>38540.246041666665</v>
      </c>
      <c r="C4093">
        <v>1721</v>
      </c>
      <c r="D4093">
        <v>246</v>
      </c>
      <c r="E4093" s="1">
        <v>38549.384930555556</v>
      </c>
    </row>
    <row r="4094" spans="1:5" x14ac:dyDescent="0.3">
      <c r="A4094">
        <v>4093</v>
      </c>
      <c r="B4094" s="1">
        <v>38540.246412037035</v>
      </c>
      <c r="C4094">
        <v>1534</v>
      </c>
      <c r="D4094">
        <v>337</v>
      </c>
      <c r="E4094" s="1">
        <v>38545.024189814816</v>
      </c>
    </row>
    <row r="4095" spans="1:5" x14ac:dyDescent="0.3">
      <c r="A4095">
        <v>4094</v>
      </c>
      <c r="B4095" s="1">
        <v>38540.250243055554</v>
      </c>
      <c r="C4095">
        <v>2412</v>
      </c>
      <c r="D4095">
        <v>517</v>
      </c>
      <c r="E4095" s="1">
        <v>38543.141909722224</v>
      </c>
    </row>
    <row r="4096" spans="1:5" x14ac:dyDescent="0.3">
      <c r="A4096">
        <v>4095</v>
      </c>
      <c r="B4096" s="1">
        <v>38540.251250000001</v>
      </c>
      <c r="C4096">
        <v>2900</v>
      </c>
      <c r="D4096">
        <v>33</v>
      </c>
      <c r="E4096" s="1">
        <v>38548.120000000003</v>
      </c>
    </row>
    <row r="4097" spans="1:5" x14ac:dyDescent="0.3">
      <c r="A4097">
        <v>4096</v>
      </c>
      <c r="B4097" s="1">
        <v>38540.256377314814</v>
      </c>
      <c r="C4097">
        <v>3911</v>
      </c>
      <c r="D4097">
        <v>403</v>
      </c>
      <c r="E4097" s="1">
        <v>38541.386932870373</v>
      </c>
    </row>
    <row r="4098" spans="1:5" x14ac:dyDescent="0.3">
      <c r="A4098">
        <v>4097</v>
      </c>
      <c r="B4098" s="1">
        <v>38540.257581018515</v>
      </c>
      <c r="C4098">
        <v>2454</v>
      </c>
      <c r="D4098">
        <v>56</v>
      </c>
      <c r="E4098" s="1">
        <v>38544.115219907406</v>
      </c>
    </row>
    <row r="4099" spans="1:5" x14ac:dyDescent="0.3">
      <c r="A4099">
        <v>4098</v>
      </c>
      <c r="B4099" s="1">
        <v>38540.260312500002</v>
      </c>
      <c r="C4099">
        <v>2865</v>
      </c>
      <c r="D4099">
        <v>35</v>
      </c>
      <c r="E4099" s="1">
        <v>38547.286006944443</v>
      </c>
    </row>
    <row r="4100" spans="1:5" x14ac:dyDescent="0.3">
      <c r="A4100">
        <v>4099</v>
      </c>
      <c r="B4100" s="1">
        <v>38540.264270833337</v>
      </c>
      <c r="C4100">
        <v>1930</v>
      </c>
      <c r="D4100">
        <v>76</v>
      </c>
      <c r="E4100" s="1">
        <v>38549.360798611109</v>
      </c>
    </row>
    <row r="4101" spans="1:5" x14ac:dyDescent="0.3">
      <c r="A4101">
        <v>4100</v>
      </c>
      <c r="B4101" s="1">
        <v>38540.264490740738</v>
      </c>
      <c r="C4101">
        <v>2346</v>
      </c>
      <c r="D4101">
        <v>332</v>
      </c>
      <c r="E4101" s="1">
        <v>38548.249212962961</v>
      </c>
    </row>
    <row r="4102" spans="1:5" x14ac:dyDescent="0.3">
      <c r="A4102">
        <v>4101</v>
      </c>
      <c r="B4102" s="1">
        <v>38540.267488425925</v>
      </c>
      <c r="C4102">
        <v>2891</v>
      </c>
      <c r="D4102">
        <v>588</v>
      </c>
      <c r="E4102" s="1">
        <v>38545.32234953704</v>
      </c>
    </row>
    <row r="4103" spans="1:5" x14ac:dyDescent="0.3">
      <c r="A4103">
        <v>4102</v>
      </c>
      <c r="B4103" s="1">
        <v>38540.267581018517</v>
      </c>
      <c r="C4103">
        <v>3998</v>
      </c>
      <c r="D4103">
        <v>135</v>
      </c>
      <c r="E4103" s="1">
        <v>38544.034942129627</v>
      </c>
    </row>
    <row r="4104" spans="1:5" x14ac:dyDescent="0.3">
      <c r="A4104">
        <v>4103</v>
      </c>
      <c r="B4104" s="1">
        <v>38540.267685185187</v>
      </c>
      <c r="C4104">
        <v>3632</v>
      </c>
      <c r="D4104">
        <v>91</v>
      </c>
      <c r="E4104" s="1">
        <v>38545.47115740741</v>
      </c>
    </row>
    <row r="4105" spans="1:5" x14ac:dyDescent="0.3">
      <c r="A4105">
        <v>4104</v>
      </c>
      <c r="B4105" s="1">
        <v>38540.267835648148</v>
      </c>
      <c r="C4105">
        <v>1066</v>
      </c>
      <c r="D4105">
        <v>338</v>
      </c>
      <c r="E4105" s="1">
        <v>38546.1796412037</v>
      </c>
    </row>
    <row r="4106" spans="1:5" x14ac:dyDescent="0.3">
      <c r="A4106">
        <v>4105</v>
      </c>
      <c r="B4106" s="1">
        <v>38540.271527777775</v>
      </c>
      <c r="C4106">
        <v>439</v>
      </c>
      <c r="D4106">
        <v>423</v>
      </c>
      <c r="E4106" s="1">
        <v>38542.161111111112</v>
      </c>
    </row>
    <row r="4107" spans="1:5" x14ac:dyDescent="0.3">
      <c r="A4107">
        <v>4106</v>
      </c>
      <c r="B4107" s="1">
        <v>38540.273321759261</v>
      </c>
      <c r="C4107">
        <v>4083</v>
      </c>
      <c r="D4107">
        <v>563</v>
      </c>
      <c r="E4107" s="1">
        <v>38546.16915509259</v>
      </c>
    </row>
    <row r="4108" spans="1:5" x14ac:dyDescent="0.3">
      <c r="A4108">
        <v>4107</v>
      </c>
      <c r="B4108" s="1">
        <v>38540.275370370371</v>
      </c>
      <c r="C4108">
        <v>4232</v>
      </c>
      <c r="D4108">
        <v>206</v>
      </c>
      <c r="E4108" s="1">
        <v>38547.150370370371</v>
      </c>
    </row>
    <row r="4109" spans="1:5" x14ac:dyDescent="0.3">
      <c r="A4109">
        <v>4108</v>
      </c>
      <c r="B4109" s="1">
        <v>38540.276747685188</v>
      </c>
      <c r="C4109">
        <v>4535</v>
      </c>
      <c r="D4109">
        <v>66</v>
      </c>
      <c r="E4109" s="1">
        <v>38541.447581018518</v>
      </c>
    </row>
    <row r="4110" spans="1:5" x14ac:dyDescent="0.3">
      <c r="A4110">
        <v>4109</v>
      </c>
      <c r="B4110" s="1">
        <v>38540.277581018519</v>
      </c>
      <c r="C4110">
        <v>532</v>
      </c>
      <c r="D4110">
        <v>517</v>
      </c>
      <c r="E4110" s="1">
        <v>38543.271331018521</v>
      </c>
    </row>
    <row r="4111" spans="1:5" x14ac:dyDescent="0.3">
      <c r="A4111">
        <v>4110</v>
      </c>
      <c r="B4111" s="1">
        <v>38540.280868055554</v>
      </c>
      <c r="C4111">
        <v>226</v>
      </c>
      <c r="D4111">
        <v>486</v>
      </c>
      <c r="E4111" s="1">
        <v>38545.238506944443</v>
      </c>
    </row>
    <row r="4112" spans="1:5" x14ac:dyDescent="0.3">
      <c r="A4112">
        <v>4111</v>
      </c>
      <c r="B4112" s="1">
        <v>38540.28328703704</v>
      </c>
      <c r="C4112">
        <v>1009</v>
      </c>
      <c r="D4112">
        <v>515</v>
      </c>
      <c r="E4112" s="1">
        <v>38546.093009259261</v>
      </c>
    </row>
    <row r="4113" spans="1:5" x14ac:dyDescent="0.3">
      <c r="A4113">
        <v>4112</v>
      </c>
      <c r="B4113" s="1">
        <v>38540.284131944441</v>
      </c>
      <c r="C4113">
        <v>3284</v>
      </c>
      <c r="D4113">
        <v>533</v>
      </c>
      <c r="E4113" s="1">
        <v>38549.286909722221</v>
      </c>
    </row>
    <row r="4114" spans="1:5" x14ac:dyDescent="0.3">
      <c r="A4114">
        <v>4113</v>
      </c>
      <c r="B4114" s="1">
        <v>38540.284629629627</v>
      </c>
      <c r="C4114">
        <v>915</v>
      </c>
      <c r="D4114">
        <v>170</v>
      </c>
      <c r="E4114" s="1">
        <v>38545.167268518519</v>
      </c>
    </row>
    <row r="4115" spans="1:5" x14ac:dyDescent="0.3">
      <c r="A4115">
        <v>4114</v>
      </c>
      <c r="B4115" s="1">
        <v>38540.285555555558</v>
      </c>
      <c r="C4115">
        <v>4109</v>
      </c>
      <c r="D4115">
        <v>426</v>
      </c>
      <c r="E4115" s="1">
        <v>38548.066805555558</v>
      </c>
    </row>
    <row r="4116" spans="1:5" x14ac:dyDescent="0.3">
      <c r="A4116">
        <v>4115</v>
      </c>
      <c r="B4116" s="1">
        <v>38540.286377314813</v>
      </c>
      <c r="C4116">
        <v>102</v>
      </c>
      <c r="D4116">
        <v>371</v>
      </c>
      <c r="E4116" s="1">
        <v>38547.258599537039</v>
      </c>
    </row>
    <row r="4117" spans="1:5" x14ac:dyDescent="0.3">
      <c r="A4117">
        <v>4116</v>
      </c>
      <c r="B4117" s="1">
        <v>38540.289039351854</v>
      </c>
      <c r="C4117">
        <v>666</v>
      </c>
      <c r="D4117">
        <v>352</v>
      </c>
      <c r="E4117" s="1">
        <v>38544.467511574076</v>
      </c>
    </row>
    <row r="4118" spans="1:5" x14ac:dyDescent="0.3">
      <c r="A4118">
        <v>4117</v>
      </c>
      <c r="B4118" s="1">
        <v>38540.290439814817</v>
      </c>
      <c r="C4118">
        <v>780</v>
      </c>
      <c r="D4118">
        <v>158</v>
      </c>
      <c r="E4118" s="1">
        <v>38549.227939814817</v>
      </c>
    </row>
    <row r="4119" spans="1:5" x14ac:dyDescent="0.3">
      <c r="A4119">
        <v>4118</v>
      </c>
      <c r="B4119" s="1">
        <v>38540.29409722222</v>
      </c>
      <c r="C4119">
        <v>355</v>
      </c>
      <c r="D4119">
        <v>224</v>
      </c>
      <c r="E4119" s="1">
        <v>38541.389236111114</v>
      </c>
    </row>
    <row r="4120" spans="1:5" x14ac:dyDescent="0.3">
      <c r="A4120">
        <v>4119</v>
      </c>
      <c r="B4120" s="1">
        <v>38540.295868055553</v>
      </c>
      <c r="C4120">
        <v>2078</v>
      </c>
      <c r="D4120">
        <v>319</v>
      </c>
      <c r="E4120" s="1">
        <v>38546.080590277779</v>
      </c>
    </row>
    <row r="4121" spans="1:5" x14ac:dyDescent="0.3">
      <c r="A4121">
        <v>4120</v>
      </c>
      <c r="B4121" s="1">
        <v>38540.2965625</v>
      </c>
      <c r="C4121">
        <v>987</v>
      </c>
      <c r="D4121">
        <v>559</v>
      </c>
      <c r="E4121" s="1">
        <v>38549.1715625</v>
      </c>
    </row>
    <row r="4122" spans="1:5" x14ac:dyDescent="0.3">
      <c r="A4122">
        <v>4121</v>
      </c>
      <c r="B4122" s="1">
        <v>38540.30127314815</v>
      </c>
      <c r="C4122">
        <v>2429</v>
      </c>
      <c r="D4122">
        <v>176</v>
      </c>
      <c r="E4122" s="1">
        <v>38546.189467592594</v>
      </c>
    </row>
    <row r="4123" spans="1:5" x14ac:dyDescent="0.3">
      <c r="A4123">
        <v>4122</v>
      </c>
      <c r="B4123" s="1">
        <v>38540.302488425928</v>
      </c>
      <c r="C4123">
        <v>273</v>
      </c>
      <c r="D4123">
        <v>31</v>
      </c>
      <c r="E4123" s="1">
        <v>38547.507349537038</v>
      </c>
    </row>
    <row r="4124" spans="1:5" x14ac:dyDescent="0.3">
      <c r="A4124">
        <v>4123</v>
      </c>
      <c r="B4124" s="1">
        <v>38540.302997685183</v>
      </c>
      <c r="C4124">
        <v>2707</v>
      </c>
      <c r="D4124">
        <v>469</v>
      </c>
      <c r="E4124" s="1">
        <v>38543.22452546296</v>
      </c>
    </row>
    <row r="4125" spans="1:5" x14ac:dyDescent="0.3">
      <c r="A4125">
        <v>4124</v>
      </c>
      <c r="B4125" s="1">
        <v>38540.305486111109</v>
      </c>
      <c r="C4125">
        <v>2856</v>
      </c>
      <c r="D4125">
        <v>330</v>
      </c>
      <c r="E4125" s="1">
        <v>38544.246458333335</v>
      </c>
    </row>
    <row r="4126" spans="1:5" x14ac:dyDescent="0.3">
      <c r="A4126">
        <v>4125</v>
      </c>
      <c r="B4126" s="1">
        <v>38540.305891203701</v>
      </c>
      <c r="C4126">
        <v>4131</v>
      </c>
      <c r="D4126">
        <v>269</v>
      </c>
      <c r="E4126" s="1">
        <v>38548.278807870367</v>
      </c>
    </row>
    <row r="4127" spans="1:5" x14ac:dyDescent="0.3">
      <c r="A4127">
        <v>4126</v>
      </c>
      <c r="B4127" s="1">
        <v>38540.30846064815</v>
      </c>
      <c r="C4127">
        <v>3018</v>
      </c>
      <c r="D4127">
        <v>163</v>
      </c>
      <c r="E4127" s="1">
        <v>38548.313321759262</v>
      </c>
    </row>
    <row r="4128" spans="1:5" x14ac:dyDescent="0.3">
      <c r="A4128">
        <v>4127</v>
      </c>
      <c r="B4128" s="1">
        <v>38540.309942129628</v>
      </c>
      <c r="C4128">
        <v>1774</v>
      </c>
      <c r="D4128">
        <v>15</v>
      </c>
      <c r="E4128" s="1">
        <v>38547.326608796298</v>
      </c>
    </row>
    <row r="4129" spans="1:5" x14ac:dyDescent="0.3">
      <c r="A4129">
        <v>4128</v>
      </c>
      <c r="B4129" s="1">
        <v>38540.316261574073</v>
      </c>
      <c r="C4129">
        <v>3563</v>
      </c>
      <c r="D4129">
        <v>492</v>
      </c>
      <c r="E4129" s="1">
        <v>38547.342650462961</v>
      </c>
    </row>
    <row r="4130" spans="1:5" x14ac:dyDescent="0.3">
      <c r="A4130">
        <v>4129</v>
      </c>
      <c r="B4130" s="1">
        <v>38540.317395833335</v>
      </c>
      <c r="C4130">
        <v>1413</v>
      </c>
      <c r="D4130">
        <v>592</v>
      </c>
      <c r="E4130" s="1">
        <v>38547.56322916667</v>
      </c>
    </row>
    <row r="4131" spans="1:5" x14ac:dyDescent="0.3">
      <c r="A4131">
        <v>4130</v>
      </c>
      <c r="B4131" s="1">
        <v>38540.327696759261</v>
      </c>
      <c r="C4131">
        <v>4170</v>
      </c>
      <c r="D4131">
        <v>256</v>
      </c>
      <c r="E4131" s="1">
        <v>38544.529085648152</v>
      </c>
    </row>
    <row r="4132" spans="1:5" x14ac:dyDescent="0.3">
      <c r="A4132">
        <v>4131</v>
      </c>
      <c r="B4132" s="1">
        <v>38540.328680555554</v>
      </c>
      <c r="C4132">
        <v>2621</v>
      </c>
      <c r="D4132">
        <v>58</v>
      </c>
      <c r="E4132" s="1">
        <v>38541.200208333335</v>
      </c>
    </row>
    <row r="4133" spans="1:5" x14ac:dyDescent="0.3">
      <c r="A4133">
        <v>4132</v>
      </c>
      <c r="B4133" s="1">
        <v>38540.337581018517</v>
      </c>
      <c r="C4133">
        <v>993</v>
      </c>
      <c r="D4133">
        <v>154</v>
      </c>
      <c r="E4133" s="1">
        <v>38543.586192129631</v>
      </c>
    </row>
    <row r="4134" spans="1:5" x14ac:dyDescent="0.3">
      <c r="A4134">
        <v>4133</v>
      </c>
      <c r="B4134" s="1">
        <v>38540.341967592591</v>
      </c>
      <c r="C4134">
        <v>3672</v>
      </c>
      <c r="D4134">
        <v>488</v>
      </c>
      <c r="E4134" s="1">
        <v>38549.155162037037</v>
      </c>
    </row>
    <row r="4135" spans="1:5" x14ac:dyDescent="0.3">
      <c r="A4135">
        <v>4134</v>
      </c>
      <c r="B4135" s="1">
        <v>38540.343333333331</v>
      </c>
      <c r="C4135">
        <v>2917</v>
      </c>
      <c r="D4135">
        <v>183</v>
      </c>
      <c r="E4135" s="1">
        <v>38542.446111111109</v>
      </c>
    </row>
    <row r="4136" spans="1:5" x14ac:dyDescent="0.3">
      <c r="A4136">
        <v>4135</v>
      </c>
      <c r="B4136" s="1">
        <v>38540.343784722223</v>
      </c>
      <c r="C4136">
        <v>3384</v>
      </c>
      <c r="D4136">
        <v>36</v>
      </c>
      <c r="E4136" s="1">
        <v>38544.455590277779</v>
      </c>
    </row>
    <row r="4137" spans="1:5" x14ac:dyDescent="0.3">
      <c r="A4137">
        <v>4136</v>
      </c>
      <c r="B4137" s="1">
        <v>38540.344351851854</v>
      </c>
      <c r="C4137">
        <v>3461</v>
      </c>
      <c r="D4137">
        <v>203</v>
      </c>
      <c r="E4137" s="1">
        <v>38543.182546296295</v>
      </c>
    </row>
    <row r="4138" spans="1:5" x14ac:dyDescent="0.3">
      <c r="A4138">
        <v>4137</v>
      </c>
      <c r="B4138" s="1">
        <v>38540.345208333332</v>
      </c>
      <c r="C4138">
        <v>2065</v>
      </c>
      <c r="D4138">
        <v>485</v>
      </c>
      <c r="E4138" s="1">
        <v>38544.452847222223</v>
      </c>
    </row>
    <row r="4139" spans="1:5" x14ac:dyDescent="0.3">
      <c r="A4139">
        <v>4138</v>
      </c>
      <c r="B4139" s="1">
        <v>38540.345289351855</v>
      </c>
      <c r="C4139">
        <v>1588</v>
      </c>
      <c r="D4139">
        <v>317</v>
      </c>
      <c r="E4139" s="1">
        <v>38547.220983796295</v>
      </c>
    </row>
    <row r="4140" spans="1:5" x14ac:dyDescent="0.3">
      <c r="A4140">
        <v>4139</v>
      </c>
      <c r="B4140" s="1">
        <v>38540.345543981479</v>
      </c>
      <c r="C4140">
        <v>2094</v>
      </c>
      <c r="D4140">
        <v>509</v>
      </c>
      <c r="E4140" s="1">
        <v>38547.584432870368</v>
      </c>
    </row>
    <row r="4141" spans="1:5" x14ac:dyDescent="0.3">
      <c r="A4141">
        <v>4140</v>
      </c>
      <c r="B4141" s="1">
        <v>38540.346643518518</v>
      </c>
      <c r="C4141">
        <v>1897</v>
      </c>
      <c r="D4141">
        <v>190</v>
      </c>
      <c r="E4141" s="1">
        <v>38547.310532407406</v>
      </c>
    </row>
    <row r="4142" spans="1:5" x14ac:dyDescent="0.3">
      <c r="A4142">
        <v>4141</v>
      </c>
      <c r="B4142" s="1">
        <v>38540.346759259257</v>
      </c>
      <c r="C4142">
        <v>1904</v>
      </c>
      <c r="D4142">
        <v>456</v>
      </c>
      <c r="E4142" s="1">
        <v>38544.287731481483</v>
      </c>
    </row>
    <row r="4143" spans="1:5" x14ac:dyDescent="0.3">
      <c r="A4143">
        <v>4142</v>
      </c>
      <c r="B4143" s="1">
        <v>38540.347048611111</v>
      </c>
      <c r="C4143">
        <v>4045</v>
      </c>
      <c r="D4143">
        <v>492</v>
      </c>
      <c r="E4143" s="1">
        <v>38541.580381944441</v>
      </c>
    </row>
    <row r="4144" spans="1:5" x14ac:dyDescent="0.3">
      <c r="A4144">
        <v>4143</v>
      </c>
      <c r="B4144" s="1">
        <v>38540.348692129628</v>
      </c>
      <c r="C4144">
        <v>597</v>
      </c>
      <c r="D4144">
        <v>238</v>
      </c>
      <c r="E4144" s="1">
        <v>38546.487581018519</v>
      </c>
    </row>
    <row r="4145" spans="1:5" x14ac:dyDescent="0.3">
      <c r="A4145">
        <v>4144</v>
      </c>
      <c r="B4145" s="1">
        <v>38540.351203703707</v>
      </c>
      <c r="C4145">
        <v>550</v>
      </c>
      <c r="D4145">
        <v>431</v>
      </c>
      <c r="E4145" s="1">
        <v>38549.549120370371</v>
      </c>
    </row>
    <row r="4146" spans="1:5" x14ac:dyDescent="0.3">
      <c r="A4146">
        <v>4145</v>
      </c>
      <c r="B4146" s="1">
        <v>38540.351840277777</v>
      </c>
      <c r="C4146">
        <v>3050</v>
      </c>
      <c r="D4146">
        <v>592</v>
      </c>
      <c r="E4146" s="1">
        <v>38549.537951388891</v>
      </c>
    </row>
    <row r="4147" spans="1:5" x14ac:dyDescent="0.3">
      <c r="A4147">
        <v>4146</v>
      </c>
      <c r="B4147" s="1">
        <v>38540.354351851849</v>
      </c>
      <c r="C4147">
        <v>176</v>
      </c>
      <c r="D4147">
        <v>411</v>
      </c>
      <c r="E4147" s="1">
        <v>38545.327962962961</v>
      </c>
    </row>
    <row r="4148" spans="1:5" x14ac:dyDescent="0.3">
      <c r="A4148">
        <v>4147</v>
      </c>
      <c r="B4148" s="1">
        <v>38540.355694444443</v>
      </c>
      <c r="C4148">
        <v>2776</v>
      </c>
      <c r="D4148">
        <v>274</v>
      </c>
      <c r="E4148" s="1">
        <v>38545.423750000002</v>
      </c>
    </row>
    <row r="4149" spans="1:5" x14ac:dyDescent="0.3">
      <c r="A4149">
        <v>4148</v>
      </c>
      <c r="B4149" s="1">
        <v>38540.35900462963</v>
      </c>
      <c r="C4149">
        <v>260</v>
      </c>
      <c r="D4149">
        <v>59</v>
      </c>
      <c r="E4149" s="1">
        <v>38542.244421296295</v>
      </c>
    </row>
    <row r="4150" spans="1:5" x14ac:dyDescent="0.3">
      <c r="A4150">
        <v>4149</v>
      </c>
      <c r="B4150" s="1">
        <v>38540.361307870371</v>
      </c>
      <c r="C4150">
        <v>3028</v>
      </c>
      <c r="D4150">
        <v>50</v>
      </c>
      <c r="E4150" s="1">
        <v>38543.123807870368</v>
      </c>
    </row>
    <row r="4151" spans="1:5" x14ac:dyDescent="0.3">
      <c r="A4151">
        <v>4150</v>
      </c>
      <c r="B4151" s="1">
        <v>38540.363449074073</v>
      </c>
      <c r="C4151">
        <v>4424</v>
      </c>
      <c r="D4151">
        <v>188</v>
      </c>
      <c r="E4151" s="1">
        <v>38541.223171296297</v>
      </c>
    </row>
    <row r="4152" spans="1:5" x14ac:dyDescent="0.3">
      <c r="A4152">
        <v>4151</v>
      </c>
      <c r="B4152" s="1">
        <v>38540.367384259262</v>
      </c>
      <c r="C4152">
        <v>4564</v>
      </c>
      <c r="D4152">
        <v>428</v>
      </c>
      <c r="E4152" s="1">
        <v>38544.221550925926</v>
      </c>
    </row>
    <row r="4153" spans="1:5" x14ac:dyDescent="0.3">
      <c r="A4153">
        <v>4152</v>
      </c>
      <c r="B4153" s="1">
        <v>38540.368437500001</v>
      </c>
      <c r="C4153">
        <v>1761</v>
      </c>
      <c r="D4153">
        <v>89</v>
      </c>
      <c r="E4153" s="1">
        <v>38547.455937500003</v>
      </c>
    </row>
    <row r="4154" spans="1:5" x14ac:dyDescent="0.3">
      <c r="A4154">
        <v>4153</v>
      </c>
      <c r="B4154" s="1">
        <v>38540.37023148148</v>
      </c>
      <c r="C4154">
        <v>2185</v>
      </c>
      <c r="D4154">
        <v>299</v>
      </c>
      <c r="E4154" s="1">
        <v>38544.214675925927</v>
      </c>
    </row>
    <row r="4155" spans="1:5" x14ac:dyDescent="0.3">
      <c r="A4155">
        <v>4154</v>
      </c>
      <c r="B4155" s="1">
        <v>38540.373877314814</v>
      </c>
      <c r="C4155">
        <v>191</v>
      </c>
      <c r="D4155">
        <v>594</v>
      </c>
      <c r="E4155" s="1">
        <v>38547.136377314811</v>
      </c>
    </row>
    <row r="4156" spans="1:5" x14ac:dyDescent="0.3">
      <c r="A4156">
        <v>4155</v>
      </c>
      <c r="B4156" s="1">
        <v>38540.375567129631</v>
      </c>
      <c r="C4156">
        <v>212</v>
      </c>
      <c r="D4156">
        <v>548</v>
      </c>
      <c r="E4156" s="1">
        <v>38546.45820601852</v>
      </c>
    </row>
    <row r="4157" spans="1:5" x14ac:dyDescent="0.3">
      <c r="A4157">
        <v>4156</v>
      </c>
      <c r="B4157" s="1">
        <v>38540.37767361111</v>
      </c>
      <c r="C4157">
        <v>1259</v>
      </c>
      <c r="D4157">
        <v>585</v>
      </c>
      <c r="E4157" s="1">
        <v>38545.407534722224</v>
      </c>
    </row>
    <row r="4158" spans="1:5" x14ac:dyDescent="0.3">
      <c r="A4158">
        <v>4157</v>
      </c>
      <c r="B4158" s="1">
        <v>38540.378078703703</v>
      </c>
      <c r="C4158">
        <v>304</v>
      </c>
      <c r="D4158">
        <v>183</v>
      </c>
      <c r="E4158" s="1">
        <v>38541.413495370369</v>
      </c>
    </row>
    <row r="4159" spans="1:5" x14ac:dyDescent="0.3">
      <c r="A4159">
        <v>4158</v>
      </c>
      <c r="B4159" s="1">
        <v>38540.378958333335</v>
      </c>
      <c r="C4159">
        <v>291</v>
      </c>
      <c r="D4159">
        <v>433</v>
      </c>
      <c r="E4159" s="1">
        <v>38542.186597222222</v>
      </c>
    </row>
    <row r="4160" spans="1:5" x14ac:dyDescent="0.3">
      <c r="A4160">
        <v>4159</v>
      </c>
      <c r="B4160" s="1">
        <v>38540.382604166669</v>
      </c>
      <c r="C4160">
        <v>3625</v>
      </c>
      <c r="D4160">
        <v>62</v>
      </c>
      <c r="E4160" s="1">
        <v>38542.430520833332</v>
      </c>
    </row>
    <row r="4161" spans="1:5" x14ac:dyDescent="0.3">
      <c r="A4161">
        <v>4160</v>
      </c>
      <c r="B4161" s="1">
        <v>38540.38422453704</v>
      </c>
      <c r="C4161">
        <v>1909</v>
      </c>
      <c r="D4161">
        <v>326</v>
      </c>
      <c r="E4161" s="1">
        <v>38548.493252314816</v>
      </c>
    </row>
    <row r="4162" spans="1:5" x14ac:dyDescent="0.3">
      <c r="A4162">
        <v>4161</v>
      </c>
      <c r="B4162" s="1">
        <v>38540.38554398148</v>
      </c>
      <c r="C4162">
        <v>4021</v>
      </c>
      <c r="D4162">
        <v>216</v>
      </c>
      <c r="E4162" s="1">
        <v>38548.29109953704</v>
      </c>
    </row>
    <row r="4163" spans="1:5" x14ac:dyDescent="0.3">
      <c r="A4163">
        <v>4162</v>
      </c>
      <c r="B4163" s="1">
        <v>38540.387106481481</v>
      </c>
      <c r="C4163">
        <v>745</v>
      </c>
      <c r="D4163">
        <v>571</v>
      </c>
      <c r="E4163" s="1">
        <v>38548.427384259259</v>
      </c>
    </row>
    <row r="4164" spans="1:5" x14ac:dyDescent="0.3">
      <c r="A4164">
        <v>4163</v>
      </c>
      <c r="B4164" s="1">
        <v>38540.388518518521</v>
      </c>
      <c r="C4164">
        <v>3176</v>
      </c>
      <c r="D4164">
        <v>376</v>
      </c>
      <c r="E4164" s="1">
        <v>38543.282962962963</v>
      </c>
    </row>
    <row r="4165" spans="1:5" x14ac:dyDescent="0.3">
      <c r="A4165">
        <v>4164</v>
      </c>
      <c r="B4165" s="1">
        <v>38540.389016203706</v>
      </c>
      <c r="C4165">
        <v>3133</v>
      </c>
      <c r="D4165">
        <v>295</v>
      </c>
      <c r="E4165" s="1">
        <v>38547.39943287037</v>
      </c>
    </row>
    <row r="4166" spans="1:5" x14ac:dyDescent="0.3">
      <c r="A4166">
        <v>4165</v>
      </c>
      <c r="B4166" s="1">
        <v>38540.391284722224</v>
      </c>
      <c r="C4166">
        <v>3845</v>
      </c>
      <c r="D4166">
        <v>66</v>
      </c>
      <c r="E4166" s="1">
        <v>38548.2503125</v>
      </c>
    </row>
    <row r="4167" spans="1:5" x14ac:dyDescent="0.3">
      <c r="A4167">
        <v>4166</v>
      </c>
      <c r="B4167" s="1">
        <v>38540.398263888892</v>
      </c>
      <c r="C4167">
        <v>3267</v>
      </c>
      <c r="D4167">
        <v>376</v>
      </c>
      <c r="E4167" s="1">
        <v>38549.254513888889</v>
      </c>
    </row>
    <row r="4168" spans="1:5" x14ac:dyDescent="0.3">
      <c r="A4168">
        <v>4167</v>
      </c>
      <c r="B4168" s="1">
        <v>38540.400787037041</v>
      </c>
      <c r="C4168">
        <v>3771</v>
      </c>
      <c r="D4168">
        <v>175</v>
      </c>
      <c r="E4168" s="1">
        <v>38549.261203703703</v>
      </c>
    </row>
    <row r="4169" spans="1:5" x14ac:dyDescent="0.3">
      <c r="A4169">
        <v>4168</v>
      </c>
      <c r="B4169" s="1">
        <v>38540.400972222225</v>
      </c>
      <c r="C4169">
        <v>1872</v>
      </c>
      <c r="D4169">
        <v>132</v>
      </c>
      <c r="E4169" s="1">
        <v>38542.605833333335</v>
      </c>
    </row>
    <row r="4170" spans="1:5" x14ac:dyDescent="0.3">
      <c r="A4170">
        <v>4169</v>
      </c>
      <c r="B4170" s="1">
        <v>38540.402291666665</v>
      </c>
      <c r="C4170">
        <v>3360</v>
      </c>
      <c r="D4170">
        <v>580</v>
      </c>
      <c r="E4170" s="1">
        <v>38544.571736111109</v>
      </c>
    </row>
    <row r="4171" spans="1:5" x14ac:dyDescent="0.3">
      <c r="A4171">
        <v>4170</v>
      </c>
      <c r="B4171" s="1">
        <v>38540.405972222223</v>
      </c>
      <c r="C4171">
        <v>2665</v>
      </c>
      <c r="D4171">
        <v>99</v>
      </c>
      <c r="E4171" s="1">
        <v>38546.590694444443</v>
      </c>
    </row>
    <row r="4172" spans="1:5" x14ac:dyDescent="0.3">
      <c r="A4172">
        <v>4171</v>
      </c>
      <c r="B4172" s="1">
        <v>38540.409074074072</v>
      </c>
      <c r="C4172">
        <v>4199</v>
      </c>
      <c r="D4172">
        <v>476</v>
      </c>
      <c r="E4172" s="1">
        <v>38547.165324074071</v>
      </c>
    </row>
    <row r="4173" spans="1:5" x14ac:dyDescent="0.3">
      <c r="A4173">
        <v>4172</v>
      </c>
      <c r="B4173" s="1">
        <v>38540.409131944441</v>
      </c>
      <c r="C4173">
        <v>1158</v>
      </c>
      <c r="D4173">
        <v>309</v>
      </c>
      <c r="E4173" s="1">
        <v>38544.634826388887</v>
      </c>
    </row>
    <row r="4174" spans="1:5" x14ac:dyDescent="0.3">
      <c r="A4174">
        <v>4173</v>
      </c>
      <c r="B4174" s="1">
        <v>38540.414884259262</v>
      </c>
      <c r="C4174">
        <v>4272</v>
      </c>
      <c r="D4174">
        <v>320</v>
      </c>
      <c r="E4174" s="1">
        <v>38543.170439814814</v>
      </c>
    </row>
    <row r="4175" spans="1:5" x14ac:dyDescent="0.3">
      <c r="A4175">
        <v>4174</v>
      </c>
      <c r="B4175" s="1">
        <v>38540.416539351849</v>
      </c>
      <c r="C4175">
        <v>3814</v>
      </c>
      <c r="D4175">
        <v>182</v>
      </c>
      <c r="E4175" s="1">
        <v>38544.565844907411</v>
      </c>
    </row>
    <row r="4176" spans="1:5" x14ac:dyDescent="0.3">
      <c r="A4176">
        <v>4175</v>
      </c>
      <c r="B4176" s="1">
        <v>38540.418090277781</v>
      </c>
      <c r="C4176">
        <v>1979</v>
      </c>
      <c r="D4176">
        <v>8</v>
      </c>
      <c r="E4176" s="1">
        <v>38543.256284722222</v>
      </c>
    </row>
    <row r="4177" spans="1:5" x14ac:dyDescent="0.3">
      <c r="A4177">
        <v>4176</v>
      </c>
      <c r="B4177" s="1">
        <v>38540.41914351852</v>
      </c>
      <c r="C4177">
        <v>2745</v>
      </c>
      <c r="D4177">
        <v>420</v>
      </c>
      <c r="E4177" s="1">
        <v>38549.363587962966</v>
      </c>
    </row>
    <row r="4178" spans="1:5" x14ac:dyDescent="0.3">
      <c r="A4178">
        <v>4177</v>
      </c>
      <c r="B4178" s="1">
        <v>38540.425416666665</v>
      </c>
      <c r="C4178">
        <v>4106</v>
      </c>
      <c r="D4178">
        <v>317</v>
      </c>
      <c r="E4178" s="1">
        <v>38548.658750000002</v>
      </c>
    </row>
    <row r="4179" spans="1:5" x14ac:dyDescent="0.3">
      <c r="A4179">
        <v>4178</v>
      </c>
      <c r="B4179" s="1">
        <v>38540.426747685182</v>
      </c>
      <c r="C4179">
        <v>2898</v>
      </c>
      <c r="D4179">
        <v>513</v>
      </c>
      <c r="E4179" s="1">
        <v>38545.401747685188</v>
      </c>
    </row>
    <row r="4180" spans="1:5" x14ac:dyDescent="0.3">
      <c r="A4180">
        <v>4179</v>
      </c>
      <c r="B4180" s="1">
        <v>38540.42864583333</v>
      </c>
      <c r="C4180">
        <v>559</v>
      </c>
      <c r="D4180">
        <v>75</v>
      </c>
      <c r="E4180" s="1">
        <v>38543.216840277775</v>
      </c>
    </row>
    <row r="4181" spans="1:5" x14ac:dyDescent="0.3">
      <c r="A4181">
        <v>4180</v>
      </c>
      <c r="B4181" s="1">
        <v>38540.432928240742</v>
      </c>
      <c r="C4181">
        <v>1704</v>
      </c>
      <c r="D4181">
        <v>3</v>
      </c>
      <c r="E4181" s="1">
        <v>38543.554456018515</v>
      </c>
    </row>
    <row r="4182" spans="1:5" x14ac:dyDescent="0.3">
      <c r="A4182">
        <v>4181</v>
      </c>
      <c r="B4182" s="1">
        <v>38540.436041666668</v>
      </c>
      <c r="C4182">
        <v>3725</v>
      </c>
      <c r="D4182">
        <v>598</v>
      </c>
      <c r="E4182" s="1">
        <v>38546.256874999999</v>
      </c>
    </row>
    <row r="4183" spans="1:5" x14ac:dyDescent="0.3">
      <c r="A4183">
        <v>4182</v>
      </c>
      <c r="B4183" s="1">
        <v>38540.436111111114</v>
      </c>
      <c r="C4183">
        <v>3080</v>
      </c>
      <c r="D4183">
        <v>256</v>
      </c>
      <c r="E4183" s="1">
        <v>38541.534722222219</v>
      </c>
    </row>
    <row r="4184" spans="1:5" x14ac:dyDescent="0.3">
      <c r="A4184">
        <v>4183</v>
      </c>
      <c r="B4184" s="1">
        <v>38540.436493055553</v>
      </c>
      <c r="C4184">
        <v>3342</v>
      </c>
      <c r="D4184">
        <v>479</v>
      </c>
      <c r="E4184" s="1">
        <v>38548.520520833335</v>
      </c>
    </row>
    <row r="4185" spans="1:5" x14ac:dyDescent="0.3">
      <c r="A4185">
        <v>4184</v>
      </c>
      <c r="B4185" s="1">
        <v>38540.437592592592</v>
      </c>
      <c r="C4185">
        <v>1022</v>
      </c>
      <c r="D4185">
        <v>468</v>
      </c>
      <c r="E4185" s="1">
        <v>38547.538981481484</v>
      </c>
    </row>
    <row r="4186" spans="1:5" x14ac:dyDescent="0.3">
      <c r="A4186">
        <v>4185</v>
      </c>
      <c r="B4186" s="1">
        <v>38540.438252314816</v>
      </c>
      <c r="C4186">
        <v>2425</v>
      </c>
      <c r="D4186">
        <v>395</v>
      </c>
      <c r="E4186" s="1">
        <v>38546.229224537034</v>
      </c>
    </row>
    <row r="4187" spans="1:5" x14ac:dyDescent="0.3">
      <c r="A4187">
        <v>4186</v>
      </c>
      <c r="B4187" s="1">
        <v>38540.43917824074</v>
      </c>
      <c r="C4187">
        <v>3910</v>
      </c>
      <c r="D4187">
        <v>185</v>
      </c>
      <c r="E4187" s="1">
        <v>38548.265567129631</v>
      </c>
    </row>
    <row r="4188" spans="1:5" x14ac:dyDescent="0.3">
      <c r="A4188">
        <v>4187</v>
      </c>
      <c r="B4188" s="1">
        <v>38540.445497685185</v>
      </c>
      <c r="C4188">
        <v>2</v>
      </c>
      <c r="D4188">
        <v>161</v>
      </c>
      <c r="E4188" s="1">
        <v>38544.26771990741</v>
      </c>
    </row>
    <row r="4189" spans="1:5" x14ac:dyDescent="0.3">
      <c r="A4189">
        <v>4188</v>
      </c>
      <c r="B4189" s="1">
        <v>38540.448252314818</v>
      </c>
      <c r="C4189">
        <v>3243</v>
      </c>
      <c r="D4189">
        <v>391</v>
      </c>
      <c r="E4189" s="1">
        <v>38549.402418981481</v>
      </c>
    </row>
    <row r="4190" spans="1:5" x14ac:dyDescent="0.3">
      <c r="A4190">
        <v>4189</v>
      </c>
      <c r="B4190" s="1">
        <v>38540.452164351853</v>
      </c>
      <c r="C4190">
        <v>1492</v>
      </c>
      <c r="D4190">
        <v>386</v>
      </c>
      <c r="E4190" s="1">
        <v>38547.615358796298</v>
      </c>
    </row>
    <row r="4191" spans="1:5" x14ac:dyDescent="0.3">
      <c r="A4191">
        <v>4190</v>
      </c>
      <c r="B4191" s="1">
        <v>38540.453229166669</v>
      </c>
      <c r="C4191">
        <v>826</v>
      </c>
      <c r="D4191">
        <v>349</v>
      </c>
      <c r="E4191" s="1">
        <v>38544.555312500001</v>
      </c>
    </row>
    <row r="4192" spans="1:5" x14ac:dyDescent="0.3">
      <c r="A4192">
        <v>4191</v>
      </c>
      <c r="B4192" s="1">
        <v>38540.455717592595</v>
      </c>
      <c r="C4192">
        <v>2475</v>
      </c>
      <c r="D4192">
        <v>390</v>
      </c>
      <c r="E4192" s="1">
        <v>38544.414050925923</v>
      </c>
    </row>
    <row r="4193" spans="1:5" x14ac:dyDescent="0.3">
      <c r="A4193">
        <v>4192</v>
      </c>
      <c r="B4193" s="1">
        <v>38540.456319444442</v>
      </c>
      <c r="C4193">
        <v>624</v>
      </c>
      <c r="D4193">
        <v>558</v>
      </c>
      <c r="E4193" s="1">
        <v>38546.687569444446</v>
      </c>
    </row>
    <row r="4194" spans="1:5" x14ac:dyDescent="0.3">
      <c r="A4194">
        <v>4193</v>
      </c>
      <c r="B4194" s="1">
        <v>38540.456493055557</v>
      </c>
      <c r="C4194">
        <v>3791</v>
      </c>
      <c r="D4194">
        <v>445</v>
      </c>
      <c r="E4194" s="1">
        <v>38542.314826388887</v>
      </c>
    </row>
    <row r="4195" spans="1:5" x14ac:dyDescent="0.3">
      <c r="A4195">
        <v>4194</v>
      </c>
      <c r="B4195" s="1">
        <v>38540.458090277774</v>
      </c>
      <c r="C4195">
        <v>1753</v>
      </c>
      <c r="D4195">
        <v>153</v>
      </c>
      <c r="E4195" s="1">
        <v>38548.399062500001</v>
      </c>
    </row>
    <row r="4196" spans="1:5" x14ac:dyDescent="0.3">
      <c r="A4196">
        <v>4195</v>
      </c>
      <c r="B4196" s="1">
        <v>38540.458356481482</v>
      </c>
      <c r="C4196">
        <v>450</v>
      </c>
      <c r="D4196">
        <v>455</v>
      </c>
      <c r="E4196" s="1">
        <v>38547.704189814816</v>
      </c>
    </row>
    <row r="4197" spans="1:5" x14ac:dyDescent="0.3">
      <c r="A4197">
        <v>4196</v>
      </c>
      <c r="B4197" s="1">
        <v>38540.462881944448</v>
      </c>
      <c r="C4197">
        <v>3407</v>
      </c>
      <c r="D4197">
        <v>564</v>
      </c>
      <c r="E4197" s="1">
        <v>38547.573993055557</v>
      </c>
    </row>
    <row r="4198" spans="1:5" x14ac:dyDescent="0.3">
      <c r="A4198">
        <v>4197</v>
      </c>
      <c r="B4198" s="1">
        <v>38540.463796296295</v>
      </c>
      <c r="C4198">
        <v>2515</v>
      </c>
      <c r="D4198">
        <v>324</v>
      </c>
      <c r="E4198" s="1">
        <v>38543.430462962962</v>
      </c>
    </row>
    <row r="4199" spans="1:5" x14ac:dyDescent="0.3">
      <c r="A4199">
        <v>4198</v>
      </c>
      <c r="B4199" s="1">
        <v>38540.464016203703</v>
      </c>
      <c r="C4199">
        <v>333</v>
      </c>
      <c r="D4199">
        <v>247</v>
      </c>
      <c r="E4199" s="1">
        <v>38549.645266203705</v>
      </c>
    </row>
    <row r="4200" spans="1:5" x14ac:dyDescent="0.3">
      <c r="A4200">
        <v>4199</v>
      </c>
      <c r="B4200" s="1">
        <v>38540.467442129629</v>
      </c>
      <c r="C4200">
        <v>2120</v>
      </c>
      <c r="D4200">
        <v>259</v>
      </c>
      <c r="E4200" s="1">
        <v>38544.303553240738</v>
      </c>
    </row>
    <row r="4201" spans="1:5" x14ac:dyDescent="0.3">
      <c r="A4201">
        <v>4200</v>
      </c>
      <c r="B4201" s="1">
        <v>38540.468877314815</v>
      </c>
      <c r="C4201">
        <v>1097</v>
      </c>
      <c r="D4201">
        <v>292</v>
      </c>
      <c r="E4201" s="1">
        <v>38544.490405092591</v>
      </c>
    </row>
    <row r="4202" spans="1:5" x14ac:dyDescent="0.3">
      <c r="A4202">
        <v>4201</v>
      </c>
      <c r="B4202" s="1">
        <v>38540.472118055557</v>
      </c>
      <c r="C4202">
        <v>3682</v>
      </c>
      <c r="D4202">
        <v>145</v>
      </c>
      <c r="E4202" s="1">
        <v>38549.367256944446</v>
      </c>
    </row>
    <row r="4203" spans="1:5" x14ac:dyDescent="0.3">
      <c r="A4203">
        <v>4202</v>
      </c>
      <c r="B4203" s="1">
        <v>38540.474861111114</v>
      </c>
      <c r="C4203">
        <v>2274</v>
      </c>
      <c r="D4203">
        <v>38</v>
      </c>
      <c r="E4203" s="1">
        <v>38549.689444444448</v>
      </c>
    </row>
    <row r="4204" spans="1:5" x14ac:dyDescent="0.3">
      <c r="A4204">
        <v>4203</v>
      </c>
      <c r="B4204" s="1">
        <v>38540.475162037037</v>
      </c>
      <c r="C4204">
        <v>2743</v>
      </c>
      <c r="D4204">
        <v>189</v>
      </c>
      <c r="E4204" s="1">
        <v>38544.684884259259</v>
      </c>
    </row>
    <row r="4205" spans="1:5" x14ac:dyDescent="0.3">
      <c r="A4205">
        <v>4204</v>
      </c>
      <c r="B4205" s="1">
        <v>38540.475208333337</v>
      </c>
      <c r="C4205">
        <v>1513</v>
      </c>
      <c r="D4205">
        <v>569</v>
      </c>
      <c r="E4205" s="1">
        <v>38548.529374999998</v>
      </c>
    </row>
    <row r="4206" spans="1:5" x14ac:dyDescent="0.3">
      <c r="A4206">
        <v>4205</v>
      </c>
      <c r="B4206" s="1">
        <v>38540.476145833331</v>
      </c>
      <c r="C4206">
        <v>3922</v>
      </c>
      <c r="D4206">
        <v>486</v>
      </c>
      <c r="E4206" s="1">
        <v>38544.258784722224</v>
      </c>
    </row>
    <row r="4207" spans="1:5" x14ac:dyDescent="0.3">
      <c r="A4207">
        <v>4206</v>
      </c>
      <c r="B4207" s="1">
        <v>38540.480740740742</v>
      </c>
      <c r="C4207">
        <v>1557</v>
      </c>
      <c r="D4207">
        <v>448</v>
      </c>
      <c r="E4207" s="1">
        <v>38547.546712962961</v>
      </c>
    </row>
    <row r="4208" spans="1:5" x14ac:dyDescent="0.3">
      <c r="A4208">
        <v>4207</v>
      </c>
      <c r="B4208" s="1">
        <v>38540.481076388889</v>
      </c>
      <c r="C4208">
        <v>1119</v>
      </c>
      <c r="D4208">
        <v>588</v>
      </c>
      <c r="E4208" s="1">
        <v>38547.242881944447</v>
      </c>
    </row>
    <row r="4209" spans="1:5" x14ac:dyDescent="0.3">
      <c r="A4209">
        <v>4208</v>
      </c>
      <c r="B4209" s="1">
        <v>38540.482199074075</v>
      </c>
      <c r="C4209">
        <v>3617</v>
      </c>
      <c r="D4209">
        <v>441</v>
      </c>
      <c r="E4209" s="1">
        <v>38542.350949074076</v>
      </c>
    </row>
    <row r="4210" spans="1:5" x14ac:dyDescent="0.3">
      <c r="A4210">
        <v>4209</v>
      </c>
      <c r="B4210" s="1">
        <v>38540.482731481483</v>
      </c>
      <c r="C4210">
        <v>2010</v>
      </c>
      <c r="D4210">
        <v>100</v>
      </c>
      <c r="E4210" s="1">
        <v>38543.457037037035</v>
      </c>
    </row>
    <row r="4211" spans="1:5" x14ac:dyDescent="0.3">
      <c r="A4211">
        <v>4210</v>
      </c>
      <c r="B4211" s="1">
        <v>38540.483564814815</v>
      </c>
      <c r="C4211">
        <v>1972</v>
      </c>
      <c r="D4211">
        <v>581</v>
      </c>
      <c r="E4211" s="1">
        <v>38549.526620370372</v>
      </c>
    </row>
    <row r="4212" spans="1:5" x14ac:dyDescent="0.3">
      <c r="A4212">
        <v>4211</v>
      </c>
      <c r="B4212" s="1">
        <v>38540.493530092594</v>
      </c>
      <c r="C4212">
        <v>2001</v>
      </c>
      <c r="D4212">
        <v>214</v>
      </c>
      <c r="E4212" s="1">
        <v>38542.582418981481</v>
      </c>
    </row>
    <row r="4213" spans="1:5" x14ac:dyDescent="0.3">
      <c r="A4213">
        <v>4212</v>
      </c>
      <c r="B4213" s="1">
        <v>38540.495300925926</v>
      </c>
      <c r="C4213">
        <v>1825</v>
      </c>
      <c r="D4213">
        <v>574</v>
      </c>
      <c r="E4213" s="1">
        <v>38542.300162037034</v>
      </c>
    </row>
    <row r="4214" spans="1:5" x14ac:dyDescent="0.3">
      <c r="A4214">
        <v>4213</v>
      </c>
      <c r="B4214" s="1">
        <v>38540.495706018519</v>
      </c>
      <c r="C4214">
        <v>705</v>
      </c>
      <c r="D4214">
        <v>103</v>
      </c>
      <c r="E4214" s="1">
        <v>38546.327650462961</v>
      </c>
    </row>
    <row r="4215" spans="1:5" x14ac:dyDescent="0.3">
      <c r="A4215">
        <v>4214</v>
      </c>
      <c r="B4215" s="1">
        <v>38540.496215277781</v>
      </c>
      <c r="C4215">
        <v>2534</v>
      </c>
      <c r="D4215">
        <v>484</v>
      </c>
      <c r="E4215" s="1">
        <v>38541.45107638889</v>
      </c>
    </row>
    <row r="4216" spans="1:5" x14ac:dyDescent="0.3">
      <c r="A4216">
        <v>4215</v>
      </c>
      <c r="B4216" s="1">
        <v>38540.500601851854</v>
      </c>
      <c r="C4216">
        <v>1239</v>
      </c>
      <c r="D4216">
        <v>22</v>
      </c>
      <c r="E4216" s="1">
        <v>38544.635324074072</v>
      </c>
    </row>
    <row r="4217" spans="1:5" x14ac:dyDescent="0.3">
      <c r="A4217">
        <v>4216</v>
      </c>
      <c r="B4217" s="1">
        <v>38540.501087962963</v>
      </c>
      <c r="C4217">
        <v>1216</v>
      </c>
      <c r="D4217">
        <v>467</v>
      </c>
      <c r="E4217" s="1">
        <v>38541.416365740741</v>
      </c>
    </row>
    <row r="4218" spans="1:5" x14ac:dyDescent="0.3">
      <c r="A4218">
        <v>4217</v>
      </c>
      <c r="B4218" s="1">
        <v>38540.506238425929</v>
      </c>
      <c r="C4218">
        <v>3186</v>
      </c>
      <c r="D4218">
        <v>228</v>
      </c>
      <c r="E4218" s="1">
        <v>38544.630543981482</v>
      </c>
    </row>
    <row r="4219" spans="1:5" x14ac:dyDescent="0.3">
      <c r="A4219">
        <v>4218</v>
      </c>
      <c r="B4219" s="1">
        <v>38540.507222222222</v>
      </c>
      <c r="C4219">
        <v>152</v>
      </c>
      <c r="D4219">
        <v>497</v>
      </c>
      <c r="E4219" s="1">
        <v>38548.673194444447</v>
      </c>
    </row>
    <row r="4220" spans="1:5" x14ac:dyDescent="0.3">
      <c r="A4220">
        <v>4219</v>
      </c>
      <c r="B4220" s="1">
        <v>38540.507893518516</v>
      </c>
      <c r="C4220">
        <v>2800</v>
      </c>
      <c r="D4220">
        <v>16</v>
      </c>
      <c r="E4220" s="1">
        <v>38544.462060185186</v>
      </c>
    </row>
    <row r="4221" spans="1:5" x14ac:dyDescent="0.3">
      <c r="A4221">
        <v>4220</v>
      </c>
      <c r="B4221" s="1">
        <v>38540.508750000001</v>
      </c>
      <c r="C4221">
        <v>821</v>
      </c>
      <c r="D4221">
        <v>513</v>
      </c>
      <c r="E4221" s="1">
        <v>38543.567777777775</v>
      </c>
    </row>
    <row r="4222" spans="1:5" x14ac:dyDescent="0.3">
      <c r="A4222">
        <v>4221</v>
      </c>
      <c r="B4222" s="1">
        <v>38540.513159722221</v>
      </c>
      <c r="C4222">
        <v>4567</v>
      </c>
      <c r="D4222">
        <v>143</v>
      </c>
      <c r="E4222" s="1">
        <v>38545.40829861111</v>
      </c>
    </row>
    <row r="4223" spans="1:5" x14ac:dyDescent="0.3">
      <c r="A4223">
        <v>4222</v>
      </c>
      <c r="B4223" s="1">
        <v>38540.514131944445</v>
      </c>
      <c r="C4223">
        <v>2053</v>
      </c>
      <c r="D4223">
        <v>467</v>
      </c>
      <c r="E4223" s="1">
        <v>38544.464826388888</v>
      </c>
    </row>
    <row r="4224" spans="1:5" x14ac:dyDescent="0.3">
      <c r="A4224">
        <v>4223</v>
      </c>
      <c r="B4224" s="1">
        <v>38540.516597222224</v>
      </c>
      <c r="C4224">
        <v>2407</v>
      </c>
      <c r="D4224">
        <v>405</v>
      </c>
      <c r="E4224" s="1">
        <v>38543.615902777776</v>
      </c>
    </row>
    <row r="4225" spans="1:5" x14ac:dyDescent="0.3">
      <c r="A4225">
        <v>4224</v>
      </c>
      <c r="B4225" s="1">
        <v>38540.516909722224</v>
      </c>
      <c r="C4225">
        <v>3659</v>
      </c>
      <c r="D4225">
        <v>419</v>
      </c>
      <c r="E4225" s="1">
        <v>38543.491909722223</v>
      </c>
    </row>
    <row r="4226" spans="1:5" x14ac:dyDescent="0.3">
      <c r="A4226">
        <v>4225</v>
      </c>
      <c r="B4226" s="1">
        <v>38540.517094907409</v>
      </c>
      <c r="C4226">
        <v>1766</v>
      </c>
      <c r="D4226">
        <v>377</v>
      </c>
      <c r="E4226" s="1">
        <v>38545.283067129632</v>
      </c>
    </row>
    <row r="4227" spans="1:5" x14ac:dyDescent="0.3">
      <c r="A4227">
        <v>4226</v>
      </c>
      <c r="B4227" s="1">
        <v>38540.526342592595</v>
      </c>
      <c r="C4227">
        <v>1692</v>
      </c>
      <c r="D4227">
        <v>57</v>
      </c>
      <c r="E4227" s="1">
        <v>38542.367314814815</v>
      </c>
    </row>
    <row r="4228" spans="1:5" x14ac:dyDescent="0.3">
      <c r="A4228">
        <v>4227</v>
      </c>
      <c r="B4228" s="1">
        <v>38540.52888888889</v>
      </c>
      <c r="C4228">
        <v>4186</v>
      </c>
      <c r="D4228">
        <v>78</v>
      </c>
      <c r="E4228" s="1">
        <v>38548.523333333331</v>
      </c>
    </row>
    <row r="4229" spans="1:5" x14ac:dyDescent="0.3">
      <c r="A4229">
        <v>4228</v>
      </c>
      <c r="B4229" s="1">
        <v>38540.529189814813</v>
      </c>
      <c r="C4229">
        <v>1020</v>
      </c>
      <c r="D4229">
        <v>38</v>
      </c>
      <c r="E4229" s="1">
        <v>38545.452800925923</v>
      </c>
    </row>
    <row r="4230" spans="1:5" x14ac:dyDescent="0.3">
      <c r="A4230">
        <v>4229</v>
      </c>
      <c r="B4230" s="1">
        <v>38540.530127314814</v>
      </c>
      <c r="C4230">
        <v>953</v>
      </c>
      <c r="D4230">
        <v>106</v>
      </c>
      <c r="E4230" s="1">
        <v>38546.6252662037</v>
      </c>
    </row>
    <row r="4231" spans="1:5" x14ac:dyDescent="0.3">
      <c r="A4231">
        <v>4230</v>
      </c>
      <c r="B4231" s="1">
        <v>38540.532488425924</v>
      </c>
      <c r="C4231">
        <v>353</v>
      </c>
      <c r="D4231">
        <v>205</v>
      </c>
      <c r="E4231" s="1">
        <v>38548.28665509259</v>
      </c>
    </row>
    <row r="4232" spans="1:5" x14ac:dyDescent="0.3">
      <c r="A4232">
        <v>4231</v>
      </c>
      <c r="B4232" s="1">
        <v>38540.533553240741</v>
      </c>
      <c r="C4232">
        <v>3522</v>
      </c>
      <c r="D4232">
        <v>194</v>
      </c>
      <c r="E4232" s="1">
        <v>38546.781469907408</v>
      </c>
    </row>
    <row r="4233" spans="1:5" x14ac:dyDescent="0.3">
      <c r="A4233">
        <v>4232</v>
      </c>
      <c r="B4233" s="1">
        <v>38540.534166666665</v>
      </c>
      <c r="C4233">
        <v>3841</v>
      </c>
      <c r="D4233">
        <v>347</v>
      </c>
      <c r="E4233" s="1">
        <v>38548.698055555556</v>
      </c>
    </row>
    <row r="4234" spans="1:5" x14ac:dyDescent="0.3">
      <c r="A4234">
        <v>4233</v>
      </c>
      <c r="B4234" s="1">
        <v>38540.541898148149</v>
      </c>
      <c r="C4234">
        <v>1849</v>
      </c>
      <c r="D4234">
        <v>488</v>
      </c>
      <c r="E4234" s="1">
        <v>38546.69259259259</v>
      </c>
    </row>
    <row r="4235" spans="1:5" x14ac:dyDescent="0.3">
      <c r="A4235">
        <v>4234</v>
      </c>
      <c r="B4235" s="1">
        <v>38540.542766203704</v>
      </c>
      <c r="C4235">
        <v>1179</v>
      </c>
      <c r="D4235">
        <v>195</v>
      </c>
      <c r="E4235" s="1">
        <v>38548.545543981483</v>
      </c>
    </row>
    <row r="4236" spans="1:5" x14ac:dyDescent="0.3">
      <c r="A4236">
        <v>4235</v>
      </c>
      <c r="B4236" s="1">
        <v>38540.545740740738</v>
      </c>
      <c r="C4236">
        <v>3525</v>
      </c>
      <c r="D4236">
        <v>86</v>
      </c>
      <c r="E4236" s="1">
        <v>38543.512407407405</v>
      </c>
    </row>
    <row r="4237" spans="1:5" x14ac:dyDescent="0.3">
      <c r="A4237">
        <v>4236</v>
      </c>
      <c r="B4237" s="1">
        <v>38540.550081018519</v>
      </c>
      <c r="C4237">
        <v>642</v>
      </c>
      <c r="D4237">
        <v>213</v>
      </c>
      <c r="E4237" s="1">
        <v>38541.625081018516</v>
      </c>
    </row>
    <row r="4238" spans="1:5" x14ac:dyDescent="0.3">
      <c r="A4238">
        <v>4237</v>
      </c>
      <c r="B4238" s="1">
        <v>38540.553414351853</v>
      </c>
      <c r="C4238">
        <v>3773</v>
      </c>
      <c r="D4238">
        <v>477</v>
      </c>
      <c r="E4238" s="1">
        <v>38548.69021990741</v>
      </c>
    </row>
    <row r="4239" spans="1:5" x14ac:dyDescent="0.3">
      <c r="A4239">
        <v>4238</v>
      </c>
      <c r="B4239" s="1">
        <v>38540.557175925926</v>
      </c>
      <c r="C4239">
        <v>3024</v>
      </c>
      <c r="D4239">
        <v>7</v>
      </c>
      <c r="E4239" s="1">
        <v>38543.322453703702</v>
      </c>
    </row>
    <row r="4240" spans="1:5" x14ac:dyDescent="0.3">
      <c r="A4240">
        <v>4239</v>
      </c>
      <c r="B4240" s="1">
        <v>38540.557835648149</v>
      </c>
      <c r="C4240">
        <v>3866</v>
      </c>
      <c r="D4240">
        <v>122</v>
      </c>
      <c r="E4240" s="1">
        <v>38546.74255787037</v>
      </c>
    </row>
    <row r="4241" spans="1:5" x14ac:dyDescent="0.3">
      <c r="A4241">
        <v>4240</v>
      </c>
      <c r="B4241" s="1">
        <v>38540.564722222225</v>
      </c>
      <c r="C4241">
        <v>1024</v>
      </c>
      <c r="D4241">
        <v>65</v>
      </c>
      <c r="E4241" s="1">
        <v>38546.519583333335</v>
      </c>
    </row>
    <row r="4242" spans="1:5" x14ac:dyDescent="0.3">
      <c r="A4242">
        <v>4241</v>
      </c>
      <c r="B4242" s="1">
        <v>38540.568749999999</v>
      </c>
      <c r="C4242">
        <v>4154</v>
      </c>
      <c r="D4242">
        <v>595</v>
      </c>
      <c r="E4242" s="1">
        <v>38545.742361111108</v>
      </c>
    </row>
    <row r="4243" spans="1:5" x14ac:dyDescent="0.3">
      <c r="A4243">
        <v>4242</v>
      </c>
      <c r="B4243" s="1">
        <v>38540.568761574075</v>
      </c>
      <c r="C4243">
        <v>3626</v>
      </c>
      <c r="D4243">
        <v>286</v>
      </c>
      <c r="E4243" s="1">
        <v>38545.770150462966</v>
      </c>
    </row>
    <row r="4244" spans="1:5" x14ac:dyDescent="0.3">
      <c r="A4244">
        <v>4243</v>
      </c>
      <c r="B4244" s="1">
        <v>38540.569421296299</v>
      </c>
      <c r="C4244">
        <v>4559</v>
      </c>
      <c r="D4244">
        <v>339</v>
      </c>
      <c r="E4244" s="1">
        <v>38545.81108796296</v>
      </c>
    </row>
    <row r="4245" spans="1:5" x14ac:dyDescent="0.3">
      <c r="A4245">
        <v>4244</v>
      </c>
      <c r="B4245" s="1">
        <v>38540.570810185185</v>
      </c>
      <c r="C4245">
        <v>592</v>
      </c>
      <c r="D4245">
        <v>581</v>
      </c>
      <c r="E4245" s="1">
        <v>38542.647893518515</v>
      </c>
    </row>
    <row r="4246" spans="1:5" x14ac:dyDescent="0.3">
      <c r="A4246">
        <v>4245</v>
      </c>
      <c r="B4246" s="1">
        <v>38540.575381944444</v>
      </c>
      <c r="C4246">
        <v>3743</v>
      </c>
      <c r="D4246">
        <v>91</v>
      </c>
      <c r="E4246" s="1">
        <v>38543.412881944445</v>
      </c>
    </row>
    <row r="4247" spans="1:5" x14ac:dyDescent="0.3">
      <c r="A4247">
        <v>4246</v>
      </c>
      <c r="B4247" s="1">
        <v>38540.575729166667</v>
      </c>
      <c r="C4247">
        <v>1141</v>
      </c>
      <c r="D4247">
        <v>411</v>
      </c>
      <c r="E4247" s="1">
        <v>38542.542395833334</v>
      </c>
    </row>
    <row r="4248" spans="1:5" x14ac:dyDescent="0.3">
      <c r="A4248">
        <v>4247</v>
      </c>
      <c r="B4248" s="1">
        <v>38540.577708333331</v>
      </c>
      <c r="C4248">
        <v>808</v>
      </c>
      <c r="D4248">
        <v>539</v>
      </c>
      <c r="E4248" s="1">
        <v>38543.405486111114</v>
      </c>
    </row>
    <row r="4249" spans="1:5" x14ac:dyDescent="0.3">
      <c r="A4249">
        <v>4248</v>
      </c>
      <c r="B4249" s="1">
        <v>38540.582870370374</v>
      </c>
      <c r="C4249">
        <v>773</v>
      </c>
      <c r="D4249">
        <v>161</v>
      </c>
      <c r="E4249" s="1">
        <v>38547.637731481482</v>
      </c>
    </row>
    <row r="4250" spans="1:5" x14ac:dyDescent="0.3">
      <c r="A4250">
        <v>4249</v>
      </c>
      <c r="B4250" s="1">
        <v>38540.587002314816</v>
      </c>
      <c r="C4250">
        <v>4185</v>
      </c>
      <c r="D4250">
        <v>111</v>
      </c>
      <c r="E4250" s="1">
        <v>38543.389780092592</v>
      </c>
    </row>
    <row r="4251" spans="1:5" x14ac:dyDescent="0.3">
      <c r="A4251">
        <v>4250</v>
      </c>
      <c r="B4251" s="1">
        <v>38540.589016203703</v>
      </c>
      <c r="C4251">
        <v>2556</v>
      </c>
      <c r="D4251">
        <v>423</v>
      </c>
      <c r="E4251" s="1">
        <v>38546.33971064815</v>
      </c>
    </row>
    <row r="4252" spans="1:5" x14ac:dyDescent="0.3">
      <c r="A4252">
        <v>4251</v>
      </c>
      <c r="B4252" s="1">
        <v>38540.591608796298</v>
      </c>
      <c r="C4252">
        <v>3541</v>
      </c>
      <c r="D4252">
        <v>367</v>
      </c>
      <c r="E4252" s="1">
        <v>38549.584664351853</v>
      </c>
    </row>
    <row r="4253" spans="1:5" x14ac:dyDescent="0.3">
      <c r="A4253">
        <v>4252</v>
      </c>
      <c r="B4253" s="1">
        <v>38540.592418981483</v>
      </c>
      <c r="C4253">
        <v>474</v>
      </c>
      <c r="D4253">
        <v>154</v>
      </c>
      <c r="E4253" s="1">
        <v>38542.595196759263</v>
      </c>
    </row>
    <row r="4254" spans="1:5" x14ac:dyDescent="0.3">
      <c r="A4254">
        <v>4253</v>
      </c>
      <c r="B4254" s="1">
        <v>38540.592511574076</v>
      </c>
      <c r="C4254">
        <v>3355</v>
      </c>
      <c r="D4254">
        <v>157</v>
      </c>
      <c r="E4254" s="1">
        <v>38549.788344907407</v>
      </c>
    </row>
    <row r="4255" spans="1:5" x14ac:dyDescent="0.3">
      <c r="A4255">
        <v>4254</v>
      </c>
      <c r="B4255" s="1">
        <v>38540.592962962961</v>
      </c>
      <c r="C4255">
        <v>3957</v>
      </c>
      <c r="D4255">
        <v>529</v>
      </c>
      <c r="E4255" s="1">
        <v>38545.444351851853</v>
      </c>
    </row>
    <row r="4256" spans="1:5" x14ac:dyDescent="0.3">
      <c r="A4256">
        <v>4255</v>
      </c>
      <c r="B4256" s="1">
        <v>38540.593206018515</v>
      </c>
      <c r="C4256">
        <v>749</v>
      </c>
      <c r="D4256">
        <v>10</v>
      </c>
      <c r="E4256" s="1">
        <v>38545.772372685184</v>
      </c>
    </row>
    <row r="4257" spans="1:5" x14ac:dyDescent="0.3">
      <c r="A4257">
        <v>4256</v>
      </c>
      <c r="B4257" s="1">
        <v>38540.593472222223</v>
      </c>
      <c r="C4257">
        <v>1386</v>
      </c>
      <c r="D4257">
        <v>129</v>
      </c>
      <c r="E4257" s="1">
        <v>38543.40388888889</v>
      </c>
    </row>
    <row r="4258" spans="1:5" x14ac:dyDescent="0.3">
      <c r="A4258">
        <v>4257</v>
      </c>
      <c r="B4258" s="1">
        <v>38540.596307870372</v>
      </c>
      <c r="C4258">
        <v>3927</v>
      </c>
      <c r="D4258">
        <v>553</v>
      </c>
      <c r="E4258" s="1">
        <v>38541.624085648145</v>
      </c>
    </row>
    <row r="4259" spans="1:5" x14ac:dyDescent="0.3">
      <c r="A4259">
        <v>4258</v>
      </c>
      <c r="B4259" s="1">
        <v>38540.597905092596</v>
      </c>
      <c r="C4259">
        <v>1562</v>
      </c>
      <c r="D4259">
        <v>492</v>
      </c>
      <c r="E4259" s="1">
        <v>38549.419432870367</v>
      </c>
    </row>
    <row r="4260" spans="1:5" x14ac:dyDescent="0.3">
      <c r="A4260">
        <v>4259</v>
      </c>
      <c r="B4260" s="1">
        <v>38540.598819444444</v>
      </c>
      <c r="C4260">
        <v>4378</v>
      </c>
      <c r="D4260">
        <v>467</v>
      </c>
      <c r="E4260" s="1">
        <v>38544.81826388889</v>
      </c>
    </row>
    <row r="4261" spans="1:5" x14ac:dyDescent="0.3">
      <c r="A4261">
        <v>4260</v>
      </c>
      <c r="B4261" s="1">
        <v>38540.599131944444</v>
      </c>
      <c r="C4261">
        <v>4575</v>
      </c>
      <c r="D4261">
        <v>305</v>
      </c>
      <c r="E4261" s="1">
        <v>38541.632465277777</v>
      </c>
    </row>
    <row r="4262" spans="1:5" x14ac:dyDescent="0.3">
      <c r="A4262">
        <v>4261</v>
      </c>
      <c r="B4262" s="1">
        <v>38540.599953703706</v>
      </c>
      <c r="C4262">
        <v>1405</v>
      </c>
      <c r="D4262">
        <v>496</v>
      </c>
      <c r="E4262" s="1">
        <v>38546.643703703703</v>
      </c>
    </row>
    <row r="4263" spans="1:5" x14ac:dyDescent="0.3">
      <c r="A4263">
        <v>4262</v>
      </c>
      <c r="B4263" s="1">
        <v>38540.600347222222</v>
      </c>
      <c r="C4263">
        <v>3122</v>
      </c>
      <c r="D4263">
        <v>29</v>
      </c>
      <c r="E4263" s="1">
        <v>38547.550347222219</v>
      </c>
    </row>
    <row r="4264" spans="1:5" x14ac:dyDescent="0.3">
      <c r="A4264">
        <v>4263</v>
      </c>
      <c r="B4264" s="1">
        <v>38540.60050925926</v>
      </c>
      <c r="C4264">
        <v>2975</v>
      </c>
      <c r="D4264">
        <v>16</v>
      </c>
      <c r="E4264" s="1">
        <v>38546.765787037039</v>
      </c>
    </row>
    <row r="4265" spans="1:5" x14ac:dyDescent="0.3">
      <c r="A4265">
        <v>4264</v>
      </c>
      <c r="B4265" s="1">
        <v>38540.601018518515</v>
      </c>
      <c r="C4265">
        <v>3499</v>
      </c>
      <c r="D4265">
        <v>406</v>
      </c>
      <c r="E4265" s="1">
        <v>38541.367685185185</v>
      </c>
    </row>
    <row r="4266" spans="1:5" x14ac:dyDescent="0.3">
      <c r="A4266">
        <v>4265</v>
      </c>
      <c r="B4266" s="1">
        <v>38540.602673611109</v>
      </c>
      <c r="C4266">
        <v>1685</v>
      </c>
      <c r="D4266">
        <v>69</v>
      </c>
      <c r="E4266" s="1">
        <v>38545.830451388887</v>
      </c>
    </row>
    <row r="4267" spans="1:5" x14ac:dyDescent="0.3">
      <c r="A4267">
        <v>4266</v>
      </c>
      <c r="B4267" s="1">
        <v>38540.607523148145</v>
      </c>
      <c r="C4267">
        <v>1578</v>
      </c>
      <c r="D4267">
        <v>509</v>
      </c>
      <c r="E4267" s="1">
        <v>38541.391550925924</v>
      </c>
    </row>
    <row r="4268" spans="1:5" x14ac:dyDescent="0.3">
      <c r="A4268">
        <v>4267</v>
      </c>
      <c r="B4268" s="1">
        <v>38540.607986111114</v>
      </c>
      <c r="C4268">
        <v>136</v>
      </c>
      <c r="D4268">
        <v>410</v>
      </c>
      <c r="E4268" s="1">
        <v>38544.445486111108</v>
      </c>
    </row>
    <row r="4269" spans="1:5" x14ac:dyDescent="0.3">
      <c r="A4269">
        <v>4268</v>
      </c>
      <c r="B4269" s="1">
        <v>38540.608391203707</v>
      </c>
      <c r="C4269">
        <v>432</v>
      </c>
      <c r="D4269">
        <v>80</v>
      </c>
      <c r="E4269" s="1">
        <v>38549.608391203707</v>
      </c>
    </row>
    <row r="4270" spans="1:5" x14ac:dyDescent="0.3">
      <c r="A4270">
        <v>4269</v>
      </c>
      <c r="B4270" s="1">
        <v>38540.61010416667</v>
      </c>
      <c r="C4270">
        <v>415</v>
      </c>
      <c r="D4270">
        <v>496</v>
      </c>
      <c r="E4270" s="1">
        <v>38542.435798611114</v>
      </c>
    </row>
    <row r="4271" spans="1:5" x14ac:dyDescent="0.3">
      <c r="A4271">
        <v>4270</v>
      </c>
      <c r="B4271" s="1">
        <v>38540.610196759262</v>
      </c>
      <c r="C4271">
        <v>183</v>
      </c>
      <c r="D4271">
        <v>210</v>
      </c>
      <c r="E4271" s="1">
        <v>38543.797002314815</v>
      </c>
    </row>
    <row r="4272" spans="1:5" x14ac:dyDescent="0.3">
      <c r="A4272">
        <v>4271</v>
      </c>
      <c r="B4272" s="1">
        <v>38540.610324074078</v>
      </c>
      <c r="C4272">
        <v>533</v>
      </c>
      <c r="D4272">
        <v>150</v>
      </c>
      <c r="E4272" s="1">
        <v>38548.504074074073</v>
      </c>
    </row>
    <row r="4273" spans="1:5" x14ac:dyDescent="0.3">
      <c r="A4273">
        <v>4272</v>
      </c>
      <c r="B4273" s="1">
        <v>38540.610648148147</v>
      </c>
      <c r="C4273">
        <v>488</v>
      </c>
      <c r="D4273">
        <v>120</v>
      </c>
      <c r="E4273" s="1">
        <v>38546.373148148145</v>
      </c>
    </row>
    <row r="4274" spans="1:5" x14ac:dyDescent="0.3">
      <c r="A4274">
        <v>4273</v>
      </c>
      <c r="B4274" s="1">
        <v>38540.61136574074</v>
      </c>
      <c r="C4274">
        <v>4163</v>
      </c>
      <c r="D4274">
        <v>159</v>
      </c>
      <c r="E4274" s="1">
        <v>38546.415532407409</v>
      </c>
    </row>
    <row r="4275" spans="1:5" x14ac:dyDescent="0.3">
      <c r="A4275">
        <v>4274</v>
      </c>
      <c r="B4275" s="1">
        <v>38540.612546296295</v>
      </c>
      <c r="C4275">
        <v>787</v>
      </c>
      <c r="D4275">
        <v>26</v>
      </c>
      <c r="E4275" s="1">
        <v>38546.849351851852</v>
      </c>
    </row>
    <row r="4276" spans="1:5" x14ac:dyDescent="0.3">
      <c r="A4276">
        <v>4275</v>
      </c>
      <c r="B4276" s="1">
        <v>38540.61378472222</v>
      </c>
      <c r="C4276">
        <v>1167</v>
      </c>
      <c r="D4276">
        <v>393</v>
      </c>
      <c r="E4276" s="1">
        <v>38548.753368055557</v>
      </c>
    </row>
    <row r="4277" spans="1:5" x14ac:dyDescent="0.3">
      <c r="A4277">
        <v>4276</v>
      </c>
      <c r="B4277" s="1">
        <v>38540.618738425925</v>
      </c>
      <c r="C4277">
        <v>221</v>
      </c>
      <c r="D4277">
        <v>366</v>
      </c>
      <c r="E4277" s="1">
        <v>38542.654849537037</v>
      </c>
    </row>
    <row r="4278" spans="1:5" x14ac:dyDescent="0.3">
      <c r="A4278">
        <v>4277</v>
      </c>
      <c r="B4278" s="1">
        <v>38540.619583333333</v>
      </c>
      <c r="C4278">
        <v>1983</v>
      </c>
      <c r="D4278">
        <v>106</v>
      </c>
      <c r="E4278" s="1">
        <v>38542.548750000002</v>
      </c>
    </row>
    <row r="4279" spans="1:5" x14ac:dyDescent="0.3">
      <c r="A4279">
        <v>4278</v>
      </c>
      <c r="B4279" s="1">
        <v>38540.620416666665</v>
      </c>
      <c r="C4279">
        <v>3693</v>
      </c>
      <c r="D4279">
        <v>6</v>
      </c>
      <c r="E4279" s="1">
        <v>38546.598194444443</v>
      </c>
    </row>
    <row r="4280" spans="1:5" x14ac:dyDescent="0.3">
      <c r="A4280">
        <v>4279</v>
      </c>
      <c r="B4280" s="1">
        <v>38540.626307870371</v>
      </c>
      <c r="C4280">
        <v>581</v>
      </c>
      <c r="D4280">
        <v>335</v>
      </c>
      <c r="E4280" s="1">
        <v>38541.405474537038</v>
      </c>
    </row>
    <row r="4281" spans="1:5" x14ac:dyDescent="0.3">
      <c r="A4281">
        <v>4280</v>
      </c>
      <c r="B4281" s="1">
        <v>38540.631608796299</v>
      </c>
      <c r="C4281">
        <v>1115</v>
      </c>
      <c r="D4281">
        <v>593</v>
      </c>
      <c r="E4281" s="1">
        <v>38546.616331018522</v>
      </c>
    </row>
    <row r="4282" spans="1:5" x14ac:dyDescent="0.3">
      <c r="A4282">
        <v>4281</v>
      </c>
      <c r="B4282" s="1">
        <v>38540.637384259258</v>
      </c>
      <c r="C4282">
        <v>1182</v>
      </c>
      <c r="D4282">
        <v>321</v>
      </c>
      <c r="E4282" s="1">
        <v>38541.488078703704</v>
      </c>
    </row>
    <row r="4283" spans="1:5" x14ac:dyDescent="0.3">
      <c r="A4283">
        <v>4282</v>
      </c>
      <c r="B4283" s="1">
        <v>38540.643414351849</v>
      </c>
      <c r="C4283">
        <v>3134</v>
      </c>
      <c r="D4283">
        <v>25</v>
      </c>
      <c r="E4283" s="1">
        <v>38544.602442129632</v>
      </c>
    </row>
    <row r="4284" spans="1:5" x14ac:dyDescent="0.3">
      <c r="A4284">
        <v>4283</v>
      </c>
      <c r="B4284" s="1">
        <v>38540.645543981482</v>
      </c>
      <c r="C4284">
        <v>2807</v>
      </c>
      <c r="D4284">
        <v>477</v>
      </c>
      <c r="E4284" s="1">
        <v>38544.71707175926</v>
      </c>
    </row>
    <row r="4285" spans="1:5" x14ac:dyDescent="0.3">
      <c r="A4285">
        <v>4284</v>
      </c>
      <c r="B4285" s="1">
        <v>38540.647187499999</v>
      </c>
      <c r="C4285">
        <v>1313</v>
      </c>
      <c r="D4285">
        <v>521</v>
      </c>
      <c r="E4285" s="1">
        <v>38542.431215277778</v>
      </c>
    </row>
    <row r="4286" spans="1:5" x14ac:dyDescent="0.3">
      <c r="A4286">
        <v>4285</v>
      </c>
      <c r="B4286" s="1">
        <v>38540.649016203701</v>
      </c>
      <c r="C4286">
        <v>511</v>
      </c>
      <c r="D4286">
        <v>308</v>
      </c>
      <c r="E4286" s="1">
        <v>38548.405266203707</v>
      </c>
    </row>
    <row r="4287" spans="1:5" x14ac:dyDescent="0.3">
      <c r="A4287">
        <v>4286</v>
      </c>
      <c r="B4287" s="1">
        <v>38540.650509259256</v>
      </c>
      <c r="C4287">
        <v>4496</v>
      </c>
      <c r="D4287">
        <v>111</v>
      </c>
      <c r="E4287" s="1">
        <v>38544.544953703706</v>
      </c>
    </row>
    <row r="4288" spans="1:5" x14ac:dyDescent="0.3">
      <c r="A4288">
        <v>4287</v>
      </c>
      <c r="B4288" s="1">
        <v>38540.651053240741</v>
      </c>
      <c r="C4288">
        <v>3558</v>
      </c>
      <c r="D4288">
        <v>94</v>
      </c>
      <c r="E4288" s="1">
        <v>38549.832997685182</v>
      </c>
    </row>
    <row r="4289" spans="1:5" x14ac:dyDescent="0.3">
      <c r="A4289">
        <v>4288</v>
      </c>
      <c r="B4289" s="1">
        <v>38540.651678240742</v>
      </c>
      <c r="C4289">
        <v>1508</v>
      </c>
      <c r="D4289">
        <v>64</v>
      </c>
      <c r="E4289" s="1">
        <v>38546.682928240742</v>
      </c>
    </row>
    <row r="4290" spans="1:5" x14ac:dyDescent="0.3">
      <c r="A4290">
        <v>4289</v>
      </c>
      <c r="B4290" s="1">
        <v>38540.656921296293</v>
      </c>
      <c r="C4290">
        <v>3172</v>
      </c>
      <c r="D4290">
        <v>231</v>
      </c>
      <c r="E4290" s="1">
        <v>38542.466643518521</v>
      </c>
    </row>
    <row r="4291" spans="1:5" x14ac:dyDescent="0.3">
      <c r="A4291">
        <v>4290</v>
      </c>
      <c r="B4291" s="1">
        <v>38540.657754629632</v>
      </c>
      <c r="C4291">
        <v>4174</v>
      </c>
      <c r="D4291">
        <v>277</v>
      </c>
      <c r="E4291" s="1">
        <v>38548.627199074072</v>
      </c>
    </row>
    <row r="4292" spans="1:5" x14ac:dyDescent="0.3">
      <c r="A4292">
        <v>4291</v>
      </c>
      <c r="B4292" s="1">
        <v>38540.658182870371</v>
      </c>
      <c r="C4292">
        <v>2074</v>
      </c>
      <c r="D4292">
        <v>298</v>
      </c>
      <c r="E4292" s="1">
        <v>38543.490127314813</v>
      </c>
    </row>
    <row r="4293" spans="1:5" x14ac:dyDescent="0.3">
      <c r="A4293">
        <v>4292</v>
      </c>
      <c r="B4293" s="1">
        <v>38540.658773148149</v>
      </c>
      <c r="C4293">
        <v>3084</v>
      </c>
      <c r="D4293">
        <v>401</v>
      </c>
      <c r="E4293" s="1">
        <v>38548.745578703703</v>
      </c>
    </row>
    <row r="4294" spans="1:5" x14ac:dyDescent="0.3">
      <c r="A4294">
        <v>4293</v>
      </c>
      <c r="B4294" s="1">
        <v>38540.662349537037</v>
      </c>
      <c r="C4294">
        <v>984</v>
      </c>
      <c r="D4294">
        <v>221</v>
      </c>
      <c r="E4294" s="1">
        <v>38543.75818287037</v>
      </c>
    </row>
    <row r="4295" spans="1:5" x14ac:dyDescent="0.3">
      <c r="A4295">
        <v>4294</v>
      </c>
      <c r="B4295" s="1">
        <v>38540.664155092592</v>
      </c>
      <c r="C4295">
        <v>2845</v>
      </c>
      <c r="D4295">
        <v>41</v>
      </c>
      <c r="E4295" s="1">
        <v>38548.618321759262</v>
      </c>
    </row>
    <row r="4296" spans="1:5" x14ac:dyDescent="0.3">
      <c r="A4296">
        <v>4295</v>
      </c>
      <c r="B4296" s="1">
        <v>38540.672812500001</v>
      </c>
      <c r="C4296">
        <v>2490</v>
      </c>
      <c r="D4296">
        <v>319</v>
      </c>
      <c r="E4296" s="1">
        <v>38546.546423611115</v>
      </c>
    </row>
    <row r="4297" spans="1:5" x14ac:dyDescent="0.3">
      <c r="A4297">
        <v>4296</v>
      </c>
      <c r="B4297" s="1">
        <v>38540.677812499998</v>
      </c>
      <c r="C4297">
        <v>977</v>
      </c>
      <c r="D4297">
        <v>407</v>
      </c>
      <c r="E4297" s="1">
        <v>38541.84447916667</v>
      </c>
    </row>
    <row r="4298" spans="1:5" x14ac:dyDescent="0.3">
      <c r="A4298">
        <v>4297</v>
      </c>
      <c r="B4298" s="1">
        <v>38540.683437500003</v>
      </c>
      <c r="C4298">
        <v>882</v>
      </c>
      <c r="D4298">
        <v>141</v>
      </c>
      <c r="E4298" s="1">
        <v>38546.630659722221</v>
      </c>
    </row>
    <row r="4299" spans="1:5" x14ac:dyDescent="0.3">
      <c r="A4299">
        <v>4298</v>
      </c>
      <c r="B4299" s="1">
        <v>38540.685706018521</v>
      </c>
      <c r="C4299">
        <v>1055</v>
      </c>
      <c r="D4299">
        <v>560</v>
      </c>
      <c r="E4299" s="1">
        <v>38545.764178240737</v>
      </c>
    </row>
    <row r="4300" spans="1:5" x14ac:dyDescent="0.3">
      <c r="A4300">
        <v>4299</v>
      </c>
      <c r="B4300" s="1">
        <v>38540.690138888887</v>
      </c>
      <c r="C4300">
        <v>870</v>
      </c>
      <c r="D4300">
        <v>80</v>
      </c>
      <c r="E4300" s="1">
        <v>38549.492222222223</v>
      </c>
    </row>
    <row r="4301" spans="1:5" x14ac:dyDescent="0.3">
      <c r="A4301">
        <v>4300</v>
      </c>
      <c r="B4301" s="1">
        <v>38540.691851851851</v>
      </c>
      <c r="C4301">
        <v>1189</v>
      </c>
      <c r="D4301">
        <v>38</v>
      </c>
      <c r="E4301" s="1">
        <v>38543.582824074074</v>
      </c>
    </row>
    <row r="4302" spans="1:5" x14ac:dyDescent="0.3">
      <c r="A4302">
        <v>4301</v>
      </c>
      <c r="B4302" s="1">
        <v>38540.692627314813</v>
      </c>
      <c r="C4302">
        <v>1630</v>
      </c>
      <c r="D4302">
        <v>440</v>
      </c>
      <c r="E4302" s="1">
        <v>38544.753738425927</v>
      </c>
    </row>
    <row r="4303" spans="1:5" x14ac:dyDescent="0.3">
      <c r="A4303">
        <v>4302</v>
      </c>
      <c r="B4303" s="1">
        <v>38540.699918981481</v>
      </c>
      <c r="C4303">
        <v>3669</v>
      </c>
      <c r="D4303">
        <v>332</v>
      </c>
      <c r="E4303" s="1">
        <v>38549.932557870372</v>
      </c>
    </row>
    <row r="4304" spans="1:5" x14ac:dyDescent="0.3">
      <c r="A4304">
        <v>4303</v>
      </c>
      <c r="B4304" s="1">
        <v>38540.706620370373</v>
      </c>
      <c r="C4304">
        <v>818</v>
      </c>
      <c r="D4304">
        <v>108</v>
      </c>
      <c r="E4304" s="1">
        <v>38547.737870370373</v>
      </c>
    </row>
    <row r="4305" spans="1:5" x14ac:dyDescent="0.3">
      <c r="A4305">
        <v>4304</v>
      </c>
      <c r="B4305" s="1">
        <v>38540.709247685183</v>
      </c>
      <c r="C4305">
        <v>3382</v>
      </c>
      <c r="D4305">
        <v>165</v>
      </c>
      <c r="E4305" s="1">
        <v>38545.949525462966</v>
      </c>
    </row>
    <row r="4306" spans="1:5" x14ac:dyDescent="0.3">
      <c r="A4306">
        <v>4305</v>
      </c>
      <c r="B4306" s="1">
        <v>38540.713321759256</v>
      </c>
      <c r="C4306">
        <v>3926</v>
      </c>
      <c r="D4306">
        <v>240</v>
      </c>
      <c r="E4306" s="1">
        <v>38541.677210648151</v>
      </c>
    </row>
    <row r="4307" spans="1:5" x14ac:dyDescent="0.3">
      <c r="A4307">
        <v>4306</v>
      </c>
      <c r="B4307" s="1">
        <v>38540.717037037037</v>
      </c>
      <c r="C4307">
        <v>1219</v>
      </c>
      <c r="D4307">
        <v>210</v>
      </c>
      <c r="E4307" s="1">
        <v>38549.475370370368</v>
      </c>
    </row>
    <row r="4308" spans="1:5" x14ac:dyDescent="0.3">
      <c r="A4308">
        <v>4307</v>
      </c>
      <c r="B4308" s="1">
        <v>38540.722673611112</v>
      </c>
      <c r="C4308">
        <v>2827</v>
      </c>
      <c r="D4308">
        <v>394</v>
      </c>
      <c r="E4308" s="1">
        <v>38549.612951388888</v>
      </c>
    </row>
    <row r="4309" spans="1:5" x14ac:dyDescent="0.3">
      <c r="A4309">
        <v>4308</v>
      </c>
      <c r="B4309" s="1">
        <v>38540.72865740741</v>
      </c>
      <c r="C4309">
        <v>1482</v>
      </c>
      <c r="D4309">
        <v>168</v>
      </c>
      <c r="E4309" s="1">
        <v>38544.907824074071</v>
      </c>
    </row>
    <row r="4310" spans="1:5" x14ac:dyDescent="0.3">
      <c r="A4310">
        <v>4309</v>
      </c>
      <c r="B4310" s="1">
        <v>38540.728946759256</v>
      </c>
      <c r="C4310">
        <v>3549</v>
      </c>
      <c r="D4310">
        <v>209</v>
      </c>
      <c r="E4310" s="1">
        <v>38547.93241898148</v>
      </c>
    </row>
    <row r="4311" spans="1:5" x14ac:dyDescent="0.3">
      <c r="A4311">
        <v>4310</v>
      </c>
      <c r="B4311" s="1">
        <v>38540.729814814818</v>
      </c>
      <c r="C4311">
        <v>3842</v>
      </c>
      <c r="D4311">
        <v>390</v>
      </c>
      <c r="E4311" s="1">
        <v>38545.555509259262</v>
      </c>
    </row>
    <row r="4312" spans="1:5" x14ac:dyDescent="0.3">
      <c r="A4312">
        <v>4311</v>
      </c>
      <c r="B4312" s="1">
        <v>38540.730023148149</v>
      </c>
      <c r="C4312">
        <v>2985</v>
      </c>
      <c r="D4312">
        <v>498</v>
      </c>
      <c r="E4312" s="1">
        <v>38544.80641203704</v>
      </c>
    </row>
    <row r="4313" spans="1:5" x14ac:dyDescent="0.3">
      <c r="A4313">
        <v>4312</v>
      </c>
      <c r="B4313" s="1">
        <v>38540.732627314814</v>
      </c>
      <c r="C4313">
        <v>3870</v>
      </c>
      <c r="D4313">
        <v>97</v>
      </c>
      <c r="E4313" s="1">
        <v>38542.740266203706</v>
      </c>
    </row>
    <row r="4314" spans="1:5" x14ac:dyDescent="0.3">
      <c r="A4314">
        <v>4313</v>
      </c>
      <c r="B4314" s="1">
        <v>38540.733981481484</v>
      </c>
      <c r="C4314">
        <v>91</v>
      </c>
      <c r="D4314">
        <v>29</v>
      </c>
      <c r="E4314" s="1">
        <v>38546.500648148147</v>
      </c>
    </row>
    <row r="4315" spans="1:5" x14ac:dyDescent="0.3">
      <c r="A4315">
        <v>4314</v>
      </c>
      <c r="B4315" s="1">
        <v>38540.735081018516</v>
      </c>
      <c r="C4315">
        <v>539</v>
      </c>
      <c r="D4315">
        <v>184</v>
      </c>
      <c r="E4315" s="1">
        <v>38542.850358796299</v>
      </c>
    </row>
    <row r="4316" spans="1:5" x14ac:dyDescent="0.3">
      <c r="A4316">
        <v>4315</v>
      </c>
      <c r="B4316" s="1">
        <v>38540.73641203704</v>
      </c>
      <c r="C4316">
        <v>1472</v>
      </c>
      <c r="D4316">
        <v>195</v>
      </c>
      <c r="E4316" s="1">
        <v>38542.957245370373</v>
      </c>
    </row>
    <row r="4317" spans="1:5" x14ac:dyDescent="0.3">
      <c r="A4317">
        <v>4316</v>
      </c>
      <c r="B4317" s="1">
        <v>38540.73914351852</v>
      </c>
      <c r="C4317">
        <v>517</v>
      </c>
      <c r="D4317">
        <v>301</v>
      </c>
      <c r="E4317" s="1">
        <v>38547.633587962962</v>
      </c>
    </row>
    <row r="4318" spans="1:5" x14ac:dyDescent="0.3">
      <c r="A4318">
        <v>4317</v>
      </c>
      <c r="B4318" s="1">
        <v>38540.73945601852</v>
      </c>
      <c r="C4318">
        <v>2234</v>
      </c>
      <c r="D4318">
        <v>110</v>
      </c>
      <c r="E4318" s="1">
        <v>38541.908900462964</v>
      </c>
    </row>
    <row r="4319" spans="1:5" x14ac:dyDescent="0.3">
      <c r="A4319">
        <v>4318</v>
      </c>
      <c r="B4319" s="1">
        <v>38540.741550925923</v>
      </c>
      <c r="C4319">
        <v>1607</v>
      </c>
      <c r="D4319">
        <v>321</v>
      </c>
      <c r="E4319" s="1">
        <v>38547.510995370372</v>
      </c>
    </row>
    <row r="4320" spans="1:5" x14ac:dyDescent="0.3">
      <c r="A4320">
        <v>4319</v>
      </c>
      <c r="B4320" s="1">
        <v>38540.743368055555</v>
      </c>
      <c r="C4320">
        <v>3389</v>
      </c>
      <c r="D4320">
        <v>25</v>
      </c>
      <c r="E4320" s="1">
        <v>38543.578784722224</v>
      </c>
    </row>
    <row r="4321" spans="1:5" x14ac:dyDescent="0.3">
      <c r="A4321">
        <v>4320</v>
      </c>
      <c r="B4321" s="1">
        <v>38540.744432870371</v>
      </c>
      <c r="C4321">
        <v>3437</v>
      </c>
      <c r="D4321">
        <v>376</v>
      </c>
      <c r="E4321" s="1">
        <v>38546.777766203704</v>
      </c>
    </row>
    <row r="4322" spans="1:5" x14ac:dyDescent="0.3">
      <c r="A4322">
        <v>4321</v>
      </c>
      <c r="B4322" s="1">
        <v>38540.744884259257</v>
      </c>
      <c r="C4322">
        <v>612</v>
      </c>
      <c r="D4322">
        <v>91</v>
      </c>
      <c r="E4322" s="1">
        <v>38544.984467592592</v>
      </c>
    </row>
    <row r="4323" spans="1:5" x14ac:dyDescent="0.3">
      <c r="A4323">
        <v>4322</v>
      </c>
      <c r="B4323" s="1">
        <v>38540.746261574073</v>
      </c>
      <c r="C4323">
        <v>1522</v>
      </c>
      <c r="D4323">
        <v>568</v>
      </c>
      <c r="E4323" s="1">
        <v>38547.580983796295</v>
      </c>
    </row>
    <row r="4324" spans="1:5" x14ac:dyDescent="0.3">
      <c r="A4324">
        <v>4323</v>
      </c>
      <c r="B4324" s="1">
        <v>38540.747141203705</v>
      </c>
      <c r="C4324">
        <v>1287</v>
      </c>
      <c r="D4324">
        <v>336</v>
      </c>
      <c r="E4324" s="1">
        <v>38546.697141203702</v>
      </c>
    </row>
    <row r="4325" spans="1:5" x14ac:dyDescent="0.3">
      <c r="A4325">
        <v>4324</v>
      </c>
      <c r="B4325" s="1">
        <v>38540.748564814814</v>
      </c>
      <c r="C4325">
        <v>952</v>
      </c>
      <c r="D4325">
        <v>226</v>
      </c>
      <c r="E4325" s="1">
        <v>38546.940925925926</v>
      </c>
    </row>
    <row r="4326" spans="1:5" x14ac:dyDescent="0.3">
      <c r="A4326">
        <v>4325</v>
      </c>
      <c r="B4326" s="1">
        <v>38540.749583333331</v>
      </c>
      <c r="C4326">
        <v>3728</v>
      </c>
      <c r="D4326">
        <v>373</v>
      </c>
      <c r="E4326" s="1">
        <v>38549.715555555558</v>
      </c>
    </row>
    <row r="4327" spans="1:5" x14ac:dyDescent="0.3">
      <c r="A4327">
        <v>4326</v>
      </c>
      <c r="B4327" s="1">
        <v>38540.750949074078</v>
      </c>
      <c r="C4327">
        <v>4037</v>
      </c>
      <c r="D4327">
        <v>331</v>
      </c>
      <c r="E4327" s="1">
        <v>38549.656504629631</v>
      </c>
    </row>
    <row r="4328" spans="1:5" x14ac:dyDescent="0.3">
      <c r="A4328">
        <v>4327</v>
      </c>
      <c r="B4328" s="1">
        <v>38540.751145833332</v>
      </c>
      <c r="C4328">
        <v>860</v>
      </c>
      <c r="D4328">
        <v>73</v>
      </c>
      <c r="E4328" s="1">
        <v>38545.944895833331</v>
      </c>
    </row>
    <row r="4329" spans="1:5" x14ac:dyDescent="0.3">
      <c r="A4329">
        <v>4328</v>
      </c>
      <c r="B4329" s="1">
        <v>38540.752280092594</v>
      </c>
      <c r="C4329">
        <v>2174</v>
      </c>
      <c r="D4329">
        <v>264</v>
      </c>
      <c r="E4329" s="1">
        <v>38547.676585648151</v>
      </c>
    </row>
    <row r="4330" spans="1:5" x14ac:dyDescent="0.3">
      <c r="A4330">
        <v>4329</v>
      </c>
      <c r="B4330" s="1">
        <v>38540.752962962964</v>
      </c>
      <c r="C4330">
        <v>638</v>
      </c>
      <c r="D4330">
        <v>504</v>
      </c>
      <c r="E4330" s="1">
        <v>38548.748796296299</v>
      </c>
    </row>
    <row r="4331" spans="1:5" x14ac:dyDescent="0.3">
      <c r="A4331">
        <v>4330</v>
      </c>
      <c r="B4331" s="1">
        <v>38540.756724537037</v>
      </c>
      <c r="C4331">
        <v>2408</v>
      </c>
      <c r="D4331">
        <v>408</v>
      </c>
      <c r="E4331" s="1">
        <v>38547.920613425929</v>
      </c>
    </row>
    <row r="4332" spans="1:5" x14ac:dyDescent="0.3">
      <c r="A4332">
        <v>4331</v>
      </c>
      <c r="B4332" s="1">
        <v>38540.765625</v>
      </c>
      <c r="C4332">
        <v>419</v>
      </c>
      <c r="D4332">
        <v>535</v>
      </c>
      <c r="E4332" s="1">
        <v>38546.764236111114</v>
      </c>
    </row>
    <row r="4333" spans="1:5" x14ac:dyDescent="0.3">
      <c r="A4333">
        <v>4332</v>
      </c>
      <c r="B4333" s="1">
        <v>38540.76766203704</v>
      </c>
      <c r="C4333">
        <v>1714</v>
      </c>
      <c r="D4333">
        <v>137</v>
      </c>
      <c r="E4333" s="1">
        <v>38549.62877314815</v>
      </c>
    </row>
    <row r="4334" spans="1:5" x14ac:dyDescent="0.3">
      <c r="A4334">
        <v>4333</v>
      </c>
      <c r="B4334" s="1">
        <v>38540.772106481483</v>
      </c>
      <c r="C4334">
        <v>76</v>
      </c>
      <c r="D4334">
        <v>113</v>
      </c>
      <c r="E4334" s="1">
        <v>38541.893634259257</v>
      </c>
    </row>
    <row r="4335" spans="1:5" x14ac:dyDescent="0.3">
      <c r="A4335">
        <v>4334</v>
      </c>
      <c r="B4335" s="1">
        <v>38540.772268518522</v>
      </c>
      <c r="C4335">
        <v>3021</v>
      </c>
      <c r="D4335">
        <v>210</v>
      </c>
      <c r="E4335" s="1">
        <v>38541.679907407408</v>
      </c>
    </row>
    <row r="4336" spans="1:5" x14ac:dyDescent="0.3">
      <c r="A4336">
        <v>4335</v>
      </c>
      <c r="B4336" s="1">
        <v>38540.773576388892</v>
      </c>
      <c r="C4336">
        <v>1332</v>
      </c>
      <c r="D4336">
        <v>375</v>
      </c>
      <c r="E4336" s="1">
        <v>38544.558298611111</v>
      </c>
    </row>
    <row r="4337" spans="1:5" x14ac:dyDescent="0.3">
      <c r="A4337">
        <v>4336</v>
      </c>
      <c r="B4337" s="1">
        <v>38540.774027777778</v>
      </c>
      <c r="C4337">
        <v>482</v>
      </c>
      <c r="D4337">
        <v>532</v>
      </c>
      <c r="E4337" s="1">
        <v>38543.749027777776</v>
      </c>
    </row>
    <row r="4338" spans="1:5" x14ac:dyDescent="0.3">
      <c r="A4338">
        <v>4337</v>
      </c>
      <c r="B4338" s="1">
        <v>38540.77542824074</v>
      </c>
      <c r="C4338">
        <v>2313</v>
      </c>
      <c r="D4338">
        <v>464</v>
      </c>
      <c r="E4338" s="1">
        <v>38547.6247337963</v>
      </c>
    </row>
    <row r="4339" spans="1:5" x14ac:dyDescent="0.3">
      <c r="A4339">
        <v>4338</v>
      </c>
      <c r="B4339" s="1">
        <v>38540.777731481481</v>
      </c>
      <c r="C4339">
        <v>3152</v>
      </c>
      <c r="D4339">
        <v>581</v>
      </c>
      <c r="E4339" s="1">
        <v>38545.87773148148</v>
      </c>
    </row>
    <row r="4340" spans="1:5" x14ac:dyDescent="0.3">
      <c r="A4340">
        <v>4339</v>
      </c>
      <c r="B4340" s="1">
        <v>38540.778958333336</v>
      </c>
      <c r="C4340">
        <v>3215</v>
      </c>
      <c r="D4340">
        <v>130</v>
      </c>
      <c r="E4340" s="1">
        <v>38541.54215277778</v>
      </c>
    </row>
    <row r="4341" spans="1:5" x14ac:dyDescent="0.3">
      <c r="A4341">
        <v>4340</v>
      </c>
      <c r="B4341" s="1">
        <v>38540.779004629629</v>
      </c>
      <c r="C4341">
        <v>3919</v>
      </c>
      <c r="D4341">
        <v>227</v>
      </c>
      <c r="E4341" s="1">
        <v>38549.894282407404</v>
      </c>
    </row>
    <row r="4342" spans="1:5" x14ac:dyDescent="0.3">
      <c r="A4342">
        <v>4341</v>
      </c>
      <c r="B4342" s="1">
        <v>38540.780821759261</v>
      </c>
      <c r="C4342">
        <v>4523</v>
      </c>
      <c r="D4342">
        <v>124</v>
      </c>
      <c r="E4342" s="1">
        <v>38548.759293981479</v>
      </c>
    </row>
    <row r="4343" spans="1:5" x14ac:dyDescent="0.3">
      <c r="A4343">
        <v>4342</v>
      </c>
      <c r="B4343" s="1">
        <v>38540.782673611109</v>
      </c>
      <c r="C4343">
        <v>1355</v>
      </c>
      <c r="D4343">
        <v>120</v>
      </c>
      <c r="E4343" s="1">
        <v>38542.916006944448</v>
      </c>
    </row>
    <row r="4344" spans="1:5" x14ac:dyDescent="0.3">
      <c r="A4344">
        <v>4343</v>
      </c>
      <c r="B4344" s="1">
        <v>38540.783958333333</v>
      </c>
      <c r="C4344">
        <v>1926</v>
      </c>
      <c r="D4344">
        <v>293</v>
      </c>
      <c r="E4344" s="1">
        <v>38545.638819444444</v>
      </c>
    </row>
    <row r="4345" spans="1:5" x14ac:dyDescent="0.3">
      <c r="A4345">
        <v>4344</v>
      </c>
      <c r="B4345" s="1">
        <v>38540.785266203704</v>
      </c>
      <c r="C4345">
        <v>1185</v>
      </c>
      <c r="D4345">
        <v>99</v>
      </c>
      <c r="E4345" s="1">
        <v>38545.693599537037</v>
      </c>
    </row>
    <row r="4346" spans="1:5" x14ac:dyDescent="0.3">
      <c r="A4346">
        <v>4345</v>
      </c>
      <c r="B4346" s="1">
        <v>38540.786770833336</v>
      </c>
      <c r="C4346">
        <v>2235</v>
      </c>
      <c r="D4346">
        <v>225</v>
      </c>
      <c r="E4346" s="1">
        <v>38548.892326388886</v>
      </c>
    </row>
    <row r="4347" spans="1:5" x14ac:dyDescent="0.3">
      <c r="A4347">
        <v>4346</v>
      </c>
      <c r="B4347" s="1">
        <v>38540.790798611109</v>
      </c>
      <c r="C4347">
        <v>1906</v>
      </c>
      <c r="D4347">
        <v>520</v>
      </c>
      <c r="E4347" s="1">
        <v>38543.692881944444</v>
      </c>
    </row>
    <row r="4348" spans="1:5" x14ac:dyDescent="0.3">
      <c r="A4348">
        <v>4347</v>
      </c>
      <c r="B4348" s="1">
        <v>38540.790937500002</v>
      </c>
      <c r="C4348">
        <v>1964</v>
      </c>
      <c r="D4348">
        <v>344</v>
      </c>
      <c r="E4348" s="1">
        <v>38547.691631944443</v>
      </c>
    </row>
    <row r="4349" spans="1:5" x14ac:dyDescent="0.3">
      <c r="A4349">
        <v>4348</v>
      </c>
      <c r="B4349" s="1">
        <v>38540.793113425927</v>
      </c>
      <c r="C4349">
        <v>1948</v>
      </c>
      <c r="D4349">
        <v>452</v>
      </c>
      <c r="E4349" s="1">
        <v>38542.868807870371</v>
      </c>
    </row>
    <row r="4350" spans="1:5" x14ac:dyDescent="0.3">
      <c r="A4350">
        <v>4349</v>
      </c>
      <c r="B4350" s="1">
        <v>38540.793483796297</v>
      </c>
      <c r="C4350">
        <v>3430</v>
      </c>
      <c r="D4350">
        <v>182</v>
      </c>
      <c r="E4350" s="1">
        <v>38542.726122685184</v>
      </c>
    </row>
    <row r="4351" spans="1:5" x14ac:dyDescent="0.3">
      <c r="A4351">
        <v>4350</v>
      </c>
      <c r="B4351" s="1">
        <v>38540.793530092589</v>
      </c>
      <c r="C4351">
        <v>2223</v>
      </c>
      <c r="D4351">
        <v>299</v>
      </c>
      <c r="E4351" s="1">
        <v>38542.644224537034</v>
      </c>
    </row>
    <row r="4352" spans="1:5" x14ac:dyDescent="0.3">
      <c r="A4352">
        <v>4351</v>
      </c>
      <c r="B4352" s="1">
        <v>38540.794722222221</v>
      </c>
      <c r="C4352">
        <v>3567</v>
      </c>
      <c r="D4352">
        <v>382</v>
      </c>
      <c r="E4352" s="1">
        <v>38547.00236111111</v>
      </c>
    </row>
    <row r="4353" spans="1:5" x14ac:dyDescent="0.3">
      <c r="A4353">
        <v>4352</v>
      </c>
      <c r="B4353" s="1">
        <v>38540.802754629629</v>
      </c>
      <c r="C4353">
        <v>2636</v>
      </c>
      <c r="D4353">
        <v>249</v>
      </c>
      <c r="E4353" s="1">
        <v>38549.849282407406</v>
      </c>
    </row>
    <row r="4354" spans="1:5" x14ac:dyDescent="0.3">
      <c r="A4354">
        <v>4353</v>
      </c>
      <c r="B4354" s="1">
        <v>38540.804918981485</v>
      </c>
      <c r="C4354">
        <v>368</v>
      </c>
      <c r="D4354">
        <v>452</v>
      </c>
      <c r="E4354" s="1">
        <v>38546.569502314815</v>
      </c>
    </row>
    <row r="4355" spans="1:5" x14ac:dyDescent="0.3">
      <c r="A4355">
        <v>4354</v>
      </c>
      <c r="B4355" s="1">
        <v>38540.806273148148</v>
      </c>
      <c r="C4355">
        <v>4423</v>
      </c>
      <c r="D4355">
        <v>208</v>
      </c>
      <c r="E4355" s="1">
        <v>38548.710439814815</v>
      </c>
    </row>
    <row r="4356" spans="1:5" x14ac:dyDescent="0.3">
      <c r="A4356">
        <v>4355</v>
      </c>
      <c r="B4356" s="1">
        <v>38540.806469907409</v>
      </c>
      <c r="C4356">
        <v>4557</v>
      </c>
      <c r="D4356">
        <v>438</v>
      </c>
      <c r="E4356" s="1">
        <v>38542.038414351853</v>
      </c>
    </row>
    <row r="4357" spans="1:5" x14ac:dyDescent="0.3">
      <c r="A4357">
        <v>4356</v>
      </c>
      <c r="B4357" s="1">
        <v>38540.806504629632</v>
      </c>
      <c r="C4357">
        <v>1907</v>
      </c>
      <c r="D4357">
        <v>318</v>
      </c>
      <c r="E4357" s="1">
        <v>38549.664837962962</v>
      </c>
    </row>
    <row r="4358" spans="1:5" x14ac:dyDescent="0.3">
      <c r="A4358">
        <v>4357</v>
      </c>
      <c r="B4358" s="1">
        <v>38540.80878472222</v>
      </c>
      <c r="C4358">
        <v>3413</v>
      </c>
      <c r="D4358">
        <v>103</v>
      </c>
      <c r="E4358" s="1">
        <v>38545.008090277777</v>
      </c>
    </row>
    <row r="4359" spans="1:5" x14ac:dyDescent="0.3">
      <c r="A4359">
        <v>4358</v>
      </c>
      <c r="B4359" s="1">
        <v>38540.81046296296</v>
      </c>
      <c r="C4359">
        <v>3136</v>
      </c>
      <c r="D4359">
        <v>446</v>
      </c>
      <c r="E4359" s="1">
        <v>38547.990324074075</v>
      </c>
    </row>
    <row r="4360" spans="1:5" x14ac:dyDescent="0.3">
      <c r="A4360">
        <v>4359</v>
      </c>
      <c r="B4360" s="1">
        <v>38540.812731481485</v>
      </c>
      <c r="C4360">
        <v>3222</v>
      </c>
      <c r="D4360">
        <v>282</v>
      </c>
      <c r="E4360" s="1">
        <v>38542.565509259257</v>
      </c>
    </row>
    <row r="4361" spans="1:5" x14ac:dyDescent="0.3">
      <c r="A4361">
        <v>4360</v>
      </c>
      <c r="B4361" s="1">
        <v>38540.813333333332</v>
      </c>
      <c r="C4361">
        <v>1811</v>
      </c>
      <c r="D4361">
        <v>92</v>
      </c>
      <c r="E4361" s="1">
        <v>38543.966111111113</v>
      </c>
    </row>
    <row r="4362" spans="1:5" x14ac:dyDescent="0.3">
      <c r="A4362">
        <v>4361</v>
      </c>
      <c r="B4362" s="1">
        <v>38540.814849537041</v>
      </c>
      <c r="C4362">
        <v>116</v>
      </c>
      <c r="D4362">
        <v>425</v>
      </c>
      <c r="E4362" s="1">
        <v>38545.941932870373</v>
      </c>
    </row>
    <row r="4363" spans="1:5" x14ac:dyDescent="0.3">
      <c r="A4363">
        <v>4362</v>
      </c>
      <c r="B4363" s="1">
        <v>38540.816319444442</v>
      </c>
      <c r="C4363">
        <v>3759</v>
      </c>
      <c r="D4363">
        <v>425</v>
      </c>
      <c r="E4363" s="1">
        <v>38547.624652777777</v>
      </c>
    </row>
    <row r="4364" spans="1:5" x14ac:dyDescent="0.3">
      <c r="A4364">
        <v>4363</v>
      </c>
      <c r="B4364" s="1">
        <v>38540.821851851855</v>
      </c>
      <c r="C4364">
        <v>3202</v>
      </c>
      <c r="D4364">
        <v>168</v>
      </c>
      <c r="E4364" s="1">
        <v>38546.010740740741</v>
      </c>
    </row>
    <row r="4365" spans="1:5" x14ac:dyDescent="0.3">
      <c r="A4365">
        <v>4364</v>
      </c>
      <c r="B4365" s="1">
        <v>38540.824201388888</v>
      </c>
      <c r="C4365">
        <v>10</v>
      </c>
      <c r="D4365">
        <v>145</v>
      </c>
      <c r="E4365" s="1">
        <v>38541.913784722223</v>
      </c>
    </row>
    <row r="4366" spans="1:5" x14ac:dyDescent="0.3">
      <c r="A4366">
        <v>4365</v>
      </c>
      <c r="B4366" s="1">
        <v>38540.824837962966</v>
      </c>
      <c r="C4366">
        <v>3207</v>
      </c>
      <c r="D4366">
        <v>442</v>
      </c>
      <c r="E4366" s="1">
        <v>38541.973449074074</v>
      </c>
    </row>
    <row r="4367" spans="1:5" x14ac:dyDescent="0.3">
      <c r="A4367">
        <v>4366</v>
      </c>
      <c r="B4367" s="1">
        <v>38540.825416666667</v>
      </c>
      <c r="C4367">
        <v>2961</v>
      </c>
      <c r="D4367">
        <v>524</v>
      </c>
      <c r="E4367" s="1">
        <v>38547.051805555559</v>
      </c>
    </row>
    <row r="4368" spans="1:5" x14ac:dyDescent="0.3">
      <c r="A4368">
        <v>4367</v>
      </c>
      <c r="B4368" s="1">
        <v>38540.827789351853</v>
      </c>
      <c r="C4368">
        <v>4529</v>
      </c>
      <c r="D4368">
        <v>48</v>
      </c>
      <c r="E4368" s="1">
        <v>38546.820150462961</v>
      </c>
    </row>
    <row r="4369" spans="1:5" x14ac:dyDescent="0.3">
      <c r="A4369">
        <v>4368</v>
      </c>
      <c r="B4369" s="1">
        <v>38540.830081018517</v>
      </c>
      <c r="C4369">
        <v>736</v>
      </c>
      <c r="D4369">
        <v>324</v>
      </c>
      <c r="E4369" s="1">
        <v>38542.0078587963</v>
      </c>
    </row>
    <row r="4370" spans="1:5" x14ac:dyDescent="0.3">
      <c r="A4370">
        <v>4369</v>
      </c>
      <c r="B4370" s="1">
        <v>38540.834467592591</v>
      </c>
      <c r="C4370">
        <v>3552</v>
      </c>
      <c r="D4370">
        <v>517</v>
      </c>
      <c r="E4370" s="1">
        <v>38546.055300925924</v>
      </c>
    </row>
    <row r="4371" spans="1:5" x14ac:dyDescent="0.3">
      <c r="A4371">
        <v>4370</v>
      </c>
      <c r="B4371" s="1">
        <v>38540.837222222224</v>
      </c>
      <c r="C4371">
        <v>1591</v>
      </c>
      <c r="D4371">
        <v>559</v>
      </c>
      <c r="E4371" s="1">
        <v>38549.999027777776</v>
      </c>
    </row>
    <row r="4372" spans="1:5" x14ac:dyDescent="0.3">
      <c r="A4372">
        <v>4371</v>
      </c>
      <c r="B4372" s="1">
        <v>38540.838020833333</v>
      </c>
      <c r="C4372">
        <v>2533</v>
      </c>
      <c r="D4372">
        <v>90</v>
      </c>
      <c r="E4372" s="1">
        <v>38541.785243055558</v>
      </c>
    </row>
    <row r="4373" spans="1:5" x14ac:dyDescent="0.3">
      <c r="A4373">
        <v>4372</v>
      </c>
      <c r="B4373" s="1">
        <v>38540.839594907404</v>
      </c>
      <c r="C4373">
        <v>2207</v>
      </c>
      <c r="D4373">
        <v>252</v>
      </c>
      <c r="E4373" s="1">
        <v>38542.76667824074</v>
      </c>
    </row>
    <row r="4374" spans="1:5" x14ac:dyDescent="0.3">
      <c r="A4374">
        <v>4373</v>
      </c>
      <c r="B4374" s="1">
        <v>38540.840960648151</v>
      </c>
      <c r="C4374">
        <v>3593</v>
      </c>
      <c r="D4374">
        <v>470</v>
      </c>
      <c r="E4374" s="1">
        <v>38545.896516203706</v>
      </c>
    </row>
    <row r="4375" spans="1:5" x14ac:dyDescent="0.3">
      <c r="A4375">
        <v>4374</v>
      </c>
      <c r="B4375" s="1">
        <v>38540.843032407407</v>
      </c>
      <c r="C4375">
        <v>4377</v>
      </c>
      <c r="D4375">
        <v>517</v>
      </c>
      <c r="E4375" s="1">
        <v>38544.758310185185</v>
      </c>
    </row>
    <row r="4376" spans="1:5" x14ac:dyDescent="0.3">
      <c r="A4376">
        <v>4375</v>
      </c>
      <c r="B4376" s="1">
        <v>38540.847557870373</v>
      </c>
      <c r="C4376">
        <v>3035</v>
      </c>
      <c r="D4376">
        <v>560</v>
      </c>
      <c r="E4376" s="1">
        <v>38549.812141203707</v>
      </c>
    </row>
    <row r="4377" spans="1:5" x14ac:dyDescent="0.3">
      <c r="A4377">
        <v>4376</v>
      </c>
      <c r="B4377" s="1">
        <v>38540.850381944445</v>
      </c>
      <c r="C4377">
        <v>1344</v>
      </c>
      <c r="D4377">
        <v>151</v>
      </c>
      <c r="E4377" s="1">
        <v>38544.772604166668</v>
      </c>
    </row>
    <row r="4378" spans="1:5" x14ac:dyDescent="0.3">
      <c r="A4378">
        <v>4377</v>
      </c>
      <c r="B4378" s="1">
        <v>38540.853437500002</v>
      </c>
      <c r="C4378">
        <v>3294</v>
      </c>
      <c r="D4378">
        <v>205</v>
      </c>
      <c r="E4378" s="1">
        <v>38549.09302083333</v>
      </c>
    </row>
    <row r="4379" spans="1:5" x14ac:dyDescent="0.3">
      <c r="A4379">
        <v>4378</v>
      </c>
      <c r="B4379" s="1">
        <v>38540.853564814817</v>
      </c>
      <c r="C4379">
        <v>1244</v>
      </c>
      <c r="D4379">
        <v>24</v>
      </c>
      <c r="E4379" s="1">
        <v>38545.803564814814</v>
      </c>
    </row>
    <row r="4380" spans="1:5" x14ac:dyDescent="0.3">
      <c r="A4380">
        <v>4379</v>
      </c>
      <c r="B4380" s="1">
        <v>38540.855902777781</v>
      </c>
      <c r="C4380">
        <v>2773</v>
      </c>
      <c r="D4380">
        <v>316</v>
      </c>
      <c r="E4380" s="1">
        <v>38544.861458333333</v>
      </c>
    </row>
    <row r="4381" spans="1:5" x14ac:dyDescent="0.3">
      <c r="A4381">
        <v>4380</v>
      </c>
      <c r="B4381" s="1">
        <v>38540.857638888891</v>
      </c>
      <c r="C4381">
        <v>3164</v>
      </c>
      <c r="D4381">
        <v>353</v>
      </c>
      <c r="E4381" s="1">
        <v>38547.712500000001</v>
      </c>
    </row>
    <row r="4382" spans="1:5" x14ac:dyDescent="0.3">
      <c r="A4382">
        <v>4381</v>
      </c>
      <c r="B4382" s="1">
        <v>38540.8596412037</v>
      </c>
      <c r="C4382">
        <v>3727</v>
      </c>
      <c r="D4382">
        <v>486</v>
      </c>
      <c r="E4382" s="1">
        <v>38543.704780092594</v>
      </c>
    </row>
    <row r="4383" spans="1:5" x14ac:dyDescent="0.3">
      <c r="A4383">
        <v>4382</v>
      </c>
      <c r="B4383" s="1">
        <v>38540.861840277779</v>
      </c>
      <c r="C4383">
        <v>657</v>
      </c>
      <c r="D4383">
        <v>26</v>
      </c>
      <c r="E4383" s="1">
        <v>38547.635451388887</v>
      </c>
    </row>
    <row r="4384" spans="1:5" x14ac:dyDescent="0.3">
      <c r="A4384">
        <v>4383</v>
      </c>
      <c r="B4384" s="1">
        <v>38540.865173611113</v>
      </c>
      <c r="C4384">
        <v>2649</v>
      </c>
      <c r="D4384">
        <v>591</v>
      </c>
      <c r="E4384" s="1">
        <v>38550.03670138889</v>
      </c>
    </row>
    <row r="4385" spans="1:5" x14ac:dyDescent="0.3">
      <c r="A4385">
        <v>4384</v>
      </c>
      <c r="B4385" s="1">
        <v>38540.865798611114</v>
      </c>
      <c r="C4385">
        <v>1178</v>
      </c>
      <c r="D4385">
        <v>59</v>
      </c>
      <c r="E4385" s="1">
        <v>38549.91302083333</v>
      </c>
    </row>
    <row r="4386" spans="1:5" x14ac:dyDescent="0.3">
      <c r="A4386">
        <v>4385</v>
      </c>
      <c r="B4386" s="1">
        <v>38540.867106481484</v>
      </c>
      <c r="C4386">
        <v>849</v>
      </c>
      <c r="D4386">
        <v>564</v>
      </c>
      <c r="E4386" s="1">
        <v>38544.710856481484</v>
      </c>
    </row>
    <row r="4387" spans="1:5" x14ac:dyDescent="0.3">
      <c r="A4387">
        <v>4386</v>
      </c>
      <c r="B4387" s="1">
        <v>38540.871747685182</v>
      </c>
      <c r="C4387">
        <v>499</v>
      </c>
      <c r="D4387">
        <v>314</v>
      </c>
      <c r="E4387" s="1">
        <v>38543.910636574074</v>
      </c>
    </row>
    <row r="4388" spans="1:5" x14ac:dyDescent="0.3">
      <c r="A4388">
        <v>4387</v>
      </c>
      <c r="B4388" s="1">
        <v>38540.872766203705</v>
      </c>
      <c r="C4388">
        <v>591</v>
      </c>
      <c r="D4388">
        <v>335</v>
      </c>
      <c r="E4388" s="1">
        <v>38549.035960648151</v>
      </c>
    </row>
    <row r="4389" spans="1:5" x14ac:dyDescent="0.3">
      <c r="A4389">
        <v>4388</v>
      </c>
      <c r="B4389" s="1">
        <v>38540.873645833337</v>
      </c>
      <c r="C4389">
        <v>3150</v>
      </c>
      <c r="D4389">
        <v>210</v>
      </c>
      <c r="E4389" s="1">
        <v>38549.836840277778</v>
      </c>
    </row>
    <row r="4390" spans="1:5" x14ac:dyDescent="0.3">
      <c r="A4390">
        <v>4389</v>
      </c>
      <c r="B4390" s="1">
        <v>38540.874282407407</v>
      </c>
      <c r="C4390">
        <v>1672</v>
      </c>
      <c r="D4390">
        <v>166</v>
      </c>
      <c r="E4390" s="1">
        <v>38546.831921296296</v>
      </c>
    </row>
    <row r="4391" spans="1:5" x14ac:dyDescent="0.3">
      <c r="A4391">
        <v>4390</v>
      </c>
      <c r="B4391" s="1">
        <v>38540.874374999999</v>
      </c>
      <c r="C4391">
        <v>6</v>
      </c>
      <c r="D4391">
        <v>44</v>
      </c>
      <c r="E4391" s="1">
        <v>38542.002847222226</v>
      </c>
    </row>
    <row r="4392" spans="1:5" x14ac:dyDescent="0.3">
      <c r="A4392">
        <v>4391</v>
      </c>
      <c r="B4392" s="1">
        <v>38540.881689814814</v>
      </c>
      <c r="C4392">
        <v>2135</v>
      </c>
      <c r="D4392">
        <v>42</v>
      </c>
      <c r="E4392" s="1">
        <v>38542.733078703706</v>
      </c>
    </row>
    <row r="4393" spans="1:5" x14ac:dyDescent="0.3">
      <c r="A4393">
        <v>4392</v>
      </c>
      <c r="B4393" s="1">
        <v>38540.882662037038</v>
      </c>
      <c r="C4393">
        <v>4236</v>
      </c>
      <c r="D4393">
        <v>491</v>
      </c>
      <c r="E4393" s="1">
        <v>38546.911134259259</v>
      </c>
    </row>
    <row r="4394" spans="1:5" x14ac:dyDescent="0.3">
      <c r="A4394">
        <v>4393</v>
      </c>
      <c r="B4394" s="1">
        <v>38540.883750000001</v>
      </c>
      <c r="C4394">
        <v>4034</v>
      </c>
      <c r="D4394">
        <v>395</v>
      </c>
      <c r="E4394" s="1">
        <v>38542.945555555554</v>
      </c>
    </row>
    <row r="4395" spans="1:5" x14ac:dyDescent="0.3">
      <c r="A4395">
        <v>4394</v>
      </c>
      <c r="B4395" s="1">
        <v>38540.88385416667</v>
      </c>
      <c r="C4395">
        <v>563</v>
      </c>
      <c r="D4395">
        <v>156</v>
      </c>
      <c r="E4395" s="1">
        <v>38549.767187500001</v>
      </c>
    </row>
    <row r="4396" spans="1:5" x14ac:dyDescent="0.3">
      <c r="A4396">
        <v>4395</v>
      </c>
      <c r="B4396" s="1">
        <v>38540.884282407409</v>
      </c>
      <c r="C4396">
        <v>360</v>
      </c>
      <c r="D4396">
        <v>544</v>
      </c>
      <c r="E4396" s="1">
        <v>38541.95789351852</v>
      </c>
    </row>
    <row r="4397" spans="1:5" x14ac:dyDescent="0.3">
      <c r="A4397">
        <v>4396</v>
      </c>
      <c r="B4397" s="1">
        <v>38540.884942129633</v>
      </c>
      <c r="C4397">
        <v>750</v>
      </c>
      <c r="D4397">
        <v>275</v>
      </c>
      <c r="E4397" s="1">
        <v>38543.807164351849</v>
      </c>
    </row>
    <row r="4398" spans="1:5" x14ac:dyDescent="0.3">
      <c r="A4398">
        <v>4397</v>
      </c>
      <c r="B4398" s="1">
        <v>38540.885347222225</v>
      </c>
      <c r="C4398">
        <v>3085</v>
      </c>
      <c r="D4398">
        <v>494</v>
      </c>
      <c r="E4398" s="1">
        <v>38546.808958333335</v>
      </c>
    </row>
    <row r="4399" spans="1:5" x14ac:dyDescent="0.3">
      <c r="A4399">
        <v>4398</v>
      </c>
      <c r="B4399" s="1">
        <v>38540.888009259259</v>
      </c>
      <c r="C4399">
        <v>3628</v>
      </c>
      <c r="D4399">
        <v>426</v>
      </c>
      <c r="E4399" s="1">
        <v>38543.948425925926</v>
      </c>
    </row>
    <row r="4400" spans="1:5" x14ac:dyDescent="0.3">
      <c r="A4400">
        <v>4399</v>
      </c>
      <c r="B4400" s="1">
        <v>38540.88921296296</v>
      </c>
      <c r="C4400">
        <v>4515</v>
      </c>
      <c r="D4400">
        <v>402</v>
      </c>
      <c r="E4400" s="1">
        <v>38545.873240740744</v>
      </c>
    </row>
    <row r="4401" spans="1:5" x14ac:dyDescent="0.3">
      <c r="A4401">
        <v>4400</v>
      </c>
      <c r="B4401" s="1">
        <v>38540.8905787037</v>
      </c>
      <c r="C4401">
        <v>49</v>
      </c>
      <c r="D4401">
        <v>370</v>
      </c>
      <c r="E4401" s="1">
        <v>38549.041273148148</v>
      </c>
    </row>
    <row r="4402" spans="1:5" x14ac:dyDescent="0.3">
      <c r="A4402">
        <v>4401</v>
      </c>
      <c r="B4402" s="1">
        <v>38540.893368055556</v>
      </c>
      <c r="C4402">
        <v>2725</v>
      </c>
      <c r="D4402">
        <v>405</v>
      </c>
      <c r="E4402" s="1">
        <v>38545.721145833333</v>
      </c>
    </row>
    <row r="4403" spans="1:5" x14ac:dyDescent="0.3">
      <c r="A4403">
        <v>4402</v>
      </c>
      <c r="B4403" s="1">
        <v>38540.894976851851</v>
      </c>
      <c r="C4403">
        <v>1198</v>
      </c>
      <c r="D4403">
        <v>26</v>
      </c>
      <c r="E4403" s="1">
        <v>38541.711643518516</v>
      </c>
    </row>
    <row r="4404" spans="1:5" x14ac:dyDescent="0.3">
      <c r="A4404">
        <v>4403</v>
      </c>
      <c r="B4404" s="1">
        <v>38540.895601851851</v>
      </c>
      <c r="C4404">
        <v>3973</v>
      </c>
      <c r="D4404">
        <v>447</v>
      </c>
      <c r="E4404" s="1">
        <v>38542.749074074076</v>
      </c>
    </row>
    <row r="4405" spans="1:5" x14ac:dyDescent="0.3">
      <c r="A4405">
        <v>4404</v>
      </c>
      <c r="B4405" s="1">
        <v>38540.897141203706</v>
      </c>
      <c r="C4405">
        <v>944</v>
      </c>
      <c r="D4405">
        <v>25</v>
      </c>
      <c r="E4405" s="1">
        <v>38546.792280092595</v>
      </c>
    </row>
    <row r="4406" spans="1:5" x14ac:dyDescent="0.3">
      <c r="A4406">
        <v>4405</v>
      </c>
      <c r="B4406" s="1">
        <v>38540.898101851853</v>
      </c>
      <c r="C4406">
        <v>2102</v>
      </c>
      <c r="D4406">
        <v>145</v>
      </c>
      <c r="E4406" s="1">
        <v>38548.023101851853</v>
      </c>
    </row>
    <row r="4407" spans="1:5" x14ac:dyDescent="0.3">
      <c r="A4407">
        <v>4406</v>
      </c>
      <c r="B4407" s="1">
        <v>38540.89949074074</v>
      </c>
      <c r="C4407">
        <v>438</v>
      </c>
      <c r="D4407">
        <v>448</v>
      </c>
      <c r="E4407" s="1">
        <v>38548.675879629627</v>
      </c>
    </row>
    <row r="4408" spans="1:5" x14ac:dyDescent="0.3">
      <c r="A4408">
        <v>4407</v>
      </c>
      <c r="B4408" s="1">
        <v>38540.902604166666</v>
      </c>
      <c r="C4408">
        <v>267</v>
      </c>
      <c r="D4408">
        <v>20</v>
      </c>
      <c r="E4408" s="1">
        <v>38544.986631944441</v>
      </c>
    </row>
    <row r="4409" spans="1:5" x14ac:dyDescent="0.3">
      <c r="A4409">
        <v>4408</v>
      </c>
      <c r="B4409" s="1">
        <v>38540.903541666667</v>
      </c>
      <c r="C4409">
        <v>2482</v>
      </c>
      <c r="D4409">
        <v>258</v>
      </c>
      <c r="E4409" s="1">
        <v>38544.022291666668</v>
      </c>
    </row>
    <row r="4410" spans="1:5" x14ac:dyDescent="0.3">
      <c r="A4410">
        <v>4409</v>
      </c>
      <c r="B4410" s="1">
        <v>38540.90797453704</v>
      </c>
      <c r="C4410">
        <v>3153</v>
      </c>
      <c r="D4410">
        <v>8</v>
      </c>
      <c r="E4410" s="1">
        <v>38544.843391203707</v>
      </c>
    </row>
    <row r="4411" spans="1:5" x14ac:dyDescent="0.3">
      <c r="A4411">
        <v>4410</v>
      </c>
      <c r="B4411" s="1">
        <v>38540.908518518518</v>
      </c>
      <c r="C4411">
        <v>2754</v>
      </c>
      <c r="D4411">
        <v>584</v>
      </c>
      <c r="E4411" s="1">
        <v>38542.135601851849</v>
      </c>
    </row>
    <row r="4412" spans="1:5" x14ac:dyDescent="0.3">
      <c r="A4412">
        <v>4411</v>
      </c>
      <c r="B4412" s="1">
        <v>38540.913171296299</v>
      </c>
      <c r="C4412">
        <v>320</v>
      </c>
      <c r="D4412">
        <v>224</v>
      </c>
      <c r="E4412" s="1">
        <v>38547.677060185182</v>
      </c>
    </row>
    <row r="4413" spans="1:5" x14ac:dyDescent="0.3">
      <c r="A4413">
        <v>4412</v>
      </c>
      <c r="B4413" s="1">
        <v>38540.914502314816</v>
      </c>
      <c r="C4413">
        <v>1181</v>
      </c>
      <c r="D4413">
        <v>282</v>
      </c>
      <c r="E4413" s="1">
        <v>38544.811724537038</v>
      </c>
    </row>
    <row r="4414" spans="1:5" x14ac:dyDescent="0.3">
      <c r="A4414">
        <v>4413</v>
      </c>
      <c r="B4414" s="1">
        <v>38540.916712962964</v>
      </c>
      <c r="C4414">
        <v>1062</v>
      </c>
      <c r="D4414">
        <v>565</v>
      </c>
      <c r="E4414" s="1">
        <v>38543.763935185183</v>
      </c>
    </row>
    <row r="4415" spans="1:5" x14ac:dyDescent="0.3">
      <c r="A4415">
        <v>4414</v>
      </c>
      <c r="B4415" s="1">
        <v>38540.916909722226</v>
      </c>
      <c r="C4415">
        <v>991</v>
      </c>
      <c r="D4415">
        <v>434</v>
      </c>
      <c r="E4415" s="1">
        <v>38545.118993055556</v>
      </c>
    </row>
    <row r="4416" spans="1:5" x14ac:dyDescent="0.3">
      <c r="A4416">
        <v>4415</v>
      </c>
      <c r="B4416" s="1">
        <v>38540.917858796296</v>
      </c>
      <c r="C4416">
        <v>1403</v>
      </c>
      <c r="D4416">
        <v>329</v>
      </c>
      <c r="E4416" s="1">
        <v>38546.131747685184</v>
      </c>
    </row>
    <row r="4417" spans="1:5" x14ac:dyDescent="0.3">
      <c r="A4417">
        <v>4416</v>
      </c>
      <c r="B4417" s="1">
        <v>38540.919861111113</v>
      </c>
      <c r="C4417">
        <v>1247</v>
      </c>
      <c r="D4417">
        <v>290</v>
      </c>
      <c r="E4417" s="1">
        <v>38542.114305555559</v>
      </c>
    </row>
    <row r="4418" spans="1:5" x14ac:dyDescent="0.3">
      <c r="A4418">
        <v>4417</v>
      </c>
      <c r="B4418" s="1">
        <v>38540.92019675926</v>
      </c>
      <c r="C4418">
        <v>743</v>
      </c>
      <c r="D4418">
        <v>452</v>
      </c>
      <c r="E4418" s="1">
        <v>38542.677835648145</v>
      </c>
    </row>
    <row r="4419" spans="1:5" x14ac:dyDescent="0.3">
      <c r="A4419">
        <v>4418</v>
      </c>
      <c r="B4419" s="1">
        <v>38540.920486111114</v>
      </c>
      <c r="C4419">
        <v>4368</v>
      </c>
      <c r="D4419">
        <v>417</v>
      </c>
      <c r="E4419" s="1">
        <v>38544.779513888891</v>
      </c>
    </row>
    <row r="4420" spans="1:5" x14ac:dyDescent="0.3">
      <c r="A4420">
        <v>4419</v>
      </c>
      <c r="B4420" s="1">
        <v>38540.921111111114</v>
      </c>
      <c r="C4420">
        <v>783</v>
      </c>
      <c r="D4420">
        <v>39</v>
      </c>
      <c r="E4420" s="1">
        <v>38548.999583333331</v>
      </c>
    </row>
    <row r="4421" spans="1:5" x14ac:dyDescent="0.3">
      <c r="A4421">
        <v>4420</v>
      </c>
      <c r="B4421" s="1">
        <v>38540.921886574077</v>
      </c>
      <c r="C4421">
        <v>4427</v>
      </c>
      <c r="D4421">
        <v>346</v>
      </c>
      <c r="E4421" s="1">
        <v>38545.801747685182</v>
      </c>
    </row>
    <row r="4422" spans="1:5" x14ac:dyDescent="0.3">
      <c r="A4422">
        <v>4421</v>
      </c>
      <c r="B4422" s="1">
        <v>38540.922164351854</v>
      </c>
      <c r="C4422">
        <v>4103</v>
      </c>
      <c r="D4422">
        <v>417</v>
      </c>
      <c r="E4422" s="1">
        <v>38549.848553240743</v>
      </c>
    </row>
    <row r="4423" spans="1:5" x14ac:dyDescent="0.3">
      <c r="A4423">
        <v>4422</v>
      </c>
      <c r="B4423" s="1">
        <v>38540.923437500001</v>
      </c>
      <c r="C4423">
        <v>1741</v>
      </c>
      <c r="D4423">
        <v>345</v>
      </c>
      <c r="E4423" s="1">
        <v>38543.072048611109</v>
      </c>
    </row>
    <row r="4424" spans="1:5" x14ac:dyDescent="0.3">
      <c r="A4424">
        <v>4423</v>
      </c>
      <c r="B4424" s="1">
        <v>38540.924629629626</v>
      </c>
      <c r="C4424">
        <v>2721</v>
      </c>
      <c r="D4424">
        <v>526</v>
      </c>
      <c r="E4424" s="1">
        <v>38547.784351851849</v>
      </c>
    </row>
    <row r="4425" spans="1:5" x14ac:dyDescent="0.3">
      <c r="A4425">
        <v>4424</v>
      </c>
      <c r="B4425" s="1">
        <v>38540.926886574074</v>
      </c>
      <c r="C4425">
        <v>662</v>
      </c>
      <c r="D4425">
        <v>384</v>
      </c>
      <c r="E4425" s="1">
        <v>38544.053969907407</v>
      </c>
    </row>
    <row r="4426" spans="1:5" x14ac:dyDescent="0.3">
      <c r="A4426">
        <v>4425</v>
      </c>
      <c r="B4426" s="1">
        <v>38540.932453703703</v>
      </c>
      <c r="C4426">
        <v>877</v>
      </c>
      <c r="D4426">
        <v>345</v>
      </c>
      <c r="E4426" s="1">
        <v>38541.933148148149</v>
      </c>
    </row>
    <row r="4427" spans="1:5" x14ac:dyDescent="0.3">
      <c r="A4427">
        <v>4426</v>
      </c>
      <c r="B4427" s="1">
        <v>38540.936481481483</v>
      </c>
      <c r="C4427">
        <v>364</v>
      </c>
      <c r="D4427">
        <v>242</v>
      </c>
      <c r="E4427" s="1">
        <v>38549.086481481485</v>
      </c>
    </row>
    <row r="4428" spans="1:5" x14ac:dyDescent="0.3">
      <c r="A4428">
        <v>4427</v>
      </c>
      <c r="B4428" s="1">
        <v>38540.936701388891</v>
      </c>
      <c r="C4428">
        <v>1021</v>
      </c>
      <c r="D4428">
        <v>69</v>
      </c>
      <c r="E4428" s="1">
        <v>38544.901284722226</v>
      </c>
    </row>
    <row r="4429" spans="1:5" x14ac:dyDescent="0.3">
      <c r="A4429">
        <v>4428</v>
      </c>
      <c r="B4429" s="1">
        <v>38540.937268518515</v>
      </c>
      <c r="C4429">
        <v>2575</v>
      </c>
      <c r="D4429">
        <v>181</v>
      </c>
      <c r="E4429" s="1">
        <v>38544.115740740737</v>
      </c>
    </row>
    <row r="4430" spans="1:5" x14ac:dyDescent="0.3">
      <c r="A4430">
        <v>4429</v>
      </c>
      <c r="B4430" s="1">
        <v>38540.939432870371</v>
      </c>
      <c r="C4430">
        <v>2949</v>
      </c>
      <c r="D4430">
        <v>187</v>
      </c>
      <c r="E4430" s="1">
        <v>38548.132488425923</v>
      </c>
    </row>
    <row r="4431" spans="1:5" x14ac:dyDescent="0.3">
      <c r="A4431">
        <v>4430</v>
      </c>
      <c r="B4431" s="1">
        <v>38540.941250000003</v>
      </c>
      <c r="C4431">
        <v>3436</v>
      </c>
      <c r="D4431">
        <v>278</v>
      </c>
      <c r="E4431" s="1">
        <v>38547.992638888885</v>
      </c>
    </row>
    <row r="4432" spans="1:5" x14ac:dyDescent="0.3">
      <c r="A4432">
        <v>4431</v>
      </c>
      <c r="B4432" s="1">
        <v>38540.943773148145</v>
      </c>
      <c r="C4432">
        <v>936</v>
      </c>
      <c r="D4432">
        <v>26</v>
      </c>
      <c r="E4432" s="1">
        <v>38549.808356481481</v>
      </c>
    </row>
    <row r="4433" spans="1:5" x14ac:dyDescent="0.3">
      <c r="A4433">
        <v>4432</v>
      </c>
      <c r="B4433" s="1">
        <v>38540.944467592592</v>
      </c>
      <c r="C4433">
        <v>2779</v>
      </c>
      <c r="D4433">
        <v>295</v>
      </c>
      <c r="E4433" s="1">
        <v>38548.073634259257</v>
      </c>
    </row>
    <row r="4434" spans="1:5" x14ac:dyDescent="0.3">
      <c r="A4434">
        <v>4433</v>
      </c>
      <c r="B4434" s="1">
        <v>38540.948391203703</v>
      </c>
      <c r="C4434">
        <v>88</v>
      </c>
      <c r="D4434">
        <v>449</v>
      </c>
      <c r="E4434" s="1">
        <v>38549.979641203703</v>
      </c>
    </row>
    <row r="4435" spans="1:5" x14ac:dyDescent="0.3">
      <c r="A4435">
        <v>4434</v>
      </c>
      <c r="B4435" s="1">
        <v>38540.95039351852</v>
      </c>
      <c r="C4435">
        <v>1801</v>
      </c>
      <c r="D4435">
        <v>32</v>
      </c>
      <c r="E4435" s="1">
        <v>38542.788587962961</v>
      </c>
    </row>
    <row r="4436" spans="1:5" x14ac:dyDescent="0.3">
      <c r="A4436">
        <v>4435</v>
      </c>
      <c r="B4436" s="1">
        <v>38540.95212962963</v>
      </c>
      <c r="C4436">
        <v>3815</v>
      </c>
      <c r="D4436">
        <v>157</v>
      </c>
      <c r="E4436" s="1">
        <v>38547.9687962963</v>
      </c>
    </row>
    <row r="4437" spans="1:5" x14ac:dyDescent="0.3">
      <c r="A4437">
        <v>4436</v>
      </c>
      <c r="B4437" s="1">
        <v>38540.952824074076</v>
      </c>
      <c r="C4437">
        <v>4326</v>
      </c>
      <c r="D4437">
        <v>563</v>
      </c>
      <c r="E4437" s="1">
        <v>38543.20212962963</v>
      </c>
    </row>
    <row r="4438" spans="1:5" x14ac:dyDescent="0.3">
      <c r="A4438">
        <v>4437</v>
      </c>
      <c r="B4438" s="1">
        <v>38540.955335648148</v>
      </c>
      <c r="C4438">
        <v>3578</v>
      </c>
      <c r="D4438">
        <v>414</v>
      </c>
      <c r="E4438" s="1">
        <v>38546.819918981484</v>
      </c>
    </row>
    <row r="4439" spans="1:5" x14ac:dyDescent="0.3">
      <c r="A4439">
        <v>4438</v>
      </c>
      <c r="B4439" s="1">
        <v>38540.955752314818</v>
      </c>
      <c r="C4439">
        <v>4371</v>
      </c>
      <c r="D4439">
        <v>104</v>
      </c>
      <c r="E4439" s="1">
        <v>38549.72797453704</v>
      </c>
    </row>
    <row r="4440" spans="1:5" x14ac:dyDescent="0.3">
      <c r="A4440">
        <v>4439</v>
      </c>
      <c r="B4440" s="1">
        <v>38540.956597222219</v>
      </c>
      <c r="C4440">
        <v>2393</v>
      </c>
      <c r="D4440">
        <v>521</v>
      </c>
      <c r="E4440" s="1">
        <v>38543.769791666666</v>
      </c>
    </row>
    <row r="4441" spans="1:5" x14ac:dyDescent="0.3">
      <c r="A4441">
        <v>4440</v>
      </c>
      <c r="B4441" s="1">
        <v>38540.959004629629</v>
      </c>
      <c r="C4441">
        <v>1236</v>
      </c>
      <c r="D4441">
        <v>507</v>
      </c>
      <c r="E4441" s="1">
        <v>38541.897199074076</v>
      </c>
    </row>
    <row r="4442" spans="1:5" x14ac:dyDescent="0.3">
      <c r="A4442">
        <v>4441</v>
      </c>
      <c r="B4442" s="1">
        <v>38540.961377314816</v>
      </c>
      <c r="C4442">
        <v>3680</v>
      </c>
      <c r="D4442">
        <v>211</v>
      </c>
      <c r="E4442" s="1">
        <v>38546.796793981484</v>
      </c>
    </row>
    <row r="4443" spans="1:5" x14ac:dyDescent="0.3">
      <c r="A4443">
        <v>4442</v>
      </c>
      <c r="B4443" s="1">
        <v>38540.962152777778</v>
      </c>
      <c r="C4443">
        <v>461</v>
      </c>
      <c r="D4443">
        <v>123</v>
      </c>
      <c r="E4443" s="1">
        <v>38546.930902777778</v>
      </c>
    </row>
    <row r="4444" spans="1:5" x14ac:dyDescent="0.3">
      <c r="A4444">
        <v>4443</v>
      </c>
      <c r="B4444" s="1">
        <v>38540.962418981479</v>
      </c>
      <c r="C4444">
        <v>72</v>
      </c>
      <c r="D4444">
        <v>389</v>
      </c>
      <c r="E4444" s="1">
        <v>38549.074224537035</v>
      </c>
    </row>
    <row r="4445" spans="1:5" x14ac:dyDescent="0.3">
      <c r="A4445">
        <v>4444</v>
      </c>
      <c r="B4445" s="1">
        <v>38540.963703703703</v>
      </c>
      <c r="C4445">
        <v>764</v>
      </c>
      <c r="D4445">
        <v>529</v>
      </c>
      <c r="E4445" s="1">
        <v>38547.119259259256</v>
      </c>
    </row>
    <row r="4446" spans="1:5" x14ac:dyDescent="0.3">
      <c r="A4446">
        <v>4445</v>
      </c>
      <c r="B4446" s="1">
        <v>38540.964143518519</v>
      </c>
      <c r="C4446">
        <v>3328</v>
      </c>
      <c r="D4446">
        <v>327</v>
      </c>
      <c r="E4446" s="1">
        <v>38549.159282407411</v>
      </c>
    </row>
    <row r="4447" spans="1:5" x14ac:dyDescent="0.3">
      <c r="A4447">
        <v>4446</v>
      </c>
      <c r="B4447" s="1">
        <v>38540.966851851852</v>
      </c>
      <c r="C4447">
        <v>2629</v>
      </c>
      <c r="D4447">
        <v>438</v>
      </c>
      <c r="E4447" s="1">
        <v>38546.821018518516</v>
      </c>
    </row>
    <row r="4448" spans="1:5" x14ac:dyDescent="0.3">
      <c r="A4448">
        <v>4447</v>
      </c>
      <c r="B4448" s="1">
        <v>38540.969074074077</v>
      </c>
      <c r="C4448">
        <v>404</v>
      </c>
      <c r="D4448">
        <v>549</v>
      </c>
      <c r="E4448" s="1">
        <v>38547.953796296293</v>
      </c>
    </row>
    <row r="4449" spans="1:5" x14ac:dyDescent="0.3">
      <c r="A4449">
        <v>4448</v>
      </c>
      <c r="B4449" s="1">
        <v>38540.970277777778</v>
      </c>
      <c r="C4449">
        <v>2768</v>
      </c>
      <c r="D4449">
        <v>536</v>
      </c>
      <c r="E4449" s="1">
        <v>38546.768194444441</v>
      </c>
    </row>
    <row r="4450" spans="1:5" x14ac:dyDescent="0.3">
      <c r="A4450">
        <v>4449</v>
      </c>
      <c r="B4450" s="1">
        <v>38540.971504629626</v>
      </c>
      <c r="C4450">
        <v>2813</v>
      </c>
      <c r="D4450">
        <v>354</v>
      </c>
      <c r="E4450" s="1">
        <v>38548.86178240741</v>
      </c>
    </row>
    <row r="4451" spans="1:5" x14ac:dyDescent="0.3">
      <c r="A4451">
        <v>4450</v>
      </c>
      <c r="B4451" s="1">
        <v>38540.972280092596</v>
      </c>
      <c r="C4451">
        <v>1252</v>
      </c>
      <c r="D4451">
        <v>345</v>
      </c>
      <c r="E4451" s="1">
        <v>38546.82644675926</v>
      </c>
    </row>
    <row r="4452" spans="1:5" x14ac:dyDescent="0.3">
      <c r="A4452">
        <v>4451</v>
      </c>
      <c r="B4452" s="1">
        <v>38540.979097222225</v>
      </c>
      <c r="C4452">
        <v>179</v>
      </c>
      <c r="D4452">
        <v>85</v>
      </c>
      <c r="E4452" s="1">
        <v>38543.979097222225</v>
      </c>
    </row>
    <row r="4453" spans="1:5" x14ac:dyDescent="0.3">
      <c r="A4453">
        <v>4452</v>
      </c>
      <c r="B4453" s="1">
        <v>38540.980486111112</v>
      </c>
      <c r="C4453">
        <v>2414</v>
      </c>
      <c r="D4453">
        <v>460</v>
      </c>
      <c r="E4453" s="1">
        <v>38547.170763888891</v>
      </c>
    </row>
    <row r="4454" spans="1:5" x14ac:dyDescent="0.3">
      <c r="A4454">
        <v>4453</v>
      </c>
      <c r="B4454" s="1">
        <v>38540.981006944443</v>
      </c>
      <c r="C4454">
        <v>89</v>
      </c>
      <c r="D4454">
        <v>560</v>
      </c>
      <c r="E4454" s="1">
        <v>38545.068506944444</v>
      </c>
    </row>
    <row r="4455" spans="1:5" x14ac:dyDescent="0.3">
      <c r="A4455">
        <v>4454</v>
      </c>
      <c r="B4455" s="1">
        <v>38540.984027777777</v>
      </c>
      <c r="C4455">
        <v>1395</v>
      </c>
      <c r="D4455">
        <v>9</v>
      </c>
      <c r="E4455" s="1">
        <v>38544.104166666664</v>
      </c>
    </row>
    <row r="4456" spans="1:5" x14ac:dyDescent="0.3">
      <c r="A4456">
        <v>4455</v>
      </c>
      <c r="B4456" s="1">
        <v>38540.988726851851</v>
      </c>
      <c r="C4456">
        <v>1396</v>
      </c>
      <c r="D4456">
        <v>507</v>
      </c>
      <c r="E4456" s="1">
        <v>38541.899143518516</v>
      </c>
    </row>
    <row r="4457" spans="1:5" x14ac:dyDescent="0.3">
      <c r="A4457">
        <v>4456</v>
      </c>
      <c r="B4457" s="1">
        <v>38540.98982638889</v>
      </c>
      <c r="C4457">
        <v>3395</v>
      </c>
      <c r="D4457">
        <v>421</v>
      </c>
      <c r="E4457" s="1">
        <v>38546.960659722223</v>
      </c>
    </row>
    <row r="4458" spans="1:5" x14ac:dyDescent="0.3">
      <c r="A4458">
        <v>4457</v>
      </c>
      <c r="B4458" s="1">
        <v>38540.990023148152</v>
      </c>
      <c r="C4458">
        <v>407</v>
      </c>
      <c r="D4458">
        <v>567</v>
      </c>
      <c r="E4458" s="1">
        <v>38542.835162037038</v>
      </c>
    </row>
    <row r="4459" spans="1:5" x14ac:dyDescent="0.3">
      <c r="A4459">
        <v>4458</v>
      </c>
      <c r="B4459" s="1">
        <v>38540.991516203707</v>
      </c>
      <c r="C4459">
        <v>1307</v>
      </c>
      <c r="D4459">
        <v>229</v>
      </c>
      <c r="E4459" s="1">
        <v>38542.804016203707</v>
      </c>
    </row>
    <row r="4460" spans="1:5" x14ac:dyDescent="0.3">
      <c r="A4460">
        <v>4459</v>
      </c>
      <c r="B4460" s="1">
        <v>38540.992268518516</v>
      </c>
      <c r="C4460">
        <v>3987</v>
      </c>
      <c r="D4460">
        <v>227</v>
      </c>
      <c r="E4460" s="1">
        <v>38546.817962962959</v>
      </c>
    </row>
    <row r="4461" spans="1:5" x14ac:dyDescent="0.3">
      <c r="A4461">
        <v>4460</v>
      </c>
      <c r="B4461" s="1">
        <v>38540.993217592593</v>
      </c>
      <c r="C4461">
        <v>4121</v>
      </c>
      <c r="D4461">
        <v>592</v>
      </c>
      <c r="E4461" s="1">
        <v>38542.913356481484</v>
      </c>
    </row>
    <row r="4462" spans="1:5" x14ac:dyDescent="0.3">
      <c r="A4462">
        <v>4461</v>
      </c>
      <c r="B4462" s="1">
        <v>38540.999803240738</v>
      </c>
      <c r="C4462">
        <v>3656</v>
      </c>
      <c r="D4462">
        <v>286</v>
      </c>
      <c r="E4462" s="1">
        <v>38549.82271990741</v>
      </c>
    </row>
    <row r="4463" spans="1:5" x14ac:dyDescent="0.3">
      <c r="A4463">
        <v>4462</v>
      </c>
      <c r="B4463" s="1">
        <v>38541.001956018517</v>
      </c>
      <c r="C4463">
        <v>4120</v>
      </c>
      <c r="D4463">
        <v>257</v>
      </c>
      <c r="E4463" s="1">
        <v>38548.8672337963</v>
      </c>
    </row>
    <row r="4464" spans="1:5" x14ac:dyDescent="0.3">
      <c r="A4464">
        <v>4463</v>
      </c>
      <c r="B4464" s="1">
        <v>38541.003460648149</v>
      </c>
      <c r="C4464">
        <v>4356</v>
      </c>
      <c r="D4464">
        <v>422</v>
      </c>
      <c r="E4464" s="1">
        <v>38549.055543981478</v>
      </c>
    </row>
    <row r="4465" spans="1:5" x14ac:dyDescent="0.3">
      <c r="A4465">
        <v>4464</v>
      </c>
      <c r="B4465" s="1">
        <v>38541.005069444444</v>
      </c>
      <c r="C4465">
        <v>4484</v>
      </c>
      <c r="D4465">
        <v>583</v>
      </c>
      <c r="E4465" s="1">
        <v>38541.92659722222</v>
      </c>
    </row>
    <row r="4466" spans="1:5" x14ac:dyDescent="0.3">
      <c r="A4466">
        <v>4465</v>
      </c>
      <c r="B4466" s="1">
        <v>38541.005381944444</v>
      </c>
      <c r="C4466">
        <v>2877</v>
      </c>
      <c r="D4466">
        <v>329</v>
      </c>
      <c r="E4466" s="1">
        <v>38546.756076388891</v>
      </c>
    </row>
    <row r="4467" spans="1:5" x14ac:dyDescent="0.3">
      <c r="A4467">
        <v>4466</v>
      </c>
      <c r="B4467" s="1">
        <v>38541.008946759262</v>
      </c>
      <c r="C4467">
        <v>3320</v>
      </c>
      <c r="D4467">
        <v>304</v>
      </c>
      <c r="E4467" s="1">
        <v>38550.159641203703</v>
      </c>
    </row>
    <row r="4468" spans="1:5" x14ac:dyDescent="0.3">
      <c r="A4468">
        <v>4467</v>
      </c>
      <c r="B4468" s="1">
        <v>38541.009629629632</v>
      </c>
      <c r="C4468">
        <v>4466</v>
      </c>
      <c r="D4468">
        <v>339</v>
      </c>
      <c r="E4468" s="1">
        <v>38542.036712962959</v>
      </c>
    </row>
    <row r="4469" spans="1:5" x14ac:dyDescent="0.3">
      <c r="A4469">
        <v>4468</v>
      </c>
      <c r="B4469" s="1">
        <v>38541.012488425928</v>
      </c>
      <c r="C4469">
        <v>3302</v>
      </c>
      <c r="D4469">
        <v>170</v>
      </c>
      <c r="E4469" s="1">
        <v>38545.244432870371</v>
      </c>
    </row>
    <row r="4470" spans="1:5" x14ac:dyDescent="0.3">
      <c r="A4470">
        <v>4469</v>
      </c>
      <c r="B4470" s="1">
        <v>38541.012870370374</v>
      </c>
      <c r="C4470">
        <v>2173</v>
      </c>
      <c r="D4470">
        <v>192</v>
      </c>
      <c r="E4470" s="1">
        <v>38545.887175925927</v>
      </c>
    </row>
    <row r="4471" spans="1:5" x14ac:dyDescent="0.3">
      <c r="A4471">
        <v>4470</v>
      </c>
      <c r="B4471" s="1">
        <v>38541.014548611114</v>
      </c>
      <c r="C4471">
        <v>3605</v>
      </c>
      <c r="D4471">
        <v>145</v>
      </c>
      <c r="E4471" s="1">
        <v>38543.105520833335</v>
      </c>
    </row>
    <row r="4472" spans="1:5" x14ac:dyDescent="0.3">
      <c r="A4472">
        <v>4471</v>
      </c>
      <c r="B4472" s="1">
        <v>38541.014918981484</v>
      </c>
      <c r="C4472">
        <v>263</v>
      </c>
      <c r="D4472">
        <v>30</v>
      </c>
      <c r="E4472" s="1">
        <v>38544.783668981479</v>
      </c>
    </row>
    <row r="4473" spans="1:5" x14ac:dyDescent="0.3">
      <c r="A4473">
        <v>4472</v>
      </c>
      <c r="B4473" s="1">
        <v>38541.015347222223</v>
      </c>
      <c r="C4473">
        <v>2089</v>
      </c>
      <c r="D4473">
        <v>343</v>
      </c>
      <c r="E4473" s="1">
        <v>38549.844513888886</v>
      </c>
    </row>
    <row r="4474" spans="1:5" x14ac:dyDescent="0.3">
      <c r="A4474">
        <v>4473</v>
      </c>
      <c r="B4474" s="1">
        <v>38541.015393518515</v>
      </c>
      <c r="C4474">
        <v>1387</v>
      </c>
      <c r="D4474">
        <v>481</v>
      </c>
      <c r="E4474" s="1">
        <v>38542.882754629631</v>
      </c>
    </row>
    <row r="4475" spans="1:5" x14ac:dyDescent="0.3">
      <c r="A4475">
        <v>4474</v>
      </c>
      <c r="B4475" s="1">
        <v>38541.018703703703</v>
      </c>
      <c r="C4475">
        <v>4474</v>
      </c>
      <c r="D4475">
        <v>137</v>
      </c>
      <c r="E4475" s="1">
        <v>38545.963842592595</v>
      </c>
    </row>
    <row r="4476" spans="1:5" x14ac:dyDescent="0.3">
      <c r="A4476">
        <v>4475</v>
      </c>
      <c r="B4476" s="1">
        <v>38541.019097222219</v>
      </c>
      <c r="C4476">
        <v>3466</v>
      </c>
      <c r="D4476">
        <v>340</v>
      </c>
      <c r="E4476" s="1">
        <v>38542.235763888886</v>
      </c>
    </row>
    <row r="4477" spans="1:5" x14ac:dyDescent="0.3">
      <c r="A4477">
        <v>4476</v>
      </c>
      <c r="B4477" s="1">
        <v>38541.023900462962</v>
      </c>
      <c r="C4477">
        <v>395</v>
      </c>
      <c r="D4477">
        <v>279</v>
      </c>
      <c r="E4477" s="1">
        <v>38541.955150462964</v>
      </c>
    </row>
    <row r="4478" spans="1:5" x14ac:dyDescent="0.3">
      <c r="A4478">
        <v>4477</v>
      </c>
      <c r="B4478" s="1">
        <v>38541.026666666665</v>
      </c>
      <c r="C4478">
        <v>1602</v>
      </c>
      <c r="D4478">
        <v>552</v>
      </c>
      <c r="E4478" s="1">
        <v>38546.218333333331</v>
      </c>
    </row>
    <row r="4479" spans="1:5" x14ac:dyDescent="0.3">
      <c r="A4479">
        <v>4478</v>
      </c>
      <c r="B4479" s="1">
        <v>38541.027175925927</v>
      </c>
      <c r="C4479">
        <v>1764</v>
      </c>
      <c r="D4479">
        <v>357</v>
      </c>
      <c r="E4479" s="1">
        <v>38544.914675925924</v>
      </c>
    </row>
    <row r="4480" spans="1:5" x14ac:dyDescent="0.3">
      <c r="A4480">
        <v>4479</v>
      </c>
      <c r="B4480" s="1">
        <v>38541.036516203705</v>
      </c>
      <c r="C4480">
        <v>3516</v>
      </c>
      <c r="D4480">
        <v>211</v>
      </c>
      <c r="E4480" s="1">
        <v>38542.846932870372</v>
      </c>
    </row>
    <row r="4481" spans="1:5" x14ac:dyDescent="0.3">
      <c r="A4481">
        <v>4480</v>
      </c>
      <c r="B4481" s="1">
        <v>38541.039236111108</v>
      </c>
      <c r="C4481">
        <v>4457</v>
      </c>
      <c r="D4481">
        <v>296</v>
      </c>
      <c r="E4481" s="1">
        <v>38543.869791666664</v>
      </c>
    </row>
    <row r="4482" spans="1:5" x14ac:dyDescent="0.3">
      <c r="A4482">
        <v>4481</v>
      </c>
      <c r="B4482" s="1">
        <v>38541.040451388886</v>
      </c>
      <c r="C4482">
        <v>1669</v>
      </c>
      <c r="D4482">
        <v>474</v>
      </c>
      <c r="E4482" s="1">
        <v>38544.97378472222</v>
      </c>
    </row>
    <row r="4483" spans="1:5" x14ac:dyDescent="0.3">
      <c r="A4483">
        <v>4482</v>
      </c>
      <c r="B4483" s="1">
        <v>38541.042569444442</v>
      </c>
      <c r="C4483">
        <v>3500</v>
      </c>
      <c r="D4483">
        <v>511</v>
      </c>
      <c r="E4483" s="1">
        <v>38544.054375</v>
      </c>
    </row>
    <row r="4484" spans="1:5" x14ac:dyDescent="0.3">
      <c r="A4484">
        <v>4483</v>
      </c>
      <c r="B4484" s="1">
        <v>38541.043888888889</v>
      </c>
      <c r="C4484">
        <v>1222</v>
      </c>
      <c r="D4484">
        <v>425</v>
      </c>
      <c r="E4484" s="1">
        <v>38550.014027777775</v>
      </c>
    </row>
    <row r="4485" spans="1:5" x14ac:dyDescent="0.3">
      <c r="A4485">
        <v>4484</v>
      </c>
      <c r="B4485" s="1">
        <v>38541.045798611114</v>
      </c>
      <c r="C4485">
        <v>2867</v>
      </c>
      <c r="D4485">
        <v>306</v>
      </c>
      <c r="E4485" s="1">
        <v>38549.029131944444</v>
      </c>
    </row>
    <row r="4486" spans="1:5" x14ac:dyDescent="0.3">
      <c r="A4486">
        <v>4485</v>
      </c>
      <c r="B4486" s="1">
        <v>38541.047152777777</v>
      </c>
      <c r="C4486">
        <v>2614</v>
      </c>
      <c r="D4486">
        <v>130</v>
      </c>
      <c r="E4486" s="1">
        <v>38549.138819444444</v>
      </c>
    </row>
    <row r="4487" spans="1:5" x14ac:dyDescent="0.3">
      <c r="A4487">
        <v>4486</v>
      </c>
      <c r="B4487" s="1">
        <v>38541.048020833332</v>
      </c>
      <c r="C4487">
        <v>837</v>
      </c>
      <c r="D4487">
        <v>197</v>
      </c>
      <c r="E4487" s="1">
        <v>38549.986215277779</v>
      </c>
    </row>
    <row r="4488" spans="1:5" x14ac:dyDescent="0.3">
      <c r="A4488">
        <v>4487</v>
      </c>
      <c r="B4488" s="1">
        <v>38541.055810185186</v>
      </c>
      <c r="C4488">
        <v>2220</v>
      </c>
      <c r="D4488">
        <v>360</v>
      </c>
      <c r="E4488" s="1">
        <v>38549.891226851854</v>
      </c>
    </row>
    <row r="4489" spans="1:5" x14ac:dyDescent="0.3">
      <c r="A4489">
        <v>4488</v>
      </c>
      <c r="B4489" s="1">
        <v>38541.057210648149</v>
      </c>
      <c r="C4489">
        <v>2108</v>
      </c>
      <c r="D4489">
        <v>89</v>
      </c>
      <c r="E4489" s="1">
        <v>38546.887071759258</v>
      </c>
    </row>
    <row r="4490" spans="1:5" x14ac:dyDescent="0.3">
      <c r="A4490">
        <v>4489</v>
      </c>
      <c r="B4490" s="1">
        <v>38541.058310185188</v>
      </c>
      <c r="C4490">
        <v>4306</v>
      </c>
      <c r="D4490">
        <v>259</v>
      </c>
      <c r="E4490" s="1">
        <v>38542.066643518519</v>
      </c>
    </row>
    <row r="4491" spans="1:5" x14ac:dyDescent="0.3">
      <c r="A4491">
        <v>4490</v>
      </c>
      <c r="B4491" s="1">
        <v>38541.06009259259</v>
      </c>
      <c r="C4491">
        <v>2690</v>
      </c>
      <c r="D4491">
        <v>161</v>
      </c>
      <c r="E4491" s="1">
        <v>38542.051064814812</v>
      </c>
    </row>
    <row r="4492" spans="1:5" x14ac:dyDescent="0.3">
      <c r="A4492">
        <v>4491</v>
      </c>
      <c r="B4492" s="1">
        <v>38541.063032407408</v>
      </c>
      <c r="C4492">
        <v>1168</v>
      </c>
      <c r="D4492">
        <v>413</v>
      </c>
      <c r="E4492" s="1">
        <v>38544.13386574074</v>
      </c>
    </row>
    <row r="4493" spans="1:5" x14ac:dyDescent="0.3">
      <c r="A4493">
        <v>4492</v>
      </c>
      <c r="B4493" s="1">
        <v>38541.063935185186</v>
      </c>
      <c r="C4493">
        <v>1152</v>
      </c>
      <c r="D4493">
        <v>247</v>
      </c>
      <c r="E4493" s="1">
        <v>38543.924351851849</v>
      </c>
    </row>
    <row r="4494" spans="1:5" x14ac:dyDescent="0.3">
      <c r="A4494">
        <v>4493</v>
      </c>
      <c r="B4494" s="1">
        <v>38541.069722222222</v>
      </c>
      <c r="C4494">
        <v>1369</v>
      </c>
      <c r="D4494">
        <v>167</v>
      </c>
      <c r="E4494" s="1">
        <v>38542.095416666663</v>
      </c>
    </row>
    <row r="4495" spans="1:5" x14ac:dyDescent="0.3">
      <c r="A4495">
        <v>4494</v>
      </c>
      <c r="B4495" s="1">
        <v>38541.07135416667</v>
      </c>
      <c r="C4495">
        <v>1655</v>
      </c>
      <c r="D4495">
        <v>349</v>
      </c>
      <c r="E4495" s="1">
        <v>38549.937326388892</v>
      </c>
    </row>
    <row r="4496" spans="1:5" x14ac:dyDescent="0.3">
      <c r="A4496">
        <v>4495</v>
      </c>
      <c r="B4496" s="1">
        <v>38541.072060185186</v>
      </c>
      <c r="C4496">
        <v>3515</v>
      </c>
      <c r="D4496">
        <v>404</v>
      </c>
      <c r="E4496" s="1">
        <v>38543.31858796296</v>
      </c>
    </row>
    <row r="4497" spans="1:5" x14ac:dyDescent="0.3">
      <c r="A4497">
        <v>4496</v>
      </c>
      <c r="B4497" s="1">
        <v>38541.072442129633</v>
      </c>
      <c r="C4497">
        <v>150</v>
      </c>
      <c r="D4497">
        <v>578</v>
      </c>
      <c r="E4497" s="1">
        <v>38541.857164351852</v>
      </c>
    </row>
    <row r="4498" spans="1:5" x14ac:dyDescent="0.3">
      <c r="A4498">
        <v>4497</v>
      </c>
      <c r="B4498" s="1">
        <v>38541.077453703707</v>
      </c>
      <c r="C4498">
        <v>1995</v>
      </c>
      <c r="D4498">
        <v>142</v>
      </c>
      <c r="E4498" s="1">
        <v>38548.955925925926</v>
      </c>
    </row>
    <row r="4499" spans="1:5" x14ac:dyDescent="0.3">
      <c r="A4499">
        <v>4498</v>
      </c>
      <c r="B4499" s="1">
        <v>38541.088773148149</v>
      </c>
      <c r="C4499">
        <v>4299</v>
      </c>
      <c r="D4499">
        <v>43</v>
      </c>
      <c r="E4499" s="1">
        <v>38545.996412037035</v>
      </c>
    </row>
    <row r="4500" spans="1:5" x14ac:dyDescent="0.3">
      <c r="A4500">
        <v>4499</v>
      </c>
      <c r="B4500" s="1">
        <v>38541.089444444442</v>
      </c>
      <c r="C4500">
        <v>851</v>
      </c>
      <c r="D4500">
        <v>199</v>
      </c>
      <c r="E4500" s="1">
        <v>38543.296388888892</v>
      </c>
    </row>
    <row r="4501" spans="1:5" x14ac:dyDescent="0.3">
      <c r="A4501">
        <v>4500</v>
      </c>
      <c r="B4501" s="1">
        <v>38541.090289351851</v>
      </c>
      <c r="C4501">
        <v>398</v>
      </c>
      <c r="D4501">
        <v>462</v>
      </c>
      <c r="E4501" s="1">
        <v>38548.242372685185</v>
      </c>
    </row>
    <row r="4502" spans="1:5" x14ac:dyDescent="0.3">
      <c r="A4502">
        <v>4501</v>
      </c>
      <c r="B4502" s="1">
        <v>38541.091666666667</v>
      </c>
      <c r="C4502">
        <v>1412</v>
      </c>
      <c r="D4502">
        <v>262</v>
      </c>
      <c r="E4502" s="1">
        <v>38543.094444444447</v>
      </c>
    </row>
    <row r="4503" spans="1:5" x14ac:dyDescent="0.3">
      <c r="A4503">
        <v>4502</v>
      </c>
      <c r="B4503" s="1">
        <v>38541.09171296296</v>
      </c>
      <c r="C4503">
        <v>225</v>
      </c>
      <c r="D4503">
        <v>470</v>
      </c>
      <c r="E4503" s="1">
        <v>38548.096574074072</v>
      </c>
    </row>
    <row r="4504" spans="1:5" x14ac:dyDescent="0.3">
      <c r="A4504">
        <v>4503</v>
      </c>
      <c r="B4504" s="1">
        <v>38541.095277777778</v>
      </c>
      <c r="C4504">
        <v>1503</v>
      </c>
      <c r="D4504">
        <v>8</v>
      </c>
      <c r="E4504" s="1">
        <v>38546.341805555552</v>
      </c>
    </row>
    <row r="4505" spans="1:5" x14ac:dyDescent="0.3">
      <c r="A4505">
        <v>4504</v>
      </c>
      <c r="B4505" s="1">
        <v>38541.09684027778</v>
      </c>
      <c r="C4505">
        <v>361</v>
      </c>
      <c r="D4505">
        <v>422</v>
      </c>
      <c r="E4505" s="1">
        <v>38545.885729166665</v>
      </c>
    </row>
    <row r="4506" spans="1:5" x14ac:dyDescent="0.3">
      <c r="A4506">
        <v>4505</v>
      </c>
      <c r="B4506" s="1">
        <v>38541.097268518519</v>
      </c>
      <c r="C4506">
        <v>1864</v>
      </c>
      <c r="D4506">
        <v>481</v>
      </c>
      <c r="E4506" s="1">
        <v>38547.852824074071</v>
      </c>
    </row>
    <row r="4507" spans="1:5" x14ac:dyDescent="0.3">
      <c r="A4507">
        <v>4506</v>
      </c>
      <c r="B4507" s="1">
        <v>38541.098819444444</v>
      </c>
      <c r="C4507">
        <v>1484</v>
      </c>
      <c r="D4507">
        <v>133</v>
      </c>
      <c r="E4507" s="1">
        <v>38546.204375000001</v>
      </c>
    </row>
    <row r="4508" spans="1:5" x14ac:dyDescent="0.3">
      <c r="A4508">
        <v>4507</v>
      </c>
      <c r="B4508" s="1">
        <v>38541.099131944444</v>
      </c>
      <c r="C4508">
        <v>819</v>
      </c>
      <c r="D4508">
        <v>505</v>
      </c>
      <c r="E4508" s="1">
        <v>38547.870659722219</v>
      </c>
    </row>
    <row r="4509" spans="1:5" x14ac:dyDescent="0.3">
      <c r="A4509">
        <v>4508</v>
      </c>
      <c r="B4509" s="1">
        <v>38541.103252314817</v>
      </c>
      <c r="C4509">
        <v>3996</v>
      </c>
      <c r="D4509">
        <v>97</v>
      </c>
      <c r="E4509" s="1">
        <v>38549.999780092592</v>
      </c>
    </row>
    <row r="4510" spans="1:5" x14ac:dyDescent="0.3">
      <c r="A4510">
        <v>4509</v>
      </c>
      <c r="B4510" s="1">
        <v>38541.105995370373</v>
      </c>
      <c r="C4510">
        <v>1760</v>
      </c>
      <c r="D4510">
        <v>230</v>
      </c>
      <c r="E4510" s="1">
        <v>38547.045578703706</v>
      </c>
    </row>
    <row r="4511" spans="1:5" x14ac:dyDescent="0.3">
      <c r="A4511">
        <v>4510</v>
      </c>
      <c r="B4511" s="1">
        <v>38541.107534722221</v>
      </c>
      <c r="C4511">
        <v>1085</v>
      </c>
      <c r="D4511">
        <v>27</v>
      </c>
      <c r="E4511" s="1">
        <v>38550.25267361111</v>
      </c>
    </row>
    <row r="4512" spans="1:5" x14ac:dyDescent="0.3">
      <c r="A4512">
        <v>4511</v>
      </c>
      <c r="B4512" s="1">
        <v>38541.108576388891</v>
      </c>
      <c r="C4512">
        <v>4438</v>
      </c>
      <c r="D4512">
        <v>75</v>
      </c>
      <c r="E4512" s="1">
        <v>38548.250937500001</v>
      </c>
    </row>
    <row r="4513" spans="1:5" x14ac:dyDescent="0.3">
      <c r="A4513">
        <v>4512</v>
      </c>
      <c r="B4513" s="1">
        <v>38541.11037037037</v>
      </c>
      <c r="C4513">
        <v>1569</v>
      </c>
      <c r="D4513">
        <v>424</v>
      </c>
      <c r="E4513" s="1">
        <v>38543.865925925929</v>
      </c>
    </row>
    <row r="4514" spans="1:5" x14ac:dyDescent="0.3">
      <c r="A4514">
        <v>4513</v>
      </c>
      <c r="B4514" s="1">
        <v>38541.11109953704</v>
      </c>
      <c r="C4514">
        <v>3704</v>
      </c>
      <c r="D4514">
        <v>182</v>
      </c>
      <c r="E4514" s="1">
        <v>38547.325682870367</v>
      </c>
    </row>
    <row r="4515" spans="1:5" x14ac:dyDescent="0.3">
      <c r="A4515">
        <v>4514</v>
      </c>
      <c r="B4515" s="1">
        <v>38541.11209490741</v>
      </c>
      <c r="C4515">
        <v>1938</v>
      </c>
      <c r="D4515">
        <v>576</v>
      </c>
      <c r="E4515" s="1">
        <v>38548.262094907404</v>
      </c>
    </row>
    <row r="4516" spans="1:5" x14ac:dyDescent="0.3">
      <c r="A4516">
        <v>4515</v>
      </c>
      <c r="B4516" s="1">
        <v>38541.112534722219</v>
      </c>
      <c r="C4516">
        <v>1998</v>
      </c>
      <c r="D4516">
        <v>229</v>
      </c>
      <c r="E4516" s="1">
        <v>38543.306979166664</v>
      </c>
    </row>
    <row r="4517" spans="1:5" x14ac:dyDescent="0.3">
      <c r="A4517">
        <v>4516</v>
      </c>
      <c r="B4517" s="1">
        <v>38541.113668981481</v>
      </c>
      <c r="C4517">
        <v>2314</v>
      </c>
      <c r="D4517">
        <v>497</v>
      </c>
      <c r="E4517" s="1">
        <v>38547.097696759258</v>
      </c>
    </row>
    <row r="4518" spans="1:5" x14ac:dyDescent="0.3">
      <c r="A4518">
        <v>4517</v>
      </c>
      <c r="B4518" s="1">
        <v>38541.114803240744</v>
      </c>
      <c r="C4518">
        <v>453</v>
      </c>
      <c r="D4518">
        <v>16</v>
      </c>
      <c r="E4518" s="1">
        <v>38545.127997685187</v>
      </c>
    </row>
    <row r="4519" spans="1:5" x14ac:dyDescent="0.3">
      <c r="A4519">
        <v>4518</v>
      </c>
      <c r="B4519" s="1">
        <v>38541.117083333331</v>
      </c>
      <c r="C4519">
        <v>697</v>
      </c>
      <c r="D4519">
        <v>592</v>
      </c>
      <c r="E4519" s="1">
        <v>38546.203888888886</v>
      </c>
    </row>
    <row r="4520" spans="1:5" x14ac:dyDescent="0.3">
      <c r="A4520">
        <v>4519</v>
      </c>
      <c r="B4520" s="1">
        <v>38541.119016203702</v>
      </c>
      <c r="C4520">
        <v>4425</v>
      </c>
      <c r="D4520">
        <v>459</v>
      </c>
      <c r="E4520" s="1">
        <v>38545.286377314813</v>
      </c>
    </row>
    <row r="4521" spans="1:5" x14ac:dyDescent="0.3">
      <c r="A4521">
        <v>4520</v>
      </c>
      <c r="B4521" s="1">
        <v>38541.120671296296</v>
      </c>
      <c r="C4521">
        <v>3505</v>
      </c>
      <c r="D4521">
        <v>104</v>
      </c>
      <c r="E4521" s="1">
        <v>38541.935949074075</v>
      </c>
    </row>
    <row r="4522" spans="1:5" x14ac:dyDescent="0.3">
      <c r="A4522">
        <v>4521</v>
      </c>
      <c r="B4522" s="1">
        <v>38541.123564814814</v>
      </c>
      <c r="C4522">
        <v>2652</v>
      </c>
      <c r="D4522">
        <v>327</v>
      </c>
      <c r="E4522" s="1">
        <v>38544.951342592591</v>
      </c>
    </row>
    <row r="4523" spans="1:5" x14ac:dyDescent="0.3">
      <c r="A4523">
        <v>4522</v>
      </c>
      <c r="B4523" s="1">
        <v>38541.127222222225</v>
      </c>
      <c r="C4523">
        <v>4114</v>
      </c>
      <c r="D4523">
        <v>307</v>
      </c>
      <c r="E4523" s="1">
        <v>38543.200833333336</v>
      </c>
    </row>
    <row r="4524" spans="1:5" x14ac:dyDescent="0.3">
      <c r="A4524">
        <v>4523</v>
      </c>
      <c r="B4524" s="1">
        <v>38541.129849537036</v>
      </c>
      <c r="C4524">
        <v>2785</v>
      </c>
      <c r="D4524">
        <v>347</v>
      </c>
      <c r="E4524" s="1">
        <v>38550.197905092595</v>
      </c>
    </row>
    <row r="4525" spans="1:5" x14ac:dyDescent="0.3">
      <c r="A4525">
        <v>4524</v>
      </c>
      <c r="B4525" s="1">
        <v>38541.1325</v>
      </c>
      <c r="C4525">
        <v>2218</v>
      </c>
      <c r="D4525">
        <v>185</v>
      </c>
      <c r="E4525" s="1">
        <v>38542.326249999998</v>
      </c>
    </row>
    <row r="4526" spans="1:5" x14ac:dyDescent="0.3">
      <c r="A4526">
        <v>4525</v>
      </c>
      <c r="B4526" s="1">
        <v>38541.135416666664</v>
      </c>
      <c r="C4526">
        <v>3631</v>
      </c>
      <c r="D4526">
        <v>458</v>
      </c>
      <c r="E4526" s="1">
        <v>38544.203472222223</v>
      </c>
    </row>
    <row r="4527" spans="1:5" x14ac:dyDescent="0.3">
      <c r="A4527">
        <v>4526</v>
      </c>
      <c r="B4527" s="1">
        <v>38541.136863425927</v>
      </c>
      <c r="C4527">
        <v>1443</v>
      </c>
      <c r="D4527">
        <v>1</v>
      </c>
      <c r="E4527" s="1">
        <v>38547.054918981485</v>
      </c>
    </row>
    <row r="4528" spans="1:5" x14ac:dyDescent="0.3">
      <c r="A4528">
        <v>4527</v>
      </c>
      <c r="B4528" s="1">
        <v>38541.139004629629</v>
      </c>
      <c r="C4528">
        <v>2263</v>
      </c>
      <c r="D4528">
        <v>468</v>
      </c>
      <c r="E4528" s="1">
        <v>38548.098032407404</v>
      </c>
    </row>
    <row r="4529" spans="1:5" x14ac:dyDescent="0.3">
      <c r="A4529">
        <v>4528</v>
      </c>
      <c r="B4529" s="1">
        <v>38541.142291666663</v>
      </c>
      <c r="C4529">
        <v>3209</v>
      </c>
      <c r="D4529">
        <v>439</v>
      </c>
      <c r="E4529" s="1">
        <v>38542.16034722222</v>
      </c>
    </row>
    <row r="4530" spans="1:5" x14ac:dyDescent="0.3">
      <c r="A4530">
        <v>4529</v>
      </c>
      <c r="B4530" s="1">
        <v>38541.143287037034</v>
      </c>
      <c r="C4530">
        <v>1361</v>
      </c>
      <c r="D4530">
        <v>104</v>
      </c>
      <c r="E4530" s="1">
        <v>38549.211342592593</v>
      </c>
    </row>
    <row r="4531" spans="1:5" x14ac:dyDescent="0.3">
      <c r="A4531">
        <v>4530</v>
      </c>
      <c r="B4531" s="1">
        <v>38541.143807870372</v>
      </c>
      <c r="C4531">
        <v>3775</v>
      </c>
      <c r="D4531">
        <v>79</v>
      </c>
      <c r="E4531" s="1">
        <v>38544.322280092594</v>
      </c>
    </row>
    <row r="4532" spans="1:5" x14ac:dyDescent="0.3">
      <c r="A4532">
        <v>4531</v>
      </c>
      <c r="B4532" s="1">
        <v>38541.144432870373</v>
      </c>
      <c r="C4532">
        <v>3108</v>
      </c>
      <c r="D4532">
        <v>142</v>
      </c>
      <c r="E4532" s="1">
        <v>38543.950682870367</v>
      </c>
    </row>
    <row r="4533" spans="1:5" x14ac:dyDescent="0.3">
      <c r="A4533">
        <v>4532</v>
      </c>
      <c r="B4533" s="1">
        <v>38541.146284722221</v>
      </c>
      <c r="C4533">
        <v>4012</v>
      </c>
      <c r="D4533">
        <v>481</v>
      </c>
      <c r="E4533" s="1">
        <v>38544.909479166665</v>
      </c>
    </row>
    <row r="4534" spans="1:5" x14ac:dyDescent="0.3">
      <c r="A4534">
        <v>4533</v>
      </c>
      <c r="B4534" s="1">
        <v>38541.147233796299</v>
      </c>
      <c r="C4534">
        <v>1105</v>
      </c>
      <c r="D4534">
        <v>474</v>
      </c>
      <c r="E4534" s="1">
        <v>38543.914594907408</v>
      </c>
    </row>
    <row r="4535" spans="1:5" x14ac:dyDescent="0.3">
      <c r="A4535">
        <v>4534</v>
      </c>
      <c r="B4535" s="1">
        <v>38541.150636574072</v>
      </c>
      <c r="C4535">
        <v>2518</v>
      </c>
      <c r="D4535">
        <v>132</v>
      </c>
      <c r="E4535" s="1">
        <v>38549.03466435185</v>
      </c>
    </row>
    <row r="4536" spans="1:5" x14ac:dyDescent="0.3">
      <c r="A4536">
        <v>4535</v>
      </c>
      <c r="B4536" s="1">
        <v>38541.153310185182</v>
      </c>
      <c r="C4536">
        <v>561</v>
      </c>
      <c r="D4536">
        <v>29</v>
      </c>
      <c r="E4536" s="1">
        <v>38546.28733796296</v>
      </c>
    </row>
    <row r="4537" spans="1:5" x14ac:dyDescent="0.3">
      <c r="A4537">
        <v>4536</v>
      </c>
      <c r="B4537" s="1">
        <v>38541.155115740738</v>
      </c>
      <c r="C4537">
        <v>220</v>
      </c>
      <c r="D4537">
        <v>26</v>
      </c>
      <c r="E4537" s="1">
        <v>38548.36414351852</v>
      </c>
    </row>
    <row r="4538" spans="1:5" x14ac:dyDescent="0.3">
      <c r="A4538">
        <v>4537</v>
      </c>
      <c r="B4538" s="1">
        <v>38541.158796296295</v>
      </c>
      <c r="C4538">
        <v>1305</v>
      </c>
      <c r="D4538">
        <v>448</v>
      </c>
      <c r="E4538" s="1">
        <v>38546.954629629632</v>
      </c>
    </row>
    <row r="4539" spans="1:5" x14ac:dyDescent="0.3">
      <c r="A4539">
        <v>4538</v>
      </c>
      <c r="B4539" s="1">
        <v>38541.164224537039</v>
      </c>
      <c r="C4539">
        <v>3638</v>
      </c>
      <c r="D4539">
        <v>451</v>
      </c>
      <c r="E4539" s="1">
        <v>38548.350335648145</v>
      </c>
    </row>
    <row r="4540" spans="1:5" x14ac:dyDescent="0.3">
      <c r="A4540">
        <v>4539</v>
      </c>
      <c r="B4540" s="1">
        <v>38541.167384259257</v>
      </c>
      <c r="C4540">
        <v>2450</v>
      </c>
      <c r="D4540">
        <v>264</v>
      </c>
      <c r="E4540" s="1">
        <v>38547.93891203704</v>
      </c>
    </row>
    <row r="4541" spans="1:5" x14ac:dyDescent="0.3">
      <c r="A4541">
        <v>4540</v>
      </c>
      <c r="B4541" s="1">
        <v>38541.169074074074</v>
      </c>
      <c r="C4541">
        <v>4160</v>
      </c>
      <c r="D4541">
        <v>309</v>
      </c>
      <c r="E4541" s="1">
        <v>38546.146851851852</v>
      </c>
    </row>
    <row r="4542" spans="1:5" x14ac:dyDescent="0.3">
      <c r="A4542">
        <v>4541</v>
      </c>
      <c r="B4542" s="1">
        <v>38541.169664351852</v>
      </c>
      <c r="C4542">
        <v>1976</v>
      </c>
      <c r="D4542">
        <v>248</v>
      </c>
      <c r="E4542" s="1">
        <v>38546.310636574075</v>
      </c>
    </row>
    <row r="4543" spans="1:5" x14ac:dyDescent="0.3">
      <c r="A4543">
        <v>4542</v>
      </c>
      <c r="B4543" s="1">
        <v>38541.171180555553</v>
      </c>
      <c r="C4543">
        <v>4169</v>
      </c>
      <c r="D4543">
        <v>293</v>
      </c>
      <c r="E4543" s="1">
        <v>38549.287847222222</v>
      </c>
    </row>
    <row r="4544" spans="1:5" x14ac:dyDescent="0.3">
      <c r="A4544">
        <v>4543</v>
      </c>
      <c r="B4544" s="1">
        <v>38541.171469907407</v>
      </c>
      <c r="C4544">
        <v>913</v>
      </c>
      <c r="D4544">
        <v>41</v>
      </c>
      <c r="E4544" s="1">
        <v>38545.970775462964</v>
      </c>
    </row>
    <row r="4545" spans="1:5" x14ac:dyDescent="0.3">
      <c r="A4545">
        <v>4544</v>
      </c>
      <c r="B4545" s="1">
        <v>38541.174351851849</v>
      </c>
      <c r="C4545">
        <v>4471</v>
      </c>
      <c r="D4545">
        <v>351</v>
      </c>
      <c r="E4545" s="1">
        <v>38542.950046296297</v>
      </c>
    </row>
    <row r="4546" spans="1:5" x14ac:dyDescent="0.3">
      <c r="A4546">
        <v>4545</v>
      </c>
      <c r="B4546" s="1">
        <v>38541.179016203707</v>
      </c>
      <c r="C4546">
        <v>3658</v>
      </c>
      <c r="D4546">
        <v>271</v>
      </c>
      <c r="E4546" s="1">
        <v>38546.305405092593</v>
      </c>
    </row>
    <row r="4547" spans="1:5" x14ac:dyDescent="0.3">
      <c r="A4547">
        <v>4546</v>
      </c>
      <c r="B4547" s="1">
        <v>38541.179583333331</v>
      </c>
      <c r="C4547">
        <v>4507</v>
      </c>
      <c r="D4547">
        <v>393</v>
      </c>
      <c r="E4547" s="1">
        <v>38550.349722222221</v>
      </c>
    </row>
    <row r="4548" spans="1:5" x14ac:dyDescent="0.3">
      <c r="A4548">
        <v>4547</v>
      </c>
      <c r="B4548" s="1">
        <v>38541.180775462963</v>
      </c>
      <c r="C4548">
        <v>3386</v>
      </c>
      <c r="D4548">
        <v>255</v>
      </c>
      <c r="E4548" s="1">
        <v>38542.01966435185</v>
      </c>
    </row>
    <row r="4549" spans="1:5" x14ac:dyDescent="0.3">
      <c r="A4549">
        <v>4548</v>
      </c>
      <c r="B4549" s="1">
        <v>38541.181875000002</v>
      </c>
      <c r="C4549">
        <v>765</v>
      </c>
      <c r="D4549">
        <v>164</v>
      </c>
      <c r="E4549" s="1">
        <v>38547.970069444447</v>
      </c>
    </row>
    <row r="4550" spans="1:5" x14ac:dyDescent="0.3">
      <c r="A4550">
        <v>4549</v>
      </c>
      <c r="B4550" s="1">
        <v>38541.184062499997</v>
      </c>
      <c r="C4550">
        <v>2797</v>
      </c>
      <c r="D4550">
        <v>98</v>
      </c>
      <c r="E4550" s="1">
        <v>38543.37572916667</v>
      </c>
    </row>
    <row r="4551" spans="1:5" x14ac:dyDescent="0.3">
      <c r="A4551">
        <v>4550</v>
      </c>
      <c r="B4551" s="1">
        <v>38541.19027777778</v>
      </c>
      <c r="C4551">
        <v>615</v>
      </c>
      <c r="D4551">
        <v>409</v>
      </c>
      <c r="E4551" s="1">
        <v>38547.989583333336</v>
      </c>
    </row>
    <row r="4552" spans="1:5" x14ac:dyDescent="0.3">
      <c r="A4552">
        <v>4551</v>
      </c>
      <c r="B4552" s="1">
        <v>38541.19190972222</v>
      </c>
      <c r="C4552">
        <v>1160</v>
      </c>
      <c r="D4552">
        <v>494</v>
      </c>
      <c r="E4552" s="1">
        <v>38550.432881944442</v>
      </c>
    </row>
    <row r="4553" spans="1:5" x14ac:dyDescent="0.3">
      <c r="A4553">
        <v>4552</v>
      </c>
      <c r="B4553" s="1">
        <v>38541.192071759258</v>
      </c>
      <c r="C4553">
        <v>2549</v>
      </c>
      <c r="D4553">
        <v>313</v>
      </c>
      <c r="E4553" s="1">
        <v>38547.242071759261</v>
      </c>
    </row>
    <row r="4554" spans="1:5" x14ac:dyDescent="0.3">
      <c r="A4554">
        <v>4553</v>
      </c>
      <c r="B4554" s="1">
        <v>38541.197002314817</v>
      </c>
      <c r="C4554">
        <v>2114</v>
      </c>
      <c r="D4554">
        <v>529</v>
      </c>
      <c r="E4554" s="1">
        <v>38542.997002314813</v>
      </c>
    </row>
    <row r="4555" spans="1:5" x14ac:dyDescent="0.3">
      <c r="A4555">
        <v>4554</v>
      </c>
      <c r="B4555" s="1">
        <v>38541.20003472222</v>
      </c>
      <c r="C4555">
        <v>3878</v>
      </c>
      <c r="D4555">
        <v>376</v>
      </c>
      <c r="E4555" s="1">
        <v>38549.190312500003</v>
      </c>
    </row>
    <row r="4556" spans="1:5" x14ac:dyDescent="0.3">
      <c r="A4556">
        <v>4555</v>
      </c>
      <c r="B4556" s="1">
        <v>38541.200416666667</v>
      </c>
      <c r="C4556">
        <v>1757</v>
      </c>
      <c r="D4556">
        <v>68</v>
      </c>
      <c r="E4556" s="1">
        <v>38550.331666666665</v>
      </c>
    </row>
    <row r="4557" spans="1:5" x14ac:dyDescent="0.3">
      <c r="A4557">
        <v>4556</v>
      </c>
      <c r="B4557" s="1">
        <v>38541.200474537036</v>
      </c>
      <c r="C4557">
        <v>4099</v>
      </c>
      <c r="D4557">
        <v>348</v>
      </c>
      <c r="E4557" s="1">
        <v>38549.36922453704</v>
      </c>
    </row>
    <row r="4558" spans="1:5" x14ac:dyDescent="0.3">
      <c r="A4558">
        <v>4557</v>
      </c>
      <c r="B4558" s="1">
        <v>38541.200868055559</v>
      </c>
      <c r="C4558">
        <v>1191</v>
      </c>
      <c r="D4558">
        <v>132</v>
      </c>
      <c r="E4558" s="1">
        <v>38547.000173611108</v>
      </c>
    </row>
    <row r="4559" spans="1:5" x14ac:dyDescent="0.3">
      <c r="A4559">
        <v>4558</v>
      </c>
      <c r="B4559" s="1">
        <v>38541.20516203704</v>
      </c>
      <c r="C4559">
        <v>828</v>
      </c>
      <c r="D4559">
        <v>448</v>
      </c>
      <c r="E4559" s="1">
        <v>38542.453773148147</v>
      </c>
    </row>
    <row r="4560" spans="1:5" x14ac:dyDescent="0.3">
      <c r="A4560">
        <v>4559</v>
      </c>
      <c r="B4560" s="1">
        <v>38541.206122685187</v>
      </c>
      <c r="C4560">
        <v>1911</v>
      </c>
      <c r="D4560">
        <v>424</v>
      </c>
      <c r="E4560" s="1">
        <v>38545.372789351852</v>
      </c>
    </row>
    <row r="4561" spans="1:5" x14ac:dyDescent="0.3">
      <c r="A4561">
        <v>4560</v>
      </c>
      <c r="B4561" s="1">
        <v>38541.207499999997</v>
      </c>
      <c r="C4561">
        <v>303</v>
      </c>
      <c r="D4561">
        <v>36</v>
      </c>
      <c r="E4561" s="1">
        <v>38543.185972222222</v>
      </c>
    </row>
    <row r="4562" spans="1:5" x14ac:dyDescent="0.3">
      <c r="A4562">
        <v>4561</v>
      </c>
      <c r="B4562" s="1">
        <v>38541.210219907407</v>
      </c>
      <c r="C4562">
        <v>1643</v>
      </c>
      <c r="D4562">
        <v>500</v>
      </c>
      <c r="E4562" s="1">
        <v>38544.206053240741</v>
      </c>
    </row>
    <row r="4563" spans="1:5" x14ac:dyDescent="0.3">
      <c r="A4563">
        <v>4562</v>
      </c>
      <c r="B4563" s="1">
        <v>38541.214259259257</v>
      </c>
      <c r="C4563">
        <v>963</v>
      </c>
      <c r="D4563">
        <v>454</v>
      </c>
      <c r="E4563" s="1">
        <v>38545.344814814816</v>
      </c>
    </row>
    <row r="4564" spans="1:5" x14ac:dyDescent="0.3">
      <c r="A4564">
        <v>4563</v>
      </c>
      <c r="B4564" s="1">
        <v>38541.214525462965</v>
      </c>
      <c r="C4564">
        <v>287</v>
      </c>
      <c r="D4564">
        <v>522</v>
      </c>
      <c r="E4564" s="1">
        <v>38549.239525462966</v>
      </c>
    </row>
    <row r="4565" spans="1:5" x14ac:dyDescent="0.3">
      <c r="A4565">
        <v>4564</v>
      </c>
      <c r="B4565" s="1">
        <v>38541.21502314815</v>
      </c>
      <c r="C4565">
        <v>2494</v>
      </c>
      <c r="D4565">
        <v>519</v>
      </c>
      <c r="E4565" s="1">
        <v>38544.234467592592</v>
      </c>
    </row>
    <row r="4566" spans="1:5" x14ac:dyDescent="0.3">
      <c r="A4566">
        <v>4565</v>
      </c>
      <c r="B4566" s="1">
        <v>38541.216990740744</v>
      </c>
      <c r="C4566">
        <v>3755</v>
      </c>
      <c r="D4566">
        <v>563</v>
      </c>
      <c r="E4566" s="1">
        <v>38550.151712962965</v>
      </c>
    </row>
    <row r="4567" spans="1:5" x14ac:dyDescent="0.3">
      <c r="A4567">
        <v>4566</v>
      </c>
      <c r="B4567" s="1">
        <v>38541.221412037034</v>
      </c>
      <c r="C4567">
        <v>4302</v>
      </c>
      <c r="D4567">
        <v>133</v>
      </c>
      <c r="E4567" s="1">
        <v>38548.079050925924</v>
      </c>
    </row>
    <row r="4568" spans="1:5" x14ac:dyDescent="0.3">
      <c r="A4568">
        <v>4567</v>
      </c>
      <c r="B4568" s="1">
        <v>38541.222268518519</v>
      </c>
      <c r="C4568">
        <v>4073</v>
      </c>
      <c r="D4568">
        <v>202</v>
      </c>
      <c r="E4568" s="1">
        <v>38543.066018518519</v>
      </c>
    </row>
    <row r="4569" spans="1:5" x14ac:dyDescent="0.3">
      <c r="A4569">
        <v>4568</v>
      </c>
      <c r="B4569" s="1">
        <v>38541.224988425929</v>
      </c>
      <c r="C4569">
        <v>2626</v>
      </c>
      <c r="D4569">
        <v>122</v>
      </c>
      <c r="E4569" s="1">
        <v>38542.255543981482</v>
      </c>
    </row>
    <row r="4570" spans="1:5" x14ac:dyDescent="0.3">
      <c r="A4570">
        <v>4569</v>
      </c>
      <c r="B4570" s="1">
        <v>38541.229756944442</v>
      </c>
      <c r="C4570">
        <v>2925</v>
      </c>
      <c r="D4570">
        <v>366</v>
      </c>
      <c r="E4570" s="1">
        <v>38547.176979166667</v>
      </c>
    </row>
    <row r="4571" spans="1:5" x14ac:dyDescent="0.3">
      <c r="A4571">
        <v>4570</v>
      </c>
      <c r="B4571" s="1">
        <v>38541.231932870367</v>
      </c>
      <c r="C4571">
        <v>2612</v>
      </c>
      <c r="D4571">
        <v>503</v>
      </c>
      <c r="E4571" s="1">
        <v>38547.394432870373</v>
      </c>
    </row>
    <row r="4572" spans="1:5" x14ac:dyDescent="0.3">
      <c r="A4572">
        <v>4571</v>
      </c>
      <c r="B4572" s="1">
        <v>38541.232418981483</v>
      </c>
      <c r="C4572">
        <v>2416</v>
      </c>
      <c r="D4572">
        <v>86</v>
      </c>
      <c r="E4572" s="1">
        <v>38550.094224537039</v>
      </c>
    </row>
    <row r="4573" spans="1:5" x14ac:dyDescent="0.3">
      <c r="A4573">
        <v>4572</v>
      </c>
      <c r="B4573" s="1">
        <v>38541.234016203707</v>
      </c>
      <c r="C4573">
        <v>1324</v>
      </c>
      <c r="D4573">
        <v>323</v>
      </c>
      <c r="E4573" s="1">
        <v>38545.199293981481</v>
      </c>
    </row>
    <row r="4574" spans="1:5" x14ac:dyDescent="0.3">
      <c r="A4574">
        <v>4573</v>
      </c>
      <c r="B4574" s="1">
        <v>38541.235254629632</v>
      </c>
      <c r="C4574">
        <v>2478</v>
      </c>
      <c r="D4574">
        <v>400</v>
      </c>
      <c r="E4574" s="1">
        <v>38548.297060185185</v>
      </c>
    </row>
    <row r="4575" spans="1:5" x14ac:dyDescent="0.3">
      <c r="A4575">
        <v>4574</v>
      </c>
      <c r="B4575" s="1">
        <v>38541.235902777778</v>
      </c>
      <c r="C4575">
        <v>536</v>
      </c>
      <c r="D4575">
        <v>257</v>
      </c>
      <c r="E4575" s="1">
        <v>38541.989374999997</v>
      </c>
    </row>
    <row r="4576" spans="1:5" x14ac:dyDescent="0.3">
      <c r="A4576">
        <v>4575</v>
      </c>
      <c r="B4576" s="1">
        <v>38541.242523148147</v>
      </c>
      <c r="C4576">
        <v>231</v>
      </c>
      <c r="D4576">
        <v>41</v>
      </c>
      <c r="E4576" s="1">
        <v>38544.172384259262</v>
      </c>
    </row>
    <row r="4577" spans="1:5" x14ac:dyDescent="0.3">
      <c r="A4577">
        <v>4576</v>
      </c>
      <c r="B4577" s="1">
        <v>38541.243969907409</v>
      </c>
      <c r="C4577">
        <v>1920</v>
      </c>
      <c r="D4577">
        <v>567</v>
      </c>
      <c r="E4577" s="1">
        <v>38543.483553240738</v>
      </c>
    </row>
    <row r="4578" spans="1:5" x14ac:dyDescent="0.3">
      <c r="A4578">
        <v>4577</v>
      </c>
      <c r="B4578" s="1">
        <v>38541.249305555553</v>
      </c>
      <c r="C4578">
        <v>1688</v>
      </c>
      <c r="D4578">
        <v>442</v>
      </c>
      <c r="E4578" s="1">
        <v>38549.265972222223</v>
      </c>
    </row>
    <row r="4579" spans="1:5" x14ac:dyDescent="0.3">
      <c r="A4579">
        <v>4578</v>
      </c>
      <c r="B4579" s="1">
        <v>38541.250196759262</v>
      </c>
      <c r="C4579">
        <v>1533</v>
      </c>
      <c r="D4579">
        <v>497</v>
      </c>
      <c r="E4579" s="1">
        <v>38543.29047453704</v>
      </c>
    </row>
    <row r="4580" spans="1:5" x14ac:dyDescent="0.3">
      <c r="A4580">
        <v>4579</v>
      </c>
      <c r="B4580" s="1">
        <v>38541.251342592594</v>
      </c>
      <c r="C4580">
        <v>4290</v>
      </c>
      <c r="D4580">
        <v>585</v>
      </c>
      <c r="E4580" s="1">
        <v>38546.475648148145</v>
      </c>
    </row>
    <row r="4581" spans="1:5" x14ac:dyDescent="0.3">
      <c r="A4581">
        <v>4580</v>
      </c>
      <c r="B4581" s="1">
        <v>38541.25304398148</v>
      </c>
      <c r="C4581">
        <v>3512</v>
      </c>
      <c r="D4581">
        <v>199</v>
      </c>
      <c r="E4581" s="1">
        <v>38548.237766203703</v>
      </c>
    </row>
    <row r="4582" spans="1:5" x14ac:dyDescent="0.3">
      <c r="A4582">
        <v>4581</v>
      </c>
      <c r="B4582" s="1">
        <v>38541.253541666665</v>
      </c>
      <c r="C4582">
        <v>887</v>
      </c>
      <c r="D4582">
        <v>591</v>
      </c>
      <c r="E4582" s="1">
        <v>38549.037569444445</v>
      </c>
    </row>
    <row r="4583" spans="1:5" x14ac:dyDescent="0.3">
      <c r="A4583">
        <v>4582</v>
      </c>
      <c r="B4583" s="1">
        <v>38541.256354166668</v>
      </c>
      <c r="C4583">
        <v>688</v>
      </c>
      <c r="D4583">
        <v>274</v>
      </c>
      <c r="E4583" s="1">
        <v>38547.099409722221</v>
      </c>
    </row>
    <row r="4584" spans="1:5" x14ac:dyDescent="0.3">
      <c r="A4584">
        <v>4583</v>
      </c>
      <c r="B4584" s="1">
        <v>38541.25675925926</v>
      </c>
      <c r="C4584">
        <v>4151</v>
      </c>
      <c r="D4584">
        <v>365</v>
      </c>
      <c r="E4584" s="1">
        <v>38545.156064814815</v>
      </c>
    </row>
    <row r="4585" spans="1:5" x14ac:dyDescent="0.3">
      <c r="A4585">
        <v>4584</v>
      </c>
      <c r="B4585" s="1">
        <v>38541.257662037038</v>
      </c>
      <c r="C4585">
        <v>2322</v>
      </c>
      <c r="D4585">
        <v>368</v>
      </c>
      <c r="E4585" s="1">
        <v>38544.218078703707</v>
      </c>
    </row>
    <row r="4586" spans="1:5" x14ac:dyDescent="0.3">
      <c r="A4586">
        <v>4585</v>
      </c>
      <c r="B4586" s="1">
        <v>38541.258310185185</v>
      </c>
      <c r="C4586">
        <v>1622</v>
      </c>
      <c r="D4586">
        <v>143</v>
      </c>
      <c r="E4586" s="1">
        <v>38550.082615740743</v>
      </c>
    </row>
    <row r="4587" spans="1:5" x14ac:dyDescent="0.3">
      <c r="A4587">
        <v>4586</v>
      </c>
      <c r="B4587" s="1">
        <v>38541.258715277778</v>
      </c>
      <c r="C4587">
        <v>1374</v>
      </c>
      <c r="D4587">
        <v>461</v>
      </c>
      <c r="E4587" s="1">
        <v>38546.462881944448</v>
      </c>
    </row>
    <row r="4588" spans="1:5" x14ac:dyDescent="0.3">
      <c r="A4588">
        <v>4587</v>
      </c>
      <c r="B4588" s="1">
        <v>38541.261412037034</v>
      </c>
      <c r="C4588">
        <v>3502</v>
      </c>
      <c r="D4588">
        <v>63</v>
      </c>
      <c r="E4588" s="1">
        <v>38546.041273148148</v>
      </c>
    </row>
    <row r="4589" spans="1:5" x14ac:dyDescent="0.3">
      <c r="A4589">
        <v>4588</v>
      </c>
      <c r="B4589" s="1">
        <v>38541.262511574074</v>
      </c>
      <c r="C4589">
        <v>3629</v>
      </c>
      <c r="D4589">
        <v>198</v>
      </c>
      <c r="E4589" s="1">
        <v>38543.37431712963</v>
      </c>
    </row>
    <row r="4590" spans="1:5" x14ac:dyDescent="0.3">
      <c r="A4590">
        <v>4589</v>
      </c>
      <c r="B4590" s="1">
        <v>38541.268101851849</v>
      </c>
      <c r="C4590">
        <v>1192</v>
      </c>
      <c r="D4590">
        <v>99</v>
      </c>
      <c r="E4590" s="1">
        <v>38542.438240740739</v>
      </c>
    </row>
    <row r="4591" spans="1:5" x14ac:dyDescent="0.3">
      <c r="A4591">
        <v>4590</v>
      </c>
      <c r="B4591" s="1">
        <v>38541.269305555557</v>
      </c>
      <c r="C4591">
        <v>4233</v>
      </c>
      <c r="D4591">
        <v>580</v>
      </c>
      <c r="E4591" s="1">
        <v>38547.324166666665</v>
      </c>
    </row>
    <row r="4592" spans="1:5" x14ac:dyDescent="0.3">
      <c r="A4592">
        <v>4591</v>
      </c>
      <c r="B4592" s="1">
        <v>38541.270636574074</v>
      </c>
      <c r="C4592">
        <v>2276</v>
      </c>
      <c r="D4592">
        <v>182</v>
      </c>
      <c r="E4592" s="1">
        <v>38550.30605324074</v>
      </c>
    </row>
    <row r="4593" spans="1:5" x14ac:dyDescent="0.3">
      <c r="A4593">
        <v>4592</v>
      </c>
      <c r="B4593" s="1">
        <v>38541.271851851852</v>
      </c>
      <c r="C4593">
        <v>2141</v>
      </c>
      <c r="D4593">
        <v>235</v>
      </c>
      <c r="E4593" s="1">
        <v>38543.255879629629</v>
      </c>
    </row>
    <row r="4594" spans="1:5" x14ac:dyDescent="0.3">
      <c r="A4594">
        <v>4593</v>
      </c>
      <c r="B4594" s="1">
        <v>38541.27652777778</v>
      </c>
      <c r="C4594">
        <v>2897</v>
      </c>
      <c r="D4594">
        <v>528</v>
      </c>
      <c r="E4594" s="1">
        <v>38549.450138888889</v>
      </c>
    </row>
    <row r="4595" spans="1:5" x14ac:dyDescent="0.3">
      <c r="A4595">
        <v>4594</v>
      </c>
      <c r="B4595" s="1">
        <v>38541.27784722222</v>
      </c>
      <c r="C4595">
        <v>26</v>
      </c>
      <c r="D4595">
        <v>506</v>
      </c>
      <c r="E4595" s="1">
        <v>38549.243819444448</v>
      </c>
    </row>
    <row r="4596" spans="1:5" x14ac:dyDescent="0.3">
      <c r="A4596">
        <v>4595</v>
      </c>
      <c r="B4596" s="1">
        <v>38541.278067129628</v>
      </c>
      <c r="C4596">
        <v>760</v>
      </c>
      <c r="D4596">
        <v>336</v>
      </c>
      <c r="E4596" s="1">
        <v>38547.371122685188</v>
      </c>
    </row>
    <row r="4597" spans="1:5" x14ac:dyDescent="0.3">
      <c r="A4597">
        <v>4596</v>
      </c>
      <c r="B4597" s="1">
        <v>38541.278761574074</v>
      </c>
      <c r="C4597">
        <v>2280</v>
      </c>
      <c r="D4597">
        <v>306</v>
      </c>
      <c r="E4597" s="1">
        <v>38547.06695601852</v>
      </c>
    </row>
    <row r="4598" spans="1:5" x14ac:dyDescent="0.3">
      <c r="A4598">
        <v>4597</v>
      </c>
      <c r="B4598" s="1">
        <v>38541.280347222222</v>
      </c>
      <c r="C4598">
        <v>3767</v>
      </c>
      <c r="D4598">
        <v>545</v>
      </c>
      <c r="E4598" s="1">
        <v>38546.064375000002</v>
      </c>
    </row>
    <row r="4599" spans="1:5" x14ac:dyDescent="0.3">
      <c r="A4599">
        <v>4598</v>
      </c>
      <c r="B4599" s="1">
        <v>38541.28224537037</v>
      </c>
      <c r="C4599">
        <v>258</v>
      </c>
      <c r="D4599">
        <v>82</v>
      </c>
      <c r="E4599" s="1">
        <v>38549.056550925925</v>
      </c>
    </row>
    <row r="4600" spans="1:5" x14ac:dyDescent="0.3">
      <c r="A4600">
        <v>4599</v>
      </c>
      <c r="B4600" s="1">
        <v>38541.283634259256</v>
      </c>
      <c r="C4600">
        <v>2098</v>
      </c>
      <c r="D4600">
        <v>356</v>
      </c>
      <c r="E4600" s="1">
        <v>38544.296134259261</v>
      </c>
    </row>
    <row r="4601" spans="1:5" x14ac:dyDescent="0.3">
      <c r="A4601">
        <v>4600</v>
      </c>
      <c r="B4601" s="1">
        <v>38541.283761574072</v>
      </c>
      <c r="C4601">
        <v>1526</v>
      </c>
      <c r="D4601">
        <v>457</v>
      </c>
      <c r="E4601" s="1">
        <v>38548.424733796295</v>
      </c>
    </row>
    <row r="4602" spans="1:5" x14ac:dyDescent="0.3">
      <c r="A4602">
        <v>4601</v>
      </c>
      <c r="B4602" s="1">
        <v>38541.284143518518</v>
      </c>
      <c r="C4602">
        <v>3184</v>
      </c>
      <c r="D4602">
        <v>572</v>
      </c>
      <c r="E4602" s="1">
        <v>38542.321643518517</v>
      </c>
    </row>
    <row r="4603" spans="1:5" x14ac:dyDescent="0.3">
      <c r="A4603">
        <v>4602</v>
      </c>
      <c r="B4603" s="1">
        <v>38541.286574074074</v>
      </c>
      <c r="C4603">
        <v>3616</v>
      </c>
      <c r="D4603">
        <v>129</v>
      </c>
      <c r="E4603" s="1">
        <v>38543.271296296298</v>
      </c>
    </row>
    <row r="4604" spans="1:5" x14ac:dyDescent="0.3">
      <c r="A4604">
        <v>4603</v>
      </c>
      <c r="B4604" s="1">
        <v>38541.289664351854</v>
      </c>
      <c r="C4604">
        <v>755</v>
      </c>
      <c r="D4604">
        <v>334</v>
      </c>
      <c r="E4604" s="1">
        <v>38550.188969907409</v>
      </c>
    </row>
    <row r="4605" spans="1:5" x14ac:dyDescent="0.3">
      <c r="A4605">
        <v>4604</v>
      </c>
      <c r="B4605" s="1">
        <v>38541.290775462963</v>
      </c>
      <c r="C4605">
        <v>4230</v>
      </c>
      <c r="D4605">
        <v>402</v>
      </c>
      <c r="E4605" s="1">
        <v>38547.278969907406</v>
      </c>
    </row>
    <row r="4606" spans="1:5" x14ac:dyDescent="0.3">
      <c r="A4606">
        <v>4605</v>
      </c>
      <c r="B4606" s="1">
        <v>38541.291828703703</v>
      </c>
      <c r="C4606">
        <v>1139</v>
      </c>
      <c r="D4606">
        <v>523</v>
      </c>
      <c r="E4606" s="1">
        <v>38549.359884259262</v>
      </c>
    </row>
    <row r="4607" spans="1:5" x14ac:dyDescent="0.3">
      <c r="A4607">
        <v>4606</v>
      </c>
      <c r="B4607" s="1">
        <v>38541.295717592591</v>
      </c>
      <c r="C4607">
        <v>1946</v>
      </c>
      <c r="D4607">
        <v>502</v>
      </c>
      <c r="E4607" s="1">
        <v>38549.383217592593</v>
      </c>
    </row>
    <row r="4608" spans="1:5" x14ac:dyDescent="0.3">
      <c r="A4608">
        <v>4607</v>
      </c>
      <c r="B4608" s="1">
        <v>38541.302245370367</v>
      </c>
      <c r="C4608">
        <v>1193</v>
      </c>
      <c r="D4608">
        <v>281</v>
      </c>
      <c r="E4608" s="1">
        <v>38544.064050925925</v>
      </c>
    </row>
    <row r="4609" spans="1:5" x14ac:dyDescent="0.3">
      <c r="A4609">
        <v>4608</v>
      </c>
      <c r="B4609" s="1">
        <v>38541.304988425924</v>
      </c>
      <c r="C4609">
        <v>758</v>
      </c>
      <c r="D4609">
        <v>11</v>
      </c>
      <c r="E4609" s="1">
        <v>38544.067488425928</v>
      </c>
    </row>
    <row r="4610" spans="1:5" x14ac:dyDescent="0.3">
      <c r="A4610">
        <v>4609</v>
      </c>
      <c r="B4610" s="1">
        <v>38541.307280092595</v>
      </c>
      <c r="C4610">
        <v>3711</v>
      </c>
      <c r="D4610">
        <v>573</v>
      </c>
      <c r="E4610" s="1">
        <v>38543.337835648148</v>
      </c>
    </row>
    <row r="4611" spans="1:5" x14ac:dyDescent="0.3">
      <c r="A4611">
        <v>4610</v>
      </c>
      <c r="B4611" s="1">
        <v>38541.311168981483</v>
      </c>
      <c r="C4611">
        <v>1279</v>
      </c>
      <c r="D4611">
        <v>265</v>
      </c>
      <c r="E4611" s="1">
        <v>38547.09033564815</v>
      </c>
    </row>
    <row r="4612" spans="1:5" x14ac:dyDescent="0.3">
      <c r="A4612">
        <v>4611</v>
      </c>
      <c r="B4612" s="1">
        <v>38541.31523148148</v>
      </c>
      <c r="C4612">
        <v>3486</v>
      </c>
      <c r="D4612">
        <v>1</v>
      </c>
      <c r="E4612" s="1">
        <v>38545.559675925928</v>
      </c>
    </row>
    <row r="4613" spans="1:5" x14ac:dyDescent="0.3">
      <c r="A4613">
        <v>4612</v>
      </c>
      <c r="B4613" s="1">
        <v>38541.319953703707</v>
      </c>
      <c r="C4613">
        <v>82</v>
      </c>
      <c r="D4613">
        <v>371</v>
      </c>
      <c r="E4613" s="1">
        <v>38545.158842592595</v>
      </c>
    </row>
    <row r="4614" spans="1:5" x14ac:dyDescent="0.3">
      <c r="A4614">
        <v>4613</v>
      </c>
      <c r="B4614" s="1">
        <v>38541.322789351849</v>
      </c>
      <c r="C4614">
        <v>476</v>
      </c>
      <c r="D4614">
        <v>581</v>
      </c>
      <c r="E4614" s="1">
        <v>38542.199872685182</v>
      </c>
    </row>
    <row r="4615" spans="1:5" x14ac:dyDescent="0.3">
      <c r="A4615">
        <v>4614</v>
      </c>
      <c r="B4615" s="1">
        <v>38541.323113425926</v>
      </c>
      <c r="C4615">
        <v>2579</v>
      </c>
      <c r="D4615">
        <v>71</v>
      </c>
      <c r="E4615" s="1">
        <v>38545.090474537035</v>
      </c>
    </row>
    <row r="4616" spans="1:5" x14ac:dyDescent="0.3">
      <c r="A4616">
        <v>4615</v>
      </c>
      <c r="B4616" s="1">
        <v>38541.324224537035</v>
      </c>
      <c r="C4616">
        <v>1200</v>
      </c>
      <c r="D4616">
        <v>404</v>
      </c>
      <c r="E4616" s="1">
        <v>38549.530474537038</v>
      </c>
    </row>
    <row r="4617" spans="1:5" x14ac:dyDescent="0.3">
      <c r="A4617">
        <v>4616</v>
      </c>
      <c r="B4617" s="1">
        <v>38541.325138888889</v>
      </c>
      <c r="C4617">
        <v>2580</v>
      </c>
      <c r="D4617">
        <v>280</v>
      </c>
      <c r="E4617" s="1">
        <v>38543.342499999999</v>
      </c>
    </row>
    <row r="4618" spans="1:5" x14ac:dyDescent="0.3">
      <c r="A4618">
        <v>4617</v>
      </c>
      <c r="B4618" s="1">
        <v>38541.329953703702</v>
      </c>
      <c r="C4618">
        <v>3784</v>
      </c>
      <c r="D4618">
        <v>475</v>
      </c>
      <c r="E4618" s="1">
        <v>38550.1174537037</v>
      </c>
    </row>
    <row r="4619" spans="1:5" x14ac:dyDescent="0.3">
      <c r="A4619">
        <v>4618</v>
      </c>
      <c r="B4619" s="1">
        <v>38541.333564814813</v>
      </c>
      <c r="C4619">
        <v>3691</v>
      </c>
      <c r="D4619">
        <v>179</v>
      </c>
      <c r="E4619" s="1">
        <v>38547.249537037038</v>
      </c>
    </row>
    <row r="4620" spans="1:5" x14ac:dyDescent="0.3">
      <c r="A4620">
        <v>4619</v>
      </c>
      <c r="B4620" s="1">
        <v>38541.334131944444</v>
      </c>
      <c r="C4620">
        <v>2127</v>
      </c>
      <c r="D4620">
        <v>579</v>
      </c>
      <c r="E4620" s="1">
        <v>38549.24454861111</v>
      </c>
    </row>
    <row r="4621" spans="1:5" x14ac:dyDescent="0.3">
      <c r="A4621">
        <v>4620</v>
      </c>
      <c r="B4621" s="1">
        <v>38541.334537037037</v>
      </c>
      <c r="C4621">
        <v>3467</v>
      </c>
      <c r="D4621">
        <v>210</v>
      </c>
      <c r="E4621" s="1">
        <v>38549.32203703704</v>
      </c>
    </row>
    <row r="4622" spans="1:5" x14ac:dyDescent="0.3">
      <c r="A4622">
        <v>4621</v>
      </c>
      <c r="B4622" s="1">
        <v>38541.334930555553</v>
      </c>
      <c r="C4622">
        <v>1594</v>
      </c>
      <c r="D4622">
        <v>297</v>
      </c>
      <c r="E4622" s="1">
        <v>38545.370347222219</v>
      </c>
    </row>
    <row r="4623" spans="1:5" x14ac:dyDescent="0.3">
      <c r="A4623">
        <v>4622</v>
      </c>
      <c r="B4623" s="1">
        <v>38541.33520833333</v>
      </c>
      <c r="C4623">
        <v>2710</v>
      </c>
      <c r="D4623">
        <v>289</v>
      </c>
      <c r="E4623" s="1">
        <v>38543.324097222219</v>
      </c>
    </row>
    <row r="4624" spans="1:5" x14ac:dyDescent="0.3">
      <c r="A4624">
        <v>4623</v>
      </c>
      <c r="B4624" s="1">
        <v>38541.3356712963</v>
      </c>
      <c r="C4624">
        <v>4171</v>
      </c>
      <c r="D4624">
        <v>593</v>
      </c>
      <c r="E4624" s="1">
        <v>38545.382893518516</v>
      </c>
    </row>
    <row r="4625" spans="1:5" x14ac:dyDescent="0.3">
      <c r="A4625">
        <v>4624</v>
      </c>
      <c r="B4625" s="1">
        <v>38541.341863425929</v>
      </c>
      <c r="C4625">
        <v>1548</v>
      </c>
      <c r="D4625">
        <v>341</v>
      </c>
      <c r="E4625" s="1">
        <v>38548.516863425924</v>
      </c>
    </row>
    <row r="4626" spans="1:5" x14ac:dyDescent="0.3">
      <c r="A4626">
        <v>4625</v>
      </c>
      <c r="B4626" s="1">
        <v>38541.343356481484</v>
      </c>
      <c r="C4626">
        <v>318</v>
      </c>
      <c r="D4626">
        <v>473</v>
      </c>
      <c r="E4626" s="1">
        <v>38542.156550925924</v>
      </c>
    </row>
    <row r="4627" spans="1:5" x14ac:dyDescent="0.3">
      <c r="A4627">
        <v>4626</v>
      </c>
      <c r="B4627" s="1">
        <v>38541.346076388887</v>
      </c>
      <c r="C4627">
        <v>37</v>
      </c>
      <c r="D4627">
        <v>268</v>
      </c>
      <c r="E4627" s="1">
        <v>38543.483576388891</v>
      </c>
    </row>
    <row r="4628" spans="1:5" x14ac:dyDescent="0.3">
      <c r="A4628">
        <v>4627</v>
      </c>
      <c r="B4628" s="1">
        <v>38541.350451388891</v>
      </c>
      <c r="C4628">
        <v>2383</v>
      </c>
      <c r="D4628">
        <v>78</v>
      </c>
      <c r="E4628" s="1">
        <v>38546.461562500001</v>
      </c>
    </row>
    <row r="4629" spans="1:5" x14ac:dyDescent="0.3">
      <c r="A4629">
        <v>4628</v>
      </c>
      <c r="B4629" s="1">
        <v>38541.3512962963</v>
      </c>
      <c r="C4629">
        <v>1888</v>
      </c>
      <c r="D4629">
        <v>540</v>
      </c>
      <c r="E4629" s="1">
        <v>38543.474212962959</v>
      </c>
    </row>
    <row r="4630" spans="1:5" x14ac:dyDescent="0.3">
      <c r="A4630">
        <v>4629</v>
      </c>
      <c r="B4630" s="1">
        <v>38541.355162037034</v>
      </c>
      <c r="C4630">
        <v>228</v>
      </c>
      <c r="D4630">
        <v>563</v>
      </c>
      <c r="E4630" s="1">
        <v>38550.505162037036</v>
      </c>
    </row>
    <row r="4631" spans="1:5" x14ac:dyDescent="0.3">
      <c r="A4631">
        <v>4630</v>
      </c>
      <c r="B4631" s="1">
        <v>38541.356689814813</v>
      </c>
      <c r="C4631">
        <v>3446</v>
      </c>
      <c r="D4631">
        <v>319</v>
      </c>
      <c r="E4631" s="1">
        <v>38542.548356481479</v>
      </c>
    </row>
    <row r="4632" spans="1:5" x14ac:dyDescent="0.3">
      <c r="A4632">
        <v>4631</v>
      </c>
      <c r="B4632" s="1">
        <v>38541.359976851854</v>
      </c>
      <c r="C4632">
        <v>470</v>
      </c>
      <c r="D4632">
        <v>59</v>
      </c>
      <c r="E4632" s="1">
        <v>38544.1481712963</v>
      </c>
    </row>
    <row r="4633" spans="1:5" x14ac:dyDescent="0.3">
      <c r="A4633">
        <v>4632</v>
      </c>
      <c r="B4633" s="1">
        <v>38541.360381944447</v>
      </c>
      <c r="C4633">
        <v>4330</v>
      </c>
      <c r="D4633">
        <v>393</v>
      </c>
      <c r="E4633" s="1">
        <v>38548.398576388892</v>
      </c>
    </row>
    <row r="4634" spans="1:5" x14ac:dyDescent="0.3">
      <c r="A4634">
        <v>4633</v>
      </c>
      <c r="B4634" s="1">
        <v>38541.360868055555</v>
      </c>
      <c r="C4634">
        <v>3178</v>
      </c>
      <c r="D4634">
        <v>348</v>
      </c>
      <c r="E4634" s="1">
        <v>38548.43309027778</v>
      </c>
    </row>
    <row r="4635" spans="1:5" x14ac:dyDescent="0.3">
      <c r="A4635">
        <v>4634</v>
      </c>
      <c r="B4635" s="1">
        <v>38541.361134259256</v>
      </c>
      <c r="C4635">
        <v>811</v>
      </c>
      <c r="D4635">
        <v>275</v>
      </c>
      <c r="E4635" s="1">
        <v>38545.197939814818</v>
      </c>
    </row>
    <row r="4636" spans="1:5" x14ac:dyDescent="0.3">
      <c r="A4636">
        <v>4635</v>
      </c>
      <c r="B4636" s="1">
        <v>38541.362962962965</v>
      </c>
      <c r="C4636">
        <v>2434</v>
      </c>
      <c r="D4636">
        <v>65</v>
      </c>
      <c r="E4636" s="1">
        <v>38547.438657407409</v>
      </c>
    </row>
    <row r="4637" spans="1:5" x14ac:dyDescent="0.3">
      <c r="A4637">
        <v>4636</v>
      </c>
      <c r="B4637" s="1">
        <v>38541.364259259259</v>
      </c>
      <c r="C4637">
        <v>1858</v>
      </c>
      <c r="D4637">
        <v>228</v>
      </c>
      <c r="E4637" s="1">
        <v>38543.374675925923</v>
      </c>
    </row>
    <row r="4638" spans="1:5" x14ac:dyDescent="0.3">
      <c r="A4638">
        <v>4637</v>
      </c>
      <c r="B4638" s="1">
        <v>38541.367986111109</v>
      </c>
      <c r="C4638">
        <v>1917</v>
      </c>
      <c r="D4638">
        <v>263</v>
      </c>
      <c r="E4638" s="1">
        <v>38544.550625000003</v>
      </c>
    </row>
    <row r="4639" spans="1:5" x14ac:dyDescent="0.3">
      <c r="A4639">
        <v>4638</v>
      </c>
      <c r="B4639" s="1">
        <v>38541.373148148145</v>
      </c>
      <c r="C4639">
        <v>2240</v>
      </c>
      <c r="D4639">
        <v>305</v>
      </c>
      <c r="E4639" s="1">
        <v>38543.214120370372</v>
      </c>
    </row>
    <row r="4640" spans="1:5" x14ac:dyDescent="0.3">
      <c r="A4640">
        <v>4639</v>
      </c>
      <c r="B4640" s="1">
        <v>38541.373159722221</v>
      </c>
      <c r="C4640">
        <v>2459</v>
      </c>
      <c r="D4640">
        <v>75</v>
      </c>
      <c r="E4640" s="1">
        <v>38547.473854166667</v>
      </c>
    </row>
    <row r="4641" spans="1:5" x14ac:dyDescent="0.3">
      <c r="A4641">
        <v>4640</v>
      </c>
      <c r="B4641" s="1">
        <v>38541.374699074076</v>
      </c>
      <c r="C4641">
        <v>1147</v>
      </c>
      <c r="D4641">
        <v>506</v>
      </c>
      <c r="E4641" s="1">
        <v>38548.146921296298</v>
      </c>
    </row>
    <row r="4642" spans="1:5" x14ac:dyDescent="0.3">
      <c r="A4642">
        <v>4641</v>
      </c>
      <c r="B4642" s="1">
        <v>38541.381782407407</v>
      </c>
      <c r="C4642">
        <v>2436</v>
      </c>
      <c r="D4642">
        <v>26</v>
      </c>
      <c r="E4642" s="1">
        <v>38550.163032407407</v>
      </c>
    </row>
    <row r="4643" spans="1:5" x14ac:dyDescent="0.3">
      <c r="A4643">
        <v>4642</v>
      </c>
      <c r="B4643" s="1">
        <v>38541.384351851855</v>
      </c>
      <c r="C4643">
        <v>1962</v>
      </c>
      <c r="D4643">
        <v>30</v>
      </c>
      <c r="E4643" s="1">
        <v>38543.262129629627</v>
      </c>
    </row>
    <row r="4644" spans="1:5" x14ac:dyDescent="0.3">
      <c r="A4644">
        <v>4643</v>
      </c>
      <c r="B4644" s="1">
        <v>38541.384675925925</v>
      </c>
      <c r="C4644">
        <v>239</v>
      </c>
      <c r="D4644">
        <v>436</v>
      </c>
      <c r="E4644" s="1">
        <v>38543.506898148145</v>
      </c>
    </row>
    <row r="4645" spans="1:5" x14ac:dyDescent="0.3">
      <c r="A4645">
        <v>4644</v>
      </c>
      <c r="B4645" s="1">
        <v>38541.385057870371</v>
      </c>
      <c r="C4645">
        <v>3239</v>
      </c>
      <c r="D4645">
        <v>38</v>
      </c>
      <c r="E4645" s="1">
        <v>38543.305891203701</v>
      </c>
    </row>
    <row r="4646" spans="1:5" x14ac:dyDescent="0.3">
      <c r="A4646">
        <v>4645</v>
      </c>
      <c r="B4646" s="1">
        <v>38541.388993055552</v>
      </c>
      <c r="C4646">
        <v>687</v>
      </c>
      <c r="D4646">
        <v>400</v>
      </c>
      <c r="E4646" s="1">
        <v>38542.254965277774</v>
      </c>
    </row>
    <row r="4647" spans="1:5" x14ac:dyDescent="0.3">
      <c r="A4647">
        <v>4646</v>
      </c>
      <c r="B4647" s="1">
        <v>38541.391273148147</v>
      </c>
      <c r="C4647">
        <v>618</v>
      </c>
      <c r="D4647">
        <v>362</v>
      </c>
      <c r="E4647" s="1">
        <v>38549.169050925928</v>
      </c>
    </row>
    <row r="4648" spans="1:5" x14ac:dyDescent="0.3">
      <c r="A4648">
        <v>4647</v>
      </c>
      <c r="B4648" s="1">
        <v>38541.394166666665</v>
      </c>
      <c r="C4648">
        <v>674</v>
      </c>
      <c r="D4648">
        <v>312</v>
      </c>
      <c r="E4648" s="1">
        <v>38549.62263888889</v>
      </c>
    </row>
    <row r="4649" spans="1:5" x14ac:dyDescent="0.3">
      <c r="A4649">
        <v>4648</v>
      </c>
      <c r="B4649" s="1">
        <v>38541.396840277775</v>
      </c>
      <c r="C4649">
        <v>3490</v>
      </c>
      <c r="D4649">
        <v>444</v>
      </c>
      <c r="E4649" s="1">
        <v>38546.163506944446</v>
      </c>
    </row>
    <row r="4650" spans="1:5" x14ac:dyDescent="0.3">
      <c r="A4650">
        <v>4649</v>
      </c>
      <c r="B4650" s="1">
        <v>38541.397280092591</v>
      </c>
      <c r="C4650">
        <v>1116</v>
      </c>
      <c r="D4650">
        <v>221</v>
      </c>
      <c r="E4650" s="1">
        <v>38548.359085648146</v>
      </c>
    </row>
    <row r="4651" spans="1:5" x14ac:dyDescent="0.3">
      <c r="A4651">
        <v>4650</v>
      </c>
      <c r="B4651" s="1">
        <v>38541.397314814814</v>
      </c>
      <c r="C4651">
        <v>2850</v>
      </c>
      <c r="D4651">
        <v>108</v>
      </c>
      <c r="E4651" s="1">
        <v>38548.638981481483</v>
      </c>
    </row>
    <row r="4652" spans="1:5" x14ac:dyDescent="0.3">
      <c r="A4652">
        <v>4651</v>
      </c>
      <c r="B4652" s="1">
        <v>38541.40253472222</v>
      </c>
      <c r="C4652">
        <v>4064</v>
      </c>
      <c r="D4652">
        <v>557</v>
      </c>
      <c r="E4652" s="1">
        <v>38542.51017361111</v>
      </c>
    </row>
    <row r="4653" spans="1:5" x14ac:dyDescent="0.3">
      <c r="A4653">
        <v>4652</v>
      </c>
      <c r="B4653" s="1">
        <v>38541.408229166664</v>
      </c>
      <c r="C4653">
        <v>4198</v>
      </c>
      <c r="D4653">
        <v>127</v>
      </c>
      <c r="E4653" s="1">
        <v>38549.173506944448</v>
      </c>
    </row>
    <row r="4654" spans="1:5" x14ac:dyDescent="0.3">
      <c r="A4654">
        <v>4653</v>
      </c>
      <c r="B4654" s="1">
        <v>38541.40834490741</v>
      </c>
      <c r="C4654">
        <v>2511</v>
      </c>
      <c r="D4654">
        <v>404</v>
      </c>
      <c r="E4654" s="1">
        <v>38550.22084490741</v>
      </c>
    </row>
    <row r="4655" spans="1:5" x14ac:dyDescent="0.3">
      <c r="A4655">
        <v>4654</v>
      </c>
      <c r="B4655" s="1">
        <v>38541.408368055556</v>
      </c>
      <c r="C4655">
        <v>4210</v>
      </c>
      <c r="D4655">
        <v>434</v>
      </c>
      <c r="E4655" s="1">
        <v>38550.553506944445</v>
      </c>
    </row>
    <row r="4656" spans="1:5" x14ac:dyDescent="0.3">
      <c r="A4656">
        <v>4655</v>
      </c>
      <c r="B4656" s="1">
        <v>38541.409282407411</v>
      </c>
      <c r="C4656">
        <v>4078</v>
      </c>
      <c r="D4656">
        <v>213</v>
      </c>
      <c r="E4656" s="1">
        <v>38548.547476851854</v>
      </c>
    </row>
    <row r="4657" spans="1:5" x14ac:dyDescent="0.3">
      <c r="A4657">
        <v>4656</v>
      </c>
      <c r="B4657" s="1">
        <v>38541.409837962965</v>
      </c>
      <c r="C4657">
        <v>839</v>
      </c>
      <c r="D4657">
        <v>141</v>
      </c>
      <c r="E4657" s="1">
        <v>38546.625115740739</v>
      </c>
    </row>
    <row r="4658" spans="1:5" x14ac:dyDescent="0.3">
      <c r="A4658">
        <v>4657</v>
      </c>
      <c r="B4658" s="1">
        <v>38541.410439814812</v>
      </c>
      <c r="C4658">
        <v>1002</v>
      </c>
      <c r="D4658">
        <v>54</v>
      </c>
      <c r="E4658" s="1">
        <v>38542.395162037035</v>
      </c>
    </row>
    <row r="4659" spans="1:5" x14ac:dyDescent="0.3">
      <c r="A4659">
        <v>4658</v>
      </c>
      <c r="B4659" s="1">
        <v>38541.410543981481</v>
      </c>
      <c r="C4659">
        <v>3131</v>
      </c>
      <c r="D4659">
        <v>166</v>
      </c>
      <c r="E4659" s="1">
        <v>38543.520960648151</v>
      </c>
    </row>
    <row r="4660" spans="1:5" x14ac:dyDescent="0.3">
      <c r="A4660">
        <v>4659</v>
      </c>
      <c r="B4660" s="1">
        <v>38541.412129629629</v>
      </c>
      <c r="C4660">
        <v>4389</v>
      </c>
      <c r="D4660">
        <v>425</v>
      </c>
      <c r="E4660" s="1">
        <v>38547.622546296298</v>
      </c>
    </row>
    <row r="4661" spans="1:5" x14ac:dyDescent="0.3">
      <c r="A4661">
        <v>4660</v>
      </c>
      <c r="B4661" s="1">
        <v>38541.413043981483</v>
      </c>
      <c r="C4661">
        <v>1208</v>
      </c>
      <c r="D4661">
        <v>139</v>
      </c>
      <c r="E4661" s="1">
        <v>38544.638738425929</v>
      </c>
    </row>
    <row r="4662" spans="1:5" x14ac:dyDescent="0.3">
      <c r="A4662">
        <v>4661</v>
      </c>
      <c r="B4662" s="1">
        <v>38541.413263888891</v>
      </c>
      <c r="C4662">
        <v>2641</v>
      </c>
      <c r="D4662">
        <v>518</v>
      </c>
      <c r="E4662" s="1">
        <v>38544.351458333331</v>
      </c>
    </row>
    <row r="4663" spans="1:5" x14ac:dyDescent="0.3">
      <c r="A4663">
        <v>4662</v>
      </c>
      <c r="B4663" s="1">
        <v>38541.415902777779</v>
      </c>
      <c r="C4663">
        <v>1370</v>
      </c>
      <c r="D4663">
        <v>553</v>
      </c>
      <c r="E4663" s="1">
        <v>38543.536041666666</v>
      </c>
    </row>
    <row r="4664" spans="1:5" x14ac:dyDescent="0.3">
      <c r="A4664">
        <v>4663</v>
      </c>
      <c r="B4664" s="1">
        <v>38541.416180555556</v>
      </c>
      <c r="C4664">
        <v>2959</v>
      </c>
      <c r="D4664">
        <v>139</v>
      </c>
      <c r="E4664" s="1">
        <v>38543.475902777776</v>
      </c>
    </row>
    <row r="4665" spans="1:5" x14ac:dyDescent="0.3">
      <c r="A4665">
        <v>4664</v>
      </c>
      <c r="B4665" s="1">
        <v>38541.417685185188</v>
      </c>
      <c r="C4665">
        <v>1318</v>
      </c>
      <c r="D4665">
        <v>546</v>
      </c>
      <c r="E4665" s="1">
        <v>38545.442685185182</v>
      </c>
    </row>
    <row r="4666" spans="1:5" x14ac:dyDescent="0.3">
      <c r="A4666">
        <v>4665</v>
      </c>
      <c r="B4666" s="1">
        <v>38541.419722222221</v>
      </c>
      <c r="C4666">
        <v>575</v>
      </c>
      <c r="D4666">
        <v>106</v>
      </c>
      <c r="E4666" s="1">
        <v>38547.634305555555</v>
      </c>
    </row>
    <row r="4667" spans="1:5" x14ac:dyDescent="0.3">
      <c r="A4667">
        <v>4666</v>
      </c>
      <c r="B4667" s="1">
        <v>38541.420162037037</v>
      </c>
      <c r="C4667">
        <v>4576</v>
      </c>
      <c r="D4667">
        <v>120</v>
      </c>
      <c r="E4667" s="1">
        <v>38549.31113425926</v>
      </c>
    </row>
    <row r="4668" spans="1:5" x14ac:dyDescent="0.3">
      <c r="A4668">
        <v>4667</v>
      </c>
      <c r="B4668" s="1">
        <v>38541.421134259261</v>
      </c>
      <c r="C4668">
        <v>3348</v>
      </c>
      <c r="D4668">
        <v>485</v>
      </c>
      <c r="E4668" s="1">
        <v>38547.200300925928</v>
      </c>
    </row>
    <row r="4669" spans="1:5" x14ac:dyDescent="0.3">
      <c r="A4669">
        <v>4668</v>
      </c>
      <c r="B4669" s="1">
        <v>38541.424826388888</v>
      </c>
      <c r="C4669">
        <v>3971</v>
      </c>
      <c r="D4669">
        <v>481</v>
      </c>
      <c r="E4669" s="1">
        <v>38550.542881944442</v>
      </c>
    </row>
    <row r="4670" spans="1:5" x14ac:dyDescent="0.3">
      <c r="A4670">
        <v>4669</v>
      </c>
      <c r="B4670" s="1">
        <v>38541.425787037035</v>
      </c>
      <c r="C4670">
        <v>3494</v>
      </c>
      <c r="D4670">
        <v>581</v>
      </c>
      <c r="E4670" s="1">
        <v>38549.327870370369</v>
      </c>
    </row>
    <row r="4671" spans="1:5" x14ac:dyDescent="0.3">
      <c r="A4671">
        <v>4670</v>
      </c>
      <c r="B4671" s="1">
        <v>38541.42659722222</v>
      </c>
      <c r="C4671">
        <v>3317</v>
      </c>
      <c r="D4671">
        <v>153</v>
      </c>
      <c r="E4671" s="1">
        <v>38549.632152777776</v>
      </c>
    </row>
    <row r="4672" spans="1:5" x14ac:dyDescent="0.3">
      <c r="A4672">
        <v>4671</v>
      </c>
      <c r="B4672" s="1">
        <v>38541.427453703705</v>
      </c>
      <c r="C4672">
        <v>2139</v>
      </c>
      <c r="D4672">
        <v>55</v>
      </c>
      <c r="E4672" s="1">
        <v>38547.346898148149</v>
      </c>
    </row>
    <row r="4673" spans="1:5" x14ac:dyDescent="0.3">
      <c r="A4673">
        <v>4672</v>
      </c>
      <c r="B4673" s="1">
        <v>38541.427523148152</v>
      </c>
      <c r="C4673">
        <v>1922</v>
      </c>
      <c r="D4673">
        <v>18</v>
      </c>
      <c r="E4673" s="1">
        <v>38549.212939814817</v>
      </c>
    </row>
    <row r="4674" spans="1:5" x14ac:dyDescent="0.3">
      <c r="A4674">
        <v>4673</v>
      </c>
      <c r="B4674" s="1">
        <v>38541.427777777775</v>
      </c>
      <c r="C4674">
        <v>2792</v>
      </c>
      <c r="D4674">
        <v>91</v>
      </c>
      <c r="E4674" s="1">
        <v>38550.418749999997</v>
      </c>
    </row>
    <row r="4675" spans="1:5" x14ac:dyDescent="0.3">
      <c r="A4675">
        <v>4674</v>
      </c>
      <c r="B4675" s="1">
        <v>38541.430185185185</v>
      </c>
      <c r="C4675">
        <v>1617</v>
      </c>
      <c r="D4675">
        <v>329</v>
      </c>
      <c r="E4675" s="1">
        <v>38545.537824074076</v>
      </c>
    </row>
    <row r="4676" spans="1:5" x14ac:dyDescent="0.3">
      <c r="A4676">
        <v>4675</v>
      </c>
      <c r="B4676" s="1">
        <v>38541.433587962965</v>
      </c>
      <c r="C4676">
        <v>1309</v>
      </c>
      <c r="D4676">
        <v>380</v>
      </c>
      <c r="E4676" s="1">
        <v>38547.464837962965</v>
      </c>
    </row>
    <row r="4677" spans="1:5" x14ac:dyDescent="0.3">
      <c r="A4677">
        <v>4676</v>
      </c>
      <c r="B4677" s="1">
        <v>38541.434745370374</v>
      </c>
      <c r="C4677">
        <v>2590</v>
      </c>
      <c r="D4677">
        <v>302</v>
      </c>
      <c r="E4677" s="1">
        <v>38543.568078703705</v>
      </c>
    </row>
    <row r="4678" spans="1:5" x14ac:dyDescent="0.3">
      <c r="A4678">
        <v>4677</v>
      </c>
      <c r="B4678" s="1">
        <v>38541.437916666669</v>
      </c>
      <c r="C4678">
        <v>1226</v>
      </c>
      <c r="D4678">
        <v>258</v>
      </c>
      <c r="E4678" s="1">
        <v>38547.528194444443</v>
      </c>
    </row>
    <row r="4679" spans="1:5" x14ac:dyDescent="0.3">
      <c r="A4679">
        <v>4678</v>
      </c>
      <c r="B4679" s="1">
        <v>38541.437962962962</v>
      </c>
      <c r="C4679">
        <v>241</v>
      </c>
      <c r="D4679">
        <v>219</v>
      </c>
      <c r="E4679" s="1">
        <v>38546.46435185185</v>
      </c>
    </row>
    <row r="4680" spans="1:5" x14ac:dyDescent="0.3">
      <c r="A4680">
        <v>4679</v>
      </c>
      <c r="B4680" s="1">
        <v>38541.439745370371</v>
      </c>
      <c r="C4680">
        <v>3610</v>
      </c>
      <c r="D4680">
        <v>423</v>
      </c>
      <c r="E4680" s="1">
        <v>38548.604328703703</v>
      </c>
    </row>
    <row r="4681" spans="1:5" x14ac:dyDescent="0.3">
      <c r="A4681">
        <v>4680</v>
      </c>
      <c r="B4681" s="1">
        <v>38541.441296296296</v>
      </c>
      <c r="C4681">
        <v>4043</v>
      </c>
      <c r="D4681">
        <v>227</v>
      </c>
      <c r="E4681" s="1">
        <v>38547.362824074073</v>
      </c>
    </row>
    <row r="4682" spans="1:5" x14ac:dyDescent="0.3">
      <c r="A4682">
        <v>4681</v>
      </c>
      <c r="B4682" s="1">
        <v>38541.441701388889</v>
      </c>
      <c r="C4682">
        <v>1025</v>
      </c>
      <c r="D4682">
        <v>133</v>
      </c>
      <c r="E4682" s="1">
        <v>38549.389618055553</v>
      </c>
    </row>
    <row r="4683" spans="1:5" x14ac:dyDescent="0.3">
      <c r="A4683">
        <v>4682</v>
      </c>
      <c r="B4683" s="1">
        <v>38541.443368055552</v>
      </c>
      <c r="C4683">
        <v>873</v>
      </c>
      <c r="D4683">
        <v>263</v>
      </c>
      <c r="E4683" s="1">
        <v>38544.270451388889</v>
      </c>
    </row>
    <row r="4684" spans="1:5" x14ac:dyDescent="0.3">
      <c r="A4684">
        <v>4683</v>
      </c>
      <c r="B4684" s="1">
        <v>38541.443379629629</v>
      </c>
      <c r="C4684">
        <v>3464</v>
      </c>
      <c r="D4684">
        <v>283</v>
      </c>
      <c r="E4684" s="1">
        <v>38542.505185185182</v>
      </c>
    </row>
    <row r="4685" spans="1:5" x14ac:dyDescent="0.3">
      <c r="A4685">
        <v>4684</v>
      </c>
      <c r="B4685" s="1">
        <v>38541.445208333331</v>
      </c>
      <c r="C4685">
        <v>503</v>
      </c>
      <c r="D4685">
        <v>585</v>
      </c>
      <c r="E4685" s="1">
        <v>38550.441041666665</v>
      </c>
    </row>
    <row r="4686" spans="1:5" x14ac:dyDescent="0.3">
      <c r="A4686">
        <v>4685</v>
      </c>
      <c r="B4686" s="1">
        <v>38541.448067129626</v>
      </c>
      <c r="C4686">
        <v>602</v>
      </c>
      <c r="D4686">
        <v>590</v>
      </c>
      <c r="E4686" s="1">
        <v>38545.353622685187</v>
      </c>
    </row>
    <row r="4687" spans="1:5" x14ac:dyDescent="0.3">
      <c r="A4687">
        <v>4686</v>
      </c>
      <c r="B4687" s="1">
        <v>38541.453923611109</v>
      </c>
      <c r="C4687">
        <v>1398</v>
      </c>
      <c r="D4687">
        <v>234</v>
      </c>
      <c r="E4687" s="1">
        <v>38543.232395833336</v>
      </c>
    </row>
    <row r="4688" spans="1:5" x14ac:dyDescent="0.3">
      <c r="A4688">
        <v>4687</v>
      </c>
      <c r="B4688" s="1">
        <v>38541.454386574071</v>
      </c>
      <c r="C4688">
        <v>1156</v>
      </c>
      <c r="D4688">
        <v>169</v>
      </c>
      <c r="E4688" s="1">
        <v>38543.333553240744</v>
      </c>
    </row>
    <row r="4689" spans="1:5" x14ac:dyDescent="0.3">
      <c r="A4689">
        <v>4688</v>
      </c>
      <c r="B4689" s="1">
        <v>38541.460752314815</v>
      </c>
      <c r="C4689">
        <v>3574</v>
      </c>
      <c r="D4689">
        <v>80</v>
      </c>
      <c r="E4689" s="1">
        <v>38550.653807870367</v>
      </c>
    </row>
    <row r="4690" spans="1:5" x14ac:dyDescent="0.3">
      <c r="A4690">
        <v>4689</v>
      </c>
      <c r="B4690" s="1">
        <v>38541.460960648146</v>
      </c>
      <c r="C4690">
        <v>2519</v>
      </c>
      <c r="D4690">
        <v>364</v>
      </c>
      <c r="E4690" s="1">
        <v>38549.25540509259</v>
      </c>
    </row>
    <row r="4691" spans="1:5" x14ac:dyDescent="0.3">
      <c r="A4691">
        <v>4690</v>
      </c>
      <c r="B4691" s="1">
        <v>38541.461134259262</v>
      </c>
      <c r="C4691">
        <v>3304</v>
      </c>
      <c r="D4691">
        <v>64</v>
      </c>
      <c r="E4691" s="1">
        <v>38548.435439814813</v>
      </c>
    </row>
    <row r="4692" spans="1:5" x14ac:dyDescent="0.3">
      <c r="A4692">
        <v>4691</v>
      </c>
      <c r="B4692" s="1">
        <v>38541.461724537039</v>
      </c>
      <c r="C4692">
        <v>596</v>
      </c>
      <c r="D4692">
        <v>126</v>
      </c>
      <c r="E4692" s="1">
        <v>38542.325613425928</v>
      </c>
    </row>
    <row r="4693" spans="1:5" x14ac:dyDescent="0.3">
      <c r="A4693">
        <v>4692</v>
      </c>
      <c r="B4693" s="1">
        <v>38541.463263888887</v>
      </c>
      <c r="C4693">
        <v>1490</v>
      </c>
      <c r="D4693">
        <v>288</v>
      </c>
      <c r="E4693" s="1">
        <v>38542.588958333334</v>
      </c>
    </row>
    <row r="4694" spans="1:5" x14ac:dyDescent="0.3">
      <c r="A4694">
        <v>4693</v>
      </c>
      <c r="B4694" s="1">
        <v>38541.46361111111</v>
      </c>
      <c r="C4694">
        <v>1694</v>
      </c>
      <c r="D4694">
        <v>221</v>
      </c>
      <c r="E4694" s="1">
        <v>38547.361527777779</v>
      </c>
    </row>
    <row r="4695" spans="1:5" x14ac:dyDescent="0.3">
      <c r="A4695">
        <v>4694</v>
      </c>
      <c r="B4695" s="1">
        <v>38541.463622685187</v>
      </c>
      <c r="C4695">
        <v>3637</v>
      </c>
      <c r="D4695">
        <v>229</v>
      </c>
      <c r="E4695" s="1">
        <v>38545.287233796298</v>
      </c>
    </row>
    <row r="4696" spans="1:5" x14ac:dyDescent="0.3">
      <c r="A4696">
        <v>4695</v>
      </c>
      <c r="B4696" s="1">
        <v>38541.463877314818</v>
      </c>
      <c r="C4696">
        <v>805</v>
      </c>
      <c r="D4696">
        <v>39</v>
      </c>
      <c r="E4696" s="1">
        <v>38550.691655092596</v>
      </c>
    </row>
    <row r="4697" spans="1:5" x14ac:dyDescent="0.3">
      <c r="A4697">
        <v>4696</v>
      </c>
      <c r="B4697" s="1">
        <v>38541.466979166667</v>
      </c>
      <c r="C4697">
        <v>1358</v>
      </c>
      <c r="D4697">
        <v>424</v>
      </c>
      <c r="E4697" s="1">
        <v>38547.237118055556</v>
      </c>
    </row>
    <row r="4698" spans="1:5" x14ac:dyDescent="0.3">
      <c r="A4698">
        <v>4697</v>
      </c>
      <c r="B4698" s="1">
        <v>38541.471689814818</v>
      </c>
      <c r="C4698">
        <v>4143</v>
      </c>
      <c r="D4698">
        <v>224</v>
      </c>
      <c r="E4698" s="1">
        <v>38545.301550925928</v>
      </c>
    </row>
    <row r="4699" spans="1:5" x14ac:dyDescent="0.3">
      <c r="A4699">
        <v>4698</v>
      </c>
      <c r="B4699" s="1">
        <v>38541.471886574072</v>
      </c>
      <c r="C4699">
        <v>3963</v>
      </c>
      <c r="D4699">
        <v>570</v>
      </c>
      <c r="E4699" s="1">
        <v>38546.573275462964</v>
      </c>
    </row>
    <row r="4700" spans="1:5" x14ac:dyDescent="0.3">
      <c r="A4700">
        <v>4699</v>
      </c>
      <c r="B4700" s="1">
        <v>38541.483981481484</v>
      </c>
      <c r="C4700">
        <v>2462</v>
      </c>
      <c r="D4700">
        <v>348</v>
      </c>
      <c r="E4700" s="1">
        <v>38547.483287037037</v>
      </c>
    </row>
    <row r="4701" spans="1:5" x14ac:dyDescent="0.3">
      <c r="A4701">
        <v>4700</v>
      </c>
      <c r="B4701" s="1">
        <v>38541.484270833331</v>
      </c>
      <c r="C4701">
        <v>3889</v>
      </c>
      <c r="D4701">
        <v>317</v>
      </c>
      <c r="E4701" s="1">
        <v>38545.653715277775</v>
      </c>
    </row>
    <row r="4702" spans="1:5" x14ac:dyDescent="0.3">
      <c r="A4702">
        <v>4701</v>
      </c>
      <c r="B4702" s="1">
        <v>38541.485277777778</v>
      </c>
      <c r="C4702">
        <v>3012</v>
      </c>
      <c r="D4702">
        <v>522</v>
      </c>
      <c r="E4702" s="1">
        <v>38546.666527777779</v>
      </c>
    </row>
    <row r="4703" spans="1:5" x14ac:dyDescent="0.3">
      <c r="A4703">
        <v>4702</v>
      </c>
      <c r="B4703" s="1">
        <v>38541.487222222226</v>
      </c>
      <c r="C4703">
        <v>2593</v>
      </c>
      <c r="D4703">
        <v>56</v>
      </c>
      <c r="E4703" s="1">
        <v>38543.288611111115</v>
      </c>
    </row>
    <row r="4704" spans="1:5" x14ac:dyDescent="0.3">
      <c r="A4704">
        <v>4703</v>
      </c>
      <c r="B4704" s="1">
        <v>38541.489537037036</v>
      </c>
      <c r="C4704">
        <v>2859</v>
      </c>
      <c r="D4704">
        <v>544</v>
      </c>
      <c r="E4704" s="1">
        <v>38546.387453703705</v>
      </c>
    </row>
    <row r="4705" spans="1:5" x14ac:dyDescent="0.3">
      <c r="A4705">
        <v>4704</v>
      </c>
      <c r="B4705" s="1">
        <v>38541.489988425928</v>
      </c>
      <c r="C4705">
        <v>2291</v>
      </c>
      <c r="D4705">
        <v>28</v>
      </c>
      <c r="E4705" s="1">
        <v>38543.407349537039</v>
      </c>
    </row>
    <row r="4706" spans="1:5" x14ac:dyDescent="0.3">
      <c r="A4706">
        <v>4705</v>
      </c>
      <c r="B4706" s="1">
        <v>38541.493495370371</v>
      </c>
      <c r="C4706">
        <v>3709</v>
      </c>
      <c r="D4706">
        <v>85</v>
      </c>
      <c r="E4706" s="1">
        <v>38545.665717592594</v>
      </c>
    </row>
    <row r="4707" spans="1:5" x14ac:dyDescent="0.3">
      <c r="A4707">
        <v>4706</v>
      </c>
      <c r="B4707" s="1">
        <v>38541.49422453704</v>
      </c>
      <c r="C4707">
        <v>2512</v>
      </c>
      <c r="D4707">
        <v>380</v>
      </c>
      <c r="E4707" s="1">
        <v>38550.540752314817</v>
      </c>
    </row>
    <row r="4708" spans="1:5" x14ac:dyDescent="0.3">
      <c r="A4708">
        <v>4707</v>
      </c>
      <c r="B4708" s="1">
        <v>38541.498240740744</v>
      </c>
      <c r="C4708">
        <v>52</v>
      </c>
      <c r="D4708">
        <v>286</v>
      </c>
      <c r="E4708" s="1">
        <v>38543.741296296299</v>
      </c>
    </row>
    <row r="4709" spans="1:5" x14ac:dyDescent="0.3">
      <c r="A4709">
        <v>4708</v>
      </c>
      <c r="B4709" s="1">
        <v>38541.499525462961</v>
      </c>
      <c r="C4709">
        <v>3249</v>
      </c>
      <c r="D4709">
        <v>212</v>
      </c>
      <c r="E4709" s="1">
        <v>38550.299525462964</v>
      </c>
    </row>
    <row r="4710" spans="1:5" x14ac:dyDescent="0.3">
      <c r="A4710">
        <v>4709</v>
      </c>
      <c r="B4710" s="1">
        <v>38541.503171296295</v>
      </c>
      <c r="C4710">
        <v>3964</v>
      </c>
      <c r="D4710">
        <v>124</v>
      </c>
      <c r="E4710" s="1">
        <v>38548.283726851849</v>
      </c>
    </row>
    <row r="4711" spans="1:5" x14ac:dyDescent="0.3">
      <c r="A4711">
        <v>4710</v>
      </c>
      <c r="B4711" s="1">
        <v>38541.503391203703</v>
      </c>
      <c r="C4711">
        <v>248</v>
      </c>
      <c r="D4711">
        <v>590</v>
      </c>
      <c r="E4711" s="1">
        <v>38546.478391203702</v>
      </c>
    </row>
    <row r="4712" spans="1:5" x14ac:dyDescent="0.3">
      <c r="A4712">
        <v>4711</v>
      </c>
      <c r="B4712" s="1">
        <v>38541.504837962966</v>
      </c>
      <c r="C4712">
        <v>2327</v>
      </c>
      <c r="D4712">
        <v>563</v>
      </c>
      <c r="E4712" s="1">
        <v>38545.359699074077</v>
      </c>
    </row>
    <row r="4713" spans="1:5" x14ac:dyDescent="0.3">
      <c r="A4713">
        <v>4712</v>
      </c>
      <c r="B4713" s="1">
        <v>38541.507523148146</v>
      </c>
      <c r="C4713">
        <v>2371</v>
      </c>
      <c r="D4713">
        <v>39</v>
      </c>
      <c r="E4713" s="1">
        <v>38550.621412037035</v>
      </c>
    </row>
    <row r="4714" spans="1:5" x14ac:dyDescent="0.3">
      <c r="A4714">
        <v>4713</v>
      </c>
      <c r="B4714" s="1">
        <v>38541.508715277778</v>
      </c>
      <c r="C4714">
        <v>1399</v>
      </c>
      <c r="D4714">
        <v>207</v>
      </c>
      <c r="E4714" s="1">
        <v>38549.717743055553</v>
      </c>
    </row>
    <row r="4715" spans="1:5" x14ac:dyDescent="0.3">
      <c r="A4715">
        <v>4714</v>
      </c>
      <c r="B4715" s="1">
        <v>38541.508888888886</v>
      </c>
      <c r="C4715">
        <v>1932</v>
      </c>
      <c r="D4715">
        <v>385</v>
      </c>
      <c r="E4715" s="1">
        <v>38550.363749999997</v>
      </c>
    </row>
    <row r="4716" spans="1:5" x14ac:dyDescent="0.3">
      <c r="A4716">
        <v>4715</v>
      </c>
      <c r="B4716" s="1">
        <v>38541.510844907411</v>
      </c>
      <c r="C4716">
        <v>4010</v>
      </c>
      <c r="D4716">
        <v>276</v>
      </c>
      <c r="E4716" s="1">
        <v>38543.442789351851</v>
      </c>
    </row>
    <row r="4717" spans="1:5" x14ac:dyDescent="0.3">
      <c r="A4717">
        <v>4716</v>
      </c>
      <c r="B4717" s="1">
        <v>38541.513090277775</v>
      </c>
      <c r="C4717">
        <v>1923</v>
      </c>
      <c r="D4717">
        <v>391</v>
      </c>
      <c r="E4717" s="1">
        <v>38544.463090277779</v>
      </c>
    </row>
    <row r="4718" spans="1:5" x14ac:dyDescent="0.3">
      <c r="A4718">
        <v>4717</v>
      </c>
      <c r="B4718" s="1">
        <v>38541.515775462962</v>
      </c>
      <c r="C4718">
        <v>1491</v>
      </c>
      <c r="D4718">
        <v>453</v>
      </c>
      <c r="E4718" s="1">
        <v>38544.433831018519</v>
      </c>
    </row>
    <row r="4719" spans="1:5" x14ac:dyDescent="0.3">
      <c r="A4719">
        <v>4718</v>
      </c>
      <c r="B4719" s="1">
        <v>38541.522314814814</v>
      </c>
      <c r="C4719">
        <v>1653</v>
      </c>
      <c r="D4719">
        <v>535</v>
      </c>
      <c r="E4719" s="1">
        <v>38550.732037037036</v>
      </c>
    </row>
    <row r="4720" spans="1:5" x14ac:dyDescent="0.3">
      <c r="A4720">
        <v>4719</v>
      </c>
      <c r="B4720" s="1">
        <v>38541.522916666669</v>
      </c>
      <c r="C4720">
        <v>1315</v>
      </c>
      <c r="D4720">
        <v>556</v>
      </c>
      <c r="E4720" s="1">
        <v>38548.520833333336</v>
      </c>
    </row>
    <row r="4721" spans="1:5" x14ac:dyDescent="0.3">
      <c r="A4721">
        <v>4720</v>
      </c>
      <c r="B4721" s="1">
        <v>38541.524004629631</v>
      </c>
      <c r="C4721">
        <v>2669</v>
      </c>
      <c r="D4721">
        <v>452</v>
      </c>
      <c r="E4721" s="1">
        <v>38542.43650462963</v>
      </c>
    </row>
    <row r="4722" spans="1:5" x14ac:dyDescent="0.3">
      <c r="A4722">
        <v>4721</v>
      </c>
      <c r="B4722" s="1">
        <v>38541.527442129627</v>
      </c>
      <c r="C4722">
        <v>3105</v>
      </c>
      <c r="D4722">
        <v>234</v>
      </c>
      <c r="E4722" s="1">
        <v>38548.755219907405</v>
      </c>
    </row>
    <row r="4723" spans="1:5" x14ac:dyDescent="0.3">
      <c r="A4723">
        <v>4722</v>
      </c>
      <c r="B4723" s="1">
        <v>38541.529479166667</v>
      </c>
      <c r="C4723">
        <v>3738</v>
      </c>
      <c r="D4723">
        <v>590</v>
      </c>
      <c r="E4723" s="1">
        <v>38542.385034722225</v>
      </c>
    </row>
    <row r="4724" spans="1:5" x14ac:dyDescent="0.3">
      <c r="A4724">
        <v>4723</v>
      </c>
      <c r="B4724" s="1">
        <v>38541.531238425923</v>
      </c>
      <c r="C4724">
        <v>965</v>
      </c>
      <c r="D4724">
        <v>44</v>
      </c>
      <c r="E4724" s="1">
        <v>38550.307627314818</v>
      </c>
    </row>
    <row r="4725" spans="1:5" x14ac:dyDescent="0.3">
      <c r="A4725">
        <v>4724</v>
      </c>
      <c r="B4725" s="1">
        <v>38541.53229166667</v>
      </c>
      <c r="C4725">
        <v>3375</v>
      </c>
      <c r="D4725">
        <v>18</v>
      </c>
      <c r="E4725" s="1">
        <v>38547.527430555558</v>
      </c>
    </row>
    <row r="4726" spans="1:5" x14ac:dyDescent="0.3">
      <c r="A4726">
        <v>4725</v>
      </c>
      <c r="B4726" s="1">
        <v>38541.532766203702</v>
      </c>
      <c r="C4726">
        <v>2058</v>
      </c>
      <c r="D4726">
        <v>3</v>
      </c>
      <c r="E4726" s="1">
        <v>38548.380682870367</v>
      </c>
    </row>
    <row r="4727" spans="1:5" x14ac:dyDescent="0.3">
      <c r="A4727">
        <v>4726</v>
      </c>
      <c r="B4727" s="1">
        <v>38541.53534722222</v>
      </c>
      <c r="C4727">
        <v>4369</v>
      </c>
      <c r="D4727">
        <v>144</v>
      </c>
      <c r="E4727" s="1">
        <v>38550.298541666663</v>
      </c>
    </row>
    <row r="4728" spans="1:5" x14ac:dyDescent="0.3">
      <c r="A4728">
        <v>4727</v>
      </c>
      <c r="B4728" s="1">
        <v>38541.537673611114</v>
      </c>
      <c r="C4728">
        <v>1251</v>
      </c>
      <c r="D4728">
        <v>39</v>
      </c>
      <c r="E4728" s="1">
        <v>38550.605729166666</v>
      </c>
    </row>
    <row r="4729" spans="1:5" x14ac:dyDescent="0.3">
      <c r="A4729">
        <v>4728</v>
      </c>
      <c r="B4729" s="1">
        <v>38541.540983796294</v>
      </c>
      <c r="C4729">
        <v>3687</v>
      </c>
      <c r="D4729">
        <v>462</v>
      </c>
      <c r="E4729" s="1">
        <v>38546.541678240741</v>
      </c>
    </row>
    <row r="4730" spans="1:5" x14ac:dyDescent="0.3">
      <c r="A4730">
        <v>4729</v>
      </c>
      <c r="B4730" s="1">
        <v>38541.541435185187</v>
      </c>
      <c r="C4730">
        <v>1429</v>
      </c>
      <c r="D4730">
        <v>205</v>
      </c>
      <c r="E4730" s="1">
        <v>38543.566435185188</v>
      </c>
    </row>
    <row r="4731" spans="1:5" x14ac:dyDescent="0.3">
      <c r="A4731">
        <v>4730</v>
      </c>
      <c r="B4731" s="1">
        <v>38541.541539351849</v>
      </c>
      <c r="C4731">
        <v>1619</v>
      </c>
      <c r="D4731">
        <v>126</v>
      </c>
      <c r="E4731" s="1">
        <v>38547.67765046296</v>
      </c>
    </row>
    <row r="4732" spans="1:5" x14ac:dyDescent="0.3">
      <c r="A4732">
        <v>4731</v>
      </c>
      <c r="B4732" s="1">
        <v>38541.547430555554</v>
      </c>
      <c r="C4732">
        <v>4124</v>
      </c>
      <c r="D4732">
        <v>241</v>
      </c>
      <c r="E4732" s="1">
        <v>38542.552986111114</v>
      </c>
    </row>
    <row r="4733" spans="1:5" x14ac:dyDescent="0.3">
      <c r="A4733">
        <v>4732</v>
      </c>
      <c r="B4733" s="1">
        <v>38541.548437500001</v>
      </c>
      <c r="C4733">
        <v>308</v>
      </c>
      <c r="D4733">
        <v>562</v>
      </c>
      <c r="E4733" s="1">
        <v>38547.424131944441</v>
      </c>
    </row>
    <row r="4734" spans="1:5" x14ac:dyDescent="0.3">
      <c r="A4734">
        <v>4733</v>
      </c>
      <c r="B4734" s="1">
        <v>38541.550081018519</v>
      </c>
      <c r="C4734">
        <v>2230</v>
      </c>
      <c r="D4734">
        <v>93</v>
      </c>
      <c r="E4734" s="1">
        <v>38546.315358796295</v>
      </c>
    </row>
    <row r="4735" spans="1:5" x14ac:dyDescent="0.3">
      <c r="A4735">
        <v>4734</v>
      </c>
      <c r="B4735" s="1">
        <v>38541.550138888888</v>
      </c>
      <c r="C4735">
        <v>1928</v>
      </c>
      <c r="D4735">
        <v>546</v>
      </c>
      <c r="E4735" s="1">
        <v>38543.375833333332</v>
      </c>
    </row>
    <row r="4736" spans="1:5" x14ac:dyDescent="0.3">
      <c r="A4736">
        <v>4735</v>
      </c>
      <c r="B4736" s="1">
        <v>38541.550312500003</v>
      </c>
      <c r="C4736">
        <v>4324</v>
      </c>
      <c r="D4736">
        <v>381</v>
      </c>
      <c r="E4736" s="1">
        <v>38546.42114583333</v>
      </c>
    </row>
    <row r="4737" spans="1:5" x14ac:dyDescent="0.3">
      <c r="A4737">
        <v>4736</v>
      </c>
      <c r="B4737" s="1">
        <v>38541.557581018518</v>
      </c>
      <c r="C4737">
        <v>3009</v>
      </c>
      <c r="D4737">
        <v>79</v>
      </c>
      <c r="E4737" s="1">
        <v>38550.311053240737</v>
      </c>
    </row>
    <row r="4738" spans="1:5" x14ac:dyDescent="0.3">
      <c r="A4738">
        <v>4737</v>
      </c>
      <c r="B4738" s="1">
        <v>38541.558252314811</v>
      </c>
      <c r="C4738">
        <v>4286</v>
      </c>
      <c r="D4738">
        <v>116</v>
      </c>
      <c r="E4738" s="1">
        <v>38545.784641203703</v>
      </c>
    </row>
    <row r="4739" spans="1:5" x14ac:dyDescent="0.3">
      <c r="A4739">
        <v>4738</v>
      </c>
      <c r="B4739" s="1">
        <v>38541.559004629627</v>
      </c>
      <c r="C4739">
        <v>2021</v>
      </c>
      <c r="D4739">
        <v>31</v>
      </c>
      <c r="E4739" s="1">
        <v>38550.739560185182</v>
      </c>
    </row>
    <row r="4740" spans="1:5" x14ac:dyDescent="0.3">
      <c r="A4740">
        <v>4739</v>
      </c>
      <c r="B4740" s="1">
        <v>38541.559687499997</v>
      </c>
      <c r="C4740">
        <v>140</v>
      </c>
      <c r="D4740">
        <v>197</v>
      </c>
      <c r="E4740" s="1">
        <v>38544.733993055554</v>
      </c>
    </row>
    <row r="4741" spans="1:5" x14ac:dyDescent="0.3">
      <c r="A4741">
        <v>4740</v>
      </c>
      <c r="B4741" s="1">
        <v>38541.562905092593</v>
      </c>
      <c r="C4741">
        <v>2559</v>
      </c>
      <c r="D4741">
        <v>379</v>
      </c>
      <c r="E4741" s="1">
        <v>38547.780266203707</v>
      </c>
    </row>
    <row r="4742" spans="1:5" x14ac:dyDescent="0.3">
      <c r="A4742">
        <v>4741</v>
      </c>
      <c r="B4742" s="1">
        <v>38541.563460648147</v>
      </c>
      <c r="C4742">
        <v>516</v>
      </c>
      <c r="D4742">
        <v>260</v>
      </c>
      <c r="E4742" s="1">
        <v>38550.501655092594</v>
      </c>
    </row>
    <row r="4743" spans="1:5" x14ac:dyDescent="0.3">
      <c r="A4743">
        <v>4742</v>
      </c>
      <c r="B4743" s="1">
        <v>38541.566238425927</v>
      </c>
      <c r="C4743">
        <v>3022</v>
      </c>
      <c r="D4743">
        <v>340</v>
      </c>
      <c r="E4743" s="1">
        <v>38544.433599537035</v>
      </c>
    </row>
    <row r="4744" spans="1:5" x14ac:dyDescent="0.3">
      <c r="A4744">
        <v>4743</v>
      </c>
      <c r="B4744" s="1">
        <v>38541.571250000001</v>
      </c>
      <c r="C4744">
        <v>80</v>
      </c>
      <c r="D4744">
        <v>535</v>
      </c>
      <c r="E4744" s="1">
        <v>38544.787916666668</v>
      </c>
    </row>
    <row r="4745" spans="1:5" x14ac:dyDescent="0.3">
      <c r="A4745">
        <v>4744</v>
      </c>
      <c r="B4745" s="1">
        <v>38541.572187500002</v>
      </c>
      <c r="C4745">
        <v>2948</v>
      </c>
      <c r="D4745">
        <v>507</v>
      </c>
      <c r="E4745" s="1">
        <v>38545.390243055554</v>
      </c>
    </row>
    <row r="4746" spans="1:5" x14ac:dyDescent="0.3">
      <c r="A4746">
        <v>4745</v>
      </c>
      <c r="B4746" s="1">
        <v>38541.573020833333</v>
      </c>
      <c r="C4746">
        <v>1351</v>
      </c>
      <c r="D4746">
        <v>354</v>
      </c>
      <c r="E4746" s="1">
        <v>38545.787604166668</v>
      </c>
    </row>
    <row r="4747" spans="1:5" x14ac:dyDescent="0.3">
      <c r="A4747">
        <v>4746</v>
      </c>
      <c r="B4747" s="1">
        <v>38541.574942129628</v>
      </c>
      <c r="C4747">
        <v>173</v>
      </c>
      <c r="D4747">
        <v>148</v>
      </c>
      <c r="E4747" s="1">
        <v>38544.379803240743</v>
      </c>
    </row>
    <row r="4748" spans="1:5" x14ac:dyDescent="0.3">
      <c r="A4748">
        <v>4747</v>
      </c>
      <c r="B4748" s="1">
        <v>38541.578483796293</v>
      </c>
      <c r="C4748">
        <v>3942</v>
      </c>
      <c r="D4748">
        <v>383</v>
      </c>
      <c r="E4748" s="1">
        <v>38545.715289351851</v>
      </c>
    </row>
    <row r="4749" spans="1:5" x14ac:dyDescent="0.3">
      <c r="A4749">
        <v>4748</v>
      </c>
      <c r="B4749" s="1">
        <v>38541.583078703705</v>
      </c>
      <c r="C4749">
        <v>4279</v>
      </c>
      <c r="D4749">
        <v>9</v>
      </c>
      <c r="E4749" s="1">
        <v>38548.702523148146</v>
      </c>
    </row>
    <row r="4750" spans="1:5" x14ac:dyDescent="0.3">
      <c r="A4750">
        <v>4749</v>
      </c>
      <c r="B4750" s="1">
        <v>38541.587476851855</v>
      </c>
      <c r="C4750">
        <v>1190</v>
      </c>
      <c r="D4750">
        <v>236</v>
      </c>
      <c r="E4750" s="1">
        <v>38543.774976851855</v>
      </c>
    </row>
    <row r="4751" spans="1:5" x14ac:dyDescent="0.3">
      <c r="A4751">
        <v>4750</v>
      </c>
      <c r="B4751" s="1">
        <v>38541.588229166664</v>
      </c>
      <c r="C4751">
        <v>3383</v>
      </c>
      <c r="D4751">
        <v>198</v>
      </c>
      <c r="E4751" s="1">
        <v>38546.753506944442</v>
      </c>
    </row>
    <row r="4752" spans="1:5" x14ac:dyDescent="0.3">
      <c r="A4752">
        <v>4751</v>
      </c>
      <c r="B4752" s="1">
        <v>38541.588796296295</v>
      </c>
      <c r="C4752">
        <v>3469</v>
      </c>
      <c r="D4752">
        <v>436</v>
      </c>
      <c r="E4752" s="1">
        <v>38546.442962962959</v>
      </c>
    </row>
    <row r="4753" spans="1:5" x14ac:dyDescent="0.3">
      <c r="A4753">
        <v>4752</v>
      </c>
      <c r="B4753" s="1">
        <v>38541.593981481485</v>
      </c>
      <c r="C4753">
        <v>3250</v>
      </c>
      <c r="D4753">
        <v>512</v>
      </c>
      <c r="E4753" s="1">
        <v>38545.557175925926</v>
      </c>
    </row>
    <row r="4754" spans="1:5" x14ac:dyDescent="0.3">
      <c r="A4754">
        <v>4753</v>
      </c>
      <c r="B4754" s="1">
        <v>38541.596307870372</v>
      </c>
      <c r="C4754">
        <v>1642</v>
      </c>
      <c r="D4754">
        <v>391</v>
      </c>
      <c r="E4754" s="1">
        <v>38542.417141203703</v>
      </c>
    </row>
    <row r="4755" spans="1:5" x14ac:dyDescent="0.3">
      <c r="A4755">
        <v>4754</v>
      </c>
      <c r="B4755" s="1">
        <v>38541.597233796296</v>
      </c>
      <c r="C4755">
        <v>3177</v>
      </c>
      <c r="D4755">
        <v>108</v>
      </c>
      <c r="E4755" s="1">
        <v>38544.493067129632</v>
      </c>
    </row>
    <row r="4756" spans="1:5" x14ac:dyDescent="0.3">
      <c r="A4756">
        <v>4755</v>
      </c>
      <c r="B4756" s="1">
        <v>38541.599780092591</v>
      </c>
      <c r="C4756">
        <v>661</v>
      </c>
      <c r="D4756">
        <v>378</v>
      </c>
      <c r="E4756" s="1">
        <v>38543.816446759258</v>
      </c>
    </row>
    <row r="4757" spans="1:5" x14ac:dyDescent="0.3">
      <c r="A4757">
        <v>4756</v>
      </c>
      <c r="B4757" s="1">
        <v>38541.599999999999</v>
      </c>
      <c r="C4757">
        <v>3068</v>
      </c>
      <c r="D4757">
        <v>351</v>
      </c>
      <c r="E4757" s="1">
        <v>38545.677777777775</v>
      </c>
    </row>
    <row r="4758" spans="1:5" x14ac:dyDescent="0.3">
      <c r="A4758">
        <v>4757</v>
      </c>
      <c r="B4758" s="1">
        <v>38541.608923611115</v>
      </c>
      <c r="C4758">
        <v>1278</v>
      </c>
      <c r="D4758">
        <v>504</v>
      </c>
      <c r="E4758" s="1">
        <v>38545.64503472222</v>
      </c>
    </row>
    <row r="4759" spans="1:5" x14ac:dyDescent="0.3">
      <c r="A4759">
        <v>4758</v>
      </c>
      <c r="B4759" s="1">
        <v>38541.60974537037</v>
      </c>
      <c r="C4759">
        <v>3698</v>
      </c>
      <c r="D4759">
        <v>288</v>
      </c>
      <c r="E4759" s="1">
        <v>38546.506273148145</v>
      </c>
    </row>
    <row r="4760" spans="1:5" x14ac:dyDescent="0.3">
      <c r="A4760">
        <v>4759</v>
      </c>
      <c r="B4760" s="1">
        <v>38541.610671296294</v>
      </c>
      <c r="C4760">
        <v>3999</v>
      </c>
      <c r="D4760">
        <v>284</v>
      </c>
      <c r="E4760" s="1">
        <v>38550.626643518517</v>
      </c>
    </row>
    <row r="4761" spans="1:5" x14ac:dyDescent="0.3">
      <c r="A4761">
        <v>4760</v>
      </c>
      <c r="B4761" s="1">
        <v>38541.616747685184</v>
      </c>
      <c r="C4761">
        <v>3718</v>
      </c>
      <c r="D4761">
        <v>177</v>
      </c>
      <c r="E4761" s="1">
        <v>38543.528553240743</v>
      </c>
    </row>
    <row r="4762" spans="1:5" x14ac:dyDescent="0.3">
      <c r="A4762">
        <v>4761</v>
      </c>
      <c r="B4762" s="1">
        <v>38541.619270833333</v>
      </c>
      <c r="C4762">
        <v>3556</v>
      </c>
      <c r="D4762">
        <v>351</v>
      </c>
      <c r="E4762" s="1">
        <v>38547.853298611109</v>
      </c>
    </row>
    <row r="4763" spans="1:5" x14ac:dyDescent="0.3">
      <c r="A4763">
        <v>4762</v>
      </c>
      <c r="B4763" s="1">
        <v>38541.621319444443</v>
      </c>
      <c r="C4763">
        <v>390</v>
      </c>
      <c r="D4763">
        <v>36</v>
      </c>
      <c r="E4763" s="1">
        <v>38545.756041666667</v>
      </c>
    </row>
    <row r="4764" spans="1:5" x14ac:dyDescent="0.3">
      <c r="A4764">
        <v>4763</v>
      </c>
      <c r="B4764" s="1">
        <v>38541.623287037037</v>
      </c>
      <c r="C4764">
        <v>899</v>
      </c>
      <c r="D4764">
        <v>465</v>
      </c>
      <c r="E4764" s="1">
        <v>38548.417037037034</v>
      </c>
    </row>
    <row r="4765" spans="1:5" x14ac:dyDescent="0.3">
      <c r="A4765">
        <v>4764</v>
      </c>
      <c r="B4765" s="1">
        <v>38541.625983796293</v>
      </c>
      <c r="C4765">
        <v>1188</v>
      </c>
      <c r="D4765">
        <v>89</v>
      </c>
      <c r="E4765" s="1">
        <v>38550.636400462965</v>
      </c>
    </row>
    <row r="4766" spans="1:5" x14ac:dyDescent="0.3">
      <c r="A4766">
        <v>4765</v>
      </c>
      <c r="B4766" s="1">
        <v>38541.631076388891</v>
      </c>
      <c r="C4766">
        <v>469</v>
      </c>
      <c r="D4766">
        <v>437</v>
      </c>
      <c r="E4766" s="1">
        <v>38546.447743055556</v>
      </c>
    </row>
    <row r="4767" spans="1:5" x14ac:dyDescent="0.3">
      <c r="A4767">
        <v>4766</v>
      </c>
      <c r="B4767" s="1">
        <v>38541.636157407411</v>
      </c>
      <c r="C4767">
        <v>1057</v>
      </c>
      <c r="D4767">
        <v>149</v>
      </c>
      <c r="E4767" s="1">
        <v>38548.461157407408</v>
      </c>
    </row>
    <row r="4768" spans="1:5" x14ac:dyDescent="0.3">
      <c r="A4768">
        <v>4767</v>
      </c>
      <c r="B4768" s="1">
        <v>38541.638113425928</v>
      </c>
      <c r="C4768">
        <v>3744</v>
      </c>
      <c r="D4768">
        <v>350</v>
      </c>
      <c r="E4768" s="1">
        <v>38546.658946759257</v>
      </c>
    </row>
    <row r="4769" spans="1:5" x14ac:dyDescent="0.3">
      <c r="A4769">
        <v>4768</v>
      </c>
      <c r="B4769" s="1">
        <v>38541.644675925927</v>
      </c>
      <c r="C4769">
        <v>2787</v>
      </c>
      <c r="D4769">
        <v>482</v>
      </c>
      <c r="E4769" s="1">
        <v>38542.49050925926</v>
      </c>
    </row>
    <row r="4770" spans="1:5" x14ac:dyDescent="0.3">
      <c r="A4770">
        <v>4769</v>
      </c>
      <c r="B4770" s="1">
        <v>38541.645324074074</v>
      </c>
      <c r="C4770">
        <v>3462</v>
      </c>
      <c r="D4770">
        <v>501</v>
      </c>
      <c r="E4770" s="1">
        <v>38542.779351851852</v>
      </c>
    </row>
    <row r="4771" spans="1:5" x14ac:dyDescent="0.3">
      <c r="A4771">
        <v>4770</v>
      </c>
      <c r="B4771" s="1">
        <v>38541.645671296297</v>
      </c>
      <c r="C4771">
        <v>2406</v>
      </c>
      <c r="D4771">
        <v>573</v>
      </c>
      <c r="E4771" s="1">
        <v>38547.563726851855</v>
      </c>
    </row>
    <row r="4772" spans="1:5" x14ac:dyDescent="0.3">
      <c r="A4772">
        <v>4771</v>
      </c>
      <c r="B4772" s="1">
        <v>38541.648287037038</v>
      </c>
      <c r="C4772">
        <v>1060</v>
      </c>
      <c r="D4772">
        <v>32</v>
      </c>
      <c r="E4772" s="1">
        <v>38543.526759259257</v>
      </c>
    </row>
    <row r="4773" spans="1:5" x14ac:dyDescent="0.3">
      <c r="A4773">
        <v>4772</v>
      </c>
      <c r="B4773" s="1">
        <v>38541.653599537036</v>
      </c>
      <c r="C4773">
        <v>2156</v>
      </c>
      <c r="D4773">
        <v>486</v>
      </c>
      <c r="E4773" s="1">
        <v>38550.642488425925</v>
      </c>
    </row>
    <row r="4774" spans="1:5" x14ac:dyDescent="0.3">
      <c r="A4774">
        <v>4773</v>
      </c>
      <c r="B4774" s="1">
        <v>38541.653923611113</v>
      </c>
      <c r="C4774">
        <v>3025</v>
      </c>
      <c r="D4774">
        <v>519</v>
      </c>
      <c r="E4774" s="1">
        <v>38546.761562500003</v>
      </c>
    </row>
    <row r="4775" spans="1:5" x14ac:dyDescent="0.3">
      <c r="A4775">
        <v>4774</v>
      </c>
      <c r="B4775" s="1">
        <v>38541.654490740744</v>
      </c>
      <c r="C4775">
        <v>673</v>
      </c>
      <c r="D4775">
        <v>489</v>
      </c>
      <c r="E4775" s="1">
        <v>38549.770462962966</v>
      </c>
    </row>
    <row r="4776" spans="1:5" x14ac:dyDescent="0.3">
      <c r="A4776">
        <v>4775</v>
      </c>
      <c r="B4776" s="1">
        <v>38541.655613425923</v>
      </c>
      <c r="C4776">
        <v>4277</v>
      </c>
      <c r="D4776">
        <v>595</v>
      </c>
      <c r="E4776" s="1">
        <v>38544.860474537039</v>
      </c>
    </row>
    <row r="4777" spans="1:5" x14ac:dyDescent="0.3">
      <c r="A4777">
        <v>4776</v>
      </c>
      <c r="B4777" s="1">
        <v>38541.655787037038</v>
      </c>
      <c r="C4777">
        <v>2598</v>
      </c>
      <c r="D4777">
        <v>563</v>
      </c>
      <c r="E4777" s="1">
        <v>38550.451620370368</v>
      </c>
    </row>
    <row r="4778" spans="1:5" x14ac:dyDescent="0.3">
      <c r="A4778">
        <v>4777</v>
      </c>
      <c r="B4778" s="1">
        <v>38541.658726851849</v>
      </c>
      <c r="C4778">
        <v>449</v>
      </c>
      <c r="D4778">
        <v>102</v>
      </c>
      <c r="E4778" s="1">
        <v>38549.642754629633</v>
      </c>
    </row>
    <row r="4779" spans="1:5" x14ac:dyDescent="0.3">
      <c r="A4779">
        <v>4778</v>
      </c>
      <c r="B4779" s="1">
        <v>38541.661006944443</v>
      </c>
      <c r="C4779">
        <v>611</v>
      </c>
      <c r="D4779">
        <v>78</v>
      </c>
      <c r="E4779" s="1">
        <v>38545.70753472222</v>
      </c>
    </row>
    <row r="4780" spans="1:5" x14ac:dyDescent="0.3">
      <c r="A4780">
        <v>4779</v>
      </c>
      <c r="B4780" s="1">
        <v>38541.662280092591</v>
      </c>
      <c r="C4780">
        <v>1321</v>
      </c>
      <c r="D4780">
        <v>338</v>
      </c>
      <c r="E4780" s="1">
        <v>38548.854641203703</v>
      </c>
    </row>
    <row r="4781" spans="1:5" x14ac:dyDescent="0.3">
      <c r="A4781">
        <v>4780</v>
      </c>
      <c r="B4781" s="1">
        <v>38541.671423611115</v>
      </c>
      <c r="C4781">
        <v>2740</v>
      </c>
      <c r="D4781">
        <v>115</v>
      </c>
      <c r="E4781" s="1">
        <v>38546.774201388886</v>
      </c>
    </row>
    <row r="4782" spans="1:5" x14ac:dyDescent="0.3">
      <c r="A4782">
        <v>4781</v>
      </c>
      <c r="B4782" s="1">
        <v>38541.671469907407</v>
      </c>
      <c r="C4782">
        <v>1818</v>
      </c>
      <c r="D4782">
        <v>593</v>
      </c>
      <c r="E4782" s="1">
        <v>38549.474247685182</v>
      </c>
    </row>
    <row r="4783" spans="1:5" x14ac:dyDescent="0.3">
      <c r="A4783">
        <v>4782</v>
      </c>
      <c r="B4783" s="1">
        <v>38541.672812500001</v>
      </c>
      <c r="C4783">
        <v>445</v>
      </c>
      <c r="D4783">
        <v>436</v>
      </c>
      <c r="E4783" s="1">
        <v>38550.747812499998</v>
      </c>
    </row>
    <row r="4784" spans="1:5" x14ac:dyDescent="0.3">
      <c r="A4784">
        <v>4783</v>
      </c>
      <c r="B4784" s="1">
        <v>38541.673194444447</v>
      </c>
      <c r="C4784">
        <v>3952</v>
      </c>
      <c r="D4784">
        <v>214</v>
      </c>
      <c r="E4784" s="1">
        <v>38549.912083333336</v>
      </c>
    </row>
    <row r="4785" spans="1:5" x14ac:dyDescent="0.3">
      <c r="A4785">
        <v>4784</v>
      </c>
      <c r="B4785" s="1">
        <v>38541.673564814817</v>
      </c>
      <c r="C4785">
        <v>549</v>
      </c>
      <c r="D4785">
        <v>182</v>
      </c>
      <c r="E4785" s="1">
        <v>38542.858287037037</v>
      </c>
    </row>
    <row r="4786" spans="1:5" x14ac:dyDescent="0.3">
      <c r="A4786">
        <v>4785</v>
      </c>
      <c r="B4786" s="1">
        <v>38541.673831018517</v>
      </c>
      <c r="C4786">
        <v>58</v>
      </c>
      <c r="D4786">
        <v>474</v>
      </c>
      <c r="E4786" s="1">
        <v>38544.78633101852</v>
      </c>
    </row>
    <row r="4787" spans="1:5" x14ac:dyDescent="0.3">
      <c r="A4787">
        <v>4786</v>
      </c>
      <c r="B4787" s="1">
        <v>38541.675752314812</v>
      </c>
      <c r="C4787">
        <v>2724</v>
      </c>
      <c r="D4787">
        <v>294</v>
      </c>
      <c r="E4787" s="1">
        <v>38549.645196759258</v>
      </c>
    </row>
    <row r="4788" spans="1:5" x14ac:dyDescent="0.3">
      <c r="A4788">
        <v>4787</v>
      </c>
      <c r="B4788" s="1">
        <v>38541.677824074075</v>
      </c>
      <c r="C4788">
        <v>3929</v>
      </c>
      <c r="D4788">
        <v>7</v>
      </c>
      <c r="E4788" s="1">
        <v>38547.751435185186</v>
      </c>
    </row>
    <row r="4789" spans="1:5" x14ac:dyDescent="0.3">
      <c r="A4789">
        <v>4788</v>
      </c>
      <c r="B4789" s="1">
        <v>38541.678877314815</v>
      </c>
      <c r="C4789">
        <v>691</v>
      </c>
      <c r="D4789">
        <v>533</v>
      </c>
      <c r="E4789" s="1">
        <v>38544.497627314813</v>
      </c>
    </row>
    <row r="4790" spans="1:5" x14ac:dyDescent="0.3">
      <c r="A4790">
        <v>4789</v>
      </c>
      <c r="B4790" s="1">
        <v>38541.681956018518</v>
      </c>
      <c r="C4790">
        <v>20</v>
      </c>
      <c r="D4790">
        <v>73</v>
      </c>
      <c r="E4790" s="1">
        <v>38548.770150462966</v>
      </c>
    </row>
    <row r="4791" spans="1:5" x14ac:dyDescent="0.3">
      <c r="A4791">
        <v>4790</v>
      </c>
      <c r="B4791" s="1">
        <v>38541.684340277781</v>
      </c>
      <c r="C4791">
        <v>100</v>
      </c>
      <c r="D4791">
        <v>500</v>
      </c>
      <c r="E4791" s="1">
        <v>38544.482951388891</v>
      </c>
    </row>
    <row r="4792" spans="1:5" x14ac:dyDescent="0.3">
      <c r="A4792">
        <v>4791</v>
      </c>
      <c r="B4792" s="1">
        <v>38541.685694444444</v>
      </c>
      <c r="C4792">
        <v>2505</v>
      </c>
      <c r="D4792">
        <v>393</v>
      </c>
      <c r="E4792" s="1">
        <v>38547.910000000003</v>
      </c>
    </row>
    <row r="4793" spans="1:5" x14ac:dyDescent="0.3">
      <c r="A4793">
        <v>4792</v>
      </c>
      <c r="B4793" s="1">
        <v>38541.687245370369</v>
      </c>
      <c r="C4793">
        <v>2132</v>
      </c>
      <c r="D4793">
        <v>147</v>
      </c>
      <c r="E4793" s="1">
        <v>38543.688634259262</v>
      </c>
    </row>
    <row r="4794" spans="1:5" x14ac:dyDescent="0.3">
      <c r="A4794">
        <v>4793</v>
      </c>
      <c r="B4794" s="1">
        <v>38541.687511574077</v>
      </c>
      <c r="C4794">
        <v>3090</v>
      </c>
      <c r="D4794">
        <v>427</v>
      </c>
      <c r="E4794" s="1">
        <v>38548.747233796297</v>
      </c>
    </row>
    <row r="4795" spans="1:5" x14ac:dyDescent="0.3">
      <c r="A4795">
        <v>4794</v>
      </c>
      <c r="B4795" s="1">
        <v>38541.687627314815</v>
      </c>
      <c r="C4795">
        <v>2497</v>
      </c>
      <c r="D4795">
        <v>451</v>
      </c>
      <c r="E4795" s="1">
        <v>38550.528599537036</v>
      </c>
    </row>
    <row r="4796" spans="1:5" x14ac:dyDescent="0.3">
      <c r="A4796">
        <v>4795</v>
      </c>
      <c r="B4796" s="1">
        <v>38541.689513888887</v>
      </c>
      <c r="C4796">
        <v>3409</v>
      </c>
      <c r="D4796">
        <v>497</v>
      </c>
      <c r="E4796" s="1">
        <v>38542.594375000001</v>
      </c>
    </row>
    <row r="4797" spans="1:5" x14ac:dyDescent="0.3">
      <c r="A4797">
        <v>4796</v>
      </c>
      <c r="B4797" s="1">
        <v>38541.691481481481</v>
      </c>
      <c r="C4797">
        <v>2484</v>
      </c>
      <c r="D4797">
        <v>9</v>
      </c>
      <c r="E4797" s="1">
        <v>38546.464398148149</v>
      </c>
    </row>
    <row r="4798" spans="1:5" x14ac:dyDescent="0.3">
      <c r="A4798">
        <v>4797</v>
      </c>
      <c r="B4798" s="1">
        <v>38541.693807870368</v>
      </c>
      <c r="C4798">
        <v>1389</v>
      </c>
      <c r="D4798">
        <v>265</v>
      </c>
      <c r="E4798" s="1">
        <v>38542.486863425926</v>
      </c>
    </row>
    <row r="4799" spans="1:5" x14ac:dyDescent="0.3">
      <c r="A4799">
        <v>4798</v>
      </c>
      <c r="B4799" s="1">
        <v>38541.698101851849</v>
      </c>
      <c r="C4799">
        <v>3874</v>
      </c>
      <c r="D4799">
        <v>212</v>
      </c>
      <c r="E4799" s="1">
        <v>38549.573101851849</v>
      </c>
    </row>
    <row r="4800" spans="1:5" x14ac:dyDescent="0.3">
      <c r="A4800">
        <v>4799</v>
      </c>
      <c r="B4800" s="1">
        <v>38541.701006944444</v>
      </c>
      <c r="C4800">
        <v>4112</v>
      </c>
      <c r="D4800">
        <v>512</v>
      </c>
      <c r="E4800" s="1">
        <v>38545.832256944443</v>
      </c>
    </row>
    <row r="4801" spans="1:5" x14ac:dyDescent="0.3">
      <c r="A4801">
        <v>4800</v>
      </c>
      <c r="B4801" s="1">
        <v>38541.702175925922</v>
      </c>
      <c r="C4801">
        <v>1940</v>
      </c>
      <c r="D4801">
        <v>99</v>
      </c>
      <c r="E4801" s="1">
        <v>38546.594537037039</v>
      </c>
    </row>
    <row r="4802" spans="1:5" x14ac:dyDescent="0.3">
      <c r="A4802">
        <v>4801</v>
      </c>
      <c r="B4802" s="1">
        <v>38541.702499999999</v>
      </c>
      <c r="C4802">
        <v>761</v>
      </c>
      <c r="D4802">
        <v>431</v>
      </c>
      <c r="E4802" s="1">
        <v>38546.724722222221</v>
      </c>
    </row>
    <row r="4803" spans="1:5" x14ac:dyDescent="0.3">
      <c r="A4803">
        <v>4802</v>
      </c>
      <c r="B4803" s="1">
        <v>38541.705057870371</v>
      </c>
      <c r="C4803">
        <v>22</v>
      </c>
      <c r="D4803">
        <v>562</v>
      </c>
      <c r="E4803" s="1">
        <v>38548.815474537034</v>
      </c>
    </row>
    <row r="4804" spans="1:5" x14ac:dyDescent="0.3">
      <c r="A4804">
        <v>4803</v>
      </c>
      <c r="B4804" s="1">
        <v>38541.705949074072</v>
      </c>
      <c r="C4804">
        <v>1786</v>
      </c>
      <c r="D4804">
        <v>174</v>
      </c>
      <c r="E4804" s="1">
        <v>38547.844837962963</v>
      </c>
    </row>
    <row r="4805" spans="1:5" x14ac:dyDescent="0.3">
      <c r="A4805">
        <v>4804</v>
      </c>
      <c r="B4805" s="1">
        <v>38541.706597222219</v>
      </c>
      <c r="C4805">
        <v>3756</v>
      </c>
      <c r="D4805">
        <v>269</v>
      </c>
      <c r="E4805" s="1">
        <v>38543.767708333333</v>
      </c>
    </row>
    <row r="4806" spans="1:5" x14ac:dyDescent="0.3">
      <c r="A4806">
        <v>4805</v>
      </c>
      <c r="B4806" s="1">
        <v>38541.707777777781</v>
      </c>
      <c r="C4806">
        <v>377</v>
      </c>
      <c r="D4806">
        <v>453</v>
      </c>
      <c r="E4806" s="1">
        <v>38542.626527777778</v>
      </c>
    </row>
    <row r="4807" spans="1:5" x14ac:dyDescent="0.3">
      <c r="A4807">
        <v>4806</v>
      </c>
      <c r="B4807" s="1">
        <v>38541.709050925929</v>
      </c>
      <c r="C4807">
        <v>214</v>
      </c>
      <c r="D4807">
        <v>506</v>
      </c>
      <c r="E4807" s="1">
        <v>38548.903495370374</v>
      </c>
    </row>
    <row r="4808" spans="1:5" x14ac:dyDescent="0.3">
      <c r="A4808">
        <v>4807</v>
      </c>
      <c r="B4808" s="1">
        <v>38541.709583333337</v>
      </c>
      <c r="C4808">
        <v>4511</v>
      </c>
      <c r="D4808">
        <v>348</v>
      </c>
      <c r="E4808" s="1">
        <v>38549.940138888887</v>
      </c>
    </row>
    <row r="4809" spans="1:5" x14ac:dyDescent="0.3">
      <c r="A4809">
        <v>4808</v>
      </c>
      <c r="B4809" s="1">
        <v>38541.710289351853</v>
      </c>
      <c r="C4809">
        <v>2544</v>
      </c>
      <c r="D4809">
        <v>563</v>
      </c>
      <c r="E4809" s="1">
        <v>38545.951261574075</v>
      </c>
    </row>
    <row r="4810" spans="1:5" x14ac:dyDescent="0.3">
      <c r="A4810">
        <v>4809</v>
      </c>
      <c r="B4810" s="1">
        <v>38541.7106712963</v>
      </c>
      <c r="C4810">
        <v>4251</v>
      </c>
      <c r="D4810">
        <v>474</v>
      </c>
      <c r="E4810" s="1">
        <v>38550.944004629629</v>
      </c>
    </row>
    <row r="4811" spans="1:5" x14ac:dyDescent="0.3">
      <c r="A4811">
        <v>4810</v>
      </c>
      <c r="B4811" s="1">
        <v>38541.711180555554</v>
      </c>
      <c r="C4811">
        <v>4056</v>
      </c>
      <c r="D4811">
        <v>209</v>
      </c>
      <c r="E4811" s="1">
        <v>38542.570208333331</v>
      </c>
    </row>
    <row r="4812" spans="1:5" x14ac:dyDescent="0.3">
      <c r="A4812">
        <v>4811</v>
      </c>
      <c r="B4812" s="1">
        <v>38541.711388888885</v>
      </c>
      <c r="C4812">
        <v>4032</v>
      </c>
      <c r="D4812">
        <v>127</v>
      </c>
      <c r="E4812" s="1">
        <v>38545.695416666669</v>
      </c>
    </row>
    <row r="4813" spans="1:5" x14ac:dyDescent="0.3">
      <c r="A4813">
        <v>4812</v>
      </c>
      <c r="B4813" s="1">
        <v>38541.713321759256</v>
      </c>
      <c r="C4813">
        <v>3281</v>
      </c>
      <c r="D4813">
        <v>304</v>
      </c>
      <c r="E4813" s="1">
        <v>38550.877210648148</v>
      </c>
    </row>
    <row r="4814" spans="1:5" x14ac:dyDescent="0.3">
      <c r="A4814">
        <v>4813</v>
      </c>
      <c r="B4814" s="1">
        <v>38541.715231481481</v>
      </c>
      <c r="C4814">
        <v>2752</v>
      </c>
      <c r="D4814">
        <v>439</v>
      </c>
      <c r="E4814" s="1">
        <v>38542.9374537037</v>
      </c>
    </row>
    <row r="4815" spans="1:5" x14ac:dyDescent="0.3">
      <c r="A4815">
        <v>4814</v>
      </c>
      <c r="B4815" s="1">
        <v>38541.71607638889</v>
      </c>
      <c r="C4815">
        <v>3497</v>
      </c>
      <c r="D4815">
        <v>244</v>
      </c>
      <c r="E4815" s="1">
        <v>38550.529965277776</v>
      </c>
    </row>
    <row r="4816" spans="1:5" x14ac:dyDescent="0.3">
      <c r="A4816">
        <v>4815</v>
      </c>
      <c r="B4816" s="1">
        <v>38541.717256944445</v>
      </c>
      <c r="C4816">
        <v>840</v>
      </c>
      <c r="D4816">
        <v>581</v>
      </c>
      <c r="E4816" s="1">
        <v>38550.551979166667</v>
      </c>
    </row>
    <row r="4817" spans="1:5" x14ac:dyDescent="0.3">
      <c r="A4817">
        <v>4816</v>
      </c>
      <c r="B4817" s="1">
        <v>38541.718217592592</v>
      </c>
      <c r="C4817">
        <v>2700</v>
      </c>
      <c r="D4817">
        <v>207</v>
      </c>
      <c r="E4817" s="1">
        <v>38544.627245370371</v>
      </c>
    </row>
    <row r="4818" spans="1:5" x14ac:dyDescent="0.3">
      <c r="A4818">
        <v>4817</v>
      </c>
      <c r="B4818" s="1">
        <v>38541.720497685186</v>
      </c>
      <c r="C4818">
        <v>1608</v>
      </c>
      <c r="D4818">
        <v>145</v>
      </c>
      <c r="E4818" s="1">
        <v>38542.939247685186</v>
      </c>
    </row>
    <row r="4819" spans="1:5" x14ac:dyDescent="0.3">
      <c r="A4819">
        <v>4818</v>
      </c>
      <c r="B4819" s="1">
        <v>38541.721087962964</v>
      </c>
      <c r="C4819">
        <v>115</v>
      </c>
      <c r="D4819">
        <v>144</v>
      </c>
      <c r="E4819" s="1">
        <v>38547.61136574074</v>
      </c>
    </row>
    <row r="4820" spans="1:5" x14ac:dyDescent="0.3">
      <c r="A4820">
        <v>4819</v>
      </c>
      <c r="B4820" s="1">
        <v>38541.721701388888</v>
      </c>
      <c r="C4820">
        <v>1342</v>
      </c>
      <c r="D4820">
        <v>64</v>
      </c>
      <c r="E4820" s="1">
        <v>38549.605729166666</v>
      </c>
    </row>
    <row r="4821" spans="1:5" x14ac:dyDescent="0.3">
      <c r="A4821">
        <v>4820</v>
      </c>
      <c r="B4821" s="1">
        <v>38541.725960648146</v>
      </c>
      <c r="C4821">
        <v>2672</v>
      </c>
      <c r="D4821">
        <v>172</v>
      </c>
      <c r="E4821" s="1">
        <v>38550.855821759258</v>
      </c>
    </row>
    <row r="4822" spans="1:5" x14ac:dyDescent="0.3">
      <c r="A4822">
        <v>4821</v>
      </c>
      <c r="B4822" s="1">
        <v>38541.727870370371</v>
      </c>
      <c r="C4822">
        <v>1690</v>
      </c>
      <c r="D4822">
        <v>172</v>
      </c>
      <c r="E4822" s="1">
        <v>38544.738981481481</v>
      </c>
    </row>
    <row r="4823" spans="1:5" x14ac:dyDescent="0.3">
      <c r="A4823">
        <v>4822</v>
      </c>
      <c r="B4823" s="1">
        <v>38541.728321759256</v>
      </c>
      <c r="C4823">
        <v>3970</v>
      </c>
      <c r="D4823">
        <v>185</v>
      </c>
      <c r="E4823" s="1">
        <v>38547.546377314815</v>
      </c>
    </row>
    <row r="4824" spans="1:5" x14ac:dyDescent="0.3">
      <c r="A4824">
        <v>4823</v>
      </c>
      <c r="B4824" s="1">
        <v>38541.728402777779</v>
      </c>
      <c r="C4824">
        <v>155</v>
      </c>
      <c r="D4824">
        <v>206</v>
      </c>
      <c r="E4824" s="1">
        <v>38544.965902777774</v>
      </c>
    </row>
    <row r="4825" spans="1:5" x14ac:dyDescent="0.3">
      <c r="A4825">
        <v>4824</v>
      </c>
      <c r="B4825" s="1">
        <v>38541.734479166669</v>
      </c>
      <c r="C4825">
        <v>1855</v>
      </c>
      <c r="D4825">
        <v>225</v>
      </c>
      <c r="E4825" s="1">
        <v>38549.769201388888</v>
      </c>
    </row>
    <row r="4826" spans="1:5" x14ac:dyDescent="0.3">
      <c r="A4826">
        <v>4825</v>
      </c>
      <c r="B4826" s="1">
        <v>38541.738206018519</v>
      </c>
      <c r="C4826">
        <v>2419</v>
      </c>
      <c r="D4826">
        <v>563</v>
      </c>
      <c r="E4826" s="1">
        <v>38544.873622685183</v>
      </c>
    </row>
    <row r="4827" spans="1:5" x14ac:dyDescent="0.3">
      <c r="A4827">
        <v>4826</v>
      </c>
      <c r="B4827" s="1">
        <v>38541.739178240743</v>
      </c>
      <c r="C4827">
        <v>911</v>
      </c>
      <c r="D4827">
        <v>180</v>
      </c>
      <c r="E4827" s="1">
        <v>38549.843344907407</v>
      </c>
    </row>
    <row r="4828" spans="1:5" x14ac:dyDescent="0.3">
      <c r="A4828">
        <v>4827</v>
      </c>
      <c r="B4828" s="1">
        <v>38541.740624999999</v>
      </c>
      <c r="C4828">
        <v>4455</v>
      </c>
      <c r="D4828">
        <v>110</v>
      </c>
      <c r="E4828" s="1">
        <v>38544.592013888891</v>
      </c>
    </row>
    <row r="4829" spans="1:5" x14ac:dyDescent="0.3">
      <c r="A4829">
        <v>4828</v>
      </c>
      <c r="B4829" s="1">
        <v>38541.744780092595</v>
      </c>
      <c r="C4829">
        <v>1100</v>
      </c>
      <c r="D4829">
        <v>92</v>
      </c>
      <c r="E4829" s="1">
        <v>38544.607974537037</v>
      </c>
    </row>
    <row r="4830" spans="1:5" x14ac:dyDescent="0.3">
      <c r="A4830">
        <v>4829</v>
      </c>
      <c r="B4830" s="1">
        <v>38541.746041666665</v>
      </c>
      <c r="C4830">
        <v>2661</v>
      </c>
      <c r="D4830">
        <v>133</v>
      </c>
      <c r="E4830" s="1">
        <v>38544.987013888887</v>
      </c>
    </row>
    <row r="4831" spans="1:5" x14ac:dyDescent="0.3">
      <c r="A4831">
        <v>4830</v>
      </c>
      <c r="B4831" s="1">
        <v>38541.747488425928</v>
      </c>
      <c r="C4831">
        <v>1150</v>
      </c>
      <c r="D4831">
        <v>359</v>
      </c>
      <c r="E4831" s="1">
        <v>38550.903043981481</v>
      </c>
    </row>
    <row r="4832" spans="1:5" x14ac:dyDescent="0.3">
      <c r="A4832">
        <v>4831</v>
      </c>
      <c r="B4832" s="1">
        <v>38541.750162037039</v>
      </c>
      <c r="C4832">
        <v>2739</v>
      </c>
      <c r="D4832">
        <v>243</v>
      </c>
      <c r="E4832" s="1">
        <v>38545.662662037037</v>
      </c>
    </row>
    <row r="4833" spans="1:5" x14ac:dyDescent="0.3">
      <c r="A4833">
        <v>4832</v>
      </c>
      <c r="B4833" s="1">
        <v>38541.754918981482</v>
      </c>
      <c r="C4833">
        <v>1838</v>
      </c>
      <c r="D4833">
        <v>509</v>
      </c>
      <c r="E4833" s="1">
        <v>38543.817418981482</v>
      </c>
    </row>
    <row r="4834" spans="1:5" x14ac:dyDescent="0.3">
      <c r="A4834">
        <v>4833</v>
      </c>
      <c r="B4834" s="1">
        <v>38541.755266203705</v>
      </c>
      <c r="C4834">
        <v>2921</v>
      </c>
      <c r="D4834">
        <v>581</v>
      </c>
      <c r="E4834" s="1">
        <v>38546.645543981482</v>
      </c>
    </row>
    <row r="4835" spans="1:5" x14ac:dyDescent="0.3">
      <c r="A4835">
        <v>4834</v>
      </c>
      <c r="B4835" s="1">
        <v>38541.755381944444</v>
      </c>
      <c r="C4835">
        <v>1288</v>
      </c>
      <c r="D4835">
        <v>301</v>
      </c>
      <c r="E4835" s="1">
        <v>38547.644270833334</v>
      </c>
    </row>
    <row r="4836" spans="1:5" x14ac:dyDescent="0.3">
      <c r="A4836">
        <v>4835</v>
      </c>
      <c r="B4836" s="1">
        <v>38541.755706018521</v>
      </c>
      <c r="C4836">
        <v>2499</v>
      </c>
      <c r="D4836">
        <v>95</v>
      </c>
      <c r="E4836" s="1">
        <v>38550.702233796299</v>
      </c>
    </row>
    <row r="4837" spans="1:5" x14ac:dyDescent="0.3">
      <c r="A4837">
        <v>4836</v>
      </c>
      <c r="B4837" s="1">
        <v>38541.756342592591</v>
      </c>
      <c r="C4837">
        <v>2756</v>
      </c>
      <c r="D4837">
        <v>311</v>
      </c>
      <c r="E4837" s="1">
        <v>38548.846620370372</v>
      </c>
    </row>
    <row r="4838" spans="1:5" x14ac:dyDescent="0.3">
      <c r="A4838">
        <v>4837</v>
      </c>
      <c r="B4838" s="1">
        <v>38541.756388888891</v>
      </c>
      <c r="C4838">
        <v>1944</v>
      </c>
      <c r="D4838">
        <v>149</v>
      </c>
      <c r="E4838" s="1">
        <v>38544.69458333333</v>
      </c>
    </row>
    <row r="4839" spans="1:5" x14ac:dyDescent="0.3">
      <c r="A4839">
        <v>4838</v>
      </c>
      <c r="B4839" s="1">
        <v>38541.757638888892</v>
      </c>
      <c r="C4839">
        <v>3733</v>
      </c>
      <c r="D4839">
        <v>84</v>
      </c>
      <c r="E4839" s="1">
        <v>38550.539583333331</v>
      </c>
    </row>
    <row r="4840" spans="1:5" x14ac:dyDescent="0.3">
      <c r="A4840">
        <v>4839</v>
      </c>
      <c r="B4840" s="1">
        <v>38541.759143518517</v>
      </c>
      <c r="C4840">
        <v>1810</v>
      </c>
      <c r="D4840">
        <v>556</v>
      </c>
      <c r="E4840" s="1">
        <v>38548.534143518518</v>
      </c>
    </row>
    <row r="4841" spans="1:5" x14ac:dyDescent="0.3">
      <c r="A4841">
        <v>4840</v>
      </c>
      <c r="B4841" s="1">
        <v>38541.762685185182</v>
      </c>
      <c r="C4841">
        <v>1670</v>
      </c>
      <c r="D4841">
        <v>119</v>
      </c>
      <c r="E4841" s="1">
        <v>38549.624490740738</v>
      </c>
    </row>
    <row r="4842" spans="1:5" x14ac:dyDescent="0.3">
      <c r="A4842">
        <v>4841</v>
      </c>
      <c r="B4842" s="1">
        <v>38541.762766203705</v>
      </c>
      <c r="C4842">
        <v>518</v>
      </c>
      <c r="D4842">
        <v>248</v>
      </c>
      <c r="E4842" s="1">
        <v>38544.702349537038</v>
      </c>
    </row>
    <row r="4843" spans="1:5" x14ac:dyDescent="0.3">
      <c r="A4843">
        <v>4842</v>
      </c>
      <c r="B4843" s="1">
        <v>38541.764930555553</v>
      </c>
      <c r="C4843">
        <v>1438</v>
      </c>
      <c r="D4843">
        <v>160</v>
      </c>
      <c r="E4843" s="1">
        <v>38543.934374999997</v>
      </c>
    </row>
    <row r="4844" spans="1:5" x14ac:dyDescent="0.3">
      <c r="A4844">
        <v>4843</v>
      </c>
      <c r="B4844" s="1">
        <v>38541.769074074073</v>
      </c>
      <c r="C4844">
        <v>3640</v>
      </c>
      <c r="D4844">
        <v>45</v>
      </c>
      <c r="E4844" s="1">
        <v>38548.018379629626</v>
      </c>
    </row>
    <row r="4845" spans="1:5" x14ac:dyDescent="0.3">
      <c r="A4845">
        <v>4844</v>
      </c>
      <c r="B4845" s="1">
        <v>38541.769594907404</v>
      </c>
      <c r="C4845">
        <v>4057</v>
      </c>
      <c r="D4845">
        <v>237</v>
      </c>
      <c r="E4845" s="1">
        <v>38542.886956018519</v>
      </c>
    </row>
    <row r="4846" spans="1:5" x14ac:dyDescent="0.3">
      <c r="A4846">
        <v>4845</v>
      </c>
      <c r="B4846" s="1">
        <v>38541.769675925927</v>
      </c>
      <c r="C4846">
        <v>2337</v>
      </c>
      <c r="D4846">
        <v>553</v>
      </c>
      <c r="E4846" s="1">
        <v>38542.609953703701</v>
      </c>
    </row>
    <row r="4847" spans="1:5" x14ac:dyDescent="0.3">
      <c r="A4847">
        <v>4846</v>
      </c>
      <c r="B4847" s="1">
        <v>38541.770196759258</v>
      </c>
      <c r="C4847">
        <v>417</v>
      </c>
      <c r="D4847">
        <v>556</v>
      </c>
      <c r="E4847" s="1">
        <v>38543.939641203702</v>
      </c>
    </row>
    <row r="4848" spans="1:5" x14ac:dyDescent="0.3">
      <c r="A4848">
        <v>4847</v>
      </c>
      <c r="B4848" s="1">
        <v>38541.770289351851</v>
      </c>
      <c r="C4848">
        <v>3397</v>
      </c>
      <c r="D4848">
        <v>544</v>
      </c>
      <c r="E4848" s="1">
        <v>38548.758483796293</v>
      </c>
    </row>
    <row r="4849" spans="1:5" x14ac:dyDescent="0.3">
      <c r="A4849">
        <v>4848</v>
      </c>
      <c r="B4849" s="1">
        <v>38541.771018518521</v>
      </c>
      <c r="C4849">
        <v>2962</v>
      </c>
      <c r="D4849">
        <v>251</v>
      </c>
      <c r="E4849" s="1">
        <v>38545.828657407408</v>
      </c>
    </row>
    <row r="4850" spans="1:5" x14ac:dyDescent="0.3">
      <c r="A4850">
        <v>4849</v>
      </c>
      <c r="B4850" s="1">
        <v>38541.774004629631</v>
      </c>
      <c r="C4850">
        <v>4323</v>
      </c>
      <c r="D4850">
        <v>146</v>
      </c>
      <c r="E4850" s="1">
        <v>38547.852476851855</v>
      </c>
    </row>
    <row r="4851" spans="1:5" x14ac:dyDescent="0.3">
      <c r="A4851">
        <v>4850</v>
      </c>
      <c r="B4851" s="1">
        <v>38541.777442129627</v>
      </c>
      <c r="C4851">
        <v>3039</v>
      </c>
      <c r="D4851">
        <v>154</v>
      </c>
      <c r="E4851" s="1">
        <v>38546.012858796297</v>
      </c>
    </row>
    <row r="4852" spans="1:5" x14ac:dyDescent="0.3">
      <c r="A4852">
        <v>4851</v>
      </c>
      <c r="B4852" s="1">
        <v>38541.77783564815</v>
      </c>
      <c r="C4852">
        <v>134</v>
      </c>
      <c r="D4852">
        <v>557</v>
      </c>
      <c r="E4852" s="1">
        <v>38545.907002314816</v>
      </c>
    </row>
    <row r="4853" spans="1:5" x14ac:dyDescent="0.3">
      <c r="A4853">
        <v>4852</v>
      </c>
      <c r="B4853" s="1">
        <v>38541.780034722222</v>
      </c>
      <c r="C4853">
        <v>3545</v>
      </c>
      <c r="D4853">
        <v>418</v>
      </c>
      <c r="E4853" s="1">
        <v>38548.783506944441</v>
      </c>
    </row>
    <row r="4854" spans="1:5" x14ac:dyDescent="0.3">
      <c r="A4854">
        <v>4853</v>
      </c>
      <c r="B4854" s="1">
        <v>38541.780069444445</v>
      </c>
      <c r="C4854">
        <v>1454</v>
      </c>
      <c r="D4854">
        <v>23</v>
      </c>
      <c r="E4854" s="1">
        <v>38545.602986111109</v>
      </c>
    </row>
    <row r="4855" spans="1:5" x14ac:dyDescent="0.3">
      <c r="A4855">
        <v>4854</v>
      </c>
      <c r="B4855" s="1">
        <v>38541.781064814815</v>
      </c>
      <c r="C4855">
        <v>3644</v>
      </c>
      <c r="D4855">
        <v>487</v>
      </c>
      <c r="E4855" s="1">
        <v>38546.567870370367</v>
      </c>
    </row>
    <row r="4856" spans="1:5" x14ac:dyDescent="0.3">
      <c r="A4856">
        <v>4855</v>
      </c>
      <c r="B4856" s="1">
        <v>38541.781828703701</v>
      </c>
      <c r="C4856">
        <v>1146</v>
      </c>
      <c r="D4856">
        <v>337</v>
      </c>
      <c r="E4856" s="1">
        <v>38544.766550925924</v>
      </c>
    </row>
    <row r="4857" spans="1:5" x14ac:dyDescent="0.3">
      <c r="A4857">
        <v>4856</v>
      </c>
      <c r="B4857" s="1">
        <v>38541.783078703702</v>
      </c>
      <c r="C4857">
        <v>2441</v>
      </c>
      <c r="D4857">
        <v>7</v>
      </c>
      <c r="E4857" s="1">
        <v>38546.626828703702</v>
      </c>
    </row>
    <row r="4858" spans="1:5" x14ac:dyDescent="0.3">
      <c r="A4858">
        <v>4857</v>
      </c>
      <c r="B4858" s="1">
        <v>38541.786192129628</v>
      </c>
      <c r="C4858">
        <v>2069</v>
      </c>
      <c r="D4858">
        <v>211</v>
      </c>
      <c r="E4858" s="1">
        <v>38544.920914351853</v>
      </c>
    </row>
    <row r="4859" spans="1:5" x14ac:dyDescent="0.3">
      <c r="A4859">
        <v>4858</v>
      </c>
      <c r="B4859" s="1">
        <v>38541.787083333336</v>
      </c>
      <c r="C4859">
        <v>3424</v>
      </c>
      <c r="D4859">
        <v>447</v>
      </c>
      <c r="E4859" s="1">
        <v>38550.855833333335</v>
      </c>
    </row>
    <row r="4860" spans="1:5" x14ac:dyDescent="0.3">
      <c r="A4860">
        <v>4859</v>
      </c>
      <c r="B4860" s="1">
        <v>38541.787546296298</v>
      </c>
      <c r="C4860">
        <v>1939</v>
      </c>
      <c r="D4860">
        <v>369</v>
      </c>
      <c r="E4860" s="1">
        <v>38546.544490740744</v>
      </c>
    </row>
    <row r="4861" spans="1:5" x14ac:dyDescent="0.3">
      <c r="A4861">
        <v>4860</v>
      </c>
      <c r="B4861" s="1">
        <v>38541.787581018521</v>
      </c>
      <c r="C4861">
        <v>428</v>
      </c>
      <c r="D4861">
        <v>123</v>
      </c>
      <c r="E4861" s="1">
        <v>38550.631331018521</v>
      </c>
    </row>
    <row r="4862" spans="1:5" x14ac:dyDescent="0.3">
      <c r="A4862">
        <v>4861</v>
      </c>
      <c r="B4862" s="1">
        <v>38541.789930555555</v>
      </c>
      <c r="C4862">
        <v>2984</v>
      </c>
      <c r="D4862">
        <v>455</v>
      </c>
      <c r="E4862" s="1">
        <v>38549.633680555555</v>
      </c>
    </row>
    <row r="4863" spans="1:5" x14ac:dyDescent="0.3">
      <c r="A4863">
        <v>4862</v>
      </c>
      <c r="B4863" s="1">
        <v>38541.793587962966</v>
      </c>
      <c r="C4863">
        <v>293</v>
      </c>
      <c r="D4863">
        <v>291</v>
      </c>
      <c r="E4863" s="1">
        <v>38550.845671296294</v>
      </c>
    </row>
    <row r="4864" spans="1:5" x14ac:dyDescent="0.3">
      <c r="A4864">
        <v>4863</v>
      </c>
      <c r="B4864" s="1">
        <v>38541.793923611112</v>
      </c>
      <c r="C4864">
        <v>1</v>
      </c>
      <c r="D4864">
        <v>431</v>
      </c>
      <c r="E4864" s="1">
        <v>38544.895312499997</v>
      </c>
    </row>
    <row r="4865" spans="1:5" x14ac:dyDescent="0.3">
      <c r="A4865">
        <v>4864</v>
      </c>
      <c r="B4865" s="1">
        <v>38541.795532407406</v>
      </c>
      <c r="C4865">
        <v>2974</v>
      </c>
      <c r="D4865">
        <v>281</v>
      </c>
      <c r="E4865" s="1">
        <v>38550.628865740742</v>
      </c>
    </row>
    <row r="4866" spans="1:5" x14ac:dyDescent="0.3">
      <c r="A4866">
        <v>4865</v>
      </c>
      <c r="B4866" s="1">
        <v>38541.797962962963</v>
      </c>
      <c r="C4866">
        <v>1614</v>
      </c>
      <c r="D4866">
        <v>418</v>
      </c>
      <c r="E4866" s="1">
        <v>38546.892407407409</v>
      </c>
    </row>
    <row r="4867" spans="1:5" x14ac:dyDescent="0.3">
      <c r="A4867">
        <v>4866</v>
      </c>
      <c r="B4867" s="1">
        <v>38541.79859953704</v>
      </c>
      <c r="C4867">
        <v>4036</v>
      </c>
      <c r="D4867">
        <v>278</v>
      </c>
      <c r="E4867" s="1">
        <v>38548.036099537036</v>
      </c>
    </row>
    <row r="4868" spans="1:5" x14ac:dyDescent="0.3">
      <c r="A4868">
        <v>4867</v>
      </c>
      <c r="B4868" s="1">
        <v>38541.799212962964</v>
      </c>
      <c r="C4868">
        <v>4090</v>
      </c>
      <c r="D4868">
        <v>593</v>
      </c>
      <c r="E4868" s="1">
        <v>38542.905462962961</v>
      </c>
    </row>
    <row r="4869" spans="1:5" x14ac:dyDescent="0.3">
      <c r="A4869">
        <v>4868</v>
      </c>
      <c r="B4869" s="1">
        <v>38541.80127314815</v>
      </c>
      <c r="C4869">
        <v>1157</v>
      </c>
      <c r="D4869">
        <v>307</v>
      </c>
      <c r="E4869" s="1">
        <v>38547.874884259261</v>
      </c>
    </row>
    <row r="4870" spans="1:5" x14ac:dyDescent="0.3">
      <c r="A4870">
        <v>4869</v>
      </c>
      <c r="B4870" s="1">
        <v>38541.801446759258</v>
      </c>
      <c r="C4870">
        <v>2860</v>
      </c>
      <c r="D4870">
        <v>376</v>
      </c>
      <c r="E4870" s="1">
        <v>38548.935474537036</v>
      </c>
    </row>
    <row r="4871" spans="1:5" x14ac:dyDescent="0.3">
      <c r="A4871">
        <v>4870</v>
      </c>
      <c r="B4871" s="1">
        <v>38541.80190972222</v>
      </c>
      <c r="C4871">
        <v>3089</v>
      </c>
      <c r="D4871">
        <v>260</v>
      </c>
      <c r="E4871" s="1">
        <v>38545.790798611109</v>
      </c>
    </row>
    <row r="4872" spans="1:5" x14ac:dyDescent="0.3">
      <c r="A4872">
        <v>4871</v>
      </c>
      <c r="B4872" s="1">
        <v>38541.805462962962</v>
      </c>
      <c r="C4872">
        <v>2509</v>
      </c>
      <c r="D4872">
        <v>210</v>
      </c>
      <c r="E4872" s="1">
        <v>38546.852685185186</v>
      </c>
    </row>
    <row r="4873" spans="1:5" x14ac:dyDescent="0.3">
      <c r="A4873">
        <v>4872</v>
      </c>
      <c r="B4873" s="1">
        <v>38541.807824074072</v>
      </c>
      <c r="C4873">
        <v>1836</v>
      </c>
      <c r="D4873">
        <v>103</v>
      </c>
      <c r="E4873" s="1">
        <v>38543.595324074071</v>
      </c>
    </row>
    <row r="4874" spans="1:5" x14ac:dyDescent="0.3">
      <c r="A4874">
        <v>4873</v>
      </c>
      <c r="B4874" s="1">
        <v>38541.808009259257</v>
      </c>
      <c r="C4874">
        <v>4500</v>
      </c>
      <c r="D4874">
        <v>473</v>
      </c>
      <c r="E4874" s="1">
        <v>38544.64203703704</v>
      </c>
    </row>
    <row r="4875" spans="1:5" x14ac:dyDescent="0.3">
      <c r="A4875">
        <v>4874</v>
      </c>
      <c r="B4875" s="1">
        <v>38541.808078703703</v>
      </c>
      <c r="C4875">
        <v>2386</v>
      </c>
      <c r="D4875">
        <v>223</v>
      </c>
      <c r="E4875" s="1">
        <v>38546.610856481479</v>
      </c>
    </row>
    <row r="4876" spans="1:5" x14ac:dyDescent="0.3">
      <c r="A4876">
        <v>4875</v>
      </c>
      <c r="B4876" s="1">
        <v>38541.808530092596</v>
      </c>
      <c r="C4876">
        <v>843</v>
      </c>
      <c r="D4876">
        <v>555</v>
      </c>
      <c r="E4876" s="1">
        <v>38544.80228009259</v>
      </c>
    </row>
    <row r="4877" spans="1:5" x14ac:dyDescent="0.3">
      <c r="A4877">
        <v>4876</v>
      </c>
      <c r="B4877" s="1">
        <v>38541.810995370368</v>
      </c>
      <c r="C4877">
        <v>1959</v>
      </c>
      <c r="D4877">
        <v>283</v>
      </c>
      <c r="E4877" s="1">
        <v>38547.654745370368</v>
      </c>
    </row>
    <row r="4878" spans="1:5" x14ac:dyDescent="0.3">
      <c r="A4878">
        <v>4877</v>
      </c>
      <c r="B4878" s="1">
        <v>38541.813217592593</v>
      </c>
      <c r="C4878">
        <v>1846</v>
      </c>
      <c r="D4878">
        <v>287</v>
      </c>
      <c r="E4878" s="1">
        <v>38548.795162037037</v>
      </c>
    </row>
    <row r="4879" spans="1:5" x14ac:dyDescent="0.3">
      <c r="A4879">
        <v>4878</v>
      </c>
      <c r="B4879" s="1">
        <v>38541.815150462964</v>
      </c>
      <c r="C4879">
        <v>4009</v>
      </c>
      <c r="D4879">
        <v>172</v>
      </c>
      <c r="E4879" s="1">
        <v>38550.741539351853</v>
      </c>
    </row>
    <row r="4880" spans="1:5" x14ac:dyDescent="0.3">
      <c r="A4880">
        <v>4879</v>
      </c>
      <c r="B4880" s="1">
        <v>38541.81591435185</v>
      </c>
      <c r="C4880">
        <v>1406</v>
      </c>
      <c r="D4880">
        <v>196</v>
      </c>
      <c r="E4880" s="1">
        <v>38542.662442129629</v>
      </c>
    </row>
    <row r="4881" spans="1:5" x14ac:dyDescent="0.3">
      <c r="A4881">
        <v>4880</v>
      </c>
      <c r="B4881" s="1">
        <v>38541.816863425927</v>
      </c>
      <c r="C4881">
        <v>4178</v>
      </c>
      <c r="D4881">
        <v>269</v>
      </c>
      <c r="E4881" s="1">
        <v>38546.000891203701</v>
      </c>
    </row>
    <row r="4882" spans="1:5" x14ac:dyDescent="0.3">
      <c r="A4882">
        <v>4881</v>
      </c>
      <c r="B4882" s="1">
        <v>38541.819837962961</v>
      </c>
      <c r="C4882">
        <v>4346</v>
      </c>
      <c r="D4882">
        <v>349</v>
      </c>
      <c r="E4882" s="1">
        <v>38542.714282407411</v>
      </c>
    </row>
    <row r="4883" spans="1:5" x14ac:dyDescent="0.3">
      <c r="A4883">
        <v>4882</v>
      </c>
      <c r="B4883" s="1">
        <v>38541.820868055554</v>
      </c>
      <c r="C4883">
        <v>4540</v>
      </c>
      <c r="D4883">
        <v>184</v>
      </c>
      <c r="E4883" s="1">
        <v>38549.933368055557</v>
      </c>
    </row>
    <row r="4884" spans="1:5" x14ac:dyDescent="0.3">
      <c r="A4884">
        <v>4883</v>
      </c>
      <c r="B4884" s="1">
        <v>38541.824282407404</v>
      </c>
      <c r="C4884">
        <v>1366</v>
      </c>
      <c r="D4884">
        <v>563</v>
      </c>
      <c r="E4884" s="1">
        <v>38543.659004629626</v>
      </c>
    </row>
    <row r="4885" spans="1:5" x14ac:dyDescent="0.3">
      <c r="A4885">
        <v>4884</v>
      </c>
      <c r="B4885" s="1">
        <v>38541.825891203705</v>
      </c>
      <c r="C4885">
        <v>3543</v>
      </c>
      <c r="D4885">
        <v>425</v>
      </c>
      <c r="E4885" s="1">
        <v>38548.968252314815</v>
      </c>
    </row>
    <row r="4886" spans="1:5" x14ac:dyDescent="0.3">
      <c r="A4886">
        <v>4885</v>
      </c>
      <c r="B4886" s="1">
        <v>38541.827280092592</v>
      </c>
      <c r="C4886">
        <v>442</v>
      </c>
      <c r="D4886">
        <v>233</v>
      </c>
      <c r="E4886" s="1">
        <v>38545.668252314812</v>
      </c>
    </row>
    <row r="4887" spans="1:5" x14ac:dyDescent="0.3">
      <c r="A4887">
        <v>4886</v>
      </c>
      <c r="B4887" s="1">
        <v>38541.828726851854</v>
      </c>
      <c r="C4887">
        <v>3393</v>
      </c>
      <c r="D4887">
        <v>474</v>
      </c>
      <c r="E4887" s="1">
        <v>38542.712060185186</v>
      </c>
    </row>
    <row r="4888" spans="1:5" x14ac:dyDescent="0.3">
      <c r="A4888">
        <v>4887</v>
      </c>
      <c r="B4888" s="1">
        <v>38541.832800925928</v>
      </c>
      <c r="C4888">
        <v>3613</v>
      </c>
      <c r="D4888">
        <v>543</v>
      </c>
      <c r="E4888" s="1">
        <v>38548.953634259262</v>
      </c>
    </row>
    <row r="4889" spans="1:5" x14ac:dyDescent="0.3">
      <c r="A4889">
        <v>4888</v>
      </c>
      <c r="B4889" s="1">
        <v>38541.836423611108</v>
      </c>
      <c r="C4889">
        <v>1220</v>
      </c>
      <c r="D4889">
        <v>527</v>
      </c>
      <c r="E4889" s="1">
        <v>38543.620451388888</v>
      </c>
    </row>
    <row r="4890" spans="1:5" x14ac:dyDescent="0.3">
      <c r="A4890">
        <v>4889</v>
      </c>
      <c r="B4890" s="1">
        <v>38541.836608796293</v>
      </c>
      <c r="C4890">
        <v>4463</v>
      </c>
      <c r="D4890">
        <v>5</v>
      </c>
      <c r="E4890" s="1">
        <v>38546.748414351852</v>
      </c>
    </row>
    <row r="4891" spans="1:5" x14ac:dyDescent="0.3">
      <c r="A4891">
        <v>4890</v>
      </c>
      <c r="B4891" s="1">
        <v>38541.837245370371</v>
      </c>
      <c r="C4891">
        <v>3576</v>
      </c>
      <c r="D4891">
        <v>574</v>
      </c>
      <c r="E4891" s="1">
        <v>38547.621967592589</v>
      </c>
    </row>
    <row r="4892" spans="1:5" x14ac:dyDescent="0.3">
      <c r="A4892">
        <v>4891</v>
      </c>
      <c r="B4892" s="1">
        <v>38541.837719907409</v>
      </c>
      <c r="C4892">
        <v>1787</v>
      </c>
      <c r="D4892">
        <v>59</v>
      </c>
      <c r="E4892" s="1">
        <v>38549.78633101852</v>
      </c>
    </row>
    <row r="4893" spans="1:5" x14ac:dyDescent="0.3">
      <c r="A4893">
        <v>4892</v>
      </c>
      <c r="B4893" s="1">
        <v>38541.837789351855</v>
      </c>
      <c r="C4893">
        <v>3566</v>
      </c>
      <c r="D4893">
        <v>193</v>
      </c>
      <c r="E4893" s="1">
        <v>38547.836400462962</v>
      </c>
    </row>
    <row r="4894" spans="1:5" x14ac:dyDescent="0.3">
      <c r="A4894">
        <v>4893</v>
      </c>
      <c r="B4894" s="1">
        <v>38541.84716435185</v>
      </c>
      <c r="C4894">
        <v>2060</v>
      </c>
      <c r="D4894">
        <v>210</v>
      </c>
      <c r="E4894" s="1">
        <v>38548.89508101852</v>
      </c>
    </row>
    <row r="4895" spans="1:5" x14ac:dyDescent="0.3">
      <c r="A4895">
        <v>4894</v>
      </c>
      <c r="B4895" s="1">
        <v>38541.848275462966</v>
      </c>
      <c r="C4895">
        <v>1028</v>
      </c>
      <c r="D4895">
        <v>286</v>
      </c>
      <c r="E4895" s="1">
        <v>38544.082997685182</v>
      </c>
    </row>
    <row r="4896" spans="1:5" x14ac:dyDescent="0.3">
      <c r="A4896">
        <v>4895</v>
      </c>
      <c r="B4896" s="1">
        <v>38541.848668981482</v>
      </c>
      <c r="C4896">
        <v>2620</v>
      </c>
      <c r="D4896">
        <v>242</v>
      </c>
      <c r="E4896" s="1">
        <v>38545.867418981485</v>
      </c>
    </row>
    <row r="4897" spans="1:5" x14ac:dyDescent="0.3">
      <c r="A4897">
        <v>4896</v>
      </c>
      <c r="B4897" s="1">
        <v>38541.849479166667</v>
      </c>
      <c r="C4897">
        <v>3006</v>
      </c>
      <c r="D4897">
        <v>129</v>
      </c>
      <c r="E4897" s="1">
        <v>38543.651562500003</v>
      </c>
    </row>
    <row r="4898" spans="1:5" x14ac:dyDescent="0.3">
      <c r="A4898">
        <v>4897</v>
      </c>
      <c r="B4898" s="1">
        <v>38541.850821759261</v>
      </c>
      <c r="C4898">
        <v>2950</v>
      </c>
      <c r="D4898">
        <v>258</v>
      </c>
      <c r="E4898" s="1">
        <v>38542.719571759262</v>
      </c>
    </row>
    <row r="4899" spans="1:5" x14ac:dyDescent="0.3">
      <c r="A4899">
        <v>4898</v>
      </c>
      <c r="B4899" s="1">
        <v>38541.855358796296</v>
      </c>
      <c r="C4899">
        <v>3212</v>
      </c>
      <c r="D4899">
        <v>218</v>
      </c>
      <c r="E4899" s="1">
        <v>38548.665775462963</v>
      </c>
    </row>
    <row r="4900" spans="1:5" x14ac:dyDescent="0.3">
      <c r="A4900">
        <v>4899</v>
      </c>
      <c r="B4900" s="1">
        <v>38541.859155092592</v>
      </c>
      <c r="C4900">
        <v>414</v>
      </c>
      <c r="D4900">
        <v>32</v>
      </c>
      <c r="E4900" s="1">
        <v>38543.911932870367</v>
      </c>
    </row>
    <row r="4901" spans="1:5" x14ac:dyDescent="0.3">
      <c r="A4901">
        <v>4900</v>
      </c>
      <c r="B4901" s="1">
        <v>38541.859791666669</v>
      </c>
      <c r="C4901">
        <v>3487</v>
      </c>
      <c r="D4901">
        <v>426</v>
      </c>
      <c r="E4901" s="1">
        <v>38542.94798611111</v>
      </c>
    </row>
    <row r="4902" spans="1:5" x14ac:dyDescent="0.3">
      <c r="A4902">
        <v>4901</v>
      </c>
      <c r="B4902" s="1">
        <v>38541.864479166667</v>
      </c>
      <c r="C4902">
        <v>2187</v>
      </c>
      <c r="D4902">
        <v>507</v>
      </c>
      <c r="E4902" s="1">
        <v>38543.045034722221</v>
      </c>
    </row>
    <row r="4903" spans="1:5" x14ac:dyDescent="0.3">
      <c r="A4903">
        <v>4902</v>
      </c>
      <c r="B4903" s="1">
        <v>38541.867708333331</v>
      </c>
      <c r="C4903">
        <v>2238</v>
      </c>
      <c r="D4903">
        <v>554</v>
      </c>
      <c r="E4903" s="1">
        <v>38546.704513888886</v>
      </c>
    </row>
    <row r="4904" spans="1:5" x14ac:dyDescent="0.3">
      <c r="A4904">
        <v>4903</v>
      </c>
      <c r="B4904" s="1">
        <v>38541.868113425924</v>
      </c>
      <c r="C4904">
        <v>1769</v>
      </c>
      <c r="D4904">
        <v>132</v>
      </c>
      <c r="E4904" s="1">
        <v>38546.643807870372</v>
      </c>
    </row>
    <row r="4905" spans="1:5" x14ac:dyDescent="0.3">
      <c r="A4905">
        <v>4904</v>
      </c>
      <c r="B4905" s="1">
        <v>38541.870451388888</v>
      </c>
      <c r="C4905">
        <v>2051</v>
      </c>
      <c r="D4905">
        <v>173</v>
      </c>
      <c r="E4905" s="1">
        <v>38551.053090277775</v>
      </c>
    </row>
    <row r="4906" spans="1:5" x14ac:dyDescent="0.3">
      <c r="A4906">
        <v>4905</v>
      </c>
      <c r="B4906" s="1">
        <v>38541.87222222222</v>
      </c>
      <c r="C4906">
        <v>4101</v>
      </c>
      <c r="D4906">
        <v>246</v>
      </c>
      <c r="E4906" s="1">
        <v>38545.013194444444</v>
      </c>
    </row>
    <row r="4907" spans="1:5" x14ac:dyDescent="0.3">
      <c r="A4907">
        <v>4906</v>
      </c>
      <c r="B4907" s="1">
        <v>38541.874456018515</v>
      </c>
      <c r="C4907">
        <v>1527</v>
      </c>
      <c r="D4907">
        <v>490</v>
      </c>
      <c r="E4907" s="1">
        <v>38548.050150462965</v>
      </c>
    </row>
    <row r="4908" spans="1:5" x14ac:dyDescent="0.3">
      <c r="A4908">
        <v>4907</v>
      </c>
      <c r="B4908" s="1">
        <v>38541.876168981478</v>
      </c>
      <c r="C4908">
        <v>1206</v>
      </c>
      <c r="D4908">
        <v>209</v>
      </c>
      <c r="E4908" s="1">
        <v>38546.099780092591</v>
      </c>
    </row>
    <row r="4909" spans="1:5" x14ac:dyDescent="0.3">
      <c r="A4909">
        <v>4908</v>
      </c>
      <c r="B4909" s="1">
        <v>38541.878981481481</v>
      </c>
      <c r="C4909">
        <v>1963</v>
      </c>
      <c r="D4909">
        <v>160</v>
      </c>
      <c r="E4909" s="1">
        <v>38550.898425925923</v>
      </c>
    </row>
    <row r="4910" spans="1:5" x14ac:dyDescent="0.3">
      <c r="A4910">
        <v>4909</v>
      </c>
      <c r="B4910" s="1">
        <v>38541.88013888889</v>
      </c>
      <c r="C4910">
        <v>1451</v>
      </c>
      <c r="D4910">
        <v>228</v>
      </c>
      <c r="E4910" s="1">
        <v>38543.940555555557</v>
      </c>
    </row>
    <row r="4911" spans="1:5" x14ac:dyDescent="0.3">
      <c r="A4911">
        <v>4910</v>
      </c>
      <c r="B4911" s="1">
        <v>38541.884675925925</v>
      </c>
      <c r="C4911">
        <v>3675</v>
      </c>
      <c r="D4911">
        <v>219</v>
      </c>
      <c r="E4911" s="1">
        <v>38551.111064814817</v>
      </c>
    </row>
    <row r="4912" spans="1:5" x14ac:dyDescent="0.3">
      <c r="A4912">
        <v>4911</v>
      </c>
      <c r="B4912" s="1">
        <v>38541.889189814814</v>
      </c>
      <c r="C4912">
        <v>4479</v>
      </c>
      <c r="D4912">
        <v>66</v>
      </c>
      <c r="E4912" s="1">
        <v>38548.132939814815</v>
      </c>
    </row>
    <row r="4913" spans="1:5" x14ac:dyDescent="0.3">
      <c r="A4913">
        <v>4912</v>
      </c>
      <c r="B4913" s="1">
        <v>38541.893182870372</v>
      </c>
      <c r="C4913">
        <v>2012</v>
      </c>
      <c r="D4913">
        <v>275</v>
      </c>
      <c r="E4913" s="1">
        <v>38551.096655092595</v>
      </c>
    </row>
    <row r="4914" spans="1:5" x14ac:dyDescent="0.3">
      <c r="A4914">
        <v>4913</v>
      </c>
      <c r="B4914" s="1">
        <v>38541.894305555557</v>
      </c>
      <c r="C4914">
        <v>982</v>
      </c>
      <c r="D4914">
        <v>368</v>
      </c>
      <c r="E4914" s="1">
        <v>38551.119305555556</v>
      </c>
    </row>
    <row r="4915" spans="1:5" x14ac:dyDescent="0.3">
      <c r="A4915">
        <v>4914</v>
      </c>
      <c r="B4915" s="1">
        <v>38541.89644675926</v>
      </c>
      <c r="C4915">
        <v>298</v>
      </c>
      <c r="D4915">
        <v>535</v>
      </c>
      <c r="E4915" s="1">
        <v>38550.062418981484</v>
      </c>
    </row>
    <row r="4916" spans="1:5" x14ac:dyDescent="0.3">
      <c r="A4916">
        <v>4915</v>
      </c>
      <c r="B4916" s="1">
        <v>38541.896782407406</v>
      </c>
      <c r="C4916">
        <v>2772</v>
      </c>
      <c r="D4916">
        <v>178</v>
      </c>
      <c r="E4916" s="1">
        <v>38546.698171296295</v>
      </c>
    </row>
    <row r="4917" spans="1:5" x14ac:dyDescent="0.3">
      <c r="A4917">
        <v>4916</v>
      </c>
      <c r="B4917" s="1">
        <v>38541.897418981483</v>
      </c>
      <c r="C4917">
        <v>2680</v>
      </c>
      <c r="D4917">
        <v>212</v>
      </c>
      <c r="E4917" s="1">
        <v>38547.871724537035</v>
      </c>
    </row>
    <row r="4918" spans="1:5" x14ac:dyDescent="0.3">
      <c r="A4918">
        <v>4917</v>
      </c>
      <c r="B4918" s="1">
        <v>38541.897569444445</v>
      </c>
      <c r="C4918">
        <v>3231</v>
      </c>
      <c r="D4918">
        <v>104</v>
      </c>
      <c r="E4918" s="1">
        <v>38542.648958333331</v>
      </c>
    </row>
    <row r="4919" spans="1:5" x14ac:dyDescent="0.3">
      <c r="A4919">
        <v>4918</v>
      </c>
      <c r="B4919" s="1">
        <v>38541.901053240741</v>
      </c>
      <c r="C4919">
        <v>3819</v>
      </c>
      <c r="D4919">
        <v>220</v>
      </c>
      <c r="E4919" s="1">
        <v>38544.84480324074</v>
      </c>
    </row>
    <row r="4920" spans="1:5" x14ac:dyDescent="0.3">
      <c r="A4920">
        <v>4919</v>
      </c>
      <c r="B4920" s="1">
        <v>38541.904097222221</v>
      </c>
      <c r="C4920">
        <v>2106</v>
      </c>
      <c r="D4920">
        <v>157</v>
      </c>
      <c r="E4920" s="1">
        <v>38544.968680555554</v>
      </c>
    </row>
    <row r="4921" spans="1:5" x14ac:dyDescent="0.3">
      <c r="A4921">
        <v>4920</v>
      </c>
      <c r="B4921" s="1">
        <v>38541.904282407406</v>
      </c>
      <c r="C4921">
        <v>4285</v>
      </c>
      <c r="D4921">
        <v>239</v>
      </c>
      <c r="E4921" s="1">
        <v>38548.130671296298</v>
      </c>
    </row>
    <row r="4922" spans="1:5" x14ac:dyDescent="0.3">
      <c r="A4922">
        <v>4921</v>
      </c>
      <c r="B4922" s="1">
        <v>38541.905104166668</v>
      </c>
      <c r="C4922">
        <v>425</v>
      </c>
      <c r="D4922">
        <v>109</v>
      </c>
      <c r="E4922" s="1">
        <v>38543.671076388891</v>
      </c>
    </row>
    <row r="4923" spans="1:5" x14ac:dyDescent="0.3">
      <c r="A4923">
        <v>4922</v>
      </c>
      <c r="B4923" s="1">
        <v>38541.905555555553</v>
      </c>
      <c r="C4923">
        <v>2928</v>
      </c>
      <c r="D4923">
        <v>577</v>
      </c>
      <c r="E4923" s="1">
        <v>38543.123611111114</v>
      </c>
    </row>
    <row r="4924" spans="1:5" x14ac:dyDescent="0.3">
      <c r="A4924">
        <v>4923</v>
      </c>
      <c r="B4924" s="1">
        <v>38541.906006944446</v>
      </c>
      <c r="C4924">
        <v>932</v>
      </c>
      <c r="D4924">
        <v>18</v>
      </c>
      <c r="E4924" s="1">
        <v>38550.660173611112</v>
      </c>
    </row>
    <row r="4925" spans="1:5" x14ac:dyDescent="0.3">
      <c r="A4925">
        <v>4924</v>
      </c>
      <c r="B4925" s="1">
        <v>38541.913483796299</v>
      </c>
      <c r="C4925">
        <v>4344</v>
      </c>
      <c r="D4925">
        <v>180</v>
      </c>
      <c r="E4925" s="1">
        <v>38549.703067129631</v>
      </c>
    </row>
    <row r="4926" spans="1:5" x14ac:dyDescent="0.3">
      <c r="A4926">
        <v>4925</v>
      </c>
      <c r="B4926" s="1">
        <v>38541.913888888892</v>
      </c>
      <c r="C4926">
        <v>2169</v>
      </c>
      <c r="D4926">
        <v>68</v>
      </c>
      <c r="E4926" s="1">
        <v>38547.720138888886</v>
      </c>
    </row>
    <row r="4927" spans="1:5" x14ac:dyDescent="0.3">
      <c r="A4927">
        <v>4926</v>
      </c>
      <c r="B4927" s="1">
        <v>38541.917916666665</v>
      </c>
      <c r="C4927">
        <v>4155</v>
      </c>
      <c r="D4927">
        <v>415</v>
      </c>
      <c r="E4927" s="1">
        <v>38551.144305555557</v>
      </c>
    </row>
    <row r="4928" spans="1:5" x14ac:dyDescent="0.3">
      <c r="A4928">
        <v>4927</v>
      </c>
      <c r="B4928" s="1">
        <v>38541.920543981483</v>
      </c>
      <c r="C4928">
        <v>2566</v>
      </c>
      <c r="D4928">
        <v>136</v>
      </c>
      <c r="E4928" s="1">
        <v>38547.974016203705</v>
      </c>
    </row>
    <row r="4929" spans="1:5" x14ac:dyDescent="0.3">
      <c r="A4929">
        <v>4928</v>
      </c>
      <c r="B4929" s="1">
        <v>38541.920613425929</v>
      </c>
      <c r="C4929">
        <v>4363</v>
      </c>
      <c r="D4929">
        <v>77</v>
      </c>
      <c r="E4929" s="1">
        <v>38542.965057870373</v>
      </c>
    </row>
    <row r="4930" spans="1:5" x14ac:dyDescent="0.3">
      <c r="A4930">
        <v>4929</v>
      </c>
      <c r="B4930" s="1">
        <v>38541.921041666668</v>
      </c>
      <c r="C4930">
        <v>734</v>
      </c>
      <c r="D4930">
        <v>297</v>
      </c>
      <c r="E4930" s="1">
        <v>38550.762013888889</v>
      </c>
    </row>
    <row r="4931" spans="1:5" x14ac:dyDescent="0.3">
      <c r="A4931">
        <v>4930</v>
      </c>
      <c r="B4931" s="1">
        <v>38541.92763888889</v>
      </c>
      <c r="C4931">
        <v>2057</v>
      </c>
      <c r="D4931">
        <v>451</v>
      </c>
      <c r="E4931" s="1">
        <v>38548.876944444448</v>
      </c>
    </row>
    <row r="4932" spans="1:5" x14ac:dyDescent="0.3">
      <c r="A4932">
        <v>4931</v>
      </c>
      <c r="B4932" s="1">
        <v>38541.927986111114</v>
      </c>
      <c r="C4932">
        <v>2750</v>
      </c>
      <c r="D4932">
        <v>284</v>
      </c>
      <c r="E4932" s="1">
        <v>38550.154374999998</v>
      </c>
    </row>
    <row r="4933" spans="1:5" x14ac:dyDescent="0.3">
      <c r="A4933">
        <v>4932</v>
      </c>
      <c r="B4933" s="1">
        <v>38541.928935185184</v>
      </c>
      <c r="C4933">
        <v>4237</v>
      </c>
      <c r="D4933">
        <v>558</v>
      </c>
      <c r="E4933" s="1">
        <v>38548.926157407404</v>
      </c>
    </row>
    <row r="4934" spans="1:5" x14ac:dyDescent="0.3">
      <c r="A4934">
        <v>4933</v>
      </c>
      <c r="B4934" s="1">
        <v>38541.929502314815</v>
      </c>
      <c r="C4934">
        <v>322</v>
      </c>
      <c r="D4934">
        <v>579</v>
      </c>
      <c r="E4934" s="1">
        <v>38546.15797453704</v>
      </c>
    </row>
    <row r="4935" spans="1:5" x14ac:dyDescent="0.3">
      <c r="A4935">
        <v>4934</v>
      </c>
      <c r="B4935" s="1">
        <v>38541.929652777777</v>
      </c>
      <c r="C4935">
        <v>1744</v>
      </c>
      <c r="D4935">
        <v>517</v>
      </c>
      <c r="E4935" s="1">
        <v>38543.864374999997</v>
      </c>
    </row>
    <row r="4936" spans="1:5" x14ac:dyDescent="0.3">
      <c r="A4936">
        <v>4935</v>
      </c>
      <c r="B4936" s="1">
        <v>38541.931203703702</v>
      </c>
      <c r="C4936">
        <v>2708</v>
      </c>
      <c r="D4936">
        <v>230</v>
      </c>
      <c r="E4936" s="1">
        <v>38545.043009259258</v>
      </c>
    </row>
    <row r="4937" spans="1:5" x14ac:dyDescent="0.3">
      <c r="A4937">
        <v>4936</v>
      </c>
      <c r="B4937" s="1">
        <v>38541.933912037035</v>
      </c>
      <c r="C4937">
        <v>2033</v>
      </c>
      <c r="D4937">
        <v>298</v>
      </c>
      <c r="E4937" s="1">
        <v>38548.135300925926</v>
      </c>
    </row>
    <row r="4938" spans="1:5" x14ac:dyDescent="0.3">
      <c r="A4938">
        <v>4937</v>
      </c>
      <c r="B4938" s="1">
        <v>38541.937488425923</v>
      </c>
      <c r="C4938">
        <v>33</v>
      </c>
      <c r="D4938">
        <v>273</v>
      </c>
      <c r="E4938" s="1">
        <v>38548.911099537036</v>
      </c>
    </row>
    <row r="4939" spans="1:5" x14ac:dyDescent="0.3">
      <c r="A4939">
        <v>4938</v>
      </c>
      <c r="B4939" s="1">
        <v>38541.939502314817</v>
      </c>
      <c r="C4939">
        <v>2164</v>
      </c>
      <c r="D4939">
        <v>418</v>
      </c>
      <c r="E4939" s="1">
        <v>38547.700613425928</v>
      </c>
    </row>
    <row r="4940" spans="1:5" x14ac:dyDescent="0.3">
      <c r="A4940">
        <v>4939</v>
      </c>
      <c r="B4940" s="1">
        <v>38541.941319444442</v>
      </c>
      <c r="C4940">
        <v>3201</v>
      </c>
      <c r="D4940">
        <v>425</v>
      </c>
      <c r="E4940" s="1">
        <v>38550.920486111114</v>
      </c>
    </row>
    <row r="4941" spans="1:5" x14ac:dyDescent="0.3">
      <c r="A4941">
        <v>4940</v>
      </c>
      <c r="B4941" s="1">
        <v>38541.941736111112</v>
      </c>
      <c r="C4941">
        <v>971</v>
      </c>
      <c r="D4941">
        <v>215</v>
      </c>
      <c r="E4941" s="1">
        <v>38548.186180555553</v>
      </c>
    </row>
    <row r="4942" spans="1:5" x14ac:dyDescent="0.3">
      <c r="A4942">
        <v>4941</v>
      </c>
      <c r="B4942" s="1">
        <v>38541.943865740737</v>
      </c>
      <c r="C4942">
        <v>3816</v>
      </c>
      <c r="D4942">
        <v>553</v>
      </c>
      <c r="E4942" s="1">
        <v>38548.742476851854</v>
      </c>
    </row>
    <row r="4943" spans="1:5" x14ac:dyDescent="0.3">
      <c r="A4943">
        <v>4942</v>
      </c>
      <c r="B4943" s="1">
        <v>38541.946377314816</v>
      </c>
      <c r="C4943">
        <v>4467</v>
      </c>
      <c r="D4943">
        <v>120</v>
      </c>
      <c r="E4943" s="1">
        <v>38548.192210648151</v>
      </c>
    </row>
    <row r="4944" spans="1:5" x14ac:dyDescent="0.3">
      <c r="A4944">
        <v>4943</v>
      </c>
      <c r="B4944" s="1">
        <v>38541.946585648147</v>
      </c>
      <c r="C4944">
        <v>2732</v>
      </c>
      <c r="D4944">
        <v>11</v>
      </c>
      <c r="E4944" s="1">
        <v>38548.761863425927</v>
      </c>
    </row>
    <row r="4945" spans="1:5" x14ac:dyDescent="0.3">
      <c r="A4945">
        <v>4944</v>
      </c>
      <c r="B4945" s="1">
        <v>38541.947546296295</v>
      </c>
      <c r="C4945">
        <v>3648</v>
      </c>
      <c r="D4945">
        <v>293</v>
      </c>
      <c r="E4945" s="1">
        <v>38550.910740740743</v>
      </c>
    </row>
    <row r="4946" spans="1:5" x14ac:dyDescent="0.3">
      <c r="A4946">
        <v>4945</v>
      </c>
      <c r="B4946" s="1">
        <v>38541.947939814818</v>
      </c>
      <c r="C4946">
        <v>2079</v>
      </c>
      <c r="D4946">
        <v>165</v>
      </c>
      <c r="E4946" s="1">
        <v>38544.999328703707</v>
      </c>
    </row>
    <row r="4947" spans="1:5" x14ac:dyDescent="0.3">
      <c r="A4947">
        <v>4946</v>
      </c>
      <c r="B4947" s="1">
        <v>38541.948877314811</v>
      </c>
      <c r="C4947">
        <v>272</v>
      </c>
      <c r="D4947">
        <v>440</v>
      </c>
      <c r="E4947" s="1">
        <v>38549.72179398148</v>
      </c>
    </row>
    <row r="4948" spans="1:5" x14ac:dyDescent="0.3">
      <c r="A4948">
        <v>4947</v>
      </c>
      <c r="B4948" s="1">
        <v>38541.951122685183</v>
      </c>
      <c r="C4948">
        <v>3905</v>
      </c>
      <c r="D4948">
        <v>388</v>
      </c>
      <c r="E4948" s="1">
        <v>38550.877511574072</v>
      </c>
    </row>
    <row r="4949" spans="1:5" x14ac:dyDescent="0.3">
      <c r="A4949">
        <v>4948</v>
      </c>
      <c r="B4949" s="1">
        <v>38541.954409722224</v>
      </c>
      <c r="C4949">
        <v>2972</v>
      </c>
      <c r="D4949">
        <v>518</v>
      </c>
      <c r="E4949" s="1">
        <v>38550.161354166667</v>
      </c>
    </row>
    <row r="4950" spans="1:5" x14ac:dyDescent="0.3">
      <c r="A4950">
        <v>4949</v>
      </c>
      <c r="B4950" s="1">
        <v>38541.956365740742</v>
      </c>
      <c r="C4950">
        <v>1184</v>
      </c>
      <c r="D4950">
        <v>567</v>
      </c>
      <c r="E4950" s="1">
        <v>38544.059837962966</v>
      </c>
    </row>
    <row r="4951" spans="1:5" x14ac:dyDescent="0.3">
      <c r="A4951">
        <v>4950</v>
      </c>
      <c r="B4951" s="1">
        <v>38541.957025462965</v>
      </c>
      <c r="C4951">
        <v>3291</v>
      </c>
      <c r="D4951">
        <v>148</v>
      </c>
      <c r="E4951" s="1">
        <v>38542.861886574072</v>
      </c>
    </row>
    <row r="4952" spans="1:5" x14ac:dyDescent="0.3">
      <c r="A4952">
        <v>4951</v>
      </c>
      <c r="B4952" s="1">
        <v>38541.957187499997</v>
      </c>
      <c r="C4952">
        <v>2766</v>
      </c>
      <c r="D4952">
        <v>28</v>
      </c>
      <c r="E4952" s="1">
        <v>38549.790520833332</v>
      </c>
    </row>
    <row r="4953" spans="1:5" x14ac:dyDescent="0.3">
      <c r="A4953">
        <v>4952</v>
      </c>
      <c r="B4953" s="1">
        <v>38541.958414351851</v>
      </c>
      <c r="C4953">
        <v>459</v>
      </c>
      <c r="D4953">
        <v>14</v>
      </c>
      <c r="E4953" s="1">
        <v>38542.907719907409</v>
      </c>
    </row>
    <row r="4954" spans="1:5" x14ac:dyDescent="0.3">
      <c r="A4954">
        <v>4953</v>
      </c>
      <c r="B4954" s="1">
        <v>38541.965138888889</v>
      </c>
      <c r="C4954">
        <v>2460</v>
      </c>
      <c r="D4954">
        <v>168</v>
      </c>
      <c r="E4954" s="1">
        <v>38544.089444444442</v>
      </c>
    </row>
    <row r="4955" spans="1:5" x14ac:dyDescent="0.3">
      <c r="A4955">
        <v>4954</v>
      </c>
      <c r="B4955" s="1">
        <v>38541.968240740738</v>
      </c>
      <c r="C4955">
        <v>627</v>
      </c>
      <c r="D4955">
        <v>99</v>
      </c>
      <c r="E4955" s="1">
        <v>38547.974490740744</v>
      </c>
    </row>
    <row r="4956" spans="1:5" x14ac:dyDescent="0.3">
      <c r="A4956">
        <v>4955</v>
      </c>
      <c r="B4956" s="1">
        <v>38541.969687500001</v>
      </c>
      <c r="C4956">
        <v>1103</v>
      </c>
      <c r="D4956">
        <v>225</v>
      </c>
      <c r="E4956" s="1">
        <v>38547.089826388888</v>
      </c>
    </row>
    <row r="4957" spans="1:5" x14ac:dyDescent="0.3">
      <c r="A4957">
        <v>4956</v>
      </c>
      <c r="B4957" s="1">
        <v>38541.970254629632</v>
      </c>
      <c r="C4957">
        <v>1512</v>
      </c>
      <c r="D4957">
        <v>477</v>
      </c>
      <c r="E4957" s="1">
        <v>38551.009837962964</v>
      </c>
    </row>
    <row r="4958" spans="1:5" x14ac:dyDescent="0.3">
      <c r="A4958">
        <v>4957</v>
      </c>
      <c r="B4958" s="1">
        <v>38541.971388888887</v>
      </c>
      <c r="C4958">
        <v>4082</v>
      </c>
      <c r="D4958">
        <v>399</v>
      </c>
      <c r="E4958" s="1">
        <v>38542.967916666668</v>
      </c>
    </row>
    <row r="4959" spans="1:5" x14ac:dyDescent="0.3">
      <c r="A4959">
        <v>4958</v>
      </c>
      <c r="B4959" s="1">
        <v>38541.972129629627</v>
      </c>
      <c r="C4959">
        <v>2354</v>
      </c>
      <c r="D4959">
        <v>346</v>
      </c>
      <c r="E4959" s="1">
        <v>38550.855462962965</v>
      </c>
    </row>
    <row r="4960" spans="1:5" x14ac:dyDescent="0.3">
      <c r="A4960">
        <v>4959</v>
      </c>
      <c r="B4960" s="1">
        <v>38541.973877314813</v>
      </c>
      <c r="C4960">
        <v>3898</v>
      </c>
      <c r="D4960">
        <v>236</v>
      </c>
      <c r="E4960" s="1">
        <v>38543.137071759258</v>
      </c>
    </row>
    <row r="4961" spans="1:5" x14ac:dyDescent="0.3">
      <c r="A4961">
        <v>4960</v>
      </c>
      <c r="B4961" s="1">
        <v>38541.977268518516</v>
      </c>
      <c r="C4961">
        <v>2176</v>
      </c>
      <c r="D4961">
        <v>434</v>
      </c>
      <c r="E4961" s="1">
        <v>38551.08421296296</v>
      </c>
    </row>
    <row r="4962" spans="1:5" x14ac:dyDescent="0.3">
      <c r="A4962">
        <v>4961</v>
      </c>
      <c r="B4962" s="1">
        <v>38541.983252314814</v>
      </c>
      <c r="C4962">
        <v>3668</v>
      </c>
      <c r="D4962">
        <v>96</v>
      </c>
      <c r="E4962" s="1">
        <v>38547.949224537035</v>
      </c>
    </row>
    <row r="4963" spans="1:5" x14ac:dyDescent="0.3">
      <c r="A4963">
        <v>4962</v>
      </c>
      <c r="B4963" s="1">
        <v>38541.983483796299</v>
      </c>
      <c r="C4963">
        <v>4399</v>
      </c>
      <c r="D4963">
        <v>532</v>
      </c>
      <c r="E4963" s="1">
        <v>38548.152233796296</v>
      </c>
    </row>
    <row r="4964" spans="1:5" x14ac:dyDescent="0.3">
      <c r="A4964">
        <v>4963</v>
      </c>
      <c r="B4964" s="1">
        <v>38541.985185185185</v>
      </c>
      <c r="C4964">
        <v>737</v>
      </c>
      <c r="D4964">
        <v>404</v>
      </c>
      <c r="E4964" s="1">
        <v>38545.231712962966</v>
      </c>
    </row>
    <row r="4965" spans="1:5" x14ac:dyDescent="0.3">
      <c r="A4965">
        <v>4964</v>
      </c>
      <c r="B4965" s="1">
        <v>38541.990717592591</v>
      </c>
      <c r="C4965">
        <v>1033</v>
      </c>
      <c r="D4965">
        <v>455</v>
      </c>
      <c r="E4965" s="1">
        <v>38542.930300925924</v>
      </c>
    </row>
    <row r="4966" spans="1:5" x14ac:dyDescent="0.3">
      <c r="A4966">
        <v>4965</v>
      </c>
      <c r="B4966" s="1">
        <v>38541.990937499999</v>
      </c>
      <c r="C4966">
        <v>535</v>
      </c>
      <c r="D4966">
        <v>432</v>
      </c>
      <c r="E4966" s="1">
        <v>38548.78329861111</v>
      </c>
    </row>
    <row r="4967" spans="1:5" x14ac:dyDescent="0.3">
      <c r="A4967">
        <v>4966</v>
      </c>
      <c r="B4967" s="1">
        <v>38541.991261574076</v>
      </c>
      <c r="C4967">
        <v>4360</v>
      </c>
      <c r="D4967">
        <v>118</v>
      </c>
      <c r="E4967" s="1">
        <v>38547.149594907409</v>
      </c>
    </row>
    <row r="4968" spans="1:5" x14ac:dyDescent="0.3">
      <c r="A4968">
        <v>4967</v>
      </c>
      <c r="B4968" s="1">
        <v>38541.991701388892</v>
      </c>
      <c r="C4968">
        <v>108</v>
      </c>
      <c r="D4968">
        <v>339</v>
      </c>
      <c r="E4968" s="1">
        <v>38548.993784722225</v>
      </c>
    </row>
    <row r="4969" spans="1:5" x14ac:dyDescent="0.3">
      <c r="A4969">
        <v>4968</v>
      </c>
      <c r="B4969" s="1">
        <v>38541.992581018516</v>
      </c>
      <c r="C4969">
        <v>3204</v>
      </c>
      <c r="D4969">
        <v>390</v>
      </c>
      <c r="E4969" s="1">
        <v>38547.115497685183</v>
      </c>
    </row>
    <row r="4970" spans="1:5" x14ac:dyDescent="0.3">
      <c r="A4970">
        <v>4969</v>
      </c>
      <c r="B4970" s="1">
        <v>38541.994050925925</v>
      </c>
      <c r="C4970">
        <v>4563</v>
      </c>
      <c r="D4970">
        <v>231</v>
      </c>
      <c r="E4970" s="1">
        <v>38545.139884259261</v>
      </c>
    </row>
    <row r="4971" spans="1:5" x14ac:dyDescent="0.3">
      <c r="A4971">
        <v>4970</v>
      </c>
      <c r="B4971" s="1">
        <v>38541.996168981481</v>
      </c>
      <c r="C4971">
        <v>2983</v>
      </c>
      <c r="D4971">
        <v>100</v>
      </c>
      <c r="E4971" s="1">
        <v>38549.949641203704</v>
      </c>
    </row>
    <row r="4972" spans="1:5" x14ac:dyDescent="0.3">
      <c r="A4972">
        <v>4971</v>
      </c>
      <c r="B4972" s="1">
        <v>38541.996400462966</v>
      </c>
      <c r="C4972">
        <v>460</v>
      </c>
      <c r="D4972">
        <v>64</v>
      </c>
      <c r="E4972" s="1">
        <v>38549.010983796295</v>
      </c>
    </row>
    <row r="4973" spans="1:5" x14ac:dyDescent="0.3">
      <c r="A4973">
        <v>4972</v>
      </c>
      <c r="B4973" s="1">
        <v>38541.99732638889</v>
      </c>
      <c r="C4973">
        <v>2451</v>
      </c>
      <c r="D4973">
        <v>498</v>
      </c>
      <c r="E4973" s="1">
        <v>38549.802187499998</v>
      </c>
    </row>
    <row r="4974" spans="1:5" x14ac:dyDescent="0.3">
      <c r="A4974">
        <v>4973</v>
      </c>
      <c r="B4974" s="1">
        <v>38541.998819444445</v>
      </c>
      <c r="C4974">
        <v>391</v>
      </c>
      <c r="D4974">
        <v>432</v>
      </c>
      <c r="E4974" s="1">
        <v>38547.904374999998</v>
      </c>
    </row>
    <row r="4975" spans="1:5" x14ac:dyDescent="0.3">
      <c r="A4975">
        <v>4974</v>
      </c>
      <c r="B4975" s="1">
        <v>38542.000416666669</v>
      </c>
      <c r="C4975">
        <v>1071</v>
      </c>
      <c r="D4975">
        <v>152</v>
      </c>
      <c r="E4975" s="1">
        <v>38546.877500000002</v>
      </c>
    </row>
    <row r="4976" spans="1:5" x14ac:dyDescent="0.3">
      <c r="A4976">
        <v>4975</v>
      </c>
      <c r="B4976" s="1">
        <v>38542.001921296294</v>
      </c>
      <c r="C4976">
        <v>3730</v>
      </c>
      <c r="D4976">
        <v>101</v>
      </c>
      <c r="E4976" s="1">
        <v>38547.754004629627</v>
      </c>
    </row>
    <row r="4977" spans="1:5" x14ac:dyDescent="0.3">
      <c r="A4977">
        <v>4976</v>
      </c>
      <c r="B4977" s="1">
        <v>38542.002430555556</v>
      </c>
      <c r="C4977">
        <v>617</v>
      </c>
      <c r="D4977">
        <v>199</v>
      </c>
      <c r="E4977" s="1">
        <v>38543.795486111114</v>
      </c>
    </row>
    <row r="4978" spans="1:5" x14ac:dyDescent="0.3">
      <c r="A4978">
        <v>4977</v>
      </c>
      <c r="B4978" s="1">
        <v>38542.010995370372</v>
      </c>
      <c r="C4978">
        <v>3310</v>
      </c>
      <c r="D4978">
        <v>584</v>
      </c>
      <c r="E4978" s="1">
        <v>38543.024189814816</v>
      </c>
    </row>
    <row r="4979" spans="1:5" x14ac:dyDescent="0.3">
      <c r="A4979">
        <v>4978</v>
      </c>
      <c r="B4979" s="1">
        <v>38542.015300925923</v>
      </c>
      <c r="C4979">
        <v>2578</v>
      </c>
      <c r="D4979">
        <v>279</v>
      </c>
      <c r="E4979" s="1">
        <v>38551.192384259259</v>
      </c>
    </row>
    <row r="4980" spans="1:5" x14ac:dyDescent="0.3">
      <c r="A4980">
        <v>4979</v>
      </c>
      <c r="B4980" s="1">
        <v>38542.017060185186</v>
      </c>
      <c r="C4980">
        <v>3447</v>
      </c>
      <c r="D4980">
        <v>204</v>
      </c>
      <c r="E4980" s="1">
        <v>38545.836504629631</v>
      </c>
    </row>
    <row r="4981" spans="1:5" x14ac:dyDescent="0.3">
      <c r="A4981">
        <v>4980</v>
      </c>
      <c r="B4981" s="1">
        <v>38542.018738425926</v>
      </c>
      <c r="C4981">
        <v>2638</v>
      </c>
      <c r="D4981">
        <v>100</v>
      </c>
      <c r="E4981" s="1">
        <v>38547.821516203701</v>
      </c>
    </row>
    <row r="4982" spans="1:5" x14ac:dyDescent="0.3">
      <c r="A4982">
        <v>4981</v>
      </c>
      <c r="B4982" s="1">
        <v>38542.020474537036</v>
      </c>
      <c r="C4982">
        <v>3363</v>
      </c>
      <c r="D4982">
        <v>399</v>
      </c>
      <c r="E4982" s="1">
        <v>38549.796168981484</v>
      </c>
    </row>
    <row r="4983" spans="1:5" x14ac:dyDescent="0.3">
      <c r="A4983">
        <v>4982</v>
      </c>
      <c r="B4983" s="1">
        <v>38542.021435185183</v>
      </c>
      <c r="C4983">
        <v>249</v>
      </c>
      <c r="D4983">
        <v>162</v>
      </c>
      <c r="E4983" s="1">
        <v>38548.993657407409</v>
      </c>
    </row>
    <row r="4984" spans="1:5" x14ac:dyDescent="0.3">
      <c r="A4984">
        <v>4983</v>
      </c>
      <c r="B4984" s="1">
        <v>38542.023796296293</v>
      </c>
      <c r="C4984">
        <v>1469</v>
      </c>
      <c r="D4984">
        <v>81</v>
      </c>
      <c r="E4984" s="1">
        <v>38550.139768518522</v>
      </c>
    </row>
    <row r="4985" spans="1:5" x14ac:dyDescent="0.3">
      <c r="A4985">
        <v>4984</v>
      </c>
      <c r="B4985" s="1">
        <v>38542.024664351855</v>
      </c>
      <c r="C4985">
        <v>1303</v>
      </c>
      <c r="D4985">
        <v>214</v>
      </c>
      <c r="E4985" s="1">
        <v>38550.155914351853</v>
      </c>
    </row>
    <row r="4986" spans="1:5" x14ac:dyDescent="0.3">
      <c r="A4986">
        <v>4985</v>
      </c>
      <c r="B4986" s="1">
        <v>38542.025023148148</v>
      </c>
      <c r="C4986">
        <v>2146</v>
      </c>
      <c r="D4986">
        <v>208</v>
      </c>
      <c r="E4986" s="1">
        <v>38547.170856481483</v>
      </c>
    </row>
    <row r="4987" spans="1:5" x14ac:dyDescent="0.3">
      <c r="A4987">
        <v>4986</v>
      </c>
      <c r="B4987" s="1">
        <v>38542.0309375</v>
      </c>
      <c r="C4987">
        <v>3517</v>
      </c>
      <c r="D4987">
        <v>589</v>
      </c>
      <c r="E4987" s="1">
        <v>38542.823298611111</v>
      </c>
    </row>
    <row r="4988" spans="1:5" x14ac:dyDescent="0.3">
      <c r="A4988">
        <v>4987</v>
      </c>
      <c r="B4988" s="1">
        <v>38542.031724537039</v>
      </c>
      <c r="C4988">
        <v>996</v>
      </c>
      <c r="D4988">
        <v>277</v>
      </c>
      <c r="E4988" s="1">
        <v>38547.147696759261</v>
      </c>
    </row>
    <row r="4989" spans="1:5" x14ac:dyDescent="0.3">
      <c r="A4989">
        <v>4988</v>
      </c>
      <c r="B4989" s="1">
        <v>38542.032106481478</v>
      </c>
      <c r="C4989">
        <v>2718</v>
      </c>
      <c r="D4989">
        <v>433</v>
      </c>
      <c r="E4989" s="1">
        <v>38549.073078703703</v>
      </c>
    </row>
    <row r="4990" spans="1:5" x14ac:dyDescent="0.3">
      <c r="A4990">
        <v>4989</v>
      </c>
      <c r="B4990" s="1">
        <v>38542.032592592594</v>
      </c>
      <c r="C4990">
        <v>3326</v>
      </c>
      <c r="D4990">
        <v>210</v>
      </c>
      <c r="E4990" s="1">
        <v>38550.267314814817</v>
      </c>
    </row>
    <row r="4991" spans="1:5" x14ac:dyDescent="0.3">
      <c r="A4991">
        <v>4990</v>
      </c>
      <c r="B4991" s="1">
        <v>38542.033900462964</v>
      </c>
      <c r="C4991">
        <v>3305</v>
      </c>
      <c r="D4991">
        <v>35</v>
      </c>
      <c r="E4991" s="1">
        <v>38543.275567129633</v>
      </c>
    </row>
    <row r="4992" spans="1:5" x14ac:dyDescent="0.3">
      <c r="A4992">
        <v>4991</v>
      </c>
      <c r="B4992" s="1">
        <v>38542.034062500003</v>
      </c>
      <c r="C4992">
        <v>1856</v>
      </c>
      <c r="D4992">
        <v>540</v>
      </c>
      <c r="E4992" s="1">
        <v>38546.209756944445</v>
      </c>
    </row>
    <row r="4993" spans="1:5" x14ac:dyDescent="0.3">
      <c r="A4993">
        <v>4992</v>
      </c>
      <c r="B4993" s="1">
        <v>38542.034456018519</v>
      </c>
      <c r="C4993">
        <v>2081</v>
      </c>
      <c r="D4993">
        <v>315</v>
      </c>
      <c r="E4993" s="1">
        <v>38549.087233796294</v>
      </c>
    </row>
    <row r="4994" spans="1:5" x14ac:dyDescent="0.3">
      <c r="A4994">
        <v>4993</v>
      </c>
      <c r="B4994" s="1">
        <v>38542.034571759257</v>
      </c>
      <c r="C4994">
        <v>1740</v>
      </c>
      <c r="D4994">
        <v>517</v>
      </c>
      <c r="E4994" s="1">
        <v>38544.888738425929</v>
      </c>
    </row>
    <row r="4995" spans="1:5" x14ac:dyDescent="0.3">
      <c r="A4995">
        <v>4994</v>
      </c>
      <c r="B4995" s="1">
        <v>38542.03765046296</v>
      </c>
      <c r="C4995">
        <v>2546</v>
      </c>
      <c r="D4995">
        <v>246</v>
      </c>
      <c r="E4995" s="1">
        <v>38542.876539351855</v>
      </c>
    </row>
    <row r="4996" spans="1:5" x14ac:dyDescent="0.3">
      <c r="A4996">
        <v>4995</v>
      </c>
      <c r="B4996" s="1">
        <v>38542.04011574074</v>
      </c>
      <c r="C4996">
        <v>2063</v>
      </c>
      <c r="D4996">
        <v>247</v>
      </c>
      <c r="E4996" s="1">
        <v>38546.14775462963</v>
      </c>
    </row>
    <row r="4997" spans="1:5" x14ac:dyDescent="0.3">
      <c r="A4997">
        <v>4996</v>
      </c>
      <c r="B4997" s="1">
        <v>38542.041504629633</v>
      </c>
      <c r="C4997">
        <v>4440</v>
      </c>
      <c r="D4997">
        <v>129</v>
      </c>
      <c r="E4997" s="1">
        <v>38549.063032407408</v>
      </c>
    </row>
    <row r="4998" spans="1:5" x14ac:dyDescent="0.3">
      <c r="A4998">
        <v>4997</v>
      </c>
      <c r="B4998" s="1">
        <v>38542.045868055553</v>
      </c>
      <c r="C4998">
        <v>186</v>
      </c>
      <c r="D4998">
        <v>102</v>
      </c>
      <c r="E4998" s="1">
        <v>38551.181284722225</v>
      </c>
    </row>
    <row r="4999" spans="1:5" x14ac:dyDescent="0.3">
      <c r="A4999">
        <v>4998</v>
      </c>
      <c r="B4999" s="1">
        <v>38542.046770833331</v>
      </c>
      <c r="C4999">
        <v>202</v>
      </c>
      <c r="D4999">
        <v>534</v>
      </c>
      <c r="E4999" s="1">
        <v>38543.241909722223</v>
      </c>
    </row>
    <row r="5000" spans="1:5" x14ac:dyDescent="0.3">
      <c r="A5000">
        <v>4999</v>
      </c>
      <c r="B5000" s="1">
        <v>38542.050659722219</v>
      </c>
      <c r="C5000">
        <v>1797</v>
      </c>
      <c r="D5000">
        <v>196</v>
      </c>
      <c r="E5000" s="1">
        <v>38550.008993055555</v>
      </c>
    </row>
    <row r="5001" spans="1:5" x14ac:dyDescent="0.3">
      <c r="A5001">
        <v>5000</v>
      </c>
      <c r="B5001" s="1">
        <v>38542.052928240744</v>
      </c>
      <c r="C5001">
        <v>668</v>
      </c>
      <c r="D5001">
        <v>146</v>
      </c>
      <c r="E5001" s="1">
        <v>38547.913344907407</v>
      </c>
    </row>
    <row r="5002" spans="1:5" x14ac:dyDescent="0.3">
      <c r="A5002">
        <v>5001</v>
      </c>
      <c r="B5002" s="1">
        <v>38542.053518518522</v>
      </c>
      <c r="C5002">
        <v>2025</v>
      </c>
      <c r="D5002">
        <v>40</v>
      </c>
      <c r="E5002" s="1">
        <v>38549.142407407409</v>
      </c>
    </row>
    <row r="5003" spans="1:5" x14ac:dyDescent="0.3">
      <c r="A5003">
        <v>5002</v>
      </c>
      <c r="B5003" s="1">
        <v>38542.053564814814</v>
      </c>
      <c r="C5003">
        <v>2388</v>
      </c>
      <c r="D5003">
        <v>430</v>
      </c>
      <c r="E5003" s="1">
        <v>38548.911898148152</v>
      </c>
    </row>
    <row r="5004" spans="1:5" x14ac:dyDescent="0.3">
      <c r="A5004">
        <v>5003</v>
      </c>
      <c r="B5004" s="1">
        <v>38542.054895833331</v>
      </c>
      <c r="C5004">
        <v>3438</v>
      </c>
      <c r="D5004">
        <v>569</v>
      </c>
      <c r="E5004" s="1">
        <v>38543.186145833337</v>
      </c>
    </row>
    <row r="5005" spans="1:5" x14ac:dyDescent="0.3">
      <c r="A5005">
        <v>5004</v>
      </c>
      <c r="B5005" s="1">
        <v>38542.056134259263</v>
      </c>
      <c r="C5005">
        <v>2637</v>
      </c>
      <c r="D5005">
        <v>382</v>
      </c>
      <c r="E5005" s="1">
        <v>38542.831134259257</v>
      </c>
    </row>
    <row r="5006" spans="1:5" x14ac:dyDescent="0.3">
      <c r="A5006">
        <v>5005</v>
      </c>
      <c r="B5006" s="1">
        <v>38542.056759259256</v>
      </c>
      <c r="C5006">
        <v>3034</v>
      </c>
      <c r="D5006">
        <v>451</v>
      </c>
      <c r="E5006" s="1">
        <v>38547.852592592593</v>
      </c>
    </row>
    <row r="5007" spans="1:5" x14ac:dyDescent="0.3">
      <c r="A5007">
        <v>5006</v>
      </c>
      <c r="B5007" s="1">
        <v>38542.05841435185</v>
      </c>
      <c r="C5007">
        <v>1277</v>
      </c>
      <c r="D5007">
        <v>486</v>
      </c>
      <c r="E5007" s="1">
        <v>38551.163969907408</v>
      </c>
    </row>
    <row r="5008" spans="1:5" x14ac:dyDescent="0.3">
      <c r="A5008">
        <v>5007</v>
      </c>
      <c r="B5008" s="1">
        <v>38542.059976851851</v>
      </c>
      <c r="C5008">
        <v>3079</v>
      </c>
      <c r="D5008">
        <v>207</v>
      </c>
      <c r="E5008" s="1">
        <v>38545.8669212963</v>
      </c>
    </row>
    <row r="5009" spans="1:5" x14ac:dyDescent="0.3">
      <c r="A5009">
        <v>5008</v>
      </c>
      <c r="B5009" s="1">
        <v>38542.063680555555</v>
      </c>
      <c r="C5009">
        <v>824</v>
      </c>
      <c r="D5009">
        <v>509</v>
      </c>
      <c r="E5009" s="1">
        <v>38544.940763888888</v>
      </c>
    </row>
    <row r="5010" spans="1:5" x14ac:dyDescent="0.3">
      <c r="A5010">
        <v>5009</v>
      </c>
      <c r="B5010" s="1">
        <v>38542.064085648148</v>
      </c>
      <c r="C5010">
        <v>1539</v>
      </c>
      <c r="D5010">
        <v>102</v>
      </c>
      <c r="E5010" s="1">
        <v>38551.152280092596</v>
      </c>
    </row>
    <row r="5011" spans="1:5" x14ac:dyDescent="0.3">
      <c r="A5011">
        <v>5010</v>
      </c>
      <c r="B5011" s="1">
        <v>38542.064849537041</v>
      </c>
      <c r="C5011">
        <v>1999</v>
      </c>
      <c r="D5011">
        <v>574</v>
      </c>
      <c r="E5011" s="1">
        <v>38547.166932870372</v>
      </c>
    </row>
    <row r="5012" spans="1:5" x14ac:dyDescent="0.3">
      <c r="A5012">
        <v>5011</v>
      </c>
      <c r="B5012" s="1">
        <v>38542.072685185187</v>
      </c>
      <c r="C5012">
        <v>463</v>
      </c>
      <c r="D5012">
        <v>249</v>
      </c>
      <c r="E5012" s="1">
        <v>38544.04074074074</v>
      </c>
    </row>
    <row r="5013" spans="1:5" x14ac:dyDescent="0.3">
      <c r="A5013">
        <v>5012</v>
      </c>
      <c r="B5013" s="1">
        <v>38542.072962962964</v>
      </c>
      <c r="C5013">
        <v>1456</v>
      </c>
      <c r="D5013">
        <v>251</v>
      </c>
      <c r="E5013" s="1">
        <v>38545.092407407406</v>
      </c>
    </row>
    <row r="5014" spans="1:5" x14ac:dyDescent="0.3">
      <c r="A5014">
        <v>5013</v>
      </c>
      <c r="B5014" s="1">
        <v>38542.074131944442</v>
      </c>
      <c r="C5014">
        <v>3000</v>
      </c>
      <c r="D5014">
        <v>35</v>
      </c>
      <c r="E5014" s="1">
        <v>38549.29010416667</v>
      </c>
    </row>
    <row r="5015" spans="1:5" x14ac:dyDescent="0.3">
      <c r="A5015">
        <v>5014</v>
      </c>
      <c r="B5015" s="1">
        <v>38542.077650462961</v>
      </c>
      <c r="C5015">
        <v>4095</v>
      </c>
      <c r="D5015">
        <v>334</v>
      </c>
      <c r="E5015" s="1">
        <v>38543.200567129628</v>
      </c>
    </row>
    <row r="5016" spans="1:5" x14ac:dyDescent="0.3">
      <c r="A5016">
        <v>5015</v>
      </c>
      <c r="B5016" s="1">
        <v>38542.079444444447</v>
      </c>
      <c r="C5016">
        <v>1564</v>
      </c>
      <c r="D5016">
        <v>178</v>
      </c>
      <c r="E5016" s="1">
        <v>38545.838472222225</v>
      </c>
    </row>
    <row r="5017" spans="1:5" x14ac:dyDescent="0.3">
      <c r="A5017">
        <v>5016</v>
      </c>
      <c r="B5017" s="1">
        <v>38542.081909722219</v>
      </c>
      <c r="C5017">
        <v>1871</v>
      </c>
      <c r="D5017">
        <v>5</v>
      </c>
      <c r="E5017" s="1">
        <v>38542.9221875</v>
      </c>
    </row>
    <row r="5018" spans="1:5" x14ac:dyDescent="0.3">
      <c r="A5018">
        <v>5017</v>
      </c>
      <c r="B5018" s="1">
        <v>38542.083518518521</v>
      </c>
      <c r="C5018">
        <v>3745</v>
      </c>
      <c r="D5018">
        <v>241</v>
      </c>
      <c r="E5018" s="1">
        <v>38547.269629629627</v>
      </c>
    </row>
    <row r="5019" spans="1:5" x14ac:dyDescent="0.3">
      <c r="A5019">
        <v>5018</v>
      </c>
      <c r="B5019" s="1">
        <v>38542.084085648145</v>
      </c>
      <c r="C5019">
        <v>2317</v>
      </c>
      <c r="D5019">
        <v>541</v>
      </c>
      <c r="E5019" s="1">
        <v>38543.172974537039</v>
      </c>
    </row>
    <row r="5020" spans="1:5" x14ac:dyDescent="0.3">
      <c r="A5020">
        <v>5019</v>
      </c>
      <c r="B5020" s="1">
        <v>38542.086481481485</v>
      </c>
      <c r="C5020">
        <v>3534</v>
      </c>
      <c r="D5020">
        <v>295</v>
      </c>
      <c r="E5020" s="1">
        <v>38548.292731481481</v>
      </c>
    </row>
    <row r="5021" spans="1:5" x14ac:dyDescent="0.3">
      <c r="A5021">
        <v>5020</v>
      </c>
      <c r="B5021" s="1">
        <v>38542.088842592595</v>
      </c>
      <c r="C5021">
        <v>4113</v>
      </c>
      <c r="D5021">
        <v>565</v>
      </c>
      <c r="E5021" s="1">
        <v>38542.9999537037</v>
      </c>
    </row>
    <row r="5022" spans="1:5" x14ac:dyDescent="0.3">
      <c r="A5022">
        <v>5021</v>
      </c>
      <c r="B5022" s="1">
        <v>38542.090057870373</v>
      </c>
      <c r="C5022">
        <v>3445</v>
      </c>
      <c r="D5022">
        <v>73</v>
      </c>
      <c r="E5022" s="1">
        <v>38546.241446759261</v>
      </c>
    </row>
    <row r="5023" spans="1:5" x14ac:dyDescent="0.3">
      <c r="A5023">
        <v>5022</v>
      </c>
      <c r="B5023" s="1">
        <v>38542.090902777774</v>
      </c>
      <c r="C5023">
        <v>928</v>
      </c>
      <c r="D5023">
        <v>499</v>
      </c>
      <c r="E5023" s="1">
        <v>38550.338819444441</v>
      </c>
    </row>
    <row r="5024" spans="1:5" x14ac:dyDescent="0.3">
      <c r="A5024">
        <v>5023</v>
      </c>
      <c r="B5024" s="1">
        <v>38542.099490740744</v>
      </c>
      <c r="C5024">
        <v>3206</v>
      </c>
      <c r="D5024">
        <v>358</v>
      </c>
      <c r="E5024" s="1">
        <v>38548.859212962961</v>
      </c>
    </row>
    <row r="5025" spans="1:5" x14ac:dyDescent="0.3">
      <c r="A5025">
        <v>5024</v>
      </c>
      <c r="B5025" s="1">
        <v>38542.10083333333</v>
      </c>
      <c r="C5025">
        <v>2987</v>
      </c>
      <c r="D5025">
        <v>335</v>
      </c>
      <c r="E5025" s="1">
        <v>38545.135555555556</v>
      </c>
    </row>
    <row r="5026" spans="1:5" x14ac:dyDescent="0.3">
      <c r="A5026">
        <v>5025</v>
      </c>
      <c r="B5026" s="1">
        <v>38542.103055555555</v>
      </c>
      <c r="C5026">
        <v>153</v>
      </c>
      <c r="D5026">
        <v>91</v>
      </c>
      <c r="E5026" s="1">
        <v>38545.196805555555</v>
      </c>
    </row>
    <row r="5027" spans="1:5" x14ac:dyDescent="0.3">
      <c r="A5027">
        <v>5026</v>
      </c>
      <c r="B5027" s="1">
        <v>38542.105949074074</v>
      </c>
      <c r="C5027">
        <v>989</v>
      </c>
      <c r="D5027">
        <v>463</v>
      </c>
      <c r="E5027" s="1">
        <v>38546.194143518522</v>
      </c>
    </row>
    <row r="5028" spans="1:5" x14ac:dyDescent="0.3">
      <c r="A5028">
        <v>5027</v>
      </c>
      <c r="B5028" s="1">
        <v>38542.105983796297</v>
      </c>
      <c r="C5028">
        <v>2179</v>
      </c>
      <c r="D5028">
        <v>109</v>
      </c>
      <c r="E5028" s="1">
        <v>38549.967789351853</v>
      </c>
    </row>
    <row r="5029" spans="1:5" x14ac:dyDescent="0.3">
      <c r="A5029">
        <v>5028</v>
      </c>
      <c r="B5029" s="1">
        <v>38542.107465277775</v>
      </c>
      <c r="C5029">
        <v>4531</v>
      </c>
      <c r="D5029">
        <v>30</v>
      </c>
      <c r="E5029" s="1">
        <v>38547.865104166667</v>
      </c>
    </row>
    <row r="5030" spans="1:5" x14ac:dyDescent="0.3">
      <c r="A5030">
        <v>5029</v>
      </c>
      <c r="B5030" s="1">
        <v>38542.10800925926</v>
      </c>
      <c r="C5030">
        <v>3938</v>
      </c>
      <c r="D5030">
        <v>265</v>
      </c>
      <c r="E5030" s="1">
        <v>38550.948981481481</v>
      </c>
    </row>
    <row r="5031" spans="1:5" x14ac:dyDescent="0.3">
      <c r="A5031">
        <v>5030</v>
      </c>
      <c r="B5031" s="1">
        <v>38542.108136574076</v>
      </c>
      <c r="C5031">
        <v>25</v>
      </c>
      <c r="D5031">
        <v>497</v>
      </c>
      <c r="E5031" s="1">
        <v>38550.08730324074</v>
      </c>
    </row>
    <row r="5032" spans="1:5" x14ac:dyDescent="0.3">
      <c r="A5032">
        <v>5031</v>
      </c>
      <c r="B5032" s="1">
        <v>38542.108761574076</v>
      </c>
      <c r="C5032">
        <v>4224</v>
      </c>
      <c r="D5032">
        <v>312</v>
      </c>
      <c r="E5032" s="1">
        <v>38547.131678240738</v>
      </c>
    </row>
    <row r="5033" spans="1:5" x14ac:dyDescent="0.3">
      <c r="A5033">
        <v>5032</v>
      </c>
      <c r="B5033" s="1">
        <v>38542.110960648148</v>
      </c>
      <c r="C5033">
        <v>2257</v>
      </c>
      <c r="D5033">
        <v>333</v>
      </c>
      <c r="E5033" s="1">
        <v>38543.323460648149</v>
      </c>
    </row>
    <row r="5034" spans="1:5" x14ac:dyDescent="0.3">
      <c r="A5034">
        <v>5033</v>
      </c>
      <c r="B5034" s="1">
        <v>38542.112511574072</v>
      </c>
      <c r="C5034">
        <v>2841</v>
      </c>
      <c r="D5034">
        <v>299</v>
      </c>
      <c r="E5034" s="1">
        <v>38547.020150462966</v>
      </c>
    </row>
    <row r="5035" spans="1:5" x14ac:dyDescent="0.3">
      <c r="A5035">
        <v>5034</v>
      </c>
      <c r="B5035" s="1">
        <v>38542.116840277777</v>
      </c>
      <c r="C5035">
        <v>340</v>
      </c>
      <c r="D5035">
        <v>148</v>
      </c>
      <c r="E5035" s="1">
        <v>38544.967534722222</v>
      </c>
    </row>
    <row r="5036" spans="1:5" x14ac:dyDescent="0.3">
      <c r="A5036">
        <v>5035</v>
      </c>
      <c r="B5036" s="1">
        <v>38542.119143518517</v>
      </c>
      <c r="C5036">
        <v>3699</v>
      </c>
      <c r="D5036">
        <v>99</v>
      </c>
      <c r="E5036" s="1">
        <v>38549.901782407411</v>
      </c>
    </row>
    <row r="5037" spans="1:5" x14ac:dyDescent="0.3">
      <c r="A5037">
        <v>5036</v>
      </c>
      <c r="B5037" s="1">
        <v>38542.124085648145</v>
      </c>
      <c r="C5037">
        <v>75</v>
      </c>
      <c r="D5037">
        <v>573</v>
      </c>
      <c r="E5037" s="1">
        <v>38550.173391203702</v>
      </c>
    </row>
    <row r="5038" spans="1:5" x14ac:dyDescent="0.3">
      <c r="A5038">
        <v>5037</v>
      </c>
      <c r="B5038" s="1">
        <v>38542.124421296299</v>
      </c>
      <c r="C5038">
        <v>435</v>
      </c>
      <c r="D5038">
        <v>524</v>
      </c>
      <c r="E5038" s="1">
        <v>38548.329282407409</v>
      </c>
    </row>
    <row r="5039" spans="1:5" x14ac:dyDescent="0.3">
      <c r="A5039">
        <v>5038</v>
      </c>
      <c r="B5039" s="1">
        <v>38542.133935185186</v>
      </c>
      <c r="C5039">
        <v>3086</v>
      </c>
      <c r="D5039">
        <v>10</v>
      </c>
      <c r="E5039" s="1">
        <v>38550.936018518521</v>
      </c>
    </row>
    <row r="5040" spans="1:5" x14ac:dyDescent="0.3">
      <c r="A5040">
        <v>5039</v>
      </c>
      <c r="B5040" s="1">
        <v>38542.135243055556</v>
      </c>
      <c r="C5040">
        <v>2020</v>
      </c>
      <c r="D5040">
        <v>268</v>
      </c>
      <c r="E5040" s="1">
        <v>38549.29010416667</v>
      </c>
    </row>
    <row r="5041" spans="1:5" x14ac:dyDescent="0.3">
      <c r="A5041">
        <v>5040</v>
      </c>
      <c r="B5041" s="1">
        <v>38542.136504629627</v>
      </c>
      <c r="C5041">
        <v>2479</v>
      </c>
      <c r="D5041">
        <v>405</v>
      </c>
      <c r="E5041" s="1">
        <v>38550.051087962966</v>
      </c>
    </row>
    <row r="5042" spans="1:5" x14ac:dyDescent="0.3">
      <c r="A5042">
        <v>5041</v>
      </c>
      <c r="B5042" s="1">
        <v>38542.138090277775</v>
      </c>
      <c r="C5042">
        <v>2711</v>
      </c>
      <c r="D5042">
        <v>305</v>
      </c>
      <c r="E5042" s="1">
        <v>38546.131145833337</v>
      </c>
    </row>
    <row r="5043" spans="1:5" x14ac:dyDescent="0.3">
      <c r="A5043">
        <v>5042</v>
      </c>
      <c r="B5043" s="1">
        <v>38542.139236111114</v>
      </c>
      <c r="C5043">
        <v>3609</v>
      </c>
      <c r="D5043">
        <v>254</v>
      </c>
      <c r="E5043" s="1">
        <v>38548.307291666664</v>
      </c>
    </row>
    <row r="5044" spans="1:5" x14ac:dyDescent="0.3">
      <c r="A5044">
        <v>5043</v>
      </c>
      <c r="B5044" s="1">
        <v>38542.142569444448</v>
      </c>
      <c r="C5044">
        <v>2979</v>
      </c>
      <c r="D5044">
        <v>369</v>
      </c>
      <c r="E5044" s="1">
        <v>38546.03979166667</v>
      </c>
    </row>
    <row r="5045" spans="1:5" x14ac:dyDescent="0.3">
      <c r="A5045">
        <v>5044</v>
      </c>
      <c r="B5045" s="1">
        <v>38542.146122685182</v>
      </c>
      <c r="C5045">
        <v>1625</v>
      </c>
      <c r="D5045">
        <v>147</v>
      </c>
      <c r="E5045" s="1">
        <v>38544.105844907404</v>
      </c>
    </row>
    <row r="5046" spans="1:5" x14ac:dyDescent="0.3">
      <c r="A5046">
        <v>5045</v>
      </c>
      <c r="B5046" s="1">
        <v>38542.148287037038</v>
      </c>
      <c r="C5046">
        <v>1041</v>
      </c>
      <c r="D5046">
        <v>230</v>
      </c>
      <c r="E5046" s="1">
        <v>38551.260787037034</v>
      </c>
    </row>
    <row r="5047" spans="1:5" x14ac:dyDescent="0.3">
      <c r="A5047">
        <v>5046</v>
      </c>
      <c r="B5047" s="1">
        <v>38542.149270833332</v>
      </c>
      <c r="C5047">
        <v>1639</v>
      </c>
      <c r="D5047">
        <v>227</v>
      </c>
      <c r="E5047" s="1">
        <v>38550.942326388889</v>
      </c>
    </row>
    <row r="5048" spans="1:5" x14ac:dyDescent="0.3">
      <c r="A5048">
        <v>5047</v>
      </c>
      <c r="B5048" s="1">
        <v>38542.155729166669</v>
      </c>
      <c r="C5048">
        <v>230</v>
      </c>
      <c r="D5048">
        <v>272</v>
      </c>
      <c r="E5048" s="1">
        <v>38548.38003472222</v>
      </c>
    </row>
    <row r="5049" spans="1:5" x14ac:dyDescent="0.3">
      <c r="A5049">
        <v>5048</v>
      </c>
      <c r="B5049" s="1">
        <v>38542.157326388886</v>
      </c>
      <c r="C5049">
        <v>1271</v>
      </c>
      <c r="D5049">
        <v>466</v>
      </c>
      <c r="E5049" s="1">
        <v>38548.051770833335</v>
      </c>
    </row>
    <row r="5050" spans="1:5" x14ac:dyDescent="0.3">
      <c r="A5050">
        <v>5049</v>
      </c>
      <c r="B5050" s="1">
        <v>38542.162638888891</v>
      </c>
      <c r="C5050">
        <v>3336</v>
      </c>
      <c r="D5050">
        <v>144</v>
      </c>
      <c r="E5050" s="1">
        <v>38544.943888888891</v>
      </c>
    </row>
    <row r="5051" spans="1:5" x14ac:dyDescent="0.3">
      <c r="A5051">
        <v>5050</v>
      </c>
      <c r="B5051" s="1">
        <v>38542.162939814814</v>
      </c>
      <c r="C5051">
        <v>3876</v>
      </c>
      <c r="D5051">
        <v>337</v>
      </c>
      <c r="E5051" s="1">
        <v>38543.099745370368</v>
      </c>
    </row>
    <row r="5052" spans="1:5" x14ac:dyDescent="0.3">
      <c r="A5052">
        <v>5051</v>
      </c>
      <c r="B5052" s="1">
        <v>38542.165196759262</v>
      </c>
      <c r="C5052">
        <v>4091</v>
      </c>
      <c r="D5052">
        <v>85</v>
      </c>
      <c r="E5052" s="1">
        <v>38549.349224537036</v>
      </c>
    </row>
    <row r="5053" spans="1:5" x14ac:dyDescent="0.3">
      <c r="A5053">
        <v>5052</v>
      </c>
      <c r="B5053" s="1">
        <v>38542.16646990741</v>
      </c>
      <c r="C5053">
        <v>1884</v>
      </c>
      <c r="D5053">
        <v>305</v>
      </c>
      <c r="E5053" s="1">
        <v>38545.242164351854</v>
      </c>
    </row>
    <row r="5054" spans="1:5" x14ac:dyDescent="0.3">
      <c r="A5054">
        <v>5053</v>
      </c>
      <c r="B5054" s="1">
        <v>38542.166504629633</v>
      </c>
      <c r="C5054">
        <v>570</v>
      </c>
      <c r="D5054">
        <v>295</v>
      </c>
      <c r="E5054" s="1">
        <v>38542.995671296296</v>
      </c>
    </row>
    <row r="5055" spans="1:5" x14ac:dyDescent="0.3">
      <c r="A5055">
        <v>5054</v>
      </c>
      <c r="B5055" s="1">
        <v>38542.167384259257</v>
      </c>
      <c r="C5055">
        <v>4001</v>
      </c>
      <c r="D5055">
        <v>135</v>
      </c>
      <c r="E5055" s="1">
        <v>38551.219467592593</v>
      </c>
    </row>
    <row r="5056" spans="1:5" x14ac:dyDescent="0.3">
      <c r="A5056">
        <v>5055</v>
      </c>
      <c r="B5056" s="1">
        <v>38542.17046296296</v>
      </c>
      <c r="C5056">
        <v>751</v>
      </c>
      <c r="D5056">
        <v>54</v>
      </c>
      <c r="E5056" s="1">
        <v>38547.185046296298</v>
      </c>
    </row>
    <row r="5057" spans="1:5" x14ac:dyDescent="0.3">
      <c r="A5057">
        <v>5056</v>
      </c>
      <c r="B5057" s="1">
        <v>38542.176215277781</v>
      </c>
      <c r="C5057">
        <v>2599</v>
      </c>
      <c r="D5057">
        <v>526</v>
      </c>
      <c r="E5057" s="1">
        <v>38543.262326388889</v>
      </c>
    </row>
    <row r="5058" spans="1:5" x14ac:dyDescent="0.3">
      <c r="A5058">
        <v>5057</v>
      </c>
      <c r="B5058" s="1">
        <v>38542.180891203701</v>
      </c>
      <c r="C5058">
        <v>1076</v>
      </c>
      <c r="D5058">
        <v>178</v>
      </c>
      <c r="E5058" s="1">
        <v>38547.999641203707</v>
      </c>
    </row>
    <row r="5059" spans="1:5" x14ac:dyDescent="0.3">
      <c r="A5059">
        <v>5058</v>
      </c>
      <c r="B5059" s="1">
        <v>38542.180960648147</v>
      </c>
      <c r="C5059">
        <v>917</v>
      </c>
      <c r="D5059">
        <v>221</v>
      </c>
      <c r="E5059" s="1">
        <v>38551.339988425927</v>
      </c>
    </row>
    <row r="5060" spans="1:5" x14ac:dyDescent="0.3">
      <c r="A5060">
        <v>5059</v>
      </c>
      <c r="B5060" s="1">
        <v>38542.186122685183</v>
      </c>
      <c r="C5060">
        <v>3951</v>
      </c>
      <c r="D5060">
        <v>396</v>
      </c>
      <c r="E5060" s="1">
        <v>38548.956261574072</v>
      </c>
    </row>
    <row r="5061" spans="1:5" x14ac:dyDescent="0.3">
      <c r="A5061">
        <v>5060</v>
      </c>
      <c r="B5061" s="1">
        <v>38542.186145833337</v>
      </c>
      <c r="C5061">
        <v>4317</v>
      </c>
      <c r="D5061">
        <v>57</v>
      </c>
      <c r="E5061" s="1">
        <v>38545.320173611108</v>
      </c>
    </row>
    <row r="5062" spans="1:5" x14ac:dyDescent="0.3">
      <c r="A5062">
        <v>5061</v>
      </c>
      <c r="B5062" s="1">
        <v>38542.188078703701</v>
      </c>
      <c r="C5062">
        <v>3893</v>
      </c>
      <c r="D5062">
        <v>230</v>
      </c>
      <c r="E5062" s="1">
        <v>38545.142245370371</v>
      </c>
    </row>
    <row r="5063" spans="1:5" x14ac:dyDescent="0.3">
      <c r="A5063">
        <v>5062</v>
      </c>
      <c r="B5063" s="1">
        <v>38542.192233796297</v>
      </c>
      <c r="C5063">
        <v>2190</v>
      </c>
      <c r="D5063">
        <v>141</v>
      </c>
      <c r="E5063" s="1">
        <v>38543.268622685187</v>
      </c>
    </row>
    <row r="5064" spans="1:5" x14ac:dyDescent="0.3">
      <c r="A5064">
        <v>5063</v>
      </c>
      <c r="B5064" s="1">
        <v>38542.192719907405</v>
      </c>
      <c r="C5064">
        <v>1027</v>
      </c>
      <c r="D5064">
        <v>133</v>
      </c>
      <c r="E5064" s="1">
        <v>38546.414247685185</v>
      </c>
    </row>
    <row r="5065" spans="1:5" x14ac:dyDescent="0.3">
      <c r="A5065">
        <v>5064</v>
      </c>
      <c r="B5065" s="1">
        <v>38542.193645833337</v>
      </c>
      <c r="C5065">
        <v>373</v>
      </c>
      <c r="D5065">
        <v>512</v>
      </c>
      <c r="E5065" s="1">
        <v>38551.023506944446</v>
      </c>
    </row>
    <row r="5066" spans="1:5" x14ac:dyDescent="0.3">
      <c r="A5066">
        <v>5065</v>
      </c>
      <c r="B5066" s="1">
        <v>38542.195833333331</v>
      </c>
      <c r="C5066">
        <v>1788</v>
      </c>
      <c r="D5066">
        <v>599</v>
      </c>
      <c r="E5066" s="1">
        <v>38545.371527777781</v>
      </c>
    </row>
    <row r="5067" spans="1:5" x14ac:dyDescent="0.3">
      <c r="A5067">
        <v>5066</v>
      </c>
      <c r="B5067" s="1">
        <v>38542.200578703705</v>
      </c>
      <c r="C5067">
        <v>1702</v>
      </c>
      <c r="D5067">
        <v>169</v>
      </c>
      <c r="E5067" s="1">
        <v>38545.954745370371</v>
      </c>
    </row>
    <row r="5068" spans="1:5" x14ac:dyDescent="0.3">
      <c r="A5068">
        <v>5067</v>
      </c>
      <c r="B5068" s="1">
        <v>38542.203182870369</v>
      </c>
      <c r="C5068">
        <v>1480</v>
      </c>
      <c r="D5068">
        <v>225</v>
      </c>
      <c r="E5068" s="1">
        <v>38544.98165509259</v>
      </c>
    </row>
    <row r="5069" spans="1:5" x14ac:dyDescent="0.3">
      <c r="A5069">
        <v>5068</v>
      </c>
      <c r="B5069" s="1">
        <v>38542.203680555554</v>
      </c>
      <c r="C5069">
        <v>2937</v>
      </c>
      <c r="D5069">
        <v>10</v>
      </c>
      <c r="E5069" s="1">
        <v>38546.389791666668</v>
      </c>
    </row>
    <row r="5070" spans="1:5" x14ac:dyDescent="0.3">
      <c r="A5070">
        <v>5069</v>
      </c>
      <c r="B5070" s="1">
        <v>38542.20590277778</v>
      </c>
      <c r="C5070">
        <v>4417</v>
      </c>
      <c r="D5070">
        <v>183</v>
      </c>
      <c r="E5070" s="1">
        <v>38546.995486111111</v>
      </c>
    </row>
    <row r="5071" spans="1:5" x14ac:dyDescent="0.3">
      <c r="A5071">
        <v>5070</v>
      </c>
      <c r="B5071" s="1">
        <v>38542.207245370373</v>
      </c>
      <c r="C5071">
        <v>2305</v>
      </c>
      <c r="D5071">
        <v>407</v>
      </c>
      <c r="E5071" s="1">
        <v>38542.958634259259</v>
      </c>
    </row>
    <row r="5072" spans="1:5" x14ac:dyDescent="0.3">
      <c r="A5072">
        <v>5071</v>
      </c>
      <c r="B5072" s="1">
        <v>38542.208784722221</v>
      </c>
      <c r="C5072">
        <v>4358</v>
      </c>
      <c r="D5072">
        <v>12</v>
      </c>
      <c r="E5072" s="1">
        <v>38542.96434027778</v>
      </c>
    </row>
    <row r="5073" spans="1:5" x14ac:dyDescent="0.3">
      <c r="A5073">
        <v>5072</v>
      </c>
      <c r="B5073" s="1">
        <v>38542.209699074076</v>
      </c>
      <c r="C5073">
        <v>94</v>
      </c>
      <c r="D5073">
        <v>254</v>
      </c>
      <c r="E5073" s="1">
        <v>38551.345810185187</v>
      </c>
    </row>
    <row r="5074" spans="1:5" x14ac:dyDescent="0.3">
      <c r="A5074">
        <v>5073</v>
      </c>
      <c r="B5074" s="1">
        <v>38542.210127314815</v>
      </c>
      <c r="C5074">
        <v>546</v>
      </c>
      <c r="D5074">
        <v>408</v>
      </c>
      <c r="E5074" s="1">
        <v>38548.057349537034</v>
      </c>
    </row>
    <row r="5075" spans="1:5" x14ac:dyDescent="0.3">
      <c r="A5075">
        <v>5074</v>
      </c>
      <c r="B5075" s="1">
        <v>38542.212777777779</v>
      </c>
      <c r="C5075">
        <v>1379</v>
      </c>
      <c r="D5075">
        <v>12</v>
      </c>
      <c r="E5075" s="1">
        <v>38545.19263888889</v>
      </c>
    </row>
    <row r="5076" spans="1:5" x14ac:dyDescent="0.3">
      <c r="A5076">
        <v>5075</v>
      </c>
      <c r="B5076" s="1">
        <v>38542.216747685183</v>
      </c>
      <c r="C5076">
        <v>903</v>
      </c>
      <c r="D5076">
        <v>170</v>
      </c>
      <c r="E5076" s="1">
        <v>38545.35355324074</v>
      </c>
    </row>
    <row r="5077" spans="1:5" x14ac:dyDescent="0.3">
      <c r="A5077">
        <v>5076</v>
      </c>
      <c r="B5077" s="1">
        <v>38542.217615740738</v>
      </c>
      <c r="C5077">
        <v>4388</v>
      </c>
      <c r="D5077">
        <v>574</v>
      </c>
      <c r="E5077" s="1">
        <v>38549.382893518516</v>
      </c>
    </row>
    <row r="5078" spans="1:5" x14ac:dyDescent="0.3">
      <c r="A5078">
        <v>5077</v>
      </c>
      <c r="B5078" s="1">
        <v>38542.22084490741</v>
      </c>
      <c r="C5078">
        <v>686</v>
      </c>
      <c r="D5078">
        <v>574</v>
      </c>
      <c r="E5078" s="1">
        <v>38550.443761574075</v>
      </c>
    </row>
    <row r="5079" spans="1:5" x14ac:dyDescent="0.3">
      <c r="A5079">
        <v>5078</v>
      </c>
      <c r="B5079" s="1">
        <v>38542.222500000003</v>
      </c>
      <c r="C5079">
        <v>1994</v>
      </c>
      <c r="D5079">
        <v>78</v>
      </c>
      <c r="E5079" s="1">
        <v>38546.278749999998</v>
      </c>
    </row>
    <row r="5080" spans="1:5" x14ac:dyDescent="0.3">
      <c r="A5080">
        <v>5079</v>
      </c>
      <c r="B5080" s="1">
        <v>38542.222685185188</v>
      </c>
      <c r="C5080">
        <v>3948</v>
      </c>
      <c r="D5080">
        <v>566</v>
      </c>
      <c r="E5080" s="1">
        <v>38550.004629629628</v>
      </c>
    </row>
    <row r="5081" spans="1:5" x14ac:dyDescent="0.3">
      <c r="A5081">
        <v>5080</v>
      </c>
      <c r="B5081" s="1">
        <v>38542.224942129629</v>
      </c>
      <c r="C5081">
        <v>635</v>
      </c>
      <c r="D5081">
        <v>254</v>
      </c>
      <c r="E5081" s="1">
        <v>38544.247858796298</v>
      </c>
    </row>
    <row r="5082" spans="1:5" x14ac:dyDescent="0.3">
      <c r="A5082">
        <v>5081</v>
      </c>
      <c r="B5082" s="1">
        <v>38542.225925925923</v>
      </c>
      <c r="C5082">
        <v>1953</v>
      </c>
      <c r="D5082">
        <v>420</v>
      </c>
      <c r="E5082" s="1">
        <v>38546.989814814813</v>
      </c>
    </row>
    <row r="5083" spans="1:5" x14ac:dyDescent="0.3">
      <c r="A5083">
        <v>5082</v>
      </c>
      <c r="B5083" s="1">
        <v>38542.228217592594</v>
      </c>
      <c r="C5083">
        <v>1584</v>
      </c>
      <c r="D5083">
        <v>470</v>
      </c>
      <c r="E5083" s="1">
        <v>38543.115717592591</v>
      </c>
    </row>
    <row r="5084" spans="1:5" x14ac:dyDescent="0.3">
      <c r="A5084">
        <v>5083</v>
      </c>
      <c r="B5084" s="1">
        <v>38542.229537037034</v>
      </c>
      <c r="C5084">
        <v>148</v>
      </c>
      <c r="D5084">
        <v>494</v>
      </c>
      <c r="E5084" s="1">
        <v>38544.097592592596</v>
      </c>
    </row>
    <row r="5085" spans="1:5" x14ac:dyDescent="0.3">
      <c r="A5085">
        <v>5084</v>
      </c>
      <c r="B5085" s="1">
        <v>38542.231562499997</v>
      </c>
      <c r="C5085">
        <v>3113</v>
      </c>
      <c r="D5085">
        <v>87</v>
      </c>
      <c r="E5085" s="1">
        <v>38550.371145833335</v>
      </c>
    </row>
    <row r="5086" spans="1:5" x14ac:dyDescent="0.3">
      <c r="A5086">
        <v>5085</v>
      </c>
      <c r="B5086" s="1">
        <v>38542.233900462961</v>
      </c>
      <c r="C5086">
        <v>4164</v>
      </c>
      <c r="D5086">
        <v>437</v>
      </c>
      <c r="E5086" s="1">
        <v>38546.393622685187</v>
      </c>
    </row>
    <row r="5087" spans="1:5" x14ac:dyDescent="0.3">
      <c r="A5087">
        <v>5086</v>
      </c>
      <c r="B5087" s="1">
        <v>38542.236157407409</v>
      </c>
      <c r="C5087">
        <v>3072</v>
      </c>
      <c r="D5087">
        <v>539</v>
      </c>
      <c r="E5087" s="1">
        <v>38549.32712962963</v>
      </c>
    </row>
    <row r="5088" spans="1:5" x14ac:dyDescent="0.3">
      <c r="A5088">
        <v>5087</v>
      </c>
      <c r="B5088" s="1">
        <v>38542.239212962966</v>
      </c>
      <c r="C5088">
        <v>3716</v>
      </c>
      <c r="D5088">
        <v>395</v>
      </c>
      <c r="E5088" s="1">
        <v>38543.101018518515</v>
      </c>
    </row>
    <row r="5089" spans="1:5" x14ac:dyDescent="0.3">
      <c r="A5089">
        <v>5088</v>
      </c>
      <c r="B5089" s="1">
        <v>38542.239768518521</v>
      </c>
      <c r="C5089">
        <v>3324</v>
      </c>
      <c r="D5089">
        <v>454</v>
      </c>
      <c r="E5089" s="1">
        <v>38548.028657407405</v>
      </c>
    </row>
    <row r="5090" spans="1:5" x14ac:dyDescent="0.3">
      <c r="A5090">
        <v>5089</v>
      </c>
      <c r="B5090" s="1">
        <v>38542.240046296298</v>
      </c>
      <c r="C5090">
        <v>451</v>
      </c>
      <c r="D5090">
        <v>289</v>
      </c>
      <c r="E5090" s="1">
        <v>38548.230324074073</v>
      </c>
    </row>
    <row r="5091" spans="1:5" x14ac:dyDescent="0.3">
      <c r="A5091">
        <v>5090</v>
      </c>
      <c r="B5091" s="1">
        <v>38542.2419212963</v>
      </c>
      <c r="C5091">
        <v>1728</v>
      </c>
      <c r="D5091">
        <v>296</v>
      </c>
      <c r="E5091" s="1">
        <v>38544.28497685185</v>
      </c>
    </row>
    <row r="5092" spans="1:5" x14ac:dyDescent="0.3">
      <c r="A5092">
        <v>5091</v>
      </c>
      <c r="B5092" s="1">
        <v>38542.245069444441</v>
      </c>
      <c r="C5092">
        <v>4572</v>
      </c>
      <c r="D5092">
        <v>149</v>
      </c>
      <c r="E5092" s="1">
        <v>38543.117986111109</v>
      </c>
    </row>
    <row r="5093" spans="1:5" x14ac:dyDescent="0.3">
      <c r="A5093">
        <v>5092</v>
      </c>
      <c r="B5093" s="1">
        <v>38542.248368055552</v>
      </c>
      <c r="C5093">
        <v>3256</v>
      </c>
      <c r="D5093">
        <v>139</v>
      </c>
      <c r="E5093" s="1">
        <v>38545.031701388885</v>
      </c>
    </row>
    <row r="5094" spans="1:5" x14ac:dyDescent="0.3">
      <c r="A5094">
        <v>5093</v>
      </c>
      <c r="B5094" s="1">
        <v>38542.249444444446</v>
      </c>
      <c r="C5094">
        <v>2734</v>
      </c>
      <c r="D5094">
        <v>597</v>
      </c>
      <c r="E5094" s="1">
        <v>38543.489722222221</v>
      </c>
    </row>
    <row r="5095" spans="1:5" x14ac:dyDescent="0.3">
      <c r="A5095">
        <v>5094</v>
      </c>
      <c r="B5095" s="1">
        <v>38542.249849537038</v>
      </c>
      <c r="C5095">
        <v>4451</v>
      </c>
      <c r="D5095">
        <v>178</v>
      </c>
      <c r="E5095" s="1">
        <v>38551.232488425929</v>
      </c>
    </row>
    <row r="5096" spans="1:5" x14ac:dyDescent="0.3">
      <c r="A5096">
        <v>5095</v>
      </c>
      <c r="B5096" s="1">
        <v>38542.255810185183</v>
      </c>
      <c r="C5096">
        <v>2788</v>
      </c>
      <c r="D5096">
        <v>292</v>
      </c>
      <c r="E5096" s="1">
        <v>38544.453032407408</v>
      </c>
    </row>
    <row r="5097" spans="1:5" x14ac:dyDescent="0.3">
      <c r="A5097">
        <v>5096</v>
      </c>
      <c r="B5097" s="1">
        <v>38542.25582175926</v>
      </c>
      <c r="C5097">
        <v>490</v>
      </c>
      <c r="D5097">
        <v>231</v>
      </c>
      <c r="E5097" s="1">
        <v>38547.483599537038</v>
      </c>
    </row>
    <row r="5098" spans="1:5" x14ac:dyDescent="0.3">
      <c r="A5098">
        <v>5097</v>
      </c>
      <c r="B5098" s="1">
        <v>38542.256840277776</v>
      </c>
      <c r="C5098">
        <v>3252</v>
      </c>
      <c r="D5098">
        <v>343</v>
      </c>
      <c r="E5098" s="1">
        <v>38543.163784722223</v>
      </c>
    </row>
    <row r="5099" spans="1:5" x14ac:dyDescent="0.3">
      <c r="A5099">
        <v>5098</v>
      </c>
      <c r="B5099" s="1">
        <v>38542.259652777779</v>
      </c>
      <c r="C5099">
        <v>1772</v>
      </c>
      <c r="D5099">
        <v>406</v>
      </c>
      <c r="E5099" s="1">
        <v>38543.186041666668</v>
      </c>
    </row>
    <row r="5100" spans="1:5" x14ac:dyDescent="0.3">
      <c r="A5100">
        <v>5099</v>
      </c>
      <c r="B5100" s="1">
        <v>38542.260069444441</v>
      </c>
      <c r="C5100">
        <v>768</v>
      </c>
      <c r="D5100">
        <v>393</v>
      </c>
      <c r="E5100" s="1">
        <v>38545.349652777775</v>
      </c>
    </row>
    <row r="5101" spans="1:5" x14ac:dyDescent="0.3">
      <c r="A5101">
        <v>5100</v>
      </c>
      <c r="B5101" s="1">
        <v>38542.261145833334</v>
      </c>
      <c r="C5101">
        <v>3193</v>
      </c>
      <c r="D5101">
        <v>101</v>
      </c>
      <c r="E5101" s="1">
        <v>38543.431284722225</v>
      </c>
    </row>
    <row r="5102" spans="1:5" x14ac:dyDescent="0.3">
      <c r="A5102">
        <v>5101</v>
      </c>
      <c r="B5102" s="1">
        <v>38542.264918981484</v>
      </c>
      <c r="C5102">
        <v>2737</v>
      </c>
      <c r="D5102">
        <v>154</v>
      </c>
      <c r="E5102" s="1">
        <v>38544.12394675926</v>
      </c>
    </row>
    <row r="5103" spans="1:5" x14ac:dyDescent="0.3">
      <c r="A5103">
        <v>5102</v>
      </c>
      <c r="B5103" s="1">
        <v>38542.267916666664</v>
      </c>
      <c r="C5103">
        <v>242</v>
      </c>
      <c r="D5103">
        <v>316</v>
      </c>
      <c r="E5103" s="1">
        <v>38549.481111111112</v>
      </c>
    </row>
    <row r="5104" spans="1:5" x14ac:dyDescent="0.3">
      <c r="A5104">
        <v>5103</v>
      </c>
      <c r="B5104" s="1">
        <v>38542.274074074077</v>
      </c>
      <c r="C5104">
        <v>2390</v>
      </c>
      <c r="D5104">
        <v>397</v>
      </c>
      <c r="E5104" s="1">
        <v>38543.156018518515</v>
      </c>
    </row>
    <row r="5105" spans="1:5" x14ac:dyDescent="0.3">
      <c r="A5105">
        <v>5104</v>
      </c>
      <c r="B5105" s="1">
        <v>38542.275775462964</v>
      </c>
      <c r="C5105">
        <v>2109</v>
      </c>
      <c r="D5105">
        <v>14</v>
      </c>
      <c r="E5105" s="1">
        <v>38547.522303240738</v>
      </c>
    </row>
    <row r="5106" spans="1:5" x14ac:dyDescent="0.3">
      <c r="A5106">
        <v>5105</v>
      </c>
      <c r="B5106" s="1">
        <v>38542.277071759258</v>
      </c>
      <c r="C5106">
        <v>2555</v>
      </c>
      <c r="D5106">
        <v>290</v>
      </c>
      <c r="E5106" s="1">
        <v>38550.129849537036</v>
      </c>
    </row>
    <row r="5107" spans="1:5" x14ac:dyDescent="0.3">
      <c r="A5107">
        <v>5106</v>
      </c>
      <c r="B5107" s="1">
        <v>38542.278055555558</v>
      </c>
      <c r="C5107">
        <v>110</v>
      </c>
      <c r="D5107">
        <v>137</v>
      </c>
      <c r="E5107" s="1">
        <v>38546.436388888891</v>
      </c>
    </row>
    <row r="5108" spans="1:5" x14ac:dyDescent="0.3">
      <c r="A5108">
        <v>5107</v>
      </c>
      <c r="B5108" s="1">
        <v>38542.279537037037</v>
      </c>
      <c r="C5108">
        <v>1697</v>
      </c>
      <c r="D5108">
        <v>21</v>
      </c>
      <c r="E5108" s="1">
        <v>38543.348287037035</v>
      </c>
    </row>
    <row r="5109" spans="1:5" x14ac:dyDescent="0.3">
      <c r="A5109">
        <v>5108</v>
      </c>
      <c r="B5109" s="1">
        <v>38542.280902777777</v>
      </c>
      <c r="C5109">
        <v>4229</v>
      </c>
      <c r="D5109">
        <v>30</v>
      </c>
      <c r="E5109" s="1">
        <v>38550.183680555558</v>
      </c>
    </row>
    <row r="5110" spans="1:5" x14ac:dyDescent="0.3">
      <c r="A5110">
        <v>5109</v>
      </c>
      <c r="B5110" s="1">
        <v>38542.283900462964</v>
      </c>
      <c r="C5110">
        <v>2373</v>
      </c>
      <c r="D5110">
        <v>102</v>
      </c>
      <c r="E5110" s="1">
        <v>38547.054039351853</v>
      </c>
    </row>
    <row r="5111" spans="1:5" x14ac:dyDescent="0.3">
      <c r="A5111">
        <v>5110</v>
      </c>
      <c r="B5111" s="1">
        <v>38542.289872685185</v>
      </c>
      <c r="C5111">
        <v>195</v>
      </c>
      <c r="D5111">
        <v>200</v>
      </c>
      <c r="E5111" s="1">
        <v>38545.235706018517</v>
      </c>
    </row>
    <row r="5112" spans="1:5" x14ac:dyDescent="0.3">
      <c r="A5112">
        <v>5111</v>
      </c>
      <c r="B5112" s="1">
        <v>38542.293275462966</v>
      </c>
      <c r="C5112">
        <v>2875</v>
      </c>
      <c r="D5112">
        <v>12</v>
      </c>
      <c r="E5112" s="1">
        <v>38543.268969907411</v>
      </c>
    </row>
    <row r="5113" spans="1:5" x14ac:dyDescent="0.3">
      <c r="A5113">
        <v>5112</v>
      </c>
      <c r="B5113" s="1">
        <v>38542.294490740744</v>
      </c>
      <c r="C5113">
        <v>3529</v>
      </c>
      <c r="D5113">
        <v>285</v>
      </c>
      <c r="E5113" s="1">
        <v>38546.362546296295</v>
      </c>
    </row>
    <row r="5114" spans="1:5" x14ac:dyDescent="0.3">
      <c r="A5114">
        <v>5113</v>
      </c>
      <c r="B5114" s="1">
        <v>38542.296041666668</v>
      </c>
      <c r="C5114">
        <v>3618</v>
      </c>
      <c r="D5114">
        <v>282</v>
      </c>
      <c r="E5114" s="1">
        <v>38546.298819444448</v>
      </c>
    </row>
    <row r="5115" spans="1:5" x14ac:dyDescent="0.3">
      <c r="A5115">
        <v>5114</v>
      </c>
      <c r="B5115" s="1">
        <v>38542.296585648146</v>
      </c>
      <c r="C5115">
        <v>3734</v>
      </c>
      <c r="D5115">
        <v>64</v>
      </c>
      <c r="E5115" s="1">
        <v>38548.129224537035</v>
      </c>
    </row>
    <row r="5116" spans="1:5" x14ac:dyDescent="0.3">
      <c r="A5116">
        <v>5115</v>
      </c>
      <c r="B5116" s="1">
        <v>38542.296736111108</v>
      </c>
      <c r="C5116">
        <v>2296</v>
      </c>
      <c r="D5116">
        <v>212</v>
      </c>
      <c r="E5116" s="1">
        <v>38549.144652777781</v>
      </c>
    </row>
    <row r="5117" spans="1:5" x14ac:dyDescent="0.3">
      <c r="A5117">
        <v>5116</v>
      </c>
      <c r="B5117" s="1">
        <v>38542.298750000002</v>
      </c>
      <c r="C5117">
        <v>2491</v>
      </c>
      <c r="D5117">
        <v>332</v>
      </c>
      <c r="E5117" s="1">
        <v>38547.386250000003</v>
      </c>
    </row>
    <row r="5118" spans="1:5" x14ac:dyDescent="0.3">
      <c r="A5118">
        <v>5117</v>
      </c>
      <c r="B5118" s="1">
        <v>38542.299560185187</v>
      </c>
      <c r="C5118">
        <v>2284</v>
      </c>
      <c r="D5118">
        <v>208</v>
      </c>
      <c r="E5118" s="1">
        <v>38548.36414351852</v>
      </c>
    </row>
    <row r="5119" spans="1:5" x14ac:dyDescent="0.3">
      <c r="A5119">
        <v>5118</v>
      </c>
      <c r="B5119" s="1">
        <v>38542.301296296297</v>
      </c>
      <c r="C5119">
        <v>957</v>
      </c>
      <c r="D5119">
        <v>5</v>
      </c>
      <c r="E5119" s="1">
        <v>38551.221435185187</v>
      </c>
    </row>
    <row r="5120" spans="1:5" x14ac:dyDescent="0.3">
      <c r="A5120">
        <v>5119</v>
      </c>
      <c r="B5120" s="1">
        <v>38542.30159722222</v>
      </c>
      <c r="C5120">
        <v>2996</v>
      </c>
      <c r="D5120">
        <v>301</v>
      </c>
      <c r="E5120" s="1">
        <v>38551.171736111108</v>
      </c>
    </row>
    <row r="5121" spans="1:5" x14ac:dyDescent="0.3">
      <c r="A5121">
        <v>5120</v>
      </c>
      <c r="B5121" s="1">
        <v>38542.301655092589</v>
      </c>
      <c r="C5121">
        <v>4431</v>
      </c>
      <c r="D5121">
        <v>373</v>
      </c>
      <c r="E5121" s="1">
        <v>38547.166932870372</v>
      </c>
    </row>
    <row r="5122" spans="1:5" x14ac:dyDescent="0.3">
      <c r="A5122">
        <v>5121</v>
      </c>
      <c r="B5122" s="1">
        <v>38542.304525462961</v>
      </c>
      <c r="C5122">
        <v>3321</v>
      </c>
      <c r="D5122">
        <v>526</v>
      </c>
      <c r="E5122" s="1">
        <v>38548.075358796297</v>
      </c>
    </row>
    <row r="5123" spans="1:5" x14ac:dyDescent="0.3">
      <c r="A5123">
        <v>5122</v>
      </c>
      <c r="B5123" s="1">
        <v>38542.305266203701</v>
      </c>
      <c r="C5123">
        <v>1423</v>
      </c>
      <c r="D5123">
        <v>261</v>
      </c>
      <c r="E5123" s="1">
        <v>38549.128182870372</v>
      </c>
    </row>
    <row r="5124" spans="1:5" x14ac:dyDescent="0.3">
      <c r="A5124">
        <v>5123</v>
      </c>
      <c r="B5124" s="1">
        <v>38542.305902777778</v>
      </c>
      <c r="C5124">
        <v>4278</v>
      </c>
      <c r="D5124">
        <v>219</v>
      </c>
      <c r="E5124" s="1">
        <v>38547.225347222222</v>
      </c>
    </row>
    <row r="5125" spans="1:5" x14ac:dyDescent="0.3">
      <c r="A5125">
        <v>5124</v>
      </c>
      <c r="B5125" s="1">
        <v>38542.309247685182</v>
      </c>
      <c r="C5125">
        <v>1857</v>
      </c>
      <c r="D5125">
        <v>565</v>
      </c>
      <c r="E5125" s="1">
        <v>38548.077303240738</v>
      </c>
    </row>
    <row r="5126" spans="1:5" x14ac:dyDescent="0.3">
      <c r="A5126">
        <v>5125</v>
      </c>
      <c r="B5126" s="1">
        <v>38542.309351851851</v>
      </c>
      <c r="C5126">
        <v>990</v>
      </c>
      <c r="D5126">
        <v>263</v>
      </c>
      <c r="E5126" s="1">
        <v>38545.523935185185</v>
      </c>
    </row>
    <row r="5127" spans="1:5" x14ac:dyDescent="0.3">
      <c r="A5127">
        <v>5126</v>
      </c>
      <c r="B5127" s="1">
        <v>38542.309432870374</v>
      </c>
      <c r="C5127">
        <v>3312</v>
      </c>
      <c r="D5127">
        <v>315</v>
      </c>
      <c r="E5127" s="1">
        <v>38551.212210648147</v>
      </c>
    </row>
    <row r="5128" spans="1:5" x14ac:dyDescent="0.3">
      <c r="A5128">
        <v>5127</v>
      </c>
      <c r="B5128" s="1">
        <v>38542.309571759259</v>
      </c>
      <c r="C5128">
        <v>3649</v>
      </c>
      <c r="D5128">
        <v>129</v>
      </c>
      <c r="E5128" s="1">
        <v>38546.489432870374</v>
      </c>
    </row>
    <row r="5129" spans="1:5" x14ac:dyDescent="0.3">
      <c r="A5129">
        <v>5128</v>
      </c>
      <c r="B5129" s="1">
        <v>38542.309652777774</v>
      </c>
      <c r="C5129">
        <v>3757</v>
      </c>
      <c r="D5129">
        <v>155</v>
      </c>
      <c r="E5129" s="1">
        <v>38549.170069444444</v>
      </c>
    </row>
    <row r="5130" spans="1:5" x14ac:dyDescent="0.3">
      <c r="A5130">
        <v>5129</v>
      </c>
      <c r="B5130" s="1">
        <v>38542.311493055553</v>
      </c>
      <c r="C5130">
        <v>4516</v>
      </c>
      <c r="D5130">
        <v>441</v>
      </c>
      <c r="E5130" s="1">
        <v>38547.217048611114</v>
      </c>
    </row>
    <row r="5131" spans="1:5" x14ac:dyDescent="0.3">
      <c r="A5131">
        <v>5130</v>
      </c>
      <c r="B5131" s="1">
        <v>38542.312326388892</v>
      </c>
      <c r="C5131">
        <v>3264</v>
      </c>
      <c r="D5131">
        <v>93</v>
      </c>
      <c r="E5131" s="1">
        <v>38546.247743055559</v>
      </c>
    </row>
    <row r="5132" spans="1:5" x14ac:dyDescent="0.3">
      <c r="A5132">
        <v>5131</v>
      </c>
      <c r="B5132" s="1">
        <v>38542.316006944442</v>
      </c>
      <c r="C5132">
        <v>3179</v>
      </c>
      <c r="D5132">
        <v>167</v>
      </c>
      <c r="E5132" s="1">
        <v>38543.253506944442</v>
      </c>
    </row>
    <row r="5133" spans="1:5" x14ac:dyDescent="0.3">
      <c r="A5133">
        <v>5132</v>
      </c>
      <c r="B5133" s="1">
        <v>38542.319814814815</v>
      </c>
      <c r="C5133">
        <v>4158</v>
      </c>
      <c r="D5133">
        <v>101</v>
      </c>
      <c r="E5133" s="1">
        <v>38549.094814814816</v>
      </c>
    </row>
    <row r="5134" spans="1:5" x14ac:dyDescent="0.3">
      <c r="A5134">
        <v>5133</v>
      </c>
      <c r="B5134" s="1">
        <v>38542.321782407409</v>
      </c>
      <c r="C5134">
        <v>3403</v>
      </c>
      <c r="D5134">
        <v>469</v>
      </c>
      <c r="E5134" s="1">
        <v>38545.203032407408</v>
      </c>
    </row>
    <row r="5135" spans="1:5" x14ac:dyDescent="0.3">
      <c r="A5135">
        <v>5134</v>
      </c>
      <c r="B5135" s="1">
        <v>38542.328611111108</v>
      </c>
      <c r="C5135">
        <v>149</v>
      </c>
      <c r="D5135">
        <v>491</v>
      </c>
      <c r="E5135" s="1">
        <v>38549.229305555556</v>
      </c>
    </row>
    <row r="5136" spans="1:5" x14ac:dyDescent="0.3">
      <c r="A5136">
        <v>5135</v>
      </c>
      <c r="B5136" s="1">
        <v>38542.328726851854</v>
      </c>
      <c r="C5136">
        <v>3005</v>
      </c>
      <c r="D5136">
        <v>538</v>
      </c>
      <c r="E5136" s="1">
        <v>38549.201643518521</v>
      </c>
    </row>
    <row r="5137" spans="1:5" x14ac:dyDescent="0.3">
      <c r="A5137">
        <v>5136</v>
      </c>
      <c r="B5137" s="1">
        <v>38542.329872685186</v>
      </c>
      <c r="C5137">
        <v>3498</v>
      </c>
      <c r="D5137">
        <v>395</v>
      </c>
      <c r="E5137" s="1">
        <v>38544.226400462961</v>
      </c>
    </row>
    <row r="5138" spans="1:5" x14ac:dyDescent="0.3">
      <c r="A5138">
        <v>5137</v>
      </c>
      <c r="B5138" s="1">
        <v>38542.333726851852</v>
      </c>
      <c r="C5138">
        <v>409</v>
      </c>
      <c r="D5138">
        <v>126</v>
      </c>
      <c r="E5138" s="1">
        <v>38545.23233796296</v>
      </c>
    </row>
    <row r="5139" spans="1:5" x14ac:dyDescent="0.3">
      <c r="A5139">
        <v>5138</v>
      </c>
      <c r="B5139" s="1">
        <v>38542.333865740744</v>
      </c>
      <c r="C5139">
        <v>1283</v>
      </c>
      <c r="D5139">
        <v>548</v>
      </c>
      <c r="E5139" s="1">
        <v>38545.397060185183</v>
      </c>
    </row>
    <row r="5140" spans="1:5" x14ac:dyDescent="0.3">
      <c r="A5140">
        <v>5139</v>
      </c>
      <c r="B5140" s="1">
        <v>38542.334618055553</v>
      </c>
      <c r="C5140">
        <v>51</v>
      </c>
      <c r="D5140">
        <v>539</v>
      </c>
      <c r="E5140" s="1">
        <v>38551.386701388888</v>
      </c>
    </row>
    <row r="5141" spans="1:5" x14ac:dyDescent="0.3">
      <c r="A5141">
        <v>5140</v>
      </c>
      <c r="B5141" s="1">
        <v>38542.336793981478</v>
      </c>
      <c r="C5141">
        <v>947</v>
      </c>
      <c r="D5141">
        <v>303</v>
      </c>
      <c r="E5141" s="1">
        <v>38544.353460648148</v>
      </c>
    </row>
    <row r="5142" spans="1:5" x14ac:dyDescent="0.3">
      <c r="A5142">
        <v>5141</v>
      </c>
      <c r="B5142" s="1">
        <v>38542.336967592593</v>
      </c>
      <c r="C5142">
        <v>590</v>
      </c>
      <c r="D5142">
        <v>488</v>
      </c>
      <c r="E5142" s="1">
        <v>38551.191828703704</v>
      </c>
    </row>
    <row r="5143" spans="1:5" x14ac:dyDescent="0.3">
      <c r="A5143">
        <v>5142</v>
      </c>
      <c r="B5143" s="1">
        <v>38542.337071759262</v>
      </c>
      <c r="C5143">
        <v>369</v>
      </c>
      <c r="D5143">
        <v>56</v>
      </c>
      <c r="E5143" s="1">
        <v>38546.525960648149</v>
      </c>
    </row>
    <row r="5144" spans="1:5" x14ac:dyDescent="0.3">
      <c r="A5144">
        <v>5143</v>
      </c>
      <c r="B5144" s="1">
        <v>38542.338275462964</v>
      </c>
      <c r="C5144">
        <v>3803</v>
      </c>
      <c r="D5144">
        <v>196</v>
      </c>
      <c r="E5144" s="1">
        <v>38551.428553240738</v>
      </c>
    </row>
    <row r="5145" spans="1:5" x14ac:dyDescent="0.3">
      <c r="A5145">
        <v>5144</v>
      </c>
      <c r="B5145" s="1">
        <v>38542.340196759258</v>
      </c>
      <c r="C5145">
        <v>3530</v>
      </c>
      <c r="D5145">
        <v>89</v>
      </c>
      <c r="E5145" s="1">
        <v>38551.29991898148</v>
      </c>
    </row>
    <row r="5146" spans="1:5" x14ac:dyDescent="0.3">
      <c r="A5146">
        <v>5145</v>
      </c>
      <c r="B5146" s="1">
        <v>38542.342650462961</v>
      </c>
      <c r="C5146">
        <v>2397</v>
      </c>
      <c r="D5146">
        <v>204</v>
      </c>
      <c r="E5146" s="1">
        <v>38543.164178240739</v>
      </c>
    </row>
    <row r="5147" spans="1:5" x14ac:dyDescent="0.3">
      <c r="A5147">
        <v>5146</v>
      </c>
      <c r="B5147" s="1">
        <v>38542.343726851854</v>
      </c>
      <c r="C5147">
        <v>776</v>
      </c>
      <c r="D5147">
        <v>194</v>
      </c>
      <c r="E5147" s="1">
        <v>38544.295115740744</v>
      </c>
    </row>
    <row r="5148" spans="1:5" x14ac:dyDescent="0.3">
      <c r="A5148">
        <v>5147</v>
      </c>
      <c r="B5148" s="1">
        <v>38542.345613425925</v>
      </c>
      <c r="C5148">
        <v>2270</v>
      </c>
      <c r="D5148">
        <v>326</v>
      </c>
      <c r="E5148" s="1">
        <v>38551.406724537039</v>
      </c>
    </row>
    <row r="5149" spans="1:5" x14ac:dyDescent="0.3">
      <c r="A5149">
        <v>5148</v>
      </c>
      <c r="B5149" s="1">
        <v>38542.349143518521</v>
      </c>
      <c r="C5149">
        <v>456</v>
      </c>
      <c r="D5149">
        <v>48</v>
      </c>
      <c r="E5149" s="1">
        <v>38551.192199074074</v>
      </c>
    </row>
    <row r="5150" spans="1:5" x14ac:dyDescent="0.3">
      <c r="A5150">
        <v>5149</v>
      </c>
      <c r="B5150" s="1">
        <v>38542.353043981479</v>
      </c>
      <c r="C5150">
        <v>1500</v>
      </c>
      <c r="D5150">
        <v>330</v>
      </c>
      <c r="E5150" s="1">
        <v>38549.263460648152</v>
      </c>
    </row>
    <row r="5151" spans="1:5" x14ac:dyDescent="0.3">
      <c r="A5151">
        <v>5150</v>
      </c>
      <c r="B5151" s="1">
        <v>38542.35324074074</v>
      </c>
      <c r="C5151">
        <v>1961</v>
      </c>
      <c r="D5151">
        <v>410</v>
      </c>
      <c r="E5151" s="1">
        <v>38549.19976851852</v>
      </c>
    </row>
    <row r="5152" spans="1:5" x14ac:dyDescent="0.3">
      <c r="A5152">
        <v>5151</v>
      </c>
      <c r="B5152" s="1">
        <v>38542.354895833334</v>
      </c>
      <c r="C5152">
        <v>224</v>
      </c>
      <c r="D5152">
        <v>228</v>
      </c>
      <c r="E5152" s="1">
        <v>38543.345868055556</v>
      </c>
    </row>
    <row r="5153" spans="1:5" x14ac:dyDescent="0.3">
      <c r="A5153">
        <v>5152</v>
      </c>
      <c r="B5153" s="1">
        <v>38542.357453703706</v>
      </c>
      <c r="C5153">
        <v>4005</v>
      </c>
      <c r="D5153">
        <v>331</v>
      </c>
      <c r="E5153" s="1">
        <v>38543.226898148147</v>
      </c>
    </row>
    <row r="5154" spans="1:5" x14ac:dyDescent="0.3">
      <c r="A5154">
        <v>5153</v>
      </c>
      <c r="B5154" s="1">
        <v>38542.35769675926</v>
      </c>
      <c r="C5154">
        <v>2826</v>
      </c>
      <c r="D5154">
        <v>504</v>
      </c>
      <c r="E5154" s="1">
        <v>38551.597974537035</v>
      </c>
    </row>
    <row r="5155" spans="1:5" x14ac:dyDescent="0.3">
      <c r="A5155">
        <v>5154</v>
      </c>
      <c r="B5155" s="1">
        <v>38542.365486111114</v>
      </c>
      <c r="C5155">
        <v>3785</v>
      </c>
      <c r="D5155">
        <v>361</v>
      </c>
      <c r="E5155" s="1">
        <v>38547.138402777775</v>
      </c>
    </row>
    <row r="5156" spans="1:5" x14ac:dyDescent="0.3">
      <c r="A5156">
        <v>5155</v>
      </c>
      <c r="B5156" s="1">
        <v>38542.365902777776</v>
      </c>
      <c r="C5156">
        <v>988</v>
      </c>
      <c r="D5156">
        <v>523</v>
      </c>
      <c r="E5156" s="1">
        <v>38547.176319444443</v>
      </c>
    </row>
    <row r="5157" spans="1:5" x14ac:dyDescent="0.3">
      <c r="A5157">
        <v>5156</v>
      </c>
      <c r="B5157" s="1">
        <v>38542.36923611111</v>
      </c>
      <c r="C5157">
        <v>416</v>
      </c>
      <c r="D5157">
        <v>5</v>
      </c>
      <c r="E5157" s="1">
        <v>38548.166458333333</v>
      </c>
    </row>
    <row r="5158" spans="1:5" x14ac:dyDescent="0.3">
      <c r="A5158">
        <v>5157</v>
      </c>
      <c r="B5158" s="1">
        <v>38542.369583333333</v>
      </c>
      <c r="C5158">
        <v>637</v>
      </c>
      <c r="D5158">
        <v>463</v>
      </c>
      <c r="E5158" s="1">
        <v>38545.189027777778</v>
      </c>
    </row>
    <row r="5159" spans="1:5" x14ac:dyDescent="0.3">
      <c r="A5159">
        <v>5158</v>
      </c>
      <c r="B5159" s="1">
        <v>38542.370243055557</v>
      </c>
      <c r="C5159">
        <v>2825</v>
      </c>
      <c r="D5159">
        <v>272</v>
      </c>
      <c r="E5159" s="1">
        <v>38543.461909722224</v>
      </c>
    </row>
    <row r="5160" spans="1:5" x14ac:dyDescent="0.3">
      <c r="A5160">
        <v>5159</v>
      </c>
      <c r="B5160" s="1">
        <v>38542.372129629628</v>
      </c>
      <c r="C5160">
        <v>3479</v>
      </c>
      <c r="D5160">
        <v>213</v>
      </c>
      <c r="E5160" s="1">
        <v>38543.18949074074</v>
      </c>
    </row>
    <row r="5161" spans="1:5" x14ac:dyDescent="0.3">
      <c r="A5161">
        <v>5160</v>
      </c>
      <c r="B5161" s="1">
        <v>38542.372997685183</v>
      </c>
      <c r="C5161">
        <v>1925</v>
      </c>
      <c r="D5161">
        <v>467</v>
      </c>
      <c r="E5161" s="1">
        <v>38551.250775462962</v>
      </c>
    </row>
    <row r="5162" spans="1:5" x14ac:dyDescent="0.3">
      <c r="A5162">
        <v>5161</v>
      </c>
      <c r="B5162" s="1">
        <v>38542.373564814814</v>
      </c>
      <c r="C5162">
        <v>2617</v>
      </c>
      <c r="D5162">
        <v>284</v>
      </c>
      <c r="E5162" s="1">
        <v>38551.320787037039</v>
      </c>
    </row>
    <row r="5163" spans="1:5" x14ac:dyDescent="0.3">
      <c r="A5163">
        <v>5162</v>
      </c>
      <c r="B5163" s="1">
        <v>38542.375127314815</v>
      </c>
      <c r="C5163">
        <v>2765</v>
      </c>
      <c r="D5163">
        <v>43</v>
      </c>
      <c r="E5163" s="1">
        <v>38550.309849537036</v>
      </c>
    </row>
    <row r="5164" spans="1:5" x14ac:dyDescent="0.3">
      <c r="A5164">
        <v>5163</v>
      </c>
      <c r="B5164" s="1">
        <v>38542.375324074077</v>
      </c>
      <c r="C5164">
        <v>1486</v>
      </c>
      <c r="D5164">
        <v>103</v>
      </c>
      <c r="E5164" s="1">
        <v>38550.338518518518</v>
      </c>
    </row>
    <row r="5165" spans="1:5" x14ac:dyDescent="0.3">
      <c r="A5165">
        <v>5164</v>
      </c>
      <c r="B5165" s="1">
        <v>38542.377245370371</v>
      </c>
      <c r="C5165">
        <v>1170</v>
      </c>
      <c r="D5165">
        <v>511</v>
      </c>
      <c r="E5165" s="1">
        <v>38547.180717592593</v>
      </c>
    </row>
    <row r="5166" spans="1:5" x14ac:dyDescent="0.3">
      <c r="A5166">
        <v>5165</v>
      </c>
      <c r="B5166" s="1">
        <v>38542.381168981483</v>
      </c>
      <c r="C5166">
        <v>280</v>
      </c>
      <c r="D5166">
        <v>590</v>
      </c>
      <c r="E5166" s="1">
        <v>38547.251307870371</v>
      </c>
    </row>
    <row r="5167" spans="1:5" x14ac:dyDescent="0.3">
      <c r="A5167">
        <v>5166</v>
      </c>
      <c r="B5167" s="1">
        <v>38542.385972222219</v>
      </c>
      <c r="C5167">
        <v>2771</v>
      </c>
      <c r="D5167">
        <v>298</v>
      </c>
      <c r="E5167" s="1">
        <v>38549.253333333334</v>
      </c>
    </row>
    <row r="5168" spans="1:5" x14ac:dyDescent="0.3">
      <c r="A5168">
        <v>5167</v>
      </c>
      <c r="B5168" s="1">
        <v>38542.387997685182</v>
      </c>
      <c r="C5168">
        <v>2485</v>
      </c>
      <c r="D5168">
        <v>437</v>
      </c>
      <c r="E5168" s="1">
        <v>38547.54146990741</v>
      </c>
    </row>
    <row r="5169" spans="1:5" x14ac:dyDescent="0.3">
      <c r="A5169">
        <v>5168</v>
      </c>
      <c r="B5169" s="1">
        <v>38542.38890046296</v>
      </c>
      <c r="C5169">
        <v>4096</v>
      </c>
      <c r="D5169">
        <v>420</v>
      </c>
      <c r="E5169" s="1">
        <v>38544.612511574072</v>
      </c>
    </row>
    <row r="5170" spans="1:5" x14ac:dyDescent="0.3">
      <c r="A5170">
        <v>5169</v>
      </c>
      <c r="B5170" s="1">
        <v>38542.390567129631</v>
      </c>
      <c r="C5170">
        <v>2608</v>
      </c>
      <c r="D5170">
        <v>116</v>
      </c>
      <c r="E5170" s="1">
        <v>38543.158622685187</v>
      </c>
    </row>
    <row r="5171" spans="1:5" x14ac:dyDescent="0.3">
      <c r="A5171">
        <v>5170</v>
      </c>
      <c r="B5171" s="1">
        <v>38542.391886574071</v>
      </c>
      <c r="C5171">
        <v>66</v>
      </c>
      <c r="D5171">
        <v>209</v>
      </c>
      <c r="E5171" s="1">
        <v>38551.168275462966</v>
      </c>
    </row>
    <row r="5172" spans="1:5" x14ac:dyDescent="0.3">
      <c r="A5172">
        <v>5171</v>
      </c>
      <c r="B5172" s="1">
        <v>38542.393692129626</v>
      </c>
      <c r="C5172">
        <v>2099</v>
      </c>
      <c r="D5172">
        <v>371</v>
      </c>
      <c r="E5172" s="1">
        <v>38543.44091435185</v>
      </c>
    </row>
    <row r="5173" spans="1:5" x14ac:dyDescent="0.3">
      <c r="A5173">
        <v>5172</v>
      </c>
      <c r="B5173" s="1">
        <v>38542.396840277775</v>
      </c>
      <c r="C5173">
        <v>4046</v>
      </c>
      <c r="D5173">
        <v>214</v>
      </c>
      <c r="E5173" s="1">
        <v>38546.169062499997</v>
      </c>
    </row>
    <row r="5174" spans="1:5" x14ac:dyDescent="0.3">
      <c r="A5174">
        <v>5173</v>
      </c>
      <c r="B5174" s="1">
        <v>38542.397037037037</v>
      </c>
      <c r="C5174">
        <v>2848</v>
      </c>
      <c r="D5174">
        <v>490</v>
      </c>
      <c r="E5174" s="1">
        <v>38548.181064814817</v>
      </c>
    </row>
    <row r="5175" spans="1:5" x14ac:dyDescent="0.3">
      <c r="A5175">
        <v>5174</v>
      </c>
      <c r="B5175" s="1">
        <v>38542.397210648145</v>
      </c>
      <c r="C5175">
        <v>3621</v>
      </c>
      <c r="D5175">
        <v>47</v>
      </c>
      <c r="E5175" s="1">
        <v>38548.159710648149</v>
      </c>
    </row>
    <row r="5176" spans="1:5" x14ac:dyDescent="0.3">
      <c r="A5176">
        <v>5175</v>
      </c>
      <c r="B5176" s="1">
        <v>38542.398935185185</v>
      </c>
      <c r="C5176">
        <v>1003</v>
      </c>
      <c r="D5176">
        <v>409</v>
      </c>
      <c r="E5176" s="1">
        <v>38548.638518518521</v>
      </c>
    </row>
    <row r="5177" spans="1:5" x14ac:dyDescent="0.3">
      <c r="A5177">
        <v>5176</v>
      </c>
      <c r="B5177" s="1">
        <v>38542.402442129627</v>
      </c>
      <c r="C5177">
        <v>328</v>
      </c>
      <c r="D5177">
        <v>119</v>
      </c>
      <c r="E5177" s="1">
        <v>38550.497581018521</v>
      </c>
    </row>
    <row r="5178" spans="1:5" x14ac:dyDescent="0.3">
      <c r="A5178">
        <v>5177</v>
      </c>
      <c r="B5178" s="1">
        <v>38542.405104166668</v>
      </c>
      <c r="C5178">
        <v>1675</v>
      </c>
      <c r="D5178">
        <v>452</v>
      </c>
      <c r="E5178" s="1">
        <v>38546.312048611115</v>
      </c>
    </row>
    <row r="5179" spans="1:5" x14ac:dyDescent="0.3">
      <c r="A5179">
        <v>5178</v>
      </c>
      <c r="B5179" s="1">
        <v>38542.416574074072</v>
      </c>
      <c r="C5179">
        <v>1750</v>
      </c>
      <c r="D5179">
        <v>167</v>
      </c>
      <c r="E5179" s="1">
        <v>38551.542962962965</v>
      </c>
    </row>
    <row r="5180" spans="1:5" x14ac:dyDescent="0.3">
      <c r="A5180">
        <v>5179</v>
      </c>
      <c r="B5180" s="1">
        <v>38542.417175925926</v>
      </c>
      <c r="C5180">
        <v>2995</v>
      </c>
      <c r="D5180">
        <v>256</v>
      </c>
      <c r="E5180" s="1">
        <v>38544.286620370367</v>
      </c>
    </row>
    <row r="5181" spans="1:5" x14ac:dyDescent="0.3">
      <c r="A5181">
        <v>5180</v>
      </c>
      <c r="B5181" s="1">
        <v>38542.421446759261</v>
      </c>
      <c r="C5181">
        <v>3684</v>
      </c>
      <c r="D5181">
        <v>494</v>
      </c>
      <c r="E5181" s="1">
        <v>38545.642974537041</v>
      </c>
    </row>
    <row r="5182" spans="1:5" x14ac:dyDescent="0.3">
      <c r="A5182">
        <v>5181</v>
      </c>
      <c r="B5182" s="1">
        <v>38542.421840277777</v>
      </c>
      <c r="C5182">
        <v>2569</v>
      </c>
      <c r="D5182">
        <v>45</v>
      </c>
      <c r="E5182" s="1">
        <v>38550.429479166669</v>
      </c>
    </row>
    <row r="5183" spans="1:5" x14ac:dyDescent="0.3">
      <c r="A5183">
        <v>5182</v>
      </c>
      <c r="B5183" s="1">
        <v>38542.422337962962</v>
      </c>
      <c r="C5183">
        <v>725</v>
      </c>
      <c r="D5183">
        <v>197</v>
      </c>
      <c r="E5183" s="1">
        <v>38549.608449074076</v>
      </c>
    </row>
    <row r="5184" spans="1:5" x14ac:dyDescent="0.3">
      <c r="A5184">
        <v>5183</v>
      </c>
      <c r="B5184" s="1">
        <v>38542.426215277781</v>
      </c>
      <c r="C5184">
        <v>2866</v>
      </c>
      <c r="D5184">
        <v>394</v>
      </c>
      <c r="E5184" s="1">
        <v>38549.663715277777</v>
      </c>
    </row>
    <row r="5185" spans="1:5" x14ac:dyDescent="0.3">
      <c r="A5185">
        <v>5184</v>
      </c>
      <c r="B5185" s="1">
        <v>38542.426782407405</v>
      </c>
      <c r="C5185">
        <v>1101</v>
      </c>
      <c r="D5185">
        <v>166</v>
      </c>
      <c r="E5185" s="1">
        <v>38547.670532407406</v>
      </c>
    </row>
    <row r="5186" spans="1:5" x14ac:dyDescent="0.3">
      <c r="A5186">
        <v>5185</v>
      </c>
      <c r="B5186" s="1">
        <v>38542.426840277774</v>
      </c>
      <c r="C5186">
        <v>357</v>
      </c>
      <c r="D5186">
        <v>53</v>
      </c>
      <c r="E5186" s="1">
        <v>38543.563645833332</v>
      </c>
    </row>
    <row r="5187" spans="1:5" x14ac:dyDescent="0.3">
      <c r="A5187">
        <v>5186</v>
      </c>
      <c r="B5187" s="1">
        <v>38542.429629629631</v>
      </c>
      <c r="C5187">
        <v>2415</v>
      </c>
      <c r="D5187">
        <v>276</v>
      </c>
      <c r="E5187" s="1">
        <v>38546.212268518517</v>
      </c>
    </row>
    <row r="5188" spans="1:5" x14ac:dyDescent="0.3">
      <c r="A5188">
        <v>5187</v>
      </c>
      <c r="B5188" s="1">
        <v>38542.430451388886</v>
      </c>
      <c r="C5188">
        <v>2631</v>
      </c>
      <c r="D5188">
        <v>91</v>
      </c>
      <c r="E5188" s="1">
        <v>38547.441562499997</v>
      </c>
    </row>
    <row r="5189" spans="1:5" x14ac:dyDescent="0.3">
      <c r="A5189">
        <v>5188</v>
      </c>
      <c r="B5189" s="1">
        <v>38542.432303240741</v>
      </c>
      <c r="C5189">
        <v>3265</v>
      </c>
      <c r="D5189">
        <v>34</v>
      </c>
      <c r="E5189" s="1">
        <v>38546.195497685185</v>
      </c>
    </row>
    <row r="5190" spans="1:5" x14ac:dyDescent="0.3">
      <c r="A5190">
        <v>5189</v>
      </c>
      <c r="B5190" s="1">
        <v>38542.432881944442</v>
      </c>
      <c r="C5190">
        <v>2539</v>
      </c>
      <c r="D5190">
        <v>113</v>
      </c>
      <c r="E5190" s="1">
        <v>38547.337743055556</v>
      </c>
    </row>
    <row r="5191" spans="1:5" x14ac:dyDescent="0.3">
      <c r="A5191">
        <v>5190</v>
      </c>
      <c r="B5191" s="1">
        <v>38542.434305555558</v>
      </c>
      <c r="C5191">
        <v>2213</v>
      </c>
      <c r="D5191">
        <v>532</v>
      </c>
      <c r="E5191" s="1">
        <v>38551.18986111111</v>
      </c>
    </row>
    <row r="5192" spans="1:5" x14ac:dyDescent="0.3">
      <c r="A5192">
        <v>5191</v>
      </c>
      <c r="B5192" s="1">
        <v>38542.435277777775</v>
      </c>
      <c r="C5192">
        <v>2131</v>
      </c>
      <c r="D5192">
        <v>167</v>
      </c>
      <c r="E5192" s="1">
        <v>38543.661666666667</v>
      </c>
    </row>
    <row r="5193" spans="1:5" x14ac:dyDescent="0.3">
      <c r="A5193">
        <v>5192</v>
      </c>
      <c r="B5193" s="1">
        <v>38542.435520833336</v>
      </c>
      <c r="C5193">
        <v>1225</v>
      </c>
      <c r="D5193">
        <v>410</v>
      </c>
      <c r="E5193" s="1">
        <v>38543.502881944441</v>
      </c>
    </row>
    <row r="5194" spans="1:5" x14ac:dyDescent="0.3">
      <c r="A5194">
        <v>5193</v>
      </c>
      <c r="B5194" s="1">
        <v>38542.436319444445</v>
      </c>
      <c r="C5194">
        <v>2166</v>
      </c>
      <c r="D5194">
        <v>485</v>
      </c>
      <c r="E5194" s="1">
        <v>38545.512708333335</v>
      </c>
    </row>
    <row r="5195" spans="1:5" x14ac:dyDescent="0.3">
      <c r="A5195">
        <v>5194</v>
      </c>
      <c r="B5195" s="1">
        <v>38542.438587962963</v>
      </c>
      <c r="C5195">
        <v>3809</v>
      </c>
      <c r="D5195">
        <v>202</v>
      </c>
      <c r="E5195" s="1">
        <v>38548.368449074071</v>
      </c>
    </row>
    <row r="5196" spans="1:5" x14ac:dyDescent="0.3">
      <c r="A5196">
        <v>5195</v>
      </c>
      <c r="B5196" s="1">
        <v>38542.444108796299</v>
      </c>
      <c r="C5196">
        <v>3399</v>
      </c>
      <c r="D5196">
        <v>59</v>
      </c>
      <c r="E5196" s="1">
        <v>38551.579525462963</v>
      </c>
    </row>
    <row r="5197" spans="1:5" x14ac:dyDescent="0.3">
      <c r="A5197">
        <v>5196</v>
      </c>
      <c r="B5197" s="1">
        <v>38542.446921296294</v>
      </c>
      <c r="C5197">
        <v>2278</v>
      </c>
      <c r="D5197">
        <v>536</v>
      </c>
      <c r="E5197" s="1">
        <v>38546.507337962961</v>
      </c>
    </row>
    <row r="5198" spans="1:5" x14ac:dyDescent="0.3">
      <c r="A5198">
        <v>5197</v>
      </c>
      <c r="B5198" s="1">
        <v>38542.447152777779</v>
      </c>
      <c r="C5198">
        <v>1571</v>
      </c>
      <c r="D5198">
        <v>541</v>
      </c>
      <c r="E5198" s="1">
        <v>38549.430486111109</v>
      </c>
    </row>
    <row r="5199" spans="1:5" x14ac:dyDescent="0.3">
      <c r="A5199">
        <v>5198</v>
      </c>
      <c r="B5199" s="1">
        <v>38542.450810185182</v>
      </c>
      <c r="C5199">
        <v>218</v>
      </c>
      <c r="D5199">
        <v>101</v>
      </c>
      <c r="E5199" s="1">
        <v>38546.202893518515</v>
      </c>
    </row>
    <row r="5200" spans="1:5" x14ac:dyDescent="0.3">
      <c r="A5200">
        <v>5199</v>
      </c>
      <c r="B5200" s="1">
        <v>38542.452037037037</v>
      </c>
      <c r="C5200">
        <v>349</v>
      </c>
      <c r="D5200">
        <v>42</v>
      </c>
      <c r="E5200" s="1">
        <v>38543.280509259261</v>
      </c>
    </row>
    <row r="5201" spans="1:5" x14ac:dyDescent="0.3">
      <c r="A5201">
        <v>5200</v>
      </c>
      <c r="B5201" s="1">
        <v>38542.452881944446</v>
      </c>
      <c r="C5201">
        <v>4528</v>
      </c>
      <c r="D5201">
        <v>125</v>
      </c>
      <c r="E5201" s="1">
        <v>38546.633437500001</v>
      </c>
    </row>
    <row r="5202" spans="1:5" x14ac:dyDescent="0.3">
      <c r="A5202">
        <v>5201</v>
      </c>
      <c r="B5202" s="1">
        <v>38542.4533912037</v>
      </c>
      <c r="C5202">
        <v>2453</v>
      </c>
      <c r="D5202">
        <v>551</v>
      </c>
      <c r="E5202" s="1">
        <v>38549.529085648152</v>
      </c>
    </row>
    <row r="5203" spans="1:5" x14ac:dyDescent="0.3">
      <c r="A5203">
        <v>5202</v>
      </c>
      <c r="B5203" s="1">
        <v>38542.454027777778</v>
      </c>
      <c r="C5203">
        <v>3417</v>
      </c>
      <c r="D5203">
        <v>321</v>
      </c>
      <c r="E5203" s="1">
        <v>38548.563750000001</v>
      </c>
    </row>
    <row r="5204" spans="1:5" x14ac:dyDescent="0.3">
      <c r="A5204">
        <v>5203</v>
      </c>
      <c r="B5204" s="1">
        <v>38542.454155092593</v>
      </c>
      <c r="C5204">
        <v>3661</v>
      </c>
      <c r="D5204">
        <v>588</v>
      </c>
      <c r="E5204" s="1">
        <v>38548.40693287037</v>
      </c>
    </row>
    <row r="5205" spans="1:5" x14ac:dyDescent="0.3">
      <c r="A5205">
        <v>5204</v>
      </c>
      <c r="B5205" s="1">
        <v>38542.454328703701</v>
      </c>
      <c r="C5205">
        <v>1791</v>
      </c>
      <c r="D5205">
        <v>432</v>
      </c>
      <c r="E5205" s="1">
        <v>38545.603634259256</v>
      </c>
    </row>
    <row r="5206" spans="1:5" x14ac:dyDescent="0.3">
      <c r="A5206">
        <v>5205</v>
      </c>
      <c r="B5206" s="1">
        <v>38542.455983796295</v>
      </c>
      <c r="C5206">
        <v>161</v>
      </c>
      <c r="D5206">
        <v>79</v>
      </c>
      <c r="E5206" s="1">
        <v>38546.240011574075</v>
      </c>
    </row>
    <row r="5207" spans="1:5" x14ac:dyDescent="0.3">
      <c r="A5207">
        <v>5206</v>
      </c>
      <c r="B5207" s="1">
        <v>38542.465983796297</v>
      </c>
      <c r="C5207">
        <v>692</v>
      </c>
      <c r="D5207">
        <v>517</v>
      </c>
      <c r="E5207" s="1">
        <v>38550.307650462964</v>
      </c>
    </row>
    <row r="5208" spans="1:5" x14ac:dyDescent="0.3">
      <c r="A5208">
        <v>5207</v>
      </c>
      <c r="B5208" s="1">
        <v>38542.469259259262</v>
      </c>
      <c r="C5208">
        <v>3496</v>
      </c>
      <c r="D5208">
        <v>59</v>
      </c>
      <c r="E5208" s="1">
        <v>38550.250509259262</v>
      </c>
    </row>
    <row r="5209" spans="1:5" x14ac:dyDescent="0.3">
      <c r="A5209">
        <v>5208</v>
      </c>
      <c r="B5209" s="1">
        <v>38542.470092592594</v>
      </c>
      <c r="C5209">
        <v>1881</v>
      </c>
      <c r="D5209">
        <v>560</v>
      </c>
      <c r="E5209" s="1">
        <v>38543.306898148148</v>
      </c>
    </row>
    <row r="5210" spans="1:5" x14ac:dyDescent="0.3">
      <c r="A5210">
        <v>5209</v>
      </c>
      <c r="B5210" s="1">
        <v>38542.474062499998</v>
      </c>
      <c r="C5210">
        <v>4441</v>
      </c>
      <c r="D5210">
        <v>222</v>
      </c>
      <c r="E5210" s="1">
        <v>38550.396979166668</v>
      </c>
    </row>
    <row r="5211" spans="1:5" x14ac:dyDescent="0.3">
      <c r="A5211">
        <v>5210</v>
      </c>
      <c r="B5211" s="1">
        <v>38542.475219907406</v>
      </c>
      <c r="C5211">
        <v>4514</v>
      </c>
      <c r="D5211">
        <v>355</v>
      </c>
      <c r="E5211" s="1">
        <v>38544.268969907411</v>
      </c>
    </row>
    <row r="5212" spans="1:5" x14ac:dyDescent="0.3">
      <c r="A5212">
        <v>5211</v>
      </c>
      <c r="B5212" s="1">
        <v>38542.476967592593</v>
      </c>
      <c r="C5212">
        <v>2216</v>
      </c>
      <c r="D5212">
        <v>241</v>
      </c>
      <c r="E5212" s="1">
        <v>38549.646412037036</v>
      </c>
    </row>
    <row r="5213" spans="1:5" x14ac:dyDescent="0.3">
      <c r="A5213">
        <v>5212</v>
      </c>
      <c r="B5213" s="1">
        <v>38542.484571759262</v>
      </c>
      <c r="C5213">
        <v>3240</v>
      </c>
      <c r="D5213">
        <v>400</v>
      </c>
      <c r="E5213" s="1">
        <v>38548.613043981481</v>
      </c>
    </row>
    <row r="5214" spans="1:5" x14ac:dyDescent="0.3">
      <c r="A5214">
        <v>5213</v>
      </c>
      <c r="B5214" s="1">
        <v>38542.485914351855</v>
      </c>
      <c r="C5214">
        <v>3708</v>
      </c>
      <c r="D5214">
        <v>552</v>
      </c>
      <c r="E5214" s="1">
        <v>38551.68105324074</v>
      </c>
    </row>
    <row r="5215" spans="1:5" x14ac:dyDescent="0.3">
      <c r="A5215">
        <v>5214</v>
      </c>
      <c r="B5215" s="1">
        <v>38542.488287037035</v>
      </c>
      <c r="C5215">
        <v>1657</v>
      </c>
      <c r="D5215">
        <v>290</v>
      </c>
      <c r="E5215" s="1">
        <v>38550.373703703706</v>
      </c>
    </row>
    <row r="5216" spans="1:5" x14ac:dyDescent="0.3">
      <c r="A5216">
        <v>5215</v>
      </c>
      <c r="B5216" s="1">
        <v>38542.491643518515</v>
      </c>
      <c r="C5216">
        <v>3888</v>
      </c>
      <c r="D5216">
        <v>528</v>
      </c>
      <c r="E5216" s="1">
        <v>38551.415949074071</v>
      </c>
    </row>
    <row r="5217" spans="1:5" x14ac:dyDescent="0.3">
      <c r="A5217">
        <v>5216</v>
      </c>
      <c r="B5217" s="1">
        <v>38542.496504629627</v>
      </c>
      <c r="C5217">
        <v>1644</v>
      </c>
      <c r="D5217">
        <v>515</v>
      </c>
      <c r="E5217" s="1">
        <v>38545.40761574074</v>
      </c>
    </row>
    <row r="5218" spans="1:5" x14ac:dyDescent="0.3">
      <c r="A5218">
        <v>5217</v>
      </c>
      <c r="B5218" s="1">
        <v>38542.497800925928</v>
      </c>
      <c r="C5218">
        <v>4150</v>
      </c>
      <c r="D5218">
        <v>430</v>
      </c>
      <c r="E5218" s="1">
        <v>38550.299189814818</v>
      </c>
    </row>
    <row r="5219" spans="1:5" x14ac:dyDescent="0.3">
      <c r="A5219">
        <v>5218</v>
      </c>
      <c r="B5219" s="1">
        <v>38542.498055555552</v>
      </c>
      <c r="C5219">
        <v>1121</v>
      </c>
      <c r="D5219">
        <v>83</v>
      </c>
      <c r="E5219" s="1">
        <v>38546.27375</v>
      </c>
    </row>
    <row r="5220" spans="1:5" x14ac:dyDescent="0.3">
      <c r="A5220">
        <v>5219</v>
      </c>
      <c r="B5220" s="1">
        <v>38542.498553240737</v>
      </c>
      <c r="C5220">
        <v>3933</v>
      </c>
      <c r="D5220">
        <v>209</v>
      </c>
      <c r="E5220" s="1">
        <v>38548.405497685184</v>
      </c>
    </row>
    <row r="5221" spans="1:5" x14ac:dyDescent="0.3">
      <c r="A5221">
        <v>5220</v>
      </c>
      <c r="B5221" s="1">
        <v>38542.499351851853</v>
      </c>
      <c r="C5221">
        <v>2577</v>
      </c>
      <c r="D5221">
        <v>435</v>
      </c>
      <c r="E5221" s="1">
        <v>38548.263935185183</v>
      </c>
    </row>
    <row r="5222" spans="1:5" x14ac:dyDescent="0.3">
      <c r="A5222">
        <v>5221</v>
      </c>
      <c r="B5222" s="1">
        <v>38542.501655092594</v>
      </c>
      <c r="C5222">
        <v>2339</v>
      </c>
      <c r="D5222">
        <v>84</v>
      </c>
      <c r="E5222" s="1">
        <v>38549.655127314814</v>
      </c>
    </row>
    <row r="5223" spans="1:5" x14ac:dyDescent="0.3">
      <c r="A5223">
        <v>5222</v>
      </c>
      <c r="B5223" s="1">
        <v>38542.503993055558</v>
      </c>
      <c r="C5223">
        <v>2508</v>
      </c>
      <c r="D5223">
        <v>400</v>
      </c>
      <c r="E5223" s="1">
        <v>38546.508159722223</v>
      </c>
    </row>
    <row r="5224" spans="1:5" x14ac:dyDescent="0.3">
      <c r="A5224">
        <v>5223</v>
      </c>
      <c r="B5224" s="1">
        <v>38542.504201388889</v>
      </c>
      <c r="C5224">
        <v>2335</v>
      </c>
      <c r="D5224">
        <v>72</v>
      </c>
      <c r="E5224" s="1">
        <v>38550.659756944442</v>
      </c>
    </row>
    <row r="5225" spans="1:5" x14ac:dyDescent="0.3">
      <c r="A5225">
        <v>5224</v>
      </c>
      <c r="B5225" s="1">
        <v>38542.505173611113</v>
      </c>
      <c r="C5225">
        <v>279</v>
      </c>
      <c r="D5225">
        <v>311</v>
      </c>
      <c r="E5225" s="1">
        <v>38550.374618055554</v>
      </c>
    </row>
    <row r="5226" spans="1:5" x14ac:dyDescent="0.3">
      <c r="A5226">
        <v>5225</v>
      </c>
      <c r="B5226" s="1">
        <v>38542.50712962963</v>
      </c>
      <c r="C5226">
        <v>703</v>
      </c>
      <c r="D5226">
        <v>445</v>
      </c>
      <c r="E5226" s="1">
        <v>38545.41337962963</v>
      </c>
    </row>
    <row r="5227" spans="1:5" x14ac:dyDescent="0.3">
      <c r="A5227">
        <v>5226</v>
      </c>
      <c r="B5227" s="1">
        <v>38542.507453703707</v>
      </c>
      <c r="C5227">
        <v>3128</v>
      </c>
      <c r="D5227">
        <v>218</v>
      </c>
      <c r="E5227" s="1">
        <v>38544.731064814812</v>
      </c>
    </row>
    <row r="5228" spans="1:5" x14ac:dyDescent="0.3">
      <c r="A5228">
        <v>5227</v>
      </c>
      <c r="B5228" s="1">
        <v>38542.511562500003</v>
      </c>
      <c r="C5228">
        <v>1862</v>
      </c>
      <c r="D5228">
        <v>362</v>
      </c>
      <c r="E5228" s="1">
        <v>38551.65184027778</v>
      </c>
    </row>
    <row r="5229" spans="1:5" x14ac:dyDescent="0.3">
      <c r="A5229">
        <v>5228</v>
      </c>
      <c r="B5229" s="1">
        <v>38542.518067129633</v>
      </c>
      <c r="C5229">
        <v>622</v>
      </c>
      <c r="D5229">
        <v>195</v>
      </c>
      <c r="E5229" s="1">
        <v>38547.563206018516</v>
      </c>
    </row>
    <row r="5230" spans="1:5" x14ac:dyDescent="0.3">
      <c r="A5230">
        <v>5229</v>
      </c>
      <c r="B5230" s="1">
        <v>38542.521041666667</v>
      </c>
      <c r="C5230">
        <v>4472</v>
      </c>
      <c r="D5230">
        <v>372</v>
      </c>
      <c r="E5230" s="1">
        <v>38547.646736111114</v>
      </c>
    </row>
    <row r="5231" spans="1:5" x14ac:dyDescent="0.3">
      <c r="A5231">
        <v>5230</v>
      </c>
      <c r="B5231" s="1">
        <v>38542.521099537036</v>
      </c>
      <c r="C5231">
        <v>3707</v>
      </c>
      <c r="D5231">
        <v>51</v>
      </c>
      <c r="E5231" s="1">
        <v>38546.362071759257</v>
      </c>
    </row>
    <row r="5232" spans="1:5" x14ac:dyDescent="0.3">
      <c r="A5232">
        <v>5231</v>
      </c>
      <c r="B5232" s="1">
        <v>38542.524328703701</v>
      </c>
      <c r="C5232">
        <v>1275</v>
      </c>
      <c r="D5232">
        <v>405</v>
      </c>
      <c r="E5232" s="1">
        <v>38543.390300925923</v>
      </c>
    </row>
    <row r="5233" spans="1:5" x14ac:dyDescent="0.3">
      <c r="A5233">
        <v>5232</v>
      </c>
      <c r="B5233" s="1">
        <v>38542.524398148147</v>
      </c>
      <c r="C5233">
        <v>3353</v>
      </c>
      <c r="D5233">
        <v>175</v>
      </c>
      <c r="E5233" s="1">
        <v>38547.621620370373</v>
      </c>
    </row>
    <row r="5234" spans="1:5" x14ac:dyDescent="0.3">
      <c r="A5234">
        <v>5233</v>
      </c>
      <c r="B5234" s="1">
        <v>38542.530856481484</v>
      </c>
      <c r="C5234">
        <v>1401</v>
      </c>
      <c r="D5234">
        <v>131</v>
      </c>
      <c r="E5234" s="1">
        <v>38548.521828703706</v>
      </c>
    </row>
    <row r="5235" spans="1:5" x14ac:dyDescent="0.3">
      <c r="A5235">
        <v>5234</v>
      </c>
      <c r="B5235" s="1">
        <v>38542.531099537038</v>
      </c>
      <c r="C5235">
        <v>4182</v>
      </c>
      <c r="D5235">
        <v>398</v>
      </c>
      <c r="E5235" s="1">
        <v>38550.418599537035</v>
      </c>
    </row>
    <row r="5236" spans="1:5" x14ac:dyDescent="0.3">
      <c r="A5236">
        <v>5235</v>
      </c>
      <c r="B5236" s="1">
        <v>38542.537789351853</v>
      </c>
      <c r="C5236">
        <v>1044</v>
      </c>
      <c r="D5236">
        <v>122</v>
      </c>
      <c r="E5236" s="1">
        <v>38551.686400462961</v>
      </c>
    </row>
    <row r="5237" spans="1:5" x14ac:dyDescent="0.3">
      <c r="A5237">
        <v>5236</v>
      </c>
      <c r="B5237" s="1">
        <v>38542.539224537039</v>
      </c>
      <c r="C5237">
        <v>1215</v>
      </c>
      <c r="D5237">
        <v>519</v>
      </c>
      <c r="E5237" s="1">
        <v>38546.351724537039</v>
      </c>
    </row>
    <row r="5238" spans="1:5" x14ac:dyDescent="0.3">
      <c r="A5238">
        <v>5237</v>
      </c>
      <c r="B5238" s="1">
        <v>38542.539560185185</v>
      </c>
      <c r="C5238">
        <v>2341</v>
      </c>
      <c r="D5238">
        <v>84</v>
      </c>
      <c r="E5238" s="1">
        <v>38544.654143518521</v>
      </c>
    </row>
    <row r="5239" spans="1:5" x14ac:dyDescent="0.3">
      <c r="A5239">
        <v>5238</v>
      </c>
      <c r="B5239" s="1">
        <v>38542.549467592595</v>
      </c>
      <c r="C5239">
        <v>3297</v>
      </c>
      <c r="D5239">
        <v>100</v>
      </c>
      <c r="E5239" s="1">
        <v>38543.310578703706</v>
      </c>
    </row>
    <row r="5240" spans="1:5" x14ac:dyDescent="0.3">
      <c r="A5240">
        <v>5239</v>
      </c>
      <c r="B5240" s="1">
        <v>38542.550405092596</v>
      </c>
      <c r="C5240">
        <v>380</v>
      </c>
      <c r="D5240">
        <v>497</v>
      </c>
      <c r="E5240" s="1">
        <v>38543.567766203705</v>
      </c>
    </row>
    <row r="5241" spans="1:5" x14ac:dyDescent="0.3">
      <c r="A5241">
        <v>5240</v>
      </c>
      <c r="B5241" s="1">
        <v>38542.551944444444</v>
      </c>
      <c r="C5241">
        <v>1378</v>
      </c>
      <c r="D5241">
        <v>350</v>
      </c>
      <c r="E5241" s="1">
        <v>38543.783194444448</v>
      </c>
    </row>
    <row r="5242" spans="1:5" x14ac:dyDescent="0.3">
      <c r="A5242">
        <v>5241</v>
      </c>
      <c r="B5242" s="1">
        <v>38542.555023148147</v>
      </c>
      <c r="C5242">
        <v>4079</v>
      </c>
      <c r="D5242">
        <v>314</v>
      </c>
      <c r="E5242" s="1">
        <v>38544.605717592596</v>
      </c>
    </row>
    <row r="5243" spans="1:5" x14ac:dyDescent="0.3">
      <c r="A5243">
        <v>5242</v>
      </c>
      <c r="B5243" s="1">
        <v>38542.555844907409</v>
      </c>
      <c r="C5243">
        <v>848</v>
      </c>
      <c r="D5243">
        <v>12</v>
      </c>
      <c r="E5243" s="1">
        <v>38551.318344907406</v>
      </c>
    </row>
    <row r="5244" spans="1:5" x14ac:dyDescent="0.3">
      <c r="A5244">
        <v>5243</v>
      </c>
      <c r="B5244" s="1">
        <v>38542.557037037041</v>
      </c>
      <c r="C5244">
        <v>122</v>
      </c>
      <c r="D5244">
        <v>587</v>
      </c>
      <c r="E5244" s="1">
        <v>38549.392453703702</v>
      </c>
    </row>
    <row r="5245" spans="1:5" x14ac:dyDescent="0.3">
      <c r="A5245">
        <v>5244</v>
      </c>
      <c r="B5245" s="1">
        <v>38542.55841435185</v>
      </c>
      <c r="C5245">
        <v>3726</v>
      </c>
      <c r="D5245">
        <v>1</v>
      </c>
      <c r="E5245" s="1">
        <v>38547.584108796298</v>
      </c>
    </row>
    <row r="5246" spans="1:5" x14ac:dyDescent="0.3">
      <c r="A5246">
        <v>5245</v>
      </c>
      <c r="B5246" s="1">
        <v>38542.558495370373</v>
      </c>
      <c r="C5246">
        <v>3547</v>
      </c>
      <c r="D5246">
        <v>115</v>
      </c>
      <c r="E5246" s="1">
        <v>38545.469606481478</v>
      </c>
    </row>
    <row r="5247" spans="1:5" x14ac:dyDescent="0.3">
      <c r="A5247">
        <v>5246</v>
      </c>
      <c r="B5247" s="1">
        <v>38542.559236111112</v>
      </c>
      <c r="C5247">
        <v>3548</v>
      </c>
      <c r="D5247">
        <v>276</v>
      </c>
      <c r="E5247" s="1">
        <v>38546.776597222219</v>
      </c>
    </row>
    <row r="5248" spans="1:5" x14ac:dyDescent="0.3">
      <c r="A5248">
        <v>5247</v>
      </c>
      <c r="B5248" s="1">
        <v>38542.560046296298</v>
      </c>
      <c r="C5248">
        <v>1186</v>
      </c>
      <c r="D5248">
        <v>298</v>
      </c>
      <c r="E5248" s="1">
        <v>38545.583657407406</v>
      </c>
    </row>
    <row r="5249" spans="1:5" x14ac:dyDescent="0.3">
      <c r="A5249">
        <v>5248</v>
      </c>
      <c r="B5249" s="1">
        <v>38542.562314814815</v>
      </c>
      <c r="C5249">
        <v>246</v>
      </c>
      <c r="D5249">
        <v>279</v>
      </c>
      <c r="E5249" s="1">
        <v>38545.758842592593</v>
      </c>
    </row>
    <row r="5250" spans="1:5" x14ac:dyDescent="0.3">
      <c r="A5250">
        <v>5249</v>
      </c>
      <c r="B5250" s="1">
        <v>38542.565196759257</v>
      </c>
      <c r="C5250">
        <v>1950</v>
      </c>
      <c r="D5250">
        <v>389</v>
      </c>
      <c r="E5250" s="1">
        <v>38544.538807870369</v>
      </c>
    </row>
    <row r="5251" spans="1:5" x14ac:dyDescent="0.3">
      <c r="A5251">
        <v>5250</v>
      </c>
      <c r="B5251" s="1">
        <v>38542.566342592596</v>
      </c>
      <c r="C5251">
        <v>2162</v>
      </c>
      <c r="D5251">
        <v>384</v>
      </c>
      <c r="E5251" s="1">
        <v>38546.513564814813</v>
      </c>
    </row>
    <row r="5252" spans="1:5" x14ac:dyDescent="0.3">
      <c r="A5252">
        <v>5251</v>
      </c>
      <c r="B5252" s="1">
        <v>38542.566782407404</v>
      </c>
      <c r="C5252">
        <v>478</v>
      </c>
      <c r="D5252">
        <v>474</v>
      </c>
      <c r="E5252" s="1">
        <v>38548.486226851855</v>
      </c>
    </row>
    <row r="5253" spans="1:5" x14ac:dyDescent="0.3">
      <c r="A5253">
        <v>5252</v>
      </c>
      <c r="B5253" s="1">
        <v>38542.569953703707</v>
      </c>
      <c r="C5253">
        <v>2581</v>
      </c>
      <c r="D5253">
        <v>335</v>
      </c>
      <c r="E5253" s="1">
        <v>38547.403981481482</v>
      </c>
    </row>
    <row r="5254" spans="1:5" x14ac:dyDescent="0.3">
      <c r="A5254">
        <v>5253</v>
      </c>
      <c r="B5254" s="1">
        <v>38542.570335648146</v>
      </c>
      <c r="C5254">
        <v>2241</v>
      </c>
      <c r="D5254">
        <v>532</v>
      </c>
      <c r="E5254" s="1">
        <v>38550.714780092596</v>
      </c>
    </row>
    <row r="5255" spans="1:5" x14ac:dyDescent="0.3">
      <c r="A5255">
        <v>5254</v>
      </c>
      <c r="B5255" s="1">
        <v>38542.576516203706</v>
      </c>
      <c r="C5255">
        <v>654</v>
      </c>
      <c r="D5255">
        <v>263</v>
      </c>
      <c r="E5255" s="1">
        <v>38546.379988425928</v>
      </c>
    </row>
    <row r="5256" spans="1:5" x14ac:dyDescent="0.3">
      <c r="A5256">
        <v>5255</v>
      </c>
      <c r="B5256" s="1">
        <v>38542.577175925922</v>
      </c>
      <c r="C5256">
        <v>4418</v>
      </c>
      <c r="D5256">
        <v>313</v>
      </c>
      <c r="E5256" s="1">
        <v>38550.582037037035</v>
      </c>
    </row>
    <row r="5257" spans="1:5" x14ac:dyDescent="0.3">
      <c r="A5257">
        <v>5256</v>
      </c>
      <c r="B5257" s="1">
        <v>38542.580381944441</v>
      </c>
      <c r="C5257">
        <v>4226</v>
      </c>
      <c r="D5257">
        <v>273</v>
      </c>
      <c r="E5257" s="1">
        <v>38548.710243055553</v>
      </c>
    </row>
    <row r="5258" spans="1:5" x14ac:dyDescent="0.3">
      <c r="A5258">
        <v>5257</v>
      </c>
      <c r="B5258" s="1">
        <v>38542.581053240741</v>
      </c>
      <c r="C5258">
        <v>286</v>
      </c>
      <c r="D5258">
        <v>292</v>
      </c>
      <c r="E5258" s="1">
        <v>38543.601886574077</v>
      </c>
    </row>
    <row r="5259" spans="1:5" x14ac:dyDescent="0.3">
      <c r="A5259">
        <v>5258</v>
      </c>
      <c r="B5259" s="1">
        <v>38542.581203703703</v>
      </c>
      <c r="C5259">
        <v>3125</v>
      </c>
      <c r="D5259">
        <v>207</v>
      </c>
      <c r="E5259" s="1">
        <v>38544.668009259258</v>
      </c>
    </row>
    <row r="5260" spans="1:5" x14ac:dyDescent="0.3">
      <c r="A5260">
        <v>5259</v>
      </c>
      <c r="B5260" s="1">
        <v>38542.585300925923</v>
      </c>
      <c r="C5260">
        <v>1310</v>
      </c>
      <c r="D5260">
        <v>207</v>
      </c>
      <c r="E5260" s="1">
        <v>38544.80127314815</v>
      </c>
    </row>
    <row r="5261" spans="1:5" x14ac:dyDescent="0.3">
      <c r="A5261">
        <v>5260</v>
      </c>
      <c r="B5261" s="1">
        <v>38542.587326388886</v>
      </c>
      <c r="C5261">
        <v>3143</v>
      </c>
      <c r="D5261">
        <v>75</v>
      </c>
      <c r="E5261" s="1">
        <v>38547.362326388888</v>
      </c>
    </row>
    <row r="5262" spans="1:5" x14ac:dyDescent="0.3">
      <c r="A5262">
        <v>5261</v>
      </c>
      <c r="B5262" s="1">
        <v>38542.588148148148</v>
      </c>
      <c r="C5262">
        <v>2899</v>
      </c>
      <c r="D5262">
        <v>105</v>
      </c>
      <c r="E5262" s="1">
        <v>38544.598564814813</v>
      </c>
    </row>
    <row r="5263" spans="1:5" x14ac:dyDescent="0.3">
      <c r="A5263">
        <v>5262</v>
      </c>
      <c r="B5263" s="1">
        <v>38542.588900462964</v>
      </c>
      <c r="C5263">
        <v>1092</v>
      </c>
      <c r="D5263">
        <v>240</v>
      </c>
      <c r="E5263" s="1">
        <v>38545.700011574074</v>
      </c>
    </row>
    <row r="5264" spans="1:5" x14ac:dyDescent="0.3">
      <c r="A5264">
        <v>5263</v>
      </c>
      <c r="B5264" s="1">
        <v>38542.590694444443</v>
      </c>
      <c r="C5264">
        <v>119</v>
      </c>
      <c r="D5264">
        <v>406</v>
      </c>
      <c r="E5264" s="1">
        <v>38545.630277777775</v>
      </c>
    </row>
    <row r="5265" spans="1:5" x14ac:dyDescent="0.3">
      <c r="A5265">
        <v>5264</v>
      </c>
      <c r="B5265" s="1">
        <v>38542.591296296298</v>
      </c>
      <c r="C5265">
        <v>3307</v>
      </c>
      <c r="D5265">
        <v>545</v>
      </c>
      <c r="E5265" s="1">
        <v>38545.76699074074</v>
      </c>
    </row>
    <row r="5266" spans="1:5" x14ac:dyDescent="0.3">
      <c r="A5266">
        <v>5265</v>
      </c>
      <c r="B5266" s="1">
        <v>38542.593761574077</v>
      </c>
      <c r="C5266">
        <v>4482</v>
      </c>
      <c r="D5266">
        <v>139</v>
      </c>
      <c r="E5266" s="1">
        <v>38551.613206018519</v>
      </c>
    </row>
    <row r="5267" spans="1:5" x14ac:dyDescent="0.3">
      <c r="A5267">
        <v>5266</v>
      </c>
      <c r="B5267" s="1">
        <v>38542.595601851855</v>
      </c>
      <c r="C5267">
        <v>2409</v>
      </c>
      <c r="D5267">
        <v>222</v>
      </c>
      <c r="E5267" s="1">
        <v>38549.446296296293</v>
      </c>
    </row>
    <row r="5268" spans="1:5" x14ac:dyDescent="0.3">
      <c r="A5268">
        <v>5267</v>
      </c>
      <c r="B5268" s="1">
        <v>38542.598032407404</v>
      </c>
      <c r="C5268">
        <v>2242</v>
      </c>
      <c r="D5268">
        <v>233</v>
      </c>
      <c r="E5268" s="1">
        <v>38548.501504629632</v>
      </c>
    </row>
    <row r="5269" spans="1:5" x14ac:dyDescent="0.3">
      <c r="A5269">
        <v>5268</v>
      </c>
      <c r="B5269" s="1">
        <v>38542.599108796298</v>
      </c>
      <c r="C5269">
        <v>1083</v>
      </c>
      <c r="D5269">
        <v>119</v>
      </c>
      <c r="E5269" s="1">
        <v>38545.352581018517</v>
      </c>
    </row>
    <row r="5270" spans="1:5" x14ac:dyDescent="0.3">
      <c r="A5270">
        <v>5269</v>
      </c>
      <c r="B5270" s="1">
        <v>38542.599363425928</v>
      </c>
      <c r="C5270">
        <v>3886</v>
      </c>
      <c r="D5270">
        <v>230</v>
      </c>
      <c r="E5270" s="1">
        <v>38550.585474537038</v>
      </c>
    </row>
    <row r="5271" spans="1:5" x14ac:dyDescent="0.3">
      <c r="A5271">
        <v>5270</v>
      </c>
      <c r="B5271" s="1">
        <v>38542.59983796296</v>
      </c>
      <c r="C5271">
        <v>1523</v>
      </c>
      <c r="D5271">
        <v>128</v>
      </c>
      <c r="E5271" s="1">
        <v>38546.628310185188</v>
      </c>
    </row>
    <row r="5272" spans="1:5" x14ac:dyDescent="0.3">
      <c r="A5272">
        <v>5271</v>
      </c>
      <c r="B5272" s="1">
        <v>38542.600706018522</v>
      </c>
      <c r="C5272">
        <v>2691</v>
      </c>
      <c r="D5272">
        <v>522</v>
      </c>
      <c r="E5272" s="1">
        <v>38549.727789351855</v>
      </c>
    </row>
    <row r="5273" spans="1:5" x14ac:dyDescent="0.3">
      <c r="A5273">
        <v>5272</v>
      </c>
      <c r="B5273" s="1">
        <v>38542.601400462961</v>
      </c>
      <c r="C5273">
        <v>1547</v>
      </c>
      <c r="D5273">
        <v>90</v>
      </c>
      <c r="E5273" s="1">
        <v>38545.847233796296</v>
      </c>
    </row>
    <row r="5274" spans="1:5" x14ac:dyDescent="0.3">
      <c r="A5274">
        <v>5273</v>
      </c>
      <c r="B5274" s="1">
        <v>38542.605138888888</v>
      </c>
      <c r="C5274">
        <v>4570</v>
      </c>
      <c r="D5274">
        <v>38</v>
      </c>
      <c r="E5274" s="1">
        <v>38547.560694444444</v>
      </c>
    </row>
    <row r="5275" spans="1:5" x14ac:dyDescent="0.3">
      <c r="A5275">
        <v>5274</v>
      </c>
      <c r="B5275" s="1">
        <v>38542.607048611113</v>
      </c>
      <c r="C5275">
        <v>4579</v>
      </c>
      <c r="D5275">
        <v>108</v>
      </c>
      <c r="E5275" s="1">
        <v>38547.54315972222</v>
      </c>
    </row>
    <row r="5276" spans="1:5" x14ac:dyDescent="0.3">
      <c r="A5276">
        <v>5275</v>
      </c>
      <c r="B5276" s="1">
        <v>38542.607152777775</v>
      </c>
      <c r="C5276">
        <v>729</v>
      </c>
      <c r="D5276">
        <v>249</v>
      </c>
      <c r="E5276" s="1">
        <v>38546.539097222223</v>
      </c>
    </row>
    <row r="5277" spans="1:5" x14ac:dyDescent="0.3">
      <c r="A5277">
        <v>5276</v>
      </c>
      <c r="B5277" s="1">
        <v>38542.607789351852</v>
      </c>
      <c r="C5277">
        <v>2524</v>
      </c>
      <c r="D5277">
        <v>521</v>
      </c>
      <c r="E5277" s="1">
        <v>38545.60015046296</v>
      </c>
    </row>
    <row r="5278" spans="1:5" x14ac:dyDescent="0.3">
      <c r="A5278">
        <v>5277</v>
      </c>
      <c r="B5278" s="1">
        <v>38542.611597222225</v>
      </c>
      <c r="C5278">
        <v>2026</v>
      </c>
      <c r="D5278">
        <v>332</v>
      </c>
      <c r="E5278" s="1">
        <v>38549.596319444441</v>
      </c>
    </row>
    <row r="5279" spans="1:5" x14ac:dyDescent="0.3">
      <c r="A5279">
        <v>5278</v>
      </c>
      <c r="B5279" s="1">
        <v>38542.614155092589</v>
      </c>
      <c r="C5279">
        <v>2573</v>
      </c>
      <c r="D5279">
        <v>532</v>
      </c>
      <c r="E5279" s="1">
        <v>38548.450266203705</v>
      </c>
    </row>
    <row r="5280" spans="1:5" x14ac:dyDescent="0.3">
      <c r="A5280">
        <v>5279</v>
      </c>
      <c r="B5280" s="1">
        <v>38542.615694444445</v>
      </c>
      <c r="C5280">
        <v>709</v>
      </c>
      <c r="D5280">
        <v>64</v>
      </c>
      <c r="E5280" s="1">
        <v>38550.419861111113</v>
      </c>
    </row>
    <row r="5281" spans="1:5" x14ac:dyDescent="0.3">
      <c r="A5281">
        <v>5280</v>
      </c>
      <c r="B5281" s="1">
        <v>38542.621608796297</v>
      </c>
      <c r="C5281">
        <v>1177</v>
      </c>
      <c r="D5281">
        <v>351</v>
      </c>
      <c r="E5281" s="1">
        <v>38545.420219907406</v>
      </c>
    </row>
    <row r="5282" spans="1:5" x14ac:dyDescent="0.3">
      <c r="A5282">
        <v>5281</v>
      </c>
      <c r="B5282" s="1">
        <v>38542.621608796297</v>
      </c>
      <c r="C5282">
        <v>1966</v>
      </c>
      <c r="D5282">
        <v>71</v>
      </c>
      <c r="E5282" s="1">
        <v>38546.641747685186</v>
      </c>
    </row>
    <row r="5283" spans="1:5" x14ac:dyDescent="0.3">
      <c r="A5283">
        <v>5282</v>
      </c>
      <c r="B5283" s="1">
        <v>38542.625960648147</v>
      </c>
      <c r="C5283">
        <v>4386</v>
      </c>
      <c r="D5283">
        <v>226</v>
      </c>
      <c r="E5283" s="1">
        <v>38546.462766203702</v>
      </c>
    </row>
    <row r="5284" spans="1:5" x14ac:dyDescent="0.3">
      <c r="A5284">
        <v>5283</v>
      </c>
      <c r="B5284" s="1">
        <v>38542.630057870374</v>
      </c>
      <c r="C5284">
        <v>644</v>
      </c>
      <c r="D5284">
        <v>295</v>
      </c>
      <c r="E5284" s="1">
        <v>38550.411307870374</v>
      </c>
    </row>
    <row r="5285" spans="1:5" x14ac:dyDescent="0.3">
      <c r="A5285">
        <v>5284</v>
      </c>
      <c r="B5285" s="1">
        <v>38542.630798611113</v>
      </c>
      <c r="C5285">
        <v>1036</v>
      </c>
      <c r="D5285">
        <v>585</v>
      </c>
      <c r="E5285" s="1">
        <v>38549.412048611113</v>
      </c>
    </row>
    <row r="5286" spans="1:5" x14ac:dyDescent="0.3">
      <c r="A5286">
        <v>5285</v>
      </c>
      <c r="B5286" s="1">
        <v>38542.632453703707</v>
      </c>
      <c r="C5286">
        <v>676</v>
      </c>
      <c r="D5286">
        <v>468</v>
      </c>
      <c r="E5286" s="1">
        <v>38549.543564814812</v>
      </c>
    </row>
    <row r="5287" spans="1:5" x14ac:dyDescent="0.3">
      <c r="A5287">
        <v>5286</v>
      </c>
      <c r="B5287" s="1">
        <v>38542.633113425924</v>
      </c>
      <c r="C5287">
        <v>483</v>
      </c>
      <c r="D5287">
        <v>498</v>
      </c>
      <c r="E5287" s="1">
        <v>38543.805335648147</v>
      </c>
    </row>
    <row r="5288" spans="1:5" x14ac:dyDescent="0.3">
      <c r="A5288">
        <v>5287</v>
      </c>
      <c r="B5288" s="1">
        <v>38542.633263888885</v>
      </c>
      <c r="C5288">
        <v>3110</v>
      </c>
      <c r="D5288">
        <v>523</v>
      </c>
      <c r="E5288" s="1">
        <v>38549.670763888891</v>
      </c>
    </row>
    <row r="5289" spans="1:5" x14ac:dyDescent="0.3">
      <c r="A5289">
        <v>5288</v>
      </c>
      <c r="B5289" s="1">
        <v>38542.634108796294</v>
      </c>
      <c r="C5289">
        <v>850</v>
      </c>
      <c r="D5289">
        <v>120</v>
      </c>
      <c r="E5289" s="1">
        <v>38549.52716435185</v>
      </c>
    </row>
    <row r="5290" spans="1:5" x14ac:dyDescent="0.3">
      <c r="A5290">
        <v>5289</v>
      </c>
      <c r="B5290" s="1">
        <v>38542.634814814817</v>
      </c>
      <c r="C5290">
        <v>4336</v>
      </c>
      <c r="D5290">
        <v>30</v>
      </c>
      <c r="E5290" s="1">
        <v>38545.535509259258</v>
      </c>
    </row>
    <row r="5291" spans="1:5" x14ac:dyDescent="0.3">
      <c r="A5291">
        <v>5290</v>
      </c>
      <c r="B5291" s="1">
        <v>38542.635266203702</v>
      </c>
      <c r="C5291">
        <v>277</v>
      </c>
      <c r="D5291">
        <v>50</v>
      </c>
      <c r="E5291" s="1">
        <v>38544.854710648149</v>
      </c>
    </row>
    <row r="5292" spans="1:5" x14ac:dyDescent="0.3">
      <c r="A5292">
        <v>5291</v>
      </c>
      <c r="B5292" s="1">
        <v>38542.635439814818</v>
      </c>
      <c r="C5292">
        <v>1367</v>
      </c>
      <c r="D5292">
        <v>194</v>
      </c>
      <c r="E5292" s="1">
        <v>38548.431967592594</v>
      </c>
    </row>
    <row r="5293" spans="1:5" x14ac:dyDescent="0.3">
      <c r="A5293">
        <v>5292</v>
      </c>
      <c r="B5293" s="1">
        <v>38542.636736111112</v>
      </c>
      <c r="C5293">
        <v>3195</v>
      </c>
      <c r="D5293">
        <v>62</v>
      </c>
      <c r="E5293" s="1">
        <v>38544.640208333331</v>
      </c>
    </row>
    <row r="5294" spans="1:5" x14ac:dyDescent="0.3">
      <c r="A5294">
        <v>5293</v>
      </c>
      <c r="B5294" s="1">
        <v>38542.637071759258</v>
      </c>
      <c r="C5294">
        <v>2880</v>
      </c>
      <c r="D5294">
        <v>542</v>
      </c>
      <c r="E5294" s="1">
        <v>38544.47457175926</v>
      </c>
    </row>
    <row r="5295" spans="1:5" x14ac:dyDescent="0.3">
      <c r="A5295">
        <v>5294</v>
      </c>
      <c r="B5295" s="1">
        <v>38542.641458333332</v>
      </c>
      <c r="C5295">
        <v>3237</v>
      </c>
      <c r="D5295">
        <v>22</v>
      </c>
      <c r="E5295" s="1">
        <v>38548.644930555558</v>
      </c>
    </row>
    <row r="5296" spans="1:5" x14ac:dyDescent="0.3">
      <c r="A5296">
        <v>5295</v>
      </c>
      <c r="B5296" s="1">
        <v>38542.642430555556</v>
      </c>
      <c r="C5296">
        <v>4460</v>
      </c>
      <c r="D5296">
        <v>86</v>
      </c>
      <c r="E5296" s="1">
        <v>38543.52784722222</v>
      </c>
    </row>
    <row r="5297" spans="1:5" x14ac:dyDescent="0.3">
      <c r="A5297">
        <v>5296</v>
      </c>
      <c r="B5297" s="1">
        <v>38542.643368055556</v>
      </c>
      <c r="C5297">
        <v>495</v>
      </c>
      <c r="D5297">
        <v>109</v>
      </c>
      <c r="E5297" s="1">
        <v>38548.419062499997</v>
      </c>
    </row>
    <row r="5298" spans="1:5" x14ac:dyDescent="0.3">
      <c r="A5298">
        <v>5297</v>
      </c>
      <c r="B5298" s="1">
        <v>38542.647557870368</v>
      </c>
      <c r="C5298">
        <v>3434</v>
      </c>
      <c r="D5298">
        <v>202</v>
      </c>
      <c r="E5298" s="1">
        <v>38547.62394675926</v>
      </c>
    </row>
    <row r="5299" spans="1:5" x14ac:dyDescent="0.3">
      <c r="A5299">
        <v>5298</v>
      </c>
      <c r="B5299" s="1">
        <v>38542.650196759256</v>
      </c>
      <c r="C5299">
        <v>3491</v>
      </c>
      <c r="D5299">
        <v>149</v>
      </c>
      <c r="E5299" s="1">
        <v>38551.796724537038</v>
      </c>
    </row>
    <row r="5300" spans="1:5" x14ac:dyDescent="0.3">
      <c r="A5300">
        <v>5299</v>
      </c>
      <c r="B5300" s="1">
        <v>38542.651493055557</v>
      </c>
      <c r="C5300">
        <v>4416</v>
      </c>
      <c r="D5300">
        <v>469</v>
      </c>
      <c r="E5300" s="1">
        <v>38548.693854166668</v>
      </c>
    </row>
    <row r="5301" spans="1:5" x14ac:dyDescent="0.3">
      <c r="A5301">
        <v>5300</v>
      </c>
      <c r="B5301" s="1">
        <v>38542.653310185182</v>
      </c>
      <c r="C5301">
        <v>2520</v>
      </c>
      <c r="D5301">
        <v>8</v>
      </c>
      <c r="E5301" s="1">
        <v>38548.574143518519</v>
      </c>
    </row>
    <row r="5302" spans="1:5" x14ac:dyDescent="0.3">
      <c r="A5302">
        <v>5301</v>
      </c>
      <c r="B5302" s="1">
        <v>38542.654282407406</v>
      </c>
      <c r="C5302">
        <v>245</v>
      </c>
      <c r="D5302">
        <v>459</v>
      </c>
      <c r="E5302" s="1">
        <v>38549.893865740742</v>
      </c>
    </row>
    <row r="5303" spans="1:5" x14ac:dyDescent="0.3">
      <c r="A5303">
        <v>5302</v>
      </c>
      <c r="B5303" s="1">
        <v>38542.654583333337</v>
      </c>
      <c r="C5303">
        <v>4270</v>
      </c>
      <c r="D5303">
        <v>72</v>
      </c>
      <c r="E5303" s="1">
        <v>38543.878194444442</v>
      </c>
    </row>
    <row r="5304" spans="1:5" x14ac:dyDescent="0.3">
      <c r="A5304">
        <v>5303</v>
      </c>
      <c r="B5304" s="1">
        <v>38542.655659722222</v>
      </c>
      <c r="C5304">
        <v>3572</v>
      </c>
      <c r="D5304">
        <v>350</v>
      </c>
      <c r="E5304" s="1">
        <v>38548.756354166668</v>
      </c>
    </row>
    <row r="5305" spans="1:5" x14ac:dyDescent="0.3">
      <c r="A5305">
        <v>5304</v>
      </c>
      <c r="B5305" s="1">
        <v>38542.658402777779</v>
      </c>
      <c r="C5305">
        <v>4411</v>
      </c>
      <c r="D5305">
        <v>51</v>
      </c>
      <c r="E5305" s="1">
        <v>38547.811874999999</v>
      </c>
    </row>
    <row r="5306" spans="1:5" x14ac:dyDescent="0.3">
      <c r="A5306">
        <v>5305</v>
      </c>
      <c r="B5306" s="1">
        <v>38542.663611111115</v>
      </c>
      <c r="C5306">
        <v>625</v>
      </c>
      <c r="D5306">
        <v>309</v>
      </c>
      <c r="E5306" s="1">
        <v>38551.666388888887</v>
      </c>
    </row>
    <row r="5307" spans="1:5" x14ac:dyDescent="0.3">
      <c r="A5307">
        <v>5306</v>
      </c>
      <c r="B5307" s="1">
        <v>38542.664409722223</v>
      </c>
      <c r="C5307">
        <v>2221</v>
      </c>
      <c r="D5307">
        <v>409</v>
      </c>
      <c r="E5307" s="1">
        <v>38548.793576388889</v>
      </c>
    </row>
    <row r="5308" spans="1:5" x14ac:dyDescent="0.3">
      <c r="A5308">
        <v>5307</v>
      </c>
      <c r="B5308" s="1">
        <v>38542.664756944447</v>
      </c>
      <c r="C5308">
        <v>2847</v>
      </c>
      <c r="D5308">
        <v>32</v>
      </c>
      <c r="E5308" s="1">
        <v>38550.571006944447</v>
      </c>
    </row>
    <row r="5309" spans="1:5" x14ac:dyDescent="0.3">
      <c r="A5309">
        <v>5308</v>
      </c>
      <c r="B5309" s="1">
        <v>38542.665717592594</v>
      </c>
      <c r="C5309">
        <v>1684</v>
      </c>
      <c r="D5309">
        <v>52</v>
      </c>
      <c r="E5309" s="1">
        <v>38548.580300925925</v>
      </c>
    </row>
    <row r="5310" spans="1:5" x14ac:dyDescent="0.3">
      <c r="A5310">
        <v>5309</v>
      </c>
      <c r="B5310" s="1">
        <v>38542.666851851849</v>
      </c>
      <c r="C5310">
        <v>4026</v>
      </c>
      <c r="D5310">
        <v>338</v>
      </c>
      <c r="E5310" s="1">
        <v>38550.747407407405</v>
      </c>
    </row>
    <row r="5311" spans="1:5" x14ac:dyDescent="0.3">
      <c r="A5311">
        <v>5310</v>
      </c>
      <c r="B5311" s="1">
        <v>38542.667060185187</v>
      </c>
      <c r="C5311">
        <v>1565</v>
      </c>
      <c r="D5311">
        <v>24</v>
      </c>
      <c r="E5311" s="1">
        <v>38545.531643518516</v>
      </c>
    </row>
    <row r="5312" spans="1:5" x14ac:dyDescent="0.3">
      <c r="A5312">
        <v>5311</v>
      </c>
      <c r="B5312" s="1">
        <v>38542.668680555558</v>
      </c>
      <c r="C5312">
        <v>986</v>
      </c>
      <c r="D5312">
        <v>107</v>
      </c>
      <c r="E5312" s="1">
        <v>38551.447847222225</v>
      </c>
    </row>
    <row r="5313" spans="1:5" x14ac:dyDescent="0.3">
      <c r="A5313">
        <v>5312</v>
      </c>
      <c r="B5313" s="1">
        <v>38542.668854166666</v>
      </c>
      <c r="C5313">
        <v>2123</v>
      </c>
      <c r="D5313">
        <v>258</v>
      </c>
      <c r="E5313" s="1">
        <v>38546.695243055554</v>
      </c>
    </row>
    <row r="5314" spans="1:5" x14ac:dyDescent="0.3">
      <c r="A5314">
        <v>5313</v>
      </c>
      <c r="B5314" s="1">
        <v>38542.669965277775</v>
      </c>
      <c r="C5314">
        <v>1885</v>
      </c>
      <c r="D5314">
        <v>52</v>
      </c>
      <c r="E5314" s="1">
        <v>38550.787326388891</v>
      </c>
    </row>
    <row r="5315" spans="1:5" x14ac:dyDescent="0.3">
      <c r="A5315">
        <v>5314</v>
      </c>
      <c r="B5315" s="1">
        <v>38542.67046296296</v>
      </c>
      <c r="C5315">
        <v>3770</v>
      </c>
      <c r="D5315">
        <v>372</v>
      </c>
      <c r="E5315" s="1">
        <v>38543.762824074074</v>
      </c>
    </row>
    <row r="5316" spans="1:5" x14ac:dyDescent="0.3">
      <c r="A5316">
        <v>5315</v>
      </c>
      <c r="B5316" s="1">
        <v>38542.673136574071</v>
      </c>
      <c r="C5316">
        <v>585</v>
      </c>
      <c r="D5316">
        <v>134</v>
      </c>
      <c r="E5316" s="1">
        <v>38547.882164351853</v>
      </c>
    </row>
    <row r="5317" spans="1:5" x14ac:dyDescent="0.3">
      <c r="A5317">
        <v>5316</v>
      </c>
      <c r="B5317" s="1">
        <v>38542.673402777778</v>
      </c>
      <c r="C5317">
        <v>3856</v>
      </c>
      <c r="D5317">
        <v>438</v>
      </c>
      <c r="E5317" s="1">
        <v>38544.639374999999</v>
      </c>
    </row>
    <row r="5318" spans="1:5" x14ac:dyDescent="0.3">
      <c r="A5318">
        <v>5317</v>
      </c>
      <c r="B5318" s="1">
        <v>38542.673900462964</v>
      </c>
      <c r="C5318">
        <v>2693</v>
      </c>
      <c r="D5318">
        <v>14</v>
      </c>
      <c r="E5318" s="1">
        <v>38551.715567129628</v>
      </c>
    </row>
    <row r="5319" spans="1:5" x14ac:dyDescent="0.3">
      <c r="A5319">
        <v>5318</v>
      </c>
      <c r="B5319" s="1">
        <v>38542.674687500003</v>
      </c>
      <c r="C5319">
        <v>1738</v>
      </c>
      <c r="D5319">
        <v>472</v>
      </c>
      <c r="E5319" s="1">
        <v>38547.534409722219</v>
      </c>
    </row>
    <row r="5320" spans="1:5" x14ac:dyDescent="0.3">
      <c r="A5320">
        <v>5319</v>
      </c>
      <c r="B5320" s="1">
        <v>38542.678981481484</v>
      </c>
      <c r="C5320">
        <v>1899</v>
      </c>
      <c r="D5320">
        <v>282</v>
      </c>
      <c r="E5320" s="1">
        <v>38551.691481481481</v>
      </c>
    </row>
    <row r="5321" spans="1:5" x14ac:dyDescent="0.3">
      <c r="A5321">
        <v>5320</v>
      </c>
      <c r="B5321" s="1">
        <v>38542.683009259257</v>
      </c>
      <c r="C5321">
        <v>3140</v>
      </c>
      <c r="D5321">
        <v>228</v>
      </c>
      <c r="E5321" s="1">
        <v>38551.761481481481</v>
      </c>
    </row>
    <row r="5322" spans="1:5" x14ac:dyDescent="0.3">
      <c r="A5322">
        <v>5321</v>
      </c>
      <c r="B5322" s="1">
        <v>38542.685104166667</v>
      </c>
      <c r="C5322">
        <v>3347</v>
      </c>
      <c r="D5322">
        <v>245</v>
      </c>
      <c r="E5322" s="1">
        <v>38548.628854166665</v>
      </c>
    </row>
    <row r="5323" spans="1:5" x14ac:dyDescent="0.3">
      <c r="A5323">
        <v>5322</v>
      </c>
      <c r="B5323" s="1">
        <v>38542.686261574076</v>
      </c>
      <c r="C5323">
        <v>4420</v>
      </c>
      <c r="D5323">
        <v>432</v>
      </c>
      <c r="E5323" s="1">
        <v>38551.620289351849</v>
      </c>
    </row>
    <row r="5324" spans="1:5" x14ac:dyDescent="0.3">
      <c r="A5324">
        <v>5323</v>
      </c>
      <c r="B5324" s="1">
        <v>38542.690358796295</v>
      </c>
      <c r="C5324">
        <v>1302</v>
      </c>
      <c r="D5324">
        <v>35</v>
      </c>
      <c r="E5324" s="1">
        <v>38546.900775462964</v>
      </c>
    </row>
    <row r="5325" spans="1:5" x14ac:dyDescent="0.3">
      <c r="A5325">
        <v>5324</v>
      </c>
      <c r="B5325" s="1">
        <v>38542.690486111111</v>
      </c>
      <c r="C5325">
        <v>4024</v>
      </c>
      <c r="D5325">
        <v>113</v>
      </c>
      <c r="E5325" s="1">
        <v>38548.524513888886</v>
      </c>
    </row>
    <row r="5326" spans="1:5" x14ac:dyDescent="0.3">
      <c r="A5326">
        <v>5325</v>
      </c>
      <c r="B5326" s="1">
        <v>38542.691516203704</v>
      </c>
      <c r="C5326">
        <v>2703</v>
      </c>
      <c r="D5326">
        <v>492</v>
      </c>
      <c r="E5326" s="1">
        <v>38543.494988425926</v>
      </c>
    </row>
    <row r="5327" spans="1:5" x14ac:dyDescent="0.3">
      <c r="A5327">
        <v>5326</v>
      </c>
      <c r="B5327" s="1">
        <v>38542.693067129629</v>
      </c>
      <c r="C5327">
        <v>797</v>
      </c>
      <c r="D5327">
        <v>1</v>
      </c>
      <c r="E5327" s="1">
        <v>38546.751400462963</v>
      </c>
    </row>
    <row r="5328" spans="1:5" x14ac:dyDescent="0.3">
      <c r="A5328">
        <v>5327</v>
      </c>
      <c r="B5328" s="1">
        <v>38542.69431712963</v>
      </c>
      <c r="C5328">
        <v>3657</v>
      </c>
      <c r="D5328">
        <v>547</v>
      </c>
      <c r="E5328" s="1">
        <v>38545.783206018517</v>
      </c>
    </row>
    <row r="5329" spans="1:5" x14ac:dyDescent="0.3">
      <c r="A5329">
        <v>5328</v>
      </c>
      <c r="B5329" s="1">
        <v>38542.700335648151</v>
      </c>
      <c r="C5329">
        <v>2444</v>
      </c>
      <c r="D5329">
        <v>247</v>
      </c>
      <c r="E5329" s="1">
        <v>38550.847557870373</v>
      </c>
    </row>
    <row r="5330" spans="1:5" x14ac:dyDescent="0.3">
      <c r="A5330">
        <v>5329</v>
      </c>
      <c r="B5330" s="1">
        <v>38542.701226851852</v>
      </c>
      <c r="C5330">
        <v>1628</v>
      </c>
      <c r="D5330">
        <v>402</v>
      </c>
      <c r="E5330" s="1">
        <v>38549.795671296299</v>
      </c>
    </row>
    <row r="5331" spans="1:5" x14ac:dyDescent="0.3">
      <c r="A5331">
        <v>5330</v>
      </c>
      <c r="B5331" s="1">
        <v>38542.704131944447</v>
      </c>
      <c r="C5331">
        <v>3812</v>
      </c>
      <c r="D5331">
        <v>410</v>
      </c>
      <c r="E5331" s="1">
        <v>38551.829826388886</v>
      </c>
    </row>
    <row r="5332" spans="1:5" x14ac:dyDescent="0.3">
      <c r="A5332">
        <v>5331</v>
      </c>
      <c r="B5332" s="1">
        <v>38542.704236111109</v>
      </c>
      <c r="C5332">
        <v>4181</v>
      </c>
      <c r="D5332">
        <v>447</v>
      </c>
      <c r="E5332" s="1">
        <v>38543.79451388889</v>
      </c>
    </row>
    <row r="5333" spans="1:5" x14ac:dyDescent="0.3">
      <c r="A5333">
        <v>5332</v>
      </c>
      <c r="B5333" s="1">
        <v>38542.707905092589</v>
      </c>
      <c r="C5333">
        <v>3269</v>
      </c>
      <c r="D5333">
        <v>568</v>
      </c>
      <c r="E5333" s="1">
        <v>38543.667627314811</v>
      </c>
    </row>
    <row r="5334" spans="1:5" x14ac:dyDescent="0.3">
      <c r="A5334">
        <v>5333</v>
      </c>
      <c r="B5334" s="1">
        <v>38542.708078703705</v>
      </c>
      <c r="C5334">
        <v>2142</v>
      </c>
      <c r="D5334">
        <v>419</v>
      </c>
      <c r="E5334" s="1">
        <v>38549.724745370368</v>
      </c>
    </row>
    <row r="5335" spans="1:5" x14ac:dyDescent="0.3">
      <c r="A5335">
        <v>5334</v>
      </c>
      <c r="B5335" s="1">
        <v>38542.708483796298</v>
      </c>
      <c r="C5335">
        <v>3852</v>
      </c>
      <c r="D5335">
        <v>482</v>
      </c>
      <c r="E5335" s="1">
        <v>38544.659872685188</v>
      </c>
    </row>
    <row r="5336" spans="1:5" x14ac:dyDescent="0.3">
      <c r="A5336">
        <v>5335</v>
      </c>
      <c r="B5336" s="1">
        <v>38542.70890046296</v>
      </c>
      <c r="C5336">
        <v>2353</v>
      </c>
      <c r="D5336">
        <v>588</v>
      </c>
      <c r="E5336" s="1">
        <v>38545.515150462961</v>
      </c>
    </row>
    <row r="5337" spans="1:5" x14ac:dyDescent="0.3">
      <c r="A5337">
        <v>5336</v>
      </c>
      <c r="B5337" s="1">
        <v>38542.709120370368</v>
      </c>
      <c r="C5337">
        <v>4144</v>
      </c>
      <c r="D5337">
        <v>410</v>
      </c>
      <c r="E5337" s="1">
        <v>38544.807037037041</v>
      </c>
    </row>
    <row r="5338" spans="1:5" x14ac:dyDescent="0.3">
      <c r="A5338">
        <v>5337</v>
      </c>
      <c r="B5338" s="1">
        <v>38542.710995370369</v>
      </c>
      <c r="C5338">
        <v>4168</v>
      </c>
      <c r="D5338">
        <v>343</v>
      </c>
      <c r="E5338" s="1">
        <v>38549.934606481482</v>
      </c>
    </row>
    <row r="5339" spans="1:5" x14ac:dyDescent="0.3">
      <c r="A5339">
        <v>5338</v>
      </c>
      <c r="B5339" s="1">
        <v>38542.713275462964</v>
      </c>
      <c r="C5339">
        <v>3449</v>
      </c>
      <c r="D5339">
        <v>191</v>
      </c>
      <c r="E5339" s="1">
        <v>38547.468831018516</v>
      </c>
    </row>
    <row r="5340" spans="1:5" x14ac:dyDescent="0.3">
      <c r="A5340">
        <v>5339</v>
      </c>
      <c r="B5340" s="1">
        <v>38542.714780092596</v>
      </c>
      <c r="C5340">
        <v>698</v>
      </c>
      <c r="D5340">
        <v>380</v>
      </c>
      <c r="E5340" s="1">
        <v>38543.880057870374</v>
      </c>
    </row>
    <row r="5341" spans="1:5" x14ac:dyDescent="0.3">
      <c r="A5341">
        <v>5340</v>
      </c>
      <c r="B5341" s="1">
        <v>38542.716377314813</v>
      </c>
      <c r="C5341">
        <v>650</v>
      </c>
      <c r="D5341">
        <v>267</v>
      </c>
      <c r="E5341" s="1">
        <v>38550.749710648146</v>
      </c>
    </row>
    <row r="5342" spans="1:5" x14ac:dyDescent="0.3">
      <c r="A5342">
        <v>5341</v>
      </c>
      <c r="B5342" s="1">
        <v>38542.717627314814</v>
      </c>
      <c r="C5342">
        <v>2522</v>
      </c>
      <c r="D5342">
        <v>8</v>
      </c>
      <c r="E5342" s="1">
        <v>38547.757905092592</v>
      </c>
    </row>
    <row r="5343" spans="1:5" x14ac:dyDescent="0.3">
      <c r="A5343">
        <v>5342</v>
      </c>
      <c r="B5343" s="1">
        <v>38542.722256944442</v>
      </c>
      <c r="C5343">
        <v>3828</v>
      </c>
      <c r="D5343">
        <v>289</v>
      </c>
      <c r="E5343" s="1">
        <v>38551.530590277776</v>
      </c>
    </row>
    <row r="5344" spans="1:5" x14ac:dyDescent="0.3">
      <c r="A5344">
        <v>5343</v>
      </c>
      <c r="B5344" s="1">
        <v>38542.724803240744</v>
      </c>
      <c r="C5344">
        <v>92</v>
      </c>
      <c r="D5344">
        <v>485</v>
      </c>
      <c r="E5344" s="1">
        <v>38551.926886574074</v>
      </c>
    </row>
    <row r="5345" spans="1:5" x14ac:dyDescent="0.3">
      <c r="A5345">
        <v>5344</v>
      </c>
      <c r="B5345" s="1">
        <v>38542.727141203701</v>
      </c>
      <c r="C5345">
        <v>159</v>
      </c>
      <c r="D5345">
        <v>197</v>
      </c>
      <c r="E5345" s="1">
        <v>38543.660474537035</v>
      </c>
    </row>
    <row r="5346" spans="1:5" x14ac:dyDescent="0.3">
      <c r="A5346">
        <v>5345</v>
      </c>
      <c r="B5346" s="1">
        <v>38542.727986111109</v>
      </c>
      <c r="C5346">
        <v>3055</v>
      </c>
      <c r="D5346">
        <v>348</v>
      </c>
      <c r="E5346" s="1">
        <v>38544.604375000003</v>
      </c>
    </row>
    <row r="5347" spans="1:5" x14ac:dyDescent="0.3">
      <c r="A5347">
        <v>5346</v>
      </c>
      <c r="B5347" s="1">
        <v>38542.728483796294</v>
      </c>
      <c r="C5347">
        <v>2488</v>
      </c>
      <c r="D5347">
        <v>287</v>
      </c>
      <c r="E5347" s="1">
        <v>38547.532650462963</v>
      </c>
    </row>
    <row r="5348" spans="1:5" x14ac:dyDescent="0.3">
      <c r="A5348">
        <v>5347</v>
      </c>
      <c r="B5348" s="1">
        <v>38542.730231481481</v>
      </c>
      <c r="C5348">
        <v>1293</v>
      </c>
      <c r="D5348">
        <v>246</v>
      </c>
      <c r="E5348" s="1">
        <v>38543.879537037035</v>
      </c>
    </row>
    <row r="5349" spans="1:5" x14ac:dyDescent="0.3">
      <c r="A5349">
        <v>5348</v>
      </c>
      <c r="B5349" s="1">
        <v>38542.732071759259</v>
      </c>
      <c r="C5349">
        <v>3495</v>
      </c>
      <c r="D5349">
        <v>597</v>
      </c>
      <c r="E5349" s="1">
        <v>38548.772349537037</v>
      </c>
    </row>
    <row r="5350" spans="1:5" x14ac:dyDescent="0.3">
      <c r="A5350">
        <v>5349</v>
      </c>
      <c r="B5350" s="1">
        <v>38542.733043981483</v>
      </c>
      <c r="C5350">
        <v>3139</v>
      </c>
      <c r="D5350">
        <v>161</v>
      </c>
      <c r="E5350" s="1">
        <v>38551.587210648147</v>
      </c>
    </row>
    <row r="5351" spans="1:5" x14ac:dyDescent="0.3">
      <c r="A5351">
        <v>5350</v>
      </c>
      <c r="B5351" s="1">
        <v>38542.735763888886</v>
      </c>
      <c r="C5351">
        <v>724</v>
      </c>
      <c r="D5351">
        <v>129</v>
      </c>
      <c r="E5351" s="1">
        <v>38544.696875000001</v>
      </c>
    </row>
    <row r="5352" spans="1:5" x14ac:dyDescent="0.3">
      <c r="A5352">
        <v>5351</v>
      </c>
      <c r="B5352" s="1">
        <v>38542.736712962964</v>
      </c>
      <c r="C5352">
        <v>3722</v>
      </c>
      <c r="D5352">
        <v>112</v>
      </c>
      <c r="E5352" s="1">
        <v>38547.705462962964</v>
      </c>
    </row>
    <row r="5353" spans="1:5" x14ac:dyDescent="0.3">
      <c r="A5353">
        <v>5352</v>
      </c>
      <c r="B5353" s="1">
        <v>38542.746504629627</v>
      </c>
      <c r="C5353">
        <v>908</v>
      </c>
      <c r="D5353">
        <v>372</v>
      </c>
      <c r="E5353" s="1">
        <v>38548.681226851855</v>
      </c>
    </row>
    <row r="5354" spans="1:5" x14ac:dyDescent="0.3">
      <c r="A5354">
        <v>5353</v>
      </c>
      <c r="B5354" s="1">
        <v>38542.753113425926</v>
      </c>
      <c r="C5354">
        <v>2994</v>
      </c>
      <c r="D5354">
        <v>196</v>
      </c>
      <c r="E5354" s="1">
        <v>38548.740613425929</v>
      </c>
    </row>
    <row r="5355" spans="1:5" x14ac:dyDescent="0.3">
      <c r="A5355">
        <v>5354</v>
      </c>
      <c r="B5355" s="1">
        <v>38542.753159722219</v>
      </c>
      <c r="C5355">
        <v>951</v>
      </c>
      <c r="D5355">
        <v>354</v>
      </c>
      <c r="E5355" s="1">
        <v>38548.76357638889</v>
      </c>
    </row>
    <row r="5356" spans="1:5" x14ac:dyDescent="0.3">
      <c r="A5356">
        <v>5355</v>
      </c>
      <c r="B5356" s="1">
        <v>38542.755057870374</v>
      </c>
      <c r="C5356">
        <v>2458</v>
      </c>
      <c r="D5356">
        <v>100</v>
      </c>
      <c r="E5356" s="1">
        <v>38549.856446759259</v>
      </c>
    </row>
    <row r="5357" spans="1:5" x14ac:dyDescent="0.3">
      <c r="A5357">
        <v>5356</v>
      </c>
      <c r="B5357" s="1">
        <v>38542.755879629629</v>
      </c>
      <c r="C5357">
        <v>2905</v>
      </c>
      <c r="D5357">
        <v>188</v>
      </c>
      <c r="E5357" s="1">
        <v>38547.591296296298</v>
      </c>
    </row>
    <row r="5358" spans="1:5" x14ac:dyDescent="0.3">
      <c r="A5358">
        <v>5357</v>
      </c>
      <c r="B5358" s="1">
        <v>38542.756238425929</v>
      </c>
      <c r="C5358">
        <v>1988</v>
      </c>
      <c r="D5358">
        <v>411</v>
      </c>
      <c r="E5358" s="1">
        <v>38549.728460648148</v>
      </c>
    </row>
    <row r="5359" spans="1:5" x14ac:dyDescent="0.3">
      <c r="A5359">
        <v>5358</v>
      </c>
      <c r="B5359" s="1">
        <v>38542.756493055553</v>
      </c>
      <c r="C5359">
        <v>3764</v>
      </c>
      <c r="D5359">
        <v>71</v>
      </c>
      <c r="E5359" s="1">
        <v>38547.999548611115</v>
      </c>
    </row>
    <row r="5360" spans="1:5" x14ac:dyDescent="0.3">
      <c r="A5360">
        <v>5359</v>
      </c>
      <c r="B5360" s="1">
        <v>38542.7575462963</v>
      </c>
      <c r="C5360">
        <v>4392</v>
      </c>
      <c r="D5360">
        <v>453</v>
      </c>
      <c r="E5360" s="1">
        <v>38551.565879629627</v>
      </c>
    </row>
    <row r="5361" spans="1:5" x14ac:dyDescent="0.3">
      <c r="A5361">
        <v>5360</v>
      </c>
      <c r="B5361" s="1">
        <v>38542.759756944448</v>
      </c>
      <c r="C5361">
        <v>679</v>
      </c>
      <c r="D5361">
        <v>562</v>
      </c>
      <c r="E5361" s="1">
        <v>38543.636840277781</v>
      </c>
    </row>
    <row r="5362" spans="1:5" x14ac:dyDescent="0.3">
      <c r="A5362">
        <v>5361</v>
      </c>
      <c r="B5362" s="1">
        <v>38542.760787037034</v>
      </c>
      <c r="C5362">
        <v>2045</v>
      </c>
      <c r="D5362">
        <v>279</v>
      </c>
      <c r="E5362" s="1">
        <v>38550.980925925927</v>
      </c>
    </row>
    <row r="5363" spans="1:5" x14ac:dyDescent="0.3">
      <c r="A5363">
        <v>5362</v>
      </c>
      <c r="B5363" s="1">
        <v>38542.761203703703</v>
      </c>
      <c r="C5363">
        <v>24</v>
      </c>
      <c r="D5363">
        <v>266</v>
      </c>
      <c r="E5363" s="1">
        <v>38551.768842592595</v>
      </c>
    </row>
    <row r="5364" spans="1:5" x14ac:dyDescent="0.3">
      <c r="A5364">
        <v>5363</v>
      </c>
      <c r="B5364" s="1">
        <v>38542.763067129628</v>
      </c>
      <c r="C5364">
        <v>2180</v>
      </c>
      <c r="D5364">
        <v>425</v>
      </c>
      <c r="E5364" s="1">
        <v>38547.928344907406</v>
      </c>
    </row>
    <row r="5365" spans="1:5" x14ac:dyDescent="0.3">
      <c r="A5365">
        <v>5364</v>
      </c>
      <c r="B5365" s="1">
        <v>38542.767222222225</v>
      </c>
      <c r="C5365">
        <v>2746</v>
      </c>
      <c r="D5365">
        <v>366</v>
      </c>
      <c r="E5365" s="1">
        <v>38543.52138888889</v>
      </c>
    </row>
    <row r="5366" spans="1:5" x14ac:dyDescent="0.3">
      <c r="A5366">
        <v>5365</v>
      </c>
      <c r="B5366" s="1">
        <v>38542.768750000003</v>
      </c>
      <c r="C5366">
        <v>4469</v>
      </c>
      <c r="D5366">
        <v>527</v>
      </c>
      <c r="E5366" s="1">
        <v>38544.595833333333</v>
      </c>
    </row>
    <row r="5367" spans="1:5" x14ac:dyDescent="0.3">
      <c r="A5367">
        <v>5366</v>
      </c>
      <c r="B5367" s="1">
        <v>38542.769872685189</v>
      </c>
      <c r="C5367">
        <v>886</v>
      </c>
      <c r="D5367">
        <v>187</v>
      </c>
      <c r="E5367" s="1">
        <v>38546.865011574075</v>
      </c>
    </row>
    <row r="5368" spans="1:5" x14ac:dyDescent="0.3">
      <c r="A5368">
        <v>5367</v>
      </c>
      <c r="B5368" s="1">
        <v>38542.777256944442</v>
      </c>
      <c r="C5368">
        <v>1446</v>
      </c>
      <c r="D5368">
        <v>485</v>
      </c>
      <c r="E5368" s="1">
        <v>38549.596701388888</v>
      </c>
    </row>
    <row r="5369" spans="1:5" x14ac:dyDescent="0.3">
      <c r="A5369">
        <v>5368</v>
      </c>
      <c r="B5369" s="1">
        <v>38542.77915509259</v>
      </c>
      <c r="C5369">
        <v>4429</v>
      </c>
      <c r="D5369">
        <v>502</v>
      </c>
      <c r="E5369" s="1">
        <v>38549.022905092592</v>
      </c>
    </row>
    <row r="5370" spans="1:5" x14ac:dyDescent="0.3">
      <c r="A5370">
        <v>5369</v>
      </c>
      <c r="B5370" s="1">
        <v>38542.779351851852</v>
      </c>
      <c r="C5370">
        <v>1550</v>
      </c>
      <c r="D5370">
        <v>538</v>
      </c>
      <c r="E5370" s="1">
        <v>38545.761296296296</v>
      </c>
    </row>
    <row r="5371" spans="1:5" x14ac:dyDescent="0.3">
      <c r="A5371">
        <v>5370</v>
      </c>
      <c r="B5371" s="1">
        <v>38542.780081018522</v>
      </c>
      <c r="C5371">
        <v>2193</v>
      </c>
      <c r="D5371">
        <v>248</v>
      </c>
      <c r="E5371" s="1">
        <v>38548.832858796297</v>
      </c>
    </row>
    <row r="5372" spans="1:5" x14ac:dyDescent="0.3">
      <c r="A5372">
        <v>5371</v>
      </c>
      <c r="B5372" s="1">
        <v>38542.783194444448</v>
      </c>
      <c r="C5372">
        <v>789</v>
      </c>
      <c r="D5372">
        <v>425</v>
      </c>
      <c r="E5372" s="1">
        <v>38547.610972222225</v>
      </c>
    </row>
    <row r="5373" spans="1:5" x14ac:dyDescent="0.3">
      <c r="A5373">
        <v>5372</v>
      </c>
      <c r="B5373" s="1">
        <v>38542.783784722225</v>
      </c>
      <c r="C5373">
        <v>3551</v>
      </c>
      <c r="D5373">
        <v>148</v>
      </c>
      <c r="E5373" s="1">
        <v>38544.736562500002</v>
      </c>
    </row>
    <row r="5374" spans="1:5" x14ac:dyDescent="0.3">
      <c r="A5374">
        <v>5373</v>
      </c>
      <c r="B5374" s="1">
        <v>38542.783993055556</v>
      </c>
      <c r="C5374">
        <v>950</v>
      </c>
      <c r="D5374">
        <v>428</v>
      </c>
      <c r="E5374" s="1">
        <v>38543.690937500003</v>
      </c>
    </row>
    <row r="5375" spans="1:5" x14ac:dyDescent="0.3">
      <c r="A5375">
        <v>5374</v>
      </c>
      <c r="B5375" s="1">
        <v>38542.786203703705</v>
      </c>
      <c r="C5375">
        <v>946</v>
      </c>
      <c r="D5375">
        <v>144</v>
      </c>
      <c r="E5375" s="1">
        <v>38549.690370370372</v>
      </c>
    </row>
    <row r="5376" spans="1:5" x14ac:dyDescent="0.3">
      <c r="A5376">
        <v>5375</v>
      </c>
      <c r="B5376" s="1">
        <v>38542.786747685182</v>
      </c>
      <c r="C5376">
        <v>1407</v>
      </c>
      <c r="D5376">
        <v>558</v>
      </c>
      <c r="E5376" s="1">
        <v>38549.647858796299</v>
      </c>
    </row>
    <row r="5377" spans="1:5" x14ac:dyDescent="0.3">
      <c r="A5377">
        <v>5376</v>
      </c>
      <c r="B5377" s="1">
        <v>38542.787592592591</v>
      </c>
      <c r="C5377">
        <v>1730</v>
      </c>
      <c r="D5377">
        <v>104</v>
      </c>
      <c r="E5377" s="1">
        <v>38550.917453703703</v>
      </c>
    </row>
    <row r="5378" spans="1:5" x14ac:dyDescent="0.3">
      <c r="A5378">
        <v>5377</v>
      </c>
      <c r="B5378" s="1">
        <v>38542.794791666667</v>
      </c>
      <c r="C5378">
        <v>3118</v>
      </c>
      <c r="D5378">
        <v>578</v>
      </c>
      <c r="E5378" s="1">
        <v>38544.612847222219</v>
      </c>
    </row>
    <row r="5379" spans="1:5" x14ac:dyDescent="0.3">
      <c r="A5379">
        <v>5378</v>
      </c>
      <c r="B5379" s="1">
        <v>38542.795787037037</v>
      </c>
      <c r="C5379">
        <v>1570</v>
      </c>
      <c r="D5379">
        <v>138</v>
      </c>
      <c r="E5379" s="1">
        <v>38543.75273148148</v>
      </c>
    </row>
    <row r="5380" spans="1:5" x14ac:dyDescent="0.3">
      <c r="A5380">
        <v>5379</v>
      </c>
      <c r="B5380" s="1">
        <v>38542.797256944446</v>
      </c>
      <c r="C5380">
        <v>2110</v>
      </c>
      <c r="D5380">
        <v>475</v>
      </c>
      <c r="E5380" s="1">
        <v>38543.748645833337</v>
      </c>
    </row>
    <row r="5381" spans="1:5" x14ac:dyDescent="0.3">
      <c r="A5381">
        <v>5380</v>
      </c>
      <c r="B5381" s="1">
        <v>38542.797731481478</v>
      </c>
      <c r="C5381">
        <v>3047</v>
      </c>
      <c r="D5381">
        <v>166</v>
      </c>
      <c r="E5381" s="1">
        <v>38544.840092592596</v>
      </c>
    </row>
    <row r="5382" spans="1:5" x14ac:dyDescent="0.3">
      <c r="A5382">
        <v>5381</v>
      </c>
      <c r="B5382" s="1">
        <v>38542.799432870372</v>
      </c>
      <c r="C5382">
        <v>3033</v>
      </c>
      <c r="D5382">
        <v>332</v>
      </c>
      <c r="E5382" s="1">
        <v>38546.715405092589</v>
      </c>
    </row>
    <row r="5383" spans="1:5" x14ac:dyDescent="0.3">
      <c r="A5383">
        <v>5382</v>
      </c>
      <c r="B5383" s="1">
        <v>38542.800659722219</v>
      </c>
      <c r="C5383">
        <v>78</v>
      </c>
      <c r="D5383">
        <v>586</v>
      </c>
      <c r="E5383" s="1">
        <v>38547.656215277777</v>
      </c>
    </row>
    <row r="5384" spans="1:5" x14ac:dyDescent="0.3">
      <c r="A5384">
        <v>5383</v>
      </c>
      <c r="B5384" s="1">
        <v>38542.801759259259</v>
      </c>
      <c r="C5384">
        <v>573</v>
      </c>
      <c r="D5384">
        <v>14</v>
      </c>
      <c r="E5384" s="1">
        <v>38544.831620370373</v>
      </c>
    </row>
    <row r="5385" spans="1:5" x14ac:dyDescent="0.3">
      <c r="A5385">
        <v>5384</v>
      </c>
      <c r="B5385" s="1">
        <v>38542.80400462963</v>
      </c>
      <c r="C5385">
        <v>1729</v>
      </c>
      <c r="D5385">
        <v>180</v>
      </c>
      <c r="E5385" s="1">
        <v>38545.576921296299</v>
      </c>
    </row>
    <row r="5386" spans="1:5" x14ac:dyDescent="0.3">
      <c r="A5386">
        <v>5385</v>
      </c>
      <c r="B5386" s="1">
        <v>38542.804293981484</v>
      </c>
      <c r="C5386">
        <v>4291</v>
      </c>
      <c r="D5386">
        <v>112</v>
      </c>
      <c r="E5386" s="1">
        <v>38549.784849537034</v>
      </c>
    </row>
    <row r="5387" spans="1:5" x14ac:dyDescent="0.3">
      <c r="A5387">
        <v>5386</v>
      </c>
      <c r="B5387" s="1">
        <v>38542.804965277777</v>
      </c>
      <c r="C5387">
        <v>721</v>
      </c>
      <c r="D5387">
        <v>594</v>
      </c>
      <c r="E5387" s="1">
        <v>38546.009131944447</v>
      </c>
    </row>
    <row r="5388" spans="1:5" x14ac:dyDescent="0.3">
      <c r="A5388">
        <v>5387</v>
      </c>
      <c r="B5388" s="1">
        <v>38542.809189814812</v>
      </c>
      <c r="C5388">
        <v>4452</v>
      </c>
      <c r="D5388">
        <v>244</v>
      </c>
      <c r="E5388" s="1">
        <v>38544.875162037039</v>
      </c>
    </row>
    <row r="5389" spans="1:5" x14ac:dyDescent="0.3">
      <c r="A5389">
        <v>5388</v>
      </c>
      <c r="B5389" s="1">
        <v>38542.809317129628</v>
      </c>
      <c r="C5389">
        <v>1546</v>
      </c>
      <c r="D5389">
        <v>332</v>
      </c>
      <c r="E5389" s="1">
        <v>38547.827372685184</v>
      </c>
    </row>
    <row r="5390" spans="1:5" x14ac:dyDescent="0.3">
      <c r="A5390">
        <v>5389</v>
      </c>
      <c r="B5390" s="1">
        <v>38542.809548611112</v>
      </c>
      <c r="C5390">
        <v>3882</v>
      </c>
      <c r="D5390">
        <v>484</v>
      </c>
      <c r="E5390" s="1">
        <v>38550.563715277778</v>
      </c>
    </row>
    <row r="5391" spans="1:5" x14ac:dyDescent="0.3">
      <c r="A5391">
        <v>5390</v>
      </c>
      <c r="B5391" s="1">
        <v>38542.809976851851</v>
      </c>
      <c r="C5391">
        <v>715</v>
      </c>
      <c r="D5391">
        <v>139</v>
      </c>
      <c r="E5391" s="1">
        <v>38547.948865740742</v>
      </c>
    </row>
    <row r="5392" spans="1:5" x14ac:dyDescent="0.3">
      <c r="A5392">
        <v>5391</v>
      </c>
      <c r="B5392" s="1">
        <v>38542.81150462963</v>
      </c>
      <c r="C5392">
        <v>402</v>
      </c>
      <c r="D5392">
        <v>132</v>
      </c>
      <c r="E5392" s="1">
        <v>38551.0469212963</v>
      </c>
    </row>
    <row r="5393" spans="1:5" x14ac:dyDescent="0.3">
      <c r="A5393">
        <v>5392</v>
      </c>
      <c r="B5393" s="1">
        <v>38542.814236111109</v>
      </c>
      <c r="C5393">
        <v>2552</v>
      </c>
      <c r="D5393">
        <v>499</v>
      </c>
      <c r="E5393" s="1">
        <v>38549.62604166667</v>
      </c>
    </row>
    <row r="5394" spans="1:5" x14ac:dyDescent="0.3">
      <c r="A5394">
        <v>5393</v>
      </c>
      <c r="B5394" s="1">
        <v>38542.816111111111</v>
      </c>
      <c r="C5394">
        <v>1417</v>
      </c>
      <c r="D5394">
        <v>446</v>
      </c>
      <c r="E5394" s="1">
        <v>38544.583472222221</v>
      </c>
    </row>
    <row r="5395" spans="1:5" x14ac:dyDescent="0.3">
      <c r="A5395">
        <v>5394</v>
      </c>
      <c r="B5395" s="1">
        <v>38542.816840277781</v>
      </c>
      <c r="C5395">
        <v>1828</v>
      </c>
      <c r="D5395">
        <v>83</v>
      </c>
      <c r="E5395" s="1">
        <v>38551.757118055553</v>
      </c>
    </row>
    <row r="5396" spans="1:5" x14ac:dyDescent="0.3">
      <c r="A5396">
        <v>5395</v>
      </c>
      <c r="B5396" s="1">
        <v>38542.821261574078</v>
      </c>
      <c r="C5396">
        <v>4428</v>
      </c>
      <c r="D5396">
        <v>131</v>
      </c>
      <c r="E5396" s="1">
        <v>38543.652511574073</v>
      </c>
    </row>
    <row r="5397" spans="1:5" x14ac:dyDescent="0.3">
      <c r="A5397">
        <v>5396</v>
      </c>
      <c r="B5397" s="1">
        <v>38542.821435185186</v>
      </c>
      <c r="C5397">
        <v>3795</v>
      </c>
      <c r="D5397">
        <v>559</v>
      </c>
      <c r="E5397" s="1">
        <v>38548.906851851854</v>
      </c>
    </row>
    <row r="5398" spans="1:5" x14ac:dyDescent="0.3">
      <c r="A5398">
        <v>5397</v>
      </c>
      <c r="B5398" s="1">
        <v>38542.822118055556</v>
      </c>
      <c r="C5398">
        <v>4376</v>
      </c>
      <c r="D5398">
        <v>191</v>
      </c>
      <c r="E5398" s="1">
        <v>38550.008229166669</v>
      </c>
    </row>
    <row r="5399" spans="1:5" x14ac:dyDescent="0.3">
      <c r="A5399">
        <v>5398</v>
      </c>
      <c r="B5399" s="1">
        <v>38542.822893518518</v>
      </c>
      <c r="C5399">
        <v>4352</v>
      </c>
      <c r="D5399">
        <v>199</v>
      </c>
      <c r="E5399" s="1">
        <v>38550.039560185185</v>
      </c>
    </row>
    <row r="5400" spans="1:5" x14ac:dyDescent="0.3">
      <c r="A5400">
        <v>5399</v>
      </c>
      <c r="B5400" s="1">
        <v>38542.828287037039</v>
      </c>
      <c r="C5400">
        <v>261</v>
      </c>
      <c r="D5400">
        <v>67</v>
      </c>
      <c r="E5400" s="1">
        <v>38543.772037037037</v>
      </c>
    </row>
    <row r="5401" spans="1:5" x14ac:dyDescent="0.3">
      <c r="A5401">
        <v>5400</v>
      </c>
      <c r="B5401" s="1">
        <v>38542.831018518518</v>
      </c>
      <c r="C5401">
        <v>3435</v>
      </c>
      <c r="D5401">
        <v>192</v>
      </c>
      <c r="E5401" s="1">
        <v>38547.863657407404</v>
      </c>
    </row>
    <row r="5402" spans="1:5" x14ac:dyDescent="0.3">
      <c r="A5402">
        <v>5401</v>
      </c>
      <c r="B5402" s="1">
        <v>38542.832754629628</v>
      </c>
      <c r="C5402">
        <v>431</v>
      </c>
      <c r="D5402">
        <v>43</v>
      </c>
      <c r="E5402" s="1">
        <v>38544.973032407404</v>
      </c>
    </row>
    <row r="5403" spans="1:5" x14ac:dyDescent="0.3">
      <c r="A5403">
        <v>5402</v>
      </c>
      <c r="B5403" s="1">
        <v>38542.834699074076</v>
      </c>
      <c r="C5403">
        <v>4450</v>
      </c>
      <c r="D5403">
        <v>379</v>
      </c>
      <c r="E5403" s="1">
        <v>38543.588865740741</v>
      </c>
    </row>
    <row r="5404" spans="1:5" x14ac:dyDescent="0.3">
      <c r="A5404">
        <v>5403</v>
      </c>
      <c r="B5404" s="1">
        <v>38542.83829861111</v>
      </c>
      <c r="C5404">
        <v>3991</v>
      </c>
      <c r="D5404">
        <v>36</v>
      </c>
      <c r="E5404" s="1">
        <v>38545.773020833331</v>
      </c>
    </row>
    <row r="5405" spans="1:5" x14ac:dyDescent="0.3">
      <c r="A5405">
        <v>5404</v>
      </c>
      <c r="B5405" s="1">
        <v>38542.840775462966</v>
      </c>
      <c r="C5405">
        <v>3685</v>
      </c>
      <c r="D5405">
        <v>236</v>
      </c>
      <c r="E5405" s="1">
        <v>38546.636608796296</v>
      </c>
    </row>
    <row r="5406" spans="1:5" x14ac:dyDescent="0.3">
      <c r="A5406">
        <v>5405</v>
      </c>
      <c r="B5406" s="1">
        <v>38542.841539351852</v>
      </c>
      <c r="C5406">
        <v>799</v>
      </c>
      <c r="D5406">
        <v>45</v>
      </c>
      <c r="E5406" s="1">
        <v>38551.776261574072</v>
      </c>
    </row>
    <row r="5407" spans="1:5" x14ac:dyDescent="0.3">
      <c r="A5407">
        <v>5406</v>
      </c>
      <c r="B5407" s="1">
        <v>38542.842627314814</v>
      </c>
      <c r="C5407">
        <v>1322</v>
      </c>
      <c r="D5407">
        <v>563</v>
      </c>
      <c r="E5407" s="1">
        <v>38544.920405092591</v>
      </c>
    </row>
    <row r="5408" spans="1:5" x14ac:dyDescent="0.3">
      <c r="A5408">
        <v>5407</v>
      </c>
      <c r="B5408" s="1">
        <v>38542.844525462962</v>
      </c>
      <c r="C5408">
        <v>3641</v>
      </c>
      <c r="D5408">
        <v>475</v>
      </c>
      <c r="E5408" s="1">
        <v>38547.903553240743</v>
      </c>
    </row>
    <row r="5409" spans="1:5" x14ac:dyDescent="0.3">
      <c r="A5409">
        <v>5408</v>
      </c>
      <c r="B5409" s="1">
        <v>38542.845034722224</v>
      </c>
      <c r="C5409">
        <v>3162</v>
      </c>
      <c r="D5409">
        <v>144</v>
      </c>
      <c r="E5409" s="1">
        <v>38551.930451388886</v>
      </c>
    </row>
    <row r="5410" spans="1:5" x14ac:dyDescent="0.3">
      <c r="A5410">
        <v>5409</v>
      </c>
      <c r="B5410" s="1">
        <v>38542.845358796294</v>
      </c>
      <c r="C5410">
        <v>3538</v>
      </c>
      <c r="D5410">
        <v>446</v>
      </c>
      <c r="E5410" s="1">
        <v>38546.979386574072</v>
      </c>
    </row>
    <row r="5411" spans="1:5" x14ac:dyDescent="0.3">
      <c r="A5411">
        <v>5410</v>
      </c>
      <c r="B5411" s="1">
        <v>38542.848032407404</v>
      </c>
      <c r="C5411">
        <v>2261</v>
      </c>
      <c r="D5411">
        <v>281</v>
      </c>
      <c r="E5411" s="1">
        <v>38551.904976851853</v>
      </c>
    </row>
    <row r="5412" spans="1:5" x14ac:dyDescent="0.3">
      <c r="A5412">
        <v>5411</v>
      </c>
      <c r="B5412" s="1">
        <v>38542.849745370368</v>
      </c>
      <c r="C5412">
        <v>4292</v>
      </c>
      <c r="D5412">
        <v>304</v>
      </c>
      <c r="E5412" s="1">
        <v>38549.053912037038</v>
      </c>
    </row>
    <row r="5413" spans="1:5" x14ac:dyDescent="0.3">
      <c r="A5413">
        <v>5412</v>
      </c>
      <c r="B5413" s="1">
        <v>38542.849907407406</v>
      </c>
      <c r="C5413">
        <v>3174</v>
      </c>
      <c r="D5413">
        <v>458</v>
      </c>
      <c r="E5413" s="1">
        <v>38551.778379629628</v>
      </c>
    </row>
    <row r="5414" spans="1:5" x14ac:dyDescent="0.3">
      <c r="A5414">
        <v>5413</v>
      </c>
      <c r="B5414" s="1">
        <v>38542.853263888886</v>
      </c>
      <c r="C5414">
        <v>2056</v>
      </c>
      <c r="D5414">
        <v>167</v>
      </c>
      <c r="E5414" s="1">
        <v>38543.808125000003</v>
      </c>
    </row>
    <row r="5415" spans="1:5" x14ac:dyDescent="0.3">
      <c r="A5415">
        <v>5414</v>
      </c>
      <c r="B5415" s="1">
        <v>38542.853888888887</v>
      </c>
      <c r="C5415">
        <v>1201</v>
      </c>
      <c r="D5415">
        <v>174</v>
      </c>
      <c r="E5415" s="1">
        <v>38546.080277777779</v>
      </c>
    </row>
    <row r="5416" spans="1:5" x14ac:dyDescent="0.3">
      <c r="A5416">
        <v>5415</v>
      </c>
      <c r="B5416" s="1">
        <v>38542.854201388887</v>
      </c>
      <c r="C5416">
        <v>4413</v>
      </c>
      <c r="D5416">
        <v>475</v>
      </c>
      <c r="E5416" s="1">
        <v>38551.013923611114</v>
      </c>
    </row>
    <row r="5417" spans="1:5" x14ac:dyDescent="0.3">
      <c r="A5417">
        <v>5416</v>
      </c>
      <c r="B5417" s="1">
        <v>38542.856828703705</v>
      </c>
      <c r="C5417">
        <v>568</v>
      </c>
      <c r="D5417">
        <v>219</v>
      </c>
      <c r="E5417" s="1">
        <v>38547.076967592591</v>
      </c>
    </row>
    <row r="5418" spans="1:5" x14ac:dyDescent="0.3">
      <c r="A5418">
        <v>5417</v>
      </c>
      <c r="B5418" s="1">
        <v>38542.857048611113</v>
      </c>
      <c r="C5418">
        <v>3569</v>
      </c>
      <c r="D5418">
        <v>265</v>
      </c>
      <c r="E5418" s="1">
        <v>38547.025104166663</v>
      </c>
    </row>
    <row r="5419" spans="1:5" x14ac:dyDescent="0.3">
      <c r="A5419">
        <v>5418</v>
      </c>
      <c r="B5419" s="1">
        <v>38542.862210648149</v>
      </c>
      <c r="C5419">
        <v>55</v>
      </c>
      <c r="D5419">
        <v>114</v>
      </c>
      <c r="E5419" s="1">
        <v>38547.010821759257</v>
      </c>
    </row>
    <row r="5420" spans="1:5" x14ac:dyDescent="0.3">
      <c r="A5420">
        <v>5419</v>
      </c>
      <c r="B5420" s="1">
        <v>38542.866388888891</v>
      </c>
      <c r="C5420">
        <v>1516</v>
      </c>
      <c r="D5420">
        <v>226</v>
      </c>
      <c r="E5420" s="1">
        <v>38545.067083333335</v>
      </c>
    </row>
    <row r="5421" spans="1:5" x14ac:dyDescent="0.3">
      <c r="A5421">
        <v>5420</v>
      </c>
      <c r="B5421" s="1">
        <v>38542.867152777777</v>
      </c>
      <c r="C5421">
        <v>1739</v>
      </c>
      <c r="D5421">
        <v>80</v>
      </c>
      <c r="E5421" s="1">
        <v>38548.899791666663</v>
      </c>
    </row>
    <row r="5422" spans="1:5" x14ac:dyDescent="0.3">
      <c r="A5422">
        <v>5421</v>
      </c>
      <c r="B5422" s="1">
        <v>38542.8675</v>
      </c>
      <c r="C5422">
        <v>2437</v>
      </c>
      <c r="D5422">
        <v>33</v>
      </c>
      <c r="E5422" s="1">
        <v>38543.687638888892</v>
      </c>
    </row>
    <row r="5423" spans="1:5" x14ac:dyDescent="0.3">
      <c r="A5423">
        <v>5422</v>
      </c>
      <c r="B5423" s="1">
        <v>38542.872071759259</v>
      </c>
      <c r="C5423">
        <v>436</v>
      </c>
      <c r="D5423">
        <v>409</v>
      </c>
      <c r="E5423" s="1">
        <v>38548.635960648149</v>
      </c>
    </row>
    <row r="5424" spans="1:5" x14ac:dyDescent="0.3">
      <c r="A5424">
        <v>5423</v>
      </c>
      <c r="B5424" s="1">
        <v>38542.872777777775</v>
      </c>
      <c r="C5424">
        <v>1952</v>
      </c>
      <c r="D5424">
        <v>440</v>
      </c>
      <c r="E5424" s="1">
        <v>38550.624166666668</v>
      </c>
    </row>
    <row r="5425" spans="1:5" x14ac:dyDescent="0.3">
      <c r="A5425">
        <v>5424</v>
      </c>
      <c r="B5425" s="1">
        <v>38542.874409722222</v>
      </c>
      <c r="C5425">
        <v>3694</v>
      </c>
      <c r="D5425">
        <v>72</v>
      </c>
      <c r="E5425" s="1">
        <v>38545.003576388888</v>
      </c>
    </row>
    <row r="5426" spans="1:5" x14ac:dyDescent="0.3">
      <c r="A5426">
        <v>5425</v>
      </c>
      <c r="B5426" s="1">
        <v>38542.876689814817</v>
      </c>
      <c r="C5426">
        <v>531</v>
      </c>
      <c r="D5426">
        <v>37</v>
      </c>
      <c r="E5426" s="1">
        <v>38549.985023148147</v>
      </c>
    </row>
    <row r="5427" spans="1:5" x14ac:dyDescent="0.3">
      <c r="A5427">
        <v>5426</v>
      </c>
      <c r="B5427" s="1">
        <v>38542.878321759257</v>
      </c>
      <c r="C5427">
        <v>251</v>
      </c>
      <c r="D5427">
        <v>438</v>
      </c>
      <c r="E5427" s="1">
        <v>38550.038738425923</v>
      </c>
    </row>
    <row r="5428" spans="1:5" x14ac:dyDescent="0.3">
      <c r="A5428">
        <v>5427</v>
      </c>
      <c r="B5428" s="1">
        <v>38542.883634259262</v>
      </c>
      <c r="C5428">
        <v>3197</v>
      </c>
      <c r="D5428">
        <v>499</v>
      </c>
      <c r="E5428" s="1">
        <v>38547.043356481481</v>
      </c>
    </row>
    <row r="5429" spans="1:5" x14ac:dyDescent="0.3">
      <c r="A5429">
        <v>5428</v>
      </c>
      <c r="B5429" s="1">
        <v>38542.883912037039</v>
      </c>
      <c r="C5429">
        <v>3109</v>
      </c>
      <c r="D5429">
        <v>346</v>
      </c>
      <c r="E5429" s="1">
        <v>38547.684606481482</v>
      </c>
    </row>
    <row r="5430" spans="1:5" x14ac:dyDescent="0.3">
      <c r="A5430">
        <v>5429</v>
      </c>
      <c r="B5430" s="1">
        <v>38542.884756944448</v>
      </c>
      <c r="C5430">
        <v>2467</v>
      </c>
      <c r="D5430">
        <v>105</v>
      </c>
      <c r="E5430" s="1">
        <v>38551.064618055556</v>
      </c>
    </row>
    <row r="5431" spans="1:5" x14ac:dyDescent="0.3">
      <c r="A5431">
        <v>5430</v>
      </c>
      <c r="B5431" s="1">
        <v>38542.888819444444</v>
      </c>
      <c r="C5431">
        <v>1441</v>
      </c>
      <c r="D5431">
        <v>173</v>
      </c>
      <c r="E5431" s="1">
        <v>38548.954097222224</v>
      </c>
    </row>
    <row r="5432" spans="1:5" x14ac:dyDescent="0.3">
      <c r="A5432">
        <v>5431</v>
      </c>
      <c r="B5432" s="1">
        <v>38542.889710648145</v>
      </c>
      <c r="C5432">
        <v>2780</v>
      </c>
      <c r="D5432">
        <v>213</v>
      </c>
      <c r="E5432" s="1">
        <v>38543.886238425926</v>
      </c>
    </row>
    <row r="5433" spans="1:5" x14ac:dyDescent="0.3">
      <c r="A5433">
        <v>5432</v>
      </c>
      <c r="B5433" s="1">
        <v>38542.889872685184</v>
      </c>
      <c r="C5433">
        <v>1958</v>
      </c>
      <c r="D5433">
        <v>64</v>
      </c>
      <c r="E5433" s="1">
        <v>38547.898900462962</v>
      </c>
    </row>
    <row r="5434" spans="1:5" x14ac:dyDescent="0.3">
      <c r="A5434">
        <v>5433</v>
      </c>
      <c r="B5434" s="1">
        <v>38542.890277777777</v>
      </c>
      <c r="C5434">
        <v>2679</v>
      </c>
      <c r="D5434">
        <v>349</v>
      </c>
      <c r="E5434" s="1">
        <v>38543.887499999997</v>
      </c>
    </row>
    <row r="5435" spans="1:5" x14ac:dyDescent="0.3">
      <c r="A5435">
        <v>5434</v>
      </c>
      <c r="B5435" s="1">
        <v>38542.892592592594</v>
      </c>
      <c r="C5435">
        <v>3790</v>
      </c>
      <c r="D5435">
        <v>334</v>
      </c>
      <c r="E5435" s="1">
        <v>38548.133564814816</v>
      </c>
    </row>
    <row r="5436" spans="1:5" x14ac:dyDescent="0.3">
      <c r="A5436">
        <v>5435</v>
      </c>
      <c r="B5436" s="1">
        <v>38542.894525462965</v>
      </c>
      <c r="C5436">
        <v>2884</v>
      </c>
      <c r="D5436">
        <v>273</v>
      </c>
      <c r="E5436" s="1">
        <v>38551.886192129627</v>
      </c>
    </row>
    <row r="5437" spans="1:5" x14ac:dyDescent="0.3">
      <c r="A5437">
        <v>5436</v>
      </c>
      <c r="B5437" s="1">
        <v>38542.896655092591</v>
      </c>
      <c r="C5437">
        <v>2364</v>
      </c>
      <c r="D5437">
        <v>89</v>
      </c>
      <c r="E5437" s="1">
        <v>38546.707766203705</v>
      </c>
    </row>
    <row r="5438" spans="1:5" x14ac:dyDescent="0.3">
      <c r="A5438">
        <v>5437</v>
      </c>
      <c r="B5438" s="1">
        <v>38542.897557870368</v>
      </c>
      <c r="C5438">
        <v>3532</v>
      </c>
      <c r="D5438">
        <v>26</v>
      </c>
      <c r="E5438" s="1">
        <v>38548.019085648149</v>
      </c>
    </row>
    <row r="5439" spans="1:5" x14ac:dyDescent="0.3">
      <c r="A5439">
        <v>5438</v>
      </c>
      <c r="B5439" s="1">
        <v>38542.898981481485</v>
      </c>
      <c r="C5439">
        <v>487</v>
      </c>
      <c r="D5439">
        <v>241</v>
      </c>
      <c r="E5439" s="1">
        <v>38549.098287037035</v>
      </c>
    </row>
    <row r="5440" spans="1:5" x14ac:dyDescent="0.3">
      <c r="A5440">
        <v>5439</v>
      </c>
      <c r="B5440" s="1">
        <v>38542.902488425927</v>
      </c>
      <c r="C5440">
        <v>1993</v>
      </c>
      <c r="D5440">
        <v>58</v>
      </c>
      <c r="E5440" s="1">
        <v>38546.739988425928</v>
      </c>
    </row>
    <row r="5441" spans="1:5" x14ac:dyDescent="0.3">
      <c r="A5441">
        <v>5440</v>
      </c>
      <c r="B5441" s="1">
        <v>38542.906446759262</v>
      </c>
      <c r="C5441">
        <v>138</v>
      </c>
      <c r="D5441">
        <v>332</v>
      </c>
      <c r="E5441" s="1">
        <v>38544.94672453704</v>
      </c>
    </row>
    <row r="5442" spans="1:5" x14ac:dyDescent="0.3">
      <c r="A5442">
        <v>5441</v>
      </c>
      <c r="B5442" s="1">
        <v>38542.911168981482</v>
      </c>
      <c r="C5442">
        <v>3913</v>
      </c>
      <c r="D5442">
        <v>7</v>
      </c>
      <c r="E5442" s="1">
        <v>38550.120891203704</v>
      </c>
    </row>
    <row r="5443" spans="1:5" x14ac:dyDescent="0.3">
      <c r="A5443">
        <v>5442</v>
      </c>
      <c r="B5443" s="1">
        <v>38542.913414351853</v>
      </c>
      <c r="C5443">
        <v>3093</v>
      </c>
      <c r="D5443">
        <v>29</v>
      </c>
      <c r="E5443" s="1">
        <v>38552.054386574076</v>
      </c>
    </row>
    <row r="5444" spans="1:5" x14ac:dyDescent="0.3">
      <c r="A5444">
        <v>5443</v>
      </c>
      <c r="B5444" s="1">
        <v>38542.913993055554</v>
      </c>
      <c r="C5444">
        <v>2951</v>
      </c>
      <c r="D5444">
        <v>137</v>
      </c>
      <c r="E5444" s="1">
        <v>38549.023020833331</v>
      </c>
    </row>
    <row r="5445" spans="1:5" x14ac:dyDescent="0.3">
      <c r="A5445">
        <v>5444</v>
      </c>
      <c r="B5445" s="1">
        <v>38542.915937500002</v>
      </c>
      <c r="C5445">
        <v>2968</v>
      </c>
      <c r="D5445">
        <v>10</v>
      </c>
      <c r="E5445" s="1">
        <v>38544.131909722222</v>
      </c>
    </row>
    <row r="5446" spans="1:5" x14ac:dyDescent="0.3">
      <c r="A5446">
        <v>5445</v>
      </c>
      <c r="B5446" s="1">
        <v>38542.916446759256</v>
      </c>
      <c r="C5446">
        <v>565</v>
      </c>
      <c r="D5446">
        <v>578</v>
      </c>
      <c r="E5446" s="1">
        <v>38548.028252314813</v>
      </c>
    </row>
    <row r="5447" spans="1:5" x14ac:dyDescent="0.3">
      <c r="A5447">
        <v>5446</v>
      </c>
      <c r="B5447" s="1">
        <v>38542.916608796295</v>
      </c>
      <c r="C5447">
        <v>2769</v>
      </c>
      <c r="D5447">
        <v>454</v>
      </c>
      <c r="E5447" s="1">
        <v>38544.073553240742</v>
      </c>
    </row>
    <row r="5448" spans="1:5" x14ac:dyDescent="0.3">
      <c r="A5448">
        <v>5447</v>
      </c>
      <c r="B5448" s="1">
        <v>38542.92324074074</v>
      </c>
      <c r="C5448">
        <v>2530</v>
      </c>
      <c r="D5448">
        <v>473</v>
      </c>
      <c r="E5448" s="1">
        <v>38551.835740740738</v>
      </c>
    </row>
    <row r="5449" spans="1:5" x14ac:dyDescent="0.3">
      <c r="A5449">
        <v>5448</v>
      </c>
      <c r="B5449" s="1">
        <v>38542.924467592595</v>
      </c>
      <c r="C5449">
        <v>646</v>
      </c>
      <c r="D5449">
        <v>463</v>
      </c>
      <c r="E5449" s="1">
        <v>38548.88071759259</v>
      </c>
    </row>
    <row r="5450" spans="1:5" x14ac:dyDescent="0.3">
      <c r="A5450">
        <v>5449</v>
      </c>
      <c r="B5450" s="1">
        <v>38542.925011574072</v>
      </c>
      <c r="C5450">
        <v>921</v>
      </c>
      <c r="D5450">
        <v>261</v>
      </c>
      <c r="E5450" s="1">
        <v>38551.054178240738</v>
      </c>
    </row>
    <row r="5451" spans="1:5" x14ac:dyDescent="0.3">
      <c r="A5451">
        <v>5450</v>
      </c>
      <c r="B5451" s="1">
        <v>38542.925983796296</v>
      </c>
      <c r="C5451">
        <v>2356</v>
      </c>
      <c r="D5451">
        <v>328</v>
      </c>
      <c r="E5451" s="1">
        <v>38546.978067129632</v>
      </c>
    </row>
    <row r="5452" spans="1:5" x14ac:dyDescent="0.3">
      <c r="A5452">
        <v>5451</v>
      </c>
      <c r="B5452" s="1">
        <v>38542.932060185187</v>
      </c>
      <c r="C5452">
        <v>3484</v>
      </c>
      <c r="D5452">
        <v>39</v>
      </c>
      <c r="E5452" s="1">
        <v>38544.113310185188</v>
      </c>
    </row>
    <row r="5453" spans="1:5" x14ac:dyDescent="0.3">
      <c r="A5453">
        <v>5452</v>
      </c>
      <c r="B5453" s="1">
        <v>38542.932881944442</v>
      </c>
      <c r="C5453">
        <v>2036</v>
      </c>
      <c r="D5453">
        <v>80</v>
      </c>
      <c r="E5453" s="1">
        <v>38550.014131944445</v>
      </c>
    </row>
    <row r="5454" spans="1:5" x14ac:dyDescent="0.3">
      <c r="A5454">
        <v>5453</v>
      </c>
      <c r="B5454" s="1">
        <v>38542.93346064815</v>
      </c>
      <c r="C5454">
        <v>1780</v>
      </c>
      <c r="D5454">
        <v>106</v>
      </c>
      <c r="E5454" s="1">
        <v>38552.172349537039</v>
      </c>
    </row>
    <row r="5455" spans="1:5" x14ac:dyDescent="0.3">
      <c r="A5455">
        <v>5454</v>
      </c>
      <c r="B5455" s="1">
        <v>38542.933622685188</v>
      </c>
      <c r="C5455">
        <v>3049</v>
      </c>
      <c r="D5455">
        <v>97</v>
      </c>
      <c r="E5455" s="1">
        <v>38544.078067129631</v>
      </c>
    </row>
    <row r="5456" spans="1:5" x14ac:dyDescent="0.3">
      <c r="A5456">
        <v>5455</v>
      </c>
      <c r="B5456" s="1">
        <v>38542.936631944445</v>
      </c>
      <c r="C5456">
        <v>1955</v>
      </c>
      <c r="D5456">
        <v>464</v>
      </c>
      <c r="E5456" s="1">
        <v>38551.118576388886</v>
      </c>
    </row>
    <row r="5457" spans="1:5" x14ac:dyDescent="0.3">
      <c r="A5457">
        <v>5456</v>
      </c>
      <c r="B5457" s="1">
        <v>38542.938715277778</v>
      </c>
      <c r="C5457">
        <v>3003</v>
      </c>
      <c r="D5457">
        <v>360</v>
      </c>
      <c r="E5457" s="1">
        <v>38545.162326388891</v>
      </c>
    </row>
    <row r="5458" spans="1:5" x14ac:dyDescent="0.3">
      <c r="A5458">
        <v>5457</v>
      </c>
      <c r="B5458" s="1">
        <v>38542.939745370371</v>
      </c>
      <c r="C5458">
        <v>4179</v>
      </c>
      <c r="D5458">
        <v>433</v>
      </c>
      <c r="E5458" s="1">
        <v>38545.104328703703</v>
      </c>
    </row>
    <row r="5459" spans="1:5" x14ac:dyDescent="0.3">
      <c r="A5459">
        <v>5458</v>
      </c>
      <c r="B5459" s="1">
        <v>38542.94153935185</v>
      </c>
      <c r="C5459">
        <v>2203</v>
      </c>
      <c r="D5459">
        <v>521</v>
      </c>
      <c r="E5459" s="1">
        <v>38549.955428240741</v>
      </c>
    </row>
    <row r="5460" spans="1:5" x14ac:dyDescent="0.3">
      <c r="A5460">
        <v>5459</v>
      </c>
      <c r="B5460" s="1">
        <v>38542.947175925925</v>
      </c>
      <c r="C5460">
        <v>1847</v>
      </c>
      <c r="D5460">
        <v>168</v>
      </c>
      <c r="E5460" s="1">
        <v>38545.754120370373</v>
      </c>
    </row>
    <row r="5461" spans="1:5" x14ac:dyDescent="0.3">
      <c r="A5461">
        <v>5460</v>
      </c>
      <c r="B5461" s="1">
        <v>38542.948773148149</v>
      </c>
      <c r="C5461">
        <v>2410</v>
      </c>
      <c r="D5461">
        <v>38</v>
      </c>
      <c r="E5461" s="1">
        <v>38545.893217592595</v>
      </c>
    </row>
    <row r="5462" spans="1:5" x14ac:dyDescent="0.3">
      <c r="A5462">
        <v>5461</v>
      </c>
      <c r="B5462" s="1">
        <v>38542.950046296297</v>
      </c>
      <c r="C5462">
        <v>53</v>
      </c>
      <c r="D5462">
        <v>244</v>
      </c>
      <c r="E5462" s="1">
        <v>38543.74726851852</v>
      </c>
    </row>
    <row r="5463" spans="1:5" x14ac:dyDescent="0.3">
      <c r="A5463">
        <v>5462</v>
      </c>
      <c r="B5463" s="1">
        <v>38542.95616898148</v>
      </c>
      <c r="C5463">
        <v>871</v>
      </c>
      <c r="D5463">
        <v>583</v>
      </c>
      <c r="E5463" s="1">
        <v>38544.91033564815</v>
      </c>
    </row>
    <row r="5464" spans="1:5" x14ac:dyDescent="0.3">
      <c r="A5464">
        <v>5463</v>
      </c>
      <c r="B5464" s="1">
        <v>38542.956273148149</v>
      </c>
      <c r="C5464">
        <v>601</v>
      </c>
      <c r="D5464">
        <v>374</v>
      </c>
      <c r="E5464" s="1">
        <v>38544.131967592592</v>
      </c>
    </row>
    <row r="5465" spans="1:5" x14ac:dyDescent="0.3">
      <c r="A5465">
        <v>5464</v>
      </c>
      <c r="B5465" s="1">
        <v>38542.957106481481</v>
      </c>
      <c r="C5465">
        <v>3692</v>
      </c>
      <c r="D5465">
        <v>434</v>
      </c>
      <c r="E5465" s="1">
        <v>38548.116828703707</v>
      </c>
    </row>
    <row r="5466" spans="1:5" x14ac:dyDescent="0.3">
      <c r="A5466">
        <v>5465</v>
      </c>
      <c r="B5466" s="1">
        <v>38542.959178240744</v>
      </c>
      <c r="C5466">
        <v>723</v>
      </c>
      <c r="D5466">
        <v>503</v>
      </c>
      <c r="E5466" s="1">
        <v>38546.043900462966</v>
      </c>
    </row>
    <row r="5467" spans="1:5" x14ac:dyDescent="0.3">
      <c r="A5467">
        <v>5466</v>
      </c>
      <c r="B5467" s="1">
        <v>38542.960659722223</v>
      </c>
      <c r="C5467">
        <v>2302</v>
      </c>
      <c r="D5467">
        <v>482</v>
      </c>
      <c r="E5467" s="1">
        <v>38543.841215277775</v>
      </c>
    </row>
    <row r="5468" spans="1:5" x14ac:dyDescent="0.3">
      <c r="A5468">
        <v>5467</v>
      </c>
      <c r="B5468" s="1">
        <v>38542.96234953704</v>
      </c>
      <c r="C5468">
        <v>374</v>
      </c>
      <c r="D5468">
        <v>543</v>
      </c>
      <c r="E5468" s="1">
        <v>38549.713043981479</v>
      </c>
    </row>
    <row r="5469" spans="1:5" x14ac:dyDescent="0.3">
      <c r="A5469">
        <v>5468</v>
      </c>
      <c r="B5469" s="1">
        <v>38542.962604166663</v>
      </c>
      <c r="C5469">
        <v>2196</v>
      </c>
      <c r="D5469">
        <v>81</v>
      </c>
      <c r="E5469" s="1">
        <v>38546.033437500002</v>
      </c>
    </row>
    <row r="5470" spans="1:5" x14ac:dyDescent="0.3">
      <c r="A5470">
        <v>5469</v>
      </c>
      <c r="B5470" s="1">
        <v>38542.963969907411</v>
      </c>
      <c r="C5470">
        <v>2201</v>
      </c>
      <c r="D5470">
        <v>475</v>
      </c>
      <c r="E5470" s="1">
        <v>38546.800775462965</v>
      </c>
    </row>
    <row r="5471" spans="1:5" x14ac:dyDescent="0.3">
      <c r="A5471">
        <v>5470</v>
      </c>
      <c r="B5471" s="1">
        <v>38542.965844907405</v>
      </c>
      <c r="C5471">
        <v>3254</v>
      </c>
      <c r="D5471">
        <v>325</v>
      </c>
      <c r="E5471" s="1">
        <v>38551.188067129631</v>
      </c>
    </row>
    <row r="5472" spans="1:5" x14ac:dyDescent="0.3">
      <c r="A5472">
        <v>5471</v>
      </c>
      <c r="B5472" s="1">
        <v>38542.966574074075</v>
      </c>
      <c r="C5472">
        <v>4086</v>
      </c>
      <c r="D5472">
        <v>347</v>
      </c>
      <c r="E5472" s="1">
        <v>38546.089490740742</v>
      </c>
    </row>
    <row r="5473" spans="1:5" x14ac:dyDescent="0.3">
      <c r="A5473">
        <v>5472</v>
      </c>
      <c r="B5473" s="1">
        <v>38542.969907407409</v>
      </c>
      <c r="C5473">
        <v>865</v>
      </c>
      <c r="D5473">
        <v>165</v>
      </c>
      <c r="E5473" s="1">
        <v>38543.780324074076</v>
      </c>
    </row>
    <row r="5474" spans="1:5" x14ac:dyDescent="0.3">
      <c r="A5474">
        <v>5473</v>
      </c>
      <c r="B5474" s="1">
        <v>38542.971655092595</v>
      </c>
      <c r="C5474">
        <v>4283</v>
      </c>
      <c r="D5474">
        <v>51</v>
      </c>
      <c r="E5474" s="1">
        <v>38552.10429398148</v>
      </c>
    </row>
    <row r="5475" spans="1:5" x14ac:dyDescent="0.3">
      <c r="A5475">
        <v>5474</v>
      </c>
      <c r="B5475" s="1">
        <v>38542.974965277775</v>
      </c>
      <c r="C5475">
        <v>3608</v>
      </c>
      <c r="D5475">
        <v>375</v>
      </c>
      <c r="E5475" s="1">
        <v>38548.133298611108</v>
      </c>
    </row>
    <row r="5476" spans="1:5" x14ac:dyDescent="0.3">
      <c r="A5476">
        <v>5475</v>
      </c>
      <c r="B5476" s="1">
        <v>38542.980300925927</v>
      </c>
      <c r="C5476">
        <v>726</v>
      </c>
      <c r="D5476">
        <v>219</v>
      </c>
      <c r="E5476" s="1">
        <v>38545.160856481481</v>
      </c>
    </row>
    <row r="5477" spans="1:5" x14ac:dyDescent="0.3">
      <c r="A5477">
        <v>5476</v>
      </c>
      <c r="B5477" s="1">
        <v>38542.984131944446</v>
      </c>
      <c r="C5477">
        <v>1199</v>
      </c>
      <c r="D5477">
        <v>427</v>
      </c>
      <c r="E5477" s="1">
        <v>38548.998020833336</v>
      </c>
    </row>
    <row r="5478" spans="1:5" x14ac:dyDescent="0.3">
      <c r="A5478">
        <v>5477</v>
      </c>
      <c r="B5478" s="1">
        <v>38542.988761574074</v>
      </c>
      <c r="C5478">
        <v>994</v>
      </c>
      <c r="D5478">
        <v>542</v>
      </c>
      <c r="E5478" s="1">
        <v>38548.2109837963</v>
      </c>
    </row>
    <row r="5479" spans="1:5" x14ac:dyDescent="0.3">
      <c r="A5479">
        <v>5478</v>
      </c>
      <c r="B5479" s="1">
        <v>38542.989756944444</v>
      </c>
      <c r="C5479">
        <v>3213</v>
      </c>
      <c r="D5479">
        <v>583</v>
      </c>
      <c r="E5479" s="1">
        <v>38548.950173611112</v>
      </c>
    </row>
    <row r="5480" spans="1:5" x14ac:dyDescent="0.3">
      <c r="A5480">
        <v>5479</v>
      </c>
      <c r="B5480" s="1">
        <v>38542.991354166668</v>
      </c>
      <c r="C5480">
        <v>216</v>
      </c>
      <c r="D5480">
        <v>250</v>
      </c>
      <c r="E5480" s="1">
        <v>38546.048298611109</v>
      </c>
    </row>
    <row r="5481" spans="1:5" x14ac:dyDescent="0.3">
      <c r="A5481">
        <v>5480</v>
      </c>
      <c r="B5481" s="1">
        <v>38542.992442129631</v>
      </c>
      <c r="C5481">
        <v>847</v>
      </c>
      <c r="D5481">
        <v>452</v>
      </c>
      <c r="E5481" s="1">
        <v>38545.010497685187</v>
      </c>
    </row>
    <row r="5482" spans="1:5" x14ac:dyDescent="0.3">
      <c r="A5482">
        <v>5481</v>
      </c>
      <c r="B5482" s="1">
        <v>38542.994409722225</v>
      </c>
      <c r="C5482">
        <v>562</v>
      </c>
      <c r="D5482">
        <v>479</v>
      </c>
      <c r="E5482" s="1">
        <v>38544.228437500002</v>
      </c>
    </row>
    <row r="5483" spans="1:5" x14ac:dyDescent="0.3">
      <c r="A5483">
        <v>5482</v>
      </c>
      <c r="B5483" s="1">
        <v>38542.995185185187</v>
      </c>
      <c r="C5483">
        <v>2136</v>
      </c>
      <c r="D5483">
        <v>460</v>
      </c>
      <c r="E5483" s="1">
        <v>38548.207685185182</v>
      </c>
    </row>
    <row r="5484" spans="1:5" x14ac:dyDescent="0.3">
      <c r="A5484">
        <v>5483</v>
      </c>
      <c r="B5484" s="1">
        <v>38542.995937500003</v>
      </c>
      <c r="C5484">
        <v>4362</v>
      </c>
      <c r="D5484">
        <v>89</v>
      </c>
      <c r="E5484" s="1">
        <v>38550.983437499999</v>
      </c>
    </row>
    <row r="5485" spans="1:5" x14ac:dyDescent="0.3">
      <c r="A5485">
        <v>5484</v>
      </c>
      <c r="B5485" s="1">
        <v>38542.996261574073</v>
      </c>
      <c r="C5485">
        <v>3248</v>
      </c>
      <c r="D5485">
        <v>495</v>
      </c>
      <c r="E5485" s="1">
        <v>38548.087233796294</v>
      </c>
    </row>
    <row r="5486" spans="1:5" x14ac:dyDescent="0.3">
      <c r="A5486">
        <v>5485</v>
      </c>
      <c r="B5486" s="1">
        <v>38542.996817129628</v>
      </c>
      <c r="C5486">
        <v>3930</v>
      </c>
      <c r="D5486">
        <v>173</v>
      </c>
      <c r="E5486" s="1">
        <v>38547.172511574077</v>
      </c>
    </row>
    <row r="5487" spans="1:5" x14ac:dyDescent="0.3">
      <c r="A5487">
        <v>5486</v>
      </c>
      <c r="B5487" s="1">
        <v>38542.998425925929</v>
      </c>
      <c r="C5487">
        <v>2864</v>
      </c>
      <c r="D5487">
        <v>538</v>
      </c>
      <c r="E5487" s="1">
        <v>38547.016481481478</v>
      </c>
    </row>
    <row r="5488" spans="1:5" x14ac:dyDescent="0.3">
      <c r="A5488">
        <v>5487</v>
      </c>
      <c r="B5488" s="1">
        <v>38543.001273148147</v>
      </c>
      <c r="C5488">
        <v>1144</v>
      </c>
      <c r="D5488">
        <v>341</v>
      </c>
      <c r="E5488" s="1">
        <v>38543.86377314815</v>
      </c>
    </row>
    <row r="5489" spans="1:5" x14ac:dyDescent="0.3">
      <c r="A5489">
        <v>5488</v>
      </c>
      <c r="B5489" s="1">
        <v>38543.001458333332</v>
      </c>
      <c r="C5489">
        <v>4262</v>
      </c>
      <c r="D5489">
        <v>173</v>
      </c>
      <c r="E5489" s="1">
        <v>38548.07298611111</v>
      </c>
    </row>
    <row r="5490" spans="1:5" x14ac:dyDescent="0.3">
      <c r="A5490">
        <v>5489</v>
      </c>
      <c r="B5490" s="1">
        <v>38543.004895833335</v>
      </c>
      <c r="C5490">
        <v>2319</v>
      </c>
      <c r="D5490">
        <v>490</v>
      </c>
      <c r="E5490" s="1">
        <v>38548.8278125</v>
      </c>
    </row>
    <row r="5491" spans="1:5" x14ac:dyDescent="0.3">
      <c r="A5491">
        <v>5490</v>
      </c>
      <c r="B5491" s="1">
        <v>38543.006377314814</v>
      </c>
      <c r="C5491">
        <v>3044</v>
      </c>
      <c r="D5491">
        <v>367</v>
      </c>
      <c r="E5491" s="1">
        <v>38547.891099537039</v>
      </c>
    </row>
    <row r="5492" spans="1:5" x14ac:dyDescent="0.3">
      <c r="A5492">
        <v>5491</v>
      </c>
      <c r="B5492" s="1">
        <v>38543.00677083333</v>
      </c>
      <c r="C5492">
        <v>2007</v>
      </c>
      <c r="D5492">
        <v>49</v>
      </c>
      <c r="E5492" s="1">
        <v>38544.101215277777</v>
      </c>
    </row>
    <row r="5493" spans="1:5" x14ac:dyDescent="0.3">
      <c r="A5493">
        <v>5492</v>
      </c>
      <c r="B5493" s="1">
        <v>38543.007743055554</v>
      </c>
      <c r="C5493">
        <v>4524</v>
      </c>
      <c r="D5493">
        <v>558</v>
      </c>
      <c r="E5493" s="1">
        <v>38547.060520833336</v>
      </c>
    </row>
    <row r="5494" spans="1:5" x14ac:dyDescent="0.3">
      <c r="A5494">
        <v>5493</v>
      </c>
      <c r="B5494" s="1">
        <v>38543.008148148147</v>
      </c>
      <c r="C5494">
        <v>2037</v>
      </c>
      <c r="D5494">
        <v>539</v>
      </c>
      <c r="E5494" s="1">
        <v>38548.808842592596</v>
      </c>
    </row>
    <row r="5495" spans="1:5" x14ac:dyDescent="0.3">
      <c r="A5495">
        <v>5494</v>
      </c>
      <c r="B5495" s="1">
        <v>38543.010416666664</v>
      </c>
      <c r="C5495">
        <v>3087</v>
      </c>
      <c r="D5495">
        <v>139</v>
      </c>
      <c r="E5495" s="1">
        <v>38550.050000000003</v>
      </c>
    </row>
    <row r="5496" spans="1:5" x14ac:dyDescent="0.3">
      <c r="A5496">
        <v>5495</v>
      </c>
      <c r="B5496" s="1">
        <v>38543.011736111112</v>
      </c>
      <c r="C5496">
        <v>2199</v>
      </c>
      <c r="D5496">
        <v>257</v>
      </c>
      <c r="E5496" s="1">
        <v>38552.057569444441</v>
      </c>
    </row>
    <row r="5497" spans="1:5" x14ac:dyDescent="0.3">
      <c r="A5497">
        <v>5496</v>
      </c>
      <c r="B5497" s="1">
        <v>38543.014155092591</v>
      </c>
      <c r="C5497">
        <v>3182</v>
      </c>
      <c r="D5497">
        <v>369</v>
      </c>
      <c r="E5497" s="1">
        <v>38551.882210648146</v>
      </c>
    </row>
    <row r="5498" spans="1:5" x14ac:dyDescent="0.3">
      <c r="A5498">
        <v>5497</v>
      </c>
      <c r="B5498" s="1">
        <v>38543.016238425924</v>
      </c>
      <c r="C5498">
        <v>4473</v>
      </c>
      <c r="D5498">
        <v>92</v>
      </c>
      <c r="E5498" s="1">
        <v>38549.162766203706</v>
      </c>
    </row>
    <row r="5499" spans="1:5" x14ac:dyDescent="0.3">
      <c r="A5499">
        <v>5498</v>
      </c>
      <c r="B5499" s="1">
        <v>38543.018993055557</v>
      </c>
      <c r="C5499">
        <v>63</v>
      </c>
      <c r="D5499">
        <v>302</v>
      </c>
      <c r="E5499" s="1">
        <v>38546.841215277775</v>
      </c>
    </row>
    <row r="5500" spans="1:5" x14ac:dyDescent="0.3">
      <c r="A5500">
        <v>5499</v>
      </c>
      <c r="B5500" s="1">
        <v>38543.019270833334</v>
      </c>
      <c r="C5500">
        <v>1525</v>
      </c>
      <c r="D5500">
        <v>127</v>
      </c>
      <c r="E5500" s="1">
        <v>38550.258159722223</v>
      </c>
    </row>
    <row r="5501" spans="1:5" x14ac:dyDescent="0.3">
      <c r="A5501">
        <v>5500</v>
      </c>
      <c r="B5501" s="1">
        <v>38543.019641203704</v>
      </c>
      <c r="C5501">
        <v>3380</v>
      </c>
      <c r="D5501">
        <v>457</v>
      </c>
      <c r="E5501" s="1">
        <v>38548.798113425924</v>
      </c>
    </row>
    <row r="5502" spans="1:5" x14ac:dyDescent="0.3">
      <c r="A5502">
        <v>5501</v>
      </c>
      <c r="B5502" s="1">
        <v>38543.023472222223</v>
      </c>
      <c r="C5502">
        <v>3979</v>
      </c>
      <c r="D5502">
        <v>372</v>
      </c>
      <c r="E5502" s="1">
        <v>38550.124166666668</v>
      </c>
    </row>
    <row r="5503" spans="1:5" x14ac:dyDescent="0.3">
      <c r="A5503">
        <v>5502</v>
      </c>
      <c r="B5503" s="1">
        <v>38543.023784722223</v>
      </c>
      <c r="C5503">
        <v>3712</v>
      </c>
      <c r="D5503">
        <v>243</v>
      </c>
      <c r="E5503" s="1">
        <v>38544.905729166669</v>
      </c>
    </row>
    <row r="5504" spans="1:5" x14ac:dyDescent="0.3">
      <c r="A5504">
        <v>5503</v>
      </c>
      <c r="B5504" s="1">
        <v>38543.024733796294</v>
      </c>
      <c r="C5504">
        <v>3892</v>
      </c>
      <c r="D5504">
        <v>262</v>
      </c>
      <c r="E5504" s="1">
        <v>38545.853900462964</v>
      </c>
    </row>
    <row r="5505" spans="1:5" x14ac:dyDescent="0.3">
      <c r="A5505">
        <v>5504</v>
      </c>
      <c r="B5505" s="1">
        <v>38543.025439814817</v>
      </c>
      <c r="C5505">
        <v>3053</v>
      </c>
      <c r="D5505">
        <v>455</v>
      </c>
      <c r="E5505" s="1">
        <v>38549.817106481481</v>
      </c>
    </row>
    <row r="5506" spans="1:5" x14ac:dyDescent="0.3">
      <c r="A5506">
        <v>5505</v>
      </c>
      <c r="B5506" s="1">
        <v>38543.026944444442</v>
      </c>
      <c r="C5506">
        <v>896</v>
      </c>
      <c r="D5506">
        <v>253</v>
      </c>
      <c r="E5506" s="1">
        <v>38545.133888888886</v>
      </c>
    </row>
    <row r="5507" spans="1:5" x14ac:dyDescent="0.3">
      <c r="A5507">
        <v>5506</v>
      </c>
      <c r="B5507" s="1">
        <v>38543.031805555554</v>
      </c>
      <c r="C5507">
        <v>2432</v>
      </c>
      <c r="D5507">
        <v>117</v>
      </c>
      <c r="E5507" s="1">
        <v>38551.858194444445</v>
      </c>
    </row>
    <row r="5508" spans="1:5" x14ac:dyDescent="0.3">
      <c r="A5508">
        <v>5507</v>
      </c>
      <c r="B5508" s="1">
        <v>38543.034074074072</v>
      </c>
      <c r="C5508">
        <v>716</v>
      </c>
      <c r="D5508">
        <v>399</v>
      </c>
      <c r="E5508" s="1">
        <v>38548.92087962963</v>
      </c>
    </row>
    <row r="5509" spans="1:5" x14ac:dyDescent="0.3">
      <c r="A5509">
        <v>5508</v>
      </c>
      <c r="B5509" s="1">
        <v>38543.034733796296</v>
      </c>
      <c r="C5509">
        <v>2977</v>
      </c>
      <c r="D5509">
        <v>345</v>
      </c>
      <c r="E5509" s="1">
        <v>38549.796539351853</v>
      </c>
    </row>
    <row r="5510" spans="1:5" x14ac:dyDescent="0.3">
      <c r="A5510">
        <v>5509</v>
      </c>
      <c r="B5510" s="1">
        <v>38543.038032407407</v>
      </c>
      <c r="C5510">
        <v>1142</v>
      </c>
      <c r="D5510">
        <v>102</v>
      </c>
      <c r="E5510" s="1">
        <v>38549.215810185182</v>
      </c>
    </row>
    <row r="5511" spans="1:5" x14ac:dyDescent="0.3">
      <c r="A5511">
        <v>5510</v>
      </c>
      <c r="B5511" s="1">
        <v>38543.040706018517</v>
      </c>
      <c r="C5511">
        <v>1298</v>
      </c>
      <c r="D5511">
        <v>67</v>
      </c>
      <c r="E5511" s="1">
        <v>38550.918483796297</v>
      </c>
    </row>
    <row r="5512" spans="1:5" x14ac:dyDescent="0.3">
      <c r="A5512">
        <v>5511</v>
      </c>
      <c r="B5512" s="1">
        <v>38543.041666666664</v>
      </c>
      <c r="C5512">
        <v>3678</v>
      </c>
      <c r="D5512">
        <v>301</v>
      </c>
      <c r="E5512" s="1">
        <v>38545.863888888889</v>
      </c>
    </row>
    <row r="5513" spans="1:5" x14ac:dyDescent="0.3">
      <c r="A5513">
        <v>5512</v>
      </c>
      <c r="B5513" s="1">
        <v>38543.045578703706</v>
      </c>
      <c r="C5513">
        <v>4470</v>
      </c>
      <c r="D5513">
        <v>405</v>
      </c>
      <c r="E5513" s="1">
        <v>38550.866412037038</v>
      </c>
    </row>
    <row r="5514" spans="1:5" x14ac:dyDescent="0.3">
      <c r="A5514">
        <v>5513</v>
      </c>
      <c r="B5514" s="1">
        <v>38543.045613425929</v>
      </c>
      <c r="C5514">
        <v>2558</v>
      </c>
      <c r="D5514">
        <v>356</v>
      </c>
      <c r="E5514" s="1">
        <v>38544.087280092594</v>
      </c>
    </row>
    <row r="5515" spans="1:5" x14ac:dyDescent="0.3">
      <c r="A5515">
        <v>5514</v>
      </c>
      <c r="B5515" s="1">
        <v>38543.048402777778</v>
      </c>
      <c r="C5515">
        <v>1824</v>
      </c>
      <c r="D5515">
        <v>522</v>
      </c>
      <c r="E5515" s="1">
        <v>38550.24145833333</v>
      </c>
    </row>
    <row r="5516" spans="1:5" x14ac:dyDescent="0.3">
      <c r="A5516">
        <v>5515</v>
      </c>
      <c r="B5516" s="1">
        <v>38543.050509259258</v>
      </c>
      <c r="C5516">
        <v>3772</v>
      </c>
      <c r="D5516">
        <v>39</v>
      </c>
      <c r="E5516" s="1">
        <v>38546.027592592596</v>
      </c>
    </row>
    <row r="5517" spans="1:5" x14ac:dyDescent="0.3">
      <c r="A5517">
        <v>5516</v>
      </c>
      <c r="B5517" s="1">
        <v>38543.051296296297</v>
      </c>
      <c r="C5517">
        <v>1902</v>
      </c>
      <c r="D5517">
        <v>581</v>
      </c>
      <c r="E5517" s="1">
        <v>38548.956157407411</v>
      </c>
    </row>
    <row r="5518" spans="1:5" x14ac:dyDescent="0.3">
      <c r="A5518">
        <v>5517</v>
      </c>
      <c r="B5518" s="1">
        <v>38543.052083333336</v>
      </c>
      <c r="C5518">
        <v>3689</v>
      </c>
      <c r="D5518">
        <v>42</v>
      </c>
      <c r="E5518" s="1">
        <v>38552.082638888889</v>
      </c>
    </row>
    <row r="5519" spans="1:5" x14ac:dyDescent="0.3">
      <c r="A5519">
        <v>5518</v>
      </c>
      <c r="B5519" s="1">
        <v>38543.052210648151</v>
      </c>
      <c r="C5519">
        <v>3340</v>
      </c>
      <c r="D5519">
        <v>451</v>
      </c>
      <c r="E5519" s="1">
        <v>38551.811238425929</v>
      </c>
    </row>
    <row r="5520" spans="1:5" x14ac:dyDescent="0.3">
      <c r="A5520">
        <v>5519</v>
      </c>
      <c r="B5520" s="1">
        <v>38543.054537037038</v>
      </c>
      <c r="C5520">
        <v>1312</v>
      </c>
      <c r="D5520">
        <v>85</v>
      </c>
      <c r="E5520" s="1">
        <v>38544.86078703704</v>
      </c>
    </row>
    <row r="5521" spans="1:5" x14ac:dyDescent="0.3">
      <c r="A5521">
        <v>5520</v>
      </c>
      <c r="B5521" s="1">
        <v>38543.062974537039</v>
      </c>
      <c r="C5521">
        <v>2527</v>
      </c>
      <c r="D5521">
        <v>501</v>
      </c>
      <c r="E5521" s="1">
        <v>38548.90116898148</v>
      </c>
    </row>
    <row r="5522" spans="1:5" x14ac:dyDescent="0.3">
      <c r="A5522">
        <v>5521</v>
      </c>
      <c r="B5522" s="1">
        <v>38543.063449074078</v>
      </c>
      <c r="C5522">
        <v>1956</v>
      </c>
      <c r="D5522">
        <v>182</v>
      </c>
      <c r="E5522" s="1">
        <v>38550.237754629627</v>
      </c>
    </row>
    <row r="5523" spans="1:5" x14ac:dyDescent="0.3">
      <c r="A5523">
        <v>5522</v>
      </c>
      <c r="B5523" s="1">
        <v>38543.073946759258</v>
      </c>
      <c r="C5523">
        <v>2622</v>
      </c>
      <c r="D5523">
        <v>573</v>
      </c>
      <c r="E5523" s="1">
        <v>38551.028807870367</v>
      </c>
    </row>
    <row r="5524" spans="1:5" x14ac:dyDescent="0.3">
      <c r="A5524">
        <v>5523</v>
      </c>
      <c r="B5524" s="1">
        <v>38543.074942129628</v>
      </c>
      <c r="C5524">
        <v>2233</v>
      </c>
      <c r="D5524">
        <v>125</v>
      </c>
      <c r="E5524" s="1">
        <v>38551.934664351851</v>
      </c>
    </row>
    <row r="5525" spans="1:5" x14ac:dyDescent="0.3">
      <c r="A5525">
        <v>5524</v>
      </c>
      <c r="B5525" s="1">
        <v>38543.075972222221</v>
      </c>
      <c r="C5525">
        <v>3596</v>
      </c>
      <c r="D5525">
        <v>386</v>
      </c>
      <c r="E5525" s="1">
        <v>38547.955138888887</v>
      </c>
    </row>
    <row r="5526" spans="1:5" x14ac:dyDescent="0.3">
      <c r="A5526">
        <v>5525</v>
      </c>
      <c r="B5526" s="1">
        <v>38543.085509259261</v>
      </c>
      <c r="C5526">
        <v>3141</v>
      </c>
      <c r="D5526">
        <v>241</v>
      </c>
      <c r="E5526" s="1">
        <v>38551.313981481479</v>
      </c>
    </row>
    <row r="5527" spans="1:5" x14ac:dyDescent="0.3">
      <c r="A5527">
        <v>5526</v>
      </c>
      <c r="B5527" s="1">
        <v>38543.086145833331</v>
      </c>
      <c r="C5527">
        <v>3909</v>
      </c>
      <c r="D5527">
        <v>144</v>
      </c>
      <c r="E5527" s="1">
        <v>38549.927118055559</v>
      </c>
    </row>
    <row r="5528" spans="1:5" x14ac:dyDescent="0.3">
      <c r="A5528">
        <v>5527</v>
      </c>
      <c r="B5528" s="1">
        <v>38543.087511574071</v>
      </c>
      <c r="C5528">
        <v>4462</v>
      </c>
      <c r="D5528">
        <v>554</v>
      </c>
      <c r="E5528" s="1">
        <v>38548.038206018522</v>
      </c>
    </row>
    <row r="5529" spans="1:5" x14ac:dyDescent="0.3">
      <c r="A5529">
        <v>5528</v>
      </c>
      <c r="B5529" s="1">
        <v>38543.089826388888</v>
      </c>
      <c r="C5529">
        <v>680</v>
      </c>
      <c r="D5529">
        <v>551</v>
      </c>
      <c r="E5529" s="1">
        <v>38550.265520833331</v>
      </c>
    </row>
    <row r="5530" spans="1:5" x14ac:dyDescent="0.3">
      <c r="A5530">
        <v>5529</v>
      </c>
      <c r="B5530" s="1">
        <v>38543.091122685182</v>
      </c>
      <c r="C5530">
        <v>1652</v>
      </c>
      <c r="D5530">
        <v>590</v>
      </c>
      <c r="E5530" s="1">
        <v>38548.289039351854</v>
      </c>
    </row>
    <row r="5531" spans="1:5" x14ac:dyDescent="0.3">
      <c r="A5531">
        <v>5530</v>
      </c>
      <c r="B5531" s="1">
        <v>38543.092928240738</v>
      </c>
      <c r="C5531">
        <v>2701</v>
      </c>
      <c r="D5531">
        <v>74</v>
      </c>
      <c r="E5531" s="1">
        <v>38551.334594907406</v>
      </c>
    </row>
    <row r="5532" spans="1:5" x14ac:dyDescent="0.3">
      <c r="A5532">
        <v>5531</v>
      </c>
      <c r="B5532" s="1">
        <v>38543.093043981484</v>
      </c>
      <c r="C5532">
        <v>2992</v>
      </c>
      <c r="D5532">
        <v>173</v>
      </c>
      <c r="E5532" s="1">
        <v>38548.001377314817</v>
      </c>
    </row>
    <row r="5533" spans="1:5" x14ac:dyDescent="0.3">
      <c r="A5533">
        <v>5532</v>
      </c>
      <c r="B5533" s="1">
        <v>38543.095497685186</v>
      </c>
      <c r="C5533">
        <v>983</v>
      </c>
      <c r="D5533">
        <v>522</v>
      </c>
      <c r="E5533" s="1">
        <v>38549.12327546296</v>
      </c>
    </row>
    <row r="5534" spans="1:5" x14ac:dyDescent="0.3">
      <c r="A5534">
        <v>5533</v>
      </c>
      <c r="B5534" s="1">
        <v>38543.096851851849</v>
      </c>
      <c r="C5534">
        <v>2567</v>
      </c>
      <c r="D5534">
        <v>270</v>
      </c>
      <c r="E5534" s="1">
        <v>38544.067685185182</v>
      </c>
    </row>
    <row r="5535" spans="1:5" x14ac:dyDescent="0.3">
      <c r="A5535">
        <v>5534</v>
      </c>
      <c r="B5535" s="1">
        <v>38543.101956018516</v>
      </c>
      <c r="C5535">
        <v>3251</v>
      </c>
      <c r="D5535">
        <v>156</v>
      </c>
      <c r="E5535" s="1">
        <v>38544.301261574074</v>
      </c>
    </row>
    <row r="5536" spans="1:5" x14ac:dyDescent="0.3">
      <c r="A5536">
        <v>5535</v>
      </c>
      <c r="B5536" s="1">
        <v>38543.102569444447</v>
      </c>
      <c r="C5536">
        <v>1623</v>
      </c>
      <c r="D5536">
        <v>394</v>
      </c>
      <c r="E5536" s="1">
        <v>38545.884513888886</v>
      </c>
    </row>
    <row r="5537" spans="1:5" x14ac:dyDescent="0.3">
      <c r="A5537">
        <v>5536</v>
      </c>
      <c r="B5537" s="1">
        <v>38543.103958333333</v>
      </c>
      <c r="C5537">
        <v>1919</v>
      </c>
      <c r="D5537">
        <v>195</v>
      </c>
      <c r="E5537" s="1">
        <v>38546.171319444446</v>
      </c>
    </row>
    <row r="5538" spans="1:5" x14ac:dyDescent="0.3">
      <c r="A5538">
        <v>5537</v>
      </c>
      <c r="B5538" s="1">
        <v>38543.108113425929</v>
      </c>
      <c r="C5538">
        <v>1781</v>
      </c>
      <c r="D5538">
        <v>254</v>
      </c>
      <c r="E5538" s="1">
        <v>38546.299780092595</v>
      </c>
    </row>
    <row r="5539" spans="1:5" x14ac:dyDescent="0.3">
      <c r="A5539">
        <v>5538</v>
      </c>
      <c r="B5539" s="1">
        <v>38543.110879629632</v>
      </c>
      <c r="C5539">
        <v>2119</v>
      </c>
      <c r="D5539">
        <v>367</v>
      </c>
      <c r="E5539" s="1">
        <v>38545.069212962961</v>
      </c>
    </row>
    <row r="5540" spans="1:5" x14ac:dyDescent="0.3">
      <c r="A5540">
        <v>5539</v>
      </c>
      <c r="B5540" s="1">
        <v>38543.113171296296</v>
      </c>
      <c r="C5540">
        <v>3217</v>
      </c>
      <c r="D5540">
        <v>90</v>
      </c>
      <c r="E5540" s="1">
        <v>38549.102754629632</v>
      </c>
    </row>
    <row r="5541" spans="1:5" x14ac:dyDescent="0.3">
      <c r="A5541">
        <v>5540</v>
      </c>
      <c r="B5541" s="1">
        <v>38543.114131944443</v>
      </c>
      <c r="C5541">
        <v>132</v>
      </c>
      <c r="D5541">
        <v>250</v>
      </c>
      <c r="E5541" s="1">
        <v>38544.300937499997</v>
      </c>
    </row>
    <row r="5542" spans="1:5" x14ac:dyDescent="0.3">
      <c r="A5542">
        <v>5541</v>
      </c>
      <c r="B5542" s="1">
        <v>38543.114201388889</v>
      </c>
      <c r="C5542">
        <v>1211</v>
      </c>
      <c r="D5542">
        <v>135</v>
      </c>
      <c r="E5542" s="1">
        <v>38546.176006944443</v>
      </c>
    </row>
    <row r="5543" spans="1:5" x14ac:dyDescent="0.3">
      <c r="A5543">
        <v>5542</v>
      </c>
      <c r="B5543" s="1">
        <v>38543.11519675926</v>
      </c>
      <c r="C5543">
        <v>1713</v>
      </c>
      <c r="D5543">
        <v>105</v>
      </c>
      <c r="E5543" s="1">
        <v>38548.974918981483</v>
      </c>
    </row>
    <row r="5544" spans="1:5" x14ac:dyDescent="0.3">
      <c r="A5544">
        <v>5543</v>
      </c>
      <c r="B5544" s="1">
        <v>38543.116701388892</v>
      </c>
      <c r="C5544">
        <v>1496</v>
      </c>
      <c r="D5544">
        <v>71</v>
      </c>
      <c r="E5544" s="1">
        <v>38550.242395833331</v>
      </c>
    </row>
    <row r="5545" spans="1:5" x14ac:dyDescent="0.3">
      <c r="A5545">
        <v>5544</v>
      </c>
      <c r="B5545" s="1">
        <v>38543.116747685184</v>
      </c>
      <c r="C5545">
        <v>1014</v>
      </c>
      <c r="D5545">
        <v>316</v>
      </c>
      <c r="E5545" s="1">
        <v>38550.047303240739</v>
      </c>
    </row>
    <row r="5546" spans="1:5" x14ac:dyDescent="0.3">
      <c r="A5546">
        <v>5545</v>
      </c>
      <c r="B5546" s="1">
        <v>38543.118391203701</v>
      </c>
      <c r="C5546">
        <v>118</v>
      </c>
      <c r="D5546">
        <v>236</v>
      </c>
      <c r="E5546" s="1">
        <v>38549.091307870367</v>
      </c>
    </row>
    <row r="5547" spans="1:5" x14ac:dyDescent="0.3">
      <c r="A5547">
        <v>5546</v>
      </c>
      <c r="B5547" s="1">
        <v>38543.118483796294</v>
      </c>
      <c r="C5547">
        <v>2918</v>
      </c>
      <c r="D5547">
        <v>515</v>
      </c>
      <c r="E5547" s="1">
        <v>38549.349039351851</v>
      </c>
    </row>
    <row r="5548" spans="1:5" x14ac:dyDescent="0.3">
      <c r="A5548">
        <v>5547</v>
      </c>
      <c r="B5548" s="1">
        <v>38543.119988425926</v>
      </c>
      <c r="C5548">
        <v>1432</v>
      </c>
      <c r="D5548">
        <v>519</v>
      </c>
      <c r="E5548" s="1">
        <v>38549.090821759259</v>
      </c>
    </row>
    <row r="5549" spans="1:5" x14ac:dyDescent="0.3">
      <c r="A5549">
        <v>5548</v>
      </c>
      <c r="B5549" s="1">
        <v>38543.122743055559</v>
      </c>
      <c r="C5549">
        <v>2973</v>
      </c>
      <c r="D5549">
        <v>317</v>
      </c>
      <c r="E5549" s="1">
        <v>38546.065104166664</v>
      </c>
    </row>
    <row r="5550" spans="1:5" x14ac:dyDescent="0.3">
      <c r="A5550">
        <v>5549</v>
      </c>
      <c r="B5550" s="1">
        <v>38543.12394675926</v>
      </c>
      <c r="C5550">
        <v>2685</v>
      </c>
      <c r="D5550">
        <v>163</v>
      </c>
      <c r="E5550" s="1">
        <v>38550.225335648145</v>
      </c>
    </row>
    <row r="5551" spans="1:5" x14ac:dyDescent="0.3">
      <c r="A5551">
        <v>5550</v>
      </c>
      <c r="B5551" s="1">
        <v>38543.124016203707</v>
      </c>
      <c r="C5551">
        <v>1905</v>
      </c>
      <c r="D5551">
        <v>254</v>
      </c>
      <c r="E5551" s="1">
        <v>38549.110127314816</v>
      </c>
    </row>
    <row r="5552" spans="1:5" x14ac:dyDescent="0.3">
      <c r="A5552">
        <v>5551</v>
      </c>
      <c r="B5552" s="1">
        <v>38543.125798611109</v>
      </c>
      <c r="C5552">
        <v>4238</v>
      </c>
      <c r="D5552">
        <v>44</v>
      </c>
      <c r="E5552" s="1">
        <v>38551.086215277777</v>
      </c>
    </row>
    <row r="5553" spans="1:5" x14ac:dyDescent="0.3">
      <c r="A5553">
        <v>5552</v>
      </c>
      <c r="B5553" s="1">
        <v>38543.125914351855</v>
      </c>
      <c r="C5553">
        <v>2879</v>
      </c>
      <c r="D5553">
        <v>27</v>
      </c>
      <c r="E5553" s="1">
        <v>38546.28702546296</v>
      </c>
    </row>
    <row r="5554" spans="1:5" x14ac:dyDescent="0.3">
      <c r="A5554">
        <v>5553</v>
      </c>
      <c r="B5554" s="1">
        <v>38543.127488425926</v>
      </c>
      <c r="C5554">
        <v>1686</v>
      </c>
      <c r="D5554">
        <v>6</v>
      </c>
      <c r="E5554" s="1">
        <v>38547.326099537036</v>
      </c>
    </row>
    <row r="5555" spans="1:5" x14ac:dyDescent="0.3">
      <c r="A5555">
        <v>5554</v>
      </c>
      <c r="B5555" s="1">
        <v>38543.127523148149</v>
      </c>
      <c r="C5555">
        <v>4084</v>
      </c>
      <c r="D5555">
        <v>252</v>
      </c>
      <c r="E5555" s="1">
        <v>38550.000439814816</v>
      </c>
    </row>
    <row r="5556" spans="1:5" x14ac:dyDescent="0.3">
      <c r="A5556">
        <v>5555</v>
      </c>
      <c r="B5556" s="1">
        <v>38543.131192129629</v>
      </c>
      <c r="C5556">
        <v>2551</v>
      </c>
      <c r="D5556">
        <v>79</v>
      </c>
      <c r="E5556" s="1">
        <v>38544.067303240743</v>
      </c>
    </row>
    <row r="5557" spans="1:5" x14ac:dyDescent="0.3">
      <c r="A5557">
        <v>5556</v>
      </c>
      <c r="B5557" s="1">
        <v>38543.132141203707</v>
      </c>
      <c r="C5557">
        <v>4483</v>
      </c>
      <c r="D5557">
        <v>354</v>
      </c>
      <c r="E5557" s="1">
        <v>38547.116168981483</v>
      </c>
    </row>
    <row r="5558" spans="1:5" x14ac:dyDescent="0.3">
      <c r="A5558">
        <v>5557</v>
      </c>
      <c r="B5558" s="1">
        <v>38543.132187499999</v>
      </c>
      <c r="C5558">
        <v>1433</v>
      </c>
      <c r="D5558">
        <v>346</v>
      </c>
      <c r="E5558" s="1">
        <v>38544.898854166669</v>
      </c>
    </row>
    <row r="5559" spans="1:5" x14ac:dyDescent="0.3">
      <c r="A5559">
        <v>5558</v>
      </c>
      <c r="B5559" s="1">
        <v>38543.133425925924</v>
      </c>
      <c r="C5559">
        <v>1123</v>
      </c>
      <c r="D5559">
        <v>96</v>
      </c>
      <c r="E5559" s="1">
        <v>38547.131342592591</v>
      </c>
    </row>
    <row r="5560" spans="1:5" x14ac:dyDescent="0.3">
      <c r="A5560">
        <v>5559</v>
      </c>
      <c r="B5560" s="1">
        <v>38543.134108796294</v>
      </c>
      <c r="C5560">
        <v>4122</v>
      </c>
      <c r="D5560">
        <v>496</v>
      </c>
      <c r="E5560" s="1">
        <v>38551.35633101852</v>
      </c>
    </row>
    <row r="5561" spans="1:5" x14ac:dyDescent="0.3">
      <c r="A5561">
        <v>5560</v>
      </c>
      <c r="B5561" s="1">
        <v>38543.134305555555</v>
      </c>
      <c r="C5561">
        <v>720</v>
      </c>
      <c r="D5561">
        <v>231</v>
      </c>
      <c r="E5561" s="1">
        <v>38552.25236111111</v>
      </c>
    </row>
    <row r="5562" spans="1:5" x14ac:dyDescent="0.3">
      <c r="A5562">
        <v>5561</v>
      </c>
      <c r="B5562" s="1">
        <v>38543.135694444441</v>
      </c>
      <c r="C5562">
        <v>1048</v>
      </c>
      <c r="D5562">
        <v>369</v>
      </c>
      <c r="E5562" s="1">
        <v>38548.282222222224</v>
      </c>
    </row>
    <row r="5563" spans="1:5" x14ac:dyDescent="0.3">
      <c r="A5563">
        <v>5562</v>
      </c>
      <c r="B5563" s="1">
        <v>38543.137291666666</v>
      </c>
      <c r="C5563">
        <v>3604</v>
      </c>
      <c r="D5563">
        <v>300</v>
      </c>
      <c r="E5563" s="1">
        <v>38545.143541666665</v>
      </c>
    </row>
    <row r="5564" spans="1:5" x14ac:dyDescent="0.3">
      <c r="A5564">
        <v>5563</v>
      </c>
      <c r="B5564" s="1">
        <v>38543.139606481483</v>
      </c>
      <c r="C5564">
        <v>2258</v>
      </c>
      <c r="D5564">
        <v>362</v>
      </c>
      <c r="E5564" s="1">
        <v>38547.319467592592</v>
      </c>
    </row>
    <row r="5565" spans="1:5" x14ac:dyDescent="0.3">
      <c r="A5565">
        <v>5564</v>
      </c>
      <c r="B5565" s="1">
        <v>38543.141030092593</v>
      </c>
      <c r="C5565">
        <v>196</v>
      </c>
      <c r="D5565">
        <v>355</v>
      </c>
      <c r="E5565" s="1">
        <v>38549.32366898148</v>
      </c>
    </row>
    <row r="5566" spans="1:5" x14ac:dyDescent="0.3">
      <c r="A5566">
        <v>5565</v>
      </c>
      <c r="B5566" s="1">
        <v>38543.145694444444</v>
      </c>
      <c r="C5566">
        <v>3368</v>
      </c>
      <c r="D5566">
        <v>14</v>
      </c>
      <c r="E5566" s="1">
        <v>38550.197083333333</v>
      </c>
    </row>
    <row r="5567" spans="1:5" x14ac:dyDescent="0.3">
      <c r="A5567">
        <v>5566</v>
      </c>
      <c r="B5567" s="1">
        <v>38543.14603009259</v>
      </c>
      <c r="C5567">
        <v>1343</v>
      </c>
      <c r="D5567">
        <v>124</v>
      </c>
      <c r="E5567" s="1">
        <v>38546.272418981483</v>
      </c>
    </row>
    <row r="5568" spans="1:5" x14ac:dyDescent="0.3">
      <c r="A5568">
        <v>5567</v>
      </c>
      <c r="B5568" s="1">
        <v>38543.15053240741</v>
      </c>
      <c r="C5568">
        <v>1616</v>
      </c>
      <c r="D5568">
        <v>147</v>
      </c>
      <c r="E5568" s="1">
        <v>38548.974143518521</v>
      </c>
    </row>
    <row r="5569" spans="1:5" x14ac:dyDescent="0.3">
      <c r="A5569">
        <v>5568</v>
      </c>
      <c r="B5569" s="1">
        <v>38543.150648148148</v>
      </c>
      <c r="C5569">
        <v>1130</v>
      </c>
      <c r="D5569">
        <v>424</v>
      </c>
      <c r="E5569" s="1">
        <v>38544.358287037037</v>
      </c>
    </row>
    <row r="5570" spans="1:5" x14ac:dyDescent="0.3">
      <c r="A5570">
        <v>5569</v>
      </c>
      <c r="B5570" s="1">
        <v>38543.151759259257</v>
      </c>
      <c r="C5570">
        <v>2835</v>
      </c>
      <c r="D5570">
        <v>69</v>
      </c>
      <c r="E5570" s="1">
        <v>38549.001759259256</v>
      </c>
    </row>
    <row r="5571" spans="1:5" x14ac:dyDescent="0.3">
      <c r="A5571">
        <v>5570</v>
      </c>
      <c r="B5571" s="1">
        <v>38543.157488425924</v>
      </c>
      <c r="C5571">
        <v>2013</v>
      </c>
      <c r="D5571">
        <v>374</v>
      </c>
      <c r="E5571" s="1">
        <v>38550.394988425927</v>
      </c>
    </row>
    <row r="5572" spans="1:5" x14ac:dyDescent="0.3">
      <c r="A5572">
        <v>5571</v>
      </c>
      <c r="B5572" s="1">
        <v>38543.158564814818</v>
      </c>
      <c r="C5572">
        <v>1084</v>
      </c>
      <c r="D5572">
        <v>76</v>
      </c>
      <c r="E5572" s="1">
        <v>38544.089814814812</v>
      </c>
    </row>
    <row r="5573" spans="1:5" x14ac:dyDescent="0.3">
      <c r="A5573">
        <v>5572</v>
      </c>
      <c r="B5573" s="1">
        <v>38543.15902777778</v>
      </c>
      <c r="C5573">
        <v>2709</v>
      </c>
      <c r="D5573">
        <v>458</v>
      </c>
      <c r="E5573" s="1">
        <v>38547.059027777781</v>
      </c>
    </row>
    <row r="5574" spans="1:5" x14ac:dyDescent="0.3">
      <c r="A5574">
        <v>5573</v>
      </c>
      <c r="B5574" s="1">
        <v>38543.160266203704</v>
      </c>
      <c r="C5574">
        <v>2957</v>
      </c>
      <c r="D5574">
        <v>170</v>
      </c>
      <c r="E5574" s="1">
        <v>38550.278321759259</v>
      </c>
    </row>
    <row r="5575" spans="1:5" x14ac:dyDescent="0.3">
      <c r="A5575">
        <v>5574</v>
      </c>
      <c r="B5575" s="1">
        <v>38543.162939814814</v>
      </c>
      <c r="C5575">
        <v>2307</v>
      </c>
      <c r="D5575">
        <v>163</v>
      </c>
      <c r="E5575" s="1">
        <v>38552.305995370371</v>
      </c>
    </row>
    <row r="5576" spans="1:5" x14ac:dyDescent="0.3">
      <c r="A5576">
        <v>5575</v>
      </c>
      <c r="B5576" s="1">
        <v>38543.163773148146</v>
      </c>
      <c r="C5576">
        <v>2316</v>
      </c>
      <c r="D5576">
        <v>107</v>
      </c>
      <c r="E5576" s="1">
        <v>38545.361689814818</v>
      </c>
    </row>
    <row r="5577" spans="1:5" x14ac:dyDescent="0.3">
      <c r="A5577">
        <v>5576</v>
      </c>
      <c r="B5577" s="1">
        <v>38543.164641203701</v>
      </c>
      <c r="C5577">
        <v>1453</v>
      </c>
      <c r="D5577">
        <v>217</v>
      </c>
      <c r="E5577" s="1">
        <v>38546.094502314816</v>
      </c>
    </row>
    <row r="5578" spans="1:5" x14ac:dyDescent="0.3">
      <c r="A5578">
        <v>5577</v>
      </c>
      <c r="B5578" s="1">
        <v>38543.16574074074</v>
      </c>
      <c r="C5578">
        <v>3779</v>
      </c>
      <c r="D5578">
        <v>266</v>
      </c>
      <c r="E5578" s="1">
        <v>38547.150462962964</v>
      </c>
    </row>
    <row r="5579" spans="1:5" x14ac:dyDescent="0.3">
      <c r="A5579">
        <v>5578</v>
      </c>
      <c r="B5579" s="1">
        <v>38543.167025462964</v>
      </c>
      <c r="C5579">
        <v>4543</v>
      </c>
      <c r="D5579">
        <v>378</v>
      </c>
      <c r="E5579" s="1">
        <v>38549.337858796294</v>
      </c>
    </row>
    <row r="5580" spans="1:5" x14ac:dyDescent="0.3">
      <c r="A5580">
        <v>5579</v>
      </c>
      <c r="B5580" s="1">
        <v>38543.16978009259</v>
      </c>
      <c r="C5580">
        <v>945</v>
      </c>
      <c r="D5580">
        <v>203</v>
      </c>
      <c r="E5580" s="1">
        <v>38547.188530092593</v>
      </c>
    </row>
    <row r="5581" spans="1:5" x14ac:dyDescent="0.3">
      <c r="A5581">
        <v>5580</v>
      </c>
      <c r="B5581" s="1">
        <v>38543.170706018522</v>
      </c>
      <c r="C5581">
        <v>2753</v>
      </c>
      <c r="D5581">
        <v>521</v>
      </c>
      <c r="E5581" s="1">
        <v>38551.942233796297</v>
      </c>
    </row>
    <row r="5582" spans="1:5" x14ac:dyDescent="0.3">
      <c r="A5582">
        <v>5581</v>
      </c>
      <c r="B5582" s="1">
        <v>38543.170902777776</v>
      </c>
      <c r="C5582">
        <v>3450</v>
      </c>
      <c r="D5582">
        <v>306</v>
      </c>
      <c r="E5582" s="1">
        <v>38548.354930555557</v>
      </c>
    </row>
    <row r="5583" spans="1:5" x14ac:dyDescent="0.3">
      <c r="A5583">
        <v>5582</v>
      </c>
      <c r="B5583" s="1">
        <v>38543.172511574077</v>
      </c>
      <c r="C5583">
        <v>3341</v>
      </c>
      <c r="D5583">
        <v>305</v>
      </c>
      <c r="E5583" s="1">
        <v>38546.253067129626</v>
      </c>
    </row>
    <row r="5584" spans="1:5" x14ac:dyDescent="0.3">
      <c r="A5584">
        <v>5583</v>
      </c>
      <c r="B5584" s="1">
        <v>38543.172777777778</v>
      </c>
      <c r="C5584">
        <v>1242</v>
      </c>
      <c r="D5584">
        <v>391</v>
      </c>
      <c r="E5584" s="1">
        <v>38552.333194444444</v>
      </c>
    </row>
    <row r="5585" spans="1:5" x14ac:dyDescent="0.3">
      <c r="A5585">
        <v>5584</v>
      </c>
      <c r="B5585" s="1">
        <v>38543.177372685182</v>
      </c>
      <c r="C5585">
        <v>2606</v>
      </c>
      <c r="D5585">
        <v>289</v>
      </c>
      <c r="E5585" s="1">
        <v>38549.954456018517</v>
      </c>
    </row>
    <row r="5586" spans="1:5" x14ac:dyDescent="0.3">
      <c r="A5586">
        <v>5585</v>
      </c>
      <c r="B5586" s="1">
        <v>38543.177581018521</v>
      </c>
      <c r="C5586">
        <v>3524</v>
      </c>
      <c r="D5586">
        <v>63</v>
      </c>
      <c r="E5586" s="1">
        <v>38548.350497685184</v>
      </c>
    </row>
    <row r="5587" spans="1:5" x14ac:dyDescent="0.3">
      <c r="A5587">
        <v>5586</v>
      </c>
      <c r="B5587" s="1">
        <v>38543.178541666668</v>
      </c>
      <c r="C5587">
        <v>2965</v>
      </c>
      <c r="D5587">
        <v>427</v>
      </c>
      <c r="E5587" s="1">
        <v>38551.299375000002</v>
      </c>
    </row>
    <row r="5588" spans="1:5" x14ac:dyDescent="0.3">
      <c r="A5588">
        <v>5587</v>
      </c>
      <c r="B5588" s="1">
        <v>38543.178761574076</v>
      </c>
      <c r="C5588">
        <v>4485</v>
      </c>
      <c r="D5588">
        <v>531</v>
      </c>
      <c r="E5588" s="1">
        <v>38548.070428240739</v>
      </c>
    </row>
    <row r="5589" spans="1:5" x14ac:dyDescent="0.3">
      <c r="A5589">
        <v>5588</v>
      </c>
      <c r="B5589" s="1">
        <v>38543.18136574074</v>
      </c>
      <c r="C5589">
        <v>1166</v>
      </c>
      <c r="D5589">
        <v>535</v>
      </c>
      <c r="E5589" s="1">
        <v>38549.123726851853</v>
      </c>
    </row>
    <row r="5590" spans="1:5" x14ac:dyDescent="0.3">
      <c r="A5590">
        <v>5589</v>
      </c>
      <c r="B5590" s="1">
        <v>38543.182615740741</v>
      </c>
      <c r="C5590">
        <v>3673</v>
      </c>
      <c r="D5590">
        <v>296</v>
      </c>
      <c r="E5590" s="1">
        <v>38543.968032407407</v>
      </c>
    </row>
    <row r="5591" spans="1:5" x14ac:dyDescent="0.3">
      <c r="A5591">
        <v>5590</v>
      </c>
      <c r="B5591" s="1">
        <v>38543.182766203703</v>
      </c>
      <c r="C5591">
        <v>4442</v>
      </c>
      <c r="D5591">
        <v>407</v>
      </c>
      <c r="E5591" s="1">
        <v>38552.377210648148</v>
      </c>
    </row>
    <row r="5592" spans="1:5" x14ac:dyDescent="0.3">
      <c r="A5592">
        <v>5591</v>
      </c>
      <c r="B5592" s="1">
        <v>38543.184062499997</v>
      </c>
      <c r="C5592">
        <v>378</v>
      </c>
      <c r="D5592">
        <v>374</v>
      </c>
      <c r="E5592" s="1">
        <v>38549.181284722225</v>
      </c>
    </row>
    <row r="5593" spans="1:5" x14ac:dyDescent="0.3">
      <c r="A5593">
        <v>5592</v>
      </c>
      <c r="B5593" s="1">
        <v>38543.184872685182</v>
      </c>
      <c r="C5593">
        <v>2471</v>
      </c>
      <c r="D5593">
        <v>222</v>
      </c>
      <c r="E5593" s="1">
        <v>38552.105706018519</v>
      </c>
    </row>
    <row r="5594" spans="1:5" x14ac:dyDescent="0.3">
      <c r="A5594">
        <v>5593</v>
      </c>
      <c r="B5594" s="1">
        <v>38543.189733796295</v>
      </c>
      <c r="C5594">
        <v>702</v>
      </c>
      <c r="D5594">
        <v>287</v>
      </c>
      <c r="E5594" s="1">
        <v>38550.364039351851</v>
      </c>
    </row>
    <row r="5595" spans="1:5" x14ac:dyDescent="0.3">
      <c r="A5595">
        <v>5594</v>
      </c>
      <c r="B5595" s="1">
        <v>38543.19</v>
      </c>
      <c r="C5595">
        <v>61</v>
      </c>
      <c r="D5595">
        <v>440</v>
      </c>
      <c r="E5595" s="1">
        <v>38545.342777777776</v>
      </c>
    </row>
    <row r="5596" spans="1:5" x14ac:dyDescent="0.3">
      <c r="A5596">
        <v>5595</v>
      </c>
      <c r="B5596" s="1">
        <v>38543.190104166664</v>
      </c>
      <c r="C5596">
        <v>264</v>
      </c>
      <c r="D5596">
        <v>572</v>
      </c>
      <c r="E5596" s="1">
        <v>38549.169965277775</v>
      </c>
    </row>
    <row r="5597" spans="1:5" x14ac:dyDescent="0.3">
      <c r="A5597">
        <v>5596</v>
      </c>
      <c r="B5597" s="1">
        <v>38543.196689814817</v>
      </c>
      <c r="C5597">
        <v>1662</v>
      </c>
      <c r="D5597">
        <v>240</v>
      </c>
      <c r="E5597" s="1">
        <v>38544.957106481481</v>
      </c>
    </row>
    <row r="5598" spans="1:5" x14ac:dyDescent="0.3">
      <c r="A5598">
        <v>5597</v>
      </c>
      <c r="B5598" s="1">
        <v>38543.199965277781</v>
      </c>
      <c r="C5598">
        <v>4264</v>
      </c>
      <c r="D5598">
        <v>576</v>
      </c>
      <c r="E5598" s="1">
        <v>38550.079826388886</v>
      </c>
    </row>
    <row r="5599" spans="1:5" x14ac:dyDescent="0.3">
      <c r="A5599">
        <v>5598</v>
      </c>
      <c r="B5599" s="1">
        <v>38543.200335648151</v>
      </c>
      <c r="C5599">
        <v>3412</v>
      </c>
      <c r="D5599">
        <v>397</v>
      </c>
      <c r="E5599" s="1">
        <v>38551.439918981479</v>
      </c>
    </row>
    <row r="5600" spans="1:5" x14ac:dyDescent="0.3">
      <c r="A5600">
        <v>5599</v>
      </c>
      <c r="B5600" s="1">
        <v>38543.202824074076</v>
      </c>
      <c r="C5600">
        <v>3054</v>
      </c>
      <c r="D5600">
        <v>391</v>
      </c>
      <c r="E5600" s="1">
        <v>38546.221574074072</v>
      </c>
    </row>
    <row r="5601" spans="1:5" x14ac:dyDescent="0.3">
      <c r="A5601">
        <v>5600</v>
      </c>
      <c r="B5601" s="1">
        <v>38543.205381944441</v>
      </c>
      <c r="C5601">
        <v>3713</v>
      </c>
      <c r="D5601">
        <v>138</v>
      </c>
      <c r="E5601" s="1">
        <v>38551.132465277777</v>
      </c>
    </row>
    <row r="5602" spans="1:5" x14ac:dyDescent="0.3">
      <c r="A5602">
        <v>5601</v>
      </c>
      <c r="B5602" s="1">
        <v>38543.206192129626</v>
      </c>
      <c r="C5602">
        <v>3062</v>
      </c>
      <c r="D5602">
        <v>511</v>
      </c>
      <c r="E5602" s="1">
        <v>38544.010358796295</v>
      </c>
    </row>
    <row r="5603" spans="1:5" x14ac:dyDescent="0.3">
      <c r="A5603">
        <v>5602</v>
      </c>
      <c r="B5603" s="1">
        <v>38543.209976851853</v>
      </c>
      <c r="C5603">
        <v>3544</v>
      </c>
      <c r="D5603">
        <v>253</v>
      </c>
      <c r="E5603" s="1">
        <v>38547.98636574074</v>
      </c>
    </row>
    <row r="5604" spans="1:5" x14ac:dyDescent="0.3">
      <c r="A5604">
        <v>5603</v>
      </c>
      <c r="B5604" s="1">
        <v>38543.211736111109</v>
      </c>
      <c r="C5604">
        <v>1308</v>
      </c>
      <c r="D5604">
        <v>74</v>
      </c>
      <c r="E5604" s="1">
        <v>38545.079791666663</v>
      </c>
    </row>
    <row r="5605" spans="1:5" x14ac:dyDescent="0.3">
      <c r="A5605">
        <v>5604</v>
      </c>
      <c r="B5605" s="1">
        <v>38543.211805555555</v>
      </c>
      <c r="C5605">
        <v>3702</v>
      </c>
      <c r="D5605">
        <v>78</v>
      </c>
      <c r="E5605" s="1">
        <v>38545.336111111108</v>
      </c>
    </row>
    <row r="5606" spans="1:5" x14ac:dyDescent="0.3">
      <c r="A5606">
        <v>5605</v>
      </c>
      <c r="B5606" s="1">
        <v>38543.213020833333</v>
      </c>
      <c r="C5606">
        <v>2964</v>
      </c>
      <c r="D5606">
        <v>273</v>
      </c>
      <c r="E5606" s="1">
        <v>38548.119270833333</v>
      </c>
    </row>
    <row r="5607" spans="1:5" x14ac:dyDescent="0.3">
      <c r="A5607">
        <v>5606</v>
      </c>
      <c r="B5607" s="1">
        <v>38543.213831018518</v>
      </c>
      <c r="C5607">
        <v>2896</v>
      </c>
      <c r="D5607">
        <v>51</v>
      </c>
      <c r="E5607" s="1">
        <v>38548.010358796295</v>
      </c>
    </row>
    <row r="5608" spans="1:5" x14ac:dyDescent="0.3">
      <c r="A5608">
        <v>5607</v>
      </c>
      <c r="B5608" s="1">
        <v>38543.214004629626</v>
      </c>
      <c r="C5608">
        <v>4257</v>
      </c>
      <c r="D5608">
        <v>52</v>
      </c>
      <c r="E5608" s="1">
        <v>38548.02789351852</v>
      </c>
    </row>
    <row r="5609" spans="1:5" x14ac:dyDescent="0.3">
      <c r="A5609">
        <v>5608</v>
      </c>
      <c r="B5609" s="1">
        <v>38543.214189814818</v>
      </c>
      <c r="C5609">
        <v>3854</v>
      </c>
      <c r="D5609">
        <v>384</v>
      </c>
      <c r="E5609" s="1">
        <v>38543.975300925929</v>
      </c>
    </row>
    <row r="5610" spans="1:5" x14ac:dyDescent="0.3">
      <c r="A5610">
        <v>5609</v>
      </c>
      <c r="B5610" s="1">
        <v>38543.215115740742</v>
      </c>
      <c r="C5610">
        <v>1553</v>
      </c>
      <c r="D5610">
        <v>492</v>
      </c>
      <c r="E5610" s="1">
        <v>38545.44358796296</v>
      </c>
    </row>
    <row r="5611" spans="1:5" x14ac:dyDescent="0.3">
      <c r="A5611">
        <v>5610</v>
      </c>
      <c r="B5611" s="1">
        <v>38543.215185185189</v>
      </c>
      <c r="C5611">
        <v>481</v>
      </c>
      <c r="D5611">
        <v>131</v>
      </c>
      <c r="E5611" s="1">
        <v>38546.297824074078</v>
      </c>
    </row>
    <row r="5612" spans="1:5" x14ac:dyDescent="0.3">
      <c r="A5612">
        <v>5611</v>
      </c>
      <c r="B5612" s="1">
        <v>38543.217858796299</v>
      </c>
      <c r="C5612">
        <v>2832</v>
      </c>
      <c r="D5612">
        <v>424</v>
      </c>
      <c r="E5612" s="1">
        <v>38549.247719907406</v>
      </c>
    </row>
    <row r="5613" spans="1:5" x14ac:dyDescent="0.3">
      <c r="A5613">
        <v>5612</v>
      </c>
      <c r="B5613" s="1">
        <v>38543.218888888892</v>
      </c>
      <c r="C5613">
        <v>2363</v>
      </c>
      <c r="D5613">
        <v>472</v>
      </c>
      <c r="E5613" s="1">
        <v>38550.409861111111</v>
      </c>
    </row>
    <row r="5614" spans="1:5" x14ac:dyDescent="0.3">
      <c r="A5614">
        <v>5613</v>
      </c>
      <c r="B5614" s="1">
        <v>38543.219247685185</v>
      </c>
      <c r="C5614">
        <v>4517</v>
      </c>
      <c r="D5614">
        <v>220</v>
      </c>
      <c r="E5614" s="1">
        <v>38546.220636574071</v>
      </c>
    </row>
    <row r="5615" spans="1:5" x14ac:dyDescent="0.3">
      <c r="A5615">
        <v>5614</v>
      </c>
      <c r="B5615" s="1">
        <v>38543.220092592594</v>
      </c>
      <c r="C5615">
        <v>133</v>
      </c>
      <c r="D5615">
        <v>371</v>
      </c>
      <c r="E5615" s="1">
        <v>38546.086064814815</v>
      </c>
    </row>
    <row r="5616" spans="1:5" x14ac:dyDescent="0.3">
      <c r="A5616">
        <v>5615</v>
      </c>
      <c r="B5616" s="1">
        <v>38543.22142361111</v>
      </c>
      <c r="C5616">
        <v>1521</v>
      </c>
      <c r="D5616">
        <v>173</v>
      </c>
      <c r="E5616" s="1">
        <v>38550.462395833332</v>
      </c>
    </row>
    <row r="5617" spans="1:5" x14ac:dyDescent="0.3">
      <c r="A5617">
        <v>5616</v>
      </c>
      <c r="B5617" s="1">
        <v>38543.223043981481</v>
      </c>
      <c r="C5617">
        <v>4014</v>
      </c>
      <c r="D5617">
        <v>238</v>
      </c>
      <c r="E5617" s="1">
        <v>38551.362627314818</v>
      </c>
    </row>
    <row r="5618" spans="1:5" x14ac:dyDescent="0.3">
      <c r="A5618">
        <v>5617</v>
      </c>
      <c r="B5618" s="1">
        <v>38543.228356481479</v>
      </c>
      <c r="C5618">
        <v>2324</v>
      </c>
      <c r="D5618">
        <v>342</v>
      </c>
      <c r="E5618" s="1">
        <v>38545.001967592594</v>
      </c>
    </row>
    <row r="5619" spans="1:5" x14ac:dyDescent="0.3">
      <c r="A5619">
        <v>5618</v>
      </c>
      <c r="B5619" s="1">
        <v>38543.228449074071</v>
      </c>
      <c r="C5619">
        <v>757</v>
      </c>
      <c r="D5619">
        <v>316</v>
      </c>
      <c r="E5619" s="1">
        <v>38551.068726851852</v>
      </c>
    </row>
    <row r="5620" spans="1:5" x14ac:dyDescent="0.3">
      <c r="A5620">
        <v>5619</v>
      </c>
      <c r="B5620" s="1">
        <v>38543.228854166664</v>
      </c>
      <c r="C5620">
        <v>113</v>
      </c>
      <c r="D5620">
        <v>204</v>
      </c>
      <c r="E5620" s="1">
        <v>38548.02815972222</v>
      </c>
    </row>
    <row r="5621" spans="1:5" x14ac:dyDescent="0.3">
      <c r="A5621">
        <v>5620</v>
      </c>
      <c r="B5621" s="1">
        <v>38543.229768518519</v>
      </c>
      <c r="C5621">
        <v>2980</v>
      </c>
      <c r="D5621">
        <v>92</v>
      </c>
      <c r="E5621" s="1">
        <v>38549.176296296297</v>
      </c>
    </row>
    <row r="5622" spans="1:5" x14ac:dyDescent="0.3">
      <c r="A5622">
        <v>5621</v>
      </c>
      <c r="B5622" s="1">
        <v>38543.232060185182</v>
      </c>
      <c r="C5622">
        <v>552</v>
      </c>
      <c r="D5622">
        <v>310</v>
      </c>
      <c r="E5622" s="1">
        <v>38547.117476851854</v>
      </c>
    </row>
    <row r="5623" spans="1:5" x14ac:dyDescent="0.3">
      <c r="A5623">
        <v>5622</v>
      </c>
      <c r="B5623" s="1">
        <v>38543.235844907409</v>
      </c>
      <c r="C5623">
        <v>1783</v>
      </c>
      <c r="D5623">
        <v>568</v>
      </c>
      <c r="E5623" s="1">
        <v>38548.033761574072</v>
      </c>
    </row>
    <row r="5624" spans="1:5" x14ac:dyDescent="0.3">
      <c r="A5624">
        <v>5623</v>
      </c>
      <c r="B5624" s="1">
        <v>38543.237245370372</v>
      </c>
      <c r="C5624">
        <v>4464</v>
      </c>
      <c r="D5624">
        <v>229</v>
      </c>
      <c r="E5624" s="1">
        <v>38547.042800925927</v>
      </c>
    </row>
    <row r="5625" spans="1:5" x14ac:dyDescent="0.3">
      <c r="A5625">
        <v>5624</v>
      </c>
      <c r="B5625" s="1">
        <v>38543.238379629627</v>
      </c>
      <c r="C5625">
        <v>1015</v>
      </c>
      <c r="D5625">
        <v>114</v>
      </c>
      <c r="E5625" s="1">
        <v>38545.231435185182</v>
      </c>
    </row>
    <row r="5626" spans="1:5" x14ac:dyDescent="0.3">
      <c r="A5626">
        <v>5625</v>
      </c>
      <c r="B5626" s="1">
        <v>38543.238912037035</v>
      </c>
      <c r="C5626">
        <v>1751</v>
      </c>
      <c r="D5626">
        <v>114</v>
      </c>
      <c r="E5626" s="1">
        <v>38545.002106481479</v>
      </c>
    </row>
    <row r="5627" spans="1:5" x14ac:dyDescent="0.3">
      <c r="A5627">
        <v>5626</v>
      </c>
      <c r="B5627" s="1">
        <v>38543.242766203701</v>
      </c>
      <c r="C5627">
        <v>3029</v>
      </c>
      <c r="D5627">
        <v>389</v>
      </c>
      <c r="E5627" s="1">
        <v>38548.337210648147</v>
      </c>
    </row>
    <row r="5628" spans="1:5" x14ac:dyDescent="0.3">
      <c r="A5628">
        <v>5627</v>
      </c>
      <c r="B5628" s="1">
        <v>38543.243888888886</v>
      </c>
      <c r="C5628">
        <v>244</v>
      </c>
      <c r="D5628">
        <v>136</v>
      </c>
      <c r="E5628" s="1">
        <v>38550.414027777777</v>
      </c>
    </row>
    <row r="5629" spans="1:5" x14ac:dyDescent="0.3">
      <c r="A5629">
        <v>5628</v>
      </c>
      <c r="B5629" s="1">
        <v>38543.247685185182</v>
      </c>
      <c r="C5629">
        <v>4040</v>
      </c>
      <c r="D5629">
        <v>87</v>
      </c>
      <c r="E5629" s="1">
        <v>38550.467824074076</v>
      </c>
    </row>
    <row r="5630" spans="1:5" x14ac:dyDescent="0.3">
      <c r="A5630">
        <v>5629</v>
      </c>
      <c r="B5630" s="1">
        <v>38543.25167824074</v>
      </c>
      <c r="C5630">
        <v>400</v>
      </c>
      <c r="D5630">
        <v>546</v>
      </c>
      <c r="E5630" s="1">
        <v>38549.314872685187</v>
      </c>
    </row>
    <row r="5631" spans="1:5" x14ac:dyDescent="0.3">
      <c r="A5631">
        <v>5630</v>
      </c>
      <c r="B5631" s="1">
        <v>38543.25571759259</v>
      </c>
      <c r="C5631">
        <v>1151</v>
      </c>
      <c r="D5631">
        <v>537</v>
      </c>
      <c r="E5631" s="1">
        <v>38547.150856481479</v>
      </c>
    </row>
    <row r="5632" spans="1:5" x14ac:dyDescent="0.3">
      <c r="A5632">
        <v>5631</v>
      </c>
      <c r="B5632" s="1">
        <v>38543.260937500003</v>
      </c>
      <c r="C5632">
        <v>2095</v>
      </c>
      <c r="D5632">
        <v>595</v>
      </c>
      <c r="E5632" s="1">
        <v>38550.412326388891</v>
      </c>
    </row>
    <row r="5633" spans="1:5" x14ac:dyDescent="0.3">
      <c r="A5633">
        <v>5632</v>
      </c>
      <c r="B5633" s="1">
        <v>38543.261874999997</v>
      </c>
      <c r="C5633">
        <v>2632</v>
      </c>
      <c r="D5633">
        <v>404</v>
      </c>
      <c r="E5633" s="1">
        <v>38550.105624999997</v>
      </c>
    </row>
    <row r="5634" spans="1:5" x14ac:dyDescent="0.3">
      <c r="A5634">
        <v>5633</v>
      </c>
      <c r="B5634" s="1">
        <v>38543.265555555554</v>
      </c>
      <c r="C5634">
        <v>1056</v>
      </c>
      <c r="D5634">
        <v>480</v>
      </c>
      <c r="E5634" s="1">
        <v>38544.249583333331</v>
      </c>
    </row>
    <row r="5635" spans="1:5" x14ac:dyDescent="0.3">
      <c r="A5635">
        <v>5634</v>
      </c>
      <c r="B5635" s="1">
        <v>38543.267916666664</v>
      </c>
      <c r="C5635">
        <v>323</v>
      </c>
      <c r="D5635">
        <v>487</v>
      </c>
      <c r="E5635" s="1">
        <v>38550.380416666667</v>
      </c>
    </row>
    <row r="5636" spans="1:5" x14ac:dyDescent="0.3">
      <c r="A5636">
        <v>5635</v>
      </c>
      <c r="B5636" s="1">
        <v>38543.269895833335</v>
      </c>
      <c r="C5636">
        <v>1457</v>
      </c>
      <c r="D5636">
        <v>222</v>
      </c>
      <c r="E5636" s="1">
        <v>38550.358090277776</v>
      </c>
    </row>
    <row r="5637" spans="1:5" x14ac:dyDescent="0.3">
      <c r="A5637">
        <v>5636</v>
      </c>
      <c r="B5637" s="1">
        <v>38543.271805555552</v>
      </c>
      <c r="C5637">
        <v>4116</v>
      </c>
      <c r="D5637">
        <v>2</v>
      </c>
      <c r="E5637" s="1">
        <v>38546.108611111114</v>
      </c>
    </row>
    <row r="5638" spans="1:5" x14ac:dyDescent="0.3">
      <c r="A5638">
        <v>5637</v>
      </c>
      <c r="B5638" s="1">
        <v>38543.271956018521</v>
      </c>
      <c r="C5638">
        <v>4436</v>
      </c>
      <c r="D5638">
        <v>45</v>
      </c>
      <c r="E5638" s="1">
        <v>38550.053206018521</v>
      </c>
    </row>
    <row r="5639" spans="1:5" x14ac:dyDescent="0.3">
      <c r="A5639">
        <v>5638</v>
      </c>
      <c r="B5639" s="1">
        <v>38543.272789351853</v>
      </c>
      <c r="C5639">
        <v>1528</v>
      </c>
      <c r="D5639">
        <v>570</v>
      </c>
      <c r="E5639" s="1">
        <v>38546.189456018517</v>
      </c>
    </row>
    <row r="5640" spans="1:5" x14ac:dyDescent="0.3">
      <c r="A5640">
        <v>5639</v>
      </c>
      <c r="B5640" s="1">
        <v>38543.273368055554</v>
      </c>
      <c r="C5640">
        <v>2452</v>
      </c>
      <c r="D5640">
        <v>249</v>
      </c>
      <c r="E5640" s="1">
        <v>38552.324756944443</v>
      </c>
    </row>
    <row r="5641" spans="1:5" x14ac:dyDescent="0.3">
      <c r="A5641">
        <v>5640</v>
      </c>
      <c r="B5641" s="1">
        <v>38543.276388888888</v>
      </c>
      <c r="C5641">
        <v>2706</v>
      </c>
      <c r="D5641">
        <v>574</v>
      </c>
      <c r="E5641" s="1">
        <v>38551.37222222222</v>
      </c>
    </row>
    <row r="5642" spans="1:5" x14ac:dyDescent="0.3">
      <c r="A5642">
        <v>5641</v>
      </c>
      <c r="B5642" s="1">
        <v>38543.280358796299</v>
      </c>
      <c r="C5642">
        <v>3568</v>
      </c>
      <c r="D5642">
        <v>50</v>
      </c>
      <c r="E5642" s="1">
        <v>38548.273414351854</v>
      </c>
    </row>
    <row r="5643" spans="1:5" x14ac:dyDescent="0.3">
      <c r="A5643">
        <v>5642</v>
      </c>
      <c r="B5643" s="1">
        <v>38543.282037037039</v>
      </c>
      <c r="C5643">
        <v>3630</v>
      </c>
      <c r="D5643">
        <v>299</v>
      </c>
      <c r="E5643" s="1">
        <v>38546.418842592589</v>
      </c>
    </row>
    <row r="5644" spans="1:5" x14ac:dyDescent="0.3">
      <c r="A5644">
        <v>5643</v>
      </c>
      <c r="B5644" s="1">
        <v>38543.28402777778</v>
      </c>
      <c r="C5644">
        <v>796</v>
      </c>
      <c r="D5644">
        <v>34</v>
      </c>
      <c r="E5644" s="1">
        <v>38547.078472222223</v>
      </c>
    </row>
    <row r="5645" spans="1:5" x14ac:dyDescent="0.3">
      <c r="A5645">
        <v>5644</v>
      </c>
      <c r="B5645" s="1">
        <v>38543.290092592593</v>
      </c>
      <c r="C5645">
        <v>4069</v>
      </c>
      <c r="D5645">
        <v>476</v>
      </c>
      <c r="E5645" s="1">
        <v>38548.161620370367</v>
      </c>
    </row>
    <row r="5646" spans="1:5" x14ac:dyDescent="0.3">
      <c r="A5646">
        <v>5645</v>
      </c>
      <c r="B5646" s="1">
        <v>38543.290520833332</v>
      </c>
      <c r="C5646">
        <v>1586</v>
      </c>
      <c r="D5646">
        <v>333</v>
      </c>
      <c r="E5646" s="1">
        <v>38551.180104166669</v>
      </c>
    </row>
    <row r="5647" spans="1:5" x14ac:dyDescent="0.3">
      <c r="A5647">
        <v>5646</v>
      </c>
      <c r="B5647" s="1">
        <v>38543.297326388885</v>
      </c>
      <c r="C5647">
        <v>1471</v>
      </c>
      <c r="D5647">
        <v>166</v>
      </c>
      <c r="E5647" s="1">
        <v>38547.158437500002</v>
      </c>
    </row>
    <row r="5648" spans="1:5" x14ac:dyDescent="0.3">
      <c r="A5648">
        <v>5647</v>
      </c>
      <c r="B5648" s="1">
        <v>38543.297685185185</v>
      </c>
      <c r="C5648">
        <v>1466</v>
      </c>
      <c r="D5648">
        <v>128</v>
      </c>
      <c r="E5648" s="1">
        <v>38546.221990740742</v>
      </c>
    </row>
    <row r="5649" spans="1:5" x14ac:dyDescent="0.3">
      <c r="A5649">
        <v>5648</v>
      </c>
      <c r="B5649" s="1">
        <v>38543.298159722224</v>
      </c>
      <c r="C5649">
        <v>4359</v>
      </c>
      <c r="D5649">
        <v>24</v>
      </c>
      <c r="E5649" s="1">
        <v>38549.307881944442</v>
      </c>
    </row>
    <row r="5650" spans="1:5" x14ac:dyDescent="0.3">
      <c r="A5650">
        <v>5649</v>
      </c>
      <c r="B5650" s="1">
        <v>38543.302164351851</v>
      </c>
      <c r="C5650">
        <v>1349</v>
      </c>
      <c r="D5650">
        <v>336</v>
      </c>
      <c r="E5650" s="1">
        <v>38545.497997685183</v>
      </c>
    </row>
    <row r="5651" spans="1:5" x14ac:dyDescent="0.3">
      <c r="A5651">
        <v>5650</v>
      </c>
      <c r="B5651" s="1">
        <v>38543.303483796299</v>
      </c>
      <c r="C5651">
        <v>2793</v>
      </c>
      <c r="D5651">
        <v>461</v>
      </c>
      <c r="E5651" s="1">
        <v>38548.49931712963</v>
      </c>
    </row>
    <row r="5652" spans="1:5" x14ac:dyDescent="0.3">
      <c r="A5652">
        <v>5651</v>
      </c>
      <c r="B5652" s="1">
        <v>38543.303622685184</v>
      </c>
      <c r="C5652">
        <v>301</v>
      </c>
      <c r="D5652">
        <v>239</v>
      </c>
      <c r="E5652" s="1">
        <v>38548.50917824074</v>
      </c>
    </row>
    <row r="5653" spans="1:5" x14ac:dyDescent="0.3">
      <c r="A5653">
        <v>5652</v>
      </c>
      <c r="B5653" s="1">
        <v>38543.304837962962</v>
      </c>
      <c r="C5653">
        <v>927</v>
      </c>
      <c r="D5653">
        <v>42</v>
      </c>
      <c r="E5653" s="1">
        <v>38552.328449074077</v>
      </c>
    </row>
    <row r="5654" spans="1:5" x14ac:dyDescent="0.3">
      <c r="A5654">
        <v>5653</v>
      </c>
      <c r="B5654" s="1">
        <v>38543.306562500002</v>
      </c>
      <c r="C5654">
        <v>919</v>
      </c>
      <c r="D5654">
        <v>28</v>
      </c>
      <c r="E5654" s="1">
        <v>38549.082256944443</v>
      </c>
    </row>
    <row r="5655" spans="1:5" x14ac:dyDescent="0.3">
      <c r="A5655">
        <v>5654</v>
      </c>
      <c r="B5655" s="1">
        <v>38543.308865740742</v>
      </c>
      <c r="C5655">
        <v>3419</v>
      </c>
      <c r="D5655">
        <v>490</v>
      </c>
      <c r="E5655" s="1">
        <v>38547.319282407407</v>
      </c>
    </row>
    <row r="5656" spans="1:5" x14ac:dyDescent="0.3">
      <c r="A5656">
        <v>5655</v>
      </c>
      <c r="B5656" s="1">
        <v>38543.313263888886</v>
      </c>
      <c r="C5656">
        <v>3470</v>
      </c>
      <c r="D5656">
        <v>113</v>
      </c>
      <c r="E5656" s="1">
        <v>38550.348680555559</v>
      </c>
    </row>
    <row r="5657" spans="1:5" x14ac:dyDescent="0.3">
      <c r="A5657">
        <v>5656</v>
      </c>
      <c r="B5657" s="1">
        <v>38543.313275462962</v>
      </c>
      <c r="C5657">
        <v>4138</v>
      </c>
      <c r="D5657">
        <v>159</v>
      </c>
      <c r="E5657" s="1">
        <v>38548.19730324074</v>
      </c>
    </row>
    <row r="5658" spans="1:5" x14ac:dyDescent="0.3">
      <c r="A5658">
        <v>5657</v>
      </c>
      <c r="B5658" s="1">
        <v>38543.315081018518</v>
      </c>
      <c r="C5658">
        <v>4342</v>
      </c>
      <c r="D5658">
        <v>508</v>
      </c>
      <c r="E5658" s="1">
        <v>38551.080358796295</v>
      </c>
    </row>
    <row r="5659" spans="1:5" x14ac:dyDescent="0.3">
      <c r="A5659">
        <v>5658</v>
      </c>
      <c r="B5659" s="1">
        <v>38543.315370370372</v>
      </c>
      <c r="C5659">
        <v>4402</v>
      </c>
      <c r="D5659">
        <v>165</v>
      </c>
      <c r="E5659" s="1">
        <v>38552.181342592594</v>
      </c>
    </row>
    <row r="5660" spans="1:5" x14ac:dyDescent="0.3">
      <c r="A5660">
        <v>5659</v>
      </c>
      <c r="B5660" s="1">
        <v>38543.323379629626</v>
      </c>
      <c r="C5660">
        <v>4265</v>
      </c>
      <c r="D5660">
        <v>9</v>
      </c>
      <c r="E5660" s="1">
        <v>38548.222685185188</v>
      </c>
    </row>
    <row r="5661" spans="1:5" x14ac:dyDescent="0.3">
      <c r="A5661">
        <v>5660</v>
      </c>
      <c r="B5661" s="1">
        <v>38543.323750000003</v>
      </c>
      <c r="C5661">
        <v>1404</v>
      </c>
      <c r="D5661">
        <v>171</v>
      </c>
      <c r="E5661" s="1">
        <v>38550.325138888889</v>
      </c>
    </row>
    <row r="5662" spans="1:5" x14ac:dyDescent="0.3">
      <c r="A5662">
        <v>5661</v>
      </c>
      <c r="B5662" s="1">
        <v>38543.329062500001</v>
      </c>
      <c r="C5662">
        <v>1878</v>
      </c>
      <c r="D5662">
        <v>108</v>
      </c>
      <c r="E5662" s="1">
        <v>38547.540173611109</v>
      </c>
    </row>
    <row r="5663" spans="1:5" x14ac:dyDescent="0.3">
      <c r="A5663">
        <v>5662</v>
      </c>
      <c r="B5663" s="1">
        <v>38543.332916666666</v>
      </c>
      <c r="C5663">
        <v>219</v>
      </c>
      <c r="D5663">
        <v>502</v>
      </c>
      <c r="E5663" s="1">
        <v>38547.546111111114</v>
      </c>
    </row>
    <row r="5664" spans="1:5" x14ac:dyDescent="0.3">
      <c r="A5664">
        <v>5663</v>
      </c>
      <c r="B5664" s="1">
        <v>38543.334409722222</v>
      </c>
      <c r="C5664">
        <v>3078</v>
      </c>
      <c r="D5664">
        <v>530</v>
      </c>
      <c r="E5664" s="1">
        <v>38548.150381944448</v>
      </c>
    </row>
    <row r="5665" spans="1:5" x14ac:dyDescent="0.3">
      <c r="A5665">
        <v>5664</v>
      </c>
      <c r="B5665" s="1">
        <v>38543.336585648147</v>
      </c>
      <c r="C5665">
        <v>2375</v>
      </c>
      <c r="D5665">
        <v>469</v>
      </c>
      <c r="E5665" s="1">
        <v>38550.437280092592</v>
      </c>
    </row>
    <row r="5666" spans="1:5" x14ac:dyDescent="0.3">
      <c r="A5666">
        <v>5665</v>
      </c>
      <c r="B5666" s="1">
        <v>38543.340370370373</v>
      </c>
      <c r="C5666">
        <v>1175</v>
      </c>
      <c r="D5666">
        <v>415</v>
      </c>
      <c r="E5666" s="1">
        <v>38544.223703703705</v>
      </c>
    </row>
    <row r="5667" spans="1:5" x14ac:dyDescent="0.3">
      <c r="A5667">
        <v>5666</v>
      </c>
      <c r="B5667" s="1">
        <v>38543.340613425928</v>
      </c>
      <c r="C5667">
        <v>2225</v>
      </c>
      <c r="D5667">
        <v>242</v>
      </c>
      <c r="E5667" s="1">
        <v>38550.204502314817</v>
      </c>
    </row>
    <row r="5668" spans="1:5" x14ac:dyDescent="0.3">
      <c r="A5668">
        <v>5667</v>
      </c>
      <c r="B5668" s="1">
        <v>38543.341006944444</v>
      </c>
      <c r="C5668">
        <v>683</v>
      </c>
      <c r="D5668">
        <v>336</v>
      </c>
      <c r="E5668" s="1">
        <v>38548.349340277775</v>
      </c>
    </row>
    <row r="5669" spans="1:5" x14ac:dyDescent="0.3">
      <c r="A5669">
        <v>5668</v>
      </c>
      <c r="B5669" s="1">
        <v>38543.34103009259</v>
      </c>
      <c r="C5669">
        <v>309</v>
      </c>
      <c r="D5669">
        <v>211</v>
      </c>
      <c r="E5669" s="1">
        <v>38549.552141203705</v>
      </c>
    </row>
    <row r="5670" spans="1:5" x14ac:dyDescent="0.3">
      <c r="A5670">
        <v>5669</v>
      </c>
      <c r="B5670" s="1">
        <v>38543.342280092591</v>
      </c>
      <c r="C5670">
        <v>1173</v>
      </c>
      <c r="D5670">
        <v>323</v>
      </c>
      <c r="E5670" s="1">
        <v>38544.242280092592</v>
      </c>
    </row>
    <row r="5671" spans="1:5" x14ac:dyDescent="0.3">
      <c r="A5671">
        <v>5670</v>
      </c>
      <c r="B5671" s="1">
        <v>38543.343657407408</v>
      </c>
      <c r="C5671">
        <v>610</v>
      </c>
      <c r="D5671">
        <v>121</v>
      </c>
      <c r="E5671" s="1">
        <v>38547.176296296297</v>
      </c>
    </row>
    <row r="5672" spans="1:5" x14ac:dyDescent="0.3">
      <c r="A5672">
        <v>5671</v>
      </c>
      <c r="B5672" s="1">
        <v>38543.346087962964</v>
      </c>
      <c r="C5672">
        <v>1304</v>
      </c>
      <c r="D5672">
        <v>268</v>
      </c>
      <c r="E5672" s="1">
        <v>38544.294004629628</v>
      </c>
    </row>
    <row r="5673" spans="1:5" x14ac:dyDescent="0.3">
      <c r="A5673">
        <v>5672</v>
      </c>
      <c r="B5673" s="1">
        <v>38543.346967592595</v>
      </c>
      <c r="C5673">
        <v>2326</v>
      </c>
      <c r="D5673">
        <v>158</v>
      </c>
      <c r="E5673" s="1">
        <v>38549.269884259258</v>
      </c>
    </row>
    <row r="5674" spans="1:5" x14ac:dyDescent="0.3">
      <c r="A5674">
        <v>5673</v>
      </c>
      <c r="B5674" s="1">
        <v>38543.348541666666</v>
      </c>
      <c r="C5674">
        <v>4018</v>
      </c>
      <c r="D5674">
        <v>117</v>
      </c>
      <c r="E5674" s="1">
        <v>38544.246458333335</v>
      </c>
    </row>
    <row r="5675" spans="1:5" x14ac:dyDescent="0.3">
      <c r="A5675">
        <v>5674</v>
      </c>
      <c r="B5675" s="1">
        <v>38543.351689814815</v>
      </c>
      <c r="C5675">
        <v>548</v>
      </c>
      <c r="D5675">
        <v>258</v>
      </c>
      <c r="E5675" s="1">
        <v>38549.113495370373</v>
      </c>
    </row>
    <row r="5676" spans="1:5" x14ac:dyDescent="0.3">
      <c r="A5676">
        <v>5675</v>
      </c>
      <c r="B5676" s="1">
        <v>38543.354930555557</v>
      </c>
      <c r="C5676">
        <v>2134</v>
      </c>
      <c r="D5676">
        <v>376</v>
      </c>
      <c r="E5676" s="1">
        <v>38550.491736111115</v>
      </c>
    </row>
    <row r="5677" spans="1:5" x14ac:dyDescent="0.3">
      <c r="A5677">
        <v>5676</v>
      </c>
      <c r="B5677" s="1">
        <v>38543.360092592593</v>
      </c>
      <c r="C5677">
        <v>3595</v>
      </c>
      <c r="D5677">
        <v>153</v>
      </c>
      <c r="E5677" s="1">
        <v>38546.424675925926</v>
      </c>
    </row>
    <row r="5678" spans="1:5" x14ac:dyDescent="0.3">
      <c r="A5678">
        <v>5677</v>
      </c>
      <c r="B5678" s="1">
        <v>38543.362129629626</v>
      </c>
      <c r="C5678">
        <v>2647</v>
      </c>
      <c r="D5678">
        <v>105</v>
      </c>
      <c r="E5678" s="1">
        <v>38545.378796296296</v>
      </c>
    </row>
    <row r="5679" spans="1:5" x14ac:dyDescent="0.3">
      <c r="A5679">
        <v>5678</v>
      </c>
      <c r="B5679" s="1">
        <v>38543.362986111111</v>
      </c>
      <c r="C5679">
        <v>4366</v>
      </c>
      <c r="D5679">
        <v>96</v>
      </c>
      <c r="E5679" s="1">
        <v>38552.158819444441</v>
      </c>
    </row>
    <row r="5680" spans="1:5" x14ac:dyDescent="0.3">
      <c r="A5680">
        <v>5679</v>
      </c>
      <c r="B5680" s="1">
        <v>38543.363912037035</v>
      </c>
      <c r="C5680">
        <v>389</v>
      </c>
      <c r="D5680">
        <v>138</v>
      </c>
      <c r="E5680" s="1">
        <v>38547.229189814818</v>
      </c>
    </row>
    <row r="5681" spans="1:5" x14ac:dyDescent="0.3">
      <c r="A5681">
        <v>5680</v>
      </c>
      <c r="B5681" s="1">
        <v>38543.366388888891</v>
      </c>
      <c r="C5681">
        <v>3503</v>
      </c>
      <c r="D5681">
        <v>199</v>
      </c>
      <c r="E5681" s="1">
        <v>38550.257361111115</v>
      </c>
    </row>
    <row r="5682" spans="1:5" x14ac:dyDescent="0.3">
      <c r="A5682">
        <v>5681</v>
      </c>
      <c r="B5682" s="1">
        <v>38543.367118055554</v>
      </c>
      <c r="C5682">
        <v>4176</v>
      </c>
      <c r="D5682">
        <v>50</v>
      </c>
      <c r="E5682" s="1">
        <v>38551.303923611114</v>
      </c>
    </row>
    <row r="5683" spans="1:5" x14ac:dyDescent="0.3">
      <c r="A5683">
        <v>5682</v>
      </c>
      <c r="B5683" s="1">
        <v>38543.369201388887</v>
      </c>
      <c r="C5683">
        <v>17</v>
      </c>
      <c r="D5683">
        <v>302</v>
      </c>
      <c r="E5683" s="1">
        <v>38545.614340277774</v>
      </c>
    </row>
    <row r="5684" spans="1:5" x14ac:dyDescent="0.3">
      <c r="A5684">
        <v>5683</v>
      </c>
      <c r="B5684" s="1">
        <v>38543.36959490741</v>
      </c>
      <c r="C5684">
        <v>4433</v>
      </c>
      <c r="D5684">
        <v>285</v>
      </c>
      <c r="E5684" s="1">
        <v>38552.434178240743</v>
      </c>
    </row>
    <row r="5685" spans="1:5" x14ac:dyDescent="0.3">
      <c r="A5685">
        <v>5684</v>
      </c>
      <c r="B5685" s="1">
        <v>38543.374340277776</v>
      </c>
      <c r="C5685">
        <v>99</v>
      </c>
      <c r="D5685">
        <v>132</v>
      </c>
      <c r="E5685" s="1">
        <v>38548.306284722225</v>
      </c>
    </row>
    <row r="5686" spans="1:5" x14ac:dyDescent="0.3">
      <c r="A5686">
        <v>5685</v>
      </c>
      <c r="B5686" s="1">
        <v>38543.376134259262</v>
      </c>
      <c r="C5686">
        <v>1462</v>
      </c>
      <c r="D5686">
        <v>170</v>
      </c>
      <c r="E5686" s="1">
        <v>38550.457384259258</v>
      </c>
    </row>
    <row r="5687" spans="1:5" x14ac:dyDescent="0.3">
      <c r="A5687">
        <v>5686</v>
      </c>
      <c r="B5687" s="1">
        <v>38543.379201388889</v>
      </c>
      <c r="C5687">
        <v>717</v>
      </c>
      <c r="D5687">
        <v>521</v>
      </c>
      <c r="E5687" s="1">
        <v>38544.457673611112</v>
      </c>
    </row>
    <row r="5688" spans="1:5" x14ac:dyDescent="0.3">
      <c r="A5688">
        <v>5687</v>
      </c>
      <c r="B5688" s="1">
        <v>38543.38008101852</v>
      </c>
      <c r="C5688">
        <v>2170</v>
      </c>
      <c r="D5688">
        <v>363</v>
      </c>
      <c r="E5688" s="1">
        <v>38549.470358796294</v>
      </c>
    </row>
    <row r="5689" spans="1:5" x14ac:dyDescent="0.3">
      <c r="A5689">
        <v>5688</v>
      </c>
      <c r="B5689" s="1">
        <v>38543.386203703703</v>
      </c>
      <c r="C5689">
        <v>3036</v>
      </c>
      <c r="D5689">
        <v>598</v>
      </c>
      <c r="E5689" s="1">
        <v>38548.405648148146</v>
      </c>
    </row>
    <row r="5690" spans="1:5" x14ac:dyDescent="0.3">
      <c r="A5690">
        <v>5689</v>
      </c>
      <c r="B5690" s="1">
        <v>38543.391863425924</v>
      </c>
      <c r="C5690">
        <v>1731</v>
      </c>
      <c r="D5690">
        <v>381</v>
      </c>
      <c r="E5690" s="1">
        <v>38548.233530092592</v>
      </c>
    </row>
    <row r="5691" spans="1:5" x14ac:dyDescent="0.3">
      <c r="A5691">
        <v>5690</v>
      </c>
      <c r="B5691" s="1">
        <v>38543.393622685187</v>
      </c>
      <c r="C5691">
        <v>1326</v>
      </c>
      <c r="D5691">
        <v>362</v>
      </c>
      <c r="E5691" s="1">
        <v>38552.304039351853</v>
      </c>
    </row>
    <row r="5692" spans="1:5" x14ac:dyDescent="0.3">
      <c r="A5692">
        <v>5691</v>
      </c>
      <c r="B5692" s="1">
        <v>38543.39570601852</v>
      </c>
      <c r="C5692">
        <v>3526</v>
      </c>
      <c r="D5692">
        <v>466</v>
      </c>
      <c r="E5692" s="1">
        <v>38549.567928240744</v>
      </c>
    </row>
    <row r="5693" spans="1:5" x14ac:dyDescent="0.3">
      <c r="A5693">
        <v>5692</v>
      </c>
      <c r="B5693" s="1">
        <v>38543.397476851853</v>
      </c>
      <c r="C5693">
        <v>59</v>
      </c>
      <c r="D5693">
        <v>244</v>
      </c>
      <c r="E5693" s="1">
        <v>38548.639143518521</v>
      </c>
    </row>
    <row r="5694" spans="1:5" x14ac:dyDescent="0.3">
      <c r="A5694">
        <v>5693</v>
      </c>
      <c r="B5694" s="1">
        <v>38543.39980324074</v>
      </c>
      <c r="C5694">
        <v>2167</v>
      </c>
      <c r="D5694">
        <v>208</v>
      </c>
      <c r="E5694" s="1">
        <v>38545.33730324074</v>
      </c>
    </row>
    <row r="5695" spans="1:5" x14ac:dyDescent="0.3">
      <c r="A5695">
        <v>5694</v>
      </c>
      <c r="B5695" s="1">
        <v>38543.403217592589</v>
      </c>
      <c r="C5695">
        <v>3476</v>
      </c>
      <c r="D5695">
        <v>57</v>
      </c>
      <c r="E5695" s="1">
        <v>38547.386550925927</v>
      </c>
    </row>
    <row r="5696" spans="1:5" x14ac:dyDescent="0.3">
      <c r="A5696">
        <v>5695</v>
      </c>
      <c r="B5696" s="1">
        <v>38543.405324074076</v>
      </c>
      <c r="C5696">
        <v>440</v>
      </c>
      <c r="D5696">
        <v>459</v>
      </c>
      <c r="E5696" s="1">
        <v>38546.628240740742</v>
      </c>
    </row>
    <row r="5697" spans="1:5" x14ac:dyDescent="0.3">
      <c r="A5697">
        <v>5696</v>
      </c>
      <c r="B5697" s="1">
        <v>38543.405925925923</v>
      </c>
      <c r="C5697">
        <v>128</v>
      </c>
      <c r="D5697">
        <v>96</v>
      </c>
      <c r="E5697" s="1">
        <v>38545.568425925929</v>
      </c>
    </row>
    <row r="5698" spans="1:5" x14ac:dyDescent="0.3">
      <c r="A5698">
        <v>5697</v>
      </c>
      <c r="B5698" s="1">
        <v>38543.406064814815</v>
      </c>
      <c r="C5698">
        <v>934</v>
      </c>
      <c r="D5698">
        <v>515</v>
      </c>
      <c r="E5698" s="1">
        <v>38545.50953703704</v>
      </c>
    </row>
    <row r="5699" spans="1:5" x14ac:dyDescent="0.3">
      <c r="A5699">
        <v>5698</v>
      </c>
      <c r="B5699" s="1">
        <v>38543.407638888886</v>
      </c>
      <c r="C5699">
        <v>639</v>
      </c>
      <c r="D5699">
        <v>46</v>
      </c>
      <c r="E5699" s="1">
        <v>38549.268055555556</v>
      </c>
    </row>
    <row r="5700" spans="1:5" x14ac:dyDescent="0.3">
      <c r="A5700">
        <v>5699</v>
      </c>
      <c r="B5700" s="1">
        <v>38543.408379629633</v>
      </c>
      <c r="C5700">
        <v>958</v>
      </c>
      <c r="D5700">
        <v>211</v>
      </c>
      <c r="E5700" s="1">
        <v>38550.379907407405</v>
      </c>
    </row>
    <row r="5701" spans="1:5" x14ac:dyDescent="0.3">
      <c r="A5701">
        <v>5700</v>
      </c>
      <c r="B5701" s="1">
        <v>38543.409513888888</v>
      </c>
      <c r="C5701">
        <v>3961</v>
      </c>
      <c r="D5701">
        <v>87</v>
      </c>
      <c r="E5701" s="1">
        <v>38552.181041666663</v>
      </c>
    </row>
    <row r="5702" spans="1:5" x14ac:dyDescent="0.3">
      <c r="A5702">
        <v>5701</v>
      </c>
      <c r="B5702" s="1">
        <v>38543.414166666669</v>
      </c>
      <c r="C5702">
        <v>2395</v>
      </c>
      <c r="D5702">
        <v>91</v>
      </c>
      <c r="E5702" s="1">
        <v>38549.632916666669</v>
      </c>
    </row>
    <row r="5703" spans="1:5" x14ac:dyDescent="0.3">
      <c r="A5703">
        <v>5702</v>
      </c>
      <c r="B5703" s="1">
        <v>38543.416678240741</v>
      </c>
      <c r="C5703">
        <v>3349</v>
      </c>
      <c r="D5703">
        <v>324</v>
      </c>
      <c r="E5703" s="1">
        <v>38544.645150462966</v>
      </c>
    </row>
    <row r="5704" spans="1:5" x14ac:dyDescent="0.3">
      <c r="A5704">
        <v>5703</v>
      </c>
      <c r="B5704" s="1">
        <v>38543.419618055559</v>
      </c>
      <c r="C5704">
        <v>1585</v>
      </c>
      <c r="D5704">
        <v>132</v>
      </c>
      <c r="E5704" s="1">
        <v>38549.321701388886</v>
      </c>
    </row>
    <row r="5705" spans="1:5" x14ac:dyDescent="0.3">
      <c r="A5705">
        <v>5704</v>
      </c>
      <c r="B5705" s="1">
        <v>38543.421168981484</v>
      </c>
      <c r="C5705">
        <v>2104</v>
      </c>
      <c r="D5705">
        <v>591</v>
      </c>
      <c r="E5705" s="1">
        <v>38550.450335648151</v>
      </c>
    </row>
    <row r="5706" spans="1:5" x14ac:dyDescent="0.3">
      <c r="A5706">
        <v>5705</v>
      </c>
      <c r="B5706" s="1">
        <v>38543.423113425924</v>
      </c>
      <c r="C5706">
        <v>4030</v>
      </c>
      <c r="D5706">
        <v>300</v>
      </c>
      <c r="E5706" s="1">
        <v>38552.308530092596</v>
      </c>
    </row>
    <row r="5707" spans="1:5" x14ac:dyDescent="0.3">
      <c r="A5707">
        <v>5706</v>
      </c>
      <c r="B5707" s="1">
        <v>38543.43178240741</v>
      </c>
      <c r="C5707">
        <v>3701</v>
      </c>
      <c r="D5707">
        <v>255</v>
      </c>
      <c r="E5707" s="1">
        <v>38549.192893518521</v>
      </c>
    </row>
    <row r="5708" spans="1:5" x14ac:dyDescent="0.3">
      <c r="A5708">
        <v>5707</v>
      </c>
      <c r="B5708" s="1">
        <v>38543.434884259259</v>
      </c>
      <c r="C5708">
        <v>708</v>
      </c>
      <c r="D5708">
        <v>581</v>
      </c>
      <c r="E5708" s="1">
        <v>38551.263356481482</v>
      </c>
    </row>
    <row r="5709" spans="1:5" x14ac:dyDescent="0.3">
      <c r="A5709">
        <v>5708</v>
      </c>
      <c r="B5709" s="1">
        <v>38543.437025462961</v>
      </c>
      <c r="C5709">
        <v>571</v>
      </c>
      <c r="D5709">
        <v>484</v>
      </c>
      <c r="E5709" s="1">
        <v>38551.284942129627</v>
      </c>
    </row>
    <row r="5710" spans="1:5" x14ac:dyDescent="0.3">
      <c r="A5710">
        <v>5709</v>
      </c>
      <c r="B5710" s="1">
        <v>38543.438796296294</v>
      </c>
      <c r="C5710">
        <v>732</v>
      </c>
      <c r="D5710">
        <v>302</v>
      </c>
      <c r="E5710" s="1">
        <v>38545.449907407405</v>
      </c>
    </row>
    <row r="5711" spans="1:5" x14ac:dyDescent="0.3">
      <c r="A5711">
        <v>5710</v>
      </c>
      <c r="B5711" s="1">
        <v>38543.43949074074</v>
      </c>
      <c r="C5711">
        <v>2843</v>
      </c>
      <c r="D5711">
        <v>265</v>
      </c>
      <c r="E5711" s="1">
        <v>38551.270046296297</v>
      </c>
    </row>
    <row r="5712" spans="1:5" x14ac:dyDescent="0.3">
      <c r="A5712">
        <v>5711</v>
      </c>
      <c r="B5712" s="1">
        <v>38543.44259259259</v>
      </c>
      <c r="C5712">
        <v>3988</v>
      </c>
      <c r="D5712">
        <v>481</v>
      </c>
      <c r="E5712" s="1">
        <v>38546.472453703704</v>
      </c>
    </row>
    <row r="5713" spans="1:5" x14ac:dyDescent="0.3">
      <c r="A5713">
        <v>5712</v>
      </c>
      <c r="B5713" s="1">
        <v>38543.444814814815</v>
      </c>
      <c r="C5713">
        <v>3480</v>
      </c>
      <c r="D5713">
        <v>304</v>
      </c>
      <c r="E5713" s="1">
        <v>38545.489953703705</v>
      </c>
    </row>
    <row r="5714" spans="1:5" x14ac:dyDescent="0.3">
      <c r="A5714">
        <v>5713</v>
      </c>
      <c r="B5714" s="1">
        <v>38543.448784722219</v>
      </c>
      <c r="C5714">
        <v>1213</v>
      </c>
      <c r="D5714">
        <v>572</v>
      </c>
      <c r="E5714" s="1">
        <v>38552.607118055559</v>
      </c>
    </row>
    <row r="5715" spans="1:5" x14ac:dyDescent="0.3">
      <c r="A5715">
        <v>5714</v>
      </c>
      <c r="B5715" s="1">
        <v>38543.449270833335</v>
      </c>
      <c r="C5715">
        <v>3706</v>
      </c>
      <c r="D5715">
        <v>17</v>
      </c>
      <c r="E5715" s="1">
        <v>38551.588854166665</v>
      </c>
    </row>
    <row r="5716" spans="1:5" x14ac:dyDescent="0.3">
      <c r="A5716">
        <v>5715</v>
      </c>
      <c r="B5716" s="1">
        <v>38543.45003472222</v>
      </c>
      <c r="C5716">
        <v>1638</v>
      </c>
      <c r="D5716">
        <v>132</v>
      </c>
      <c r="E5716" s="1">
        <v>38551.477118055554</v>
      </c>
    </row>
    <row r="5717" spans="1:5" x14ac:dyDescent="0.3">
      <c r="A5717">
        <v>5716</v>
      </c>
      <c r="B5717" s="1">
        <v>38543.457905092589</v>
      </c>
      <c r="C5717">
        <v>3416</v>
      </c>
      <c r="D5717">
        <v>102</v>
      </c>
      <c r="E5717" s="1">
        <v>38549.517627314817</v>
      </c>
    </row>
    <row r="5718" spans="1:5" x14ac:dyDescent="0.3">
      <c r="A5718">
        <v>5717</v>
      </c>
      <c r="B5718" s="1">
        <v>38543.459756944445</v>
      </c>
      <c r="C5718">
        <v>529</v>
      </c>
      <c r="D5718">
        <v>15</v>
      </c>
      <c r="E5718" s="1">
        <v>38546.541701388887</v>
      </c>
    </row>
    <row r="5719" spans="1:5" x14ac:dyDescent="0.3">
      <c r="A5719">
        <v>5718</v>
      </c>
      <c r="B5719" s="1">
        <v>38543.460648148146</v>
      </c>
      <c r="C5719">
        <v>3719</v>
      </c>
      <c r="D5719">
        <v>20</v>
      </c>
      <c r="E5719" s="1">
        <v>38552.651620370372</v>
      </c>
    </row>
    <row r="5720" spans="1:5" x14ac:dyDescent="0.3">
      <c r="A5720">
        <v>5719</v>
      </c>
      <c r="B5720" s="1">
        <v>38543.46365740741</v>
      </c>
      <c r="C5720">
        <v>2100</v>
      </c>
      <c r="D5720">
        <v>94</v>
      </c>
      <c r="E5720" s="1">
        <v>38548.593518518515</v>
      </c>
    </row>
    <row r="5721" spans="1:5" x14ac:dyDescent="0.3">
      <c r="A5721">
        <v>5720</v>
      </c>
      <c r="B5721" s="1">
        <v>38543.464722222219</v>
      </c>
      <c r="C5721">
        <v>576</v>
      </c>
      <c r="D5721">
        <v>339</v>
      </c>
      <c r="E5721" s="1">
        <v>38549.313333333332</v>
      </c>
    </row>
    <row r="5722" spans="1:5" x14ac:dyDescent="0.3">
      <c r="A5722">
        <v>5721</v>
      </c>
      <c r="B5722" s="1">
        <v>38543.464988425927</v>
      </c>
      <c r="C5722">
        <v>2348</v>
      </c>
      <c r="D5722">
        <v>5</v>
      </c>
      <c r="E5722" s="1">
        <v>38550.695543981485</v>
      </c>
    </row>
    <row r="5723" spans="1:5" x14ac:dyDescent="0.3">
      <c r="A5723">
        <v>5722</v>
      </c>
      <c r="B5723" s="1">
        <v>38543.465324074074</v>
      </c>
      <c r="C5723">
        <v>2890</v>
      </c>
      <c r="D5723">
        <v>556</v>
      </c>
      <c r="E5723" s="1">
        <v>38545.688240740739</v>
      </c>
    </row>
    <row r="5724" spans="1:5" x14ac:dyDescent="0.3">
      <c r="A5724">
        <v>5723</v>
      </c>
      <c r="B5724" s="1">
        <v>38543.468611111108</v>
      </c>
      <c r="C5724">
        <v>605</v>
      </c>
      <c r="D5724">
        <v>33</v>
      </c>
      <c r="E5724" s="1">
        <v>38544.657500000001</v>
      </c>
    </row>
    <row r="5725" spans="1:5" x14ac:dyDescent="0.3">
      <c r="A5725">
        <v>5724</v>
      </c>
      <c r="B5725" s="1">
        <v>38543.470972222225</v>
      </c>
      <c r="C5725">
        <v>3597</v>
      </c>
      <c r="D5725">
        <v>289</v>
      </c>
      <c r="E5725" s="1">
        <v>38549.62027777778</v>
      </c>
    </row>
    <row r="5726" spans="1:5" x14ac:dyDescent="0.3">
      <c r="A5726">
        <v>5725</v>
      </c>
      <c r="B5726" s="1">
        <v>38543.47315972222</v>
      </c>
      <c r="C5726">
        <v>4293</v>
      </c>
      <c r="D5726">
        <v>426</v>
      </c>
      <c r="E5726" s="1">
        <v>38547.232187499998</v>
      </c>
    </row>
    <row r="5727" spans="1:5" x14ac:dyDescent="0.3">
      <c r="A5727">
        <v>5726</v>
      </c>
      <c r="B5727" s="1">
        <v>38543.473703703705</v>
      </c>
      <c r="C5727">
        <v>3582</v>
      </c>
      <c r="D5727">
        <v>131</v>
      </c>
      <c r="E5727" s="1">
        <v>38546.246620370373</v>
      </c>
    </row>
    <row r="5728" spans="1:5" x14ac:dyDescent="0.3">
      <c r="A5728">
        <v>5727</v>
      </c>
      <c r="B5728" s="1">
        <v>38543.476018518515</v>
      </c>
      <c r="C5728">
        <v>3338</v>
      </c>
      <c r="D5728">
        <v>550</v>
      </c>
      <c r="E5728" s="1">
        <v>38544.460740740738</v>
      </c>
    </row>
    <row r="5729" spans="1:5" x14ac:dyDescent="0.3">
      <c r="A5729">
        <v>5728</v>
      </c>
      <c r="B5729" s="1">
        <v>38543.476550925923</v>
      </c>
      <c r="C5729">
        <v>636</v>
      </c>
      <c r="D5729">
        <v>335</v>
      </c>
      <c r="E5729" s="1">
        <v>38548.538356481484</v>
      </c>
    </row>
    <row r="5730" spans="1:5" x14ac:dyDescent="0.3">
      <c r="A5730">
        <v>5729</v>
      </c>
      <c r="B5730" s="1">
        <v>38543.477372685185</v>
      </c>
      <c r="C5730">
        <v>4137</v>
      </c>
      <c r="D5730">
        <v>188</v>
      </c>
      <c r="E5730" s="1">
        <v>38548.259317129632</v>
      </c>
    </row>
    <row r="5731" spans="1:5" x14ac:dyDescent="0.3">
      <c r="A5731">
        <v>5730</v>
      </c>
      <c r="B5731" s="1">
        <v>38543.478148148148</v>
      </c>
      <c r="C5731">
        <v>1903</v>
      </c>
      <c r="D5731">
        <v>301</v>
      </c>
      <c r="E5731" s="1">
        <v>38544.489953703705</v>
      </c>
    </row>
    <row r="5732" spans="1:5" x14ac:dyDescent="0.3">
      <c r="A5732">
        <v>5731</v>
      </c>
      <c r="B5732" s="1">
        <v>38543.480462962965</v>
      </c>
      <c r="C5732">
        <v>2960</v>
      </c>
      <c r="D5732">
        <v>440</v>
      </c>
      <c r="E5732" s="1">
        <v>38547.489490740743</v>
      </c>
    </row>
    <row r="5733" spans="1:5" x14ac:dyDescent="0.3">
      <c r="A5733">
        <v>5732</v>
      </c>
      <c r="B5733" s="1">
        <v>38543.483703703707</v>
      </c>
      <c r="C5733">
        <v>2833</v>
      </c>
      <c r="D5733">
        <v>597</v>
      </c>
      <c r="E5733" s="1">
        <v>38545.54828703704</v>
      </c>
    </row>
    <row r="5734" spans="1:5" x14ac:dyDescent="0.3">
      <c r="A5734">
        <v>5733</v>
      </c>
      <c r="B5734" s="1">
        <v>38543.484305555554</v>
      </c>
      <c r="C5734">
        <v>3806</v>
      </c>
      <c r="D5734">
        <v>415</v>
      </c>
      <c r="E5734" s="1">
        <v>38544.523888888885</v>
      </c>
    </row>
    <row r="5735" spans="1:5" x14ac:dyDescent="0.3">
      <c r="A5735">
        <v>5734</v>
      </c>
      <c r="B5735" s="1">
        <v>38543.484351851854</v>
      </c>
      <c r="C5735">
        <v>399</v>
      </c>
      <c r="D5735">
        <v>447</v>
      </c>
      <c r="E5735" s="1">
        <v>38549.465601851851</v>
      </c>
    </row>
    <row r="5736" spans="1:5" x14ac:dyDescent="0.3">
      <c r="A5736">
        <v>5735</v>
      </c>
      <c r="B5736" s="1">
        <v>38543.485590277778</v>
      </c>
      <c r="C5736">
        <v>3259</v>
      </c>
      <c r="D5736">
        <v>65</v>
      </c>
      <c r="E5736" s="1">
        <v>38552.41128472222</v>
      </c>
    </row>
    <row r="5737" spans="1:5" x14ac:dyDescent="0.3">
      <c r="A5737">
        <v>5736</v>
      </c>
      <c r="B5737" s="1">
        <v>38543.49013888889</v>
      </c>
      <c r="C5737">
        <v>1172</v>
      </c>
      <c r="D5737">
        <v>27</v>
      </c>
      <c r="E5737" s="1">
        <v>38546.695</v>
      </c>
    </row>
    <row r="5738" spans="1:5" x14ac:dyDescent="0.3">
      <c r="A5738">
        <v>5737</v>
      </c>
      <c r="B5738" s="1">
        <v>38543.493101851855</v>
      </c>
      <c r="C5738">
        <v>1118</v>
      </c>
      <c r="D5738">
        <v>218</v>
      </c>
      <c r="E5738" s="1">
        <v>38546.442407407405</v>
      </c>
    </row>
    <row r="5739" spans="1:5" x14ac:dyDescent="0.3">
      <c r="A5739">
        <v>5738</v>
      </c>
      <c r="B5739" s="1">
        <v>38543.493645833332</v>
      </c>
      <c r="C5739">
        <v>200</v>
      </c>
      <c r="D5739">
        <v>187</v>
      </c>
      <c r="E5739" s="1">
        <v>38552.740868055553</v>
      </c>
    </row>
    <row r="5740" spans="1:5" x14ac:dyDescent="0.3">
      <c r="A5740">
        <v>5739</v>
      </c>
      <c r="B5740" s="1">
        <v>38543.494328703702</v>
      </c>
      <c r="C5740">
        <v>163</v>
      </c>
      <c r="D5740">
        <v>219</v>
      </c>
      <c r="E5740" s="1">
        <v>38552.736689814818</v>
      </c>
    </row>
    <row r="5741" spans="1:5" x14ac:dyDescent="0.3">
      <c r="A5741">
        <v>5740</v>
      </c>
      <c r="B5741" s="1">
        <v>38543.494421296295</v>
      </c>
      <c r="C5741">
        <v>2147</v>
      </c>
      <c r="D5741">
        <v>325</v>
      </c>
      <c r="E5741" s="1">
        <v>38545.329143518517</v>
      </c>
    </row>
    <row r="5742" spans="1:5" x14ac:dyDescent="0.3">
      <c r="A5742">
        <v>5741</v>
      </c>
      <c r="B5742" s="1">
        <v>38543.496990740743</v>
      </c>
      <c r="C5742">
        <v>2041</v>
      </c>
      <c r="D5742">
        <v>513</v>
      </c>
      <c r="E5742" s="1">
        <v>38549.626851851855</v>
      </c>
    </row>
    <row r="5743" spans="1:5" x14ac:dyDescent="0.3">
      <c r="A5743">
        <v>5742</v>
      </c>
      <c r="B5743" s="1">
        <v>38543.497430555559</v>
      </c>
      <c r="C5743">
        <v>3975</v>
      </c>
      <c r="D5743">
        <v>596</v>
      </c>
      <c r="E5743" s="1">
        <v>38552.291180555556</v>
      </c>
    </row>
    <row r="5744" spans="1:5" x14ac:dyDescent="0.3">
      <c r="A5744">
        <v>5743</v>
      </c>
      <c r="B5744" s="1">
        <v>38543.498356481483</v>
      </c>
      <c r="C5744">
        <v>593</v>
      </c>
      <c r="D5744">
        <v>297</v>
      </c>
      <c r="E5744" s="1">
        <v>38552.651828703703</v>
      </c>
    </row>
    <row r="5745" spans="1:5" x14ac:dyDescent="0.3">
      <c r="A5745">
        <v>5744</v>
      </c>
      <c r="B5745" s="1">
        <v>38543.505937499998</v>
      </c>
      <c r="C5745">
        <v>1372</v>
      </c>
      <c r="D5745">
        <v>437</v>
      </c>
      <c r="E5745" s="1">
        <v>38547.523993055554</v>
      </c>
    </row>
    <row r="5746" spans="1:5" x14ac:dyDescent="0.3">
      <c r="A5746">
        <v>5745</v>
      </c>
      <c r="B5746" s="1">
        <v>38543.507071759261</v>
      </c>
      <c r="C5746">
        <v>41</v>
      </c>
      <c r="D5746">
        <v>305</v>
      </c>
      <c r="E5746" s="1">
        <v>38552.2890162037</v>
      </c>
    </row>
    <row r="5747" spans="1:5" x14ac:dyDescent="0.3">
      <c r="A5747">
        <v>5746</v>
      </c>
      <c r="B5747" s="1">
        <v>38543.510555555556</v>
      </c>
      <c r="C5747">
        <v>3071</v>
      </c>
      <c r="D5747">
        <v>82</v>
      </c>
      <c r="E5747" s="1">
        <v>38549.293194444443</v>
      </c>
    </row>
    <row r="5748" spans="1:5" x14ac:dyDescent="0.3">
      <c r="A5748">
        <v>5747</v>
      </c>
      <c r="B5748" s="1">
        <v>38543.510798611111</v>
      </c>
      <c r="C5748">
        <v>4562</v>
      </c>
      <c r="D5748">
        <v>583</v>
      </c>
      <c r="E5748" s="1">
        <v>38551.424687500003</v>
      </c>
    </row>
    <row r="5749" spans="1:5" x14ac:dyDescent="0.3">
      <c r="A5749">
        <v>5748</v>
      </c>
      <c r="B5749" s="1">
        <v>38543.513877314814</v>
      </c>
      <c r="C5749">
        <v>1618</v>
      </c>
      <c r="D5749">
        <v>99</v>
      </c>
      <c r="E5749" s="1">
        <v>38545.541655092595</v>
      </c>
    </row>
    <row r="5750" spans="1:5" x14ac:dyDescent="0.3">
      <c r="A5750">
        <v>5749</v>
      </c>
      <c r="B5750" s="1">
        <v>38543.514305555553</v>
      </c>
      <c r="C5750">
        <v>1768</v>
      </c>
      <c r="D5750">
        <v>304</v>
      </c>
      <c r="E5750" s="1">
        <v>38552.444166666668</v>
      </c>
    </row>
    <row r="5751" spans="1:5" x14ac:dyDescent="0.3">
      <c r="A5751">
        <v>5750</v>
      </c>
      <c r="B5751" s="1">
        <v>38543.514363425929</v>
      </c>
      <c r="C5751">
        <v>3855</v>
      </c>
      <c r="D5751">
        <v>330</v>
      </c>
      <c r="E5751" s="1">
        <v>38550.351168981484</v>
      </c>
    </row>
    <row r="5752" spans="1:5" x14ac:dyDescent="0.3">
      <c r="A5752">
        <v>5751</v>
      </c>
      <c r="B5752" s="1">
        <v>38543.517488425925</v>
      </c>
      <c r="C5752">
        <v>387</v>
      </c>
      <c r="D5752">
        <v>479</v>
      </c>
      <c r="E5752" s="1">
        <v>38544.641099537039</v>
      </c>
    </row>
    <row r="5753" spans="1:5" x14ac:dyDescent="0.3">
      <c r="A5753">
        <v>5752</v>
      </c>
      <c r="B5753" s="1">
        <v>38543.519189814811</v>
      </c>
      <c r="C5753">
        <v>4444</v>
      </c>
      <c r="D5753">
        <v>86</v>
      </c>
      <c r="E5753" s="1">
        <v>38551.390717592592</v>
      </c>
    </row>
    <row r="5754" spans="1:5" x14ac:dyDescent="0.3">
      <c r="A5754">
        <v>5753</v>
      </c>
      <c r="B5754" s="1">
        <v>38543.520636574074</v>
      </c>
      <c r="C5754">
        <v>3639</v>
      </c>
      <c r="D5754">
        <v>444</v>
      </c>
      <c r="E5754" s="1">
        <v>38550.535219907404</v>
      </c>
    </row>
    <row r="5755" spans="1:5" x14ac:dyDescent="0.3">
      <c r="A5755">
        <v>5754</v>
      </c>
      <c r="B5755" s="1">
        <v>38543.522719907407</v>
      </c>
      <c r="C5755">
        <v>162</v>
      </c>
      <c r="D5755">
        <v>291</v>
      </c>
      <c r="E5755" s="1">
        <v>38545.549803240741</v>
      </c>
    </row>
    <row r="5756" spans="1:5" x14ac:dyDescent="0.3">
      <c r="A5756">
        <v>5755</v>
      </c>
      <c r="B5756" s="1">
        <v>38543.527037037034</v>
      </c>
      <c r="C5756">
        <v>2760</v>
      </c>
      <c r="D5756">
        <v>2</v>
      </c>
      <c r="E5756" s="1">
        <v>38552.710370370369</v>
      </c>
    </row>
    <row r="5757" spans="1:5" x14ac:dyDescent="0.3">
      <c r="A5757">
        <v>5756</v>
      </c>
      <c r="B5757" s="1">
        <v>38543.527407407404</v>
      </c>
      <c r="C5757">
        <v>130</v>
      </c>
      <c r="D5757">
        <v>183</v>
      </c>
      <c r="E5757" s="1">
        <v>38544.589212962965</v>
      </c>
    </row>
    <row r="5758" spans="1:5" x14ac:dyDescent="0.3">
      <c r="A5758">
        <v>5757</v>
      </c>
      <c r="B5758" s="1">
        <v>38543.527974537035</v>
      </c>
      <c r="C5758">
        <v>1827</v>
      </c>
      <c r="D5758">
        <v>101</v>
      </c>
      <c r="E5758" s="1">
        <v>38545.584918981483</v>
      </c>
    </row>
    <row r="5759" spans="1:5" x14ac:dyDescent="0.3">
      <c r="A5759">
        <v>5758</v>
      </c>
      <c r="B5759" s="1">
        <v>38543.529664351852</v>
      </c>
      <c r="C5759">
        <v>502</v>
      </c>
      <c r="D5759">
        <v>363</v>
      </c>
      <c r="E5759" s="1">
        <v>38549.429664351854</v>
      </c>
    </row>
    <row r="5760" spans="1:5" x14ac:dyDescent="0.3">
      <c r="A5760">
        <v>5759</v>
      </c>
      <c r="B5760" s="1">
        <v>38543.530115740738</v>
      </c>
      <c r="C5760">
        <v>816</v>
      </c>
      <c r="D5760">
        <v>591</v>
      </c>
      <c r="E5760" s="1">
        <v>38549.696087962962</v>
      </c>
    </row>
    <row r="5761" spans="1:5" x14ac:dyDescent="0.3">
      <c r="A5761">
        <v>5760</v>
      </c>
      <c r="B5761" s="1">
        <v>38543.531111111108</v>
      </c>
      <c r="C5761">
        <v>1050</v>
      </c>
      <c r="D5761">
        <v>154</v>
      </c>
      <c r="E5761" s="1">
        <v>38547.517916666664</v>
      </c>
    </row>
    <row r="5762" spans="1:5" x14ac:dyDescent="0.3">
      <c r="A5762">
        <v>5761</v>
      </c>
      <c r="B5762" s="1">
        <v>38543.531666666669</v>
      </c>
      <c r="C5762">
        <v>1763</v>
      </c>
      <c r="D5762">
        <v>287</v>
      </c>
      <c r="E5762" s="1">
        <v>38546.420555555553</v>
      </c>
    </row>
    <row r="5763" spans="1:5" x14ac:dyDescent="0.3">
      <c r="A5763">
        <v>5762</v>
      </c>
      <c r="B5763" s="1">
        <v>38543.53334490741</v>
      </c>
      <c r="C5763">
        <v>1815</v>
      </c>
      <c r="D5763">
        <v>217</v>
      </c>
      <c r="E5763" s="1">
        <v>38551.696539351855</v>
      </c>
    </row>
    <row r="5764" spans="1:5" x14ac:dyDescent="0.3">
      <c r="A5764">
        <v>5763</v>
      </c>
      <c r="B5764" s="1">
        <v>38543.540416666663</v>
      </c>
      <c r="C5764">
        <v>753</v>
      </c>
      <c r="D5764">
        <v>397</v>
      </c>
      <c r="E5764" s="1">
        <v>38547.369583333333</v>
      </c>
    </row>
    <row r="5765" spans="1:5" x14ac:dyDescent="0.3">
      <c r="A5765">
        <v>5764</v>
      </c>
      <c r="B5765" s="1">
        <v>38543.540462962963</v>
      </c>
      <c r="C5765">
        <v>1556</v>
      </c>
      <c r="D5765">
        <v>245</v>
      </c>
      <c r="E5765" s="1">
        <v>38552.311296296299</v>
      </c>
    </row>
    <row r="5766" spans="1:5" x14ac:dyDescent="0.3">
      <c r="A5766">
        <v>5765</v>
      </c>
      <c r="B5766" s="1">
        <v>38543.543773148151</v>
      </c>
      <c r="C5766">
        <v>2619</v>
      </c>
      <c r="D5766">
        <v>293</v>
      </c>
      <c r="E5766" s="1">
        <v>38549.396550925929</v>
      </c>
    </row>
    <row r="5767" spans="1:5" x14ac:dyDescent="0.3">
      <c r="A5767">
        <v>5766</v>
      </c>
      <c r="B5767" s="1">
        <v>38543.546886574077</v>
      </c>
      <c r="C5767">
        <v>7</v>
      </c>
      <c r="D5767">
        <v>406</v>
      </c>
      <c r="E5767" s="1">
        <v>38549.544108796297</v>
      </c>
    </row>
    <row r="5768" spans="1:5" x14ac:dyDescent="0.3">
      <c r="A5768">
        <v>5767</v>
      </c>
      <c r="B5768" s="1">
        <v>38543.550902777781</v>
      </c>
      <c r="C5768">
        <v>2871</v>
      </c>
      <c r="D5768">
        <v>32</v>
      </c>
      <c r="E5768" s="1">
        <v>38550.612013888887</v>
      </c>
    </row>
    <row r="5769" spans="1:5" x14ac:dyDescent="0.3">
      <c r="A5769">
        <v>5768</v>
      </c>
      <c r="B5769" s="1">
        <v>38543.552384259259</v>
      </c>
      <c r="C5769">
        <v>345</v>
      </c>
      <c r="D5769">
        <v>196</v>
      </c>
      <c r="E5769" s="1">
        <v>38548.404467592591</v>
      </c>
    </row>
    <row r="5770" spans="1:5" x14ac:dyDescent="0.3">
      <c r="A5770">
        <v>5769</v>
      </c>
      <c r="B5770" s="1">
        <v>38543.554143518515</v>
      </c>
      <c r="C5770">
        <v>4052</v>
      </c>
      <c r="D5770">
        <v>141</v>
      </c>
      <c r="E5770" s="1">
        <v>38544.481226851851</v>
      </c>
    </row>
    <row r="5771" spans="1:5" x14ac:dyDescent="0.3">
      <c r="A5771">
        <v>5770</v>
      </c>
      <c r="B5771" s="1">
        <v>38543.556574074071</v>
      </c>
      <c r="C5771">
        <v>914</v>
      </c>
      <c r="D5771">
        <v>71</v>
      </c>
      <c r="E5771" s="1">
        <v>38544.37462962963</v>
      </c>
    </row>
    <row r="5772" spans="1:5" x14ac:dyDescent="0.3">
      <c r="A5772">
        <v>5771</v>
      </c>
      <c r="B5772" s="1">
        <v>38543.560243055559</v>
      </c>
      <c r="C5772">
        <v>3275</v>
      </c>
      <c r="D5772">
        <v>153</v>
      </c>
      <c r="E5772" s="1">
        <v>38547.655381944445</v>
      </c>
    </row>
    <row r="5773" spans="1:5" x14ac:dyDescent="0.3">
      <c r="A5773">
        <v>5772</v>
      </c>
      <c r="B5773" s="1">
        <v>38543.560879629629</v>
      </c>
      <c r="C5773">
        <v>3635</v>
      </c>
      <c r="D5773">
        <v>21</v>
      </c>
      <c r="E5773" s="1">
        <v>38550.350462962961</v>
      </c>
    </row>
    <row r="5774" spans="1:5" x14ac:dyDescent="0.3">
      <c r="A5774">
        <v>5773</v>
      </c>
      <c r="B5774" s="1">
        <v>38543.563298611109</v>
      </c>
      <c r="C5774">
        <v>3277</v>
      </c>
      <c r="D5774">
        <v>180</v>
      </c>
      <c r="E5774" s="1">
        <v>38548.348020833335</v>
      </c>
    </row>
    <row r="5775" spans="1:5" x14ac:dyDescent="0.3">
      <c r="A5775">
        <v>5774</v>
      </c>
      <c r="B5775" s="1">
        <v>38543.563842592594</v>
      </c>
      <c r="C5775">
        <v>326</v>
      </c>
      <c r="D5775">
        <v>113</v>
      </c>
      <c r="E5775" s="1">
        <v>38551.31453703704</v>
      </c>
    </row>
    <row r="5776" spans="1:5" x14ac:dyDescent="0.3">
      <c r="A5776">
        <v>5775</v>
      </c>
      <c r="B5776" s="1">
        <v>38543.565578703703</v>
      </c>
      <c r="C5776">
        <v>2175</v>
      </c>
      <c r="D5776">
        <v>325</v>
      </c>
      <c r="E5776" s="1">
        <v>38548.417662037034</v>
      </c>
    </row>
    <row r="5777" spans="1:5" x14ac:dyDescent="0.3">
      <c r="A5777">
        <v>5776</v>
      </c>
      <c r="B5777" s="1">
        <v>38543.56622685185</v>
      </c>
      <c r="C5777">
        <v>3592</v>
      </c>
      <c r="D5777">
        <v>568</v>
      </c>
      <c r="E5777" s="1">
        <v>38545.748865740738</v>
      </c>
    </row>
    <row r="5778" spans="1:5" x14ac:dyDescent="0.3">
      <c r="A5778">
        <v>5777</v>
      </c>
      <c r="B5778" s="1">
        <v>38543.568530092591</v>
      </c>
      <c r="C5778">
        <v>3959</v>
      </c>
      <c r="D5778">
        <v>40</v>
      </c>
      <c r="E5778" s="1">
        <v>38550.658807870372</v>
      </c>
    </row>
    <row r="5779" spans="1:5" x14ac:dyDescent="0.3">
      <c r="A5779">
        <v>5778</v>
      </c>
      <c r="B5779" s="1">
        <v>38543.570567129631</v>
      </c>
      <c r="C5779">
        <v>4435</v>
      </c>
      <c r="D5779">
        <v>324</v>
      </c>
      <c r="E5779" s="1">
        <v>38547.685150462959</v>
      </c>
    </row>
    <row r="5780" spans="1:5" x14ac:dyDescent="0.3">
      <c r="A5780">
        <v>5779</v>
      </c>
      <c r="B5780" s="1">
        <v>38543.573541666665</v>
      </c>
      <c r="C5780">
        <v>3266</v>
      </c>
      <c r="D5780">
        <v>244</v>
      </c>
      <c r="E5780" s="1">
        <v>38548.759652777779</v>
      </c>
    </row>
    <row r="5781" spans="1:5" x14ac:dyDescent="0.3">
      <c r="A5781">
        <v>5780</v>
      </c>
      <c r="B5781" s="1">
        <v>38543.573877314811</v>
      </c>
      <c r="C5781">
        <v>168</v>
      </c>
      <c r="D5781">
        <v>516</v>
      </c>
      <c r="E5781" s="1">
        <v>38547.72179398148</v>
      </c>
    </row>
    <row r="5782" spans="1:5" x14ac:dyDescent="0.3">
      <c r="A5782">
        <v>5781</v>
      </c>
      <c r="B5782" s="1">
        <v>38543.576041666667</v>
      </c>
      <c r="C5782">
        <v>3191</v>
      </c>
      <c r="D5782">
        <v>167</v>
      </c>
      <c r="E5782" s="1">
        <v>38544.507986111108</v>
      </c>
    </row>
    <row r="5783" spans="1:5" x14ac:dyDescent="0.3">
      <c r="A5783">
        <v>5782</v>
      </c>
      <c r="B5783" s="1">
        <v>38543.578425925924</v>
      </c>
      <c r="C5783">
        <v>2514</v>
      </c>
      <c r="D5783">
        <v>440</v>
      </c>
      <c r="E5783" s="1">
        <v>38548.397870370369</v>
      </c>
    </row>
    <row r="5784" spans="1:5" x14ac:dyDescent="0.3">
      <c r="A5784">
        <v>5783</v>
      </c>
      <c r="B5784" s="1">
        <v>38543.580243055556</v>
      </c>
      <c r="C5784">
        <v>3331</v>
      </c>
      <c r="D5784">
        <v>385</v>
      </c>
      <c r="E5784" s="1">
        <v>38549.509409722225</v>
      </c>
    </row>
    <row r="5785" spans="1:5" x14ac:dyDescent="0.3">
      <c r="A5785">
        <v>5784</v>
      </c>
      <c r="B5785" s="1">
        <v>38543.585740740738</v>
      </c>
      <c r="C5785">
        <v>2323</v>
      </c>
      <c r="D5785">
        <v>422</v>
      </c>
      <c r="E5785" s="1">
        <v>38549.682268518518</v>
      </c>
    </row>
    <row r="5786" spans="1:5" x14ac:dyDescent="0.3">
      <c r="A5786">
        <v>5785</v>
      </c>
      <c r="B5786" s="1">
        <v>38543.587534722225</v>
      </c>
      <c r="C5786">
        <v>142</v>
      </c>
      <c r="D5786">
        <v>211</v>
      </c>
      <c r="E5786" s="1">
        <v>38550.749340277776</v>
      </c>
    </row>
    <row r="5787" spans="1:5" x14ac:dyDescent="0.3">
      <c r="A5787">
        <v>5786</v>
      </c>
      <c r="B5787" s="1">
        <v>38543.588009259256</v>
      </c>
      <c r="C5787">
        <v>2290</v>
      </c>
      <c r="D5787">
        <v>350</v>
      </c>
      <c r="E5787" s="1">
        <v>38547.830370370371</v>
      </c>
    </row>
    <row r="5788" spans="1:5" x14ac:dyDescent="0.3">
      <c r="A5788">
        <v>5787</v>
      </c>
      <c r="B5788" s="1">
        <v>38543.589456018519</v>
      </c>
      <c r="C5788">
        <v>1075</v>
      </c>
      <c r="D5788">
        <v>44</v>
      </c>
      <c r="E5788" s="1">
        <v>38552.77070601852</v>
      </c>
    </row>
    <row r="5789" spans="1:5" x14ac:dyDescent="0.3">
      <c r="A5789">
        <v>5788</v>
      </c>
      <c r="B5789" s="1">
        <v>38543.590532407405</v>
      </c>
      <c r="C5789">
        <v>1707</v>
      </c>
      <c r="D5789">
        <v>63</v>
      </c>
      <c r="E5789" s="1">
        <v>38547.823865740742</v>
      </c>
    </row>
    <row r="5790" spans="1:5" x14ac:dyDescent="0.3">
      <c r="A5790">
        <v>5789</v>
      </c>
      <c r="B5790" s="1">
        <v>38543.591273148151</v>
      </c>
      <c r="C5790">
        <v>2601</v>
      </c>
      <c r="D5790">
        <v>571</v>
      </c>
      <c r="E5790" s="1">
        <v>38551.680162037039</v>
      </c>
    </row>
    <row r="5791" spans="1:5" x14ac:dyDescent="0.3">
      <c r="A5791">
        <v>5790</v>
      </c>
      <c r="B5791" s="1">
        <v>38543.593993055554</v>
      </c>
      <c r="C5791">
        <v>1696</v>
      </c>
      <c r="D5791">
        <v>235</v>
      </c>
      <c r="E5791" s="1">
        <v>38547.370381944442</v>
      </c>
    </row>
    <row r="5792" spans="1:5" x14ac:dyDescent="0.3">
      <c r="A5792">
        <v>5791</v>
      </c>
      <c r="B5792" s="1">
        <v>38543.594699074078</v>
      </c>
      <c r="C5792">
        <v>2795</v>
      </c>
      <c r="D5792">
        <v>319</v>
      </c>
      <c r="E5792" s="1">
        <v>38552.568310185183</v>
      </c>
    </row>
    <row r="5793" spans="1:5" x14ac:dyDescent="0.3">
      <c r="A5793">
        <v>5792</v>
      </c>
      <c r="B5793" s="1">
        <v>38543.59883101852</v>
      </c>
      <c r="C5793">
        <v>4234</v>
      </c>
      <c r="D5793">
        <v>92</v>
      </c>
      <c r="E5793" s="1">
        <v>38552.38077546296</v>
      </c>
    </row>
    <row r="5794" spans="1:5" x14ac:dyDescent="0.3">
      <c r="A5794">
        <v>5793</v>
      </c>
      <c r="B5794" s="1">
        <v>38543.606249999997</v>
      </c>
      <c r="C5794">
        <v>2927</v>
      </c>
      <c r="D5794">
        <v>268</v>
      </c>
      <c r="E5794" s="1">
        <v>38546.810416666667</v>
      </c>
    </row>
    <row r="5795" spans="1:5" x14ac:dyDescent="0.3">
      <c r="A5795">
        <v>5794</v>
      </c>
      <c r="B5795" s="1">
        <v>38543.607557870368</v>
      </c>
      <c r="C5795">
        <v>1164</v>
      </c>
      <c r="D5795">
        <v>198</v>
      </c>
      <c r="E5795" s="1">
        <v>38550.493668981479</v>
      </c>
    </row>
    <row r="5796" spans="1:5" x14ac:dyDescent="0.3">
      <c r="A5796">
        <v>5795</v>
      </c>
      <c r="B5796" s="1">
        <v>38543.608668981484</v>
      </c>
      <c r="C5796">
        <v>3958</v>
      </c>
      <c r="D5796">
        <v>304</v>
      </c>
      <c r="E5796" s="1">
        <v>38547.560057870367</v>
      </c>
    </row>
    <row r="5797" spans="1:5" x14ac:dyDescent="0.3">
      <c r="A5797">
        <v>5796</v>
      </c>
      <c r="B5797" s="1">
        <v>38543.613125000003</v>
      </c>
      <c r="C5797">
        <v>1631</v>
      </c>
      <c r="D5797">
        <v>286</v>
      </c>
      <c r="E5797" s="1">
        <v>38550.366597222222</v>
      </c>
    </row>
    <row r="5798" spans="1:5" x14ac:dyDescent="0.3">
      <c r="A5798">
        <v>5797</v>
      </c>
      <c r="B5798" s="1">
        <v>38543.613796296297</v>
      </c>
      <c r="C5798">
        <v>1880</v>
      </c>
      <c r="D5798">
        <v>384</v>
      </c>
      <c r="E5798" s="1">
        <v>38546.67560185185</v>
      </c>
    </row>
    <row r="5799" spans="1:5" x14ac:dyDescent="0.3">
      <c r="A5799">
        <v>5798</v>
      </c>
      <c r="B5799" s="1">
        <v>38543.614687499998</v>
      </c>
      <c r="C5799">
        <v>331</v>
      </c>
      <c r="D5799">
        <v>107</v>
      </c>
      <c r="E5799" s="1">
        <v>38549.571631944447</v>
      </c>
    </row>
    <row r="5800" spans="1:5" x14ac:dyDescent="0.3">
      <c r="A5800">
        <v>5799</v>
      </c>
      <c r="B5800" s="1">
        <v>38543.62054398148</v>
      </c>
      <c r="C5800">
        <v>3045</v>
      </c>
      <c r="D5800">
        <v>520</v>
      </c>
      <c r="E5800" s="1">
        <v>38547.679571759261</v>
      </c>
    </row>
    <row r="5801" spans="1:5" x14ac:dyDescent="0.3">
      <c r="A5801">
        <v>5800</v>
      </c>
      <c r="B5801" s="1">
        <v>38543.624027777776</v>
      </c>
      <c r="C5801">
        <v>2466</v>
      </c>
      <c r="D5801">
        <v>411</v>
      </c>
      <c r="E5801" s="1">
        <v>38544.826805555553</v>
      </c>
    </row>
    <row r="5802" spans="1:5" x14ac:dyDescent="0.3">
      <c r="A5802">
        <v>5801</v>
      </c>
      <c r="B5802" s="1">
        <v>38543.624363425923</v>
      </c>
      <c r="C5802">
        <v>3511</v>
      </c>
      <c r="D5802">
        <v>439</v>
      </c>
      <c r="E5802" s="1">
        <v>38547.74658564815</v>
      </c>
    </row>
    <row r="5803" spans="1:5" x14ac:dyDescent="0.3">
      <c r="A5803">
        <v>5802</v>
      </c>
      <c r="B5803" s="1">
        <v>38543.626585648148</v>
      </c>
      <c r="C5803">
        <v>2295</v>
      </c>
      <c r="D5803">
        <v>520</v>
      </c>
      <c r="E5803" s="1">
        <v>38552.655057870368</v>
      </c>
    </row>
    <row r="5804" spans="1:5" x14ac:dyDescent="0.3">
      <c r="A5804">
        <v>5803</v>
      </c>
      <c r="B5804" s="1">
        <v>38543.628958333335</v>
      </c>
      <c r="C5804">
        <v>1982</v>
      </c>
      <c r="D5804">
        <v>244</v>
      </c>
      <c r="E5804" s="1">
        <v>38548.430347222224</v>
      </c>
    </row>
    <row r="5805" spans="1:5" x14ac:dyDescent="0.3">
      <c r="A5805">
        <v>5804</v>
      </c>
      <c r="B5805" s="1">
        <v>38543.629525462966</v>
      </c>
      <c r="C5805">
        <v>2168</v>
      </c>
      <c r="D5805">
        <v>137</v>
      </c>
      <c r="E5805" s="1">
        <v>38547.458692129629</v>
      </c>
    </row>
    <row r="5806" spans="1:5" x14ac:dyDescent="0.3">
      <c r="A5806">
        <v>5805</v>
      </c>
      <c r="B5806" s="1">
        <v>38543.631030092591</v>
      </c>
      <c r="C5806">
        <v>3553</v>
      </c>
      <c r="D5806">
        <v>532</v>
      </c>
      <c r="E5806" s="1">
        <v>38552.691446759258</v>
      </c>
    </row>
    <row r="5807" spans="1:5" x14ac:dyDescent="0.3">
      <c r="A5807">
        <v>5806</v>
      </c>
      <c r="B5807" s="1">
        <v>38543.633263888885</v>
      </c>
      <c r="C5807">
        <v>29</v>
      </c>
      <c r="D5807">
        <v>108</v>
      </c>
      <c r="E5807" s="1">
        <v>38548.494375000002</v>
      </c>
    </row>
    <row r="5808" spans="1:5" x14ac:dyDescent="0.3">
      <c r="A5808">
        <v>5807</v>
      </c>
      <c r="B5808" s="1">
        <v>38543.636458333334</v>
      </c>
      <c r="C5808">
        <v>2092</v>
      </c>
      <c r="D5808">
        <v>301</v>
      </c>
      <c r="E5808" s="1">
        <v>38544.585069444445</v>
      </c>
    </row>
    <row r="5809" spans="1:5" x14ac:dyDescent="0.3">
      <c r="A5809">
        <v>5808</v>
      </c>
      <c r="B5809" s="1">
        <v>38543.637187499997</v>
      </c>
      <c r="C5809">
        <v>2310</v>
      </c>
      <c r="D5809">
        <v>170</v>
      </c>
      <c r="E5809" s="1">
        <v>38547.510104166664</v>
      </c>
    </row>
    <row r="5810" spans="1:5" x14ac:dyDescent="0.3">
      <c r="A5810">
        <v>5809</v>
      </c>
      <c r="B5810" s="1">
        <v>38543.638541666667</v>
      </c>
      <c r="C5810">
        <v>1748</v>
      </c>
      <c r="D5810">
        <v>461</v>
      </c>
      <c r="E5810" s="1">
        <v>38546.521874999999</v>
      </c>
    </row>
    <row r="5811" spans="1:5" x14ac:dyDescent="0.3">
      <c r="A5811">
        <v>5810</v>
      </c>
      <c r="B5811" s="1">
        <v>38543.640324074076</v>
      </c>
      <c r="C5811">
        <v>1426</v>
      </c>
      <c r="D5811">
        <v>482</v>
      </c>
      <c r="E5811" s="1">
        <v>38551.878518518519</v>
      </c>
    </row>
    <row r="5812" spans="1:5" x14ac:dyDescent="0.3">
      <c r="A5812">
        <v>5811</v>
      </c>
      <c r="B5812" s="1">
        <v>38543.643796296295</v>
      </c>
      <c r="C5812">
        <v>4007</v>
      </c>
      <c r="D5812">
        <v>441</v>
      </c>
      <c r="E5812" s="1">
        <v>38545.722268518519</v>
      </c>
    </row>
    <row r="5813" spans="1:5" x14ac:dyDescent="0.3">
      <c r="A5813">
        <v>5812</v>
      </c>
      <c r="B5813" s="1">
        <v>38543.64439814815</v>
      </c>
      <c r="C5813">
        <v>1681</v>
      </c>
      <c r="D5813">
        <v>581</v>
      </c>
      <c r="E5813" s="1">
        <v>38551.651342592595</v>
      </c>
    </row>
    <row r="5814" spans="1:5" x14ac:dyDescent="0.3">
      <c r="A5814">
        <v>5813</v>
      </c>
      <c r="B5814" s="1">
        <v>38543.649039351854</v>
      </c>
      <c r="C5814">
        <v>942</v>
      </c>
      <c r="D5814">
        <v>512</v>
      </c>
      <c r="E5814" s="1">
        <v>38550.676817129628</v>
      </c>
    </row>
    <row r="5815" spans="1:5" x14ac:dyDescent="0.3">
      <c r="A5815">
        <v>5814</v>
      </c>
      <c r="B5815" s="1">
        <v>38543.657523148147</v>
      </c>
      <c r="C5815">
        <v>2537</v>
      </c>
      <c r="D5815">
        <v>71</v>
      </c>
      <c r="E5815" s="1">
        <v>38546.64502314815</v>
      </c>
    </row>
    <row r="5816" spans="1:5" x14ac:dyDescent="0.3">
      <c r="A5816">
        <v>5815</v>
      </c>
      <c r="B5816" s="1">
        <v>38543.658553240741</v>
      </c>
      <c r="C5816">
        <v>2934</v>
      </c>
      <c r="D5816">
        <v>22</v>
      </c>
      <c r="E5816" s="1">
        <v>38546.506469907406</v>
      </c>
    </row>
    <row r="5817" spans="1:5" x14ac:dyDescent="0.3">
      <c r="A5817">
        <v>5816</v>
      </c>
      <c r="B5817" s="1">
        <v>38543.658877314818</v>
      </c>
      <c r="C5817">
        <v>1746</v>
      </c>
      <c r="D5817">
        <v>382</v>
      </c>
      <c r="E5817" s="1">
        <v>38546.494293981479</v>
      </c>
    </row>
    <row r="5818" spans="1:5" x14ac:dyDescent="0.3">
      <c r="A5818">
        <v>5817</v>
      </c>
      <c r="B5818" s="1">
        <v>38543.659166666665</v>
      </c>
      <c r="C5818">
        <v>2993</v>
      </c>
      <c r="D5818">
        <v>28</v>
      </c>
      <c r="E5818" s="1">
        <v>38551.812638888892</v>
      </c>
    </row>
    <row r="5819" spans="1:5" x14ac:dyDescent="0.3">
      <c r="A5819">
        <v>5818</v>
      </c>
      <c r="B5819" s="1">
        <v>38543.660555555558</v>
      </c>
      <c r="C5819">
        <v>3940</v>
      </c>
      <c r="D5819">
        <v>334</v>
      </c>
      <c r="E5819" s="1">
        <v>38547.590416666666</v>
      </c>
    </row>
    <row r="5820" spans="1:5" x14ac:dyDescent="0.3">
      <c r="A5820">
        <v>5819</v>
      </c>
      <c r="B5820" s="1">
        <v>38543.664120370369</v>
      </c>
      <c r="C5820">
        <v>3439</v>
      </c>
      <c r="D5820">
        <v>347</v>
      </c>
      <c r="E5820" s="1">
        <v>38545.832870370374</v>
      </c>
    </row>
    <row r="5821" spans="1:5" x14ac:dyDescent="0.3">
      <c r="A5821">
        <v>5820</v>
      </c>
      <c r="B5821" s="1">
        <v>38543.670127314814</v>
      </c>
      <c r="C5821">
        <v>1511</v>
      </c>
      <c r="D5821">
        <v>485</v>
      </c>
      <c r="E5821" s="1">
        <v>38549.507627314815</v>
      </c>
    </row>
    <row r="5822" spans="1:5" x14ac:dyDescent="0.3">
      <c r="A5822">
        <v>5821</v>
      </c>
      <c r="B5822" s="1">
        <v>38543.671712962961</v>
      </c>
      <c r="C5822">
        <v>147</v>
      </c>
      <c r="D5822">
        <v>302</v>
      </c>
      <c r="E5822" s="1">
        <v>38547.825185185182</v>
      </c>
    </row>
    <row r="5823" spans="1:5" x14ac:dyDescent="0.3">
      <c r="A5823">
        <v>5822</v>
      </c>
      <c r="B5823" s="1">
        <v>38543.674062500002</v>
      </c>
      <c r="C5823">
        <v>1385</v>
      </c>
      <c r="D5823">
        <v>38</v>
      </c>
      <c r="E5823" s="1">
        <v>38546.795590277776</v>
      </c>
    </row>
    <row r="5824" spans="1:5" x14ac:dyDescent="0.3">
      <c r="A5824">
        <v>5823</v>
      </c>
      <c r="B5824" s="1">
        <v>38543.680462962962</v>
      </c>
      <c r="C5824">
        <v>1879</v>
      </c>
      <c r="D5824">
        <v>483</v>
      </c>
      <c r="E5824" s="1">
        <v>38544.523518518516</v>
      </c>
    </row>
    <row r="5825" spans="1:5" x14ac:dyDescent="0.3">
      <c r="A5825">
        <v>5824</v>
      </c>
      <c r="B5825" s="1">
        <v>38543.680474537039</v>
      </c>
      <c r="C5825">
        <v>1980</v>
      </c>
      <c r="D5825">
        <v>449</v>
      </c>
      <c r="E5825" s="1">
        <v>38545.470752314817</v>
      </c>
    </row>
    <row r="5826" spans="1:5" x14ac:dyDescent="0.3">
      <c r="A5826">
        <v>5825</v>
      </c>
      <c r="B5826" s="1">
        <v>38543.680902777778</v>
      </c>
      <c r="C5826">
        <v>3843</v>
      </c>
      <c r="D5826">
        <v>444</v>
      </c>
      <c r="E5826" s="1">
        <v>38544.790625000001</v>
      </c>
    </row>
    <row r="5827" spans="1:5" x14ac:dyDescent="0.3">
      <c r="A5827">
        <v>5826</v>
      </c>
      <c r="B5827" s="1">
        <v>38543.681273148148</v>
      </c>
      <c r="C5827">
        <v>4104</v>
      </c>
      <c r="D5827">
        <v>254</v>
      </c>
      <c r="E5827" s="1">
        <v>38550.880578703705</v>
      </c>
    </row>
    <row r="5828" spans="1:5" x14ac:dyDescent="0.3">
      <c r="A5828">
        <v>5827</v>
      </c>
      <c r="B5828" s="1">
        <v>38543.682175925926</v>
      </c>
      <c r="C5828">
        <v>1296</v>
      </c>
      <c r="D5828">
        <v>290</v>
      </c>
      <c r="E5828" s="1">
        <v>38548.884259259263</v>
      </c>
    </row>
    <row r="5829" spans="1:5" x14ac:dyDescent="0.3">
      <c r="A5829">
        <v>5828</v>
      </c>
      <c r="B5829" s="1">
        <v>38543.685706018521</v>
      </c>
      <c r="C5829">
        <v>2999</v>
      </c>
      <c r="D5829">
        <v>156</v>
      </c>
      <c r="E5829" s="1">
        <v>38544.779456018521</v>
      </c>
    </row>
    <row r="5830" spans="1:5" x14ac:dyDescent="0.3">
      <c r="A5830">
        <v>5829</v>
      </c>
      <c r="B5830" s="1">
        <v>38543.687280092592</v>
      </c>
      <c r="C5830">
        <v>3405</v>
      </c>
      <c r="D5830">
        <v>118</v>
      </c>
      <c r="E5830" s="1">
        <v>38547.919224537036</v>
      </c>
    </row>
    <row r="5831" spans="1:5" x14ac:dyDescent="0.3">
      <c r="A5831">
        <v>5830</v>
      </c>
      <c r="B5831" s="1">
        <v>38543.69027777778</v>
      </c>
      <c r="C5831">
        <v>2358</v>
      </c>
      <c r="D5831">
        <v>59</v>
      </c>
      <c r="E5831" s="1">
        <v>38551.695833333331</v>
      </c>
    </row>
    <row r="5832" spans="1:5" x14ac:dyDescent="0.3">
      <c r="A5832">
        <v>5831</v>
      </c>
      <c r="B5832" s="1">
        <v>38543.690300925926</v>
      </c>
      <c r="C5832">
        <v>830</v>
      </c>
      <c r="D5832">
        <v>43</v>
      </c>
      <c r="E5832" s="1">
        <v>38544.602106481485</v>
      </c>
    </row>
    <row r="5833" spans="1:5" x14ac:dyDescent="0.3">
      <c r="A5833">
        <v>5832</v>
      </c>
      <c r="B5833" s="1">
        <v>38543.690833333334</v>
      </c>
      <c r="C5833">
        <v>2387</v>
      </c>
      <c r="D5833">
        <v>63</v>
      </c>
      <c r="E5833" s="1">
        <v>38550.72625</v>
      </c>
    </row>
    <row r="5834" spans="1:5" x14ac:dyDescent="0.3">
      <c r="A5834">
        <v>5833</v>
      </c>
      <c r="B5834" s="1">
        <v>38543.694027777776</v>
      </c>
      <c r="C5834">
        <v>3829</v>
      </c>
      <c r="D5834">
        <v>187</v>
      </c>
      <c r="E5834" s="1">
        <v>38550.53638888889</v>
      </c>
    </row>
    <row r="5835" spans="1:5" x14ac:dyDescent="0.3">
      <c r="A5835">
        <v>5834</v>
      </c>
      <c r="B5835" s="1">
        <v>38543.69736111111</v>
      </c>
      <c r="C5835">
        <v>85</v>
      </c>
      <c r="D5835">
        <v>360</v>
      </c>
      <c r="E5835" s="1">
        <v>38547.482083333336</v>
      </c>
    </row>
    <row r="5836" spans="1:5" x14ac:dyDescent="0.3">
      <c r="A5836">
        <v>5835</v>
      </c>
      <c r="B5836" s="1">
        <v>38543.697893518518</v>
      </c>
      <c r="C5836">
        <v>800</v>
      </c>
      <c r="D5836">
        <v>11</v>
      </c>
      <c r="E5836" s="1">
        <v>38550.669421296298</v>
      </c>
    </row>
    <row r="5837" spans="1:5" x14ac:dyDescent="0.3">
      <c r="A5837">
        <v>5836</v>
      </c>
      <c r="B5837" s="1">
        <v>38543.70071759259</v>
      </c>
      <c r="C5837">
        <v>1842</v>
      </c>
      <c r="D5837">
        <v>310</v>
      </c>
      <c r="E5837" s="1">
        <v>38544.940995370373</v>
      </c>
    </row>
    <row r="5838" spans="1:5" x14ac:dyDescent="0.3">
      <c r="A5838">
        <v>5837</v>
      </c>
      <c r="B5838" s="1">
        <v>38543.706828703704</v>
      </c>
      <c r="C5838">
        <v>1648</v>
      </c>
      <c r="D5838">
        <v>478</v>
      </c>
      <c r="E5838" s="1">
        <v>38551.588773148149</v>
      </c>
    </row>
    <row r="5839" spans="1:5" x14ac:dyDescent="0.3">
      <c r="A5839">
        <v>5838</v>
      </c>
      <c r="B5839" s="1">
        <v>38543.711759259262</v>
      </c>
      <c r="C5839">
        <v>1627</v>
      </c>
      <c r="D5839">
        <v>202</v>
      </c>
      <c r="E5839" s="1">
        <v>38544.636064814818</v>
      </c>
    </row>
    <row r="5840" spans="1:5" x14ac:dyDescent="0.3">
      <c r="A5840">
        <v>5839</v>
      </c>
      <c r="B5840" s="1">
        <v>38543.714236111111</v>
      </c>
      <c r="C5840">
        <v>252</v>
      </c>
      <c r="D5840">
        <v>367</v>
      </c>
      <c r="E5840" s="1">
        <v>38546.889930555553</v>
      </c>
    </row>
    <row r="5841" spans="1:5" x14ac:dyDescent="0.3">
      <c r="A5841">
        <v>5840</v>
      </c>
      <c r="B5841" s="1">
        <v>38543.714687500003</v>
      </c>
      <c r="C5841">
        <v>1073</v>
      </c>
      <c r="D5841">
        <v>72</v>
      </c>
      <c r="E5841" s="1">
        <v>38548.952881944446</v>
      </c>
    </row>
    <row r="5842" spans="1:5" x14ac:dyDescent="0.3">
      <c r="A5842">
        <v>5841</v>
      </c>
      <c r="B5842" s="1">
        <v>38543.716331018521</v>
      </c>
      <c r="C5842">
        <v>1230</v>
      </c>
      <c r="D5842">
        <v>525</v>
      </c>
      <c r="E5842" s="1">
        <v>38551.660081018519</v>
      </c>
    </row>
    <row r="5843" spans="1:5" x14ac:dyDescent="0.3">
      <c r="A5843">
        <v>5842</v>
      </c>
      <c r="B5843" s="1">
        <v>38543.716400462959</v>
      </c>
      <c r="C5843">
        <v>139</v>
      </c>
      <c r="D5843">
        <v>247</v>
      </c>
      <c r="E5843" s="1">
        <v>38547.905289351853</v>
      </c>
    </row>
    <row r="5844" spans="1:5" x14ac:dyDescent="0.3">
      <c r="A5844">
        <v>5843</v>
      </c>
      <c r="B5844" s="1">
        <v>38543.718368055554</v>
      </c>
      <c r="C5844">
        <v>1615</v>
      </c>
      <c r="D5844">
        <v>599</v>
      </c>
      <c r="E5844" s="1">
        <v>38548.887812499997</v>
      </c>
    </row>
    <row r="5845" spans="1:5" x14ac:dyDescent="0.3">
      <c r="A5845">
        <v>5844</v>
      </c>
      <c r="B5845" s="1">
        <v>38543.718553240738</v>
      </c>
      <c r="C5845">
        <v>609</v>
      </c>
      <c r="D5845">
        <v>147</v>
      </c>
      <c r="E5845" s="1">
        <v>38545.810914351852</v>
      </c>
    </row>
    <row r="5846" spans="1:5" x14ac:dyDescent="0.3">
      <c r="A5846">
        <v>5845</v>
      </c>
      <c r="B5846" s="1">
        <v>38543.72446759259</v>
      </c>
      <c r="C5846">
        <v>2882</v>
      </c>
      <c r="D5846">
        <v>334</v>
      </c>
      <c r="E5846" s="1">
        <v>38545.686967592592</v>
      </c>
    </row>
    <row r="5847" spans="1:5" x14ac:dyDescent="0.3">
      <c r="A5847">
        <v>5846</v>
      </c>
      <c r="B5847" s="1">
        <v>38543.725972222222</v>
      </c>
      <c r="C5847">
        <v>938</v>
      </c>
      <c r="D5847">
        <v>233</v>
      </c>
      <c r="E5847" s="1">
        <v>38545.570416666669</v>
      </c>
    </row>
    <row r="5848" spans="1:5" x14ac:dyDescent="0.3">
      <c r="A5848">
        <v>5847</v>
      </c>
      <c r="B5848" s="1">
        <v>38543.727569444447</v>
      </c>
      <c r="C5848">
        <v>4403</v>
      </c>
      <c r="D5848">
        <v>220</v>
      </c>
      <c r="E5848" s="1">
        <v>38545.61923611111</v>
      </c>
    </row>
    <row r="5849" spans="1:5" x14ac:dyDescent="0.3">
      <c r="A5849">
        <v>5848</v>
      </c>
      <c r="B5849" s="1">
        <v>38543.727939814817</v>
      </c>
      <c r="C5849">
        <v>4549</v>
      </c>
      <c r="D5849">
        <v>409</v>
      </c>
      <c r="E5849" s="1">
        <v>38547.495995370373</v>
      </c>
    </row>
    <row r="5850" spans="1:5" x14ac:dyDescent="0.3">
      <c r="A5850">
        <v>5849</v>
      </c>
      <c r="B5850" s="1">
        <v>38543.730937499997</v>
      </c>
      <c r="C5850">
        <v>1632</v>
      </c>
      <c r="D5850">
        <v>44</v>
      </c>
      <c r="E5850" s="1">
        <v>38552.944131944445</v>
      </c>
    </row>
    <row r="5851" spans="1:5" x14ac:dyDescent="0.3">
      <c r="A5851">
        <v>5850</v>
      </c>
      <c r="B5851" s="1">
        <v>38543.73364583333</v>
      </c>
      <c r="C5851">
        <v>4015</v>
      </c>
      <c r="D5851">
        <v>531</v>
      </c>
      <c r="E5851" s="1">
        <v>38548.697534722225</v>
      </c>
    </row>
    <row r="5852" spans="1:5" x14ac:dyDescent="0.3">
      <c r="A5852">
        <v>5851</v>
      </c>
      <c r="B5852" s="1">
        <v>38543.736655092594</v>
      </c>
      <c r="C5852">
        <v>3944</v>
      </c>
      <c r="D5852">
        <v>510</v>
      </c>
      <c r="E5852" s="1">
        <v>38544.808877314812</v>
      </c>
    </row>
    <row r="5853" spans="1:5" x14ac:dyDescent="0.3">
      <c r="A5853">
        <v>5852</v>
      </c>
      <c r="B5853" s="1">
        <v>38543.738541666666</v>
      </c>
      <c r="C5853">
        <v>3890</v>
      </c>
      <c r="D5853">
        <v>484</v>
      </c>
      <c r="E5853" s="1">
        <v>38548.628819444442</v>
      </c>
    </row>
    <row r="5854" spans="1:5" x14ac:dyDescent="0.3">
      <c r="A5854">
        <v>5853</v>
      </c>
      <c r="B5854" s="1">
        <v>38543.739733796298</v>
      </c>
      <c r="C5854">
        <v>3026</v>
      </c>
      <c r="D5854">
        <v>520</v>
      </c>
      <c r="E5854" s="1">
        <v>38550.90084490741</v>
      </c>
    </row>
    <row r="5855" spans="1:5" x14ac:dyDescent="0.3">
      <c r="A5855">
        <v>5854</v>
      </c>
      <c r="B5855" s="1">
        <v>38543.741365740738</v>
      </c>
      <c r="C5855">
        <v>997</v>
      </c>
      <c r="D5855">
        <v>547</v>
      </c>
      <c r="E5855" s="1">
        <v>38546.843449074076</v>
      </c>
    </row>
    <row r="5856" spans="1:5" x14ac:dyDescent="0.3">
      <c r="A5856">
        <v>5855</v>
      </c>
      <c r="B5856" s="1">
        <v>38543.74590277778</v>
      </c>
      <c r="C5856">
        <v>2457</v>
      </c>
      <c r="D5856">
        <v>166</v>
      </c>
      <c r="E5856" s="1">
        <v>38551.653541666667</v>
      </c>
    </row>
    <row r="5857" spans="1:5" x14ac:dyDescent="0.3">
      <c r="A5857">
        <v>5856</v>
      </c>
      <c r="B5857" s="1">
        <v>38543.748287037037</v>
      </c>
      <c r="C5857">
        <v>497</v>
      </c>
      <c r="D5857">
        <v>314</v>
      </c>
      <c r="E5857" s="1">
        <v>38544.581620370373</v>
      </c>
    </row>
    <row r="5858" spans="1:5" x14ac:dyDescent="0.3">
      <c r="A5858">
        <v>5857</v>
      </c>
      <c r="B5858" s="1">
        <v>38543.749641203707</v>
      </c>
      <c r="C5858">
        <v>1265</v>
      </c>
      <c r="D5858">
        <v>29</v>
      </c>
      <c r="E5858" s="1">
        <v>38551.759363425925</v>
      </c>
    </row>
    <row r="5859" spans="1:5" x14ac:dyDescent="0.3">
      <c r="A5859">
        <v>5858</v>
      </c>
      <c r="B5859" s="1">
        <v>38543.750081018516</v>
      </c>
      <c r="C5859">
        <v>2913</v>
      </c>
      <c r="D5859">
        <v>257</v>
      </c>
      <c r="E5859" s="1">
        <v>38544.834108796298</v>
      </c>
    </row>
    <row r="5860" spans="1:5" x14ac:dyDescent="0.3">
      <c r="A5860">
        <v>5859</v>
      </c>
      <c r="B5860" s="1">
        <v>38543.75141203704</v>
      </c>
      <c r="C5860">
        <v>131</v>
      </c>
      <c r="D5860">
        <v>220</v>
      </c>
      <c r="E5860" s="1">
        <v>38544.975023148145</v>
      </c>
    </row>
    <row r="5861" spans="1:5" x14ac:dyDescent="0.3">
      <c r="A5861">
        <v>5860</v>
      </c>
      <c r="B5861" s="1">
        <v>38543.756122685183</v>
      </c>
      <c r="C5861">
        <v>3897</v>
      </c>
      <c r="D5861">
        <v>180</v>
      </c>
      <c r="E5861" s="1">
        <v>38549.697094907409</v>
      </c>
    </row>
    <row r="5862" spans="1:5" x14ac:dyDescent="0.3">
      <c r="A5862">
        <v>5861</v>
      </c>
      <c r="B5862" s="1">
        <v>38543.759976851848</v>
      </c>
      <c r="C5862">
        <v>3881</v>
      </c>
      <c r="D5862">
        <v>277</v>
      </c>
      <c r="E5862" s="1">
        <v>38547.647476851853</v>
      </c>
    </row>
    <row r="5863" spans="1:5" x14ac:dyDescent="0.3">
      <c r="A5863">
        <v>5862</v>
      </c>
      <c r="B5863" s="1">
        <v>38543.764444444445</v>
      </c>
      <c r="C5863">
        <v>2075</v>
      </c>
      <c r="D5863">
        <v>157</v>
      </c>
      <c r="E5863" s="1">
        <v>38550.006805555553</v>
      </c>
    </row>
    <row r="5864" spans="1:5" x14ac:dyDescent="0.3">
      <c r="A5864">
        <v>5863</v>
      </c>
      <c r="B5864" s="1">
        <v>38543.767627314817</v>
      </c>
      <c r="C5864">
        <v>2557</v>
      </c>
      <c r="D5864">
        <v>419</v>
      </c>
      <c r="E5864" s="1">
        <v>38548.992627314816</v>
      </c>
    </row>
    <row r="5865" spans="1:5" x14ac:dyDescent="0.3">
      <c r="A5865">
        <v>5864</v>
      </c>
      <c r="B5865" s="1">
        <v>38543.770798611113</v>
      </c>
      <c r="C5865">
        <v>4380</v>
      </c>
      <c r="D5865">
        <v>437</v>
      </c>
      <c r="E5865" s="1">
        <v>38552.602743055555</v>
      </c>
    </row>
    <row r="5866" spans="1:5" x14ac:dyDescent="0.3">
      <c r="A5866">
        <v>5865</v>
      </c>
      <c r="B5866" s="1">
        <v>38543.771585648145</v>
      </c>
      <c r="C5866">
        <v>1382</v>
      </c>
      <c r="D5866">
        <v>126</v>
      </c>
      <c r="E5866" s="1">
        <v>38545.770196759258</v>
      </c>
    </row>
    <row r="5867" spans="1:5" x14ac:dyDescent="0.3">
      <c r="A5867">
        <v>5866</v>
      </c>
      <c r="B5867" s="1">
        <v>38543.774467592593</v>
      </c>
      <c r="C5867">
        <v>457</v>
      </c>
      <c r="D5867">
        <v>484</v>
      </c>
      <c r="E5867" s="1">
        <v>38552.820300925923</v>
      </c>
    </row>
    <row r="5868" spans="1:5" x14ac:dyDescent="0.3">
      <c r="A5868">
        <v>5867</v>
      </c>
      <c r="B5868" s="1">
        <v>38543.777094907404</v>
      </c>
      <c r="C5868">
        <v>730</v>
      </c>
      <c r="D5868">
        <v>321</v>
      </c>
      <c r="E5868" s="1">
        <v>38552.913900462961</v>
      </c>
    </row>
    <row r="5869" spans="1:5" x14ac:dyDescent="0.3">
      <c r="A5869">
        <v>5868</v>
      </c>
      <c r="B5869" s="1">
        <v>38543.777268518519</v>
      </c>
      <c r="C5869">
        <v>452</v>
      </c>
      <c r="D5869">
        <v>429</v>
      </c>
      <c r="E5869" s="1">
        <v>38548.888379629629</v>
      </c>
    </row>
    <row r="5870" spans="1:5" x14ac:dyDescent="0.3">
      <c r="A5870">
        <v>5869</v>
      </c>
      <c r="B5870" s="1">
        <v>38543.777881944443</v>
      </c>
      <c r="C5870">
        <v>2157</v>
      </c>
      <c r="D5870">
        <v>40</v>
      </c>
      <c r="E5870" s="1">
        <v>38550.779270833336</v>
      </c>
    </row>
    <row r="5871" spans="1:5" x14ac:dyDescent="0.3">
      <c r="A5871">
        <v>5870</v>
      </c>
      <c r="B5871" s="1">
        <v>38543.778067129628</v>
      </c>
      <c r="C5871">
        <v>1524</v>
      </c>
      <c r="D5871">
        <v>438</v>
      </c>
      <c r="E5871" s="1">
        <v>38545.652372685188</v>
      </c>
    </row>
    <row r="5872" spans="1:5" x14ac:dyDescent="0.3">
      <c r="A5872">
        <v>5871</v>
      </c>
      <c r="B5872" s="1">
        <v>38543.782037037039</v>
      </c>
      <c r="C5872">
        <v>3288</v>
      </c>
      <c r="D5872">
        <v>307</v>
      </c>
      <c r="E5872" s="1">
        <v>38549.73064814815</v>
      </c>
    </row>
    <row r="5873" spans="1:5" x14ac:dyDescent="0.3">
      <c r="A5873">
        <v>5872</v>
      </c>
      <c r="B5873" s="1">
        <v>38543.787557870368</v>
      </c>
      <c r="C5873">
        <v>270</v>
      </c>
      <c r="D5873">
        <v>364</v>
      </c>
      <c r="E5873" s="1">
        <v>38552.65353009259</v>
      </c>
    </row>
    <row r="5874" spans="1:5" x14ac:dyDescent="0.3">
      <c r="A5874">
        <v>5873</v>
      </c>
      <c r="B5874" s="1">
        <v>38543.793171296296</v>
      </c>
      <c r="C5874">
        <v>3151</v>
      </c>
      <c r="D5874">
        <v>354</v>
      </c>
      <c r="E5874" s="1">
        <v>38547.800810185188</v>
      </c>
    </row>
    <row r="5875" spans="1:5" x14ac:dyDescent="0.3">
      <c r="A5875">
        <v>5874</v>
      </c>
      <c r="B5875" s="1">
        <v>38543.793645833335</v>
      </c>
      <c r="C5875">
        <v>2255</v>
      </c>
      <c r="D5875">
        <v>131</v>
      </c>
      <c r="E5875" s="1">
        <v>38549.551979166667</v>
      </c>
    </row>
    <row r="5876" spans="1:5" x14ac:dyDescent="0.3">
      <c r="A5876">
        <v>5875</v>
      </c>
      <c r="B5876" s="1">
        <v>38543.796377314815</v>
      </c>
      <c r="C5876">
        <v>964</v>
      </c>
      <c r="D5876">
        <v>575</v>
      </c>
      <c r="E5876" s="1">
        <v>38551.731793981482</v>
      </c>
    </row>
    <row r="5877" spans="1:5" x14ac:dyDescent="0.3">
      <c r="A5877">
        <v>5876</v>
      </c>
      <c r="B5877" s="1">
        <v>38543.796701388892</v>
      </c>
      <c r="C5877">
        <v>4445</v>
      </c>
      <c r="D5877">
        <v>578</v>
      </c>
      <c r="E5877" s="1">
        <v>38547.728645833333</v>
      </c>
    </row>
    <row r="5878" spans="1:5" x14ac:dyDescent="0.3">
      <c r="A5878">
        <v>5877</v>
      </c>
      <c r="B5878" s="1">
        <v>38543.797812500001</v>
      </c>
      <c r="C5878">
        <v>1520</v>
      </c>
      <c r="D5878">
        <v>537</v>
      </c>
      <c r="E5878" s="1">
        <v>38552.825590277775</v>
      </c>
    </row>
    <row r="5879" spans="1:5" x14ac:dyDescent="0.3">
      <c r="A5879">
        <v>5878</v>
      </c>
      <c r="B5879" s="1">
        <v>38543.798576388886</v>
      </c>
      <c r="C5879">
        <v>3805</v>
      </c>
      <c r="D5879">
        <v>271</v>
      </c>
      <c r="E5879" s="1">
        <v>38549.724270833336</v>
      </c>
    </row>
    <row r="5880" spans="1:5" x14ac:dyDescent="0.3">
      <c r="A5880">
        <v>5879</v>
      </c>
      <c r="B5880" s="1">
        <v>38543.800543981481</v>
      </c>
      <c r="C5880">
        <v>3851</v>
      </c>
      <c r="D5880">
        <v>430</v>
      </c>
      <c r="E5880" s="1">
        <v>38549.689432870371</v>
      </c>
    </row>
    <row r="5881" spans="1:5" x14ac:dyDescent="0.3">
      <c r="A5881">
        <v>5880</v>
      </c>
      <c r="B5881" s="1">
        <v>38543.802060185182</v>
      </c>
      <c r="C5881">
        <v>359</v>
      </c>
      <c r="D5881">
        <v>482</v>
      </c>
      <c r="E5881" s="1">
        <v>38550.051365740743</v>
      </c>
    </row>
    <row r="5882" spans="1:5" x14ac:dyDescent="0.3">
      <c r="A5882">
        <v>5881</v>
      </c>
      <c r="B5882" s="1">
        <v>38543.805358796293</v>
      </c>
      <c r="C5882">
        <v>236</v>
      </c>
      <c r="D5882">
        <v>25</v>
      </c>
      <c r="E5882" s="1">
        <v>38545.841469907406</v>
      </c>
    </row>
    <row r="5883" spans="1:5" x14ac:dyDescent="0.3">
      <c r="A5883">
        <v>5882</v>
      </c>
      <c r="B5883" s="1">
        <v>38543.805949074071</v>
      </c>
      <c r="C5883">
        <v>2830</v>
      </c>
      <c r="D5883">
        <v>319</v>
      </c>
      <c r="E5883" s="1">
        <v>38544.77747685185</v>
      </c>
    </row>
    <row r="5884" spans="1:5" x14ac:dyDescent="0.3">
      <c r="A5884">
        <v>5883</v>
      </c>
      <c r="B5884" s="1">
        <v>38543.809270833335</v>
      </c>
      <c r="C5884">
        <v>2820</v>
      </c>
      <c r="D5884">
        <v>17</v>
      </c>
      <c r="E5884" s="1">
        <v>38549.868298611109</v>
      </c>
    </row>
    <row r="5885" spans="1:5" x14ac:dyDescent="0.3">
      <c r="A5885">
        <v>5884</v>
      </c>
      <c r="B5885" s="1">
        <v>38543.813634259262</v>
      </c>
      <c r="C5885">
        <v>916</v>
      </c>
      <c r="D5885">
        <v>498</v>
      </c>
      <c r="E5885" s="1">
        <v>38544.85460648148</v>
      </c>
    </row>
    <row r="5886" spans="1:5" x14ac:dyDescent="0.3">
      <c r="A5886">
        <v>5885</v>
      </c>
      <c r="B5886" s="1">
        <v>38543.815162037034</v>
      </c>
      <c r="C5886">
        <v>3129</v>
      </c>
      <c r="D5886">
        <v>331</v>
      </c>
      <c r="E5886" s="1">
        <v>38550.018634259257</v>
      </c>
    </row>
    <row r="5887" spans="1:5" x14ac:dyDescent="0.3">
      <c r="A5887">
        <v>5886</v>
      </c>
      <c r="B5887" s="1">
        <v>38543.81695601852</v>
      </c>
      <c r="C5887">
        <v>907</v>
      </c>
      <c r="D5887">
        <v>215</v>
      </c>
      <c r="E5887" s="1">
        <v>38544.933622685188</v>
      </c>
    </row>
    <row r="5888" spans="1:5" x14ac:dyDescent="0.3">
      <c r="A5888">
        <v>5887</v>
      </c>
      <c r="B5888" s="1">
        <v>38543.823460648149</v>
      </c>
      <c r="C5888">
        <v>2602</v>
      </c>
      <c r="D5888">
        <v>532</v>
      </c>
      <c r="E5888" s="1">
        <v>38548.927627314813</v>
      </c>
    </row>
    <row r="5889" spans="1:5" x14ac:dyDescent="0.3">
      <c r="A5889">
        <v>5888</v>
      </c>
      <c r="B5889" s="1">
        <v>38543.827974537038</v>
      </c>
      <c r="C5889">
        <v>1620</v>
      </c>
      <c r="D5889">
        <v>268</v>
      </c>
      <c r="E5889" s="1">
        <v>38551.855752314812</v>
      </c>
    </row>
    <row r="5890" spans="1:5" x14ac:dyDescent="0.3">
      <c r="A5890">
        <v>5889</v>
      </c>
      <c r="B5890" s="1">
        <v>38543.829641203702</v>
      </c>
      <c r="C5890">
        <v>1706</v>
      </c>
      <c r="D5890">
        <v>491</v>
      </c>
      <c r="E5890" s="1">
        <v>38545.839363425926</v>
      </c>
    </row>
    <row r="5891" spans="1:5" x14ac:dyDescent="0.3">
      <c r="A5891">
        <v>5890</v>
      </c>
      <c r="B5891" s="1">
        <v>38543.833622685182</v>
      </c>
      <c r="C5891">
        <v>1463</v>
      </c>
      <c r="D5891">
        <v>535</v>
      </c>
      <c r="E5891" s="1">
        <v>38551.748206018521</v>
      </c>
    </row>
    <row r="5892" spans="1:5" x14ac:dyDescent="0.3">
      <c r="A5892">
        <v>5891</v>
      </c>
      <c r="B5892" s="1">
        <v>38543.834224537037</v>
      </c>
      <c r="C5892">
        <v>4355</v>
      </c>
      <c r="D5892">
        <v>184</v>
      </c>
      <c r="E5892" s="1">
        <v>38545.010613425926</v>
      </c>
    </row>
    <row r="5893" spans="1:5" x14ac:dyDescent="0.3">
      <c r="A5893">
        <v>5892</v>
      </c>
      <c r="B5893" s="1">
        <v>38543.83520833333</v>
      </c>
      <c r="C5893">
        <v>4322</v>
      </c>
      <c r="D5893">
        <v>333</v>
      </c>
      <c r="E5893" s="1">
        <v>38544.83520833333</v>
      </c>
    </row>
    <row r="5894" spans="1:5" x14ac:dyDescent="0.3">
      <c r="A5894">
        <v>5893</v>
      </c>
      <c r="B5894" s="1">
        <v>38543.837152777778</v>
      </c>
      <c r="C5894">
        <v>1689</v>
      </c>
      <c r="D5894">
        <v>439</v>
      </c>
      <c r="E5894" s="1">
        <v>38547.962152777778</v>
      </c>
    </row>
    <row r="5895" spans="1:5" x14ac:dyDescent="0.3">
      <c r="A5895">
        <v>5894</v>
      </c>
      <c r="B5895" s="1">
        <v>38543.83997685185</v>
      </c>
      <c r="C5895">
        <v>2264</v>
      </c>
      <c r="D5895">
        <v>194</v>
      </c>
      <c r="E5895" s="1">
        <v>38550.65247685185</v>
      </c>
    </row>
    <row r="5896" spans="1:5" x14ac:dyDescent="0.3">
      <c r="A5896">
        <v>5895</v>
      </c>
      <c r="B5896" s="1">
        <v>38543.842581018522</v>
      </c>
      <c r="C5896">
        <v>2272</v>
      </c>
      <c r="D5896">
        <v>164</v>
      </c>
      <c r="E5896" s="1">
        <v>38550.743969907409</v>
      </c>
    </row>
    <row r="5897" spans="1:5" x14ac:dyDescent="0.3">
      <c r="A5897">
        <v>5896</v>
      </c>
      <c r="B5897" s="1">
        <v>38543.844398148147</v>
      </c>
      <c r="C5897">
        <v>731</v>
      </c>
      <c r="D5897">
        <v>357</v>
      </c>
      <c r="E5897" s="1">
        <v>38545.027731481481</v>
      </c>
    </row>
    <row r="5898" spans="1:5" x14ac:dyDescent="0.3">
      <c r="A5898">
        <v>5897</v>
      </c>
      <c r="B5898" s="1">
        <v>38543.844606481478</v>
      </c>
      <c r="C5898">
        <v>740</v>
      </c>
      <c r="D5898">
        <v>413</v>
      </c>
      <c r="E5898" s="1">
        <v>38552.659189814818</v>
      </c>
    </row>
    <row r="5899" spans="1:5" x14ac:dyDescent="0.3">
      <c r="A5899">
        <v>5898</v>
      </c>
      <c r="B5899" s="1">
        <v>38543.845937500002</v>
      </c>
      <c r="C5899">
        <v>3257</v>
      </c>
      <c r="D5899">
        <v>538</v>
      </c>
      <c r="E5899" s="1">
        <v>38549.613993055558</v>
      </c>
    </row>
    <row r="5900" spans="1:5" x14ac:dyDescent="0.3">
      <c r="A5900">
        <v>5899</v>
      </c>
      <c r="B5900" s="1">
        <v>38543.84851851852</v>
      </c>
      <c r="C5900">
        <v>1391</v>
      </c>
      <c r="D5900">
        <v>388</v>
      </c>
      <c r="E5900" s="1">
        <v>38546.032546296294</v>
      </c>
    </row>
    <row r="5901" spans="1:5" x14ac:dyDescent="0.3">
      <c r="A5901">
        <v>5900</v>
      </c>
      <c r="B5901" s="1">
        <v>38543.848541666666</v>
      </c>
      <c r="C5901">
        <v>1081</v>
      </c>
      <c r="D5901">
        <v>419</v>
      </c>
      <c r="E5901" s="1">
        <v>38550.018680555557</v>
      </c>
    </row>
    <row r="5902" spans="1:5" x14ac:dyDescent="0.3">
      <c r="A5902">
        <v>5901</v>
      </c>
      <c r="B5902" s="1">
        <v>38543.848749999997</v>
      </c>
      <c r="C5902">
        <v>86</v>
      </c>
      <c r="D5902">
        <v>165</v>
      </c>
      <c r="E5902" s="1">
        <v>38552.696666666663</v>
      </c>
    </row>
    <row r="5903" spans="1:5" x14ac:dyDescent="0.3">
      <c r="A5903">
        <v>5902</v>
      </c>
      <c r="B5903" s="1">
        <v>38543.855138888888</v>
      </c>
      <c r="C5903">
        <v>2727</v>
      </c>
      <c r="D5903">
        <v>228</v>
      </c>
      <c r="E5903" s="1">
        <v>38544.868333333332</v>
      </c>
    </row>
    <row r="5904" spans="1:5" x14ac:dyDescent="0.3">
      <c r="A5904">
        <v>5903</v>
      </c>
      <c r="B5904" s="1">
        <v>38543.860462962963</v>
      </c>
      <c r="C5904">
        <v>1388</v>
      </c>
      <c r="D5904">
        <v>573</v>
      </c>
      <c r="E5904" s="1">
        <v>38544.736851851849</v>
      </c>
    </row>
    <row r="5905" spans="1:5" x14ac:dyDescent="0.3">
      <c r="A5905">
        <v>5904</v>
      </c>
      <c r="B5905" s="1">
        <v>38543.860925925925</v>
      </c>
      <c r="C5905">
        <v>350</v>
      </c>
      <c r="D5905">
        <v>531</v>
      </c>
      <c r="E5905" s="1">
        <v>38546.748425925929</v>
      </c>
    </row>
    <row r="5906" spans="1:5" x14ac:dyDescent="0.3">
      <c r="A5906">
        <v>5905</v>
      </c>
      <c r="B5906" s="1">
        <v>38543.861909722225</v>
      </c>
      <c r="C5906">
        <v>3891</v>
      </c>
      <c r="D5906">
        <v>10</v>
      </c>
      <c r="E5906" s="1">
        <v>38552.617465277777</v>
      </c>
    </row>
    <row r="5907" spans="1:5" x14ac:dyDescent="0.3">
      <c r="A5907">
        <v>5906</v>
      </c>
      <c r="B5907" s="1">
        <v>38543.862280092595</v>
      </c>
      <c r="C5907">
        <v>514</v>
      </c>
      <c r="D5907">
        <v>323</v>
      </c>
      <c r="E5907" s="1">
        <v>38547.00880787037</v>
      </c>
    </row>
    <row r="5908" spans="1:5" x14ac:dyDescent="0.3">
      <c r="A5908">
        <v>5907</v>
      </c>
      <c r="B5908" s="1">
        <v>38543.862280092595</v>
      </c>
      <c r="C5908">
        <v>4432</v>
      </c>
      <c r="D5908">
        <v>168</v>
      </c>
      <c r="E5908" s="1">
        <v>38548.887974537036</v>
      </c>
    </row>
    <row r="5909" spans="1:5" x14ac:dyDescent="0.3">
      <c r="A5909">
        <v>5908</v>
      </c>
      <c r="B5909" s="1">
        <v>38543.864050925928</v>
      </c>
      <c r="C5909">
        <v>810</v>
      </c>
      <c r="D5909">
        <v>156</v>
      </c>
      <c r="E5909" s="1">
        <v>38546.628634259258</v>
      </c>
    </row>
    <row r="5910" spans="1:5" x14ac:dyDescent="0.3">
      <c r="A5910">
        <v>5909</v>
      </c>
      <c r="B5910" s="1">
        <v>38543.865428240744</v>
      </c>
      <c r="C5910">
        <v>2333</v>
      </c>
      <c r="D5910">
        <v>44</v>
      </c>
      <c r="E5910" s="1">
        <v>38547.750844907408</v>
      </c>
    </row>
    <row r="5911" spans="1:5" x14ac:dyDescent="0.3">
      <c r="A5911">
        <v>5910</v>
      </c>
      <c r="B5911" s="1">
        <v>38543.869143518517</v>
      </c>
      <c r="C5911">
        <v>1039</v>
      </c>
      <c r="D5911">
        <v>464</v>
      </c>
      <c r="E5911" s="1">
        <v>38552.62122685185</v>
      </c>
    </row>
    <row r="5912" spans="1:5" x14ac:dyDescent="0.3">
      <c r="A5912">
        <v>5911</v>
      </c>
      <c r="B5912" s="1">
        <v>38543.86923611111</v>
      </c>
      <c r="C5912">
        <v>4140</v>
      </c>
      <c r="D5912">
        <v>420</v>
      </c>
      <c r="E5912" s="1">
        <v>38547.915763888886</v>
      </c>
    </row>
    <row r="5913" spans="1:5" x14ac:dyDescent="0.3">
      <c r="A5913">
        <v>5912</v>
      </c>
      <c r="B5913" s="1">
        <v>38543.873865740738</v>
      </c>
      <c r="C5913">
        <v>1187</v>
      </c>
      <c r="D5913">
        <v>351</v>
      </c>
      <c r="E5913" s="1">
        <v>38550.052337962959</v>
      </c>
    </row>
    <row r="5914" spans="1:5" x14ac:dyDescent="0.3">
      <c r="A5914">
        <v>5913</v>
      </c>
      <c r="B5914" s="1">
        <v>38543.874247685184</v>
      </c>
      <c r="C5914">
        <v>2767</v>
      </c>
      <c r="D5914">
        <v>277</v>
      </c>
      <c r="E5914" s="1">
        <v>38546.638136574074</v>
      </c>
    </row>
    <row r="5915" spans="1:5" x14ac:dyDescent="0.3">
      <c r="A5915">
        <v>5914</v>
      </c>
      <c r="B5915" s="1">
        <v>38543.875833333332</v>
      </c>
      <c r="C5915">
        <v>2639</v>
      </c>
      <c r="D5915">
        <v>372</v>
      </c>
      <c r="E5915" s="1">
        <v>38549.768888888888</v>
      </c>
    </row>
    <row r="5916" spans="1:5" x14ac:dyDescent="0.3">
      <c r="A5916">
        <v>5915</v>
      </c>
      <c r="B5916" s="1">
        <v>38543.883518518516</v>
      </c>
      <c r="C5916">
        <v>2464</v>
      </c>
      <c r="D5916">
        <v>66</v>
      </c>
      <c r="E5916" s="1">
        <v>38548.707824074074</v>
      </c>
    </row>
    <row r="5917" spans="1:5" x14ac:dyDescent="0.3">
      <c r="A5917">
        <v>5916</v>
      </c>
      <c r="B5917" s="1">
        <v>38543.893414351849</v>
      </c>
      <c r="C5917">
        <v>2267</v>
      </c>
      <c r="D5917">
        <v>35</v>
      </c>
      <c r="E5917" s="1">
        <v>38552.849664351852</v>
      </c>
    </row>
    <row r="5918" spans="1:5" x14ac:dyDescent="0.3">
      <c r="A5918">
        <v>5917</v>
      </c>
      <c r="B5918" s="1">
        <v>38543.896087962959</v>
      </c>
      <c r="C5918">
        <v>2910</v>
      </c>
      <c r="D5918">
        <v>74</v>
      </c>
      <c r="E5918" s="1">
        <v>38545.787754629629</v>
      </c>
    </row>
    <row r="5919" spans="1:5" x14ac:dyDescent="0.3">
      <c r="A5919">
        <v>5918</v>
      </c>
      <c r="B5919" s="1">
        <v>38543.897291666668</v>
      </c>
      <c r="C5919">
        <v>120</v>
      </c>
      <c r="D5919">
        <v>34</v>
      </c>
      <c r="E5919" s="1">
        <v>38552.899375000001</v>
      </c>
    </row>
    <row r="5920" spans="1:5" x14ac:dyDescent="0.3">
      <c r="A5920">
        <v>5919</v>
      </c>
      <c r="B5920" s="1">
        <v>38543.89738425926</v>
      </c>
      <c r="C5920">
        <v>164</v>
      </c>
      <c r="D5920">
        <v>92</v>
      </c>
      <c r="E5920" s="1">
        <v>38545.699467592596</v>
      </c>
    </row>
    <row r="5921" spans="1:5" x14ac:dyDescent="0.3">
      <c r="A5921">
        <v>5920</v>
      </c>
      <c r="B5921" s="1">
        <v>38543.898587962962</v>
      </c>
      <c r="C5921">
        <v>1893</v>
      </c>
      <c r="D5921">
        <v>221</v>
      </c>
      <c r="E5921" s="1">
        <v>38550.820810185185</v>
      </c>
    </row>
    <row r="5922" spans="1:5" x14ac:dyDescent="0.3">
      <c r="A5922">
        <v>5921</v>
      </c>
      <c r="B5922" s="1">
        <v>38543.899444444447</v>
      </c>
      <c r="C5922">
        <v>3920</v>
      </c>
      <c r="D5922">
        <v>7</v>
      </c>
      <c r="E5922" s="1">
        <v>38551.832777777781</v>
      </c>
    </row>
    <row r="5923" spans="1:5" x14ac:dyDescent="0.3">
      <c r="A5923">
        <v>5922</v>
      </c>
      <c r="B5923" s="1">
        <v>38543.900613425925</v>
      </c>
      <c r="C5923">
        <v>1392</v>
      </c>
      <c r="D5923">
        <v>271</v>
      </c>
      <c r="E5923" s="1">
        <v>38549.119363425925</v>
      </c>
    </row>
    <row r="5924" spans="1:5" x14ac:dyDescent="0.3">
      <c r="A5924">
        <v>5923</v>
      </c>
      <c r="B5924" s="1">
        <v>38543.90284722222</v>
      </c>
      <c r="C5924">
        <v>1817</v>
      </c>
      <c r="D5924">
        <v>401</v>
      </c>
      <c r="E5924" s="1">
        <v>38546.000763888886</v>
      </c>
    </row>
    <row r="5925" spans="1:5" x14ac:dyDescent="0.3">
      <c r="A5925">
        <v>5924</v>
      </c>
      <c r="B5925" s="1">
        <v>38543.903738425928</v>
      </c>
      <c r="C5925">
        <v>629</v>
      </c>
      <c r="D5925">
        <v>191</v>
      </c>
      <c r="E5925" s="1">
        <v>38549.898182870369</v>
      </c>
    </row>
    <row r="5926" spans="1:5" x14ac:dyDescent="0.3">
      <c r="A5926">
        <v>5925</v>
      </c>
      <c r="B5926" s="1">
        <v>38543.903784722221</v>
      </c>
      <c r="C5926">
        <v>3724</v>
      </c>
      <c r="D5926">
        <v>503</v>
      </c>
      <c r="E5926" s="1">
        <v>38551.774618055555</v>
      </c>
    </row>
    <row r="5927" spans="1:5" x14ac:dyDescent="0.3">
      <c r="A5927">
        <v>5926</v>
      </c>
      <c r="B5927" s="1">
        <v>38543.912291666667</v>
      </c>
      <c r="C5927">
        <v>2840</v>
      </c>
      <c r="D5927">
        <v>282</v>
      </c>
      <c r="E5927" s="1">
        <v>38553.044930555552</v>
      </c>
    </row>
    <row r="5928" spans="1:5" x14ac:dyDescent="0.3">
      <c r="A5928">
        <v>5927</v>
      </c>
      <c r="B5928" s="1">
        <v>38543.91474537037</v>
      </c>
      <c r="C5928">
        <v>807</v>
      </c>
      <c r="D5928">
        <v>70</v>
      </c>
      <c r="E5928" s="1">
        <v>38549.814050925925</v>
      </c>
    </row>
    <row r="5929" spans="1:5" x14ac:dyDescent="0.3">
      <c r="A5929">
        <v>5928</v>
      </c>
      <c r="B5929" s="1">
        <v>38543.915625000001</v>
      </c>
      <c r="C5929">
        <v>4132</v>
      </c>
      <c r="D5929">
        <v>50</v>
      </c>
      <c r="E5929" s="1">
        <v>38548.820486111108</v>
      </c>
    </row>
    <row r="5930" spans="1:5" x14ac:dyDescent="0.3">
      <c r="A5930">
        <v>5929</v>
      </c>
      <c r="B5930" s="1">
        <v>38543.916307870371</v>
      </c>
      <c r="C5930">
        <v>4303</v>
      </c>
      <c r="D5930">
        <v>54</v>
      </c>
      <c r="E5930" s="1">
        <v>38547.847557870373</v>
      </c>
    </row>
    <row r="5931" spans="1:5" x14ac:dyDescent="0.3">
      <c r="A5931">
        <v>5930</v>
      </c>
      <c r="B5931" s="1">
        <v>38543.916342592594</v>
      </c>
      <c r="C5931">
        <v>2338</v>
      </c>
      <c r="D5931">
        <v>254</v>
      </c>
      <c r="E5931" s="1">
        <v>38544.778148148151</v>
      </c>
    </row>
    <row r="5932" spans="1:5" x14ac:dyDescent="0.3">
      <c r="A5932">
        <v>5931</v>
      </c>
      <c r="B5932" s="1">
        <v>38543.919664351852</v>
      </c>
      <c r="C5932">
        <v>2259</v>
      </c>
      <c r="D5932">
        <v>341</v>
      </c>
      <c r="E5932" s="1">
        <v>38546.031469907408</v>
      </c>
    </row>
    <row r="5933" spans="1:5" x14ac:dyDescent="0.3">
      <c r="A5933">
        <v>5932</v>
      </c>
      <c r="B5933" s="1">
        <v>38543.920312499999</v>
      </c>
      <c r="C5933">
        <v>2269</v>
      </c>
      <c r="D5933">
        <v>523</v>
      </c>
      <c r="E5933" s="1">
        <v>38545.711284722223</v>
      </c>
    </row>
    <row r="5934" spans="1:5" x14ac:dyDescent="0.3">
      <c r="A5934">
        <v>5933</v>
      </c>
      <c r="B5934" s="1">
        <v>38543.921388888892</v>
      </c>
      <c r="C5934">
        <v>4372</v>
      </c>
      <c r="D5934">
        <v>419</v>
      </c>
      <c r="E5934" s="1">
        <v>38545.999166666668</v>
      </c>
    </row>
    <row r="5935" spans="1:5" x14ac:dyDescent="0.3">
      <c r="A5935">
        <v>5934</v>
      </c>
      <c r="B5935" s="1">
        <v>38543.922210648147</v>
      </c>
      <c r="C5935">
        <v>3825</v>
      </c>
      <c r="D5935">
        <v>576</v>
      </c>
      <c r="E5935" s="1">
        <v>38548.880543981482</v>
      </c>
    </row>
    <row r="5936" spans="1:5" x14ac:dyDescent="0.3">
      <c r="A5936">
        <v>5935</v>
      </c>
      <c r="B5936" s="1">
        <v>38543.924351851849</v>
      </c>
      <c r="C5936">
        <v>3371</v>
      </c>
      <c r="D5936">
        <v>258</v>
      </c>
      <c r="E5936" s="1">
        <v>38552.758379629631</v>
      </c>
    </row>
    <row r="5937" spans="1:5" x14ac:dyDescent="0.3">
      <c r="A5937">
        <v>5936</v>
      </c>
      <c r="B5937" s="1">
        <v>38543.926736111112</v>
      </c>
      <c r="C5937">
        <v>1951</v>
      </c>
      <c r="D5937">
        <v>522</v>
      </c>
      <c r="E5937" s="1">
        <v>38548.064236111109</v>
      </c>
    </row>
    <row r="5938" spans="1:5" x14ac:dyDescent="0.3">
      <c r="A5938">
        <v>5937</v>
      </c>
      <c r="B5938" s="1">
        <v>38543.927870370368</v>
      </c>
      <c r="C5938">
        <v>1579</v>
      </c>
      <c r="D5938">
        <v>580</v>
      </c>
      <c r="E5938" s="1">
        <v>38549.130648148152</v>
      </c>
    </row>
    <row r="5939" spans="1:5" x14ac:dyDescent="0.3">
      <c r="A5939">
        <v>5938</v>
      </c>
      <c r="B5939" s="1">
        <v>38543.92895833333</v>
      </c>
      <c r="C5939">
        <v>2834</v>
      </c>
      <c r="D5939">
        <v>236</v>
      </c>
      <c r="E5939" s="1">
        <v>38549.943541666667</v>
      </c>
    </row>
    <row r="5940" spans="1:5" x14ac:dyDescent="0.3">
      <c r="A5940">
        <v>5939</v>
      </c>
      <c r="B5940" s="1">
        <v>38543.937557870369</v>
      </c>
      <c r="C5940">
        <v>4491</v>
      </c>
      <c r="D5940">
        <v>207</v>
      </c>
      <c r="E5940" s="1">
        <v>38547.001446759263</v>
      </c>
    </row>
    <row r="5941" spans="1:5" x14ac:dyDescent="0.3">
      <c r="A5941">
        <v>5940</v>
      </c>
      <c r="B5941" s="1">
        <v>38543.938206018516</v>
      </c>
      <c r="C5941">
        <v>3295</v>
      </c>
      <c r="D5941">
        <v>292</v>
      </c>
      <c r="E5941" s="1">
        <v>38547.036122685182</v>
      </c>
    </row>
    <row r="5942" spans="1:5" x14ac:dyDescent="0.3">
      <c r="A5942">
        <v>5941</v>
      </c>
      <c r="B5942" s="1">
        <v>38543.944988425923</v>
      </c>
      <c r="C5942">
        <v>492</v>
      </c>
      <c r="D5942">
        <v>43</v>
      </c>
      <c r="E5942" s="1">
        <v>38550.013738425929</v>
      </c>
    </row>
    <row r="5943" spans="1:5" x14ac:dyDescent="0.3">
      <c r="A5943">
        <v>5942</v>
      </c>
      <c r="B5943" s="1">
        <v>38543.949502314812</v>
      </c>
      <c r="C5943">
        <v>2861</v>
      </c>
      <c r="D5943">
        <v>317</v>
      </c>
      <c r="E5943" s="1">
        <v>38550.079363425924</v>
      </c>
    </row>
    <row r="5944" spans="1:5" x14ac:dyDescent="0.3">
      <c r="A5944">
        <v>5943</v>
      </c>
      <c r="B5944" s="1">
        <v>38543.950150462966</v>
      </c>
      <c r="C5944">
        <v>3019</v>
      </c>
      <c r="D5944">
        <v>255</v>
      </c>
      <c r="E5944" s="1">
        <v>38549.064733796295</v>
      </c>
    </row>
    <row r="5945" spans="1:5" x14ac:dyDescent="0.3">
      <c r="A5945">
        <v>5944</v>
      </c>
      <c r="B5945" s="1">
        <v>38543.952592592592</v>
      </c>
      <c r="C5945">
        <v>3904</v>
      </c>
      <c r="D5945">
        <v>432</v>
      </c>
      <c r="E5945" s="1">
        <v>38551.746342592596</v>
      </c>
    </row>
    <row r="5946" spans="1:5" x14ac:dyDescent="0.3">
      <c r="A5946">
        <v>5945</v>
      </c>
      <c r="B5946" s="1">
        <v>38543.953263888892</v>
      </c>
      <c r="C5946">
        <v>427</v>
      </c>
      <c r="D5946">
        <v>374</v>
      </c>
      <c r="E5946" s="1">
        <v>38544.911597222221</v>
      </c>
    </row>
    <row r="5947" spans="1:5" x14ac:dyDescent="0.3">
      <c r="A5947">
        <v>5946</v>
      </c>
      <c r="B5947" s="1">
        <v>38543.956585648149</v>
      </c>
      <c r="C5947">
        <v>1629</v>
      </c>
      <c r="D5947">
        <v>308</v>
      </c>
      <c r="E5947" s="1">
        <v>38545.005891203706</v>
      </c>
    </row>
    <row r="5948" spans="1:5" x14ac:dyDescent="0.3">
      <c r="A5948">
        <v>5947</v>
      </c>
      <c r="B5948" s="1">
        <v>38543.963680555556</v>
      </c>
      <c r="C5948">
        <v>327</v>
      </c>
      <c r="D5948">
        <v>331</v>
      </c>
      <c r="E5948" s="1">
        <v>38551.967847222222</v>
      </c>
    </row>
    <row r="5949" spans="1:5" x14ac:dyDescent="0.3">
      <c r="A5949">
        <v>5948</v>
      </c>
      <c r="B5949" s="1">
        <v>38543.96675925926</v>
      </c>
      <c r="C5949">
        <v>3260</v>
      </c>
      <c r="D5949">
        <v>57</v>
      </c>
      <c r="E5949" s="1">
        <v>38551.795925925922</v>
      </c>
    </row>
    <row r="5950" spans="1:5" x14ac:dyDescent="0.3">
      <c r="A5950">
        <v>5949</v>
      </c>
      <c r="B5950" s="1">
        <v>38543.967361111114</v>
      </c>
      <c r="C5950">
        <v>4397</v>
      </c>
      <c r="D5950">
        <v>496</v>
      </c>
      <c r="E5950" s="1">
        <v>38547.048611111109</v>
      </c>
    </row>
    <row r="5951" spans="1:5" x14ac:dyDescent="0.3">
      <c r="A5951">
        <v>5950</v>
      </c>
      <c r="B5951" s="1">
        <v>38543.967881944445</v>
      </c>
      <c r="C5951">
        <v>4319</v>
      </c>
      <c r="D5951">
        <v>585</v>
      </c>
      <c r="E5951" s="1">
        <v>38546.108159722222</v>
      </c>
    </row>
    <row r="5952" spans="1:5" x14ac:dyDescent="0.3">
      <c r="A5952">
        <v>5951</v>
      </c>
      <c r="B5952" s="1">
        <v>38543.968391203707</v>
      </c>
      <c r="C5952">
        <v>2501</v>
      </c>
      <c r="D5952">
        <v>589</v>
      </c>
      <c r="E5952" s="1">
        <v>38546.042696759258</v>
      </c>
    </row>
    <row r="5953" spans="1:5" x14ac:dyDescent="0.3">
      <c r="A5953">
        <v>5952</v>
      </c>
      <c r="B5953" s="1">
        <v>38543.971064814818</v>
      </c>
      <c r="C5953">
        <v>3406</v>
      </c>
      <c r="D5953">
        <v>595</v>
      </c>
      <c r="E5953" s="1">
        <v>38549.73773148148</v>
      </c>
    </row>
    <row r="5954" spans="1:5" x14ac:dyDescent="0.3">
      <c r="A5954">
        <v>5953</v>
      </c>
      <c r="B5954" s="1">
        <v>38543.973321759258</v>
      </c>
      <c r="C5954">
        <v>992</v>
      </c>
      <c r="D5954">
        <v>386</v>
      </c>
      <c r="E5954" s="1">
        <v>38547.867071759261</v>
      </c>
    </row>
    <row r="5955" spans="1:5" x14ac:dyDescent="0.3">
      <c r="A5955">
        <v>5954</v>
      </c>
      <c r="B5955" s="1">
        <v>38543.973622685182</v>
      </c>
      <c r="C5955">
        <v>2627</v>
      </c>
      <c r="D5955">
        <v>32</v>
      </c>
      <c r="E5955" s="1">
        <v>38547.195844907408</v>
      </c>
    </row>
    <row r="5956" spans="1:5" x14ac:dyDescent="0.3">
      <c r="A5956">
        <v>5955</v>
      </c>
      <c r="B5956" s="1">
        <v>38543.973726851851</v>
      </c>
      <c r="C5956">
        <v>834</v>
      </c>
      <c r="D5956">
        <v>409</v>
      </c>
      <c r="E5956" s="1">
        <v>38550.74664351852</v>
      </c>
    </row>
    <row r="5957" spans="1:5" x14ac:dyDescent="0.3">
      <c r="A5957">
        <v>5956</v>
      </c>
      <c r="B5957" s="1">
        <v>38543.974398148152</v>
      </c>
      <c r="C5957">
        <v>2536</v>
      </c>
      <c r="D5957">
        <v>499</v>
      </c>
      <c r="E5957" s="1">
        <v>38546.733425925922</v>
      </c>
    </row>
    <row r="5958" spans="1:5" x14ac:dyDescent="0.3">
      <c r="A5958">
        <v>5957</v>
      </c>
      <c r="B5958" s="1">
        <v>38543.975023148145</v>
      </c>
      <c r="C5958">
        <v>2517</v>
      </c>
      <c r="D5958">
        <v>210</v>
      </c>
      <c r="E5958" s="1">
        <v>38545.852800925924</v>
      </c>
    </row>
    <row r="5959" spans="1:5" x14ac:dyDescent="0.3">
      <c r="A5959">
        <v>5958</v>
      </c>
      <c r="B5959" s="1">
        <v>38543.980451388888</v>
      </c>
      <c r="C5959">
        <v>3468</v>
      </c>
      <c r="D5959">
        <v>430</v>
      </c>
      <c r="E5959" s="1">
        <v>38552.025590277779</v>
      </c>
    </row>
    <row r="5960" spans="1:5" x14ac:dyDescent="0.3">
      <c r="A5960">
        <v>5959</v>
      </c>
      <c r="B5960" s="1">
        <v>38543.983055555553</v>
      </c>
      <c r="C5960">
        <v>3169</v>
      </c>
      <c r="D5960">
        <v>436</v>
      </c>
      <c r="E5960" s="1">
        <v>38546.096944444442</v>
      </c>
    </row>
    <row r="5961" spans="1:5" x14ac:dyDescent="0.3">
      <c r="A5961">
        <v>5960</v>
      </c>
      <c r="B5961" s="1">
        <v>38543.985115740739</v>
      </c>
      <c r="C5961">
        <v>3884</v>
      </c>
      <c r="D5961">
        <v>239</v>
      </c>
      <c r="E5961" s="1">
        <v>38544.806643518517</v>
      </c>
    </row>
    <row r="5962" spans="1:5" x14ac:dyDescent="0.3">
      <c r="A5962">
        <v>5961</v>
      </c>
      <c r="B5962" s="1">
        <v>38543.98846064815</v>
      </c>
      <c r="C5962">
        <v>3537</v>
      </c>
      <c r="D5962">
        <v>21</v>
      </c>
      <c r="E5962" s="1">
        <v>38548.223182870373</v>
      </c>
    </row>
    <row r="5963" spans="1:5" x14ac:dyDescent="0.3">
      <c r="A5963">
        <v>5962</v>
      </c>
      <c r="B5963" s="1">
        <v>38543.989837962959</v>
      </c>
      <c r="C5963">
        <v>1292</v>
      </c>
      <c r="D5963">
        <v>507</v>
      </c>
      <c r="E5963" s="1">
        <v>38546.159282407411</v>
      </c>
    </row>
    <row r="5964" spans="1:5" x14ac:dyDescent="0.3">
      <c r="A5964">
        <v>5963</v>
      </c>
      <c r="B5964" s="1">
        <v>38543.991064814814</v>
      </c>
      <c r="C5964">
        <v>4434</v>
      </c>
      <c r="D5964">
        <v>35</v>
      </c>
      <c r="E5964" s="1">
        <v>38545.18550925926</v>
      </c>
    </row>
    <row r="5965" spans="1:5" x14ac:dyDescent="0.3">
      <c r="A5965">
        <v>5964</v>
      </c>
      <c r="B5965" s="1">
        <v>38543.991180555553</v>
      </c>
      <c r="C5965">
        <v>3981</v>
      </c>
      <c r="D5965">
        <v>456</v>
      </c>
      <c r="E5965" s="1">
        <v>38545.163402777776</v>
      </c>
    </row>
    <row r="5966" spans="1:5" x14ac:dyDescent="0.3">
      <c r="A5966">
        <v>5965</v>
      </c>
      <c r="B5966" s="1">
        <v>38543.994351851848</v>
      </c>
      <c r="C5966">
        <v>4476</v>
      </c>
      <c r="D5966">
        <v>348</v>
      </c>
      <c r="E5966" s="1">
        <v>38544.979074074072</v>
      </c>
    </row>
    <row r="5967" spans="1:5" x14ac:dyDescent="0.3">
      <c r="A5967">
        <v>5966</v>
      </c>
      <c r="B5967" s="1">
        <v>38543.999618055554</v>
      </c>
      <c r="C5967">
        <v>2076</v>
      </c>
      <c r="D5967">
        <v>384</v>
      </c>
      <c r="E5967" s="1">
        <v>38547.985034722224</v>
      </c>
    </row>
    <row r="5968" spans="1:5" x14ac:dyDescent="0.3">
      <c r="A5968">
        <v>5967</v>
      </c>
      <c r="B5968" s="1">
        <v>38544.001608796294</v>
      </c>
      <c r="C5968">
        <v>2125</v>
      </c>
      <c r="D5968">
        <v>215</v>
      </c>
      <c r="E5968" s="1">
        <v>38551.964108796295</v>
      </c>
    </row>
    <row r="5969" spans="1:5" x14ac:dyDescent="0.3">
      <c r="A5969">
        <v>5968</v>
      </c>
      <c r="B5969" s="1">
        <v>38544.002210648148</v>
      </c>
      <c r="C5969">
        <v>3273</v>
      </c>
      <c r="D5969">
        <v>554</v>
      </c>
      <c r="E5969" s="1">
        <v>38552.782071759262</v>
      </c>
    </row>
    <row r="5970" spans="1:5" x14ac:dyDescent="0.3">
      <c r="A5970">
        <v>5969</v>
      </c>
      <c r="B5970" s="1">
        <v>38544.002337962964</v>
      </c>
      <c r="C5970">
        <v>4177</v>
      </c>
      <c r="D5970">
        <v>433</v>
      </c>
      <c r="E5970" s="1">
        <v>38551.061365740738</v>
      </c>
    </row>
    <row r="5971" spans="1:5" x14ac:dyDescent="0.3">
      <c r="A5971">
        <v>5970</v>
      </c>
      <c r="B5971" s="1">
        <v>38544.00335648148</v>
      </c>
      <c r="C5971">
        <v>1514</v>
      </c>
      <c r="D5971">
        <v>94</v>
      </c>
      <c r="E5971" s="1">
        <v>38552.150578703702</v>
      </c>
    </row>
    <row r="5972" spans="1:5" x14ac:dyDescent="0.3">
      <c r="A5972">
        <v>5971</v>
      </c>
      <c r="B5972" s="1">
        <v>38544.004143518519</v>
      </c>
      <c r="C5972">
        <v>2191</v>
      </c>
      <c r="D5972">
        <v>84</v>
      </c>
      <c r="E5972" s="1">
        <v>38552.202060185184</v>
      </c>
    </row>
    <row r="5973" spans="1:5" x14ac:dyDescent="0.3">
      <c r="A5973">
        <v>5972</v>
      </c>
      <c r="B5973" s="1">
        <v>38544.006180555552</v>
      </c>
      <c r="C5973">
        <v>4577</v>
      </c>
      <c r="D5973">
        <v>30</v>
      </c>
      <c r="E5973" s="1">
        <v>38550.876319444447</v>
      </c>
    </row>
    <row r="5974" spans="1:5" x14ac:dyDescent="0.3">
      <c r="A5974">
        <v>5973</v>
      </c>
      <c r="B5974" s="1">
        <v>38544.00644675926</v>
      </c>
      <c r="C5974">
        <v>1194</v>
      </c>
      <c r="D5974">
        <v>165</v>
      </c>
      <c r="E5974" s="1">
        <v>38547.804363425923</v>
      </c>
    </row>
    <row r="5975" spans="1:5" x14ac:dyDescent="0.3">
      <c r="A5975">
        <v>5974</v>
      </c>
      <c r="B5975" s="1">
        <v>38544.007372685184</v>
      </c>
      <c r="C5975">
        <v>3984</v>
      </c>
      <c r="D5975">
        <v>517</v>
      </c>
      <c r="E5975" s="1">
        <v>38551.783761574072</v>
      </c>
    </row>
    <row r="5976" spans="1:5" x14ac:dyDescent="0.3">
      <c r="A5976">
        <v>5975</v>
      </c>
      <c r="B5976" s="1">
        <v>38544.009942129633</v>
      </c>
      <c r="C5976">
        <v>2997</v>
      </c>
      <c r="D5976">
        <v>15</v>
      </c>
      <c r="E5976" s="1">
        <v>38549.181469907409</v>
      </c>
    </row>
    <row r="5977" spans="1:5" x14ac:dyDescent="0.3">
      <c r="A5977">
        <v>5976</v>
      </c>
      <c r="B5977" s="1">
        <v>38544.011516203704</v>
      </c>
      <c r="C5977">
        <v>1693</v>
      </c>
      <c r="D5977">
        <v>505</v>
      </c>
      <c r="E5977" s="1">
        <v>38553.062905092593</v>
      </c>
    </row>
    <row r="5978" spans="1:5" x14ac:dyDescent="0.3">
      <c r="A5978">
        <v>5977</v>
      </c>
      <c r="B5978" s="1">
        <v>38544.011550925927</v>
      </c>
      <c r="C5978">
        <v>4011</v>
      </c>
      <c r="D5978">
        <v>484</v>
      </c>
      <c r="E5978" s="1">
        <v>38552.875439814816</v>
      </c>
    </row>
    <row r="5979" spans="1:5" x14ac:dyDescent="0.3">
      <c r="A5979">
        <v>5978</v>
      </c>
      <c r="B5979" s="1">
        <v>38544.011736111112</v>
      </c>
      <c r="C5979">
        <v>1720</v>
      </c>
      <c r="D5979">
        <v>508</v>
      </c>
      <c r="E5979" s="1">
        <v>38552.788819444446</v>
      </c>
    </row>
    <row r="5980" spans="1:5" x14ac:dyDescent="0.3">
      <c r="A5980">
        <v>5979</v>
      </c>
      <c r="B5980" s="1">
        <v>38544.01190972222</v>
      </c>
      <c r="C5980">
        <v>1736</v>
      </c>
      <c r="D5980">
        <v>251</v>
      </c>
      <c r="E5980" s="1">
        <v>38547.026493055557</v>
      </c>
    </row>
    <row r="5981" spans="1:5" x14ac:dyDescent="0.3">
      <c r="A5981">
        <v>5980</v>
      </c>
      <c r="B5981" s="1">
        <v>38544.012743055559</v>
      </c>
      <c r="C5981">
        <v>1777</v>
      </c>
      <c r="D5981">
        <v>309</v>
      </c>
      <c r="E5981" s="1">
        <v>38547.89329861111</v>
      </c>
    </row>
    <row r="5982" spans="1:5" x14ac:dyDescent="0.3">
      <c r="A5982">
        <v>5981</v>
      </c>
      <c r="B5982" s="1">
        <v>38544.013240740744</v>
      </c>
      <c r="C5982">
        <v>2151</v>
      </c>
      <c r="D5982">
        <v>241</v>
      </c>
      <c r="E5982" s="1">
        <v>38546.798657407409</v>
      </c>
    </row>
    <row r="5983" spans="1:5" x14ac:dyDescent="0.3">
      <c r="A5983">
        <v>5982</v>
      </c>
      <c r="B5983" s="1">
        <v>38544.017175925925</v>
      </c>
      <c r="C5983">
        <v>2329</v>
      </c>
      <c r="D5983">
        <v>403</v>
      </c>
      <c r="E5983" s="1">
        <v>38547.196342592593</v>
      </c>
    </row>
    <row r="5984" spans="1:5" x14ac:dyDescent="0.3">
      <c r="A5984">
        <v>5983</v>
      </c>
      <c r="B5984" s="1">
        <v>38544.023738425924</v>
      </c>
      <c r="C5984">
        <v>351</v>
      </c>
      <c r="D5984">
        <v>127</v>
      </c>
      <c r="E5984" s="1">
        <v>38548.234155092592</v>
      </c>
    </row>
    <row r="5985" spans="1:5" x14ac:dyDescent="0.3">
      <c r="A5985">
        <v>5984</v>
      </c>
      <c r="B5985" s="1">
        <v>38544.030972222223</v>
      </c>
      <c r="C5985">
        <v>2801</v>
      </c>
      <c r="D5985">
        <v>178</v>
      </c>
      <c r="E5985" s="1">
        <v>38548.003194444442</v>
      </c>
    </row>
    <row r="5986" spans="1:5" x14ac:dyDescent="0.3">
      <c r="A5986">
        <v>5985</v>
      </c>
      <c r="B5986" s="1">
        <v>38544.036087962966</v>
      </c>
      <c r="C5986">
        <v>1108</v>
      </c>
      <c r="D5986">
        <v>506</v>
      </c>
      <c r="E5986" s="1">
        <v>38547.918726851851</v>
      </c>
    </row>
    <row r="5987" spans="1:5" x14ac:dyDescent="0.3">
      <c r="A5987">
        <v>5986</v>
      </c>
      <c r="B5987" s="1">
        <v>38544.038148148145</v>
      </c>
      <c r="C5987">
        <v>1624</v>
      </c>
      <c r="D5987">
        <v>171</v>
      </c>
      <c r="E5987" s="1">
        <v>38546.953425925924</v>
      </c>
    </row>
    <row r="5988" spans="1:5" x14ac:dyDescent="0.3">
      <c r="A5988">
        <v>5987</v>
      </c>
      <c r="B5988" s="1">
        <v>38544.038553240738</v>
      </c>
      <c r="C5988">
        <v>1000</v>
      </c>
      <c r="D5988">
        <v>447</v>
      </c>
      <c r="E5988" s="1">
        <v>38549.269803240742</v>
      </c>
    </row>
    <row r="5989" spans="1:5" x14ac:dyDescent="0.3">
      <c r="A5989">
        <v>5988</v>
      </c>
      <c r="B5989" s="1">
        <v>38544.038634259261</v>
      </c>
      <c r="C5989">
        <v>151</v>
      </c>
      <c r="D5989">
        <v>158</v>
      </c>
      <c r="E5989" s="1">
        <v>38546.900439814817</v>
      </c>
    </row>
    <row r="5990" spans="1:5" x14ac:dyDescent="0.3">
      <c r="A5990">
        <v>5989</v>
      </c>
      <c r="B5990" s="1">
        <v>38544.040196759262</v>
      </c>
      <c r="C5990">
        <v>696</v>
      </c>
      <c r="D5990">
        <v>283</v>
      </c>
      <c r="E5990" s="1">
        <v>38548.100613425922</v>
      </c>
    </row>
    <row r="5991" spans="1:5" x14ac:dyDescent="0.3">
      <c r="A5991">
        <v>5990</v>
      </c>
      <c r="B5991" s="1">
        <v>38544.043912037036</v>
      </c>
      <c r="C5991">
        <v>1561</v>
      </c>
      <c r="D5991">
        <v>432</v>
      </c>
      <c r="E5991" s="1">
        <v>38548.814050925925</v>
      </c>
    </row>
    <row r="5992" spans="1:5" x14ac:dyDescent="0.3">
      <c r="A5992">
        <v>5991</v>
      </c>
      <c r="B5992" s="1">
        <v>38544.044189814813</v>
      </c>
      <c r="C5992">
        <v>3623</v>
      </c>
      <c r="D5992">
        <v>590</v>
      </c>
      <c r="E5992" s="1">
        <v>38545.939328703702</v>
      </c>
    </row>
    <row r="5993" spans="1:5" x14ac:dyDescent="0.3">
      <c r="A5993">
        <v>5992</v>
      </c>
      <c r="B5993" s="1">
        <v>38544.046076388891</v>
      </c>
      <c r="C5993">
        <v>4216</v>
      </c>
      <c r="D5993">
        <v>54</v>
      </c>
      <c r="E5993" s="1">
        <v>38546.80232638889</v>
      </c>
    </row>
    <row r="5994" spans="1:5" x14ac:dyDescent="0.3">
      <c r="A5994">
        <v>5993</v>
      </c>
      <c r="B5994" s="1">
        <v>38544.046307870369</v>
      </c>
      <c r="C5994">
        <v>3588</v>
      </c>
      <c r="D5994">
        <v>529</v>
      </c>
      <c r="E5994" s="1">
        <v>38547.805335648147</v>
      </c>
    </row>
    <row r="5995" spans="1:5" x14ac:dyDescent="0.3">
      <c r="A5995">
        <v>5994</v>
      </c>
      <c r="B5995" s="1">
        <v>38544.051504629628</v>
      </c>
      <c r="C5995">
        <v>4287</v>
      </c>
      <c r="D5995">
        <v>295</v>
      </c>
      <c r="E5995" s="1">
        <v>38545.029282407406</v>
      </c>
    </row>
    <row r="5996" spans="1:5" x14ac:dyDescent="0.3">
      <c r="A5996">
        <v>5995</v>
      </c>
      <c r="B5996" s="1">
        <v>38544.052534722221</v>
      </c>
      <c r="C5996">
        <v>4357</v>
      </c>
      <c r="D5996">
        <v>360</v>
      </c>
      <c r="E5996" s="1">
        <v>38553.209479166668</v>
      </c>
    </row>
    <row r="5997" spans="1:5" x14ac:dyDescent="0.3">
      <c r="A5997">
        <v>5996</v>
      </c>
      <c r="B5997" s="1">
        <v>38544.054548611108</v>
      </c>
      <c r="C5997">
        <v>4263</v>
      </c>
      <c r="D5997">
        <v>223</v>
      </c>
      <c r="E5997" s="1">
        <v>38550.179548611108</v>
      </c>
    </row>
    <row r="5998" spans="1:5" x14ac:dyDescent="0.3">
      <c r="A5998">
        <v>5997</v>
      </c>
      <c r="B5998" s="1">
        <v>38544.055439814816</v>
      </c>
      <c r="C5998">
        <v>3542</v>
      </c>
      <c r="D5998">
        <v>128</v>
      </c>
      <c r="E5998" s="1">
        <v>38549.27071759259</v>
      </c>
    </row>
    <row r="5999" spans="1:5" x14ac:dyDescent="0.3">
      <c r="A5999">
        <v>5998</v>
      </c>
      <c r="B5999" s="1">
        <v>38544.056087962963</v>
      </c>
      <c r="C5999">
        <v>1458</v>
      </c>
      <c r="D5999">
        <v>250</v>
      </c>
      <c r="E5999" s="1">
        <v>38548.904004629629</v>
      </c>
    </row>
    <row r="6000" spans="1:5" x14ac:dyDescent="0.3">
      <c r="A6000">
        <v>5999</v>
      </c>
      <c r="B6000" s="1">
        <v>38544.056504629632</v>
      </c>
      <c r="C6000">
        <v>211</v>
      </c>
      <c r="D6000">
        <v>450</v>
      </c>
      <c r="E6000" s="1">
        <v>38552.06622685185</v>
      </c>
    </row>
    <row r="6001" spans="1:5" x14ac:dyDescent="0.3">
      <c r="A6001">
        <v>6000</v>
      </c>
      <c r="B6001" s="1">
        <v>38544.057708333334</v>
      </c>
      <c r="C6001">
        <v>1986</v>
      </c>
      <c r="D6001">
        <v>371</v>
      </c>
      <c r="E6001" s="1">
        <v>38545.193819444445</v>
      </c>
    </row>
    <row r="6002" spans="1:5" x14ac:dyDescent="0.3">
      <c r="A6002">
        <v>6001</v>
      </c>
      <c r="B6002" s="1">
        <v>38544.058842592596</v>
      </c>
      <c r="C6002">
        <v>1779</v>
      </c>
      <c r="D6002">
        <v>45</v>
      </c>
      <c r="E6002" s="1">
        <v>38544.955370370371</v>
      </c>
    </row>
    <row r="6003" spans="1:5" x14ac:dyDescent="0.3">
      <c r="A6003">
        <v>6002</v>
      </c>
      <c r="B6003" s="1">
        <v>38544.060983796298</v>
      </c>
      <c r="C6003">
        <v>4422</v>
      </c>
      <c r="D6003">
        <v>45</v>
      </c>
      <c r="E6003" s="1">
        <v>38545.251956018517</v>
      </c>
    </row>
    <row r="6004" spans="1:5" x14ac:dyDescent="0.3">
      <c r="A6004">
        <v>6003</v>
      </c>
      <c r="B6004" s="1">
        <v>38544.061493055553</v>
      </c>
      <c r="C6004">
        <v>296</v>
      </c>
      <c r="D6004">
        <v>527</v>
      </c>
      <c r="E6004" s="1">
        <v>38550.892048611109</v>
      </c>
    </row>
    <row r="6005" spans="1:5" x14ac:dyDescent="0.3">
      <c r="A6005">
        <v>6004</v>
      </c>
      <c r="B6005" s="1">
        <v>38544.065567129626</v>
      </c>
      <c r="C6005">
        <v>1756</v>
      </c>
      <c r="D6005">
        <v>204</v>
      </c>
      <c r="E6005" s="1">
        <v>38551.033622685187</v>
      </c>
    </row>
    <row r="6006" spans="1:5" x14ac:dyDescent="0.3">
      <c r="A6006">
        <v>6005</v>
      </c>
      <c r="B6006" s="1">
        <v>38544.067152777781</v>
      </c>
      <c r="C6006">
        <v>809</v>
      </c>
      <c r="D6006">
        <v>78</v>
      </c>
      <c r="E6006" s="1">
        <v>38547.199791666666</v>
      </c>
    </row>
    <row r="6007" spans="1:5" x14ac:dyDescent="0.3">
      <c r="A6007">
        <v>6006</v>
      </c>
      <c r="B6007" s="1">
        <v>38544.068541666667</v>
      </c>
      <c r="C6007">
        <v>4201</v>
      </c>
      <c r="D6007">
        <v>399</v>
      </c>
      <c r="E6007" s="1">
        <v>38550.221319444441</v>
      </c>
    </row>
    <row r="6008" spans="1:5" x14ac:dyDescent="0.3">
      <c r="A6008">
        <v>6007</v>
      </c>
      <c r="B6008" s="1">
        <v>38544.071597222224</v>
      </c>
      <c r="C6008">
        <v>4393</v>
      </c>
      <c r="D6008">
        <v>289</v>
      </c>
      <c r="E6008" s="1">
        <v>38550.198680555557</v>
      </c>
    </row>
    <row r="6009" spans="1:5" x14ac:dyDescent="0.3">
      <c r="A6009">
        <v>6008</v>
      </c>
      <c r="B6009" s="1">
        <v>38544.077418981484</v>
      </c>
      <c r="C6009">
        <v>1227</v>
      </c>
      <c r="D6009">
        <v>216</v>
      </c>
      <c r="E6009" s="1">
        <v>38551.069085648145</v>
      </c>
    </row>
    <row r="6010" spans="1:5" x14ac:dyDescent="0.3">
      <c r="A6010">
        <v>6009</v>
      </c>
      <c r="B6010" s="1">
        <v>38544.07775462963</v>
      </c>
      <c r="C6010">
        <v>494</v>
      </c>
      <c r="D6010">
        <v>470</v>
      </c>
      <c r="E6010" s="1">
        <v>38551.300671296296</v>
      </c>
    </row>
    <row r="6011" spans="1:5" x14ac:dyDescent="0.3">
      <c r="A6011">
        <v>6010</v>
      </c>
      <c r="B6011" s="1">
        <v>38544.078101851854</v>
      </c>
      <c r="C6011">
        <v>771</v>
      </c>
      <c r="D6011">
        <v>285</v>
      </c>
      <c r="E6011" s="1">
        <v>38546.134351851855</v>
      </c>
    </row>
    <row r="6012" spans="1:5" x14ac:dyDescent="0.3">
      <c r="A6012">
        <v>6011</v>
      </c>
      <c r="B6012" s="1">
        <v>38544.079722222225</v>
      </c>
      <c r="C6012">
        <v>3899</v>
      </c>
      <c r="D6012">
        <v>527</v>
      </c>
      <c r="E6012" s="1">
        <v>38551.304027777776</v>
      </c>
    </row>
    <row r="6013" spans="1:5" x14ac:dyDescent="0.3">
      <c r="A6013">
        <v>6012</v>
      </c>
      <c r="B6013" s="1">
        <v>38544.083472222221</v>
      </c>
      <c r="C6013">
        <v>2609</v>
      </c>
      <c r="D6013">
        <v>258</v>
      </c>
      <c r="E6013" s="1">
        <v>38550.1175</v>
      </c>
    </row>
    <row r="6014" spans="1:5" x14ac:dyDescent="0.3">
      <c r="A6014">
        <v>6013</v>
      </c>
      <c r="B6014" s="1">
        <v>38544.084756944445</v>
      </c>
      <c r="C6014">
        <v>3774</v>
      </c>
      <c r="D6014">
        <v>543</v>
      </c>
      <c r="E6014" s="1">
        <v>38547.088229166664</v>
      </c>
    </row>
    <row r="6015" spans="1:5" x14ac:dyDescent="0.3">
      <c r="A6015">
        <v>6014</v>
      </c>
      <c r="B6015" s="1">
        <v>38544.085358796299</v>
      </c>
      <c r="C6015">
        <v>3748</v>
      </c>
      <c r="D6015">
        <v>397</v>
      </c>
      <c r="E6015" s="1">
        <v>38545.992997685185</v>
      </c>
    </row>
    <row r="6016" spans="1:5" x14ac:dyDescent="0.3">
      <c r="A6016">
        <v>6015</v>
      </c>
      <c r="B6016" s="1">
        <v>38544.08625</v>
      </c>
      <c r="C6016">
        <v>295</v>
      </c>
      <c r="D6016">
        <v>596</v>
      </c>
      <c r="E6016" s="1">
        <v>38546.113333333335</v>
      </c>
    </row>
    <row r="6017" spans="1:5" x14ac:dyDescent="0.3">
      <c r="A6017">
        <v>6016</v>
      </c>
      <c r="B6017" s="1">
        <v>38544.086631944447</v>
      </c>
      <c r="C6017">
        <v>651</v>
      </c>
      <c r="D6017">
        <v>296</v>
      </c>
      <c r="E6017" s="1">
        <v>38550.93246527778</v>
      </c>
    </row>
    <row r="6018" spans="1:5" x14ac:dyDescent="0.3">
      <c r="A6018">
        <v>6017</v>
      </c>
      <c r="B6018" s="1">
        <v>38544.087175925924</v>
      </c>
      <c r="C6018">
        <v>4088</v>
      </c>
      <c r="D6018">
        <v>596</v>
      </c>
      <c r="E6018" s="1">
        <v>38547.95175925926</v>
      </c>
    </row>
    <row r="6019" spans="1:5" x14ac:dyDescent="0.3">
      <c r="A6019">
        <v>6018</v>
      </c>
      <c r="B6019" s="1">
        <v>38544.087916666664</v>
      </c>
      <c r="C6019">
        <v>4555</v>
      </c>
      <c r="D6019">
        <v>500</v>
      </c>
      <c r="E6019" s="1">
        <v>38545.094861111109</v>
      </c>
    </row>
    <row r="6020" spans="1:5" x14ac:dyDescent="0.3">
      <c r="A6020">
        <v>6019</v>
      </c>
      <c r="B6020" s="1">
        <v>38544.089224537034</v>
      </c>
      <c r="C6020">
        <v>3483</v>
      </c>
      <c r="D6020">
        <v>9</v>
      </c>
      <c r="E6020" s="1">
        <v>38546.096863425926</v>
      </c>
    </row>
    <row r="6021" spans="1:5" x14ac:dyDescent="0.3">
      <c r="A6021">
        <v>6020</v>
      </c>
      <c r="B6021" s="1">
        <v>38544.089525462965</v>
      </c>
      <c r="C6021">
        <v>1974</v>
      </c>
      <c r="D6021">
        <v>71</v>
      </c>
      <c r="E6021" s="1">
        <v>38549.922164351854</v>
      </c>
    </row>
    <row r="6022" spans="1:5" x14ac:dyDescent="0.3">
      <c r="A6022">
        <v>6021</v>
      </c>
      <c r="B6022" s="1">
        <v>38544.090486111112</v>
      </c>
      <c r="C6022">
        <v>3949</v>
      </c>
      <c r="D6022">
        <v>173</v>
      </c>
      <c r="E6022" s="1">
        <v>38546.221736111111</v>
      </c>
    </row>
    <row r="6023" spans="1:5" x14ac:dyDescent="0.3">
      <c r="A6023">
        <v>6022</v>
      </c>
      <c r="B6023" s="1">
        <v>38544.094363425924</v>
      </c>
      <c r="C6023">
        <v>2435</v>
      </c>
      <c r="D6023">
        <v>469</v>
      </c>
      <c r="E6023" s="1">
        <v>38546.153391203705</v>
      </c>
    </row>
    <row r="6024" spans="1:5" x14ac:dyDescent="0.3">
      <c r="A6024">
        <v>6023</v>
      </c>
      <c r="B6024" s="1">
        <v>38544.094409722224</v>
      </c>
      <c r="C6024">
        <v>3794</v>
      </c>
      <c r="D6024">
        <v>456</v>
      </c>
      <c r="E6024" s="1">
        <v>38548.896493055552</v>
      </c>
    </row>
    <row r="6025" spans="1:5" x14ac:dyDescent="0.3">
      <c r="A6025">
        <v>6024</v>
      </c>
      <c r="B6025" s="1">
        <v>38544.094988425924</v>
      </c>
      <c r="C6025">
        <v>2923</v>
      </c>
      <c r="D6025">
        <v>271</v>
      </c>
      <c r="E6025" s="1">
        <v>38545.246377314812</v>
      </c>
    </row>
    <row r="6026" spans="1:5" x14ac:dyDescent="0.3">
      <c r="A6026">
        <v>6025</v>
      </c>
      <c r="B6026" s="1">
        <v>38544.095983796295</v>
      </c>
      <c r="C6026">
        <v>3306</v>
      </c>
      <c r="D6026">
        <v>113</v>
      </c>
      <c r="E6026" s="1">
        <v>38544.979317129626</v>
      </c>
    </row>
    <row r="6027" spans="1:5" x14ac:dyDescent="0.3">
      <c r="A6027">
        <v>6026</v>
      </c>
      <c r="B6027" s="1">
        <v>38544.098414351851</v>
      </c>
      <c r="C6027">
        <v>3936</v>
      </c>
      <c r="D6027">
        <v>409</v>
      </c>
      <c r="E6027" s="1">
        <v>38546.159525462965</v>
      </c>
    </row>
    <row r="6028" spans="1:5" x14ac:dyDescent="0.3">
      <c r="A6028">
        <v>6027</v>
      </c>
      <c r="B6028" s="1">
        <v>38544.101724537039</v>
      </c>
      <c r="C6028">
        <v>4536</v>
      </c>
      <c r="D6028">
        <v>513</v>
      </c>
      <c r="E6028" s="1">
        <v>38551.962141203701</v>
      </c>
    </row>
    <row r="6029" spans="1:5" x14ac:dyDescent="0.3">
      <c r="A6029">
        <v>6028</v>
      </c>
      <c r="B6029" s="1">
        <v>38544.105370370373</v>
      </c>
      <c r="C6029">
        <v>784</v>
      </c>
      <c r="D6029">
        <v>450</v>
      </c>
      <c r="E6029" s="1">
        <v>38547.138009259259</v>
      </c>
    </row>
    <row r="6030" spans="1:5" x14ac:dyDescent="0.3">
      <c r="A6030">
        <v>6029</v>
      </c>
      <c r="B6030" s="1">
        <v>38544.108865740738</v>
      </c>
      <c r="C6030">
        <v>2030</v>
      </c>
      <c r="D6030">
        <v>520</v>
      </c>
      <c r="E6030" s="1">
        <v>38547.86928240741</v>
      </c>
    </row>
    <row r="6031" spans="1:5" x14ac:dyDescent="0.3">
      <c r="A6031">
        <v>6030</v>
      </c>
      <c r="B6031" s="1">
        <v>38544.109618055554</v>
      </c>
      <c r="C6031">
        <v>95</v>
      </c>
      <c r="D6031">
        <v>36</v>
      </c>
      <c r="E6031" s="1">
        <v>38549.940868055557</v>
      </c>
    </row>
    <row r="6032" spans="1:5" x14ac:dyDescent="0.3">
      <c r="A6032">
        <v>6031</v>
      </c>
      <c r="B6032" s="1">
        <v>38544.112662037034</v>
      </c>
      <c r="C6032">
        <v>1530</v>
      </c>
      <c r="D6032">
        <v>224</v>
      </c>
      <c r="E6032" s="1">
        <v>38547.141828703701</v>
      </c>
    </row>
    <row r="6033" spans="1:5" x14ac:dyDescent="0.3">
      <c r="A6033">
        <v>6032</v>
      </c>
      <c r="B6033" s="1">
        <v>38544.117372685185</v>
      </c>
      <c r="C6033">
        <v>3792</v>
      </c>
      <c r="D6033">
        <v>28</v>
      </c>
      <c r="E6033" s="1">
        <v>38551.211817129632</v>
      </c>
    </row>
    <row r="6034" spans="1:5" x14ac:dyDescent="0.3">
      <c r="A6034">
        <v>6033</v>
      </c>
      <c r="B6034" s="1">
        <v>38544.124699074076</v>
      </c>
      <c r="C6034">
        <v>2819</v>
      </c>
      <c r="D6034">
        <v>322</v>
      </c>
      <c r="E6034" s="1">
        <v>38549.158726851849</v>
      </c>
    </row>
    <row r="6035" spans="1:5" x14ac:dyDescent="0.3">
      <c r="A6035">
        <v>6034</v>
      </c>
      <c r="B6035" s="1">
        <v>38544.125578703701</v>
      </c>
      <c r="C6035">
        <v>1735</v>
      </c>
      <c r="D6035">
        <v>324</v>
      </c>
      <c r="E6035" s="1">
        <v>38549.263773148145</v>
      </c>
    </row>
    <row r="6036" spans="1:5" x14ac:dyDescent="0.3">
      <c r="A6036">
        <v>6035</v>
      </c>
      <c r="B6036" s="1">
        <v>38544.126215277778</v>
      </c>
      <c r="C6036">
        <v>3474</v>
      </c>
      <c r="D6036">
        <v>176</v>
      </c>
      <c r="E6036" s="1">
        <v>38547.044965277775</v>
      </c>
    </row>
    <row r="6037" spans="1:5" x14ac:dyDescent="0.3">
      <c r="A6037">
        <v>6036</v>
      </c>
      <c r="B6037" s="1">
        <v>38544.126712962963</v>
      </c>
      <c r="C6037">
        <v>2553</v>
      </c>
      <c r="D6037">
        <v>297</v>
      </c>
      <c r="E6037" s="1">
        <v>38548.925324074073</v>
      </c>
    </row>
    <row r="6038" spans="1:5" x14ac:dyDescent="0.3">
      <c r="A6038">
        <v>6037</v>
      </c>
      <c r="B6038" s="1">
        <v>38544.129791666666</v>
      </c>
      <c r="C6038">
        <v>1886</v>
      </c>
      <c r="D6038">
        <v>386</v>
      </c>
      <c r="E6038" s="1">
        <v>38545.949236111112</v>
      </c>
    </row>
    <row r="6039" spans="1:5" x14ac:dyDescent="0.3">
      <c r="A6039">
        <v>6038</v>
      </c>
      <c r="B6039" s="1">
        <v>38544.132372685184</v>
      </c>
      <c r="C6039">
        <v>1555</v>
      </c>
      <c r="D6039">
        <v>243</v>
      </c>
      <c r="E6039" s="1">
        <v>38552.2184837963</v>
      </c>
    </row>
    <row r="6040" spans="1:5" x14ac:dyDescent="0.3">
      <c r="A6040">
        <v>6039</v>
      </c>
      <c r="B6040" s="1">
        <v>38544.133553240739</v>
      </c>
      <c r="C6040">
        <v>1776</v>
      </c>
      <c r="D6040">
        <v>137</v>
      </c>
      <c r="E6040" s="1">
        <v>38552.240497685183</v>
      </c>
    </row>
    <row r="6041" spans="1:5" x14ac:dyDescent="0.3">
      <c r="A6041">
        <v>6040</v>
      </c>
      <c r="B6041" s="1">
        <v>38544.135023148148</v>
      </c>
      <c r="C6041">
        <v>2161</v>
      </c>
      <c r="D6041">
        <v>511</v>
      </c>
      <c r="E6041" s="1">
        <v>38547.050300925926</v>
      </c>
    </row>
    <row r="6042" spans="1:5" x14ac:dyDescent="0.3">
      <c r="A6042">
        <v>6041</v>
      </c>
      <c r="B6042" s="1">
        <v>38544.135393518518</v>
      </c>
      <c r="C6042">
        <v>2815</v>
      </c>
      <c r="D6042">
        <v>551</v>
      </c>
      <c r="E6042" s="1">
        <v>38546.034004629626</v>
      </c>
    </row>
    <row r="6043" spans="1:5" x14ac:dyDescent="0.3">
      <c r="A6043">
        <v>6042</v>
      </c>
      <c r="B6043" s="1">
        <v>38544.13685185185</v>
      </c>
      <c r="C6043">
        <v>2153</v>
      </c>
      <c r="D6043">
        <v>5</v>
      </c>
      <c r="E6043" s="1">
        <v>38552.297268518516</v>
      </c>
    </row>
    <row r="6044" spans="1:5" x14ac:dyDescent="0.3">
      <c r="A6044">
        <v>6043</v>
      </c>
      <c r="B6044" s="1">
        <v>38544.137615740743</v>
      </c>
      <c r="C6044">
        <v>3303</v>
      </c>
      <c r="D6044">
        <v>430</v>
      </c>
      <c r="E6044" s="1">
        <v>38545.243171296293</v>
      </c>
    </row>
    <row r="6045" spans="1:5" x14ac:dyDescent="0.3">
      <c r="A6045">
        <v>6044</v>
      </c>
      <c r="B6045" s="1">
        <v>38544.13795138889</v>
      </c>
      <c r="C6045">
        <v>1270</v>
      </c>
      <c r="D6045">
        <v>481</v>
      </c>
      <c r="E6045" s="1">
        <v>38546.290729166663</v>
      </c>
    </row>
    <row r="6046" spans="1:5" x14ac:dyDescent="0.3">
      <c r="A6046">
        <v>6045</v>
      </c>
      <c r="B6046" s="1">
        <v>38544.139641203707</v>
      </c>
      <c r="C6046">
        <v>2003</v>
      </c>
      <c r="D6046">
        <v>39</v>
      </c>
      <c r="E6046" s="1">
        <v>38550.96533564815</v>
      </c>
    </row>
    <row r="6047" spans="1:5" x14ac:dyDescent="0.3">
      <c r="A6047">
        <v>6046</v>
      </c>
      <c r="B6047" s="1">
        <v>38544.140150462961</v>
      </c>
      <c r="C6047">
        <v>1935</v>
      </c>
      <c r="D6047">
        <v>569</v>
      </c>
      <c r="E6047" s="1">
        <v>38552.999178240738</v>
      </c>
    </row>
    <row r="6048" spans="1:5" x14ac:dyDescent="0.3">
      <c r="A6048">
        <v>6047</v>
      </c>
      <c r="B6048" s="1">
        <v>38544.143761574072</v>
      </c>
      <c r="C6048">
        <v>4147</v>
      </c>
      <c r="D6048">
        <v>235</v>
      </c>
      <c r="E6048" s="1">
        <v>38549.279178240744</v>
      </c>
    </row>
    <row r="6049" spans="1:5" x14ac:dyDescent="0.3">
      <c r="A6049">
        <v>6048</v>
      </c>
      <c r="B6049" s="1">
        <v>38544.147488425922</v>
      </c>
      <c r="C6049">
        <v>975</v>
      </c>
      <c r="D6049">
        <v>154</v>
      </c>
      <c r="E6049" s="1">
        <v>38547.319016203706</v>
      </c>
    </row>
    <row r="6050" spans="1:5" x14ac:dyDescent="0.3">
      <c r="A6050">
        <v>6049</v>
      </c>
      <c r="B6050" s="1">
        <v>38544.147592592592</v>
      </c>
      <c r="C6050">
        <v>2582</v>
      </c>
      <c r="D6050">
        <v>236</v>
      </c>
      <c r="E6050" s="1">
        <v>38548.289953703701</v>
      </c>
    </row>
    <row r="6051" spans="1:5" x14ac:dyDescent="0.3">
      <c r="A6051">
        <v>6050</v>
      </c>
      <c r="B6051" s="1">
        <v>38544.148946759262</v>
      </c>
      <c r="C6051">
        <v>825</v>
      </c>
      <c r="D6051">
        <v>527</v>
      </c>
      <c r="E6051" s="1">
        <v>38548.121863425928</v>
      </c>
    </row>
    <row r="6052" spans="1:5" x14ac:dyDescent="0.3">
      <c r="A6052">
        <v>6051</v>
      </c>
      <c r="B6052" s="1">
        <v>38544.157418981478</v>
      </c>
      <c r="C6052">
        <v>2675</v>
      </c>
      <c r="D6052">
        <v>435</v>
      </c>
      <c r="E6052" s="1">
        <v>38544.942141203705</v>
      </c>
    </row>
    <row r="6053" spans="1:5" x14ac:dyDescent="0.3">
      <c r="A6053">
        <v>6052</v>
      </c>
      <c r="B6053" s="1">
        <v>38544.160729166666</v>
      </c>
      <c r="C6053">
        <v>881</v>
      </c>
      <c r="D6053">
        <v>75</v>
      </c>
      <c r="E6053" s="1">
        <v>38549.121840277781</v>
      </c>
    </row>
    <row r="6054" spans="1:5" x14ac:dyDescent="0.3">
      <c r="A6054">
        <v>6053</v>
      </c>
      <c r="B6054" s="1">
        <v>38544.161099537036</v>
      </c>
      <c r="C6054">
        <v>2836</v>
      </c>
      <c r="D6054">
        <v>237</v>
      </c>
      <c r="E6054" s="1">
        <v>38552.384710648148</v>
      </c>
    </row>
    <row r="6055" spans="1:5" x14ac:dyDescent="0.3">
      <c r="A6055">
        <v>6054</v>
      </c>
      <c r="B6055" s="1">
        <v>38544.165729166663</v>
      </c>
      <c r="C6055">
        <v>1176</v>
      </c>
      <c r="D6055">
        <v>354</v>
      </c>
      <c r="E6055" s="1">
        <v>38546.96434027778</v>
      </c>
    </row>
    <row r="6056" spans="1:5" x14ac:dyDescent="0.3">
      <c r="A6056">
        <v>6055</v>
      </c>
      <c r="B6056" s="1">
        <v>38544.166064814817</v>
      </c>
      <c r="C6056">
        <v>595</v>
      </c>
      <c r="D6056">
        <v>125</v>
      </c>
      <c r="E6056" s="1">
        <v>38551.232731481483</v>
      </c>
    </row>
    <row r="6057" spans="1:5" x14ac:dyDescent="0.3">
      <c r="A6057">
        <v>6056</v>
      </c>
      <c r="B6057" s="1">
        <v>38544.167673611111</v>
      </c>
      <c r="C6057">
        <v>3069</v>
      </c>
      <c r="D6057">
        <v>145</v>
      </c>
      <c r="E6057" s="1">
        <v>38545.176701388889</v>
      </c>
    </row>
    <row r="6058" spans="1:5" x14ac:dyDescent="0.3">
      <c r="A6058">
        <v>6057</v>
      </c>
      <c r="B6058" s="1">
        <v>38544.169212962966</v>
      </c>
      <c r="C6058">
        <v>1340</v>
      </c>
      <c r="D6058">
        <v>187</v>
      </c>
      <c r="E6058" s="1">
        <v>38550.065740740742</v>
      </c>
    </row>
    <row r="6059" spans="1:5" x14ac:dyDescent="0.3">
      <c r="A6059">
        <v>6058</v>
      </c>
      <c r="B6059" s="1">
        <v>38544.169340277775</v>
      </c>
      <c r="C6059">
        <v>3761</v>
      </c>
      <c r="D6059">
        <v>498</v>
      </c>
      <c r="E6059" s="1">
        <v>38547.16170138889</v>
      </c>
    </row>
    <row r="6060" spans="1:5" x14ac:dyDescent="0.3">
      <c r="A6060">
        <v>6059</v>
      </c>
      <c r="B6060" s="1">
        <v>38544.169374999998</v>
      </c>
      <c r="C6060">
        <v>1437</v>
      </c>
      <c r="D6060">
        <v>394</v>
      </c>
      <c r="E6060" s="1">
        <v>38551.06659722222</v>
      </c>
    </row>
    <row r="6061" spans="1:5" x14ac:dyDescent="0.3">
      <c r="A6061">
        <v>6060</v>
      </c>
      <c r="B6061" s="1">
        <v>38544.171030092592</v>
      </c>
      <c r="C6061">
        <v>3146</v>
      </c>
      <c r="D6061">
        <v>342</v>
      </c>
      <c r="E6061" s="1">
        <v>38545.128668981481</v>
      </c>
    </row>
    <row r="6062" spans="1:5" x14ac:dyDescent="0.3">
      <c r="A6062">
        <v>6061</v>
      </c>
      <c r="B6062" s="1">
        <v>38544.171122685184</v>
      </c>
      <c r="C6062">
        <v>1859</v>
      </c>
      <c r="D6062">
        <v>392</v>
      </c>
      <c r="E6062" s="1">
        <v>38544.966261574074</v>
      </c>
    </row>
    <row r="6063" spans="1:5" x14ac:dyDescent="0.3">
      <c r="A6063">
        <v>6062</v>
      </c>
      <c r="B6063" s="1">
        <v>38544.174976851849</v>
      </c>
      <c r="C6063">
        <v>3301</v>
      </c>
      <c r="D6063">
        <v>408</v>
      </c>
      <c r="E6063" s="1">
        <v>38548.209004629629</v>
      </c>
    </row>
    <row r="6064" spans="1:5" x14ac:dyDescent="0.3">
      <c r="A6064">
        <v>6063</v>
      </c>
      <c r="B6064" s="1">
        <v>38544.178368055553</v>
      </c>
      <c r="C6064">
        <v>1715</v>
      </c>
      <c r="D6064">
        <v>519</v>
      </c>
      <c r="E6064" s="1">
        <v>38546.358229166668</v>
      </c>
    </row>
    <row r="6065" spans="1:5" x14ac:dyDescent="0.3">
      <c r="A6065">
        <v>6064</v>
      </c>
      <c r="B6065" s="1">
        <v>38544.182847222219</v>
      </c>
      <c r="C6065">
        <v>265</v>
      </c>
      <c r="D6065">
        <v>297</v>
      </c>
      <c r="E6065" s="1">
        <v>38552.098124999997</v>
      </c>
    </row>
    <row r="6066" spans="1:5" x14ac:dyDescent="0.3">
      <c r="A6066">
        <v>6065</v>
      </c>
      <c r="B6066" s="1">
        <v>38544.184618055559</v>
      </c>
      <c r="C6066">
        <v>1007</v>
      </c>
      <c r="D6066">
        <v>562</v>
      </c>
      <c r="E6066" s="1">
        <v>38550.347118055557</v>
      </c>
    </row>
    <row r="6067" spans="1:5" x14ac:dyDescent="0.3">
      <c r="A6067">
        <v>6066</v>
      </c>
      <c r="B6067" s="1">
        <v>38544.189375000002</v>
      </c>
      <c r="C6067">
        <v>1877</v>
      </c>
      <c r="D6067">
        <v>155</v>
      </c>
      <c r="E6067" s="1">
        <v>38548.164375</v>
      </c>
    </row>
    <row r="6068" spans="1:5" x14ac:dyDescent="0.3">
      <c r="A6068">
        <v>6067</v>
      </c>
      <c r="B6068" s="1">
        <v>38544.190844907411</v>
      </c>
      <c r="C6068">
        <v>2097</v>
      </c>
      <c r="D6068">
        <v>186</v>
      </c>
      <c r="E6068" s="1">
        <v>38549.3984837963</v>
      </c>
    </row>
    <row r="6069" spans="1:5" x14ac:dyDescent="0.3">
      <c r="A6069">
        <v>6068</v>
      </c>
      <c r="B6069" s="1">
        <v>38544.195243055554</v>
      </c>
      <c r="C6069">
        <v>2331</v>
      </c>
      <c r="D6069">
        <v>265</v>
      </c>
      <c r="E6069" s="1">
        <v>38547.198020833333</v>
      </c>
    </row>
    <row r="6070" spans="1:5" x14ac:dyDescent="0.3">
      <c r="A6070">
        <v>6069</v>
      </c>
      <c r="B6070" s="1">
        <v>38544.197905092595</v>
      </c>
      <c r="C6070">
        <v>256</v>
      </c>
      <c r="D6070">
        <v>553</v>
      </c>
      <c r="E6070" s="1">
        <v>38546.042349537034</v>
      </c>
    </row>
    <row r="6071" spans="1:5" x14ac:dyDescent="0.3">
      <c r="A6071">
        <v>6070</v>
      </c>
      <c r="B6071" s="1">
        <v>38544.199791666666</v>
      </c>
      <c r="C6071">
        <v>1679</v>
      </c>
      <c r="D6071">
        <v>267</v>
      </c>
      <c r="E6071" s="1">
        <v>38546.076180555552</v>
      </c>
    </row>
    <row r="6072" spans="1:5" x14ac:dyDescent="0.3">
      <c r="A6072">
        <v>6071</v>
      </c>
      <c r="B6072" s="1">
        <v>38544.201423611114</v>
      </c>
      <c r="C6072">
        <v>889</v>
      </c>
      <c r="D6072">
        <v>179</v>
      </c>
      <c r="E6072" s="1">
        <v>38552.994479166664</v>
      </c>
    </row>
    <row r="6073" spans="1:5" x14ac:dyDescent="0.3">
      <c r="A6073">
        <v>6072</v>
      </c>
      <c r="B6073" s="1">
        <v>38544.203240740739</v>
      </c>
      <c r="C6073">
        <v>1790</v>
      </c>
      <c r="D6073">
        <v>339</v>
      </c>
      <c r="E6073" s="1">
        <v>38551.04351851852</v>
      </c>
    </row>
    <row r="6074" spans="1:5" x14ac:dyDescent="0.3">
      <c r="A6074">
        <v>6073</v>
      </c>
      <c r="B6074" s="1">
        <v>38544.204525462963</v>
      </c>
      <c r="C6074">
        <v>4243</v>
      </c>
      <c r="D6074">
        <v>466</v>
      </c>
      <c r="E6074" s="1">
        <v>38553.307997685188</v>
      </c>
    </row>
    <row r="6075" spans="1:5" x14ac:dyDescent="0.3">
      <c r="A6075">
        <v>6074</v>
      </c>
      <c r="B6075" s="1">
        <v>38544.208287037036</v>
      </c>
      <c r="C6075">
        <v>2876</v>
      </c>
      <c r="D6075">
        <v>259</v>
      </c>
      <c r="E6075" s="1">
        <v>38546.980509259258</v>
      </c>
    </row>
    <row r="6076" spans="1:5" x14ac:dyDescent="0.3">
      <c r="A6076">
        <v>6075</v>
      </c>
      <c r="B6076" s="1">
        <v>38544.210451388892</v>
      </c>
      <c r="C6076">
        <v>2160</v>
      </c>
      <c r="D6076">
        <v>283</v>
      </c>
      <c r="E6076" s="1">
        <v>38545.061145833337</v>
      </c>
    </row>
    <row r="6077" spans="1:5" x14ac:dyDescent="0.3">
      <c r="A6077">
        <v>6076</v>
      </c>
      <c r="B6077" s="1">
        <v>38544.212152777778</v>
      </c>
      <c r="C6077">
        <v>1792</v>
      </c>
      <c r="D6077">
        <v>143</v>
      </c>
      <c r="E6077" s="1">
        <v>38551.182291666664</v>
      </c>
    </row>
    <row r="6078" spans="1:5" x14ac:dyDescent="0.3">
      <c r="A6078">
        <v>6077</v>
      </c>
      <c r="B6078" s="1">
        <v>38544.212592592594</v>
      </c>
      <c r="C6078">
        <v>2154</v>
      </c>
      <c r="D6078">
        <v>542</v>
      </c>
      <c r="E6078" s="1">
        <v>38549.436898148146</v>
      </c>
    </row>
    <row r="6079" spans="1:5" x14ac:dyDescent="0.3">
      <c r="A6079">
        <v>6078</v>
      </c>
      <c r="B6079" s="1">
        <v>38544.213101851848</v>
      </c>
      <c r="C6079">
        <v>3985</v>
      </c>
      <c r="D6079">
        <v>91</v>
      </c>
      <c r="E6079" s="1">
        <v>38550.259629629632</v>
      </c>
    </row>
    <row r="6080" spans="1:5" x14ac:dyDescent="0.3">
      <c r="A6080">
        <v>6079</v>
      </c>
      <c r="B6080" s="1">
        <v>38544.213356481479</v>
      </c>
      <c r="C6080">
        <v>1494</v>
      </c>
      <c r="D6080">
        <v>119</v>
      </c>
      <c r="E6080" s="1">
        <v>38550.364745370367</v>
      </c>
    </row>
    <row r="6081" spans="1:5" x14ac:dyDescent="0.3">
      <c r="A6081">
        <v>6080</v>
      </c>
      <c r="B6081" s="1">
        <v>38544.214016203703</v>
      </c>
      <c r="C6081">
        <v>2682</v>
      </c>
      <c r="D6081">
        <v>115</v>
      </c>
      <c r="E6081" s="1">
        <v>38549.412627314814</v>
      </c>
    </row>
    <row r="6082" spans="1:5" x14ac:dyDescent="0.3">
      <c r="A6082">
        <v>6081</v>
      </c>
      <c r="B6082" s="1">
        <v>38544.21607638889</v>
      </c>
      <c r="C6082">
        <v>2286</v>
      </c>
      <c r="D6082">
        <v>72</v>
      </c>
      <c r="E6082" s="1">
        <v>38546.231354166666</v>
      </c>
    </row>
    <row r="6083" spans="1:5" x14ac:dyDescent="0.3">
      <c r="A6083">
        <v>6082</v>
      </c>
      <c r="B6083" s="1">
        <v>38544.217141203706</v>
      </c>
      <c r="C6083">
        <v>1091</v>
      </c>
      <c r="D6083">
        <v>82</v>
      </c>
      <c r="E6083" s="1">
        <v>38549.153252314813</v>
      </c>
    </row>
    <row r="6084" spans="1:5" x14ac:dyDescent="0.3">
      <c r="A6084">
        <v>6083</v>
      </c>
      <c r="B6084" s="1">
        <v>38544.217233796298</v>
      </c>
      <c r="C6084">
        <v>3183</v>
      </c>
      <c r="D6084">
        <v>285</v>
      </c>
      <c r="E6084" s="1">
        <v>38548.032511574071</v>
      </c>
    </row>
    <row r="6085" spans="1:5" x14ac:dyDescent="0.3">
      <c r="A6085">
        <v>6084</v>
      </c>
      <c r="B6085" s="1">
        <v>38544.219675925924</v>
      </c>
      <c r="C6085">
        <v>1334</v>
      </c>
      <c r="D6085">
        <v>479</v>
      </c>
      <c r="E6085" s="1">
        <v>38552.068287037036</v>
      </c>
    </row>
    <row r="6086" spans="1:5" x14ac:dyDescent="0.3">
      <c r="A6086">
        <v>6085</v>
      </c>
      <c r="B6086" s="1">
        <v>38544.225416666668</v>
      </c>
      <c r="C6086">
        <v>312</v>
      </c>
      <c r="D6086">
        <v>155</v>
      </c>
      <c r="E6086" s="1">
        <v>38549.159444444442</v>
      </c>
    </row>
    <row r="6087" spans="1:5" x14ac:dyDescent="0.3">
      <c r="A6087">
        <v>6086</v>
      </c>
      <c r="B6087" s="1">
        <v>38544.228506944448</v>
      </c>
      <c r="C6087">
        <v>1505</v>
      </c>
      <c r="D6087">
        <v>420</v>
      </c>
      <c r="E6087" s="1">
        <v>38549.053506944445</v>
      </c>
    </row>
    <row r="6088" spans="1:5" x14ac:dyDescent="0.3">
      <c r="A6088">
        <v>6087</v>
      </c>
      <c r="B6088" s="1">
        <v>38544.228726851848</v>
      </c>
      <c r="C6088">
        <v>198</v>
      </c>
      <c r="D6088">
        <v>155</v>
      </c>
      <c r="E6088" s="1">
        <v>38545.981504629628</v>
      </c>
    </row>
    <row r="6089" spans="1:5" x14ac:dyDescent="0.3">
      <c r="A6089">
        <v>6088</v>
      </c>
      <c r="B6089" s="1">
        <v>38544.236516203702</v>
      </c>
      <c r="C6089">
        <v>3796</v>
      </c>
      <c r="D6089">
        <v>498</v>
      </c>
      <c r="E6089" s="1">
        <v>38550.301793981482</v>
      </c>
    </row>
    <row r="6090" spans="1:5" x14ac:dyDescent="0.3">
      <c r="A6090">
        <v>6089</v>
      </c>
      <c r="B6090" s="1">
        <v>38544.240266203706</v>
      </c>
      <c r="C6090">
        <v>3298</v>
      </c>
      <c r="D6090">
        <v>580</v>
      </c>
      <c r="E6090" s="1">
        <v>38550.461793981478</v>
      </c>
    </row>
    <row r="6091" spans="1:5" x14ac:dyDescent="0.3">
      <c r="A6091">
        <v>6090</v>
      </c>
      <c r="B6091" s="1">
        <v>38544.241064814814</v>
      </c>
      <c r="C6091">
        <v>71</v>
      </c>
      <c r="D6091">
        <v>241</v>
      </c>
      <c r="E6091" s="1">
        <v>38553.327870370369</v>
      </c>
    </row>
    <row r="6092" spans="1:5" x14ac:dyDescent="0.3">
      <c r="A6092">
        <v>6091</v>
      </c>
      <c r="B6092" s="1">
        <v>38544.242569444446</v>
      </c>
      <c r="C6092">
        <v>580</v>
      </c>
      <c r="D6092">
        <v>383</v>
      </c>
      <c r="E6092" s="1">
        <v>38548.309930555559</v>
      </c>
    </row>
    <row r="6093" spans="1:5" x14ac:dyDescent="0.3">
      <c r="A6093">
        <v>6092</v>
      </c>
      <c r="B6093" s="1">
        <v>38544.244108796294</v>
      </c>
      <c r="C6093">
        <v>2129</v>
      </c>
      <c r="D6093">
        <v>75</v>
      </c>
      <c r="E6093" s="1">
        <v>38550.15452546296</v>
      </c>
    </row>
    <row r="6094" spans="1:5" x14ac:dyDescent="0.3">
      <c r="A6094">
        <v>6093</v>
      </c>
      <c r="B6094" s="1">
        <v>38544.245023148149</v>
      </c>
      <c r="C6094">
        <v>1868</v>
      </c>
      <c r="D6094">
        <v>117</v>
      </c>
      <c r="E6094" s="1">
        <v>38553.490162037036</v>
      </c>
    </row>
    <row r="6095" spans="1:5" x14ac:dyDescent="0.3">
      <c r="A6095">
        <v>6094</v>
      </c>
      <c r="B6095" s="1">
        <v>38544.246319444443</v>
      </c>
      <c r="C6095">
        <v>2684</v>
      </c>
      <c r="D6095">
        <v>285</v>
      </c>
      <c r="E6095" s="1">
        <v>38551.347013888888</v>
      </c>
    </row>
    <row r="6096" spans="1:5" x14ac:dyDescent="0.3">
      <c r="A6096">
        <v>6095</v>
      </c>
      <c r="B6096" s="1">
        <v>38544.254641203705</v>
      </c>
      <c r="C6096">
        <v>727</v>
      </c>
      <c r="D6096">
        <v>501</v>
      </c>
      <c r="E6096" s="1">
        <v>38552.260196759256</v>
      </c>
    </row>
    <row r="6097" spans="1:5" x14ac:dyDescent="0.3">
      <c r="A6097">
        <v>6096</v>
      </c>
      <c r="B6097" s="1">
        <v>38544.262546296297</v>
      </c>
      <c r="C6097">
        <v>2720</v>
      </c>
      <c r="D6097">
        <v>420</v>
      </c>
      <c r="E6097" s="1">
        <v>38547.052129629628</v>
      </c>
    </row>
    <row r="6098" spans="1:5" x14ac:dyDescent="0.3">
      <c r="A6098">
        <v>6097</v>
      </c>
      <c r="B6098" s="1">
        <v>38544.265081018515</v>
      </c>
      <c r="C6098">
        <v>297</v>
      </c>
      <c r="D6098">
        <v>416</v>
      </c>
      <c r="E6098" s="1">
        <v>38549.419942129629</v>
      </c>
    </row>
    <row r="6099" spans="1:5" x14ac:dyDescent="0.3">
      <c r="A6099">
        <v>6098</v>
      </c>
      <c r="B6099" s="1">
        <v>38544.266296296293</v>
      </c>
      <c r="C6099">
        <v>3016</v>
      </c>
      <c r="D6099">
        <v>525</v>
      </c>
      <c r="E6099" s="1">
        <v>38550.17046296296</v>
      </c>
    </row>
    <row r="6100" spans="1:5" x14ac:dyDescent="0.3">
      <c r="A6100">
        <v>6099</v>
      </c>
      <c r="B6100" s="1">
        <v>38544.267175925925</v>
      </c>
      <c r="C6100">
        <v>3865</v>
      </c>
      <c r="D6100">
        <v>469</v>
      </c>
      <c r="E6100" s="1">
        <v>38548.335925925923</v>
      </c>
    </row>
    <row r="6101" spans="1:5" x14ac:dyDescent="0.3">
      <c r="A6101">
        <v>6100</v>
      </c>
      <c r="B6101" s="1">
        <v>38544.278136574074</v>
      </c>
      <c r="C6101">
        <v>3485</v>
      </c>
      <c r="D6101">
        <v>16</v>
      </c>
      <c r="E6101" s="1">
        <v>38547.457997685182</v>
      </c>
    </row>
    <row r="6102" spans="1:5" x14ac:dyDescent="0.3">
      <c r="A6102">
        <v>6101</v>
      </c>
      <c r="B6102" s="1">
        <v>38544.285104166665</v>
      </c>
      <c r="C6102">
        <v>2618</v>
      </c>
      <c r="D6102">
        <v>508</v>
      </c>
      <c r="E6102" s="1">
        <v>38551.078159722223</v>
      </c>
    </row>
    <row r="6103" spans="1:5" x14ac:dyDescent="0.3">
      <c r="A6103">
        <v>6102</v>
      </c>
      <c r="B6103" s="1">
        <v>38544.286909722221</v>
      </c>
      <c r="C6103">
        <v>4305</v>
      </c>
      <c r="D6103">
        <v>146</v>
      </c>
      <c r="E6103" s="1">
        <v>38550.295243055552</v>
      </c>
    </row>
    <row r="6104" spans="1:5" x14ac:dyDescent="0.3">
      <c r="A6104">
        <v>6103</v>
      </c>
      <c r="B6104" s="1">
        <v>38544.291608796295</v>
      </c>
      <c r="C6104">
        <v>262</v>
      </c>
      <c r="D6104">
        <v>540</v>
      </c>
      <c r="E6104" s="1">
        <v>38549.396469907406</v>
      </c>
    </row>
    <row r="6105" spans="1:5" x14ac:dyDescent="0.3">
      <c r="A6105">
        <v>6104</v>
      </c>
      <c r="B6105" s="1">
        <v>38544.292766203704</v>
      </c>
      <c r="C6105">
        <v>3531</v>
      </c>
      <c r="D6105">
        <v>389</v>
      </c>
      <c r="E6105" s="1">
        <v>38550.103877314818</v>
      </c>
    </row>
    <row r="6106" spans="1:5" x14ac:dyDescent="0.3">
      <c r="A6106">
        <v>6105</v>
      </c>
      <c r="B6106" s="1">
        <v>38544.293969907405</v>
      </c>
      <c r="C6106">
        <v>3501</v>
      </c>
      <c r="D6106">
        <v>595</v>
      </c>
      <c r="E6106" s="1">
        <v>38552.282164351855</v>
      </c>
    </row>
    <row r="6107" spans="1:5" x14ac:dyDescent="0.3">
      <c r="A6107">
        <v>6106</v>
      </c>
      <c r="B6107" s="1">
        <v>38544.295208333337</v>
      </c>
      <c r="C6107">
        <v>2714</v>
      </c>
      <c r="D6107">
        <v>185</v>
      </c>
      <c r="E6107" s="1">
        <v>38553.393819444442</v>
      </c>
    </row>
    <row r="6108" spans="1:5" x14ac:dyDescent="0.3">
      <c r="A6108">
        <v>6107</v>
      </c>
      <c r="B6108" s="1">
        <v>38544.296631944446</v>
      </c>
      <c r="C6108">
        <v>3798</v>
      </c>
      <c r="D6108">
        <v>304</v>
      </c>
      <c r="E6108" s="1">
        <v>38547.313993055555</v>
      </c>
    </row>
    <row r="6109" spans="1:5" x14ac:dyDescent="0.3">
      <c r="A6109">
        <v>6108</v>
      </c>
      <c r="B6109" s="1">
        <v>38544.305138888885</v>
      </c>
      <c r="C6109">
        <v>4296</v>
      </c>
      <c r="D6109">
        <v>572</v>
      </c>
      <c r="E6109" s="1">
        <v>38546.526666666665</v>
      </c>
    </row>
    <row r="6110" spans="1:5" x14ac:dyDescent="0.3">
      <c r="A6110">
        <v>6109</v>
      </c>
      <c r="B6110" s="1">
        <v>38544.306215277778</v>
      </c>
      <c r="C6110">
        <v>3603</v>
      </c>
      <c r="D6110">
        <v>163</v>
      </c>
      <c r="E6110" s="1">
        <v>38546.312465277777</v>
      </c>
    </row>
    <row r="6111" spans="1:5" x14ac:dyDescent="0.3">
      <c r="A6111">
        <v>6110</v>
      </c>
      <c r="B6111" s="1">
        <v>38544.308182870373</v>
      </c>
      <c r="C6111">
        <v>541</v>
      </c>
      <c r="D6111">
        <v>405</v>
      </c>
      <c r="E6111" s="1">
        <v>38553.137349537035</v>
      </c>
    </row>
    <row r="6112" spans="1:5" x14ac:dyDescent="0.3">
      <c r="A6112">
        <v>6111</v>
      </c>
      <c r="B6112" s="1">
        <v>38544.310381944444</v>
      </c>
      <c r="C6112">
        <v>3504</v>
      </c>
      <c r="D6112">
        <v>300</v>
      </c>
      <c r="E6112" s="1">
        <v>38546.447187500002</v>
      </c>
    </row>
    <row r="6113" spans="1:5" x14ac:dyDescent="0.3">
      <c r="A6113">
        <v>6112</v>
      </c>
      <c r="B6113" s="1">
        <v>38544.311168981483</v>
      </c>
      <c r="C6113">
        <v>1311</v>
      </c>
      <c r="D6113">
        <v>366</v>
      </c>
      <c r="E6113" s="1">
        <v>38551.311863425923</v>
      </c>
    </row>
    <row r="6114" spans="1:5" x14ac:dyDescent="0.3">
      <c r="A6114">
        <v>6113</v>
      </c>
      <c r="B6114" s="1">
        <v>38544.313287037039</v>
      </c>
      <c r="C6114">
        <v>4437</v>
      </c>
      <c r="D6114">
        <v>115</v>
      </c>
      <c r="E6114" s="1">
        <v>38553.459120370368</v>
      </c>
    </row>
    <row r="6115" spans="1:5" x14ac:dyDescent="0.3">
      <c r="A6115">
        <v>6114</v>
      </c>
      <c r="B6115" s="1">
        <v>38544.315138888887</v>
      </c>
      <c r="C6115">
        <v>479</v>
      </c>
      <c r="D6115">
        <v>404</v>
      </c>
      <c r="E6115" s="1">
        <v>38551.259583333333</v>
      </c>
    </row>
    <row r="6116" spans="1:5" x14ac:dyDescent="0.3">
      <c r="A6116">
        <v>6115</v>
      </c>
      <c r="B6116" s="1">
        <v>38544.317245370374</v>
      </c>
      <c r="C6116">
        <v>3415</v>
      </c>
      <c r="D6116">
        <v>27</v>
      </c>
      <c r="E6116" s="1">
        <v>38546.479745370372</v>
      </c>
    </row>
    <row r="6117" spans="1:5" x14ac:dyDescent="0.3">
      <c r="A6117">
        <v>6116</v>
      </c>
      <c r="B6117" s="1">
        <v>38544.317800925928</v>
      </c>
      <c r="C6117">
        <v>247</v>
      </c>
      <c r="D6117">
        <v>381</v>
      </c>
      <c r="E6117" s="1">
        <v>38547.495578703703</v>
      </c>
    </row>
    <row r="6118" spans="1:5" x14ac:dyDescent="0.3">
      <c r="A6118">
        <v>6117</v>
      </c>
      <c r="B6118" s="1">
        <v>38544.319189814814</v>
      </c>
      <c r="C6118">
        <v>2613</v>
      </c>
      <c r="D6118">
        <v>135</v>
      </c>
      <c r="E6118" s="1">
        <v>38551.505300925928</v>
      </c>
    </row>
    <row r="6119" spans="1:5" x14ac:dyDescent="0.3">
      <c r="A6119">
        <v>6118</v>
      </c>
      <c r="B6119" s="1">
        <v>38544.321620370371</v>
      </c>
      <c r="C6119">
        <v>3013</v>
      </c>
      <c r="D6119">
        <v>13</v>
      </c>
      <c r="E6119" s="1">
        <v>38553.13689814815</v>
      </c>
    </row>
    <row r="6120" spans="1:5" x14ac:dyDescent="0.3">
      <c r="A6120">
        <v>6119</v>
      </c>
      <c r="B6120" s="1">
        <v>38544.322754629633</v>
      </c>
      <c r="C6120">
        <v>4281</v>
      </c>
      <c r="D6120">
        <v>472</v>
      </c>
      <c r="E6120" s="1">
        <v>38553.195671296293</v>
      </c>
    </row>
    <row r="6121" spans="1:5" x14ac:dyDescent="0.3">
      <c r="A6121">
        <v>6120</v>
      </c>
      <c r="B6121" s="1">
        <v>38544.326307870368</v>
      </c>
      <c r="C6121">
        <v>3299</v>
      </c>
      <c r="D6121">
        <v>268</v>
      </c>
      <c r="E6121" s="1">
        <v>38552.20616898148</v>
      </c>
    </row>
    <row r="6122" spans="1:5" x14ac:dyDescent="0.3">
      <c r="A6122">
        <v>6121</v>
      </c>
      <c r="B6122" s="1">
        <v>38544.33017361111</v>
      </c>
      <c r="C6122">
        <v>1613</v>
      </c>
      <c r="D6122">
        <v>347</v>
      </c>
      <c r="E6122" s="1">
        <v>38549.155173611114</v>
      </c>
    </row>
    <row r="6123" spans="1:5" x14ac:dyDescent="0.3">
      <c r="A6123">
        <v>6122</v>
      </c>
      <c r="B6123" s="1">
        <v>38544.332025462965</v>
      </c>
      <c r="C6123">
        <v>2212</v>
      </c>
      <c r="D6123">
        <v>32</v>
      </c>
      <c r="E6123" s="1">
        <v>38549.411192129628</v>
      </c>
    </row>
    <row r="6124" spans="1:5" x14ac:dyDescent="0.3">
      <c r="A6124">
        <v>6123</v>
      </c>
      <c r="B6124" s="1">
        <v>38544.335034722222</v>
      </c>
      <c r="C6124">
        <v>1354</v>
      </c>
      <c r="D6124">
        <v>200</v>
      </c>
      <c r="E6124" s="1">
        <v>38548.373923611114</v>
      </c>
    </row>
    <row r="6125" spans="1:5" x14ac:dyDescent="0.3">
      <c r="A6125">
        <v>6124</v>
      </c>
      <c r="B6125" s="1">
        <v>38544.335092592592</v>
      </c>
      <c r="C6125">
        <v>2022</v>
      </c>
      <c r="D6125">
        <v>368</v>
      </c>
      <c r="E6125" s="1">
        <v>38545.248981481483</v>
      </c>
    </row>
    <row r="6126" spans="1:5" x14ac:dyDescent="0.3">
      <c r="A6126">
        <v>6125</v>
      </c>
      <c r="B6126" s="1">
        <v>38544.335821759261</v>
      </c>
      <c r="C6126">
        <v>2439</v>
      </c>
      <c r="D6126">
        <v>307</v>
      </c>
      <c r="E6126" s="1">
        <v>38551.532349537039</v>
      </c>
    </row>
    <row r="6127" spans="1:5" x14ac:dyDescent="0.3">
      <c r="A6127">
        <v>6126</v>
      </c>
      <c r="B6127" s="1">
        <v>38544.338148148148</v>
      </c>
      <c r="C6127">
        <v>1069</v>
      </c>
      <c r="D6127">
        <v>230</v>
      </c>
      <c r="E6127" s="1">
        <v>38549.48814814815</v>
      </c>
    </row>
    <row r="6128" spans="1:5" x14ac:dyDescent="0.3">
      <c r="A6128">
        <v>6127</v>
      </c>
      <c r="B6128" s="1">
        <v>38544.338182870371</v>
      </c>
      <c r="C6128">
        <v>285</v>
      </c>
      <c r="D6128">
        <v>355</v>
      </c>
      <c r="E6128" s="1">
        <v>38545.376377314817</v>
      </c>
    </row>
    <row r="6129" spans="1:5" x14ac:dyDescent="0.3">
      <c r="A6129">
        <v>6128</v>
      </c>
      <c r="B6129" s="1">
        <v>38544.343842592592</v>
      </c>
      <c r="C6129">
        <v>2050</v>
      </c>
      <c r="D6129">
        <v>18</v>
      </c>
      <c r="E6129" s="1">
        <v>38546.150092592594</v>
      </c>
    </row>
    <row r="6130" spans="1:5" x14ac:dyDescent="0.3">
      <c r="A6130">
        <v>6129</v>
      </c>
      <c r="B6130" s="1">
        <v>38544.343854166669</v>
      </c>
      <c r="C6130">
        <v>3875</v>
      </c>
      <c r="D6130">
        <v>222</v>
      </c>
      <c r="E6130" s="1">
        <v>38551.541770833333</v>
      </c>
    </row>
    <row r="6131" spans="1:5" x14ac:dyDescent="0.3">
      <c r="A6131">
        <v>6130</v>
      </c>
      <c r="B6131" s="1">
        <v>38544.347175925926</v>
      </c>
      <c r="C6131">
        <v>2547</v>
      </c>
      <c r="D6131">
        <v>538</v>
      </c>
      <c r="E6131" s="1">
        <v>38549.50203703704</v>
      </c>
    </row>
    <row r="6132" spans="1:5" x14ac:dyDescent="0.3">
      <c r="A6132">
        <v>6131</v>
      </c>
      <c r="B6132" s="1">
        <v>38544.348668981482</v>
      </c>
      <c r="C6132">
        <v>3313</v>
      </c>
      <c r="D6132">
        <v>107</v>
      </c>
      <c r="E6132" s="1">
        <v>38547.319502314815</v>
      </c>
    </row>
    <row r="6133" spans="1:5" x14ac:dyDescent="0.3">
      <c r="A6133">
        <v>6132</v>
      </c>
      <c r="B6133" s="1">
        <v>38544.35050925926</v>
      </c>
      <c r="C6133">
        <v>3229</v>
      </c>
      <c r="D6133">
        <v>319</v>
      </c>
      <c r="E6133" s="1">
        <v>38546.278981481482</v>
      </c>
    </row>
    <row r="6134" spans="1:5" x14ac:dyDescent="0.3">
      <c r="A6134">
        <v>6133</v>
      </c>
      <c r="B6134" s="1">
        <v>38544.350949074076</v>
      </c>
      <c r="C6134">
        <v>1992</v>
      </c>
      <c r="D6134">
        <v>107</v>
      </c>
      <c r="E6134" s="1">
        <v>38546.553726851853</v>
      </c>
    </row>
    <row r="6135" spans="1:5" x14ac:dyDescent="0.3">
      <c r="A6135">
        <v>6134</v>
      </c>
      <c r="B6135" s="1">
        <v>38544.352997685186</v>
      </c>
      <c r="C6135">
        <v>3225</v>
      </c>
      <c r="D6135">
        <v>305</v>
      </c>
      <c r="E6135" s="1">
        <v>38551.389108796298</v>
      </c>
    </row>
    <row r="6136" spans="1:5" x14ac:dyDescent="0.3">
      <c r="A6136">
        <v>6135</v>
      </c>
      <c r="B6136" s="1">
        <v>38544.355821759258</v>
      </c>
      <c r="C6136">
        <v>833</v>
      </c>
      <c r="D6136">
        <v>325</v>
      </c>
      <c r="E6136" s="1">
        <v>38550.36346064815</v>
      </c>
    </row>
    <row r="6137" spans="1:5" x14ac:dyDescent="0.3">
      <c r="A6137">
        <v>6136</v>
      </c>
      <c r="B6137" s="1">
        <v>38544.357048611113</v>
      </c>
      <c r="C6137">
        <v>205</v>
      </c>
      <c r="D6137">
        <v>346</v>
      </c>
      <c r="E6137" s="1">
        <v>38547.257743055554</v>
      </c>
    </row>
    <row r="6138" spans="1:5" x14ac:dyDescent="0.3">
      <c r="A6138">
        <v>6137</v>
      </c>
      <c r="B6138" s="1">
        <v>38544.357175925928</v>
      </c>
      <c r="C6138">
        <v>2029</v>
      </c>
      <c r="D6138">
        <v>67</v>
      </c>
      <c r="E6138" s="1">
        <v>38546.14675925926</v>
      </c>
    </row>
    <row r="6139" spans="1:5" x14ac:dyDescent="0.3">
      <c r="A6139">
        <v>6138</v>
      </c>
      <c r="B6139" s="1">
        <v>38544.35837962963</v>
      </c>
      <c r="C6139">
        <v>1808</v>
      </c>
      <c r="D6139">
        <v>438</v>
      </c>
      <c r="E6139" s="1">
        <v>38546.4375462963</v>
      </c>
    </row>
    <row r="6140" spans="1:5" x14ac:dyDescent="0.3">
      <c r="A6140">
        <v>6139</v>
      </c>
      <c r="B6140" s="1">
        <v>38544.360798611109</v>
      </c>
      <c r="C6140">
        <v>3065</v>
      </c>
      <c r="D6140">
        <v>206</v>
      </c>
      <c r="E6140" s="1">
        <v>38550.333715277775</v>
      </c>
    </row>
    <row r="6141" spans="1:5" x14ac:dyDescent="0.3">
      <c r="A6141">
        <v>6140</v>
      </c>
      <c r="B6141" s="1">
        <v>38544.361655092594</v>
      </c>
      <c r="C6141">
        <v>2749</v>
      </c>
      <c r="D6141">
        <v>363</v>
      </c>
      <c r="E6141" s="1">
        <v>38547.310266203705</v>
      </c>
    </row>
    <row r="6142" spans="1:5" x14ac:dyDescent="0.3">
      <c r="A6142">
        <v>6141</v>
      </c>
      <c r="B6142" s="1">
        <v>38544.369629629633</v>
      </c>
      <c r="C6142">
        <v>2279</v>
      </c>
      <c r="D6142">
        <v>228</v>
      </c>
      <c r="E6142" s="1">
        <v>38550.125185185185</v>
      </c>
    </row>
    <row r="6143" spans="1:5" x14ac:dyDescent="0.3">
      <c r="A6143">
        <v>6142</v>
      </c>
      <c r="B6143" s="1">
        <v>38544.370937500003</v>
      </c>
      <c r="C6143">
        <v>1722</v>
      </c>
      <c r="D6143">
        <v>136</v>
      </c>
      <c r="E6143" s="1">
        <v>38551.224409722221</v>
      </c>
    </row>
    <row r="6144" spans="1:5" x14ac:dyDescent="0.3">
      <c r="A6144">
        <v>6143</v>
      </c>
      <c r="B6144" s="1">
        <v>38544.376817129632</v>
      </c>
      <c r="C6144">
        <v>1030</v>
      </c>
      <c r="D6144">
        <v>169</v>
      </c>
      <c r="E6144" s="1">
        <v>38552.248344907406</v>
      </c>
    </row>
    <row r="6145" spans="1:5" x14ac:dyDescent="0.3">
      <c r="A6145">
        <v>6144</v>
      </c>
      <c r="B6145" s="1">
        <v>38544.377002314817</v>
      </c>
      <c r="C6145">
        <v>1077</v>
      </c>
      <c r="D6145">
        <v>554</v>
      </c>
      <c r="E6145" s="1">
        <v>38548.457557870373</v>
      </c>
    </row>
    <row r="6146" spans="1:5" x14ac:dyDescent="0.3">
      <c r="A6146">
        <v>6145</v>
      </c>
      <c r="B6146" s="1">
        <v>38544.379872685182</v>
      </c>
      <c r="C6146">
        <v>1359</v>
      </c>
      <c r="D6146">
        <v>540</v>
      </c>
      <c r="E6146" s="1">
        <v>38552.347928240742</v>
      </c>
    </row>
    <row r="6147" spans="1:5" x14ac:dyDescent="0.3">
      <c r="A6147">
        <v>6146</v>
      </c>
      <c r="B6147" s="1">
        <v>38544.381932870368</v>
      </c>
      <c r="C6147">
        <v>3374</v>
      </c>
      <c r="D6147">
        <v>11</v>
      </c>
      <c r="E6147" s="1">
        <v>38553.488182870373</v>
      </c>
    </row>
    <row r="6148" spans="1:5" x14ac:dyDescent="0.3">
      <c r="A6148">
        <v>6147</v>
      </c>
      <c r="B6148" s="1">
        <v>38544.384120370371</v>
      </c>
      <c r="C6148">
        <v>910</v>
      </c>
      <c r="D6148">
        <v>35</v>
      </c>
      <c r="E6148" s="1">
        <v>38550.158425925925</v>
      </c>
    </row>
    <row r="6149" spans="1:5" x14ac:dyDescent="0.3">
      <c r="A6149">
        <v>6148</v>
      </c>
      <c r="B6149" s="1">
        <v>38544.384976851848</v>
      </c>
      <c r="C6149">
        <v>4318</v>
      </c>
      <c r="D6149">
        <v>410</v>
      </c>
      <c r="E6149" s="1">
        <v>38545.334282407406</v>
      </c>
    </row>
    <row r="6150" spans="1:5" x14ac:dyDescent="0.3">
      <c r="A6150">
        <v>6149</v>
      </c>
      <c r="B6150" s="1">
        <v>38544.388553240744</v>
      </c>
      <c r="C6150">
        <v>4337</v>
      </c>
      <c r="D6150">
        <v>26</v>
      </c>
      <c r="E6150" s="1">
        <v>38550.614942129629</v>
      </c>
    </row>
    <row r="6151" spans="1:5" x14ac:dyDescent="0.3">
      <c r="A6151">
        <v>6150</v>
      </c>
      <c r="B6151" s="1">
        <v>38544.39162037037</v>
      </c>
      <c r="C6151">
        <v>1110</v>
      </c>
      <c r="D6151">
        <v>418</v>
      </c>
      <c r="E6151" s="1">
        <v>38548.456203703703</v>
      </c>
    </row>
    <row r="6152" spans="1:5" x14ac:dyDescent="0.3">
      <c r="A6152">
        <v>6151</v>
      </c>
      <c r="B6152" s="1">
        <v>38544.392557870371</v>
      </c>
      <c r="C6152">
        <v>352</v>
      </c>
      <c r="D6152">
        <v>476</v>
      </c>
      <c r="E6152" s="1">
        <v>38545.216168981482</v>
      </c>
    </row>
    <row r="6153" spans="1:5" x14ac:dyDescent="0.3">
      <c r="A6153">
        <v>6152</v>
      </c>
      <c r="B6153" s="1">
        <v>38544.392962962964</v>
      </c>
      <c r="C6153">
        <v>560</v>
      </c>
      <c r="D6153">
        <v>361</v>
      </c>
      <c r="E6153" s="1">
        <v>38550.3200462963</v>
      </c>
    </row>
    <row r="6154" spans="1:5" x14ac:dyDescent="0.3">
      <c r="A6154">
        <v>6153</v>
      </c>
      <c r="B6154" s="1">
        <v>38544.396574074075</v>
      </c>
      <c r="C6154">
        <v>105</v>
      </c>
      <c r="D6154">
        <v>47</v>
      </c>
      <c r="E6154" s="1">
        <v>38552.15351851852</v>
      </c>
    </row>
    <row r="6155" spans="1:5" x14ac:dyDescent="0.3">
      <c r="A6155">
        <v>6154</v>
      </c>
      <c r="B6155" s="1">
        <v>38544.39744212963</v>
      </c>
      <c r="C6155">
        <v>2717</v>
      </c>
      <c r="D6155">
        <v>368</v>
      </c>
      <c r="E6155" s="1">
        <v>38549.632164351853</v>
      </c>
    </row>
    <row r="6156" spans="1:5" x14ac:dyDescent="0.3">
      <c r="A6156">
        <v>6155</v>
      </c>
      <c r="B6156" s="1">
        <v>38544.406608796293</v>
      </c>
      <c r="C6156">
        <v>785</v>
      </c>
      <c r="D6156">
        <v>229</v>
      </c>
      <c r="E6156" s="1">
        <v>38551.339942129627</v>
      </c>
    </row>
    <row r="6157" spans="1:5" x14ac:dyDescent="0.3">
      <c r="A6157">
        <v>6156</v>
      </c>
      <c r="B6157" s="1">
        <v>38544.406805555554</v>
      </c>
      <c r="C6157">
        <v>302</v>
      </c>
      <c r="D6157">
        <v>297</v>
      </c>
      <c r="E6157" s="1">
        <v>38548.202638888892</v>
      </c>
    </row>
    <row r="6158" spans="1:5" x14ac:dyDescent="0.3">
      <c r="A6158">
        <v>6157</v>
      </c>
      <c r="B6158" s="1">
        <v>38544.408518518518</v>
      </c>
      <c r="C6158">
        <v>4481</v>
      </c>
      <c r="D6158">
        <v>133</v>
      </c>
      <c r="E6158" s="1">
        <v>38549.208518518521</v>
      </c>
    </row>
    <row r="6159" spans="1:5" x14ac:dyDescent="0.3">
      <c r="A6159">
        <v>6158</v>
      </c>
      <c r="B6159" s="1">
        <v>38544.410000000003</v>
      </c>
      <c r="C6159">
        <v>3954</v>
      </c>
      <c r="D6159">
        <v>92</v>
      </c>
      <c r="E6159" s="1">
        <v>38546.200972222221</v>
      </c>
    </row>
    <row r="6160" spans="1:5" x14ac:dyDescent="0.3">
      <c r="A6160">
        <v>6159</v>
      </c>
      <c r="B6160" s="1">
        <v>38544.413587962961</v>
      </c>
      <c r="C6160">
        <v>126</v>
      </c>
      <c r="D6160">
        <v>225</v>
      </c>
      <c r="E6160" s="1">
        <v>38546.417754629627</v>
      </c>
    </row>
    <row r="6161" spans="1:5" x14ac:dyDescent="0.3">
      <c r="A6161">
        <v>6160</v>
      </c>
      <c r="B6161" s="1">
        <v>38544.422372685185</v>
      </c>
      <c r="C6161">
        <v>2716</v>
      </c>
      <c r="D6161">
        <v>110</v>
      </c>
      <c r="E6161" s="1">
        <v>38547.345983796295</v>
      </c>
    </row>
    <row r="6162" spans="1:5" x14ac:dyDescent="0.3">
      <c r="A6162">
        <v>6161</v>
      </c>
      <c r="B6162" s="1">
        <v>38544.424930555557</v>
      </c>
      <c r="C6162">
        <v>3681</v>
      </c>
      <c r="D6162">
        <v>524</v>
      </c>
      <c r="E6162" s="1">
        <v>38548.508958333332</v>
      </c>
    </row>
    <row r="6163" spans="1:5" x14ac:dyDescent="0.3">
      <c r="A6163">
        <v>6162</v>
      </c>
      <c r="B6163" s="1">
        <v>38544.425347222219</v>
      </c>
      <c r="C6163">
        <v>786</v>
      </c>
      <c r="D6163">
        <v>79</v>
      </c>
      <c r="E6163" s="1">
        <v>38552.251736111109</v>
      </c>
    </row>
    <row r="6164" spans="1:5" x14ac:dyDescent="0.3">
      <c r="A6164">
        <v>6163</v>
      </c>
      <c r="B6164" s="1">
        <v>38544.426226851851</v>
      </c>
      <c r="C6164">
        <v>1330</v>
      </c>
      <c r="D6164">
        <v>1</v>
      </c>
      <c r="E6164" s="1">
        <v>38552.552615740744</v>
      </c>
    </row>
    <row r="6165" spans="1:5" x14ac:dyDescent="0.3">
      <c r="A6165">
        <v>6164</v>
      </c>
      <c r="B6165" s="1">
        <v>38544.428043981483</v>
      </c>
      <c r="C6165">
        <v>2755</v>
      </c>
      <c r="D6165">
        <v>47</v>
      </c>
      <c r="E6165" s="1">
        <v>38547.473182870373</v>
      </c>
    </row>
    <row r="6166" spans="1:5" x14ac:dyDescent="0.3">
      <c r="A6166">
        <v>6165</v>
      </c>
      <c r="B6166" s="1">
        <v>38544.428807870368</v>
      </c>
      <c r="C6166">
        <v>3540</v>
      </c>
      <c r="D6166">
        <v>9</v>
      </c>
      <c r="E6166" s="1">
        <v>38550.310752314814</v>
      </c>
    </row>
    <row r="6167" spans="1:5" x14ac:dyDescent="0.3">
      <c r="A6167">
        <v>6166</v>
      </c>
      <c r="B6167" s="1">
        <v>38544.429918981485</v>
      </c>
      <c r="C6167">
        <v>967</v>
      </c>
      <c r="D6167">
        <v>503</v>
      </c>
      <c r="E6167" s="1">
        <v>38545.604224537034</v>
      </c>
    </row>
    <row r="6168" spans="1:5" x14ac:dyDescent="0.3">
      <c r="A6168">
        <v>6167</v>
      </c>
      <c r="B6168" s="1">
        <v>38544.431493055556</v>
      </c>
      <c r="C6168">
        <v>3255</v>
      </c>
      <c r="D6168">
        <v>200</v>
      </c>
      <c r="E6168" s="1">
        <v>38547.651631944442</v>
      </c>
    </row>
    <row r="6169" spans="1:5" x14ac:dyDescent="0.3">
      <c r="A6169">
        <v>6168</v>
      </c>
      <c r="B6169" s="1">
        <v>38544.431689814817</v>
      </c>
      <c r="C6169">
        <v>284</v>
      </c>
      <c r="D6169">
        <v>77</v>
      </c>
      <c r="E6169" s="1">
        <v>38547.413634259261</v>
      </c>
    </row>
    <row r="6170" spans="1:5" x14ac:dyDescent="0.3">
      <c r="A6170">
        <v>6169</v>
      </c>
      <c r="B6170" s="1">
        <v>38544.434675925928</v>
      </c>
      <c r="C6170">
        <v>2781</v>
      </c>
      <c r="D6170">
        <v>148</v>
      </c>
      <c r="E6170" s="1">
        <v>38552.304814814815</v>
      </c>
    </row>
    <row r="6171" spans="1:5" x14ac:dyDescent="0.3">
      <c r="A6171">
        <v>6170</v>
      </c>
      <c r="B6171" s="1">
        <v>38544.437048611115</v>
      </c>
      <c r="C6171">
        <v>278</v>
      </c>
      <c r="D6171">
        <v>580</v>
      </c>
      <c r="E6171" s="1">
        <v>38549.217604166668</v>
      </c>
    </row>
    <row r="6172" spans="1:5" x14ac:dyDescent="0.3">
      <c r="A6172">
        <v>6171</v>
      </c>
      <c r="B6172" s="1">
        <v>38544.437210648146</v>
      </c>
      <c r="C6172">
        <v>448</v>
      </c>
      <c r="D6172">
        <v>491</v>
      </c>
      <c r="E6172" s="1">
        <v>38549.501099537039</v>
      </c>
    </row>
    <row r="6173" spans="1:5" x14ac:dyDescent="0.3">
      <c r="A6173">
        <v>6172</v>
      </c>
      <c r="B6173" s="1">
        <v>38544.438993055555</v>
      </c>
      <c r="C6173">
        <v>3514</v>
      </c>
      <c r="D6173">
        <v>219</v>
      </c>
      <c r="E6173" s="1">
        <v>38547.682743055557</v>
      </c>
    </row>
    <row r="6174" spans="1:5" x14ac:dyDescent="0.3">
      <c r="A6174">
        <v>6173</v>
      </c>
      <c r="B6174" s="1">
        <v>38544.439710648148</v>
      </c>
      <c r="C6174">
        <v>4252</v>
      </c>
      <c r="D6174">
        <v>419</v>
      </c>
      <c r="E6174" s="1">
        <v>38548.456377314818</v>
      </c>
    </row>
    <row r="6175" spans="1:5" x14ac:dyDescent="0.3">
      <c r="A6175">
        <v>6174</v>
      </c>
      <c r="B6175" s="1">
        <v>38544.441990740743</v>
      </c>
      <c r="C6175">
        <v>3123</v>
      </c>
      <c r="D6175">
        <v>7</v>
      </c>
      <c r="E6175" s="1">
        <v>38551.680185185185</v>
      </c>
    </row>
    <row r="6176" spans="1:5" x14ac:dyDescent="0.3">
      <c r="A6176">
        <v>6175</v>
      </c>
      <c r="B6176" s="1">
        <v>38544.447650462964</v>
      </c>
      <c r="C6176">
        <v>3037</v>
      </c>
      <c r="D6176">
        <v>195</v>
      </c>
      <c r="E6176" s="1">
        <v>38548.342789351853</v>
      </c>
    </row>
    <row r="6177" spans="1:5" x14ac:dyDescent="0.3">
      <c r="A6177">
        <v>6176</v>
      </c>
      <c r="B6177" s="1">
        <v>38544.450243055559</v>
      </c>
      <c r="C6177">
        <v>2969</v>
      </c>
      <c r="D6177">
        <v>279</v>
      </c>
      <c r="E6177" s="1">
        <v>38545.662743055553</v>
      </c>
    </row>
    <row r="6178" spans="1:5" x14ac:dyDescent="0.3">
      <c r="A6178">
        <v>6177</v>
      </c>
      <c r="B6178" s="1">
        <v>38544.454039351855</v>
      </c>
      <c r="C6178">
        <v>313</v>
      </c>
      <c r="D6178">
        <v>589</v>
      </c>
      <c r="E6178" s="1">
        <v>38550.621400462966</v>
      </c>
    </row>
    <row r="6179" spans="1:5" x14ac:dyDescent="0.3">
      <c r="A6179">
        <v>6178</v>
      </c>
      <c r="B6179" s="1">
        <v>38544.457743055558</v>
      </c>
      <c r="C6179">
        <v>2777</v>
      </c>
      <c r="D6179">
        <v>91</v>
      </c>
      <c r="E6179" s="1">
        <v>38549.471631944441</v>
      </c>
    </row>
    <row r="6180" spans="1:5" x14ac:dyDescent="0.3">
      <c r="A6180">
        <v>6179</v>
      </c>
      <c r="B6180" s="1">
        <v>38544.458321759259</v>
      </c>
      <c r="C6180">
        <v>3665</v>
      </c>
      <c r="D6180">
        <v>42</v>
      </c>
      <c r="E6180" s="1">
        <v>38550.252071759256</v>
      </c>
    </row>
    <row r="6181" spans="1:5" x14ac:dyDescent="0.3">
      <c r="A6181">
        <v>6180</v>
      </c>
      <c r="B6181" s="1">
        <v>38544.463078703702</v>
      </c>
      <c r="C6181">
        <v>4401</v>
      </c>
      <c r="D6181">
        <v>351</v>
      </c>
      <c r="E6181" s="1">
        <v>38552.377662037034</v>
      </c>
    </row>
    <row r="6182" spans="1:5" x14ac:dyDescent="0.3">
      <c r="A6182">
        <v>6181</v>
      </c>
      <c r="B6182" s="1">
        <v>38544.465405092589</v>
      </c>
      <c r="C6182">
        <v>4398</v>
      </c>
      <c r="D6182">
        <v>200</v>
      </c>
      <c r="E6182" s="1">
        <v>38548.398043981484</v>
      </c>
    </row>
    <row r="6183" spans="1:5" x14ac:dyDescent="0.3">
      <c r="A6183">
        <v>6182</v>
      </c>
      <c r="B6183" s="1">
        <v>38544.466412037036</v>
      </c>
      <c r="C6183">
        <v>2562</v>
      </c>
      <c r="D6183">
        <v>540</v>
      </c>
      <c r="E6183" s="1">
        <v>38550.356689814813</v>
      </c>
    </row>
    <row r="6184" spans="1:5" x14ac:dyDescent="0.3">
      <c r="A6184">
        <v>6183</v>
      </c>
      <c r="B6184" s="1">
        <v>38544.468460648146</v>
      </c>
      <c r="C6184">
        <v>856</v>
      </c>
      <c r="D6184">
        <v>402</v>
      </c>
      <c r="E6184" s="1">
        <v>38549.649710648147</v>
      </c>
    </row>
    <row r="6185" spans="1:5" x14ac:dyDescent="0.3">
      <c r="A6185">
        <v>6184</v>
      </c>
      <c r="B6185" s="1">
        <v>38544.471770833334</v>
      </c>
      <c r="C6185">
        <v>1131</v>
      </c>
      <c r="D6185">
        <v>146</v>
      </c>
      <c r="E6185" s="1">
        <v>38552.31621527778</v>
      </c>
    </row>
    <row r="6186" spans="1:5" x14ac:dyDescent="0.3">
      <c r="A6186">
        <v>6185</v>
      </c>
      <c r="B6186" s="1">
        <v>38544.475798611114</v>
      </c>
      <c r="C6186">
        <v>4331</v>
      </c>
      <c r="D6186">
        <v>294</v>
      </c>
      <c r="E6186" s="1">
        <v>38551.506354166668</v>
      </c>
    </row>
    <row r="6187" spans="1:5" x14ac:dyDescent="0.3">
      <c r="A6187">
        <v>6186</v>
      </c>
      <c r="B6187" s="1">
        <v>38544.476863425924</v>
      </c>
      <c r="C6187">
        <v>2086</v>
      </c>
      <c r="D6187">
        <v>128</v>
      </c>
      <c r="E6187" s="1">
        <v>38550.501863425925</v>
      </c>
    </row>
    <row r="6188" spans="1:5" x14ac:dyDescent="0.3">
      <c r="A6188">
        <v>6187</v>
      </c>
      <c r="B6188" s="1">
        <v>38544.478368055556</v>
      </c>
      <c r="C6188">
        <v>3344</v>
      </c>
      <c r="D6188">
        <v>500</v>
      </c>
      <c r="E6188" s="1">
        <v>38545.656145833331</v>
      </c>
    </row>
    <row r="6189" spans="1:5" x14ac:dyDescent="0.3">
      <c r="A6189">
        <v>6188</v>
      </c>
      <c r="B6189" s="1">
        <v>38544.480405092596</v>
      </c>
      <c r="C6189">
        <v>189</v>
      </c>
      <c r="D6189">
        <v>114</v>
      </c>
      <c r="E6189" s="1">
        <v>38548.394988425927</v>
      </c>
    </row>
    <row r="6190" spans="1:5" x14ac:dyDescent="0.3">
      <c r="A6190">
        <v>6189</v>
      </c>
      <c r="B6190" s="1">
        <v>38544.483368055553</v>
      </c>
      <c r="C6190">
        <v>3800</v>
      </c>
      <c r="D6190">
        <v>552</v>
      </c>
      <c r="E6190" s="1">
        <v>38553.647951388892</v>
      </c>
    </row>
    <row r="6191" spans="1:5" x14ac:dyDescent="0.3">
      <c r="A6191">
        <v>6190</v>
      </c>
      <c r="B6191" s="1">
        <v>38544.483541666668</v>
      </c>
      <c r="C6191">
        <v>2564</v>
      </c>
      <c r="D6191">
        <v>321</v>
      </c>
      <c r="E6191" s="1">
        <v>38552.712013888886</v>
      </c>
    </row>
    <row r="6192" spans="1:5" x14ac:dyDescent="0.3">
      <c r="A6192">
        <v>6191</v>
      </c>
      <c r="B6192" s="1">
        <v>38544.484629629631</v>
      </c>
      <c r="C6192">
        <v>3448</v>
      </c>
      <c r="D6192">
        <v>480</v>
      </c>
      <c r="E6192" s="1">
        <v>38550.531851851854</v>
      </c>
    </row>
    <row r="6193" spans="1:5" x14ac:dyDescent="0.3">
      <c r="A6193">
        <v>6192</v>
      </c>
      <c r="B6193" s="1">
        <v>38544.489363425928</v>
      </c>
      <c r="C6193">
        <v>4573</v>
      </c>
      <c r="D6193">
        <v>314</v>
      </c>
      <c r="E6193" s="1">
        <v>38552.425474537034</v>
      </c>
    </row>
    <row r="6194" spans="1:5" x14ac:dyDescent="0.3">
      <c r="A6194">
        <v>6193</v>
      </c>
      <c r="B6194" s="1">
        <v>38544.490937499999</v>
      </c>
      <c r="C6194">
        <v>465</v>
      </c>
      <c r="D6194">
        <v>189</v>
      </c>
      <c r="E6194" s="1">
        <v>38552.591631944444</v>
      </c>
    </row>
    <row r="6195" spans="1:5" x14ac:dyDescent="0.3">
      <c r="A6195">
        <v>6194</v>
      </c>
      <c r="B6195" s="1">
        <v>38544.493750000001</v>
      </c>
      <c r="C6195">
        <v>1049</v>
      </c>
      <c r="D6195">
        <v>83</v>
      </c>
      <c r="E6195" s="1">
        <v>38548.523611111108</v>
      </c>
    </row>
    <row r="6196" spans="1:5" x14ac:dyDescent="0.3">
      <c r="A6196">
        <v>6195</v>
      </c>
      <c r="B6196" s="1">
        <v>38544.50037037037</v>
      </c>
      <c r="C6196">
        <v>4193</v>
      </c>
      <c r="D6196">
        <v>319</v>
      </c>
      <c r="E6196" s="1">
        <v>38549.62537037037</v>
      </c>
    </row>
    <row r="6197" spans="1:5" x14ac:dyDescent="0.3">
      <c r="A6197">
        <v>6196</v>
      </c>
      <c r="B6197" s="1">
        <v>38544.504004629627</v>
      </c>
      <c r="C6197">
        <v>995</v>
      </c>
      <c r="D6197">
        <v>429</v>
      </c>
      <c r="E6197" s="1">
        <v>38551.35261574074</v>
      </c>
    </row>
    <row r="6198" spans="1:5" x14ac:dyDescent="0.3">
      <c r="A6198">
        <v>6197</v>
      </c>
      <c r="B6198" s="1">
        <v>38544.506840277776</v>
      </c>
      <c r="C6198">
        <v>4156</v>
      </c>
      <c r="D6198">
        <v>596</v>
      </c>
      <c r="E6198" s="1">
        <v>38545.261006944442</v>
      </c>
    </row>
    <row r="6199" spans="1:5" x14ac:dyDescent="0.3">
      <c r="A6199">
        <v>6198</v>
      </c>
      <c r="B6199" s="1">
        <v>38544.508530092593</v>
      </c>
      <c r="C6199">
        <v>3345</v>
      </c>
      <c r="D6199">
        <v>470</v>
      </c>
      <c r="E6199" s="1">
        <v>38551.319641203707</v>
      </c>
    </row>
    <row r="6200" spans="1:5" x14ac:dyDescent="0.3">
      <c r="A6200">
        <v>6199</v>
      </c>
      <c r="B6200" s="1">
        <v>38544.511145833334</v>
      </c>
      <c r="C6200">
        <v>4329</v>
      </c>
      <c r="D6200">
        <v>80</v>
      </c>
      <c r="E6200" s="1">
        <v>38551.647951388892</v>
      </c>
    </row>
    <row r="6201" spans="1:5" x14ac:dyDescent="0.3">
      <c r="A6201">
        <v>6200</v>
      </c>
      <c r="B6201" s="1">
        <v>38544.511597222219</v>
      </c>
      <c r="C6201">
        <v>3258</v>
      </c>
      <c r="D6201">
        <v>137</v>
      </c>
      <c r="E6201" s="1">
        <v>38550.394236111111</v>
      </c>
    </row>
    <row r="6202" spans="1:5" x14ac:dyDescent="0.3">
      <c r="A6202">
        <v>6201</v>
      </c>
      <c r="B6202" s="1">
        <v>38544.51258101852</v>
      </c>
      <c r="C6202">
        <v>4530</v>
      </c>
      <c r="D6202">
        <v>559</v>
      </c>
      <c r="E6202" s="1">
        <v>38545.507719907408</v>
      </c>
    </row>
    <row r="6203" spans="1:5" x14ac:dyDescent="0.3">
      <c r="A6203">
        <v>6202</v>
      </c>
      <c r="B6203" s="1">
        <v>38544.516956018517</v>
      </c>
      <c r="C6203">
        <v>1424</v>
      </c>
      <c r="D6203">
        <v>373</v>
      </c>
      <c r="E6203" s="1">
        <v>38551.342650462961</v>
      </c>
    </row>
    <row r="6204" spans="1:5" x14ac:dyDescent="0.3">
      <c r="A6204">
        <v>6203</v>
      </c>
      <c r="B6204" s="1">
        <v>38544.520104166666</v>
      </c>
      <c r="C6204">
        <v>1001</v>
      </c>
      <c r="D6204">
        <v>408</v>
      </c>
      <c r="E6204" s="1">
        <v>38548.590937499997</v>
      </c>
    </row>
    <row r="6205" spans="1:5" x14ac:dyDescent="0.3">
      <c r="A6205">
        <v>6204</v>
      </c>
      <c r="B6205" s="1">
        <v>38544.52039351852</v>
      </c>
      <c r="C6205">
        <v>2572</v>
      </c>
      <c r="D6205">
        <v>362</v>
      </c>
      <c r="E6205" s="1">
        <v>38546.445393518516</v>
      </c>
    </row>
    <row r="6206" spans="1:5" x14ac:dyDescent="0.3">
      <c r="A6206">
        <v>6205</v>
      </c>
      <c r="B6206" s="1">
        <v>38544.521805555552</v>
      </c>
      <c r="C6206">
        <v>3442</v>
      </c>
      <c r="D6206">
        <v>303</v>
      </c>
      <c r="E6206" s="1">
        <v>38546.480138888888</v>
      </c>
    </row>
    <row r="6207" spans="1:5" x14ac:dyDescent="0.3">
      <c r="A6207">
        <v>6206</v>
      </c>
      <c r="B6207" s="1">
        <v>38544.52238425926</v>
      </c>
      <c r="C6207">
        <v>1368</v>
      </c>
      <c r="D6207">
        <v>459</v>
      </c>
      <c r="E6207" s="1">
        <v>38548.625856481478</v>
      </c>
    </row>
    <row r="6208" spans="1:5" x14ac:dyDescent="0.3">
      <c r="A6208">
        <v>6207</v>
      </c>
      <c r="B6208" s="1">
        <v>38544.523888888885</v>
      </c>
      <c r="C6208">
        <v>3226</v>
      </c>
      <c r="D6208">
        <v>143</v>
      </c>
      <c r="E6208" s="1">
        <v>38547.427361111113</v>
      </c>
    </row>
    <row r="6209" spans="1:5" x14ac:dyDescent="0.3">
      <c r="A6209">
        <v>6208</v>
      </c>
      <c r="B6209" s="1">
        <v>38544.524259259262</v>
      </c>
      <c r="C6209">
        <v>672</v>
      </c>
      <c r="D6209">
        <v>31</v>
      </c>
      <c r="E6209" s="1">
        <v>38552.637453703705</v>
      </c>
    </row>
    <row r="6210" spans="1:5" x14ac:dyDescent="0.3">
      <c r="A6210">
        <v>6209</v>
      </c>
      <c r="B6210" s="1">
        <v>38544.525057870371</v>
      </c>
      <c r="C6210">
        <v>3091</v>
      </c>
      <c r="D6210">
        <v>219</v>
      </c>
      <c r="E6210" s="1">
        <v>38550.616724537038</v>
      </c>
    </row>
    <row r="6211" spans="1:5" x14ac:dyDescent="0.3">
      <c r="A6211">
        <v>6210</v>
      </c>
      <c r="B6211" s="1">
        <v>38544.525497685187</v>
      </c>
      <c r="C6211">
        <v>931</v>
      </c>
      <c r="D6211">
        <v>209</v>
      </c>
      <c r="E6211" s="1">
        <v>38550.740081018521</v>
      </c>
    </row>
    <row r="6212" spans="1:5" x14ac:dyDescent="0.3">
      <c r="A6212">
        <v>6211</v>
      </c>
      <c r="B6212" s="1">
        <v>38544.527094907404</v>
      </c>
      <c r="C6212">
        <v>2699</v>
      </c>
      <c r="D6212">
        <v>6</v>
      </c>
      <c r="E6212" s="1">
        <v>38553.665983796294</v>
      </c>
    </row>
    <row r="6213" spans="1:5" x14ac:dyDescent="0.3">
      <c r="A6213">
        <v>6212</v>
      </c>
      <c r="B6213" s="1">
        <v>38544.528333333335</v>
      </c>
      <c r="C6213">
        <v>3962</v>
      </c>
      <c r="D6213">
        <v>337</v>
      </c>
      <c r="E6213" s="1">
        <v>38548.74291666667</v>
      </c>
    </row>
    <row r="6214" spans="1:5" x14ac:dyDescent="0.3">
      <c r="A6214">
        <v>6213</v>
      </c>
      <c r="B6214" s="1">
        <v>38544.529942129629</v>
      </c>
      <c r="C6214">
        <v>485</v>
      </c>
      <c r="D6214">
        <v>23</v>
      </c>
      <c r="E6214" s="1">
        <v>38549.307719907411</v>
      </c>
    </row>
    <row r="6215" spans="1:5" x14ac:dyDescent="0.3">
      <c r="A6215">
        <v>6214</v>
      </c>
      <c r="B6215" s="1">
        <v>38544.534583333334</v>
      </c>
      <c r="C6215">
        <v>1258</v>
      </c>
      <c r="D6215">
        <v>49</v>
      </c>
      <c r="E6215" s="1">
        <v>38551.320694444446</v>
      </c>
    </row>
    <row r="6216" spans="1:5" x14ac:dyDescent="0.3">
      <c r="A6216">
        <v>6215</v>
      </c>
      <c r="B6216" s="1">
        <v>38544.536527777775</v>
      </c>
      <c r="C6216">
        <v>316</v>
      </c>
      <c r="D6216">
        <v>390</v>
      </c>
      <c r="E6216" s="1">
        <v>38545.356666666667</v>
      </c>
    </row>
    <row r="6217" spans="1:5" x14ac:dyDescent="0.3">
      <c r="A6217">
        <v>6216</v>
      </c>
      <c r="B6217" s="1">
        <v>38544.539641203701</v>
      </c>
      <c r="C6217">
        <v>3571</v>
      </c>
      <c r="D6217">
        <v>387</v>
      </c>
      <c r="E6217" s="1">
        <v>38546.521585648145</v>
      </c>
    </row>
    <row r="6218" spans="1:5" x14ac:dyDescent="0.3">
      <c r="A6218">
        <v>6217</v>
      </c>
      <c r="B6218" s="1">
        <v>38544.551215277781</v>
      </c>
      <c r="C6218">
        <v>1090</v>
      </c>
      <c r="D6218">
        <v>177</v>
      </c>
      <c r="E6218" s="1">
        <v>38552.692881944444</v>
      </c>
    </row>
    <row r="6219" spans="1:5" x14ac:dyDescent="0.3">
      <c r="A6219">
        <v>6218</v>
      </c>
      <c r="B6219" s="1">
        <v>38544.552060185182</v>
      </c>
      <c r="C6219">
        <v>815</v>
      </c>
      <c r="D6219">
        <v>410</v>
      </c>
      <c r="E6219" s="1">
        <v>38549.343032407407</v>
      </c>
    </row>
    <row r="6220" spans="1:5" x14ac:dyDescent="0.3">
      <c r="A6220">
        <v>6219</v>
      </c>
      <c r="B6220" s="1">
        <v>38544.554594907408</v>
      </c>
      <c r="C6220">
        <v>38</v>
      </c>
      <c r="D6220">
        <v>303</v>
      </c>
      <c r="E6220" s="1">
        <v>38546.554594907408</v>
      </c>
    </row>
    <row r="6221" spans="1:5" x14ac:dyDescent="0.3">
      <c r="A6221">
        <v>6220</v>
      </c>
      <c r="B6221" s="1">
        <v>38544.557013888887</v>
      </c>
      <c r="C6221">
        <v>1717</v>
      </c>
      <c r="D6221">
        <v>421</v>
      </c>
      <c r="E6221" s="1">
        <v>38545.740347222221</v>
      </c>
    </row>
    <row r="6222" spans="1:5" x14ac:dyDescent="0.3">
      <c r="A6222">
        <v>6221</v>
      </c>
      <c r="B6222" s="1">
        <v>38544.558645833335</v>
      </c>
      <c r="C6222">
        <v>1699</v>
      </c>
      <c r="D6222">
        <v>393</v>
      </c>
      <c r="E6222" s="1">
        <v>38548.744062500002</v>
      </c>
    </row>
    <row r="6223" spans="1:5" x14ac:dyDescent="0.3">
      <c r="A6223">
        <v>6222</v>
      </c>
      <c r="B6223" s="1">
        <v>38544.559594907405</v>
      </c>
      <c r="C6223">
        <v>2066</v>
      </c>
      <c r="D6223">
        <v>386</v>
      </c>
      <c r="E6223" s="1">
        <v>38546.606122685182</v>
      </c>
    </row>
    <row r="6224" spans="1:5" x14ac:dyDescent="0.3">
      <c r="A6224">
        <v>6223</v>
      </c>
      <c r="B6224" s="1">
        <v>38544.560520833336</v>
      </c>
      <c r="C6224">
        <v>3754</v>
      </c>
      <c r="D6224">
        <v>192</v>
      </c>
      <c r="E6224" s="1">
        <v>38545.584826388891</v>
      </c>
    </row>
    <row r="6225" spans="1:5" x14ac:dyDescent="0.3">
      <c r="A6225">
        <v>6224</v>
      </c>
      <c r="B6225" s="1">
        <v>38544.57104166667</v>
      </c>
      <c r="C6225">
        <v>3274</v>
      </c>
      <c r="D6225">
        <v>475</v>
      </c>
      <c r="E6225" s="1">
        <v>38549.394652777781</v>
      </c>
    </row>
    <row r="6226" spans="1:5" x14ac:dyDescent="0.3">
      <c r="A6226">
        <v>6225</v>
      </c>
      <c r="B6226" s="1">
        <v>38544.573078703703</v>
      </c>
      <c r="C6226">
        <v>2483</v>
      </c>
      <c r="D6226">
        <v>204</v>
      </c>
      <c r="E6226" s="1">
        <v>38547.432800925926</v>
      </c>
    </row>
    <row r="6227" spans="1:5" x14ac:dyDescent="0.3">
      <c r="A6227">
        <v>6226</v>
      </c>
      <c r="B6227" s="1">
        <v>38544.575127314813</v>
      </c>
      <c r="C6227">
        <v>2758</v>
      </c>
      <c r="D6227">
        <v>134</v>
      </c>
      <c r="E6227" s="1">
        <v>38548.720960648148</v>
      </c>
    </row>
    <row r="6228" spans="1:5" x14ac:dyDescent="0.3">
      <c r="A6228">
        <v>6227</v>
      </c>
      <c r="B6228" s="1">
        <v>38544.581087962964</v>
      </c>
      <c r="C6228">
        <v>1654</v>
      </c>
      <c r="D6228">
        <v>210</v>
      </c>
      <c r="E6228" s="1">
        <v>38551.53733796296</v>
      </c>
    </row>
    <row r="6229" spans="1:5" x14ac:dyDescent="0.3">
      <c r="A6229">
        <v>6228</v>
      </c>
      <c r="B6229" s="1">
        <v>38544.582361111112</v>
      </c>
      <c r="C6229">
        <v>2281</v>
      </c>
      <c r="D6229">
        <v>367</v>
      </c>
      <c r="E6229" s="1">
        <v>38550.794166666667</v>
      </c>
    </row>
    <row r="6230" spans="1:5" x14ac:dyDescent="0.3">
      <c r="A6230">
        <v>6229</v>
      </c>
      <c r="B6230" s="1">
        <v>38544.58321759259</v>
      </c>
      <c r="C6230">
        <v>3137</v>
      </c>
      <c r="D6230">
        <v>399</v>
      </c>
      <c r="E6230" s="1">
        <v>38553.393634259257</v>
      </c>
    </row>
    <row r="6231" spans="1:5" x14ac:dyDescent="0.3">
      <c r="A6231">
        <v>6230</v>
      </c>
      <c r="B6231" s="1">
        <v>38544.58494212963</v>
      </c>
      <c r="C6231">
        <v>2260</v>
      </c>
      <c r="D6231">
        <v>490</v>
      </c>
      <c r="E6231" s="1">
        <v>38550.341192129628</v>
      </c>
    </row>
    <row r="6232" spans="1:5" x14ac:dyDescent="0.3">
      <c r="A6232">
        <v>6231</v>
      </c>
      <c r="B6232" s="1">
        <v>38544.585138888891</v>
      </c>
      <c r="C6232">
        <v>2526</v>
      </c>
      <c r="D6232">
        <v>122</v>
      </c>
      <c r="E6232" s="1">
        <v>38546.794861111113</v>
      </c>
    </row>
    <row r="6233" spans="1:5" x14ac:dyDescent="0.3">
      <c r="A6233">
        <v>6232</v>
      </c>
      <c r="B6233" s="1">
        <v>38544.589201388888</v>
      </c>
      <c r="C6233">
        <v>2492</v>
      </c>
      <c r="D6233">
        <v>590</v>
      </c>
      <c r="E6233" s="1">
        <v>38553.81559027778</v>
      </c>
    </row>
    <row r="6234" spans="1:5" x14ac:dyDescent="0.3">
      <c r="A6234">
        <v>6233</v>
      </c>
      <c r="B6234" s="1">
        <v>38544.590821759259</v>
      </c>
      <c r="C6234">
        <v>3731</v>
      </c>
      <c r="D6234">
        <v>378</v>
      </c>
      <c r="E6234" s="1">
        <v>38548.634571759256</v>
      </c>
    </row>
    <row r="6235" spans="1:5" x14ac:dyDescent="0.3">
      <c r="A6235">
        <v>6234</v>
      </c>
      <c r="B6235" s="1">
        <v>38544.594560185185</v>
      </c>
      <c r="C6235">
        <v>2911</v>
      </c>
      <c r="D6235">
        <v>232</v>
      </c>
      <c r="E6235" s="1">
        <v>38552.829976851855</v>
      </c>
    </row>
    <row r="6236" spans="1:5" x14ac:dyDescent="0.3">
      <c r="A6236">
        <v>6235</v>
      </c>
      <c r="B6236" s="1">
        <v>38544.595729166664</v>
      </c>
      <c r="C6236">
        <v>2659</v>
      </c>
      <c r="D6236">
        <v>379</v>
      </c>
      <c r="E6236" s="1">
        <v>38550.468645833331</v>
      </c>
    </row>
    <row r="6237" spans="1:5" x14ac:dyDescent="0.3">
      <c r="A6237">
        <v>6236</v>
      </c>
      <c r="B6237" s="1">
        <v>38544.596030092594</v>
      </c>
      <c r="C6237">
        <v>3813</v>
      </c>
      <c r="D6237">
        <v>338</v>
      </c>
      <c r="E6237" s="1">
        <v>38547.366168981483</v>
      </c>
    </row>
    <row r="6238" spans="1:5" x14ac:dyDescent="0.3">
      <c r="A6238">
        <v>6237</v>
      </c>
      <c r="B6238" s="1">
        <v>38544.596666666665</v>
      </c>
      <c r="C6238">
        <v>2215</v>
      </c>
      <c r="D6238">
        <v>166</v>
      </c>
      <c r="E6238" s="1">
        <v>38548.628611111111</v>
      </c>
    </row>
    <row r="6239" spans="1:5" x14ac:dyDescent="0.3">
      <c r="A6239">
        <v>6238</v>
      </c>
      <c r="B6239" s="1">
        <v>38544.597430555557</v>
      </c>
      <c r="C6239">
        <v>3749</v>
      </c>
      <c r="D6239">
        <v>23</v>
      </c>
      <c r="E6239" s="1">
        <v>38547.773819444446</v>
      </c>
    </row>
    <row r="6240" spans="1:5" x14ac:dyDescent="0.3">
      <c r="A6240">
        <v>6239</v>
      </c>
      <c r="B6240" s="1">
        <v>38544.597777777781</v>
      </c>
      <c r="C6240">
        <v>4107</v>
      </c>
      <c r="D6240">
        <v>132</v>
      </c>
      <c r="E6240" s="1">
        <v>38550.570694444446</v>
      </c>
    </row>
    <row r="6241" spans="1:5" x14ac:dyDescent="0.3">
      <c r="A6241">
        <v>6240</v>
      </c>
      <c r="B6241" s="1">
        <v>38544.606030092589</v>
      </c>
      <c r="C6241">
        <v>640</v>
      </c>
      <c r="D6241">
        <v>524</v>
      </c>
      <c r="E6241" s="1">
        <v>38553.776863425926</v>
      </c>
    </row>
    <row r="6242" spans="1:5" x14ac:dyDescent="0.3">
      <c r="A6242">
        <v>6241</v>
      </c>
      <c r="B6242" s="1">
        <v>38544.611666666664</v>
      </c>
      <c r="C6242">
        <v>4449</v>
      </c>
      <c r="D6242">
        <v>74</v>
      </c>
      <c r="E6242" s="1">
        <v>38551.41097222222</v>
      </c>
    </row>
    <row r="6243" spans="1:5" x14ac:dyDescent="0.3">
      <c r="A6243">
        <v>6242</v>
      </c>
      <c r="B6243" s="1">
        <v>38544.614629629628</v>
      </c>
      <c r="C6243">
        <v>670</v>
      </c>
      <c r="D6243">
        <v>245</v>
      </c>
      <c r="E6243" s="1">
        <v>38545.773657407408</v>
      </c>
    </row>
    <row r="6244" spans="1:5" x14ac:dyDescent="0.3">
      <c r="A6244">
        <v>6243</v>
      </c>
      <c r="B6244" s="1">
        <v>38544.620428240742</v>
      </c>
      <c r="C6244">
        <v>3456</v>
      </c>
      <c r="D6244">
        <v>26</v>
      </c>
      <c r="E6244" s="1">
        <v>38548.39334490741</v>
      </c>
    </row>
    <row r="6245" spans="1:5" x14ac:dyDescent="0.3">
      <c r="A6245">
        <v>6244</v>
      </c>
      <c r="B6245" s="1">
        <v>38544.620578703703</v>
      </c>
      <c r="C6245">
        <v>1558</v>
      </c>
      <c r="D6245">
        <v>383</v>
      </c>
      <c r="E6245" s="1">
        <v>38545.696273148147</v>
      </c>
    </row>
    <row r="6246" spans="1:5" x14ac:dyDescent="0.3">
      <c r="A6246">
        <v>6245</v>
      </c>
      <c r="B6246" s="1">
        <v>38544.622881944444</v>
      </c>
      <c r="C6246">
        <v>512</v>
      </c>
      <c r="D6246">
        <v>241</v>
      </c>
      <c r="E6246" s="1">
        <v>38549.608298611114</v>
      </c>
    </row>
    <row r="6247" spans="1:5" x14ac:dyDescent="0.3">
      <c r="A6247">
        <v>6246</v>
      </c>
      <c r="B6247" s="1">
        <v>38544.623506944445</v>
      </c>
      <c r="C6247">
        <v>2376</v>
      </c>
      <c r="D6247">
        <v>172</v>
      </c>
      <c r="E6247" s="1">
        <v>38552.799201388887</v>
      </c>
    </row>
    <row r="6248" spans="1:5" x14ac:dyDescent="0.3">
      <c r="A6248">
        <v>6247</v>
      </c>
      <c r="B6248" s="1">
        <v>38544.625057870369</v>
      </c>
      <c r="C6248">
        <v>2504</v>
      </c>
      <c r="D6248">
        <v>589</v>
      </c>
      <c r="E6248" s="1">
        <v>38551.574363425927</v>
      </c>
    </row>
    <row r="6249" spans="1:5" x14ac:dyDescent="0.3">
      <c r="A6249">
        <v>6248</v>
      </c>
      <c r="B6249" s="1">
        <v>38544.626319444447</v>
      </c>
      <c r="C6249">
        <v>2686</v>
      </c>
      <c r="D6249">
        <v>6</v>
      </c>
      <c r="E6249" s="1">
        <v>38552.707569444443</v>
      </c>
    </row>
    <row r="6250" spans="1:5" x14ac:dyDescent="0.3">
      <c r="A6250">
        <v>6249</v>
      </c>
      <c r="B6250" s="1">
        <v>38544.62641203704</v>
      </c>
      <c r="C6250">
        <v>4334</v>
      </c>
      <c r="D6250">
        <v>30</v>
      </c>
      <c r="E6250" s="1">
        <v>38547.484050925923</v>
      </c>
    </row>
    <row r="6251" spans="1:5" x14ac:dyDescent="0.3">
      <c r="A6251">
        <v>6250</v>
      </c>
      <c r="B6251" s="1">
        <v>38544.626435185186</v>
      </c>
      <c r="C6251">
        <v>4087</v>
      </c>
      <c r="D6251">
        <v>458</v>
      </c>
      <c r="E6251" s="1">
        <v>38550.454212962963</v>
      </c>
    </row>
    <row r="6252" spans="1:5" x14ac:dyDescent="0.3">
      <c r="A6252">
        <v>6251</v>
      </c>
      <c r="B6252" s="1">
        <v>38544.62939814815</v>
      </c>
      <c r="C6252">
        <v>3956</v>
      </c>
      <c r="D6252">
        <v>230</v>
      </c>
      <c r="E6252" s="1">
        <v>38551.841203703705</v>
      </c>
    </row>
    <row r="6253" spans="1:5" x14ac:dyDescent="0.3">
      <c r="A6253">
        <v>6252</v>
      </c>
      <c r="B6253" s="1">
        <v>38544.629502314812</v>
      </c>
      <c r="C6253">
        <v>1294</v>
      </c>
      <c r="D6253">
        <v>295</v>
      </c>
      <c r="E6253" s="1">
        <v>38549.588530092595</v>
      </c>
    </row>
    <row r="6254" spans="1:5" x14ac:dyDescent="0.3">
      <c r="A6254">
        <v>6253</v>
      </c>
      <c r="B6254" s="1">
        <v>38544.63008101852</v>
      </c>
      <c r="C6254">
        <v>1425</v>
      </c>
      <c r="D6254">
        <v>570</v>
      </c>
      <c r="E6254" s="1">
        <v>38546.458553240744</v>
      </c>
    </row>
    <row r="6255" spans="1:5" x14ac:dyDescent="0.3">
      <c r="A6255">
        <v>6254</v>
      </c>
      <c r="B6255" s="1">
        <v>38544.632152777776</v>
      </c>
      <c r="C6255">
        <v>2038</v>
      </c>
      <c r="D6255">
        <v>20</v>
      </c>
      <c r="E6255" s="1">
        <v>38550.597430555557</v>
      </c>
    </row>
    <row r="6256" spans="1:5" x14ac:dyDescent="0.3">
      <c r="A6256">
        <v>6255</v>
      </c>
      <c r="B6256" s="1">
        <v>38544.633020833331</v>
      </c>
      <c r="C6256">
        <v>1459</v>
      </c>
      <c r="D6256">
        <v>319</v>
      </c>
      <c r="E6256" s="1">
        <v>38548.830243055556</v>
      </c>
    </row>
    <row r="6257" spans="1:5" x14ac:dyDescent="0.3">
      <c r="A6257">
        <v>6256</v>
      </c>
      <c r="B6257" s="1">
        <v>38544.638449074075</v>
      </c>
      <c r="C6257">
        <v>480</v>
      </c>
      <c r="D6257">
        <v>307</v>
      </c>
      <c r="E6257" s="1">
        <v>38546.530115740738</v>
      </c>
    </row>
    <row r="6258" spans="1:5" x14ac:dyDescent="0.3">
      <c r="A6258">
        <v>6257</v>
      </c>
      <c r="B6258" s="1">
        <v>38544.641504629632</v>
      </c>
      <c r="C6258">
        <v>3253</v>
      </c>
      <c r="D6258">
        <v>492</v>
      </c>
      <c r="E6258" s="1">
        <v>38547.726921296293</v>
      </c>
    </row>
    <row r="6259" spans="1:5" x14ac:dyDescent="0.3">
      <c r="A6259">
        <v>6258</v>
      </c>
      <c r="B6259" s="1">
        <v>38544.64203703704</v>
      </c>
      <c r="C6259">
        <v>632</v>
      </c>
      <c r="D6259">
        <v>417</v>
      </c>
      <c r="E6259" s="1">
        <v>38551.770509259259</v>
      </c>
    </row>
    <row r="6260" spans="1:5" x14ac:dyDescent="0.3">
      <c r="A6260">
        <v>6259</v>
      </c>
      <c r="B6260" s="1">
        <v>38544.642962962964</v>
      </c>
      <c r="C6260">
        <v>3007</v>
      </c>
      <c r="D6260">
        <v>84</v>
      </c>
      <c r="E6260" s="1">
        <v>38546.496435185189</v>
      </c>
    </row>
    <row r="6261" spans="1:5" x14ac:dyDescent="0.3">
      <c r="A6261">
        <v>6260</v>
      </c>
      <c r="B6261" s="1">
        <v>38544.643391203703</v>
      </c>
      <c r="C6261">
        <v>4308</v>
      </c>
      <c r="D6261">
        <v>454</v>
      </c>
      <c r="E6261" s="1">
        <v>38546.734363425923</v>
      </c>
    </row>
    <row r="6262" spans="1:5" x14ac:dyDescent="0.3">
      <c r="A6262">
        <v>6261</v>
      </c>
      <c r="B6262" s="1">
        <v>38544.644837962966</v>
      </c>
      <c r="C6262">
        <v>694</v>
      </c>
      <c r="D6262">
        <v>386</v>
      </c>
      <c r="E6262" s="1">
        <v>38547.74622685185</v>
      </c>
    </row>
    <row r="6263" spans="1:5" x14ac:dyDescent="0.3">
      <c r="A6263">
        <v>6262</v>
      </c>
      <c r="B6263" s="1">
        <v>38544.648194444446</v>
      </c>
      <c r="C6263">
        <v>4136</v>
      </c>
      <c r="D6263">
        <v>355</v>
      </c>
      <c r="E6263" s="1">
        <v>38550.528055555558</v>
      </c>
    </row>
    <row r="6264" spans="1:5" x14ac:dyDescent="0.3">
      <c r="A6264">
        <v>6263</v>
      </c>
      <c r="B6264" s="1">
        <v>38544.648495370369</v>
      </c>
      <c r="C6264">
        <v>2391</v>
      </c>
      <c r="D6264">
        <v>336</v>
      </c>
      <c r="E6264" s="1">
        <v>38550.53460648148</v>
      </c>
    </row>
    <row r="6265" spans="1:5" x14ac:dyDescent="0.3">
      <c r="A6265">
        <v>6264</v>
      </c>
      <c r="B6265" s="1">
        <v>38544.65457175926</v>
      </c>
      <c r="C6265">
        <v>4246</v>
      </c>
      <c r="D6265">
        <v>565</v>
      </c>
      <c r="E6265" s="1">
        <v>38545.478877314818</v>
      </c>
    </row>
    <row r="6266" spans="1:5" x14ac:dyDescent="0.3">
      <c r="A6266">
        <v>6265</v>
      </c>
      <c r="B6266" s="1">
        <v>38544.655451388891</v>
      </c>
      <c r="C6266">
        <v>3931</v>
      </c>
      <c r="D6266">
        <v>477</v>
      </c>
      <c r="E6266" s="1">
        <v>38545.536006944443</v>
      </c>
    </row>
    <row r="6267" spans="1:5" x14ac:dyDescent="0.3">
      <c r="A6267">
        <v>6266</v>
      </c>
      <c r="B6267" s="1">
        <v>38544.656701388885</v>
      </c>
      <c r="C6267">
        <v>941</v>
      </c>
      <c r="D6267">
        <v>397</v>
      </c>
      <c r="E6267" s="1">
        <v>38548.770590277774</v>
      </c>
    </row>
    <row r="6268" spans="1:5" x14ac:dyDescent="0.3">
      <c r="A6268">
        <v>6267</v>
      </c>
      <c r="B6268" s="1">
        <v>38544.661805555559</v>
      </c>
      <c r="C6268">
        <v>2152</v>
      </c>
      <c r="D6268">
        <v>20</v>
      </c>
      <c r="E6268" s="1">
        <v>38550.756249999999</v>
      </c>
    </row>
    <row r="6269" spans="1:5" x14ac:dyDescent="0.3">
      <c r="A6269">
        <v>6268</v>
      </c>
      <c r="B6269" s="1">
        <v>38544.663587962961</v>
      </c>
      <c r="C6269">
        <v>1154</v>
      </c>
      <c r="D6269">
        <v>125</v>
      </c>
      <c r="E6269" s="1">
        <v>38552.726087962961</v>
      </c>
    </row>
    <row r="6270" spans="1:5" x14ac:dyDescent="0.3">
      <c r="A6270">
        <v>6269</v>
      </c>
      <c r="B6270" s="1">
        <v>38544.665775462963</v>
      </c>
      <c r="C6270">
        <v>3915</v>
      </c>
      <c r="D6270">
        <v>167</v>
      </c>
      <c r="E6270" s="1">
        <v>38546.559525462966</v>
      </c>
    </row>
    <row r="6271" spans="1:5" x14ac:dyDescent="0.3">
      <c r="A6271">
        <v>6270</v>
      </c>
      <c r="B6271" s="1">
        <v>38544.666087962964</v>
      </c>
      <c r="C6271">
        <v>2308</v>
      </c>
      <c r="D6271">
        <v>292</v>
      </c>
      <c r="E6271" s="1">
        <v>38551.436921296299</v>
      </c>
    </row>
    <row r="6272" spans="1:5" x14ac:dyDescent="0.3">
      <c r="A6272">
        <v>6271</v>
      </c>
      <c r="B6272" s="1">
        <v>38544.667766203704</v>
      </c>
      <c r="C6272">
        <v>1246</v>
      </c>
      <c r="D6272">
        <v>467</v>
      </c>
      <c r="E6272" s="1">
        <v>38553.505266203705</v>
      </c>
    </row>
    <row r="6273" spans="1:5" x14ac:dyDescent="0.3">
      <c r="A6273">
        <v>6272</v>
      </c>
      <c r="B6273" s="1">
        <v>38544.669317129628</v>
      </c>
      <c r="C6273">
        <v>3103</v>
      </c>
      <c r="D6273">
        <v>240</v>
      </c>
      <c r="E6273" s="1">
        <v>38548.829733796294</v>
      </c>
    </row>
    <row r="6274" spans="1:5" x14ac:dyDescent="0.3">
      <c r="A6274">
        <v>6273</v>
      </c>
      <c r="B6274" s="1">
        <v>38544.672696759262</v>
      </c>
      <c r="C6274">
        <v>2403</v>
      </c>
      <c r="D6274">
        <v>152</v>
      </c>
      <c r="E6274" s="1">
        <v>38547.695613425924</v>
      </c>
    </row>
    <row r="6275" spans="1:5" x14ac:dyDescent="0.3">
      <c r="A6275">
        <v>6274</v>
      </c>
      <c r="B6275" s="1">
        <v>38544.673402777778</v>
      </c>
      <c r="C6275">
        <v>2998</v>
      </c>
      <c r="D6275">
        <v>472</v>
      </c>
      <c r="E6275" s="1">
        <v>38552.865763888891</v>
      </c>
    </row>
    <row r="6276" spans="1:5" x14ac:dyDescent="0.3">
      <c r="A6276">
        <v>6275</v>
      </c>
      <c r="B6276" s="1">
        <v>38544.675127314818</v>
      </c>
      <c r="C6276">
        <v>3599</v>
      </c>
      <c r="D6276">
        <v>333</v>
      </c>
      <c r="E6276" s="1">
        <v>38550.846655092595</v>
      </c>
    </row>
    <row r="6277" spans="1:5" x14ac:dyDescent="0.3">
      <c r="A6277">
        <v>6276</v>
      </c>
      <c r="B6277" s="1">
        <v>38544.677662037036</v>
      </c>
      <c r="C6277">
        <v>1826</v>
      </c>
      <c r="D6277">
        <v>284</v>
      </c>
      <c r="E6277" s="1">
        <v>38552.868634259263</v>
      </c>
    </row>
    <row r="6278" spans="1:5" x14ac:dyDescent="0.3">
      <c r="A6278">
        <v>6277</v>
      </c>
      <c r="B6278" s="1">
        <v>38544.679872685185</v>
      </c>
      <c r="C6278">
        <v>4023</v>
      </c>
      <c r="D6278">
        <v>92</v>
      </c>
      <c r="E6278" s="1">
        <v>38551.875011574077</v>
      </c>
    </row>
    <row r="6279" spans="1:5" x14ac:dyDescent="0.3">
      <c r="A6279">
        <v>6278</v>
      </c>
      <c r="B6279" s="1">
        <v>38544.680578703701</v>
      </c>
      <c r="C6279">
        <v>2232</v>
      </c>
      <c r="D6279">
        <v>558</v>
      </c>
      <c r="E6279" s="1">
        <v>38552.811828703707</v>
      </c>
    </row>
    <row r="6280" spans="1:5" x14ac:dyDescent="0.3">
      <c r="A6280">
        <v>6279</v>
      </c>
      <c r="B6280" s="1">
        <v>38544.684803240743</v>
      </c>
      <c r="C6280">
        <v>1254</v>
      </c>
      <c r="D6280">
        <v>49</v>
      </c>
      <c r="E6280" s="1">
        <v>38550.878553240742</v>
      </c>
    </row>
    <row r="6281" spans="1:5" x14ac:dyDescent="0.3">
      <c r="A6281">
        <v>6280</v>
      </c>
      <c r="B6281" s="1">
        <v>38544.691863425927</v>
      </c>
      <c r="C6281">
        <v>4055</v>
      </c>
      <c r="D6281">
        <v>33</v>
      </c>
      <c r="E6281" s="1">
        <v>38546.58630787037</v>
      </c>
    </row>
    <row r="6282" spans="1:5" x14ac:dyDescent="0.3">
      <c r="A6282">
        <v>6281</v>
      </c>
      <c r="B6282" s="1">
        <v>38544.693240740744</v>
      </c>
      <c r="C6282">
        <v>835</v>
      </c>
      <c r="D6282">
        <v>236</v>
      </c>
      <c r="E6282" s="1">
        <v>38546.456435185188</v>
      </c>
    </row>
    <row r="6283" spans="1:5" x14ac:dyDescent="0.3">
      <c r="A6283">
        <v>6282</v>
      </c>
      <c r="B6283" s="1">
        <v>38544.698865740742</v>
      </c>
      <c r="C6283">
        <v>4453</v>
      </c>
      <c r="D6283">
        <v>60</v>
      </c>
      <c r="E6283" s="1">
        <v>38548.555115740739</v>
      </c>
    </row>
    <row r="6284" spans="1:5" x14ac:dyDescent="0.3">
      <c r="A6284">
        <v>6283</v>
      </c>
      <c r="B6284" s="1">
        <v>38544.699675925927</v>
      </c>
      <c r="C6284">
        <v>3319</v>
      </c>
      <c r="D6284">
        <v>402</v>
      </c>
      <c r="E6284" s="1">
        <v>38550.907314814816</v>
      </c>
    </row>
    <row r="6285" spans="1:5" x14ac:dyDescent="0.3">
      <c r="A6285">
        <v>6284</v>
      </c>
      <c r="B6285" s="1">
        <v>38544.702534722222</v>
      </c>
      <c r="C6285">
        <v>2938</v>
      </c>
      <c r="D6285">
        <v>177</v>
      </c>
      <c r="E6285" s="1">
        <v>38548.833090277774</v>
      </c>
    </row>
    <row r="6286" spans="1:5" x14ac:dyDescent="0.3">
      <c r="A6286">
        <v>6285</v>
      </c>
      <c r="B6286" s="1">
        <v>38544.7028587963</v>
      </c>
      <c r="C6286">
        <v>2140</v>
      </c>
      <c r="D6286">
        <v>444</v>
      </c>
      <c r="E6286" s="1">
        <v>38546.897997685184</v>
      </c>
    </row>
    <row r="6287" spans="1:5" x14ac:dyDescent="0.3">
      <c r="A6287">
        <v>6286</v>
      </c>
      <c r="B6287" s="1">
        <v>38544.705266203702</v>
      </c>
      <c r="C6287">
        <v>1070</v>
      </c>
      <c r="D6287">
        <v>140</v>
      </c>
      <c r="E6287" s="1">
        <v>38546.952488425923</v>
      </c>
    </row>
    <row r="6288" spans="1:5" x14ac:dyDescent="0.3">
      <c r="A6288">
        <v>6287</v>
      </c>
      <c r="B6288" s="1">
        <v>38544.708379629628</v>
      </c>
      <c r="C6288">
        <v>35</v>
      </c>
      <c r="D6288">
        <v>93</v>
      </c>
      <c r="E6288" s="1">
        <v>38545.552824074075</v>
      </c>
    </row>
    <row r="6289" spans="1:5" x14ac:dyDescent="0.3">
      <c r="A6289">
        <v>6288</v>
      </c>
      <c r="B6289" s="1">
        <v>38544.709629629629</v>
      </c>
      <c r="C6289">
        <v>3235</v>
      </c>
      <c r="D6289">
        <v>357</v>
      </c>
      <c r="E6289" s="1">
        <v>38552.633240740739</v>
      </c>
    </row>
    <row r="6290" spans="1:5" x14ac:dyDescent="0.3">
      <c r="A6290">
        <v>6289</v>
      </c>
      <c r="B6290" s="1">
        <v>38544.712951388887</v>
      </c>
      <c r="C6290">
        <v>3185</v>
      </c>
      <c r="D6290">
        <v>99</v>
      </c>
      <c r="E6290" s="1">
        <v>38545.662951388891</v>
      </c>
    </row>
    <row r="6291" spans="1:5" x14ac:dyDescent="0.3">
      <c r="A6291">
        <v>6290</v>
      </c>
      <c r="B6291" s="1">
        <v>38544.717152777775</v>
      </c>
      <c r="C6291">
        <v>2634</v>
      </c>
      <c r="D6291">
        <v>66</v>
      </c>
      <c r="E6291" s="1">
        <v>38552.912291666667</v>
      </c>
    </row>
    <row r="6292" spans="1:5" x14ac:dyDescent="0.3">
      <c r="A6292">
        <v>6291</v>
      </c>
      <c r="B6292" s="1">
        <v>38544.719907407409</v>
      </c>
      <c r="C6292">
        <v>3126</v>
      </c>
      <c r="D6292">
        <v>262</v>
      </c>
      <c r="E6292" s="1">
        <v>38546.767129629632</v>
      </c>
    </row>
    <row r="6293" spans="1:5" x14ac:dyDescent="0.3">
      <c r="A6293">
        <v>6292</v>
      </c>
      <c r="B6293" s="1">
        <v>38544.724687499998</v>
      </c>
      <c r="C6293">
        <v>4375</v>
      </c>
      <c r="D6293">
        <v>505</v>
      </c>
      <c r="E6293" s="1">
        <v>38545.685798611114</v>
      </c>
    </row>
    <row r="6294" spans="1:5" x14ac:dyDescent="0.3">
      <c r="A6294">
        <v>6293</v>
      </c>
      <c r="B6294" s="1">
        <v>38544.725659722222</v>
      </c>
      <c r="C6294">
        <v>4260</v>
      </c>
      <c r="D6294">
        <v>471</v>
      </c>
      <c r="E6294" s="1">
        <v>38546.781909722224</v>
      </c>
    </row>
    <row r="6295" spans="1:5" x14ac:dyDescent="0.3">
      <c r="A6295">
        <v>6294</v>
      </c>
      <c r="B6295" s="1">
        <v>38544.726331018515</v>
      </c>
      <c r="C6295">
        <v>1732</v>
      </c>
      <c r="D6295">
        <v>463</v>
      </c>
      <c r="E6295" s="1">
        <v>38548.742303240739</v>
      </c>
    </row>
    <row r="6296" spans="1:5" x14ac:dyDescent="0.3">
      <c r="A6296">
        <v>6295</v>
      </c>
      <c r="B6296" s="1">
        <v>38544.729837962965</v>
      </c>
      <c r="C6296">
        <v>1393</v>
      </c>
      <c r="D6296">
        <v>7</v>
      </c>
      <c r="E6296" s="1">
        <v>38548.660393518519</v>
      </c>
    </row>
    <row r="6297" spans="1:5" x14ac:dyDescent="0.3">
      <c r="A6297">
        <v>6296</v>
      </c>
      <c r="B6297" s="1">
        <v>38544.731990740744</v>
      </c>
      <c r="C6297">
        <v>4202</v>
      </c>
      <c r="D6297">
        <v>484</v>
      </c>
      <c r="E6297" s="1">
        <v>38550.883379629631</v>
      </c>
    </row>
    <row r="6298" spans="1:5" x14ac:dyDescent="0.3">
      <c r="A6298">
        <v>6297</v>
      </c>
      <c r="B6298" s="1">
        <v>38544.734282407408</v>
      </c>
      <c r="C6298">
        <v>2738</v>
      </c>
      <c r="D6298">
        <v>69</v>
      </c>
      <c r="E6298" s="1">
        <v>38552.579421296294</v>
      </c>
    </row>
    <row r="6299" spans="1:5" x14ac:dyDescent="0.3">
      <c r="A6299">
        <v>6298</v>
      </c>
      <c r="B6299" s="1">
        <v>38544.737881944442</v>
      </c>
      <c r="C6299">
        <v>3906</v>
      </c>
      <c r="D6299">
        <v>256</v>
      </c>
      <c r="E6299" s="1">
        <v>38546.760104166664</v>
      </c>
    </row>
    <row r="6300" spans="1:5" x14ac:dyDescent="0.3">
      <c r="A6300">
        <v>6299</v>
      </c>
      <c r="B6300" s="1">
        <v>38544.739675925928</v>
      </c>
      <c r="C6300">
        <v>4125</v>
      </c>
      <c r="D6300">
        <v>324</v>
      </c>
      <c r="E6300" s="1">
        <v>38546.691759259258</v>
      </c>
    </row>
    <row r="6301" spans="1:5" x14ac:dyDescent="0.3">
      <c r="A6301">
        <v>6300</v>
      </c>
      <c r="B6301" s="1">
        <v>38544.743159722224</v>
      </c>
      <c r="C6301">
        <v>1269</v>
      </c>
      <c r="D6301">
        <v>283</v>
      </c>
      <c r="E6301" s="1">
        <v>38551.549409722225</v>
      </c>
    </row>
    <row r="6302" spans="1:5" x14ac:dyDescent="0.3">
      <c r="A6302">
        <v>6301</v>
      </c>
      <c r="B6302" s="1">
        <v>38544.745937500003</v>
      </c>
      <c r="C6302">
        <v>3528</v>
      </c>
      <c r="D6302">
        <v>275</v>
      </c>
      <c r="E6302" s="1">
        <v>38551.862604166665</v>
      </c>
    </row>
    <row r="6303" spans="1:5" x14ac:dyDescent="0.3">
      <c r="A6303">
        <v>6302</v>
      </c>
      <c r="B6303" s="1">
        <v>38544.746967592589</v>
      </c>
      <c r="C6303">
        <v>3221</v>
      </c>
      <c r="D6303">
        <v>391</v>
      </c>
      <c r="E6303" s="1">
        <v>38550.924745370372</v>
      </c>
    </row>
    <row r="6304" spans="1:5" x14ac:dyDescent="0.3">
      <c r="A6304">
        <v>6303</v>
      </c>
      <c r="B6304" s="1">
        <v>38544.747025462966</v>
      </c>
      <c r="C6304">
        <v>846</v>
      </c>
      <c r="D6304">
        <v>236</v>
      </c>
      <c r="E6304" s="1">
        <v>38546.535219907404</v>
      </c>
    </row>
    <row r="6305" spans="1:5" x14ac:dyDescent="0.3">
      <c r="A6305">
        <v>6304</v>
      </c>
      <c r="B6305" s="1">
        <v>38544.751574074071</v>
      </c>
      <c r="C6305">
        <v>4183</v>
      </c>
      <c r="D6305">
        <v>579</v>
      </c>
      <c r="E6305" s="1">
        <v>38547.58421296296</v>
      </c>
    </row>
    <row r="6306" spans="1:5" x14ac:dyDescent="0.3">
      <c r="A6306">
        <v>6305</v>
      </c>
      <c r="B6306" s="1">
        <v>38544.75167824074</v>
      </c>
      <c r="C6306">
        <v>1544</v>
      </c>
      <c r="D6306">
        <v>337</v>
      </c>
      <c r="E6306" s="1">
        <v>38553.562094907407</v>
      </c>
    </row>
    <row r="6307" spans="1:5" x14ac:dyDescent="0.3">
      <c r="A6307">
        <v>6306</v>
      </c>
      <c r="B6307" s="1">
        <v>38544.753078703703</v>
      </c>
      <c r="C6307">
        <v>486</v>
      </c>
      <c r="D6307">
        <v>208</v>
      </c>
      <c r="E6307" s="1">
        <v>38553.598912037036</v>
      </c>
    </row>
    <row r="6308" spans="1:5" x14ac:dyDescent="0.3">
      <c r="A6308">
        <v>6307</v>
      </c>
      <c r="B6308" s="1">
        <v>38544.753113425926</v>
      </c>
      <c r="C6308">
        <v>4029</v>
      </c>
      <c r="D6308">
        <v>345</v>
      </c>
      <c r="E6308" s="1">
        <v>38550.986446759256</v>
      </c>
    </row>
    <row r="6309" spans="1:5" x14ac:dyDescent="0.3">
      <c r="A6309">
        <v>6308</v>
      </c>
      <c r="B6309" s="1">
        <v>38544.756030092591</v>
      </c>
      <c r="C6309">
        <v>3155</v>
      </c>
      <c r="D6309">
        <v>472</v>
      </c>
      <c r="E6309" s="1">
        <v>38552.658807870372</v>
      </c>
    </row>
    <row r="6310" spans="1:5" x14ac:dyDescent="0.3">
      <c r="A6310">
        <v>6309</v>
      </c>
      <c r="B6310" s="1">
        <v>38544.759305555555</v>
      </c>
      <c r="C6310">
        <v>1054</v>
      </c>
      <c r="D6310">
        <v>232</v>
      </c>
      <c r="E6310" s="1">
        <v>38546.966249999998</v>
      </c>
    </row>
    <row r="6311" spans="1:5" x14ac:dyDescent="0.3">
      <c r="A6311">
        <v>6310</v>
      </c>
      <c r="B6311" s="1">
        <v>38544.759780092594</v>
      </c>
      <c r="C6311">
        <v>3064</v>
      </c>
      <c r="D6311">
        <v>537</v>
      </c>
      <c r="E6311" s="1">
        <v>38549.652141203704</v>
      </c>
    </row>
    <row r="6312" spans="1:5" x14ac:dyDescent="0.3">
      <c r="A6312">
        <v>6311</v>
      </c>
      <c r="B6312" s="1">
        <v>38544.763101851851</v>
      </c>
      <c r="C6312">
        <v>1789</v>
      </c>
      <c r="D6312">
        <v>373</v>
      </c>
      <c r="E6312" s="1">
        <v>38549.745046296295</v>
      </c>
    </row>
    <row r="6313" spans="1:5" x14ac:dyDescent="0.3">
      <c r="A6313">
        <v>6312</v>
      </c>
      <c r="B6313" s="1">
        <v>38544.76321759259</v>
      </c>
      <c r="C6313">
        <v>2188</v>
      </c>
      <c r="D6313">
        <v>417</v>
      </c>
      <c r="E6313" s="1">
        <v>38551.000023148146</v>
      </c>
    </row>
    <row r="6314" spans="1:5" x14ac:dyDescent="0.3">
      <c r="A6314">
        <v>6313</v>
      </c>
      <c r="B6314" s="1">
        <v>38544.770740740743</v>
      </c>
      <c r="C6314">
        <v>2976</v>
      </c>
      <c r="D6314">
        <v>283</v>
      </c>
      <c r="E6314" s="1">
        <v>38547.899212962962</v>
      </c>
    </row>
    <row r="6315" spans="1:5" x14ac:dyDescent="0.3">
      <c r="A6315">
        <v>6314</v>
      </c>
      <c r="B6315" s="1">
        <v>38544.772731481484</v>
      </c>
      <c r="C6315">
        <v>4128</v>
      </c>
      <c r="D6315">
        <v>55</v>
      </c>
      <c r="E6315" s="1">
        <v>38550.999120370368</v>
      </c>
    </row>
    <row r="6316" spans="1:5" x14ac:dyDescent="0.3">
      <c r="A6316">
        <v>6315</v>
      </c>
      <c r="B6316" s="1">
        <v>38544.779733796298</v>
      </c>
      <c r="C6316">
        <v>608</v>
      </c>
      <c r="D6316">
        <v>374</v>
      </c>
      <c r="E6316" s="1">
        <v>38545.972094907411</v>
      </c>
    </row>
    <row r="6317" spans="1:5" x14ac:dyDescent="0.3">
      <c r="A6317">
        <v>6316</v>
      </c>
      <c r="B6317" s="1">
        <v>38544.781157407408</v>
      </c>
      <c r="C6317">
        <v>1910</v>
      </c>
      <c r="D6317">
        <v>526</v>
      </c>
      <c r="E6317" s="1">
        <v>38552.983240740738</v>
      </c>
    </row>
    <row r="6318" spans="1:5" x14ac:dyDescent="0.3">
      <c r="A6318">
        <v>6317</v>
      </c>
      <c r="B6318" s="1">
        <v>38544.783113425925</v>
      </c>
      <c r="C6318">
        <v>4206</v>
      </c>
      <c r="D6318">
        <v>225</v>
      </c>
      <c r="E6318" s="1">
        <v>38547.762974537036</v>
      </c>
    </row>
    <row r="6319" spans="1:5" x14ac:dyDescent="0.3">
      <c r="A6319">
        <v>6318</v>
      </c>
      <c r="B6319" s="1">
        <v>38544.783587962964</v>
      </c>
      <c r="C6319">
        <v>2048</v>
      </c>
      <c r="D6319">
        <v>425</v>
      </c>
      <c r="E6319" s="1">
        <v>38545.569004629629</v>
      </c>
    </row>
    <row r="6320" spans="1:5" x14ac:dyDescent="0.3">
      <c r="A6320">
        <v>6319</v>
      </c>
      <c r="B6320" s="1">
        <v>38544.785243055558</v>
      </c>
      <c r="C6320">
        <v>3739</v>
      </c>
      <c r="D6320">
        <v>233</v>
      </c>
      <c r="E6320" s="1">
        <v>38545.643576388888</v>
      </c>
    </row>
    <row r="6321" spans="1:5" x14ac:dyDescent="0.3">
      <c r="A6321">
        <v>6320</v>
      </c>
      <c r="B6321" s="1">
        <v>38544.785358796296</v>
      </c>
      <c r="C6321">
        <v>441</v>
      </c>
      <c r="D6321">
        <v>511</v>
      </c>
      <c r="E6321" s="1">
        <v>38546.949247685188</v>
      </c>
    </row>
    <row r="6322" spans="1:5" x14ac:dyDescent="0.3">
      <c r="A6322">
        <v>6321</v>
      </c>
      <c r="B6322" s="1">
        <v>38544.785439814812</v>
      </c>
      <c r="C6322">
        <v>2655</v>
      </c>
      <c r="D6322">
        <v>388</v>
      </c>
      <c r="E6322" s="1">
        <v>38547.872939814813</v>
      </c>
    </row>
    <row r="6323" spans="1:5" x14ac:dyDescent="0.3">
      <c r="A6323">
        <v>6322</v>
      </c>
      <c r="B6323" s="1">
        <v>38544.790509259263</v>
      </c>
      <c r="C6323">
        <v>4115</v>
      </c>
      <c r="D6323">
        <v>403</v>
      </c>
      <c r="E6323" s="1">
        <v>38547.695370370369</v>
      </c>
    </row>
    <row r="6324" spans="1:5" x14ac:dyDescent="0.3">
      <c r="A6324">
        <v>6323</v>
      </c>
      <c r="B6324" s="1">
        <v>38544.793275462966</v>
      </c>
      <c r="C6324">
        <v>1352</v>
      </c>
      <c r="D6324">
        <v>346</v>
      </c>
      <c r="E6324" s="1">
        <v>38547.662719907406</v>
      </c>
    </row>
    <row r="6325" spans="1:5" x14ac:dyDescent="0.3">
      <c r="A6325">
        <v>6324</v>
      </c>
      <c r="B6325" s="1">
        <v>38544.793449074074</v>
      </c>
      <c r="C6325">
        <v>655</v>
      </c>
      <c r="D6325">
        <v>386</v>
      </c>
      <c r="E6325" s="1">
        <v>38550.664976851855</v>
      </c>
    </row>
    <row r="6326" spans="1:5" x14ac:dyDescent="0.3">
      <c r="A6326">
        <v>6325</v>
      </c>
      <c r="B6326" s="1">
        <v>38544.795844907407</v>
      </c>
      <c r="C6326">
        <v>4556</v>
      </c>
      <c r="D6326">
        <v>542</v>
      </c>
      <c r="E6326" s="1">
        <v>38551.767372685186</v>
      </c>
    </row>
    <row r="6327" spans="1:5" x14ac:dyDescent="0.3">
      <c r="A6327">
        <v>6326</v>
      </c>
      <c r="B6327" s="1">
        <v>38544.796469907407</v>
      </c>
      <c r="C6327">
        <v>2137</v>
      </c>
      <c r="D6327">
        <v>563</v>
      </c>
      <c r="E6327" s="1">
        <v>38545.862442129626</v>
      </c>
    </row>
    <row r="6328" spans="1:5" x14ac:dyDescent="0.3">
      <c r="A6328">
        <v>6327</v>
      </c>
      <c r="B6328" s="1">
        <v>38544.796863425923</v>
      </c>
      <c r="C6328">
        <v>909</v>
      </c>
      <c r="D6328">
        <v>146</v>
      </c>
      <c r="E6328" s="1">
        <v>38548.673252314817</v>
      </c>
    </row>
    <row r="6329" spans="1:5" x14ac:dyDescent="0.3">
      <c r="A6329">
        <v>6328</v>
      </c>
      <c r="B6329" s="1">
        <v>38544.798298611109</v>
      </c>
      <c r="C6329">
        <v>999</v>
      </c>
      <c r="D6329">
        <v>260</v>
      </c>
      <c r="E6329" s="1">
        <v>38545.844826388886</v>
      </c>
    </row>
    <row r="6330" spans="1:5" x14ac:dyDescent="0.3">
      <c r="A6330">
        <v>6329</v>
      </c>
      <c r="B6330" s="1">
        <v>38544.799050925925</v>
      </c>
      <c r="C6330">
        <v>2763</v>
      </c>
      <c r="D6330">
        <v>352</v>
      </c>
      <c r="E6330" s="1">
        <v>38552.615717592591</v>
      </c>
    </row>
    <row r="6331" spans="1:5" x14ac:dyDescent="0.3">
      <c r="A6331">
        <v>6330</v>
      </c>
      <c r="B6331" s="1">
        <v>38544.802569444444</v>
      </c>
      <c r="C6331">
        <v>3917</v>
      </c>
      <c r="D6331">
        <v>119</v>
      </c>
      <c r="E6331" s="1">
        <v>38550.799097222225</v>
      </c>
    </row>
    <row r="6332" spans="1:5" x14ac:dyDescent="0.3">
      <c r="A6332">
        <v>6331</v>
      </c>
      <c r="B6332" s="1">
        <v>38544.803715277776</v>
      </c>
      <c r="C6332">
        <v>1356</v>
      </c>
      <c r="D6332">
        <v>295</v>
      </c>
      <c r="E6332" s="1">
        <v>38551.774548611109</v>
      </c>
    </row>
    <row r="6333" spans="1:5" x14ac:dyDescent="0.3">
      <c r="A6333">
        <v>6332</v>
      </c>
      <c r="B6333" s="1">
        <v>38544.804930555554</v>
      </c>
      <c r="C6333">
        <v>1733</v>
      </c>
      <c r="D6333">
        <v>538</v>
      </c>
      <c r="E6333" s="1">
        <v>38546.577152777776</v>
      </c>
    </row>
    <row r="6334" spans="1:5" x14ac:dyDescent="0.3">
      <c r="A6334">
        <v>6333</v>
      </c>
      <c r="B6334" s="1">
        <v>38544.80574074074</v>
      </c>
      <c r="C6334">
        <v>2610</v>
      </c>
      <c r="D6334">
        <v>285</v>
      </c>
      <c r="E6334" s="1">
        <v>38550.648101851853</v>
      </c>
    </row>
    <row r="6335" spans="1:5" x14ac:dyDescent="0.3">
      <c r="A6335">
        <v>6334</v>
      </c>
      <c r="B6335" s="1">
        <v>38544.806064814817</v>
      </c>
      <c r="C6335">
        <v>948</v>
      </c>
      <c r="D6335">
        <v>168</v>
      </c>
      <c r="E6335" s="1">
        <v>38552.784537037034</v>
      </c>
    </row>
    <row r="6336" spans="1:5" x14ac:dyDescent="0.3">
      <c r="A6336">
        <v>6335</v>
      </c>
      <c r="B6336" s="1">
        <v>38544.809201388889</v>
      </c>
      <c r="C6336">
        <v>2757</v>
      </c>
      <c r="D6336">
        <v>396</v>
      </c>
      <c r="E6336" s="1">
        <v>38549.70989583333</v>
      </c>
    </row>
    <row r="6337" spans="1:5" x14ac:dyDescent="0.3">
      <c r="A6337">
        <v>6336</v>
      </c>
      <c r="B6337" s="1">
        <v>38544.812650462962</v>
      </c>
      <c r="C6337">
        <v>1229</v>
      </c>
      <c r="D6337">
        <v>471</v>
      </c>
      <c r="E6337" s="1">
        <v>38553.893900462965</v>
      </c>
    </row>
    <row r="6338" spans="1:5" x14ac:dyDescent="0.3">
      <c r="A6338">
        <v>6337</v>
      </c>
      <c r="B6338" s="1">
        <v>38544.813043981485</v>
      </c>
      <c r="C6338">
        <v>3967</v>
      </c>
      <c r="D6338">
        <v>47</v>
      </c>
      <c r="E6338" s="1">
        <v>38552.852627314816</v>
      </c>
    </row>
    <row r="6339" spans="1:5" x14ac:dyDescent="0.3">
      <c r="A6339">
        <v>6338</v>
      </c>
      <c r="B6339" s="1">
        <v>38544.819224537037</v>
      </c>
      <c r="C6339">
        <v>1691</v>
      </c>
      <c r="D6339">
        <v>54</v>
      </c>
      <c r="E6339" s="1">
        <v>38551.051168981481</v>
      </c>
    </row>
    <row r="6340" spans="1:5" x14ac:dyDescent="0.3">
      <c r="A6340">
        <v>6339</v>
      </c>
      <c r="B6340" s="1">
        <v>38544.823287037034</v>
      </c>
      <c r="C6340">
        <v>2401</v>
      </c>
      <c r="D6340">
        <v>145</v>
      </c>
      <c r="E6340" s="1">
        <v>38551.940648148149</v>
      </c>
    </row>
    <row r="6341" spans="1:5" x14ac:dyDescent="0.3">
      <c r="A6341">
        <v>6340</v>
      </c>
      <c r="B6341" s="1">
        <v>38544.82366898148</v>
      </c>
      <c r="C6341">
        <v>2374</v>
      </c>
      <c r="D6341">
        <v>264</v>
      </c>
      <c r="E6341" s="1">
        <v>38553.702141203707</v>
      </c>
    </row>
    <row r="6342" spans="1:5" x14ac:dyDescent="0.3">
      <c r="A6342">
        <v>6341</v>
      </c>
      <c r="B6342" s="1">
        <v>38544.825023148151</v>
      </c>
      <c r="C6342">
        <v>3580</v>
      </c>
      <c r="D6342">
        <v>448</v>
      </c>
      <c r="E6342" s="1">
        <v>38548.063217592593</v>
      </c>
    </row>
    <row r="6343" spans="1:5" x14ac:dyDescent="0.3">
      <c r="A6343">
        <v>6342</v>
      </c>
      <c r="B6343" s="1">
        <v>38544.825277777774</v>
      </c>
      <c r="C6343">
        <v>1851</v>
      </c>
      <c r="D6343">
        <v>403</v>
      </c>
      <c r="E6343" s="1">
        <v>38546.589861111112</v>
      </c>
    </row>
    <row r="6344" spans="1:5" x14ac:dyDescent="0.3">
      <c r="A6344">
        <v>6343</v>
      </c>
      <c r="B6344" s="1">
        <v>38544.827488425923</v>
      </c>
      <c r="C6344">
        <v>513</v>
      </c>
      <c r="D6344">
        <v>147</v>
      </c>
      <c r="E6344" s="1">
        <v>38545.801099537035</v>
      </c>
    </row>
    <row r="6345" spans="1:5" x14ac:dyDescent="0.3">
      <c r="A6345">
        <v>6344</v>
      </c>
      <c r="B6345" s="1">
        <v>38544.836608796293</v>
      </c>
      <c r="C6345">
        <v>3074</v>
      </c>
      <c r="D6345">
        <v>78</v>
      </c>
      <c r="E6345" s="1">
        <v>38551.608136574076</v>
      </c>
    </row>
    <row r="6346" spans="1:5" x14ac:dyDescent="0.3">
      <c r="A6346">
        <v>6345</v>
      </c>
      <c r="B6346" s="1">
        <v>38544.837013888886</v>
      </c>
      <c r="C6346">
        <v>4332</v>
      </c>
      <c r="D6346">
        <v>532</v>
      </c>
      <c r="E6346" s="1">
        <v>38553.727986111109</v>
      </c>
    </row>
    <row r="6347" spans="1:5" x14ac:dyDescent="0.3">
      <c r="A6347">
        <v>6346</v>
      </c>
      <c r="B6347" s="1">
        <v>38544.839282407411</v>
      </c>
      <c r="C6347">
        <v>4066</v>
      </c>
      <c r="D6347">
        <v>445</v>
      </c>
      <c r="E6347" s="1">
        <v>38549.691365740742</v>
      </c>
    </row>
    <row r="6348" spans="1:5" x14ac:dyDescent="0.3">
      <c r="A6348">
        <v>6347</v>
      </c>
      <c r="B6348" s="1">
        <v>38544.846446759257</v>
      </c>
      <c r="C6348">
        <v>3160</v>
      </c>
      <c r="D6348">
        <v>178</v>
      </c>
      <c r="E6348" s="1">
        <v>38549.86519675926</v>
      </c>
    </row>
    <row r="6349" spans="1:5" x14ac:dyDescent="0.3">
      <c r="A6349">
        <v>6348</v>
      </c>
      <c r="B6349" s="1">
        <v>38544.848124999997</v>
      </c>
      <c r="C6349">
        <v>21</v>
      </c>
      <c r="D6349">
        <v>66</v>
      </c>
      <c r="E6349" s="1">
        <v>38552.664097222223</v>
      </c>
    </row>
    <row r="6350" spans="1:5" x14ac:dyDescent="0.3">
      <c r="A6350">
        <v>6349</v>
      </c>
      <c r="B6350" s="1">
        <v>38544.850752314815</v>
      </c>
      <c r="C6350">
        <v>1581</v>
      </c>
      <c r="D6350">
        <v>216</v>
      </c>
      <c r="E6350" s="1">
        <v>38554.024363425924</v>
      </c>
    </row>
    <row r="6351" spans="1:5" x14ac:dyDescent="0.3">
      <c r="A6351">
        <v>6350</v>
      </c>
      <c r="B6351" s="1">
        <v>38544.85434027778</v>
      </c>
      <c r="C6351">
        <v>2853</v>
      </c>
      <c r="D6351">
        <v>225</v>
      </c>
      <c r="E6351" s="1">
        <v>38549.896006944444</v>
      </c>
    </row>
    <row r="6352" spans="1:5" x14ac:dyDescent="0.3">
      <c r="A6352">
        <v>6351</v>
      </c>
      <c r="B6352" s="1">
        <v>38544.855370370373</v>
      </c>
      <c r="C6352">
        <v>1852</v>
      </c>
      <c r="D6352">
        <v>507</v>
      </c>
      <c r="E6352" s="1">
        <v>38551.719953703701</v>
      </c>
    </row>
    <row r="6353" spans="1:5" x14ac:dyDescent="0.3">
      <c r="A6353">
        <v>6352</v>
      </c>
      <c r="B6353" s="1">
        <v>38544.857094907406</v>
      </c>
      <c r="C6353">
        <v>1143</v>
      </c>
      <c r="D6353">
        <v>235</v>
      </c>
      <c r="E6353" s="1">
        <v>38546.825844907406</v>
      </c>
    </row>
    <row r="6354" spans="1:5" x14ac:dyDescent="0.3">
      <c r="A6354">
        <v>6353</v>
      </c>
      <c r="B6354" s="1">
        <v>38544.867314814815</v>
      </c>
      <c r="C6354">
        <v>699</v>
      </c>
      <c r="D6354">
        <v>130</v>
      </c>
      <c r="E6354" s="1">
        <v>38554.008287037039</v>
      </c>
    </row>
    <row r="6355" spans="1:5" x14ac:dyDescent="0.3">
      <c r="A6355">
        <v>6354</v>
      </c>
      <c r="B6355" s="1">
        <v>38544.871145833335</v>
      </c>
      <c r="C6355">
        <v>3203</v>
      </c>
      <c r="D6355">
        <v>176</v>
      </c>
      <c r="E6355" s="1">
        <v>38551.990590277775</v>
      </c>
    </row>
    <row r="6356" spans="1:5" x14ac:dyDescent="0.3">
      <c r="A6356">
        <v>6355</v>
      </c>
      <c r="B6356" s="1">
        <v>38544.872557870367</v>
      </c>
      <c r="C6356">
        <v>2472</v>
      </c>
      <c r="D6356">
        <v>482</v>
      </c>
      <c r="E6356" s="1">
        <v>38553.076724537037</v>
      </c>
    </row>
    <row r="6357" spans="1:5" x14ac:dyDescent="0.3">
      <c r="A6357">
        <v>6356</v>
      </c>
      <c r="B6357" s="1">
        <v>38544.873472222222</v>
      </c>
      <c r="C6357">
        <v>2645</v>
      </c>
      <c r="D6357">
        <v>149</v>
      </c>
      <c r="E6357" s="1">
        <v>38545.945</v>
      </c>
    </row>
    <row r="6358" spans="1:5" x14ac:dyDescent="0.3">
      <c r="A6358">
        <v>6357</v>
      </c>
      <c r="B6358" s="1">
        <v>38544.874201388891</v>
      </c>
      <c r="C6358">
        <v>658</v>
      </c>
      <c r="D6358">
        <v>252</v>
      </c>
      <c r="E6358" s="1">
        <v>38545.629756944443</v>
      </c>
    </row>
    <row r="6359" spans="1:5" x14ac:dyDescent="0.3">
      <c r="A6359">
        <v>6358</v>
      </c>
      <c r="B6359" s="1">
        <v>38544.877222222225</v>
      </c>
      <c r="C6359">
        <v>4527</v>
      </c>
      <c r="D6359">
        <v>567</v>
      </c>
      <c r="E6359" s="1">
        <v>38548.837638888886</v>
      </c>
    </row>
    <row r="6360" spans="1:5" x14ac:dyDescent="0.3">
      <c r="A6360">
        <v>6359</v>
      </c>
      <c r="B6360" s="1">
        <v>38544.879363425927</v>
      </c>
      <c r="C6360">
        <v>1656</v>
      </c>
      <c r="D6360">
        <v>30</v>
      </c>
      <c r="E6360" s="1">
        <v>38549.118946759256</v>
      </c>
    </row>
    <row r="6361" spans="1:5" x14ac:dyDescent="0.3">
      <c r="A6361">
        <v>6360</v>
      </c>
      <c r="B6361" s="1">
        <v>38544.880324074074</v>
      </c>
      <c r="C6361">
        <v>3075</v>
      </c>
      <c r="D6361">
        <v>338</v>
      </c>
      <c r="E6361" s="1">
        <v>38549.633101851854</v>
      </c>
    </row>
    <row r="6362" spans="1:5" x14ac:dyDescent="0.3">
      <c r="A6362">
        <v>6361</v>
      </c>
      <c r="B6362" s="1">
        <v>38544.881412037037</v>
      </c>
      <c r="C6362">
        <v>2903</v>
      </c>
      <c r="D6362">
        <v>561</v>
      </c>
      <c r="E6362" s="1">
        <v>38547.768217592595</v>
      </c>
    </row>
    <row r="6363" spans="1:5" x14ac:dyDescent="0.3">
      <c r="A6363">
        <v>6362</v>
      </c>
      <c r="B6363" s="1">
        <v>38544.881608796299</v>
      </c>
      <c r="C6363">
        <v>4259</v>
      </c>
      <c r="D6363">
        <v>358</v>
      </c>
      <c r="E6363" s="1">
        <v>38546.964247685188</v>
      </c>
    </row>
    <row r="6364" spans="1:5" x14ac:dyDescent="0.3">
      <c r="A6364">
        <v>6363</v>
      </c>
      <c r="B6364" s="1">
        <v>38544.884247685186</v>
      </c>
      <c r="C6364">
        <v>4167</v>
      </c>
      <c r="D6364">
        <v>344</v>
      </c>
      <c r="E6364" s="1">
        <v>38553.655775462961</v>
      </c>
    </row>
    <row r="6365" spans="1:5" x14ac:dyDescent="0.3">
      <c r="A6365">
        <v>6364</v>
      </c>
      <c r="B6365" s="1">
        <v>38544.885277777779</v>
      </c>
      <c r="C6365">
        <v>4146</v>
      </c>
      <c r="D6365">
        <v>160</v>
      </c>
      <c r="E6365" s="1">
        <v>38553.972777777781</v>
      </c>
    </row>
    <row r="6366" spans="1:5" x14ac:dyDescent="0.3">
      <c r="A6366">
        <v>6365</v>
      </c>
      <c r="B6366" s="1">
        <v>38544.88726851852</v>
      </c>
      <c r="C6366">
        <v>4550</v>
      </c>
      <c r="D6366">
        <v>566</v>
      </c>
      <c r="E6366" s="1">
        <v>38547.87060185185</v>
      </c>
    </row>
    <row r="6367" spans="1:5" x14ac:dyDescent="0.3">
      <c r="A6367">
        <v>6366</v>
      </c>
      <c r="B6367" s="1">
        <v>38544.887685185182</v>
      </c>
      <c r="C6367">
        <v>3989</v>
      </c>
      <c r="D6367">
        <v>366</v>
      </c>
      <c r="E6367" s="1">
        <v>38550.014768518522</v>
      </c>
    </row>
    <row r="6368" spans="1:5" x14ac:dyDescent="0.3">
      <c r="A6368">
        <v>6367</v>
      </c>
      <c r="B6368" s="1">
        <v>38544.887835648151</v>
      </c>
      <c r="C6368">
        <v>1465</v>
      </c>
      <c r="D6368">
        <v>357</v>
      </c>
      <c r="E6368" s="1">
        <v>38548.045474537037</v>
      </c>
    </row>
    <row r="6369" spans="1:5" x14ac:dyDescent="0.3">
      <c r="A6369">
        <v>6368</v>
      </c>
      <c r="B6369" s="1">
        <v>38544.888206018521</v>
      </c>
      <c r="C6369">
        <v>3666</v>
      </c>
      <c r="D6369">
        <v>588</v>
      </c>
      <c r="E6369" s="1">
        <v>38546.747233796297</v>
      </c>
    </row>
    <row r="6370" spans="1:5" x14ac:dyDescent="0.3">
      <c r="A6370">
        <v>6369</v>
      </c>
      <c r="B6370" s="1">
        <v>38544.891388888886</v>
      </c>
      <c r="C6370">
        <v>1086</v>
      </c>
      <c r="D6370">
        <v>252</v>
      </c>
      <c r="E6370" s="1">
        <v>38546.933055555557</v>
      </c>
    </row>
    <row r="6371" spans="1:5" x14ac:dyDescent="0.3">
      <c r="A6371">
        <v>6370</v>
      </c>
      <c r="B6371" s="1">
        <v>38544.894814814812</v>
      </c>
      <c r="C6371">
        <v>1410</v>
      </c>
      <c r="D6371">
        <v>99</v>
      </c>
      <c r="E6371" s="1">
        <v>38553.119120370371</v>
      </c>
    </row>
    <row r="6372" spans="1:5" x14ac:dyDescent="0.3">
      <c r="A6372">
        <v>6371</v>
      </c>
      <c r="B6372" s="1">
        <v>38544.897118055553</v>
      </c>
      <c r="C6372">
        <v>4297</v>
      </c>
      <c r="D6372">
        <v>265</v>
      </c>
      <c r="E6372" s="1">
        <v>38549.965868055559</v>
      </c>
    </row>
    <row r="6373" spans="1:5" x14ac:dyDescent="0.3">
      <c r="A6373">
        <v>6372</v>
      </c>
      <c r="B6373" s="1">
        <v>38544.899375000001</v>
      </c>
      <c r="C6373">
        <v>741</v>
      </c>
      <c r="D6373">
        <v>64</v>
      </c>
      <c r="E6373" s="1">
        <v>38548.10423611111</v>
      </c>
    </row>
    <row r="6374" spans="1:5" x14ac:dyDescent="0.3">
      <c r="A6374">
        <v>6373</v>
      </c>
      <c r="B6374" s="1">
        <v>38544.899537037039</v>
      </c>
      <c r="C6374">
        <v>1042</v>
      </c>
      <c r="D6374">
        <v>115</v>
      </c>
      <c r="E6374" s="1">
        <v>38546.97384259259</v>
      </c>
    </row>
    <row r="6375" spans="1:5" x14ac:dyDescent="0.3">
      <c r="A6375">
        <v>6374</v>
      </c>
      <c r="B6375" s="1">
        <v>38544.90011574074</v>
      </c>
      <c r="C6375">
        <v>266</v>
      </c>
      <c r="D6375">
        <v>244</v>
      </c>
      <c r="E6375" s="1">
        <v>38550.659837962965</v>
      </c>
    </row>
    <row r="6376" spans="1:5" x14ac:dyDescent="0.3">
      <c r="A6376">
        <v>6375</v>
      </c>
      <c r="B6376" s="1">
        <v>38544.902615740742</v>
      </c>
      <c r="C6376">
        <v>1936</v>
      </c>
      <c r="D6376">
        <v>8</v>
      </c>
      <c r="E6376" s="1">
        <v>38551.092199074075</v>
      </c>
    </row>
    <row r="6377" spans="1:5" x14ac:dyDescent="0.3">
      <c r="A6377">
        <v>6376</v>
      </c>
      <c r="B6377" s="1">
        <v>38544.903043981481</v>
      </c>
      <c r="C6377">
        <v>1834</v>
      </c>
      <c r="D6377">
        <v>263</v>
      </c>
      <c r="E6377" s="1">
        <v>38546.969710648147</v>
      </c>
    </row>
    <row r="6378" spans="1:5" x14ac:dyDescent="0.3">
      <c r="A6378">
        <v>6377</v>
      </c>
      <c r="B6378" s="1">
        <v>38544.903657407405</v>
      </c>
      <c r="C6378">
        <v>4017</v>
      </c>
      <c r="D6378">
        <v>118</v>
      </c>
      <c r="E6378" s="1">
        <v>38548.83699074074</v>
      </c>
    </row>
    <row r="6379" spans="1:5" x14ac:dyDescent="0.3">
      <c r="A6379">
        <v>6378</v>
      </c>
      <c r="B6379" s="1">
        <v>38544.9065162037</v>
      </c>
      <c r="C6379">
        <v>3170</v>
      </c>
      <c r="D6379">
        <v>145</v>
      </c>
      <c r="E6379" s="1">
        <v>38547.705821759257</v>
      </c>
    </row>
    <row r="6380" spans="1:5" x14ac:dyDescent="0.3">
      <c r="A6380">
        <v>6379</v>
      </c>
      <c r="B6380" s="1">
        <v>38544.91070601852</v>
      </c>
      <c r="C6380">
        <v>522</v>
      </c>
      <c r="D6380">
        <v>287</v>
      </c>
      <c r="E6380" s="1">
        <v>38550.151678240742</v>
      </c>
    </row>
    <row r="6381" spans="1:5" x14ac:dyDescent="0.3">
      <c r="A6381">
        <v>6380</v>
      </c>
      <c r="B6381" s="1">
        <v>38544.913657407407</v>
      </c>
      <c r="C6381">
        <v>3378</v>
      </c>
      <c r="D6381">
        <v>172</v>
      </c>
      <c r="E6381" s="1">
        <v>38550.862962962965</v>
      </c>
    </row>
    <row r="6382" spans="1:5" x14ac:dyDescent="0.3">
      <c r="A6382">
        <v>6381</v>
      </c>
      <c r="B6382" s="1">
        <v>38544.915833333333</v>
      </c>
      <c r="C6382">
        <v>2584</v>
      </c>
      <c r="D6382">
        <v>340</v>
      </c>
      <c r="E6382" s="1">
        <v>38549.679722222223</v>
      </c>
    </row>
    <row r="6383" spans="1:5" x14ac:dyDescent="0.3">
      <c r="A6383">
        <v>6382</v>
      </c>
      <c r="B6383" s="1">
        <v>38544.915891203702</v>
      </c>
      <c r="C6383">
        <v>3223</v>
      </c>
      <c r="D6383">
        <v>336</v>
      </c>
      <c r="E6383" s="1">
        <v>38550.888113425928</v>
      </c>
    </row>
    <row r="6384" spans="1:5" x14ac:dyDescent="0.3">
      <c r="A6384">
        <v>6383</v>
      </c>
      <c r="B6384" s="1">
        <v>38544.921446759261</v>
      </c>
      <c r="C6384">
        <v>4275</v>
      </c>
      <c r="D6384">
        <v>486</v>
      </c>
      <c r="E6384" s="1">
        <v>38550.673530092594</v>
      </c>
    </row>
    <row r="6385" spans="1:5" x14ac:dyDescent="0.3">
      <c r="A6385">
        <v>6384</v>
      </c>
      <c r="B6385" s="1">
        <v>38544.9218287037</v>
      </c>
      <c r="C6385">
        <v>491</v>
      </c>
      <c r="D6385">
        <v>313</v>
      </c>
      <c r="E6385" s="1">
        <v>38549.944050925929</v>
      </c>
    </row>
    <row r="6386" spans="1:5" x14ac:dyDescent="0.3">
      <c r="A6386">
        <v>6385</v>
      </c>
      <c r="B6386" s="1">
        <v>38544.921898148146</v>
      </c>
      <c r="C6386">
        <v>1830</v>
      </c>
      <c r="D6386">
        <v>69</v>
      </c>
      <c r="E6386" s="1">
        <v>38553.706620370373</v>
      </c>
    </row>
    <row r="6387" spans="1:5" x14ac:dyDescent="0.3">
      <c r="A6387">
        <v>6386</v>
      </c>
      <c r="B6387" s="1">
        <v>38544.927048611113</v>
      </c>
      <c r="C6387">
        <v>633</v>
      </c>
      <c r="D6387">
        <v>593</v>
      </c>
      <c r="E6387" s="1">
        <v>38548.695798611108</v>
      </c>
    </row>
    <row r="6388" spans="1:5" x14ac:dyDescent="0.3">
      <c r="A6388">
        <v>6387</v>
      </c>
      <c r="B6388" s="1">
        <v>38544.927731481483</v>
      </c>
      <c r="C6388">
        <v>1726</v>
      </c>
      <c r="D6388">
        <v>384</v>
      </c>
      <c r="E6388" s="1">
        <v>38547.847870370373</v>
      </c>
    </row>
    <row r="6389" spans="1:5" x14ac:dyDescent="0.3">
      <c r="A6389">
        <v>6388</v>
      </c>
      <c r="B6389" s="1">
        <v>38544.928657407407</v>
      </c>
      <c r="C6389">
        <v>3506</v>
      </c>
      <c r="D6389">
        <v>525</v>
      </c>
      <c r="E6389" s="1">
        <v>38552.99324074074</v>
      </c>
    </row>
    <row r="6390" spans="1:5" x14ac:dyDescent="0.3">
      <c r="A6390">
        <v>6389</v>
      </c>
      <c r="B6390" s="1">
        <v>38544.929398148146</v>
      </c>
      <c r="C6390">
        <v>2268</v>
      </c>
      <c r="D6390">
        <v>274</v>
      </c>
      <c r="E6390" s="1">
        <v>38549.70648148148</v>
      </c>
    </row>
    <row r="6391" spans="1:5" x14ac:dyDescent="0.3">
      <c r="A6391">
        <v>6390</v>
      </c>
      <c r="B6391" s="1">
        <v>38544.930127314816</v>
      </c>
      <c r="C6391">
        <v>3057</v>
      </c>
      <c r="D6391">
        <v>77</v>
      </c>
      <c r="E6391" s="1">
        <v>38548.840543981481</v>
      </c>
    </row>
    <row r="6392" spans="1:5" x14ac:dyDescent="0.3">
      <c r="A6392">
        <v>6391</v>
      </c>
      <c r="B6392" s="1">
        <v>38544.932743055557</v>
      </c>
      <c r="C6392">
        <v>1745</v>
      </c>
      <c r="D6392">
        <v>264</v>
      </c>
      <c r="E6392" s="1">
        <v>38548.959826388891</v>
      </c>
    </row>
    <row r="6393" spans="1:5" x14ac:dyDescent="0.3">
      <c r="A6393">
        <v>6392</v>
      </c>
      <c r="B6393" s="1">
        <v>38544.934247685182</v>
      </c>
      <c r="C6393">
        <v>4406</v>
      </c>
      <c r="D6393">
        <v>468</v>
      </c>
      <c r="E6393" s="1">
        <v>38549.183553240742</v>
      </c>
    </row>
    <row r="6394" spans="1:5" x14ac:dyDescent="0.3">
      <c r="A6394">
        <v>6393</v>
      </c>
      <c r="B6394" s="1">
        <v>38544.936249999999</v>
      </c>
      <c r="C6394">
        <v>3802</v>
      </c>
      <c r="D6394">
        <v>164</v>
      </c>
      <c r="E6394" s="1">
        <v>38547.752222222225</v>
      </c>
    </row>
    <row r="6395" spans="1:5" x14ac:dyDescent="0.3">
      <c r="A6395">
        <v>6394</v>
      </c>
      <c r="B6395" s="1">
        <v>38544.936979166669</v>
      </c>
      <c r="C6395">
        <v>2574</v>
      </c>
      <c r="D6395">
        <v>52</v>
      </c>
      <c r="E6395" s="1">
        <v>38553.096701388888</v>
      </c>
    </row>
    <row r="6396" spans="1:5" x14ac:dyDescent="0.3">
      <c r="A6396">
        <v>6395</v>
      </c>
      <c r="B6396" s="1">
        <v>38544.937141203707</v>
      </c>
      <c r="C6396">
        <v>3058</v>
      </c>
      <c r="D6396">
        <v>264</v>
      </c>
      <c r="E6396" s="1">
        <v>38551.035057870373</v>
      </c>
    </row>
    <row r="6397" spans="1:5" x14ac:dyDescent="0.3">
      <c r="A6397">
        <v>6396</v>
      </c>
      <c r="B6397" s="1">
        <v>38544.938287037039</v>
      </c>
      <c r="C6397">
        <v>2394</v>
      </c>
      <c r="D6397">
        <v>507</v>
      </c>
      <c r="E6397" s="1">
        <v>38552.721620370372</v>
      </c>
    </row>
    <row r="6398" spans="1:5" x14ac:dyDescent="0.3">
      <c r="A6398">
        <v>6397</v>
      </c>
      <c r="B6398" s="1">
        <v>38544.940300925926</v>
      </c>
      <c r="C6398">
        <v>2423</v>
      </c>
      <c r="D6398">
        <v>287</v>
      </c>
      <c r="E6398" s="1">
        <v>38546.959050925929</v>
      </c>
    </row>
    <row r="6399" spans="1:5" x14ac:dyDescent="0.3">
      <c r="A6399">
        <v>6398</v>
      </c>
      <c r="B6399" s="1">
        <v>38544.940844907411</v>
      </c>
      <c r="C6399">
        <v>1409</v>
      </c>
      <c r="D6399">
        <v>296</v>
      </c>
      <c r="E6399" s="1">
        <v>38550.749178240738</v>
      </c>
    </row>
    <row r="6400" spans="1:5" x14ac:dyDescent="0.3">
      <c r="A6400">
        <v>6399</v>
      </c>
      <c r="B6400" s="1">
        <v>38544.943807870368</v>
      </c>
      <c r="C6400">
        <v>2031</v>
      </c>
      <c r="D6400">
        <v>288</v>
      </c>
      <c r="E6400" s="1">
        <v>38549.050057870372</v>
      </c>
    </row>
    <row r="6401" spans="1:5" x14ac:dyDescent="0.3">
      <c r="A6401">
        <v>6400</v>
      </c>
      <c r="B6401" s="1">
        <v>38544.94703703704</v>
      </c>
      <c r="C6401">
        <v>3289</v>
      </c>
      <c r="D6401">
        <v>536</v>
      </c>
      <c r="E6401" s="1">
        <v>38552.16578703704</v>
      </c>
    </row>
    <row r="6402" spans="1:5" x14ac:dyDescent="0.3">
      <c r="A6402">
        <v>6401</v>
      </c>
      <c r="B6402" s="1">
        <v>38544.947615740741</v>
      </c>
      <c r="C6402">
        <v>1427</v>
      </c>
      <c r="D6402">
        <v>35</v>
      </c>
      <c r="E6402" s="1">
        <v>38545.929560185185</v>
      </c>
    </row>
    <row r="6403" spans="1:5" x14ac:dyDescent="0.3">
      <c r="A6403">
        <v>6402</v>
      </c>
      <c r="B6403" s="1">
        <v>38544.94872685185</v>
      </c>
      <c r="C6403">
        <v>2576</v>
      </c>
      <c r="D6403">
        <v>66</v>
      </c>
      <c r="E6403" s="1">
        <v>38549.168171296296</v>
      </c>
    </row>
    <row r="6404" spans="1:5" x14ac:dyDescent="0.3">
      <c r="A6404">
        <v>6403</v>
      </c>
      <c r="B6404" s="1">
        <v>38544.948900462965</v>
      </c>
      <c r="C6404">
        <v>1019</v>
      </c>
      <c r="D6404">
        <v>238</v>
      </c>
      <c r="E6404" s="1">
        <v>38546.927372685182</v>
      </c>
    </row>
    <row r="6405" spans="1:5" x14ac:dyDescent="0.3">
      <c r="A6405">
        <v>6404</v>
      </c>
      <c r="B6405" s="1">
        <v>38544.951273148145</v>
      </c>
      <c r="C6405">
        <v>1183</v>
      </c>
      <c r="D6405">
        <v>526</v>
      </c>
      <c r="E6405" s="1">
        <v>38547.77071759259</v>
      </c>
    </row>
    <row r="6406" spans="1:5" x14ac:dyDescent="0.3">
      <c r="A6406">
        <v>6405</v>
      </c>
      <c r="B6406" s="1">
        <v>38544.953611111108</v>
      </c>
      <c r="C6406">
        <v>3983</v>
      </c>
      <c r="D6406">
        <v>357</v>
      </c>
      <c r="E6406" s="1">
        <v>38551.959861111114</v>
      </c>
    </row>
    <row r="6407" spans="1:5" x14ac:dyDescent="0.3">
      <c r="A6407">
        <v>6406</v>
      </c>
      <c r="B6407" s="1">
        <v>38544.95517361111</v>
      </c>
      <c r="C6407">
        <v>4439</v>
      </c>
      <c r="D6407">
        <v>392</v>
      </c>
      <c r="E6407" s="1">
        <v>38553.201701388891</v>
      </c>
    </row>
    <row r="6408" spans="1:5" x14ac:dyDescent="0.3">
      <c r="A6408">
        <v>6407</v>
      </c>
      <c r="B6408" s="1">
        <v>38544.95994212963</v>
      </c>
      <c r="C6408">
        <v>775</v>
      </c>
      <c r="D6408">
        <v>140</v>
      </c>
      <c r="E6408" s="1">
        <v>38554.021053240744</v>
      </c>
    </row>
    <row r="6409" spans="1:5" x14ac:dyDescent="0.3">
      <c r="A6409">
        <v>6408</v>
      </c>
      <c r="B6409" s="1">
        <v>38544.960439814815</v>
      </c>
      <c r="C6409">
        <v>2008</v>
      </c>
      <c r="D6409">
        <v>350</v>
      </c>
      <c r="E6409" s="1">
        <v>38552.964606481481</v>
      </c>
    </row>
    <row r="6410" spans="1:5" x14ac:dyDescent="0.3">
      <c r="A6410">
        <v>6409</v>
      </c>
      <c r="B6410" s="1">
        <v>38544.962372685186</v>
      </c>
      <c r="C6410">
        <v>3859</v>
      </c>
      <c r="D6410">
        <v>537</v>
      </c>
      <c r="E6410" s="1">
        <v>38546.009594907409</v>
      </c>
    </row>
    <row r="6411" spans="1:5" x14ac:dyDescent="0.3">
      <c r="A6411">
        <v>6410</v>
      </c>
      <c r="B6411" s="1">
        <v>38544.963958333334</v>
      </c>
      <c r="C6411">
        <v>1127</v>
      </c>
      <c r="D6411">
        <v>560</v>
      </c>
      <c r="E6411" s="1">
        <v>38552.831319444442</v>
      </c>
    </row>
    <row r="6412" spans="1:5" x14ac:dyDescent="0.3">
      <c r="A6412">
        <v>6411</v>
      </c>
      <c r="B6412" s="1">
        <v>38544.965856481482</v>
      </c>
      <c r="C6412">
        <v>4347</v>
      </c>
      <c r="D6412">
        <v>124</v>
      </c>
      <c r="E6412" s="1">
        <v>38552.719328703701</v>
      </c>
    </row>
    <row r="6413" spans="1:5" x14ac:dyDescent="0.3">
      <c r="A6413">
        <v>6412</v>
      </c>
      <c r="B6413" s="1">
        <v>38544.971770833334</v>
      </c>
      <c r="C6413">
        <v>3797</v>
      </c>
      <c r="D6413">
        <v>220</v>
      </c>
      <c r="E6413" s="1">
        <v>38549.825243055559</v>
      </c>
    </row>
    <row r="6414" spans="1:5" x14ac:dyDescent="0.3">
      <c r="A6414">
        <v>6413</v>
      </c>
      <c r="B6414" s="1">
        <v>38544.9765162037</v>
      </c>
      <c r="C6414">
        <v>4446</v>
      </c>
      <c r="D6414">
        <v>251</v>
      </c>
      <c r="E6414" s="1">
        <v>38550.915405092594</v>
      </c>
    </row>
    <row r="6415" spans="1:5" x14ac:dyDescent="0.3">
      <c r="A6415">
        <v>6414</v>
      </c>
      <c r="B6415" s="1">
        <v>38544.976539351854</v>
      </c>
      <c r="C6415">
        <v>814</v>
      </c>
      <c r="D6415">
        <v>502</v>
      </c>
      <c r="E6415" s="1">
        <v>38551.728622685187</v>
      </c>
    </row>
    <row r="6416" spans="1:5" x14ac:dyDescent="0.3">
      <c r="A6416">
        <v>6415</v>
      </c>
      <c r="B6416" s="1">
        <v>38544.977685185186</v>
      </c>
      <c r="C6416">
        <v>4175</v>
      </c>
      <c r="D6416">
        <v>84</v>
      </c>
      <c r="E6416" s="1">
        <v>38552.937407407408</v>
      </c>
    </row>
    <row r="6417" spans="1:5" x14ac:dyDescent="0.3">
      <c r="A6417">
        <v>6416</v>
      </c>
      <c r="B6417" s="1">
        <v>38544.978634259256</v>
      </c>
      <c r="C6417">
        <v>1063</v>
      </c>
      <c r="D6417">
        <v>158</v>
      </c>
      <c r="E6417" s="1">
        <v>38546.847384259258</v>
      </c>
    </row>
    <row r="6418" spans="1:5" x14ac:dyDescent="0.3">
      <c r="A6418">
        <v>6417</v>
      </c>
      <c r="B6418" s="1">
        <v>38544.982766203706</v>
      </c>
      <c r="C6418">
        <v>3042</v>
      </c>
      <c r="D6418">
        <v>80</v>
      </c>
      <c r="E6418" s="1">
        <v>38551.833460648151</v>
      </c>
    </row>
    <row r="6419" spans="1:5" x14ac:dyDescent="0.3">
      <c r="A6419">
        <v>6418</v>
      </c>
      <c r="B6419" s="1">
        <v>38544.98364583333</v>
      </c>
      <c r="C6419">
        <v>3101</v>
      </c>
      <c r="D6419">
        <v>185</v>
      </c>
      <c r="E6419" s="1">
        <v>38549.779479166667</v>
      </c>
    </row>
    <row r="6420" spans="1:5" x14ac:dyDescent="0.3">
      <c r="A6420">
        <v>6419</v>
      </c>
      <c r="B6420" s="1">
        <v>38544.983773148146</v>
      </c>
      <c r="C6420">
        <v>3683</v>
      </c>
      <c r="D6420">
        <v>311</v>
      </c>
      <c r="E6420" s="1">
        <v>38546.141412037039</v>
      </c>
    </row>
    <row r="6421" spans="1:5" x14ac:dyDescent="0.3">
      <c r="A6421">
        <v>6420</v>
      </c>
      <c r="B6421" s="1">
        <v>38544.985289351855</v>
      </c>
      <c r="C6421">
        <v>4443</v>
      </c>
      <c r="D6421">
        <v>206</v>
      </c>
      <c r="E6421" s="1">
        <v>38550.740844907406</v>
      </c>
    </row>
    <row r="6422" spans="1:5" x14ac:dyDescent="0.3">
      <c r="A6422">
        <v>6421</v>
      </c>
      <c r="B6422" s="1">
        <v>38544.989872685182</v>
      </c>
      <c r="C6422">
        <v>4477</v>
      </c>
      <c r="D6422">
        <v>479</v>
      </c>
      <c r="E6422" s="1">
        <v>38548.864872685182</v>
      </c>
    </row>
    <row r="6423" spans="1:5" x14ac:dyDescent="0.3">
      <c r="A6423">
        <v>6422</v>
      </c>
      <c r="B6423" s="1">
        <v>38544.990497685183</v>
      </c>
      <c r="C6423">
        <v>762</v>
      </c>
      <c r="D6423">
        <v>257</v>
      </c>
      <c r="E6423" s="1">
        <v>38553.925219907411</v>
      </c>
    </row>
    <row r="6424" spans="1:5" x14ac:dyDescent="0.3">
      <c r="A6424">
        <v>6423</v>
      </c>
      <c r="B6424" s="1">
        <v>38544.991331018522</v>
      </c>
      <c r="C6424">
        <v>892</v>
      </c>
      <c r="D6424">
        <v>427</v>
      </c>
      <c r="E6424" s="1">
        <v>38552.761469907404</v>
      </c>
    </row>
    <row r="6425" spans="1:5" x14ac:dyDescent="0.3">
      <c r="A6425">
        <v>6424</v>
      </c>
      <c r="B6425" s="1">
        <v>38544.992789351854</v>
      </c>
      <c r="C6425">
        <v>3040</v>
      </c>
      <c r="D6425">
        <v>359</v>
      </c>
      <c r="E6425" s="1">
        <v>38554.037233796298</v>
      </c>
    </row>
    <row r="6426" spans="1:5" x14ac:dyDescent="0.3">
      <c r="A6426">
        <v>6425</v>
      </c>
      <c r="B6426" s="1">
        <v>38544.996435185189</v>
      </c>
      <c r="C6426">
        <v>2487</v>
      </c>
      <c r="D6426">
        <v>339</v>
      </c>
      <c r="E6426" s="1">
        <v>38546.776296296295</v>
      </c>
    </row>
    <row r="6427" spans="1:5" x14ac:dyDescent="0.3">
      <c r="A6427">
        <v>6426</v>
      </c>
      <c r="B6427" s="1">
        <v>38544.997662037036</v>
      </c>
      <c r="C6427">
        <v>498</v>
      </c>
      <c r="D6427">
        <v>495</v>
      </c>
      <c r="E6427" s="1">
        <v>38554.224050925928</v>
      </c>
    </row>
    <row r="6428" spans="1:5" x14ac:dyDescent="0.3">
      <c r="A6428">
        <v>6427</v>
      </c>
      <c r="B6428" s="1">
        <v>38544.998310185183</v>
      </c>
      <c r="C6428">
        <v>1043</v>
      </c>
      <c r="D6428">
        <v>122</v>
      </c>
      <c r="E6428" s="1">
        <v>38547.753865740742</v>
      </c>
    </row>
    <row r="6429" spans="1:5" x14ac:dyDescent="0.3">
      <c r="A6429">
        <v>6428</v>
      </c>
      <c r="B6429" s="1">
        <v>38545.001284722224</v>
      </c>
      <c r="C6429">
        <v>4365</v>
      </c>
      <c r="D6429">
        <v>187</v>
      </c>
      <c r="E6429" s="1">
        <v>38553.918645833335</v>
      </c>
    </row>
    <row r="6430" spans="1:5" x14ac:dyDescent="0.3">
      <c r="A6430">
        <v>6429</v>
      </c>
      <c r="B6430" s="1">
        <v>38545.001967592594</v>
      </c>
      <c r="C6430">
        <v>141</v>
      </c>
      <c r="D6430">
        <v>342</v>
      </c>
      <c r="E6430" s="1">
        <v>38554.089467592596</v>
      </c>
    </row>
    <row r="6431" spans="1:5" x14ac:dyDescent="0.3">
      <c r="A6431">
        <v>6430</v>
      </c>
      <c r="B6431" s="1">
        <v>38545.002476851849</v>
      </c>
      <c r="C6431">
        <v>178</v>
      </c>
      <c r="D6431">
        <v>390</v>
      </c>
      <c r="E6431" s="1">
        <v>38548.133032407408</v>
      </c>
    </row>
    <row r="6432" spans="1:5" x14ac:dyDescent="0.3">
      <c r="A6432">
        <v>6431</v>
      </c>
      <c r="B6432" s="1">
        <v>38545.002743055556</v>
      </c>
      <c r="C6432">
        <v>3471</v>
      </c>
      <c r="D6432">
        <v>458</v>
      </c>
      <c r="E6432" s="1">
        <v>38553.15829861111</v>
      </c>
    </row>
    <row r="6433" spans="1:5" x14ac:dyDescent="0.3">
      <c r="A6433">
        <v>6432</v>
      </c>
      <c r="B6433" s="1">
        <v>38545.006724537037</v>
      </c>
      <c r="C6433">
        <v>970</v>
      </c>
      <c r="D6433">
        <v>293</v>
      </c>
      <c r="E6433" s="1">
        <v>38553.83797453704</v>
      </c>
    </row>
    <row r="6434" spans="1:5" x14ac:dyDescent="0.3">
      <c r="A6434">
        <v>6433</v>
      </c>
      <c r="B6434" s="1">
        <v>38545.008356481485</v>
      </c>
      <c r="C6434">
        <v>1357</v>
      </c>
      <c r="D6434">
        <v>101</v>
      </c>
      <c r="E6434" s="1">
        <v>38554.184050925927</v>
      </c>
    </row>
    <row r="6435" spans="1:5" x14ac:dyDescent="0.3">
      <c r="A6435">
        <v>6434</v>
      </c>
      <c r="B6435" s="1">
        <v>38545.010011574072</v>
      </c>
      <c r="C6435">
        <v>1478</v>
      </c>
      <c r="D6435">
        <v>102</v>
      </c>
      <c r="E6435" s="1">
        <v>38553.829456018517</v>
      </c>
    </row>
    <row r="6436" spans="1:5" x14ac:dyDescent="0.3">
      <c r="A6436">
        <v>6435</v>
      </c>
      <c r="B6436" s="1">
        <v>38545.011331018519</v>
      </c>
      <c r="C6436">
        <v>1957</v>
      </c>
      <c r="D6436">
        <v>561</v>
      </c>
      <c r="E6436" s="1">
        <v>38550.802303240744</v>
      </c>
    </row>
    <row r="6437" spans="1:5" x14ac:dyDescent="0.3">
      <c r="A6437">
        <v>6436</v>
      </c>
      <c r="B6437" s="1">
        <v>38545.012986111113</v>
      </c>
      <c r="C6437">
        <v>3758</v>
      </c>
      <c r="D6437">
        <v>122</v>
      </c>
      <c r="E6437" s="1">
        <v>38546.165069444447</v>
      </c>
    </row>
    <row r="6438" spans="1:5" x14ac:dyDescent="0.3">
      <c r="A6438">
        <v>6437</v>
      </c>
      <c r="B6438" s="1">
        <v>38545.014224537037</v>
      </c>
      <c r="C6438">
        <v>4539</v>
      </c>
      <c r="D6438">
        <v>355</v>
      </c>
      <c r="E6438" s="1">
        <v>38545.935057870367</v>
      </c>
    </row>
    <row r="6439" spans="1:5" x14ac:dyDescent="0.3">
      <c r="A6439">
        <v>6438</v>
      </c>
      <c r="B6439" s="1">
        <v>38545.015983796293</v>
      </c>
      <c r="C6439">
        <v>412</v>
      </c>
      <c r="D6439">
        <v>211</v>
      </c>
      <c r="E6439" s="1">
        <v>38550.947928240741</v>
      </c>
    </row>
    <row r="6440" spans="1:5" x14ac:dyDescent="0.3">
      <c r="A6440">
        <v>6439</v>
      </c>
      <c r="B6440" s="1">
        <v>38545.016527777778</v>
      </c>
      <c r="C6440">
        <v>3463</v>
      </c>
      <c r="D6440">
        <v>406</v>
      </c>
      <c r="E6440" s="1">
        <v>38546.038055555553</v>
      </c>
    </row>
    <row r="6441" spans="1:5" x14ac:dyDescent="0.3">
      <c r="A6441">
        <v>6440</v>
      </c>
      <c r="B6441" s="1">
        <v>38545.017407407409</v>
      </c>
      <c r="C6441">
        <v>2148</v>
      </c>
      <c r="D6441">
        <v>269</v>
      </c>
      <c r="E6441" s="1">
        <v>38546.202824074076</v>
      </c>
    </row>
    <row r="6442" spans="1:5" x14ac:dyDescent="0.3">
      <c r="A6442">
        <v>6441</v>
      </c>
      <c r="B6442" s="1">
        <v>38545.018842592595</v>
      </c>
      <c r="C6442">
        <v>2489</v>
      </c>
      <c r="D6442">
        <v>505</v>
      </c>
      <c r="E6442" s="1">
        <v>38547.133425925924</v>
      </c>
    </row>
    <row r="6443" spans="1:5" x14ac:dyDescent="0.3">
      <c r="A6443">
        <v>6442</v>
      </c>
      <c r="B6443" s="1">
        <v>38545.02065972222</v>
      </c>
      <c r="C6443">
        <v>1273</v>
      </c>
      <c r="D6443">
        <v>360</v>
      </c>
      <c r="E6443" s="1">
        <v>38548.817881944444</v>
      </c>
    </row>
    <row r="6444" spans="1:5" x14ac:dyDescent="0.3">
      <c r="A6444">
        <v>6443</v>
      </c>
      <c r="B6444" s="1">
        <v>38545.024895833332</v>
      </c>
      <c r="C6444">
        <v>895</v>
      </c>
      <c r="D6444">
        <v>155</v>
      </c>
      <c r="E6444" s="1">
        <v>38549.201979166668</v>
      </c>
    </row>
    <row r="6445" spans="1:5" x14ac:dyDescent="0.3">
      <c r="A6445">
        <v>6444</v>
      </c>
      <c r="B6445" s="1">
        <v>38545.025023148148</v>
      </c>
      <c r="C6445">
        <v>2214</v>
      </c>
      <c r="D6445">
        <v>168</v>
      </c>
      <c r="E6445" s="1">
        <v>38551.245162037034</v>
      </c>
    </row>
    <row r="6446" spans="1:5" x14ac:dyDescent="0.3">
      <c r="A6446">
        <v>6445</v>
      </c>
      <c r="B6446" s="1">
        <v>38545.025717592594</v>
      </c>
      <c r="C6446">
        <v>582</v>
      </c>
      <c r="D6446">
        <v>385</v>
      </c>
      <c r="E6446" s="1">
        <v>38550.920162037037</v>
      </c>
    </row>
    <row r="6447" spans="1:5" x14ac:dyDescent="0.3">
      <c r="A6447">
        <v>6446</v>
      </c>
      <c r="B6447" s="1">
        <v>38545.030648148146</v>
      </c>
      <c r="C6447">
        <v>3634</v>
      </c>
      <c r="D6447">
        <v>473</v>
      </c>
      <c r="E6447" s="1">
        <v>38547.860509259262</v>
      </c>
    </row>
    <row r="6448" spans="1:5" x14ac:dyDescent="0.3">
      <c r="A6448">
        <v>6447</v>
      </c>
      <c r="B6448" s="1">
        <v>38545.031446759262</v>
      </c>
      <c r="C6448">
        <v>3945</v>
      </c>
      <c r="D6448">
        <v>482</v>
      </c>
      <c r="E6448" s="1">
        <v>38551.247418981482</v>
      </c>
    </row>
    <row r="6449" spans="1:5" x14ac:dyDescent="0.3">
      <c r="A6449">
        <v>6448</v>
      </c>
      <c r="B6449" s="1">
        <v>38545.03193287037</v>
      </c>
      <c r="C6449">
        <v>2663</v>
      </c>
      <c r="D6449">
        <v>160</v>
      </c>
      <c r="E6449" s="1">
        <v>38550.024293981478</v>
      </c>
    </row>
    <row r="6450" spans="1:5" x14ac:dyDescent="0.3">
      <c r="A6450">
        <v>6449</v>
      </c>
      <c r="B6450" s="1">
        <v>38545.034004629626</v>
      </c>
      <c r="C6450">
        <v>4395</v>
      </c>
      <c r="D6450">
        <v>117</v>
      </c>
      <c r="E6450" s="1">
        <v>38554.12358796296</v>
      </c>
    </row>
    <row r="6451" spans="1:5" x14ac:dyDescent="0.3">
      <c r="A6451">
        <v>6450</v>
      </c>
      <c r="B6451" s="1">
        <v>38545.034085648149</v>
      </c>
      <c r="C6451">
        <v>2413</v>
      </c>
      <c r="D6451">
        <v>32</v>
      </c>
      <c r="E6451" s="1">
        <v>38546.079224537039</v>
      </c>
    </row>
    <row r="6452" spans="1:5" x14ac:dyDescent="0.3">
      <c r="A6452">
        <v>6451</v>
      </c>
      <c r="B6452" s="1">
        <v>38545.03633101852</v>
      </c>
      <c r="C6452">
        <v>1008</v>
      </c>
      <c r="D6452">
        <v>381</v>
      </c>
      <c r="E6452" s="1">
        <v>38549.896053240744</v>
      </c>
    </row>
    <row r="6453" spans="1:5" x14ac:dyDescent="0.3">
      <c r="A6453">
        <v>6452</v>
      </c>
      <c r="B6453" s="1">
        <v>38545.039942129632</v>
      </c>
      <c r="C6453">
        <v>109</v>
      </c>
      <c r="D6453">
        <v>388</v>
      </c>
      <c r="E6453" s="1">
        <v>38547.862164351849</v>
      </c>
    </row>
    <row r="6454" spans="1:5" x14ac:dyDescent="0.3">
      <c r="A6454">
        <v>6453</v>
      </c>
      <c r="B6454" s="1">
        <v>38545.041585648149</v>
      </c>
      <c r="C6454">
        <v>2506</v>
      </c>
      <c r="D6454">
        <v>169</v>
      </c>
      <c r="E6454" s="1">
        <v>38547.804085648146</v>
      </c>
    </row>
    <row r="6455" spans="1:5" x14ac:dyDescent="0.3">
      <c r="A6455">
        <v>6454</v>
      </c>
      <c r="B6455" s="1">
        <v>38545.041805555556</v>
      </c>
      <c r="C6455">
        <v>4028</v>
      </c>
      <c r="D6455">
        <v>446</v>
      </c>
      <c r="E6455" s="1">
        <v>38549.925138888888</v>
      </c>
    </row>
    <row r="6456" spans="1:5" x14ac:dyDescent="0.3">
      <c r="A6456">
        <v>6455</v>
      </c>
      <c r="B6456" s="1">
        <v>38545.043032407404</v>
      </c>
      <c r="C6456">
        <v>4267</v>
      </c>
      <c r="D6456">
        <v>277</v>
      </c>
      <c r="E6456" s="1">
        <v>38549.113171296296</v>
      </c>
    </row>
    <row r="6457" spans="1:5" x14ac:dyDescent="0.3">
      <c r="A6457">
        <v>6456</v>
      </c>
      <c r="B6457" s="1">
        <v>38545.045266203706</v>
      </c>
      <c r="C6457">
        <v>259</v>
      </c>
      <c r="D6457">
        <v>387</v>
      </c>
      <c r="E6457" s="1">
        <v>38553.9765162037</v>
      </c>
    </row>
    <row r="6458" spans="1:5" x14ac:dyDescent="0.3">
      <c r="A6458">
        <v>6457</v>
      </c>
      <c r="B6458" s="1">
        <v>38545.046238425923</v>
      </c>
      <c r="C6458">
        <v>2970</v>
      </c>
      <c r="D6458">
        <v>64</v>
      </c>
      <c r="E6458" s="1">
        <v>38547.144155092596</v>
      </c>
    </row>
    <row r="6459" spans="1:5" x14ac:dyDescent="0.3">
      <c r="A6459">
        <v>6458</v>
      </c>
      <c r="B6459" s="1">
        <v>38545.047824074078</v>
      </c>
      <c r="C6459">
        <v>2809</v>
      </c>
      <c r="D6459">
        <v>138</v>
      </c>
      <c r="E6459" s="1">
        <v>38549.849212962959</v>
      </c>
    </row>
    <row r="6460" spans="1:5" x14ac:dyDescent="0.3">
      <c r="A6460">
        <v>6459</v>
      </c>
      <c r="B6460" s="1">
        <v>38545.050034722219</v>
      </c>
      <c r="C6460">
        <v>4025</v>
      </c>
      <c r="D6460">
        <v>557</v>
      </c>
      <c r="E6460" s="1">
        <v>38548.991701388892</v>
      </c>
    </row>
    <row r="6461" spans="1:5" x14ac:dyDescent="0.3">
      <c r="A6461">
        <v>6460</v>
      </c>
      <c r="B6461" s="1">
        <v>38545.051203703704</v>
      </c>
      <c r="C6461">
        <v>2402</v>
      </c>
      <c r="D6461">
        <v>371</v>
      </c>
      <c r="E6461" s="1">
        <v>38550.202592592592</v>
      </c>
    </row>
    <row r="6462" spans="1:5" x14ac:dyDescent="0.3">
      <c r="A6462">
        <v>6461</v>
      </c>
      <c r="B6462" s="1">
        <v>38545.051423611112</v>
      </c>
      <c r="C6462">
        <v>1799</v>
      </c>
      <c r="D6462">
        <v>135</v>
      </c>
      <c r="E6462" s="1">
        <v>38552.883368055554</v>
      </c>
    </row>
    <row r="6463" spans="1:5" x14ac:dyDescent="0.3">
      <c r="A6463">
        <v>6462</v>
      </c>
      <c r="B6463" s="1">
        <v>38545.052361111113</v>
      </c>
      <c r="C6463">
        <v>4534</v>
      </c>
      <c r="D6463">
        <v>414</v>
      </c>
      <c r="E6463" s="1">
        <v>38552.216249999998</v>
      </c>
    </row>
    <row r="6464" spans="1:5" x14ac:dyDescent="0.3">
      <c r="A6464">
        <v>6463</v>
      </c>
      <c r="B6464" s="1">
        <v>38545.052905092591</v>
      </c>
      <c r="C6464">
        <v>2930</v>
      </c>
      <c r="D6464">
        <v>391</v>
      </c>
      <c r="E6464" s="1">
        <v>38546.067488425928</v>
      </c>
    </row>
    <row r="6465" spans="1:5" x14ac:dyDescent="0.3">
      <c r="A6465">
        <v>6464</v>
      </c>
      <c r="B6465" s="1">
        <v>38545.053240740737</v>
      </c>
      <c r="C6465">
        <v>3100</v>
      </c>
      <c r="D6465">
        <v>303</v>
      </c>
      <c r="E6465" s="1">
        <v>38553.037268518521</v>
      </c>
    </row>
    <row r="6466" spans="1:5" x14ac:dyDescent="0.3">
      <c r="A6466">
        <v>6465</v>
      </c>
      <c r="B6466" s="1">
        <v>38545.053599537037</v>
      </c>
      <c r="C6466">
        <v>2047</v>
      </c>
      <c r="D6466">
        <v>207</v>
      </c>
      <c r="E6466" s="1">
        <v>38553.020266203705</v>
      </c>
    </row>
    <row r="6467" spans="1:5" x14ac:dyDescent="0.3">
      <c r="A6467">
        <v>6466</v>
      </c>
      <c r="B6467" s="1">
        <v>38545.056284722225</v>
      </c>
      <c r="C6467">
        <v>3369</v>
      </c>
      <c r="D6467">
        <v>235</v>
      </c>
      <c r="E6467" s="1">
        <v>38547.170173611114</v>
      </c>
    </row>
    <row r="6468" spans="1:5" x14ac:dyDescent="0.3">
      <c r="A6468">
        <v>6467</v>
      </c>
      <c r="B6468" s="1">
        <v>38545.056979166664</v>
      </c>
      <c r="C6468">
        <v>2067</v>
      </c>
      <c r="D6468">
        <v>457</v>
      </c>
      <c r="E6468" s="1">
        <v>38553.192395833335</v>
      </c>
    </row>
    <row r="6469" spans="1:5" x14ac:dyDescent="0.3">
      <c r="A6469">
        <v>6468</v>
      </c>
      <c r="B6469" s="1">
        <v>38545.060520833336</v>
      </c>
      <c r="C6469">
        <v>4560</v>
      </c>
      <c r="D6469">
        <v>541</v>
      </c>
      <c r="E6469" s="1">
        <v>38553.02579861111</v>
      </c>
    </row>
    <row r="6470" spans="1:5" x14ac:dyDescent="0.3">
      <c r="A6470">
        <v>6469</v>
      </c>
      <c r="B6470" s="1">
        <v>38545.062118055554</v>
      </c>
      <c r="C6470">
        <v>3830</v>
      </c>
      <c r="D6470">
        <v>147</v>
      </c>
      <c r="E6470" s="1">
        <v>38549.848923611113</v>
      </c>
    </row>
    <row r="6471" spans="1:5" x14ac:dyDescent="0.3">
      <c r="A6471">
        <v>6470</v>
      </c>
      <c r="B6471" s="1">
        <v>38545.062280092592</v>
      </c>
      <c r="C6471">
        <v>1680</v>
      </c>
      <c r="D6471">
        <v>240</v>
      </c>
      <c r="E6471" s="1">
        <v>38548.8983912037</v>
      </c>
    </row>
    <row r="6472" spans="1:5" x14ac:dyDescent="0.3">
      <c r="A6472">
        <v>6471</v>
      </c>
      <c r="B6472" s="1">
        <v>38545.063263888886</v>
      </c>
      <c r="C6472">
        <v>2253</v>
      </c>
      <c r="D6472">
        <v>397</v>
      </c>
      <c r="E6472" s="1">
        <v>38546.226458333331</v>
      </c>
    </row>
    <row r="6473" spans="1:5" x14ac:dyDescent="0.3">
      <c r="A6473">
        <v>6472</v>
      </c>
      <c r="B6473" s="1">
        <v>38545.064872685187</v>
      </c>
      <c r="C6473">
        <v>3780</v>
      </c>
      <c r="D6473">
        <v>183</v>
      </c>
      <c r="E6473" s="1">
        <v>38548.851678240739</v>
      </c>
    </row>
    <row r="6474" spans="1:5" x14ac:dyDescent="0.3">
      <c r="A6474">
        <v>6473</v>
      </c>
      <c r="B6474" s="1">
        <v>38545.066435185188</v>
      </c>
      <c r="C6474">
        <v>527</v>
      </c>
      <c r="D6474">
        <v>594</v>
      </c>
      <c r="E6474" s="1">
        <v>38553.841435185182</v>
      </c>
    </row>
    <row r="6475" spans="1:5" x14ac:dyDescent="0.3">
      <c r="A6475">
        <v>6474</v>
      </c>
      <c r="B6475" s="1">
        <v>38545.067199074074</v>
      </c>
      <c r="C6475">
        <v>310</v>
      </c>
      <c r="D6475">
        <v>43</v>
      </c>
      <c r="E6475" s="1">
        <v>38549.308865740742</v>
      </c>
    </row>
    <row r="6476" spans="1:5" x14ac:dyDescent="0.3">
      <c r="A6476">
        <v>6475</v>
      </c>
      <c r="B6476" s="1">
        <v>38545.067326388889</v>
      </c>
      <c r="C6476">
        <v>2035</v>
      </c>
      <c r="D6476">
        <v>74</v>
      </c>
      <c r="E6476" s="1">
        <v>38550.8909375</v>
      </c>
    </row>
    <row r="6477" spans="1:5" x14ac:dyDescent="0.3">
      <c r="A6477">
        <v>6476</v>
      </c>
      <c r="B6477" s="1">
        <v>38545.067916666667</v>
      </c>
      <c r="C6477">
        <v>978</v>
      </c>
      <c r="D6477">
        <v>28</v>
      </c>
      <c r="E6477" s="1">
        <v>38545.84847222222</v>
      </c>
    </row>
    <row r="6478" spans="1:5" x14ac:dyDescent="0.3">
      <c r="A6478">
        <v>6477</v>
      </c>
      <c r="B6478" s="1">
        <v>38545.068541666667</v>
      </c>
      <c r="C6478">
        <v>804</v>
      </c>
      <c r="D6478">
        <v>181</v>
      </c>
      <c r="E6478" s="1">
        <v>38550.222013888888</v>
      </c>
    </row>
    <row r="6479" spans="1:5" x14ac:dyDescent="0.3">
      <c r="A6479">
        <v>6478</v>
      </c>
      <c r="B6479" s="1">
        <v>38545.070648148147</v>
      </c>
      <c r="C6479">
        <v>2589</v>
      </c>
      <c r="D6479">
        <v>483</v>
      </c>
      <c r="E6479" s="1">
        <v>38548.867175925923</v>
      </c>
    </row>
    <row r="6480" spans="1:5" x14ac:dyDescent="0.3">
      <c r="A6480">
        <v>6479</v>
      </c>
      <c r="B6480" s="1">
        <v>38545.075694444444</v>
      </c>
      <c r="C6480">
        <v>2587</v>
      </c>
      <c r="D6480">
        <v>558</v>
      </c>
      <c r="E6480" s="1">
        <v>38554.18472222222</v>
      </c>
    </row>
    <row r="6481" spans="1:5" x14ac:dyDescent="0.3">
      <c r="A6481">
        <v>6480</v>
      </c>
      <c r="B6481" s="1">
        <v>38545.07603009259</v>
      </c>
      <c r="C6481">
        <v>3076</v>
      </c>
      <c r="D6481">
        <v>309</v>
      </c>
      <c r="E6481" s="1">
        <v>38550.042002314818</v>
      </c>
    </row>
    <row r="6482" spans="1:5" x14ac:dyDescent="0.3">
      <c r="A6482">
        <v>6481</v>
      </c>
      <c r="B6482" s="1">
        <v>38545.076562499999</v>
      </c>
      <c r="C6482">
        <v>2392</v>
      </c>
      <c r="D6482">
        <v>128</v>
      </c>
      <c r="E6482" s="1">
        <v>38553.127256944441</v>
      </c>
    </row>
    <row r="6483" spans="1:5" x14ac:dyDescent="0.3">
      <c r="A6483">
        <v>6482</v>
      </c>
      <c r="B6483" s="1">
        <v>38545.076631944445</v>
      </c>
      <c r="C6483">
        <v>4135</v>
      </c>
      <c r="D6483">
        <v>57</v>
      </c>
      <c r="E6483" s="1">
        <v>38547.284270833334</v>
      </c>
    </row>
    <row r="6484" spans="1:5" x14ac:dyDescent="0.3">
      <c r="A6484">
        <v>6483</v>
      </c>
      <c r="B6484" s="1">
        <v>38545.082870370374</v>
      </c>
      <c r="C6484">
        <v>1053</v>
      </c>
      <c r="D6484">
        <v>263</v>
      </c>
      <c r="E6484" s="1">
        <v>38545.932175925926</v>
      </c>
    </row>
    <row r="6485" spans="1:5" x14ac:dyDescent="0.3">
      <c r="A6485">
        <v>6484</v>
      </c>
      <c r="B6485" s="1">
        <v>38545.086226851854</v>
      </c>
      <c r="C6485">
        <v>4093</v>
      </c>
      <c r="D6485">
        <v>556</v>
      </c>
      <c r="E6485" s="1">
        <v>38550.970949074072</v>
      </c>
    </row>
    <row r="6486" spans="1:5" x14ac:dyDescent="0.3">
      <c r="A6486">
        <v>6485</v>
      </c>
      <c r="B6486" s="1">
        <v>38545.088877314818</v>
      </c>
      <c r="C6486">
        <v>1224</v>
      </c>
      <c r="D6486">
        <v>319</v>
      </c>
      <c r="E6486" s="1">
        <v>38552.956238425926</v>
      </c>
    </row>
    <row r="6487" spans="1:5" x14ac:dyDescent="0.3">
      <c r="A6487">
        <v>6486</v>
      </c>
      <c r="B6487" s="1">
        <v>38545.089999999997</v>
      </c>
      <c r="C6487">
        <v>4008</v>
      </c>
      <c r="D6487">
        <v>75</v>
      </c>
      <c r="E6487" s="1">
        <v>38547.128194444442</v>
      </c>
    </row>
    <row r="6488" spans="1:5" x14ac:dyDescent="0.3">
      <c r="A6488">
        <v>6487</v>
      </c>
      <c r="B6488" s="1">
        <v>38545.095138888886</v>
      </c>
      <c r="C6488">
        <v>4000</v>
      </c>
      <c r="D6488">
        <v>277</v>
      </c>
      <c r="E6488" s="1">
        <v>38552.039583333331</v>
      </c>
    </row>
    <row r="6489" spans="1:5" x14ac:dyDescent="0.3">
      <c r="A6489">
        <v>6488</v>
      </c>
      <c r="B6489" s="1">
        <v>38545.097326388888</v>
      </c>
      <c r="C6489">
        <v>3974</v>
      </c>
      <c r="D6489">
        <v>169</v>
      </c>
      <c r="E6489" s="1">
        <v>38553.036909722221</v>
      </c>
    </row>
    <row r="6490" spans="1:5" x14ac:dyDescent="0.3">
      <c r="A6490">
        <v>6489</v>
      </c>
      <c r="B6490" s="1">
        <v>38545.099143518521</v>
      </c>
      <c r="C6490">
        <v>1821</v>
      </c>
      <c r="D6490">
        <v>268</v>
      </c>
      <c r="E6490" s="1">
        <v>38550.261643518519</v>
      </c>
    </row>
    <row r="6491" spans="1:5" x14ac:dyDescent="0.3">
      <c r="A6491">
        <v>6490</v>
      </c>
      <c r="B6491" s="1">
        <v>38545.102812500001</v>
      </c>
      <c r="C6491">
        <v>2249</v>
      </c>
      <c r="D6491">
        <v>548</v>
      </c>
      <c r="E6491" s="1">
        <v>38552.129201388889</v>
      </c>
    </row>
    <row r="6492" spans="1:5" x14ac:dyDescent="0.3">
      <c r="A6492">
        <v>6491</v>
      </c>
      <c r="B6492" s="1">
        <v>38545.103136574071</v>
      </c>
      <c r="C6492">
        <v>2803</v>
      </c>
      <c r="D6492">
        <v>415</v>
      </c>
      <c r="E6492" s="1">
        <v>38554.026747685188</v>
      </c>
    </row>
    <row r="6493" spans="1:5" x14ac:dyDescent="0.3">
      <c r="A6493">
        <v>6492</v>
      </c>
      <c r="B6493" s="1">
        <v>38545.10324074074</v>
      </c>
      <c r="C6493">
        <v>466</v>
      </c>
      <c r="D6493">
        <v>590</v>
      </c>
      <c r="E6493" s="1">
        <v>38550.249074074076</v>
      </c>
    </row>
    <row r="6494" spans="1:5" x14ac:dyDescent="0.3">
      <c r="A6494">
        <v>6493</v>
      </c>
      <c r="B6494" s="1">
        <v>38545.111585648148</v>
      </c>
      <c r="C6494">
        <v>16</v>
      </c>
      <c r="D6494">
        <v>184</v>
      </c>
      <c r="E6494" s="1">
        <v>38549.206030092595</v>
      </c>
    </row>
    <row r="6495" spans="1:5" x14ac:dyDescent="0.3">
      <c r="A6495">
        <v>6494</v>
      </c>
      <c r="B6495" s="1">
        <v>38545.11309027778</v>
      </c>
      <c r="C6495">
        <v>1124</v>
      </c>
      <c r="D6495">
        <v>57</v>
      </c>
      <c r="E6495" s="1">
        <v>38553.290173611109</v>
      </c>
    </row>
    <row r="6496" spans="1:5" x14ac:dyDescent="0.3">
      <c r="A6496">
        <v>6495</v>
      </c>
      <c r="B6496" s="1">
        <v>38545.122939814813</v>
      </c>
      <c r="C6496">
        <v>2440</v>
      </c>
      <c r="D6496">
        <v>19</v>
      </c>
      <c r="E6496" s="1">
        <v>38547.357662037037</v>
      </c>
    </row>
    <row r="6497" spans="1:5" x14ac:dyDescent="0.3">
      <c r="A6497">
        <v>6496</v>
      </c>
      <c r="B6497" s="1">
        <v>38545.123368055552</v>
      </c>
      <c r="C6497">
        <v>3550</v>
      </c>
      <c r="D6497">
        <v>139</v>
      </c>
      <c r="E6497" s="1">
        <v>38553.071979166663</v>
      </c>
    </row>
    <row r="6498" spans="1:5" x14ac:dyDescent="0.3">
      <c r="A6498">
        <v>6497</v>
      </c>
      <c r="B6498" s="1">
        <v>38545.128113425926</v>
      </c>
      <c r="C6498">
        <v>933</v>
      </c>
      <c r="D6498">
        <v>222</v>
      </c>
      <c r="E6498" s="1">
        <v>38550.900335648148</v>
      </c>
    </row>
    <row r="6499" spans="1:5" x14ac:dyDescent="0.3">
      <c r="A6499">
        <v>6498</v>
      </c>
      <c r="B6499" s="1">
        <v>38545.128912037035</v>
      </c>
      <c r="C6499">
        <v>243</v>
      </c>
      <c r="D6499">
        <v>48</v>
      </c>
      <c r="E6499" s="1">
        <v>38552.300439814811</v>
      </c>
    </row>
    <row r="6500" spans="1:5" x14ac:dyDescent="0.3">
      <c r="A6500">
        <v>6499</v>
      </c>
      <c r="B6500" s="1">
        <v>38545.132847222223</v>
      </c>
      <c r="C6500">
        <v>3165</v>
      </c>
      <c r="D6500">
        <v>474</v>
      </c>
      <c r="E6500" s="1">
        <v>38554.326597222222</v>
      </c>
    </row>
    <row r="6501" spans="1:5" x14ac:dyDescent="0.3">
      <c r="A6501">
        <v>6500</v>
      </c>
      <c r="B6501" s="1">
        <v>38545.132905092592</v>
      </c>
      <c r="C6501">
        <v>4521</v>
      </c>
      <c r="D6501">
        <v>577</v>
      </c>
      <c r="E6501" s="1">
        <v>38546.035682870373</v>
      </c>
    </row>
    <row r="6502" spans="1:5" x14ac:dyDescent="0.3">
      <c r="A6502">
        <v>6501</v>
      </c>
      <c r="B6502" s="1">
        <v>38545.133275462962</v>
      </c>
      <c r="C6502">
        <v>2851</v>
      </c>
      <c r="D6502">
        <v>219</v>
      </c>
      <c r="E6502" s="1">
        <v>38549.089525462965</v>
      </c>
    </row>
    <row r="6503" spans="1:5" x14ac:dyDescent="0.3">
      <c r="A6503">
        <v>6502</v>
      </c>
      <c r="B6503" s="1">
        <v>38545.135937500003</v>
      </c>
      <c r="C6503">
        <v>1641</v>
      </c>
      <c r="D6503">
        <v>40</v>
      </c>
      <c r="E6503" s="1">
        <v>38550.366493055553</v>
      </c>
    </row>
    <row r="6504" spans="1:5" x14ac:dyDescent="0.3">
      <c r="A6504">
        <v>6503</v>
      </c>
      <c r="B6504" s="1">
        <v>38545.13758101852</v>
      </c>
      <c r="C6504">
        <v>1319</v>
      </c>
      <c r="D6504">
        <v>120</v>
      </c>
      <c r="E6504" s="1">
        <v>38548.003553240742</v>
      </c>
    </row>
    <row r="6505" spans="1:5" x14ac:dyDescent="0.3">
      <c r="A6505">
        <v>6504</v>
      </c>
      <c r="B6505" s="1">
        <v>38545.138356481482</v>
      </c>
      <c r="C6505">
        <v>3786</v>
      </c>
      <c r="D6505">
        <v>535</v>
      </c>
      <c r="E6505" s="1">
        <v>38550.050856481481</v>
      </c>
    </row>
    <row r="6506" spans="1:5" x14ac:dyDescent="0.3">
      <c r="A6506">
        <v>6505</v>
      </c>
      <c r="B6506" s="1">
        <v>38545.144178240742</v>
      </c>
      <c r="C6506">
        <v>3986</v>
      </c>
      <c r="D6506">
        <v>415</v>
      </c>
      <c r="E6506" s="1">
        <v>38550.946261574078</v>
      </c>
    </row>
    <row r="6507" spans="1:5" x14ac:dyDescent="0.3">
      <c r="A6507">
        <v>6506</v>
      </c>
      <c r="B6507" s="1">
        <v>38545.144699074073</v>
      </c>
      <c r="C6507">
        <v>386</v>
      </c>
      <c r="D6507">
        <v>423</v>
      </c>
      <c r="E6507" s="1">
        <v>38550.946782407409</v>
      </c>
    </row>
    <row r="6508" spans="1:5" x14ac:dyDescent="0.3">
      <c r="A6508">
        <v>6507</v>
      </c>
      <c r="B6508" s="1">
        <v>38545.148055555554</v>
      </c>
      <c r="C6508">
        <v>2463</v>
      </c>
      <c r="D6508">
        <v>118</v>
      </c>
      <c r="E6508" s="1">
        <v>38553.164027777777</v>
      </c>
    </row>
    <row r="6509" spans="1:5" x14ac:dyDescent="0.3">
      <c r="A6509">
        <v>6508</v>
      </c>
      <c r="B6509" s="1">
        <v>38545.149189814816</v>
      </c>
      <c r="C6509">
        <v>1474</v>
      </c>
      <c r="D6509">
        <v>597</v>
      </c>
      <c r="E6509" s="1">
        <v>38550.123495370368</v>
      </c>
    </row>
    <row r="6510" spans="1:5" x14ac:dyDescent="0.3">
      <c r="A6510">
        <v>6509</v>
      </c>
      <c r="B6510" s="1">
        <v>38545.149317129632</v>
      </c>
      <c r="C6510">
        <v>2468</v>
      </c>
      <c r="D6510">
        <v>427</v>
      </c>
      <c r="E6510" s="1">
        <v>38546.284733796296</v>
      </c>
    </row>
    <row r="6511" spans="1:5" x14ac:dyDescent="0.3">
      <c r="A6511">
        <v>6510</v>
      </c>
      <c r="B6511" s="1">
        <v>38545.149756944447</v>
      </c>
      <c r="C6511">
        <v>905</v>
      </c>
      <c r="D6511">
        <v>446</v>
      </c>
      <c r="E6511" s="1">
        <v>38554.070590277777</v>
      </c>
    </row>
    <row r="6512" spans="1:5" x14ac:dyDescent="0.3">
      <c r="A6512">
        <v>6511</v>
      </c>
      <c r="B6512" s="1">
        <v>38545.152418981481</v>
      </c>
      <c r="C6512">
        <v>1350</v>
      </c>
      <c r="D6512">
        <v>322</v>
      </c>
      <c r="E6512" s="1">
        <v>38550.042696759258</v>
      </c>
    </row>
    <row r="6513" spans="1:5" x14ac:dyDescent="0.3">
      <c r="A6513">
        <v>6512</v>
      </c>
      <c r="B6513" s="1">
        <v>38545.154733796298</v>
      </c>
      <c r="C6513">
        <v>1703</v>
      </c>
      <c r="D6513">
        <v>68</v>
      </c>
      <c r="E6513" s="1">
        <v>38546.209594907406</v>
      </c>
    </row>
    <row r="6514" spans="1:5" x14ac:dyDescent="0.3">
      <c r="A6514">
        <v>6513</v>
      </c>
      <c r="B6514" s="1">
        <v>38545.156053240738</v>
      </c>
      <c r="C6514">
        <v>2671</v>
      </c>
      <c r="D6514">
        <v>393</v>
      </c>
      <c r="E6514" s="1">
        <v>38546.246331018519</v>
      </c>
    </row>
    <row r="6515" spans="1:5" x14ac:dyDescent="0.3">
      <c r="A6515">
        <v>6514</v>
      </c>
      <c r="B6515" s="1">
        <v>38545.158148148148</v>
      </c>
      <c r="C6515">
        <v>3562</v>
      </c>
      <c r="D6515">
        <v>73</v>
      </c>
      <c r="E6515" s="1">
        <v>38553.008148148147</v>
      </c>
    </row>
    <row r="6516" spans="1:5" x14ac:dyDescent="0.3">
      <c r="A6516">
        <v>6515</v>
      </c>
      <c r="B6516" s="1">
        <v>38545.160092592596</v>
      </c>
      <c r="C6516">
        <v>706</v>
      </c>
      <c r="D6516">
        <v>261</v>
      </c>
      <c r="E6516" s="1">
        <v>38548.162870370368</v>
      </c>
    </row>
    <row r="6517" spans="1:5" x14ac:dyDescent="0.3">
      <c r="A6517">
        <v>6516</v>
      </c>
      <c r="B6517" s="1">
        <v>38545.161041666666</v>
      </c>
      <c r="C6517">
        <v>863</v>
      </c>
      <c r="D6517">
        <v>291</v>
      </c>
      <c r="E6517" s="1">
        <v>38547.154097222221</v>
      </c>
    </row>
    <row r="6518" spans="1:5" x14ac:dyDescent="0.3">
      <c r="A6518">
        <v>6517</v>
      </c>
      <c r="B6518" s="1">
        <v>38545.161562499998</v>
      </c>
      <c r="C6518">
        <v>185</v>
      </c>
      <c r="D6518">
        <v>387</v>
      </c>
      <c r="E6518" s="1">
        <v>38553.333784722221</v>
      </c>
    </row>
    <row r="6519" spans="1:5" x14ac:dyDescent="0.3">
      <c r="A6519">
        <v>6518</v>
      </c>
      <c r="B6519" s="1">
        <v>38545.166458333333</v>
      </c>
      <c r="C6519">
        <v>2698</v>
      </c>
      <c r="D6519">
        <v>288</v>
      </c>
      <c r="E6519" s="1">
        <v>38552.93173611111</v>
      </c>
    </row>
    <row r="6520" spans="1:5" x14ac:dyDescent="0.3">
      <c r="A6520">
        <v>6519</v>
      </c>
      <c r="B6520" s="1">
        <v>38545.167083333334</v>
      </c>
      <c r="C6520">
        <v>4149</v>
      </c>
      <c r="D6520">
        <v>598</v>
      </c>
      <c r="E6520" s="1">
        <v>38552.052499999998</v>
      </c>
    </row>
    <row r="6521" spans="1:5" x14ac:dyDescent="0.3">
      <c r="A6521">
        <v>6520</v>
      </c>
      <c r="B6521" s="1">
        <v>38545.170324074075</v>
      </c>
      <c r="C6521">
        <v>1535</v>
      </c>
      <c r="D6521">
        <v>270</v>
      </c>
      <c r="E6521" s="1">
        <v>38548.351574074077</v>
      </c>
    </row>
    <row r="6522" spans="1:5" x14ac:dyDescent="0.3">
      <c r="A6522">
        <v>6521</v>
      </c>
      <c r="B6522" s="1">
        <v>38545.170960648145</v>
      </c>
      <c r="C6522">
        <v>3293</v>
      </c>
      <c r="D6522">
        <v>49</v>
      </c>
      <c r="E6522" s="1">
        <v>38554.24318287037</v>
      </c>
    </row>
    <row r="6523" spans="1:5" x14ac:dyDescent="0.3">
      <c r="A6523">
        <v>6522</v>
      </c>
      <c r="B6523" s="1">
        <v>38545.174976851849</v>
      </c>
      <c r="C6523">
        <v>3916</v>
      </c>
      <c r="D6523">
        <v>142</v>
      </c>
      <c r="E6523" s="1">
        <v>38548.356226851851</v>
      </c>
    </row>
    <row r="6524" spans="1:5" x14ac:dyDescent="0.3">
      <c r="A6524">
        <v>6523</v>
      </c>
      <c r="B6524" s="1">
        <v>38545.176608796297</v>
      </c>
      <c r="C6524">
        <v>1848</v>
      </c>
      <c r="D6524">
        <v>574</v>
      </c>
      <c r="E6524" s="1">
        <v>38550.026608796295</v>
      </c>
    </row>
    <row r="6525" spans="1:5" x14ac:dyDescent="0.3">
      <c r="A6525">
        <v>6524</v>
      </c>
      <c r="B6525" s="1">
        <v>38545.176793981482</v>
      </c>
      <c r="C6525">
        <v>1467</v>
      </c>
      <c r="D6525">
        <v>376</v>
      </c>
      <c r="E6525" s="1">
        <v>38550.166377314818</v>
      </c>
    </row>
    <row r="6526" spans="1:5" x14ac:dyDescent="0.3">
      <c r="A6526">
        <v>6525</v>
      </c>
      <c r="B6526" s="1">
        <v>38545.17864583333</v>
      </c>
      <c r="C6526">
        <v>1408</v>
      </c>
      <c r="D6526">
        <v>103</v>
      </c>
      <c r="E6526" s="1">
        <v>38551.966145833336</v>
      </c>
    </row>
    <row r="6527" spans="1:5" x14ac:dyDescent="0.3">
      <c r="A6527">
        <v>6526</v>
      </c>
      <c r="B6527" s="1">
        <v>38545.181481481479</v>
      </c>
      <c r="C6527">
        <v>1718</v>
      </c>
      <c r="D6527">
        <v>225</v>
      </c>
      <c r="E6527" s="1">
        <v>38551.989814814813</v>
      </c>
    </row>
    <row r="6528" spans="1:5" x14ac:dyDescent="0.3">
      <c r="A6528">
        <v>6527</v>
      </c>
      <c r="B6528" s="1">
        <v>38545.182708333334</v>
      </c>
      <c r="C6528">
        <v>538</v>
      </c>
      <c r="D6528">
        <v>65</v>
      </c>
      <c r="E6528" s="1">
        <v>38550.013958333337</v>
      </c>
    </row>
    <row r="6529" spans="1:5" x14ac:dyDescent="0.3">
      <c r="A6529">
        <v>6528</v>
      </c>
      <c r="B6529" s="1">
        <v>38545.187314814815</v>
      </c>
      <c r="C6529">
        <v>3824</v>
      </c>
      <c r="D6529">
        <v>598</v>
      </c>
      <c r="E6529" s="1">
        <v>38551.110925925925</v>
      </c>
    </row>
    <row r="6530" spans="1:5" x14ac:dyDescent="0.3">
      <c r="A6530">
        <v>6529</v>
      </c>
      <c r="B6530" s="1">
        <v>38545.188240740739</v>
      </c>
      <c r="C6530">
        <v>1058</v>
      </c>
      <c r="D6530">
        <v>503</v>
      </c>
      <c r="E6530" s="1">
        <v>38550.297962962963</v>
      </c>
    </row>
    <row r="6531" spans="1:5" x14ac:dyDescent="0.3">
      <c r="A6531">
        <v>6530</v>
      </c>
      <c r="B6531" s="1">
        <v>38545.189803240741</v>
      </c>
      <c r="C6531">
        <v>3410</v>
      </c>
      <c r="D6531">
        <v>75</v>
      </c>
      <c r="E6531" s="1">
        <v>38548.3516087963</v>
      </c>
    </row>
    <row r="6532" spans="1:5" x14ac:dyDescent="0.3">
      <c r="A6532">
        <v>6531</v>
      </c>
      <c r="B6532" s="1">
        <v>38545.191250000003</v>
      </c>
      <c r="C6532">
        <v>4231</v>
      </c>
      <c r="D6532">
        <v>510</v>
      </c>
      <c r="E6532" s="1">
        <v>38549.234305555554</v>
      </c>
    </row>
    <row r="6533" spans="1:5" x14ac:dyDescent="0.3">
      <c r="A6533">
        <v>6532</v>
      </c>
      <c r="B6533" s="1">
        <v>38545.193425925929</v>
      </c>
      <c r="C6533">
        <v>2361</v>
      </c>
      <c r="D6533">
        <v>225</v>
      </c>
      <c r="E6533" s="1">
        <v>38546.162870370368</v>
      </c>
    </row>
    <row r="6534" spans="1:5" x14ac:dyDescent="0.3">
      <c r="A6534">
        <v>6533</v>
      </c>
      <c r="B6534" s="1">
        <v>38545.194189814814</v>
      </c>
      <c r="C6534">
        <v>3853</v>
      </c>
      <c r="D6534">
        <v>366</v>
      </c>
      <c r="E6534" s="1">
        <v>38551.228912037041</v>
      </c>
    </row>
    <row r="6535" spans="1:5" x14ac:dyDescent="0.3">
      <c r="A6535">
        <v>6534</v>
      </c>
      <c r="B6535" s="1">
        <v>38545.194247685184</v>
      </c>
      <c r="C6535">
        <v>2359</v>
      </c>
      <c r="D6535">
        <v>577</v>
      </c>
      <c r="E6535" s="1">
        <v>38549.273414351854</v>
      </c>
    </row>
    <row r="6536" spans="1:5" x14ac:dyDescent="0.3">
      <c r="A6536">
        <v>6535</v>
      </c>
      <c r="B6536" s="1">
        <v>38545.197025462963</v>
      </c>
      <c r="C6536">
        <v>1921</v>
      </c>
      <c r="D6536">
        <v>446</v>
      </c>
      <c r="E6536" s="1">
        <v>38550.203275462962</v>
      </c>
    </row>
    <row r="6537" spans="1:5" x14ac:dyDescent="0.3">
      <c r="A6537">
        <v>6536</v>
      </c>
      <c r="B6537" s="1">
        <v>38545.197511574072</v>
      </c>
      <c r="C6537">
        <v>3521</v>
      </c>
      <c r="D6537">
        <v>289</v>
      </c>
      <c r="E6537" s="1">
        <v>38551.078067129631</v>
      </c>
    </row>
    <row r="6538" spans="1:5" x14ac:dyDescent="0.3">
      <c r="A6538">
        <v>6537</v>
      </c>
      <c r="B6538" s="1">
        <v>38545.198958333334</v>
      </c>
      <c r="C6538">
        <v>3381</v>
      </c>
      <c r="D6538">
        <v>207</v>
      </c>
      <c r="E6538" s="1">
        <v>38552.128125000003</v>
      </c>
    </row>
    <row r="6539" spans="1:5" x14ac:dyDescent="0.3">
      <c r="A6539">
        <v>6538</v>
      </c>
      <c r="B6539" s="1">
        <v>38545.201689814814</v>
      </c>
      <c r="C6539">
        <v>1987</v>
      </c>
      <c r="D6539">
        <v>529</v>
      </c>
      <c r="E6539" s="1">
        <v>38553.989189814813</v>
      </c>
    </row>
    <row r="6540" spans="1:5" x14ac:dyDescent="0.3">
      <c r="A6540">
        <v>6539</v>
      </c>
      <c r="B6540" s="1">
        <v>38545.201956018522</v>
      </c>
      <c r="C6540">
        <v>2275</v>
      </c>
      <c r="D6540">
        <v>259</v>
      </c>
      <c r="E6540" s="1">
        <v>38552.141539351855</v>
      </c>
    </row>
    <row r="6541" spans="1:5" x14ac:dyDescent="0.3">
      <c r="A6541">
        <v>6540</v>
      </c>
      <c r="B6541" s="1">
        <v>38545.202233796299</v>
      </c>
      <c r="C6541">
        <v>937</v>
      </c>
      <c r="D6541">
        <v>156</v>
      </c>
      <c r="E6541" s="1">
        <v>38554.151539351849</v>
      </c>
    </row>
    <row r="6542" spans="1:5" x14ac:dyDescent="0.3">
      <c r="A6542">
        <v>6541</v>
      </c>
      <c r="B6542" s="1">
        <v>38545.203946759262</v>
      </c>
      <c r="C6542">
        <v>1795</v>
      </c>
      <c r="D6542">
        <v>529</v>
      </c>
      <c r="E6542" s="1">
        <v>38550.970613425925</v>
      </c>
    </row>
    <row r="6543" spans="1:5" x14ac:dyDescent="0.3">
      <c r="A6543">
        <v>6542</v>
      </c>
      <c r="B6543" s="1">
        <v>38545.204039351855</v>
      </c>
      <c r="C6543">
        <v>2421</v>
      </c>
      <c r="D6543">
        <v>359</v>
      </c>
      <c r="E6543" s="1">
        <v>38546.075567129628</v>
      </c>
    </row>
    <row r="6544" spans="1:5" x14ac:dyDescent="0.3">
      <c r="A6544">
        <v>6543</v>
      </c>
      <c r="B6544" s="1">
        <v>38545.20453703704</v>
      </c>
      <c r="C6544">
        <v>2568</v>
      </c>
      <c r="D6544">
        <v>264</v>
      </c>
      <c r="E6544" s="1">
        <v>38548.410092592596</v>
      </c>
    </row>
    <row r="6545" spans="1:5" x14ac:dyDescent="0.3">
      <c r="A6545">
        <v>6544</v>
      </c>
      <c r="B6545" s="1">
        <v>38545.205729166664</v>
      </c>
      <c r="C6545">
        <v>1218</v>
      </c>
      <c r="D6545">
        <v>97</v>
      </c>
      <c r="E6545" s="1">
        <v>38550.352951388886</v>
      </c>
    </row>
    <row r="6546" spans="1:5" x14ac:dyDescent="0.3">
      <c r="A6546">
        <v>6545</v>
      </c>
      <c r="B6546" s="1">
        <v>38545.20590277778</v>
      </c>
      <c r="C6546">
        <v>4447</v>
      </c>
      <c r="D6546">
        <v>376</v>
      </c>
      <c r="E6546" s="1">
        <v>38553.23715277778</v>
      </c>
    </row>
    <row r="6547" spans="1:5" x14ac:dyDescent="0.3">
      <c r="A6547">
        <v>6546</v>
      </c>
      <c r="B6547" s="1">
        <v>38545.206446759257</v>
      </c>
      <c r="C6547">
        <v>393</v>
      </c>
      <c r="D6547">
        <v>105</v>
      </c>
      <c r="E6547" s="1">
        <v>38550.395335648151</v>
      </c>
    </row>
    <row r="6548" spans="1:5" x14ac:dyDescent="0.3">
      <c r="A6548">
        <v>6547</v>
      </c>
      <c r="B6548" s="1">
        <v>38545.206782407404</v>
      </c>
      <c r="C6548">
        <v>2656</v>
      </c>
      <c r="D6548">
        <v>262</v>
      </c>
      <c r="E6548" s="1">
        <v>38551.358865740738</v>
      </c>
    </row>
    <row r="6549" spans="1:5" x14ac:dyDescent="0.3">
      <c r="A6549">
        <v>6548</v>
      </c>
      <c r="B6549" s="1">
        <v>38545.208865740744</v>
      </c>
      <c r="C6549">
        <v>2480</v>
      </c>
      <c r="D6549">
        <v>488</v>
      </c>
      <c r="E6549" s="1">
        <v>38552.194976851853</v>
      </c>
    </row>
    <row r="6550" spans="1:5" x14ac:dyDescent="0.3">
      <c r="A6550">
        <v>6549</v>
      </c>
      <c r="B6550" s="1">
        <v>38545.209733796299</v>
      </c>
      <c r="C6550">
        <v>2688</v>
      </c>
      <c r="D6550">
        <v>493</v>
      </c>
      <c r="E6550" s="1">
        <v>38553.263206018521</v>
      </c>
    </row>
    <row r="6551" spans="1:5" x14ac:dyDescent="0.3">
      <c r="A6551">
        <v>6550</v>
      </c>
      <c r="B6551" s="1">
        <v>38545.210578703707</v>
      </c>
      <c r="C6551">
        <v>2184</v>
      </c>
      <c r="D6551">
        <v>112</v>
      </c>
      <c r="E6551" s="1">
        <v>38552.170995370368</v>
      </c>
    </row>
    <row r="6552" spans="1:5" x14ac:dyDescent="0.3">
      <c r="A6552">
        <v>6551</v>
      </c>
      <c r="B6552" s="1">
        <v>38545.210914351854</v>
      </c>
      <c r="C6552">
        <v>282</v>
      </c>
      <c r="D6552">
        <v>567</v>
      </c>
      <c r="E6552" s="1">
        <v>38546.44771990741</v>
      </c>
    </row>
    <row r="6553" spans="1:5" x14ac:dyDescent="0.3">
      <c r="A6553">
        <v>6552</v>
      </c>
      <c r="B6553" s="1">
        <v>38545.211875000001</v>
      </c>
      <c r="C6553">
        <v>766</v>
      </c>
      <c r="D6553">
        <v>493</v>
      </c>
      <c r="E6553" s="1">
        <v>38546.216736111113</v>
      </c>
    </row>
    <row r="6554" spans="1:5" x14ac:dyDescent="0.3">
      <c r="A6554">
        <v>6553</v>
      </c>
      <c r="B6554" s="1">
        <v>38545.212951388887</v>
      </c>
      <c r="C6554">
        <v>1137</v>
      </c>
      <c r="D6554">
        <v>265</v>
      </c>
      <c r="E6554" s="1">
        <v>38554.442812499998</v>
      </c>
    </row>
    <row r="6555" spans="1:5" x14ac:dyDescent="0.3">
      <c r="A6555">
        <v>6554</v>
      </c>
      <c r="B6555" s="1">
        <v>38545.213495370372</v>
      </c>
      <c r="C6555">
        <v>2741</v>
      </c>
      <c r="D6555">
        <v>178</v>
      </c>
      <c r="E6555" s="1">
        <v>38554.254467592589</v>
      </c>
    </row>
    <row r="6556" spans="1:5" x14ac:dyDescent="0.3">
      <c r="A6556">
        <v>6555</v>
      </c>
      <c r="B6556" s="1">
        <v>38545.214074074072</v>
      </c>
      <c r="C6556">
        <v>1282</v>
      </c>
      <c r="D6556">
        <v>188</v>
      </c>
      <c r="E6556" s="1">
        <v>38547.173101851855</v>
      </c>
    </row>
    <row r="6557" spans="1:5" x14ac:dyDescent="0.3">
      <c r="A6557">
        <v>6556</v>
      </c>
      <c r="B6557" s="1">
        <v>38545.215462962966</v>
      </c>
      <c r="C6557">
        <v>3901</v>
      </c>
      <c r="D6557">
        <v>570</v>
      </c>
      <c r="E6557" s="1">
        <v>38546.17796296296</v>
      </c>
    </row>
    <row r="6558" spans="1:5" x14ac:dyDescent="0.3">
      <c r="A6558">
        <v>6557</v>
      </c>
      <c r="B6558" s="1">
        <v>38545.21670138889</v>
      </c>
      <c r="C6558">
        <v>1442</v>
      </c>
      <c r="D6558">
        <v>116</v>
      </c>
      <c r="E6558" s="1">
        <v>38553.284062500003</v>
      </c>
    </row>
    <row r="6559" spans="1:5" x14ac:dyDescent="0.3">
      <c r="A6559">
        <v>6558</v>
      </c>
      <c r="B6559" s="1">
        <v>38545.219525462962</v>
      </c>
      <c r="C6559">
        <v>2195</v>
      </c>
      <c r="D6559">
        <v>164</v>
      </c>
      <c r="E6559" s="1">
        <v>38546.230636574073</v>
      </c>
    </row>
    <row r="6560" spans="1:5" x14ac:dyDescent="0.3">
      <c r="A6560">
        <v>6559</v>
      </c>
      <c r="B6560" s="1">
        <v>38545.222627314812</v>
      </c>
      <c r="C6560">
        <v>458</v>
      </c>
      <c r="D6560">
        <v>353</v>
      </c>
      <c r="E6560" s="1">
        <v>38549.364293981482</v>
      </c>
    </row>
    <row r="6561" spans="1:5" x14ac:dyDescent="0.3">
      <c r="A6561">
        <v>6560</v>
      </c>
      <c r="B6561" s="1">
        <v>38545.223680555559</v>
      </c>
      <c r="C6561">
        <v>433</v>
      </c>
      <c r="D6561">
        <v>54</v>
      </c>
      <c r="E6561" s="1">
        <v>38548.002847222226</v>
      </c>
    </row>
    <row r="6562" spans="1:5" x14ac:dyDescent="0.3">
      <c r="A6562">
        <v>6561</v>
      </c>
      <c r="B6562" s="1">
        <v>38545.225023148145</v>
      </c>
      <c r="C6562">
        <v>4568</v>
      </c>
      <c r="D6562">
        <v>528</v>
      </c>
      <c r="E6562" s="1">
        <v>38549.15488425926</v>
      </c>
    </row>
    <row r="6563" spans="1:5" x14ac:dyDescent="0.3">
      <c r="A6563">
        <v>6562</v>
      </c>
      <c r="B6563" s="1">
        <v>38545.226689814815</v>
      </c>
      <c r="C6563">
        <v>3969</v>
      </c>
      <c r="D6563">
        <v>27</v>
      </c>
      <c r="E6563" s="1">
        <v>38549.215578703705</v>
      </c>
    </row>
    <row r="6564" spans="1:5" x14ac:dyDescent="0.3">
      <c r="A6564">
        <v>6563</v>
      </c>
      <c r="B6564" s="1">
        <v>38545.232048611113</v>
      </c>
      <c r="C6564">
        <v>87</v>
      </c>
      <c r="D6564">
        <v>438</v>
      </c>
      <c r="E6564" s="1">
        <v>38554.317465277774</v>
      </c>
    </row>
    <row r="6565" spans="1:5" x14ac:dyDescent="0.3">
      <c r="A6565">
        <v>6564</v>
      </c>
      <c r="B6565" s="1">
        <v>38545.232453703706</v>
      </c>
      <c r="C6565">
        <v>2320</v>
      </c>
      <c r="D6565">
        <v>210</v>
      </c>
      <c r="E6565" s="1">
        <v>38551.258842592593</v>
      </c>
    </row>
    <row r="6566" spans="1:5" x14ac:dyDescent="0.3">
      <c r="A6566">
        <v>6565</v>
      </c>
      <c r="B6566" s="1">
        <v>38545.235995370371</v>
      </c>
      <c r="C6566">
        <v>2751</v>
      </c>
      <c r="D6566">
        <v>35</v>
      </c>
      <c r="E6566" s="1">
        <v>38546.047106481485</v>
      </c>
    </row>
    <row r="6567" spans="1:5" x14ac:dyDescent="0.3">
      <c r="A6567">
        <v>6566</v>
      </c>
      <c r="B6567" s="1">
        <v>38545.238113425927</v>
      </c>
      <c r="C6567">
        <v>1822</v>
      </c>
      <c r="D6567">
        <v>178</v>
      </c>
      <c r="E6567" s="1">
        <v>38552.058252314811</v>
      </c>
    </row>
    <row r="6568" spans="1:5" x14ac:dyDescent="0.3">
      <c r="A6568">
        <v>6567</v>
      </c>
      <c r="B6568" s="1">
        <v>38545.238298611112</v>
      </c>
      <c r="C6568">
        <v>1336</v>
      </c>
      <c r="D6568">
        <v>198</v>
      </c>
      <c r="E6568" s="1">
        <v>38552.345937500002</v>
      </c>
    </row>
    <row r="6569" spans="1:5" x14ac:dyDescent="0.3">
      <c r="A6569">
        <v>6568</v>
      </c>
      <c r="B6569" s="1">
        <v>38545.240127314813</v>
      </c>
      <c r="C6569">
        <v>4203</v>
      </c>
      <c r="D6569">
        <v>13</v>
      </c>
      <c r="E6569" s="1">
        <v>38548.221377314818</v>
      </c>
    </row>
    <row r="6570" spans="1:5" x14ac:dyDescent="0.3">
      <c r="A6570">
        <v>6569</v>
      </c>
      <c r="B6570" s="1">
        <v>38545.241435185184</v>
      </c>
      <c r="C6570">
        <v>759</v>
      </c>
      <c r="D6570">
        <v>183</v>
      </c>
      <c r="E6570" s="1">
        <v>38553.266435185185</v>
      </c>
    </row>
    <row r="6571" spans="1:5" x14ac:dyDescent="0.3">
      <c r="A6571">
        <v>6570</v>
      </c>
      <c r="B6571" s="1">
        <v>38545.243414351855</v>
      </c>
      <c r="C6571">
        <v>2082</v>
      </c>
      <c r="D6571">
        <v>217</v>
      </c>
      <c r="E6571" s="1">
        <v>38546.415636574071</v>
      </c>
    </row>
    <row r="6572" spans="1:5" x14ac:dyDescent="0.3">
      <c r="A6572">
        <v>6571</v>
      </c>
      <c r="B6572" s="1">
        <v>38545.244293981479</v>
      </c>
      <c r="C6572">
        <v>3700</v>
      </c>
      <c r="D6572">
        <v>140</v>
      </c>
      <c r="E6572" s="1">
        <v>38548.480405092596</v>
      </c>
    </row>
    <row r="6573" spans="1:5" x14ac:dyDescent="0.3">
      <c r="A6573">
        <v>6572</v>
      </c>
      <c r="B6573" s="1">
        <v>38545.247662037036</v>
      </c>
      <c r="C6573">
        <v>3121</v>
      </c>
      <c r="D6573">
        <v>35</v>
      </c>
      <c r="E6573" s="1">
        <v>38549.4455787037</v>
      </c>
    </row>
    <row r="6574" spans="1:5" x14ac:dyDescent="0.3">
      <c r="A6574">
        <v>6573</v>
      </c>
      <c r="B6574" s="1">
        <v>38545.252546296295</v>
      </c>
      <c r="C6574">
        <v>3308</v>
      </c>
      <c r="D6574">
        <v>239</v>
      </c>
      <c r="E6574" s="1">
        <v>38546.492824074077</v>
      </c>
    </row>
    <row r="6575" spans="1:5" x14ac:dyDescent="0.3">
      <c r="A6575">
        <v>6574</v>
      </c>
      <c r="B6575" s="1">
        <v>38545.253032407411</v>
      </c>
      <c r="C6575">
        <v>621</v>
      </c>
      <c r="D6575">
        <v>115</v>
      </c>
      <c r="E6575" s="1">
        <v>38551.138449074075</v>
      </c>
    </row>
    <row r="6576" spans="1:5" x14ac:dyDescent="0.3">
      <c r="A6576">
        <v>6575</v>
      </c>
      <c r="B6576" s="1">
        <v>38545.258946759262</v>
      </c>
      <c r="C6576">
        <v>1414</v>
      </c>
      <c r="D6576">
        <v>598</v>
      </c>
      <c r="E6576" s="1">
        <v>38551.330474537041</v>
      </c>
    </row>
    <row r="6577" spans="1:5" x14ac:dyDescent="0.3">
      <c r="A6577">
        <v>6576</v>
      </c>
      <c r="B6577" s="1">
        <v>38545.259502314817</v>
      </c>
      <c r="C6577">
        <v>339</v>
      </c>
      <c r="D6577">
        <v>362</v>
      </c>
      <c r="E6577" s="1">
        <v>38549.140752314815</v>
      </c>
    </row>
    <row r="6578" spans="1:5" x14ac:dyDescent="0.3">
      <c r="A6578">
        <v>6577</v>
      </c>
      <c r="B6578" s="1">
        <v>38545.260474537034</v>
      </c>
      <c r="C6578">
        <v>4191</v>
      </c>
      <c r="D6578">
        <v>439</v>
      </c>
      <c r="E6578" s="1">
        <v>38548.266030092593</v>
      </c>
    </row>
    <row r="6579" spans="1:5" x14ac:dyDescent="0.3">
      <c r="A6579">
        <v>6578</v>
      </c>
      <c r="B6579" s="1">
        <v>38545.260891203703</v>
      </c>
      <c r="C6579">
        <v>2304</v>
      </c>
      <c r="D6579">
        <v>229</v>
      </c>
      <c r="E6579" s="1">
        <v>38548.447002314817</v>
      </c>
    </row>
    <row r="6580" spans="1:5" x14ac:dyDescent="0.3">
      <c r="A6580">
        <v>6579</v>
      </c>
      <c r="B6580" s="1">
        <v>38545.264409722222</v>
      </c>
      <c r="C6580">
        <v>3</v>
      </c>
      <c r="D6580">
        <v>401</v>
      </c>
      <c r="E6580" s="1">
        <v>38548.919791666667</v>
      </c>
    </row>
    <row r="6581" spans="1:5" x14ac:dyDescent="0.3">
      <c r="A6581">
        <v>6580</v>
      </c>
      <c r="B6581" s="1">
        <v>38545.268171296295</v>
      </c>
      <c r="C6581">
        <v>1543</v>
      </c>
      <c r="D6581">
        <v>31</v>
      </c>
      <c r="E6581" s="1">
        <v>38546.280671296299</v>
      </c>
    </row>
    <row r="6582" spans="1:5" x14ac:dyDescent="0.3">
      <c r="A6582">
        <v>6581</v>
      </c>
      <c r="B6582" s="1">
        <v>38545.268622685187</v>
      </c>
      <c r="C6582">
        <v>2121</v>
      </c>
      <c r="D6582">
        <v>468</v>
      </c>
      <c r="E6582" s="1">
        <v>38547.213761574072</v>
      </c>
    </row>
    <row r="6583" spans="1:5" x14ac:dyDescent="0.3">
      <c r="A6583">
        <v>6582</v>
      </c>
      <c r="B6583" s="1">
        <v>38545.269583333335</v>
      </c>
      <c r="C6583">
        <v>2077</v>
      </c>
      <c r="D6583">
        <v>420</v>
      </c>
      <c r="E6583" s="1">
        <v>38552.263333333336</v>
      </c>
    </row>
    <row r="6584" spans="1:5" x14ac:dyDescent="0.3">
      <c r="A6584">
        <v>6583</v>
      </c>
      <c r="B6584" s="1">
        <v>38545.27952546296</v>
      </c>
      <c r="C6584">
        <v>2343</v>
      </c>
      <c r="D6584">
        <v>462</v>
      </c>
      <c r="E6584" s="1">
        <v>38548.32744212963</v>
      </c>
    </row>
    <row r="6585" spans="1:5" x14ac:dyDescent="0.3">
      <c r="A6585">
        <v>6584</v>
      </c>
      <c r="B6585" s="1">
        <v>38545.280277777776</v>
      </c>
      <c r="C6585">
        <v>1800</v>
      </c>
      <c r="D6585">
        <v>472</v>
      </c>
      <c r="E6585" s="1">
        <v>38549.512916666667</v>
      </c>
    </row>
    <row r="6586" spans="1:5" x14ac:dyDescent="0.3">
      <c r="A6586">
        <v>6585</v>
      </c>
      <c r="B6586" s="1">
        <v>38545.285324074073</v>
      </c>
      <c r="C6586">
        <v>2064</v>
      </c>
      <c r="D6586">
        <v>136</v>
      </c>
      <c r="E6586" s="1">
        <v>38554.28601851852</v>
      </c>
    </row>
    <row r="6587" spans="1:5" x14ac:dyDescent="0.3">
      <c r="A6587">
        <v>6586</v>
      </c>
      <c r="B6587" s="1">
        <v>38545.289166666669</v>
      </c>
      <c r="C6587">
        <v>3860</v>
      </c>
      <c r="D6587">
        <v>93</v>
      </c>
      <c r="E6587" s="1">
        <v>38550.400277777779</v>
      </c>
    </row>
    <row r="6588" spans="1:5" x14ac:dyDescent="0.3">
      <c r="A6588">
        <v>6587</v>
      </c>
      <c r="B6588" s="1">
        <v>38545.289189814815</v>
      </c>
      <c r="C6588">
        <v>238</v>
      </c>
      <c r="D6588">
        <v>419</v>
      </c>
      <c r="E6588" s="1">
        <v>38553.245439814818</v>
      </c>
    </row>
    <row r="6589" spans="1:5" x14ac:dyDescent="0.3">
      <c r="A6589">
        <v>6588</v>
      </c>
      <c r="B6589" s="1">
        <v>38545.290046296293</v>
      </c>
      <c r="C6589">
        <v>1257</v>
      </c>
      <c r="D6589">
        <v>420</v>
      </c>
      <c r="E6589" s="1">
        <v>38549.185879629629</v>
      </c>
    </row>
    <row r="6590" spans="1:5" x14ac:dyDescent="0.3">
      <c r="A6590">
        <v>6589</v>
      </c>
      <c r="B6590" s="1">
        <v>38545.296168981484</v>
      </c>
      <c r="C6590">
        <v>1595</v>
      </c>
      <c r="D6590">
        <v>424</v>
      </c>
      <c r="E6590" s="1">
        <v>38547.504502314812</v>
      </c>
    </row>
    <row r="6591" spans="1:5" x14ac:dyDescent="0.3">
      <c r="A6591">
        <v>6590</v>
      </c>
      <c r="B6591" s="1">
        <v>38545.297465277778</v>
      </c>
      <c r="C6591">
        <v>1067</v>
      </c>
      <c r="D6591">
        <v>442</v>
      </c>
      <c r="E6591" s="1">
        <v>38551.261354166665</v>
      </c>
    </row>
    <row r="6592" spans="1:5" x14ac:dyDescent="0.3">
      <c r="A6592">
        <v>6591</v>
      </c>
      <c r="B6592" s="1">
        <v>38545.301226851851</v>
      </c>
      <c r="C6592">
        <v>2846</v>
      </c>
      <c r="D6592">
        <v>509</v>
      </c>
      <c r="E6592" s="1">
        <v>38549.219282407408</v>
      </c>
    </row>
    <row r="6593" spans="1:5" x14ac:dyDescent="0.3">
      <c r="A6593">
        <v>6592</v>
      </c>
      <c r="B6593" s="1">
        <v>38545.305266203701</v>
      </c>
      <c r="C6593">
        <v>3481</v>
      </c>
      <c r="D6593">
        <v>273</v>
      </c>
      <c r="E6593" s="1">
        <v>38552.302488425928</v>
      </c>
    </row>
    <row r="6594" spans="1:5" x14ac:dyDescent="0.3">
      <c r="A6594">
        <v>6593</v>
      </c>
      <c r="B6594" s="1">
        <v>38545.306446759256</v>
      </c>
      <c r="C6594">
        <v>3441</v>
      </c>
      <c r="D6594">
        <v>356</v>
      </c>
      <c r="E6594" s="1">
        <v>38547.107835648145</v>
      </c>
    </row>
    <row r="6595" spans="1:5" x14ac:dyDescent="0.3">
      <c r="A6595">
        <v>6594</v>
      </c>
      <c r="B6595" s="1">
        <v>38545.309525462966</v>
      </c>
      <c r="C6595">
        <v>4458</v>
      </c>
      <c r="D6595">
        <v>517</v>
      </c>
      <c r="E6595" s="1">
        <v>38546.333136574074</v>
      </c>
    </row>
    <row r="6596" spans="1:5" x14ac:dyDescent="0.3">
      <c r="A6596">
        <v>6595</v>
      </c>
      <c r="B6596" s="1">
        <v>38545.309583333335</v>
      </c>
      <c r="C6596">
        <v>1286</v>
      </c>
      <c r="D6596">
        <v>458</v>
      </c>
      <c r="E6596" s="1">
        <v>38553.100555555553</v>
      </c>
    </row>
    <row r="6597" spans="1:5" x14ac:dyDescent="0.3">
      <c r="A6597">
        <v>6596</v>
      </c>
      <c r="B6597" s="1">
        <v>38545.314571759256</v>
      </c>
      <c r="C6597">
        <v>890</v>
      </c>
      <c r="D6597">
        <v>409</v>
      </c>
      <c r="E6597" s="1">
        <v>38546.116655092592</v>
      </c>
    </row>
    <row r="6598" spans="1:5" x14ac:dyDescent="0.3">
      <c r="A6598">
        <v>6597</v>
      </c>
      <c r="B6598" s="1">
        <v>38545.317384259259</v>
      </c>
      <c r="C6598">
        <v>979</v>
      </c>
      <c r="D6598">
        <v>479</v>
      </c>
      <c r="E6598" s="1">
        <v>38549.433356481481</v>
      </c>
    </row>
    <row r="6599" spans="1:5" x14ac:dyDescent="0.3">
      <c r="A6599">
        <v>6598</v>
      </c>
      <c r="B6599" s="1">
        <v>38545.318344907406</v>
      </c>
      <c r="C6599">
        <v>2049</v>
      </c>
      <c r="D6599">
        <v>532</v>
      </c>
      <c r="E6599" s="1">
        <v>38552.332233796296</v>
      </c>
    </row>
    <row r="6600" spans="1:5" x14ac:dyDescent="0.3">
      <c r="A6600">
        <v>6599</v>
      </c>
      <c r="B6600" s="1">
        <v>38545.320300925923</v>
      </c>
      <c r="C6600">
        <v>4348</v>
      </c>
      <c r="D6600">
        <v>519</v>
      </c>
      <c r="E6600" s="1">
        <v>38554.114745370367</v>
      </c>
    </row>
    <row r="6601" spans="1:5" x14ac:dyDescent="0.3">
      <c r="A6601">
        <v>6600</v>
      </c>
      <c r="B6601" s="1">
        <v>38545.320694444446</v>
      </c>
      <c r="C6601">
        <v>3315</v>
      </c>
      <c r="D6601">
        <v>389</v>
      </c>
      <c r="E6601" s="1">
        <v>38551.525555555556</v>
      </c>
    </row>
    <row r="6602" spans="1:5" x14ac:dyDescent="0.3">
      <c r="A6602">
        <v>6601</v>
      </c>
      <c r="B6602" s="1">
        <v>38545.322789351849</v>
      </c>
      <c r="C6602">
        <v>1640</v>
      </c>
      <c r="D6602">
        <v>464</v>
      </c>
      <c r="E6602" s="1">
        <v>38553.140844907408</v>
      </c>
    </row>
    <row r="6603" spans="1:5" x14ac:dyDescent="0.3">
      <c r="A6603">
        <v>6602</v>
      </c>
      <c r="B6603" s="1">
        <v>38545.326666666668</v>
      </c>
      <c r="C6603">
        <v>2382</v>
      </c>
      <c r="D6603">
        <v>214</v>
      </c>
      <c r="E6603" s="1">
        <v>38553.142638888887</v>
      </c>
    </row>
    <row r="6604" spans="1:5" x14ac:dyDescent="0.3">
      <c r="A6604">
        <v>6603</v>
      </c>
      <c r="B6604" s="1">
        <v>38545.328414351854</v>
      </c>
      <c r="C6604">
        <v>3583</v>
      </c>
      <c r="D6604">
        <v>425</v>
      </c>
      <c r="E6604" s="1">
        <v>38549.555497685185</v>
      </c>
    </row>
    <row r="6605" spans="1:5" x14ac:dyDescent="0.3">
      <c r="A6605">
        <v>6604</v>
      </c>
      <c r="B6605" s="1">
        <v>38545.331770833334</v>
      </c>
      <c r="C6605">
        <v>822</v>
      </c>
      <c r="D6605">
        <v>365</v>
      </c>
      <c r="E6605" s="1">
        <v>38549.237326388888</v>
      </c>
    </row>
    <row r="6606" spans="1:5" x14ac:dyDescent="0.3">
      <c r="A6606">
        <v>6605</v>
      </c>
      <c r="B6606" s="1">
        <v>38545.334108796298</v>
      </c>
      <c r="C6606">
        <v>2892</v>
      </c>
      <c r="D6606">
        <v>547</v>
      </c>
      <c r="E6606" s="1">
        <v>38552.133414351854</v>
      </c>
    </row>
    <row r="6607" spans="1:5" x14ac:dyDescent="0.3">
      <c r="A6607">
        <v>6606</v>
      </c>
      <c r="B6607" s="1">
        <v>38545.335879629631</v>
      </c>
      <c r="C6607">
        <v>2805</v>
      </c>
      <c r="D6607">
        <v>178</v>
      </c>
      <c r="E6607" s="1">
        <v>38546.378935185188</v>
      </c>
    </row>
    <row r="6608" spans="1:5" x14ac:dyDescent="0.3">
      <c r="A6608">
        <v>6607</v>
      </c>
      <c r="B6608" s="1">
        <v>38545.339467592596</v>
      </c>
      <c r="C6608">
        <v>337</v>
      </c>
      <c r="D6608">
        <v>562</v>
      </c>
      <c r="E6608" s="1">
        <v>38553.387384259258</v>
      </c>
    </row>
    <row r="6609" spans="1:5" x14ac:dyDescent="0.3">
      <c r="A6609">
        <v>6608</v>
      </c>
      <c r="B6609" s="1">
        <v>38545.345023148147</v>
      </c>
      <c r="C6609">
        <v>3577</v>
      </c>
      <c r="D6609">
        <v>244</v>
      </c>
      <c r="E6609" s="1">
        <v>38551.297800925924</v>
      </c>
    </row>
    <row r="6610" spans="1:5" x14ac:dyDescent="0.3">
      <c r="A6610">
        <v>6609</v>
      </c>
      <c r="B6610" s="1">
        <v>38545.347002314818</v>
      </c>
      <c r="C6610">
        <v>3332</v>
      </c>
      <c r="D6610">
        <v>133</v>
      </c>
      <c r="E6610" s="1">
        <v>38552.347002314818</v>
      </c>
    </row>
    <row r="6611" spans="1:5" x14ac:dyDescent="0.3">
      <c r="A6611">
        <v>6610</v>
      </c>
      <c r="B6611" s="1">
        <v>38545.347245370373</v>
      </c>
      <c r="C6611">
        <v>645</v>
      </c>
      <c r="D6611">
        <v>353</v>
      </c>
      <c r="E6611" s="1">
        <v>38554.386134259257</v>
      </c>
    </row>
    <row r="6612" spans="1:5" x14ac:dyDescent="0.3">
      <c r="A6612">
        <v>6611</v>
      </c>
      <c r="B6612" s="1">
        <v>38545.347488425927</v>
      </c>
      <c r="C6612">
        <v>1604</v>
      </c>
      <c r="D6612">
        <v>286</v>
      </c>
      <c r="E6612" s="1">
        <v>38549.305127314816</v>
      </c>
    </row>
    <row r="6613" spans="1:5" x14ac:dyDescent="0.3">
      <c r="A6613">
        <v>6612</v>
      </c>
      <c r="B6613" s="1">
        <v>38545.353159722225</v>
      </c>
      <c r="C6613">
        <v>235</v>
      </c>
      <c r="D6613">
        <v>152</v>
      </c>
      <c r="E6613" s="1">
        <v>38550.267743055556</v>
      </c>
    </row>
    <row r="6614" spans="1:5" x14ac:dyDescent="0.3">
      <c r="A6614">
        <v>6613</v>
      </c>
      <c r="B6614" s="1">
        <v>38545.354247685187</v>
      </c>
      <c r="C6614">
        <v>3421</v>
      </c>
      <c r="D6614">
        <v>460</v>
      </c>
      <c r="E6614" s="1">
        <v>38547.434108796297</v>
      </c>
    </row>
    <row r="6615" spans="1:5" x14ac:dyDescent="0.3">
      <c r="A6615">
        <v>6614</v>
      </c>
      <c r="B6615" s="1">
        <v>38545.356817129628</v>
      </c>
      <c r="C6615">
        <v>3004</v>
      </c>
      <c r="D6615">
        <v>144</v>
      </c>
      <c r="E6615" s="1">
        <v>38551.311678240738</v>
      </c>
    </row>
    <row r="6616" spans="1:5" x14ac:dyDescent="0.3">
      <c r="A6616">
        <v>6615</v>
      </c>
      <c r="B6616" s="1">
        <v>38545.358587962961</v>
      </c>
      <c r="C6616">
        <v>23</v>
      </c>
      <c r="D6616">
        <v>438</v>
      </c>
      <c r="E6616" s="1">
        <v>38553.377337962964</v>
      </c>
    </row>
    <row r="6617" spans="1:5" x14ac:dyDescent="0.3">
      <c r="A6617">
        <v>6616</v>
      </c>
      <c r="B6617" s="1">
        <v>38545.359375</v>
      </c>
      <c r="C6617">
        <v>1833</v>
      </c>
      <c r="D6617">
        <v>179</v>
      </c>
      <c r="E6617" s="1">
        <v>38553.439930555556</v>
      </c>
    </row>
    <row r="6618" spans="1:5" x14ac:dyDescent="0.3">
      <c r="A6618">
        <v>6617</v>
      </c>
      <c r="B6618" s="1">
        <v>38545.361064814817</v>
      </c>
      <c r="C6618">
        <v>2292</v>
      </c>
      <c r="D6618">
        <v>248</v>
      </c>
      <c r="E6618" s="1">
        <v>38547.397870370369</v>
      </c>
    </row>
    <row r="6619" spans="1:5" x14ac:dyDescent="0.3">
      <c r="A6619">
        <v>6618</v>
      </c>
      <c r="B6619" s="1">
        <v>38545.362291666665</v>
      </c>
      <c r="C6619">
        <v>4266</v>
      </c>
      <c r="D6619">
        <v>327</v>
      </c>
      <c r="E6619" s="1">
        <v>38547.232430555552</v>
      </c>
    </row>
    <row r="6620" spans="1:5" x14ac:dyDescent="0.3">
      <c r="A6620">
        <v>6619</v>
      </c>
      <c r="B6620" s="1">
        <v>38545.368611111109</v>
      </c>
      <c r="C6620">
        <v>4062</v>
      </c>
      <c r="D6620">
        <v>305</v>
      </c>
      <c r="E6620" s="1">
        <v>38547.496388888889</v>
      </c>
    </row>
    <row r="6621" spans="1:5" x14ac:dyDescent="0.3">
      <c r="A6621">
        <v>6620</v>
      </c>
      <c r="B6621" s="1">
        <v>38545.368784722225</v>
      </c>
      <c r="C6621">
        <v>2362</v>
      </c>
      <c r="D6621">
        <v>337</v>
      </c>
      <c r="E6621" s="1">
        <v>38549.166006944448</v>
      </c>
    </row>
    <row r="6622" spans="1:5" x14ac:dyDescent="0.3">
      <c r="A6622">
        <v>6621</v>
      </c>
      <c r="B6622" s="1">
        <v>38545.373263888891</v>
      </c>
      <c r="C6622">
        <v>2229</v>
      </c>
      <c r="D6622">
        <v>561</v>
      </c>
      <c r="E6622" s="1">
        <v>38547.407986111109</v>
      </c>
    </row>
    <row r="6623" spans="1:5" x14ac:dyDescent="0.3">
      <c r="A6623">
        <v>6622</v>
      </c>
      <c r="B6623" s="1">
        <v>38545.377905092595</v>
      </c>
      <c r="C6623">
        <v>4350</v>
      </c>
      <c r="D6623">
        <v>325</v>
      </c>
      <c r="E6623" s="1">
        <v>38546.185543981483</v>
      </c>
    </row>
    <row r="6624" spans="1:5" x14ac:dyDescent="0.3">
      <c r="A6624">
        <v>6623</v>
      </c>
      <c r="B6624" s="1">
        <v>38545.378865740742</v>
      </c>
      <c r="C6624">
        <v>4412</v>
      </c>
      <c r="D6624">
        <v>302</v>
      </c>
      <c r="E6624" s="1">
        <v>38552.579560185186</v>
      </c>
    </row>
    <row r="6625" spans="1:5" x14ac:dyDescent="0.3">
      <c r="A6625">
        <v>6624</v>
      </c>
      <c r="B6625" s="1">
        <v>38545.379050925927</v>
      </c>
      <c r="C6625">
        <v>3946</v>
      </c>
      <c r="D6625">
        <v>335</v>
      </c>
      <c r="E6625" s="1">
        <v>38551.58321759259</v>
      </c>
    </row>
    <row r="6626" spans="1:5" x14ac:dyDescent="0.3">
      <c r="A6626">
        <v>6625</v>
      </c>
      <c r="B6626" s="1">
        <v>38545.379629629628</v>
      </c>
      <c r="C6626">
        <v>735</v>
      </c>
      <c r="D6626">
        <v>443</v>
      </c>
      <c r="E6626" s="1">
        <v>38554.206712962965</v>
      </c>
    </row>
    <row r="6627" spans="1:5" x14ac:dyDescent="0.3">
      <c r="A6627">
        <v>6626</v>
      </c>
      <c r="B6627" s="1">
        <v>38545.386388888888</v>
      </c>
      <c r="C6627">
        <v>2418</v>
      </c>
      <c r="D6627">
        <v>269</v>
      </c>
      <c r="E6627" s="1">
        <v>38550.171111111114</v>
      </c>
    </row>
    <row r="6628" spans="1:5" x14ac:dyDescent="0.3">
      <c r="A6628">
        <v>6627</v>
      </c>
      <c r="B6628" s="1">
        <v>38545.386643518519</v>
      </c>
      <c r="C6628">
        <v>626</v>
      </c>
      <c r="D6628">
        <v>565</v>
      </c>
      <c r="E6628" s="1">
        <v>38550.457476851851</v>
      </c>
    </row>
    <row r="6629" spans="1:5" x14ac:dyDescent="0.3">
      <c r="A6629">
        <v>6628</v>
      </c>
      <c r="B6629" s="1">
        <v>38545.387592592589</v>
      </c>
      <c r="C6629">
        <v>2894</v>
      </c>
      <c r="D6629">
        <v>211</v>
      </c>
      <c r="E6629" s="1">
        <v>38554.18550925926</v>
      </c>
    </row>
    <row r="6630" spans="1:5" x14ac:dyDescent="0.3">
      <c r="A6630">
        <v>6629</v>
      </c>
      <c r="B6630" s="1">
        <v>38545.38790509259</v>
      </c>
      <c r="C6630">
        <v>2855</v>
      </c>
      <c r="D6630">
        <v>582</v>
      </c>
      <c r="E6630" s="1">
        <v>38553.482349537036</v>
      </c>
    </row>
    <row r="6631" spans="1:5" x14ac:dyDescent="0.3">
      <c r="A6631">
        <v>6630</v>
      </c>
      <c r="B6631" s="1">
        <v>38545.395891203705</v>
      </c>
      <c r="C6631">
        <v>1843</v>
      </c>
      <c r="D6631">
        <v>462</v>
      </c>
      <c r="E6631" s="1">
        <v>38547.353530092594</v>
      </c>
    </row>
    <row r="6632" spans="1:5" x14ac:dyDescent="0.3">
      <c r="A6632">
        <v>6631</v>
      </c>
      <c r="B6632" s="1">
        <v>38545.39702546296</v>
      </c>
      <c r="C6632">
        <v>2340</v>
      </c>
      <c r="D6632">
        <v>204</v>
      </c>
      <c r="E6632" s="1">
        <v>38548.208831018521</v>
      </c>
    </row>
    <row r="6633" spans="1:5" x14ac:dyDescent="0.3">
      <c r="A6633">
        <v>6632</v>
      </c>
      <c r="B6633" s="1">
        <v>38545.398032407407</v>
      </c>
      <c r="C6633">
        <v>2929</v>
      </c>
      <c r="D6633">
        <v>442</v>
      </c>
      <c r="E6633" s="1">
        <v>38548.483449074076</v>
      </c>
    </row>
    <row r="6634" spans="1:5" x14ac:dyDescent="0.3">
      <c r="A6634">
        <v>6633</v>
      </c>
      <c r="B6634" s="1">
        <v>38545.399791666663</v>
      </c>
      <c r="C6634">
        <v>2908</v>
      </c>
      <c r="D6634">
        <v>150</v>
      </c>
      <c r="E6634" s="1">
        <v>38546.539375</v>
      </c>
    </row>
    <row r="6635" spans="1:5" x14ac:dyDescent="0.3">
      <c r="A6635">
        <v>6634</v>
      </c>
      <c r="B6635" s="1">
        <v>38545.400902777779</v>
      </c>
      <c r="C6635">
        <v>2943</v>
      </c>
      <c r="D6635">
        <v>50</v>
      </c>
      <c r="E6635" s="1">
        <v>38546.394652777781</v>
      </c>
    </row>
    <row r="6636" spans="1:5" x14ac:dyDescent="0.3">
      <c r="A6636">
        <v>6635</v>
      </c>
      <c r="B6636" s="1">
        <v>38545.408310185187</v>
      </c>
      <c r="C6636">
        <v>515</v>
      </c>
      <c r="D6636">
        <v>273</v>
      </c>
      <c r="E6636" s="1">
        <v>38549.655532407407</v>
      </c>
    </row>
    <row r="6637" spans="1:5" x14ac:dyDescent="0.3">
      <c r="A6637">
        <v>6636</v>
      </c>
      <c r="B6637" s="1">
        <v>38545.409560185188</v>
      </c>
      <c r="C6637">
        <v>3270</v>
      </c>
      <c r="D6637">
        <v>441</v>
      </c>
      <c r="E6637" s="1">
        <v>38547.510949074072</v>
      </c>
    </row>
    <row r="6638" spans="1:5" x14ac:dyDescent="0.3">
      <c r="A6638">
        <v>6637</v>
      </c>
      <c r="B6638" s="1">
        <v>38545.415034722224</v>
      </c>
      <c r="C6638">
        <v>2852</v>
      </c>
      <c r="D6638">
        <v>164</v>
      </c>
      <c r="E6638" s="1">
        <v>38552.361562500002</v>
      </c>
    </row>
    <row r="6639" spans="1:5" x14ac:dyDescent="0.3">
      <c r="A6639">
        <v>6638</v>
      </c>
      <c r="B6639" s="1">
        <v>38545.415300925924</v>
      </c>
      <c r="C6639">
        <v>207</v>
      </c>
      <c r="D6639">
        <v>87</v>
      </c>
      <c r="E6639" s="1">
        <v>38546.402800925927</v>
      </c>
    </row>
    <row r="6640" spans="1:5" x14ac:dyDescent="0.3">
      <c r="A6640">
        <v>6639</v>
      </c>
      <c r="B6640" s="1">
        <v>38545.417175925926</v>
      </c>
      <c r="C6640">
        <v>3385</v>
      </c>
      <c r="D6640">
        <v>587</v>
      </c>
      <c r="E6640" s="1">
        <v>38552.206064814818</v>
      </c>
    </row>
    <row r="6641" spans="1:5" x14ac:dyDescent="0.3">
      <c r="A6641">
        <v>6640</v>
      </c>
      <c r="B6641" s="1">
        <v>38545.435636574075</v>
      </c>
      <c r="C6641">
        <v>2794</v>
      </c>
      <c r="D6641">
        <v>148</v>
      </c>
      <c r="E6641" s="1">
        <v>38554.26966435185</v>
      </c>
    </row>
    <row r="6642" spans="1:5" x14ac:dyDescent="0.3">
      <c r="A6642">
        <v>6641</v>
      </c>
      <c r="B6642" s="1">
        <v>38545.439745370371</v>
      </c>
      <c r="C6642">
        <v>2165</v>
      </c>
      <c r="D6642">
        <v>334</v>
      </c>
      <c r="E6642" s="1">
        <v>38553.350162037037</v>
      </c>
    </row>
    <row r="6643" spans="1:5" x14ac:dyDescent="0.3">
      <c r="A6643">
        <v>6642</v>
      </c>
      <c r="B6643" s="1">
        <v>38545.442962962959</v>
      </c>
      <c r="C6643">
        <v>201</v>
      </c>
      <c r="D6643">
        <v>441</v>
      </c>
      <c r="E6643" s="1">
        <v>38546.634629629632</v>
      </c>
    </row>
    <row r="6644" spans="1:5" x14ac:dyDescent="0.3">
      <c r="A6644">
        <v>6643</v>
      </c>
      <c r="B6644" s="1">
        <v>38545.444004629629</v>
      </c>
      <c r="C6644">
        <v>174</v>
      </c>
      <c r="D6644">
        <v>88</v>
      </c>
      <c r="E6644" s="1">
        <v>38551.578032407408</v>
      </c>
    </row>
    <row r="6645" spans="1:5" x14ac:dyDescent="0.3">
      <c r="A6645">
        <v>6644</v>
      </c>
      <c r="B6645" s="1">
        <v>38545.444201388891</v>
      </c>
      <c r="C6645">
        <v>2667</v>
      </c>
      <c r="D6645">
        <v>285</v>
      </c>
      <c r="E6645" s="1">
        <v>38547.493506944447</v>
      </c>
    </row>
    <row r="6646" spans="1:5" x14ac:dyDescent="0.3">
      <c r="A6646">
        <v>6645</v>
      </c>
      <c r="B6646" s="1">
        <v>38545.444386574076</v>
      </c>
      <c r="C6646">
        <v>2858</v>
      </c>
      <c r="D6646">
        <v>73</v>
      </c>
      <c r="E6646" s="1">
        <v>38550.320775462962</v>
      </c>
    </row>
    <row r="6647" spans="1:5" x14ac:dyDescent="0.3">
      <c r="A6647">
        <v>6646</v>
      </c>
      <c r="B6647" s="1">
        <v>38545.445532407408</v>
      </c>
      <c r="C6647">
        <v>4061</v>
      </c>
      <c r="D6647">
        <v>508</v>
      </c>
      <c r="E6647" s="1">
        <v>38548.230254629627</v>
      </c>
    </row>
    <row r="6648" spans="1:5" x14ac:dyDescent="0.3">
      <c r="A6648">
        <v>6647</v>
      </c>
      <c r="B6648" s="1">
        <v>38545.447141203702</v>
      </c>
      <c r="C6648">
        <v>1841</v>
      </c>
      <c r="D6648">
        <v>8</v>
      </c>
      <c r="E6648" s="1">
        <v>38547.2346412037</v>
      </c>
    </row>
    <row r="6649" spans="1:5" x14ac:dyDescent="0.3">
      <c r="A6649">
        <v>6648</v>
      </c>
      <c r="B6649" s="1">
        <v>38545.448958333334</v>
      </c>
      <c r="C6649">
        <v>718</v>
      </c>
      <c r="D6649">
        <v>356</v>
      </c>
      <c r="E6649" s="1">
        <v>38547.677430555559</v>
      </c>
    </row>
    <row r="6650" spans="1:5" x14ac:dyDescent="0.3">
      <c r="A6650">
        <v>6649</v>
      </c>
      <c r="B6650" s="1">
        <v>38545.452187499999</v>
      </c>
      <c r="C6650">
        <v>70</v>
      </c>
      <c r="D6650">
        <v>57</v>
      </c>
      <c r="E6650" s="1">
        <v>38547.670243055552</v>
      </c>
    </row>
    <row r="6651" spans="1:5" x14ac:dyDescent="0.3">
      <c r="A6651">
        <v>6650</v>
      </c>
      <c r="B6651" s="1">
        <v>38545.456365740742</v>
      </c>
      <c r="C6651">
        <v>1589</v>
      </c>
      <c r="D6651">
        <v>526</v>
      </c>
      <c r="E6651" s="1">
        <v>38547.308449074073</v>
      </c>
    </row>
    <row r="6652" spans="1:5" x14ac:dyDescent="0.3">
      <c r="A6652">
        <v>6651</v>
      </c>
      <c r="B6652" s="1">
        <v>38545.456574074073</v>
      </c>
      <c r="C6652">
        <v>98</v>
      </c>
      <c r="D6652">
        <v>447</v>
      </c>
      <c r="E6652" s="1">
        <v>38548.254490740743</v>
      </c>
    </row>
    <row r="6653" spans="1:5" x14ac:dyDescent="0.3">
      <c r="A6653">
        <v>6652</v>
      </c>
      <c r="B6653" s="1">
        <v>38545.458078703705</v>
      </c>
      <c r="C6653">
        <v>2200</v>
      </c>
      <c r="D6653">
        <v>518</v>
      </c>
      <c r="E6653" s="1">
        <v>38546.578217592592</v>
      </c>
    </row>
    <row r="6654" spans="1:5" x14ac:dyDescent="0.3">
      <c r="A6654">
        <v>6653</v>
      </c>
      <c r="B6654" s="1">
        <v>38545.462696759256</v>
      </c>
      <c r="C6654">
        <v>614</v>
      </c>
      <c r="D6654">
        <v>25</v>
      </c>
      <c r="E6654" s="1">
        <v>38552.702974537038</v>
      </c>
    </row>
    <row r="6655" spans="1:5" x14ac:dyDescent="0.3">
      <c r="A6655">
        <v>6654</v>
      </c>
      <c r="B6655" s="1">
        <v>38545.462824074071</v>
      </c>
      <c r="C6655">
        <v>2870</v>
      </c>
      <c r="D6655">
        <v>458</v>
      </c>
      <c r="E6655" s="1">
        <v>38553.435740740744</v>
      </c>
    </row>
    <row r="6656" spans="1:5" x14ac:dyDescent="0.3">
      <c r="A6656">
        <v>6655</v>
      </c>
      <c r="B6656" s="1">
        <v>38545.464259259257</v>
      </c>
      <c r="C6656">
        <v>3937</v>
      </c>
      <c r="D6656">
        <v>100</v>
      </c>
      <c r="E6656" s="1">
        <v>38548.637175925927</v>
      </c>
    </row>
    <row r="6657" spans="1:5" x14ac:dyDescent="0.3">
      <c r="A6657">
        <v>6656</v>
      </c>
      <c r="B6657" s="1">
        <v>38545.465127314812</v>
      </c>
      <c r="C6657">
        <v>2282</v>
      </c>
      <c r="D6657">
        <v>330</v>
      </c>
      <c r="E6657" s="1">
        <v>38547.24359953704</v>
      </c>
    </row>
    <row r="6658" spans="1:5" x14ac:dyDescent="0.3">
      <c r="A6658">
        <v>6657</v>
      </c>
      <c r="B6658" s="1">
        <v>38545.46638888889</v>
      </c>
      <c r="C6658">
        <v>3697</v>
      </c>
      <c r="D6658">
        <v>553</v>
      </c>
      <c r="E6658" s="1">
        <v>38549.664305555554</v>
      </c>
    </row>
    <row r="6659" spans="1:5" x14ac:dyDescent="0.3">
      <c r="A6659">
        <v>6658</v>
      </c>
      <c r="B6659" s="1">
        <v>38545.467604166668</v>
      </c>
      <c r="C6659">
        <v>172</v>
      </c>
      <c r="D6659">
        <v>27</v>
      </c>
      <c r="E6659" s="1">
        <v>38550.382187499999</v>
      </c>
    </row>
    <row r="6660" spans="1:5" x14ac:dyDescent="0.3">
      <c r="A6660">
        <v>6659</v>
      </c>
      <c r="B6660" s="1">
        <v>38545.470891203702</v>
      </c>
      <c r="C6660">
        <v>2285</v>
      </c>
      <c r="D6660">
        <v>134</v>
      </c>
      <c r="E6660" s="1">
        <v>38549.697974537034</v>
      </c>
    </row>
    <row r="6661" spans="1:5" x14ac:dyDescent="0.3">
      <c r="A6661">
        <v>6660</v>
      </c>
      <c r="B6661" s="1">
        <v>38545.472361111111</v>
      </c>
      <c r="C6661">
        <v>446</v>
      </c>
      <c r="D6661">
        <v>598</v>
      </c>
      <c r="E6661" s="1">
        <v>38553.540416666663</v>
      </c>
    </row>
    <row r="6662" spans="1:5" x14ac:dyDescent="0.3">
      <c r="A6662">
        <v>6661</v>
      </c>
      <c r="B6662" s="1">
        <v>38545.472673611112</v>
      </c>
      <c r="C6662">
        <v>2367</v>
      </c>
      <c r="D6662">
        <v>315</v>
      </c>
      <c r="E6662" s="1">
        <v>38549.345590277779</v>
      </c>
    </row>
    <row r="6663" spans="1:5" x14ac:dyDescent="0.3">
      <c r="A6663">
        <v>6662</v>
      </c>
      <c r="B6663" s="1">
        <v>38545.472986111112</v>
      </c>
      <c r="C6663">
        <v>1464</v>
      </c>
      <c r="D6663">
        <v>99</v>
      </c>
      <c r="E6663" s="1">
        <v>38546.54173611111</v>
      </c>
    </row>
    <row r="6664" spans="1:5" x14ac:dyDescent="0.3">
      <c r="A6664">
        <v>6663</v>
      </c>
      <c r="B6664" s="1">
        <v>38545.477488425924</v>
      </c>
      <c r="C6664">
        <v>4364</v>
      </c>
      <c r="D6664">
        <v>5</v>
      </c>
      <c r="E6664" s="1">
        <v>38554.691377314812</v>
      </c>
    </row>
    <row r="6665" spans="1:5" x14ac:dyDescent="0.3">
      <c r="A6665">
        <v>6664</v>
      </c>
      <c r="B6665" s="1">
        <v>38545.478032407409</v>
      </c>
      <c r="C6665">
        <v>4578</v>
      </c>
      <c r="D6665">
        <v>351</v>
      </c>
      <c r="E6665" s="1">
        <v>38548.396087962959</v>
      </c>
    </row>
    <row r="6666" spans="1:5" x14ac:dyDescent="0.3">
      <c r="A6666">
        <v>6665</v>
      </c>
      <c r="B6666" s="1">
        <v>38545.478634259256</v>
      </c>
      <c r="C6666">
        <v>2912</v>
      </c>
      <c r="D6666">
        <v>587</v>
      </c>
      <c r="E6666" s="1">
        <v>38552.476550925923</v>
      </c>
    </row>
    <row r="6667" spans="1:5" x14ac:dyDescent="0.3">
      <c r="A6667">
        <v>6666</v>
      </c>
      <c r="B6667" s="1">
        <v>38545.480729166666</v>
      </c>
      <c r="C6667">
        <v>3194</v>
      </c>
      <c r="D6667">
        <v>314</v>
      </c>
      <c r="E6667" s="1">
        <v>38547.673090277778</v>
      </c>
    </row>
    <row r="6668" spans="1:5" x14ac:dyDescent="0.3">
      <c r="A6668">
        <v>6667</v>
      </c>
      <c r="B6668" s="1">
        <v>38545.483587962961</v>
      </c>
      <c r="C6668">
        <v>215</v>
      </c>
      <c r="D6668">
        <v>50</v>
      </c>
      <c r="E6668" s="1">
        <v>38552.537060185183</v>
      </c>
    </row>
    <row r="6669" spans="1:5" x14ac:dyDescent="0.3">
      <c r="A6669">
        <v>6668</v>
      </c>
      <c r="B6669" s="1">
        <v>38545.484548611108</v>
      </c>
      <c r="C6669">
        <v>1498</v>
      </c>
      <c r="D6669">
        <v>199</v>
      </c>
      <c r="E6669" s="1">
        <v>38547.561631944445</v>
      </c>
    </row>
    <row r="6670" spans="1:5" x14ac:dyDescent="0.3">
      <c r="A6670">
        <v>6669</v>
      </c>
      <c r="B6670" s="1">
        <v>38545.48605324074</v>
      </c>
      <c r="C6670">
        <v>1420</v>
      </c>
      <c r="D6670">
        <v>355</v>
      </c>
      <c r="E6670" s="1">
        <v>38553.247858796298</v>
      </c>
    </row>
    <row r="6671" spans="1:5" x14ac:dyDescent="0.3">
      <c r="A6671">
        <v>6670</v>
      </c>
      <c r="B6671" s="1">
        <v>38545.489270833335</v>
      </c>
      <c r="C6671">
        <v>3106</v>
      </c>
      <c r="D6671">
        <v>249</v>
      </c>
      <c r="E6671" s="1">
        <v>38552.329548611109</v>
      </c>
    </row>
    <row r="6672" spans="1:5" x14ac:dyDescent="0.3">
      <c r="A6672">
        <v>6671</v>
      </c>
      <c r="B6672" s="1">
        <v>38545.492222222223</v>
      </c>
      <c r="C6672">
        <v>955</v>
      </c>
      <c r="D6672">
        <v>526</v>
      </c>
      <c r="E6672" s="1">
        <v>38552.705416666664</v>
      </c>
    </row>
    <row r="6673" spans="1:5" x14ac:dyDescent="0.3">
      <c r="A6673">
        <v>6672</v>
      </c>
      <c r="B6673" s="1">
        <v>38545.492546296293</v>
      </c>
      <c r="C6673">
        <v>375</v>
      </c>
      <c r="D6673">
        <v>439</v>
      </c>
      <c r="E6673" s="1">
        <v>38546.293935185182</v>
      </c>
    </row>
    <row r="6674" spans="1:5" x14ac:dyDescent="0.3">
      <c r="A6674">
        <v>6673</v>
      </c>
      <c r="B6674" s="1">
        <v>38545.493703703702</v>
      </c>
      <c r="C6674">
        <v>1997</v>
      </c>
      <c r="D6674">
        <v>322</v>
      </c>
      <c r="E6674" s="1">
        <v>38546.602731481478</v>
      </c>
    </row>
    <row r="6675" spans="1:5" x14ac:dyDescent="0.3">
      <c r="A6675">
        <v>6674</v>
      </c>
      <c r="B6675" s="1">
        <v>38545.494375000002</v>
      </c>
      <c r="C6675">
        <v>2385</v>
      </c>
      <c r="D6675">
        <v>399</v>
      </c>
      <c r="E6675" s="1">
        <v>38546.706875000003</v>
      </c>
    </row>
    <row r="6676" spans="1:5" x14ac:dyDescent="0.3">
      <c r="A6676">
        <v>6675</v>
      </c>
      <c r="B6676" s="1">
        <v>38545.495208333334</v>
      </c>
      <c r="C6676">
        <v>2124</v>
      </c>
      <c r="D6676">
        <v>523</v>
      </c>
      <c r="E6676" s="1">
        <v>38546.256319444445</v>
      </c>
    </row>
    <row r="6677" spans="1:5" x14ac:dyDescent="0.3">
      <c r="A6677">
        <v>6676</v>
      </c>
      <c r="B6677" s="1">
        <v>38545.49560185185</v>
      </c>
      <c r="C6677">
        <v>2294</v>
      </c>
      <c r="D6677">
        <v>571</v>
      </c>
      <c r="E6677" s="1">
        <v>38552.385879629626</v>
      </c>
    </row>
    <row r="6678" spans="1:5" x14ac:dyDescent="0.3">
      <c r="A6678">
        <v>6677</v>
      </c>
      <c r="B6678" s="1">
        <v>38545.498773148145</v>
      </c>
      <c r="C6678">
        <v>2389</v>
      </c>
      <c r="D6678">
        <v>516</v>
      </c>
      <c r="E6678" s="1">
        <v>38554.253634259258</v>
      </c>
    </row>
    <row r="6679" spans="1:5" x14ac:dyDescent="0.3">
      <c r="A6679">
        <v>6678</v>
      </c>
      <c r="B6679" s="1">
        <v>38545.499027777776</v>
      </c>
      <c r="C6679">
        <v>3473</v>
      </c>
      <c r="D6679">
        <v>330</v>
      </c>
      <c r="E6679" s="1">
        <v>38548.743472222224</v>
      </c>
    </row>
    <row r="6680" spans="1:5" x14ac:dyDescent="0.3">
      <c r="A6680">
        <v>6679</v>
      </c>
      <c r="B6680" s="1">
        <v>38545.500775462962</v>
      </c>
      <c r="C6680">
        <v>3664</v>
      </c>
      <c r="D6680">
        <v>586</v>
      </c>
      <c r="E6680" s="1">
        <v>38547.483414351853</v>
      </c>
    </row>
    <row r="6681" spans="1:5" x14ac:dyDescent="0.3">
      <c r="A6681">
        <v>6680</v>
      </c>
      <c r="B6681" s="1">
        <v>38545.501342592594</v>
      </c>
      <c r="C6681">
        <v>2887</v>
      </c>
      <c r="D6681">
        <v>43</v>
      </c>
      <c r="E6681" s="1">
        <v>38549.731203703705</v>
      </c>
    </row>
    <row r="6682" spans="1:5" x14ac:dyDescent="0.3">
      <c r="A6682">
        <v>6681</v>
      </c>
      <c r="B6682" s="1">
        <v>38545.502916666665</v>
      </c>
      <c r="C6682">
        <v>854</v>
      </c>
      <c r="D6682">
        <v>368</v>
      </c>
      <c r="E6682" s="1">
        <v>38552.459166666667</v>
      </c>
    </row>
    <row r="6683" spans="1:5" x14ac:dyDescent="0.3">
      <c r="A6683">
        <v>6682</v>
      </c>
      <c r="B6683" s="1">
        <v>38545.508831018517</v>
      </c>
      <c r="C6683">
        <v>1984</v>
      </c>
      <c r="D6683">
        <v>339</v>
      </c>
      <c r="E6683" s="1">
        <v>38554.451192129629</v>
      </c>
    </row>
    <row r="6684" spans="1:5" x14ac:dyDescent="0.3">
      <c r="A6684">
        <v>6683</v>
      </c>
      <c r="B6684" s="1">
        <v>38545.509780092594</v>
      </c>
      <c r="C6684">
        <v>3433</v>
      </c>
      <c r="D6684">
        <v>244</v>
      </c>
      <c r="E6684" s="1">
        <v>38550.584780092591</v>
      </c>
    </row>
    <row r="6685" spans="1:5" x14ac:dyDescent="0.3">
      <c r="A6685">
        <v>6684</v>
      </c>
      <c r="B6685" s="1">
        <v>38545.510208333333</v>
      </c>
      <c r="C6685">
        <v>2817</v>
      </c>
      <c r="D6685">
        <v>583</v>
      </c>
      <c r="E6685" s="1">
        <v>38554.463680555556</v>
      </c>
    </row>
    <row r="6686" spans="1:5" x14ac:dyDescent="0.3">
      <c r="A6686">
        <v>6685</v>
      </c>
      <c r="B6686" s="1">
        <v>38545.511435185188</v>
      </c>
      <c r="C6686">
        <v>1434</v>
      </c>
      <c r="D6686">
        <v>5</v>
      </c>
      <c r="E6686" s="1">
        <v>38552.710740740738</v>
      </c>
    </row>
    <row r="6687" spans="1:5" x14ac:dyDescent="0.3">
      <c r="A6687">
        <v>6686</v>
      </c>
      <c r="B6687" s="1">
        <v>38545.512939814813</v>
      </c>
      <c r="C6687">
        <v>3804</v>
      </c>
      <c r="D6687">
        <v>6</v>
      </c>
      <c r="E6687" s="1">
        <v>38546.747662037036</v>
      </c>
    </row>
    <row r="6688" spans="1:5" x14ac:dyDescent="0.3">
      <c r="A6688">
        <v>6687</v>
      </c>
      <c r="B6688" s="1">
        <v>38545.513460648152</v>
      </c>
      <c r="C6688">
        <v>2736</v>
      </c>
      <c r="D6688">
        <v>128</v>
      </c>
      <c r="E6688" s="1">
        <v>38552.716932870368</v>
      </c>
    </row>
    <row r="6689" spans="1:5" x14ac:dyDescent="0.3">
      <c r="A6689">
        <v>6688</v>
      </c>
      <c r="B6689" s="1">
        <v>38545.515416666669</v>
      </c>
      <c r="C6689">
        <v>2377</v>
      </c>
      <c r="D6689">
        <v>246</v>
      </c>
      <c r="E6689" s="1">
        <v>38547.586944444447</v>
      </c>
    </row>
    <row r="6690" spans="1:5" x14ac:dyDescent="0.3">
      <c r="A6690">
        <v>6689</v>
      </c>
      <c r="B6690" s="1">
        <v>38545.515428240738</v>
      </c>
      <c r="C6690">
        <v>1568</v>
      </c>
      <c r="D6690">
        <v>525</v>
      </c>
      <c r="E6690" s="1">
        <v>38549.322372685187</v>
      </c>
    </row>
    <row r="6691" spans="1:5" x14ac:dyDescent="0.3">
      <c r="A6691">
        <v>6690</v>
      </c>
      <c r="B6691" s="1">
        <v>38545.51599537037</v>
      </c>
      <c r="C6691">
        <v>4254</v>
      </c>
      <c r="D6691">
        <v>447</v>
      </c>
      <c r="E6691" s="1">
        <v>38549.652106481481</v>
      </c>
    </row>
    <row r="6692" spans="1:5" x14ac:dyDescent="0.3">
      <c r="A6692">
        <v>6691</v>
      </c>
      <c r="B6692" s="1">
        <v>38545.518495370372</v>
      </c>
      <c r="C6692">
        <v>403</v>
      </c>
      <c r="D6692">
        <v>192</v>
      </c>
      <c r="E6692" s="1">
        <v>38551.560162037036</v>
      </c>
    </row>
    <row r="6693" spans="1:5" x14ac:dyDescent="0.3">
      <c r="A6693">
        <v>6692</v>
      </c>
      <c r="B6693" s="1">
        <v>38545.524756944447</v>
      </c>
      <c r="C6693">
        <v>2837</v>
      </c>
      <c r="D6693">
        <v>372</v>
      </c>
      <c r="E6693" s="1">
        <v>38553.472673611112</v>
      </c>
    </row>
    <row r="6694" spans="1:5" x14ac:dyDescent="0.3">
      <c r="A6694">
        <v>6693</v>
      </c>
      <c r="B6694" s="1">
        <v>38545.525694444441</v>
      </c>
      <c r="C6694">
        <v>2014</v>
      </c>
      <c r="D6694">
        <v>573</v>
      </c>
      <c r="E6694" s="1">
        <v>38553.4</v>
      </c>
    </row>
    <row r="6695" spans="1:5" x14ac:dyDescent="0.3">
      <c r="A6695">
        <v>6694</v>
      </c>
      <c r="B6695" s="1">
        <v>38545.527349537035</v>
      </c>
      <c r="C6695">
        <v>586</v>
      </c>
      <c r="D6695">
        <v>204</v>
      </c>
      <c r="E6695" s="1">
        <v>38552.616238425922</v>
      </c>
    </row>
    <row r="6696" spans="1:5" x14ac:dyDescent="0.3">
      <c r="A6696">
        <v>6695</v>
      </c>
      <c r="B6696" s="1">
        <v>38545.52753472222</v>
      </c>
      <c r="C6696">
        <v>3088</v>
      </c>
      <c r="D6696">
        <v>550</v>
      </c>
      <c r="E6696" s="1">
        <v>38550.567118055558</v>
      </c>
    </row>
    <row r="6697" spans="1:5" x14ac:dyDescent="0.3">
      <c r="A6697">
        <v>6696</v>
      </c>
      <c r="B6697" s="1">
        <v>38545.530601851853</v>
      </c>
      <c r="C6697">
        <v>299</v>
      </c>
      <c r="D6697">
        <v>273</v>
      </c>
      <c r="E6697" s="1">
        <v>38549.595185185186</v>
      </c>
    </row>
    <row r="6698" spans="1:5" x14ac:dyDescent="0.3">
      <c r="A6698">
        <v>6697</v>
      </c>
      <c r="B6698" s="1">
        <v>38545.531215277777</v>
      </c>
      <c r="C6698">
        <v>210</v>
      </c>
      <c r="D6698">
        <v>103</v>
      </c>
      <c r="E6698" s="1">
        <v>38552.543715277781</v>
      </c>
    </row>
    <row r="6699" spans="1:5" x14ac:dyDescent="0.3">
      <c r="A6699">
        <v>6698</v>
      </c>
      <c r="B6699" s="1">
        <v>38545.53125</v>
      </c>
      <c r="C6699">
        <v>4419</v>
      </c>
      <c r="D6699">
        <v>64</v>
      </c>
      <c r="E6699" s="1">
        <v>38549.469444444447</v>
      </c>
    </row>
    <row r="6700" spans="1:5" x14ac:dyDescent="0.3">
      <c r="A6700">
        <v>6699</v>
      </c>
      <c r="B6700" s="1">
        <v>38545.531493055554</v>
      </c>
      <c r="C6700">
        <v>3411</v>
      </c>
      <c r="D6700">
        <v>565</v>
      </c>
      <c r="E6700" s="1">
        <v>38548.541215277779</v>
      </c>
    </row>
    <row r="6701" spans="1:5" x14ac:dyDescent="0.3">
      <c r="A6701">
        <v>6700</v>
      </c>
      <c r="B6701" s="1">
        <v>38545.532893518517</v>
      </c>
      <c r="C6701">
        <v>3063</v>
      </c>
      <c r="D6701">
        <v>184</v>
      </c>
      <c r="E6701" s="1">
        <v>38554.669699074075</v>
      </c>
    </row>
    <row r="6702" spans="1:5" x14ac:dyDescent="0.3">
      <c r="A6702">
        <v>6701</v>
      </c>
      <c r="B6702" s="1">
        <v>38545.533321759256</v>
      </c>
      <c r="C6702">
        <v>3428</v>
      </c>
      <c r="D6702">
        <v>454</v>
      </c>
      <c r="E6702" s="1">
        <v>38546.436793981484</v>
      </c>
    </row>
    <row r="6703" spans="1:5" x14ac:dyDescent="0.3">
      <c r="A6703">
        <v>6702</v>
      </c>
      <c r="B6703" s="1">
        <v>38545.533368055556</v>
      </c>
      <c r="C6703">
        <v>233</v>
      </c>
      <c r="D6703">
        <v>164</v>
      </c>
      <c r="E6703" s="1">
        <v>38546.496562499997</v>
      </c>
    </row>
    <row r="6704" spans="1:5" x14ac:dyDescent="0.3">
      <c r="A6704">
        <v>6703</v>
      </c>
      <c r="B6704" s="1">
        <v>38545.534942129627</v>
      </c>
      <c r="C6704">
        <v>46</v>
      </c>
      <c r="D6704">
        <v>470</v>
      </c>
      <c r="E6704" s="1">
        <v>38549.5703587963</v>
      </c>
    </row>
    <row r="6705" spans="1:5" x14ac:dyDescent="0.3">
      <c r="A6705">
        <v>6704</v>
      </c>
      <c r="B6705" s="1">
        <v>38545.535000000003</v>
      </c>
      <c r="C6705">
        <v>1590</v>
      </c>
      <c r="D6705">
        <v>595</v>
      </c>
      <c r="E6705" s="1">
        <v>38553.695416666669</v>
      </c>
    </row>
    <row r="6706" spans="1:5" x14ac:dyDescent="0.3">
      <c r="A6706">
        <v>6705</v>
      </c>
      <c r="B6706" s="1">
        <v>38545.536932870367</v>
      </c>
      <c r="C6706">
        <v>4268</v>
      </c>
      <c r="D6706">
        <v>363</v>
      </c>
      <c r="E6706" s="1">
        <v>38546.303599537037</v>
      </c>
    </row>
    <row r="6707" spans="1:5" x14ac:dyDescent="0.3">
      <c r="A6707">
        <v>6706</v>
      </c>
      <c r="B6707" s="1">
        <v>38545.54115740741</v>
      </c>
      <c r="C6707">
        <v>4552</v>
      </c>
      <c r="D6707">
        <v>267</v>
      </c>
      <c r="E6707" s="1">
        <v>38552.442546296297</v>
      </c>
    </row>
    <row r="6708" spans="1:5" x14ac:dyDescent="0.3">
      <c r="A6708">
        <v>6707</v>
      </c>
      <c r="B6708" s="1">
        <v>38545.547164351854</v>
      </c>
      <c r="C6708">
        <v>406</v>
      </c>
      <c r="D6708">
        <v>80</v>
      </c>
      <c r="E6708" s="1">
        <v>38549.685358796298</v>
      </c>
    </row>
    <row r="6709" spans="1:5" x14ac:dyDescent="0.3">
      <c r="A6709">
        <v>6708</v>
      </c>
      <c r="B6709" s="1">
        <v>38545.549247685187</v>
      </c>
      <c r="C6709">
        <v>372</v>
      </c>
      <c r="D6709">
        <v>82</v>
      </c>
      <c r="E6709" s="1">
        <v>38554.317303240743</v>
      </c>
    </row>
    <row r="6710" spans="1:5" x14ac:dyDescent="0.3">
      <c r="A6710">
        <v>6709</v>
      </c>
      <c r="B6710" s="1">
        <v>38545.556030092594</v>
      </c>
      <c r="C6710">
        <v>4049</v>
      </c>
      <c r="D6710">
        <v>322</v>
      </c>
      <c r="E6710" s="1">
        <v>38549.442835648151</v>
      </c>
    </row>
    <row r="6711" spans="1:5" x14ac:dyDescent="0.3">
      <c r="A6711">
        <v>6710</v>
      </c>
      <c r="B6711" s="1">
        <v>38545.557743055557</v>
      </c>
      <c r="C6711">
        <v>806</v>
      </c>
      <c r="D6711">
        <v>462</v>
      </c>
      <c r="E6711" s="1">
        <v>38553.423715277779</v>
      </c>
    </row>
    <row r="6712" spans="1:5" x14ac:dyDescent="0.3">
      <c r="A6712">
        <v>6711</v>
      </c>
      <c r="B6712" s="1">
        <v>38545.55810185185</v>
      </c>
      <c r="C6712">
        <v>2247</v>
      </c>
      <c r="D6712">
        <v>257</v>
      </c>
      <c r="E6712" s="1">
        <v>38553.490046296298</v>
      </c>
    </row>
    <row r="6713" spans="1:5" x14ac:dyDescent="0.3">
      <c r="A6713">
        <v>6712</v>
      </c>
      <c r="B6713" s="1">
        <v>38545.558877314812</v>
      </c>
      <c r="C6713">
        <v>4581</v>
      </c>
      <c r="D6713">
        <v>226</v>
      </c>
      <c r="E6713" s="1">
        <v>38553.39984953704</v>
      </c>
    </row>
    <row r="6714" spans="1:5" x14ac:dyDescent="0.3">
      <c r="A6714">
        <v>6713</v>
      </c>
      <c r="B6714" s="1">
        <v>38545.560833333337</v>
      </c>
      <c r="C6714">
        <v>4218</v>
      </c>
      <c r="D6714">
        <v>557</v>
      </c>
      <c r="E6714" s="1">
        <v>38549.468472222223</v>
      </c>
    </row>
    <row r="6715" spans="1:5" x14ac:dyDescent="0.3">
      <c r="A6715">
        <v>6714</v>
      </c>
      <c r="B6715" s="1">
        <v>38545.561874999999</v>
      </c>
      <c r="C6715">
        <v>1947</v>
      </c>
      <c r="D6715">
        <v>370</v>
      </c>
      <c r="E6715" s="1">
        <v>38551.668124999997</v>
      </c>
    </row>
    <row r="6716" spans="1:5" x14ac:dyDescent="0.3">
      <c r="A6716">
        <v>6715</v>
      </c>
      <c r="B6716" s="1">
        <v>38545.564212962963</v>
      </c>
      <c r="C6716">
        <v>643</v>
      </c>
      <c r="D6716">
        <v>386</v>
      </c>
      <c r="E6716" s="1">
        <v>38548.709351851852</v>
      </c>
    </row>
    <row r="6717" spans="1:5" x14ac:dyDescent="0.3">
      <c r="A6717">
        <v>6716</v>
      </c>
      <c r="B6717" s="1">
        <v>38545.565949074073</v>
      </c>
      <c r="C6717">
        <v>2783</v>
      </c>
      <c r="D6717">
        <v>367</v>
      </c>
      <c r="E6717" s="1">
        <v>38552.631921296299</v>
      </c>
    </row>
    <row r="6718" spans="1:5" x14ac:dyDescent="0.3">
      <c r="A6718">
        <v>6717</v>
      </c>
      <c r="B6718" s="1">
        <v>38545.565995370373</v>
      </c>
      <c r="C6718">
        <v>523</v>
      </c>
      <c r="D6718">
        <v>273</v>
      </c>
      <c r="E6718" s="1">
        <v>38553.627106481479</v>
      </c>
    </row>
    <row r="6719" spans="1:5" x14ac:dyDescent="0.3">
      <c r="A6719">
        <v>6718</v>
      </c>
      <c r="B6719" s="1">
        <v>38545.568124999998</v>
      </c>
      <c r="C6719">
        <v>2283</v>
      </c>
      <c r="D6719">
        <v>541</v>
      </c>
      <c r="E6719" s="1">
        <v>38551.378541666665</v>
      </c>
    </row>
    <row r="6720" spans="1:5" x14ac:dyDescent="0.3">
      <c r="A6720">
        <v>6719</v>
      </c>
      <c r="B6720" s="1">
        <v>38545.569872685184</v>
      </c>
      <c r="C6720">
        <v>739</v>
      </c>
      <c r="D6720">
        <v>330</v>
      </c>
      <c r="E6720" s="1">
        <v>38548.641400462962</v>
      </c>
    </row>
    <row r="6721" spans="1:5" x14ac:dyDescent="0.3">
      <c r="A6721">
        <v>6720</v>
      </c>
      <c r="B6721" s="1">
        <v>38545.570324074077</v>
      </c>
      <c r="C6721">
        <v>2704</v>
      </c>
      <c r="D6721">
        <v>151</v>
      </c>
      <c r="E6721" s="1">
        <v>38546.611990740741</v>
      </c>
    </row>
    <row r="6722" spans="1:5" x14ac:dyDescent="0.3">
      <c r="A6722">
        <v>6721</v>
      </c>
      <c r="B6722" s="1">
        <v>38545.571504629632</v>
      </c>
      <c r="C6722">
        <v>2798</v>
      </c>
      <c r="D6722">
        <v>462</v>
      </c>
      <c r="E6722" s="1">
        <v>38552.694421296299</v>
      </c>
    </row>
    <row r="6723" spans="1:5" x14ac:dyDescent="0.3">
      <c r="A6723">
        <v>6722</v>
      </c>
      <c r="B6723" s="1">
        <v>38545.572256944448</v>
      </c>
      <c r="C6723">
        <v>3124</v>
      </c>
      <c r="D6723">
        <v>211</v>
      </c>
      <c r="E6723" s="1">
        <v>38552.529895833337</v>
      </c>
    </row>
    <row r="6724" spans="1:5" x14ac:dyDescent="0.3">
      <c r="A6724">
        <v>6723</v>
      </c>
      <c r="B6724" s="1">
        <v>38545.572881944441</v>
      </c>
      <c r="C6724">
        <v>2678</v>
      </c>
      <c r="D6724">
        <v>499</v>
      </c>
      <c r="E6724" s="1">
        <v>38547.665243055555</v>
      </c>
    </row>
    <row r="6725" spans="1:5" x14ac:dyDescent="0.3">
      <c r="A6725">
        <v>6724</v>
      </c>
      <c r="B6725" s="1">
        <v>38545.57309027778</v>
      </c>
      <c r="C6725">
        <v>2486</v>
      </c>
      <c r="D6725">
        <v>262</v>
      </c>
      <c r="E6725" s="1">
        <v>38552.804340277777</v>
      </c>
    </row>
    <row r="6726" spans="1:5" x14ac:dyDescent="0.3">
      <c r="A6726">
        <v>6725</v>
      </c>
      <c r="B6726" s="1">
        <v>38545.574502314812</v>
      </c>
      <c r="C6726">
        <v>831</v>
      </c>
      <c r="D6726">
        <v>213</v>
      </c>
      <c r="E6726" s="1">
        <v>38550.563391203701</v>
      </c>
    </row>
    <row r="6727" spans="1:5" x14ac:dyDescent="0.3">
      <c r="A6727">
        <v>6726</v>
      </c>
      <c r="B6727" s="1">
        <v>38545.575162037036</v>
      </c>
      <c r="C6727">
        <v>4494</v>
      </c>
      <c r="D6727">
        <v>97</v>
      </c>
      <c r="E6727" s="1">
        <v>38549.466134259259</v>
      </c>
    </row>
    <row r="6728" spans="1:5" x14ac:dyDescent="0.3">
      <c r="A6728">
        <v>6727</v>
      </c>
      <c r="B6728" s="1">
        <v>38545.579456018517</v>
      </c>
      <c r="C6728">
        <v>3793</v>
      </c>
      <c r="D6728">
        <v>407</v>
      </c>
      <c r="E6728" s="1">
        <v>38547.728761574072</v>
      </c>
    </row>
    <row r="6729" spans="1:5" x14ac:dyDescent="0.3">
      <c r="A6729">
        <v>6728</v>
      </c>
      <c r="B6729" s="1">
        <v>38545.581111111111</v>
      </c>
      <c r="C6729">
        <v>2113</v>
      </c>
      <c r="D6729">
        <v>414</v>
      </c>
      <c r="E6729" s="1">
        <v>38548.784583333334</v>
      </c>
    </row>
    <row r="6730" spans="1:5" x14ac:dyDescent="0.3">
      <c r="A6730">
        <v>6729</v>
      </c>
      <c r="B6730" s="1">
        <v>38545.58221064815</v>
      </c>
      <c r="C6730">
        <v>2495</v>
      </c>
      <c r="D6730">
        <v>455</v>
      </c>
      <c r="E6730" s="1">
        <v>38552.398877314816</v>
      </c>
    </row>
    <row r="6731" spans="1:5" x14ac:dyDescent="0.3">
      <c r="A6731">
        <v>6730</v>
      </c>
      <c r="B6731" s="1">
        <v>38545.582233796296</v>
      </c>
      <c r="C6731">
        <v>1552</v>
      </c>
      <c r="D6731">
        <v>532</v>
      </c>
      <c r="E6731" s="1">
        <v>38553.542650462965</v>
      </c>
    </row>
    <row r="6732" spans="1:5" x14ac:dyDescent="0.3">
      <c r="A6732">
        <v>6731</v>
      </c>
      <c r="B6732" s="1">
        <v>38545.582256944443</v>
      </c>
      <c r="C6732">
        <v>844</v>
      </c>
      <c r="D6732">
        <v>593</v>
      </c>
      <c r="E6732" s="1">
        <v>38548.419756944444</v>
      </c>
    </row>
    <row r="6733" spans="1:5" x14ac:dyDescent="0.3">
      <c r="A6733">
        <v>6732</v>
      </c>
      <c r="B6733" s="1">
        <v>38545.58253472222</v>
      </c>
      <c r="C6733">
        <v>1913</v>
      </c>
      <c r="D6733">
        <v>299</v>
      </c>
      <c r="E6733" s="1">
        <v>38550.73809027778</v>
      </c>
    </row>
    <row r="6734" spans="1:5" x14ac:dyDescent="0.3">
      <c r="A6734">
        <v>6733</v>
      </c>
      <c r="B6734" s="1">
        <v>38545.586122685185</v>
      </c>
      <c r="C6734">
        <v>1476</v>
      </c>
      <c r="D6734">
        <v>585</v>
      </c>
      <c r="E6734" s="1">
        <v>38554.789594907408</v>
      </c>
    </row>
    <row r="6735" spans="1:5" x14ac:dyDescent="0.3">
      <c r="A6735">
        <v>6734</v>
      </c>
      <c r="B6735" s="1">
        <v>38545.586388888885</v>
      </c>
      <c r="C6735">
        <v>2248</v>
      </c>
      <c r="D6735">
        <v>446</v>
      </c>
      <c r="E6735" s="1">
        <v>38554.824583333335</v>
      </c>
    </row>
    <row r="6736" spans="1:5" x14ac:dyDescent="0.3">
      <c r="A6736">
        <v>6735</v>
      </c>
      <c r="B6736" s="1">
        <v>38545.589120370372</v>
      </c>
      <c r="C6736">
        <v>276</v>
      </c>
      <c r="D6736">
        <v>428</v>
      </c>
      <c r="E6736" s="1">
        <v>38551.403703703705</v>
      </c>
    </row>
    <row r="6737" spans="1:5" x14ac:dyDescent="0.3">
      <c r="A6737">
        <v>6736</v>
      </c>
      <c r="B6737" s="1">
        <v>38545.595023148147</v>
      </c>
      <c r="C6737">
        <v>530</v>
      </c>
      <c r="D6737">
        <v>342</v>
      </c>
      <c r="E6737" s="1">
        <v>38548.685300925928</v>
      </c>
    </row>
    <row r="6738" spans="1:5" x14ac:dyDescent="0.3">
      <c r="A6738">
        <v>6737</v>
      </c>
      <c r="B6738" s="1">
        <v>38545.595046296294</v>
      </c>
      <c r="C6738">
        <v>315</v>
      </c>
      <c r="D6738">
        <v>304</v>
      </c>
      <c r="E6738" s="1">
        <v>38551.825601851851</v>
      </c>
    </row>
    <row r="6739" spans="1:5" x14ac:dyDescent="0.3">
      <c r="A6739">
        <v>6738</v>
      </c>
      <c r="B6739" s="1">
        <v>38545.595775462964</v>
      </c>
      <c r="C6739">
        <v>1197</v>
      </c>
      <c r="D6739">
        <v>366</v>
      </c>
      <c r="E6739" s="1">
        <v>38554.424942129626</v>
      </c>
    </row>
    <row r="6740" spans="1:5" x14ac:dyDescent="0.3">
      <c r="A6740">
        <v>6739</v>
      </c>
      <c r="B6740" s="1">
        <v>38545.598703703705</v>
      </c>
      <c r="C6740">
        <v>1221</v>
      </c>
      <c r="D6740">
        <v>71</v>
      </c>
      <c r="E6740" s="1">
        <v>38551.706342592595</v>
      </c>
    </row>
    <row r="6741" spans="1:5" x14ac:dyDescent="0.3">
      <c r="A6741">
        <v>6740</v>
      </c>
      <c r="B6741" s="1">
        <v>38545.598703703705</v>
      </c>
      <c r="C6741">
        <v>2431</v>
      </c>
      <c r="D6741">
        <v>139</v>
      </c>
      <c r="E6741" s="1">
        <v>38547.607731481483</v>
      </c>
    </row>
    <row r="6742" spans="1:5" x14ac:dyDescent="0.3">
      <c r="A6742">
        <v>6741</v>
      </c>
      <c r="B6742" s="1">
        <v>38545.600185185183</v>
      </c>
      <c r="C6742">
        <v>237</v>
      </c>
      <c r="D6742">
        <v>359</v>
      </c>
      <c r="E6742" s="1">
        <v>38548.355046296296</v>
      </c>
    </row>
    <row r="6743" spans="1:5" x14ac:dyDescent="0.3">
      <c r="A6743">
        <v>6742</v>
      </c>
      <c r="B6743" s="1">
        <v>38545.601053240738</v>
      </c>
      <c r="C6743">
        <v>4242</v>
      </c>
      <c r="D6743">
        <v>558</v>
      </c>
      <c r="E6743" s="1">
        <v>38550.368414351855</v>
      </c>
    </row>
    <row r="6744" spans="1:5" x14ac:dyDescent="0.3">
      <c r="A6744">
        <v>6743</v>
      </c>
      <c r="B6744" s="1">
        <v>38545.603761574072</v>
      </c>
      <c r="C6744">
        <v>158</v>
      </c>
      <c r="D6744">
        <v>261</v>
      </c>
      <c r="E6744" s="1">
        <v>38546.550983796296</v>
      </c>
    </row>
    <row r="6745" spans="1:5" x14ac:dyDescent="0.3">
      <c r="A6745">
        <v>6744</v>
      </c>
      <c r="B6745" s="1">
        <v>38545.604490740741</v>
      </c>
      <c r="C6745">
        <v>2565</v>
      </c>
      <c r="D6745">
        <v>64</v>
      </c>
      <c r="E6745" s="1">
        <v>38547.680879629632</v>
      </c>
    </row>
    <row r="6746" spans="1:5" x14ac:dyDescent="0.3">
      <c r="A6746">
        <v>6745</v>
      </c>
      <c r="B6746" s="1">
        <v>38545.604756944442</v>
      </c>
      <c r="C6746">
        <v>1331</v>
      </c>
      <c r="D6746">
        <v>524</v>
      </c>
      <c r="E6746" s="1">
        <v>38546.571423611109</v>
      </c>
    </row>
    <row r="6747" spans="1:5" x14ac:dyDescent="0.3">
      <c r="A6747">
        <v>6746</v>
      </c>
      <c r="B6747" s="1">
        <v>38545.606261574074</v>
      </c>
      <c r="C6747">
        <v>3127</v>
      </c>
      <c r="D6747">
        <v>537</v>
      </c>
      <c r="E6747" s="1">
        <v>38550.827789351853</v>
      </c>
    </row>
    <row r="6748" spans="1:5" x14ac:dyDescent="0.3">
      <c r="A6748">
        <v>6747</v>
      </c>
      <c r="B6748" s="1">
        <v>38545.606493055559</v>
      </c>
      <c r="C6748">
        <v>3651</v>
      </c>
      <c r="D6748">
        <v>126</v>
      </c>
      <c r="E6748" s="1">
        <v>38546.416215277779</v>
      </c>
    </row>
    <row r="6749" spans="1:5" x14ac:dyDescent="0.3">
      <c r="A6749">
        <v>6748</v>
      </c>
      <c r="B6749" s="1">
        <v>38545.610729166663</v>
      </c>
      <c r="C6749">
        <v>3655</v>
      </c>
      <c r="D6749">
        <v>540</v>
      </c>
      <c r="E6749" s="1">
        <v>38551.569756944446</v>
      </c>
    </row>
    <row r="6750" spans="1:5" x14ac:dyDescent="0.3">
      <c r="A6750">
        <v>6749</v>
      </c>
      <c r="B6750" s="1">
        <v>38545.613252314812</v>
      </c>
      <c r="C6750">
        <v>2895</v>
      </c>
      <c r="D6750">
        <v>334</v>
      </c>
      <c r="E6750" s="1">
        <v>38554.634085648147</v>
      </c>
    </row>
    <row r="6751" spans="1:5" x14ac:dyDescent="0.3">
      <c r="A6751">
        <v>6750</v>
      </c>
      <c r="B6751" s="1">
        <v>38545.617812500001</v>
      </c>
      <c r="C6751">
        <v>3838</v>
      </c>
      <c r="D6751">
        <v>459</v>
      </c>
      <c r="E6751" s="1">
        <v>38551.780312499999</v>
      </c>
    </row>
    <row r="6752" spans="1:5" x14ac:dyDescent="0.3">
      <c r="A6752">
        <v>6751</v>
      </c>
      <c r="B6752" s="1">
        <v>38545.618449074071</v>
      </c>
      <c r="C6752">
        <v>1749</v>
      </c>
      <c r="D6752">
        <v>312</v>
      </c>
      <c r="E6752" s="1">
        <v>38548.819143518522</v>
      </c>
    </row>
    <row r="6753" spans="1:5" x14ac:dyDescent="0.3">
      <c r="A6753">
        <v>6752</v>
      </c>
      <c r="B6753" s="1">
        <v>38545.620312500003</v>
      </c>
      <c r="C6753">
        <v>3392</v>
      </c>
      <c r="D6753">
        <v>453</v>
      </c>
      <c r="E6753" s="1">
        <v>38553.391145833331</v>
      </c>
    </row>
    <row r="6754" spans="1:5" x14ac:dyDescent="0.3">
      <c r="A6754">
        <v>6753</v>
      </c>
      <c r="B6754" s="1">
        <v>38545.622013888889</v>
      </c>
      <c r="C6754">
        <v>2591</v>
      </c>
      <c r="D6754">
        <v>147</v>
      </c>
      <c r="E6754" s="1">
        <v>38551.803263888891</v>
      </c>
    </row>
    <row r="6755" spans="1:5" x14ac:dyDescent="0.3">
      <c r="A6755">
        <v>6754</v>
      </c>
      <c r="B6755" s="1">
        <v>38545.624583333331</v>
      </c>
      <c r="C6755">
        <v>1460</v>
      </c>
      <c r="D6755">
        <v>114</v>
      </c>
      <c r="E6755" s="1">
        <v>38547.461388888885</v>
      </c>
    </row>
    <row r="6756" spans="1:5" x14ac:dyDescent="0.3">
      <c r="A6756">
        <v>6755</v>
      </c>
      <c r="B6756" s="1">
        <v>38545.630428240744</v>
      </c>
      <c r="C6756">
        <v>2542</v>
      </c>
      <c r="D6756">
        <v>126</v>
      </c>
      <c r="E6756" s="1">
        <v>38554.780428240738</v>
      </c>
    </row>
    <row r="6757" spans="1:5" x14ac:dyDescent="0.3">
      <c r="A6757">
        <v>6756</v>
      </c>
      <c r="B6757" s="1">
        <v>38545.630879629629</v>
      </c>
      <c r="C6757">
        <v>1174</v>
      </c>
      <c r="D6757">
        <v>531</v>
      </c>
      <c r="E6757" s="1">
        <v>38546.601018518515</v>
      </c>
    </row>
    <row r="6758" spans="1:5" x14ac:dyDescent="0.3">
      <c r="A6758">
        <v>6757</v>
      </c>
      <c r="B6758" s="1">
        <v>38545.631805555553</v>
      </c>
      <c r="C6758">
        <v>547</v>
      </c>
      <c r="D6758">
        <v>558</v>
      </c>
      <c r="E6758" s="1">
        <v>38550.628333333334</v>
      </c>
    </row>
    <row r="6759" spans="1:5" x14ac:dyDescent="0.3">
      <c r="A6759">
        <v>6758</v>
      </c>
      <c r="B6759" s="1">
        <v>38545.634594907409</v>
      </c>
      <c r="C6759">
        <v>4098</v>
      </c>
      <c r="D6759">
        <v>546</v>
      </c>
      <c r="E6759" s="1">
        <v>38553.397094907406</v>
      </c>
    </row>
    <row r="6760" spans="1:5" x14ac:dyDescent="0.3">
      <c r="A6760">
        <v>6759</v>
      </c>
      <c r="B6760" s="1">
        <v>38545.635277777779</v>
      </c>
      <c r="C6760">
        <v>3624</v>
      </c>
      <c r="D6760">
        <v>49</v>
      </c>
      <c r="E6760" s="1">
        <v>38548.479027777779</v>
      </c>
    </row>
    <row r="6761" spans="1:5" x14ac:dyDescent="0.3">
      <c r="A6761">
        <v>6760</v>
      </c>
      <c r="B6761" s="1">
        <v>38545.636111111111</v>
      </c>
      <c r="C6761">
        <v>501</v>
      </c>
      <c r="D6761">
        <v>502</v>
      </c>
      <c r="E6761" s="1">
        <v>38553.555555555555</v>
      </c>
    </row>
    <row r="6762" spans="1:5" x14ac:dyDescent="0.3">
      <c r="A6762">
        <v>6761</v>
      </c>
      <c r="B6762" s="1">
        <v>38545.637291666666</v>
      </c>
      <c r="C6762">
        <v>3645</v>
      </c>
      <c r="D6762">
        <v>7</v>
      </c>
      <c r="E6762" s="1">
        <v>38551.749791666669</v>
      </c>
    </row>
    <row r="6763" spans="1:5" x14ac:dyDescent="0.3">
      <c r="A6763">
        <v>6762</v>
      </c>
      <c r="B6763" s="1">
        <v>38545.642743055556</v>
      </c>
      <c r="C6763">
        <v>3857</v>
      </c>
      <c r="D6763">
        <v>262</v>
      </c>
      <c r="E6763" s="1">
        <v>38554.789965277778</v>
      </c>
    </row>
    <row r="6764" spans="1:5" x14ac:dyDescent="0.3">
      <c r="A6764">
        <v>6763</v>
      </c>
      <c r="B6764" s="1">
        <v>38545.643449074072</v>
      </c>
      <c r="C6764">
        <v>3364</v>
      </c>
      <c r="D6764">
        <v>314</v>
      </c>
      <c r="E6764" s="1">
        <v>38551.693449074075</v>
      </c>
    </row>
    <row r="6765" spans="1:5" x14ac:dyDescent="0.3">
      <c r="A6765">
        <v>6764</v>
      </c>
      <c r="B6765" s="1">
        <v>38545.645451388889</v>
      </c>
      <c r="C6765">
        <v>4407</v>
      </c>
      <c r="D6765">
        <v>396</v>
      </c>
      <c r="E6765" s="1">
        <v>38554.833645833336</v>
      </c>
    </row>
    <row r="6766" spans="1:5" x14ac:dyDescent="0.3">
      <c r="A6766">
        <v>6765</v>
      </c>
      <c r="B6766" s="1">
        <v>38545.646377314813</v>
      </c>
      <c r="C6766">
        <v>2571</v>
      </c>
      <c r="D6766">
        <v>433</v>
      </c>
      <c r="E6766" s="1">
        <v>38552.597071759257</v>
      </c>
    </row>
    <row r="6767" spans="1:5" x14ac:dyDescent="0.3">
      <c r="A6767">
        <v>6766</v>
      </c>
      <c r="B6767" s="1">
        <v>38545.647233796299</v>
      </c>
      <c r="C6767">
        <v>3615</v>
      </c>
      <c r="D6767">
        <v>171</v>
      </c>
      <c r="E6767" s="1">
        <v>38551.585428240738</v>
      </c>
    </row>
    <row r="6768" spans="1:5" x14ac:dyDescent="0.3">
      <c r="A6768">
        <v>6767</v>
      </c>
      <c r="B6768" s="1">
        <v>38545.657581018517</v>
      </c>
      <c r="C6768">
        <v>1819</v>
      </c>
      <c r="D6768">
        <v>208</v>
      </c>
      <c r="E6768" s="1">
        <v>38550.733969907407</v>
      </c>
    </row>
    <row r="6769" spans="1:5" x14ac:dyDescent="0.3">
      <c r="A6769">
        <v>6768</v>
      </c>
      <c r="B6769" s="1">
        <v>38545.658229166664</v>
      </c>
      <c r="C6769">
        <v>3418</v>
      </c>
      <c r="D6769">
        <v>151</v>
      </c>
      <c r="E6769" s="1">
        <v>38552.887395833335</v>
      </c>
    </row>
    <row r="6770" spans="1:5" x14ac:dyDescent="0.3">
      <c r="A6770">
        <v>6769</v>
      </c>
      <c r="B6770" s="1">
        <v>38545.658958333333</v>
      </c>
      <c r="C6770">
        <v>1687</v>
      </c>
      <c r="D6770">
        <v>63</v>
      </c>
      <c r="E6770" s="1">
        <v>38554.611041666663</v>
      </c>
    </row>
    <row r="6771" spans="1:5" x14ac:dyDescent="0.3">
      <c r="A6771">
        <v>6770</v>
      </c>
      <c r="B6771" s="1">
        <v>38545.659490740742</v>
      </c>
      <c r="C6771">
        <v>2080</v>
      </c>
      <c r="D6771">
        <v>360</v>
      </c>
      <c r="E6771" s="1">
        <v>38553.426851851851</v>
      </c>
    </row>
    <row r="6772" spans="1:5" x14ac:dyDescent="0.3">
      <c r="A6772">
        <v>6771</v>
      </c>
      <c r="B6772" s="1">
        <v>38545.662962962961</v>
      </c>
      <c r="C6772">
        <v>1113</v>
      </c>
      <c r="D6772">
        <v>396</v>
      </c>
      <c r="E6772" s="1">
        <v>38550.664351851854</v>
      </c>
    </row>
    <row r="6773" spans="1:5" x14ac:dyDescent="0.3">
      <c r="A6773">
        <v>6772</v>
      </c>
      <c r="B6773" s="1">
        <v>38545.663599537038</v>
      </c>
      <c r="C6773">
        <v>3810</v>
      </c>
      <c r="D6773">
        <v>89</v>
      </c>
      <c r="E6773" s="1">
        <v>38551.44971064815</v>
      </c>
    </row>
    <row r="6774" spans="1:5" x14ac:dyDescent="0.3">
      <c r="A6774">
        <v>6773</v>
      </c>
      <c r="B6774" s="1">
        <v>38545.663645833331</v>
      </c>
      <c r="C6774">
        <v>3346</v>
      </c>
      <c r="D6774">
        <v>12</v>
      </c>
      <c r="E6774" s="1">
        <v>38551.744895833333</v>
      </c>
    </row>
    <row r="6775" spans="1:5" x14ac:dyDescent="0.3">
      <c r="A6775">
        <v>6774</v>
      </c>
      <c r="B6775" s="1">
        <v>38545.663981481484</v>
      </c>
      <c r="C6775">
        <v>868</v>
      </c>
      <c r="D6775">
        <v>171</v>
      </c>
      <c r="E6775" s="1">
        <v>38546.77925925926</v>
      </c>
    </row>
    <row r="6776" spans="1:5" x14ac:dyDescent="0.3">
      <c r="A6776">
        <v>6775</v>
      </c>
      <c r="B6776" s="1">
        <v>38545.667870370373</v>
      </c>
      <c r="C6776">
        <v>2909</v>
      </c>
      <c r="D6776">
        <v>383</v>
      </c>
      <c r="E6776" s="1">
        <v>38552.591481481482</v>
      </c>
    </row>
    <row r="6777" spans="1:5" x14ac:dyDescent="0.3">
      <c r="A6777">
        <v>6776</v>
      </c>
      <c r="B6777" s="1">
        <v>38545.66815972222</v>
      </c>
      <c r="C6777">
        <v>2398</v>
      </c>
      <c r="D6777">
        <v>348</v>
      </c>
      <c r="E6777" s="1">
        <v>38553.688298611109</v>
      </c>
    </row>
    <row r="6778" spans="1:5" x14ac:dyDescent="0.3">
      <c r="A6778">
        <v>6777</v>
      </c>
      <c r="B6778" s="1">
        <v>38545.669907407406</v>
      </c>
      <c r="C6778">
        <v>4089</v>
      </c>
      <c r="D6778">
        <v>351</v>
      </c>
      <c r="E6778" s="1">
        <v>38553.628935185188</v>
      </c>
    </row>
    <row r="6779" spans="1:5" x14ac:dyDescent="0.3">
      <c r="A6779">
        <v>6778</v>
      </c>
      <c r="B6779" s="1">
        <v>38545.67083333333</v>
      </c>
      <c r="C6779">
        <v>4503</v>
      </c>
      <c r="D6779">
        <v>381</v>
      </c>
      <c r="E6779" s="1">
        <v>38547.914583333331</v>
      </c>
    </row>
    <row r="6780" spans="1:5" x14ac:dyDescent="0.3">
      <c r="A6780">
        <v>6779</v>
      </c>
      <c r="B6780" s="1">
        <v>38545.674189814818</v>
      </c>
      <c r="C6780">
        <v>4468</v>
      </c>
      <c r="D6780">
        <v>404</v>
      </c>
      <c r="E6780" s="1">
        <v>38550.619328703702</v>
      </c>
    </row>
    <row r="6781" spans="1:5" x14ac:dyDescent="0.3">
      <c r="A6781">
        <v>6780</v>
      </c>
      <c r="B6781" s="1">
        <v>38545.679305555554</v>
      </c>
      <c r="C6781">
        <v>1255</v>
      </c>
      <c r="D6781">
        <v>121</v>
      </c>
      <c r="E6781" s="1">
        <v>38546.747361111113</v>
      </c>
    </row>
    <row r="6782" spans="1:5" x14ac:dyDescent="0.3">
      <c r="A6782">
        <v>6781</v>
      </c>
      <c r="B6782" s="1">
        <v>38545.681793981479</v>
      </c>
      <c r="C6782">
        <v>3783</v>
      </c>
      <c r="D6782">
        <v>533</v>
      </c>
      <c r="E6782" s="1">
        <v>38548.828321759262</v>
      </c>
    </row>
    <row r="6783" spans="1:5" x14ac:dyDescent="0.3">
      <c r="A6783">
        <v>6782</v>
      </c>
      <c r="B6783" s="1">
        <v>38545.682928240742</v>
      </c>
      <c r="C6783">
        <v>2742</v>
      </c>
      <c r="D6783">
        <v>199</v>
      </c>
      <c r="E6783" s="1">
        <v>38553.782233796293</v>
      </c>
    </row>
    <row r="6784" spans="1:5" x14ac:dyDescent="0.3">
      <c r="A6784">
        <v>6783</v>
      </c>
      <c r="B6784" s="1">
        <v>38545.686064814814</v>
      </c>
      <c r="C6784">
        <v>3633</v>
      </c>
      <c r="D6784">
        <v>506</v>
      </c>
      <c r="E6784" s="1">
        <v>38546.508287037039</v>
      </c>
    </row>
    <row r="6785" spans="1:5" x14ac:dyDescent="0.3">
      <c r="A6785">
        <v>6784</v>
      </c>
      <c r="B6785" s="1">
        <v>38545.686678240738</v>
      </c>
      <c r="C6785">
        <v>197</v>
      </c>
      <c r="D6785">
        <v>578</v>
      </c>
      <c r="E6785" s="1">
        <v>38548.727650462963</v>
      </c>
    </row>
    <row r="6786" spans="1:5" x14ac:dyDescent="0.3">
      <c r="A6786">
        <v>6785</v>
      </c>
      <c r="B6786" s="1">
        <v>38545.688159722224</v>
      </c>
      <c r="C6786">
        <v>4448</v>
      </c>
      <c r="D6786">
        <v>69</v>
      </c>
      <c r="E6786" s="1">
        <v>38551.865937499999</v>
      </c>
    </row>
    <row r="6787" spans="1:5" x14ac:dyDescent="0.3">
      <c r="A6787">
        <v>6786</v>
      </c>
      <c r="B6787" s="1">
        <v>38545.689270833333</v>
      </c>
      <c r="C6787">
        <v>2011</v>
      </c>
      <c r="D6787">
        <v>546</v>
      </c>
      <c r="E6787" s="1">
        <v>38549.529548611114</v>
      </c>
    </row>
    <row r="6788" spans="1:5" x14ac:dyDescent="0.3">
      <c r="A6788">
        <v>6787</v>
      </c>
      <c r="B6788" s="1">
        <v>38545.68990740741</v>
      </c>
      <c r="C6788">
        <v>1481</v>
      </c>
      <c r="D6788">
        <v>342</v>
      </c>
      <c r="E6788" s="1">
        <v>38551.90865740741</v>
      </c>
    </row>
    <row r="6789" spans="1:5" x14ac:dyDescent="0.3">
      <c r="A6789">
        <v>6788</v>
      </c>
      <c r="B6789" s="1">
        <v>38545.690092592595</v>
      </c>
      <c r="C6789">
        <v>1162</v>
      </c>
      <c r="D6789">
        <v>460</v>
      </c>
      <c r="E6789" s="1">
        <v>38553.651898148149</v>
      </c>
    </row>
    <row r="6790" spans="1:5" x14ac:dyDescent="0.3">
      <c r="A6790">
        <v>6789</v>
      </c>
      <c r="B6790" s="1">
        <v>38545.690740740742</v>
      </c>
      <c r="C6790">
        <v>1973</v>
      </c>
      <c r="D6790">
        <v>76</v>
      </c>
      <c r="E6790" s="1">
        <v>38547.710185185184</v>
      </c>
    </row>
    <row r="6791" spans="1:5" x14ac:dyDescent="0.3">
      <c r="A6791">
        <v>6790</v>
      </c>
      <c r="B6791" s="1">
        <v>38545.690960648149</v>
      </c>
      <c r="C6791">
        <v>4486</v>
      </c>
      <c r="D6791">
        <v>400</v>
      </c>
      <c r="E6791" s="1">
        <v>38550.905543981484</v>
      </c>
    </row>
    <row r="6792" spans="1:5" x14ac:dyDescent="0.3">
      <c r="A6792">
        <v>6791</v>
      </c>
      <c r="B6792" s="1">
        <v>38545.691053240742</v>
      </c>
      <c r="C6792">
        <v>1495</v>
      </c>
      <c r="D6792">
        <v>144</v>
      </c>
      <c r="E6792" s="1">
        <v>38553.647303240738</v>
      </c>
    </row>
    <row r="6793" spans="1:5" x14ac:dyDescent="0.3">
      <c r="A6793">
        <v>6792</v>
      </c>
      <c r="B6793" s="1">
        <v>38545.692685185182</v>
      </c>
      <c r="C6793">
        <v>510</v>
      </c>
      <c r="D6793">
        <v>571</v>
      </c>
      <c r="E6793" s="1">
        <v>38553.472546296296</v>
      </c>
    </row>
    <row r="6794" spans="1:5" x14ac:dyDescent="0.3">
      <c r="A6794">
        <v>6793</v>
      </c>
      <c r="B6794" s="1">
        <v>38545.692997685182</v>
      </c>
      <c r="C6794">
        <v>103</v>
      </c>
      <c r="D6794">
        <v>148</v>
      </c>
      <c r="E6794" s="1">
        <v>38554.670081018521</v>
      </c>
    </row>
    <row r="6795" spans="1:5" x14ac:dyDescent="0.3">
      <c r="A6795">
        <v>6794</v>
      </c>
      <c r="B6795" s="1">
        <v>38545.69332175926</v>
      </c>
      <c r="C6795">
        <v>813</v>
      </c>
      <c r="D6795">
        <v>233</v>
      </c>
      <c r="E6795" s="1">
        <v>38553.733599537038</v>
      </c>
    </row>
    <row r="6796" spans="1:5" x14ac:dyDescent="0.3">
      <c r="A6796">
        <v>6795</v>
      </c>
      <c r="B6796" s="1">
        <v>38545.695138888892</v>
      </c>
      <c r="C6796">
        <v>1489</v>
      </c>
      <c r="D6796">
        <v>245</v>
      </c>
      <c r="E6796" s="1">
        <v>38554.869444444441</v>
      </c>
    </row>
    <row r="6797" spans="1:5" x14ac:dyDescent="0.3">
      <c r="A6797">
        <v>6796</v>
      </c>
      <c r="B6797" s="1">
        <v>38545.69740740741</v>
      </c>
      <c r="C6797">
        <v>227</v>
      </c>
      <c r="D6797">
        <v>291</v>
      </c>
      <c r="E6797" s="1">
        <v>38549.616851851853</v>
      </c>
    </row>
    <row r="6798" spans="1:5" x14ac:dyDescent="0.3">
      <c r="A6798">
        <v>6797</v>
      </c>
      <c r="B6798" s="1">
        <v>38545.699374999997</v>
      </c>
      <c r="C6798">
        <v>1536</v>
      </c>
      <c r="D6798">
        <v>469</v>
      </c>
      <c r="E6798" s="1">
        <v>38547.609791666669</v>
      </c>
    </row>
    <row r="6799" spans="1:5" x14ac:dyDescent="0.3">
      <c r="A6799">
        <v>6798</v>
      </c>
      <c r="B6799" s="1">
        <v>38545.700821759259</v>
      </c>
      <c r="C6799">
        <v>275</v>
      </c>
      <c r="D6799">
        <v>115</v>
      </c>
      <c r="E6799" s="1">
        <v>38552.5077662037</v>
      </c>
    </row>
    <row r="6800" spans="1:5" x14ac:dyDescent="0.3">
      <c r="A6800">
        <v>6799</v>
      </c>
      <c r="B6800" s="1">
        <v>38545.702928240738</v>
      </c>
      <c r="C6800">
        <v>2778</v>
      </c>
      <c r="D6800">
        <v>42</v>
      </c>
      <c r="E6800" s="1">
        <v>38547.632789351854</v>
      </c>
    </row>
    <row r="6801" spans="1:5" x14ac:dyDescent="0.3">
      <c r="A6801">
        <v>6800</v>
      </c>
      <c r="B6801" s="1">
        <v>38545.711064814815</v>
      </c>
      <c r="C6801">
        <v>3742</v>
      </c>
      <c r="D6801">
        <v>599</v>
      </c>
      <c r="E6801" s="1">
        <v>38554.856203703705</v>
      </c>
    </row>
    <row r="6802" spans="1:5" x14ac:dyDescent="0.3">
      <c r="A6802">
        <v>6801</v>
      </c>
      <c r="B6802" s="1">
        <v>38545.714675925927</v>
      </c>
      <c r="C6802">
        <v>872</v>
      </c>
      <c r="D6802">
        <v>500</v>
      </c>
      <c r="E6802" s="1">
        <v>38554.934120370373</v>
      </c>
    </row>
    <row r="6803" spans="1:5" x14ac:dyDescent="0.3">
      <c r="A6803">
        <v>6802</v>
      </c>
      <c r="B6803" s="1">
        <v>38545.718252314815</v>
      </c>
      <c r="C6803">
        <v>2942</v>
      </c>
      <c r="D6803">
        <v>298</v>
      </c>
      <c r="E6803" s="1">
        <v>38550.496030092596</v>
      </c>
    </row>
    <row r="6804" spans="1:5" x14ac:dyDescent="0.3">
      <c r="A6804">
        <v>6803</v>
      </c>
      <c r="B6804" s="1">
        <v>38545.723483796297</v>
      </c>
      <c r="C6804">
        <v>2676</v>
      </c>
      <c r="D6804">
        <v>490</v>
      </c>
      <c r="E6804" s="1">
        <v>38547.751261574071</v>
      </c>
    </row>
    <row r="6805" spans="1:5" x14ac:dyDescent="0.3">
      <c r="A6805">
        <v>6804</v>
      </c>
      <c r="B6805" s="1">
        <v>38545.723680555559</v>
      </c>
      <c r="C6805">
        <v>1554</v>
      </c>
      <c r="D6805">
        <v>269</v>
      </c>
      <c r="E6805" s="1">
        <v>38554.484097222223</v>
      </c>
    </row>
    <row r="6806" spans="1:5" x14ac:dyDescent="0.3">
      <c r="A6806">
        <v>6805</v>
      </c>
      <c r="B6806" s="1">
        <v>38545.724317129629</v>
      </c>
      <c r="C6806">
        <v>1758</v>
      </c>
      <c r="D6806">
        <v>262</v>
      </c>
      <c r="E6806" s="1">
        <v>38554.818067129629</v>
      </c>
    </row>
    <row r="6807" spans="1:5" x14ac:dyDescent="0.3">
      <c r="A6807">
        <v>6806</v>
      </c>
      <c r="B6807" s="1">
        <v>38545.730358796296</v>
      </c>
      <c r="C6807">
        <v>656</v>
      </c>
      <c r="D6807">
        <v>179</v>
      </c>
      <c r="E6807" s="1">
        <v>38550.608831018515</v>
      </c>
    </row>
    <row r="6808" spans="1:5" x14ac:dyDescent="0.3">
      <c r="A6808">
        <v>6807</v>
      </c>
      <c r="B6808" s="1">
        <v>38545.731863425928</v>
      </c>
      <c r="C6808">
        <v>669</v>
      </c>
      <c r="D6808">
        <v>376</v>
      </c>
      <c r="E6808" s="1">
        <v>38551.686724537038</v>
      </c>
    </row>
    <row r="6809" spans="1:5" x14ac:dyDescent="0.3">
      <c r="A6809">
        <v>6808</v>
      </c>
      <c r="B6809" s="1">
        <v>38545.733819444446</v>
      </c>
      <c r="C6809">
        <v>362</v>
      </c>
      <c r="D6809">
        <v>263</v>
      </c>
      <c r="E6809" s="1">
        <v>38551.981736111113</v>
      </c>
    </row>
    <row r="6810" spans="1:5" x14ac:dyDescent="0.3">
      <c r="A6810">
        <v>6809</v>
      </c>
      <c r="B6810" s="1">
        <v>38545.744375000002</v>
      </c>
      <c r="C6810">
        <v>3455</v>
      </c>
      <c r="D6810">
        <v>168</v>
      </c>
      <c r="E6810" s="1">
        <v>38550.632569444446</v>
      </c>
    </row>
    <row r="6811" spans="1:5" x14ac:dyDescent="0.3">
      <c r="A6811">
        <v>6810</v>
      </c>
      <c r="B6811" s="1">
        <v>38545.746053240742</v>
      </c>
      <c r="C6811">
        <v>2802</v>
      </c>
      <c r="D6811">
        <v>485</v>
      </c>
      <c r="E6811" s="1">
        <v>38553.70716435185</v>
      </c>
    </row>
    <row r="6812" spans="1:5" x14ac:dyDescent="0.3">
      <c r="A6812">
        <v>6811</v>
      </c>
      <c r="B6812" s="1">
        <v>38545.746215277781</v>
      </c>
      <c r="C6812">
        <v>1572</v>
      </c>
      <c r="D6812">
        <v>107</v>
      </c>
      <c r="E6812" s="1">
        <v>38553.735798611109</v>
      </c>
    </row>
    <row r="6813" spans="1:5" x14ac:dyDescent="0.3">
      <c r="A6813">
        <v>6812</v>
      </c>
      <c r="B6813" s="1">
        <v>38545.752372685187</v>
      </c>
      <c r="C6813">
        <v>2227</v>
      </c>
      <c r="D6813">
        <v>553</v>
      </c>
      <c r="E6813" s="1">
        <v>38553.773206018515</v>
      </c>
    </row>
    <row r="6814" spans="1:5" x14ac:dyDescent="0.3">
      <c r="A6814">
        <v>6813</v>
      </c>
      <c r="B6814" s="1">
        <v>38545.752662037034</v>
      </c>
      <c r="C6814">
        <v>135</v>
      </c>
      <c r="D6814">
        <v>54</v>
      </c>
      <c r="E6814" s="1">
        <v>38549.688078703701</v>
      </c>
    </row>
    <row r="6815" spans="1:5" x14ac:dyDescent="0.3">
      <c r="A6815">
        <v>6814</v>
      </c>
      <c r="B6815" s="1">
        <v>38545.758310185185</v>
      </c>
      <c r="C6815">
        <v>1863</v>
      </c>
      <c r="D6815">
        <v>579</v>
      </c>
      <c r="E6815" s="1">
        <v>38551.859699074077</v>
      </c>
    </row>
    <row r="6816" spans="1:5" x14ac:dyDescent="0.3">
      <c r="A6816">
        <v>6815</v>
      </c>
      <c r="B6816" s="1">
        <v>38545.759837962964</v>
      </c>
      <c r="C6816">
        <v>3236</v>
      </c>
      <c r="D6816">
        <v>468</v>
      </c>
      <c r="E6816" s="1">
        <v>38550.594560185185</v>
      </c>
    </row>
    <row r="6817" spans="1:5" x14ac:dyDescent="0.3">
      <c r="A6817">
        <v>6816</v>
      </c>
      <c r="B6817" s="1">
        <v>38545.763078703705</v>
      </c>
      <c r="C6817">
        <v>2963</v>
      </c>
      <c r="D6817">
        <v>290</v>
      </c>
      <c r="E6817" s="1">
        <v>38551.881828703707</v>
      </c>
    </row>
    <row r="6818" spans="1:5" x14ac:dyDescent="0.3">
      <c r="A6818">
        <v>6817</v>
      </c>
      <c r="B6818" s="1">
        <v>38545.763854166667</v>
      </c>
      <c r="C6818">
        <v>184</v>
      </c>
      <c r="D6818">
        <v>135</v>
      </c>
      <c r="E6818" s="1">
        <v>38552.954131944447</v>
      </c>
    </row>
    <row r="6819" spans="1:5" x14ac:dyDescent="0.3">
      <c r="A6819">
        <v>6818</v>
      </c>
      <c r="B6819" s="1">
        <v>38545.764513888891</v>
      </c>
      <c r="C6819">
        <v>1013</v>
      </c>
      <c r="D6819">
        <v>153</v>
      </c>
      <c r="E6819" s="1">
        <v>38554.002708333333</v>
      </c>
    </row>
    <row r="6820" spans="1:5" x14ac:dyDescent="0.3">
      <c r="A6820">
        <v>6819</v>
      </c>
      <c r="B6820" s="1">
        <v>38545.764594907407</v>
      </c>
      <c r="C6820">
        <v>1253</v>
      </c>
      <c r="D6820">
        <v>198</v>
      </c>
      <c r="E6820" s="1">
        <v>38546.884733796294</v>
      </c>
    </row>
    <row r="6821" spans="1:5" x14ac:dyDescent="0.3">
      <c r="A6821">
        <v>6820</v>
      </c>
      <c r="B6821" s="1">
        <v>38545.764930555553</v>
      </c>
      <c r="C6821">
        <v>223</v>
      </c>
      <c r="D6821">
        <v>243</v>
      </c>
      <c r="E6821" s="1">
        <v>38547.635069444441</v>
      </c>
    </row>
    <row r="6822" spans="1:5" x14ac:dyDescent="0.3">
      <c r="A6822">
        <v>6821</v>
      </c>
      <c r="B6822" s="1">
        <v>38545.765393518515</v>
      </c>
      <c r="C6822">
        <v>623</v>
      </c>
      <c r="D6822">
        <v>363</v>
      </c>
      <c r="E6822" s="1">
        <v>38547.55914351852</v>
      </c>
    </row>
    <row r="6823" spans="1:5" x14ac:dyDescent="0.3">
      <c r="A6823">
        <v>6822</v>
      </c>
      <c r="B6823" s="1">
        <v>38545.766423611109</v>
      </c>
      <c r="C6823">
        <v>1592</v>
      </c>
      <c r="D6823">
        <v>300</v>
      </c>
      <c r="E6823" s="1">
        <v>38552.879618055558</v>
      </c>
    </row>
    <row r="6824" spans="1:5" x14ac:dyDescent="0.3">
      <c r="A6824">
        <v>6823</v>
      </c>
      <c r="B6824" s="1">
        <v>38545.767025462963</v>
      </c>
      <c r="C6824">
        <v>795</v>
      </c>
      <c r="D6824">
        <v>557</v>
      </c>
      <c r="E6824" s="1">
        <v>38550.967719907407</v>
      </c>
    </row>
    <row r="6825" spans="1:5" x14ac:dyDescent="0.3">
      <c r="A6825">
        <v>6824</v>
      </c>
      <c r="B6825" s="1">
        <v>38545.768587962964</v>
      </c>
      <c r="C6825">
        <v>858</v>
      </c>
      <c r="D6825">
        <v>579</v>
      </c>
      <c r="E6825" s="1">
        <v>38554.641504629632</v>
      </c>
    </row>
    <row r="6826" spans="1:5" x14ac:dyDescent="0.3">
      <c r="A6826">
        <v>6825</v>
      </c>
      <c r="B6826" s="1">
        <v>38545.769583333335</v>
      </c>
      <c r="C6826">
        <v>2342</v>
      </c>
      <c r="D6826">
        <v>281</v>
      </c>
      <c r="E6826" s="1">
        <v>38548.808472222219</v>
      </c>
    </row>
    <row r="6827" spans="1:5" x14ac:dyDescent="0.3">
      <c r="A6827">
        <v>6826</v>
      </c>
      <c r="B6827" s="1">
        <v>38545.772245370368</v>
      </c>
      <c r="C6827">
        <v>1708</v>
      </c>
      <c r="D6827">
        <v>408</v>
      </c>
      <c r="E6827" s="1">
        <v>38549.972939814812</v>
      </c>
    </row>
    <row r="6828" spans="1:5" x14ac:dyDescent="0.3">
      <c r="A6828">
        <v>6827</v>
      </c>
      <c r="B6828" s="1">
        <v>38545.7734375</v>
      </c>
      <c r="C6828">
        <v>1529</v>
      </c>
      <c r="D6828">
        <v>283</v>
      </c>
      <c r="E6828" s="1">
        <v>38546.798437500001</v>
      </c>
    </row>
    <row r="6829" spans="1:5" x14ac:dyDescent="0.3">
      <c r="A6829">
        <v>6828</v>
      </c>
      <c r="B6829" s="1">
        <v>38545.776979166665</v>
      </c>
      <c r="C6829">
        <v>874</v>
      </c>
      <c r="D6829">
        <v>502</v>
      </c>
      <c r="E6829" s="1">
        <v>38547.840868055559</v>
      </c>
    </row>
    <row r="6830" spans="1:5" x14ac:dyDescent="0.3">
      <c r="A6830">
        <v>6829</v>
      </c>
      <c r="B6830" s="1">
        <v>38545.777071759258</v>
      </c>
      <c r="C6830">
        <v>4184</v>
      </c>
      <c r="D6830">
        <v>361</v>
      </c>
      <c r="E6830" s="1">
        <v>38549.976377314815</v>
      </c>
    </row>
    <row r="6831" spans="1:5" x14ac:dyDescent="0.3">
      <c r="A6831">
        <v>6830</v>
      </c>
      <c r="B6831" s="1">
        <v>38545.779803240737</v>
      </c>
      <c r="C6831">
        <v>1943</v>
      </c>
      <c r="D6831">
        <v>578</v>
      </c>
      <c r="E6831" s="1">
        <v>38550.749247685184</v>
      </c>
    </row>
    <row r="6832" spans="1:5" x14ac:dyDescent="0.3">
      <c r="A6832">
        <v>6831</v>
      </c>
      <c r="B6832" s="1">
        <v>38545.780601851853</v>
      </c>
      <c r="C6832">
        <v>924</v>
      </c>
      <c r="D6832">
        <v>163</v>
      </c>
      <c r="E6832" s="1">
        <v>38549.902129629627</v>
      </c>
    </row>
    <row r="6833" spans="1:5" x14ac:dyDescent="0.3">
      <c r="A6833">
        <v>6832</v>
      </c>
      <c r="B6833" s="1">
        <v>38545.785891203705</v>
      </c>
      <c r="C6833">
        <v>444</v>
      </c>
      <c r="D6833">
        <v>220</v>
      </c>
      <c r="E6833" s="1">
        <v>38553.562280092592</v>
      </c>
    </row>
    <row r="6834" spans="1:5" x14ac:dyDescent="0.3">
      <c r="A6834">
        <v>6833</v>
      </c>
      <c r="B6834" s="1">
        <v>38545.787199074075</v>
      </c>
      <c r="C6834">
        <v>912</v>
      </c>
      <c r="D6834">
        <v>301</v>
      </c>
      <c r="E6834" s="1">
        <v>38552.931643518517</v>
      </c>
    </row>
    <row r="6835" spans="1:5" x14ac:dyDescent="0.3">
      <c r="A6835">
        <v>6834</v>
      </c>
      <c r="B6835" s="1">
        <v>38545.787233796298</v>
      </c>
      <c r="C6835">
        <v>897</v>
      </c>
      <c r="D6835">
        <v>533</v>
      </c>
      <c r="E6835" s="1">
        <v>38552.571261574078</v>
      </c>
    </row>
    <row r="6836" spans="1:5" x14ac:dyDescent="0.3">
      <c r="A6836">
        <v>6835</v>
      </c>
      <c r="B6836" s="1">
        <v>38545.790312500001</v>
      </c>
      <c r="C6836">
        <v>1444</v>
      </c>
      <c r="D6836">
        <v>367</v>
      </c>
      <c r="E6836" s="1">
        <v>38551.028506944444</v>
      </c>
    </row>
    <row r="6837" spans="1:5" x14ac:dyDescent="0.3">
      <c r="A6837">
        <v>6836</v>
      </c>
      <c r="B6837" s="1">
        <v>38545.790335648147</v>
      </c>
      <c r="C6837">
        <v>2744</v>
      </c>
      <c r="D6837">
        <v>113</v>
      </c>
      <c r="E6837" s="1">
        <v>38548.739641203705</v>
      </c>
    </row>
    <row r="6838" spans="1:5" x14ac:dyDescent="0.3">
      <c r="A6838">
        <v>6837</v>
      </c>
      <c r="B6838" s="1">
        <v>38545.791493055556</v>
      </c>
      <c r="C6838">
        <v>1203</v>
      </c>
      <c r="D6838">
        <v>533</v>
      </c>
      <c r="E6838" s="1">
        <v>38554.949826388889</v>
      </c>
    </row>
    <row r="6839" spans="1:5" x14ac:dyDescent="0.3">
      <c r="A6839">
        <v>6838</v>
      </c>
      <c r="B6839" s="1">
        <v>38545.792708333334</v>
      </c>
      <c r="C6839">
        <v>3492</v>
      </c>
      <c r="D6839">
        <v>354</v>
      </c>
      <c r="E6839" s="1">
        <v>38550.987847222219</v>
      </c>
    </row>
    <row r="6840" spans="1:5" x14ac:dyDescent="0.3">
      <c r="A6840">
        <v>6839</v>
      </c>
      <c r="B6840" s="1">
        <v>38545.793969907405</v>
      </c>
      <c r="C6840">
        <v>3900</v>
      </c>
      <c r="D6840">
        <v>357</v>
      </c>
      <c r="E6840" s="1">
        <v>38548.991886574076</v>
      </c>
    </row>
    <row r="6841" spans="1:5" x14ac:dyDescent="0.3">
      <c r="A6841">
        <v>6840</v>
      </c>
      <c r="B6841" s="1">
        <v>38545.794004629628</v>
      </c>
      <c r="C6841">
        <v>1381</v>
      </c>
      <c r="D6841">
        <v>323</v>
      </c>
      <c r="E6841" s="1">
        <v>38554.773865740739</v>
      </c>
    </row>
    <row r="6842" spans="1:5" x14ac:dyDescent="0.3">
      <c r="A6842">
        <v>6841</v>
      </c>
      <c r="B6842" s="1">
        <v>38545.794722222221</v>
      </c>
      <c r="C6842">
        <v>2265</v>
      </c>
      <c r="D6842">
        <v>108</v>
      </c>
      <c r="E6842" s="1">
        <v>38547.998888888891</v>
      </c>
    </row>
    <row r="6843" spans="1:5" x14ac:dyDescent="0.3">
      <c r="A6843">
        <v>6842</v>
      </c>
      <c r="B6843" s="1">
        <v>38545.797164351854</v>
      </c>
      <c r="C6843">
        <v>3376</v>
      </c>
      <c r="D6843">
        <v>366</v>
      </c>
      <c r="E6843" s="1">
        <v>38552.949942129628</v>
      </c>
    </row>
    <row r="6844" spans="1:5" x14ac:dyDescent="0.3">
      <c r="A6844">
        <v>6843</v>
      </c>
      <c r="B6844" s="1">
        <v>38545.801446759258</v>
      </c>
      <c r="C6844">
        <v>746</v>
      </c>
      <c r="D6844">
        <v>561</v>
      </c>
      <c r="E6844" s="1">
        <v>38553.968807870369</v>
      </c>
    </row>
    <row r="6845" spans="1:5" x14ac:dyDescent="0.3">
      <c r="A6845">
        <v>6844</v>
      </c>
      <c r="B6845" s="1">
        <v>38545.802002314813</v>
      </c>
      <c r="C6845">
        <v>3211</v>
      </c>
      <c r="D6845">
        <v>482</v>
      </c>
      <c r="E6845" s="1">
        <v>38551.6721412037</v>
      </c>
    </row>
    <row r="6846" spans="1:5" x14ac:dyDescent="0.3">
      <c r="A6846">
        <v>6845</v>
      </c>
      <c r="B6846" s="1">
        <v>38545.806030092594</v>
      </c>
      <c r="C6846">
        <v>3833</v>
      </c>
      <c r="D6846">
        <v>414</v>
      </c>
      <c r="E6846" s="1">
        <v>38547.644224537034</v>
      </c>
    </row>
    <row r="6847" spans="1:5" x14ac:dyDescent="0.3">
      <c r="A6847">
        <v>6846</v>
      </c>
      <c r="B6847" s="1">
        <v>38545.806076388886</v>
      </c>
      <c r="C6847">
        <v>1214</v>
      </c>
      <c r="D6847">
        <v>18</v>
      </c>
      <c r="E6847" s="1">
        <v>38550.004687499997</v>
      </c>
    </row>
    <row r="6848" spans="1:5" x14ac:dyDescent="0.3">
      <c r="A6848">
        <v>6847</v>
      </c>
      <c r="B6848" s="1">
        <v>38545.807372685187</v>
      </c>
      <c r="C6848">
        <v>346</v>
      </c>
      <c r="D6848">
        <v>63</v>
      </c>
      <c r="E6848" s="1">
        <v>38554.787233796298</v>
      </c>
    </row>
    <row r="6849" spans="1:5" x14ac:dyDescent="0.3">
      <c r="A6849">
        <v>6848</v>
      </c>
      <c r="B6849" s="1">
        <v>38545.80841435185</v>
      </c>
      <c r="C6849">
        <v>1782</v>
      </c>
      <c r="D6849">
        <v>433</v>
      </c>
      <c r="E6849" s="1">
        <v>38547.710497685184</v>
      </c>
    </row>
    <row r="6850" spans="1:5" x14ac:dyDescent="0.3">
      <c r="A6850">
        <v>6849</v>
      </c>
      <c r="B6850" s="1">
        <v>38545.812025462961</v>
      </c>
      <c r="C6850">
        <v>4307</v>
      </c>
      <c r="D6850">
        <v>479</v>
      </c>
      <c r="E6850" s="1">
        <v>38552.918969907405</v>
      </c>
    </row>
    <row r="6851" spans="1:5" x14ac:dyDescent="0.3">
      <c r="A6851">
        <v>6850</v>
      </c>
      <c r="B6851" s="1">
        <v>38545.812986111108</v>
      </c>
      <c r="C6851">
        <v>1145</v>
      </c>
      <c r="D6851">
        <v>433</v>
      </c>
      <c r="E6851" s="1">
        <v>38550.893541666665</v>
      </c>
    </row>
    <row r="6852" spans="1:5" x14ac:dyDescent="0.3">
      <c r="A6852">
        <v>6851</v>
      </c>
      <c r="B6852" s="1">
        <v>38545.814050925925</v>
      </c>
      <c r="C6852">
        <v>664</v>
      </c>
      <c r="D6852">
        <v>280</v>
      </c>
      <c r="E6852" s="1">
        <v>38550.877245370371</v>
      </c>
    </row>
    <row r="6853" spans="1:5" x14ac:dyDescent="0.3">
      <c r="A6853">
        <v>6852</v>
      </c>
      <c r="B6853" s="1">
        <v>38545.815150462964</v>
      </c>
      <c r="C6853">
        <v>2182</v>
      </c>
      <c r="D6853">
        <v>75</v>
      </c>
      <c r="E6853" s="1">
        <v>38546.834594907406</v>
      </c>
    </row>
    <row r="6854" spans="1:5" x14ac:dyDescent="0.3">
      <c r="A6854">
        <v>6853</v>
      </c>
      <c r="B6854" s="1">
        <v>38545.818182870367</v>
      </c>
      <c r="C6854">
        <v>4006</v>
      </c>
      <c r="D6854">
        <v>299</v>
      </c>
      <c r="E6854" s="1">
        <v>38553.00984953704</v>
      </c>
    </row>
    <row r="6855" spans="1:5" x14ac:dyDescent="0.3">
      <c r="A6855">
        <v>6854</v>
      </c>
      <c r="B6855" s="1">
        <v>38545.818715277775</v>
      </c>
      <c r="C6855">
        <v>3173</v>
      </c>
      <c r="D6855">
        <v>151</v>
      </c>
      <c r="E6855" s="1">
        <v>38549.68677083333</v>
      </c>
    </row>
    <row r="6856" spans="1:5" x14ac:dyDescent="0.3">
      <c r="A6856">
        <v>6855</v>
      </c>
      <c r="B6856" s="1">
        <v>38545.823946759258</v>
      </c>
      <c r="C6856">
        <v>2657</v>
      </c>
      <c r="D6856">
        <v>24</v>
      </c>
      <c r="E6856" s="1">
        <v>38548.705891203703</v>
      </c>
    </row>
    <row r="6857" spans="1:5" x14ac:dyDescent="0.3">
      <c r="A6857">
        <v>6856</v>
      </c>
      <c r="B6857" s="1">
        <v>38545.826574074075</v>
      </c>
      <c r="C6857">
        <v>4338</v>
      </c>
      <c r="D6857">
        <v>275</v>
      </c>
      <c r="E6857" s="1">
        <v>38547.934212962966</v>
      </c>
    </row>
    <row r="6858" spans="1:5" x14ac:dyDescent="0.3">
      <c r="A6858">
        <v>6857</v>
      </c>
      <c r="B6858" s="1">
        <v>38545.828819444447</v>
      </c>
      <c r="C6858">
        <v>424</v>
      </c>
      <c r="D6858">
        <v>196</v>
      </c>
      <c r="E6858" s="1">
        <v>38546.640625</v>
      </c>
    </row>
    <row r="6859" spans="1:5" x14ac:dyDescent="0.3">
      <c r="A6859">
        <v>6858</v>
      </c>
      <c r="B6859" s="1">
        <v>38545.829062500001</v>
      </c>
      <c r="C6859">
        <v>1095</v>
      </c>
      <c r="D6859">
        <v>516</v>
      </c>
      <c r="E6859" s="1">
        <v>38552.592256944445</v>
      </c>
    </row>
    <row r="6860" spans="1:5" x14ac:dyDescent="0.3">
      <c r="A6860">
        <v>6859</v>
      </c>
      <c r="B6860" s="1">
        <v>38545.829131944447</v>
      </c>
      <c r="C6860">
        <v>4108</v>
      </c>
      <c r="D6860">
        <v>321</v>
      </c>
      <c r="E6860" s="1">
        <v>38550.825659722221</v>
      </c>
    </row>
    <row r="6861" spans="1:5" x14ac:dyDescent="0.3">
      <c r="A6861">
        <v>6860</v>
      </c>
      <c r="B6861" s="1">
        <v>38545.829363425924</v>
      </c>
      <c r="C6861">
        <v>2907</v>
      </c>
      <c r="D6861">
        <v>91</v>
      </c>
      <c r="E6861" s="1">
        <v>38551.582835648151</v>
      </c>
    </row>
    <row r="6862" spans="1:5" x14ac:dyDescent="0.3">
      <c r="A6862">
        <v>6861</v>
      </c>
      <c r="B6862" s="1">
        <v>38545.831157407411</v>
      </c>
      <c r="C6862">
        <v>354</v>
      </c>
      <c r="D6862">
        <v>83</v>
      </c>
      <c r="E6862" s="1">
        <v>38546.668657407405</v>
      </c>
    </row>
    <row r="6863" spans="1:5" x14ac:dyDescent="0.3">
      <c r="A6863">
        <v>6862</v>
      </c>
      <c r="B6863" s="1">
        <v>38545.832048611112</v>
      </c>
      <c r="C6863">
        <v>3477</v>
      </c>
      <c r="D6863">
        <v>231</v>
      </c>
      <c r="E6863" s="1">
        <v>38551.658437500002</v>
      </c>
    </row>
    <row r="6864" spans="1:5" x14ac:dyDescent="0.3">
      <c r="A6864">
        <v>6863</v>
      </c>
      <c r="B6864" s="1">
        <v>38545.832337962966</v>
      </c>
      <c r="C6864">
        <v>229</v>
      </c>
      <c r="D6864">
        <v>484</v>
      </c>
      <c r="E6864" s="1">
        <v>38554.706643518519</v>
      </c>
    </row>
    <row r="6865" spans="1:5" x14ac:dyDescent="0.3">
      <c r="A6865">
        <v>6864</v>
      </c>
      <c r="B6865" s="1">
        <v>38545.832928240743</v>
      </c>
      <c r="C6865">
        <v>2252</v>
      </c>
      <c r="D6865">
        <v>38</v>
      </c>
      <c r="E6865" s="1">
        <v>38552.661400462966</v>
      </c>
    </row>
    <row r="6866" spans="1:5" x14ac:dyDescent="0.3">
      <c r="A6866">
        <v>6865</v>
      </c>
      <c r="B6866" s="1">
        <v>38545.835185185184</v>
      </c>
      <c r="C6866">
        <v>1428</v>
      </c>
      <c r="D6866">
        <v>175</v>
      </c>
      <c r="E6866" s="1">
        <v>38553.027546296296</v>
      </c>
    </row>
    <row r="6867" spans="1:5" x14ac:dyDescent="0.3">
      <c r="A6867">
        <v>6866</v>
      </c>
      <c r="B6867" s="1">
        <v>38545.835925925923</v>
      </c>
      <c r="C6867">
        <v>2481</v>
      </c>
      <c r="D6867">
        <v>312</v>
      </c>
      <c r="E6867" s="1">
        <v>38548.080370370371</v>
      </c>
    </row>
    <row r="6868" spans="1:5" x14ac:dyDescent="0.3">
      <c r="A6868">
        <v>6867</v>
      </c>
      <c r="B6868" s="1">
        <v>38545.838043981479</v>
      </c>
      <c r="C6868">
        <v>3354</v>
      </c>
      <c r="D6868">
        <v>190</v>
      </c>
      <c r="E6868" s="1">
        <v>38552.708182870374</v>
      </c>
    </row>
    <row r="6869" spans="1:5" x14ac:dyDescent="0.3">
      <c r="A6869">
        <v>6868</v>
      </c>
      <c r="B6869" s="1">
        <v>38545.840474537035</v>
      </c>
      <c r="C6869">
        <v>719</v>
      </c>
      <c r="D6869">
        <v>306</v>
      </c>
      <c r="E6869" s="1">
        <v>38548.940474537034</v>
      </c>
    </row>
    <row r="6870" spans="1:5" x14ac:dyDescent="0.3">
      <c r="A6870">
        <v>6869</v>
      </c>
      <c r="B6870" s="1">
        <v>38545.841736111113</v>
      </c>
      <c r="C6870">
        <v>3546</v>
      </c>
      <c r="D6870">
        <v>278</v>
      </c>
      <c r="E6870" s="1">
        <v>38546.775763888887</v>
      </c>
    </row>
    <row r="6871" spans="1:5" x14ac:dyDescent="0.3">
      <c r="A6871">
        <v>6870</v>
      </c>
      <c r="B6871" s="1">
        <v>38545.842881944445</v>
      </c>
      <c r="C6871">
        <v>3102</v>
      </c>
      <c r="D6871">
        <v>13</v>
      </c>
      <c r="E6871" s="1">
        <v>38549.923437500001</v>
      </c>
    </row>
    <row r="6872" spans="1:5" x14ac:dyDescent="0.3">
      <c r="A6872">
        <v>6871</v>
      </c>
      <c r="B6872" s="1">
        <v>38545.842928240738</v>
      </c>
      <c r="C6872">
        <v>3612</v>
      </c>
      <c r="D6872">
        <v>204</v>
      </c>
      <c r="E6872" s="1">
        <v>38547.841539351852</v>
      </c>
    </row>
    <row r="6873" spans="1:5" x14ac:dyDescent="0.3">
      <c r="A6873">
        <v>6872</v>
      </c>
      <c r="B6873" s="1">
        <v>38545.8437962963</v>
      </c>
      <c r="C6873">
        <v>3246</v>
      </c>
      <c r="D6873">
        <v>86</v>
      </c>
      <c r="E6873" s="1">
        <v>38551.763240740744</v>
      </c>
    </row>
    <row r="6874" spans="1:5" x14ac:dyDescent="0.3">
      <c r="A6874">
        <v>6873</v>
      </c>
      <c r="B6874" s="1">
        <v>38545.847800925927</v>
      </c>
      <c r="C6874">
        <v>802</v>
      </c>
      <c r="D6874">
        <v>161</v>
      </c>
      <c r="E6874" s="1">
        <v>38550.077662037038</v>
      </c>
    </row>
    <row r="6875" spans="1:5" x14ac:dyDescent="0.3">
      <c r="A6875">
        <v>6874</v>
      </c>
      <c r="B6875" s="1">
        <v>38545.84783564815</v>
      </c>
      <c r="C6875">
        <v>4478</v>
      </c>
      <c r="D6875">
        <v>539</v>
      </c>
      <c r="E6875" s="1">
        <v>38552.820752314816</v>
      </c>
    </row>
    <row r="6876" spans="1:5" x14ac:dyDescent="0.3">
      <c r="A6876">
        <v>6875</v>
      </c>
      <c r="B6876" s="1">
        <v>38545.849363425928</v>
      </c>
      <c r="C6876">
        <v>3420</v>
      </c>
      <c r="D6876">
        <v>172</v>
      </c>
      <c r="E6876" s="1">
        <v>38552.006307870368</v>
      </c>
    </row>
    <row r="6877" spans="1:5" x14ac:dyDescent="0.3">
      <c r="A6877">
        <v>6876</v>
      </c>
      <c r="B6877" s="1">
        <v>38545.856134259258</v>
      </c>
      <c r="C6877">
        <v>34</v>
      </c>
      <c r="D6877">
        <v>531</v>
      </c>
      <c r="E6877" s="1">
        <v>38549.883912037039</v>
      </c>
    </row>
    <row r="6878" spans="1:5" x14ac:dyDescent="0.3">
      <c r="A6878">
        <v>6877</v>
      </c>
      <c r="B6878" s="1">
        <v>38545.856226851851</v>
      </c>
      <c r="C6878">
        <v>3968</v>
      </c>
      <c r="D6878">
        <v>231</v>
      </c>
      <c r="E6878" s="1">
        <v>38551.75136574074</v>
      </c>
    </row>
    <row r="6879" spans="1:5" x14ac:dyDescent="0.3">
      <c r="A6879">
        <v>6878</v>
      </c>
      <c r="B6879" s="1">
        <v>38545.859178240738</v>
      </c>
      <c r="C6879">
        <v>2428</v>
      </c>
      <c r="D6879">
        <v>363</v>
      </c>
      <c r="E6879" s="1">
        <v>38552.842511574076</v>
      </c>
    </row>
    <row r="6880" spans="1:5" x14ac:dyDescent="0.3">
      <c r="A6880">
        <v>6879</v>
      </c>
      <c r="B6880" s="1">
        <v>38545.859456018516</v>
      </c>
      <c r="C6880">
        <v>1901</v>
      </c>
      <c r="D6880">
        <v>416</v>
      </c>
      <c r="E6880" s="1">
        <v>38553.65320601852</v>
      </c>
    </row>
    <row r="6881" spans="1:5" x14ac:dyDescent="0.3">
      <c r="A6881">
        <v>6880</v>
      </c>
      <c r="B6881" s="1">
        <v>38545.862210648149</v>
      </c>
      <c r="C6881">
        <v>1473</v>
      </c>
      <c r="D6881">
        <v>229</v>
      </c>
      <c r="E6881" s="1">
        <v>38550.099016203705</v>
      </c>
    </row>
    <row r="6882" spans="1:5" x14ac:dyDescent="0.3">
      <c r="A6882">
        <v>6881</v>
      </c>
      <c r="B6882" s="1">
        <v>38545.865682870368</v>
      </c>
      <c r="C6882">
        <v>2496</v>
      </c>
      <c r="D6882">
        <v>346</v>
      </c>
      <c r="E6882" s="1">
        <v>38554.018460648149</v>
      </c>
    </row>
    <row r="6883" spans="1:5" x14ac:dyDescent="0.3">
      <c r="A6883">
        <v>6882</v>
      </c>
      <c r="B6883" s="1">
        <v>38545.868506944447</v>
      </c>
      <c r="C6883">
        <v>2469</v>
      </c>
      <c r="D6883">
        <v>166</v>
      </c>
      <c r="E6883" s="1">
        <v>38547.876145833332</v>
      </c>
    </row>
    <row r="6884" spans="1:5" x14ac:dyDescent="0.3">
      <c r="A6884">
        <v>6883</v>
      </c>
      <c r="B6884" s="1">
        <v>38545.868611111109</v>
      </c>
      <c r="C6884">
        <v>468</v>
      </c>
      <c r="D6884">
        <v>596</v>
      </c>
      <c r="E6884" s="1">
        <v>38552.667222222219</v>
      </c>
    </row>
    <row r="6885" spans="1:5" x14ac:dyDescent="0.3">
      <c r="A6885">
        <v>6884</v>
      </c>
      <c r="B6885" s="1">
        <v>38545.86991898148</v>
      </c>
      <c r="C6885">
        <v>3642</v>
      </c>
      <c r="D6885">
        <v>17</v>
      </c>
      <c r="E6885" s="1">
        <v>38553.967835648145</v>
      </c>
    </row>
    <row r="6886" spans="1:5" x14ac:dyDescent="0.3">
      <c r="A6886">
        <v>6885</v>
      </c>
      <c r="B6886" s="1">
        <v>38545.87226851852</v>
      </c>
      <c r="C6886">
        <v>3972</v>
      </c>
      <c r="D6886">
        <v>159</v>
      </c>
      <c r="E6886" s="1">
        <v>38548.806296296294</v>
      </c>
    </row>
    <row r="6887" spans="1:5" x14ac:dyDescent="0.3">
      <c r="A6887">
        <v>6886</v>
      </c>
      <c r="B6887" s="1">
        <v>38545.873657407406</v>
      </c>
      <c r="C6887">
        <v>4533</v>
      </c>
      <c r="D6887">
        <v>429</v>
      </c>
      <c r="E6887" s="1">
        <v>38551.705601851849</v>
      </c>
    </row>
    <row r="6888" spans="1:5" x14ac:dyDescent="0.3">
      <c r="A6888">
        <v>6887</v>
      </c>
      <c r="B6888" s="1">
        <v>38545.8752662037</v>
      </c>
      <c r="C6888">
        <v>4487</v>
      </c>
      <c r="D6888">
        <v>542</v>
      </c>
      <c r="E6888" s="1">
        <v>38554.740543981483</v>
      </c>
    </row>
    <row r="6889" spans="1:5" x14ac:dyDescent="0.3">
      <c r="A6889">
        <v>6888</v>
      </c>
      <c r="B6889" s="1">
        <v>38545.875821759262</v>
      </c>
      <c r="C6889">
        <v>1896</v>
      </c>
      <c r="D6889">
        <v>490</v>
      </c>
      <c r="E6889" s="1">
        <v>38550.909155092595</v>
      </c>
    </row>
    <row r="6890" spans="1:5" x14ac:dyDescent="0.3">
      <c r="A6890">
        <v>6889</v>
      </c>
      <c r="B6890" s="1">
        <v>38545.875949074078</v>
      </c>
      <c r="C6890">
        <v>2919</v>
      </c>
      <c r="D6890">
        <v>198</v>
      </c>
      <c r="E6890" s="1">
        <v>38553.844699074078</v>
      </c>
    </row>
    <row r="6891" spans="1:5" x14ac:dyDescent="0.3">
      <c r="A6891">
        <v>6890</v>
      </c>
      <c r="B6891" s="1">
        <v>38545.877118055556</v>
      </c>
      <c r="C6891">
        <v>2538</v>
      </c>
      <c r="D6891">
        <v>473</v>
      </c>
      <c r="E6891" s="1">
        <v>38547.032673611109</v>
      </c>
    </row>
    <row r="6892" spans="1:5" x14ac:dyDescent="0.3">
      <c r="A6892">
        <v>6891</v>
      </c>
      <c r="B6892" s="1">
        <v>38545.880266203705</v>
      </c>
      <c r="C6892">
        <v>3189</v>
      </c>
      <c r="D6892">
        <v>507</v>
      </c>
      <c r="E6892" s="1">
        <v>38547.708043981482</v>
      </c>
    </row>
    <row r="6893" spans="1:5" x14ac:dyDescent="0.3">
      <c r="A6893">
        <v>6892</v>
      </c>
      <c r="B6893" s="1">
        <v>38545.881990740738</v>
      </c>
      <c r="C6893">
        <v>1567</v>
      </c>
      <c r="D6893">
        <v>138</v>
      </c>
      <c r="E6893" s="1">
        <v>38546.960462962961</v>
      </c>
    </row>
    <row r="6894" spans="1:5" x14ac:dyDescent="0.3">
      <c r="A6894">
        <v>6893</v>
      </c>
      <c r="B6894" s="1">
        <v>38545.889016203706</v>
      </c>
      <c r="C6894">
        <v>2611</v>
      </c>
      <c r="D6894">
        <v>377</v>
      </c>
      <c r="E6894" s="1">
        <v>38554.788321759261</v>
      </c>
    </row>
    <row r="6895" spans="1:5" x14ac:dyDescent="0.3">
      <c r="A6895">
        <v>6894</v>
      </c>
      <c r="B6895" s="1">
        <v>38545.889467592591</v>
      </c>
      <c r="C6895">
        <v>1347</v>
      </c>
      <c r="D6895">
        <v>315</v>
      </c>
      <c r="E6895" s="1">
        <v>38553.988078703704</v>
      </c>
    </row>
    <row r="6896" spans="1:5" x14ac:dyDescent="0.3">
      <c r="A6896">
        <v>6895</v>
      </c>
      <c r="B6896" s="1">
        <v>38545.891655092593</v>
      </c>
      <c r="C6896">
        <v>2935</v>
      </c>
      <c r="D6896">
        <v>599</v>
      </c>
      <c r="E6896" s="1">
        <v>38552.866655092592</v>
      </c>
    </row>
    <row r="6897" spans="1:5" x14ac:dyDescent="0.3">
      <c r="A6897">
        <v>6896</v>
      </c>
      <c r="B6897" s="1">
        <v>38545.892789351848</v>
      </c>
      <c r="C6897">
        <v>1266</v>
      </c>
      <c r="D6897">
        <v>111</v>
      </c>
      <c r="E6897" s="1">
        <v>38553.99417824074</v>
      </c>
    </row>
    <row r="6898" spans="1:5" x14ac:dyDescent="0.3">
      <c r="A6898">
        <v>6897</v>
      </c>
      <c r="B6898" s="1">
        <v>38545.896307870367</v>
      </c>
      <c r="C6898">
        <v>170</v>
      </c>
      <c r="D6898">
        <v>13</v>
      </c>
      <c r="E6898" s="1">
        <v>38548.138668981483</v>
      </c>
    </row>
    <row r="6899" spans="1:5" x14ac:dyDescent="0.3">
      <c r="A6899">
        <v>6898</v>
      </c>
      <c r="B6899" s="1">
        <v>38545.902129629627</v>
      </c>
      <c r="C6899">
        <v>1725</v>
      </c>
      <c r="D6899">
        <v>557</v>
      </c>
      <c r="E6899" s="1">
        <v>38548.854212962964</v>
      </c>
    </row>
    <row r="6900" spans="1:5" x14ac:dyDescent="0.3">
      <c r="A6900">
        <v>6899</v>
      </c>
      <c r="B6900" s="1">
        <v>38545.905740740738</v>
      </c>
      <c r="C6900">
        <v>3565</v>
      </c>
      <c r="D6900">
        <v>483</v>
      </c>
      <c r="E6900" s="1">
        <v>38554.931435185186</v>
      </c>
    </row>
    <row r="6901" spans="1:5" x14ac:dyDescent="0.3">
      <c r="A6901">
        <v>6900</v>
      </c>
      <c r="B6901" s="1">
        <v>38545.906539351854</v>
      </c>
      <c r="C6901">
        <v>129</v>
      </c>
      <c r="D6901">
        <v>292</v>
      </c>
      <c r="E6901" s="1">
        <v>38552.888483796298</v>
      </c>
    </row>
    <row r="6902" spans="1:5" x14ac:dyDescent="0.3">
      <c r="A6902">
        <v>6901</v>
      </c>
      <c r="B6902" s="1">
        <v>38545.907326388886</v>
      </c>
      <c r="C6902">
        <v>4574</v>
      </c>
      <c r="D6902">
        <v>158</v>
      </c>
      <c r="E6902" s="1">
        <v>38549.900381944448</v>
      </c>
    </row>
    <row r="6903" spans="1:5" x14ac:dyDescent="0.3">
      <c r="A6903">
        <v>6902</v>
      </c>
      <c r="B6903" s="1">
        <v>38545.914768518516</v>
      </c>
      <c r="C6903">
        <v>314</v>
      </c>
      <c r="D6903">
        <v>485</v>
      </c>
      <c r="E6903" s="1">
        <v>38547.872407407405</v>
      </c>
    </row>
    <row r="6904" spans="1:5" x14ac:dyDescent="0.3">
      <c r="A6904">
        <v>6903</v>
      </c>
      <c r="B6904" s="1">
        <v>38545.915451388886</v>
      </c>
      <c r="C6904">
        <v>3690</v>
      </c>
      <c r="D6904">
        <v>517</v>
      </c>
      <c r="E6904" s="1">
        <v>38547.068229166667</v>
      </c>
    </row>
    <row r="6905" spans="1:5" x14ac:dyDescent="0.3">
      <c r="A6905">
        <v>6904</v>
      </c>
      <c r="B6905" s="1">
        <v>38545.91815972222</v>
      </c>
      <c r="C6905">
        <v>2312</v>
      </c>
      <c r="D6905">
        <v>465</v>
      </c>
      <c r="E6905" s="1">
        <v>38550.695937500001</v>
      </c>
    </row>
    <row r="6906" spans="1:5" x14ac:dyDescent="0.3">
      <c r="A6906">
        <v>6905</v>
      </c>
      <c r="B6906" s="1">
        <v>38545.918263888889</v>
      </c>
      <c r="C6906">
        <v>763</v>
      </c>
      <c r="D6906">
        <v>25</v>
      </c>
      <c r="E6906" s="1">
        <v>38551.979375000003</v>
      </c>
    </row>
    <row r="6907" spans="1:5" x14ac:dyDescent="0.3">
      <c r="A6907">
        <v>6906</v>
      </c>
      <c r="B6907" s="1">
        <v>38545.918773148151</v>
      </c>
      <c r="C6907">
        <v>1435</v>
      </c>
      <c r="D6907">
        <v>335</v>
      </c>
      <c r="E6907" s="1">
        <v>38548.024328703701</v>
      </c>
    </row>
    <row r="6908" spans="1:5" x14ac:dyDescent="0.3">
      <c r="A6908">
        <v>6907</v>
      </c>
      <c r="B6908" s="1">
        <v>38545.919317129628</v>
      </c>
      <c r="C6908">
        <v>2516</v>
      </c>
      <c r="D6908">
        <v>575</v>
      </c>
      <c r="E6908" s="1">
        <v>38551.8047337963</v>
      </c>
    </row>
    <row r="6909" spans="1:5" x14ac:dyDescent="0.3">
      <c r="A6909">
        <v>6908</v>
      </c>
      <c r="B6909" s="1">
        <v>38545.922754629632</v>
      </c>
      <c r="C6909">
        <v>3161</v>
      </c>
      <c r="D6909">
        <v>529</v>
      </c>
      <c r="E6909" s="1">
        <v>38554.015115740738</v>
      </c>
    </row>
    <row r="6910" spans="1:5" x14ac:dyDescent="0.3">
      <c r="A6910">
        <v>6909</v>
      </c>
      <c r="B6910" s="1">
        <v>38545.923263888886</v>
      </c>
      <c r="C6910">
        <v>769</v>
      </c>
      <c r="D6910">
        <v>174</v>
      </c>
      <c r="E6910" s="1">
        <v>38550.087152777778</v>
      </c>
    </row>
    <row r="6911" spans="1:5" x14ac:dyDescent="0.3">
      <c r="A6911">
        <v>6910</v>
      </c>
      <c r="B6911" s="1">
        <v>38545.92454861111</v>
      </c>
      <c r="C6911">
        <v>1290</v>
      </c>
      <c r="D6911">
        <v>546</v>
      </c>
      <c r="E6911" s="1">
        <v>38554.107881944445</v>
      </c>
    </row>
    <row r="6912" spans="1:5" x14ac:dyDescent="0.3">
      <c r="A6912">
        <v>6911</v>
      </c>
      <c r="B6912" s="1">
        <v>38545.926782407405</v>
      </c>
      <c r="C6912">
        <v>901</v>
      </c>
      <c r="D6912">
        <v>361</v>
      </c>
      <c r="E6912" s="1">
        <v>38551.845532407409</v>
      </c>
    </row>
    <row r="6913" spans="1:5" x14ac:dyDescent="0.3">
      <c r="A6913">
        <v>6912</v>
      </c>
      <c r="B6913" s="1">
        <v>38545.928657407407</v>
      </c>
      <c r="C6913">
        <v>1701</v>
      </c>
      <c r="D6913">
        <v>471</v>
      </c>
      <c r="E6913" s="1">
        <v>38552.762685185182</v>
      </c>
    </row>
    <row r="6914" spans="1:5" x14ac:dyDescent="0.3">
      <c r="A6914">
        <v>6913</v>
      </c>
      <c r="B6914" s="1">
        <v>38545.929305555554</v>
      </c>
      <c r="C6914">
        <v>569</v>
      </c>
      <c r="D6914">
        <v>443</v>
      </c>
      <c r="E6914" s="1">
        <v>38547.960555555554</v>
      </c>
    </row>
    <row r="6915" spans="1:5" x14ac:dyDescent="0.3">
      <c r="A6915">
        <v>6914</v>
      </c>
      <c r="B6915" s="1">
        <v>38545.935370370367</v>
      </c>
      <c r="C6915">
        <v>496</v>
      </c>
      <c r="D6915">
        <v>361</v>
      </c>
      <c r="E6915" s="1">
        <v>38550.836064814815</v>
      </c>
    </row>
    <row r="6916" spans="1:5" x14ac:dyDescent="0.3">
      <c r="A6916">
        <v>6915</v>
      </c>
      <c r="B6916" s="1">
        <v>38545.936215277776</v>
      </c>
      <c r="C6916">
        <v>1243</v>
      </c>
      <c r="D6916">
        <v>559</v>
      </c>
      <c r="E6916" s="1">
        <v>38547.036909722221</v>
      </c>
    </row>
    <row r="6917" spans="1:5" x14ac:dyDescent="0.3">
      <c r="A6917">
        <v>6916</v>
      </c>
      <c r="B6917" s="1">
        <v>38545.937013888892</v>
      </c>
      <c r="C6917">
        <v>3311</v>
      </c>
      <c r="D6917">
        <v>88</v>
      </c>
      <c r="E6917" s="1">
        <v>38552.698819444442</v>
      </c>
    </row>
    <row r="6918" spans="1:5" x14ac:dyDescent="0.3">
      <c r="A6918">
        <v>6917</v>
      </c>
      <c r="B6918" s="1">
        <v>38545.937673611108</v>
      </c>
      <c r="C6918">
        <v>3048</v>
      </c>
      <c r="D6918">
        <v>23</v>
      </c>
      <c r="E6918" s="1">
        <v>38553.139062499999</v>
      </c>
    </row>
    <row r="6919" spans="1:5" x14ac:dyDescent="0.3">
      <c r="A6919">
        <v>6918</v>
      </c>
      <c r="B6919" s="1">
        <v>38545.937835648147</v>
      </c>
      <c r="C6919">
        <v>4085</v>
      </c>
      <c r="D6919">
        <v>140</v>
      </c>
      <c r="E6919" s="1">
        <v>38552.952418981484</v>
      </c>
    </row>
    <row r="6920" spans="1:5" x14ac:dyDescent="0.3">
      <c r="A6920">
        <v>6919</v>
      </c>
      <c r="B6920" s="1">
        <v>38545.939085648148</v>
      </c>
      <c r="C6920">
        <v>1122</v>
      </c>
      <c r="D6920">
        <v>540</v>
      </c>
      <c r="E6920" s="1">
        <v>38551.839780092596</v>
      </c>
    </row>
    <row r="6921" spans="1:5" x14ac:dyDescent="0.3">
      <c r="A6921">
        <v>6920</v>
      </c>
      <c r="B6921" s="1">
        <v>38545.939560185187</v>
      </c>
      <c r="C6921">
        <v>2301</v>
      </c>
      <c r="D6921">
        <v>109</v>
      </c>
      <c r="E6921" s="1">
        <v>38552.854143518518</v>
      </c>
    </row>
    <row r="6922" spans="1:5" x14ac:dyDescent="0.3">
      <c r="A6922">
        <v>6921</v>
      </c>
      <c r="B6922" s="1">
        <v>38545.943784722222</v>
      </c>
      <c r="C6922">
        <v>3322</v>
      </c>
      <c r="D6922">
        <v>265</v>
      </c>
      <c r="E6922" s="1">
        <v>38554.787534722222</v>
      </c>
    </row>
    <row r="6923" spans="1:5" x14ac:dyDescent="0.3">
      <c r="A6923">
        <v>6922</v>
      </c>
      <c r="B6923" s="1">
        <v>38545.944305555553</v>
      </c>
      <c r="C6923">
        <v>1114</v>
      </c>
      <c r="D6923">
        <v>371</v>
      </c>
      <c r="E6923" s="1">
        <v>38547.774861111109</v>
      </c>
    </row>
    <row r="6924" spans="1:5" x14ac:dyDescent="0.3">
      <c r="A6924">
        <v>6923</v>
      </c>
      <c r="B6924" s="1">
        <v>38545.945</v>
      </c>
      <c r="C6924">
        <v>2642</v>
      </c>
      <c r="D6924">
        <v>490</v>
      </c>
      <c r="E6924" s="1">
        <v>38552.963750000003</v>
      </c>
    </row>
    <row r="6925" spans="1:5" x14ac:dyDescent="0.3">
      <c r="A6925">
        <v>6924</v>
      </c>
      <c r="B6925" s="1">
        <v>38559.952696759261</v>
      </c>
      <c r="C6925">
        <v>1257</v>
      </c>
      <c r="D6925">
        <v>502</v>
      </c>
      <c r="E6925" s="1">
        <v>38567.795057870368</v>
      </c>
    </row>
    <row r="6926" spans="1:5" x14ac:dyDescent="0.3">
      <c r="A6926">
        <v>6925</v>
      </c>
      <c r="B6926" s="1">
        <v>38559.953148148146</v>
      </c>
      <c r="C6926">
        <v>2919</v>
      </c>
      <c r="D6926">
        <v>42</v>
      </c>
      <c r="E6926" s="1">
        <v>38562.890648148146</v>
      </c>
    </row>
    <row r="6927" spans="1:5" x14ac:dyDescent="0.3">
      <c r="A6927">
        <v>6926</v>
      </c>
      <c r="B6927" s="1">
        <v>38559.953298611108</v>
      </c>
      <c r="C6927">
        <v>1276</v>
      </c>
      <c r="D6927">
        <v>354</v>
      </c>
      <c r="E6927" s="1">
        <v>38561.772743055553</v>
      </c>
    </row>
    <row r="6928" spans="1:5" x14ac:dyDescent="0.3">
      <c r="A6928">
        <v>6927</v>
      </c>
      <c r="B6928" s="1">
        <v>38559.955555555556</v>
      </c>
      <c r="C6928">
        <v>4511</v>
      </c>
      <c r="D6928">
        <v>470</v>
      </c>
      <c r="E6928" s="1">
        <v>38569.136111111111</v>
      </c>
    </row>
    <row r="6929" spans="1:5" x14ac:dyDescent="0.3">
      <c r="A6929">
        <v>6928</v>
      </c>
      <c r="B6929" s="1">
        <v>38559.95579861111</v>
      </c>
      <c r="C6929">
        <v>3605</v>
      </c>
      <c r="D6929">
        <v>487</v>
      </c>
      <c r="E6929" s="1">
        <v>38563.198854166665</v>
      </c>
    </row>
    <row r="6930" spans="1:5" x14ac:dyDescent="0.3">
      <c r="A6930">
        <v>6929</v>
      </c>
      <c r="B6930" s="1">
        <v>38559.957858796297</v>
      </c>
      <c r="C6930">
        <v>3339</v>
      </c>
      <c r="D6930">
        <v>508</v>
      </c>
      <c r="E6930" s="1">
        <v>38567.944664351853</v>
      </c>
    </row>
    <row r="6931" spans="1:5" x14ac:dyDescent="0.3">
      <c r="A6931">
        <v>6930</v>
      </c>
      <c r="B6931" s="1">
        <v>38559.958344907405</v>
      </c>
      <c r="C6931">
        <v>2989</v>
      </c>
      <c r="D6931">
        <v>393</v>
      </c>
      <c r="E6931" s="1">
        <v>38568.081261574072</v>
      </c>
    </row>
    <row r="6932" spans="1:5" x14ac:dyDescent="0.3">
      <c r="A6932">
        <v>6931</v>
      </c>
      <c r="B6932" s="1">
        <v>38559.960381944446</v>
      </c>
      <c r="C6932">
        <v>2794</v>
      </c>
      <c r="D6932">
        <v>333</v>
      </c>
      <c r="E6932" s="1">
        <v>38561.200659722221</v>
      </c>
    </row>
    <row r="6933" spans="1:5" x14ac:dyDescent="0.3">
      <c r="A6933">
        <v>6932</v>
      </c>
      <c r="B6933" s="1">
        <v>38559.963935185187</v>
      </c>
      <c r="C6933">
        <v>4517</v>
      </c>
      <c r="D6933">
        <v>463</v>
      </c>
      <c r="E6933" s="1">
        <v>38569.066018518519</v>
      </c>
    </row>
    <row r="6934" spans="1:5" x14ac:dyDescent="0.3">
      <c r="A6934">
        <v>6933</v>
      </c>
      <c r="B6934" s="1">
        <v>38559.964849537035</v>
      </c>
      <c r="C6934">
        <v>1334</v>
      </c>
      <c r="D6934">
        <v>385</v>
      </c>
      <c r="E6934" s="1">
        <v>38564.868321759262</v>
      </c>
    </row>
    <row r="6935" spans="1:5" x14ac:dyDescent="0.3">
      <c r="A6935">
        <v>6934</v>
      </c>
      <c r="B6935" s="1">
        <v>38559.966006944444</v>
      </c>
      <c r="C6935">
        <v>455</v>
      </c>
      <c r="D6935">
        <v>107</v>
      </c>
      <c r="E6935" s="1">
        <v>38568.804201388892</v>
      </c>
    </row>
    <row r="6936" spans="1:5" x14ac:dyDescent="0.3">
      <c r="A6936">
        <v>6935</v>
      </c>
      <c r="B6936" s="1">
        <v>38559.967476851853</v>
      </c>
      <c r="C6936">
        <v>2771</v>
      </c>
      <c r="D6936">
        <v>435</v>
      </c>
      <c r="E6936" s="1">
        <v>38560.756365740737</v>
      </c>
    </row>
    <row r="6937" spans="1:5" x14ac:dyDescent="0.3">
      <c r="A6937">
        <v>6936</v>
      </c>
      <c r="B6937" s="1">
        <v>38559.96775462963</v>
      </c>
      <c r="C6937">
        <v>60</v>
      </c>
      <c r="D6937">
        <v>538</v>
      </c>
      <c r="E6937" s="1">
        <v>38563.801782407405</v>
      </c>
    </row>
    <row r="6938" spans="1:5" x14ac:dyDescent="0.3">
      <c r="A6938">
        <v>6937</v>
      </c>
      <c r="B6938" s="1">
        <v>38559.969328703701</v>
      </c>
      <c r="C6938">
        <v>1768</v>
      </c>
      <c r="D6938">
        <v>592</v>
      </c>
      <c r="E6938" s="1">
        <v>38560.80196759259</v>
      </c>
    </row>
    <row r="6939" spans="1:5" x14ac:dyDescent="0.3">
      <c r="A6939">
        <v>6938</v>
      </c>
      <c r="B6939" s="1">
        <v>38559.969490740739</v>
      </c>
      <c r="C6939">
        <v>2058</v>
      </c>
      <c r="D6939">
        <v>427</v>
      </c>
      <c r="E6939" s="1">
        <v>38569.041018518517</v>
      </c>
    </row>
    <row r="6940" spans="1:5" x14ac:dyDescent="0.3">
      <c r="A6940">
        <v>6939</v>
      </c>
      <c r="B6940" s="1">
        <v>38559.970729166664</v>
      </c>
      <c r="C6940">
        <v>278</v>
      </c>
      <c r="D6940">
        <v>354</v>
      </c>
      <c r="E6940" s="1">
        <v>38567.883923611109</v>
      </c>
    </row>
    <row r="6941" spans="1:5" x14ac:dyDescent="0.3">
      <c r="A6941">
        <v>6940</v>
      </c>
      <c r="B6941" s="1">
        <v>38559.971238425926</v>
      </c>
      <c r="C6941">
        <v>3876</v>
      </c>
      <c r="D6941">
        <v>149</v>
      </c>
      <c r="E6941" s="1">
        <v>38569.072627314818</v>
      </c>
    </row>
    <row r="6942" spans="1:5" x14ac:dyDescent="0.3">
      <c r="A6942">
        <v>6941</v>
      </c>
      <c r="B6942" s="1">
        <v>38559.971400462964</v>
      </c>
      <c r="C6942">
        <v>1575</v>
      </c>
      <c r="D6942">
        <v>441</v>
      </c>
      <c r="E6942" s="1">
        <v>38564.016539351855</v>
      </c>
    </row>
    <row r="6943" spans="1:5" x14ac:dyDescent="0.3">
      <c r="A6943">
        <v>6942</v>
      </c>
      <c r="B6943" s="1">
        <v>38559.977546296293</v>
      </c>
      <c r="C6943">
        <v>1203</v>
      </c>
      <c r="D6943">
        <v>470</v>
      </c>
      <c r="E6943" s="1">
        <v>38564.13726851852</v>
      </c>
    </row>
    <row r="6944" spans="1:5" x14ac:dyDescent="0.3">
      <c r="A6944">
        <v>6943</v>
      </c>
      <c r="B6944" s="1">
        <v>38559.97792824074</v>
      </c>
      <c r="C6944">
        <v>2436</v>
      </c>
      <c r="D6944">
        <v>21</v>
      </c>
      <c r="E6944" s="1">
        <v>38563.098761574074</v>
      </c>
    </row>
    <row r="6945" spans="1:5" x14ac:dyDescent="0.3">
      <c r="A6945">
        <v>6944</v>
      </c>
      <c r="B6945" s="1">
        <v>38559.98196759259</v>
      </c>
      <c r="C6945">
        <v>1168</v>
      </c>
      <c r="D6945">
        <v>373</v>
      </c>
      <c r="E6945" s="1">
        <v>38569.060439814813</v>
      </c>
    </row>
    <row r="6946" spans="1:5" x14ac:dyDescent="0.3">
      <c r="A6946">
        <v>6945</v>
      </c>
      <c r="B6946" s="1">
        <v>38559.982974537037</v>
      </c>
      <c r="C6946">
        <v>1627</v>
      </c>
      <c r="D6946">
        <v>560</v>
      </c>
      <c r="E6946" s="1">
        <v>38561.008668981478</v>
      </c>
    </row>
    <row r="6947" spans="1:5" x14ac:dyDescent="0.3">
      <c r="A6947">
        <v>6946</v>
      </c>
      <c r="B6947" s="1">
        <v>38559.986192129632</v>
      </c>
      <c r="C6947">
        <v>1854</v>
      </c>
      <c r="D6947">
        <v>181</v>
      </c>
      <c r="E6947" s="1">
        <v>38568.054247685184</v>
      </c>
    </row>
    <row r="6948" spans="1:5" x14ac:dyDescent="0.3">
      <c r="A6948">
        <v>6947</v>
      </c>
      <c r="B6948" s="1">
        <v>38559.987534722219</v>
      </c>
      <c r="C6948">
        <v>760</v>
      </c>
      <c r="D6948">
        <v>200</v>
      </c>
      <c r="E6948" s="1">
        <v>38566.212534722225</v>
      </c>
    </row>
    <row r="6949" spans="1:5" x14ac:dyDescent="0.3">
      <c r="A6949">
        <v>6948</v>
      </c>
      <c r="B6949" s="1">
        <v>38559.988761574074</v>
      </c>
      <c r="C6949">
        <v>3088</v>
      </c>
      <c r="D6949">
        <v>228</v>
      </c>
      <c r="E6949" s="1">
        <v>38560.892233796294</v>
      </c>
    </row>
    <row r="6950" spans="1:5" x14ac:dyDescent="0.3">
      <c r="A6950">
        <v>6949</v>
      </c>
      <c r="B6950" s="1">
        <v>38559.989027777781</v>
      </c>
      <c r="C6950">
        <v>1594</v>
      </c>
      <c r="D6950">
        <v>103</v>
      </c>
      <c r="E6950" s="1">
        <v>38563.235555555555</v>
      </c>
    </row>
    <row r="6951" spans="1:5" x14ac:dyDescent="0.3">
      <c r="A6951">
        <v>6950</v>
      </c>
      <c r="B6951" s="1">
        <v>38559.989965277775</v>
      </c>
      <c r="C6951">
        <v>197</v>
      </c>
      <c r="D6951">
        <v>503</v>
      </c>
      <c r="E6951" s="1">
        <v>38564.194826388892</v>
      </c>
    </row>
    <row r="6952" spans="1:5" x14ac:dyDescent="0.3">
      <c r="A6952">
        <v>6951</v>
      </c>
      <c r="B6952" s="1">
        <v>38559.991331018522</v>
      </c>
      <c r="C6952">
        <v>3348</v>
      </c>
      <c r="D6952">
        <v>98</v>
      </c>
      <c r="E6952" s="1">
        <v>38564.928831018522</v>
      </c>
    </row>
    <row r="6953" spans="1:5" x14ac:dyDescent="0.3">
      <c r="A6953">
        <v>6952</v>
      </c>
      <c r="B6953" s="1">
        <v>38559.994062500002</v>
      </c>
      <c r="C6953">
        <v>4288</v>
      </c>
      <c r="D6953">
        <v>290</v>
      </c>
      <c r="E6953" s="1">
        <v>38563.114895833336</v>
      </c>
    </row>
    <row r="6954" spans="1:5" x14ac:dyDescent="0.3">
      <c r="A6954">
        <v>6953</v>
      </c>
      <c r="B6954" s="1">
        <v>38559.994988425926</v>
      </c>
      <c r="C6954">
        <v>2910</v>
      </c>
      <c r="D6954">
        <v>306</v>
      </c>
      <c r="E6954" s="1">
        <v>38563.963738425926</v>
      </c>
    </row>
    <row r="6955" spans="1:5" x14ac:dyDescent="0.3">
      <c r="A6955">
        <v>6954</v>
      </c>
      <c r="B6955" s="1">
        <v>38559.996678240743</v>
      </c>
      <c r="C6955">
        <v>1112</v>
      </c>
      <c r="D6955">
        <v>584</v>
      </c>
      <c r="E6955" s="1">
        <v>38561.792511574073</v>
      </c>
    </row>
    <row r="6956" spans="1:5" x14ac:dyDescent="0.3">
      <c r="A6956">
        <v>6955</v>
      </c>
      <c r="B6956" s="1">
        <v>38559.997083333335</v>
      </c>
      <c r="C6956">
        <v>1104</v>
      </c>
      <c r="D6956">
        <v>469</v>
      </c>
      <c r="E6956" s="1">
        <v>38566.142916666664</v>
      </c>
    </row>
    <row r="6957" spans="1:5" x14ac:dyDescent="0.3">
      <c r="A6957">
        <v>6956</v>
      </c>
      <c r="B6957" s="1">
        <v>38559.997187499997</v>
      </c>
      <c r="C6957">
        <v>2499</v>
      </c>
      <c r="D6957">
        <v>240</v>
      </c>
      <c r="E6957" s="1">
        <v>38567.904131944444</v>
      </c>
    </row>
    <row r="6958" spans="1:5" x14ac:dyDescent="0.3">
      <c r="A6958">
        <v>6957</v>
      </c>
      <c r="B6958" s="1">
        <v>38560</v>
      </c>
      <c r="C6958">
        <v>2231</v>
      </c>
      <c r="D6958">
        <v>518</v>
      </c>
      <c r="E6958" s="1">
        <v>38562.813888888886</v>
      </c>
    </row>
    <row r="6959" spans="1:5" x14ac:dyDescent="0.3">
      <c r="A6959">
        <v>6958</v>
      </c>
      <c r="B6959" s="1">
        <v>38560.001863425925</v>
      </c>
      <c r="C6959">
        <v>657</v>
      </c>
      <c r="D6959">
        <v>333</v>
      </c>
      <c r="E6959" s="1">
        <v>38561.037280092591</v>
      </c>
    </row>
    <row r="6960" spans="1:5" x14ac:dyDescent="0.3">
      <c r="A6960">
        <v>6959</v>
      </c>
      <c r="B6960" s="1">
        <v>38560.00545138889</v>
      </c>
      <c r="C6960">
        <v>1618</v>
      </c>
      <c r="D6960">
        <v>452</v>
      </c>
      <c r="E6960" s="1">
        <v>38560.865173611113</v>
      </c>
    </row>
    <row r="6961" spans="1:5" x14ac:dyDescent="0.3">
      <c r="A6961">
        <v>6960</v>
      </c>
      <c r="B6961" s="1">
        <v>38560.005937499998</v>
      </c>
      <c r="C6961">
        <v>192</v>
      </c>
      <c r="D6961">
        <v>421</v>
      </c>
      <c r="E6961" s="1">
        <v>38567.873993055553</v>
      </c>
    </row>
    <row r="6962" spans="1:5" x14ac:dyDescent="0.3">
      <c r="A6962">
        <v>6961</v>
      </c>
      <c r="B6962" s="1">
        <v>38560.007511574076</v>
      </c>
      <c r="C6962">
        <v>2205</v>
      </c>
      <c r="D6962">
        <v>38</v>
      </c>
      <c r="E6962" s="1">
        <v>38563.018622685187</v>
      </c>
    </row>
    <row r="6963" spans="1:5" x14ac:dyDescent="0.3">
      <c r="A6963">
        <v>6962</v>
      </c>
      <c r="B6963" s="1">
        <v>38560.007615740738</v>
      </c>
      <c r="C6963">
        <v>4500</v>
      </c>
      <c r="D6963">
        <v>245</v>
      </c>
      <c r="E6963" s="1">
        <v>38563.091643518521</v>
      </c>
    </row>
    <row r="6964" spans="1:5" x14ac:dyDescent="0.3">
      <c r="A6964">
        <v>6963</v>
      </c>
      <c r="B6964" s="1">
        <v>38560.009050925924</v>
      </c>
      <c r="C6964">
        <v>4284</v>
      </c>
      <c r="D6964">
        <v>489</v>
      </c>
      <c r="E6964" s="1">
        <v>38567.759050925924</v>
      </c>
    </row>
    <row r="6965" spans="1:5" x14ac:dyDescent="0.3">
      <c r="A6965">
        <v>6964</v>
      </c>
      <c r="B6965" s="1">
        <v>38560.010462962964</v>
      </c>
      <c r="C6965">
        <v>1537</v>
      </c>
      <c r="D6965">
        <v>404</v>
      </c>
      <c r="E6965" s="1">
        <v>38564.002824074072</v>
      </c>
    </row>
    <row r="6966" spans="1:5" x14ac:dyDescent="0.3">
      <c r="A6966">
        <v>6965</v>
      </c>
      <c r="B6966" s="1">
        <v>38560.010625000003</v>
      </c>
      <c r="C6966">
        <v>74</v>
      </c>
      <c r="D6966">
        <v>185</v>
      </c>
      <c r="E6966" s="1">
        <v>38561.187708333331</v>
      </c>
    </row>
    <row r="6967" spans="1:5" x14ac:dyDescent="0.3">
      <c r="A6967">
        <v>6966</v>
      </c>
      <c r="B6967" s="1">
        <v>38560.010821759257</v>
      </c>
      <c r="C6967">
        <v>1577</v>
      </c>
      <c r="D6967">
        <v>45</v>
      </c>
      <c r="E6967" s="1">
        <v>38569.128182870372</v>
      </c>
    </row>
    <row r="6968" spans="1:5" x14ac:dyDescent="0.3">
      <c r="A6968">
        <v>6967</v>
      </c>
      <c r="B6968" s="1">
        <v>38560.011469907404</v>
      </c>
      <c r="C6968">
        <v>1145</v>
      </c>
      <c r="D6968">
        <v>296</v>
      </c>
      <c r="E6968" s="1">
        <v>38567.930219907408</v>
      </c>
    </row>
    <row r="6969" spans="1:5" x14ac:dyDescent="0.3">
      <c r="A6969">
        <v>6968</v>
      </c>
      <c r="B6969" s="1">
        <v>38560.011631944442</v>
      </c>
      <c r="C6969">
        <v>1662</v>
      </c>
      <c r="D6969">
        <v>370</v>
      </c>
      <c r="E6969" s="1">
        <v>38563.969965277778</v>
      </c>
    </row>
    <row r="6970" spans="1:5" x14ac:dyDescent="0.3">
      <c r="A6970">
        <v>6969</v>
      </c>
      <c r="B6970" s="1">
        <v>38560.016597222224</v>
      </c>
      <c r="C6970">
        <v>2650</v>
      </c>
      <c r="D6970">
        <v>579</v>
      </c>
      <c r="E6970" s="1">
        <v>38567.19090277778</v>
      </c>
    </row>
    <row r="6971" spans="1:5" x14ac:dyDescent="0.3">
      <c r="A6971">
        <v>6970</v>
      </c>
      <c r="B6971" s="1">
        <v>38560.018217592595</v>
      </c>
      <c r="C6971">
        <v>17</v>
      </c>
      <c r="D6971">
        <v>418</v>
      </c>
      <c r="E6971" s="1">
        <v>38567.833495370367</v>
      </c>
    </row>
    <row r="6972" spans="1:5" x14ac:dyDescent="0.3">
      <c r="A6972">
        <v>6971</v>
      </c>
      <c r="B6972" s="1">
        <v>38560.018252314818</v>
      </c>
      <c r="C6972">
        <v>3493</v>
      </c>
      <c r="D6972">
        <v>366</v>
      </c>
      <c r="E6972" s="1">
        <v>38565.166168981479</v>
      </c>
    </row>
    <row r="6973" spans="1:5" x14ac:dyDescent="0.3">
      <c r="A6973">
        <v>6972</v>
      </c>
      <c r="B6973" s="1">
        <v>38560.021817129629</v>
      </c>
      <c r="C6973">
        <v>1716</v>
      </c>
      <c r="D6973">
        <v>434</v>
      </c>
      <c r="E6973" s="1">
        <v>38561.927372685182</v>
      </c>
    </row>
    <row r="6974" spans="1:5" x14ac:dyDescent="0.3">
      <c r="A6974">
        <v>6973</v>
      </c>
      <c r="B6974" s="1">
        <v>38560.022268518522</v>
      </c>
      <c r="C6974">
        <v>4572</v>
      </c>
      <c r="D6974">
        <v>564</v>
      </c>
      <c r="E6974" s="1">
        <v>38562.045185185183</v>
      </c>
    </row>
    <row r="6975" spans="1:5" x14ac:dyDescent="0.3">
      <c r="A6975">
        <v>6974</v>
      </c>
      <c r="B6975" s="1">
        <v>38560.027268518519</v>
      </c>
      <c r="C6975">
        <v>2924</v>
      </c>
      <c r="D6975">
        <v>122</v>
      </c>
      <c r="E6975" s="1">
        <v>38568.082824074074</v>
      </c>
    </row>
    <row r="6976" spans="1:5" x14ac:dyDescent="0.3">
      <c r="A6976">
        <v>6975</v>
      </c>
      <c r="B6976" s="1">
        <v>38560.027708333335</v>
      </c>
      <c r="C6976">
        <v>3328</v>
      </c>
      <c r="D6976">
        <v>527</v>
      </c>
      <c r="E6976" s="1">
        <v>38566.826319444444</v>
      </c>
    </row>
    <row r="6977" spans="1:5" x14ac:dyDescent="0.3">
      <c r="A6977">
        <v>6976</v>
      </c>
      <c r="B6977" s="1">
        <v>38560.027789351851</v>
      </c>
      <c r="C6977">
        <v>3096</v>
      </c>
      <c r="D6977">
        <v>41</v>
      </c>
      <c r="E6977" s="1">
        <v>38564.937511574077</v>
      </c>
    </row>
    <row r="6978" spans="1:5" x14ac:dyDescent="0.3">
      <c r="A6978">
        <v>6977</v>
      </c>
      <c r="B6978" s="1">
        <v>38560.028356481482</v>
      </c>
      <c r="C6978">
        <v>3545</v>
      </c>
      <c r="D6978">
        <v>429</v>
      </c>
      <c r="E6978" s="1">
        <v>38566.797800925924</v>
      </c>
    </row>
    <row r="6979" spans="1:5" x14ac:dyDescent="0.3">
      <c r="A6979">
        <v>6978</v>
      </c>
      <c r="B6979" s="1">
        <v>38560.033101851855</v>
      </c>
      <c r="C6979">
        <v>3645</v>
      </c>
      <c r="D6979">
        <v>132</v>
      </c>
      <c r="E6979" s="1">
        <v>38564.189351851855</v>
      </c>
    </row>
    <row r="6980" spans="1:5" x14ac:dyDescent="0.3">
      <c r="A6980">
        <v>6979</v>
      </c>
      <c r="B6980" s="1">
        <v>38560.034641203703</v>
      </c>
      <c r="C6980">
        <v>1001</v>
      </c>
      <c r="D6980">
        <v>141</v>
      </c>
      <c r="E6980" s="1">
        <v>38564.166585648149</v>
      </c>
    </row>
    <row r="6981" spans="1:5" x14ac:dyDescent="0.3">
      <c r="A6981">
        <v>6980</v>
      </c>
      <c r="B6981" s="1">
        <v>38560.035069444442</v>
      </c>
      <c r="C6981">
        <v>1127</v>
      </c>
      <c r="D6981">
        <v>164</v>
      </c>
      <c r="E6981" s="1">
        <v>38567.982986111114</v>
      </c>
    </row>
    <row r="6982" spans="1:5" x14ac:dyDescent="0.3">
      <c r="A6982">
        <v>6981</v>
      </c>
      <c r="B6982" s="1">
        <v>38560.035856481481</v>
      </c>
      <c r="C6982">
        <v>154</v>
      </c>
      <c r="D6982">
        <v>362</v>
      </c>
      <c r="E6982" s="1">
        <v>38561.046273148146</v>
      </c>
    </row>
    <row r="6983" spans="1:5" x14ac:dyDescent="0.3">
      <c r="A6983">
        <v>6982</v>
      </c>
      <c r="B6983" s="1">
        <v>38560.037280092591</v>
      </c>
      <c r="C6983">
        <v>3843</v>
      </c>
      <c r="D6983">
        <v>284</v>
      </c>
      <c r="E6983" s="1">
        <v>38564.263668981483</v>
      </c>
    </row>
    <row r="6984" spans="1:5" x14ac:dyDescent="0.3">
      <c r="A6984">
        <v>6983</v>
      </c>
      <c r="B6984" s="1">
        <v>38560.038229166668</v>
      </c>
      <c r="C6984">
        <v>1758</v>
      </c>
      <c r="D6984">
        <v>443</v>
      </c>
      <c r="E6984" s="1">
        <v>38565.888229166667</v>
      </c>
    </row>
    <row r="6985" spans="1:5" x14ac:dyDescent="0.3">
      <c r="A6985">
        <v>6984</v>
      </c>
      <c r="B6985" s="1">
        <v>38560.039236111108</v>
      </c>
      <c r="C6985">
        <v>2407</v>
      </c>
      <c r="D6985">
        <v>297</v>
      </c>
      <c r="E6985" s="1">
        <v>38566.051736111112</v>
      </c>
    </row>
    <row r="6986" spans="1:5" x14ac:dyDescent="0.3">
      <c r="A6986">
        <v>6985</v>
      </c>
      <c r="B6986" s="1">
        <v>38560.040069444447</v>
      </c>
      <c r="C6986">
        <v>1834</v>
      </c>
      <c r="D6986">
        <v>448</v>
      </c>
      <c r="E6986" s="1">
        <v>38564.037291666667</v>
      </c>
    </row>
    <row r="6987" spans="1:5" x14ac:dyDescent="0.3">
      <c r="A6987">
        <v>6986</v>
      </c>
      <c r="B6987" s="1">
        <v>38560.041030092594</v>
      </c>
      <c r="C6987">
        <v>2104</v>
      </c>
      <c r="D6987">
        <v>262</v>
      </c>
      <c r="E6987" s="1">
        <v>38562.021585648145</v>
      </c>
    </row>
    <row r="6988" spans="1:5" x14ac:dyDescent="0.3">
      <c r="A6988">
        <v>6987</v>
      </c>
      <c r="B6988" s="1">
        <v>38560.041550925926</v>
      </c>
      <c r="C6988">
        <v>3134</v>
      </c>
      <c r="D6988">
        <v>334</v>
      </c>
      <c r="E6988" s="1">
        <v>38561.074884259258</v>
      </c>
    </row>
    <row r="6989" spans="1:5" x14ac:dyDescent="0.3">
      <c r="A6989">
        <v>6988</v>
      </c>
      <c r="B6989" s="1">
        <v>38560.041759259257</v>
      </c>
      <c r="C6989">
        <v>756</v>
      </c>
      <c r="D6989">
        <v>316</v>
      </c>
      <c r="E6989" s="1">
        <v>38564.191064814811</v>
      </c>
    </row>
    <row r="6990" spans="1:5" x14ac:dyDescent="0.3">
      <c r="A6990">
        <v>6989</v>
      </c>
      <c r="B6990" s="1">
        <v>38560.042060185187</v>
      </c>
      <c r="C6990">
        <v>4036</v>
      </c>
      <c r="D6990">
        <v>120</v>
      </c>
      <c r="E6990" s="1">
        <v>38563.995532407411</v>
      </c>
    </row>
    <row r="6991" spans="1:5" x14ac:dyDescent="0.3">
      <c r="A6991">
        <v>6990</v>
      </c>
      <c r="B6991" s="1">
        <v>38560.043587962966</v>
      </c>
      <c r="C6991">
        <v>4065</v>
      </c>
      <c r="D6991">
        <v>146</v>
      </c>
      <c r="E6991" s="1">
        <v>38564.015810185185</v>
      </c>
    </row>
    <row r="6992" spans="1:5" x14ac:dyDescent="0.3">
      <c r="A6992">
        <v>6991</v>
      </c>
      <c r="B6992" s="1">
        <v>38560.043819444443</v>
      </c>
      <c r="C6992">
        <v>319</v>
      </c>
      <c r="D6992">
        <v>307</v>
      </c>
      <c r="E6992" s="1">
        <v>38569.179236111115</v>
      </c>
    </row>
    <row r="6993" spans="1:5" x14ac:dyDescent="0.3">
      <c r="A6993">
        <v>6992</v>
      </c>
      <c r="B6993" s="1">
        <v>38560.044965277775</v>
      </c>
      <c r="C6993">
        <v>3411</v>
      </c>
      <c r="D6993">
        <v>106</v>
      </c>
      <c r="E6993" s="1">
        <v>38561.107465277775</v>
      </c>
    </row>
    <row r="6994" spans="1:5" x14ac:dyDescent="0.3">
      <c r="A6994">
        <v>6993</v>
      </c>
      <c r="B6994" s="1">
        <v>38560.045416666668</v>
      </c>
      <c r="C6994">
        <v>3114</v>
      </c>
      <c r="D6994">
        <v>154</v>
      </c>
      <c r="E6994" s="1">
        <v>38563.266250000001</v>
      </c>
    </row>
    <row r="6995" spans="1:5" x14ac:dyDescent="0.3">
      <c r="A6995">
        <v>6994</v>
      </c>
      <c r="B6995" s="1">
        <v>38560.047523148147</v>
      </c>
      <c r="C6995">
        <v>4316</v>
      </c>
      <c r="D6995">
        <v>400</v>
      </c>
      <c r="E6995" s="1">
        <v>38568.957245370373</v>
      </c>
    </row>
    <row r="6996" spans="1:5" x14ac:dyDescent="0.3">
      <c r="A6996">
        <v>6995</v>
      </c>
      <c r="B6996" s="1">
        <v>38560.050150462965</v>
      </c>
      <c r="C6996">
        <v>1630</v>
      </c>
      <c r="D6996">
        <v>66</v>
      </c>
      <c r="E6996" s="1">
        <v>38562.893206018518</v>
      </c>
    </row>
    <row r="6997" spans="1:5" x14ac:dyDescent="0.3">
      <c r="A6997">
        <v>6996</v>
      </c>
      <c r="B6997" s="1">
        <v>38560.051215277781</v>
      </c>
      <c r="C6997">
        <v>3237</v>
      </c>
      <c r="D6997">
        <v>236</v>
      </c>
      <c r="E6997" s="1">
        <v>38561.863715277781</v>
      </c>
    </row>
    <row r="6998" spans="1:5" x14ac:dyDescent="0.3">
      <c r="A6998">
        <v>6997</v>
      </c>
      <c r="B6998" s="1">
        <v>38560.051412037035</v>
      </c>
      <c r="C6998">
        <v>2130</v>
      </c>
      <c r="D6998">
        <v>342</v>
      </c>
      <c r="E6998" s="1">
        <v>38562.050023148149</v>
      </c>
    </row>
    <row r="6999" spans="1:5" x14ac:dyDescent="0.3">
      <c r="A6999">
        <v>6998</v>
      </c>
      <c r="B6999" s="1">
        <v>38560.053113425929</v>
      </c>
      <c r="C6999">
        <v>788</v>
      </c>
      <c r="D6999">
        <v>300</v>
      </c>
      <c r="E6999" s="1">
        <v>38563.243391203701</v>
      </c>
    </row>
    <row r="7000" spans="1:5" x14ac:dyDescent="0.3">
      <c r="A7000">
        <v>6999</v>
      </c>
      <c r="B7000" s="1">
        <v>38560.056469907409</v>
      </c>
      <c r="C7000">
        <v>12</v>
      </c>
      <c r="D7000">
        <v>224</v>
      </c>
      <c r="E7000" s="1">
        <v>38562.856469907405</v>
      </c>
    </row>
    <row r="7001" spans="1:5" x14ac:dyDescent="0.3">
      <c r="A7001">
        <v>7000</v>
      </c>
      <c r="B7001" s="1">
        <v>38560.057916666665</v>
      </c>
      <c r="C7001">
        <v>2024</v>
      </c>
      <c r="D7001">
        <v>31</v>
      </c>
      <c r="E7001" s="1">
        <v>38567.090555555558</v>
      </c>
    </row>
    <row r="7002" spans="1:5" x14ac:dyDescent="0.3">
      <c r="A7002">
        <v>7001</v>
      </c>
      <c r="B7002" s="1">
        <v>38560.059421296297</v>
      </c>
      <c r="C7002">
        <v>1460</v>
      </c>
      <c r="D7002">
        <v>240</v>
      </c>
      <c r="E7002" s="1">
        <v>38564.979560185187</v>
      </c>
    </row>
    <row r="7003" spans="1:5" x14ac:dyDescent="0.3">
      <c r="A7003">
        <v>7002</v>
      </c>
      <c r="B7003" s="1">
        <v>38560.059884259259</v>
      </c>
      <c r="C7003">
        <v>4157</v>
      </c>
      <c r="D7003">
        <v>349</v>
      </c>
      <c r="E7003" s="1">
        <v>38565.840439814812</v>
      </c>
    </row>
    <row r="7004" spans="1:5" x14ac:dyDescent="0.3">
      <c r="A7004">
        <v>7003</v>
      </c>
      <c r="B7004" s="1">
        <v>38560.063958333332</v>
      </c>
      <c r="C7004">
        <v>636</v>
      </c>
      <c r="D7004">
        <v>161</v>
      </c>
      <c r="E7004" s="1">
        <v>38563.897986111115</v>
      </c>
    </row>
    <row r="7005" spans="1:5" x14ac:dyDescent="0.3">
      <c r="A7005">
        <v>7004</v>
      </c>
      <c r="B7005" s="1">
        <v>38560.066724537035</v>
      </c>
      <c r="C7005">
        <v>4416</v>
      </c>
      <c r="D7005">
        <v>314</v>
      </c>
      <c r="E7005" s="1">
        <v>38567.990335648145</v>
      </c>
    </row>
    <row r="7006" spans="1:5" x14ac:dyDescent="0.3">
      <c r="A7006">
        <v>7005</v>
      </c>
      <c r="B7006" s="1">
        <v>38560.068472222221</v>
      </c>
      <c r="C7006">
        <v>2438</v>
      </c>
      <c r="D7006">
        <v>446</v>
      </c>
      <c r="E7006" s="1">
        <v>38566.24763888889</v>
      </c>
    </row>
    <row r="7007" spans="1:5" x14ac:dyDescent="0.3">
      <c r="A7007">
        <v>7006</v>
      </c>
      <c r="B7007" s="1">
        <v>38560.071064814816</v>
      </c>
      <c r="C7007">
        <v>3522</v>
      </c>
      <c r="D7007">
        <v>264</v>
      </c>
      <c r="E7007" s="1">
        <v>38567.138425925928</v>
      </c>
    </row>
    <row r="7008" spans="1:5" x14ac:dyDescent="0.3">
      <c r="A7008">
        <v>7007</v>
      </c>
      <c r="B7008" s="1">
        <v>38560.071979166663</v>
      </c>
      <c r="C7008">
        <v>4186</v>
      </c>
      <c r="D7008">
        <v>257</v>
      </c>
      <c r="E7008" s="1">
        <v>38564.878229166665</v>
      </c>
    </row>
    <row r="7009" spans="1:5" x14ac:dyDescent="0.3">
      <c r="A7009">
        <v>7008</v>
      </c>
      <c r="B7009" s="1">
        <v>38560.072256944448</v>
      </c>
      <c r="C7009">
        <v>3659</v>
      </c>
      <c r="D7009">
        <v>12</v>
      </c>
      <c r="E7009" s="1">
        <v>38561.888229166667</v>
      </c>
    </row>
    <row r="7010" spans="1:5" x14ac:dyDescent="0.3">
      <c r="A7010">
        <v>7009</v>
      </c>
      <c r="B7010" s="1">
        <v>38560.073425925926</v>
      </c>
      <c r="C7010">
        <v>1585</v>
      </c>
      <c r="D7010">
        <v>414</v>
      </c>
      <c r="E7010" s="1">
        <v>38561.243564814817</v>
      </c>
    </row>
    <row r="7011" spans="1:5" x14ac:dyDescent="0.3">
      <c r="A7011">
        <v>7010</v>
      </c>
      <c r="B7011" s="1">
        <v>38560.080567129633</v>
      </c>
      <c r="C7011">
        <v>3016</v>
      </c>
      <c r="D7011">
        <v>590</v>
      </c>
      <c r="E7011" s="1">
        <v>38563.194456018522</v>
      </c>
    </row>
    <row r="7012" spans="1:5" x14ac:dyDescent="0.3">
      <c r="A7012">
        <v>7011</v>
      </c>
      <c r="B7012" s="1">
        <v>38560.082337962966</v>
      </c>
      <c r="C7012">
        <v>4082</v>
      </c>
      <c r="D7012">
        <v>254</v>
      </c>
      <c r="E7012" s="1">
        <v>38561.258032407408</v>
      </c>
    </row>
    <row r="7013" spans="1:5" x14ac:dyDescent="0.3">
      <c r="A7013">
        <v>7012</v>
      </c>
      <c r="B7013" s="1">
        <v>38560.084062499998</v>
      </c>
      <c r="C7013">
        <v>779</v>
      </c>
      <c r="D7013">
        <v>239</v>
      </c>
      <c r="E7013" s="1">
        <v>38569.315312500003</v>
      </c>
    </row>
    <row r="7014" spans="1:5" x14ac:dyDescent="0.3">
      <c r="A7014">
        <v>7013</v>
      </c>
      <c r="B7014" s="1">
        <v>38560.085659722223</v>
      </c>
      <c r="C7014">
        <v>3919</v>
      </c>
      <c r="D7014">
        <v>463</v>
      </c>
      <c r="E7014" s="1">
        <v>38564.925243055557</v>
      </c>
    </row>
    <row r="7015" spans="1:5" x14ac:dyDescent="0.3">
      <c r="A7015">
        <v>7014</v>
      </c>
      <c r="B7015" s="1">
        <v>38560.093518518515</v>
      </c>
      <c r="C7015">
        <v>714</v>
      </c>
      <c r="D7015">
        <v>524</v>
      </c>
      <c r="E7015" s="1">
        <v>38567.022685185184</v>
      </c>
    </row>
    <row r="7016" spans="1:5" x14ac:dyDescent="0.3">
      <c r="A7016">
        <v>7015</v>
      </c>
      <c r="B7016" s="1">
        <v>38560.093761574077</v>
      </c>
      <c r="C7016">
        <v>376</v>
      </c>
      <c r="D7016">
        <v>34</v>
      </c>
      <c r="E7016" s="1">
        <v>38561.323622685188</v>
      </c>
    </row>
    <row r="7017" spans="1:5" x14ac:dyDescent="0.3">
      <c r="A7017">
        <v>7016</v>
      </c>
      <c r="B7017" s="1">
        <v>38560.093935185185</v>
      </c>
      <c r="C7017">
        <v>1425</v>
      </c>
      <c r="D7017">
        <v>423</v>
      </c>
      <c r="E7017" s="1">
        <v>38565.964074074072</v>
      </c>
    </row>
    <row r="7018" spans="1:5" x14ac:dyDescent="0.3">
      <c r="A7018">
        <v>7017</v>
      </c>
      <c r="B7018" s="1">
        <v>38560.09447916667</v>
      </c>
      <c r="C7018">
        <v>753</v>
      </c>
      <c r="D7018">
        <v>176</v>
      </c>
      <c r="E7018" s="1">
        <v>38564.325729166667</v>
      </c>
    </row>
    <row r="7019" spans="1:5" x14ac:dyDescent="0.3">
      <c r="A7019">
        <v>7018</v>
      </c>
      <c r="B7019" s="1">
        <v>38560.09747685185</v>
      </c>
      <c r="C7019">
        <v>1078</v>
      </c>
      <c r="D7019">
        <v>451</v>
      </c>
      <c r="E7019" s="1">
        <v>38566.211365740739</v>
      </c>
    </row>
    <row r="7020" spans="1:5" x14ac:dyDescent="0.3">
      <c r="A7020">
        <v>7019</v>
      </c>
      <c r="B7020" s="1">
        <v>38560.09752314815</v>
      </c>
      <c r="C7020">
        <v>3837</v>
      </c>
      <c r="D7020">
        <v>491</v>
      </c>
      <c r="E7020" s="1">
        <v>38566.950300925928</v>
      </c>
    </row>
    <row r="7021" spans="1:5" x14ac:dyDescent="0.3">
      <c r="A7021">
        <v>7020</v>
      </c>
      <c r="B7021" s="1">
        <v>38560.100312499999</v>
      </c>
      <c r="C7021">
        <v>3965</v>
      </c>
      <c r="D7021">
        <v>506</v>
      </c>
      <c r="E7021" s="1">
        <v>38562.060729166667</v>
      </c>
    </row>
    <row r="7022" spans="1:5" x14ac:dyDescent="0.3">
      <c r="A7022">
        <v>7021</v>
      </c>
      <c r="B7022" s="1">
        <v>38560.1018287037</v>
      </c>
      <c r="C7022">
        <v>2690</v>
      </c>
      <c r="D7022">
        <v>380</v>
      </c>
      <c r="E7022" s="1">
        <v>38569.054606481484</v>
      </c>
    </row>
    <row r="7023" spans="1:5" x14ac:dyDescent="0.3">
      <c r="A7023">
        <v>7022</v>
      </c>
      <c r="B7023" s="1">
        <v>38560.105034722219</v>
      </c>
      <c r="C7023">
        <v>1711</v>
      </c>
      <c r="D7023">
        <v>243</v>
      </c>
      <c r="E7023" s="1">
        <v>38562.119618055556</v>
      </c>
    </row>
    <row r="7024" spans="1:5" x14ac:dyDescent="0.3">
      <c r="A7024">
        <v>7023</v>
      </c>
      <c r="B7024" s="1">
        <v>38560.106064814812</v>
      </c>
      <c r="C7024">
        <v>4196</v>
      </c>
      <c r="D7024">
        <v>303</v>
      </c>
      <c r="E7024" s="1">
        <v>38567.171342592592</v>
      </c>
    </row>
    <row r="7025" spans="1:5" x14ac:dyDescent="0.3">
      <c r="A7025">
        <v>7024</v>
      </c>
      <c r="B7025" s="1">
        <v>38560.108796296299</v>
      </c>
      <c r="C7025">
        <v>3113</v>
      </c>
      <c r="D7025">
        <v>252</v>
      </c>
      <c r="E7025" s="1">
        <v>38561.29074074074</v>
      </c>
    </row>
    <row r="7026" spans="1:5" x14ac:dyDescent="0.3">
      <c r="A7026">
        <v>7025</v>
      </c>
      <c r="B7026" s="1">
        <v>38560.111446759256</v>
      </c>
      <c r="C7026">
        <v>3530</v>
      </c>
      <c r="D7026">
        <v>176</v>
      </c>
      <c r="E7026" s="1">
        <v>38562.960057870368</v>
      </c>
    </row>
    <row r="7027" spans="1:5" x14ac:dyDescent="0.3">
      <c r="A7027">
        <v>7026</v>
      </c>
      <c r="B7027" s="1">
        <v>38560.117337962962</v>
      </c>
      <c r="C7027">
        <v>3456</v>
      </c>
      <c r="D7027">
        <v>493</v>
      </c>
      <c r="E7027" s="1">
        <v>38562.154143518521</v>
      </c>
    </row>
    <row r="7028" spans="1:5" x14ac:dyDescent="0.3">
      <c r="A7028">
        <v>7027</v>
      </c>
      <c r="B7028" s="1">
        <v>38560.11822916667</v>
      </c>
      <c r="C7028">
        <v>3280</v>
      </c>
      <c r="D7028">
        <v>61</v>
      </c>
      <c r="E7028" s="1">
        <v>38568.123784722222</v>
      </c>
    </row>
    <row r="7029" spans="1:5" x14ac:dyDescent="0.3">
      <c r="A7029">
        <v>7028</v>
      </c>
      <c r="B7029" s="1">
        <v>38560.121122685188</v>
      </c>
      <c r="C7029">
        <v>834</v>
      </c>
      <c r="D7029">
        <v>179</v>
      </c>
      <c r="E7029" s="1">
        <v>38566.261400462965</v>
      </c>
    </row>
    <row r="7030" spans="1:5" x14ac:dyDescent="0.3">
      <c r="A7030">
        <v>7029</v>
      </c>
      <c r="B7030" s="1">
        <v>38560.123414351852</v>
      </c>
      <c r="C7030">
        <v>2862</v>
      </c>
      <c r="D7030">
        <v>389</v>
      </c>
      <c r="E7030" s="1">
        <v>38563.350497685184</v>
      </c>
    </row>
    <row r="7031" spans="1:5" x14ac:dyDescent="0.3">
      <c r="A7031">
        <v>7030</v>
      </c>
      <c r="B7031" s="1">
        <v>38560.126157407409</v>
      </c>
      <c r="C7031">
        <v>1277</v>
      </c>
      <c r="D7031">
        <v>550</v>
      </c>
      <c r="E7031" s="1">
        <v>38564.292824074073</v>
      </c>
    </row>
    <row r="7032" spans="1:5" x14ac:dyDescent="0.3">
      <c r="A7032">
        <v>7031</v>
      </c>
      <c r="B7032" s="1">
        <v>38560.126469907409</v>
      </c>
      <c r="C7032">
        <v>1435</v>
      </c>
      <c r="D7032">
        <v>530</v>
      </c>
      <c r="E7032" s="1">
        <v>38566.301469907405</v>
      </c>
    </row>
    <row r="7033" spans="1:5" x14ac:dyDescent="0.3">
      <c r="A7033">
        <v>7032</v>
      </c>
      <c r="B7033" s="1">
        <v>38560.127187500002</v>
      </c>
      <c r="C7033">
        <v>3397</v>
      </c>
      <c r="D7033">
        <v>269</v>
      </c>
      <c r="E7033" s="1">
        <v>38561.956354166665</v>
      </c>
    </row>
    <row r="7034" spans="1:5" x14ac:dyDescent="0.3">
      <c r="A7034">
        <v>7033</v>
      </c>
      <c r="B7034" s="1">
        <v>38560.127372685187</v>
      </c>
      <c r="C7034">
        <v>2803</v>
      </c>
      <c r="D7034">
        <v>352</v>
      </c>
      <c r="E7034" s="1">
        <v>38561.08153935185</v>
      </c>
    </row>
    <row r="7035" spans="1:5" x14ac:dyDescent="0.3">
      <c r="A7035">
        <v>7034</v>
      </c>
      <c r="B7035" s="1">
        <v>38560.127511574072</v>
      </c>
      <c r="C7035">
        <v>1712</v>
      </c>
      <c r="D7035">
        <v>281</v>
      </c>
      <c r="E7035" s="1">
        <v>38561.971261574072</v>
      </c>
    </row>
    <row r="7036" spans="1:5" x14ac:dyDescent="0.3">
      <c r="A7036">
        <v>7035</v>
      </c>
      <c r="B7036" s="1">
        <v>38560.129270833335</v>
      </c>
      <c r="C7036">
        <v>2439</v>
      </c>
      <c r="D7036">
        <v>90</v>
      </c>
      <c r="E7036" s="1">
        <v>38566.916076388887</v>
      </c>
    </row>
    <row r="7037" spans="1:5" x14ac:dyDescent="0.3">
      <c r="A7037">
        <v>7036</v>
      </c>
      <c r="B7037" s="1">
        <v>38560.129305555558</v>
      </c>
      <c r="C7037">
        <v>2569</v>
      </c>
      <c r="D7037">
        <v>70</v>
      </c>
      <c r="E7037" s="1">
        <v>38561.976527777777</v>
      </c>
    </row>
    <row r="7038" spans="1:5" x14ac:dyDescent="0.3">
      <c r="A7038">
        <v>7037</v>
      </c>
      <c r="B7038" s="1">
        <v>38560.129675925928</v>
      </c>
      <c r="C7038">
        <v>3155</v>
      </c>
      <c r="D7038">
        <v>171</v>
      </c>
      <c r="E7038" s="1">
        <v>38566.202592592592</v>
      </c>
    </row>
    <row r="7039" spans="1:5" x14ac:dyDescent="0.3">
      <c r="A7039">
        <v>7038</v>
      </c>
      <c r="B7039" s="1">
        <v>38560.130196759259</v>
      </c>
      <c r="C7039">
        <v>1909</v>
      </c>
      <c r="D7039">
        <v>518</v>
      </c>
      <c r="E7039" s="1">
        <v>38564.205196759256</v>
      </c>
    </row>
    <row r="7040" spans="1:5" x14ac:dyDescent="0.3">
      <c r="A7040">
        <v>7039</v>
      </c>
      <c r="B7040" s="1">
        <v>38560.133194444446</v>
      </c>
      <c r="C7040">
        <v>1906</v>
      </c>
      <c r="D7040">
        <v>99</v>
      </c>
      <c r="E7040" s="1">
        <v>38565.997083333335</v>
      </c>
    </row>
    <row r="7041" spans="1:5" x14ac:dyDescent="0.3">
      <c r="A7041">
        <v>7040</v>
      </c>
      <c r="B7041" s="1">
        <v>38560.137025462966</v>
      </c>
      <c r="C7041">
        <v>470</v>
      </c>
      <c r="D7041">
        <v>524</v>
      </c>
      <c r="E7041" s="1">
        <v>38562.293969907405</v>
      </c>
    </row>
    <row r="7042" spans="1:5" x14ac:dyDescent="0.3">
      <c r="A7042">
        <v>7041</v>
      </c>
      <c r="B7042" s="1">
        <v>38560.137870370374</v>
      </c>
      <c r="C7042">
        <v>4212</v>
      </c>
      <c r="D7042">
        <v>379</v>
      </c>
      <c r="E7042" s="1">
        <v>38563.278148148151</v>
      </c>
    </row>
    <row r="7043" spans="1:5" x14ac:dyDescent="0.3">
      <c r="A7043">
        <v>7042</v>
      </c>
      <c r="B7043" s="1">
        <v>38560.139097222222</v>
      </c>
      <c r="C7043">
        <v>399</v>
      </c>
      <c r="D7043">
        <v>188</v>
      </c>
      <c r="E7043" s="1">
        <v>38565.09951388889</v>
      </c>
    </row>
    <row r="7044" spans="1:5" x14ac:dyDescent="0.3">
      <c r="A7044">
        <v>7043</v>
      </c>
      <c r="B7044" s="1">
        <v>38560.141932870371</v>
      </c>
      <c r="C7044">
        <v>3422</v>
      </c>
      <c r="D7044">
        <v>493</v>
      </c>
      <c r="E7044" s="1">
        <v>38569.121793981481</v>
      </c>
    </row>
    <row r="7045" spans="1:5" x14ac:dyDescent="0.3">
      <c r="A7045">
        <v>7044</v>
      </c>
      <c r="B7045" s="1">
        <v>38560.144085648149</v>
      </c>
      <c r="C7045">
        <v>88</v>
      </c>
      <c r="D7045">
        <v>147</v>
      </c>
      <c r="E7045" s="1">
        <v>38565.292002314818</v>
      </c>
    </row>
    <row r="7046" spans="1:5" x14ac:dyDescent="0.3">
      <c r="A7046">
        <v>7045</v>
      </c>
      <c r="B7046" s="1">
        <v>38560.144155092596</v>
      </c>
      <c r="C7046">
        <v>1788</v>
      </c>
      <c r="D7046">
        <v>64</v>
      </c>
      <c r="E7046" s="1">
        <v>38565.271932870368</v>
      </c>
    </row>
    <row r="7047" spans="1:5" x14ac:dyDescent="0.3">
      <c r="A7047">
        <v>7046</v>
      </c>
      <c r="B7047" s="1">
        <v>38560.14439814815</v>
      </c>
      <c r="C7047">
        <v>3740</v>
      </c>
      <c r="D7047">
        <v>349</v>
      </c>
      <c r="E7047" s="1">
        <v>38563.038148148145</v>
      </c>
    </row>
    <row r="7048" spans="1:5" x14ac:dyDescent="0.3">
      <c r="A7048">
        <v>7047</v>
      </c>
      <c r="B7048" s="1">
        <v>38560.146655092591</v>
      </c>
      <c r="C7048">
        <v>2866</v>
      </c>
      <c r="D7048">
        <v>236</v>
      </c>
      <c r="E7048" s="1">
        <v>38567.986238425925</v>
      </c>
    </row>
    <row r="7049" spans="1:5" x14ac:dyDescent="0.3">
      <c r="A7049">
        <v>7048</v>
      </c>
      <c r="B7049" s="1">
        <v>38560.147083333337</v>
      </c>
      <c r="C7049">
        <v>3707</v>
      </c>
      <c r="D7049">
        <v>581</v>
      </c>
      <c r="E7049" s="1">
        <v>38569.313055555554</v>
      </c>
    </row>
    <row r="7050" spans="1:5" x14ac:dyDescent="0.3">
      <c r="A7050">
        <v>7049</v>
      </c>
      <c r="B7050" s="1">
        <v>38560.147696759261</v>
      </c>
      <c r="C7050">
        <v>3043</v>
      </c>
      <c r="D7050">
        <v>332</v>
      </c>
      <c r="E7050" s="1">
        <v>38568.356030092589</v>
      </c>
    </row>
    <row r="7051" spans="1:5" x14ac:dyDescent="0.3">
      <c r="A7051">
        <v>7050</v>
      </c>
      <c r="B7051" s="1">
        <v>38560.148113425923</v>
      </c>
      <c r="C7051">
        <v>1135</v>
      </c>
      <c r="D7051">
        <v>55</v>
      </c>
      <c r="E7051" s="1">
        <v>38566.133530092593</v>
      </c>
    </row>
    <row r="7052" spans="1:5" x14ac:dyDescent="0.3">
      <c r="A7052">
        <v>7051</v>
      </c>
      <c r="B7052" s="1">
        <v>38560.149039351854</v>
      </c>
      <c r="C7052">
        <v>1310</v>
      </c>
      <c r="D7052">
        <v>184</v>
      </c>
      <c r="E7052" s="1">
        <v>38564.158761574072</v>
      </c>
    </row>
    <row r="7053" spans="1:5" x14ac:dyDescent="0.3">
      <c r="A7053">
        <v>7052</v>
      </c>
      <c r="B7053" s="1">
        <v>38560.150439814817</v>
      </c>
      <c r="C7053">
        <v>3798</v>
      </c>
      <c r="D7053">
        <v>75</v>
      </c>
      <c r="E7053" s="1">
        <v>38567.910856481481</v>
      </c>
    </row>
    <row r="7054" spans="1:5" x14ac:dyDescent="0.3">
      <c r="A7054">
        <v>7053</v>
      </c>
      <c r="B7054" s="1">
        <v>38560.152013888888</v>
      </c>
      <c r="C7054">
        <v>149</v>
      </c>
      <c r="D7054">
        <v>408</v>
      </c>
      <c r="E7054" s="1">
        <v>38564.051319444443</v>
      </c>
    </row>
    <row r="7055" spans="1:5" x14ac:dyDescent="0.3">
      <c r="A7055">
        <v>7054</v>
      </c>
      <c r="B7055" s="1">
        <v>38560.155185185184</v>
      </c>
      <c r="C7055">
        <v>2661</v>
      </c>
      <c r="D7055">
        <v>179</v>
      </c>
      <c r="E7055" s="1">
        <v>38568.385740740741</v>
      </c>
    </row>
    <row r="7056" spans="1:5" x14ac:dyDescent="0.3">
      <c r="A7056">
        <v>7055</v>
      </c>
      <c r="B7056" s="1">
        <v>38560.156736111108</v>
      </c>
      <c r="C7056">
        <v>4305</v>
      </c>
      <c r="D7056">
        <v>154</v>
      </c>
      <c r="E7056" s="1">
        <v>38563.216458333336</v>
      </c>
    </row>
    <row r="7057" spans="1:5" x14ac:dyDescent="0.3">
      <c r="A7057">
        <v>7056</v>
      </c>
      <c r="B7057" s="1">
        <v>38560.157256944447</v>
      </c>
      <c r="C7057">
        <v>805</v>
      </c>
      <c r="D7057">
        <v>233</v>
      </c>
      <c r="E7057" s="1">
        <v>38569.323923611111</v>
      </c>
    </row>
    <row r="7058" spans="1:5" x14ac:dyDescent="0.3">
      <c r="A7058">
        <v>7057</v>
      </c>
      <c r="B7058" s="1">
        <v>38560.159756944442</v>
      </c>
      <c r="C7058">
        <v>1196</v>
      </c>
      <c r="D7058">
        <v>320</v>
      </c>
      <c r="E7058" s="1">
        <v>38568.191701388889</v>
      </c>
    </row>
    <row r="7059" spans="1:5" x14ac:dyDescent="0.3">
      <c r="A7059">
        <v>7058</v>
      </c>
      <c r="B7059" s="1">
        <v>38560.160254629627</v>
      </c>
      <c r="C7059">
        <v>716</v>
      </c>
      <c r="D7059">
        <v>90</v>
      </c>
      <c r="E7059" s="1">
        <v>38568.319976851853</v>
      </c>
    </row>
    <row r="7060" spans="1:5" x14ac:dyDescent="0.3">
      <c r="A7060">
        <v>7059</v>
      </c>
      <c r="B7060" s="1">
        <v>38560.160439814812</v>
      </c>
      <c r="C7060">
        <v>129</v>
      </c>
      <c r="D7060">
        <v>578</v>
      </c>
      <c r="E7060" s="1">
        <v>38566.91946759259</v>
      </c>
    </row>
    <row r="7061" spans="1:5" x14ac:dyDescent="0.3">
      <c r="A7061">
        <v>7060</v>
      </c>
      <c r="B7061" s="1">
        <v>38560.160462962966</v>
      </c>
      <c r="C7061">
        <v>3912</v>
      </c>
      <c r="D7061">
        <v>479</v>
      </c>
      <c r="E7061" s="1">
        <v>38567.328518518516</v>
      </c>
    </row>
    <row r="7062" spans="1:5" x14ac:dyDescent="0.3">
      <c r="A7062">
        <v>7061</v>
      </c>
      <c r="B7062" s="1">
        <v>38560.160532407404</v>
      </c>
      <c r="C7062">
        <v>880</v>
      </c>
      <c r="D7062">
        <v>145</v>
      </c>
      <c r="E7062" s="1">
        <v>38564.233449074076</v>
      </c>
    </row>
    <row r="7063" spans="1:5" x14ac:dyDescent="0.3">
      <c r="A7063">
        <v>7062</v>
      </c>
      <c r="B7063" s="1">
        <v>38560.161122685182</v>
      </c>
      <c r="C7063">
        <v>226</v>
      </c>
      <c r="D7063">
        <v>469</v>
      </c>
      <c r="E7063" s="1">
        <v>38567.351400462961</v>
      </c>
    </row>
    <row r="7064" spans="1:5" x14ac:dyDescent="0.3">
      <c r="A7064">
        <v>7063</v>
      </c>
      <c r="B7064" s="1">
        <v>38560.161423611113</v>
      </c>
      <c r="C7064">
        <v>2125</v>
      </c>
      <c r="D7064">
        <v>58</v>
      </c>
      <c r="E7064" s="1">
        <v>38568.328784722224</v>
      </c>
    </row>
    <row r="7065" spans="1:5" x14ac:dyDescent="0.3">
      <c r="A7065">
        <v>7064</v>
      </c>
      <c r="B7065" s="1">
        <v>38560.162141203706</v>
      </c>
      <c r="C7065">
        <v>4204</v>
      </c>
      <c r="D7065">
        <v>320</v>
      </c>
      <c r="E7065" s="1">
        <v>38567.272557870368</v>
      </c>
    </row>
    <row r="7066" spans="1:5" x14ac:dyDescent="0.3">
      <c r="A7066">
        <v>7065</v>
      </c>
      <c r="B7066" s="1">
        <v>38560.162303240744</v>
      </c>
      <c r="C7066">
        <v>3570</v>
      </c>
      <c r="D7066">
        <v>536</v>
      </c>
      <c r="E7066" s="1">
        <v>38563.987303240741</v>
      </c>
    </row>
    <row r="7067" spans="1:5" x14ac:dyDescent="0.3">
      <c r="A7067">
        <v>7066</v>
      </c>
      <c r="B7067" s="1">
        <v>38560.162407407406</v>
      </c>
      <c r="C7067">
        <v>1862</v>
      </c>
      <c r="D7067">
        <v>185</v>
      </c>
      <c r="E7067" s="1">
        <v>38569.147824074076</v>
      </c>
    </row>
    <row r="7068" spans="1:5" x14ac:dyDescent="0.3">
      <c r="A7068">
        <v>7067</v>
      </c>
      <c r="B7068" s="1">
        <v>38560.163310185184</v>
      </c>
      <c r="C7068">
        <v>870</v>
      </c>
      <c r="D7068">
        <v>60</v>
      </c>
      <c r="E7068" s="1">
        <v>38565.122337962966</v>
      </c>
    </row>
    <row r="7069" spans="1:5" x14ac:dyDescent="0.3">
      <c r="A7069">
        <v>7068</v>
      </c>
      <c r="B7069" s="1">
        <v>38560.165162037039</v>
      </c>
      <c r="C7069">
        <v>4465</v>
      </c>
      <c r="D7069">
        <v>568</v>
      </c>
      <c r="E7069" s="1">
        <v>38563.185995370368</v>
      </c>
    </row>
    <row r="7070" spans="1:5" x14ac:dyDescent="0.3">
      <c r="A7070">
        <v>7069</v>
      </c>
      <c r="B7070" s="1">
        <v>38560.166377314818</v>
      </c>
      <c r="C7070">
        <v>2073</v>
      </c>
      <c r="D7070">
        <v>343</v>
      </c>
      <c r="E7070" s="1">
        <v>38569.148321759261</v>
      </c>
    </row>
    <row r="7071" spans="1:5" x14ac:dyDescent="0.3">
      <c r="A7071">
        <v>7070</v>
      </c>
      <c r="B7071" s="1">
        <v>38560.167453703703</v>
      </c>
      <c r="C7071">
        <v>4182</v>
      </c>
      <c r="D7071">
        <v>280</v>
      </c>
      <c r="E7071" s="1">
        <v>38563.340370370373</v>
      </c>
    </row>
    <row r="7072" spans="1:5" x14ac:dyDescent="0.3">
      <c r="A7072">
        <v>7071</v>
      </c>
      <c r="B7072" s="1">
        <v>38560.167534722219</v>
      </c>
      <c r="C7072">
        <v>4361</v>
      </c>
      <c r="D7072">
        <v>61</v>
      </c>
      <c r="E7072" s="1">
        <v>38567.221006944441</v>
      </c>
    </row>
    <row r="7073" spans="1:5" x14ac:dyDescent="0.3">
      <c r="A7073">
        <v>7072</v>
      </c>
      <c r="B7073" s="1">
        <v>38560.168437499997</v>
      </c>
      <c r="C7073">
        <v>3899</v>
      </c>
      <c r="D7073">
        <v>260</v>
      </c>
      <c r="E7073" s="1">
        <v>38561.393437500003</v>
      </c>
    </row>
    <row r="7074" spans="1:5" x14ac:dyDescent="0.3">
      <c r="A7074">
        <v>7073</v>
      </c>
      <c r="B7074" s="1">
        <v>38560.169050925928</v>
      </c>
      <c r="C7074">
        <v>3859</v>
      </c>
      <c r="D7074">
        <v>92</v>
      </c>
      <c r="E7074" s="1">
        <v>38567.243356481478</v>
      </c>
    </row>
    <row r="7075" spans="1:5" x14ac:dyDescent="0.3">
      <c r="A7075">
        <v>7074</v>
      </c>
      <c r="B7075" s="1">
        <v>38560.171111111114</v>
      </c>
      <c r="C7075">
        <v>1390</v>
      </c>
      <c r="D7075">
        <v>165</v>
      </c>
      <c r="E7075" s="1">
        <v>38561.086388888885</v>
      </c>
    </row>
    <row r="7076" spans="1:5" x14ac:dyDescent="0.3">
      <c r="A7076">
        <v>7075</v>
      </c>
      <c r="B7076" s="1">
        <v>38560.174768518518</v>
      </c>
      <c r="C7076">
        <v>4414</v>
      </c>
      <c r="D7076">
        <v>530</v>
      </c>
      <c r="E7076" s="1">
        <v>38567.344907407409</v>
      </c>
    </row>
    <row r="7077" spans="1:5" x14ac:dyDescent="0.3">
      <c r="A7077">
        <v>7076</v>
      </c>
      <c r="B7077" s="1">
        <v>38560.175162037034</v>
      </c>
      <c r="C7077">
        <v>2821</v>
      </c>
      <c r="D7077">
        <v>333</v>
      </c>
      <c r="E7077" s="1">
        <v>38569.030717592592</v>
      </c>
    </row>
    <row r="7078" spans="1:5" x14ac:dyDescent="0.3">
      <c r="A7078">
        <v>7077</v>
      </c>
      <c r="B7078" s="1">
        <v>38560.175717592596</v>
      </c>
      <c r="C7078">
        <v>3186</v>
      </c>
      <c r="D7078">
        <v>155</v>
      </c>
      <c r="E7078" s="1">
        <v>38564.968773148146</v>
      </c>
    </row>
    <row r="7079" spans="1:5" x14ac:dyDescent="0.3">
      <c r="A7079">
        <v>7078</v>
      </c>
      <c r="B7079" s="1">
        <v>38560.178206018521</v>
      </c>
      <c r="C7079">
        <v>4518</v>
      </c>
      <c r="D7079">
        <v>545</v>
      </c>
      <c r="E7079" s="1">
        <v>38569.107372685183</v>
      </c>
    </row>
    <row r="7080" spans="1:5" x14ac:dyDescent="0.3">
      <c r="A7080">
        <v>7079</v>
      </c>
      <c r="B7080" s="1">
        <v>38560.181921296295</v>
      </c>
      <c r="C7080">
        <v>4356</v>
      </c>
      <c r="D7080">
        <v>356</v>
      </c>
      <c r="E7080" s="1">
        <v>38568.339560185188</v>
      </c>
    </row>
    <row r="7081" spans="1:5" x14ac:dyDescent="0.3">
      <c r="A7081">
        <v>7080</v>
      </c>
      <c r="B7081" s="1">
        <v>38560.184317129628</v>
      </c>
      <c r="C7081">
        <v>710</v>
      </c>
      <c r="D7081">
        <v>466</v>
      </c>
      <c r="E7081" s="1">
        <v>38568.182233796295</v>
      </c>
    </row>
    <row r="7082" spans="1:5" x14ac:dyDescent="0.3">
      <c r="A7082">
        <v>7081</v>
      </c>
      <c r="B7082" s="1">
        <v>38560.184710648151</v>
      </c>
      <c r="C7082">
        <v>462</v>
      </c>
      <c r="D7082">
        <v>420</v>
      </c>
      <c r="E7082" s="1">
        <v>38565.010405092595</v>
      </c>
    </row>
    <row r="7083" spans="1:5" x14ac:dyDescent="0.3">
      <c r="A7083">
        <v>7082</v>
      </c>
      <c r="B7083" s="1">
        <v>38560.185787037037</v>
      </c>
      <c r="C7083">
        <v>2032</v>
      </c>
      <c r="D7083">
        <v>64</v>
      </c>
      <c r="E7083" s="1">
        <v>38563.254537037035</v>
      </c>
    </row>
    <row r="7084" spans="1:5" x14ac:dyDescent="0.3">
      <c r="A7084">
        <v>7083</v>
      </c>
      <c r="B7084" s="1">
        <v>38560.186562499999</v>
      </c>
      <c r="C7084">
        <v>2663</v>
      </c>
      <c r="D7084">
        <v>575</v>
      </c>
      <c r="E7084" s="1">
        <v>38563.191423611112</v>
      </c>
    </row>
    <row r="7085" spans="1:5" x14ac:dyDescent="0.3">
      <c r="A7085">
        <v>7084</v>
      </c>
      <c r="B7085" s="1">
        <v>38560.190358796295</v>
      </c>
      <c r="C7085">
        <v>785</v>
      </c>
      <c r="D7085">
        <v>32</v>
      </c>
      <c r="E7085" s="1">
        <v>38569.014664351853</v>
      </c>
    </row>
    <row r="7086" spans="1:5" x14ac:dyDescent="0.3">
      <c r="A7086">
        <v>7085</v>
      </c>
      <c r="B7086" s="1">
        <v>38560.191481481481</v>
      </c>
      <c r="C7086">
        <v>2603</v>
      </c>
      <c r="D7086">
        <v>223</v>
      </c>
      <c r="E7086" s="1">
        <v>38569.299120370371</v>
      </c>
    </row>
    <row r="7087" spans="1:5" x14ac:dyDescent="0.3">
      <c r="A7087">
        <v>7086</v>
      </c>
      <c r="B7087" s="1">
        <v>38560.194282407407</v>
      </c>
      <c r="C7087">
        <v>2938</v>
      </c>
      <c r="D7087">
        <v>595</v>
      </c>
      <c r="E7087" s="1">
        <v>38569.02275462963</v>
      </c>
    </row>
    <row r="7088" spans="1:5" x14ac:dyDescent="0.3">
      <c r="A7088">
        <v>7087</v>
      </c>
      <c r="B7088" s="1">
        <v>38560.195925925924</v>
      </c>
      <c r="C7088">
        <v>1159</v>
      </c>
      <c r="D7088">
        <v>22</v>
      </c>
      <c r="E7088" s="1">
        <v>38566.036898148152</v>
      </c>
    </row>
    <row r="7089" spans="1:5" x14ac:dyDescent="0.3">
      <c r="A7089">
        <v>7088</v>
      </c>
      <c r="B7089" s="1">
        <v>38560.196157407408</v>
      </c>
      <c r="C7089">
        <v>373</v>
      </c>
      <c r="D7089">
        <v>88</v>
      </c>
      <c r="E7089" s="1">
        <v>38568.29824074074</v>
      </c>
    </row>
    <row r="7090" spans="1:5" x14ac:dyDescent="0.3">
      <c r="A7090">
        <v>7089</v>
      </c>
      <c r="B7090" s="1">
        <v>38560.197013888886</v>
      </c>
      <c r="C7090">
        <v>1380</v>
      </c>
      <c r="D7090">
        <v>446</v>
      </c>
      <c r="E7090" s="1">
        <v>38563.419930555552</v>
      </c>
    </row>
    <row r="7091" spans="1:5" x14ac:dyDescent="0.3">
      <c r="A7091">
        <v>7090</v>
      </c>
      <c r="B7091" s="1">
        <v>38560.197141203702</v>
      </c>
      <c r="C7091">
        <v>3495</v>
      </c>
      <c r="D7091">
        <v>218</v>
      </c>
      <c r="E7091" s="1">
        <v>38562.315196759257</v>
      </c>
    </row>
    <row r="7092" spans="1:5" x14ac:dyDescent="0.3">
      <c r="A7092">
        <v>7091</v>
      </c>
      <c r="B7092" s="1">
        <v>38560.197337962964</v>
      </c>
      <c r="C7092">
        <v>2593</v>
      </c>
      <c r="D7092">
        <v>322</v>
      </c>
      <c r="E7092" s="1">
        <v>38564.301504629628</v>
      </c>
    </row>
    <row r="7093" spans="1:5" x14ac:dyDescent="0.3">
      <c r="A7093">
        <v>7092</v>
      </c>
      <c r="B7093" s="1">
        <v>38560.198611111111</v>
      </c>
      <c r="C7093">
        <v>1433</v>
      </c>
      <c r="D7093">
        <v>345</v>
      </c>
      <c r="E7093" s="1">
        <v>38567.306944444441</v>
      </c>
    </row>
    <row r="7094" spans="1:5" x14ac:dyDescent="0.3">
      <c r="A7094">
        <v>7093</v>
      </c>
      <c r="B7094" s="1">
        <v>38560.199305555558</v>
      </c>
      <c r="C7094">
        <v>3065</v>
      </c>
      <c r="D7094">
        <v>574</v>
      </c>
      <c r="E7094" s="1">
        <v>38564.427083333336</v>
      </c>
    </row>
    <row r="7095" spans="1:5" x14ac:dyDescent="0.3">
      <c r="A7095">
        <v>7094</v>
      </c>
      <c r="B7095" s="1">
        <v>38560.199687499997</v>
      </c>
      <c r="C7095">
        <v>867</v>
      </c>
      <c r="D7095">
        <v>373</v>
      </c>
      <c r="E7095" s="1">
        <v>38564.171909722223</v>
      </c>
    </row>
    <row r="7096" spans="1:5" x14ac:dyDescent="0.3">
      <c r="A7096">
        <v>7095</v>
      </c>
      <c r="B7096" s="1">
        <v>38560.202256944445</v>
      </c>
      <c r="C7096">
        <v>1008</v>
      </c>
      <c r="D7096">
        <v>551</v>
      </c>
      <c r="E7096" s="1">
        <v>38569.434201388889</v>
      </c>
    </row>
    <row r="7097" spans="1:5" x14ac:dyDescent="0.3">
      <c r="A7097">
        <v>7096</v>
      </c>
      <c r="B7097" s="1">
        <v>38560.204652777778</v>
      </c>
      <c r="C7097">
        <v>2575</v>
      </c>
      <c r="D7097">
        <v>3</v>
      </c>
      <c r="E7097" s="1">
        <v>38567.071319444447</v>
      </c>
    </row>
    <row r="7098" spans="1:5" x14ac:dyDescent="0.3">
      <c r="A7098">
        <v>7097</v>
      </c>
      <c r="B7098" s="1">
        <v>38560.205659722225</v>
      </c>
      <c r="C7098">
        <v>258</v>
      </c>
      <c r="D7098">
        <v>487</v>
      </c>
      <c r="E7098" s="1">
        <v>38564.241076388891</v>
      </c>
    </row>
    <row r="7099" spans="1:5" x14ac:dyDescent="0.3">
      <c r="A7099">
        <v>7098</v>
      </c>
      <c r="B7099" s="1">
        <v>38560.209120370368</v>
      </c>
      <c r="C7099">
        <v>2555</v>
      </c>
      <c r="D7099">
        <v>359</v>
      </c>
      <c r="E7099" s="1">
        <v>38566.325787037036</v>
      </c>
    </row>
    <row r="7100" spans="1:5" x14ac:dyDescent="0.3">
      <c r="A7100">
        <v>7099</v>
      </c>
      <c r="B7100" s="1">
        <v>38560.210925925923</v>
      </c>
      <c r="C7100">
        <v>3136</v>
      </c>
      <c r="D7100">
        <v>6</v>
      </c>
      <c r="E7100" s="1">
        <v>38562.008842592593</v>
      </c>
    </row>
    <row r="7101" spans="1:5" x14ac:dyDescent="0.3">
      <c r="A7101">
        <v>7100</v>
      </c>
      <c r="B7101" s="1">
        <v>38560.211817129632</v>
      </c>
      <c r="C7101">
        <v>4224</v>
      </c>
      <c r="D7101">
        <v>413</v>
      </c>
      <c r="E7101" s="1">
        <v>38561.966678240744</v>
      </c>
    </row>
    <row r="7102" spans="1:5" x14ac:dyDescent="0.3">
      <c r="A7102">
        <v>7101</v>
      </c>
      <c r="B7102" s="1">
        <v>38560.212893518517</v>
      </c>
      <c r="C7102">
        <v>2006</v>
      </c>
      <c r="D7102">
        <v>221</v>
      </c>
      <c r="E7102" s="1">
        <v>38562.258726851855</v>
      </c>
    </row>
    <row r="7103" spans="1:5" x14ac:dyDescent="0.3">
      <c r="A7103">
        <v>7102</v>
      </c>
      <c r="B7103" s="1">
        <v>38560.213437500002</v>
      </c>
      <c r="C7103">
        <v>1081</v>
      </c>
      <c r="D7103">
        <v>411</v>
      </c>
      <c r="E7103" s="1">
        <v>38565.403715277775</v>
      </c>
    </row>
    <row r="7104" spans="1:5" x14ac:dyDescent="0.3">
      <c r="A7104">
        <v>7103</v>
      </c>
      <c r="B7104" s="1">
        <v>38560.214571759258</v>
      </c>
      <c r="C7104">
        <v>1697</v>
      </c>
      <c r="D7104">
        <v>403</v>
      </c>
      <c r="E7104" s="1">
        <v>38562.154849537037</v>
      </c>
    </row>
    <row r="7105" spans="1:5" x14ac:dyDescent="0.3">
      <c r="A7105">
        <v>7104</v>
      </c>
      <c r="B7105" s="1">
        <v>38560.219039351854</v>
      </c>
      <c r="C7105">
        <v>118</v>
      </c>
      <c r="D7105">
        <v>217</v>
      </c>
      <c r="E7105" s="1">
        <v>38565.233622685184</v>
      </c>
    </row>
    <row r="7106" spans="1:5" x14ac:dyDescent="0.3">
      <c r="A7106">
        <v>7105</v>
      </c>
      <c r="B7106" s="1">
        <v>38560.219178240739</v>
      </c>
      <c r="C7106">
        <v>864</v>
      </c>
      <c r="D7106">
        <v>15</v>
      </c>
      <c r="E7106" s="1">
        <v>38561.242789351854</v>
      </c>
    </row>
    <row r="7107" spans="1:5" x14ac:dyDescent="0.3">
      <c r="A7107">
        <v>7106</v>
      </c>
      <c r="B7107" s="1">
        <v>38560.223194444443</v>
      </c>
      <c r="C7107">
        <v>1415</v>
      </c>
      <c r="D7107">
        <v>201</v>
      </c>
      <c r="E7107" s="1">
        <v>38566.08222222222</v>
      </c>
    </row>
    <row r="7108" spans="1:5" x14ac:dyDescent="0.3">
      <c r="A7108">
        <v>7107</v>
      </c>
      <c r="B7108" s="1">
        <v>38560.223657407405</v>
      </c>
      <c r="C7108">
        <v>1883</v>
      </c>
      <c r="D7108">
        <v>104</v>
      </c>
      <c r="E7108" s="1">
        <v>38566.276435185187</v>
      </c>
    </row>
    <row r="7109" spans="1:5" x14ac:dyDescent="0.3">
      <c r="A7109">
        <v>7108</v>
      </c>
      <c r="B7109" s="1">
        <v>38560.228148148148</v>
      </c>
      <c r="C7109">
        <v>2720</v>
      </c>
      <c r="D7109">
        <v>355</v>
      </c>
      <c r="E7109" s="1">
        <v>38564.328148148146</v>
      </c>
    </row>
    <row r="7110" spans="1:5" x14ac:dyDescent="0.3">
      <c r="A7110">
        <v>7109</v>
      </c>
      <c r="B7110" s="1">
        <v>38560.228437500002</v>
      </c>
      <c r="C7110">
        <v>1658</v>
      </c>
      <c r="D7110">
        <v>406</v>
      </c>
      <c r="E7110" s="1">
        <v>38568.445798611108</v>
      </c>
    </row>
    <row r="7111" spans="1:5" x14ac:dyDescent="0.3">
      <c r="A7111">
        <v>7110</v>
      </c>
      <c r="B7111" s="1">
        <v>38560.229722222219</v>
      </c>
      <c r="C7111">
        <v>3289</v>
      </c>
      <c r="D7111">
        <v>157</v>
      </c>
      <c r="E7111" s="1">
        <v>38561.072083333333</v>
      </c>
    </row>
    <row r="7112" spans="1:5" x14ac:dyDescent="0.3">
      <c r="A7112">
        <v>7111</v>
      </c>
      <c r="B7112" s="1">
        <v>38560.234907407408</v>
      </c>
      <c r="C7112">
        <v>1252</v>
      </c>
      <c r="D7112">
        <v>473</v>
      </c>
      <c r="E7112" s="1">
        <v>38562.186296296299</v>
      </c>
    </row>
    <row r="7113" spans="1:5" x14ac:dyDescent="0.3">
      <c r="A7113">
        <v>7112</v>
      </c>
      <c r="B7113" s="1">
        <v>38560.235208333332</v>
      </c>
      <c r="C7113">
        <v>4056</v>
      </c>
      <c r="D7113">
        <v>101</v>
      </c>
      <c r="E7113" s="1">
        <v>38567.233124999999</v>
      </c>
    </row>
    <row r="7114" spans="1:5" x14ac:dyDescent="0.3">
      <c r="A7114">
        <v>7113</v>
      </c>
      <c r="B7114" s="1">
        <v>38560.237037037034</v>
      </c>
      <c r="C7114">
        <v>1963</v>
      </c>
      <c r="D7114">
        <v>534</v>
      </c>
      <c r="E7114" s="1">
        <v>38563.201620370368</v>
      </c>
    </row>
    <row r="7115" spans="1:5" x14ac:dyDescent="0.3">
      <c r="A7115">
        <v>7114</v>
      </c>
      <c r="B7115" s="1">
        <v>38560.237650462965</v>
      </c>
      <c r="C7115">
        <v>3892</v>
      </c>
      <c r="D7115">
        <v>121</v>
      </c>
      <c r="E7115" s="1">
        <v>38562.082789351851</v>
      </c>
    </row>
    <row r="7116" spans="1:5" x14ac:dyDescent="0.3">
      <c r="A7116">
        <v>7115</v>
      </c>
      <c r="B7116" s="1">
        <v>38560.238171296296</v>
      </c>
      <c r="C7116">
        <v>3620</v>
      </c>
      <c r="D7116">
        <v>359</v>
      </c>
      <c r="E7116" s="1">
        <v>38566.233310185184</v>
      </c>
    </row>
    <row r="7117" spans="1:5" x14ac:dyDescent="0.3">
      <c r="A7117">
        <v>7116</v>
      </c>
      <c r="B7117" s="1">
        <v>38560.24077546296</v>
      </c>
      <c r="C7117">
        <v>1755</v>
      </c>
      <c r="D7117">
        <v>209</v>
      </c>
      <c r="E7117" s="1">
        <v>38569.246331018519</v>
      </c>
    </row>
    <row r="7118" spans="1:5" x14ac:dyDescent="0.3">
      <c r="A7118">
        <v>7117</v>
      </c>
      <c r="B7118" s="1">
        <v>38560.242083333331</v>
      </c>
      <c r="C7118">
        <v>2772</v>
      </c>
      <c r="D7118">
        <v>326</v>
      </c>
      <c r="E7118" s="1">
        <v>38565.023333333331</v>
      </c>
    </row>
    <row r="7119" spans="1:5" x14ac:dyDescent="0.3">
      <c r="A7119">
        <v>7118</v>
      </c>
      <c r="B7119" s="1">
        <v>38560.245717592596</v>
      </c>
      <c r="C7119">
        <v>582</v>
      </c>
      <c r="D7119">
        <v>591</v>
      </c>
      <c r="E7119" s="1">
        <v>38569.180439814816</v>
      </c>
    </row>
    <row r="7120" spans="1:5" x14ac:dyDescent="0.3">
      <c r="A7120">
        <v>7119</v>
      </c>
      <c r="B7120" s="1">
        <v>38560.246898148151</v>
      </c>
      <c r="C7120">
        <v>1732</v>
      </c>
      <c r="D7120">
        <v>102</v>
      </c>
      <c r="E7120" s="1">
        <v>38562.138564814813</v>
      </c>
    </row>
    <row r="7121" spans="1:5" x14ac:dyDescent="0.3">
      <c r="A7121">
        <v>7120</v>
      </c>
      <c r="B7121" s="1">
        <v>38560.247673611113</v>
      </c>
      <c r="C7121">
        <v>416</v>
      </c>
      <c r="D7121">
        <v>98</v>
      </c>
      <c r="E7121" s="1">
        <v>38568.456701388888</v>
      </c>
    </row>
    <row r="7122" spans="1:5" x14ac:dyDescent="0.3">
      <c r="A7122">
        <v>7121</v>
      </c>
      <c r="B7122" s="1">
        <v>38560.248981481483</v>
      </c>
      <c r="C7122">
        <v>1264</v>
      </c>
      <c r="D7122">
        <v>252</v>
      </c>
      <c r="E7122" s="1">
        <v>38562.260092592594</v>
      </c>
    </row>
    <row r="7123" spans="1:5" x14ac:dyDescent="0.3">
      <c r="A7123">
        <v>7122</v>
      </c>
      <c r="B7123" s="1">
        <v>38560.252291666664</v>
      </c>
      <c r="C7123">
        <v>1699</v>
      </c>
      <c r="D7123">
        <v>172</v>
      </c>
      <c r="E7123" s="1">
        <v>38568.446736111109</v>
      </c>
    </row>
    <row r="7124" spans="1:5" x14ac:dyDescent="0.3">
      <c r="A7124">
        <v>7123</v>
      </c>
      <c r="B7124" s="1">
        <v>38560.256111111114</v>
      </c>
      <c r="C7124">
        <v>134</v>
      </c>
      <c r="D7124">
        <v>232</v>
      </c>
      <c r="E7124" s="1">
        <v>38568.226944444446</v>
      </c>
    </row>
    <row r="7125" spans="1:5" x14ac:dyDescent="0.3">
      <c r="A7125">
        <v>7124</v>
      </c>
      <c r="B7125" s="1">
        <v>38560.256597222222</v>
      </c>
      <c r="C7125">
        <v>3449</v>
      </c>
      <c r="D7125">
        <v>34</v>
      </c>
      <c r="E7125" s="1">
        <v>38566.396874999999</v>
      </c>
    </row>
    <row r="7126" spans="1:5" x14ac:dyDescent="0.3">
      <c r="A7126">
        <v>7125</v>
      </c>
      <c r="B7126" s="1">
        <v>38560.257638888892</v>
      </c>
      <c r="C7126">
        <v>801</v>
      </c>
      <c r="D7126">
        <v>460</v>
      </c>
      <c r="E7126" s="1">
        <v>38568.40347222222</v>
      </c>
    </row>
    <row r="7127" spans="1:5" x14ac:dyDescent="0.3">
      <c r="A7127">
        <v>7126</v>
      </c>
      <c r="B7127" s="1">
        <v>38560.25917824074</v>
      </c>
      <c r="C7127">
        <v>3240</v>
      </c>
      <c r="D7127">
        <v>582</v>
      </c>
      <c r="E7127" s="1">
        <v>38561.348761574074</v>
      </c>
    </row>
    <row r="7128" spans="1:5" x14ac:dyDescent="0.3">
      <c r="A7128">
        <v>7127</v>
      </c>
      <c r="B7128" s="1">
        <v>38560.259583333333</v>
      </c>
      <c r="C7128">
        <v>273</v>
      </c>
      <c r="D7128">
        <v>486</v>
      </c>
      <c r="E7128" s="1">
        <v>38565.118611111109</v>
      </c>
    </row>
    <row r="7129" spans="1:5" x14ac:dyDescent="0.3">
      <c r="A7129">
        <v>7128</v>
      </c>
      <c r="B7129" s="1">
        <v>38560.260138888887</v>
      </c>
      <c r="C7129">
        <v>143</v>
      </c>
      <c r="D7129">
        <v>529</v>
      </c>
      <c r="E7129" s="1">
        <v>38566.221250000002</v>
      </c>
    </row>
    <row r="7130" spans="1:5" x14ac:dyDescent="0.3">
      <c r="A7130">
        <v>7129</v>
      </c>
      <c r="B7130" s="1">
        <v>38560.262511574074</v>
      </c>
      <c r="C7130">
        <v>1930</v>
      </c>
      <c r="D7130">
        <v>221</v>
      </c>
      <c r="E7130" s="1">
        <v>38561.109733796293</v>
      </c>
    </row>
    <row r="7131" spans="1:5" x14ac:dyDescent="0.3">
      <c r="A7131">
        <v>7130</v>
      </c>
      <c r="B7131" s="1">
        <v>38560.266388888886</v>
      </c>
      <c r="C7131">
        <v>420</v>
      </c>
      <c r="D7131">
        <v>81</v>
      </c>
      <c r="E7131" s="1">
        <v>38561.433055555557</v>
      </c>
    </row>
    <row r="7132" spans="1:5" x14ac:dyDescent="0.3">
      <c r="A7132">
        <v>7131</v>
      </c>
      <c r="B7132" s="1">
        <v>38560.267430555556</v>
      </c>
      <c r="C7132">
        <v>2832</v>
      </c>
      <c r="D7132">
        <v>585</v>
      </c>
      <c r="E7132" s="1">
        <v>38564.379930555559</v>
      </c>
    </row>
    <row r="7133" spans="1:5" x14ac:dyDescent="0.3">
      <c r="A7133">
        <v>7132</v>
      </c>
      <c r="B7133" s="1">
        <v>38560.269837962966</v>
      </c>
      <c r="C7133">
        <v>3201</v>
      </c>
      <c r="D7133">
        <v>227</v>
      </c>
      <c r="E7133" s="1">
        <v>38569.251782407409</v>
      </c>
    </row>
    <row r="7134" spans="1:5" x14ac:dyDescent="0.3">
      <c r="A7134">
        <v>7133</v>
      </c>
      <c r="B7134" s="1">
        <v>38560.270405092589</v>
      </c>
      <c r="C7134">
        <v>2995</v>
      </c>
      <c r="D7134">
        <v>496</v>
      </c>
      <c r="E7134" s="1">
        <v>38562.139155092591</v>
      </c>
    </row>
    <row r="7135" spans="1:5" x14ac:dyDescent="0.3">
      <c r="A7135">
        <v>7134</v>
      </c>
      <c r="B7135" s="1">
        <v>38560.272986111115</v>
      </c>
      <c r="C7135">
        <v>1058</v>
      </c>
      <c r="D7135">
        <v>574</v>
      </c>
      <c r="E7135" s="1">
        <v>38561.26048611111</v>
      </c>
    </row>
    <row r="7136" spans="1:5" x14ac:dyDescent="0.3">
      <c r="A7136">
        <v>7135</v>
      </c>
      <c r="B7136" s="1">
        <v>38560.273981481485</v>
      </c>
      <c r="C7136">
        <v>2959</v>
      </c>
      <c r="D7136">
        <v>172</v>
      </c>
      <c r="E7136" s="1">
        <v>38561.126064814816</v>
      </c>
    </row>
    <row r="7137" spans="1:5" x14ac:dyDescent="0.3">
      <c r="A7137">
        <v>7136</v>
      </c>
      <c r="B7137" s="1">
        <v>38560.276678240742</v>
      </c>
      <c r="C7137">
        <v>1929</v>
      </c>
      <c r="D7137">
        <v>6</v>
      </c>
      <c r="E7137" s="1">
        <v>38567.217650462961</v>
      </c>
    </row>
    <row r="7138" spans="1:5" x14ac:dyDescent="0.3">
      <c r="A7138">
        <v>7137</v>
      </c>
      <c r="B7138" s="1">
        <v>38560.278252314813</v>
      </c>
      <c r="C7138">
        <v>3957</v>
      </c>
      <c r="D7138">
        <v>483</v>
      </c>
      <c r="E7138" s="1">
        <v>38562.378946759258</v>
      </c>
    </row>
    <row r="7139" spans="1:5" x14ac:dyDescent="0.3">
      <c r="A7139">
        <v>7138</v>
      </c>
      <c r="B7139" s="1">
        <v>38560.282789351855</v>
      </c>
      <c r="C7139">
        <v>1418</v>
      </c>
      <c r="D7139">
        <v>31</v>
      </c>
      <c r="E7139" s="1">
        <v>38567.050150462965</v>
      </c>
    </row>
    <row r="7140" spans="1:5" x14ac:dyDescent="0.3">
      <c r="A7140">
        <v>7139</v>
      </c>
      <c r="B7140" s="1">
        <v>38560.286354166667</v>
      </c>
      <c r="C7140">
        <v>846</v>
      </c>
      <c r="D7140">
        <v>575</v>
      </c>
      <c r="E7140" s="1">
        <v>38563.073159722226</v>
      </c>
    </row>
    <row r="7141" spans="1:5" x14ac:dyDescent="0.3">
      <c r="A7141">
        <v>7140</v>
      </c>
      <c r="B7141" s="1">
        <v>38560.287638888891</v>
      </c>
      <c r="C7141">
        <v>2028</v>
      </c>
      <c r="D7141">
        <v>35</v>
      </c>
      <c r="E7141" s="1">
        <v>38567.441805555558</v>
      </c>
    </row>
    <row r="7142" spans="1:5" x14ac:dyDescent="0.3">
      <c r="A7142">
        <v>7141</v>
      </c>
      <c r="B7142" s="1">
        <v>38560.288506944446</v>
      </c>
      <c r="C7142">
        <v>3579</v>
      </c>
      <c r="D7142">
        <v>423</v>
      </c>
      <c r="E7142" s="1">
        <v>38565.465590277781</v>
      </c>
    </row>
    <row r="7143" spans="1:5" x14ac:dyDescent="0.3">
      <c r="A7143">
        <v>7142</v>
      </c>
      <c r="B7143" s="1">
        <v>38560.288645833331</v>
      </c>
      <c r="C7143">
        <v>1743</v>
      </c>
      <c r="D7143">
        <v>396</v>
      </c>
      <c r="E7143" s="1">
        <v>38561.070590277777</v>
      </c>
    </row>
    <row r="7144" spans="1:5" x14ac:dyDescent="0.3">
      <c r="A7144">
        <v>7143</v>
      </c>
      <c r="B7144" s="1">
        <v>38560.289247685185</v>
      </c>
      <c r="C7144">
        <v>2877</v>
      </c>
      <c r="D7144">
        <v>91</v>
      </c>
      <c r="E7144" s="1">
        <v>38564.193414351852</v>
      </c>
    </row>
    <row r="7145" spans="1:5" x14ac:dyDescent="0.3">
      <c r="A7145">
        <v>7144</v>
      </c>
      <c r="B7145" s="1">
        <v>38560.292094907411</v>
      </c>
      <c r="C7145">
        <v>4506</v>
      </c>
      <c r="D7145">
        <v>485</v>
      </c>
      <c r="E7145" s="1">
        <v>38565.290011574078</v>
      </c>
    </row>
    <row r="7146" spans="1:5" x14ac:dyDescent="0.3">
      <c r="A7146">
        <v>7145</v>
      </c>
      <c r="B7146" s="1">
        <v>38560.292361111111</v>
      </c>
      <c r="C7146">
        <v>3653</v>
      </c>
      <c r="D7146">
        <v>109</v>
      </c>
      <c r="E7146" s="1">
        <v>38564.104861111111</v>
      </c>
    </row>
    <row r="7147" spans="1:5" x14ac:dyDescent="0.3">
      <c r="A7147">
        <v>7146</v>
      </c>
      <c r="B7147" s="1">
        <v>38560.293402777781</v>
      </c>
      <c r="C7147">
        <v>2245</v>
      </c>
      <c r="D7147">
        <v>323</v>
      </c>
      <c r="E7147" s="1">
        <v>38569.437152777777</v>
      </c>
    </row>
    <row r="7148" spans="1:5" x14ac:dyDescent="0.3">
      <c r="A7148">
        <v>7147</v>
      </c>
      <c r="B7148" s="1">
        <v>38560.293449074074</v>
      </c>
      <c r="C7148">
        <v>990</v>
      </c>
      <c r="D7148">
        <v>192</v>
      </c>
      <c r="E7148" s="1">
        <v>38565.094837962963</v>
      </c>
    </row>
    <row r="7149" spans="1:5" x14ac:dyDescent="0.3">
      <c r="A7149">
        <v>7148</v>
      </c>
      <c r="B7149" s="1">
        <v>38560.294548611113</v>
      </c>
      <c r="C7149">
        <v>1783</v>
      </c>
      <c r="D7149">
        <v>354</v>
      </c>
      <c r="E7149" s="1">
        <v>38567.430659722224</v>
      </c>
    </row>
    <row r="7150" spans="1:5" x14ac:dyDescent="0.3">
      <c r="A7150">
        <v>7149</v>
      </c>
      <c r="B7150" s="1">
        <v>38560.299074074072</v>
      </c>
      <c r="C7150">
        <v>3902</v>
      </c>
      <c r="D7150">
        <v>242</v>
      </c>
      <c r="E7150" s="1">
        <v>38567.317824074074</v>
      </c>
    </row>
    <row r="7151" spans="1:5" x14ac:dyDescent="0.3">
      <c r="A7151">
        <v>7150</v>
      </c>
      <c r="B7151" s="1">
        <v>38560.299467592595</v>
      </c>
      <c r="C7151">
        <v>457</v>
      </c>
      <c r="D7151">
        <v>191</v>
      </c>
      <c r="E7151" s="1">
        <v>38569.288356481484</v>
      </c>
    </row>
    <row r="7152" spans="1:5" x14ac:dyDescent="0.3">
      <c r="A7152">
        <v>7151</v>
      </c>
      <c r="B7152" s="1">
        <v>38560.301747685182</v>
      </c>
      <c r="C7152">
        <v>1259</v>
      </c>
      <c r="D7152">
        <v>289</v>
      </c>
      <c r="E7152" s="1">
        <v>38565.066331018519</v>
      </c>
    </row>
    <row r="7153" spans="1:5" x14ac:dyDescent="0.3">
      <c r="A7153">
        <v>7152</v>
      </c>
      <c r="B7153" s="1">
        <v>38560.302094907405</v>
      </c>
      <c r="C7153">
        <v>2338</v>
      </c>
      <c r="D7153">
        <v>370</v>
      </c>
      <c r="E7153" s="1">
        <v>38569.20140046296</v>
      </c>
    </row>
    <row r="7154" spans="1:5" x14ac:dyDescent="0.3">
      <c r="A7154">
        <v>7153</v>
      </c>
      <c r="B7154" s="1">
        <v>38560.302523148152</v>
      </c>
      <c r="C7154">
        <v>2657</v>
      </c>
      <c r="D7154">
        <v>41</v>
      </c>
      <c r="E7154" s="1">
        <v>38561.4143287037</v>
      </c>
    </row>
    <row r="7155" spans="1:5" x14ac:dyDescent="0.3">
      <c r="A7155">
        <v>7154</v>
      </c>
      <c r="B7155" s="1">
        <v>38560.302974537037</v>
      </c>
      <c r="C7155">
        <v>2019</v>
      </c>
      <c r="D7155">
        <v>518</v>
      </c>
      <c r="E7155" s="1">
        <v>38561.169641203705</v>
      </c>
    </row>
    <row r="7156" spans="1:5" x14ac:dyDescent="0.3">
      <c r="A7156">
        <v>7155</v>
      </c>
      <c r="B7156" s="1">
        <v>38560.304699074077</v>
      </c>
      <c r="C7156">
        <v>171</v>
      </c>
      <c r="D7156">
        <v>23</v>
      </c>
      <c r="E7156" s="1">
        <v>38568.436643518522</v>
      </c>
    </row>
    <row r="7157" spans="1:5" x14ac:dyDescent="0.3">
      <c r="A7157">
        <v>7156</v>
      </c>
      <c r="B7157" s="1">
        <v>38560.305254629631</v>
      </c>
      <c r="C7157">
        <v>34</v>
      </c>
      <c r="D7157">
        <v>154</v>
      </c>
      <c r="E7157" s="1">
        <v>38564.188587962963</v>
      </c>
    </row>
    <row r="7158" spans="1:5" x14ac:dyDescent="0.3">
      <c r="A7158">
        <v>7157</v>
      </c>
      <c r="B7158" s="1">
        <v>38560.305879629632</v>
      </c>
      <c r="C7158">
        <v>1353</v>
      </c>
      <c r="D7158">
        <v>423</v>
      </c>
      <c r="E7158" s="1">
        <v>38566.305185185185</v>
      </c>
    </row>
    <row r="7159" spans="1:5" x14ac:dyDescent="0.3">
      <c r="A7159">
        <v>7158</v>
      </c>
      <c r="B7159" s="1">
        <v>38560.308310185188</v>
      </c>
      <c r="C7159">
        <v>2432</v>
      </c>
      <c r="D7159">
        <v>38</v>
      </c>
      <c r="E7159" s="1">
        <v>38567.250671296293</v>
      </c>
    </row>
    <row r="7160" spans="1:5" x14ac:dyDescent="0.3">
      <c r="A7160">
        <v>7159</v>
      </c>
      <c r="B7160" s="1">
        <v>38560.308333333334</v>
      </c>
      <c r="C7160">
        <v>1220</v>
      </c>
      <c r="D7160">
        <v>158</v>
      </c>
      <c r="E7160" s="1">
        <v>38569.467361111114</v>
      </c>
    </row>
    <row r="7161" spans="1:5" x14ac:dyDescent="0.3">
      <c r="A7161">
        <v>7160</v>
      </c>
      <c r="B7161" s="1">
        <v>38560.309791666667</v>
      </c>
      <c r="C7161">
        <v>3905</v>
      </c>
      <c r="D7161">
        <v>71</v>
      </c>
      <c r="E7161" s="1">
        <v>38564.204236111109</v>
      </c>
    </row>
    <row r="7162" spans="1:5" x14ac:dyDescent="0.3">
      <c r="A7162">
        <v>7161</v>
      </c>
      <c r="B7162" s="1">
        <v>38560.31009259259</v>
      </c>
      <c r="C7162">
        <v>378</v>
      </c>
      <c r="D7162">
        <v>572</v>
      </c>
      <c r="E7162" s="1">
        <v>38567.06009259259</v>
      </c>
    </row>
    <row r="7163" spans="1:5" x14ac:dyDescent="0.3">
      <c r="A7163">
        <v>7162</v>
      </c>
      <c r="B7163" s="1">
        <v>38560.314409722225</v>
      </c>
      <c r="C7163">
        <v>2251</v>
      </c>
      <c r="D7163">
        <v>289</v>
      </c>
      <c r="E7163" s="1">
        <v>38563.158854166664</v>
      </c>
    </row>
    <row r="7164" spans="1:5" x14ac:dyDescent="0.3">
      <c r="A7164">
        <v>7163</v>
      </c>
      <c r="B7164" s="1">
        <v>38560.316793981481</v>
      </c>
      <c r="C7164">
        <v>3666</v>
      </c>
      <c r="D7164">
        <v>38</v>
      </c>
      <c r="E7164" s="1">
        <v>38568.252210648148</v>
      </c>
    </row>
    <row r="7165" spans="1:5" x14ac:dyDescent="0.3">
      <c r="A7165">
        <v>7164</v>
      </c>
      <c r="B7165" s="1">
        <v>38560.317060185182</v>
      </c>
      <c r="C7165">
        <v>527</v>
      </c>
      <c r="D7165">
        <v>284</v>
      </c>
      <c r="E7165" s="1">
        <v>38568.212199074071</v>
      </c>
    </row>
    <row r="7166" spans="1:5" x14ac:dyDescent="0.3">
      <c r="A7166">
        <v>7165</v>
      </c>
      <c r="B7166" s="1">
        <v>38560.317199074074</v>
      </c>
      <c r="C7166">
        <v>497</v>
      </c>
      <c r="D7166">
        <v>243</v>
      </c>
      <c r="E7166" s="1">
        <v>38563.390810185185</v>
      </c>
    </row>
    <row r="7167" spans="1:5" x14ac:dyDescent="0.3">
      <c r="A7167">
        <v>7166</v>
      </c>
      <c r="B7167" s="1">
        <v>38560.317314814813</v>
      </c>
      <c r="C7167">
        <v>1375</v>
      </c>
      <c r="D7167">
        <v>562</v>
      </c>
      <c r="E7167" s="1">
        <v>38566.157592592594</v>
      </c>
    </row>
    <row r="7168" spans="1:5" x14ac:dyDescent="0.3">
      <c r="A7168">
        <v>7167</v>
      </c>
      <c r="B7168" s="1">
        <v>38560.317662037036</v>
      </c>
      <c r="C7168">
        <v>238</v>
      </c>
      <c r="D7168">
        <v>380</v>
      </c>
      <c r="E7168" s="1">
        <v>38567.277384259258</v>
      </c>
    </row>
    <row r="7169" spans="1:5" x14ac:dyDescent="0.3">
      <c r="A7169">
        <v>7168</v>
      </c>
      <c r="B7169" s="1">
        <v>38560.327210648145</v>
      </c>
      <c r="C7169">
        <v>6</v>
      </c>
      <c r="D7169">
        <v>252</v>
      </c>
      <c r="E7169" s="1">
        <v>38565.172349537039</v>
      </c>
    </row>
    <row r="7170" spans="1:5" x14ac:dyDescent="0.3">
      <c r="A7170">
        <v>7169</v>
      </c>
      <c r="B7170" s="1">
        <v>38560.327534722222</v>
      </c>
      <c r="C7170">
        <v>735</v>
      </c>
      <c r="D7170">
        <v>559</v>
      </c>
      <c r="E7170" s="1">
        <v>38565.279618055552</v>
      </c>
    </row>
    <row r="7171" spans="1:5" x14ac:dyDescent="0.3">
      <c r="A7171">
        <v>7170</v>
      </c>
      <c r="B7171" s="1">
        <v>38560.332245370373</v>
      </c>
      <c r="C7171">
        <v>370</v>
      </c>
      <c r="D7171">
        <v>140</v>
      </c>
      <c r="E7171" s="1">
        <v>38561.104467592595</v>
      </c>
    </row>
    <row r="7172" spans="1:5" x14ac:dyDescent="0.3">
      <c r="A7172">
        <v>7171</v>
      </c>
      <c r="B7172" s="1">
        <v>38560.332349537035</v>
      </c>
      <c r="C7172">
        <v>4381</v>
      </c>
      <c r="D7172">
        <v>406</v>
      </c>
      <c r="E7172" s="1">
        <v>38567.323321759257</v>
      </c>
    </row>
    <row r="7173" spans="1:5" x14ac:dyDescent="0.3">
      <c r="A7173">
        <v>7172</v>
      </c>
      <c r="B7173" s="1">
        <v>38560.332824074074</v>
      </c>
      <c r="C7173">
        <v>2405</v>
      </c>
      <c r="D7173">
        <v>362</v>
      </c>
      <c r="E7173" s="1">
        <v>38565.198796296296</v>
      </c>
    </row>
    <row r="7174" spans="1:5" x14ac:dyDescent="0.3">
      <c r="A7174">
        <v>7173</v>
      </c>
      <c r="B7174" s="1">
        <v>38560.332916666666</v>
      </c>
      <c r="C7174">
        <v>177</v>
      </c>
      <c r="D7174">
        <v>592</v>
      </c>
      <c r="E7174" s="1">
        <v>38561.099583333336</v>
      </c>
    </row>
    <row r="7175" spans="1:5" x14ac:dyDescent="0.3">
      <c r="A7175">
        <v>7174</v>
      </c>
      <c r="B7175" s="1">
        <v>38560.333749999998</v>
      </c>
      <c r="C7175">
        <v>46</v>
      </c>
      <c r="D7175">
        <v>570</v>
      </c>
      <c r="E7175" s="1">
        <v>38565.133055555554</v>
      </c>
    </row>
    <row r="7176" spans="1:5" x14ac:dyDescent="0.3">
      <c r="A7176">
        <v>7175</v>
      </c>
      <c r="B7176" s="1">
        <v>38560.3356712963</v>
      </c>
      <c r="C7176">
        <v>568</v>
      </c>
      <c r="D7176">
        <v>190</v>
      </c>
      <c r="E7176" s="1">
        <v>38565.116226851853</v>
      </c>
    </row>
    <row r="7177" spans="1:5" x14ac:dyDescent="0.3">
      <c r="A7177">
        <v>7176</v>
      </c>
      <c r="B7177" s="1">
        <v>38560.336435185185</v>
      </c>
      <c r="C7177">
        <v>227</v>
      </c>
      <c r="D7177">
        <v>257</v>
      </c>
      <c r="E7177" s="1">
        <v>38562.583657407406</v>
      </c>
    </row>
    <row r="7178" spans="1:5" x14ac:dyDescent="0.3">
      <c r="A7178">
        <v>7177</v>
      </c>
      <c r="B7178" s="1">
        <v>38560.338645833333</v>
      </c>
      <c r="C7178">
        <v>3818</v>
      </c>
      <c r="D7178">
        <v>133</v>
      </c>
      <c r="E7178" s="1">
        <v>38563.137256944443</v>
      </c>
    </row>
    <row r="7179" spans="1:5" x14ac:dyDescent="0.3">
      <c r="A7179">
        <v>7178</v>
      </c>
      <c r="B7179" s="1">
        <v>38560.339872685188</v>
      </c>
      <c r="C7179">
        <v>1899</v>
      </c>
      <c r="D7179">
        <v>31</v>
      </c>
      <c r="E7179" s="1">
        <v>38562.541956018518</v>
      </c>
    </row>
    <row r="7180" spans="1:5" x14ac:dyDescent="0.3">
      <c r="A7180">
        <v>7179</v>
      </c>
      <c r="B7180" s="1">
        <v>38560.340613425928</v>
      </c>
      <c r="C7180">
        <v>2365</v>
      </c>
      <c r="D7180">
        <v>537</v>
      </c>
      <c r="E7180" s="1">
        <v>38561.517002314817</v>
      </c>
    </row>
    <row r="7181" spans="1:5" x14ac:dyDescent="0.3">
      <c r="A7181">
        <v>7180</v>
      </c>
      <c r="B7181" s="1">
        <v>38560.343449074076</v>
      </c>
      <c r="C7181">
        <v>460</v>
      </c>
      <c r="D7181">
        <v>215</v>
      </c>
      <c r="E7181" s="1">
        <v>38564.225393518522</v>
      </c>
    </row>
    <row r="7182" spans="1:5" x14ac:dyDescent="0.3">
      <c r="A7182">
        <v>7181</v>
      </c>
      <c r="B7182" s="1">
        <v>38560.343449074076</v>
      </c>
      <c r="C7182">
        <v>2788</v>
      </c>
      <c r="D7182">
        <v>130</v>
      </c>
      <c r="E7182" s="1">
        <v>38561.131643518522</v>
      </c>
    </row>
    <row r="7183" spans="1:5" x14ac:dyDescent="0.3">
      <c r="A7183">
        <v>7182</v>
      </c>
      <c r="B7183" s="1">
        <v>38560.344189814816</v>
      </c>
      <c r="C7183">
        <v>3209</v>
      </c>
      <c r="D7183">
        <v>97</v>
      </c>
      <c r="E7183" s="1">
        <v>38567.533773148149</v>
      </c>
    </row>
    <row r="7184" spans="1:5" x14ac:dyDescent="0.3">
      <c r="A7184">
        <v>7183</v>
      </c>
      <c r="B7184" s="1">
        <v>38560.346273148149</v>
      </c>
      <c r="C7184">
        <v>3384</v>
      </c>
      <c r="D7184">
        <v>302</v>
      </c>
      <c r="E7184" s="1">
        <v>38565.142106481479</v>
      </c>
    </row>
    <row r="7185" spans="1:5" x14ac:dyDescent="0.3">
      <c r="A7185">
        <v>7184</v>
      </c>
      <c r="B7185" s="1">
        <v>38560.348912037036</v>
      </c>
      <c r="C7185">
        <v>2324</v>
      </c>
      <c r="D7185">
        <v>457</v>
      </c>
      <c r="E7185" s="1">
        <v>38566.398912037039</v>
      </c>
    </row>
    <row r="7186" spans="1:5" x14ac:dyDescent="0.3">
      <c r="A7186">
        <v>7185</v>
      </c>
      <c r="B7186" s="1">
        <v>38560.349930555552</v>
      </c>
      <c r="C7186">
        <v>2340</v>
      </c>
      <c r="D7186">
        <v>121</v>
      </c>
      <c r="E7186" s="1">
        <v>38563.41034722222</v>
      </c>
    </row>
    <row r="7187" spans="1:5" x14ac:dyDescent="0.3">
      <c r="A7187">
        <v>7186</v>
      </c>
      <c r="B7187" s="1">
        <v>38560.351527777777</v>
      </c>
      <c r="C7187">
        <v>4005</v>
      </c>
      <c r="D7187">
        <v>584</v>
      </c>
      <c r="E7187" s="1">
        <v>38561.514722222222</v>
      </c>
    </row>
    <row r="7188" spans="1:5" x14ac:dyDescent="0.3">
      <c r="A7188">
        <v>7187</v>
      </c>
      <c r="B7188" s="1">
        <v>38560.352754629632</v>
      </c>
      <c r="C7188">
        <v>2733</v>
      </c>
      <c r="D7188">
        <v>169</v>
      </c>
      <c r="E7188" s="1">
        <v>38569.379143518519</v>
      </c>
    </row>
    <row r="7189" spans="1:5" x14ac:dyDescent="0.3">
      <c r="A7189">
        <v>7188</v>
      </c>
      <c r="B7189" s="1">
        <v>38560.35564814815</v>
      </c>
      <c r="C7189">
        <v>2199</v>
      </c>
      <c r="D7189">
        <v>259</v>
      </c>
      <c r="E7189" s="1">
        <v>38561.334814814814</v>
      </c>
    </row>
    <row r="7190" spans="1:5" x14ac:dyDescent="0.3">
      <c r="A7190">
        <v>7189</v>
      </c>
      <c r="B7190" s="1">
        <v>38560.357662037037</v>
      </c>
      <c r="C7190">
        <v>4419</v>
      </c>
      <c r="D7190">
        <v>151</v>
      </c>
      <c r="E7190" s="1">
        <v>38563.583356481482</v>
      </c>
    </row>
    <row r="7191" spans="1:5" x14ac:dyDescent="0.3">
      <c r="A7191">
        <v>7190</v>
      </c>
      <c r="B7191" s="1">
        <v>38560.358344907407</v>
      </c>
      <c r="C7191">
        <v>1330</v>
      </c>
      <c r="D7191">
        <v>372</v>
      </c>
      <c r="E7191" s="1">
        <v>38563.355567129627</v>
      </c>
    </row>
    <row r="7192" spans="1:5" x14ac:dyDescent="0.3">
      <c r="A7192">
        <v>7191</v>
      </c>
      <c r="B7192" s="1">
        <v>38560.358506944445</v>
      </c>
      <c r="C7192">
        <v>4292</v>
      </c>
      <c r="D7192">
        <v>495</v>
      </c>
      <c r="E7192" s="1">
        <v>38567.371006944442</v>
      </c>
    </row>
    <row r="7193" spans="1:5" x14ac:dyDescent="0.3">
      <c r="A7193">
        <v>7192</v>
      </c>
      <c r="B7193" s="1">
        <v>38560.358969907407</v>
      </c>
      <c r="C7193">
        <v>4329</v>
      </c>
      <c r="D7193">
        <v>532</v>
      </c>
      <c r="E7193" s="1">
        <v>38563.499247685184</v>
      </c>
    </row>
    <row r="7194" spans="1:5" x14ac:dyDescent="0.3">
      <c r="A7194">
        <v>7193</v>
      </c>
      <c r="B7194" s="1">
        <v>38560.359027777777</v>
      </c>
      <c r="C7194">
        <v>1801</v>
      </c>
      <c r="D7194">
        <v>237</v>
      </c>
      <c r="E7194" s="1">
        <v>38563.535416666666</v>
      </c>
    </row>
    <row r="7195" spans="1:5" x14ac:dyDescent="0.3">
      <c r="A7195">
        <v>7194</v>
      </c>
      <c r="B7195" s="1">
        <v>38560.361087962963</v>
      </c>
      <c r="C7195">
        <v>254</v>
      </c>
      <c r="D7195">
        <v>172</v>
      </c>
      <c r="E7195" s="1">
        <v>38565.134004629632</v>
      </c>
    </row>
    <row r="7196" spans="1:5" x14ac:dyDescent="0.3">
      <c r="A7196">
        <v>7195</v>
      </c>
      <c r="B7196" s="1">
        <v>38560.365983796299</v>
      </c>
      <c r="C7196">
        <v>721</v>
      </c>
      <c r="D7196">
        <v>157</v>
      </c>
      <c r="E7196" s="1">
        <v>38563.361122685186</v>
      </c>
    </row>
    <row r="7197" spans="1:5" x14ac:dyDescent="0.3">
      <c r="A7197">
        <v>7196</v>
      </c>
      <c r="B7197" s="1">
        <v>38560.3674537037</v>
      </c>
      <c r="C7197">
        <v>2998</v>
      </c>
      <c r="D7197">
        <v>118</v>
      </c>
      <c r="E7197" s="1">
        <v>38562.162592592591</v>
      </c>
    </row>
    <row r="7198" spans="1:5" x14ac:dyDescent="0.3">
      <c r="A7198">
        <v>7197</v>
      </c>
      <c r="B7198" s="1">
        <v>38560.367731481485</v>
      </c>
      <c r="C7198">
        <v>2109</v>
      </c>
      <c r="D7198">
        <v>577</v>
      </c>
      <c r="E7198" s="1">
        <v>38564.57675925926</v>
      </c>
    </row>
    <row r="7199" spans="1:5" x14ac:dyDescent="0.3">
      <c r="A7199">
        <v>7198</v>
      </c>
      <c r="B7199" s="1">
        <v>38560.368136574078</v>
      </c>
      <c r="C7199">
        <v>4283</v>
      </c>
      <c r="D7199">
        <v>520</v>
      </c>
      <c r="E7199" s="1">
        <v>38568.407025462962</v>
      </c>
    </row>
    <row r="7200" spans="1:5" x14ac:dyDescent="0.3">
      <c r="A7200">
        <v>7199</v>
      </c>
      <c r="B7200" s="1">
        <v>38560.370405092595</v>
      </c>
      <c r="C7200">
        <v>3685</v>
      </c>
      <c r="D7200">
        <v>292</v>
      </c>
      <c r="E7200" s="1">
        <v>38567.417627314811</v>
      </c>
    </row>
    <row r="7201" spans="1:5" x14ac:dyDescent="0.3">
      <c r="A7201">
        <v>7200</v>
      </c>
      <c r="B7201" s="1">
        <v>38560.373356481483</v>
      </c>
      <c r="C7201">
        <v>4406</v>
      </c>
      <c r="D7201">
        <v>78</v>
      </c>
      <c r="E7201" s="1">
        <v>38566.520578703705</v>
      </c>
    </row>
    <row r="7202" spans="1:5" x14ac:dyDescent="0.3">
      <c r="A7202">
        <v>7201</v>
      </c>
      <c r="B7202" s="1">
        <v>38560.373379629629</v>
      </c>
      <c r="C7202">
        <v>482</v>
      </c>
      <c r="D7202">
        <v>598</v>
      </c>
      <c r="E7202" s="1">
        <v>38568.413657407407</v>
      </c>
    </row>
    <row r="7203" spans="1:5" x14ac:dyDescent="0.3">
      <c r="A7203">
        <v>7202</v>
      </c>
      <c r="B7203" s="1">
        <v>38560.375231481485</v>
      </c>
      <c r="C7203">
        <v>109</v>
      </c>
      <c r="D7203">
        <v>560</v>
      </c>
      <c r="E7203" s="1">
        <v>38568.131481481483</v>
      </c>
    </row>
    <row r="7204" spans="1:5" x14ac:dyDescent="0.3">
      <c r="A7204">
        <v>7203</v>
      </c>
      <c r="B7204" s="1">
        <v>38560.375960648147</v>
      </c>
      <c r="C7204">
        <v>1685</v>
      </c>
      <c r="D7204">
        <v>492</v>
      </c>
      <c r="E7204" s="1">
        <v>38568.593321759261</v>
      </c>
    </row>
    <row r="7205" spans="1:5" x14ac:dyDescent="0.3">
      <c r="A7205">
        <v>7204</v>
      </c>
      <c r="B7205" s="1">
        <v>38560.376747685186</v>
      </c>
      <c r="C7205">
        <v>2512</v>
      </c>
      <c r="D7205">
        <v>531</v>
      </c>
      <c r="E7205" s="1">
        <v>38567.372581018521</v>
      </c>
    </row>
    <row r="7206" spans="1:5" x14ac:dyDescent="0.3">
      <c r="A7206">
        <v>7205</v>
      </c>
      <c r="B7206" s="1">
        <v>38560.379317129627</v>
      </c>
      <c r="C7206">
        <v>2828</v>
      </c>
      <c r="D7206">
        <v>36</v>
      </c>
      <c r="E7206" s="1">
        <v>38569.299456018518</v>
      </c>
    </row>
    <row r="7207" spans="1:5" x14ac:dyDescent="0.3">
      <c r="A7207">
        <v>7206</v>
      </c>
      <c r="B7207" s="1">
        <v>38560.379918981482</v>
      </c>
      <c r="C7207">
        <v>3752</v>
      </c>
      <c r="D7207">
        <v>373</v>
      </c>
      <c r="E7207" s="1">
        <v>38564.134085648147</v>
      </c>
    </row>
    <row r="7208" spans="1:5" x14ac:dyDescent="0.3">
      <c r="A7208">
        <v>7207</v>
      </c>
      <c r="B7208" s="1">
        <v>38560.384328703702</v>
      </c>
      <c r="C7208">
        <v>336</v>
      </c>
      <c r="D7208">
        <v>51</v>
      </c>
      <c r="E7208" s="1">
        <v>38565.433634259258</v>
      </c>
    </row>
    <row r="7209" spans="1:5" x14ac:dyDescent="0.3">
      <c r="A7209">
        <v>7208</v>
      </c>
      <c r="B7209" s="1">
        <v>38560.386435185188</v>
      </c>
      <c r="C7209">
        <v>1523</v>
      </c>
      <c r="D7209">
        <v>138</v>
      </c>
      <c r="E7209" s="1">
        <v>38561.403101851851</v>
      </c>
    </row>
    <row r="7210" spans="1:5" x14ac:dyDescent="0.3">
      <c r="A7210">
        <v>7209</v>
      </c>
      <c r="B7210" s="1">
        <v>38560.386724537035</v>
      </c>
      <c r="C7210">
        <v>3766</v>
      </c>
      <c r="D7210">
        <v>49</v>
      </c>
      <c r="E7210" s="1">
        <v>38563.340196759258</v>
      </c>
    </row>
    <row r="7211" spans="1:5" x14ac:dyDescent="0.3">
      <c r="A7211">
        <v>7210</v>
      </c>
      <c r="B7211" s="1">
        <v>38560.388252314813</v>
      </c>
      <c r="C7211">
        <v>1984</v>
      </c>
      <c r="D7211">
        <v>176</v>
      </c>
      <c r="E7211" s="1">
        <v>38561.191030092596</v>
      </c>
    </row>
    <row r="7212" spans="1:5" x14ac:dyDescent="0.3">
      <c r="A7212">
        <v>7211</v>
      </c>
      <c r="B7212" s="1">
        <v>38560.388888888891</v>
      </c>
      <c r="C7212">
        <v>4445</v>
      </c>
      <c r="D7212">
        <v>285</v>
      </c>
      <c r="E7212" s="1">
        <v>38566.620138888888</v>
      </c>
    </row>
    <row r="7213" spans="1:5" x14ac:dyDescent="0.3">
      <c r="A7213">
        <v>7212</v>
      </c>
      <c r="B7213" s="1">
        <v>38560.389837962961</v>
      </c>
      <c r="C7213">
        <v>2905</v>
      </c>
      <c r="D7213">
        <v>591</v>
      </c>
      <c r="E7213" s="1">
        <v>38565.199560185189</v>
      </c>
    </row>
    <row r="7214" spans="1:5" x14ac:dyDescent="0.3">
      <c r="A7214">
        <v>7213</v>
      </c>
      <c r="B7214" s="1">
        <v>38560.390613425923</v>
      </c>
      <c r="C7214">
        <v>2836</v>
      </c>
      <c r="D7214">
        <v>502</v>
      </c>
      <c r="E7214" s="1">
        <v>38567.57880787037</v>
      </c>
    </row>
    <row r="7215" spans="1:5" x14ac:dyDescent="0.3">
      <c r="A7215">
        <v>7214</v>
      </c>
      <c r="B7215" s="1">
        <v>38560.39135416667</v>
      </c>
      <c r="C7215">
        <v>802</v>
      </c>
      <c r="D7215">
        <v>309</v>
      </c>
      <c r="E7215" s="1">
        <v>38567.551770833335</v>
      </c>
    </row>
    <row r="7216" spans="1:5" x14ac:dyDescent="0.3">
      <c r="A7216">
        <v>7215</v>
      </c>
      <c r="B7216" s="1">
        <v>38560.39166666667</v>
      </c>
      <c r="C7216">
        <v>2713</v>
      </c>
      <c r="D7216">
        <v>473</v>
      </c>
      <c r="E7216" s="1">
        <v>38569.317361111112</v>
      </c>
    </row>
    <row r="7217" spans="1:5" x14ac:dyDescent="0.3">
      <c r="A7217">
        <v>7216</v>
      </c>
      <c r="B7217" s="1">
        <v>38560.394270833334</v>
      </c>
      <c r="C7217">
        <v>1812</v>
      </c>
      <c r="D7217">
        <v>292</v>
      </c>
      <c r="E7217" s="1">
        <v>38567.547743055555</v>
      </c>
    </row>
    <row r="7218" spans="1:5" x14ac:dyDescent="0.3">
      <c r="A7218">
        <v>7217</v>
      </c>
      <c r="B7218" s="1">
        <v>38560.397037037037</v>
      </c>
      <c r="C7218">
        <v>2646</v>
      </c>
      <c r="D7218">
        <v>20</v>
      </c>
      <c r="E7218" s="1">
        <v>38562.450509259259</v>
      </c>
    </row>
    <row r="7219" spans="1:5" x14ac:dyDescent="0.3">
      <c r="A7219">
        <v>7218</v>
      </c>
      <c r="B7219" s="1">
        <v>38560.398888888885</v>
      </c>
      <c r="C7219">
        <v>2458</v>
      </c>
      <c r="D7219">
        <v>530</v>
      </c>
      <c r="E7219" s="1">
        <v>38565.291944444441</v>
      </c>
    </row>
    <row r="7220" spans="1:5" x14ac:dyDescent="0.3">
      <c r="A7220">
        <v>7219</v>
      </c>
      <c r="B7220" s="1">
        <v>38560.399722222224</v>
      </c>
      <c r="C7220">
        <v>4046</v>
      </c>
      <c r="D7220">
        <v>512</v>
      </c>
      <c r="E7220" s="1">
        <v>38562.197638888887</v>
      </c>
    </row>
    <row r="7221" spans="1:5" x14ac:dyDescent="0.3">
      <c r="A7221">
        <v>7220</v>
      </c>
      <c r="B7221" s="1">
        <v>38560.399930555555</v>
      </c>
      <c r="C7221">
        <v>3867</v>
      </c>
      <c r="D7221">
        <v>79</v>
      </c>
      <c r="E7221" s="1">
        <v>38568.250625000001</v>
      </c>
    </row>
    <row r="7222" spans="1:5" x14ac:dyDescent="0.3">
      <c r="A7222">
        <v>7221</v>
      </c>
      <c r="B7222" s="1">
        <v>38560.401099537034</v>
      </c>
      <c r="C7222">
        <v>3820</v>
      </c>
      <c r="D7222">
        <v>579</v>
      </c>
      <c r="E7222" s="1">
        <v>38561.476099537038</v>
      </c>
    </row>
    <row r="7223" spans="1:5" x14ac:dyDescent="0.3">
      <c r="A7223">
        <v>7222</v>
      </c>
      <c r="B7223" s="1">
        <v>38560.401886574073</v>
      </c>
      <c r="C7223">
        <v>2330</v>
      </c>
      <c r="D7223">
        <v>206</v>
      </c>
      <c r="E7223" s="1">
        <v>38561.267858796295</v>
      </c>
    </row>
    <row r="7224" spans="1:5" x14ac:dyDescent="0.3">
      <c r="A7224">
        <v>7223</v>
      </c>
      <c r="B7224" s="1">
        <v>38560.404479166667</v>
      </c>
      <c r="C7224">
        <v>2623</v>
      </c>
      <c r="D7224">
        <v>325</v>
      </c>
      <c r="E7224" s="1">
        <v>38568.168368055558</v>
      </c>
    </row>
    <row r="7225" spans="1:5" x14ac:dyDescent="0.3">
      <c r="A7225">
        <v>7224</v>
      </c>
      <c r="B7225" s="1">
        <v>38560.405856481484</v>
      </c>
      <c r="C7225">
        <v>2701</v>
      </c>
      <c r="D7225">
        <v>106</v>
      </c>
      <c r="E7225" s="1">
        <v>38569.53224537037</v>
      </c>
    </row>
    <row r="7226" spans="1:5" x14ac:dyDescent="0.3">
      <c r="A7226">
        <v>7225</v>
      </c>
      <c r="B7226" s="1">
        <v>38560.407777777778</v>
      </c>
      <c r="C7226">
        <v>632</v>
      </c>
      <c r="D7226">
        <v>306</v>
      </c>
      <c r="E7226" s="1">
        <v>38567.555</v>
      </c>
    </row>
    <row r="7227" spans="1:5" x14ac:dyDescent="0.3">
      <c r="A7227">
        <v>7226</v>
      </c>
      <c r="B7227" s="1">
        <v>38560.408252314817</v>
      </c>
      <c r="C7227">
        <v>3507</v>
      </c>
      <c r="D7227">
        <v>370</v>
      </c>
      <c r="E7227" s="1">
        <v>38565.350613425922</v>
      </c>
    </row>
    <row r="7228" spans="1:5" x14ac:dyDescent="0.3">
      <c r="A7228">
        <v>7227</v>
      </c>
      <c r="B7228" s="1">
        <v>38560.412303240744</v>
      </c>
      <c r="C7228">
        <v>791</v>
      </c>
      <c r="D7228">
        <v>164</v>
      </c>
      <c r="E7228" s="1">
        <v>38569.400497685187</v>
      </c>
    </row>
    <row r="7229" spans="1:5" x14ac:dyDescent="0.3">
      <c r="A7229">
        <v>7228</v>
      </c>
      <c r="B7229" s="1">
        <v>38560.413576388892</v>
      </c>
      <c r="C7229">
        <v>1693</v>
      </c>
      <c r="D7229">
        <v>481</v>
      </c>
      <c r="E7229" s="1">
        <v>38562.189965277779</v>
      </c>
    </row>
    <row r="7230" spans="1:5" x14ac:dyDescent="0.3">
      <c r="A7230">
        <v>7229</v>
      </c>
      <c r="B7230" s="1">
        <v>38560.417291666665</v>
      </c>
      <c r="C7230">
        <v>978</v>
      </c>
      <c r="D7230">
        <v>182</v>
      </c>
      <c r="E7230" s="1">
        <v>38561.582569444443</v>
      </c>
    </row>
    <row r="7231" spans="1:5" x14ac:dyDescent="0.3">
      <c r="A7231">
        <v>7230</v>
      </c>
      <c r="B7231" s="1">
        <v>38560.41783564815</v>
      </c>
      <c r="C7231">
        <v>1152</v>
      </c>
      <c r="D7231">
        <v>245</v>
      </c>
      <c r="E7231" s="1">
        <v>38566.458807870367</v>
      </c>
    </row>
    <row r="7232" spans="1:5" x14ac:dyDescent="0.3">
      <c r="A7232">
        <v>7231</v>
      </c>
      <c r="B7232" s="1">
        <v>38560.417951388888</v>
      </c>
      <c r="C7232">
        <v>1638</v>
      </c>
      <c r="D7232">
        <v>86</v>
      </c>
      <c r="E7232" s="1">
        <v>38569.568645833337</v>
      </c>
    </row>
    <row r="7233" spans="1:5" x14ac:dyDescent="0.3">
      <c r="A7233">
        <v>7232</v>
      </c>
      <c r="B7233" s="1">
        <v>38560.419664351852</v>
      </c>
      <c r="C7233">
        <v>1147</v>
      </c>
      <c r="D7233">
        <v>306</v>
      </c>
      <c r="E7233" s="1">
        <v>38561.405081018522</v>
      </c>
    </row>
    <row r="7234" spans="1:5" x14ac:dyDescent="0.3">
      <c r="A7234">
        <v>7233</v>
      </c>
      <c r="B7234" s="1">
        <v>38560.422638888886</v>
      </c>
      <c r="C7234">
        <v>213</v>
      </c>
      <c r="D7234">
        <v>245</v>
      </c>
      <c r="E7234" s="1">
        <v>38564.667083333334</v>
      </c>
    </row>
    <row r="7235" spans="1:5" x14ac:dyDescent="0.3">
      <c r="A7235">
        <v>7234</v>
      </c>
      <c r="B7235" s="1">
        <v>38560.422743055555</v>
      </c>
      <c r="C7235">
        <v>3873</v>
      </c>
      <c r="D7235">
        <v>372</v>
      </c>
      <c r="E7235" s="1">
        <v>38564.582465277781</v>
      </c>
    </row>
    <row r="7236" spans="1:5" x14ac:dyDescent="0.3">
      <c r="A7236">
        <v>7235</v>
      </c>
      <c r="B7236" s="1">
        <v>38560.423263888886</v>
      </c>
      <c r="C7236">
        <v>1261</v>
      </c>
      <c r="D7236">
        <v>354</v>
      </c>
      <c r="E7236" s="1">
        <v>38569.489236111112</v>
      </c>
    </row>
    <row r="7237" spans="1:5" x14ac:dyDescent="0.3">
      <c r="A7237">
        <v>7236</v>
      </c>
      <c r="B7237" s="1">
        <v>38560.423368055555</v>
      </c>
      <c r="C7237">
        <v>3004</v>
      </c>
      <c r="D7237">
        <v>218</v>
      </c>
      <c r="E7237" s="1">
        <v>38567.670590277776</v>
      </c>
    </row>
    <row r="7238" spans="1:5" x14ac:dyDescent="0.3">
      <c r="A7238">
        <v>7237</v>
      </c>
      <c r="B7238" s="1">
        <v>38560.425416666665</v>
      </c>
      <c r="C7238">
        <v>1904</v>
      </c>
      <c r="D7238">
        <v>29</v>
      </c>
      <c r="E7238" s="1">
        <v>38564.361527777779</v>
      </c>
    </row>
    <row r="7239" spans="1:5" x14ac:dyDescent="0.3">
      <c r="A7239">
        <v>7238</v>
      </c>
      <c r="B7239" s="1">
        <v>38560.426168981481</v>
      </c>
      <c r="C7239">
        <v>1197</v>
      </c>
      <c r="D7239">
        <v>116</v>
      </c>
      <c r="E7239" s="1">
        <v>38562.46366898148</v>
      </c>
    </row>
    <row r="7240" spans="1:5" x14ac:dyDescent="0.3">
      <c r="A7240">
        <v>7239</v>
      </c>
      <c r="B7240" s="1">
        <v>38560.430868055555</v>
      </c>
      <c r="C7240">
        <v>1786</v>
      </c>
      <c r="D7240">
        <v>278</v>
      </c>
      <c r="E7240" s="1">
        <v>38562.427395833336</v>
      </c>
    </row>
    <row r="7241" spans="1:5" x14ac:dyDescent="0.3">
      <c r="A7241">
        <v>7240</v>
      </c>
      <c r="B7241" s="1">
        <v>38560.431423611109</v>
      </c>
      <c r="C7241">
        <v>4565</v>
      </c>
      <c r="D7241">
        <v>324</v>
      </c>
      <c r="E7241" s="1">
        <v>38567.211284722223</v>
      </c>
    </row>
    <row r="7242" spans="1:5" x14ac:dyDescent="0.3">
      <c r="A7242">
        <v>7241</v>
      </c>
      <c r="B7242" s="1">
        <v>38560.434594907405</v>
      </c>
      <c r="C7242">
        <v>2433</v>
      </c>
      <c r="D7242">
        <v>354</v>
      </c>
      <c r="E7242" s="1">
        <v>38561.229733796295</v>
      </c>
    </row>
    <row r="7243" spans="1:5" x14ac:dyDescent="0.3">
      <c r="A7243">
        <v>7242</v>
      </c>
      <c r="B7243" s="1">
        <v>38560.434618055559</v>
      </c>
      <c r="C7243">
        <v>1966</v>
      </c>
      <c r="D7243">
        <v>565</v>
      </c>
      <c r="E7243" s="1">
        <v>38568.668645833335</v>
      </c>
    </row>
    <row r="7244" spans="1:5" x14ac:dyDescent="0.3">
      <c r="A7244">
        <v>7243</v>
      </c>
      <c r="B7244" s="1">
        <v>38560.434849537036</v>
      </c>
      <c r="C7244">
        <v>1287</v>
      </c>
      <c r="D7244">
        <v>238</v>
      </c>
      <c r="E7244" s="1">
        <v>38562.488321759258</v>
      </c>
    </row>
    <row r="7245" spans="1:5" x14ac:dyDescent="0.3">
      <c r="A7245">
        <v>7244</v>
      </c>
      <c r="B7245" s="1">
        <v>38560.435798611114</v>
      </c>
      <c r="C7245">
        <v>1329</v>
      </c>
      <c r="D7245">
        <v>339</v>
      </c>
      <c r="E7245" s="1">
        <v>38563.548298611109</v>
      </c>
    </row>
    <row r="7246" spans="1:5" x14ac:dyDescent="0.3">
      <c r="A7246">
        <v>7245</v>
      </c>
      <c r="B7246" s="1">
        <v>38560.436874999999</v>
      </c>
      <c r="C7246">
        <v>260</v>
      </c>
      <c r="D7246">
        <v>95</v>
      </c>
      <c r="E7246" s="1">
        <v>38569.506319444445</v>
      </c>
    </row>
    <row r="7247" spans="1:5" x14ac:dyDescent="0.3">
      <c r="A7247">
        <v>7246</v>
      </c>
      <c r="B7247" s="1">
        <v>38560.437974537039</v>
      </c>
      <c r="C7247">
        <v>2003</v>
      </c>
      <c r="D7247">
        <v>333</v>
      </c>
      <c r="E7247" s="1">
        <v>38563.239363425928</v>
      </c>
    </row>
    <row r="7248" spans="1:5" x14ac:dyDescent="0.3">
      <c r="A7248">
        <v>7247</v>
      </c>
      <c r="B7248" s="1">
        <v>38560.439560185187</v>
      </c>
      <c r="C7248">
        <v>1445</v>
      </c>
      <c r="D7248">
        <v>102</v>
      </c>
      <c r="E7248" s="1">
        <v>38562.209004629629</v>
      </c>
    </row>
    <row r="7249" spans="1:5" x14ac:dyDescent="0.3">
      <c r="A7249">
        <v>7248</v>
      </c>
      <c r="B7249" s="1">
        <v>38560.442881944444</v>
      </c>
      <c r="C7249">
        <v>4256</v>
      </c>
      <c r="D7249">
        <v>456</v>
      </c>
      <c r="E7249" s="1">
        <v>38565.551215277781</v>
      </c>
    </row>
    <row r="7250" spans="1:5" x14ac:dyDescent="0.3">
      <c r="A7250">
        <v>7249</v>
      </c>
      <c r="B7250" s="1">
        <v>38560.444363425922</v>
      </c>
      <c r="C7250">
        <v>2441</v>
      </c>
      <c r="D7250">
        <v>425</v>
      </c>
      <c r="E7250" s="1">
        <v>38561.617280092592</v>
      </c>
    </row>
    <row r="7251" spans="1:5" x14ac:dyDescent="0.3">
      <c r="A7251">
        <v>7250</v>
      </c>
      <c r="B7251" s="1">
        <v>38560.447326388887</v>
      </c>
      <c r="C7251">
        <v>3410</v>
      </c>
      <c r="D7251">
        <v>589</v>
      </c>
      <c r="E7251" s="1">
        <v>38561.491076388891</v>
      </c>
    </row>
    <row r="7252" spans="1:5" x14ac:dyDescent="0.3">
      <c r="A7252">
        <v>7251</v>
      </c>
      <c r="B7252" s="1">
        <v>38560.447858796295</v>
      </c>
      <c r="C7252">
        <v>1737</v>
      </c>
      <c r="D7252">
        <v>360</v>
      </c>
      <c r="E7252" s="1">
        <v>38565.675636574073</v>
      </c>
    </row>
    <row r="7253" spans="1:5" x14ac:dyDescent="0.3">
      <c r="A7253">
        <v>7252</v>
      </c>
      <c r="B7253" s="1">
        <v>38560.448240740741</v>
      </c>
      <c r="C7253">
        <v>3107</v>
      </c>
      <c r="D7253">
        <v>549</v>
      </c>
      <c r="E7253" s="1">
        <v>38568.26699074074</v>
      </c>
    </row>
    <row r="7254" spans="1:5" x14ac:dyDescent="0.3">
      <c r="A7254">
        <v>7253</v>
      </c>
      <c r="B7254" s="1">
        <v>38560.44903935185</v>
      </c>
      <c r="C7254">
        <v>1950</v>
      </c>
      <c r="D7254">
        <v>236</v>
      </c>
      <c r="E7254" s="1">
        <v>38561.471261574072</v>
      </c>
    </row>
    <row r="7255" spans="1:5" x14ac:dyDescent="0.3">
      <c r="A7255">
        <v>7254</v>
      </c>
      <c r="B7255" s="1">
        <v>38560.450578703705</v>
      </c>
      <c r="C7255">
        <v>2697</v>
      </c>
      <c r="D7255">
        <v>286</v>
      </c>
      <c r="E7255" s="1">
        <v>38561.44085648148</v>
      </c>
    </row>
    <row r="7256" spans="1:5" x14ac:dyDescent="0.3">
      <c r="A7256">
        <v>7255</v>
      </c>
      <c r="B7256" s="1">
        <v>38560.451319444444</v>
      </c>
      <c r="C7256">
        <v>2101</v>
      </c>
      <c r="D7256">
        <v>502</v>
      </c>
      <c r="E7256" s="1">
        <v>38564.445069444446</v>
      </c>
    </row>
    <row r="7257" spans="1:5" x14ac:dyDescent="0.3">
      <c r="A7257">
        <v>7256</v>
      </c>
      <c r="B7257" s="1">
        <v>38560.457314814812</v>
      </c>
      <c r="C7257">
        <v>4275</v>
      </c>
      <c r="D7257">
        <v>363</v>
      </c>
      <c r="E7257" s="1">
        <v>38562.373981481483</v>
      </c>
    </row>
    <row r="7258" spans="1:5" x14ac:dyDescent="0.3">
      <c r="A7258">
        <v>7257</v>
      </c>
      <c r="B7258" s="1">
        <v>38560.46130787037</v>
      </c>
      <c r="C7258">
        <v>3302</v>
      </c>
      <c r="D7258">
        <v>480</v>
      </c>
      <c r="E7258" s="1">
        <v>38568.522418981483</v>
      </c>
    </row>
    <row r="7259" spans="1:5" x14ac:dyDescent="0.3">
      <c r="A7259">
        <v>7258</v>
      </c>
      <c r="B7259" s="1">
        <v>38560.462430555555</v>
      </c>
      <c r="C7259">
        <v>2079</v>
      </c>
      <c r="D7259">
        <v>494</v>
      </c>
      <c r="E7259" s="1">
        <v>38566.483958333331</v>
      </c>
    </row>
    <row r="7260" spans="1:5" x14ac:dyDescent="0.3">
      <c r="A7260">
        <v>7259</v>
      </c>
      <c r="B7260" s="1">
        <v>38560.462500000001</v>
      </c>
      <c r="C7260">
        <v>2345</v>
      </c>
      <c r="D7260">
        <v>406</v>
      </c>
      <c r="E7260" s="1">
        <v>38566.280555555553</v>
      </c>
    </row>
    <row r="7261" spans="1:5" x14ac:dyDescent="0.3">
      <c r="A7261">
        <v>7260</v>
      </c>
      <c r="B7261" s="1">
        <v>38560.464907407404</v>
      </c>
      <c r="C7261">
        <v>3827</v>
      </c>
      <c r="D7261">
        <v>434</v>
      </c>
      <c r="E7261" s="1">
        <v>38567.403796296298</v>
      </c>
    </row>
    <row r="7262" spans="1:5" x14ac:dyDescent="0.3">
      <c r="A7262">
        <v>7261</v>
      </c>
      <c r="B7262" s="1">
        <v>38560.468761574077</v>
      </c>
      <c r="C7262">
        <v>942</v>
      </c>
      <c r="D7262">
        <v>172</v>
      </c>
      <c r="E7262" s="1">
        <v>38561.404178240744</v>
      </c>
    </row>
    <row r="7263" spans="1:5" x14ac:dyDescent="0.3">
      <c r="A7263">
        <v>7262</v>
      </c>
      <c r="B7263" s="1">
        <v>38560.469166666669</v>
      </c>
      <c r="C7263">
        <v>4097</v>
      </c>
      <c r="D7263">
        <v>522</v>
      </c>
      <c r="E7263" s="1">
        <v>38563.451111111113</v>
      </c>
    </row>
    <row r="7264" spans="1:5" x14ac:dyDescent="0.3">
      <c r="A7264">
        <v>7263</v>
      </c>
      <c r="B7264" s="1">
        <v>38560.470393518517</v>
      </c>
      <c r="C7264">
        <v>725</v>
      </c>
      <c r="D7264">
        <v>324</v>
      </c>
      <c r="E7264" s="1">
        <v>38568.45789351852</v>
      </c>
    </row>
    <row r="7265" spans="1:5" x14ac:dyDescent="0.3">
      <c r="A7265">
        <v>7264</v>
      </c>
      <c r="B7265" s="1">
        <v>38560.471504629626</v>
      </c>
      <c r="C7265">
        <v>2391</v>
      </c>
      <c r="D7265">
        <v>299</v>
      </c>
      <c r="E7265" s="1">
        <v>38567.322199074071</v>
      </c>
    </row>
    <row r="7266" spans="1:5" x14ac:dyDescent="0.3">
      <c r="A7266">
        <v>7265</v>
      </c>
      <c r="B7266" s="1">
        <v>38560.471539351849</v>
      </c>
      <c r="C7266">
        <v>3465</v>
      </c>
      <c r="D7266">
        <v>290</v>
      </c>
      <c r="E7266" s="1">
        <v>38565.395150462966</v>
      </c>
    </row>
    <row r="7267" spans="1:5" x14ac:dyDescent="0.3">
      <c r="A7267">
        <v>7266</v>
      </c>
      <c r="B7267" s="1">
        <v>38560.473807870374</v>
      </c>
      <c r="C7267">
        <v>3379</v>
      </c>
      <c r="D7267">
        <v>24</v>
      </c>
      <c r="E7267" s="1">
        <v>38568.23978009259</v>
      </c>
    </row>
    <row r="7268" spans="1:5" x14ac:dyDescent="0.3">
      <c r="A7268">
        <v>7267</v>
      </c>
      <c r="B7268" s="1">
        <v>38560.474247685182</v>
      </c>
      <c r="C7268">
        <v>3661</v>
      </c>
      <c r="D7268">
        <v>122</v>
      </c>
      <c r="E7268" s="1">
        <v>38565.342997685184</v>
      </c>
    </row>
    <row r="7269" spans="1:5" x14ac:dyDescent="0.3">
      <c r="A7269">
        <v>7268</v>
      </c>
      <c r="B7269" s="1">
        <v>38560.474409722221</v>
      </c>
      <c r="C7269">
        <v>2740</v>
      </c>
      <c r="D7269">
        <v>260</v>
      </c>
      <c r="E7269" s="1">
        <v>38565.529270833336</v>
      </c>
    </row>
    <row r="7270" spans="1:5" x14ac:dyDescent="0.3">
      <c r="A7270">
        <v>7269</v>
      </c>
      <c r="B7270" s="1">
        <v>38560.474849537037</v>
      </c>
      <c r="C7270">
        <v>2089</v>
      </c>
      <c r="D7270">
        <v>209</v>
      </c>
      <c r="E7270" s="1">
        <v>38564.549155092594</v>
      </c>
    </row>
    <row r="7271" spans="1:5" x14ac:dyDescent="0.3">
      <c r="A7271">
        <v>7270</v>
      </c>
      <c r="B7271" s="1">
        <v>38560.478495370371</v>
      </c>
      <c r="C7271">
        <v>1888</v>
      </c>
      <c r="D7271">
        <v>526</v>
      </c>
      <c r="E7271" s="1">
        <v>38569.336134259262</v>
      </c>
    </row>
    <row r="7272" spans="1:5" x14ac:dyDescent="0.3">
      <c r="A7272">
        <v>7271</v>
      </c>
      <c r="B7272" s="1">
        <v>38560.47859953704</v>
      </c>
      <c r="C7272">
        <v>858</v>
      </c>
      <c r="D7272">
        <v>469</v>
      </c>
      <c r="E7272" s="1">
        <v>38569.648043981484</v>
      </c>
    </row>
    <row r="7273" spans="1:5" x14ac:dyDescent="0.3">
      <c r="A7273">
        <v>7272</v>
      </c>
      <c r="B7273" s="1">
        <v>38560.479398148149</v>
      </c>
      <c r="C7273">
        <v>250</v>
      </c>
      <c r="D7273">
        <v>364</v>
      </c>
      <c r="E7273" s="1">
        <v>38562.719675925924</v>
      </c>
    </row>
    <row r="7274" spans="1:5" x14ac:dyDescent="0.3">
      <c r="A7274">
        <v>7273</v>
      </c>
      <c r="B7274" s="1">
        <v>38560.480115740742</v>
      </c>
      <c r="C7274">
        <v>2465</v>
      </c>
      <c r="D7274">
        <v>1</v>
      </c>
      <c r="E7274" s="1">
        <v>38564.28497685185</v>
      </c>
    </row>
    <row r="7275" spans="1:5" x14ac:dyDescent="0.3">
      <c r="A7275">
        <v>7274</v>
      </c>
      <c r="B7275" s="1">
        <v>38560.483032407406</v>
      </c>
      <c r="C7275">
        <v>4087</v>
      </c>
      <c r="D7275">
        <v>180</v>
      </c>
      <c r="E7275" s="1">
        <v>38565.299004629633</v>
      </c>
    </row>
    <row r="7276" spans="1:5" x14ac:dyDescent="0.3">
      <c r="A7276">
        <v>7275</v>
      </c>
      <c r="B7276" s="1">
        <v>38560.485509259262</v>
      </c>
      <c r="C7276">
        <v>775</v>
      </c>
      <c r="D7276">
        <v>323</v>
      </c>
      <c r="E7276" s="1">
        <v>38563.567453703705</v>
      </c>
    </row>
    <row r="7277" spans="1:5" x14ac:dyDescent="0.3">
      <c r="A7277">
        <v>7276</v>
      </c>
      <c r="B7277" s="1">
        <v>38560.48746527778</v>
      </c>
      <c r="C7277">
        <v>1665</v>
      </c>
      <c r="D7277">
        <v>314</v>
      </c>
      <c r="E7277" s="1">
        <v>38565.444409722222</v>
      </c>
    </row>
    <row r="7278" spans="1:5" x14ac:dyDescent="0.3">
      <c r="A7278">
        <v>7277</v>
      </c>
      <c r="B7278" s="1">
        <v>38560.492094907408</v>
      </c>
      <c r="C7278">
        <v>1544</v>
      </c>
      <c r="D7278">
        <v>67</v>
      </c>
      <c r="E7278" s="1">
        <v>38567.305983796294</v>
      </c>
    </row>
    <row r="7279" spans="1:5" x14ac:dyDescent="0.3">
      <c r="A7279">
        <v>7278</v>
      </c>
      <c r="B7279" s="1">
        <v>38560.493449074071</v>
      </c>
      <c r="C7279">
        <v>531</v>
      </c>
      <c r="D7279">
        <v>592</v>
      </c>
      <c r="E7279" s="1">
        <v>38565.432337962964</v>
      </c>
    </row>
    <row r="7280" spans="1:5" x14ac:dyDescent="0.3">
      <c r="A7280">
        <v>7279</v>
      </c>
      <c r="B7280" s="1">
        <v>38560.49359953704</v>
      </c>
      <c r="C7280">
        <v>1424</v>
      </c>
      <c r="D7280">
        <v>12</v>
      </c>
      <c r="E7280" s="1">
        <v>38563.472071759257</v>
      </c>
    </row>
    <row r="7281" spans="1:5" x14ac:dyDescent="0.3">
      <c r="A7281">
        <v>7280</v>
      </c>
      <c r="B7281" s="1">
        <v>38560.493657407409</v>
      </c>
      <c r="C7281">
        <v>236</v>
      </c>
      <c r="D7281">
        <v>342</v>
      </c>
      <c r="E7281" s="1">
        <v>38563.662407407406</v>
      </c>
    </row>
    <row r="7282" spans="1:5" x14ac:dyDescent="0.3">
      <c r="A7282">
        <v>7281</v>
      </c>
      <c r="B7282" s="1">
        <v>38560.499537037038</v>
      </c>
      <c r="C7282">
        <v>1350</v>
      </c>
      <c r="D7282">
        <v>491</v>
      </c>
      <c r="E7282" s="1">
        <v>38568.533564814818</v>
      </c>
    </row>
    <row r="7283" spans="1:5" x14ac:dyDescent="0.3">
      <c r="A7283">
        <v>7282</v>
      </c>
      <c r="B7283" s="1">
        <v>38560.500219907408</v>
      </c>
      <c r="C7283">
        <v>4418</v>
      </c>
      <c r="D7283">
        <v>276</v>
      </c>
      <c r="E7283" s="1">
        <v>38568.616886574076</v>
      </c>
    </row>
    <row r="7284" spans="1:5" x14ac:dyDescent="0.3">
      <c r="A7284">
        <v>7283</v>
      </c>
      <c r="B7284" s="1">
        <v>38560.501863425925</v>
      </c>
      <c r="C7284">
        <v>3101</v>
      </c>
      <c r="D7284">
        <v>508</v>
      </c>
      <c r="E7284" s="1">
        <v>38569.309502314813</v>
      </c>
    </row>
    <row r="7285" spans="1:5" x14ac:dyDescent="0.3">
      <c r="A7285">
        <v>7284</v>
      </c>
      <c r="B7285" s="1">
        <v>38560.508379629631</v>
      </c>
      <c r="C7285">
        <v>2336</v>
      </c>
      <c r="D7285">
        <v>52</v>
      </c>
      <c r="E7285" s="1">
        <v>38564.470185185186</v>
      </c>
    </row>
    <row r="7286" spans="1:5" x14ac:dyDescent="0.3">
      <c r="A7286">
        <v>7285</v>
      </c>
      <c r="B7286" s="1">
        <v>38560.509791666664</v>
      </c>
      <c r="C7286">
        <v>2855</v>
      </c>
      <c r="D7286">
        <v>498</v>
      </c>
      <c r="E7286" s="1">
        <v>38567.622986111113</v>
      </c>
    </row>
    <row r="7287" spans="1:5" x14ac:dyDescent="0.3">
      <c r="A7287">
        <v>7286</v>
      </c>
      <c r="B7287" s="1">
        <v>38560.516539351855</v>
      </c>
      <c r="C7287">
        <v>3452</v>
      </c>
      <c r="D7287">
        <v>498</v>
      </c>
      <c r="E7287" s="1">
        <v>38568.331817129627</v>
      </c>
    </row>
    <row r="7288" spans="1:5" x14ac:dyDescent="0.3">
      <c r="A7288">
        <v>7287</v>
      </c>
      <c r="B7288" s="1">
        <v>38560.516805555555</v>
      </c>
      <c r="C7288">
        <v>926</v>
      </c>
      <c r="D7288">
        <v>198</v>
      </c>
      <c r="E7288" s="1">
        <v>38564.64875</v>
      </c>
    </row>
    <row r="7289" spans="1:5" x14ac:dyDescent="0.3">
      <c r="A7289">
        <v>7288</v>
      </c>
      <c r="B7289" s="1">
        <v>38560.51734953704</v>
      </c>
      <c r="C7289">
        <v>45</v>
      </c>
      <c r="D7289">
        <v>226</v>
      </c>
      <c r="E7289" s="1">
        <v>38566.661793981482</v>
      </c>
    </row>
    <row r="7290" spans="1:5" x14ac:dyDescent="0.3">
      <c r="A7290">
        <v>7289</v>
      </c>
      <c r="B7290" s="1">
        <v>38560.518645833334</v>
      </c>
      <c r="C7290">
        <v>2157</v>
      </c>
      <c r="D7290">
        <v>187</v>
      </c>
      <c r="E7290" s="1">
        <v>38566.764479166668</v>
      </c>
    </row>
    <row r="7291" spans="1:5" x14ac:dyDescent="0.3">
      <c r="A7291">
        <v>7290</v>
      </c>
      <c r="B7291" s="1">
        <v>38560.519965277781</v>
      </c>
      <c r="C7291">
        <v>3652</v>
      </c>
      <c r="D7291">
        <v>423</v>
      </c>
      <c r="E7291" s="1">
        <v>38565.6796875</v>
      </c>
    </row>
    <row r="7292" spans="1:5" x14ac:dyDescent="0.3">
      <c r="A7292">
        <v>7291</v>
      </c>
      <c r="B7292" s="1">
        <v>38560.521377314813</v>
      </c>
      <c r="C7292">
        <v>310</v>
      </c>
      <c r="D7292">
        <v>263</v>
      </c>
      <c r="E7292" s="1">
        <v>38565.531793981485</v>
      </c>
    </row>
    <row r="7293" spans="1:5" x14ac:dyDescent="0.3">
      <c r="A7293">
        <v>7292</v>
      </c>
      <c r="B7293" s="1">
        <v>38560.523773148147</v>
      </c>
      <c r="C7293">
        <v>795</v>
      </c>
      <c r="D7293">
        <v>468</v>
      </c>
      <c r="E7293" s="1">
        <v>38565.761273148149</v>
      </c>
    </row>
    <row r="7294" spans="1:5" x14ac:dyDescent="0.3">
      <c r="A7294">
        <v>7293</v>
      </c>
      <c r="B7294" s="1">
        <v>38560.526018518518</v>
      </c>
      <c r="C7294">
        <v>3333</v>
      </c>
      <c r="D7294">
        <v>5</v>
      </c>
      <c r="E7294" s="1">
        <v>38563.633657407408</v>
      </c>
    </row>
    <row r="7295" spans="1:5" x14ac:dyDescent="0.3">
      <c r="A7295">
        <v>7294</v>
      </c>
      <c r="B7295" s="1">
        <v>38560.526550925926</v>
      </c>
      <c r="C7295">
        <v>487</v>
      </c>
      <c r="D7295">
        <v>313</v>
      </c>
      <c r="E7295" s="1">
        <v>38563.542523148149</v>
      </c>
    </row>
    <row r="7296" spans="1:5" x14ac:dyDescent="0.3">
      <c r="A7296">
        <v>7295</v>
      </c>
      <c r="B7296" s="1">
        <v>38560.526932870373</v>
      </c>
      <c r="C7296">
        <v>3396</v>
      </c>
      <c r="D7296">
        <v>462</v>
      </c>
      <c r="E7296" s="1">
        <v>38569.425543981481</v>
      </c>
    </row>
    <row r="7297" spans="1:5" x14ac:dyDescent="0.3">
      <c r="A7297">
        <v>7296</v>
      </c>
      <c r="B7297" s="1">
        <v>38560.527638888889</v>
      </c>
      <c r="C7297">
        <v>1681</v>
      </c>
      <c r="D7297">
        <v>400</v>
      </c>
      <c r="E7297" s="1">
        <v>38568.767222222225</v>
      </c>
    </row>
    <row r="7298" spans="1:5" x14ac:dyDescent="0.3">
      <c r="A7298">
        <v>7297</v>
      </c>
      <c r="B7298" s="1">
        <v>38560.527638888889</v>
      </c>
      <c r="C7298">
        <v>1855</v>
      </c>
      <c r="D7298">
        <v>135</v>
      </c>
      <c r="E7298" s="1">
        <v>38562.743611111109</v>
      </c>
    </row>
    <row r="7299" spans="1:5" x14ac:dyDescent="0.3">
      <c r="A7299">
        <v>7298</v>
      </c>
      <c r="B7299" s="1">
        <v>38560.531412037039</v>
      </c>
      <c r="C7299">
        <v>1653</v>
      </c>
      <c r="D7299">
        <v>121</v>
      </c>
      <c r="E7299" s="1">
        <v>38563.293217592596</v>
      </c>
    </row>
    <row r="7300" spans="1:5" x14ac:dyDescent="0.3">
      <c r="A7300">
        <v>7299</v>
      </c>
      <c r="B7300" s="1">
        <v>38560.534675925926</v>
      </c>
      <c r="C7300">
        <v>3002</v>
      </c>
      <c r="D7300">
        <v>286</v>
      </c>
      <c r="E7300" s="1">
        <v>38567.518009259256</v>
      </c>
    </row>
    <row r="7301" spans="1:5" x14ac:dyDescent="0.3">
      <c r="A7301">
        <v>7300</v>
      </c>
      <c r="B7301" s="1">
        <v>38560.534918981481</v>
      </c>
      <c r="C7301">
        <v>4561</v>
      </c>
      <c r="D7301">
        <v>272</v>
      </c>
      <c r="E7301" s="1">
        <v>38568.780057870368</v>
      </c>
    </row>
    <row r="7302" spans="1:5" x14ac:dyDescent="0.3">
      <c r="A7302">
        <v>7301</v>
      </c>
      <c r="B7302" s="1">
        <v>38560.534988425927</v>
      </c>
      <c r="C7302">
        <v>3367</v>
      </c>
      <c r="D7302">
        <v>93</v>
      </c>
      <c r="E7302" s="1">
        <v>38565.405127314814</v>
      </c>
    </row>
    <row r="7303" spans="1:5" x14ac:dyDescent="0.3">
      <c r="A7303">
        <v>7302</v>
      </c>
      <c r="B7303" s="1">
        <v>38560.536261574074</v>
      </c>
      <c r="C7303">
        <v>4539</v>
      </c>
      <c r="D7303">
        <v>477</v>
      </c>
      <c r="E7303" s="1">
        <v>38562.63417824074</v>
      </c>
    </row>
    <row r="7304" spans="1:5" x14ac:dyDescent="0.3">
      <c r="A7304">
        <v>7303</v>
      </c>
      <c r="B7304" s="1">
        <v>38560.537951388891</v>
      </c>
      <c r="C7304">
        <v>1398</v>
      </c>
      <c r="D7304">
        <v>163</v>
      </c>
      <c r="E7304" s="1">
        <v>38564.393506944441</v>
      </c>
    </row>
    <row r="7305" spans="1:5" x14ac:dyDescent="0.3">
      <c r="A7305">
        <v>7304</v>
      </c>
      <c r="B7305" s="1">
        <v>38560.539537037039</v>
      </c>
      <c r="C7305">
        <v>1162</v>
      </c>
      <c r="D7305">
        <v>74</v>
      </c>
      <c r="E7305" s="1">
        <v>38569.388842592591</v>
      </c>
    </row>
    <row r="7306" spans="1:5" x14ac:dyDescent="0.3">
      <c r="A7306">
        <v>7305</v>
      </c>
      <c r="B7306" s="1">
        <v>38560.539652777778</v>
      </c>
      <c r="C7306">
        <v>2464</v>
      </c>
      <c r="D7306">
        <v>229</v>
      </c>
      <c r="E7306" s="1">
        <v>38563.550763888888</v>
      </c>
    </row>
    <row r="7307" spans="1:5" x14ac:dyDescent="0.3">
      <c r="A7307">
        <v>7306</v>
      </c>
      <c r="B7307" s="1">
        <v>38560.539884259262</v>
      </c>
      <c r="C7307">
        <v>2269</v>
      </c>
      <c r="D7307">
        <v>207</v>
      </c>
      <c r="E7307" s="1">
        <v>38567.399606481478</v>
      </c>
    </row>
    <row r="7308" spans="1:5" x14ac:dyDescent="0.3">
      <c r="A7308">
        <v>7307</v>
      </c>
      <c r="B7308" s="1">
        <v>38560.541087962964</v>
      </c>
      <c r="C7308">
        <v>3882</v>
      </c>
      <c r="D7308">
        <v>595</v>
      </c>
      <c r="E7308" s="1">
        <v>38562.482754629629</v>
      </c>
    </row>
    <row r="7309" spans="1:5" x14ac:dyDescent="0.3">
      <c r="A7309">
        <v>7308</v>
      </c>
      <c r="B7309" s="1">
        <v>38560.541956018518</v>
      </c>
      <c r="C7309">
        <v>1452</v>
      </c>
      <c r="D7309">
        <v>229</v>
      </c>
      <c r="E7309" s="1">
        <v>38567.669733796298</v>
      </c>
    </row>
    <row r="7310" spans="1:5" x14ac:dyDescent="0.3">
      <c r="A7310">
        <v>7309</v>
      </c>
      <c r="B7310" s="1">
        <v>38560.542002314818</v>
      </c>
      <c r="C7310">
        <v>633</v>
      </c>
      <c r="D7310">
        <v>317</v>
      </c>
      <c r="E7310" s="1">
        <v>38562.510752314818</v>
      </c>
    </row>
    <row r="7311" spans="1:5" x14ac:dyDescent="0.3">
      <c r="A7311">
        <v>7310</v>
      </c>
      <c r="B7311" s="1">
        <v>38560.542303240742</v>
      </c>
      <c r="C7311">
        <v>3711</v>
      </c>
      <c r="D7311">
        <v>103</v>
      </c>
      <c r="E7311" s="1">
        <v>38561.746469907404</v>
      </c>
    </row>
    <row r="7312" spans="1:5" x14ac:dyDescent="0.3">
      <c r="A7312">
        <v>7311</v>
      </c>
      <c r="B7312" s="1">
        <v>38560.543680555558</v>
      </c>
      <c r="C7312">
        <v>2807</v>
      </c>
      <c r="D7312">
        <v>582</v>
      </c>
      <c r="E7312" s="1">
        <v>38568.411736111113</v>
      </c>
    </row>
    <row r="7313" spans="1:5" x14ac:dyDescent="0.3">
      <c r="A7313">
        <v>7312</v>
      </c>
      <c r="B7313" s="1">
        <v>38560.543912037036</v>
      </c>
      <c r="C7313">
        <v>228</v>
      </c>
      <c r="D7313">
        <v>543</v>
      </c>
      <c r="E7313" s="1">
        <v>38564.330717592595</v>
      </c>
    </row>
    <row r="7314" spans="1:5" x14ac:dyDescent="0.3">
      <c r="A7314">
        <v>7313</v>
      </c>
      <c r="B7314" s="1">
        <v>38560.54996527778</v>
      </c>
      <c r="C7314">
        <v>1884</v>
      </c>
      <c r="D7314">
        <v>396</v>
      </c>
      <c r="E7314" s="1">
        <v>38566.313854166663</v>
      </c>
    </row>
    <row r="7315" spans="1:5" x14ac:dyDescent="0.3">
      <c r="A7315">
        <v>7314</v>
      </c>
      <c r="B7315" s="1">
        <v>38560.551064814812</v>
      </c>
      <c r="C7315">
        <v>1376</v>
      </c>
      <c r="D7315">
        <v>11</v>
      </c>
      <c r="E7315" s="1">
        <v>38567.39203703704</v>
      </c>
    </row>
    <row r="7316" spans="1:5" x14ac:dyDescent="0.3">
      <c r="A7316">
        <v>7315</v>
      </c>
      <c r="B7316" s="1">
        <v>38560.552037037036</v>
      </c>
      <c r="C7316">
        <v>974</v>
      </c>
      <c r="D7316">
        <v>208</v>
      </c>
      <c r="E7316" s="1">
        <v>38567.364537037036</v>
      </c>
    </row>
    <row r="7317" spans="1:5" x14ac:dyDescent="0.3">
      <c r="A7317">
        <v>7316</v>
      </c>
      <c r="B7317" s="1">
        <v>38560.554895833331</v>
      </c>
      <c r="C7317">
        <v>3344</v>
      </c>
      <c r="D7317">
        <v>114</v>
      </c>
      <c r="E7317" s="1">
        <v>38561.321562500001</v>
      </c>
    </row>
    <row r="7318" spans="1:5" x14ac:dyDescent="0.3">
      <c r="A7318">
        <v>7317</v>
      </c>
      <c r="B7318" s="1">
        <v>38560.555335648147</v>
      </c>
      <c r="C7318">
        <v>1518</v>
      </c>
      <c r="D7318">
        <v>443</v>
      </c>
      <c r="E7318" s="1">
        <v>38562.678252314814</v>
      </c>
    </row>
    <row r="7319" spans="1:5" x14ac:dyDescent="0.3">
      <c r="A7319">
        <v>7318</v>
      </c>
      <c r="B7319" s="1">
        <v>38560.559386574074</v>
      </c>
      <c r="C7319">
        <v>1954</v>
      </c>
      <c r="D7319">
        <v>301</v>
      </c>
      <c r="E7319" s="1">
        <v>38564.489247685182</v>
      </c>
    </row>
    <row r="7320" spans="1:5" x14ac:dyDescent="0.3">
      <c r="A7320">
        <v>7319</v>
      </c>
      <c r="B7320" s="1">
        <v>38560.563483796293</v>
      </c>
      <c r="C7320">
        <v>2370</v>
      </c>
      <c r="D7320">
        <v>576</v>
      </c>
      <c r="E7320" s="1">
        <v>38568.313483796293</v>
      </c>
    </row>
    <row r="7321" spans="1:5" x14ac:dyDescent="0.3">
      <c r="A7321">
        <v>7320</v>
      </c>
      <c r="B7321" s="1">
        <v>38560.564988425926</v>
      </c>
      <c r="C7321">
        <v>4348</v>
      </c>
      <c r="D7321">
        <v>241</v>
      </c>
      <c r="E7321" s="1">
        <v>38564.557349537034</v>
      </c>
    </row>
    <row r="7322" spans="1:5" x14ac:dyDescent="0.3">
      <c r="A7322">
        <v>7321</v>
      </c>
      <c r="B7322" s="1">
        <v>38560.565023148149</v>
      </c>
      <c r="C7322">
        <v>3525</v>
      </c>
      <c r="D7322">
        <v>38</v>
      </c>
      <c r="E7322" s="1">
        <v>38567.316412037035</v>
      </c>
    </row>
    <row r="7323" spans="1:5" x14ac:dyDescent="0.3">
      <c r="A7323">
        <v>7322</v>
      </c>
      <c r="B7323" s="1">
        <v>38560.567662037036</v>
      </c>
      <c r="C7323">
        <v>1810</v>
      </c>
      <c r="D7323">
        <v>508</v>
      </c>
      <c r="E7323" s="1">
        <v>38567.750300925924</v>
      </c>
    </row>
    <row r="7324" spans="1:5" x14ac:dyDescent="0.3">
      <c r="A7324">
        <v>7323</v>
      </c>
      <c r="B7324" s="1">
        <v>38560.569212962961</v>
      </c>
      <c r="C7324">
        <v>3830</v>
      </c>
      <c r="D7324">
        <v>125</v>
      </c>
      <c r="E7324" s="1">
        <v>38562.365046296298</v>
      </c>
    </row>
    <row r="7325" spans="1:5" x14ac:dyDescent="0.3">
      <c r="A7325">
        <v>7324</v>
      </c>
      <c r="B7325" s="1">
        <v>38560.571284722224</v>
      </c>
      <c r="C7325">
        <v>2572</v>
      </c>
      <c r="D7325">
        <v>462</v>
      </c>
      <c r="E7325" s="1">
        <v>38568.440034722225</v>
      </c>
    </row>
    <row r="7326" spans="1:5" x14ac:dyDescent="0.3">
      <c r="A7326">
        <v>7325</v>
      </c>
      <c r="B7326" s="1">
        <v>38560.574247685188</v>
      </c>
      <c r="C7326">
        <v>1727</v>
      </c>
      <c r="D7326">
        <v>289</v>
      </c>
      <c r="E7326" s="1">
        <v>38561.598553240743</v>
      </c>
    </row>
    <row r="7327" spans="1:5" x14ac:dyDescent="0.3">
      <c r="A7327">
        <v>7326</v>
      </c>
      <c r="B7327" s="1">
        <v>38560.576851851853</v>
      </c>
      <c r="C7327">
        <v>2844</v>
      </c>
      <c r="D7327">
        <v>432</v>
      </c>
      <c r="E7327" s="1">
        <v>38563.344907407409</v>
      </c>
    </row>
    <row r="7328" spans="1:5" x14ac:dyDescent="0.3">
      <c r="A7328">
        <v>7327</v>
      </c>
      <c r="B7328" s="1">
        <v>38560.578773148147</v>
      </c>
      <c r="C7328">
        <v>4074</v>
      </c>
      <c r="D7328">
        <v>508</v>
      </c>
      <c r="E7328" s="1">
        <v>38568.748912037037</v>
      </c>
    </row>
    <row r="7329" spans="1:5" x14ac:dyDescent="0.3">
      <c r="A7329">
        <v>7328</v>
      </c>
      <c r="B7329" s="1">
        <v>38560.580069444448</v>
      </c>
      <c r="C7329">
        <v>663</v>
      </c>
      <c r="D7329">
        <v>26</v>
      </c>
      <c r="E7329" s="1">
        <v>38565.827986111108</v>
      </c>
    </row>
    <row r="7330" spans="1:5" x14ac:dyDescent="0.3">
      <c r="A7330">
        <v>7329</v>
      </c>
      <c r="B7330" s="1">
        <v>38560.580254629633</v>
      </c>
      <c r="C7330">
        <v>906</v>
      </c>
      <c r="D7330">
        <v>226</v>
      </c>
      <c r="E7330" s="1">
        <v>38568.635810185187</v>
      </c>
    </row>
    <row r="7331" spans="1:5" x14ac:dyDescent="0.3">
      <c r="A7331">
        <v>7330</v>
      </c>
      <c r="B7331" s="1">
        <v>38560.581087962964</v>
      </c>
      <c r="C7331">
        <v>3705</v>
      </c>
      <c r="D7331">
        <v>237</v>
      </c>
      <c r="E7331" s="1">
        <v>38568.331087962964</v>
      </c>
    </row>
    <row r="7332" spans="1:5" x14ac:dyDescent="0.3">
      <c r="A7332">
        <v>7331</v>
      </c>
      <c r="B7332" s="1">
        <v>38560.581828703704</v>
      </c>
      <c r="C7332">
        <v>2090</v>
      </c>
      <c r="D7332">
        <v>60</v>
      </c>
      <c r="E7332" s="1">
        <v>38564.374884259261</v>
      </c>
    </row>
    <row r="7333" spans="1:5" x14ac:dyDescent="0.3">
      <c r="A7333">
        <v>7332</v>
      </c>
      <c r="B7333" s="1">
        <v>38560.582604166666</v>
      </c>
      <c r="C7333">
        <v>1761</v>
      </c>
      <c r="D7333">
        <v>151</v>
      </c>
      <c r="E7333" s="1">
        <v>38566.528437499997</v>
      </c>
    </row>
    <row r="7334" spans="1:5" x14ac:dyDescent="0.3">
      <c r="A7334">
        <v>7333</v>
      </c>
      <c r="B7334" s="1">
        <v>38560.582766203705</v>
      </c>
      <c r="C7334">
        <v>1331</v>
      </c>
      <c r="D7334">
        <v>230</v>
      </c>
      <c r="E7334" s="1">
        <v>38563.669571759259</v>
      </c>
    </row>
    <row r="7335" spans="1:5" x14ac:dyDescent="0.3">
      <c r="A7335">
        <v>7334</v>
      </c>
      <c r="B7335" s="1">
        <v>38560.583310185182</v>
      </c>
      <c r="C7335">
        <v>3006</v>
      </c>
      <c r="D7335">
        <v>461</v>
      </c>
      <c r="E7335" s="1">
        <v>38562.481921296298</v>
      </c>
    </row>
    <row r="7336" spans="1:5" x14ac:dyDescent="0.3">
      <c r="A7336">
        <v>7335</v>
      </c>
      <c r="B7336" s="1">
        <v>38560.588078703702</v>
      </c>
      <c r="C7336">
        <v>1219</v>
      </c>
      <c r="D7336">
        <v>219</v>
      </c>
      <c r="E7336" s="1">
        <v>38569.769328703704</v>
      </c>
    </row>
    <row r="7337" spans="1:5" x14ac:dyDescent="0.3">
      <c r="A7337">
        <v>7336</v>
      </c>
      <c r="B7337" s="1">
        <v>38560.591493055559</v>
      </c>
      <c r="C7337">
        <v>2706</v>
      </c>
      <c r="D7337">
        <v>46</v>
      </c>
      <c r="E7337" s="1">
        <v>38561.458854166667</v>
      </c>
    </row>
    <row r="7338" spans="1:5" x14ac:dyDescent="0.3">
      <c r="A7338">
        <v>7337</v>
      </c>
      <c r="B7338" s="1">
        <v>38560.59171296296</v>
      </c>
      <c r="C7338">
        <v>3314</v>
      </c>
      <c r="D7338">
        <v>525</v>
      </c>
      <c r="E7338" s="1">
        <v>38567.62296296296</v>
      </c>
    </row>
    <row r="7339" spans="1:5" x14ac:dyDescent="0.3">
      <c r="A7339">
        <v>7338</v>
      </c>
      <c r="B7339" s="1">
        <v>38560.59275462963</v>
      </c>
      <c r="C7339">
        <v>107</v>
      </c>
      <c r="D7339">
        <v>251</v>
      </c>
      <c r="E7339" s="1">
        <v>38567.775393518517</v>
      </c>
    </row>
    <row r="7340" spans="1:5" x14ac:dyDescent="0.3">
      <c r="A7340">
        <v>7339</v>
      </c>
      <c r="B7340" s="1">
        <v>38560.595694444448</v>
      </c>
      <c r="C7340">
        <v>3343</v>
      </c>
      <c r="D7340">
        <v>316</v>
      </c>
      <c r="E7340" s="1">
        <v>38564.533194444448</v>
      </c>
    </row>
    <row r="7341" spans="1:5" x14ac:dyDescent="0.3">
      <c r="A7341">
        <v>7340</v>
      </c>
      <c r="B7341" s="1">
        <v>38560.595949074072</v>
      </c>
      <c r="C7341">
        <v>1344</v>
      </c>
      <c r="D7341">
        <v>567</v>
      </c>
      <c r="E7341" s="1">
        <v>38563.414699074077</v>
      </c>
    </row>
    <row r="7342" spans="1:5" x14ac:dyDescent="0.3">
      <c r="A7342">
        <v>7341</v>
      </c>
      <c r="B7342" s="1">
        <v>38560.599942129629</v>
      </c>
      <c r="C7342">
        <v>3567</v>
      </c>
      <c r="D7342">
        <v>498</v>
      </c>
      <c r="E7342" s="1">
        <v>38561.591608796298</v>
      </c>
    </row>
    <row r="7343" spans="1:5" x14ac:dyDescent="0.3">
      <c r="A7343">
        <v>7342</v>
      </c>
      <c r="B7343" s="1">
        <v>38560.600891203707</v>
      </c>
      <c r="C7343">
        <v>4083</v>
      </c>
      <c r="D7343">
        <v>504</v>
      </c>
      <c r="E7343" s="1">
        <v>38568.418252314812</v>
      </c>
    </row>
    <row r="7344" spans="1:5" x14ac:dyDescent="0.3">
      <c r="A7344">
        <v>7343</v>
      </c>
      <c r="B7344" s="1">
        <v>38560.602233796293</v>
      </c>
      <c r="C7344">
        <v>1177</v>
      </c>
      <c r="D7344">
        <v>526</v>
      </c>
      <c r="E7344" s="1">
        <v>38563.393900462965</v>
      </c>
    </row>
    <row r="7345" spans="1:5" x14ac:dyDescent="0.3">
      <c r="A7345">
        <v>7344</v>
      </c>
      <c r="B7345" s="1">
        <v>38560.603796296295</v>
      </c>
      <c r="C7345">
        <v>1714</v>
      </c>
      <c r="D7345">
        <v>366</v>
      </c>
      <c r="E7345" s="1">
        <v>38564.650324074071</v>
      </c>
    </row>
    <row r="7346" spans="1:5" x14ac:dyDescent="0.3">
      <c r="A7346">
        <v>7345</v>
      </c>
      <c r="B7346" s="1">
        <v>38560.604085648149</v>
      </c>
      <c r="C7346">
        <v>2434</v>
      </c>
      <c r="D7346">
        <v>572</v>
      </c>
      <c r="E7346" s="1">
        <v>38567.777002314811</v>
      </c>
    </row>
    <row r="7347" spans="1:5" x14ac:dyDescent="0.3">
      <c r="A7347">
        <v>7346</v>
      </c>
      <c r="B7347" s="1">
        <v>38560.60465277778</v>
      </c>
      <c r="C7347">
        <v>741</v>
      </c>
      <c r="D7347">
        <v>2</v>
      </c>
      <c r="E7347" s="1">
        <v>38566.700486111113</v>
      </c>
    </row>
    <row r="7348" spans="1:5" x14ac:dyDescent="0.3">
      <c r="A7348">
        <v>7347</v>
      </c>
      <c r="B7348" s="1">
        <v>38560.605138888888</v>
      </c>
      <c r="C7348">
        <v>3779</v>
      </c>
      <c r="D7348">
        <v>225</v>
      </c>
      <c r="E7348" s="1">
        <v>38564.680138888885</v>
      </c>
    </row>
    <row r="7349" spans="1:5" x14ac:dyDescent="0.3">
      <c r="A7349">
        <v>7348</v>
      </c>
      <c r="B7349" s="1">
        <v>38560.605925925927</v>
      </c>
      <c r="C7349">
        <v>3238</v>
      </c>
      <c r="D7349">
        <v>43</v>
      </c>
      <c r="E7349" s="1">
        <v>38561.712175925924</v>
      </c>
    </row>
    <row r="7350" spans="1:5" x14ac:dyDescent="0.3">
      <c r="A7350">
        <v>7349</v>
      </c>
      <c r="B7350" s="1">
        <v>38560.606249999997</v>
      </c>
      <c r="C7350">
        <v>861</v>
      </c>
      <c r="D7350">
        <v>195</v>
      </c>
      <c r="E7350" s="1">
        <v>38565.625694444447</v>
      </c>
    </row>
    <row r="7351" spans="1:5" x14ac:dyDescent="0.3">
      <c r="A7351">
        <v>7350</v>
      </c>
      <c r="B7351" s="1">
        <v>38560.607106481482</v>
      </c>
      <c r="C7351">
        <v>737</v>
      </c>
      <c r="D7351">
        <v>410</v>
      </c>
      <c r="E7351" s="1">
        <v>38566.805023148147</v>
      </c>
    </row>
    <row r="7352" spans="1:5" x14ac:dyDescent="0.3">
      <c r="A7352">
        <v>7351</v>
      </c>
      <c r="B7352" s="1">
        <v>38560.609444444446</v>
      </c>
      <c r="C7352">
        <v>2147</v>
      </c>
      <c r="D7352">
        <v>445</v>
      </c>
      <c r="E7352" s="1">
        <v>38563.415694444448</v>
      </c>
    </row>
    <row r="7353" spans="1:5" x14ac:dyDescent="0.3">
      <c r="A7353">
        <v>7352</v>
      </c>
      <c r="B7353" s="1">
        <v>38560.61005787037</v>
      </c>
      <c r="C7353">
        <v>35</v>
      </c>
      <c r="D7353">
        <v>429</v>
      </c>
      <c r="E7353" s="1">
        <v>38561.600335648145</v>
      </c>
    </row>
    <row r="7354" spans="1:5" x14ac:dyDescent="0.3">
      <c r="A7354">
        <v>7353</v>
      </c>
      <c r="B7354" s="1">
        <v>38560.610173611109</v>
      </c>
      <c r="C7354">
        <v>1308</v>
      </c>
      <c r="D7354">
        <v>357</v>
      </c>
      <c r="E7354" s="1">
        <v>38564.826840277776</v>
      </c>
    </row>
    <row r="7355" spans="1:5" x14ac:dyDescent="0.3">
      <c r="A7355">
        <v>7354</v>
      </c>
      <c r="B7355" s="1">
        <v>38560.612627314818</v>
      </c>
      <c r="C7355">
        <v>2395</v>
      </c>
      <c r="D7355">
        <v>598</v>
      </c>
      <c r="E7355" s="1">
        <v>38567.763321759259</v>
      </c>
    </row>
    <row r="7356" spans="1:5" x14ac:dyDescent="0.3">
      <c r="A7356">
        <v>7355</v>
      </c>
      <c r="B7356" s="1">
        <v>38560.615266203706</v>
      </c>
      <c r="C7356">
        <v>3803</v>
      </c>
      <c r="D7356">
        <v>115</v>
      </c>
      <c r="E7356" s="1">
        <v>38566.724988425929</v>
      </c>
    </row>
    <row r="7357" spans="1:5" x14ac:dyDescent="0.3">
      <c r="A7357">
        <v>7356</v>
      </c>
      <c r="B7357" s="1">
        <v>38560.616377314815</v>
      </c>
      <c r="C7357">
        <v>309</v>
      </c>
      <c r="D7357">
        <v>397</v>
      </c>
      <c r="E7357" s="1">
        <v>38561.757349537038</v>
      </c>
    </row>
    <row r="7358" spans="1:5" x14ac:dyDescent="0.3">
      <c r="A7358">
        <v>7357</v>
      </c>
      <c r="B7358" s="1">
        <v>38560.617025462961</v>
      </c>
      <c r="C7358">
        <v>1917</v>
      </c>
      <c r="D7358">
        <v>438</v>
      </c>
      <c r="E7358" s="1">
        <v>38566.755219907405</v>
      </c>
    </row>
    <row r="7359" spans="1:5" x14ac:dyDescent="0.3">
      <c r="A7359">
        <v>7358</v>
      </c>
      <c r="B7359" s="1">
        <v>38560.61787037037</v>
      </c>
      <c r="C7359">
        <v>175</v>
      </c>
      <c r="D7359">
        <v>245</v>
      </c>
      <c r="E7359" s="1">
        <v>38561.83384259259</v>
      </c>
    </row>
    <row r="7360" spans="1:5" x14ac:dyDescent="0.3">
      <c r="A7360">
        <v>7359</v>
      </c>
      <c r="B7360" s="1">
        <v>38560.618796296294</v>
      </c>
      <c r="C7360">
        <v>174</v>
      </c>
      <c r="D7360">
        <v>183</v>
      </c>
      <c r="E7360" s="1">
        <v>38564.668796296297</v>
      </c>
    </row>
    <row r="7361" spans="1:5" x14ac:dyDescent="0.3">
      <c r="A7361">
        <v>7360</v>
      </c>
      <c r="B7361" s="1">
        <v>38560.619513888887</v>
      </c>
      <c r="C7361">
        <v>1312</v>
      </c>
      <c r="D7361">
        <v>467</v>
      </c>
      <c r="E7361" s="1">
        <v>38566.516736111109</v>
      </c>
    </row>
    <row r="7362" spans="1:5" x14ac:dyDescent="0.3">
      <c r="A7362">
        <v>7361</v>
      </c>
      <c r="B7362" s="1">
        <v>38560.620775462965</v>
      </c>
      <c r="C7362">
        <v>4567</v>
      </c>
      <c r="D7362">
        <v>463</v>
      </c>
      <c r="E7362" s="1">
        <v>38564.825636574074</v>
      </c>
    </row>
    <row r="7363" spans="1:5" x14ac:dyDescent="0.3">
      <c r="A7363">
        <v>7362</v>
      </c>
      <c r="B7363" s="1">
        <v>38560.623923611114</v>
      </c>
      <c r="C7363">
        <v>1902</v>
      </c>
      <c r="D7363">
        <v>419</v>
      </c>
      <c r="E7363" s="1">
        <v>38565.494062500002</v>
      </c>
    </row>
    <row r="7364" spans="1:5" x14ac:dyDescent="0.3">
      <c r="A7364">
        <v>7363</v>
      </c>
      <c r="B7364" s="1">
        <v>38560.62394675926</v>
      </c>
      <c r="C7364">
        <v>1649</v>
      </c>
      <c r="D7364">
        <v>407</v>
      </c>
      <c r="E7364" s="1">
        <v>38569.37672453704</v>
      </c>
    </row>
    <row r="7365" spans="1:5" x14ac:dyDescent="0.3">
      <c r="A7365">
        <v>7364</v>
      </c>
      <c r="B7365" s="1">
        <v>38560.624074074076</v>
      </c>
      <c r="C7365">
        <v>3046</v>
      </c>
      <c r="D7365">
        <v>592</v>
      </c>
      <c r="E7365" s="1">
        <v>38567.376157407409</v>
      </c>
    </row>
    <row r="7366" spans="1:5" x14ac:dyDescent="0.3">
      <c r="A7366">
        <v>7365</v>
      </c>
      <c r="B7366" s="1">
        <v>38560.625231481485</v>
      </c>
      <c r="C7366">
        <v>3283</v>
      </c>
      <c r="D7366">
        <v>450</v>
      </c>
      <c r="E7366" s="1">
        <v>38563.540509259263</v>
      </c>
    </row>
    <row r="7367" spans="1:5" x14ac:dyDescent="0.3">
      <c r="A7367">
        <v>7366</v>
      </c>
      <c r="B7367" s="1">
        <v>38560.625891203701</v>
      </c>
      <c r="C7367">
        <v>461</v>
      </c>
      <c r="D7367">
        <v>357</v>
      </c>
      <c r="E7367" s="1">
        <v>38568.85297453704</v>
      </c>
    </row>
    <row r="7368" spans="1:5" x14ac:dyDescent="0.3">
      <c r="A7368">
        <v>7367</v>
      </c>
      <c r="B7368" s="1">
        <v>38560.628993055558</v>
      </c>
      <c r="C7368">
        <v>1738</v>
      </c>
      <c r="D7368">
        <v>383</v>
      </c>
      <c r="E7368" s="1">
        <v>38566.574131944442</v>
      </c>
    </row>
    <row r="7369" spans="1:5" x14ac:dyDescent="0.3">
      <c r="A7369">
        <v>7368</v>
      </c>
      <c r="B7369" s="1">
        <v>38560.629224537035</v>
      </c>
      <c r="C7369">
        <v>2265</v>
      </c>
      <c r="D7369">
        <v>286</v>
      </c>
      <c r="E7369" s="1">
        <v>38564.59033564815</v>
      </c>
    </row>
    <row r="7370" spans="1:5" x14ac:dyDescent="0.3">
      <c r="A7370">
        <v>7369</v>
      </c>
      <c r="B7370" s="1">
        <v>38560.630532407406</v>
      </c>
      <c r="C7370">
        <v>3889</v>
      </c>
      <c r="D7370">
        <v>139</v>
      </c>
      <c r="E7370" s="1">
        <v>38563.386782407404</v>
      </c>
    </row>
    <row r="7371" spans="1:5" x14ac:dyDescent="0.3">
      <c r="A7371">
        <v>7370</v>
      </c>
      <c r="B7371" s="1">
        <v>38560.636030092595</v>
      </c>
      <c r="C7371">
        <v>2022</v>
      </c>
      <c r="D7371">
        <v>89</v>
      </c>
      <c r="E7371" s="1">
        <v>38567.829085648147</v>
      </c>
    </row>
    <row r="7372" spans="1:5" x14ac:dyDescent="0.3">
      <c r="A7372">
        <v>7371</v>
      </c>
      <c r="B7372" s="1">
        <v>38560.637986111113</v>
      </c>
      <c r="C7372">
        <v>1807</v>
      </c>
      <c r="D7372">
        <v>577</v>
      </c>
      <c r="E7372" s="1">
        <v>38565.415763888886</v>
      </c>
    </row>
    <row r="7373" spans="1:5" x14ac:dyDescent="0.3">
      <c r="A7373">
        <v>7372</v>
      </c>
      <c r="B7373" s="1">
        <v>38560.637986111113</v>
      </c>
      <c r="C7373">
        <v>3202</v>
      </c>
      <c r="D7373">
        <v>584</v>
      </c>
      <c r="E7373" s="1">
        <v>38565.637986111113</v>
      </c>
    </row>
    <row r="7374" spans="1:5" x14ac:dyDescent="0.3">
      <c r="A7374">
        <v>7373</v>
      </c>
      <c r="B7374" s="1">
        <v>38560.63857638889</v>
      </c>
      <c r="C7374">
        <v>3074</v>
      </c>
      <c r="D7374">
        <v>488</v>
      </c>
      <c r="E7374" s="1">
        <v>38568.448298611111</v>
      </c>
    </row>
    <row r="7375" spans="1:5" x14ac:dyDescent="0.3">
      <c r="A7375">
        <v>7374</v>
      </c>
      <c r="B7375" s="1">
        <v>38560.639548611114</v>
      </c>
      <c r="C7375">
        <v>3184</v>
      </c>
      <c r="D7375">
        <v>438</v>
      </c>
      <c r="E7375" s="1">
        <v>38569.548576388886</v>
      </c>
    </row>
    <row r="7376" spans="1:5" x14ac:dyDescent="0.3">
      <c r="A7376">
        <v>7375</v>
      </c>
      <c r="B7376" s="1">
        <v>38560.640659722223</v>
      </c>
      <c r="C7376">
        <v>2970</v>
      </c>
      <c r="D7376">
        <v>381</v>
      </c>
      <c r="E7376" s="1">
        <v>38565.837881944448</v>
      </c>
    </row>
    <row r="7377" spans="1:5" x14ac:dyDescent="0.3">
      <c r="A7377">
        <v>7376</v>
      </c>
      <c r="B7377" s="1">
        <v>38560.64099537037</v>
      </c>
      <c r="C7377">
        <v>488</v>
      </c>
      <c r="D7377">
        <v>2</v>
      </c>
      <c r="E7377" s="1">
        <v>38568.440995370373</v>
      </c>
    </row>
    <row r="7378" spans="1:5" x14ac:dyDescent="0.3">
      <c r="A7378">
        <v>7377</v>
      </c>
      <c r="B7378" s="1">
        <v>38560.646851851852</v>
      </c>
      <c r="C7378">
        <v>1369</v>
      </c>
      <c r="D7378">
        <v>588</v>
      </c>
      <c r="E7378" s="1">
        <v>38566.832962962966</v>
      </c>
    </row>
    <row r="7379" spans="1:5" x14ac:dyDescent="0.3">
      <c r="A7379">
        <v>7378</v>
      </c>
      <c r="B7379" s="1">
        <v>38560.646909722222</v>
      </c>
      <c r="C7379">
        <v>3297</v>
      </c>
      <c r="D7379">
        <v>144</v>
      </c>
      <c r="E7379" s="1">
        <v>38567.719131944446</v>
      </c>
    </row>
    <row r="7380" spans="1:5" x14ac:dyDescent="0.3">
      <c r="A7380">
        <v>7379</v>
      </c>
      <c r="B7380" s="1">
        <v>38560.650497685187</v>
      </c>
      <c r="C7380">
        <v>424</v>
      </c>
      <c r="D7380">
        <v>415</v>
      </c>
      <c r="E7380" s="1">
        <v>38563.692858796298</v>
      </c>
    </row>
    <row r="7381" spans="1:5" x14ac:dyDescent="0.3">
      <c r="A7381">
        <v>7380</v>
      </c>
      <c r="B7381" s="1">
        <v>38560.650706018518</v>
      </c>
      <c r="C7381">
        <v>988</v>
      </c>
      <c r="D7381">
        <v>348</v>
      </c>
      <c r="E7381" s="1">
        <v>38567.808344907404</v>
      </c>
    </row>
    <row r="7382" spans="1:5" x14ac:dyDescent="0.3">
      <c r="A7382">
        <v>7381</v>
      </c>
      <c r="B7382" s="1">
        <v>38560.653078703705</v>
      </c>
      <c r="C7382">
        <v>1595</v>
      </c>
      <c r="D7382">
        <v>483</v>
      </c>
      <c r="E7382" s="1">
        <v>38566.726689814815</v>
      </c>
    </row>
    <row r="7383" spans="1:5" x14ac:dyDescent="0.3">
      <c r="A7383">
        <v>7382</v>
      </c>
      <c r="B7383" s="1">
        <v>38560.655034722222</v>
      </c>
      <c r="C7383">
        <v>356</v>
      </c>
      <c r="D7383">
        <v>518</v>
      </c>
      <c r="E7383" s="1">
        <v>38561.471006944441</v>
      </c>
    </row>
    <row r="7384" spans="1:5" x14ac:dyDescent="0.3">
      <c r="A7384">
        <v>7383</v>
      </c>
      <c r="B7384" s="1">
        <v>38560.657557870371</v>
      </c>
      <c r="C7384">
        <v>3860</v>
      </c>
      <c r="D7384">
        <v>50</v>
      </c>
      <c r="E7384" s="1">
        <v>38567.465891203705</v>
      </c>
    </row>
    <row r="7385" spans="1:5" x14ac:dyDescent="0.3">
      <c r="A7385">
        <v>7384</v>
      </c>
      <c r="B7385" s="1">
        <v>38560.659548611111</v>
      </c>
      <c r="C7385">
        <v>3573</v>
      </c>
      <c r="D7385">
        <v>585</v>
      </c>
      <c r="E7385" s="1">
        <v>38568.637326388889</v>
      </c>
    </row>
    <row r="7386" spans="1:5" x14ac:dyDescent="0.3">
      <c r="A7386">
        <v>7385</v>
      </c>
      <c r="B7386" s="1">
        <v>38560.659560185188</v>
      </c>
      <c r="C7386">
        <v>2996</v>
      </c>
      <c r="D7386">
        <v>56</v>
      </c>
      <c r="E7386" s="1">
        <v>38561.576921296299</v>
      </c>
    </row>
    <row r="7387" spans="1:5" x14ac:dyDescent="0.3">
      <c r="A7387">
        <v>7386</v>
      </c>
      <c r="B7387" s="1">
        <v>38560.661226851851</v>
      </c>
      <c r="C7387">
        <v>3569</v>
      </c>
      <c r="D7387">
        <v>190</v>
      </c>
      <c r="E7387" s="1">
        <v>38568.634143518517</v>
      </c>
    </row>
    <row r="7388" spans="1:5" x14ac:dyDescent="0.3">
      <c r="A7388">
        <v>7387</v>
      </c>
      <c r="B7388" s="1">
        <v>38560.662719907406</v>
      </c>
      <c r="C7388">
        <v>3274</v>
      </c>
      <c r="D7388">
        <v>233</v>
      </c>
      <c r="E7388" s="1">
        <v>38567.615497685183</v>
      </c>
    </row>
    <row r="7389" spans="1:5" x14ac:dyDescent="0.3">
      <c r="A7389">
        <v>7388</v>
      </c>
      <c r="B7389" s="1">
        <v>38560.662719907406</v>
      </c>
      <c r="C7389">
        <v>4559</v>
      </c>
      <c r="D7389">
        <v>455</v>
      </c>
      <c r="E7389" s="1">
        <v>38565.70994212963</v>
      </c>
    </row>
    <row r="7390" spans="1:5" x14ac:dyDescent="0.3">
      <c r="A7390">
        <v>7389</v>
      </c>
      <c r="B7390" s="1">
        <v>38560.6640625</v>
      </c>
      <c r="C7390">
        <v>3822</v>
      </c>
      <c r="D7390">
        <v>156</v>
      </c>
      <c r="E7390" s="1">
        <v>38563.894618055558</v>
      </c>
    </row>
    <row r="7391" spans="1:5" x14ac:dyDescent="0.3">
      <c r="A7391">
        <v>7390</v>
      </c>
      <c r="B7391" s="1">
        <v>38560.666192129633</v>
      </c>
      <c r="C7391">
        <v>1723</v>
      </c>
      <c r="D7391">
        <v>230</v>
      </c>
      <c r="E7391" s="1">
        <v>38568.423136574071</v>
      </c>
    </row>
    <row r="7392" spans="1:5" x14ac:dyDescent="0.3">
      <c r="A7392">
        <v>7391</v>
      </c>
      <c r="B7392" s="1">
        <v>38560.666666666664</v>
      </c>
      <c r="C7392">
        <v>1153</v>
      </c>
      <c r="D7392">
        <v>531</v>
      </c>
      <c r="E7392" s="1">
        <v>38568.754861111112</v>
      </c>
    </row>
    <row r="7393" spans="1:5" x14ac:dyDescent="0.3">
      <c r="A7393">
        <v>7392</v>
      </c>
      <c r="B7393" s="1">
        <v>38560.66741898148</v>
      </c>
      <c r="C7393">
        <v>3159</v>
      </c>
      <c r="D7393">
        <v>204</v>
      </c>
      <c r="E7393" s="1">
        <v>38565.724363425928</v>
      </c>
    </row>
    <row r="7394" spans="1:5" x14ac:dyDescent="0.3">
      <c r="A7394">
        <v>7393</v>
      </c>
      <c r="B7394" s="1">
        <v>38560.668657407405</v>
      </c>
      <c r="C7394">
        <v>2369</v>
      </c>
      <c r="D7394">
        <v>181</v>
      </c>
      <c r="E7394" s="1">
        <v>38566.558935185189</v>
      </c>
    </row>
    <row r="7395" spans="1:5" x14ac:dyDescent="0.3">
      <c r="A7395">
        <v>7394</v>
      </c>
      <c r="B7395" s="1">
        <v>38560.668842592589</v>
      </c>
      <c r="C7395">
        <v>2399</v>
      </c>
      <c r="D7395">
        <v>30</v>
      </c>
      <c r="E7395" s="1">
        <v>38568.477175925924</v>
      </c>
    </row>
    <row r="7396" spans="1:5" x14ac:dyDescent="0.3">
      <c r="A7396">
        <v>7395</v>
      </c>
      <c r="B7396" s="1">
        <v>38560.668877314813</v>
      </c>
      <c r="C7396">
        <v>2888</v>
      </c>
      <c r="D7396">
        <v>411</v>
      </c>
      <c r="E7396" s="1">
        <v>38564.8515162037</v>
      </c>
    </row>
    <row r="7397" spans="1:5" x14ac:dyDescent="0.3">
      <c r="A7397">
        <v>7396</v>
      </c>
      <c r="B7397" s="1">
        <v>38560.669363425928</v>
      </c>
      <c r="C7397">
        <v>3346</v>
      </c>
      <c r="D7397">
        <v>595</v>
      </c>
      <c r="E7397" s="1">
        <v>38569.442280092589</v>
      </c>
    </row>
    <row r="7398" spans="1:5" x14ac:dyDescent="0.3">
      <c r="A7398">
        <v>7397</v>
      </c>
      <c r="B7398" s="1">
        <v>38560.670138888891</v>
      </c>
      <c r="C7398">
        <v>4474</v>
      </c>
      <c r="D7398">
        <v>245</v>
      </c>
      <c r="E7398" s="1">
        <v>38565.853472222225</v>
      </c>
    </row>
    <row r="7399" spans="1:5" x14ac:dyDescent="0.3">
      <c r="A7399">
        <v>7398</v>
      </c>
      <c r="B7399" s="1">
        <v>38560.671782407408</v>
      </c>
      <c r="C7399">
        <v>1572</v>
      </c>
      <c r="D7399">
        <v>51</v>
      </c>
      <c r="E7399" s="1">
        <v>38569.678032407406</v>
      </c>
    </row>
    <row r="7400" spans="1:5" x14ac:dyDescent="0.3">
      <c r="A7400">
        <v>7399</v>
      </c>
      <c r="B7400" s="1">
        <v>38560.677800925929</v>
      </c>
      <c r="C7400">
        <v>1682</v>
      </c>
      <c r="D7400">
        <v>526</v>
      </c>
      <c r="E7400" s="1">
        <v>38567.75141203704</v>
      </c>
    </row>
    <row r="7401" spans="1:5" x14ac:dyDescent="0.3">
      <c r="A7401">
        <v>7400</v>
      </c>
      <c r="B7401" s="1">
        <v>38560.678206018521</v>
      </c>
      <c r="C7401">
        <v>2874</v>
      </c>
      <c r="D7401">
        <v>133</v>
      </c>
      <c r="E7401" s="1">
        <v>38564.524039351854</v>
      </c>
    </row>
    <row r="7402" spans="1:5" x14ac:dyDescent="0.3">
      <c r="A7402">
        <v>7401</v>
      </c>
      <c r="B7402" s="1">
        <v>38560.679108796299</v>
      </c>
      <c r="C7402">
        <v>2759</v>
      </c>
      <c r="D7402">
        <v>583</v>
      </c>
      <c r="E7402" s="1">
        <v>38568.65896990741</v>
      </c>
    </row>
    <row r="7403" spans="1:5" x14ac:dyDescent="0.3">
      <c r="A7403">
        <v>7402</v>
      </c>
      <c r="B7403" s="1">
        <v>38560.680324074077</v>
      </c>
      <c r="C7403">
        <v>2707</v>
      </c>
      <c r="D7403">
        <v>287</v>
      </c>
      <c r="E7403" s="1">
        <v>38569.617129629631</v>
      </c>
    </row>
    <row r="7404" spans="1:5" x14ac:dyDescent="0.3">
      <c r="A7404">
        <v>7403</v>
      </c>
      <c r="B7404" s="1">
        <v>38560.68204861111</v>
      </c>
      <c r="C7404">
        <v>2551</v>
      </c>
      <c r="D7404">
        <v>163</v>
      </c>
      <c r="E7404" s="1">
        <v>38565.647326388891</v>
      </c>
    </row>
    <row r="7405" spans="1:5" x14ac:dyDescent="0.3">
      <c r="A7405">
        <v>7404</v>
      </c>
      <c r="B7405" s="1">
        <v>38560.683831018519</v>
      </c>
      <c r="C7405">
        <v>2359</v>
      </c>
      <c r="D7405">
        <v>190</v>
      </c>
      <c r="E7405" s="1">
        <v>38562.486608796295</v>
      </c>
    </row>
    <row r="7406" spans="1:5" x14ac:dyDescent="0.3">
      <c r="A7406">
        <v>7405</v>
      </c>
      <c r="B7406" s="1">
        <v>38560.684155092589</v>
      </c>
      <c r="C7406">
        <v>2312</v>
      </c>
      <c r="D7406">
        <v>42</v>
      </c>
      <c r="E7406" s="1">
        <v>38565.523043981484</v>
      </c>
    </row>
    <row r="7407" spans="1:5" x14ac:dyDescent="0.3">
      <c r="A7407">
        <v>7406</v>
      </c>
      <c r="B7407" s="1">
        <v>38560.684548611112</v>
      </c>
      <c r="C7407">
        <v>1412</v>
      </c>
      <c r="D7407">
        <v>77</v>
      </c>
      <c r="E7407" s="1">
        <v>38569.860937500001</v>
      </c>
    </row>
    <row r="7408" spans="1:5" x14ac:dyDescent="0.3">
      <c r="A7408">
        <v>7407</v>
      </c>
      <c r="B7408" s="1">
        <v>38560.686851851853</v>
      </c>
      <c r="C7408">
        <v>3093</v>
      </c>
      <c r="D7408">
        <v>410</v>
      </c>
      <c r="E7408" s="1">
        <v>38565.741018518522</v>
      </c>
    </row>
    <row r="7409" spans="1:5" x14ac:dyDescent="0.3">
      <c r="A7409">
        <v>7408</v>
      </c>
      <c r="B7409" s="1">
        <v>38560.688657407409</v>
      </c>
      <c r="C7409">
        <v>625</v>
      </c>
      <c r="D7409">
        <v>371</v>
      </c>
      <c r="E7409" s="1">
        <v>38564.497685185182</v>
      </c>
    </row>
    <row r="7410" spans="1:5" x14ac:dyDescent="0.3">
      <c r="A7410">
        <v>7409</v>
      </c>
      <c r="B7410" s="1">
        <v>38560.693333333336</v>
      </c>
      <c r="C7410">
        <v>2352</v>
      </c>
      <c r="D7410">
        <v>585</v>
      </c>
      <c r="E7410" s="1">
        <v>38563.754444444443</v>
      </c>
    </row>
    <row r="7411" spans="1:5" x14ac:dyDescent="0.3">
      <c r="A7411">
        <v>7410</v>
      </c>
      <c r="B7411" s="1">
        <v>38560.695821759262</v>
      </c>
      <c r="C7411">
        <v>1559</v>
      </c>
      <c r="D7411">
        <v>337</v>
      </c>
      <c r="E7411" s="1">
        <v>38562.924988425926</v>
      </c>
    </row>
    <row r="7412" spans="1:5" x14ac:dyDescent="0.3">
      <c r="A7412">
        <v>7411</v>
      </c>
      <c r="B7412" s="1">
        <v>38560.696180555555</v>
      </c>
      <c r="C7412">
        <v>515</v>
      </c>
      <c r="D7412">
        <v>302</v>
      </c>
      <c r="E7412" s="1">
        <v>38569.735069444447</v>
      </c>
    </row>
    <row r="7413" spans="1:5" x14ac:dyDescent="0.3">
      <c r="A7413">
        <v>7412</v>
      </c>
      <c r="B7413" s="1">
        <v>38560.697615740741</v>
      </c>
      <c r="C7413">
        <v>950</v>
      </c>
      <c r="D7413">
        <v>582</v>
      </c>
      <c r="E7413" s="1">
        <v>38568.629560185182</v>
      </c>
    </row>
    <row r="7414" spans="1:5" x14ac:dyDescent="0.3">
      <c r="A7414">
        <v>7413</v>
      </c>
      <c r="B7414" s="1">
        <v>38560.698379629626</v>
      </c>
      <c r="C7414">
        <v>2909</v>
      </c>
      <c r="D7414">
        <v>254</v>
      </c>
      <c r="E7414" s="1">
        <v>38564.501851851855</v>
      </c>
    </row>
    <row r="7415" spans="1:5" x14ac:dyDescent="0.3">
      <c r="A7415">
        <v>7414</v>
      </c>
      <c r="B7415" s="1">
        <v>38560.698692129627</v>
      </c>
      <c r="C7415">
        <v>3276</v>
      </c>
      <c r="D7415">
        <v>265</v>
      </c>
      <c r="E7415" s="1">
        <v>38566.836192129631</v>
      </c>
    </row>
    <row r="7416" spans="1:5" x14ac:dyDescent="0.3">
      <c r="A7416">
        <v>7415</v>
      </c>
      <c r="B7416" s="1">
        <v>38560.70207175926</v>
      </c>
      <c r="C7416">
        <v>4410</v>
      </c>
      <c r="D7416">
        <v>294</v>
      </c>
      <c r="E7416" s="1">
        <v>38566.473599537036</v>
      </c>
    </row>
    <row r="7417" spans="1:5" x14ac:dyDescent="0.3">
      <c r="A7417">
        <v>7416</v>
      </c>
      <c r="B7417" s="1">
        <v>38560.705150462964</v>
      </c>
      <c r="C7417">
        <v>653</v>
      </c>
      <c r="D7417">
        <v>350</v>
      </c>
      <c r="E7417" s="1">
        <v>38562.477372685185</v>
      </c>
    </row>
    <row r="7418" spans="1:5" x14ac:dyDescent="0.3">
      <c r="A7418">
        <v>7417</v>
      </c>
      <c r="B7418" s="1">
        <v>38560.707326388889</v>
      </c>
      <c r="C7418">
        <v>2952</v>
      </c>
      <c r="D7418">
        <v>214</v>
      </c>
      <c r="E7418" s="1">
        <v>38563.928854166668</v>
      </c>
    </row>
    <row r="7419" spans="1:5" x14ac:dyDescent="0.3">
      <c r="A7419">
        <v>7418</v>
      </c>
      <c r="B7419" s="1">
        <v>38560.707743055558</v>
      </c>
      <c r="C7419">
        <v>3029</v>
      </c>
      <c r="D7419">
        <v>332</v>
      </c>
      <c r="E7419" s="1">
        <v>38562.630659722221</v>
      </c>
    </row>
    <row r="7420" spans="1:5" x14ac:dyDescent="0.3">
      <c r="A7420">
        <v>7419</v>
      </c>
      <c r="B7420" s="1">
        <v>38560.711284722223</v>
      </c>
      <c r="C7420">
        <v>3454</v>
      </c>
      <c r="D7420">
        <v>352</v>
      </c>
      <c r="E7420" s="1">
        <v>38569.912673611114</v>
      </c>
    </row>
    <row r="7421" spans="1:5" x14ac:dyDescent="0.3">
      <c r="A7421">
        <v>7420</v>
      </c>
      <c r="B7421" s="1">
        <v>38560.71503472222</v>
      </c>
      <c r="C7421">
        <v>3505</v>
      </c>
      <c r="D7421">
        <v>547</v>
      </c>
      <c r="E7421" s="1">
        <v>38563.521284722221</v>
      </c>
    </row>
    <row r="7422" spans="1:5" x14ac:dyDescent="0.3">
      <c r="A7422">
        <v>7421</v>
      </c>
      <c r="B7422" s="1">
        <v>38560.71533564815</v>
      </c>
      <c r="C7422">
        <v>3548</v>
      </c>
      <c r="D7422">
        <v>70</v>
      </c>
      <c r="E7422" s="1">
        <v>38569.74658564815</v>
      </c>
    </row>
    <row r="7423" spans="1:5" x14ac:dyDescent="0.3">
      <c r="A7423">
        <v>7422</v>
      </c>
      <c r="B7423" s="1">
        <v>38560.715763888889</v>
      </c>
      <c r="C7423">
        <v>3954</v>
      </c>
      <c r="D7423">
        <v>286</v>
      </c>
      <c r="E7423" s="1">
        <v>38567.814375000002</v>
      </c>
    </row>
    <row r="7424" spans="1:5" x14ac:dyDescent="0.3">
      <c r="A7424">
        <v>7423</v>
      </c>
      <c r="B7424" s="1">
        <v>38560.716516203705</v>
      </c>
      <c r="C7424">
        <v>666</v>
      </c>
      <c r="D7424">
        <v>277</v>
      </c>
      <c r="E7424" s="1">
        <v>38562.520682870374</v>
      </c>
    </row>
    <row r="7425" spans="1:5" x14ac:dyDescent="0.3">
      <c r="A7425">
        <v>7424</v>
      </c>
      <c r="B7425" s="1">
        <v>38560.718275462961</v>
      </c>
      <c r="C7425">
        <v>660</v>
      </c>
      <c r="D7425">
        <v>558</v>
      </c>
      <c r="E7425" s="1">
        <v>38565.806469907409</v>
      </c>
    </row>
    <row r="7426" spans="1:5" x14ac:dyDescent="0.3">
      <c r="A7426">
        <v>7425</v>
      </c>
      <c r="B7426" s="1">
        <v>38560.721238425926</v>
      </c>
      <c r="C7426">
        <v>435</v>
      </c>
      <c r="D7426">
        <v>263</v>
      </c>
      <c r="E7426" s="1">
        <v>38566.471238425926</v>
      </c>
    </row>
    <row r="7427" spans="1:5" x14ac:dyDescent="0.3">
      <c r="A7427">
        <v>7426</v>
      </c>
      <c r="B7427" s="1">
        <v>38560.722060185188</v>
      </c>
      <c r="C7427">
        <v>4420</v>
      </c>
      <c r="D7427">
        <v>239</v>
      </c>
      <c r="E7427" s="1">
        <v>38562.904004629629</v>
      </c>
    </row>
    <row r="7428" spans="1:5" x14ac:dyDescent="0.3">
      <c r="A7428">
        <v>7427</v>
      </c>
      <c r="B7428" s="1">
        <v>38560.722407407404</v>
      </c>
      <c r="C7428">
        <v>2548</v>
      </c>
      <c r="D7428">
        <v>442</v>
      </c>
      <c r="E7428" s="1">
        <v>38567.859907407408</v>
      </c>
    </row>
    <row r="7429" spans="1:5" x14ac:dyDescent="0.3">
      <c r="A7429">
        <v>7428</v>
      </c>
      <c r="B7429" s="1">
        <v>38560.72351851852</v>
      </c>
      <c r="C7429">
        <v>243</v>
      </c>
      <c r="D7429">
        <v>90</v>
      </c>
      <c r="E7429" s="1">
        <v>38569.717962962961</v>
      </c>
    </row>
    <row r="7430" spans="1:5" x14ac:dyDescent="0.3">
      <c r="A7430">
        <v>7429</v>
      </c>
      <c r="B7430" s="1">
        <v>38560.725578703707</v>
      </c>
      <c r="C7430">
        <v>2160</v>
      </c>
      <c r="D7430">
        <v>515</v>
      </c>
      <c r="E7430" s="1">
        <v>38569.960300925923</v>
      </c>
    </row>
    <row r="7431" spans="1:5" x14ac:dyDescent="0.3">
      <c r="A7431">
        <v>7430</v>
      </c>
      <c r="B7431" s="1">
        <v>38560.726550925923</v>
      </c>
      <c r="C7431">
        <v>4205</v>
      </c>
      <c r="D7431">
        <v>562</v>
      </c>
      <c r="E7431" s="1">
        <v>38565.543217592596</v>
      </c>
    </row>
    <row r="7432" spans="1:5" x14ac:dyDescent="0.3">
      <c r="A7432">
        <v>7431</v>
      </c>
      <c r="B7432" s="1">
        <v>38560.727395833332</v>
      </c>
      <c r="C7432">
        <v>3931</v>
      </c>
      <c r="D7432">
        <v>589</v>
      </c>
      <c r="E7432" s="1">
        <v>38564.778090277781</v>
      </c>
    </row>
    <row r="7433" spans="1:5" x14ac:dyDescent="0.3">
      <c r="A7433">
        <v>7432</v>
      </c>
      <c r="B7433" s="1">
        <v>38560.730324074073</v>
      </c>
      <c r="C7433">
        <v>3169</v>
      </c>
      <c r="D7433">
        <v>132</v>
      </c>
      <c r="E7433" s="1">
        <v>38561.739351851851</v>
      </c>
    </row>
    <row r="7434" spans="1:5" x14ac:dyDescent="0.3">
      <c r="A7434">
        <v>7433</v>
      </c>
      <c r="B7434" s="1">
        <v>38560.730787037035</v>
      </c>
      <c r="C7434">
        <v>1748</v>
      </c>
      <c r="D7434">
        <v>282</v>
      </c>
      <c r="E7434" s="1">
        <v>38565.784259259257</v>
      </c>
    </row>
    <row r="7435" spans="1:5" x14ac:dyDescent="0.3">
      <c r="A7435">
        <v>7434</v>
      </c>
      <c r="B7435" s="1">
        <v>38560.732407407406</v>
      </c>
      <c r="C7435">
        <v>2927</v>
      </c>
      <c r="D7435">
        <v>241</v>
      </c>
      <c r="E7435" s="1">
        <v>38562.626157407409</v>
      </c>
    </row>
    <row r="7436" spans="1:5" x14ac:dyDescent="0.3">
      <c r="A7436">
        <v>7435</v>
      </c>
      <c r="B7436" s="1">
        <v>38560.735231481478</v>
      </c>
      <c r="C7436">
        <v>1574</v>
      </c>
      <c r="D7436">
        <v>380</v>
      </c>
      <c r="E7436" s="1">
        <v>38563.706759259258</v>
      </c>
    </row>
    <row r="7437" spans="1:5" x14ac:dyDescent="0.3">
      <c r="A7437">
        <v>7436</v>
      </c>
      <c r="B7437" s="1">
        <v>38560.735555555555</v>
      </c>
      <c r="C7437">
        <v>299</v>
      </c>
      <c r="D7437">
        <v>45</v>
      </c>
      <c r="E7437" s="1">
        <v>38565.527916666666</v>
      </c>
    </row>
    <row r="7438" spans="1:5" x14ac:dyDescent="0.3">
      <c r="A7438">
        <v>7437</v>
      </c>
      <c r="B7438" s="1">
        <v>38560.735625000001</v>
      </c>
      <c r="C7438">
        <v>2617</v>
      </c>
      <c r="D7438">
        <v>135</v>
      </c>
      <c r="E7438" s="1">
        <v>38561.773125</v>
      </c>
    </row>
    <row r="7439" spans="1:5" x14ac:dyDescent="0.3">
      <c r="A7439">
        <v>7438</v>
      </c>
      <c r="B7439" s="1">
        <v>38560.736574074072</v>
      </c>
      <c r="C7439">
        <v>1364</v>
      </c>
      <c r="D7439">
        <v>52</v>
      </c>
      <c r="E7439" s="1">
        <v>38569.642824074072</v>
      </c>
    </row>
    <row r="7440" spans="1:5" x14ac:dyDescent="0.3">
      <c r="A7440">
        <v>7439</v>
      </c>
      <c r="B7440" s="1">
        <v>38560.737858796296</v>
      </c>
      <c r="C7440">
        <v>4091</v>
      </c>
      <c r="D7440">
        <v>102</v>
      </c>
      <c r="E7440" s="1">
        <v>38569.690636574072</v>
      </c>
    </row>
    <row r="7441" spans="1:5" x14ac:dyDescent="0.3">
      <c r="A7441">
        <v>7440</v>
      </c>
      <c r="B7441" s="1">
        <v>38560.738506944443</v>
      </c>
      <c r="C7441">
        <v>1476</v>
      </c>
      <c r="D7441">
        <v>484</v>
      </c>
      <c r="E7441" s="1">
        <v>38567.925312500003</v>
      </c>
    </row>
    <row r="7442" spans="1:5" x14ac:dyDescent="0.3">
      <c r="A7442">
        <v>7441</v>
      </c>
      <c r="B7442" s="1">
        <v>38560.740891203706</v>
      </c>
      <c r="C7442">
        <v>4039</v>
      </c>
      <c r="D7442">
        <v>198</v>
      </c>
      <c r="E7442" s="1">
        <v>38564.962418981479</v>
      </c>
    </row>
    <row r="7443" spans="1:5" x14ac:dyDescent="0.3">
      <c r="A7443">
        <v>7442</v>
      </c>
      <c r="B7443" s="1">
        <v>38560.740972222222</v>
      </c>
      <c r="C7443">
        <v>2471</v>
      </c>
      <c r="D7443">
        <v>105</v>
      </c>
      <c r="E7443" s="1">
        <v>38561.900694444441</v>
      </c>
    </row>
    <row r="7444" spans="1:5" x14ac:dyDescent="0.3">
      <c r="A7444">
        <v>7443</v>
      </c>
      <c r="B7444" s="1">
        <v>38560.741469907407</v>
      </c>
      <c r="C7444">
        <v>703</v>
      </c>
      <c r="D7444">
        <v>380</v>
      </c>
      <c r="E7444" s="1">
        <v>38562.552581018521</v>
      </c>
    </row>
    <row r="7445" spans="1:5" x14ac:dyDescent="0.3">
      <c r="A7445">
        <v>7444</v>
      </c>
      <c r="B7445" s="1">
        <v>38560.742546296293</v>
      </c>
      <c r="C7445">
        <v>120</v>
      </c>
      <c r="D7445">
        <v>531</v>
      </c>
      <c r="E7445" s="1">
        <v>38561.628657407404</v>
      </c>
    </row>
    <row r="7446" spans="1:5" x14ac:dyDescent="0.3">
      <c r="A7446">
        <v>7445</v>
      </c>
      <c r="B7446" s="1">
        <v>38560.748090277775</v>
      </c>
      <c r="C7446">
        <v>4115</v>
      </c>
      <c r="D7446">
        <v>394</v>
      </c>
      <c r="E7446" s="1">
        <v>38564.850173611114</v>
      </c>
    </row>
    <row r="7447" spans="1:5" x14ac:dyDescent="0.3">
      <c r="A7447">
        <v>7446</v>
      </c>
      <c r="B7447" s="1">
        <v>38560.750277777777</v>
      </c>
      <c r="C7447">
        <v>2337</v>
      </c>
      <c r="D7447">
        <v>486</v>
      </c>
      <c r="E7447" s="1">
        <v>38562.569722222222</v>
      </c>
    </row>
    <row r="7448" spans="1:5" x14ac:dyDescent="0.3">
      <c r="A7448">
        <v>7447</v>
      </c>
      <c r="B7448" s="1">
        <v>38560.751481481479</v>
      </c>
      <c r="C7448">
        <v>1795</v>
      </c>
      <c r="D7448">
        <v>107</v>
      </c>
      <c r="E7448" s="1">
        <v>38562.885509259257</v>
      </c>
    </row>
    <row r="7449" spans="1:5" x14ac:dyDescent="0.3">
      <c r="A7449">
        <v>7448</v>
      </c>
      <c r="B7449" s="1">
        <v>38560.754513888889</v>
      </c>
      <c r="C7449">
        <v>3584</v>
      </c>
      <c r="D7449">
        <v>175</v>
      </c>
      <c r="E7449" s="1">
        <v>38562.65520833333</v>
      </c>
    </row>
    <row r="7450" spans="1:5" x14ac:dyDescent="0.3">
      <c r="A7450">
        <v>7449</v>
      </c>
      <c r="B7450" s="1">
        <v>38560.762280092589</v>
      </c>
      <c r="C7450">
        <v>2084</v>
      </c>
      <c r="D7450">
        <v>421</v>
      </c>
      <c r="E7450" s="1">
        <v>38565.786585648151</v>
      </c>
    </row>
    <row r="7451" spans="1:5" x14ac:dyDescent="0.3">
      <c r="A7451">
        <v>7450</v>
      </c>
      <c r="B7451" s="1">
        <v>38560.76290509259</v>
      </c>
      <c r="C7451">
        <v>3496</v>
      </c>
      <c r="D7451">
        <v>191</v>
      </c>
      <c r="E7451" s="1">
        <v>38568.63790509259</v>
      </c>
    </row>
    <row r="7452" spans="1:5" x14ac:dyDescent="0.3">
      <c r="A7452">
        <v>7451</v>
      </c>
      <c r="B7452" s="1">
        <v>38560.762974537036</v>
      </c>
      <c r="C7452">
        <v>2382</v>
      </c>
      <c r="D7452">
        <v>29</v>
      </c>
      <c r="E7452" s="1">
        <v>38567.580335648148</v>
      </c>
    </row>
    <row r="7453" spans="1:5" x14ac:dyDescent="0.3">
      <c r="A7453">
        <v>7452</v>
      </c>
      <c r="B7453" s="1">
        <v>38560.768506944441</v>
      </c>
      <c r="C7453">
        <v>3482</v>
      </c>
      <c r="D7453">
        <v>285</v>
      </c>
      <c r="E7453" s="1">
        <v>38568.733090277776</v>
      </c>
    </row>
    <row r="7454" spans="1:5" x14ac:dyDescent="0.3">
      <c r="A7454">
        <v>7453</v>
      </c>
      <c r="B7454" s="1">
        <v>38560.768900462965</v>
      </c>
      <c r="C7454">
        <v>2992</v>
      </c>
      <c r="D7454">
        <v>29</v>
      </c>
      <c r="E7454" s="1">
        <v>38562.99459490741</v>
      </c>
    </row>
    <row r="7455" spans="1:5" x14ac:dyDescent="0.3">
      <c r="A7455">
        <v>7454</v>
      </c>
      <c r="B7455" s="1">
        <v>38560.769050925926</v>
      </c>
      <c r="C7455">
        <v>3248</v>
      </c>
      <c r="D7455">
        <v>75</v>
      </c>
      <c r="E7455" s="1">
        <v>38563.993356481478</v>
      </c>
    </row>
    <row r="7456" spans="1:5" x14ac:dyDescent="0.3">
      <c r="A7456">
        <v>7455</v>
      </c>
      <c r="B7456" s="1">
        <v>38560.774085648147</v>
      </c>
      <c r="C7456">
        <v>3815</v>
      </c>
      <c r="D7456">
        <v>405</v>
      </c>
      <c r="E7456" s="1">
        <v>38564.731030092589</v>
      </c>
    </row>
    <row r="7457" spans="1:5" x14ac:dyDescent="0.3">
      <c r="A7457">
        <v>7456</v>
      </c>
      <c r="B7457" s="1">
        <v>38560.774224537039</v>
      </c>
      <c r="C7457">
        <v>1959</v>
      </c>
      <c r="D7457">
        <v>501</v>
      </c>
      <c r="E7457" s="1">
        <v>38562.740891203706</v>
      </c>
    </row>
    <row r="7458" spans="1:5" x14ac:dyDescent="0.3">
      <c r="A7458">
        <v>7457</v>
      </c>
      <c r="B7458" s="1">
        <v>38560.774502314816</v>
      </c>
      <c r="C7458">
        <v>3635</v>
      </c>
      <c r="D7458">
        <v>510</v>
      </c>
      <c r="E7458" s="1">
        <v>38563.528668981482</v>
      </c>
    </row>
    <row r="7459" spans="1:5" x14ac:dyDescent="0.3">
      <c r="A7459">
        <v>7458</v>
      </c>
      <c r="B7459" s="1">
        <v>38560.775196759256</v>
      </c>
      <c r="C7459">
        <v>2964</v>
      </c>
      <c r="D7459">
        <v>327</v>
      </c>
      <c r="E7459" s="1">
        <v>38564.94672453704</v>
      </c>
    </row>
    <row r="7460" spans="1:5" x14ac:dyDescent="0.3">
      <c r="A7460">
        <v>7459</v>
      </c>
      <c r="B7460" s="1">
        <v>38560.778009259258</v>
      </c>
      <c r="C7460">
        <v>2053</v>
      </c>
      <c r="D7460">
        <v>2</v>
      </c>
      <c r="E7460" s="1">
        <v>38566.88009259259</v>
      </c>
    </row>
    <row r="7461" spans="1:5" x14ac:dyDescent="0.3">
      <c r="A7461">
        <v>7460</v>
      </c>
      <c r="B7461" s="1">
        <v>38560.778877314813</v>
      </c>
      <c r="C7461">
        <v>919</v>
      </c>
      <c r="D7461">
        <v>442</v>
      </c>
      <c r="E7461" s="1">
        <v>38562.636516203704</v>
      </c>
    </row>
    <row r="7462" spans="1:5" x14ac:dyDescent="0.3">
      <c r="A7462">
        <v>7461</v>
      </c>
      <c r="B7462" s="1">
        <v>38560.781423611108</v>
      </c>
      <c r="C7462">
        <v>1236</v>
      </c>
      <c r="D7462">
        <v>476</v>
      </c>
      <c r="E7462" s="1">
        <v>38562.721701388888</v>
      </c>
    </row>
    <row r="7463" spans="1:5" x14ac:dyDescent="0.3">
      <c r="A7463">
        <v>7462</v>
      </c>
      <c r="B7463" s="1">
        <v>38560.783182870371</v>
      </c>
      <c r="C7463">
        <v>878</v>
      </c>
      <c r="D7463">
        <v>114</v>
      </c>
      <c r="E7463" s="1">
        <v>38562.86582175926</v>
      </c>
    </row>
    <row r="7464" spans="1:5" x14ac:dyDescent="0.3">
      <c r="A7464">
        <v>7463</v>
      </c>
      <c r="B7464" s="1">
        <v>38560.783703703702</v>
      </c>
      <c r="C7464">
        <v>3676</v>
      </c>
      <c r="D7464">
        <v>284</v>
      </c>
      <c r="E7464" s="1">
        <v>38562.996203703704</v>
      </c>
    </row>
    <row r="7465" spans="1:5" x14ac:dyDescent="0.3">
      <c r="A7465">
        <v>7464</v>
      </c>
      <c r="B7465" s="1">
        <v>38560.784513888888</v>
      </c>
      <c r="C7465">
        <v>845</v>
      </c>
      <c r="D7465">
        <v>31</v>
      </c>
      <c r="E7465" s="1">
        <v>38561.865069444444</v>
      </c>
    </row>
    <row r="7466" spans="1:5" x14ac:dyDescent="0.3">
      <c r="A7466">
        <v>7465</v>
      </c>
      <c r="B7466" s="1">
        <v>38560.785069444442</v>
      </c>
      <c r="C7466">
        <v>2357</v>
      </c>
      <c r="D7466">
        <v>115</v>
      </c>
      <c r="E7466" s="1">
        <v>38563.871874999997</v>
      </c>
    </row>
    <row r="7467" spans="1:5" x14ac:dyDescent="0.3">
      <c r="A7467">
        <v>7466</v>
      </c>
      <c r="B7467" s="1">
        <v>38560.785613425927</v>
      </c>
      <c r="C7467">
        <v>2791</v>
      </c>
      <c r="D7467">
        <v>53</v>
      </c>
      <c r="E7467" s="1">
        <v>38564.707141203704</v>
      </c>
    </row>
    <row r="7468" spans="1:5" x14ac:dyDescent="0.3">
      <c r="A7468">
        <v>7467</v>
      </c>
      <c r="B7468" s="1">
        <v>38560.786041666666</v>
      </c>
      <c r="C7468">
        <v>3869</v>
      </c>
      <c r="D7468">
        <v>240</v>
      </c>
      <c r="E7468" s="1">
        <v>38567.977708333332</v>
      </c>
    </row>
    <row r="7469" spans="1:5" x14ac:dyDescent="0.3">
      <c r="A7469">
        <v>7468</v>
      </c>
      <c r="B7469" s="1">
        <v>38560.786423611113</v>
      </c>
      <c r="C7469">
        <v>3166</v>
      </c>
      <c r="D7469">
        <v>113</v>
      </c>
      <c r="E7469" s="1">
        <v>38567.812118055554</v>
      </c>
    </row>
    <row r="7470" spans="1:5" x14ac:dyDescent="0.3">
      <c r="A7470">
        <v>7469</v>
      </c>
      <c r="B7470" s="1">
        <v>38560.790046296293</v>
      </c>
      <c r="C7470">
        <v>3723</v>
      </c>
      <c r="D7470">
        <v>189</v>
      </c>
      <c r="E7470" s="1">
        <v>38564.01226851852</v>
      </c>
    </row>
    <row r="7471" spans="1:5" x14ac:dyDescent="0.3">
      <c r="A7471">
        <v>7470</v>
      </c>
      <c r="B7471" s="1">
        <v>38560.792395833334</v>
      </c>
      <c r="C7471">
        <v>289</v>
      </c>
      <c r="D7471">
        <v>564</v>
      </c>
      <c r="E7471" s="1">
        <v>38569.802812499998</v>
      </c>
    </row>
    <row r="7472" spans="1:5" x14ac:dyDescent="0.3">
      <c r="A7472">
        <v>7471</v>
      </c>
      <c r="B7472" s="1">
        <v>38560.793275462966</v>
      </c>
      <c r="C7472">
        <v>1776</v>
      </c>
      <c r="D7472">
        <v>95</v>
      </c>
      <c r="E7472" s="1">
        <v>38563.633553240739</v>
      </c>
    </row>
    <row r="7473" spans="1:5" x14ac:dyDescent="0.3">
      <c r="A7473">
        <v>7472</v>
      </c>
      <c r="B7473" s="1">
        <v>38560.794664351852</v>
      </c>
      <c r="C7473">
        <v>1535</v>
      </c>
      <c r="D7473">
        <v>103</v>
      </c>
      <c r="E7473" s="1">
        <v>38567.00577546296</v>
      </c>
    </row>
    <row r="7474" spans="1:5" x14ac:dyDescent="0.3">
      <c r="A7474">
        <v>7473</v>
      </c>
      <c r="B7474" s="1">
        <v>38560.795601851853</v>
      </c>
      <c r="C7474">
        <v>401</v>
      </c>
      <c r="D7474">
        <v>341</v>
      </c>
      <c r="E7474" s="1">
        <v>38569.616435185184</v>
      </c>
    </row>
    <row r="7475" spans="1:5" x14ac:dyDescent="0.3">
      <c r="A7475">
        <v>7474</v>
      </c>
      <c r="B7475" s="1">
        <v>38560.796724537038</v>
      </c>
      <c r="C7475">
        <v>2971</v>
      </c>
      <c r="D7475">
        <v>110</v>
      </c>
      <c r="E7475" s="1">
        <v>38563.025891203702</v>
      </c>
    </row>
    <row r="7476" spans="1:5" x14ac:dyDescent="0.3">
      <c r="A7476">
        <v>7475</v>
      </c>
      <c r="B7476" s="1">
        <v>38560.797025462962</v>
      </c>
      <c r="C7476">
        <v>1670</v>
      </c>
      <c r="D7476">
        <v>255</v>
      </c>
      <c r="E7476" s="1">
        <v>38568.925497685188</v>
      </c>
    </row>
    <row r="7477" spans="1:5" x14ac:dyDescent="0.3">
      <c r="A7477">
        <v>7476</v>
      </c>
      <c r="B7477" s="1">
        <v>38560.79787037037</v>
      </c>
      <c r="C7477">
        <v>2288</v>
      </c>
      <c r="D7477">
        <v>64</v>
      </c>
      <c r="E7477" s="1">
        <v>38564.692314814813</v>
      </c>
    </row>
    <row r="7478" spans="1:5" x14ac:dyDescent="0.3">
      <c r="A7478">
        <v>7477</v>
      </c>
      <c r="B7478" s="1">
        <v>38560.799340277779</v>
      </c>
      <c r="C7478">
        <v>2692</v>
      </c>
      <c r="D7478">
        <v>355</v>
      </c>
      <c r="E7478" s="1">
        <v>38566.809062499997</v>
      </c>
    </row>
    <row r="7479" spans="1:5" x14ac:dyDescent="0.3">
      <c r="A7479">
        <v>7478</v>
      </c>
      <c r="B7479" s="1">
        <v>38560.802800925929</v>
      </c>
      <c r="C7479">
        <v>3791</v>
      </c>
      <c r="D7479">
        <v>521</v>
      </c>
      <c r="E7479" s="1">
        <v>38568.937523148146</v>
      </c>
    </row>
    <row r="7480" spans="1:5" x14ac:dyDescent="0.3">
      <c r="A7480">
        <v>7479</v>
      </c>
      <c r="B7480" s="1">
        <v>38560.804363425923</v>
      </c>
      <c r="C7480">
        <v>218</v>
      </c>
      <c r="D7480">
        <v>434</v>
      </c>
      <c r="E7480" s="1">
        <v>38563.788391203707</v>
      </c>
    </row>
    <row r="7481" spans="1:5" x14ac:dyDescent="0.3">
      <c r="A7481">
        <v>7480</v>
      </c>
      <c r="B7481" s="1">
        <v>38560.805474537039</v>
      </c>
      <c r="C7481">
        <v>452</v>
      </c>
      <c r="D7481">
        <v>344</v>
      </c>
      <c r="E7481" s="1">
        <v>38566.042974537035</v>
      </c>
    </row>
    <row r="7482" spans="1:5" x14ac:dyDescent="0.3">
      <c r="A7482">
        <v>7481</v>
      </c>
      <c r="B7482" s="1">
        <v>38560.805844907409</v>
      </c>
      <c r="C7482">
        <v>1804</v>
      </c>
      <c r="D7482">
        <v>240</v>
      </c>
      <c r="E7482" s="1">
        <v>38562.796817129631</v>
      </c>
    </row>
    <row r="7483" spans="1:5" x14ac:dyDescent="0.3">
      <c r="A7483">
        <v>7482</v>
      </c>
      <c r="B7483" s="1">
        <v>38560.808518518519</v>
      </c>
      <c r="C7483">
        <v>485</v>
      </c>
      <c r="D7483">
        <v>348</v>
      </c>
      <c r="E7483" s="1">
        <v>38569.784212962964</v>
      </c>
    </row>
    <row r="7484" spans="1:5" x14ac:dyDescent="0.3">
      <c r="A7484">
        <v>7483</v>
      </c>
      <c r="B7484" s="1">
        <v>38560.809027777781</v>
      </c>
      <c r="C7484">
        <v>3678</v>
      </c>
      <c r="D7484">
        <v>106</v>
      </c>
      <c r="E7484" s="1">
        <v>38562.888194444444</v>
      </c>
    </row>
    <row r="7485" spans="1:5" x14ac:dyDescent="0.3">
      <c r="A7485">
        <v>7484</v>
      </c>
      <c r="B7485" s="1">
        <v>38560.811307870368</v>
      </c>
      <c r="C7485">
        <v>2746</v>
      </c>
      <c r="D7485">
        <v>211</v>
      </c>
      <c r="E7485" s="1">
        <v>38564.837002314816</v>
      </c>
    </row>
    <row r="7486" spans="1:5" x14ac:dyDescent="0.3">
      <c r="A7486">
        <v>7485</v>
      </c>
      <c r="B7486" s="1">
        <v>38560.811909722222</v>
      </c>
      <c r="C7486">
        <v>631</v>
      </c>
      <c r="D7486">
        <v>362</v>
      </c>
      <c r="E7486" s="1">
        <v>38563.686215277776</v>
      </c>
    </row>
    <row r="7487" spans="1:5" x14ac:dyDescent="0.3">
      <c r="A7487">
        <v>7486</v>
      </c>
      <c r="B7487" s="1">
        <v>38560.812083333331</v>
      </c>
      <c r="C7487">
        <v>4362</v>
      </c>
      <c r="D7487">
        <v>393</v>
      </c>
      <c r="E7487" s="1">
        <v>38566.865555555552</v>
      </c>
    </row>
    <row r="7488" spans="1:5" x14ac:dyDescent="0.3">
      <c r="A7488">
        <v>7487</v>
      </c>
      <c r="B7488" s="1">
        <v>38560.814409722225</v>
      </c>
      <c r="C7488">
        <v>4451</v>
      </c>
      <c r="D7488">
        <v>58</v>
      </c>
      <c r="E7488" s="1">
        <v>38561.633159722223</v>
      </c>
    </row>
    <row r="7489" spans="1:5" x14ac:dyDescent="0.3">
      <c r="A7489">
        <v>7488</v>
      </c>
      <c r="B7489" s="1">
        <v>38560.816840277781</v>
      </c>
      <c r="C7489">
        <v>554</v>
      </c>
      <c r="D7489">
        <v>365</v>
      </c>
      <c r="E7489" s="1">
        <v>38569.593229166669</v>
      </c>
    </row>
    <row r="7490" spans="1:5" x14ac:dyDescent="0.3">
      <c r="A7490">
        <v>7489</v>
      </c>
      <c r="B7490" s="1">
        <v>38560.819189814814</v>
      </c>
      <c r="C7490">
        <v>3732</v>
      </c>
      <c r="D7490">
        <v>16</v>
      </c>
      <c r="E7490" s="1">
        <v>38563.965717592589</v>
      </c>
    </row>
    <row r="7491" spans="1:5" x14ac:dyDescent="0.3">
      <c r="A7491">
        <v>7490</v>
      </c>
      <c r="B7491" s="1">
        <v>38560.825138888889</v>
      </c>
      <c r="C7491">
        <v>4503</v>
      </c>
      <c r="D7491">
        <v>595</v>
      </c>
      <c r="E7491" s="1">
        <v>38568.718888888892</v>
      </c>
    </row>
    <row r="7492" spans="1:5" x14ac:dyDescent="0.3">
      <c r="A7492">
        <v>7491</v>
      </c>
      <c r="B7492" s="1">
        <v>38560.828738425924</v>
      </c>
      <c r="C7492">
        <v>4261</v>
      </c>
      <c r="D7492">
        <v>239</v>
      </c>
      <c r="E7492" s="1">
        <v>38561.975960648146</v>
      </c>
    </row>
    <row r="7493" spans="1:5" x14ac:dyDescent="0.3">
      <c r="A7493">
        <v>7492</v>
      </c>
      <c r="B7493" s="1">
        <v>38560.829375000001</v>
      </c>
      <c r="C7493">
        <v>908</v>
      </c>
      <c r="D7493">
        <v>155</v>
      </c>
      <c r="E7493" s="1">
        <v>38564.650208333333</v>
      </c>
    </row>
    <row r="7494" spans="1:5" x14ac:dyDescent="0.3">
      <c r="A7494">
        <v>7493</v>
      </c>
      <c r="B7494" s="1">
        <v>38560.830393518518</v>
      </c>
      <c r="C7494">
        <v>2868</v>
      </c>
      <c r="D7494">
        <v>177</v>
      </c>
      <c r="E7494" s="1">
        <v>38566.824143518519</v>
      </c>
    </row>
    <row r="7495" spans="1:5" x14ac:dyDescent="0.3">
      <c r="A7495">
        <v>7494</v>
      </c>
      <c r="B7495" s="1">
        <v>38560.830914351849</v>
      </c>
      <c r="C7495">
        <v>2259</v>
      </c>
      <c r="D7495">
        <v>60</v>
      </c>
      <c r="E7495" s="1">
        <v>38563.603136574071</v>
      </c>
    </row>
    <row r="7496" spans="1:5" x14ac:dyDescent="0.3">
      <c r="A7496">
        <v>7495</v>
      </c>
      <c r="B7496" s="1">
        <v>38560.83425925926</v>
      </c>
      <c r="C7496">
        <v>3446</v>
      </c>
      <c r="D7496">
        <v>426</v>
      </c>
      <c r="E7496" s="1">
        <v>38563.694675925923</v>
      </c>
    </row>
    <row r="7497" spans="1:5" x14ac:dyDescent="0.3">
      <c r="A7497">
        <v>7496</v>
      </c>
      <c r="B7497" s="1">
        <v>38560.836168981485</v>
      </c>
      <c r="C7497">
        <v>2449</v>
      </c>
      <c r="D7497">
        <v>257</v>
      </c>
      <c r="E7497" s="1">
        <v>38566.841724537036</v>
      </c>
    </row>
    <row r="7498" spans="1:5" x14ac:dyDescent="0.3">
      <c r="A7498">
        <v>7497</v>
      </c>
      <c r="B7498" s="1">
        <v>38560.837118055555</v>
      </c>
      <c r="C7498">
        <v>286</v>
      </c>
      <c r="D7498">
        <v>387</v>
      </c>
      <c r="E7498" s="1">
        <v>38563.949618055558</v>
      </c>
    </row>
    <row r="7499" spans="1:5" x14ac:dyDescent="0.3">
      <c r="A7499">
        <v>7498</v>
      </c>
      <c r="B7499" s="1">
        <v>38560.839942129627</v>
      </c>
      <c r="C7499">
        <v>1144</v>
      </c>
      <c r="D7499">
        <v>455</v>
      </c>
      <c r="E7499" s="1">
        <v>38562.985081018516</v>
      </c>
    </row>
    <row r="7500" spans="1:5" x14ac:dyDescent="0.3">
      <c r="A7500">
        <v>7499</v>
      </c>
      <c r="B7500" s="1">
        <v>38560.840601851851</v>
      </c>
      <c r="C7500">
        <v>3503</v>
      </c>
      <c r="D7500">
        <v>157</v>
      </c>
      <c r="E7500" s="1">
        <v>38563.683657407404</v>
      </c>
    </row>
    <row r="7501" spans="1:5" x14ac:dyDescent="0.3">
      <c r="A7501">
        <v>7500</v>
      </c>
      <c r="B7501" s="1">
        <v>38560.84447916667</v>
      </c>
      <c r="C7501">
        <v>609</v>
      </c>
      <c r="D7501">
        <v>160</v>
      </c>
      <c r="E7501" s="1">
        <v>38562.784756944442</v>
      </c>
    </row>
    <row r="7502" spans="1:5" x14ac:dyDescent="0.3">
      <c r="A7502">
        <v>7501</v>
      </c>
      <c r="B7502" s="1">
        <v>38560.845127314817</v>
      </c>
      <c r="C7502">
        <v>1464</v>
      </c>
      <c r="D7502">
        <v>587</v>
      </c>
      <c r="E7502" s="1">
        <v>38568.008321759262</v>
      </c>
    </row>
    <row r="7503" spans="1:5" x14ac:dyDescent="0.3">
      <c r="A7503">
        <v>7502</v>
      </c>
      <c r="B7503" s="1">
        <v>38560.846620370372</v>
      </c>
      <c r="C7503">
        <v>3229</v>
      </c>
      <c r="D7503">
        <v>303</v>
      </c>
      <c r="E7503" s="1">
        <v>38561.772314814814</v>
      </c>
    </row>
    <row r="7504" spans="1:5" x14ac:dyDescent="0.3">
      <c r="A7504">
        <v>7503</v>
      </c>
      <c r="B7504" s="1">
        <v>38560.849444444444</v>
      </c>
      <c r="C7504">
        <v>579</v>
      </c>
      <c r="D7504">
        <v>3</v>
      </c>
      <c r="E7504" s="1">
        <v>38569.782083333332</v>
      </c>
    </row>
    <row r="7505" spans="1:5" x14ac:dyDescent="0.3">
      <c r="A7505">
        <v>7504</v>
      </c>
      <c r="B7505" s="1">
        <v>38560.850358796299</v>
      </c>
      <c r="C7505">
        <v>3354</v>
      </c>
      <c r="D7505">
        <v>283</v>
      </c>
      <c r="E7505" s="1">
        <v>38563.89271990741</v>
      </c>
    </row>
    <row r="7506" spans="1:5" x14ac:dyDescent="0.3">
      <c r="A7506">
        <v>7505</v>
      </c>
      <c r="B7506" s="1">
        <v>38560.852812500001</v>
      </c>
      <c r="C7506">
        <v>1342</v>
      </c>
      <c r="D7506">
        <v>209</v>
      </c>
      <c r="E7506" s="1">
        <v>38567.711145833331</v>
      </c>
    </row>
    <row r="7507" spans="1:5" x14ac:dyDescent="0.3">
      <c r="A7507">
        <v>7506</v>
      </c>
      <c r="B7507" s="1">
        <v>38560.853171296294</v>
      </c>
      <c r="C7507">
        <v>2091</v>
      </c>
      <c r="D7507">
        <v>527</v>
      </c>
      <c r="E7507" s="1">
        <v>38569.760115740741</v>
      </c>
    </row>
    <row r="7508" spans="1:5" x14ac:dyDescent="0.3">
      <c r="A7508">
        <v>7507</v>
      </c>
      <c r="B7508" s="1">
        <v>38560.855416666665</v>
      </c>
      <c r="C7508">
        <v>3618</v>
      </c>
      <c r="D7508">
        <v>512</v>
      </c>
      <c r="E7508" s="1">
        <v>38566.727638888886</v>
      </c>
    </row>
    <row r="7509" spans="1:5" x14ac:dyDescent="0.3">
      <c r="A7509">
        <v>7508</v>
      </c>
      <c r="B7509" s="1">
        <v>38560.856342592589</v>
      </c>
      <c r="C7509">
        <v>3401</v>
      </c>
      <c r="D7509">
        <v>465</v>
      </c>
      <c r="E7509" s="1">
        <v>38565.061898148146</v>
      </c>
    </row>
    <row r="7510" spans="1:5" x14ac:dyDescent="0.3">
      <c r="A7510">
        <v>7509</v>
      </c>
      <c r="B7510" s="1">
        <v>38560.859247685185</v>
      </c>
      <c r="C7510">
        <v>4134</v>
      </c>
      <c r="D7510">
        <v>228</v>
      </c>
      <c r="E7510" s="1">
        <v>38568.816192129627</v>
      </c>
    </row>
    <row r="7511" spans="1:5" x14ac:dyDescent="0.3">
      <c r="A7511">
        <v>7510</v>
      </c>
      <c r="B7511" s="1">
        <v>38560.8596875</v>
      </c>
      <c r="C7511">
        <v>1617</v>
      </c>
      <c r="D7511">
        <v>257</v>
      </c>
      <c r="E7511" s="1">
        <v>38565.718715277777</v>
      </c>
    </row>
    <row r="7512" spans="1:5" x14ac:dyDescent="0.3">
      <c r="A7512">
        <v>7511</v>
      </c>
      <c r="B7512" s="1">
        <v>38560.860185185185</v>
      </c>
      <c r="C7512">
        <v>4044</v>
      </c>
      <c r="D7512">
        <v>591</v>
      </c>
      <c r="E7512" s="1">
        <v>38568.942129629628</v>
      </c>
    </row>
    <row r="7513" spans="1:5" x14ac:dyDescent="0.3">
      <c r="A7513">
        <v>7512</v>
      </c>
      <c r="B7513" s="1">
        <v>38560.861574074072</v>
      </c>
      <c r="C7513">
        <v>1343</v>
      </c>
      <c r="D7513">
        <v>352</v>
      </c>
      <c r="E7513" s="1">
        <v>38569.072685185187</v>
      </c>
    </row>
    <row r="7514" spans="1:5" x14ac:dyDescent="0.3">
      <c r="A7514">
        <v>7513</v>
      </c>
      <c r="B7514" s="1">
        <v>38560.868796296294</v>
      </c>
      <c r="C7514">
        <v>939</v>
      </c>
      <c r="D7514">
        <v>411</v>
      </c>
      <c r="E7514" s="1">
        <v>38567.8437962963</v>
      </c>
    </row>
    <row r="7515" spans="1:5" x14ac:dyDescent="0.3">
      <c r="A7515">
        <v>7514</v>
      </c>
      <c r="B7515" s="1">
        <v>38560.869317129633</v>
      </c>
      <c r="C7515">
        <v>400</v>
      </c>
      <c r="D7515">
        <v>44</v>
      </c>
      <c r="E7515" s="1">
        <v>38562.765150462961</v>
      </c>
    </row>
    <row r="7516" spans="1:5" x14ac:dyDescent="0.3">
      <c r="A7516">
        <v>7515</v>
      </c>
      <c r="B7516" s="1">
        <v>38560.869872685187</v>
      </c>
      <c r="C7516">
        <v>1211</v>
      </c>
      <c r="D7516">
        <v>390</v>
      </c>
      <c r="E7516" s="1">
        <v>38566.845567129632</v>
      </c>
    </row>
    <row r="7517" spans="1:5" x14ac:dyDescent="0.3">
      <c r="A7517">
        <v>7516</v>
      </c>
      <c r="B7517" s="1">
        <v>38560.871851851851</v>
      </c>
      <c r="C7517">
        <v>2178</v>
      </c>
      <c r="D7517">
        <v>134</v>
      </c>
      <c r="E7517" s="1">
        <v>38563.035046296296</v>
      </c>
    </row>
    <row r="7518" spans="1:5" x14ac:dyDescent="0.3">
      <c r="A7518">
        <v>7517</v>
      </c>
      <c r="B7518" s="1">
        <v>38560.872997685183</v>
      </c>
      <c r="C7518">
        <v>3177</v>
      </c>
      <c r="D7518">
        <v>41</v>
      </c>
      <c r="E7518" s="1">
        <v>38568.630636574075</v>
      </c>
    </row>
    <row r="7519" spans="1:5" x14ac:dyDescent="0.3">
      <c r="A7519">
        <v>7518</v>
      </c>
      <c r="B7519" s="1">
        <v>38560.875879629632</v>
      </c>
      <c r="C7519">
        <v>2676</v>
      </c>
      <c r="D7519">
        <v>257</v>
      </c>
      <c r="E7519" s="1">
        <v>38567.643240740741</v>
      </c>
    </row>
    <row r="7520" spans="1:5" x14ac:dyDescent="0.3">
      <c r="A7520">
        <v>7519</v>
      </c>
      <c r="B7520" s="1">
        <v>38560.876168981478</v>
      </c>
      <c r="C7520">
        <v>4009</v>
      </c>
      <c r="D7520">
        <v>124</v>
      </c>
      <c r="E7520" s="1">
        <v>38569.802557870367</v>
      </c>
    </row>
    <row r="7521" spans="1:5" x14ac:dyDescent="0.3">
      <c r="A7521">
        <v>7520</v>
      </c>
      <c r="B7521" s="1">
        <v>38560.87641203704</v>
      </c>
      <c r="C7521">
        <v>3875</v>
      </c>
      <c r="D7521">
        <v>191</v>
      </c>
      <c r="E7521" s="1">
        <v>38561.762523148151</v>
      </c>
    </row>
    <row r="7522" spans="1:5" x14ac:dyDescent="0.3">
      <c r="A7522">
        <v>7521</v>
      </c>
      <c r="B7522" s="1">
        <v>38560.878263888888</v>
      </c>
      <c r="C7522">
        <v>3144</v>
      </c>
      <c r="D7522">
        <v>176</v>
      </c>
      <c r="E7522" s="1">
        <v>38567.671319444446</v>
      </c>
    </row>
    <row r="7523" spans="1:5" x14ac:dyDescent="0.3">
      <c r="A7523">
        <v>7522</v>
      </c>
      <c r="B7523" s="1">
        <v>38560.882673611108</v>
      </c>
      <c r="C7523">
        <v>2038</v>
      </c>
      <c r="D7523">
        <v>478</v>
      </c>
      <c r="E7523" s="1">
        <v>38566.694479166668</v>
      </c>
    </row>
    <row r="7524" spans="1:5" x14ac:dyDescent="0.3">
      <c r="A7524">
        <v>7523</v>
      </c>
      <c r="B7524" s="1">
        <v>38560.882905092592</v>
      </c>
      <c r="C7524">
        <v>4153</v>
      </c>
      <c r="D7524">
        <v>410</v>
      </c>
      <c r="E7524" s="1">
        <v>38561.692627314813</v>
      </c>
    </row>
    <row r="7525" spans="1:5" x14ac:dyDescent="0.3">
      <c r="A7525">
        <v>7524</v>
      </c>
      <c r="B7525" s="1">
        <v>38560.883148148147</v>
      </c>
      <c r="C7525">
        <v>4295</v>
      </c>
      <c r="D7525">
        <v>225</v>
      </c>
      <c r="E7525" s="1">
        <v>38567.095648148148</v>
      </c>
    </row>
    <row r="7526" spans="1:5" x14ac:dyDescent="0.3">
      <c r="A7526">
        <v>7525</v>
      </c>
      <c r="B7526" s="1">
        <v>38560.884351851855</v>
      </c>
      <c r="C7526">
        <v>4084</v>
      </c>
      <c r="D7526">
        <v>281</v>
      </c>
      <c r="E7526" s="1">
        <v>38568.822546296295</v>
      </c>
    </row>
    <row r="7527" spans="1:5" x14ac:dyDescent="0.3">
      <c r="A7527">
        <v>7526</v>
      </c>
      <c r="B7527" s="1">
        <v>38560.884571759256</v>
      </c>
      <c r="C7527">
        <v>696</v>
      </c>
      <c r="D7527">
        <v>44</v>
      </c>
      <c r="E7527" s="1">
        <v>38569.641516203701</v>
      </c>
    </row>
    <row r="7528" spans="1:5" x14ac:dyDescent="0.3">
      <c r="A7528">
        <v>7527</v>
      </c>
      <c r="B7528" s="1">
        <v>38560.885046296295</v>
      </c>
      <c r="C7528">
        <v>2124</v>
      </c>
      <c r="D7528">
        <v>426</v>
      </c>
      <c r="E7528" s="1">
        <v>38569.880879629629</v>
      </c>
    </row>
    <row r="7529" spans="1:5" x14ac:dyDescent="0.3">
      <c r="A7529">
        <v>7528</v>
      </c>
      <c r="B7529" s="1">
        <v>38560.885706018518</v>
      </c>
      <c r="C7529">
        <v>1218</v>
      </c>
      <c r="D7529">
        <v>213</v>
      </c>
      <c r="E7529" s="1">
        <v>38567.80028935185</v>
      </c>
    </row>
    <row r="7530" spans="1:5" x14ac:dyDescent="0.3">
      <c r="A7530">
        <v>7529</v>
      </c>
      <c r="B7530" s="1">
        <v>38560.887592592589</v>
      </c>
      <c r="C7530">
        <v>3644</v>
      </c>
      <c r="D7530">
        <v>145</v>
      </c>
      <c r="E7530" s="1">
        <v>38570.041064814817</v>
      </c>
    </row>
    <row r="7531" spans="1:5" x14ac:dyDescent="0.3">
      <c r="A7531">
        <v>7530</v>
      </c>
      <c r="B7531" s="1">
        <v>38560.888171296298</v>
      </c>
      <c r="C7531">
        <v>3810</v>
      </c>
      <c r="D7531">
        <v>98</v>
      </c>
      <c r="E7531" s="1">
        <v>38564.07775462963</v>
      </c>
    </row>
    <row r="7532" spans="1:5" x14ac:dyDescent="0.3">
      <c r="A7532">
        <v>7531</v>
      </c>
      <c r="B7532" s="1">
        <v>38560.88858796296</v>
      </c>
      <c r="C7532">
        <v>2393</v>
      </c>
      <c r="D7532">
        <v>221</v>
      </c>
      <c r="E7532" s="1">
        <v>38570.0469212963</v>
      </c>
    </row>
    <row r="7533" spans="1:5" x14ac:dyDescent="0.3">
      <c r="A7533">
        <v>7532</v>
      </c>
      <c r="B7533" s="1">
        <v>38560.889490740738</v>
      </c>
      <c r="C7533">
        <v>677</v>
      </c>
      <c r="D7533">
        <v>34</v>
      </c>
      <c r="E7533" s="1">
        <v>38563.901990740742</v>
      </c>
    </row>
    <row r="7534" spans="1:5" x14ac:dyDescent="0.3">
      <c r="A7534">
        <v>7533</v>
      </c>
      <c r="B7534" s="1">
        <v>38560.892048611109</v>
      </c>
      <c r="C7534">
        <v>1791</v>
      </c>
      <c r="D7534">
        <v>594</v>
      </c>
      <c r="E7534" s="1">
        <v>38569.689965277779</v>
      </c>
    </row>
    <row r="7535" spans="1:5" x14ac:dyDescent="0.3">
      <c r="A7535">
        <v>7534</v>
      </c>
      <c r="B7535" s="1">
        <v>38560.893252314818</v>
      </c>
      <c r="C7535">
        <v>2276</v>
      </c>
      <c r="D7535">
        <v>282</v>
      </c>
      <c r="E7535" s="1">
        <v>38569.016168981485</v>
      </c>
    </row>
    <row r="7536" spans="1:5" x14ac:dyDescent="0.3">
      <c r="A7536">
        <v>7535</v>
      </c>
      <c r="B7536" s="1">
        <v>38560.897673611114</v>
      </c>
      <c r="C7536">
        <v>772</v>
      </c>
      <c r="D7536">
        <v>123</v>
      </c>
      <c r="E7536" s="1">
        <v>38569.987951388888</v>
      </c>
    </row>
    <row r="7537" spans="1:5" x14ac:dyDescent="0.3">
      <c r="A7537">
        <v>7536</v>
      </c>
      <c r="B7537" s="1">
        <v>38560.898715277777</v>
      </c>
      <c r="C7537">
        <v>3417</v>
      </c>
      <c r="D7537">
        <v>307</v>
      </c>
      <c r="E7537" s="1">
        <v>38566.143159722225</v>
      </c>
    </row>
    <row r="7538" spans="1:5" x14ac:dyDescent="0.3">
      <c r="A7538">
        <v>7537</v>
      </c>
      <c r="B7538" s="1">
        <v>38560.900104166663</v>
      </c>
      <c r="C7538">
        <v>4456</v>
      </c>
      <c r="D7538">
        <v>269</v>
      </c>
      <c r="E7538" s="1">
        <v>38565.077187499999</v>
      </c>
    </row>
    <row r="7539" spans="1:5" x14ac:dyDescent="0.3">
      <c r="A7539">
        <v>7538</v>
      </c>
      <c r="B7539" s="1">
        <v>38560.901435185187</v>
      </c>
      <c r="C7539">
        <v>2486</v>
      </c>
      <c r="D7539">
        <v>361</v>
      </c>
      <c r="E7539" s="1">
        <v>38566.134768518517</v>
      </c>
    </row>
    <row r="7540" spans="1:5" x14ac:dyDescent="0.3">
      <c r="A7540">
        <v>7539</v>
      </c>
      <c r="B7540" s="1">
        <v>38560.902569444443</v>
      </c>
      <c r="C7540">
        <v>1849</v>
      </c>
      <c r="D7540">
        <v>423</v>
      </c>
      <c r="E7540" s="1">
        <v>38570.008819444447</v>
      </c>
    </row>
    <row r="7541" spans="1:5" x14ac:dyDescent="0.3">
      <c r="A7541">
        <v>7540</v>
      </c>
      <c r="B7541" s="1">
        <v>38560.902719907404</v>
      </c>
      <c r="C7541">
        <v>2198</v>
      </c>
      <c r="D7541">
        <v>207</v>
      </c>
      <c r="E7541" s="1">
        <v>38568.757581018515</v>
      </c>
    </row>
    <row r="7542" spans="1:5" x14ac:dyDescent="0.3">
      <c r="A7542">
        <v>7541</v>
      </c>
      <c r="B7542" s="1">
        <v>38560.90283564815</v>
      </c>
      <c r="C7542">
        <v>4100</v>
      </c>
      <c r="D7542">
        <v>206</v>
      </c>
      <c r="E7542" s="1">
        <v>38562.675752314812</v>
      </c>
    </row>
    <row r="7543" spans="1:5" x14ac:dyDescent="0.3">
      <c r="A7543">
        <v>7542</v>
      </c>
      <c r="B7543" s="1">
        <v>38560.904907407406</v>
      </c>
      <c r="C7543">
        <v>1912</v>
      </c>
      <c r="D7543">
        <v>110</v>
      </c>
      <c r="E7543" s="1">
        <v>38563.001435185186</v>
      </c>
    </row>
    <row r="7544" spans="1:5" x14ac:dyDescent="0.3">
      <c r="A7544">
        <v>7543</v>
      </c>
      <c r="B7544" s="1">
        <v>38560.90587962963</v>
      </c>
      <c r="C7544">
        <v>1289</v>
      </c>
      <c r="D7544">
        <v>526</v>
      </c>
      <c r="E7544" s="1">
        <v>38568.904490740744</v>
      </c>
    </row>
    <row r="7545" spans="1:5" x14ac:dyDescent="0.3">
      <c r="A7545">
        <v>7544</v>
      </c>
      <c r="B7545" s="1">
        <v>38560.908067129632</v>
      </c>
      <c r="C7545">
        <v>766</v>
      </c>
      <c r="D7545">
        <v>249</v>
      </c>
      <c r="E7545" s="1">
        <v>38569.103900462964</v>
      </c>
    </row>
    <row r="7546" spans="1:5" x14ac:dyDescent="0.3">
      <c r="A7546">
        <v>7545</v>
      </c>
      <c r="B7546" s="1">
        <v>38560.908368055556</v>
      </c>
      <c r="C7546">
        <v>2541</v>
      </c>
      <c r="D7546">
        <v>292</v>
      </c>
      <c r="E7546" s="1">
        <v>38565.932673611111</v>
      </c>
    </row>
    <row r="7547" spans="1:5" x14ac:dyDescent="0.3">
      <c r="A7547">
        <v>7546</v>
      </c>
      <c r="B7547" s="1">
        <v>38560.909826388888</v>
      </c>
      <c r="C7547">
        <v>3683</v>
      </c>
      <c r="D7547">
        <v>494</v>
      </c>
      <c r="E7547" s="1">
        <v>38569.129965277774</v>
      </c>
    </row>
    <row r="7548" spans="1:5" x14ac:dyDescent="0.3">
      <c r="A7548">
        <v>7547</v>
      </c>
      <c r="B7548" s="1">
        <v>38560.91097222222</v>
      </c>
      <c r="C7548">
        <v>1733</v>
      </c>
      <c r="D7548">
        <v>547</v>
      </c>
      <c r="E7548" s="1">
        <v>38570.045694444445</v>
      </c>
    </row>
    <row r="7549" spans="1:5" x14ac:dyDescent="0.3">
      <c r="A7549">
        <v>7548</v>
      </c>
      <c r="B7549" s="1">
        <v>38560.91201388889</v>
      </c>
      <c r="C7549">
        <v>2194</v>
      </c>
      <c r="D7549">
        <v>484</v>
      </c>
      <c r="E7549" s="1">
        <v>38566.743263888886</v>
      </c>
    </row>
    <row r="7550" spans="1:5" x14ac:dyDescent="0.3">
      <c r="A7550">
        <v>7549</v>
      </c>
      <c r="B7550" s="1">
        <v>38560.912048611113</v>
      </c>
      <c r="C7550">
        <v>1765</v>
      </c>
      <c r="D7550">
        <v>591</v>
      </c>
      <c r="E7550" s="1">
        <v>38569.787048611113</v>
      </c>
    </row>
    <row r="7551" spans="1:5" x14ac:dyDescent="0.3">
      <c r="A7551">
        <v>7550</v>
      </c>
      <c r="B7551" s="1">
        <v>38560.913275462961</v>
      </c>
      <c r="C7551">
        <v>4488</v>
      </c>
      <c r="D7551">
        <v>71</v>
      </c>
      <c r="E7551" s="1">
        <v>38561.982025462959</v>
      </c>
    </row>
    <row r="7552" spans="1:5" x14ac:dyDescent="0.3">
      <c r="A7552">
        <v>7551</v>
      </c>
      <c r="B7552" s="1">
        <v>38560.916145833333</v>
      </c>
      <c r="C7552">
        <v>2635</v>
      </c>
      <c r="D7552">
        <v>304</v>
      </c>
      <c r="E7552" s="1">
        <v>38564.829340277778</v>
      </c>
    </row>
    <row r="7553" spans="1:5" x14ac:dyDescent="0.3">
      <c r="A7553">
        <v>7552</v>
      </c>
      <c r="B7553" s="1">
        <v>38560.919224537036</v>
      </c>
      <c r="C7553">
        <v>2166</v>
      </c>
      <c r="D7553">
        <v>16</v>
      </c>
      <c r="E7553" s="1">
        <v>38561.933807870373</v>
      </c>
    </row>
    <row r="7554" spans="1:5" x14ac:dyDescent="0.3">
      <c r="A7554">
        <v>7553</v>
      </c>
      <c r="B7554" s="1">
        <v>38560.924722222226</v>
      </c>
      <c r="C7554">
        <v>1643</v>
      </c>
      <c r="D7554">
        <v>275</v>
      </c>
      <c r="E7554" s="1">
        <v>38567.74486111111</v>
      </c>
    </row>
    <row r="7555" spans="1:5" x14ac:dyDescent="0.3">
      <c r="A7555">
        <v>7554</v>
      </c>
      <c r="B7555" s="1">
        <v>38560.925474537034</v>
      </c>
      <c r="C7555">
        <v>1805</v>
      </c>
      <c r="D7555">
        <v>135</v>
      </c>
      <c r="E7555" s="1">
        <v>38568.065752314818</v>
      </c>
    </row>
    <row r="7556" spans="1:5" x14ac:dyDescent="0.3">
      <c r="A7556">
        <v>7555</v>
      </c>
      <c r="B7556" s="1">
        <v>38560.928530092591</v>
      </c>
      <c r="C7556">
        <v>3421</v>
      </c>
      <c r="D7556">
        <v>533</v>
      </c>
      <c r="E7556" s="1">
        <v>38566.118113425924</v>
      </c>
    </row>
    <row r="7557" spans="1:5" x14ac:dyDescent="0.3">
      <c r="A7557">
        <v>7556</v>
      </c>
      <c r="B7557" s="1">
        <v>38560.928668981483</v>
      </c>
      <c r="C7557">
        <v>794</v>
      </c>
      <c r="D7557">
        <v>188</v>
      </c>
      <c r="E7557" s="1">
        <v>38561.803668981483</v>
      </c>
    </row>
    <row r="7558" spans="1:5" x14ac:dyDescent="0.3">
      <c r="A7558">
        <v>7557</v>
      </c>
      <c r="B7558" s="1">
        <v>38560.929386574076</v>
      </c>
      <c r="C7558">
        <v>3152</v>
      </c>
      <c r="D7558">
        <v>131</v>
      </c>
      <c r="E7558" s="1">
        <v>38562.016886574071</v>
      </c>
    </row>
    <row r="7559" spans="1:5" x14ac:dyDescent="0.3">
      <c r="A7559">
        <v>7558</v>
      </c>
      <c r="B7559" s="1">
        <v>38560.9299537037</v>
      </c>
      <c r="C7559">
        <v>550</v>
      </c>
      <c r="D7559">
        <v>80</v>
      </c>
      <c r="E7559" s="1">
        <v>38563.896620370368</v>
      </c>
    </row>
    <row r="7560" spans="1:5" x14ac:dyDescent="0.3">
      <c r="A7560">
        <v>7559</v>
      </c>
      <c r="B7560" s="1">
        <v>38560.930590277778</v>
      </c>
      <c r="C7560">
        <v>661</v>
      </c>
      <c r="D7560">
        <v>149</v>
      </c>
      <c r="E7560" s="1">
        <v>38570.018090277779</v>
      </c>
    </row>
    <row r="7561" spans="1:5" x14ac:dyDescent="0.3">
      <c r="A7561">
        <v>7560</v>
      </c>
      <c r="B7561" s="1">
        <v>38560.930752314816</v>
      </c>
      <c r="C7561">
        <v>3574</v>
      </c>
      <c r="D7561">
        <v>562</v>
      </c>
      <c r="E7561" s="1">
        <v>38566.95853009259</v>
      </c>
    </row>
    <row r="7562" spans="1:5" x14ac:dyDescent="0.3">
      <c r="A7562">
        <v>7561</v>
      </c>
      <c r="B7562" s="1">
        <v>38560.931307870371</v>
      </c>
      <c r="C7562">
        <v>3433</v>
      </c>
      <c r="D7562">
        <v>291</v>
      </c>
      <c r="E7562" s="1">
        <v>38568.043113425927</v>
      </c>
    </row>
    <row r="7563" spans="1:5" x14ac:dyDescent="0.3">
      <c r="A7563">
        <v>7562</v>
      </c>
      <c r="B7563" s="1">
        <v>38560.934201388889</v>
      </c>
      <c r="C7563">
        <v>4417</v>
      </c>
      <c r="D7563">
        <v>366</v>
      </c>
      <c r="E7563" s="1">
        <v>38565.056423611109</v>
      </c>
    </row>
    <row r="7564" spans="1:5" x14ac:dyDescent="0.3">
      <c r="A7564">
        <v>7563</v>
      </c>
      <c r="B7564" s="1">
        <v>38560.934444444443</v>
      </c>
      <c r="C7564">
        <v>2709</v>
      </c>
      <c r="D7564">
        <v>453</v>
      </c>
      <c r="E7564" s="1">
        <v>38565.166388888887</v>
      </c>
    </row>
    <row r="7565" spans="1:5" x14ac:dyDescent="0.3">
      <c r="A7565">
        <v>7564</v>
      </c>
      <c r="B7565" s="1">
        <v>38560.938391203701</v>
      </c>
      <c r="C7565">
        <v>2887</v>
      </c>
      <c r="D7565">
        <v>291</v>
      </c>
      <c r="E7565" s="1">
        <v>38565.045335648145</v>
      </c>
    </row>
    <row r="7566" spans="1:5" x14ac:dyDescent="0.3">
      <c r="A7566">
        <v>7565</v>
      </c>
      <c r="B7566" s="1">
        <v>38560.940266203703</v>
      </c>
      <c r="C7566">
        <v>1028</v>
      </c>
      <c r="D7566">
        <v>114</v>
      </c>
      <c r="E7566" s="1">
        <v>38563.127766203703</v>
      </c>
    </row>
    <row r="7567" spans="1:5" x14ac:dyDescent="0.3">
      <c r="A7567">
        <v>7566</v>
      </c>
      <c r="B7567" s="1">
        <v>38560.940798611111</v>
      </c>
      <c r="C7567">
        <v>1802</v>
      </c>
      <c r="D7567">
        <v>144</v>
      </c>
      <c r="E7567" s="1">
        <v>38565.931076388886</v>
      </c>
    </row>
    <row r="7568" spans="1:5" x14ac:dyDescent="0.3">
      <c r="A7568">
        <v>7567</v>
      </c>
      <c r="B7568" s="1">
        <v>38560.943113425928</v>
      </c>
      <c r="C7568">
        <v>1066</v>
      </c>
      <c r="D7568">
        <v>504</v>
      </c>
      <c r="E7568" s="1">
        <v>38563.722280092596</v>
      </c>
    </row>
    <row r="7569" spans="1:5" x14ac:dyDescent="0.3">
      <c r="A7569">
        <v>7568</v>
      </c>
      <c r="B7569" s="1">
        <v>38560.943668981483</v>
      </c>
      <c r="C7569">
        <v>1578</v>
      </c>
      <c r="D7569">
        <v>296</v>
      </c>
      <c r="E7569" s="1">
        <v>38562.036030092589</v>
      </c>
    </row>
    <row r="7570" spans="1:5" x14ac:dyDescent="0.3">
      <c r="A7570">
        <v>7569</v>
      </c>
      <c r="B7570" s="1">
        <v>38560.943668981483</v>
      </c>
      <c r="C7570">
        <v>2315</v>
      </c>
      <c r="D7570">
        <v>528</v>
      </c>
      <c r="E7570" s="1">
        <v>38569.794363425928</v>
      </c>
    </row>
    <row r="7571" spans="1:5" x14ac:dyDescent="0.3">
      <c r="A7571">
        <v>7570</v>
      </c>
      <c r="B7571" s="1">
        <v>38560.944513888891</v>
      </c>
      <c r="C7571">
        <v>3189</v>
      </c>
      <c r="D7571">
        <v>110</v>
      </c>
      <c r="E7571" s="1">
        <v>38561.968124999999</v>
      </c>
    </row>
    <row r="7572" spans="1:5" x14ac:dyDescent="0.3">
      <c r="A7572">
        <v>7571</v>
      </c>
      <c r="B7572" s="1">
        <v>38560.947013888886</v>
      </c>
      <c r="C7572">
        <v>3850</v>
      </c>
      <c r="D7572">
        <v>368</v>
      </c>
      <c r="E7572" s="1">
        <v>38563.92895833333</v>
      </c>
    </row>
    <row r="7573" spans="1:5" x14ac:dyDescent="0.3">
      <c r="A7573">
        <v>7572</v>
      </c>
      <c r="B7573" s="1">
        <v>38560.947557870371</v>
      </c>
      <c r="C7573">
        <v>3068</v>
      </c>
      <c r="D7573">
        <v>532</v>
      </c>
      <c r="E7573" s="1">
        <v>38565.128113425926</v>
      </c>
    </row>
    <row r="7574" spans="1:5" x14ac:dyDescent="0.3">
      <c r="A7574">
        <v>7573</v>
      </c>
      <c r="B7574" s="1">
        <v>38560.948842592596</v>
      </c>
      <c r="C7574">
        <v>314</v>
      </c>
      <c r="D7574">
        <v>467</v>
      </c>
      <c r="E7574" s="1">
        <v>38568.080092592594</v>
      </c>
    </row>
    <row r="7575" spans="1:5" x14ac:dyDescent="0.3">
      <c r="A7575">
        <v>7574</v>
      </c>
      <c r="B7575" s="1">
        <v>38560.953472222223</v>
      </c>
      <c r="C7575">
        <v>298</v>
      </c>
      <c r="D7575">
        <v>200</v>
      </c>
      <c r="E7575" s="1">
        <v>38562.777083333334</v>
      </c>
    </row>
    <row r="7576" spans="1:5" x14ac:dyDescent="0.3">
      <c r="A7576">
        <v>7575</v>
      </c>
      <c r="B7576" s="1">
        <v>38560.954074074078</v>
      </c>
      <c r="C7576">
        <v>702</v>
      </c>
      <c r="D7576">
        <v>582</v>
      </c>
      <c r="E7576" s="1">
        <v>38562.085324074076</v>
      </c>
    </row>
    <row r="7577" spans="1:5" x14ac:dyDescent="0.3">
      <c r="A7577">
        <v>7576</v>
      </c>
      <c r="B7577" s="1">
        <v>38560.954571759263</v>
      </c>
      <c r="C7577">
        <v>3374</v>
      </c>
      <c r="D7577">
        <v>446</v>
      </c>
      <c r="E7577" s="1">
        <v>38567.162210648145</v>
      </c>
    </row>
    <row r="7578" spans="1:5" x14ac:dyDescent="0.3">
      <c r="A7578">
        <v>7577</v>
      </c>
      <c r="B7578" s="1">
        <v>38560.955636574072</v>
      </c>
      <c r="C7578">
        <v>2723</v>
      </c>
      <c r="D7578">
        <v>332</v>
      </c>
      <c r="E7578" s="1">
        <v>38569.891053240739</v>
      </c>
    </row>
    <row r="7579" spans="1:5" x14ac:dyDescent="0.3">
      <c r="A7579">
        <v>7578</v>
      </c>
      <c r="B7579" s="1">
        <v>38560.957141203704</v>
      </c>
      <c r="C7579">
        <v>4210</v>
      </c>
      <c r="D7579">
        <v>332</v>
      </c>
      <c r="E7579" s="1">
        <v>38562.968252314815</v>
      </c>
    </row>
    <row r="7580" spans="1:5" x14ac:dyDescent="0.3">
      <c r="A7580">
        <v>7579</v>
      </c>
      <c r="B7580" s="1">
        <v>38560.96297453704</v>
      </c>
      <c r="C7580">
        <v>501</v>
      </c>
      <c r="D7580">
        <v>352</v>
      </c>
      <c r="E7580" s="1">
        <v>38564.839363425926</v>
      </c>
    </row>
    <row r="7581" spans="1:5" x14ac:dyDescent="0.3">
      <c r="A7581">
        <v>7580</v>
      </c>
      <c r="B7581" s="1">
        <v>38560.96365740741</v>
      </c>
      <c r="C7581">
        <v>338</v>
      </c>
      <c r="D7581">
        <v>28</v>
      </c>
      <c r="E7581" s="1">
        <v>38569.095601851855</v>
      </c>
    </row>
    <row r="7582" spans="1:5" x14ac:dyDescent="0.3">
      <c r="A7582">
        <v>7581</v>
      </c>
      <c r="B7582" s="1">
        <v>38560.968460648146</v>
      </c>
      <c r="C7582">
        <v>2051</v>
      </c>
      <c r="D7582">
        <v>166</v>
      </c>
      <c r="E7582" s="1">
        <v>38562.896238425928</v>
      </c>
    </row>
    <row r="7583" spans="1:5" x14ac:dyDescent="0.3">
      <c r="A7583">
        <v>7582</v>
      </c>
      <c r="B7583" s="1">
        <v>38560.968912037039</v>
      </c>
      <c r="C7583">
        <v>3941</v>
      </c>
      <c r="D7583">
        <v>128</v>
      </c>
      <c r="E7583" s="1">
        <v>38562.137662037036</v>
      </c>
    </row>
    <row r="7584" spans="1:5" x14ac:dyDescent="0.3">
      <c r="A7584">
        <v>7583</v>
      </c>
      <c r="B7584" s="1">
        <v>38560.969004629631</v>
      </c>
      <c r="C7584">
        <v>2890</v>
      </c>
      <c r="D7584">
        <v>198</v>
      </c>
      <c r="E7584" s="1">
        <v>38568.194004629629</v>
      </c>
    </row>
    <row r="7585" spans="1:5" x14ac:dyDescent="0.3">
      <c r="A7585">
        <v>7584</v>
      </c>
      <c r="B7585" s="1">
        <v>38560.969282407408</v>
      </c>
      <c r="C7585">
        <v>4390</v>
      </c>
      <c r="D7585">
        <v>338</v>
      </c>
      <c r="E7585" s="1">
        <v>38567.096365740741</v>
      </c>
    </row>
    <row r="7586" spans="1:5" x14ac:dyDescent="0.3">
      <c r="A7586">
        <v>7585</v>
      </c>
      <c r="B7586" s="1">
        <v>38560.971087962964</v>
      </c>
      <c r="C7586">
        <v>467</v>
      </c>
      <c r="D7586">
        <v>440</v>
      </c>
      <c r="E7586" s="1">
        <v>38563.964143518519</v>
      </c>
    </row>
    <row r="7587" spans="1:5" x14ac:dyDescent="0.3">
      <c r="A7587">
        <v>7586</v>
      </c>
      <c r="B7587" s="1">
        <v>38560.971863425926</v>
      </c>
      <c r="C7587">
        <v>15</v>
      </c>
      <c r="D7587">
        <v>316</v>
      </c>
      <c r="E7587" s="1">
        <v>38562.961446759262</v>
      </c>
    </row>
    <row r="7588" spans="1:5" x14ac:dyDescent="0.3">
      <c r="A7588">
        <v>7587</v>
      </c>
      <c r="B7588" s="1">
        <v>38560.974340277775</v>
      </c>
      <c r="C7588">
        <v>655</v>
      </c>
      <c r="D7588">
        <v>113</v>
      </c>
      <c r="E7588" s="1">
        <v>38565.731979166667</v>
      </c>
    </row>
    <row r="7589" spans="1:5" x14ac:dyDescent="0.3">
      <c r="A7589">
        <v>7588</v>
      </c>
      <c r="B7589" s="1">
        <v>38560.974664351852</v>
      </c>
      <c r="C7589">
        <v>4033</v>
      </c>
      <c r="D7589">
        <v>360</v>
      </c>
      <c r="E7589" s="1">
        <v>38568.121192129627</v>
      </c>
    </row>
    <row r="7590" spans="1:5" x14ac:dyDescent="0.3">
      <c r="A7590">
        <v>7589</v>
      </c>
      <c r="B7590" s="1">
        <v>38560.974722222221</v>
      </c>
      <c r="C7590">
        <v>1569</v>
      </c>
      <c r="D7590">
        <v>32</v>
      </c>
      <c r="E7590" s="1">
        <v>38568.01152777778</v>
      </c>
    </row>
    <row r="7591" spans="1:5" x14ac:dyDescent="0.3">
      <c r="A7591">
        <v>7590</v>
      </c>
      <c r="B7591" s="1">
        <v>38560.975277777776</v>
      </c>
      <c r="C7591">
        <v>2152</v>
      </c>
      <c r="D7591">
        <v>73</v>
      </c>
      <c r="E7591" s="1">
        <v>38561.828750000001</v>
      </c>
    </row>
    <row r="7592" spans="1:5" x14ac:dyDescent="0.3">
      <c r="A7592">
        <v>7591</v>
      </c>
      <c r="B7592" s="1">
        <v>38560.976319444446</v>
      </c>
      <c r="C7592">
        <v>651</v>
      </c>
      <c r="D7592">
        <v>525</v>
      </c>
      <c r="E7592" s="1">
        <v>38566.954791666663</v>
      </c>
    </row>
    <row r="7593" spans="1:5" x14ac:dyDescent="0.3">
      <c r="A7593">
        <v>7592</v>
      </c>
      <c r="B7593" s="1">
        <v>38560.976435185185</v>
      </c>
      <c r="C7593">
        <v>4105</v>
      </c>
      <c r="D7593">
        <v>316</v>
      </c>
      <c r="E7593" s="1">
        <v>38562.991712962961</v>
      </c>
    </row>
    <row r="7594" spans="1:5" x14ac:dyDescent="0.3">
      <c r="A7594">
        <v>7593</v>
      </c>
      <c r="B7594" s="1">
        <v>38560.978321759256</v>
      </c>
      <c r="C7594">
        <v>1158</v>
      </c>
      <c r="D7594">
        <v>436</v>
      </c>
      <c r="E7594" s="1">
        <v>38566.827627314815</v>
      </c>
    </row>
    <row r="7595" spans="1:5" x14ac:dyDescent="0.3">
      <c r="A7595">
        <v>7594</v>
      </c>
      <c r="B7595" s="1">
        <v>38560.979641203703</v>
      </c>
      <c r="C7595">
        <v>3230</v>
      </c>
      <c r="D7595">
        <v>424</v>
      </c>
      <c r="E7595" s="1">
        <v>38566.187280092592</v>
      </c>
    </row>
    <row r="7596" spans="1:5" x14ac:dyDescent="0.3">
      <c r="A7596">
        <v>7595</v>
      </c>
      <c r="B7596" s="1">
        <v>38560.980821759258</v>
      </c>
      <c r="C7596">
        <v>4313</v>
      </c>
      <c r="D7596">
        <v>390</v>
      </c>
      <c r="E7596" s="1">
        <v>38567.228043981479</v>
      </c>
    </row>
    <row r="7597" spans="1:5" x14ac:dyDescent="0.3">
      <c r="A7597">
        <v>7596</v>
      </c>
      <c r="B7597" s="1">
        <v>38560.981909722221</v>
      </c>
      <c r="C7597">
        <v>2097</v>
      </c>
      <c r="D7597">
        <v>275</v>
      </c>
      <c r="E7597" s="1">
        <v>38565.865937499999</v>
      </c>
    </row>
    <row r="7598" spans="1:5" x14ac:dyDescent="0.3">
      <c r="A7598">
        <v>7597</v>
      </c>
      <c r="B7598" s="1">
        <v>38560.983206018522</v>
      </c>
      <c r="C7598">
        <v>2856</v>
      </c>
      <c r="D7598">
        <v>169</v>
      </c>
      <c r="E7598" s="1">
        <v>38563.901956018519</v>
      </c>
    </row>
    <row r="7599" spans="1:5" x14ac:dyDescent="0.3">
      <c r="A7599">
        <v>7598</v>
      </c>
      <c r="B7599" s="1">
        <v>38560.983344907407</v>
      </c>
      <c r="C7599">
        <v>4545</v>
      </c>
      <c r="D7599">
        <v>438</v>
      </c>
      <c r="E7599" s="1">
        <v>38562.98265046296</v>
      </c>
    </row>
    <row r="7600" spans="1:5" x14ac:dyDescent="0.3">
      <c r="A7600">
        <v>7599</v>
      </c>
      <c r="B7600" s="1">
        <v>38560.985254629632</v>
      </c>
      <c r="C7600">
        <v>3272</v>
      </c>
      <c r="D7600">
        <v>87</v>
      </c>
      <c r="E7600" s="1">
        <v>38561.953310185185</v>
      </c>
    </row>
    <row r="7601" spans="1:5" x14ac:dyDescent="0.3">
      <c r="A7601">
        <v>7600</v>
      </c>
      <c r="B7601" s="1">
        <v>38560.987013888887</v>
      </c>
      <c r="C7601">
        <v>3492</v>
      </c>
      <c r="D7601">
        <v>107</v>
      </c>
      <c r="E7601" s="1">
        <v>38570.194652777776</v>
      </c>
    </row>
    <row r="7602" spans="1:5" x14ac:dyDescent="0.3">
      <c r="A7602">
        <v>7601</v>
      </c>
      <c r="B7602" s="1">
        <v>38560.991840277777</v>
      </c>
      <c r="C7602">
        <v>903</v>
      </c>
      <c r="D7602">
        <v>228</v>
      </c>
      <c r="E7602" s="1">
        <v>38562.114756944444</v>
      </c>
    </row>
    <row r="7603" spans="1:5" x14ac:dyDescent="0.3">
      <c r="A7603">
        <v>7602</v>
      </c>
      <c r="B7603" s="1">
        <v>38560.992071759261</v>
      </c>
      <c r="C7603">
        <v>2516</v>
      </c>
      <c r="D7603">
        <v>366</v>
      </c>
      <c r="E7603" s="1">
        <v>38568.749016203707</v>
      </c>
    </row>
    <row r="7604" spans="1:5" x14ac:dyDescent="0.3">
      <c r="A7604">
        <v>7603</v>
      </c>
      <c r="B7604" s="1">
        <v>38560.996342592596</v>
      </c>
      <c r="C7604">
        <v>124</v>
      </c>
      <c r="D7604">
        <v>497</v>
      </c>
      <c r="E7604" s="1">
        <v>38562.058842592596</v>
      </c>
    </row>
    <row r="7605" spans="1:5" x14ac:dyDescent="0.3">
      <c r="A7605">
        <v>7604</v>
      </c>
      <c r="B7605" s="1">
        <v>38560.996435185189</v>
      </c>
      <c r="C7605">
        <v>3720</v>
      </c>
      <c r="D7605">
        <v>406</v>
      </c>
      <c r="E7605" s="1">
        <v>38569.128379629627</v>
      </c>
    </row>
    <row r="7606" spans="1:5" x14ac:dyDescent="0.3">
      <c r="A7606">
        <v>7605</v>
      </c>
      <c r="B7606" s="1">
        <v>38560.997928240744</v>
      </c>
      <c r="C7606">
        <v>1391</v>
      </c>
      <c r="D7606">
        <v>576</v>
      </c>
      <c r="E7606" s="1">
        <v>38567.174317129633</v>
      </c>
    </row>
    <row r="7607" spans="1:5" x14ac:dyDescent="0.3">
      <c r="A7607">
        <v>7606</v>
      </c>
      <c r="B7607" s="1">
        <v>38561.001562500001</v>
      </c>
      <c r="C7607">
        <v>637</v>
      </c>
      <c r="D7607">
        <v>201</v>
      </c>
      <c r="E7607" s="1">
        <v>38562.134895833333</v>
      </c>
    </row>
    <row r="7608" spans="1:5" x14ac:dyDescent="0.3">
      <c r="A7608">
        <v>7607</v>
      </c>
      <c r="B7608" s="1">
        <v>38561.00408564815</v>
      </c>
      <c r="C7608">
        <v>3914</v>
      </c>
      <c r="D7608">
        <v>293</v>
      </c>
      <c r="E7608" s="1">
        <v>38564.176307870373</v>
      </c>
    </row>
    <row r="7609" spans="1:5" x14ac:dyDescent="0.3">
      <c r="A7609">
        <v>7608</v>
      </c>
      <c r="B7609" s="1">
        <v>38561.005972222221</v>
      </c>
      <c r="C7609">
        <v>1256</v>
      </c>
      <c r="D7609">
        <v>167</v>
      </c>
      <c r="E7609" s="1">
        <v>38561.759444444448</v>
      </c>
    </row>
    <row r="7610" spans="1:5" x14ac:dyDescent="0.3">
      <c r="A7610">
        <v>7609</v>
      </c>
      <c r="B7610" s="1">
        <v>38561.007638888892</v>
      </c>
      <c r="C7610">
        <v>3655</v>
      </c>
      <c r="D7610">
        <v>179</v>
      </c>
      <c r="E7610" s="1">
        <v>38564.12777777778</v>
      </c>
    </row>
    <row r="7611" spans="1:5" x14ac:dyDescent="0.3">
      <c r="A7611">
        <v>7610</v>
      </c>
      <c r="B7611" s="1">
        <v>38561.008043981485</v>
      </c>
      <c r="C7611">
        <v>1279</v>
      </c>
      <c r="D7611">
        <v>450</v>
      </c>
      <c r="E7611" s="1">
        <v>38564.023321759261</v>
      </c>
    </row>
    <row r="7612" spans="1:5" x14ac:dyDescent="0.3">
      <c r="A7612">
        <v>7611</v>
      </c>
      <c r="B7612" s="1">
        <v>38561.00818287037</v>
      </c>
      <c r="C7612">
        <v>3347</v>
      </c>
      <c r="D7612">
        <v>467</v>
      </c>
      <c r="E7612" s="1">
        <v>38561.77484953704</v>
      </c>
    </row>
    <row r="7613" spans="1:5" x14ac:dyDescent="0.3">
      <c r="A7613">
        <v>7612</v>
      </c>
      <c r="B7613" s="1">
        <v>38561.008275462962</v>
      </c>
      <c r="C7613">
        <v>1411</v>
      </c>
      <c r="D7613">
        <v>563</v>
      </c>
      <c r="E7613" s="1">
        <v>38563.033275462964</v>
      </c>
    </row>
    <row r="7614" spans="1:5" x14ac:dyDescent="0.3">
      <c r="A7614">
        <v>7613</v>
      </c>
      <c r="B7614" s="1">
        <v>38561.009699074071</v>
      </c>
      <c r="C7614">
        <v>4253</v>
      </c>
      <c r="D7614">
        <v>202</v>
      </c>
      <c r="E7614" s="1">
        <v>38570.23400462963</v>
      </c>
    </row>
    <row r="7615" spans="1:5" x14ac:dyDescent="0.3">
      <c r="A7615">
        <v>7614</v>
      </c>
      <c r="B7615" s="1">
        <v>38561.010162037041</v>
      </c>
      <c r="C7615">
        <v>3475</v>
      </c>
      <c r="D7615">
        <v>440</v>
      </c>
      <c r="E7615" s="1">
        <v>38562.762939814813</v>
      </c>
    </row>
    <row r="7616" spans="1:5" x14ac:dyDescent="0.3">
      <c r="A7616">
        <v>7615</v>
      </c>
      <c r="B7616" s="1">
        <v>38561.010694444441</v>
      </c>
      <c r="C7616">
        <v>3884</v>
      </c>
      <c r="D7616">
        <v>373</v>
      </c>
      <c r="E7616" s="1">
        <v>38564.083611111113</v>
      </c>
    </row>
    <row r="7617" spans="1:5" x14ac:dyDescent="0.3">
      <c r="A7617">
        <v>7616</v>
      </c>
      <c r="B7617" s="1">
        <v>38561.010717592595</v>
      </c>
      <c r="C7617">
        <v>3790</v>
      </c>
      <c r="D7617">
        <v>9</v>
      </c>
      <c r="E7617" s="1">
        <v>38563.911412037036</v>
      </c>
    </row>
    <row r="7618" spans="1:5" x14ac:dyDescent="0.3">
      <c r="A7618">
        <v>7617</v>
      </c>
      <c r="B7618" s="1">
        <v>38561.012962962966</v>
      </c>
      <c r="C7618">
        <v>2904</v>
      </c>
      <c r="D7618">
        <v>340</v>
      </c>
      <c r="E7618" s="1">
        <v>38565.053935185184</v>
      </c>
    </row>
    <row r="7619" spans="1:5" x14ac:dyDescent="0.3">
      <c r="A7619">
        <v>7618</v>
      </c>
      <c r="B7619" s="1">
        <v>38561.016828703701</v>
      </c>
      <c r="C7619">
        <v>774</v>
      </c>
      <c r="D7619">
        <v>271</v>
      </c>
      <c r="E7619" s="1">
        <v>38565.191134259258</v>
      </c>
    </row>
    <row r="7620" spans="1:5" x14ac:dyDescent="0.3">
      <c r="A7620">
        <v>7619</v>
      </c>
      <c r="B7620" s="1">
        <v>38561.017835648148</v>
      </c>
      <c r="C7620">
        <v>1057</v>
      </c>
      <c r="D7620">
        <v>419</v>
      </c>
      <c r="E7620" s="1">
        <v>38563.191446759258</v>
      </c>
    </row>
    <row r="7621" spans="1:5" x14ac:dyDescent="0.3">
      <c r="A7621">
        <v>7620</v>
      </c>
      <c r="B7621" s="1">
        <v>38561.018946759257</v>
      </c>
      <c r="C7621">
        <v>931</v>
      </c>
      <c r="D7621">
        <v>580</v>
      </c>
      <c r="E7621" s="1">
        <v>38564.08630787037</v>
      </c>
    </row>
    <row r="7622" spans="1:5" x14ac:dyDescent="0.3">
      <c r="A7622">
        <v>7621</v>
      </c>
      <c r="B7622" s="1">
        <v>38561.023680555554</v>
      </c>
      <c r="C7622">
        <v>1833</v>
      </c>
      <c r="D7622">
        <v>88</v>
      </c>
      <c r="E7622" s="1">
        <v>38570.009097222224</v>
      </c>
    </row>
    <row r="7623" spans="1:5" x14ac:dyDescent="0.3">
      <c r="A7623">
        <v>7622</v>
      </c>
      <c r="B7623" s="1">
        <v>38561.026087962964</v>
      </c>
      <c r="C7623">
        <v>4014</v>
      </c>
      <c r="D7623">
        <v>198</v>
      </c>
      <c r="E7623" s="1">
        <v>38564.977476851855</v>
      </c>
    </row>
    <row r="7624" spans="1:5" x14ac:dyDescent="0.3">
      <c r="A7624">
        <v>7623</v>
      </c>
      <c r="B7624" s="1">
        <v>38561.02616898148</v>
      </c>
      <c r="C7624">
        <v>1146</v>
      </c>
      <c r="D7624">
        <v>459</v>
      </c>
      <c r="E7624" s="1">
        <v>38568.818530092591</v>
      </c>
    </row>
    <row r="7625" spans="1:5" x14ac:dyDescent="0.3">
      <c r="A7625">
        <v>7624</v>
      </c>
      <c r="B7625" s="1">
        <v>38561.026203703703</v>
      </c>
      <c r="C7625">
        <v>2756</v>
      </c>
      <c r="D7625">
        <v>415</v>
      </c>
      <c r="E7625" s="1">
        <v>38563.893564814818</v>
      </c>
    </row>
    <row r="7626" spans="1:5" x14ac:dyDescent="0.3">
      <c r="A7626">
        <v>7625</v>
      </c>
      <c r="B7626" s="1">
        <v>38561.03328703704</v>
      </c>
      <c r="C7626">
        <v>3129</v>
      </c>
      <c r="D7626">
        <v>382</v>
      </c>
      <c r="E7626" s="1">
        <v>38566.982592592591</v>
      </c>
    </row>
    <row r="7627" spans="1:5" x14ac:dyDescent="0.3">
      <c r="A7627">
        <v>7626</v>
      </c>
      <c r="B7627" s="1">
        <v>38561.034039351849</v>
      </c>
      <c r="C7627">
        <v>4200</v>
      </c>
      <c r="D7627">
        <v>450</v>
      </c>
      <c r="E7627" s="1">
        <v>38564.029872685183</v>
      </c>
    </row>
    <row r="7628" spans="1:5" x14ac:dyDescent="0.3">
      <c r="A7628">
        <v>7627</v>
      </c>
      <c r="B7628" s="1">
        <v>38561.03943287037</v>
      </c>
      <c r="C7628">
        <v>782</v>
      </c>
      <c r="D7628">
        <v>52</v>
      </c>
      <c r="E7628" s="1">
        <v>38566.17832175926</v>
      </c>
    </row>
    <row r="7629" spans="1:5" x14ac:dyDescent="0.3">
      <c r="A7629">
        <v>7628</v>
      </c>
      <c r="B7629" s="1">
        <v>38561.040324074071</v>
      </c>
      <c r="C7629">
        <v>1240</v>
      </c>
      <c r="D7629">
        <v>516</v>
      </c>
      <c r="E7629" s="1">
        <v>38567.802824074075</v>
      </c>
    </row>
    <row r="7630" spans="1:5" x14ac:dyDescent="0.3">
      <c r="A7630">
        <v>7629</v>
      </c>
      <c r="B7630" s="1">
        <v>38561.041770833333</v>
      </c>
      <c r="C7630">
        <v>2453</v>
      </c>
      <c r="D7630">
        <v>229</v>
      </c>
      <c r="E7630" s="1">
        <v>38563.284131944441</v>
      </c>
    </row>
    <row r="7631" spans="1:5" x14ac:dyDescent="0.3">
      <c r="A7631">
        <v>7630</v>
      </c>
      <c r="B7631" s="1">
        <v>38561.042395833334</v>
      </c>
      <c r="C7631">
        <v>2798</v>
      </c>
      <c r="D7631">
        <v>351</v>
      </c>
      <c r="E7631" s="1">
        <v>38564.047256944446</v>
      </c>
    </row>
    <row r="7632" spans="1:5" x14ac:dyDescent="0.3">
      <c r="A7632">
        <v>7631</v>
      </c>
      <c r="B7632" s="1">
        <v>38561.042534722219</v>
      </c>
      <c r="C7632">
        <v>2437</v>
      </c>
      <c r="D7632">
        <v>132</v>
      </c>
      <c r="E7632" s="1">
        <v>38565.261284722219</v>
      </c>
    </row>
    <row r="7633" spans="1:5" x14ac:dyDescent="0.3">
      <c r="A7633">
        <v>7632</v>
      </c>
      <c r="B7633" s="1">
        <v>38561.04351851852</v>
      </c>
      <c r="C7633">
        <v>3233</v>
      </c>
      <c r="D7633">
        <v>181</v>
      </c>
      <c r="E7633" s="1">
        <v>38563.230324074073</v>
      </c>
    </row>
    <row r="7634" spans="1:5" x14ac:dyDescent="0.3">
      <c r="A7634">
        <v>7633</v>
      </c>
      <c r="B7634" s="1">
        <v>38561.044224537036</v>
      </c>
      <c r="C7634">
        <v>4171</v>
      </c>
      <c r="D7634">
        <v>402</v>
      </c>
      <c r="E7634" s="1">
        <v>38565.996307870373</v>
      </c>
    </row>
    <row r="7635" spans="1:5" x14ac:dyDescent="0.3">
      <c r="A7635">
        <v>7634</v>
      </c>
      <c r="B7635" s="1">
        <v>38561.046539351853</v>
      </c>
      <c r="C7635">
        <v>4487</v>
      </c>
      <c r="D7635">
        <v>365</v>
      </c>
      <c r="E7635" s="1">
        <v>38564.208344907405</v>
      </c>
    </row>
    <row r="7636" spans="1:5" x14ac:dyDescent="0.3">
      <c r="A7636">
        <v>7635</v>
      </c>
      <c r="B7636" s="1">
        <v>38561.047349537039</v>
      </c>
      <c r="C7636">
        <v>55</v>
      </c>
      <c r="D7636">
        <v>413</v>
      </c>
      <c r="E7636" s="1">
        <v>38565.147349537037</v>
      </c>
    </row>
    <row r="7637" spans="1:5" x14ac:dyDescent="0.3">
      <c r="A7637">
        <v>7636</v>
      </c>
      <c r="B7637" s="1">
        <v>38561.047638888886</v>
      </c>
      <c r="C7637">
        <v>202</v>
      </c>
      <c r="D7637">
        <v>51</v>
      </c>
      <c r="E7637" s="1">
        <v>38567.900416666664</v>
      </c>
    </row>
    <row r="7638" spans="1:5" x14ac:dyDescent="0.3">
      <c r="A7638">
        <v>7637</v>
      </c>
      <c r="B7638" s="1">
        <v>38561.05028935185</v>
      </c>
      <c r="C7638">
        <v>87</v>
      </c>
      <c r="D7638">
        <v>91</v>
      </c>
      <c r="E7638" s="1">
        <v>38566.158622685187</v>
      </c>
    </row>
    <row r="7639" spans="1:5" x14ac:dyDescent="0.3">
      <c r="A7639">
        <v>7638</v>
      </c>
      <c r="B7639" s="1">
        <v>38561.050995370373</v>
      </c>
      <c r="C7639">
        <v>1890</v>
      </c>
      <c r="D7639">
        <v>172</v>
      </c>
      <c r="E7639" s="1">
        <v>38561.857245370367</v>
      </c>
    </row>
    <row r="7640" spans="1:5" x14ac:dyDescent="0.3">
      <c r="A7640">
        <v>7639</v>
      </c>
      <c r="B7640" s="1">
        <v>38561.051805555559</v>
      </c>
      <c r="C7640">
        <v>767</v>
      </c>
      <c r="D7640">
        <v>459</v>
      </c>
      <c r="E7640" s="1">
        <v>38562.013611111113</v>
      </c>
    </row>
    <row r="7641" spans="1:5" x14ac:dyDescent="0.3">
      <c r="A7641">
        <v>7640</v>
      </c>
      <c r="B7641" s="1">
        <v>38561.05195601852</v>
      </c>
      <c r="C7641">
        <v>3014</v>
      </c>
      <c r="D7641">
        <v>229</v>
      </c>
      <c r="E7641" s="1">
        <v>38567.91028935185</v>
      </c>
    </row>
    <row r="7642" spans="1:5" x14ac:dyDescent="0.3">
      <c r="A7642">
        <v>7641</v>
      </c>
      <c r="B7642" s="1">
        <v>38561.052604166667</v>
      </c>
      <c r="C7642">
        <v>1868</v>
      </c>
      <c r="D7642">
        <v>475</v>
      </c>
      <c r="E7642" s="1">
        <v>38568.993576388886</v>
      </c>
    </row>
    <row r="7643" spans="1:5" x14ac:dyDescent="0.3">
      <c r="A7643">
        <v>7642</v>
      </c>
      <c r="B7643" s="1">
        <v>38561.053368055553</v>
      </c>
      <c r="C7643">
        <v>3995</v>
      </c>
      <c r="D7643">
        <v>523</v>
      </c>
      <c r="E7643" s="1">
        <v>38566.031840277778</v>
      </c>
    </row>
    <row r="7644" spans="1:5" x14ac:dyDescent="0.3">
      <c r="A7644">
        <v>7643</v>
      </c>
      <c r="B7644" s="1">
        <v>38561.05537037037</v>
      </c>
      <c r="C7644">
        <v>4369</v>
      </c>
      <c r="D7644">
        <v>407</v>
      </c>
      <c r="E7644" s="1">
        <v>38568.886620370373</v>
      </c>
    </row>
    <row r="7645" spans="1:5" x14ac:dyDescent="0.3">
      <c r="A7645">
        <v>7644</v>
      </c>
      <c r="B7645" s="1">
        <v>38561.060798611114</v>
      </c>
      <c r="C7645">
        <v>882</v>
      </c>
      <c r="D7645">
        <v>173</v>
      </c>
      <c r="E7645" s="1">
        <v>38564.957326388889</v>
      </c>
    </row>
    <row r="7646" spans="1:5" x14ac:dyDescent="0.3">
      <c r="A7646">
        <v>7645</v>
      </c>
      <c r="B7646" s="1">
        <v>38561.060902777775</v>
      </c>
      <c r="C7646">
        <v>830</v>
      </c>
      <c r="D7646">
        <v>381</v>
      </c>
      <c r="E7646" s="1">
        <v>38567.303263888891</v>
      </c>
    </row>
    <row r="7647" spans="1:5" x14ac:dyDescent="0.3">
      <c r="A7647">
        <v>7646</v>
      </c>
      <c r="B7647" s="1">
        <v>38561.063715277778</v>
      </c>
      <c r="C7647">
        <v>1615</v>
      </c>
      <c r="D7647">
        <v>255</v>
      </c>
      <c r="E7647" s="1">
        <v>38564.303298611114</v>
      </c>
    </row>
    <row r="7648" spans="1:5" x14ac:dyDescent="0.3">
      <c r="A7648">
        <v>7647</v>
      </c>
      <c r="B7648" s="1">
        <v>38561.066168981481</v>
      </c>
      <c r="C7648">
        <v>3079</v>
      </c>
      <c r="D7648">
        <v>36</v>
      </c>
      <c r="E7648" s="1">
        <v>38565.009918981479</v>
      </c>
    </row>
    <row r="7649" spans="1:5" x14ac:dyDescent="0.3">
      <c r="A7649">
        <v>7648</v>
      </c>
      <c r="B7649" s="1">
        <v>38561.066354166665</v>
      </c>
      <c r="C7649">
        <v>797</v>
      </c>
      <c r="D7649">
        <v>310</v>
      </c>
      <c r="E7649" s="1">
        <v>38568.264965277776</v>
      </c>
    </row>
    <row r="7650" spans="1:5" x14ac:dyDescent="0.3">
      <c r="A7650">
        <v>7649</v>
      </c>
      <c r="B7650" s="1">
        <v>38561.067662037036</v>
      </c>
      <c r="C7650">
        <v>2704</v>
      </c>
      <c r="D7650">
        <v>318</v>
      </c>
      <c r="E7650" s="1">
        <v>38561.887800925928</v>
      </c>
    </row>
    <row r="7651" spans="1:5" x14ac:dyDescent="0.3">
      <c r="A7651">
        <v>7650</v>
      </c>
      <c r="B7651" s="1">
        <v>38561.074537037035</v>
      </c>
      <c r="C7651">
        <v>701</v>
      </c>
      <c r="D7651">
        <v>290</v>
      </c>
      <c r="E7651" s="1">
        <v>38569.250231481485</v>
      </c>
    </row>
    <row r="7652" spans="1:5" x14ac:dyDescent="0.3">
      <c r="A7652">
        <v>7651</v>
      </c>
      <c r="B7652" s="1">
        <v>38561.075370370374</v>
      </c>
      <c r="C7652">
        <v>2753</v>
      </c>
      <c r="D7652">
        <v>401</v>
      </c>
      <c r="E7652" s="1">
        <v>38567.132314814815</v>
      </c>
    </row>
    <row r="7653" spans="1:5" x14ac:dyDescent="0.3">
      <c r="A7653">
        <v>7652</v>
      </c>
      <c r="B7653" s="1">
        <v>38561.076724537037</v>
      </c>
      <c r="C7653">
        <v>92</v>
      </c>
      <c r="D7653">
        <v>5</v>
      </c>
      <c r="E7653" s="1">
        <v>38563.932974537034</v>
      </c>
    </row>
    <row r="7654" spans="1:5" x14ac:dyDescent="0.3">
      <c r="A7654">
        <v>7653</v>
      </c>
      <c r="B7654" s="1">
        <v>38561.082291666666</v>
      </c>
      <c r="C7654">
        <v>814</v>
      </c>
      <c r="D7654">
        <v>232</v>
      </c>
      <c r="E7654" s="1">
        <v>38561.980902777781</v>
      </c>
    </row>
    <row r="7655" spans="1:5" x14ac:dyDescent="0.3">
      <c r="A7655">
        <v>7654</v>
      </c>
      <c r="B7655" s="1">
        <v>38561.083495370367</v>
      </c>
      <c r="C7655">
        <v>1009</v>
      </c>
      <c r="D7655">
        <v>360</v>
      </c>
      <c r="E7655" s="1">
        <v>38564.868217592593</v>
      </c>
    </row>
    <row r="7656" spans="1:5" x14ac:dyDescent="0.3">
      <c r="A7656">
        <v>7655</v>
      </c>
      <c r="B7656" s="1">
        <v>38561.084155092591</v>
      </c>
      <c r="C7656">
        <v>2665</v>
      </c>
      <c r="D7656">
        <v>513</v>
      </c>
      <c r="E7656" s="1">
        <v>38563.966793981483</v>
      </c>
    </row>
    <row r="7657" spans="1:5" x14ac:dyDescent="0.3">
      <c r="A7657">
        <v>7656</v>
      </c>
      <c r="B7657" s="1">
        <v>38561.088414351849</v>
      </c>
      <c r="C7657">
        <v>178</v>
      </c>
      <c r="D7657">
        <v>148</v>
      </c>
      <c r="E7657" s="1">
        <v>38564.170358796298</v>
      </c>
    </row>
    <row r="7658" spans="1:5" x14ac:dyDescent="0.3">
      <c r="A7658">
        <v>7657</v>
      </c>
      <c r="B7658" s="1">
        <v>38561.089583333334</v>
      </c>
      <c r="C7658">
        <v>2319</v>
      </c>
      <c r="D7658">
        <v>518</v>
      </c>
      <c r="E7658" s="1">
        <v>38568.905555555553</v>
      </c>
    </row>
    <row r="7659" spans="1:5" x14ac:dyDescent="0.3">
      <c r="A7659">
        <v>7658</v>
      </c>
      <c r="B7659" s="1">
        <v>38561.089722222219</v>
      </c>
      <c r="C7659">
        <v>1798</v>
      </c>
      <c r="D7659">
        <v>272</v>
      </c>
      <c r="E7659" s="1">
        <v>38563.037638888891</v>
      </c>
    </row>
    <row r="7660" spans="1:5" x14ac:dyDescent="0.3">
      <c r="A7660">
        <v>7659</v>
      </c>
      <c r="B7660" s="1">
        <v>38561.090104166666</v>
      </c>
      <c r="C7660">
        <v>1622</v>
      </c>
      <c r="D7660">
        <v>584</v>
      </c>
      <c r="E7660" s="1">
        <v>38566.232465277775</v>
      </c>
    </row>
    <row r="7661" spans="1:5" x14ac:dyDescent="0.3">
      <c r="A7661">
        <v>7660</v>
      </c>
      <c r="B7661" s="1">
        <v>38561.09039351852</v>
      </c>
      <c r="C7661">
        <v>4385</v>
      </c>
      <c r="D7661">
        <v>4</v>
      </c>
      <c r="E7661" s="1">
        <v>38563.186921296299</v>
      </c>
    </row>
    <row r="7662" spans="1:5" x14ac:dyDescent="0.3">
      <c r="A7662">
        <v>7661</v>
      </c>
      <c r="B7662" s="1">
        <v>38561.090590277781</v>
      </c>
      <c r="C7662">
        <v>3060</v>
      </c>
      <c r="D7662">
        <v>256</v>
      </c>
      <c r="E7662" s="1">
        <v>38569.1565625</v>
      </c>
    </row>
    <row r="7663" spans="1:5" x14ac:dyDescent="0.3">
      <c r="A7663">
        <v>7662</v>
      </c>
      <c r="B7663" s="1">
        <v>38561.094537037039</v>
      </c>
      <c r="C7663">
        <v>1017</v>
      </c>
      <c r="D7663">
        <v>534</v>
      </c>
      <c r="E7663" s="1">
        <v>38567.910509259258</v>
      </c>
    </row>
    <row r="7664" spans="1:5" x14ac:dyDescent="0.3">
      <c r="A7664">
        <v>7663</v>
      </c>
      <c r="B7664" s="1">
        <v>38561.097083333334</v>
      </c>
      <c r="C7664">
        <v>832</v>
      </c>
      <c r="D7664">
        <v>470</v>
      </c>
      <c r="E7664" s="1">
        <v>38563.905416666668</v>
      </c>
    </row>
    <row r="7665" spans="1:5" x14ac:dyDescent="0.3">
      <c r="A7665">
        <v>7664</v>
      </c>
      <c r="B7665" s="1">
        <v>38561.100266203706</v>
      </c>
      <c r="C7665">
        <v>1989</v>
      </c>
      <c r="D7665">
        <v>461</v>
      </c>
      <c r="E7665" s="1">
        <v>38562.959293981483</v>
      </c>
    </row>
    <row r="7666" spans="1:5" x14ac:dyDescent="0.3">
      <c r="A7666">
        <v>7665</v>
      </c>
      <c r="B7666" s="1">
        <v>38561.103125000001</v>
      </c>
      <c r="C7666">
        <v>1455</v>
      </c>
      <c r="D7666">
        <v>590</v>
      </c>
      <c r="E7666" s="1">
        <v>38564.862847222219</v>
      </c>
    </row>
    <row r="7667" spans="1:5" x14ac:dyDescent="0.3">
      <c r="A7667">
        <v>7666</v>
      </c>
      <c r="B7667" s="1">
        <v>38561.107777777775</v>
      </c>
      <c r="C7667">
        <v>688</v>
      </c>
      <c r="D7667">
        <v>196</v>
      </c>
      <c r="E7667" s="1">
        <v>38569.238333333335</v>
      </c>
    </row>
    <row r="7668" spans="1:5" x14ac:dyDescent="0.3">
      <c r="A7668">
        <v>7667</v>
      </c>
      <c r="B7668" s="1">
        <v>38561.109282407408</v>
      </c>
      <c r="C7668">
        <v>2415</v>
      </c>
      <c r="D7668">
        <v>443</v>
      </c>
      <c r="E7668" s="1">
        <v>38569.900949074072</v>
      </c>
    </row>
    <row r="7669" spans="1:5" x14ac:dyDescent="0.3">
      <c r="A7669">
        <v>7668</v>
      </c>
      <c r="B7669" s="1">
        <v>38561.112164351849</v>
      </c>
      <c r="C7669">
        <v>3880</v>
      </c>
      <c r="D7669">
        <v>508</v>
      </c>
      <c r="E7669" s="1">
        <v>38566.255914351852</v>
      </c>
    </row>
    <row r="7670" spans="1:5" x14ac:dyDescent="0.3">
      <c r="A7670">
        <v>7669</v>
      </c>
      <c r="B7670" s="1">
        <v>38561.113969907405</v>
      </c>
      <c r="C7670">
        <v>2624</v>
      </c>
      <c r="D7670">
        <v>483</v>
      </c>
      <c r="E7670" s="1">
        <v>38562.037581018521</v>
      </c>
    </row>
    <row r="7671" spans="1:5" x14ac:dyDescent="0.3">
      <c r="A7671">
        <v>7670</v>
      </c>
      <c r="B7671" s="1">
        <v>38561.114178240743</v>
      </c>
      <c r="C7671">
        <v>1356</v>
      </c>
      <c r="D7671">
        <v>252</v>
      </c>
      <c r="E7671" s="1">
        <v>38562.913483796299</v>
      </c>
    </row>
    <row r="7672" spans="1:5" x14ac:dyDescent="0.3">
      <c r="A7672">
        <v>7671</v>
      </c>
      <c r="B7672" s="1">
        <v>38561.117025462961</v>
      </c>
      <c r="C7672">
        <v>3464</v>
      </c>
      <c r="D7672">
        <v>442</v>
      </c>
      <c r="E7672" s="1">
        <v>38563.961469907408</v>
      </c>
    </row>
    <row r="7673" spans="1:5" x14ac:dyDescent="0.3">
      <c r="A7673">
        <v>7672</v>
      </c>
      <c r="B7673" s="1">
        <v>38561.117835648147</v>
      </c>
      <c r="C7673">
        <v>573</v>
      </c>
      <c r="D7673">
        <v>542</v>
      </c>
      <c r="E7673" s="1">
        <v>38568.110196759262</v>
      </c>
    </row>
    <row r="7674" spans="1:5" x14ac:dyDescent="0.3">
      <c r="A7674">
        <v>7673</v>
      </c>
      <c r="B7674" s="1">
        <v>38561.120752314811</v>
      </c>
      <c r="C7674">
        <v>2368</v>
      </c>
      <c r="D7674">
        <v>409</v>
      </c>
      <c r="E7674" s="1">
        <v>38570.005474537036</v>
      </c>
    </row>
    <row r="7675" spans="1:5" x14ac:dyDescent="0.3">
      <c r="A7675">
        <v>7674</v>
      </c>
      <c r="B7675" s="1">
        <v>38561.121180555558</v>
      </c>
      <c r="C7675">
        <v>682</v>
      </c>
      <c r="D7675">
        <v>177</v>
      </c>
      <c r="E7675" s="1">
        <v>38569.964930555558</v>
      </c>
    </row>
    <row r="7676" spans="1:5" x14ac:dyDescent="0.3">
      <c r="A7676">
        <v>7675</v>
      </c>
      <c r="B7676" s="1">
        <v>38561.121759259258</v>
      </c>
      <c r="C7676">
        <v>153</v>
      </c>
      <c r="D7676">
        <v>189</v>
      </c>
      <c r="E7676" s="1">
        <v>38564.227314814816</v>
      </c>
    </row>
    <row r="7677" spans="1:5" x14ac:dyDescent="0.3">
      <c r="A7677">
        <v>7676</v>
      </c>
      <c r="B7677" s="1">
        <v>38561.121840277781</v>
      </c>
      <c r="C7677">
        <v>1110</v>
      </c>
      <c r="D7677">
        <v>508</v>
      </c>
      <c r="E7677" s="1">
        <v>38565.160034722219</v>
      </c>
    </row>
    <row r="7678" spans="1:5" x14ac:dyDescent="0.3">
      <c r="A7678">
        <v>7677</v>
      </c>
      <c r="B7678" s="1">
        <v>38561.122650462959</v>
      </c>
      <c r="C7678">
        <v>4464</v>
      </c>
      <c r="D7678">
        <v>566</v>
      </c>
      <c r="E7678" s="1">
        <v>38564.098344907405</v>
      </c>
    </row>
    <row r="7679" spans="1:5" x14ac:dyDescent="0.3">
      <c r="A7679">
        <v>7678</v>
      </c>
      <c r="B7679" s="1">
        <v>38561.123796296299</v>
      </c>
      <c r="C7679">
        <v>3398</v>
      </c>
      <c r="D7679">
        <v>510</v>
      </c>
      <c r="E7679" s="1">
        <v>38570.182129629633</v>
      </c>
    </row>
    <row r="7680" spans="1:5" x14ac:dyDescent="0.3">
      <c r="A7680">
        <v>7679</v>
      </c>
      <c r="B7680" s="1">
        <v>38561.124062499999</v>
      </c>
      <c r="C7680">
        <v>1063</v>
      </c>
      <c r="D7680">
        <v>444</v>
      </c>
      <c r="E7680" s="1">
        <v>38566.207395833335</v>
      </c>
    </row>
    <row r="7681" spans="1:5" x14ac:dyDescent="0.3">
      <c r="A7681">
        <v>7680</v>
      </c>
      <c r="B7681" s="1">
        <v>38561.124398148146</v>
      </c>
      <c r="C7681">
        <v>1784</v>
      </c>
      <c r="D7681">
        <v>559</v>
      </c>
      <c r="E7681" s="1">
        <v>38567.150787037041</v>
      </c>
    </row>
    <row r="7682" spans="1:5" x14ac:dyDescent="0.3">
      <c r="A7682">
        <v>7681</v>
      </c>
      <c r="B7682" s="1">
        <v>38561.129965277774</v>
      </c>
      <c r="C7682">
        <v>1176</v>
      </c>
      <c r="D7682">
        <v>432</v>
      </c>
      <c r="E7682" s="1">
        <v>38562.354270833333</v>
      </c>
    </row>
    <row r="7683" spans="1:5" x14ac:dyDescent="0.3">
      <c r="A7683">
        <v>7682</v>
      </c>
      <c r="B7683" s="1">
        <v>38561.130196759259</v>
      </c>
      <c r="C7683">
        <v>3296</v>
      </c>
      <c r="D7683">
        <v>400</v>
      </c>
      <c r="E7683" s="1">
        <v>38568.367002314815</v>
      </c>
    </row>
    <row r="7684" spans="1:5" x14ac:dyDescent="0.3">
      <c r="A7684">
        <v>7683</v>
      </c>
      <c r="B7684" s="1">
        <v>38561.132974537039</v>
      </c>
      <c r="C7684">
        <v>1760</v>
      </c>
      <c r="D7684">
        <v>73</v>
      </c>
      <c r="E7684" s="1">
        <v>38568.010057870371</v>
      </c>
    </row>
    <row r="7685" spans="1:5" x14ac:dyDescent="0.3">
      <c r="A7685">
        <v>7684</v>
      </c>
      <c r="B7685" s="1">
        <v>38561.133263888885</v>
      </c>
      <c r="C7685">
        <v>3365</v>
      </c>
      <c r="D7685">
        <v>40</v>
      </c>
      <c r="E7685" s="1">
        <v>38564.195069444446</v>
      </c>
    </row>
    <row r="7686" spans="1:5" x14ac:dyDescent="0.3">
      <c r="A7686">
        <v>7685</v>
      </c>
      <c r="B7686" s="1">
        <v>38561.134027777778</v>
      </c>
      <c r="C7686">
        <v>2213</v>
      </c>
      <c r="D7686">
        <v>468</v>
      </c>
      <c r="E7686" s="1">
        <v>38565.020138888889</v>
      </c>
    </row>
    <row r="7687" spans="1:5" x14ac:dyDescent="0.3">
      <c r="A7687">
        <v>7686</v>
      </c>
      <c r="B7687" s="1">
        <v>38561.138460648152</v>
      </c>
      <c r="C7687">
        <v>2144</v>
      </c>
      <c r="D7687">
        <v>184</v>
      </c>
      <c r="E7687" s="1">
        <v>38568.220405092594</v>
      </c>
    </row>
    <row r="7688" spans="1:5" x14ac:dyDescent="0.3">
      <c r="A7688">
        <v>7687</v>
      </c>
      <c r="B7688" s="1">
        <v>38561.139189814814</v>
      </c>
      <c r="C7688">
        <v>689</v>
      </c>
      <c r="D7688">
        <v>325</v>
      </c>
      <c r="E7688" s="1">
        <v>38566.241967592592</v>
      </c>
    </row>
    <row r="7689" spans="1:5" x14ac:dyDescent="0.3">
      <c r="A7689">
        <v>7688</v>
      </c>
      <c r="B7689" s="1">
        <v>38561.139432870368</v>
      </c>
      <c r="C7689">
        <v>1179</v>
      </c>
      <c r="D7689">
        <v>491</v>
      </c>
      <c r="E7689" s="1">
        <v>38570.25540509259</v>
      </c>
    </row>
    <row r="7690" spans="1:5" x14ac:dyDescent="0.3">
      <c r="A7690">
        <v>7689</v>
      </c>
      <c r="B7690" s="1">
        <v>38561.139861111114</v>
      </c>
      <c r="C7690">
        <v>1803</v>
      </c>
      <c r="D7690">
        <v>253</v>
      </c>
      <c r="E7690" s="1">
        <v>38564.334305555552</v>
      </c>
    </row>
    <row r="7691" spans="1:5" x14ac:dyDescent="0.3">
      <c r="A7691">
        <v>7690</v>
      </c>
      <c r="B7691" s="1">
        <v>38561.14329861111</v>
      </c>
      <c r="C7691">
        <v>1076</v>
      </c>
      <c r="D7691">
        <v>150</v>
      </c>
      <c r="E7691" s="1">
        <v>38562.005798611113</v>
      </c>
    </row>
    <row r="7692" spans="1:5" x14ac:dyDescent="0.3">
      <c r="A7692">
        <v>7691</v>
      </c>
      <c r="B7692" s="1">
        <v>38561.145937499998</v>
      </c>
      <c r="C7692">
        <v>1579</v>
      </c>
      <c r="D7692">
        <v>112</v>
      </c>
      <c r="E7692" s="1">
        <v>38562.896631944444</v>
      </c>
    </row>
    <row r="7693" spans="1:5" x14ac:dyDescent="0.3">
      <c r="A7693">
        <v>7692</v>
      </c>
      <c r="B7693" s="1">
        <v>38561.14607638889</v>
      </c>
      <c r="C7693">
        <v>267</v>
      </c>
      <c r="D7693">
        <v>392</v>
      </c>
      <c r="E7693" s="1">
        <v>38563.934270833335</v>
      </c>
    </row>
    <row r="7694" spans="1:5" x14ac:dyDescent="0.3">
      <c r="A7694">
        <v>7693</v>
      </c>
      <c r="B7694" s="1">
        <v>38561.146782407406</v>
      </c>
      <c r="C7694">
        <v>2479</v>
      </c>
      <c r="D7694">
        <v>148</v>
      </c>
      <c r="E7694" s="1">
        <v>38564.279421296298</v>
      </c>
    </row>
    <row r="7695" spans="1:5" x14ac:dyDescent="0.3">
      <c r="A7695">
        <v>7694</v>
      </c>
      <c r="B7695" s="1">
        <v>38561.152372685188</v>
      </c>
      <c r="C7695">
        <v>2892</v>
      </c>
      <c r="D7695">
        <v>538</v>
      </c>
      <c r="E7695" s="1">
        <v>38564.241261574076</v>
      </c>
    </row>
    <row r="7696" spans="1:5" x14ac:dyDescent="0.3">
      <c r="A7696">
        <v>7695</v>
      </c>
      <c r="B7696" s="1">
        <v>38561.153622685182</v>
      </c>
      <c r="C7696">
        <v>2742</v>
      </c>
      <c r="D7696">
        <v>323</v>
      </c>
      <c r="E7696" s="1">
        <v>38570.212650462963</v>
      </c>
    </row>
    <row r="7697" spans="1:5" x14ac:dyDescent="0.3">
      <c r="A7697">
        <v>7696</v>
      </c>
      <c r="B7697" s="1">
        <v>38561.153877314813</v>
      </c>
      <c r="C7697">
        <v>3463</v>
      </c>
      <c r="D7697">
        <v>56</v>
      </c>
      <c r="E7697" s="1">
        <v>38570.242071759261</v>
      </c>
    </row>
    <row r="7698" spans="1:5" x14ac:dyDescent="0.3">
      <c r="A7698">
        <v>7697</v>
      </c>
      <c r="B7698" s="1">
        <v>38561.155381944445</v>
      </c>
      <c r="C7698">
        <v>3966</v>
      </c>
      <c r="D7698">
        <v>377</v>
      </c>
      <c r="E7698" s="1">
        <v>38567.330381944441</v>
      </c>
    </row>
    <row r="7699" spans="1:5" x14ac:dyDescent="0.3">
      <c r="A7699">
        <v>7698</v>
      </c>
      <c r="B7699" s="1">
        <v>38561.155717592592</v>
      </c>
      <c r="C7699">
        <v>3650</v>
      </c>
      <c r="D7699">
        <v>561</v>
      </c>
      <c r="E7699" s="1">
        <v>38568.155717592592</v>
      </c>
    </row>
    <row r="7700" spans="1:5" x14ac:dyDescent="0.3">
      <c r="A7700">
        <v>7699</v>
      </c>
      <c r="B7700" s="1">
        <v>38561.161354166667</v>
      </c>
      <c r="C7700">
        <v>4332</v>
      </c>
      <c r="D7700">
        <v>53</v>
      </c>
      <c r="E7700" s="1">
        <v>38565.20857638889</v>
      </c>
    </row>
    <row r="7701" spans="1:5" x14ac:dyDescent="0.3">
      <c r="A7701">
        <v>7700</v>
      </c>
      <c r="B7701" s="1">
        <v>38561.162662037037</v>
      </c>
      <c r="C7701">
        <v>3546</v>
      </c>
      <c r="D7701">
        <v>124</v>
      </c>
      <c r="E7701" s="1">
        <v>38569.264050925929</v>
      </c>
    </row>
    <row r="7702" spans="1:5" x14ac:dyDescent="0.3">
      <c r="A7702">
        <v>7701</v>
      </c>
      <c r="B7702" s="1">
        <v>38561.162824074076</v>
      </c>
      <c r="C7702">
        <v>1604</v>
      </c>
      <c r="D7702">
        <v>306</v>
      </c>
      <c r="E7702" s="1">
        <v>38565.36074074074</v>
      </c>
    </row>
    <row r="7703" spans="1:5" x14ac:dyDescent="0.3">
      <c r="A7703">
        <v>7702</v>
      </c>
      <c r="B7703" s="1">
        <v>38561.163946759261</v>
      </c>
      <c r="C7703">
        <v>253</v>
      </c>
      <c r="D7703">
        <v>349</v>
      </c>
      <c r="E7703" s="1">
        <v>38564.145196759258</v>
      </c>
    </row>
    <row r="7704" spans="1:5" x14ac:dyDescent="0.3">
      <c r="A7704">
        <v>7703</v>
      </c>
      <c r="B7704" s="1">
        <v>38561.166215277779</v>
      </c>
      <c r="C7704">
        <v>2150</v>
      </c>
      <c r="D7704">
        <v>3</v>
      </c>
      <c r="E7704" s="1">
        <v>38569.369687500002</v>
      </c>
    </row>
    <row r="7705" spans="1:5" x14ac:dyDescent="0.3">
      <c r="A7705">
        <v>7704</v>
      </c>
      <c r="B7705" s="1">
        <v>38561.168206018519</v>
      </c>
      <c r="C7705">
        <v>2342</v>
      </c>
      <c r="D7705">
        <v>265</v>
      </c>
      <c r="E7705" s="1">
        <v>38568.035567129627</v>
      </c>
    </row>
    <row r="7706" spans="1:5" x14ac:dyDescent="0.3">
      <c r="A7706">
        <v>7705</v>
      </c>
      <c r="B7706" s="1">
        <v>38561.168726851851</v>
      </c>
      <c r="C7706">
        <v>1072</v>
      </c>
      <c r="D7706">
        <v>22</v>
      </c>
      <c r="E7706" s="1">
        <v>38569.055532407408</v>
      </c>
    </row>
    <row r="7707" spans="1:5" x14ac:dyDescent="0.3">
      <c r="A7707">
        <v>7706</v>
      </c>
      <c r="B7707" s="1">
        <v>38561.168946759259</v>
      </c>
      <c r="C7707">
        <v>994</v>
      </c>
      <c r="D7707">
        <v>263</v>
      </c>
      <c r="E7707" s="1">
        <v>38562.927974537037</v>
      </c>
    </row>
    <row r="7708" spans="1:5" x14ac:dyDescent="0.3">
      <c r="A7708">
        <v>7707</v>
      </c>
      <c r="B7708" s="1">
        <v>38561.172071759262</v>
      </c>
      <c r="C7708">
        <v>2563</v>
      </c>
      <c r="D7708">
        <v>232</v>
      </c>
      <c r="E7708" s="1">
        <v>38562.085266203707</v>
      </c>
    </row>
    <row r="7709" spans="1:5" x14ac:dyDescent="0.3">
      <c r="A7709">
        <v>7708</v>
      </c>
      <c r="B7709" s="1">
        <v>38561.180034722223</v>
      </c>
      <c r="C7709">
        <v>398</v>
      </c>
      <c r="D7709">
        <v>363</v>
      </c>
      <c r="E7709" s="1">
        <v>38568.1953125</v>
      </c>
    </row>
    <row r="7710" spans="1:5" x14ac:dyDescent="0.3">
      <c r="A7710">
        <v>7709</v>
      </c>
      <c r="B7710" s="1">
        <v>38561.182106481479</v>
      </c>
      <c r="C7710">
        <v>3800</v>
      </c>
      <c r="D7710">
        <v>81</v>
      </c>
      <c r="E7710" s="1">
        <v>38564.387662037036</v>
      </c>
    </row>
    <row r="7711" spans="1:5" x14ac:dyDescent="0.3">
      <c r="A7711">
        <v>7710</v>
      </c>
      <c r="B7711" s="1">
        <v>38561.18341435185</v>
      </c>
      <c r="C7711">
        <v>3716</v>
      </c>
      <c r="D7711">
        <v>77</v>
      </c>
      <c r="E7711" s="1">
        <v>38567.950775462959</v>
      </c>
    </row>
    <row r="7712" spans="1:5" x14ac:dyDescent="0.3">
      <c r="A7712">
        <v>7711</v>
      </c>
      <c r="B7712" s="1">
        <v>38561.185208333336</v>
      </c>
      <c r="C7712">
        <v>2695</v>
      </c>
      <c r="D7712">
        <v>426</v>
      </c>
      <c r="E7712" s="1">
        <v>38562.312986111108</v>
      </c>
    </row>
    <row r="7713" spans="1:5" x14ac:dyDescent="0.3">
      <c r="A7713">
        <v>7712</v>
      </c>
      <c r="B7713" s="1">
        <v>38561.187418981484</v>
      </c>
      <c r="C7713">
        <v>3256</v>
      </c>
      <c r="D7713">
        <v>361</v>
      </c>
      <c r="E7713" s="1">
        <v>38566.040196759262</v>
      </c>
    </row>
    <row r="7714" spans="1:5" x14ac:dyDescent="0.3">
      <c r="A7714">
        <v>7713</v>
      </c>
      <c r="B7714" s="1">
        <v>38561.189050925925</v>
      </c>
      <c r="C7714">
        <v>2018</v>
      </c>
      <c r="D7714">
        <v>572</v>
      </c>
      <c r="E7714" s="1">
        <v>38567.187662037039</v>
      </c>
    </row>
    <row r="7715" spans="1:5" x14ac:dyDescent="0.3">
      <c r="A7715">
        <v>7714</v>
      </c>
      <c r="B7715" s="1">
        <v>38561.189236111109</v>
      </c>
      <c r="C7715">
        <v>940</v>
      </c>
      <c r="D7715">
        <v>70</v>
      </c>
      <c r="E7715" s="1">
        <v>38566.298958333333</v>
      </c>
    </row>
    <row r="7716" spans="1:5" x14ac:dyDescent="0.3">
      <c r="A7716">
        <v>7715</v>
      </c>
      <c r="B7716" s="1">
        <v>38561.189328703702</v>
      </c>
      <c r="C7716">
        <v>3210</v>
      </c>
      <c r="D7716">
        <v>512</v>
      </c>
      <c r="E7716" s="1">
        <v>38569.026134259257</v>
      </c>
    </row>
    <row r="7717" spans="1:5" x14ac:dyDescent="0.3">
      <c r="A7717">
        <v>7716</v>
      </c>
      <c r="B7717" s="1">
        <v>38561.189756944441</v>
      </c>
      <c r="C7717">
        <v>1493</v>
      </c>
      <c r="D7717">
        <v>284</v>
      </c>
      <c r="E7717" s="1">
        <v>38568.005729166667</v>
      </c>
    </row>
    <row r="7718" spans="1:5" x14ac:dyDescent="0.3">
      <c r="A7718">
        <v>7717</v>
      </c>
      <c r="B7718" s="1">
        <v>38561.190208333333</v>
      </c>
      <c r="C7718">
        <v>730</v>
      </c>
      <c r="D7718">
        <v>459</v>
      </c>
      <c r="E7718" s="1">
        <v>38563.115902777776</v>
      </c>
    </row>
    <row r="7719" spans="1:5" x14ac:dyDescent="0.3">
      <c r="A7719">
        <v>7718</v>
      </c>
      <c r="B7719" s="1">
        <v>38561.193043981482</v>
      </c>
      <c r="C7719">
        <v>3587</v>
      </c>
      <c r="D7719">
        <v>4</v>
      </c>
      <c r="E7719" s="1">
        <v>38562.38957175926</v>
      </c>
    </row>
    <row r="7720" spans="1:5" x14ac:dyDescent="0.3">
      <c r="A7720">
        <v>7719</v>
      </c>
      <c r="B7720" s="1">
        <v>38561.193854166668</v>
      </c>
      <c r="C7720">
        <v>2481</v>
      </c>
      <c r="D7720">
        <v>286</v>
      </c>
      <c r="E7720" s="1">
        <v>38569.135520833333</v>
      </c>
    </row>
    <row r="7721" spans="1:5" x14ac:dyDescent="0.3">
      <c r="A7721">
        <v>7720</v>
      </c>
      <c r="B7721" s="1">
        <v>38561.195648148147</v>
      </c>
      <c r="C7721">
        <v>185</v>
      </c>
      <c r="D7721">
        <v>520</v>
      </c>
      <c r="E7721" s="1">
        <v>38568.285925925928</v>
      </c>
    </row>
    <row r="7722" spans="1:5" x14ac:dyDescent="0.3">
      <c r="A7722">
        <v>7721</v>
      </c>
      <c r="B7722" s="1">
        <v>38561.196504629632</v>
      </c>
      <c r="C7722">
        <v>2228</v>
      </c>
      <c r="D7722">
        <v>83</v>
      </c>
      <c r="E7722" s="1">
        <v>38564.328449074077</v>
      </c>
    </row>
    <row r="7723" spans="1:5" x14ac:dyDescent="0.3">
      <c r="A7723">
        <v>7722</v>
      </c>
      <c r="B7723" s="1">
        <v>38561.197893518518</v>
      </c>
      <c r="C7723">
        <v>3828</v>
      </c>
      <c r="D7723">
        <v>309</v>
      </c>
      <c r="E7723" s="1">
        <v>38563.062476851854</v>
      </c>
    </row>
    <row r="7724" spans="1:5" x14ac:dyDescent="0.3">
      <c r="A7724">
        <v>7723</v>
      </c>
      <c r="B7724" s="1">
        <v>38561.198344907411</v>
      </c>
      <c r="C7724">
        <v>3263</v>
      </c>
      <c r="D7724">
        <v>147</v>
      </c>
      <c r="E7724" s="1">
        <v>38563.377511574072</v>
      </c>
    </row>
    <row r="7725" spans="1:5" x14ac:dyDescent="0.3">
      <c r="A7725">
        <v>7724</v>
      </c>
      <c r="B7725" s="1">
        <v>38561.198958333334</v>
      </c>
      <c r="C7725">
        <v>346</v>
      </c>
      <c r="D7725">
        <v>3</v>
      </c>
      <c r="E7725" s="1">
        <v>38568.36215277778</v>
      </c>
    </row>
    <row r="7726" spans="1:5" x14ac:dyDescent="0.3">
      <c r="A7726">
        <v>7725</v>
      </c>
      <c r="B7726" s="1">
        <v>38561.199467592596</v>
      </c>
      <c r="C7726">
        <v>1922</v>
      </c>
      <c r="D7726">
        <v>326</v>
      </c>
      <c r="E7726" s="1">
        <v>38568.377245370371</v>
      </c>
    </row>
    <row r="7727" spans="1:5" x14ac:dyDescent="0.3">
      <c r="A7727">
        <v>7726</v>
      </c>
      <c r="B7727" s="1">
        <v>38561.202997685185</v>
      </c>
      <c r="C7727">
        <v>2578</v>
      </c>
      <c r="D7727">
        <v>219</v>
      </c>
      <c r="E7727" s="1">
        <v>38568.378692129627</v>
      </c>
    </row>
    <row r="7728" spans="1:5" x14ac:dyDescent="0.3">
      <c r="A7728">
        <v>7727</v>
      </c>
      <c r="B7728" s="1">
        <v>38561.203275462962</v>
      </c>
      <c r="C7728">
        <v>2274</v>
      </c>
      <c r="D7728">
        <v>123</v>
      </c>
      <c r="E7728" s="1">
        <v>38567.050497685188</v>
      </c>
    </row>
    <row r="7729" spans="1:5" x14ac:dyDescent="0.3">
      <c r="A7729">
        <v>7728</v>
      </c>
      <c r="B7729" s="1">
        <v>38561.205937500003</v>
      </c>
      <c r="C7729">
        <v>492</v>
      </c>
      <c r="D7729">
        <v>130</v>
      </c>
      <c r="E7729" s="1">
        <v>38564.329548611109</v>
      </c>
    </row>
    <row r="7730" spans="1:5" x14ac:dyDescent="0.3">
      <c r="A7730">
        <v>7729</v>
      </c>
      <c r="B7730" s="1">
        <v>38561.206909722219</v>
      </c>
      <c r="C7730">
        <v>1491</v>
      </c>
      <c r="D7730">
        <v>89</v>
      </c>
      <c r="E7730" s="1">
        <v>38563.402048611111</v>
      </c>
    </row>
    <row r="7731" spans="1:5" x14ac:dyDescent="0.3">
      <c r="A7731">
        <v>7730</v>
      </c>
      <c r="B7731" s="1">
        <v>38561.208194444444</v>
      </c>
      <c r="C7731">
        <v>3118</v>
      </c>
      <c r="D7731">
        <v>155</v>
      </c>
      <c r="E7731" s="1">
        <v>38568.191527777781</v>
      </c>
    </row>
    <row r="7732" spans="1:5" x14ac:dyDescent="0.3">
      <c r="A7732">
        <v>7731</v>
      </c>
      <c r="B7732" s="1">
        <v>38561.209236111114</v>
      </c>
      <c r="C7732">
        <v>1533</v>
      </c>
      <c r="D7732">
        <v>413</v>
      </c>
      <c r="E7732" s="1">
        <v>38562.098819444444</v>
      </c>
    </row>
    <row r="7733" spans="1:5" x14ac:dyDescent="0.3">
      <c r="A7733">
        <v>7732</v>
      </c>
      <c r="B7733" s="1">
        <v>38561.210787037038</v>
      </c>
      <c r="C7733">
        <v>3597</v>
      </c>
      <c r="D7733">
        <v>158</v>
      </c>
      <c r="E7733" s="1">
        <v>38562.430925925924</v>
      </c>
    </row>
    <row r="7734" spans="1:5" x14ac:dyDescent="0.3">
      <c r="A7734">
        <v>7733</v>
      </c>
      <c r="B7734" s="1">
        <v>38561.211655092593</v>
      </c>
      <c r="C7734">
        <v>10</v>
      </c>
      <c r="D7734">
        <v>82</v>
      </c>
      <c r="E7734" s="1">
        <v>38569.217210648145</v>
      </c>
    </row>
    <row r="7735" spans="1:5" x14ac:dyDescent="0.3">
      <c r="A7735">
        <v>7734</v>
      </c>
      <c r="B7735" s="1">
        <v>38561.214398148149</v>
      </c>
      <c r="C7735">
        <v>2726</v>
      </c>
      <c r="D7735">
        <v>135</v>
      </c>
      <c r="E7735" s="1">
        <v>38563.404675925929</v>
      </c>
    </row>
    <row r="7736" spans="1:5" x14ac:dyDescent="0.3">
      <c r="A7736">
        <v>7735</v>
      </c>
      <c r="B7736" s="1">
        <v>38561.215231481481</v>
      </c>
      <c r="C7736">
        <v>3949</v>
      </c>
      <c r="D7736">
        <v>372</v>
      </c>
      <c r="E7736" s="1">
        <v>38564.982592592591</v>
      </c>
    </row>
    <row r="7737" spans="1:5" x14ac:dyDescent="0.3">
      <c r="A7737">
        <v>7736</v>
      </c>
      <c r="B7737" s="1">
        <v>38561.21671296296</v>
      </c>
      <c r="C7737">
        <v>4466</v>
      </c>
      <c r="D7737">
        <v>205</v>
      </c>
      <c r="E7737" s="1">
        <v>38569.102824074071</v>
      </c>
    </row>
    <row r="7738" spans="1:5" x14ac:dyDescent="0.3">
      <c r="A7738">
        <v>7737</v>
      </c>
      <c r="B7738" s="1">
        <v>38561.218784722223</v>
      </c>
      <c r="C7738">
        <v>1235</v>
      </c>
      <c r="D7738">
        <v>494</v>
      </c>
      <c r="E7738" s="1">
        <v>38568.058368055557</v>
      </c>
    </row>
    <row r="7739" spans="1:5" x14ac:dyDescent="0.3">
      <c r="A7739">
        <v>7738</v>
      </c>
      <c r="B7739" s="1">
        <v>38561.223402777781</v>
      </c>
      <c r="C7739">
        <v>80</v>
      </c>
      <c r="D7739">
        <v>10</v>
      </c>
      <c r="E7739" s="1">
        <v>38567.407430555555</v>
      </c>
    </row>
    <row r="7740" spans="1:5" x14ac:dyDescent="0.3">
      <c r="A7740">
        <v>7739</v>
      </c>
      <c r="B7740" s="1">
        <v>38561.223506944443</v>
      </c>
      <c r="C7740">
        <v>1554</v>
      </c>
      <c r="D7740">
        <v>186</v>
      </c>
      <c r="E7740" s="1">
        <v>38563.088090277779</v>
      </c>
    </row>
    <row r="7741" spans="1:5" x14ac:dyDescent="0.3">
      <c r="A7741">
        <v>7740</v>
      </c>
      <c r="B7741" s="1">
        <v>38561.224722222221</v>
      </c>
      <c r="C7741">
        <v>3613</v>
      </c>
      <c r="D7741">
        <v>395</v>
      </c>
      <c r="E7741" s="1">
        <v>38565.097638888888</v>
      </c>
    </row>
    <row r="7742" spans="1:5" x14ac:dyDescent="0.3">
      <c r="A7742">
        <v>7741</v>
      </c>
      <c r="B7742" s="1">
        <v>38561.226331018515</v>
      </c>
      <c r="C7742">
        <v>3917</v>
      </c>
      <c r="D7742">
        <v>591</v>
      </c>
      <c r="E7742" s="1">
        <v>38566.111747685187</v>
      </c>
    </row>
    <row r="7743" spans="1:5" x14ac:dyDescent="0.3">
      <c r="A7743">
        <v>7742</v>
      </c>
      <c r="B7743" s="1">
        <v>38561.231435185182</v>
      </c>
      <c r="C7743">
        <v>1808</v>
      </c>
      <c r="D7743">
        <v>49</v>
      </c>
      <c r="E7743" s="1">
        <v>38570.044629629629</v>
      </c>
    </row>
    <row r="7744" spans="1:5" x14ac:dyDescent="0.3">
      <c r="A7744">
        <v>7743</v>
      </c>
      <c r="B7744" s="1">
        <v>38561.233483796299</v>
      </c>
      <c r="C7744">
        <v>2883</v>
      </c>
      <c r="D7744">
        <v>210</v>
      </c>
      <c r="E7744" s="1">
        <v>38567.47792824074</v>
      </c>
    </row>
    <row r="7745" spans="1:5" x14ac:dyDescent="0.3">
      <c r="A7745">
        <v>7744</v>
      </c>
      <c r="B7745" s="1">
        <v>38561.234953703701</v>
      </c>
      <c r="C7745">
        <v>1863</v>
      </c>
      <c r="D7745">
        <v>288</v>
      </c>
      <c r="E7745" s="1">
        <v>38564.458564814813</v>
      </c>
    </row>
    <row r="7746" spans="1:5" x14ac:dyDescent="0.3">
      <c r="A7746">
        <v>7745</v>
      </c>
      <c r="B7746" s="1">
        <v>38561.240601851852</v>
      </c>
      <c r="C7746">
        <v>1014</v>
      </c>
      <c r="D7746">
        <v>285</v>
      </c>
      <c r="E7746" s="1">
        <v>38570.322546296295</v>
      </c>
    </row>
    <row r="7747" spans="1:5" x14ac:dyDescent="0.3">
      <c r="A7747">
        <v>7746</v>
      </c>
      <c r="B7747" s="1">
        <v>38561.242314814815</v>
      </c>
      <c r="C7747">
        <v>176</v>
      </c>
      <c r="D7747">
        <v>299</v>
      </c>
      <c r="E7747" s="1">
        <v>38568.31523148148</v>
      </c>
    </row>
    <row r="7748" spans="1:5" x14ac:dyDescent="0.3">
      <c r="A7748">
        <v>7747</v>
      </c>
      <c r="B7748" s="1">
        <v>38561.24318287037</v>
      </c>
      <c r="C7748">
        <v>1775</v>
      </c>
      <c r="D7748">
        <v>78</v>
      </c>
      <c r="E7748" s="1">
        <v>38567.410543981481</v>
      </c>
    </row>
    <row r="7749" spans="1:5" x14ac:dyDescent="0.3">
      <c r="A7749">
        <v>7748</v>
      </c>
      <c r="B7749" s="1">
        <v>38561.244710648149</v>
      </c>
      <c r="C7749">
        <v>3523</v>
      </c>
      <c r="D7749">
        <v>415</v>
      </c>
      <c r="E7749" s="1">
        <v>38564.066238425927</v>
      </c>
    </row>
    <row r="7750" spans="1:5" x14ac:dyDescent="0.3">
      <c r="A7750">
        <v>7749</v>
      </c>
      <c r="B7750" s="1">
        <v>38561.245555555557</v>
      </c>
      <c r="C7750">
        <v>3585</v>
      </c>
      <c r="D7750">
        <v>232</v>
      </c>
      <c r="E7750" s="1">
        <v>38565.159444444442</v>
      </c>
    </row>
    <row r="7751" spans="1:5" x14ac:dyDescent="0.3">
      <c r="A7751">
        <v>7750</v>
      </c>
      <c r="B7751" s="1">
        <v>38561.246874999997</v>
      </c>
      <c r="C7751">
        <v>820</v>
      </c>
      <c r="D7751">
        <v>220</v>
      </c>
      <c r="E7751" s="1">
        <v>38570.189236111109</v>
      </c>
    </row>
    <row r="7752" spans="1:5" x14ac:dyDescent="0.3">
      <c r="A7752">
        <v>7751</v>
      </c>
      <c r="B7752" s="1">
        <v>38561.247372685182</v>
      </c>
      <c r="C7752">
        <v>4425</v>
      </c>
      <c r="D7752">
        <v>176</v>
      </c>
      <c r="E7752" s="1">
        <v>38569.339039351849</v>
      </c>
    </row>
    <row r="7753" spans="1:5" x14ac:dyDescent="0.3">
      <c r="A7753">
        <v>7752</v>
      </c>
      <c r="B7753" s="1">
        <v>38561.250694444447</v>
      </c>
      <c r="C7753">
        <v>2218</v>
      </c>
      <c r="D7753">
        <v>209</v>
      </c>
      <c r="E7753" s="1">
        <v>38567.256249999999</v>
      </c>
    </row>
    <row r="7754" spans="1:5" x14ac:dyDescent="0.3">
      <c r="A7754">
        <v>7753</v>
      </c>
      <c r="B7754" s="1">
        <v>38561.256469907406</v>
      </c>
      <c r="C7754">
        <v>3071</v>
      </c>
      <c r="D7754">
        <v>531</v>
      </c>
      <c r="E7754" s="1">
        <v>38570.262025462966</v>
      </c>
    </row>
    <row r="7755" spans="1:5" x14ac:dyDescent="0.3">
      <c r="A7755">
        <v>7754</v>
      </c>
      <c r="B7755" s="1">
        <v>38561.257581018515</v>
      </c>
      <c r="C7755">
        <v>1981</v>
      </c>
      <c r="D7755">
        <v>138</v>
      </c>
      <c r="E7755" s="1">
        <v>38562.115914351853</v>
      </c>
    </row>
    <row r="7756" spans="1:5" x14ac:dyDescent="0.3">
      <c r="A7756">
        <v>7755</v>
      </c>
      <c r="B7756" s="1">
        <v>38561.265486111108</v>
      </c>
      <c r="C7756">
        <v>1247</v>
      </c>
      <c r="D7756">
        <v>449</v>
      </c>
      <c r="E7756" s="1">
        <v>38570.484930555554</v>
      </c>
    </row>
    <row r="7757" spans="1:5" x14ac:dyDescent="0.3">
      <c r="A7757">
        <v>7756</v>
      </c>
      <c r="B7757" s="1">
        <v>38561.265879629631</v>
      </c>
      <c r="C7757">
        <v>1611</v>
      </c>
      <c r="D7757">
        <v>469</v>
      </c>
      <c r="E7757" s="1">
        <v>38569.497129629628</v>
      </c>
    </row>
    <row r="7758" spans="1:5" x14ac:dyDescent="0.3">
      <c r="A7758">
        <v>7757</v>
      </c>
      <c r="B7758" s="1">
        <v>38561.265972222223</v>
      </c>
      <c r="C7758">
        <v>3445</v>
      </c>
      <c r="D7758">
        <v>502</v>
      </c>
      <c r="E7758" s="1">
        <v>38563.501388888886</v>
      </c>
    </row>
    <row r="7759" spans="1:5" x14ac:dyDescent="0.3">
      <c r="A7759">
        <v>7758</v>
      </c>
      <c r="B7759" s="1">
        <v>38561.266446759262</v>
      </c>
      <c r="C7759">
        <v>4333</v>
      </c>
      <c r="D7759">
        <v>356</v>
      </c>
      <c r="E7759" s="1">
        <v>38567.254641203705</v>
      </c>
    </row>
    <row r="7760" spans="1:5" x14ac:dyDescent="0.3">
      <c r="A7760">
        <v>7759</v>
      </c>
      <c r="B7760" s="1">
        <v>38561.269965277781</v>
      </c>
      <c r="C7760">
        <v>3381</v>
      </c>
      <c r="D7760">
        <v>405</v>
      </c>
      <c r="E7760" s="1">
        <v>38567.485243055555</v>
      </c>
    </row>
    <row r="7761" spans="1:5" x14ac:dyDescent="0.3">
      <c r="A7761">
        <v>7760</v>
      </c>
      <c r="B7761" s="1">
        <v>38561.27065972222</v>
      </c>
      <c r="C7761">
        <v>409</v>
      </c>
      <c r="D7761">
        <v>307</v>
      </c>
      <c r="E7761" s="1">
        <v>38567.067187499997</v>
      </c>
    </row>
    <row r="7762" spans="1:5" x14ac:dyDescent="0.3">
      <c r="A7762">
        <v>7761</v>
      </c>
      <c r="B7762" s="1">
        <v>38561.272048611114</v>
      </c>
      <c r="C7762">
        <v>3568</v>
      </c>
      <c r="D7762">
        <v>112</v>
      </c>
      <c r="E7762" s="1">
        <v>38563.067187499997</v>
      </c>
    </row>
    <row r="7763" spans="1:5" x14ac:dyDescent="0.3">
      <c r="A7763">
        <v>7762</v>
      </c>
      <c r="B7763" s="1">
        <v>38561.273877314816</v>
      </c>
      <c r="C7763">
        <v>3234</v>
      </c>
      <c r="D7763">
        <v>462</v>
      </c>
      <c r="E7763" s="1">
        <v>38569.413460648146</v>
      </c>
    </row>
    <row r="7764" spans="1:5" x14ac:dyDescent="0.3">
      <c r="A7764">
        <v>7763</v>
      </c>
      <c r="B7764" s="1">
        <v>38561.27449074074</v>
      </c>
      <c r="C7764">
        <v>2461</v>
      </c>
      <c r="D7764">
        <v>116</v>
      </c>
      <c r="E7764" s="1">
        <v>38567.11546296296</v>
      </c>
    </row>
    <row r="7765" spans="1:5" x14ac:dyDescent="0.3">
      <c r="A7765">
        <v>7764</v>
      </c>
      <c r="B7765" s="1">
        <v>38561.27783564815</v>
      </c>
      <c r="C7765">
        <v>3537</v>
      </c>
      <c r="D7765">
        <v>142</v>
      </c>
      <c r="E7765" s="1">
        <v>38563.118807870371</v>
      </c>
    </row>
    <row r="7766" spans="1:5" x14ac:dyDescent="0.3">
      <c r="A7766">
        <v>7765</v>
      </c>
      <c r="B7766" s="1">
        <v>38561.27815972222</v>
      </c>
      <c r="C7766">
        <v>4098</v>
      </c>
      <c r="D7766">
        <v>294</v>
      </c>
      <c r="E7766" s="1">
        <v>38564.05940972222</v>
      </c>
    </row>
    <row r="7767" spans="1:5" x14ac:dyDescent="0.3">
      <c r="A7767">
        <v>7766</v>
      </c>
      <c r="B7767" s="1">
        <v>38561.279131944444</v>
      </c>
      <c r="C7767">
        <v>2774</v>
      </c>
      <c r="D7767">
        <v>292</v>
      </c>
      <c r="E7767" s="1">
        <v>38570.473576388889</v>
      </c>
    </row>
    <row r="7768" spans="1:5" x14ac:dyDescent="0.3">
      <c r="A7768">
        <v>7767</v>
      </c>
      <c r="B7768" s="1">
        <v>38561.279189814813</v>
      </c>
      <c r="C7768">
        <v>329</v>
      </c>
      <c r="D7768">
        <v>139</v>
      </c>
      <c r="E7768" s="1">
        <v>38569.471550925926</v>
      </c>
    </row>
    <row r="7769" spans="1:5" x14ac:dyDescent="0.3">
      <c r="A7769">
        <v>7768</v>
      </c>
      <c r="B7769" s="1">
        <v>38561.280590277776</v>
      </c>
      <c r="C7769">
        <v>2450</v>
      </c>
      <c r="D7769">
        <v>123</v>
      </c>
      <c r="E7769" s="1">
        <v>38562.40697916667</v>
      </c>
    </row>
    <row r="7770" spans="1:5" x14ac:dyDescent="0.3">
      <c r="A7770">
        <v>7769</v>
      </c>
      <c r="B7770" s="1">
        <v>38561.2815162037</v>
      </c>
      <c r="C7770">
        <v>3250</v>
      </c>
      <c r="D7770">
        <v>30</v>
      </c>
      <c r="E7770" s="1">
        <v>38563.512766203705</v>
      </c>
    </row>
    <row r="7771" spans="1:5" x14ac:dyDescent="0.3">
      <c r="A7771">
        <v>7770</v>
      </c>
      <c r="B7771" s="1">
        <v>38561.284432870372</v>
      </c>
      <c r="C7771">
        <v>1486</v>
      </c>
      <c r="D7771">
        <v>507</v>
      </c>
      <c r="E7771" s="1">
        <v>38570.344849537039</v>
      </c>
    </row>
    <row r="7772" spans="1:5" x14ac:dyDescent="0.3">
      <c r="A7772">
        <v>7771</v>
      </c>
      <c r="B7772" s="1">
        <v>38561.286249999997</v>
      </c>
      <c r="C7772">
        <v>1003</v>
      </c>
      <c r="D7772">
        <v>175</v>
      </c>
      <c r="E7772" s="1">
        <v>38563.533472222225</v>
      </c>
    </row>
    <row r="7773" spans="1:5" x14ac:dyDescent="0.3">
      <c r="A7773">
        <v>7772</v>
      </c>
      <c r="B7773" s="1">
        <v>38561.291076388887</v>
      </c>
      <c r="C7773">
        <v>986</v>
      </c>
      <c r="D7773">
        <v>552</v>
      </c>
      <c r="E7773" s="1">
        <v>38565.450798611113</v>
      </c>
    </row>
    <row r="7774" spans="1:5" x14ac:dyDescent="0.3">
      <c r="A7774">
        <v>7773</v>
      </c>
      <c r="B7774" s="1">
        <v>38561.293252314812</v>
      </c>
      <c r="C7774">
        <v>4143</v>
      </c>
      <c r="D7774">
        <v>380</v>
      </c>
      <c r="E7774" s="1">
        <v>38563.177974537037</v>
      </c>
    </row>
    <row r="7775" spans="1:5" x14ac:dyDescent="0.3">
      <c r="A7775">
        <v>7774</v>
      </c>
      <c r="B7775" s="1">
        <v>38561.294039351851</v>
      </c>
      <c r="C7775">
        <v>3483</v>
      </c>
      <c r="D7775">
        <v>259</v>
      </c>
      <c r="E7775" s="1">
        <v>38567.087094907409</v>
      </c>
    </row>
    <row r="7776" spans="1:5" x14ac:dyDescent="0.3">
      <c r="A7776">
        <v>7775</v>
      </c>
      <c r="B7776" s="1">
        <v>38561.294861111113</v>
      </c>
      <c r="C7776">
        <v>3795</v>
      </c>
      <c r="D7776">
        <v>475</v>
      </c>
      <c r="E7776" s="1">
        <v>38567.275416666664</v>
      </c>
    </row>
    <row r="7777" spans="1:5" x14ac:dyDescent="0.3">
      <c r="A7777">
        <v>7776</v>
      </c>
      <c r="B7777" s="1">
        <v>38561.294861111113</v>
      </c>
      <c r="C7777">
        <v>4170</v>
      </c>
      <c r="D7777">
        <v>385</v>
      </c>
      <c r="E7777" s="1">
        <v>38565.397638888891</v>
      </c>
    </row>
    <row r="7778" spans="1:5" x14ac:dyDescent="0.3">
      <c r="A7778">
        <v>7777</v>
      </c>
      <c r="B7778" s="1">
        <v>38561.294930555552</v>
      </c>
      <c r="C7778">
        <v>4422</v>
      </c>
      <c r="D7778">
        <v>287</v>
      </c>
      <c r="E7778" s="1">
        <v>38562.081736111111</v>
      </c>
    </row>
    <row r="7779" spans="1:5" x14ac:dyDescent="0.3">
      <c r="A7779">
        <v>7778</v>
      </c>
      <c r="B7779" s="1">
        <v>38561.298738425925</v>
      </c>
      <c r="C7779">
        <v>1044</v>
      </c>
      <c r="D7779">
        <v>248</v>
      </c>
      <c r="E7779" s="1">
        <v>38569.21471064815</v>
      </c>
    </row>
    <row r="7780" spans="1:5" x14ac:dyDescent="0.3">
      <c r="A7780">
        <v>7779</v>
      </c>
      <c r="B7780" s="1">
        <v>38561.299432870372</v>
      </c>
      <c r="C7780">
        <v>3663</v>
      </c>
      <c r="D7780">
        <v>414</v>
      </c>
      <c r="E7780" s="1">
        <v>38563.466793981483</v>
      </c>
    </row>
    <row r="7781" spans="1:5" x14ac:dyDescent="0.3">
      <c r="A7781">
        <v>7780</v>
      </c>
      <c r="B7781" s="1">
        <v>38561.299942129626</v>
      </c>
      <c r="C7781">
        <v>3069</v>
      </c>
      <c r="D7781">
        <v>236</v>
      </c>
      <c r="E7781" s="1">
        <v>38570.237442129626</v>
      </c>
    </row>
    <row r="7782" spans="1:5" x14ac:dyDescent="0.3">
      <c r="A7782">
        <v>7781</v>
      </c>
      <c r="B7782" s="1">
        <v>38561.300925925927</v>
      </c>
      <c r="C7782">
        <v>541</v>
      </c>
      <c r="D7782">
        <v>539</v>
      </c>
      <c r="E7782" s="1">
        <v>38570.238425925927</v>
      </c>
    </row>
    <row r="7783" spans="1:5" x14ac:dyDescent="0.3">
      <c r="A7783">
        <v>7782</v>
      </c>
      <c r="B7783" s="1">
        <v>38561.301157407404</v>
      </c>
      <c r="C7783">
        <v>3770</v>
      </c>
      <c r="D7783">
        <v>199</v>
      </c>
      <c r="E7783" s="1">
        <v>38569.285185185188</v>
      </c>
    </row>
    <row r="7784" spans="1:5" x14ac:dyDescent="0.3">
      <c r="A7784">
        <v>7783</v>
      </c>
      <c r="B7784" s="1">
        <v>38561.301886574074</v>
      </c>
      <c r="C7784">
        <v>3817</v>
      </c>
      <c r="D7784">
        <v>581</v>
      </c>
      <c r="E7784" s="1">
        <v>38565.210914351854</v>
      </c>
    </row>
    <row r="7785" spans="1:5" x14ac:dyDescent="0.3">
      <c r="A7785">
        <v>7784</v>
      </c>
      <c r="B7785" s="1">
        <v>38561.302453703705</v>
      </c>
      <c r="C7785">
        <v>3611</v>
      </c>
      <c r="D7785">
        <v>505</v>
      </c>
      <c r="E7785" s="1">
        <v>38570.208703703705</v>
      </c>
    </row>
    <row r="7786" spans="1:5" x14ac:dyDescent="0.3">
      <c r="A7786">
        <v>7785</v>
      </c>
      <c r="B7786" s="1">
        <v>38561.302905092591</v>
      </c>
      <c r="C7786">
        <v>4277</v>
      </c>
      <c r="D7786">
        <v>460</v>
      </c>
      <c r="E7786" s="1">
        <v>38566.154988425929</v>
      </c>
    </row>
    <row r="7787" spans="1:5" x14ac:dyDescent="0.3">
      <c r="A7787">
        <v>7786</v>
      </c>
      <c r="B7787" s="1">
        <v>38561.304467592592</v>
      </c>
      <c r="C7787">
        <v>2285</v>
      </c>
      <c r="D7787">
        <v>222</v>
      </c>
      <c r="E7787" s="1">
        <v>38562.125300925924</v>
      </c>
    </row>
    <row r="7788" spans="1:5" x14ac:dyDescent="0.3">
      <c r="A7788">
        <v>7787</v>
      </c>
      <c r="B7788" s="1">
        <v>38561.304884259262</v>
      </c>
      <c r="C7788">
        <v>2191</v>
      </c>
      <c r="D7788">
        <v>203</v>
      </c>
      <c r="E7788" s="1">
        <v>38570.10974537037</v>
      </c>
    </row>
    <row r="7789" spans="1:5" x14ac:dyDescent="0.3">
      <c r="A7789">
        <v>7788</v>
      </c>
      <c r="B7789" s="1">
        <v>38561.306886574072</v>
      </c>
      <c r="C7789">
        <v>95</v>
      </c>
      <c r="D7789">
        <v>487</v>
      </c>
      <c r="E7789" s="1">
        <v>38567.273553240739</v>
      </c>
    </row>
    <row r="7790" spans="1:5" x14ac:dyDescent="0.3">
      <c r="A7790">
        <v>7789</v>
      </c>
      <c r="B7790" s="1">
        <v>38561.307025462964</v>
      </c>
      <c r="C7790">
        <v>2837</v>
      </c>
      <c r="D7790">
        <v>426</v>
      </c>
      <c r="E7790" s="1">
        <v>38570.449386574073</v>
      </c>
    </row>
    <row r="7791" spans="1:5" x14ac:dyDescent="0.3">
      <c r="A7791">
        <v>7790</v>
      </c>
      <c r="B7791" s="1">
        <v>38561.307349537034</v>
      </c>
      <c r="C7791">
        <v>2327</v>
      </c>
      <c r="D7791">
        <v>189</v>
      </c>
      <c r="E7791" s="1">
        <v>38563.124710648146</v>
      </c>
    </row>
    <row r="7792" spans="1:5" x14ac:dyDescent="0.3">
      <c r="A7792">
        <v>7791</v>
      </c>
      <c r="B7792" s="1">
        <v>38561.307534722226</v>
      </c>
      <c r="C7792">
        <v>822</v>
      </c>
      <c r="D7792">
        <v>514</v>
      </c>
      <c r="E7792" s="1">
        <v>38563.131840277776</v>
      </c>
    </row>
    <row r="7793" spans="1:5" x14ac:dyDescent="0.3">
      <c r="A7793">
        <v>7792</v>
      </c>
      <c r="B7793" s="1">
        <v>38561.308356481481</v>
      </c>
      <c r="C7793">
        <v>3736</v>
      </c>
      <c r="D7793">
        <v>236</v>
      </c>
      <c r="E7793" s="1">
        <v>38568.46738425926</v>
      </c>
    </row>
    <row r="7794" spans="1:5" x14ac:dyDescent="0.3">
      <c r="A7794">
        <v>7793</v>
      </c>
      <c r="B7794" s="1">
        <v>38561.309884259259</v>
      </c>
      <c r="C7794">
        <v>24</v>
      </c>
      <c r="D7794">
        <v>32</v>
      </c>
      <c r="E7794" s="1">
        <v>38567.323078703703</v>
      </c>
    </row>
    <row r="7795" spans="1:5" x14ac:dyDescent="0.3">
      <c r="A7795">
        <v>7794</v>
      </c>
      <c r="B7795" s="1">
        <v>38561.311145833337</v>
      </c>
      <c r="C7795">
        <v>4509</v>
      </c>
      <c r="D7795">
        <v>510</v>
      </c>
      <c r="E7795" s="1">
        <v>38570.522256944445</v>
      </c>
    </row>
    <row r="7796" spans="1:5" x14ac:dyDescent="0.3">
      <c r="A7796">
        <v>7795</v>
      </c>
      <c r="B7796" s="1">
        <v>38561.311296296299</v>
      </c>
      <c r="C7796">
        <v>1278</v>
      </c>
      <c r="D7796">
        <v>38</v>
      </c>
      <c r="E7796" s="1">
        <v>38564.502268518518</v>
      </c>
    </row>
    <row r="7797" spans="1:5" x14ac:dyDescent="0.3">
      <c r="A7797">
        <v>7796</v>
      </c>
      <c r="B7797" s="1">
        <v>38561.319201388891</v>
      </c>
      <c r="C7797">
        <v>622</v>
      </c>
      <c r="D7797">
        <v>419</v>
      </c>
      <c r="E7797" s="1">
        <v>38566.232395833336</v>
      </c>
    </row>
    <row r="7798" spans="1:5" x14ac:dyDescent="0.3">
      <c r="A7798">
        <v>7797</v>
      </c>
      <c r="B7798" s="1">
        <v>38561.320219907408</v>
      </c>
      <c r="C7798">
        <v>4180</v>
      </c>
      <c r="D7798">
        <v>370</v>
      </c>
      <c r="E7798" s="1">
        <v>38564.175775462965</v>
      </c>
    </row>
    <row r="7799" spans="1:5" x14ac:dyDescent="0.3">
      <c r="A7799">
        <v>7798</v>
      </c>
      <c r="B7799" s="1">
        <v>38561.320821759262</v>
      </c>
      <c r="C7799">
        <v>3281</v>
      </c>
      <c r="D7799">
        <v>236</v>
      </c>
      <c r="E7799" s="1">
        <v>38564.525682870371</v>
      </c>
    </row>
    <row r="7800" spans="1:5" x14ac:dyDescent="0.3">
      <c r="A7800">
        <v>7799</v>
      </c>
      <c r="B7800" s="1">
        <v>38561.320937500001</v>
      </c>
      <c r="C7800">
        <v>2163</v>
      </c>
      <c r="D7800">
        <v>384</v>
      </c>
      <c r="E7800" s="1">
        <v>38566.41815972222</v>
      </c>
    </row>
    <row r="7801" spans="1:5" x14ac:dyDescent="0.3">
      <c r="A7801">
        <v>7800</v>
      </c>
      <c r="B7801" s="1">
        <v>38561.32707175926</v>
      </c>
      <c r="C7801">
        <v>3386</v>
      </c>
      <c r="D7801">
        <v>499</v>
      </c>
      <c r="E7801" s="1">
        <v>38562.313877314817</v>
      </c>
    </row>
    <row r="7802" spans="1:5" x14ac:dyDescent="0.3">
      <c r="A7802">
        <v>7801</v>
      </c>
      <c r="B7802" s="1">
        <v>38561.327731481484</v>
      </c>
      <c r="C7802">
        <v>2052</v>
      </c>
      <c r="D7802">
        <v>9</v>
      </c>
      <c r="E7802" s="1">
        <v>38563.513148148151</v>
      </c>
    </row>
    <row r="7803" spans="1:5" x14ac:dyDescent="0.3">
      <c r="A7803">
        <v>7802</v>
      </c>
      <c r="B7803" s="1">
        <v>38561.327743055554</v>
      </c>
      <c r="C7803">
        <v>1108</v>
      </c>
      <c r="D7803">
        <v>298</v>
      </c>
      <c r="E7803" s="1">
        <v>38562.397881944446</v>
      </c>
    </row>
    <row r="7804" spans="1:5" x14ac:dyDescent="0.3">
      <c r="A7804">
        <v>7803</v>
      </c>
      <c r="B7804" s="1">
        <v>38561.327928240738</v>
      </c>
      <c r="C7804">
        <v>3438</v>
      </c>
      <c r="D7804">
        <v>449</v>
      </c>
      <c r="E7804" s="1">
        <v>38567.566122685188</v>
      </c>
    </row>
    <row r="7805" spans="1:5" x14ac:dyDescent="0.3">
      <c r="A7805">
        <v>7804</v>
      </c>
      <c r="B7805" s="1">
        <v>38561.330555555556</v>
      </c>
      <c r="C7805">
        <v>592</v>
      </c>
      <c r="D7805">
        <v>249</v>
      </c>
      <c r="E7805" s="1">
        <v>38563.439583333333</v>
      </c>
    </row>
    <row r="7806" spans="1:5" x14ac:dyDescent="0.3">
      <c r="A7806">
        <v>7805</v>
      </c>
      <c r="B7806" s="1">
        <v>38561.331030092595</v>
      </c>
      <c r="C7806">
        <v>3204</v>
      </c>
      <c r="D7806">
        <v>366</v>
      </c>
      <c r="E7806" s="1">
        <v>38568.287280092591</v>
      </c>
    </row>
    <row r="7807" spans="1:5" x14ac:dyDescent="0.3">
      <c r="A7807">
        <v>7806</v>
      </c>
      <c r="B7807" s="1">
        <v>38561.332141203704</v>
      </c>
      <c r="C7807">
        <v>4317</v>
      </c>
      <c r="D7807">
        <v>440</v>
      </c>
      <c r="E7807" s="1">
        <v>38570.42728009259</v>
      </c>
    </row>
    <row r="7808" spans="1:5" x14ac:dyDescent="0.3">
      <c r="A7808">
        <v>7807</v>
      </c>
      <c r="B7808" s="1">
        <v>38561.332256944443</v>
      </c>
      <c r="C7808">
        <v>2204</v>
      </c>
      <c r="D7808">
        <v>504</v>
      </c>
      <c r="E7808" s="1">
        <v>38565.116979166669</v>
      </c>
    </row>
    <row r="7809" spans="1:5" x14ac:dyDescent="0.3">
      <c r="A7809">
        <v>7808</v>
      </c>
      <c r="B7809" s="1">
        <v>38561.332592592589</v>
      </c>
      <c r="C7809">
        <v>4052</v>
      </c>
      <c r="D7809">
        <v>327</v>
      </c>
      <c r="E7809" s="1">
        <v>38566.451342592591</v>
      </c>
    </row>
    <row r="7810" spans="1:5" x14ac:dyDescent="0.3">
      <c r="A7810">
        <v>7809</v>
      </c>
      <c r="B7810" s="1">
        <v>38561.333171296297</v>
      </c>
      <c r="C7810">
        <v>4150</v>
      </c>
      <c r="D7810">
        <v>94</v>
      </c>
      <c r="E7810" s="1">
        <v>38566.122754629629</v>
      </c>
    </row>
    <row r="7811" spans="1:5" x14ac:dyDescent="0.3">
      <c r="A7811">
        <v>7810</v>
      </c>
      <c r="B7811" s="1">
        <v>38561.333773148152</v>
      </c>
      <c r="C7811">
        <v>30</v>
      </c>
      <c r="D7811">
        <v>537</v>
      </c>
      <c r="E7811" s="1">
        <v>38566.260162037041</v>
      </c>
    </row>
    <row r="7812" spans="1:5" x14ac:dyDescent="0.3">
      <c r="A7812">
        <v>7811</v>
      </c>
      <c r="B7812" s="1">
        <v>38561.337511574071</v>
      </c>
      <c r="C7812">
        <v>3891</v>
      </c>
      <c r="D7812">
        <v>347</v>
      </c>
      <c r="E7812" s="1">
        <v>38563.422233796293</v>
      </c>
    </row>
    <row r="7813" spans="1:5" x14ac:dyDescent="0.3">
      <c r="A7813">
        <v>7812</v>
      </c>
      <c r="B7813" s="1">
        <v>38561.338101851848</v>
      </c>
      <c r="C7813">
        <v>4556</v>
      </c>
      <c r="D7813">
        <v>237</v>
      </c>
      <c r="E7813" s="1">
        <v>38564.415185185186</v>
      </c>
    </row>
    <row r="7814" spans="1:5" x14ac:dyDescent="0.3">
      <c r="A7814">
        <v>7813</v>
      </c>
      <c r="B7814" s="1">
        <v>38561.339201388888</v>
      </c>
      <c r="C7814">
        <v>4216</v>
      </c>
      <c r="D7814">
        <v>411</v>
      </c>
      <c r="E7814" s="1">
        <v>38563.130868055552</v>
      </c>
    </row>
    <row r="7815" spans="1:5" x14ac:dyDescent="0.3">
      <c r="A7815">
        <v>7814</v>
      </c>
      <c r="B7815" s="1">
        <v>38561.340138888889</v>
      </c>
      <c r="C7815">
        <v>2662</v>
      </c>
      <c r="D7815">
        <v>258</v>
      </c>
      <c r="E7815" s="1">
        <v>38565.551944444444</v>
      </c>
    </row>
    <row r="7816" spans="1:5" x14ac:dyDescent="0.3">
      <c r="A7816">
        <v>7815</v>
      </c>
      <c r="B7816" s="1">
        <v>38561.343182870369</v>
      </c>
      <c r="C7816">
        <v>3551</v>
      </c>
      <c r="D7816">
        <v>300</v>
      </c>
      <c r="E7816" s="1">
        <v>38563.107071759259</v>
      </c>
    </row>
    <row r="7817" spans="1:5" x14ac:dyDescent="0.3">
      <c r="A7817">
        <v>7816</v>
      </c>
      <c r="B7817" s="1">
        <v>38561.343194444446</v>
      </c>
      <c r="C7817">
        <v>1422</v>
      </c>
      <c r="D7817">
        <v>283</v>
      </c>
      <c r="E7817" s="1">
        <v>38563.333472222221</v>
      </c>
    </row>
    <row r="7818" spans="1:5" x14ac:dyDescent="0.3">
      <c r="A7818">
        <v>7817</v>
      </c>
      <c r="B7818" s="1">
        <v>38561.347858796296</v>
      </c>
      <c r="C7818">
        <v>600</v>
      </c>
      <c r="D7818">
        <v>259</v>
      </c>
      <c r="E7818" s="1">
        <v>38563.497164351851</v>
      </c>
    </row>
    <row r="7819" spans="1:5" x14ac:dyDescent="0.3">
      <c r="A7819">
        <v>7818</v>
      </c>
      <c r="B7819" s="1">
        <v>38561.350694444445</v>
      </c>
      <c r="C7819">
        <v>1672</v>
      </c>
      <c r="D7819">
        <v>301</v>
      </c>
      <c r="E7819" s="1">
        <v>38562.588194444441</v>
      </c>
    </row>
    <row r="7820" spans="1:5" x14ac:dyDescent="0.3">
      <c r="A7820">
        <v>7819</v>
      </c>
      <c r="B7820" s="1">
        <v>38561.35224537037</v>
      </c>
      <c r="C7820">
        <v>3182</v>
      </c>
      <c r="D7820">
        <v>100</v>
      </c>
      <c r="E7820" s="1">
        <v>38566.523773148147</v>
      </c>
    </row>
    <row r="7821" spans="1:5" x14ac:dyDescent="0.3">
      <c r="A7821">
        <v>7820</v>
      </c>
      <c r="B7821" s="1">
        <v>38561.353368055556</v>
      </c>
      <c r="C7821">
        <v>4475</v>
      </c>
      <c r="D7821">
        <v>459</v>
      </c>
      <c r="E7821" s="1">
        <v>38569.417256944442</v>
      </c>
    </row>
    <row r="7822" spans="1:5" x14ac:dyDescent="0.3">
      <c r="A7822">
        <v>7821</v>
      </c>
      <c r="B7822" s="1">
        <v>38561.355127314811</v>
      </c>
      <c r="C7822">
        <v>1184</v>
      </c>
      <c r="D7822">
        <v>433</v>
      </c>
      <c r="E7822" s="1">
        <v>38567.214155092595</v>
      </c>
    </row>
    <row r="7823" spans="1:5" x14ac:dyDescent="0.3">
      <c r="A7823">
        <v>7822</v>
      </c>
      <c r="B7823" s="1">
        <v>38561.355381944442</v>
      </c>
      <c r="C7823">
        <v>1428</v>
      </c>
      <c r="D7823">
        <v>156</v>
      </c>
      <c r="E7823" s="1">
        <v>38564.463020833333</v>
      </c>
    </row>
    <row r="7824" spans="1:5" x14ac:dyDescent="0.3">
      <c r="A7824">
        <v>7823</v>
      </c>
      <c r="B7824" s="1">
        <v>38561.356168981481</v>
      </c>
      <c r="C7824">
        <v>84</v>
      </c>
      <c r="D7824">
        <v>428</v>
      </c>
      <c r="E7824" s="1">
        <v>38570.499918981484</v>
      </c>
    </row>
    <row r="7825" spans="1:5" x14ac:dyDescent="0.3">
      <c r="A7825">
        <v>7824</v>
      </c>
      <c r="B7825" s="1">
        <v>38561.357488425929</v>
      </c>
      <c r="C7825">
        <v>2241</v>
      </c>
      <c r="D7825">
        <v>153</v>
      </c>
      <c r="E7825" s="1">
        <v>38569.405405092592</v>
      </c>
    </row>
    <row r="7826" spans="1:5" x14ac:dyDescent="0.3">
      <c r="A7826">
        <v>7825</v>
      </c>
      <c r="B7826" s="1">
        <v>38561.357604166667</v>
      </c>
      <c r="C7826">
        <v>4340</v>
      </c>
      <c r="D7826">
        <v>348</v>
      </c>
      <c r="E7826" s="1">
        <v>38570.115243055552</v>
      </c>
    </row>
    <row r="7827" spans="1:5" x14ac:dyDescent="0.3">
      <c r="A7827">
        <v>7826</v>
      </c>
      <c r="B7827" s="1">
        <v>38561.358229166668</v>
      </c>
      <c r="C7827">
        <v>1473</v>
      </c>
      <c r="D7827">
        <v>214</v>
      </c>
      <c r="E7827" s="1">
        <v>38569.33184027778</v>
      </c>
    </row>
    <row r="7828" spans="1:5" x14ac:dyDescent="0.3">
      <c r="A7828">
        <v>7827</v>
      </c>
      <c r="B7828" s="1">
        <v>38561.359282407408</v>
      </c>
      <c r="C7828">
        <v>659</v>
      </c>
      <c r="D7828">
        <v>422</v>
      </c>
      <c r="E7828" s="1">
        <v>38564.185671296298</v>
      </c>
    </row>
    <row r="7829" spans="1:5" x14ac:dyDescent="0.3">
      <c r="A7829">
        <v>7828</v>
      </c>
      <c r="B7829" s="1">
        <v>38561.361643518518</v>
      </c>
      <c r="C7829">
        <v>1710</v>
      </c>
      <c r="D7829">
        <v>212</v>
      </c>
      <c r="E7829" s="1">
        <v>38563.599143518521</v>
      </c>
    </row>
    <row r="7830" spans="1:5" x14ac:dyDescent="0.3">
      <c r="A7830">
        <v>7829</v>
      </c>
      <c r="B7830" s="1">
        <v>38561.363645833335</v>
      </c>
      <c r="C7830">
        <v>111</v>
      </c>
      <c r="D7830">
        <v>5</v>
      </c>
      <c r="E7830" s="1">
        <v>38568.60670138889</v>
      </c>
    </row>
    <row r="7831" spans="1:5" x14ac:dyDescent="0.3">
      <c r="A7831">
        <v>7830</v>
      </c>
      <c r="B7831" s="1">
        <v>38561.363761574074</v>
      </c>
      <c r="C7831">
        <v>4492</v>
      </c>
      <c r="D7831">
        <v>144</v>
      </c>
      <c r="E7831" s="1">
        <v>38568.39640046296</v>
      </c>
    </row>
    <row r="7832" spans="1:5" x14ac:dyDescent="0.3">
      <c r="A7832">
        <v>7831</v>
      </c>
      <c r="B7832" s="1">
        <v>38561.364131944443</v>
      </c>
      <c r="C7832">
        <v>4436</v>
      </c>
      <c r="D7832">
        <v>499</v>
      </c>
      <c r="E7832" s="1">
        <v>38563.142604166664</v>
      </c>
    </row>
    <row r="7833" spans="1:5" x14ac:dyDescent="0.3">
      <c r="A7833">
        <v>7832</v>
      </c>
      <c r="B7833" s="1">
        <v>38561.365405092591</v>
      </c>
      <c r="C7833">
        <v>284</v>
      </c>
      <c r="D7833">
        <v>92</v>
      </c>
      <c r="E7833" s="1">
        <v>38568.288321759261</v>
      </c>
    </row>
    <row r="7834" spans="1:5" x14ac:dyDescent="0.3">
      <c r="A7834">
        <v>7833</v>
      </c>
      <c r="B7834" s="1">
        <v>38561.365439814814</v>
      </c>
      <c r="C7834">
        <v>1166</v>
      </c>
      <c r="D7834">
        <v>263</v>
      </c>
      <c r="E7834" s="1">
        <v>38568.259189814817</v>
      </c>
    </row>
    <row r="7835" spans="1:5" x14ac:dyDescent="0.3">
      <c r="A7835">
        <v>7834</v>
      </c>
      <c r="B7835" s="1">
        <v>38561.36577546296</v>
      </c>
      <c r="C7835">
        <v>4124</v>
      </c>
      <c r="D7835">
        <v>278</v>
      </c>
      <c r="E7835" s="1">
        <v>38564.298414351855</v>
      </c>
    </row>
    <row r="7836" spans="1:5" x14ac:dyDescent="0.3">
      <c r="A7836">
        <v>7835</v>
      </c>
      <c r="B7836" s="1">
        <v>38561.367812500001</v>
      </c>
      <c r="C7836">
        <v>43</v>
      </c>
      <c r="D7836">
        <v>547</v>
      </c>
      <c r="E7836" s="1">
        <v>38566.303229166668</v>
      </c>
    </row>
    <row r="7837" spans="1:5" x14ac:dyDescent="0.3">
      <c r="A7837">
        <v>7836</v>
      </c>
      <c r="B7837" s="1">
        <v>38561.371840277781</v>
      </c>
      <c r="C7837">
        <v>1770</v>
      </c>
      <c r="D7837">
        <v>481</v>
      </c>
      <c r="E7837" s="1">
        <v>38569.399618055555</v>
      </c>
    </row>
    <row r="7838" spans="1:5" x14ac:dyDescent="0.3">
      <c r="A7838">
        <v>7837</v>
      </c>
      <c r="B7838" s="1">
        <v>38561.373981481483</v>
      </c>
      <c r="C7838">
        <v>115</v>
      </c>
      <c r="D7838">
        <v>374</v>
      </c>
      <c r="E7838" s="1">
        <v>38562.59134259259</v>
      </c>
    </row>
    <row r="7839" spans="1:5" x14ac:dyDescent="0.3">
      <c r="A7839">
        <v>7838</v>
      </c>
      <c r="B7839" s="1">
        <v>38561.375243055554</v>
      </c>
      <c r="C7839">
        <v>2222</v>
      </c>
      <c r="D7839">
        <v>550</v>
      </c>
      <c r="E7839" s="1">
        <v>38562.244687500002</v>
      </c>
    </row>
    <row r="7840" spans="1:5" x14ac:dyDescent="0.3">
      <c r="A7840">
        <v>7839</v>
      </c>
      <c r="B7840" s="1">
        <v>38561.375844907408</v>
      </c>
      <c r="C7840">
        <v>914</v>
      </c>
      <c r="D7840">
        <v>518</v>
      </c>
      <c r="E7840" s="1">
        <v>38568.490428240744</v>
      </c>
    </row>
    <row r="7841" spans="1:5" x14ac:dyDescent="0.3">
      <c r="A7841">
        <v>7840</v>
      </c>
      <c r="B7841" s="1">
        <v>38561.377106481479</v>
      </c>
      <c r="C7841">
        <v>2899</v>
      </c>
      <c r="D7841">
        <v>482</v>
      </c>
      <c r="E7841" s="1">
        <v>38570.260439814818</v>
      </c>
    </row>
    <row r="7842" spans="1:5" x14ac:dyDescent="0.3">
      <c r="A7842">
        <v>7841</v>
      </c>
      <c r="B7842" s="1">
        <v>38561.378298611111</v>
      </c>
      <c r="C7842">
        <v>1092</v>
      </c>
      <c r="D7842">
        <v>1</v>
      </c>
      <c r="E7842" s="1">
        <v>38563.52621527778</v>
      </c>
    </row>
    <row r="7843" spans="1:5" x14ac:dyDescent="0.3">
      <c r="A7843">
        <v>7842</v>
      </c>
      <c r="B7843" s="1">
        <v>38561.382013888891</v>
      </c>
      <c r="C7843">
        <v>2447</v>
      </c>
      <c r="D7843">
        <v>276</v>
      </c>
      <c r="E7843" s="1">
        <v>38568.286180555559</v>
      </c>
    </row>
    <row r="7844" spans="1:5" x14ac:dyDescent="0.3">
      <c r="A7844">
        <v>7843</v>
      </c>
      <c r="B7844" s="1">
        <v>38561.382199074076</v>
      </c>
      <c r="C7844">
        <v>3962</v>
      </c>
      <c r="D7844">
        <v>75</v>
      </c>
      <c r="E7844" s="1">
        <v>38565.477337962962</v>
      </c>
    </row>
    <row r="7845" spans="1:5" x14ac:dyDescent="0.3">
      <c r="A7845">
        <v>7844</v>
      </c>
      <c r="B7845" s="1">
        <v>38561.386331018519</v>
      </c>
      <c r="C7845">
        <v>4220</v>
      </c>
      <c r="D7845">
        <v>187</v>
      </c>
      <c r="E7845" s="1">
        <v>38569.587719907409</v>
      </c>
    </row>
    <row r="7846" spans="1:5" x14ac:dyDescent="0.3">
      <c r="A7846">
        <v>7845</v>
      </c>
      <c r="B7846" s="1">
        <v>38561.38758101852</v>
      </c>
      <c r="C7846">
        <v>38</v>
      </c>
      <c r="D7846">
        <v>352</v>
      </c>
      <c r="E7846" s="1">
        <v>38568.432719907411</v>
      </c>
    </row>
    <row r="7847" spans="1:5" x14ac:dyDescent="0.3">
      <c r="A7847">
        <v>7846</v>
      </c>
      <c r="B7847" s="1">
        <v>38561.389791666668</v>
      </c>
      <c r="C7847">
        <v>4201</v>
      </c>
      <c r="D7847">
        <v>309</v>
      </c>
      <c r="E7847" s="1">
        <v>38570.298819444448</v>
      </c>
    </row>
    <row r="7848" spans="1:5" x14ac:dyDescent="0.3">
      <c r="A7848">
        <v>7847</v>
      </c>
      <c r="B7848" s="1">
        <v>38561.391134259262</v>
      </c>
      <c r="C7848">
        <v>3602</v>
      </c>
      <c r="D7848">
        <v>323</v>
      </c>
      <c r="E7848" s="1">
        <v>38566.45988425926</v>
      </c>
    </row>
    <row r="7849" spans="1:5" x14ac:dyDescent="0.3">
      <c r="A7849">
        <v>7848</v>
      </c>
      <c r="B7849" s="1">
        <v>38561.392025462963</v>
      </c>
      <c r="C7849">
        <v>162</v>
      </c>
      <c r="D7849">
        <v>509</v>
      </c>
      <c r="E7849" s="1">
        <v>38569.216331018521</v>
      </c>
    </row>
    <row r="7850" spans="1:5" x14ac:dyDescent="0.3">
      <c r="A7850">
        <v>7849</v>
      </c>
      <c r="B7850" s="1">
        <v>38561.395856481482</v>
      </c>
      <c r="C7850">
        <v>996</v>
      </c>
      <c r="D7850">
        <v>423</v>
      </c>
      <c r="E7850" s="1">
        <v>38570.528495370374</v>
      </c>
    </row>
    <row r="7851" spans="1:5" x14ac:dyDescent="0.3">
      <c r="A7851">
        <v>7850</v>
      </c>
      <c r="B7851" s="1">
        <v>38561.396678240744</v>
      </c>
      <c r="C7851">
        <v>2913</v>
      </c>
      <c r="D7851">
        <v>118</v>
      </c>
      <c r="E7851" s="1">
        <v>38566.587650462963</v>
      </c>
    </row>
    <row r="7852" spans="1:5" x14ac:dyDescent="0.3">
      <c r="A7852">
        <v>7851</v>
      </c>
      <c r="B7852" s="1">
        <v>38561.397199074076</v>
      </c>
      <c r="C7852">
        <v>3596</v>
      </c>
      <c r="D7852">
        <v>253</v>
      </c>
      <c r="E7852" s="1">
        <v>38568.415949074071</v>
      </c>
    </row>
    <row r="7853" spans="1:5" x14ac:dyDescent="0.3">
      <c r="A7853">
        <v>7852</v>
      </c>
      <c r="B7853" s="1">
        <v>38561.398946759262</v>
      </c>
      <c r="C7853">
        <v>3462</v>
      </c>
      <c r="D7853">
        <v>123</v>
      </c>
      <c r="E7853" s="1">
        <v>38563.242002314815</v>
      </c>
    </row>
    <row r="7854" spans="1:5" x14ac:dyDescent="0.3">
      <c r="A7854">
        <v>7853</v>
      </c>
      <c r="B7854" s="1">
        <v>38561.400439814817</v>
      </c>
      <c r="C7854">
        <v>4053</v>
      </c>
      <c r="D7854">
        <v>318</v>
      </c>
      <c r="E7854" s="1">
        <v>38562.626134259262</v>
      </c>
    </row>
    <row r="7855" spans="1:5" x14ac:dyDescent="0.3">
      <c r="A7855">
        <v>7854</v>
      </c>
      <c r="B7855" s="1">
        <v>38561.40452546296</v>
      </c>
      <c r="C7855">
        <v>3531</v>
      </c>
      <c r="D7855">
        <v>84</v>
      </c>
      <c r="E7855" s="1">
        <v>38566.39271990741</v>
      </c>
    </row>
    <row r="7856" spans="1:5" x14ac:dyDescent="0.3">
      <c r="A7856">
        <v>7855</v>
      </c>
      <c r="B7856" s="1">
        <v>38561.40488425926</v>
      </c>
      <c r="C7856">
        <v>2474</v>
      </c>
      <c r="D7856">
        <v>288</v>
      </c>
      <c r="E7856" s="1">
        <v>38563.539606481485</v>
      </c>
    </row>
    <row r="7857" spans="1:5" x14ac:dyDescent="0.3">
      <c r="A7857">
        <v>7856</v>
      </c>
      <c r="B7857" s="1">
        <v>38561.40861111111</v>
      </c>
      <c r="C7857">
        <v>2376</v>
      </c>
      <c r="D7857">
        <v>375</v>
      </c>
      <c r="E7857" s="1">
        <v>38562.409305555557</v>
      </c>
    </row>
    <row r="7858" spans="1:5" x14ac:dyDescent="0.3">
      <c r="A7858">
        <v>7857</v>
      </c>
      <c r="B7858" s="1">
        <v>38561.409490740742</v>
      </c>
      <c r="C7858">
        <v>4027</v>
      </c>
      <c r="D7858">
        <v>500</v>
      </c>
      <c r="E7858" s="1">
        <v>38565.232407407406</v>
      </c>
    </row>
    <row r="7859" spans="1:5" x14ac:dyDescent="0.3">
      <c r="A7859">
        <v>7858</v>
      </c>
      <c r="B7859" s="1">
        <v>38561.409930555557</v>
      </c>
      <c r="C7859">
        <v>992</v>
      </c>
      <c r="D7859">
        <v>144</v>
      </c>
      <c r="E7859" s="1">
        <v>38569.606458333335</v>
      </c>
    </row>
    <row r="7860" spans="1:5" x14ac:dyDescent="0.3">
      <c r="A7860">
        <v>7859</v>
      </c>
      <c r="B7860" s="1">
        <v>38561.414780092593</v>
      </c>
      <c r="C7860">
        <v>3392</v>
      </c>
      <c r="D7860">
        <v>547</v>
      </c>
      <c r="E7860" s="1">
        <v>38568.252974537034</v>
      </c>
    </row>
    <row r="7861" spans="1:5" x14ac:dyDescent="0.3">
      <c r="A7861">
        <v>7860</v>
      </c>
      <c r="B7861" s="1">
        <v>38561.415300925924</v>
      </c>
      <c r="C7861">
        <v>2400</v>
      </c>
      <c r="D7861">
        <v>241</v>
      </c>
      <c r="E7861" s="1">
        <v>38569.252800925926</v>
      </c>
    </row>
    <row r="7862" spans="1:5" x14ac:dyDescent="0.3">
      <c r="A7862">
        <v>7861</v>
      </c>
      <c r="B7862" s="1">
        <v>38561.418067129627</v>
      </c>
      <c r="C7862">
        <v>1781</v>
      </c>
      <c r="D7862">
        <v>208</v>
      </c>
      <c r="E7862" s="1">
        <v>38570.553483796299</v>
      </c>
    </row>
    <row r="7863" spans="1:5" x14ac:dyDescent="0.3">
      <c r="A7863">
        <v>7862</v>
      </c>
      <c r="B7863" s="1">
        <v>38561.418344907404</v>
      </c>
      <c r="C7863">
        <v>2507</v>
      </c>
      <c r="D7863">
        <v>299</v>
      </c>
      <c r="E7863" s="1">
        <v>38569.548900462964</v>
      </c>
    </row>
    <row r="7864" spans="1:5" x14ac:dyDescent="0.3">
      <c r="A7864">
        <v>7863</v>
      </c>
      <c r="B7864" s="1">
        <v>38561.420671296299</v>
      </c>
      <c r="C7864">
        <v>1212</v>
      </c>
      <c r="D7864">
        <v>182</v>
      </c>
      <c r="E7864" s="1">
        <v>38562.613032407404</v>
      </c>
    </row>
    <row r="7865" spans="1:5" x14ac:dyDescent="0.3">
      <c r="A7865">
        <v>7864</v>
      </c>
      <c r="B7865" s="1">
        <v>38561.420949074076</v>
      </c>
      <c r="C7865">
        <v>1238</v>
      </c>
      <c r="D7865">
        <v>20</v>
      </c>
      <c r="E7865" s="1">
        <v>38568.359837962962</v>
      </c>
    </row>
    <row r="7866" spans="1:5" x14ac:dyDescent="0.3">
      <c r="A7866">
        <v>7865</v>
      </c>
      <c r="B7866" s="1">
        <v>38561.421574074076</v>
      </c>
      <c r="C7866">
        <v>2334</v>
      </c>
      <c r="D7866">
        <v>148</v>
      </c>
      <c r="E7866" s="1">
        <v>38570.344490740739</v>
      </c>
    </row>
    <row r="7867" spans="1:5" x14ac:dyDescent="0.3">
      <c r="A7867">
        <v>7866</v>
      </c>
      <c r="B7867" s="1">
        <v>38561.422233796293</v>
      </c>
      <c r="C7867">
        <v>1602</v>
      </c>
      <c r="D7867">
        <v>101</v>
      </c>
      <c r="E7867" s="1">
        <v>38568.395150462966</v>
      </c>
    </row>
    <row r="7868" spans="1:5" x14ac:dyDescent="0.3">
      <c r="A7868">
        <v>7867</v>
      </c>
      <c r="B7868" s="1">
        <v>38561.422847222224</v>
      </c>
      <c r="C7868">
        <v>713</v>
      </c>
      <c r="D7868">
        <v>297</v>
      </c>
      <c r="E7868" s="1">
        <v>38563.435347222221</v>
      </c>
    </row>
    <row r="7869" spans="1:5" x14ac:dyDescent="0.3">
      <c r="A7869">
        <v>7868</v>
      </c>
      <c r="B7869" s="1">
        <v>38561.422858796293</v>
      </c>
      <c r="C7869">
        <v>3589</v>
      </c>
      <c r="D7869">
        <v>43</v>
      </c>
      <c r="E7869" s="1">
        <v>38563.495081018518</v>
      </c>
    </row>
    <row r="7870" spans="1:5" x14ac:dyDescent="0.3">
      <c r="A7870">
        <v>7869</v>
      </c>
      <c r="B7870" s="1">
        <v>38561.425868055558</v>
      </c>
      <c r="C7870">
        <v>3005</v>
      </c>
      <c r="D7870">
        <v>298</v>
      </c>
      <c r="E7870" s="1">
        <v>38567.540451388886</v>
      </c>
    </row>
    <row r="7871" spans="1:5" x14ac:dyDescent="0.3">
      <c r="A7871">
        <v>7870</v>
      </c>
      <c r="B7871" s="1">
        <v>38561.427812499998</v>
      </c>
      <c r="C7871">
        <v>970</v>
      </c>
      <c r="D7871">
        <v>240</v>
      </c>
      <c r="E7871" s="1">
        <v>38564.670868055553</v>
      </c>
    </row>
    <row r="7872" spans="1:5" x14ac:dyDescent="0.3">
      <c r="A7872">
        <v>7871</v>
      </c>
      <c r="B7872" s="1">
        <v>38561.428206018521</v>
      </c>
      <c r="C7872">
        <v>3990</v>
      </c>
      <c r="D7872">
        <v>491</v>
      </c>
      <c r="E7872" s="1">
        <v>38569.475428240738</v>
      </c>
    </row>
    <row r="7873" spans="1:5" x14ac:dyDescent="0.3">
      <c r="A7873">
        <v>7872</v>
      </c>
      <c r="B7873" s="1">
        <v>38561.429351851853</v>
      </c>
      <c r="C7873">
        <v>826</v>
      </c>
      <c r="D7873">
        <v>66</v>
      </c>
      <c r="E7873" s="1">
        <v>38564.456435185188</v>
      </c>
    </row>
    <row r="7874" spans="1:5" x14ac:dyDescent="0.3">
      <c r="A7874">
        <v>7873</v>
      </c>
      <c r="B7874" s="1">
        <v>38561.430393518516</v>
      </c>
      <c r="C7874">
        <v>2947</v>
      </c>
      <c r="D7874">
        <v>82</v>
      </c>
      <c r="E7874" s="1">
        <v>38564.197060185186</v>
      </c>
    </row>
    <row r="7875" spans="1:5" x14ac:dyDescent="0.3">
      <c r="A7875">
        <v>7874</v>
      </c>
      <c r="B7875" s="1">
        <v>38561.431851851848</v>
      </c>
      <c r="C7875">
        <v>2981</v>
      </c>
      <c r="D7875">
        <v>86</v>
      </c>
      <c r="E7875" s="1">
        <v>38570.680462962962</v>
      </c>
    </row>
    <row r="7876" spans="1:5" x14ac:dyDescent="0.3">
      <c r="A7876">
        <v>7875</v>
      </c>
      <c r="B7876" s="1">
        <v>38561.433194444442</v>
      </c>
      <c r="C7876">
        <v>3693</v>
      </c>
      <c r="D7876">
        <v>504</v>
      </c>
      <c r="E7876" s="1">
        <v>38566.506805555553</v>
      </c>
    </row>
    <row r="7877" spans="1:5" x14ac:dyDescent="0.3">
      <c r="A7877">
        <v>7876</v>
      </c>
      <c r="B7877" s="1">
        <v>38561.433587962965</v>
      </c>
      <c r="C7877">
        <v>3563</v>
      </c>
      <c r="D7877">
        <v>577</v>
      </c>
      <c r="E7877" s="1">
        <v>38568.302337962959</v>
      </c>
    </row>
    <row r="7878" spans="1:5" x14ac:dyDescent="0.3">
      <c r="A7878">
        <v>7877</v>
      </c>
      <c r="B7878" s="1">
        <v>38561.434444444443</v>
      </c>
      <c r="C7878">
        <v>2576</v>
      </c>
      <c r="D7878">
        <v>65</v>
      </c>
      <c r="E7878" s="1">
        <v>38569.532361111109</v>
      </c>
    </row>
    <row r="7879" spans="1:5" x14ac:dyDescent="0.3">
      <c r="A7879">
        <v>7878</v>
      </c>
      <c r="B7879" s="1">
        <v>38561.435532407406</v>
      </c>
      <c r="C7879">
        <v>1564</v>
      </c>
      <c r="D7879">
        <v>141</v>
      </c>
      <c r="E7879" s="1">
        <v>38562.473726851851</v>
      </c>
    </row>
    <row r="7880" spans="1:5" x14ac:dyDescent="0.3">
      <c r="A7880">
        <v>7879</v>
      </c>
      <c r="B7880" s="1">
        <v>38561.435949074075</v>
      </c>
      <c r="C7880">
        <v>1969</v>
      </c>
      <c r="D7880">
        <v>125</v>
      </c>
      <c r="E7880" s="1">
        <v>38564.325532407405</v>
      </c>
    </row>
    <row r="7881" spans="1:5" x14ac:dyDescent="0.3">
      <c r="A7881">
        <v>7880</v>
      </c>
      <c r="B7881" s="1">
        <v>38561.437928240739</v>
      </c>
      <c r="C7881">
        <v>3670</v>
      </c>
      <c r="D7881">
        <v>182</v>
      </c>
      <c r="E7881" s="1">
        <v>38567.337233796294</v>
      </c>
    </row>
    <row r="7882" spans="1:5" x14ac:dyDescent="0.3">
      <c r="A7882">
        <v>7881</v>
      </c>
      <c r="B7882" s="1">
        <v>38561.439837962964</v>
      </c>
      <c r="C7882">
        <v>533</v>
      </c>
      <c r="D7882">
        <v>249</v>
      </c>
      <c r="E7882" s="1">
        <v>38566.507199074076</v>
      </c>
    </row>
    <row r="7883" spans="1:5" x14ac:dyDescent="0.3">
      <c r="A7883">
        <v>7882</v>
      </c>
      <c r="B7883" s="1">
        <v>38561.440069444441</v>
      </c>
      <c r="C7883">
        <v>3922</v>
      </c>
      <c r="D7883">
        <v>516</v>
      </c>
      <c r="E7883" s="1">
        <v>38562.576180555552</v>
      </c>
    </row>
    <row r="7884" spans="1:5" x14ac:dyDescent="0.3">
      <c r="A7884">
        <v>7883</v>
      </c>
      <c r="B7884" s="1">
        <v>38561.44259259259</v>
      </c>
      <c r="C7884">
        <v>447</v>
      </c>
      <c r="D7884">
        <v>526</v>
      </c>
      <c r="E7884" s="1">
        <v>38566.214120370372</v>
      </c>
    </row>
    <row r="7885" spans="1:5" x14ac:dyDescent="0.3">
      <c r="A7885">
        <v>7884</v>
      </c>
      <c r="B7885" s="1">
        <v>38561.44263888889</v>
      </c>
      <c r="C7885">
        <v>3871</v>
      </c>
      <c r="D7885">
        <v>502</v>
      </c>
      <c r="E7885" s="1">
        <v>38564.438472222224</v>
      </c>
    </row>
    <row r="7886" spans="1:5" x14ac:dyDescent="0.3">
      <c r="A7886">
        <v>7885</v>
      </c>
      <c r="B7886" s="1">
        <v>38561.442835648151</v>
      </c>
      <c r="C7886">
        <v>4294</v>
      </c>
      <c r="D7886">
        <v>260</v>
      </c>
      <c r="E7886" s="1">
        <v>38569.331030092595</v>
      </c>
    </row>
    <row r="7887" spans="1:5" x14ac:dyDescent="0.3">
      <c r="A7887">
        <v>7886</v>
      </c>
      <c r="B7887" s="1">
        <v>38561.442997685182</v>
      </c>
      <c r="C7887">
        <v>237</v>
      </c>
      <c r="D7887">
        <v>352</v>
      </c>
      <c r="E7887" s="1">
        <v>38568.557581018518</v>
      </c>
    </row>
    <row r="7888" spans="1:5" x14ac:dyDescent="0.3">
      <c r="A7888">
        <v>7887</v>
      </c>
      <c r="B7888" s="1">
        <v>38561.44458333333</v>
      </c>
      <c r="C7888">
        <v>2820</v>
      </c>
      <c r="D7888">
        <v>253</v>
      </c>
      <c r="E7888" s="1">
        <v>38566.256388888891</v>
      </c>
    </row>
    <row r="7889" spans="1:5" x14ac:dyDescent="0.3">
      <c r="A7889">
        <v>7888</v>
      </c>
      <c r="B7889" s="1">
        <v>38561.444722222222</v>
      </c>
      <c r="C7889">
        <v>545</v>
      </c>
      <c r="D7889">
        <v>378</v>
      </c>
      <c r="E7889" s="1">
        <v>38565.679444444446</v>
      </c>
    </row>
    <row r="7890" spans="1:5" x14ac:dyDescent="0.3">
      <c r="A7890">
        <v>7889</v>
      </c>
      <c r="B7890" s="1">
        <v>38561.446770833332</v>
      </c>
      <c r="C7890">
        <v>3123</v>
      </c>
      <c r="D7890">
        <v>416</v>
      </c>
      <c r="E7890" s="1">
        <v>38563.382881944446</v>
      </c>
    </row>
    <row r="7891" spans="1:5" x14ac:dyDescent="0.3">
      <c r="A7891">
        <v>7890</v>
      </c>
      <c r="B7891" s="1">
        <v>38561.44699074074</v>
      </c>
      <c r="C7891">
        <v>3443</v>
      </c>
      <c r="D7891">
        <v>553</v>
      </c>
      <c r="E7891" s="1">
        <v>38564.255324074074</v>
      </c>
    </row>
    <row r="7892" spans="1:5" x14ac:dyDescent="0.3">
      <c r="A7892">
        <v>7891</v>
      </c>
      <c r="B7892" s="1">
        <v>38561.447175925925</v>
      </c>
      <c r="C7892">
        <v>3637</v>
      </c>
      <c r="D7892">
        <v>560</v>
      </c>
      <c r="E7892" s="1">
        <v>38569.586759259262</v>
      </c>
    </row>
    <row r="7893" spans="1:5" x14ac:dyDescent="0.3">
      <c r="A7893">
        <v>7892</v>
      </c>
      <c r="B7893" s="1">
        <v>38561.449282407404</v>
      </c>
      <c r="C7893">
        <v>2717</v>
      </c>
      <c r="D7893">
        <v>397</v>
      </c>
      <c r="E7893" s="1">
        <v>38563.669421296298</v>
      </c>
    </row>
    <row r="7894" spans="1:5" x14ac:dyDescent="0.3">
      <c r="A7894">
        <v>7893</v>
      </c>
      <c r="B7894" s="1">
        <v>38561.451006944444</v>
      </c>
      <c r="C7894">
        <v>3058</v>
      </c>
      <c r="D7894">
        <v>479</v>
      </c>
      <c r="E7894" s="1">
        <v>38566.282256944447</v>
      </c>
    </row>
    <row r="7895" spans="1:5" x14ac:dyDescent="0.3">
      <c r="A7895">
        <v>7894</v>
      </c>
      <c r="B7895" s="1">
        <v>38561.454143518517</v>
      </c>
      <c r="C7895">
        <v>3532</v>
      </c>
      <c r="D7895">
        <v>330</v>
      </c>
      <c r="E7895" s="1">
        <v>38566.571504629632</v>
      </c>
    </row>
    <row r="7896" spans="1:5" x14ac:dyDescent="0.3">
      <c r="A7896">
        <v>7895</v>
      </c>
      <c r="B7896" s="1">
        <v>38561.456423611111</v>
      </c>
      <c r="C7896">
        <v>900</v>
      </c>
      <c r="D7896">
        <v>67</v>
      </c>
      <c r="E7896" s="1">
        <v>38566.632118055553</v>
      </c>
    </row>
    <row r="7897" spans="1:5" x14ac:dyDescent="0.3">
      <c r="A7897">
        <v>7896</v>
      </c>
      <c r="B7897" s="1">
        <v>38561.459004629629</v>
      </c>
      <c r="C7897">
        <v>3561</v>
      </c>
      <c r="D7897">
        <v>389</v>
      </c>
      <c r="E7897" s="1">
        <v>38568.604837962965</v>
      </c>
    </row>
    <row r="7898" spans="1:5" x14ac:dyDescent="0.3">
      <c r="A7898">
        <v>7897</v>
      </c>
      <c r="B7898" s="1">
        <v>38561.459618055553</v>
      </c>
      <c r="C7898">
        <v>1396</v>
      </c>
      <c r="D7898">
        <v>75</v>
      </c>
      <c r="E7898" s="1">
        <v>38564.55128472222</v>
      </c>
    </row>
    <row r="7899" spans="1:5" x14ac:dyDescent="0.3">
      <c r="A7899">
        <v>7898</v>
      </c>
      <c r="B7899" s="1">
        <v>38561.464143518519</v>
      </c>
      <c r="C7899">
        <v>2680</v>
      </c>
      <c r="D7899">
        <v>499</v>
      </c>
      <c r="E7899" s="1">
        <v>38567.519699074073</v>
      </c>
    </row>
    <row r="7900" spans="1:5" x14ac:dyDescent="0.3">
      <c r="A7900">
        <v>7899</v>
      </c>
      <c r="B7900" s="1">
        <v>38561.465416666666</v>
      </c>
      <c r="C7900">
        <v>4130</v>
      </c>
      <c r="D7900">
        <v>452</v>
      </c>
      <c r="E7900" s="1">
        <v>38566.555694444447</v>
      </c>
    </row>
    <row r="7901" spans="1:5" x14ac:dyDescent="0.3">
      <c r="A7901">
        <v>7900</v>
      </c>
      <c r="B7901" s="1">
        <v>38561.466354166667</v>
      </c>
      <c r="C7901">
        <v>2781</v>
      </c>
      <c r="D7901">
        <v>154</v>
      </c>
      <c r="E7901" s="1">
        <v>38569.270520833335</v>
      </c>
    </row>
    <row r="7902" spans="1:5" x14ac:dyDescent="0.3">
      <c r="A7902">
        <v>7901</v>
      </c>
      <c r="B7902" s="1">
        <v>38561.466805555552</v>
      </c>
      <c r="C7902">
        <v>4435</v>
      </c>
      <c r="D7902">
        <v>280</v>
      </c>
      <c r="E7902" s="1">
        <v>38565.342499999999</v>
      </c>
    </row>
    <row r="7903" spans="1:5" x14ac:dyDescent="0.3">
      <c r="A7903">
        <v>7902</v>
      </c>
      <c r="B7903" s="1">
        <v>38561.468275462961</v>
      </c>
      <c r="C7903">
        <v>3066</v>
      </c>
      <c r="D7903">
        <v>356</v>
      </c>
      <c r="E7903" s="1">
        <v>38563.375914351855</v>
      </c>
    </row>
    <row r="7904" spans="1:5" x14ac:dyDescent="0.3">
      <c r="A7904">
        <v>7903</v>
      </c>
      <c r="B7904" s="1">
        <v>38561.472638888888</v>
      </c>
      <c r="C7904">
        <v>2767</v>
      </c>
      <c r="D7904">
        <v>588</v>
      </c>
      <c r="E7904" s="1">
        <v>38564.38652777778</v>
      </c>
    </row>
    <row r="7905" spans="1:5" x14ac:dyDescent="0.3">
      <c r="A7905">
        <v>7904</v>
      </c>
      <c r="B7905" s="1">
        <v>38561.476145833331</v>
      </c>
      <c r="C7905">
        <v>316</v>
      </c>
      <c r="D7905">
        <v>477</v>
      </c>
      <c r="E7905" s="1">
        <v>38570.349062499998</v>
      </c>
    </row>
    <row r="7906" spans="1:5" x14ac:dyDescent="0.3">
      <c r="A7906">
        <v>7905</v>
      </c>
      <c r="B7906" s="1">
        <v>38561.477048611108</v>
      </c>
      <c r="C7906">
        <v>4287</v>
      </c>
      <c r="D7906">
        <v>455</v>
      </c>
      <c r="E7906" s="1">
        <v>38566.260381944441</v>
      </c>
    </row>
    <row r="7907" spans="1:5" x14ac:dyDescent="0.3">
      <c r="A7907">
        <v>7906</v>
      </c>
      <c r="B7907" s="1">
        <v>38561.480347222219</v>
      </c>
      <c r="C7907">
        <v>1216</v>
      </c>
      <c r="D7907">
        <v>85</v>
      </c>
      <c r="E7907" s="1">
        <v>38565.497708333336</v>
      </c>
    </row>
    <row r="7908" spans="1:5" x14ac:dyDescent="0.3">
      <c r="A7908">
        <v>7907</v>
      </c>
      <c r="B7908" s="1">
        <v>38561.480555555558</v>
      </c>
      <c r="C7908">
        <v>3252</v>
      </c>
      <c r="D7908">
        <v>433</v>
      </c>
      <c r="E7908" s="1">
        <v>38563.643750000003</v>
      </c>
    </row>
    <row r="7909" spans="1:5" x14ac:dyDescent="0.3">
      <c r="A7909">
        <v>7908</v>
      </c>
      <c r="B7909" s="1">
        <v>38561.481215277781</v>
      </c>
      <c r="C7909">
        <v>3646</v>
      </c>
      <c r="D7909">
        <v>360</v>
      </c>
      <c r="E7909" s="1">
        <v>38567.563159722224</v>
      </c>
    </row>
    <row r="7910" spans="1:5" x14ac:dyDescent="0.3">
      <c r="A7910">
        <v>7909</v>
      </c>
      <c r="B7910" s="1">
        <v>38561.484814814816</v>
      </c>
      <c r="C7910">
        <v>3355</v>
      </c>
      <c r="D7910">
        <v>210</v>
      </c>
      <c r="E7910" s="1">
        <v>38562.579259259262</v>
      </c>
    </row>
    <row r="7911" spans="1:5" x14ac:dyDescent="0.3">
      <c r="A7911">
        <v>7910</v>
      </c>
      <c r="B7911" s="1">
        <v>38561.489537037036</v>
      </c>
      <c r="C7911">
        <v>2044</v>
      </c>
      <c r="D7911">
        <v>480</v>
      </c>
      <c r="E7911" s="1">
        <v>38569.609675925924</v>
      </c>
    </row>
    <row r="7912" spans="1:5" x14ac:dyDescent="0.3">
      <c r="A7912">
        <v>7911</v>
      </c>
      <c r="B7912" s="1">
        <v>38561.490798611114</v>
      </c>
      <c r="C7912">
        <v>390</v>
      </c>
      <c r="D7912">
        <v>3</v>
      </c>
      <c r="E7912" s="1">
        <v>38562.305381944447</v>
      </c>
    </row>
    <row r="7913" spans="1:5" x14ac:dyDescent="0.3">
      <c r="A7913">
        <v>7912</v>
      </c>
      <c r="B7913" s="1">
        <v>38561.490949074076</v>
      </c>
      <c r="C7913">
        <v>745</v>
      </c>
      <c r="D7913">
        <v>127</v>
      </c>
      <c r="E7913" s="1">
        <v>38569.535393518519</v>
      </c>
    </row>
    <row r="7914" spans="1:5" x14ac:dyDescent="0.3">
      <c r="A7914">
        <v>7913</v>
      </c>
      <c r="B7914" s="1">
        <v>38561.491238425922</v>
      </c>
      <c r="C7914">
        <v>4001</v>
      </c>
      <c r="D7914">
        <v>459</v>
      </c>
      <c r="E7914" s="1">
        <v>38569.275266203702</v>
      </c>
    </row>
    <row r="7915" spans="1:5" x14ac:dyDescent="0.3">
      <c r="A7915">
        <v>7914</v>
      </c>
      <c r="B7915" s="1">
        <v>38561.491759259261</v>
      </c>
      <c r="C7915">
        <v>2796</v>
      </c>
      <c r="D7915">
        <v>469</v>
      </c>
      <c r="E7915" s="1">
        <v>38563.593148148146</v>
      </c>
    </row>
    <row r="7916" spans="1:5" x14ac:dyDescent="0.3">
      <c r="A7916">
        <v>7915</v>
      </c>
      <c r="B7916" s="1">
        <v>38561.492893518516</v>
      </c>
      <c r="C7916">
        <v>2088</v>
      </c>
      <c r="D7916">
        <v>186</v>
      </c>
      <c r="E7916" s="1">
        <v>38568.515115740738</v>
      </c>
    </row>
    <row r="7917" spans="1:5" x14ac:dyDescent="0.3">
      <c r="A7917">
        <v>7916</v>
      </c>
      <c r="B7917" s="1">
        <v>38561.492974537039</v>
      </c>
      <c r="C7917">
        <v>3877</v>
      </c>
      <c r="D7917">
        <v>13</v>
      </c>
      <c r="E7917" s="1">
        <v>38562.626307870371</v>
      </c>
    </row>
    <row r="7918" spans="1:5" x14ac:dyDescent="0.3">
      <c r="A7918">
        <v>7917</v>
      </c>
      <c r="B7918" s="1">
        <v>38561.497881944444</v>
      </c>
      <c r="C7918">
        <v>2071</v>
      </c>
      <c r="D7918">
        <v>416</v>
      </c>
      <c r="E7918" s="1">
        <v>38562.588159722225</v>
      </c>
    </row>
    <row r="7919" spans="1:5" x14ac:dyDescent="0.3">
      <c r="A7919">
        <v>7918</v>
      </c>
      <c r="B7919" s="1">
        <v>38561.499224537038</v>
      </c>
      <c r="C7919">
        <v>63</v>
      </c>
      <c r="D7919">
        <v>473</v>
      </c>
      <c r="E7919" s="1">
        <v>38568.506168981483</v>
      </c>
    </row>
    <row r="7920" spans="1:5" x14ac:dyDescent="0.3">
      <c r="A7920">
        <v>7919</v>
      </c>
      <c r="B7920" s="1">
        <v>38561.499826388892</v>
      </c>
      <c r="C7920">
        <v>2138</v>
      </c>
      <c r="D7920">
        <v>36</v>
      </c>
      <c r="E7920" s="1">
        <v>38570.472048611111</v>
      </c>
    </row>
    <row r="7921" spans="1:5" x14ac:dyDescent="0.3">
      <c r="A7921">
        <v>7920</v>
      </c>
      <c r="B7921" s="1">
        <v>38561.500914351855</v>
      </c>
      <c r="C7921">
        <v>66</v>
      </c>
      <c r="D7921">
        <v>48</v>
      </c>
      <c r="E7921" s="1">
        <v>38569.297442129631</v>
      </c>
    </row>
    <row r="7922" spans="1:5" x14ac:dyDescent="0.3">
      <c r="A7922">
        <v>7921</v>
      </c>
      <c r="B7922" s="1">
        <v>38561.501921296294</v>
      </c>
      <c r="C7922">
        <v>116</v>
      </c>
      <c r="D7922">
        <v>100</v>
      </c>
      <c r="E7922" s="1">
        <v>38565.50608796296</v>
      </c>
    </row>
    <row r="7923" spans="1:5" x14ac:dyDescent="0.3">
      <c r="A7923">
        <v>7922</v>
      </c>
      <c r="B7923" s="1">
        <v>38561.503761574073</v>
      </c>
      <c r="C7923">
        <v>817</v>
      </c>
      <c r="D7923">
        <v>125</v>
      </c>
      <c r="E7923" s="1">
        <v>38566.509317129632</v>
      </c>
    </row>
    <row r="7924" spans="1:5" x14ac:dyDescent="0.3">
      <c r="A7924">
        <v>7923</v>
      </c>
      <c r="B7924" s="1">
        <v>38561.505891203706</v>
      </c>
      <c r="C7924">
        <v>2273</v>
      </c>
      <c r="D7924">
        <v>458</v>
      </c>
      <c r="E7924" s="1">
        <v>38568.521168981482</v>
      </c>
    </row>
    <row r="7925" spans="1:5" x14ac:dyDescent="0.3">
      <c r="A7925">
        <v>7924</v>
      </c>
      <c r="B7925" s="1">
        <v>38561.506168981483</v>
      </c>
      <c r="C7925">
        <v>656</v>
      </c>
      <c r="D7925">
        <v>97</v>
      </c>
      <c r="E7925" s="1">
        <v>38563.281863425924</v>
      </c>
    </row>
    <row r="7926" spans="1:5" x14ac:dyDescent="0.3">
      <c r="A7926">
        <v>7925</v>
      </c>
      <c r="B7926" s="1">
        <v>38561.506967592592</v>
      </c>
      <c r="C7926">
        <v>1763</v>
      </c>
      <c r="D7926">
        <v>500</v>
      </c>
      <c r="E7926" s="1">
        <v>38566.659745370373</v>
      </c>
    </row>
    <row r="7927" spans="1:5" x14ac:dyDescent="0.3">
      <c r="A7927">
        <v>7926</v>
      </c>
      <c r="B7927" s="1">
        <v>38561.509050925924</v>
      </c>
      <c r="C7927">
        <v>180</v>
      </c>
      <c r="D7927">
        <v>78</v>
      </c>
      <c r="E7927" s="1">
        <v>38569.370856481481</v>
      </c>
    </row>
    <row r="7928" spans="1:5" x14ac:dyDescent="0.3">
      <c r="A7928">
        <v>7927</v>
      </c>
      <c r="B7928" s="1">
        <v>38561.509513888886</v>
      </c>
      <c r="C7928">
        <v>1263</v>
      </c>
      <c r="D7928">
        <v>27</v>
      </c>
      <c r="E7928" s="1">
        <v>38569.501875000002</v>
      </c>
    </row>
    <row r="7929" spans="1:5" x14ac:dyDescent="0.3">
      <c r="A7929">
        <v>7928</v>
      </c>
      <c r="B7929" s="1">
        <v>38561.511006944442</v>
      </c>
      <c r="C7929">
        <v>912</v>
      </c>
      <c r="D7929">
        <v>473</v>
      </c>
      <c r="E7929" s="1">
        <v>38569.274201388886</v>
      </c>
    </row>
    <row r="7930" spans="1:5" x14ac:dyDescent="0.3">
      <c r="A7930">
        <v>7929</v>
      </c>
      <c r="B7930" s="1">
        <v>38561.511574074073</v>
      </c>
      <c r="C7930">
        <v>2652</v>
      </c>
      <c r="D7930">
        <v>307</v>
      </c>
      <c r="E7930" s="1">
        <v>38564.548379629632</v>
      </c>
    </row>
    <row r="7931" spans="1:5" x14ac:dyDescent="0.3">
      <c r="A7931">
        <v>7930</v>
      </c>
      <c r="B7931" s="1">
        <v>38561.514675925922</v>
      </c>
      <c r="C7931">
        <v>4181</v>
      </c>
      <c r="D7931">
        <v>320</v>
      </c>
      <c r="E7931" s="1">
        <v>38563.497314814813</v>
      </c>
    </row>
    <row r="7932" spans="1:5" x14ac:dyDescent="0.3">
      <c r="A7932">
        <v>7931</v>
      </c>
      <c r="B7932" s="1">
        <v>38561.516446759262</v>
      </c>
      <c r="C7932">
        <v>1923</v>
      </c>
      <c r="D7932">
        <v>326</v>
      </c>
      <c r="E7932" s="1">
        <v>38570.409502314818</v>
      </c>
    </row>
    <row r="7933" spans="1:5" x14ac:dyDescent="0.3">
      <c r="A7933">
        <v>7932</v>
      </c>
      <c r="B7933" s="1">
        <v>38561.517291666663</v>
      </c>
      <c r="C7933">
        <v>3738</v>
      </c>
      <c r="D7933">
        <v>462</v>
      </c>
      <c r="E7933" s="1">
        <v>38563.481874999998</v>
      </c>
    </row>
    <row r="7934" spans="1:5" x14ac:dyDescent="0.3">
      <c r="A7934">
        <v>7933</v>
      </c>
      <c r="B7934" s="1">
        <v>38561.519062500003</v>
      </c>
      <c r="C7934">
        <v>3175</v>
      </c>
      <c r="D7934">
        <v>297</v>
      </c>
      <c r="E7934" s="1">
        <v>38562.44059027778</v>
      </c>
    </row>
    <row r="7935" spans="1:5" x14ac:dyDescent="0.3">
      <c r="A7935">
        <v>7934</v>
      </c>
      <c r="B7935" s="1">
        <v>38561.523032407407</v>
      </c>
      <c r="C7935">
        <v>2642</v>
      </c>
      <c r="D7935">
        <v>332</v>
      </c>
      <c r="E7935" s="1">
        <v>38568.319560185184</v>
      </c>
    </row>
    <row r="7936" spans="1:5" x14ac:dyDescent="0.3">
      <c r="A7936">
        <v>7935</v>
      </c>
      <c r="B7936" s="1">
        <v>38561.523113425923</v>
      </c>
      <c r="C7936">
        <v>3664</v>
      </c>
      <c r="D7936">
        <v>462</v>
      </c>
      <c r="E7936" s="1">
        <v>38568.611307870371</v>
      </c>
    </row>
    <row r="7937" spans="1:5" x14ac:dyDescent="0.3">
      <c r="A7937">
        <v>7936</v>
      </c>
      <c r="B7937" s="1">
        <v>38561.523159722223</v>
      </c>
      <c r="C7937">
        <v>563</v>
      </c>
      <c r="D7937">
        <v>520</v>
      </c>
      <c r="E7937" s="1">
        <v>38563.563437500001</v>
      </c>
    </row>
    <row r="7938" spans="1:5" x14ac:dyDescent="0.3">
      <c r="A7938">
        <v>7937</v>
      </c>
      <c r="B7938" s="1">
        <v>38561.526643518519</v>
      </c>
      <c r="C7938">
        <v>3944</v>
      </c>
      <c r="D7938">
        <v>323</v>
      </c>
      <c r="E7938" s="1">
        <v>38562.388449074075</v>
      </c>
    </row>
    <row r="7939" spans="1:5" x14ac:dyDescent="0.3">
      <c r="A7939">
        <v>7938</v>
      </c>
      <c r="B7939" s="1">
        <v>38561.52721064815</v>
      </c>
      <c r="C7939">
        <v>2579</v>
      </c>
      <c r="D7939">
        <v>114</v>
      </c>
      <c r="E7939" s="1">
        <v>38568.705682870372</v>
      </c>
    </row>
    <row r="7940" spans="1:5" x14ac:dyDescent="0.3">
      <c r="A7940">
        <v>7939</v>
      </c>
      <c r="B7940" s="1">
        <v>38561.531793981485</v>
      </c>
      <c r="C7940">
        <v>2004</v>
      </c>
      <c r="D7940">
        <v>37</v>
      </c>
      <c r="E7940" s="1">
        <v>38563.772766203707</v>
      </c>
    </row>
    <row r="7941" spans="1:5" x14ac:dyDescent="0.3">
      <c r="A7941">
        <v>7940</v>
      </c>
      <c r="B7941" s="1">
        <v>38561.532488425924</v>
      </c>
      <c r="C7941">
        <v>901</v>
      </c>
      <c r="D7941">
        <v>409</v>
      </c>
      <c r="E7941" s="1">
        <v>38562.282488425924</v>
      </c>
    </row>
    <row r="7942" spans="1:5" x14ac:dyDescent="0.3">
      <c r="A7942">
        <v>7941</v>
      </c>
      <c r="B7942" s="1">
        <v>38561.532870370371</v>
      </c>
      <c r="C7942">
        <v>439</v>
      </c>
      <c r="D7942">
        <v>566</v>
      </c>
      <c r="E7942" s="1">
        <v>38565.36550925926</v>
      </c>
    </row>
    <row r="7943" spans="1:5" x14ac:dyDescent="0.3">
      <c r="A7943">
        <v>7942</v>
      </c>
      <c r="B7943" s="1">
        <v>38561.534537037034</v>
      </c>
      <c r="C7943">
        <v>1636</v>
      </c>
      <c r="D7943">
        <v>56</v>
      </c>
      <c r="E7943" s="1">
        <v>38564.755370370367</v>
      </c>
    </row>
    <row r="7944" spans="1:5" x14ac:dyDescent="0.3">
      <c r="A7944">
        <v>7943</v>
      </c>
      <c r="B7944" s="1">
        <v>38561.535358796296</v>
      </c>
      <c r="C7944">
        <v>2914</v>
      </c>
      <c r="D7944">
        <v>346</v>
      </c>
      <c r="E7944" s="1">
        <v>38568.479108796295</v>
      </c>
    </row>
    <row r="7945" spans="1:5" x14ac:dyDescent="0.3">
      <c r="A7945">
        <v>7944</v>
      </c>
      <c r="B7945" s="1">
        <v>38561.535671296297</v>
      </c>
      <c r="C7945">
        <v>3148</v>
      </c>
      <c r="D7945">
        <v>504</v>
      </c>
      <c r="E7945" s="1">
        <v>38563.513449074075</v>
      </c>
    </row>
    <row r="7946" spans="1:5" x14ac:dyDescent="0.3">
      <c r="A7946">
        <v>7945</v>
      </c>
      <c r="B7946" s="1">
        <v>38561.537476851852</v>
      </c>
      <c r="C7946">
        <v>3326</v>
      </c>
      <c r="D7946">
        <v>316</v>
      </c>
      <c r="E7946" s="1">
        <v>38567.586782407408</v>
      </c>
    </row>
    <row r="7947" spans="1:5" x14ac:dyDescent="0.3">
      <c r="A7947">
        <v>7946</v>
      </c>
      <c r="B7947" s="1">
        <v>38561.542615740742</v>
      </c>
      <c r="C7947">
        <v>99</v>
      </c>
      <c r="D7947">
        <v>90</v>
      </c>
      <c r="E7947" s="1">
        <v>38567.644004629627</v>
      </c>
    </row>
    <row r="7948" spans="1:5" x14ac:dyDescent="0.3">
      <c r="A7948">
        <v>7947</v>
      </c>
      <c r="B7948" s="1">
        <v>38561.545717592591</v>
      </c>
      <c r="C7948">
        <v>2504</v>
      </c>
      <c r="D7948">
        <v>279</v>
      </c>
      <c r="E7948" s="1">
        <v>38566.470023148147</v>
      </c>
    </row>
    <row r="7949" spans="1:5" x14ac:dyDescent="0.3">
      <c r="A7949">
        <v>7948</v>
      </c>
      <c r="B7949" s="1">
        <v>38561.546018518522</v>
      </c>
      <c r="C7949">
        <v>215</v>
      </c>
      <c r="D7949">
        <v>589</v>
      </c>
      <c r="E7949" s="1">
        <v>38569.359907407408</v>
      </c>
    </row>
    <row r="7950" spans="1:5" x14ac:dyDescent="0.3">
      <c r="A7950">
        <v>7949</v>
      </c>
      <c r="B7950" s="1">
        <v>38561.546805555554</v>
      </c>
      <c r="C7950">
        <v>2145</v>
      </c>
      <c r="D7950">
        <v>487</v>
      </c>
      <c r="E7950" s="1">
        <v>38566.403749999998</v>
      </c>
    </row>
    <row r="7951" spans="1:5" x14ac:dyDescent="0.3">
      <c r="A7951">
        <v>7950</v>
      </c>
      <c r="B7951" s="1">
        <v>38561.556250000001</v>
      </c>
      <c r="C7951">
        <v>2286</v>
      </c>
      <c r="D7951">
        <v>122</v>
      </c>
      <c r="E7951" s="1">
        <v>38569.782638888886</v>
      </c>
    </row>
    <row r="7952" spans="1:5" x14ac:dyDescent="0.3">
      <c r="A7952">
        <v>7951</v>
      </c>
      <c r="B7952" s="1">
        <v>38561.556435185186</v>
      </c>
      <c r="C7952">
        <v>3979</v>
      </c>
      <c r="D7952">
        <v>237</v>
      </c>
      <c r="E7952" s="1">
        <v>38570.348101851851</v>
      </c>
    </row>
    <row r="7953" spans="1:5" x14ac:dyDescent="0.3">
      <c r="A7953">
        <v>7952</v>
      </c>
      <c r="B7953" s="1">
        <v>38561.558206018519</v>
      </c>
      <c r="C7953">
        <v>3313</v>
      </c>
      <c r="D7953">
        <v>158</v>
      </c>
      <c r="E7953" s="1">
        <v>38565.368622685186</v>
      </c>
    </row>
    <row r="7954" spans="1:5" x14ac:dyDescent="0.3">
      <c r="A7954">
        <v>7953</v>
      </c>
      <c r="B7954" s="1">
        <v>38561.558703703704</v>
      </c>
      <c r="C7954">
        <v>4471</v>
      </c>
      <c r="D7954">
        <v>319</v>
      </c>
      <c r="E7954" s="1">
        <v>38569.67328703704</v>
      </c>
    </row>
    <row r="7955" spans="1:5" x14ac:dyDescent="0.3">
      <c r="A7955">
        <v>7954</v>
      </c>
      <c r="B7955" s="1">
        <v>38561.55908564815</v>
      </c>
      <c r="C7955">
        <v>3735</v>
      </c>
      <c r="D7955">
        <v>145</v>
      </c>
      <c r="E7955" s="1">
        <v>38562.784780092596</v>
      </c>
    </row>
    <row r="7956" spans="1:5" x14ac:dyDescent="0.3">
      <c r="A7956">
        <v>7955</v>
      </c>
      <c r="B7956" s="1">
        <v>38561.563611111109</v>
      </c>
      <c r="C7956">
        <v>1519</v>
      </c>
      <c r="D7956">
        <v>522</v>
      </c>
      <c r="E7956" s="1">
        <v>38563.419166666667</v>
      </c>
    </row>
    <row r="7957" spans="1:5" x14ac:dyDescent="0.3">
      <c r="A7957">
        <v>7956</v>
      </c>
      <c r="B7957" s="1">
        <v>38561.564085648148</v>
      </c>
      <c r="C7957">
        <v>4335</v>
      </c>
      <c r="D7957">
        <v>118</v>
      </c>
      <c r="E7957" s="1">
        <v>38570.618946759256</v>
      </c>
    </row>
    <row r="7958" spans="1:5" x14ac:dyDescent="0.3">
      <c r="A7958">
        <v>7957</v>
      </c>
      <c r="B7958" s="1">
        <v>38561.565370370372</v>
      </c>
      <c r="C7958">
        <v>1623</v>
      </c>
      <c r="D7958">
        <v>78</v>
      </c>
      <c r="E7958" s="1">
        <v>38569.332037037035</v>
      </c>
    </row>
    <row r="7959" spans="1:5" x14ac:dyDescent="0.3">
      <c r="A7959">
        <v>7958</v>
      </c>
      <c r="B7959" s="1">
        <v>38561.565671296295</v>
      </c>
      <c r="C7959">
        <v>421</v>
      </c>
      <c r="D7959">
        <v>593</v>
      </c>
      <c r="E7959" s="1">
        <v>38562.66914351852</v>
      </c>
    </row>
    <row r="7960" spans="1:5" x14ac:dyDescent="0.3">
      <c r="A7960">
        <v>7959</v>
      </c>
      <c r="B7960" s="1">
        <v>38561.571759259263</v>
      </c>
      <c r="C7960">
        <v>1549</v>
      </c>
      <c r="D7960">
        <v>178</v>
      </c>
      <c r="E7960" s="1">
        <v>38566.509259259263</v>
      </c>
    </row>
    <row r="7961" spans="1:5" x14ac:dyDescent="0.3">
      <c r="A7961">
        <v>7960</v>
      </c>
      <c r="B7961" s="1">
        <v>38561.57439814815</v>
      </c>
      <c r="C7961">
        <v>2718</v>
      </c>
      <c r="D7961">
        <v>324</v>
      </c>
      <c r="E7961" s="1">
        <v>38567.63689814815</v>
      </c>
    </row>
    <row r="7962" spans="1:5" x14ac:dyDescent="0.3">
      <c r="A7962">
        <v>7961</v>
      </c>
      <c r="B7962" s="1">
        <v>38561.574548611112</v>
      </c>
      <c r="C7962">
        <v>3284</v>
      </c>
      <c r="D7962">
        <v>45</v>
      </c>
      <c r="E7962" s="1">
        <v>38565.398159722223</v>
      </c>
    </row>
    <row r="7963" spans="1:5" x14ac:dyDescent="0.3">
      <c r="A7963">
        <v>7962</v>
      </c>
      <c r="B7963" s="1">
        <v>38561.575104166666</v>
      </c>
      <c r="C7963">
        <v>1746</v>
      </c>
      <c r="D7963">
        <v>126</v>
      </c>
      <c r="E7963" s="1">
        <v>38567.806354166663</v>
      </c>
    </row>
    <row r="7964" spans="1:5" x14ac:dyDescent="0.3">
      <c r="A7964">
        <v>7963</v>
      </c>
      <c r="B7964" s="1">
        <v>38561.575439814813</v>
      </c>
      <c r="C7964">
        <v>921</v>
      </c>
      <c r="D7964">
        <v>247</v>
      </c>
      <c r="E7964" s="1">
        <v>38570.817800925928</v>
      </c>
    </row>
    <row r="7965" spans="1:5" x14ac:dyDescent="0.3">
      <c r="A7965">
        <v>7964</v>
      </c>
      <c r="B7965" s="1">
        <v>38561.576365740744</v>
      </c>
      <c r="C7965">
        <v>2528</v>
      </c>
      <c r="D7965">
        <v>574</v>
      </c>
      <c r="E7965" s="1">
        <v>38567.419421296298</v>
      </c>
    </row>
    <row r="7966" spans="1:5" x14ac:dyDescent="0.3">
      <c r="A7966">
        <v>7965</v>
      </c>
      <c r="B7966" s="1">
        <v>38561.5784375</v>
      </c>
      <c r="C7966">
        <v>3671</v>
      </c>
      <c r="D7966">
        <v>134</v>
      </c>
      <c r="E7966" s="1">
        <v>38562.621493055558</v>
      </c>
    </row>
    <row r="7967" spans="1:5" x14ac:dyDescent="0.3">
      <c r="A7967">
        <v>7966</v>
      </c>
      <c r="B7967" s="1">
        <v>38561.579097222224</v>
      </c>
      <c r="C7967">
        <v>2514</v>
      </c>
      <c r="D7967">
        <v>91</v>
      </c>
      <c r="E7967" s="1">
        <v>38570.647847222222</v>
      </c>
    </row>
    <row r="7968" spans="1:5" x14ac:dyDescent="0.3">
      <c r="A7968">
        <v>7967</v>
      </c>
      <c r="B7968" s="1">
        <v>38561.581145833334</v>
      </c>
      <c r="C7968">
        <v>2040</v>
      </c>
      <c r="D7968">
        <v>187</v>
      </c>
      <c r="E7968" s="1">
        <v>38567.818645833337</v>
      </c>
    </row>
    <row r="7969" spans="1:5" x14ac:dyDescent="0.3">
      <c r="A7969">
        <v>7968</v>
      </c>
      <c r="B7969" s="1">
        <v>38561.581655092596</v>
      </c>
      <c r="C7969">
        <v>3865</v>
      </c>
      <c r="D7969">
        <v>597</v>
      </c>
      <c r="E7969" s="1">
        <v>38568.569849537038</v>
      </c>
    </row>
    <row r="7970" spans="1:5" x14ac:dyDescent="0.3">
      <c r="A7970">
        <v>7969</v>
      </c>
      <c r="B7970" s="1">
        <v>38561.581678240742</v>
      </c>
      <c r="C7970">
        <v>2224</v>
      </c>
      <c r="D7970">
        <v>123</v>
      </c>
      <c r="E7970" s="1">
        <v>38568.813622685186</v>
      </c>
    </row>
    <row r="7971" spans="1:5" x14ac:dyDescent="0.3">
      <c r="A7971">
        <v>7970</v>
      </c>
      <c r="B7971" s="1">
        <v>38561.582384259258</v>
      </c>
      <c r="C7971">
        <v>998</v>
      </c>
      <c r="D7971">
        <v>507</v>
      </c>
      <c r="E7971" s="1">
        <v>38566.519189814811</v>
      </c>
    </row>
    <row r="7972" spans="1:5" x14ac:dyDescent="0.3">
      <c r="A7972">
        <v>7971</v>
      </c>
      <c r="B7972" s="1">
        <v>38561.583877314813</v>
      </c>
      <c r="C7972">
        <v>1910</v>
      </c>
      <c r="D7972">
        <v>445</v>
      </c>
      <c r="E7972" s="1">
        <v>38566.417905092596</v>
      </c>
    </row>
    <row r="7973" spans="1:5" x14ac:dyDescent="0.3">
      <c r="A7973">
        <v>7972</v>
      </c>
      <c r="B7973" s="1">
        <v>38561.588726851849</v>
      </c>
      <c r="C7973">
        <v>2930</v>
      </c>
      <c r="D7973">
        <v>269</v>
      </c>
      <c r="E7973" s="1">
        <v>38565.478310185186</v>
      </c>
    </row>
    <row r="7974" spans="1:5" x14ac:dyDescent="0.3">
      <c r="A7974">
        <v>7973</v>
      </c>
      <c r="B7974" s="1">
        <v>38561.59034722222</v>
      </c>
      <c r="C7974">
        <v>3936</v>
      </c>
      <c r="D7974">
        <v>339</v>
      </c>
      <c r="E7974" s="1">
        <v>38562.476458333331</v>
      </c>
    </row>
    <row r="7975" spans="1:5" x14ac:dyDescent="0.3">
      <c r="A7975">
        <v>7974</v>
      </c>
      <c r="B7975" s="1">
        <v>38561.591631944444</v>
      </c>
      <c r="C7975">
        <v>2442</v>
      </c>
      <c r="D7975">
        <v>380</v>
      </c>
      <c r="E7975" s="1">
        <v>38566.809687499997</v>
      </c>
    </row>
    <row r="7976" spans="1:5" x14ac:dyDescent="0.3">
      <c r="A7976">
        <v>7975</v>
      </c>
      <c r="B7976" s="1">
        <v>38561.592210648145</v>
      </c>
      <c r="C7976">
        <v>2565</v>
      </c>
      <c r="D7976">
        <v>211</v>
      </c>
      <c r="E7976" s="1">
        <v>38569.388043981482</v>
      </c>
    </row>
    <row r="7977" spans="1:5" x14ac:dyDescent="0.3">
      <c r="A7977">
        <v>7976</v>
      </c>
      <c r="B7977" s="1">
        <v>38561.592638888891</v>
      </c>
      <c r="C7977">
        <v>2296</v>
      </c>
      <c r="D7977">
        <v>205</v>
      </c>
      <c r="E7977" s="1">
        <v>38569.375972222224</v>
      </c>
    </row>
    <row r="7978" spans="1:5" x14ac:dyDescent="0.3">
      <c r="A7978">
        <v>7977</v>
      </c>
      <c r="B7978" s="1">
        <v>38561.594375000001</v>
      </c>
      <c r="C7978">
        <v>3162</v>
      </c>
      <c r="D7978">
        <v>389</v>
      </c>
      <c r="E7978" s="1">
        <v>38565.790902777779</v>
      </c>
    </row>
    <row r="7979" spans="1:5" x14ac:dyDescent="0.3">
      <c r="A7979">
        <v>7978</v>
      </c>
      <c r="B7979" s="1">
        <v>38561.594606481478</v>
      </c>
      <c r="C7979">
        <v>508</v>
      </c>
      <c r="D7979">
        <v>431</v>
      </c>
      <c r="E7979" s="1">
        <v>38565.53696759259</v>
      </c>
    </row>
    <row r="7980" spans="1:5" x14ac:dyDescent="0.3">
      <c r="A7980">
        <v>7979</v>
      </c>
      <c r="B7980" s="1">
        <v>38561.59479166667</v>
      </c>
      <c r="C7980">
        <v>3303</v>
      </c>
      <c r="D7980">
        <v>94</v>
      </c>
      <c r="E7980" s="1">
        <v>38567.402430555558</v>
      </c>
    </row>
    <row r="7981" spans="1:5" x14ac:dyDescent="0.3">
      <c r="A7981">
        <v>7980</v>
      </c>
      <c r="B7981" s="1">
        <v>38561.595011574071</v>
      </c>
      <c r="C7981">
        <v>1019</v>
      </c>
      <c r="D7981">
        <v>329</v>
      </c>
      <c r="E7981" s="1">
        <v>38569.389456018522</v>
      </c>
    </row>
    <row r="7982" spans="1:5" x14ac:dyDescent="0.3">
      <c r="A7982">
        <v>7981</v>
      </c>
      <c r="B7982" s="1">
        <v>38561.596122685187</v>
      </c>
      <c r="C7982">
        <v>90</v>
      </c>
      <c r="D7982">
        <v>392</v>
      </c>
      <c r="E7982" s="1">
        <v>38568.639872685184</v>
      </c>
    </row>
    <row r="7983" spans="1:5" x14ac:dyDescent="0.3">
      <c r="A7983">
        <v>7982</v>
      </c>
      <c r="B7983" s="1">
        <v>38561.597210648149</v>
      </c>
      <c r="C7983">
        <v>668</v>
      </c>
      <c r="D7983">
        <v>71</v>
      </c>
      <c r="E7983" s="1">
        <v>38562.590266203704</v>
      </c>
    </row>
    <row r="7984" spans="1:5" x14ac:dyDescent="0.3">
      <c r="A7984">
        <v>7983</v>
      </c>
      <c r="B7984" s="1">
        <v>38561.599317129629</v>
      </c>
      <c r="C7984">
        <v>1836</v>
      </c>
      <c r="D7984">
        <v>115</v>
      </c>
      <c r="E7984" s="1">
        <v>38562.493761574071</v>
      </c>
    </row>
    <row r="7985" spans="1:5" x14ac:dyDescent="0.3">
      <c r="A7985">
        <v>7984</v>
      </c>
      <c r="B7985" s="1">
        <v>38561.602673611109</v>
      </c>
      <c r="C7985">
        <v>2893</v>
      </c>
      <c r="D7985">
        <v>208</v>
      </c>
      <c r="E7985" s="1">
        <v>38568.732534722221</v>
      </c>
    </row>
    <row r="7986" spans="1:5" x14ac:dyDescent="0.3">
      <c r="A7986">
        <v>7985</v>
      </c>
      <c r="B7986" s="1">
        <v>38561.603483796294</v>
      </c>
      <c r="C7986">
        <v>4022</v>
      </c>
      <c r="D7986">
        <v>388</v>
      </c>
      <c r="E7986" s="1">
        <v>38567.722233796296</v>
      </c>
    </row>
    <row r="7987" spans="1:5" x14ac:dyDescent="0.3">
      <c r="A7987">
        <v>7986</v>
      </c>
      <c r="B7987" s="1">
        <v>38561.604317129626</v>
      </c>
      <c r="C7987">
        <v>1283</v>
      </c>
      <c r="D7987">
        <v>395</v>
      </c>
      <c r="E7987" s="1">
        <v>38569.399456018517</v>
      </c>
    </row>
    <row r="7988" spans="1:5" x14ac:dyDescent="0.3">
      <c r="A7988">
        <v>7987</v>
      </c>
      <c r="B7988" s="1">
        <v>38561.608935185184</v>
      </c>
      <c r="C7988">
        <v>288</v>
      </c>
      <c r="D7988">
        <v>443</v>
      </c>
      <c r="E7988" s="1">
        <v>38569.701296296298</v>
      </c>
    </row>
    <row r="7989" spans="1:5" x14ac:dyDescent="0.3">
      <c r="A7989">
        <v>7988</v>
      </c>
      <c r="B7989" s="1">
        <v>38561.609236111108</v>
      </c>
      <c r="C7989">
        <v>2906</v>
      </c>
      <c r="D7989">
        <v>517</v>
      </c>
      <c r="E7989" s="1">
        <v>38569.453680555554</v>
      </c>
    </row>
    <row r="7990" spans="1:5" x14ac:dyDescent="0.3">
      <c r="A7990">
        <v>7989</v>
      </c>
      <c r="B7990" s="1">
        <v>38561.610474537039</v>
      </c>
      <c r="C7990">
        <v>3196</v>
      </c>
      <c r="D7990">
        <v>149</v>
      </c>
      <c r="E7990" s="1">
        <v>38569.582002314812</v>
      </c>
    </row>
    <row r="7991" spans="1:5" x14ac:dyDescent="0.3">
      <c r="A7991">
        <v>7990</v>
      </c>
      <c r="B7991" s="1">
        <v>38561.613287037035</v>
      </c>
      <c r="C7991">
        <v>188</v>
      </c>
      <c r="D7991">
        <v>232</v>
      </c>
      <c r="E7991" s="1">
        <v>38565.452175925922</v>
      </c>
    </row>
    <row r="7992" spans="1:5" x14ac:dyDescent="0.3">
      <c r="A7992">
        <v>7991</v>
      </c>
      <c r="B7992" s="1">
        <v>38561.615104166667</v>
      </c>
      <c r="C7992">
        <v>1133</v>
      </c>
      <c r="D7992">
        <v>59</v>
      </c>
      <c r="E7992" s="1">
        <v>38562.628993055558</v>
      </c>
    </row>
    <row r="7993" spans="1:5" x14ac:dyDescent="0.3">
      <c r="A7993">
        <v>7992</v>
      </c>
      <c r="B7993" s="1">
        <v>38561.620208333334</v>
      </c>
      <c r="C7993">
        <v>1851</v>
      </c>
      <c r="D7993">
        <v>33</v>
      </c>
      <c r="E7993" s="1">
        <v>38562.761874999997</v>
      </c>
    </row>
    <row r="7994" spans="1:5" x14ac:dyDescent="0.3">
      <c r="A7994">
        <v>7993</v>
      </c>
      <c r="B7994" s="1">
        <v>38561.622696759259</v>
      </c>
      <c r="C7994">
        <v>2926</v>
      </c>
      <c r="D7994">
        <v>353</v>
      </c>
      <c r="E7994" s="1">
        <v>38565.709502314814</v>
      </c>
    </row>
    <row r="7995" spans="1:5" x14ac:dyDescent="0.3">
      <c r="A7995">
        <v>7994</v>
      </c>
      <c r="B7995" s="1">
        <v>38561.622847222221</v>
      </c>
      <c r="C7995">
        <v>2431</v>
      </c>
      <c r="D7995">
        <v>21</v>
      </c>
      <c r="E7995" s="1">
        <v>38563.414513888885</v>
      </c>
    </row>
    <row r="7996" spans="1:5" x14ac:dyDescent="0.3">
      <c r="A7996">
        <v>7995</v>
      </c>
      <c r="B7996" s="1">
        <v>38561.625104166669</v>
      </c>
      <c r="C7996">
        <v>536</v>
      </c>
      <c r="D7996">
        <v>89</v>
      </c>
      <c r="E7996" s="1">
        <v>38565.523020833331</v>
      </c>
    </row>
    <row r="7997" spans="1:5" x14ac:dyDescent="0.3">
      <c r="A7997">
        <v>7996</v>
      </c>
      <c r="B7997" s="1">
        <v>38561.625567129631</v>
      </c>
      <c r="C7997">
        <v>2171</v>
      </c>
      <c r="D7997">
        <v>408</v>
      </c>
      <c r="E7997" s="1">
        <v>38568.874178240738</v>
      </c>
    </row>
    <row r="7998" spans="1:5" x14ac:dyDescent="0.3">
      <c r="A7998">
        <v>7997</v>
      </c>
      <c r="B7998" s="1">
        <v>38561.62667824074</v>
      </c>
      <c r="C7998">
        <v>1845</v>
      </c>
      <c r="D7998">
        <v>591</v>
      </c>
      <c r="E7998" s="1">
        <v>38568.607928240737</v>
      </c>
    </row>
    <row r="7999" spans="1:5" x14ac:dyDescent="0.3">
      <c r="A7999">
        <v>7998</v>
      </c>
      <c r="B7999" s="1">
        <v>38561.631111111114</v>
      </c>
      <c r="C7999">
        <v>1397</v>
      </c>
      <c r="D7999">
        <v>598</v>
      </c>
      <c r="E7999" s="1">
        <v>38564.676944444444</v>
      </c>
    </row>
    <row r="8000" spans="1:5" x14ac:dyDescent="0.3">
      <c r="A8000">
        <v>7999</v>
      </c>
      <c r="B8000" s="1">
        <v>38561.632106481484</v>
      </c>
      <c r="C8000">
        <v>2750</v>
      </c>
      <c r="D8000">
        <v>170</v>
      </c>
      <c r="E8000" s="1">
        <v>38570.714050925926</v>
      </c>
    </row>
    <row r="8001" spans="1:5" x14ac:dyDescent="0.3">
      <c r="A8001">
        <v>8000</v>
      </c>
      <c r="B8001" s="1">
        <v>38561.632233796299</v>
      </c>
      <c r="C8001">
        <v>1644</v>
      </c>
      <c r="D8001">
        <v>212</v>
      </c>
      <c r="E8001" s="1">
        <v>38570.802372685182</v>
      </c>
    </row>
    <row r="8002" spans="1:5" x14ac:dyDescent="0.3">
      <c r="A8002">
        <v>8001</v>
      </c>
      <c r="B8002" s="1">
        <v>38561.632581018515</v>
      </c>
      <c r="C8002">
        <v>2570</v>
      </c>
      <c r="D8002">
        <v>10</v>
      </c>
      <c r="E8002" s="1">
        <v>38569.766608796293</v>
      </c>
    </row>
    <row r="8003" spans="1:5" x14ac:dyDescent="0.3">
      <c r="A8003">
        <v>8002</v>
      </c>
      <c r="B8003" s="1">
        <v>38561.632638888892</v>
      </c>
      <c r="C8003">
        <v>22</v>
      </c>
      <c r="D8003">
        <v>449</v>
      </c>
      <c r="E8003" s="1">
        <v>38564.656944444447</v>
      </c>
    </row>
    <row r="8004" spans="1:5" x14ac:dyDescent="0.3">
      <c r="A8004">
        <v>8003</v>
      </c>
      <c r="B8004" s="1">
        <v>38561.632951388892</v>
      </c>
      <c r="C8004">
        <v>2775</v>
      </c>
      <c r="D8004">
        <v>89</v>
      </c>
      <c r="E8004" s="1">
        <v>38568.774618055555</v>
      </c>
    </row>
    <row r="8005" spans="1:5" x14ac:dyDescent="0.3">
      <c r="A8005">
        <v>8004</v>
      </c>
      <c r="B8005" s="1">
        <v>38561.63480324074</v>
      </c>
      <c r="C8005">
        <v>4428</v>
      </c>
      <c r="D8005">
        <v>393</v>
      </c>
      <c r="E8005" s="1">
        <v>38563.813969907409</v>
      </c>
    </row>
    <row r="8006" spans="1:5" x14ac:dyDescent="0.3">
      <c r="A8006">
        <v>8005</v>
      </c>
      <c r="B8006" s="1">
        <v>38561.63554398148</v>
      </c>
      <c r="C8006">
        <v>670</v>
      </c>
      <c r="D8006">
        <v>488</v>
      </c>
      <c r="E8006" s="1">
        <v>38562.62096064815</v>
      </c>
    </row>
    <row r="8007" spans="1:5" x14ac:dyDescent="0.3">
      <c r="A8007">
        <v>8006</v>
      </c>
      <c r="B8007" s="1">
        <v>38561.635891203703</v>
      </c>
      <c r="C8007">
        <v>3959</v>
      </c>
      <c r="D8007">
        <v>109</v>
      </c>
      <c r="E8007" s="1">
        <v>38569.812280092592</v>
      </c>
    </row>
    <row r="8008" spans="1:5" x14ac:dyDescent="0.3">
      <c r="A8008">
        <v>8007</v>
      </c>
      <c r="B8008" s="1">
        <v>38561.640590277777</v>
      </c>
      <c r="C8008">
        <v>1942</v>
      </c>
      <c r="D8008">
        <v>525</v>
      </c>
      <c r="E8008" s="1">
        <v>38563.54614583333</v>
      </c>
    </row>
    <row r="8009" spans="1:5" x14ac:dyDescent="0.3">
      <c r="A8009">
        <v>8008</v>
      </c>
      <c r="B8009" s="1">
        <v>38561.642997685187</v>
      </c>
      <c r="C8009">
        <v>2093</v>
      </c>
      <c r="D8009">
        <v>41</v>
      </c>
      <c r="E8009" s="1">
        <v>38568.553414351853</v>
      </c>
    </row>
    <row r="8010" spans="1:5" x14ac:dyDescent="0.3">
      <c r="A8010">
        <v>8009</v>
      </c>
      <c r="B8010" s="1">
        <v>38561.64303240741</v>
      </c>
      <c r="C8010">
        <v>337</v>
      </c>
      <c r="D8010">
        <v>372</v>
      </c>
      <c r="E8010" s="1">
        <v>38568.428449074076</v>
      </c>
    </row>
    <row r="8011" spans="1:5" x14ac:dyDescent="0.3">
      <c r="A8011">
        <v>8010</v>
      </c>
      <c r="B8011" s="1">
        <v>38561.643287037034</v>
      </c>
      <c r="C8011">
        <v>68</v>
      </c>
      <c r="D8011">
        <v>467</v>
      </c>
      <c r="E8011" s="1">
        <v>38568.777314814812</v>
      </c>
    </row>
    <row r="8012" spans="1:5" x14ac:dyDescent="0.3">
      <c r="A8012">
        <v>8011</v>
      </c>
      <c r="B8012" s="1">
        <v>38561.643506944441</v>
      </c>
      <c r="C8012">
        <v>4274</v>
      </c>
      <c r="D8012">
        <v>497</v>
      </c>
      <c r="E8012" s="1">
        <v>38563.583090277774</v>
      </c>
    </row>
    <row r="8013" spans="1:5" x14ac:dyDescent="0.3">
      <c r="A8013">
        <v>8012</v>
      </c>
      <c r="B8013" s="1">
        <v>38561.645138888889</v>
      </c>
      <c r="C8013">
        <v>1513</v>
      </c>
      <c r="D8013">
        <v>343</v>
      </c>
      <c r="E8013" s="1">
        <v>38569.519444444442</v>
      </c>
    </row>
    <row r="8014" spans="1:5" x14ac:dyDescent="0.3">
      <c r="A8014">
        <v>8013</v>
      </c>
      <c r="B8014" s="1">
        <v>38561.646134259259</v>
      </c>
      <c r="C8014">
        <v>2074</v>
      </c>
      <c r="D8014">
        <v>403</v>
      </c>
      <c r="E8014" s="1">
        <v>38569.687106481484</v>
      </c>
    </row>
    <row r="8015" spans="1:5" x14ac:dyDescent="0.3">
      <c r="A8015">
        <v>8014</v>
      </c>
      <c r="B8015" s="1">
        <v>38561.647303240738</v>
      </c>
      <c r="C8015">
        <v>2339</v>
      </c>
      <c r="D8015">
        <v>11</v>
      </c>
      <c r="E8015" s="1">
        <v>38564.869525462964</v>
      </c>
    </row>
    <row r="8016" spans="1:5" x14ac:dyDescent="0.3">
      <c r="A8016">
        <v>8015</v>
      </c>
      <c r="B8016" s="1">
        <v>38561.647951388892</v>
      </c>
      <c r="C8016">
        <v>1814</v>
      </c>
      <c r="D8016">
        <v>23</v>
      </c>
      <c r="E8016" s="1">
        <v>38563.647256944445</v>
      </c>
    </row>
    <row r="8017" spans="1:5" x14ac:dyDescent="0.3">
      <c r="A8017">
        <v>8016</v>
      </c>
      <c r="B8017" s="1">
        <v>38561.649780092594</v>
      </c>
      <c r="C8017">
        <v>516</v>
      </c>
      <c r="D8017">
        <v>391</v>
      </c>
      <c r="E8017" s="1">
        <v>38563.83797453704</v>
      </c>
    </row>
    <row r="8018" spans="1:5" x14ac:dyDescent="0.3">
      <c r="A8018">
        <v>8017</v>
      </c>
      <c r="B8018" s="1">
        <v>38561.649780092594</v>
      </c>
      <c r="C8018">
        <v>1764</v>
      </c>
      <c r="D8018">
        <v>328</v>
      </c>
      <c r="E8018" s="1">
        <v>38565.800474537034</v>
      </c>
    </row>
    <row r="8019" spans="1:5" x14ac:dyDescent="0.3">
      <c r="A8019">
        <v>8018</v>
      </c>
      <c r="B8019" s="1">
        <v>38561.650555555556</v>
      </c>
      <c r="C8019">
        <v>4129</v>
      </c>
      <c r="D8019">
        <v>377</v>
      </c>
      <c r="E8019" s="1">
        <v>38570.83666666667</v>
      </c>
    </row>
    <row r="8020" spans="1:5" x14ac:dyDescent="0.3">
      <c r="A8020">
        <v>8019</v>
      </c>
      <c r="B8020" s="1">
        <v>38561.651192129626</v>
      </c>
      <c r="C8020">
        <v>1844</v>
      </c>
      <c r="D8020">
        <v>84</v>
      </c>
      <c r="E8020" s="1">
        <v>38568.653275462966</v>
      </c>
    </row>
    <row r="8021" spans="1:5" x14ac:dyDescent="0.3">
      <c r="A8021">
        <v>8020</v>
      </c>
      <c r="B8021" s="1">
        <v>38561.655231481483</v>
      </c>
      <c r="C8021">
        <v>4459</v>
      </c>
      <c r="D8021">
        <v>498</v>
      </c>
      <c r="E8021" s="1">
        <v>38569.513564814813</v>
      </c>
    </row>
    <row r="8022" spans="1:5" x14ac:dyDescent="0.3">
      <c r="A8022">
        <v>8021</v>
      </c>
      <c r="B8022" s="1">
        <v>38561.656527777777</v>
      </c>
      <c r="C8022">
        <v>1920</v>
      </c>
      <c r="D8022">
        <v>501</v>
      </c>
      <c r="E8022" s="1">
        <v>38568.450972222221</v>
      </c>
    </row>
    <row r="8023" spans="1:5" x14ac:dyDescent="0.3">
      <c r="A8023">
        <v>8022</v>
      </c>
      <c r="B8023" s="1">
        <v>38561.65898148148</v>
      </c>
      <c r="C8023">
        <v>294</v>
      </c>
      <c r="D8023">
        <v>314</v>
      </c>
      <c r="E8023" s="1">
        <v>38570.570092592592</v>
      </c>
    </row>
    <row r="8024" spans="1:5" x14ac:dyDescent="0.3">
      <c r="A8024">
        <v>8023</v>
      </c>
      <c r="B8024" s="1">
        <v>38561.662141203706</v>
      </c>
      <c r="C8024">
        <v>2133</v>
      </c>
      <c r="D8024">
        <v>411</v>
      </c>
      <c r="E8024" s="1">
        <v>38564.518391203703</v>
      </c>
    </row>
    <row r="8025" spans="1:5" x14ac:dyDescent="0.3">
      <c r="A8025">
        <v>8024</v>
      </c>
      <c r="B8025" s="1">
        <v>38561.663657407407</v>
      </c>
      <c r="C8025">
        <v>1735</v>
      </c>
      <c r="D8025">
        <v>90</v>
      </c>
      <c r="E8025" s="1">
        <v>38566.414351851854</v>
      </c>
    </row>
    <row r="8026" spans="1:5" x14ac:dyDescent="0.3">
      <c r="A8026">
        <v>8025</v>
      </c>
      <c r="B8026" s="1">
        <v>38561.669062499997</v>
      </c>
      <c r="C8026">
        <v>2932</v>
      </c>
      <c r="D8026">
        <v>421</v>
      </c>
      <c r="E8026" s="1">
        <v>38567.915590277778</v>
      </c>
    </row>
    <row r="8027" spans="1:5" x14ac:dyDescent="0.3">
      <c r="A8027">
        <v>8026</v>
      </c>
      <c r="B8027" s="1">
        <v>38561.670578703706</v>
      </c>
      <c r="C8027">
        <v>4225</v>
      </c>
      <c r="D8027">
        <v>511</v>
      </c>
      <c r="E8027" s="1">
        <v>38562.894884259258</v>
      </c>
    </row>
    <row r="8028" spans="1:5" x14ac:dyDescent="0.3">
      <c r="A8028">
        <v>8027</v>
      </c>
      <c r="B8028" s="1">
        <v>38561.673576388886</v>
      </c>
      <c r="C8028">
        <v>1335</v>
      </c>
      <c r="D8028">
        <v>436</v>
      </c>
      <c r="E8028" s="1">
        <v>38569.762465277781</v>
      </c>
    </row>
    <row r="8029" spans="1:5" x14ac:dyDescent="0.3">
      <c r="A8029">
        <v>8028</v>
      </c>
      <c r="B8029" s="1">
        <v>38561.674479166664</v>
      </c>
      <c r="C8029">
        <v>2715</v>
      </c>
      <c r="D8029">
        <v>137</v>
      </c>
      <c r="E8029" s="1">
        <v>38569.6328125</v>
      </c>
    </row>
    <row r="8030" spans="1:5" x14ac:dyDescent="0.3">
      <c r="A8030">
        <v>8029</v>
      </c>
      <c r="B8030" s="1">
        <v>38561.67454861111</v>
      </c>
      <c r="C8030">
        <v>4273</v>
      </c>
      <c r="D8030">
        <v>61</v>
      </c>
      <c r="E8030" s="1">
        <v>38569.578020833331</v>
      </c>
    </row>
    <row r="8031" spans="1:5" x14ac:dyDescent="0.3">
      <c r="A8031">
        <v>8030</v>
      </c>
      <c r="B8031" s="1">
        <v>38561.675613425927</v>
      </c>
      <c r="C8031">
        <v>2633</v>
      </c>
      <c r="D8031">
        <v>30</v>
      </c>
      <c r="E8031" s="1">
        <v>38564.719363425924</v>
      </c>
    </row>
    <row r="8032" spans="1:5" x14ac:dyDescent="0.3">
      <c r="A8032">
        <v>8031</v>
      </c>
      <c r="B8032" s="1">
        <v>38561.67765046296</v>
      </c>
      <c r="C8032">
        <v>2196</v>
      </c>
      <c r="D8032">
        <v>40</v>
      </c>
      <c r="E8032" s="1">
        <v>38566.769317129627</v>
      </c>
    </row>
    <row r="8033" spans="1:5" x14ac:dyDescent="0.3">
      <c r="A8033">
        <v>8032</v>
      </c>
      <c r="B8033" s="1">
        <v>38561.678472222222</v>
      </c>
      <c r="C8033">
        <v>431</v>
      </c>
      <c r="D8033">
        <v>230</v>
      </c>
      <c r="E8033" s="1">
        <v>38562.563888888886</v>
      </c>
    </row>
    <row r="8034" spans="1:5" x14ac:dyDescent="0.3">
      <c r="A8034">
        <v>8033</v>
      </c>
      <c r="B8034" s="1">
        <v>38561.679432870369</v>
      </c>
      <c r="C8034">
        <v>4268</v>
      </c>
      <c r="D8034">
        <v>1</v>
      </c>
      <c r="E8034" s="1">
        <v>38563.747488425928</v>
      </c>
    </row>
    <row r="8035" spans="1:5" x14ac:dyDescent="0.3">
      <c r="A8035">
        <v>8034</v>
      </c>
      <c r="B8035" s="1">
        <v>38561.680856481478</v>
      </c>
      <c r="C8035">
        <v>1997</v>
      </c>
      <c r="D8035">
        <v>502</v>
      </c>
      <c r="E8035" s="1">
        <v>38568.79960648148</v>
      </c>
    </row>
    <row r="8036" spans="1:5" x14ac:dyDescent="0.3">
      <c r="A8036">
        <v>8035</v>
      </c>
      <c r="B8036" s="1">
        <v>38561.682650462964</v>
      </c>
      <c r="C8036">
        <v>1503</v>
      </c>
      <c r="D8036">
        <v>14</v>
      </c>
      <c r="E8036" s="1">
        <v>38569.452789351853</v>
      </c>
    </row>
    <row r="8037" spans="1:5" x14ac:dyDescent="0.3">
      <c r="A8037">
        <v>8036</v>
      </c>
      <c r="B8037" s="1">
        <v>38561.685914351852</v>
      </c>
      <c r="C8037">
        <v>2741</v>
      </c>
      <c r="D8037">
        <v>412</v>
      </c>
      <c r="E8037" s="1">
        <v>38565.570636574077</v>
      </c>
    </row>
    <row r="8038" spans="1:5" x14ac:dyDescent="0.3">
      <c r="A8038">
        <v>8037</v>
      </c>
      <c r="B8038" s="1">
        <v>38561.688425925924</v>
      </c>
      <c r="C8038">
        <v>3973</v>
      </c>
      <c r="D8038">
        <v>409</v>
      </c>
      <c r="E8038" s="1">
        <v>38564.512731481482</v>
      </c>
    </row>
    <row r="8039" spans="1:5" x14ac:dyDescent="0.3">
      <c r="A8039">
        <v>8038</v>
      </c>
      <c r="B8039" s="1">
        <v>38561.689525462964</v>
      </c>
      <c r="C8039">
        <v>1225</v>
      </c>
      <c r="D8039">
        <v>30</v>
      </c>
      <c r="E8039" s="1">
        <v>38563.881192129629</v>
      </c>
    </row>
    <row r="8040" spans="1:5" x14ac:dyDescent="0.3">
      <c r="A8040">
        <v>8039</v>
      </c>
      <c r="B8040" s="1">
        <v>38561.691157407404</v>
      </c>
      <c r="C8040">
        <v>1996</v>
      </c>
      <c r="D8040">
        <v>203</v>
      </c>
      <c r="E8040" s="1">
        <v>38563.617546296293</v>
      </c>
    </row>
    <row r="8041" spans="1:5" x14ac:dyDescent="0.3">
      <c r="A8041">
        <v>8040</v>
      </c>
      <c r="B8041" s="1">
        <v>38561.694247685184</v>
      </c>
      <c r="C8041">
        <v>4543</v>
      </c>
      <c r="D8041">
        <v>163</v>
      </c>
      <c r="E8041" s="1">
        <v>38566.833831018521</v>
      </c>
    </row>
    <row r="8042" spans="1:5" x14ac:dyDescent="0.3">
      <c r="A8042">
        <v>8041</v>
      </c>
      <c r="B8042" s="1">
        <v>38561.694398148145</v>
      </c>
      <c r="C8042">
        <v>763</v>
      </c>
      <c r="D8042">
        <v>357</v>
      </c>
      <c r="E8042" s="1">
        <v>38563.7812037037</v>
      </c>
    </row>
    <row r="8043" spans="1:5" x14ac:dyDescent="0.3">
      <c r="A8043">
        <v>8042</v>
      </c>
      <c r="B8043" s="1">
        <v>38561.69804398148</v>
      </c>
      <c r="C8043">
        <v>4325</v>
      </c>
      <c r="D8043">
        <v>14</v>
      </c>
      <c r="E8043" s="1">
        <v>38568.719571759262</v>
      </c>
    </row>
    <row r="8044" spans="1:5" x14ac:dyDescent="0.3">
      <c r="A8044">
        <v>8043</v>
      </c>
      <c r="B8044" s="1">
        <v>38561.698425925926</v>
      </c>
      <c r="C8044">
        <v>208</v>
      </c>
      <c r="D8044">
        <v>577</v>
      </c>
      <c r="E8044" s="1">
        <v>38565.518564814818</v>
      </c>
    </row>
    <row r="8045" spans="1:5" x14ac:dyDescent="0.3">
      <c r="A8045">
        <v>8044</v>
      </c>
      <c r="B8045" s="1">
        <v>38561.700833333336</v>
      </c>
      <c r="C8045">
        <v>879</v>
      </c>
      <c r="D8045">
        <v>442</v>
      </c>
      <c r="E8045" s="1">
        <v>38566.945277777777</v>
      </c>
    </row>
    <row r="8046" spans="1:5" x14ac:dyDescent="0.3">
      <c r="A8046">
        <v>8045</v>
      </c>
      <c r="B8046" s="1">
        <v>38561.70113425926</v>
      </c>
      <c r="C8046">
        <v>3427</v>
      </c>
      <c r="D8046">
        <v>368</v>
      </c>
      <c r="E8046" s="1">
        <v>38567.654606481483</v>
      </c>
    </row>
    <row r="8047" spans="1:5" x14ac:dyDescent="0.3">
      <c r="A8047">
        <v>8046</v>
      </c>
      <c r="B8047" s="1">
        <v>38561.701168981483</v>
      </c>
      <c r="C8047">
        <v>2873</v>
      </c>
      <c r="D8047">
        <v>120</v>
      </c>
      <c r="E8047" s="1">
        <v>38564.8983912037</v>
      </c>
    </row>
    <row r="8048" spans="1:5" x14ac:dyDescent="0.3">
      <c r="A8048">
        <v>8047</v>
      </c>
      <c r="B8048" s="1">
        <v>38561.701192129629</v>
      </c>
      <c r="C8048">
        <v>2936</v>
      </c>
      <c r="D8048">
        <v>292</v>
      </c>
      <c r="E8048" s="1">
        <v>38567.617164351854</v>
      </c>
    </row>
    <row r="8049" spans="1:5" x14ac:dyDescent="0.3">
      <c r="A8049">
        <v>8048</v>
      </c>
      <c r="B8049" s="1">
        <v>38561.701689814814</v>
      </c>
      <c r="C8049">
        <v>2721</v>
      </c>
      <c r="D8049">
        <v>182</v>
      </c>
      <c r="E8049" s="1">
        <v>38570.805856481478</v>
      </c>
    </row>
    <row r="8050" spans="1:5" x14ac:dyDescent="0.3">
      <c r="A8050">
        <v>8049</v>
      </c>
      <c r="B8050" s="1">
        <v>38561.70275462963</v>
      </c>
      <c r="C8050">
        <v>673</v>
      </c>
      <c r="D8050">
        <v>42</v>
      </c>
      <c r="E8050" s="1">
        <v>38564.929837962962</v>
      </c>
    </row>
    <row r="8051" spans="1:5" x14ac:dyDescent="0.3">
      <c r="A8051">
        <v>8050</v>
      </c>
      <c r="B8051" s="1">
        <v>38561.705405092594</v>
      </c>
      <c r="C8051">
        <v>1864</v>
      </c>
      <c r="D8051">
        <v>488</v>
      </c>
      <c r="E8051" s="1">
        <v>38566.55609953704</v>
      </c>
    </row>
    <row r="8052" spans="1:5" x14ac:dyDescent="0.3">
      <c r="A8052">
        <v>8051</v>
      </c>
      <c r="B8052" s="1">
        <v>38561.705740740741</v>
      </c>
      <c r="C8052">
        <v>4405</v>
      </c>
      <c r="D8052">
        <v>192</v>
      </c>
      <c r="E8052" s="1">
        <v>38562.950185185182</v>
      </c>
    </row>
    <row r="8053" spans="1:5" x14ac:dyDescent="0.3">
      <c r="A8053">
        <v>8052</v>
      </c>
      <c r="B8053" s="1">
        <v>38561.706608796296</v>
      </c>
      <c r="C8053">
        <v>2460</v>
      </c>
      <c r="D8053">
        <v>166</v>
      </c>
      <c r="E8053" s="1">
        <v>38567.752442129633</v>
      </c>
    </row>
    <row r="8054" spans="1:5" x14ac:dyDescent="0.3">
      <c r="A8054">
        <v>8053</v>
      </c>
      <c r="B8054" s="1">
        <v>38561.708113425928</v>
      </c>
      <c r="C8054">
        <v>1511</v>
      </c>
      <c r="D8054">
        <v>526</v>
      </c>
      <c r="E8054" s="1">
        <v>38567.936585648145</v>
      </c>
    </row>
    <row r="8055" spans="1:5" x14ac:dyDescent="0.3">
      <c r="A8055">
        <v>8054</v>
      </c>
      <c r="B8055" s="1">
        <v>38561.709930555553</v>
      </c>
      <c r="C8055">
        <v>1062</v>
      </c>
      <c r="D8055">
        <v>225</v>
      </c>
      <c r="E8055" s="1">
        <v>38570.496736111112</v>
      </c>
    </row>
    <row r="8056" spans="1:5" x14ac:dyDescent="0.3">
      <c r="A8056">
        <v>8055</v>
      </c>
      <c r="B8056" s="1">
        <v>38561.710092592592</v>
      </c>
      <c r="C8056">
        <v>4162</v>
      </c>
      <c r="D8056">
        <v>304</v>
      </c>
      <c r="E8056" s="1">
        <v>38564.92050925926</v>
      </c>
    </row>
    <row r="8057" spans="1:5" x14ac:dyDescent="0.3">
      <c r="A8057">
        <v>8056</v>
      </c>
      <c r="B8057" s="1">
        <v>38561.711284722223</v>
      </c>
      <c r="C8057">
        <v>4018</v>
      </c>
      <c r="D8057">
        <v>589</v>
      </c>
      <c r="E8057" s="1">
        <v>38567.799479166664</v>
      </c>
    </row>
    <row r="8058" spans="1:5" x14ac:dyDescent="0.3">
      <c r="A8058">
        <v>8057</v>
      </c>
      <c r="B8058" s="1">
        <v>38561.71334490741</v>
      </c>
      <c r="C8058">
        <v>4177</v>
      </c>
      <c r="D8058">
        <v>483</v>
      </c>
      <c r="E8058" s="1">
        <v>38567.684178240743</v>
      </c>
    </row>
    <row r="8059" spans="1:5" x14ac:dyDescent="0.3">
      <c r="A8059">
        <v>8058</v>
      </c>
      <c r="B8059" s="1">
        <v>38561.713761574072</v>
      </c>
      <c r="C8059">
        <v>2148</v>
      </c>
      <c r="D8059">
        <v>404</v>
      </c>
      <c r="E8059" s="1">
        <v>38567.956817129627</v>
      </c>
    </row>
    <row r="8060" spans="1:5" x14ac:dyDescent="0.3">
      <c r="A8060">
        <v>8059</v>
      </c>
      <c r="B8060" s="1">
        <v>38561.715266203704</v>
      </c>
      <c r="C8060">
        <v>2611</v>
      </c>
      <c r="D8060">
        <v>372</v>
      </c>
      <c r="E8060" s="1">
        <v>38564.654849537037</v>
      </c>
    </row>
    <row r="8061" spans="1:5" x14ac:dyDescent="0.3">
      <c r="A8061">
        <v>8060</v>
      </c>
      <c r="B8061" s="1">
        <v>38561.715300925927</v>
      </c>
      <c r="C8061">
        <v>3765</v>
      </c>
      <c r="D8061">
        <v>577</v>
      </c>
      <c r="E8061" s="1">
        <v>38569.715995370374</v>
      </c>
    </row>
    <row r="8062" spans="1:5" x14ac:dyDescent="0.3">
      <c r="A8062">
        <v>8061</v>
      </c>
      <c r="B8062" s="1">
        <v>38561.717280092591</v>
      </c>
      <c r="C8062">
        <v>650</v>
      </c>
      <c r="D8062">
        <v>467</v>
      </c>
      <c r="E8062" s="1">
        <v>38569.58116898148</v>
      </c>
    </row>
    <row r="8063" spans="1:5" x14ac:dyDescent="0.3">
      <c r="A8063">
        <v>8062</v>
      </c>
      <c r="B8063" s="1">
        <v>38561.718819444446</v>
      </c>
      <c r="C8063">
        <v>1384</v>
      </c>
      <c r="D8063">
        <v>317</v>
      </c>
      <c r="E8063" s="1">
        <v>38563.705625000002</v>
      </c>
    </row>
    <row r="8064" spans="1:5" x14ac:dyDescent="0.3">
      <c r="A8064">
        <v>8063</v>
      </c>
      <c r="B8064" s="1">
        <v>38561.718877314815</v>
      </c>
      <c r="C8064">
        <v>935</v>
      </c>
      <c r="D8064">
        <v>163</v>
      </c>
      <c r="E8064" s="1">
        <v>38568.69804398148</v>
      </c>
    </row>
    <row r="8065" spans="1:5" x14ac:dyDescent="0.3">
      <c r="A8065">
        <v>8064</v>
      </c>
      <c r="B8065" s="1">
        <v>38561.719189814816</v>
      </c>
      <c r="C8065">
        <v>3788</v>
      </c>
      <c r="D8065">
        <v>488</v>
      </c>
      <c r="E8065" s="1">
        <v>38568.753217592595</v>
      </c>
    </row>
    <row r="8066" spans="1:5" x14ac:dyDescent="0.3">
      <c r="A8066">
        <v>8065</v>
      </c>
      <c r="B8066" s="1">
        <v>38561.719305555554</v>
      </c>
      <c r="C8066">
        <v>413</v>
      </c>
      <c r="D8066">
        <v>220</v>
      </c>
      <c r="E8066" s="1">
        <v>38568.659583333334</v>
      </c>
    </row>
    <row r="8067" spans="1:5" x14ac:dyDescent="0.3">
      <c r="A8067">
        <v>8066</v>
      </c>
      <c r="B8067" s="1">
        <v>38561.722326388888</v>
      </c>
      <c r="C8067">
        <v>3208</v>
      </c>
      <c r="D8067">
        <v>462</v>
      </c>
      <c r="E8067" s="1">
        <v>38564.775104166663</v>
      </c>
    </row>
    <row r="8068" spans="1:5" x14ac:dyDescent="0.3">
      <c r="A8068">
        <v>8067</v>
      </c>
      <c r="B8068" s="1">
        <v>38561.722418981481</v>
      </c>
      <c r="C8068">
        <v>3923</v>
      </c>
      <c r="D8068">
        <v>209</v>
      </c>
      <c r="E8068" s="1">
        <v>38562.913391203707</v>
      </c>
    </row>
    <row r="8069" spans="1:5" x14ac:dyDescent="0.3">
      <c r="A8069">
        <v>8068</v>
      </c>
      <c r="B8069" s="1">
        <v>38561.723935185182</v>
      </c>
      <c r="C8069">
        <v>209</v>
      </c>
      <c r="D8069">
        <v>216</v>
      </c>
      <c r="E8069" s="1">
        <v>38562.51699074074</v>
      </c>
    </row>
    <row r="8070" spans="1:5" x14ac:dyDescent="0.3">
      <c r="A8070">
        <v>8069</v>
      </c>
      <c r="B8070" s="1">
        <v>38561.72483796296</v>
      </c>
      <c r="C8070">
        <v>2822</v>
      </c>
      <c r="D8070">
        <v>178</v>
      </c>
      <c r="E8070" s="1">
        <v>38563.680393518516</v>
      </c>
    </row>
    <row r="8071" spans="1:5" x14ac:dyDescent="0.3">
      <c r="A8071">
        <v>8070</v>
      </c>
      <c r="B8071" s="1">
        <v>38561.727037037039</v>
      </c>
      <c r="C8071">
        <v>1606</v>
      </c>
      <c r="D8071">
        <v>89</v>
      </c>
      <c r="E8071" s="1">
        <v>38565.731898148151</v>
      </c>
    </row>
    <row r="8072" spans="1:5" x14ac:dyDescent="0.3">
      <c r="A8072">
        <v>8071</v>
      </c>
      <c r="B8072" s="1">
        <v>38561.727638888886</v>
      </c>
      <c r="C8072">
        <v>2582</v>
      </c>
      <c r="D8072">
        <v>131</v>
      </c>
      <c r="E8072" s="1">
        <v>38567.492222222223</v>
      </c>
    </row>
    <row r="8073" spans="1:5" x14ac:dyDescent="0.3">
      <c r="A8073">
        <v>8072</v>
      </c>
      <c r="B8073" s="1">
        <v>38561.727766203701</v>
      </c>
      <c r="C8073">
        <v>2347</v>
      </c>
      <c r="D8073">
        <v>99</v>
      </c>
      <c r="E8073" s="1">
        <v>38563.797905092593</v>
      </c>
    </row>
    <row r="8074" spans="1:5" x14ac:dyDescent="0.3">
      <c r="A8074">
        <v>8073</v>
      </c>
      <c r="B8074" s="1">
        <v>38561.728495370371</v>
      </c>
      <c r="C8074">
        <v>630</v>
      </c>
      <c r="D8074">
        <v>314</v>
      </c>
      <c r="E8074" s="1">
        <v>38565.928495370368</v>
      </c>
    </row>
    <row r="8075" spans="1:5" x14ac:dyDescent="0.3">
      <c r="A8075">
        <v>8074</v>
      </c>
      <c r="B8075" s="1">
        <v>38561.73170138889</v>
      </c>
      <c r="C8075">
        <v>1558</v>
      </c>
      <c r="D8075">
        <v>1</v>
      </c>
      <c r="E8075" s="1">
        <v>38562.845590277779</v>
      </c>
    </row>
    <row r="8076" spans="1:5" x14ac:dyDescent="0.3">
      <c r="A8076">
        <v>8075</v>
      </c>
      <c r="B8076" s="1">
        <v>38561.734351851854</v>
      </c>
      <c r="C8076">
        <v>2175</v>
      </c>
      <c r="D8076">
        <v>61</v>
      </c>
      <c r="E8076" s="1">
        <v>38562.497546296298</v>
      </c>
    </row>
    <row r="8077" spans="1:5" x14ac:dyDescent="0.3">
      <c r="A8077">
        <v>8076</v>
      </c>
      <c r="B8077" s="1">
        <v>38561.740254629629</v>
      </c>
      <c r="C8077">
        <v>214</v>
      </c>
      <c r="D8077">
        <v>17</v>
      </c>
      <c r="E8077" s="1">
        <v>38568.755532407406</v>
      </c>
    </row>
    <row r="8078" spans="1:5" x14ac:dyDescent="0.3">
      <c r="A8078">
        <v>8077</v>
      </c>
      <c r="B8078" s="1">
        <v>38561.746238425927</v>
      </c>
      <c r="C8078">
        <v>3253</v>
      </c>
      <c r="D8078">
        <v>122</v>
      </c>
      <c r="E8078" s="1">
        <v>38562.811516203707</v>
      </c>
    </row>
    <row r="8079" spans="1:5" x14ac:dyDescent="0.3">
      <c r="A8079">
        <v>8078</v>
      </c>
      <c r="B8079" s="1">
        <v>38561.746319444443</v>
      </c>
      <c r="C8079">
        <v>3839</v>
      </c>
      <c r="D8079">
        <v>407</v>
      </c>
      <c r="E8079" s="1">
        <v>38563.762986111113</v>
      </c>
    </row>
    <row r="8080" spans="1:5" x14ac:dyDescent="0.3">
      <c r="A8080">
        <v>8079</v>
      </c>
      <c r="B8080" s="1">
        <v>38561.749027777776</v>
      </c>
      <c r="C8080">
        <v>3564</v>
      </c>
      <c r="D8080">
        <v>432</v>
      </c>
      <c r="E8080" s="1">
        <v>38562.617083333331</v>
      </c>
    </row>
    <row r="8081" spans="1:5" x14ac:dyDescent="0.3">
      <c r="A8081">
        <v>8080</v>
      </c>
      <c r="B8081" s="1">
        <v>38561.753541666665</v>
      </c>
      <c r="C8081">
        <v>3035</v>
      </c>
      <c r="D8081">
        <v>406</v>
      </c>
      <c r="E8081" s="1">
        <v>38562.947291666664</v>
      </c>
    </row>
    <row r="8082" spans="1:5" x14ac:dyDescent="0.3">
      <c r="A8082">
        <v>8081</v>
      </c>
      <c r="B8082" s="1">
        <v>38561.754699074074</v>
      </c>
      <c r="C8082">
        <v>4404</v>
      </c>
      <c r="D8082">
        <v>362</v>
      </c>
      <c r="E8082" s="1">
        <v>38568.788032407407</v>
      </c>
    </row>
    <row r="8083" spans="1:5" x14ac:dyDescent="0.3">
      <c r="A8083">
        <v>8082</v>
      </c>
      <c r="B8083" s="1">
        <v>38561.755578703705</v>
      </c>
      <c r="C8083">
        <v>3089</v>
      </c>
      <c r="D8083">
        <v>423</v>
      </c>
      <c r="E8083" s="1">
        <v>38568.606273148151</v>
      </c>
    </row>
    <row r="8084" spans="1:5" x14ac:dyDescent="0.3">
      <c r="A8084">
        <v>8083</v>
      </c>
      <c r="B8084" s="1">
        <v>38561.756805555553</v>
      </c>
      <c r="C8084">
        <v>2187</v>
      </c>
      <c r="D8084">
        <v>30</v>
      </c>
      <c r="E8084" s="1">
        <v>38568.908194444448</v>
      </c>
    </row>
    <row r="8085" spans="1:5" x14ac:dyDescent="0.3">
      <c r="A8085">
        <v>8084</v>
      </c>
      <c r="B8085" s="1">
        <v>38561.758310185185</v>
      </c>
      <c r="C8085">
        <v>911</v>
      </c>
      <c r="D8085">
        <v>571</v>
      </c>
      <c r="E8085" s="1">
        <v>38567.987476851849</v>
      </c>
    </row>
    <row r="8086" spans="1:5" x14ac:dyDescent="0.3">
      <c r="A8086">
        <v>8085</v>
      </c>
      <c r="B8086" s="1">
        <v>38561.759201388886</v>
      </c>
      <c r="C8086">
        <v>3059</v>
      </c>
      <c r="D8086">
        <v>552</v>
      </c>
      <c r="E8086" s="1">
        <v>38568.57309027778</v>
      </c>
    </row>
    <row r="8087" spans="1:5" x14ac:dyDescent="0.3">
      <c r="A8087">
        <v>8086</v>
      </c>
      <c r="B8087" s="1">
        <v>38561.761967592596</v>
      </c>
      <c r="C8087">
        <v>1182</v>
      </c>
      <c r="D8087">
        <v>3</v>
      </c>
      <c r="E8087" s="1">
        <v>38563.765439814815</v>
      </c>
    </row>
    <row r="8088" spans="1:5" x14ac:dyDescent="0.3">
      <c r="A8088">
        <v>8087</v>
      </c>
      <c r="B8088" s="1">
        <v>38561.764768518522</v>
      </c>
      <c r="C8088">
        <v>1913</v>
      </c>
      <c r="D8088">
        <v>295</v>
      </c>
      <c r="E8088" s="1">
        <v>38567.526574074072</v>
      </c>
    </row>
    <row r="8089" spans="1:5" x14ac:dyDescent="0.3">
      <c r="A8089">
        <v>8088</v>
      </c>
      <c r="B8089" s="1">
        <v>38561.766539351855</v>
      </c>
      <c r="C8089">
        <v>2590</v>
      </c>
      <c r="D8089">
        <v>343</v>
      </c>
      <c r="E8089" s="1">
        <v>38570.976261574076</v>
      </c>
    </row>
    <row r="8090" spans="1:5" x14ac:dyDescent="0.3">
      <c r="A8090">
        <v>8089</v>
      </c>
      <c r="B8090" s="1">
        <v>38561.768599537034</v>
      </c>
      <c r="C8090">
        <v>1414</v>
      </c>
      <c r="D8090">
        <v>50</v>
      </c>
      <c r="E8090" s="1">
        <v>38567.894988425927</v>
      </c>
    </row>
    <row r="8091" spans="1:5" x14ac:dyDescent="0.3">
      <c r="A8091">
        <v>8090</v>
      </c>
      <c r="B8091" s="1">
        <v>38561.769085648149</v>
      </c>
      <c r="C8091">
        <v>1336</v>
      </c>
      <c r="D8091">
        <v>387</v>
      </c>
      <c r="E8091" s="1">
        <v>38566.589224537034</v>
      </c>
    </row>
    <row r="8092" spans="1:5" x14ac:dyDescent="0.3">
      <c r="A8092">
        <v>8091</v>
      </c>
      <c r="B8092" s="1">
        <v>38561.769085648149</v>
      </c>
      <c r="C8092">
        <v>3025</v>
      </c>
      <c r="D8092">
        <v>126</v>
      </c>
      <c r="E8092" s="1">
        <v>38565.823252314818</v>
      </c>
    </row>
    <row r="8093" spans="1:5" x14ac:dyDescent="0.3">
      <c r="A8093">
        <v>8092</v>
      </c>
      <c r="B8093" s="1">
        <v>38561.769525462965</v>
      </c>
      <c r="C8093">
        <v>2034</v>
      </c>
      <c r="D8093">
        <v>167</v>
      </c>
      <c r="E8093" s="1">
        <v>38563.803553240738</v>
      </c>
    </row>
    <row r="8094" spans="1:5" x14ac:dyDescent="0.3">
      <c r="A8094">
        <v>8093</v>
      </c>
      <c r="B8094" s="1">
        <v>38561.770324074074</v>
      </c>
      <c r="C8094">
        <v>1427</v>
      </c>
      <c r="D8094">
        <v>533</v>
      </c>
      <c r="E8094" s="1">
        <v>38569.909212962964</v>
      </c>
    </row>
    <row r="8095" spans="1:5" x14ac:dyDescent="0.3">
      <c r="A8095">
        <v>8094</v>
      </c>
      <c r="B8095" s="1">
        <v>38561.771157407406</v>
      </c>
      <c r="C8095">
        <v>4276</v>
      </c>
      <c r="D8095">
        <v>432</v>
      </c>
      <c r="E8095" s="1">
        <v>38569.734351851854</v>
      </c>
    </row>
    <row r="8096" spans="1:5" x14ac:dyDescent="0.3">
      <c r="A8096">
        <v>8095</v>
      </c>
      <c r="B8096" s="1">
        <v>38561.772685185184</v>
      </c>
      <c r="C8096">
        <v>2685</v>
      </c>
      <c r="D8096">
        <v>42</v>
      </c>
      <c r="E8096" s="1">
        <v>38570.990046296298</v>
      </c>
    </row>
    <row r="8097" spans="1:5" x14ac:dyDescent="0.3">
      <c r="A8097">
        <v>8096</v>
      </c>
      <c r="B8097" s="1">
        <v>38561.77275462963</v>
      </c>
      <c r="C8097">
        <v>502</v>
      </c>
      <c r="D8097">
        <v>506</v>
      </c>
      <c r="E8097" s="1">
        <v>38570.625532407408</v>
      </c>
    </row>
    <row r="8098" spans="1:5" x14ac:dyDescent="0.3">
      <c r="A8098">
        <v>8097</v>
      </c>
      <c r="B8098" s="1">
        <v>38561.772789351853</v>
      </c>
      <c r="C8098">
        <v>2719</v>
      </c>
      <c r="D8098">
        <v>436</v>
      </c>
      <c r="E8098" s="1">
        <v>38570.673483796294</v>
      </c>
    </row>
    <row r="8099" spans="1:5" x14ac:dyDescent="0.3">
      <c r="A8099">
        <v>8098</v>
      </c>
      <c r="B8099" s="1">
        <v>38561.773842592593</v>
      </c>
      <c r="C8099">
        <v>1757</v>
      </c>
      <c r="D8099">
        <v>41</v>
      </c>
      <c r="E8099" s="1">
        <v>38564.796759259261</v>
      </c>
    </row>
    <row r="8100" spans="1:5" x14ac:dyDescent="0.3">
      <c r="A8100">
        <v>8099</v>
      </c>
      <c r="B8100" s="1">
        <v>38561.774444444447</v>
      </c>
      <c r="C8100">
        <v>3694</v>
      </c>
      <c r="D8100">
        <v>36</v>
      </c>
      <c r="E8100" s="1">
        <v>38563.655694444446</v>
      </c>
    </row>
    <row r="8101" spans="1:5" x14ac:dyDescent="0.3">
      <c r="A8101">
        <v>8100</v>
      </c>
      <c r="B8101" s="1">
        <v>38561.779988425929</v>
      </c>
      <c r="C8101">
        <v>2859</v>
      </c>
      <c r="D8101">
        <v>11</v>
      </c>
      <c r="E8101" s="1">
        <v>38566.6640162037</v>
      </c>
    </row>
    <row r="8102" spans="1:5" x14ac:dyDescent="0.3">
      <c r="A8102">
        <v>8101</v>
      </c>
      <c r="B8102" s="1">
        <v>38561.782905092594</v>
      </c>
      <c r="C8102">
        <v>731</v>
      </c>
      <c r="D8102">
        <v>6</v>
      </c>
      <c r="E8102" s="1">
        <v>38564.682905092595</v>
      </c>
    </row>
    <row r="8103" spans="1:5" x14ac:dyDescent="0.3">
      <c r="A8103">
        <v>8102</v>
      </c>
      <c r="B8103" s="1">
        <v>38561.784525462965</v>
      </c>
      <c r="C8103">
        <v>4505</v>
      </c>
      <c r="D8103">
        <v>237</v>
      </c>
      <c r="E8103" s="1">
        <v>38567.961608796293</v>
      </c>
    </row>
    <row r="8104" spans="1:5" x14ac:dyDescent="0.3">
      <c r="A8104">
        <v>8103</v>
      </c>
      <c r="B8104" s="1">
        <v>38561.784884259258</v>
      </c>
      <c r="C8104">
        <v>4472</v>
      </c>
      <c r="D8104">
        <v>397</v>
      </c>
      <c r="E8104" s="1">
        <v>38568.703634259262</v>
      </c>
    </row>
    <row r="8105" spans="1:5" x14ac:dyDescent="0.3">
      <c r="A8105">
        <v>8104</v>
      </c>
      <c r="B8105" s="1">
        <v>38561.791388888887</v>
      </c>
      <c r="C8105">
        <v>1080</v>
      </c>
      <c r="D8105">
        <v>533</v>
      </c>
      <c r="E8105" s="1">
        <v>38567.920555555553</v>
      </c>
    </row>
    <row r="8106" spans="1:5" x14ac:dyDescent="0.3">
      <c r="A8106">
        <v>8105</v>
      </c>
      <c r="B8106" s="1">
        <v>38561.791504629633</v>
      </c>
      <c r="C8106">
        <v>1316</v>
      </c>
      <c r="D8106">
        <v>314</v>
      </c>
      <c r="E8106" s="1">
        <v>38562.952615740738</v>
      </c>
    </row>
    <row r="8107" spans="1:5" x14ac:dyDescent="0.3">
      <c r="A8107">
        <v>8106</v>
      </c>
      <c r="B8107" s="1">
        <v>38561.793587962966</v>
      </c>
      <c r="C8107">
        <v>963</v>
      </c>
      <c r="D8107">
        <v>137</v>
      </c>
      <c r="E8107" s="1">
        <v>38563.867199074077</v>
      </c>
    </row>
    <row r="8108" spans="1:5" x14ac:dyDescent="0.3">
      <c r="A8108">
        <v>8107</v>
      </c>
      <c r="B8108" s="1">
        <v>38561.793935185182</v>
      </c>
      <c r="C8108">
        <v>1318</v>
      </c>
      <c r="D8108">
        <v>518</v>
      </c>
      <c r="E8108" s="1">
        <v>38569.721018518518</v>
      </c>
    </row>
    <row r="8109" spans="1:5" x14ac:dyDescent="0.3">
      <c r="A8109">
        <v>8108</v>
      </c>
      <c r="B8109" s="1">
        <v>38561.796967592592</v>
      </c>
      <c r="C8109">
        <v>1600</v>
      </c>
      <c r="D8109">
        <v>295</v>
      </c>
      <c r="E8109" s="1">
        <v>38567.634467592594</v>
      </c>
    </row>
    <row r="8110" spans="1:5" x14ac:dyDescent="0.3">
      <c r="A8110">
        <v>8109</v>
      </c>
      <c r="B8110" s="1">
        <v>38561.797037037039</v>
      </c>
      <c r="C8110">
        <v>652</v>
      </c>
      <c r="D8110">
        <v>407</v>
      </c>
      <c r="E8110" s="1">
        <v>38564.624814814815</v>
      </c>
    </row>
    <row r="8111" spans="1:5" x14ac:dyDescent="0.3">
      <c r="A8111">
        <v>8110</v>
      </c>
      <c r="B8111" s="1">
        <v>38561.797048611108</v>
      </c>
      <c r="C8111">
        <v>1244</v>
      </c>
      <c r="D8111">
        <v>225</v>
      </c>
      <c r="E8111" s="1">
        <v>38568.925520833334</v>
      </c>
    </row>
    <row r="8112" spans="1:5" x14ac:dyDescent="0.3">
      <c r="A8112">
        <v>8111</v>
      </c>
      <c r="B8112" s="1">
        <v>38561.798645833333</v>
      </c>
      <c r="C8112">
        <v>3226</v>
      </c>
      <c r="D8112">
        <v>148</v>
      </c>
      <c r="E8112" s="1">
        <v>38562.934062499997</v>
      </c>
    </row>
    <row r="8113" spans="1:5" x14ac:dyDescent="0.3">
      <c r="A8113">
        <v>8112</v>
      </c>
      <c r="B8113" s="1">
        <v>38561.799386574072</v>
      </c>
      <c r="C8113">
        <v>2444</v>
      </c>
      <c r="D8113">
        <v>528</v>
      </c>
      <c r="E8113" s="1">
        <v>38567.778553240743</v>
      </c>
    </row>
    <row r="8114" spans="1:5" x14ac:dyDescent="0.3">
      <c r="A8114">
        <v>8113</v>
      </c>
      <c r="B8114" s="1">
        <v>38561.801388888889</v>
      </c>
      <c r="C8114">
        <v>4269</v>
      </c>
      <c r="D8114">
        <v>541</v>
      </c>
      <c r="E8114" s="1">
        <v>38570.003472222219</v>
      </c>
    </row>
    <row r="8115" spans="1:5" x14ac:dyDescent="0.3">
      <c r="A8115">
        <v>8114</v>
      </c>
      <c r="B8115" s="1">
        <v>38561.801458333335</v>
      </c>
      <c r="C8115">
        <v>815</v>
      </c>
      <c r="D8115">
        <v>509</v>
      </c>
      <c r="E8115" s="1">
        <v>38569.552847222221</v>
      </c>
    </row>
    <row r="8116" spans="1:5" x14ac:dyDescent="0.3">
      <c r="A8116">
        <v>8115</v>
      </c>
      <c r="B8116" s="1">
        <v>38561.801585648151</v>
      </c>
      <c r="C8116">
        <v>2080</v>
      </c>
      <c r="D8116">
        <v>106</v>
      </c>
      <c r="E8116" s="1">
        <v>38567.623807870368</v>
      </c>
    </row>
    <row r="8117" spans="1:5" x14ac:dyDescent="0.3">
      <c r="A8117">
        <v>8116</v>
      </c>
      <c r="B8117" s="1">
        <v>38561.805636574078</v>
      </c>
      <c r="C8117">
        <v>4497</v>
      </c>
      <c r="D8117">
        <v>1</v>
      </c>
      <c r="E8117" s="1">
        <v>38562.954247685186</v>
      </c>
    </row>
    <row r="8118" spans="1:5" x14ac:dyDescent="0.3">
      <c r="A8118">
        <v>8117</v>
      </c>
      <c r="B8118" s="1">
        <v>38561.80574074074</v>
      </c>
      <c r="C8118">
        <v>1502</v>
      </c>
      <c r="D8118">
        <v>300</v>
      </c>
      <c r="E8118" s="1">
        <v>38569.996712962966</v>
      </c>
    </row>
    <row r="8119" spans="1:5" x14ac:dyDescent="0.3">
      <c r="A8119">
        <v>8118</v>
      </c>
      <c r="B8119" s="1">
        <v>38561.807199074072</v>
      </c>
      <c r="C8119">
        <v>331</v>
      </c>
      <c r="D8119">
        <v>566</v>
      </c>
      <c r="E8119" s="1">
        <v>38565.925949074073</v>
      </c>
    </row>
    <row r="8120" spans="1:5" x14ac:dyDescent="0.3">
      <c r="A8120">
        <v>8119</v>
      </c>
      <c r="B8120" s="1">
        <v>38561.807812500003</v>
      </c>
      <c r="C8120">
        <v>1542</v>
      </c>
      <c r="D8120">
        <v>398</v>
      </c>
      <c r="E8120" s="1">
        <v>38568.661979166667</v>
      </c>
    </row>
    <row r="8121" spans="1:5" x14ac:dyDescent="0.3">
      <c r="A8121">
        <v>8120</v>
      </c>
      <c r="B8121" s="1">
        <v>38561.808611111112</v>
      </c>
      <c r="C8121">
        <v>3993</v>
      </c>
      <c r="D8121">
        <v>235</v>
      </c>
      <c r="E8121" s="1">
        <v>38564.605138888888</v>
      </c>
    </row>
    <row r="8122" spans="1:5" x14ac:dyDescent="0.3">
      <c r="A8122">
        <v>8121</v>
      </c>
      <c r="B8122" s="1">
        <v>38561.809548611112</v>
      </c>
      <c r="C8122">
        <v>2229</v>
      </c>
      <c r="D8122">
        <v>363</v>
      </c>
      <c r="E8122" s="1">
        <v>38566.563020833331</v>
      </c>
    </row>
    <row r="8123" spans="1:5" x14ac:dyDescent="0.3">
      <c r="A8123">
        <v>8122</v>
      </c>
      <c r="B8123" s="1">
        <v>38561.810844907406</v>
      </c>
      <c r="C8123">
        <v>2141</v>
      </c>
      <c r="D8123">
        <v>18</v>
      </c>
      <c r="E8123" s="1">
        <v>38562.825428240743</v>
      </c>
    </row>
    <row r="8124" spans="1:5" x14ac:dyDescent="0.3">
      <c r="A8124">
        <v>8123</v>
      </c>
      <c r="B8124" s="1">
        <v>38561.811377314814</v>
      </c>
      <c r="C8124">
        <v>2256</v>
      </c>
      <c r="D8124">
        <v>138</v>
      </c>
      <c r="E8124" s="1">
        <v>38568.820405092592</v>
      </c>
    </row>
    <row r="8125" spans="1:5" x14ac:dyDescent="0.3">
      <c r="A8125">
        <v>8124</v>
      </c>
      <c r="B8125" s="1">
        <v>38561.811782407407</v>
      </c>
      <c r="C8125">
        <v>1187</v>
      </c>
      <c r="D8125">
        <v>357</v>
      </c>
      <c r="E8125" s="1">
        <v>38564.031921296293</v>
      </c>
    </row>
    <row r="8126" spans="1:5" x14ac:dyDescent="0.3">
      <c r="A8126">
        <v>8125</v>
      </c>
      <c r="B8126" s="1">
        <v>38561.813750000001</v>
      </c>
      <c r="C8126">
        <v>4330</v>
      </c>
      <c r="D8126">
        <v>96</v>
      </c>
      <c r="E8126" s="1">
        <v>38563.048472222225</v>
      </c>
    </row>
    <row r="8127" spans="1:5" x14ac:dyDescent="0.3">
      <c r="A8127">
        <v>8126</v>
      </c>
      <c r="B8127" s="1">
        <v>38561.814363425925</v>
      </c>
      <c r="C8127">
        <v>719</v>
      </c>
      <c r="D8127">
        <v>537</v>
      </c>
      <c r="E8127" s="1">
        <v>38569.0233912037</v>
      </c>
    </row>
    <row r="8128" spans="1:5" x14ac:dyDescent="0.3">
      <c r="A8128">
        <v>8127</v>
      </c>
      <c r="B8128" s="1">
        <v>38561.823136574072</v>
      </c>
      <c r="C8128">
        <v>4265</v>
      </c>
      <c r="D8128">
        <v>20</v>
      </c>
      <c r="E8128" s="1">
        <v>38564.921747685185</v>
      </c>
    </row>
    <row r="8129" spans="1:5" x14ac:dyDescent="0.3">
      <c r="A8129">
        <v>8128</v>
      </c>
      <c r="B8129" s="1">
        <v>38561.823680555557</v>
      </c>
      <c r="C8129">
        <v>2872</v>
      </c>
      <c r="D8129">
        <v>71</v>
      </c>
      <c r="E8129" s="1">
        <v>38570.673680555556</v>
      </c>
    </row>
    <row r="8130" spans="1:5" x14ac:dyDescent="0.3">
      <c r="A8130">
        <v>8129</v>
      </c>
      <c r="B8130" s="1">
        <v>38561.824328703704</v>
      </c>
      <c r="C8130">
        <v>2546</v>
      </c>
      <c r="D8130">
        <v>345</v>
      </c>
      <c r="E8130" s="1">
        <v>38564.897939814815</v>
      </c>
    </row>
    <row r="8131" spans="1:5" x14ac:dyDescent="0.3">
      <c r="A8131">
        <v>8130</v>
      </c>
      <c r="B8131" s="1">
        <v>38561.825173611112</v>
      </c>
      <c r="C8131">
        <v>4055</v>
      </c>
      <c r="D8131">
        <v>499</v>
      </c>
      <c r="E8131" s="1">
        <v>38569.596006944441</v>
      </c>
    </row>
    <row r="8132" spans="1:5" x14ac:dyDescent="0.3">
      <c r="A8132">
        <v>8131</v>
      </c>
      <c r="B8132" s="1">
        <v>38561.830104166664</v>
      </c>
      <c r="C8132">
        <v>437</v>
      </c>
      <c r="D8132">
        <v>281</v>
      </c>
      <c r="E8132" s="1">
        <v>38566.911354166667</v>
      </c>
    </row>
    <row r="8133" spans="1:5" x14ac:dyDescent="0.3">
      <c r="A8133">
        <v>8132</v>
      </c>
      <c r="B8133" s="1">
        <v>38561.831608796296</v>
      </c>
      <c r="C8133">
        <v>1303</v>
      </c>
      <c r="D8133">
        <v>562</v>
      </c>
      <c r="E8133" s="1">
        <v>38566.928136574075</v>
      </c>
    </row>
    <row r="8134" spans="1:5" x14ac:dyDescent="0.3">
      <c r="A8134">
        <v>8133</v>
      </c>
      <c r="B8134" s="1">
        <v>38561.834097222221</v>
      </c>
      <c r="C8134">
        <v>849</v>
      </c>
      <c r="D8134">
        <v>461</v>
      </c>
      <c r="E8134" s="1">
        <v>38565.834097222221</v>
      </c>
    </row>
    <row r="8135" spans="1:5" x14ac:dyDescent="0.3">
      <c r="A8135">
        <v>8134</v>
      </c>
      <c r="B8135" s="1">
        <v>38561.834293981483</v>
      </c>
      <c r="C8135">
        <v>1695</v>
      </c>
      <c r="D8135">
        <v>41</v>
      </c>
      <c r="E8135" s="1">
        <v>38567.041932870372</v>
      </c>
    </row>
    <row r="8136" spans="1:5" x14ac:dyDescent="0.3">
      <c r="A8136">
        <v>8135</v>
      </c>
      <c r="B8136" s="1">
        <v>38561.835706018515</v>
      </c>
      <c r="C8136">
        <v>1339</v>
      </c>
      <c r="D8136">
        <v>164</v>
      </c>
      <c r="E8136" s="1">
        <v>38567.061400462961</v>
      </c>
    </row>
    <row r="8137" spans="1:5" x14ac:dyDescent="0.3">
      <c r="A8137">
        <v>8136</v>
      </c>
      <c r="B8137" s="1">
        <v>38561.837361111109</v>
      </c>
      <c r="C8137">
        <v>3434</v>
      </c>
      <c r="D8137">
        <v>429</v>
      </c>
      <c r="E8137" s="1">
        <v>38565.855416666665</v>
      </c>
    </row>
    <row r="8138" spans="1:5" x14ac:dyDescent="0.3">
      <c r="A8138">
        <v>8137</v>
      </c>
      <c r="B8138" s="1">
        <v>38561.838402777779</v>
      </c>
      <c r="C8138">
        <v>3188</v>
      </c>
      <c r="D8138">
        <v>312</v>
      </c>
      <c r="E8138" s="1">
        <v>38567.737013888887</v>
      </c>
    </row>
    <row r="8139" spans="1:5" x14ac:dyDescent="0.3">
      <c r="A8139">
        <v>8138</v>
      </c>
      <c r="B8139" s="1">
        <v>38561.841863425929</v>
      </c>
      <c r="C8139">
        <v>1258</v>
      </c>
      <c r="D8139">
        <v>371</v>
      </c>
      <c r="E8139" s="1">
        <v>38565.639780092592</v>
      </c>
    </row>
    <row r="8140" spans="1:5" x14ac:dyDescent="0.3">
      <c r="A8140">
        <v>8139</v>
      </c>
      <c r="B8140" s="1">
        <v>38561.84479166667</v>
      </c>
      <c r="C8140">
        <v>3651</v>
      </c>
      <c r="D8140">
        <v>177</v>
      </c>
      <c r="E8140" s="1">
        <v>38567.750347222223</v>
      </c>
    </row>
    <row r="8141" spans="1:5" x14ac:dyDescent="0.3">
      <c r="A8141">
        <v>8140</v>
      </c>
      <c r="B8141" s="1">
        <v>38561.845717592594</v>
      </c>
      <c r="C8141">
        <v>4270</v>
      </c>
      <c r="D8141">
        <v>119</v>
      </c>
      <c r="E8141" s="1">
        <v>38563.755439814813</v>
      </c>
    </row>
    <row r="8142" spans="1:5" x14ac:dyDescent="0.3">
      <c r="A8142">
        <v>8141</v>
      </c>
      <c r="B8142" s="1">
        <v>38561.848136574074</v>
      </c>
      <c r="C8142">
        <v>361</v>
      </c>
      <c r="D8142">
        <v>523</v>
      </c>
      <c r="E8142" s="1">
        <v>38563.802997685183</v>
      </c>
    </row>
    <row r="8143" spans="1:5" x14ac:dyDescent="0.3">
      <c r="A8143">
        <v>8142</v>
      </c>
      <c r="B8143" s="1">
        <v>38561.848541666666</v>
      </c>
      <c r="C8143">
        <v>1075</v>
      </c>
      <c r="D8143">
        <v>322</v>
      </c>
      <c r="E8143" s="1">
        <v>38564.777708333335</v>
      </c>
    </row>
    <row r="8144" spans="1:5" x14ac:dyDescent="0.3">
      <c r="A8144">
        <v>8143</v>
      </c>
      <c r="B8144" s="1">
        <v>38561.849432870367</v>
      </c>
      <c r="C8144">
        <v>3629</v>
      </c>
      <c r="D8144">
        <v>429</v>
      </c>
      <c r="E8144" s="1">
        <v>38565.761932870373</v>
      </c>
    </row>
    <row r="8145" spans="1:5" x14ac:dyDescent="0.3">
      <c r="A8145">
        <v>8144</v>
      </c>
      <c r="B8145" s="1">
        <v>38561.854803240742</v>
      </c>
      <c r="C8145">
        <v>3556</v>
      </c>
      <c r="D8145">
        <v>320</v>
      </c>
      <c r="E8145" s="1">
        <v>38564.757581018515</v>
      </c>
    </row>
    <row r="8146" spans="1:5" x14ac:dyDescent="0.3">
      <c r="A8146">
        <v>8145</v>
      </c>
      <c r="B8146" s="1">
        <v>38561.857418981483</v>
      </c>
      <c r="C8146">
        <v>937</v>
      </c>
      <c r="D8146">
        <v>198</v>
      </c>
      <c r="E8146" s="1">
        <v>38569.644918981481</v>
      </c>
    </row>
    <row r="8147" spans="1:5" x14ac:dyDescent="0.3">
      <c r="A8147">
        <v>8146</v>
      </c>
      <c r="B8147" s="1">
        <v>38561.859444444446</v>
      </c>
      <c r="C8147">
        <v>2430</v>
      </c>
      <c r="D8147">
        <v>476</v>
      </c>
      <c r="E8147" s="1">
        <v>38564.669166666667</v>
      </c>
    </row>
    <row r="8148" spans="1:5" x14ac:dyDescent="0.3">
      <c r="A8148">
        <v>8147</v>
      </c>
      <c r="B8148" s="1">
        <v>38561.859675925924</v>
      </c>
      <c r="C8148">
        <v>628</v>
      </c>
      <c r="D8148">
        <v>228</v>
      </c>
      <c r="E8148" s="1">
        <v>38563.768703703703</v>
      </c>
    </row>
    <row r="8149" spans="1:5" x14ac:dyDescent="0.3">
      <c r="A8149">
        <v>8148</v>
      </c>
      <c r="B8149" s="1">
        <v>38561.860960648148</v>
      </c>
      <c r="C8149">
        <v>537</v>
      </c>
      <c r="D8149">
        <v>347</v>
      </c>
      <c r="E8149" s="1">
        <v>38566.687349537038</v>
      </c>
    </row>
    <row r="8150" spans="1:5" x14ac:dyDescent="0.3">
      <c r="A8150">
        <v>8149</v>
      </c>
      <c r="B8150" s="1">
        <v>38561.866805555554</v>
      </c>
      <c r="C8150">
        <v>1790</v>
      </c>
      <c r="D8150">
        <v>591</v>
      </c>
      <c r="E8150" s="1">
        <v>38565.838333333333</v>
      </c>
    </row>
    <row r="8151" spans="1:5" x14ac:dyDescent="0.3">
      <c r="A8151">
        <v>8150</v>
      </c>
      <c r="B8151" s="1">
        <v>38561.868530092594</v>
      </c>
      <c r="C8151">
        <v>3489</v>
      </c>
      <c r="D8151">
        <v>497</v>
      </c>
      <c r="E8151" s="1">
        <v>38566.030335648145</v>
      </c>
    </row>
    <row r="8152" spans="1:5" x14ac:dyDescent="0.3">
      <c r="A8152">
        <v>8151</v>
      </c>
      <c r="B8152" s="1">
        <v>38561.868657407409</v>
      </c>
      <c r="C8152">
        <v>4370</v>
      </c>
      <c r="D8152">
        <v>495</v>
      </c>
      <c r="E8152" s="1">
        <v>38564.618657407409</v>
      </c>
    </row>
    <row r="8153" spans="1:5" x14ac:dyDescent="0.3">
      <c r="A8153">
        <v>8152</v>
      </c>
      <c r="B8153" s="1">
        <v>38561.870196759257</v>
      </c>
      <c r="C8153">
        <v>2557</v>
      </c>
      <c r="D8153">
        <v>46</v>
      </c>
      <c r="E8153" s="1">
        <v>38570.835474537038</v>
      </c>
    </row>
    <row r="8154" spans="1:5" x14ac:dyDescent="0.3">
      <c r="A8154">
        <v>8153</v>
      </c>
      <c r="B8154" s="1">
        <v>38561.872094907405</v>
      </c>
      <c r="C8154">
        <v>2173</v>
      </c>
      <c r="D8154">
        <v>347</v>
      </c>
      <c r="E8154" s="1">
        <v>38565.664456018516</v>
      </c>
    </row>
    <row r="8155" spans="1:5" x14ac:dyDescent="0.3">
      <c r="A8155">
        <v>8154</v>
      </c>
      <c r="B8155" s="1">
        <v>38561.872430555559</v>
      </c>
      <c r="C8155">
        <v>1180</v>
      </c>
      <c r="D8155">
        <v>285</v>
      </c>
      <c r="E8155" s="1">
        <v>38565.914097222223</v>
      </c>
    </row>
    <row r="8156" spans="1:5" x14ac:dyDescent="0.3">
      <c r="A8156">
        <v>8155</v>
      </c>
      <c r="B8156" s="1">
        <v>38561.872986111113</v>
      </c>
      <c r="C8156">
        <v>3023</v>
      </c>
      <c r="D8156">
        <v>428</v>
      </c>
      <c r="E8156" s="1">
        <v>38566.77784722222</v>
      </c>
    </row>
    <row r="8157" spans="1:5" x14ac:dyDescent="0.3">
      <c r="A8157">
        <v>8156</v>
      </c>
      <c r="B8157" s="1">
        <v>38561.874351851853</v>
      </c>
      <c r="C8157">
        <v>1977</v>
      </c>
      <c r="D8157">
        <v>257</v>
      </c>
      <c r="E8157" s="1">
        <v>38565.077824074076</v>
      </c>
    </row>
    <row r="8158" spans="1:5" x14ac:dyDescent="0.3">
      <c r="A8158">
        <v>8157</v>
      </c>
      <c r="B8158" s="1">
        <v>38561.879687499997</v>
      </c>
      <c r="C8158">
        <v>915</v>
      </c>
      <c r="D8158">
        <v>566</v>
      </c>
      <c r="E8158" s="1">
        <v>38568.671354166669</v>
      </c>
    </row>
    <row r="8159" spans="1:5" x14ac:dyDescent="0.3">
      <c r="A8159">
        <v>8158</v>
      </c>
      <c r="B8159" s="1">
        <v>38561.88108796296</v>
      </c>
      <c r="C8159">
        <v>4327</v>
      </c>
      <c r="D8159">
        <v>458</v>
      </c>
      <c r="E8159" s="1">
        <v>38565.910254629627</v>
      </c>
    </row>
    <row r="8160" spans="1:5" x14ac:dyDescent="0.3">
      <c r="A8160">
        <v>8159</v>
      </c>
      <c r="B8160" s="1">
        <v>38561.881574074076</v>
      </c>
      <c r="C8160">
        <v>1118</v>
      </c>
      <c r="D8160">
        <v>47</v>
      </c>
      <c r="E8160" s="1">
        <v>38568.648935185185</v>
      </c>
    </row>
    <row r="8161" spans="1:5" x14ac:dyDescent="0.3">
      <c r="A8161">
        <v>8160</v>
      </c>
      <c r="B8161" s="1">
        <v>38561.882291666669</v>
      </c>
      <c r="C8161">
        <v>2446</v>
      </c>
      <c r="D8161">
        <v>138</v>
      </c>
      <c r="E8161" s="1">
        <v>38569.703125</v>
      </c>
    </row>
    <row r="8162" spans="1:5" x14ac:dyDescent="0.3">
      <c r="A8162">
        <v>8161</v>
      </c>
      <c r="B8162" s="1">
        <v>38561.882638888892</v>
      </c>
      <c r="C8162">
        <v>848</v>
      </c>
      <c r="D8162">
        <v>555</v>
      </c>
      <c r="E8162" s="1">
        <v>38567.980555555558</v>
      </c>
    </row>
    <row r="8163" spans="1:5" x14ac:dyDescent="0.3">
      <c r="A8163">
        <v>8162</v>
      </c>
      <c r="B8163" s="1">
        <v>38561.883171296293</v>
      </c>
      <c r="C8163">
        <v>4393</v>
      </c>
      <c r="D8163">
        <v>107</v>
      </c>
      <c r="E8163" s="1">
        <v>38568.768587962964</v>
      </c>
    </row>
    <row r="8164" spans="1:5" x14ac:dyDescent="0.3">
      <c r="A8164">
        <v>8163</v>
      </c>
      <c r="B8164" s="1">
        <v>38561.883194444446</v>
      </c>
      <c r="C8164">
        <v>1919</v>
      </c>
      <c r="D8164">
        <v>157</v>
      </c>
      <c r="E8164" s="1">
        <v>38564.77138888889</v>
      </c>
    </row>
    <row r="8165" spans="1:5" x14ac:dyDescent="0.3">
      <c r="A8165">
        <v>8164</v>
      </c>
      <c r="B8165" s="1">
        <v>38561.887025462966</v>
      </c>
      <c r="C8165">
        <v>1674</v>
      </c>
      <c r="D8165">
        <v>461</v>
      </c>
      <c r="E8165" s="1">
        <v>38563.883553240739</v>
      </c>
    </row>
    <row r="8166" spans="1:5" x14ac:dyDescent="0.3">
      <c r="A8166">
        <v>8165</v>
      </c>
      <c r="B8166" s="1">
        <v>38561.891041666669</v>
      </c>
      <c r="C8166">
        <v>3460</v>
      </c>
      <c r="D8166">
        <v>197</v>
      </c>
      <c r="E8166" s="1">
        <v>38565.897291666668</v>
      </c>
    </row>
    <row r="8167" spans="1:5" x14ac:dyDescent="0.3">
      <c r="A8167">
        <v>8166</v>
      </c>
      <c r="B8167" s="1">
        <v>38561.89135416667</v>
      </c>
      <c r="C8167">
        <v>3906</v>
      </c>
      <c r="D8167">
        <v>42</v>
      </c>
      <c r="E8167" s="1">
        <v>38567.880243055559</v>
      </c>
    </row>
    <row r="8168" spans="1:5" x14ac:dyDescent="0.3">
      <c r="A8168">
        <v>8167</v>
      </c>
      <c r="B8168" s="1">
        <v>38561.892881944441</v>
      </c>
      <c r="C8168">
        <v>3181</v>
      </c>
      <c r="D8168">
        <v>311</v>
      </c>
      <c r="E8168" s="1">
        <v>38568.753298611111</v>
      </c>
    </row>
    <row r="8169" spans="1:5" x14ac:dyDescent="0.3">
      <c r="A8169">
        <v>8168</v>
      </c>
      <c r="B8169" s="1">
        <v>38561.894814814812</v>
      </c>
      <c r="C8169">
        <v>1120</v>
      </c>
      <c r="D8169">
        <v>365</v>
      </c>
      <c r="E8169" s="1">
        <v>38563.090648148151</v>
      </c>
    </row>
    <row r="8170" spans="1:5" x14ac:dyDescent="0.3">
      <c r="A8170">
        <v>8169</v>
      </c>
      <c r="B8170" s="1">
        <v>38561.895671296297</v>
      </c>
      <c r="C8170">
        <v>4086</v>
      </c>
      <c r="D8170">
        <v>366</v>
      </c>
      <c r="E8170" s="1">
        <v>38570.937337962961</v>
      </c>
    </row>
    <row r="8171" spans="1:5" x14ac:dyDescent="0.3">
      <c r="A8171">
        <v>8170</v>
      </c>
      <c r="B8171" s="1">
        <v>38561.897557870368</v>
      </c>
      <c r="C8171">
        <v>2495</v>
      </c>
      <c r="D8171">
        <v>40</v>
      </c>
      <c r="E8171" s="1">
        <v>38567.918391203704</v>
      </c>
    </row>
    <row r="8172" spans="1:5" x14ac:dyDescent="0.3">
      <c r="A8172">
        <v>8171</v>
      </c>
      <c r="B8172" s="1">
        <v>38561.897881944446</v>
      </c>
      <c r="C8172">
        <v>3380</v>
      </c>
      <c r="D8172">
        <v>296</v>
      </c>
      <c r="E8172" s="1">
        <v>38563.888854166667</v>
      </c>
    </row>
    <row r="8173" spans="1:5" x14ac:dyDescent="0.3">
      <c r="A8173">
        <v>8172</v>
      </c>
      <c r="B8173" s="1">
        <v>38561.899027777778</v>
      </c>
      <c r="C8173">
        <v>1237</v>
      </c>
      <c r="D8173">
        <v>329</v>
      </c>
      <c r="E8173" s="1">
        <v>38570.995555555557</v>
      </c>
    </row>
    <row r="8174" spans="1:5" x14ac:dyDescent="0.3">
      <c r="A8174">
        <v>8173</v>
      </c>
      <c r="B8174" s="1">
        <v>38561.899814814817</v>
      </c>
      <c r="C8174">
        <v>4377</v>
      </c>
      <c r="D8174">
        <v>332</v>
      </c>
      <c r="E8174" s="1">
        <v>38570.80259259259</v>
      </c>
    </row>
    <row r="8175" spans="1:5" x14ac:dyDescent="0.3">
      <c r="A8175">
        <v>8174</v>
      </c>
      <c r="B8175" s="1">
        <v>38561.900601851848</v>
      </c>
      <c r="C8175">
        <v>465</v>
      </c>
      <c r="D8175">
        <v>359</v>
      </c>
      <c r="E8175" s="1">
        <v>38568.022824074076</v>
      </c>
    </row>
    <row r="8176" spans="1:5" x14ac:dyDescent="0.3">
      <c r="A8176">
        <v>8175</v>
      </c>
      <c r="B8176" s="1">
        <v>38561.901574074072</v>
      </c>
      <c r="C8176">
        <v>641</v>
      </c>
      <c r="D8176">
        <v>429</v>
      </c>
      <c r="E8176" s="1">
        <v>38571.065462962964</v>
      </c>
    </row>
    <row r="8177" spans="1:5" x14ac:dyDescent="0.3">
      <c r="A8177">
        <v>8176</v>
      </c>
      <c r="B8177" s="1">
        <v>38561.90425925926</v>
      </c>
      <c r="C8177">
        <v>3527</v>
      </c>
      <c r="D8177">
        <v>347</v>
      </c>
      <c r="E8177" s="1">
        <v>38567.957731481481</v>
      </c>
    </row>
    <row r="8178" spans="1:5" x14ac:dyDescent="0.3">
      <c r="A8178">
        <v>8177</v>
      </c>
      <c r="B8178" s="1">
        <v>38561.905486111114</v>
      </c>
      <c r="C8178">
        <v>3696</v>
      </c>
      <c r="D8178">
        <v>122</v>
      </c>
      <c r="E8178" s="1">
        <v>38566.943680555552</v>
      </c>
    </row>
    <row r="8179" spans="1:5" x14ac:dyDescent="0.3">
      <c r="A8179">
        <v>8178</v>
      </c>
      <c r="B8179" s="1">
        <v>38561.912858796299</v>
      </c>
      <c r="C8179">
        <v>2825</v>
      </c>
      <c r="D8179">
        <v>503</v>
      </c>
      <c r="E8179" s="1">
        <v>38566.997581018521</v>
      </c>
    </row>
    <row r="8180" spans="1:5" x14ac:dyDescent="0.3">
      <c r="A8180">
        <v>8179</v>
      </c>
      <c r="B8180" s="1">
        <v>38561.920289351852</v>
      </c>
      <c r="C8180">
        <v>2902</v>
      </c>
      <c r="D8180">
        <v>578</v>
      </c>
      <c r="E8180" s="1">
        <v>38563.914733796293</v>
      </c>
    </row>
    <row r="8181" spans="1:5" x14ac:dyDescent="0.3">
      <c r="A8181">
        <v>8180</v>
      </c>
      <c r="B8181" s="1">
        <v>38561.920416666668</v>
      </c>
      <c r="C8181">
        <v>3236</v>
      </c>
      <c r="D8181">
        <v>281</v>
      </c>
      <c r="E8181" s="1">
        <v>38565.798194444447</v>
      </c>
    </row>
    <row r="8182" spans="1:5" x14ac:dyDescent="0.3">
      <c r="A8182">
        <v>8181</v>
      </c>
      <c r="B8182" s="1">
        <v>38561.929606481484</v>
      </c>
      <c r="C8182">
        <v>357</v>
      </c>
      <c r="D8182">
        <v>522</v>
      </c>
      <c r="E8182" s="1">
        <v>38570.113634259258</v>
      </c>
    </row>
    <row r="8183" spans="1:5" x14ac:dyDescent="0.3">
      <c r="A8183">
        <v>8182</v>
      </c>
      <c r="B8183" s="1">
        <v>38561.93</v>
      </c>
      <c r="C8183">
        <v>4120</v>
      </c>
      <c r="D8183">
        <v>427</v>
      </c>
      <c r="E8183" s="1">
        <v>38565.94458333333</v>
      </c>
    </row>
    <row r="8184" spans="1:5" x14ac:dyDescent="0.3">
      <c r="A8184">
        <v>8183</v>
      </c>
      <c r="B8184" s="1">
        <v>38561.931331018517</v>
      </c>
      <c r="C8184">
        <v>1545</v>
      </c>
      <c r="D8184">
        <v>119</v>
      </c>
      <c r="E8184" s="1">
        <v>38568.805636574078</v>
      </c>
    </row>
    <row r="8185" spans="1:5" x14ac:dyDescent="0.3">
      <c r="A8185">
        <v>8184</v>
      </c>
      <c r="B8185" s="1">
        <v>38561.932349537034</v>
      </c>
      <c r="C8185">
        <v>1249</v>
      </c>
      <c r="D8185">
        <v>160</v>
      </c>
      <c r="E8185" s="1">
        <v>38564.812905092593</v>
      </c>
    </row>
    <row r="8186" spans="1:5" x14ac:dyDescent="0.3">
      <c r="A8186">
        <v>8185</v>
      </c>
      <c r="B8186" s="1">
        <v>38561.933206018519</v>
      </c>
      <c r="C8186">
        <v>2452</v>
      </c>
      <c r="D8186">
        <v>568</v>
      </c>
      <c r="E8186" s="1">
        <v>38564.005428240744</v>
      </c>
    </row>
    <row r="8187" spans="1:5" x14ac:dyDescent="0.3">
      <c r="A8187">
        <v>8186</v>
      </c>
      <c r="B8187" s="1">
        <v>38561.9378125</v>
      </c>
      <c r="C8187">
        <v>4255</v>
      </c>
      <c r="D8187">
        <v>102</v>
      </c>
      <c r="E8187" s="1">
        <v>38564.880868055552</v>
      </c>
    </row>
    <row r="8188" spans="1:5" x14ac:dyDescent="0.3">
      <c r="A8188">
        <v>8187</v>
      </c>
      <c r="B8188" s="1">
        <v>38561.940196759257</v>
      </c>
      <c r="C8188">
        <v>945</v>
      </c>
      <c r="D8188">
        <v>87</v>
      </c>
      <c r="E8188" s="1">
        <v>38567.163113425922</v>
      </c>
    </row>
    <row r="8189" spans="1:5" x14ac:dyDescent="0.3">
      <c r="A8189">
        <v>8188</v>
      </c>
      <c r="B8189" s="1">
        <v>38561.940416666665</v>
      </c>
      <c r="C8189">
        <v>3826</v>
      </c>
      <c r="D8189">
        <v>10</v>
      </c>
      <c r="E8189" s="1">
        <v>38565.105694444443</v>
      </c>
    </row>
    <row r="8190" spans="1:5" x14ac:dyDescent="0.3">
      <c r="A8190">
        <v>8189</v>
      </c>
      <c r="B8190" s="1">
        <v>38561.941967592589</v>
      </c>
      <c r="C8190">
        <v>3515</v>
      </c>
      <c r="D8190">
        <v>361</v>
      </c>
      <c r="E8190" s="1">
        <v>38568.008634259262</v>
      </c>
    </row>
    <row r="8191" spans="1:5" x14ac:dyDescent="0.3">
      <c r="A8191">
        <v>8190</v>
      </c>
      <c r="B8191" s="1">
        <v>38561.949374999997</v>
      </c>
      <c r="C8191">
        <v>2290</v>
      </c>
      <c r="D8191">
        <v>267</v>
      </c>
      <c r="E8191" s="1">
        <v>38568.910486111112</v>
      </c>
    </row>
    <row r="8192" spans="1:5" x14ac:dyDescent="0.3">
      <c r="A8192">
        <v>8191</v>
      </c>
      <c r="B8192" s="1">
        <v>38561.949467592596</v>
      </c>
      <c r="C8192">
        <v>1777</v>
      </c>
      <c r="D8192">
        <v>508</v>
      </c>
      <c r="E8192" s="1">
        <v>38564.967523148145</v>
      </c>
    </row>
    <row r="8193" spans="1:5" x14ac:dyDescent="0.3">
      <c r="A8193">
        <v>8192</v>
      </c>
      <c r="B8193" s="1">
        <v>38561.950821759259</v>
      </c>
      <c r="C8193">
        <v>255</v>
      </c>
      <c r="D8193">
        <v>552</v>
      </c>
      <c r="E8193" s="1">
        <v>38563.175821759258</v>
      </c>
    </row>
    <row r="8194" spans="1:5" x14ac:dyDescent="0.3">
      <c r="A8194">
        <v>8193</v>
      </c>
      <c r="B8194" s="1">
        <v>38561.951967592591</v>
      </c>
      <c r="C8194">
        <v>2402</v>
      </c>
      <c r="D8194">
        <v>15</v>
      </c>
      <c r="E8194" s="1">
        <v>38565.17696759259</v>
      </c>
    </row>
    <row r="8195" spans="1:5" x14ac:dyDescent="0.3">
      <c r="A8195">
        <v>8194</v>
      </c>
      <c r="B8195" s="1">
        <v>38561.952592592592</v>
      </c>
      <c r="C8195">
        <v>1148</v>
      </c>
      <c r="D8195">
        <v>424</v>
      </c>
      <c r="E8195" s="1">
        <v>38562.717870370368</v>
      </c>
    </row>
    <row r="8196" spans="1:5" x14ac:dyDescent="0.3">
      <c r="A8196">
        <v>8195</v>
      </c>
      <c r="B8196" s="1">
        <v>38561.953449074077</v>
      </c>
      <c r="C8196">
        <v>3989</v>
      </c>
      <c r="D8196">
        <v>590</v>
      </c>
      <c r="E8196" s="1">
        <v>38568.09233796296</v>
      </c>
    </row>
    <row r="8197" spans="1:5" x14ac:dyDescent="0.3">
      <c r="A8197">
        <v>8196</v>
      </c>
      <c r="B8197" s="1">
        <v>38561.955682870372</v>
      </c>
      <c r="C8197">
        <v>3435</v>
      </c>
      <c r="D8197">
        <v>21</v>
      </c>
      <c r="E8197" s="1">
        <v>38570.203599537039</v>
      </c>
    </row>
    <row r="8198" spans="1:5" x14ac:dyDescent="0.3">
      <c r="A8198">
        <v>8197</v>
      </c>
      <c r="B8198" s="1">
        <v>38561.961226851854</v>
      </c>
      <c r="C8198">
        <v>4126</v>
      </c>
      <c r="D8198">
        <v>407</v>
      </c>
      <c r="E8198" s="1">
        <v>38569.004282407404</v>
      </c>
    </row>
    <row r="8199" spans="1:5" x14ac:dyDescent="0.3">
      <c r="A8199">
        <v>8198</v>
      </c>
      <c r="B8199" s="1">
        <v>38561.963946759257</v>
      </c>
      <c r="C8199">
        <v>1767</v>
      </c>
      <c r="D8199">
        <v>356</v>
      </c>
      <c r="E8199" s="1">
        <v>38570.029918981483</v>
      </c>
    </row>
    <row r="8200" spans="1:5" x14ac:dyDescent="0.3">
      <c r="A8200">
        <v>8199</v>
      </c>
      <c r="B8200" s="1">
        <v>38561.965567129628</v>
      </c>
      <c r="C8200">
        <v>404</v>
      </c>
      <c r="D8200">
        <v>471</v>
      </c>
      <c r="E8200" s="1">
        <v>38568.979456018518</v>
      </c>
    </row>
    <row r="8201" spans="1:5" x14ac:dyDescent="0.3">
      <c r="A8201">
        <v>8200</v>
      </c>
      <c r="B8201" s="1">
        <v>38561.965810185182</v>
      </c>
      <c r="C8201">
        <v>353</v>
      </c>
      <c r="D8201">
        <v>185</v>
      </c>
      <c r="E8201" s="1">
        <v>38562.774837962963</v>
      </c>
    </row>
    <row r="8202" spans="1:5" x14ac:dyDescent="0.3">
      <c r="A8202">
        <v>8201</v>
      </c>
      <c r="B8202" s="1">
        <v>38561.965833333335</v>
      </c>
      <c r="C8202">
        <v>220</v>
      </c>
      <c r="D8202">
        <v>567</v>
      </c>
      <c r="E8202" s="1">
        <v>38565.035277777781</v>
      </c>
    </row>
    <row r="8203" spans="1:5" x14ac:dyDescent="0.3">
      <c r="A8203">
        <v>8202</v>
      </c>
      <c r="B8203" s="1">
        <v>38561.966493055559</v>
      </c>
      <c r="C8203">
        <v>3802</v>
      </c>
      <c r="D8203">
        <v>75</v>
      </c>
      <c r="E8203" s="1">
        <v>38567.91510416667</v>
      </c>
    </row>
    <row r="8204" spans="1:5" x14ac:dyDescent="0.3">
      <c r="A8204">
        <v>8203</v>
      </c>
      <c r="B8204" s="1">
        <v>38561.9687037037</v>
      </c>
      <c r="C8204">
        <v>3878</v>
      </c>
      <c r="D8204">
        <v>100</v>
      </c>
      <c r="E8204" s="1">
        <v>38564.180509259262</v>
      </c>
    </row>
    <row r="8205" spans="1:5" x14ac:dyDescent="0.3">
      <c r="A8205">
        <v>8204</v>
      </c>
      <c r="B8205" s="1">
        <v>38561.971168981479</v>
      </c>
      <c r="C8205">
        <v>2472</v>
      </c>
      <c r="D8205">
        <v>398</v>
      </c>
      <c r="E8205" s="1">
        <v>38566.20103009259</v>
      </c>
    </row>
    <row r="8206" spans="1:5" x14ac:dyDescent="0.3">
      <c r="A8206">
        <v>8205</v>
      </c>
      <c r="B8206" s="1">
        <v>38561.971388888887</v>
      </c>
      <c r="C8206">
        <v>2944</v>
      </c>
      <c r="D8206">
        <v>434</v>
      </c>
      <c r="E8206" s="1">
        <v>38563.026250000003</v>
      </c>
    </row>
    <row r="8207" spans="1:5" x14ac:dyDescent="0.3">
      <c r="A8207">
        <v>8206</v>
      </c>
      <c r="B8207" s="1">
        <v>38561.972581018519</v>
      </c>
      <c r="C8207">
        <v>2979</v>
      </c>
      <c r="D8207">
        <v>422</v>
      </c>
      <c r="E8207" s="1">
        <v>38568.900358796294</v>
      </c>
    </row>
    <row r="8208" spans="1:5" x14ac:dyDescent="0.3">
      <c r="A8208">
        <v>8207</v>
      </c>
      <c r="B8208" s="1">
        <v>38561.976747685185</v>
      </c>
      <c r="C8208">
        <v>1195</v>
      </c>
      <c r="D8208">
        <v>475</v>
      </c>
      <c r="E8208" s="1">
        <v>38570.143414351849</v>
      </c>
    </row>
    <row r="8209" spans="1:5" x14ac:dyDescent="0.3">
      <c r="A8209">
        <v>8208</v>
      </c>
      <c r="B8209" s="1">
        <v>38561.976793981485</v>
      </c>
      <c r="C8209">
        <v>1362</v>
      </c>
      <c r="D8209">
        <v>530</v>
      </c>
      <c r="E8209" s="1">
        <v>38565.958738425928</v>
      </c>
    </row>
    <row r="8210" spans="1:5" x14ac:dyDescent="0.3">
      <c r="A8210">
        <v>8209</v>
      </c>
      <c r="B8210" s="1">
        <v>38561.978796296295</v>
      </c>
      <c r="C8210">
        <v>2484</v>
      </c>
      <c r="D8210">
        <v>127</v>
      </c>
      <c r="E8210" s="1">
        <v>38571.182268518518</v>
      </c>
    </row>
    <row r="8211" spans="1:5" x14ac:dyDescent="0.3">
      <c r="A8211">
        <v>8210</v>
      </c>
      <c r="B8211" s="1">
        <v>38561.97991898148</v>
      </c>
      <c r="C8211">
        <v>3424</v>
      </c>
      <c r="D8211">
        <v>300</v>
      </c>
      <c r="E8211" s="1">
        <v>38570.733391203707</v>
      </c>
    </row>
    <row r="8212" spans="1:5" x14ac:dyDescent="0.3">
      <c r="A8212">
        <v>8211</v>
      </c>
      <c r="B8212" s="1">
        <v>38561.982199074075</v>
      </c>
      <c r="C8212">
        <v>1859</v>
      </c>
      <c r="D8212">
        <v>193</v>
      </c>
      <c r="E8212" s="1">
        <v>38568.887754629628</v>
      </c>
    </row>
    <row r="8213" spans="1:5" x14ac:dyDescent="0.3">
      <c r="A8213">
        <v>8212</v>
      </c>
      <c r="B8213" s="1">
        <v>38561.984293981484</v>
      </c>
      <c r="C8213">
        <v>1305</v>
      </c>
      <c r="D8213">
        <v>159</v>
      </c>
      <c r="E8213" s="1">
        <v>38568.189849537041</v>
      </c>
    </row>
    <row r="8214" spans="1:5" x14ac:dyDescent="0.3">
      <c r="A8214">
        <v>8213</v>
      </c>
      <c r="B8214" s="1">
        <v>38561.984409722223</v>
      </c>
      <c r="C8214">
        <v>3816</v>
      </c>
      <c r="D8214">
        <v>17</v>
      </c>
      <c r="E8214" s="1">
        <v>38564.022604166668</v>
      </c>
    </row>
    <row r="8215" spans="1:5" x14ac:dyDescent="0.3">
      <c r="A8215">
        <v>8214</v>
      </c>
      <c r="B8215" s="1">
        <v>38561.9846875</v>
      </c>
      <c r="C8215">
        <v>352</v>
      </c>
      <c r="D8215">
        <v>509</v>
      </c>
      <c r="E8215" s="1">
        <v>38571.020798611113</v>
      </c>
    </row>
    <row r="8216" spans="1:5" x14ac:dyDescent="0.3">
      <c r="A8216">
        <v>8215</v>
      </c>
      <c r="B8216" s="1">
        <v>38561.988842592589</v>
      </c>
      <c r="C8216">
        <v>2921</v>
      </c>
      <c r="D8216">
        <v>437</v>
      </c>
      <c r="E8216" s="1">
        <v>38567.813148148147</v>
      </c>
    </row>
    <row r="8217" spans="1:5" x14ac:dyDescent="0.3">
      <c r="A8217">
        <v>8216</v>
      </c>
      <c r="B8217" s="1">
        <v>38561.988877314812</v>
      </c>
      <c r="C8217">
        <v>2211</v>
      </c>
      <c r="D8217">
        <v>254</v>
      </c>
      <c r="E8217" s="1">
        <v>38570.212488425925</v>
      </c>
    </row>
    <row r="8218" spans="1:5" x14ac:dyDescent="0.3">
      <c r="A8218">
        <v>8217</v>
      </c>
      <c r="B8218" s="1">
        <v>38561.989039351851</v>
      </c>
      <c r="C8218">
        <v>3747</v>
      </c>
      <c r="D8218">
        <v>206</v>
      </c>
      <c r="E8218" s="1">
        <v>38567.893900462965</v>
      </c>
    </row>
    <row r="8219" spans="1:5" x14ac:dyDescent="0.3">
      <c r="A8219">
        <v>8218</v>
      </c>
      <c r="B8219" s="1">
        <v>38561.990057870367</v>
      </c>
      <c r="C8219">
        <v>2769</v>
      </c>
      <c r="D8219">
        <v>578</v>
      </c>
      <c r="E8219" s="1">
        <v>38566.010196759256</v>
      </c>
    </row>
    <row r="8220" spans="1:5" x14ac:dyDescent="0.3">
      <c r="A8220">
        <v>8219</v>
      </c>
      <c r="B8220" s="1">
        <v>38561.990636574075</v>
      </c>
      <c r="C8220">
        <v>3609</v>
      </c>
      <c r="D8220">
        <v>227</v>
      </c>
      <c r="E8220" s="1">
        <v>38567.007997685185</v>
      </c>
    </row>
    <row r="8221" spans="1:5" x14ac:dyDescent="0.3">
      <c r="A8221">
        <v>8220</v>
      </c>
      <c r="B8221" s="1">
        <v>38561.990752314814</v>
      </c>
      <c r="C8221">
        <v>1061</v>
      </c>
      <c r="D8221">
        <v>360</v>
      </c>
      <c r="E8221" s="1">
        <v>38564.926863425928</v>
      </c>
    </row>
    <row r="8222" spans="1:5" x14ac:dyDescent="0.3">
      <c r="A8222">
        <v>8221</v>
      </c>
      <c r="B8222" s="1">
        <v>38561.99119212963</v>
      </c>
      <c r="C8222">
        <v>3138</v>
      </c>
      <c r="D8222">
        <v>496</v>
      </c>
      <c r="E8222" s="1">
        <v>38566.862719907411</v>
      </c>
    </row>
    <row r="8223" spans="1:5" x14ac:dyDescent="0.3">
      <c r="A8223">
        <v>8222</v>
      </c>
      <c r="B8223" s="1">
        <v>38561.994363425925</v>
      </c>
      <c r="C8223">
        <v>2999</v>
      </c>
      <c r="D8223">
        <v>278</v>
      </c>
      <c r="E8223" s="1">
        <v>38569.950613425928</v>
      </c>
    </row>
    <row r="8224" spans="1:5" x14ac:dyDescent="0.3">
      <c r="A8224">
        <v>8223</v>
      </c>
      <c r="B8224" s="1">
        <v>38561.997233796297</v>
      </c>
      <c r="C8224">
        <v>4508</v>
      </c>
      <c r="D8224">
        <v>282</v>
      </c>
      <c r="E8224" s="1">
        <v>38567.935428240744</v>
      </c>
    </row>
    <row r="8225" spans="1:5" x14ac:dyDescent="0.3">
      <c r="A8225">
        <v>8224</v>
      </c>
      <c r="B8225" s="1">
        <v>38561.999328703707</v>
      </c>
      <c r="C8225">
        <v>1995</v>
      </c>
      <c r="D8225">
        <v>467</v>
      </c>
      <c r="E8225" s="1">
        <v>38566.204189814816</v>
      </c>
    </row>
    <row r="8226" spans="1:5" x14ac:dyDescent="0.3">
      <c r="A8226">
        <v>8225</v>
      </c>
      <c r="B8226" s="1">
        <v>38561.999641203707</v>
      </c>
      <c r="C8226">
        <v>3631</v>
      </c>
      <c r="D8226">
        <v>41</v>
      </c>
      <c r="E8226" s="1">
        <v>38563.144085648149</v>
      </c>
    </row>
    <row r="8227" spans="1:5" x14ac:dyDescent="0.3">
      <c r="A8227">
        <v>8226</v>
      </c>
      <c r="B8227" s="1">
        <v>38562.000740740739</v>
      </c>
      <c r="C8227">
        <v>3541</v>
      </c>
      <c r="D8227">
        <v>368</v>
      </c>
      <c r="E8227" s="1">
        <v>38565.797268518516</v>
      </c>
    </row>
    <row r="8228" spans="1:5" x14ac:dyDescent="0.3">
      <c r="A8228">
        <v>8227</v>
      </c>
      <c r="B8228" s="1">
        <v>38562.001643518517</v>
      </c>
      <c r="C8228">
        <v>269</v>
      </c>
      <c r="D8228">
        <v>167</v>
      </c>
      <c r="E8228" s="1">
        <v>38564.170393518521</v>
      </c>
    </row>
    <row r="8229" spans="1:5" x14ac:dyDescent="0.3">
      <c r="A8229">
        <v>8228</v>
      </c>
      <c r="B8229" s="1">
        <v>38562.006226851852</v>
      </c>
      <c r="C8229">
        <v>1955</v>
      </c>
      <c r="D8229">
        <v>72</v>
      </c>
      <c r="E8229" s="1">
        <v>38567.009004629632</v>
      </c>
    </row>
    <row r="8230" spans="1:5" x14ac:dyDescent="0.3">
      <c r="A8230">
        <v>8229</v>
      </c>
      <c r="B8230" s="1">
        <v>38562.006342592591</v>
      </c>
      <c r="C8230">
        <v>4272</v>
      </c>
      <c r="D8230">
        <v>498</v>
      </c>
      <c r="E8230" s="1">
        <v>38564.811898148146</v>
      </c>
    </row>
    <row r="8231" spans="1:5" x14ac:dyDescent="0.3">
      <c r="A8231">
        <v>8230</v>
      </c>
      <c r="B8231" s="1">
        <v>38562.009016203701</v>
      </c>
      <c r="C8231">
        <v>1937</v>
      </c>
      <c r="D8231">
        <v>2</v>
      </c>
      <c r="E8231" s="1">
        <v>38570.828460648147</v>
      </c>
    </row>
    <row r="8232" spans="1:5" x14ac:dyDescent="0.3">
      <c r="A8232">
        <v>8231</v>
      </c>
      <c r="B8232" s="1">
        <v>38562.010150462964</v>
      </c>
      <c r="C8232">
        <v>1083</v>
      </c>
      <c r="D8232">
        <v>331</v>
      </c>
      <c r="E8232" s="1">
        <v>38564.800428240742</v>
      </c>
    </row>
    <row r="8233" spans="1:5" x14ac:dyDescent="0.3">
      <c r="A8233">
        <v>8232</v>
      </c>
      <c r="B8233" s="1">
        <v>38562.010150462964</v>
      </c>
      <c r="C8233">
        <v>3255</v>
      </c>
      <c r="D8233">
        <v>526</v>
      </c>
      <c r="E8233" s="1">
        <v>38570.040011574078</v>
      </c>
    </row>
    <row r="8234" spans="1:5" x14ac:dyDescent="0.3">
      <c r="A8234">
        <v>8233</v>
      </c>
      <c r="B8234" s="1">
        <v>38562.011377314811</v>
      </c>
      <c r="C8234">
        <v>1640</v>
      </c>
      <c r="D8234">
        <v>93</v>
      </c>
      <c r="E8234" s="1">
        <v>38567.220405092594</v>
      </c>
    </row>
    <row r="8235" spans="1:5" x14ac:dyDescent="0.3">
      <c r="A8235">
        <v>8234</v>
      </c>
      <c r="B8235" s="1">
        <v>38562.013425925928</v>
      </c>
      <c r="C8235">
        <v>644</v>
      </c>
      <c r="D8235">
        <v>227</v>
      </c>
      <c r="E8235" s="1">
        <v>38567.80300925926</v>
      </c>
    </row>
    <row r="8236" spans="1:5" x14ac:dyDescent="0.3">
      <c r="A8236">
        <v>8235</v>
      </c>
      <c r="B8236" s="1">
        <v>38562.015925925924</v>
      </c>
      <c r="C8236">
        <v>1581</v>
      </c>
      <c r="D8236">
        <v>320</v>
      </c>
      <c r="E8236" s="1">
        <v>38567.169398148151</v>
      </c>
    </row>
    <row r="8237" spans="1:5" x14ac:dyDescent="0.3">
      <c r="A8237">
        <v>8236</v>
      </c>
      <c r="B8237" s="1">
        <v>38562.018796296295</v>
      </c>
      <c r="C8237">
        <v>1901</v>
      </c>
      <c r="D8237">
        <v>369</v>
      </c>
      <c r="E8237" s="1">
        <v>38564.209768518522</v>
      </c>
    </row>
    <row r="8238" spans="1:5" x14ac:dyDescent="0.3">
      <c r="A8238">
        <v>8237</v>
      </c>
      <c r="B8238" s="1">
        <v>38562.020787037036</v>
      </c>
      <c r="C8238">
        <v>608</v>
      </c>
      <c r="D8238">
        <v>441</v>
      </c>
      <c r="E8238" s="1">
        <v>38570.132592592592</v>
      </c>
    </row>
    <row r="8239" spans="1:5" x14ac:dyDescent="0.3">
      <c r="A8239">
        <v>8238</v>
      </c>
      <c r="B8239" s="1">
        <v>38562.020902777775</v>
      </c>
      <c r="C8239">
        <v>2941</v>
      </c>
      <c r="D8239">
        <v>320</v>
      </c>
      <c r="E8239" s="1">
        <v>38566.952847222223</v>
      </c>
    </row>
    <row r="8240" spans="1:5" x14ac:dyDescent="0.3">
      <c r="A8240">
        <v>8239</v>
      </c>
      <c r="B8240" s="1">
        <v>38562.021979166668</v>
      </c>
      <c r="C8240">
        <v>3951</v>
      </c>
      <c r="D8240">
        <v>549</v>
      </c>
      <c r="E8240" s="1">
        <v>38562.815034722225</v>
      </c>
    </row>
    <row r="8241" spans="1:5" x14ac:dyDescent="0.3">
      <c r="A8241">
        <v>8240</v>
      </c>
      <c r="B8241" s="1">
        <v>38562.023287037038</v>
      </c>
      <c r="C8241">
        <v>1975</v>
      </c>
      <c r="D8241">
        <v>509</v>
      </c>
      <c r="E8241" s="1">
        <v>38569.892731481479</v>
      </c>
    </row>
    <row r="8242" spans="1:5" x14ac:dyDescent="0.3">
      <c r="A8242">
        <v>8241</v>
      </c>
      <c r="B8242" s="1">
        <v>38562.023333333331</v>
      </c>
      <c r="C8242">
        <v>4297</v>
      </c>
      <c r="D8242">
        <v>26</v>
      </c>
      <c r="E8242" s="1">
        <v>38567.063611111109</v>
      </c>
    </row>
    <row r="8243" spans="1:5" x14ac:dyDescent="0.3">
      <c r="A8243">
        <v>8242</v>
      </c>
      <c r="B8243" s="1">
        <v>38562.023923611108</v>
      </c>
      <c r="C8243">
        <v>509</v>
      </c>
      <c r="D8243">
        <v>99</v>
      </c>
      <c r="E8243" s="1">
        <v>38569.967673611114</v>
      </c>
    </row>
    <row r="8244" spans="1:5" x14ac:dyDescent="0.3">
      <c r="A8244">
        <v>8243</v>
      </c>
      <c r="B8244" s="1">
        <v>38562.024687500001</v>
      </c>
      <c r="C8244">
        <v>1873</v>
      </c>
      <c r="D8244">
        <v>481</v>
      </c>
      <c r="E8244" s="1">
        <v>38568.251770833333</v>
      </c>
    </row>
    <row r="8245" spans="1:5" x14ac:dyDescent="0.3">
      <c r="A8245">
        <v>8244</v>
      </c>
      <c r="B8245" s="1">
        <v>38562.024699074071</v>
      </c>
      <c r="C8245">
        <v>1552</v>
      </c>
      <c r="D8245">
        <v>175</v>
      </c>
      <c r="E8245" s="1">
        <v>38569.179560185185</v>
      </c>
    </row>
    <row r="8246" spans="1:5" x14ac:dyDescent="0.3">
      <c r="A8246">
        <v>8245</v>
      </c>
      <c r="B8246" s="1">
        <v>38562.02579861111</v>
      </c>
      <c r="C8246">
        <v>3330</v>
      </c>
      <c r="D8246">
        <v>555</v>
      </c>
      <c r="E8246" s="1">
        <v>38569.241770833331</v>
      </c>
    </row>
    <row r="8247" spans="1:5" x14ac:dyDescent="0.3">
      <c r="A8247">
        <v>8246</v>
      </c>
      <c r="B8247" s="1">
        <v>38562.026863425926</v>
      </c>
      <c r="C8247">
        <v>1724</v>
      </c>
      <c r="D8247">
        <v>146</v>
      </c>
      <c r="E8247" s="1">
        <v>38569.269918981481</v>
      </c>
    </row>
    <row r="8248" spans="1:5" x14ac:dyDescent="0.3">
      <c r="A8248">
        <v>8247</v>
      </c>
      <c r="B8248" s="1">
        <v>38562.028912037036</v>
      </c>
      <c r="C8248">
        <v>2607</v>
      </c>
      <c r="D8248">
        <v>539</v>
      </c>
      <c r="E8248" s="1">
        <v>38570.853912037041</v>
      </c>
    </row>
    <row r="8249" spans="1:5" x14ac:dyDescent="0.3">
      <c r="A8249">
        <v>8248</v>
      </c>
      <c r="B8249" s="1">
        <v>38562.029120370367</v>
      </c>
      <c r="C8249">
        <v>2017</v>
      </c>
      <c r="D8249">
        <v>272</v>
      </c>
      <c r="E8249" s="1">
        <v>38569.787453703706</v>
      </c>
    </row>
    <row r="8250" spans="1:5" x14ac:dyDescent="0.3">
      <c r="A8250">
        <v>8249</v>
      </c>
      <c r="B8250" s="1">
        <v>38562.033842592595</v>
      </c>
      <c r="C8250">
        <v>3331</v>
      </c>
      <c r="D8250">
        <v>57</v>
      </c>
      <c r="E8250" s="1">
        <v>38571.184537037036</v>
      </c>
    </row>
    <row r="8251" spans="1:5" x14ac:dyDescent="0.3">
      <c r="A8251">
        <v>8250</v>
      </c>
      <c r="B8251" s="1">
        <v>38562.034201388888</v>
      </c>
      <c r="C8251">
        <v>4519</v>
      </c>
      <c r="D8251">
        <v>533</v>
      </c>
      <c r="E8251" s="1">
        <v>38568.120312500003</v>
      </c>
    </row>
    <row r="8252" spans="1:5" x14ac:dyDescent="0.3">
      <c r="A8252">
        <v>8251</v>
      </c>
      <c r="B8252" s="1">
        <v>38562.034884259258</v>
      </c>
      <c r="C8252">
        <v>2317</v>
      </c>
      <c r="D8252">
        <v>408</v>
      </c>
      <c r="E8252" s="1">
        <v>38567.994606481479</v>
      </c>
    </row>
    <row r="8253" spans="1:5" x14ac:dyDescent="0.3">
      <c r="A8253">
        <v>8252</v>
      </c>
      <c r="B8253" s="1">
        <v>38562.03769675926</v>
      </c>
      <c r="C8253">
        <v>3312</v>
      </c>
      <c r="D8253">
        <v>257</v>
      </c>
      <c r="E8253" s="1">
        <v>38564.857141203705</v>
      </c>
    </row>
    <row r="8254" spans="1:5" x14ac:dyDescent="0.3">
      <c r="A8254">
        <v>8253</v>
      </c>
      <c r="B8254" s="1">
        <v>38562.039652777778</v>
      </c>
      <c r="C8254">
        <v>2388</v>
      </c>
      <c r="D8254">
        <v>76</v>
      </c>
      <c r="E8254" s="1">
        <v>38571.073680555557</v>
      </c>
    </row>
    <row r="8255" spans="1:5" x14ac:dyDescent="0.3">
      <c r="A8255">
        <v>8254</v>
      </c>
      <c r="B8255" s="1">
        <v>38562.041331018518</v>
      </c>
      <c r="C8255">
        <v>1787</v>
      </c>
      <c r="D8255">
        <v>392</v>
      </c>
      <c r="E8255" s="1">
        <v>38567.988553240742</v>
      </c>
    </row>
    <row r="8256" spans="1:5" x14ac:dyDescent="0.3">
      <c r="A8256">
        <v>8255</v>
      </c>
      <c r="B8256" s="1">
        <v>38562.043402777781</v>
      </c>
      <c r="C8256">
        <v>3715</v>
      </c>
      <c r="D8256">
        <v>224</v>
      </c>
      <c r="E8256" s="1">
        <v>38565.944097222222</v>
      </c>
    </row>
    <row r="8257" spans="1:5" x14ac:dyDescent="0.3">
      <c r="A8257">
        <v>8256</v>
      </c>
      <c r="B8257" s="1">
        <v>38562.043541666666</v>
      </c>
      <c r="C8257">
        <v>1483</v>
      </c>
      <c r="D8257">
        <v>537</v>
      </c>
      <c r="E8257" s="1">
        <v>38564.937291666669</v>
      </c>
    </row>
    <row r="8258" spans="1:5" x14ac:dyDescent="0.3">
      <c r="A8258">
        <v>8257</v>
      </c>
      <c r="B8258" s="1">
        <v>38562.043981481482</v>
      </c>
      <c r="C8258">
        <v>3024</v>
      </c>
      <c r="D8258">
        <v>566</v>
      </c>
      <c r="E8258" s="1">
        <v>38568.912731481483</v>
      </c>
    </row>
    <row r="8259" spans="1:5" x14ac:dyDescent="0.3">
      <c r="A8259">
        <v>8258</v>
      </c>
      <c r="B8259" s="1">
        <v>38562.044236111113</v>
      </c>
      <c r="C8259">
        <v>1379</v>
      </c>
      <c r="D8259">
        <v>370</v>
      </c>
      <c r="E8259" s="1">
        <v>38568.922708333332</v>
      </c>
    </row>
    <row r="8260" spans="1:5" x14ac:dyDescent="0.3">
      <c r="A8260">
        <v>8259</v>
      </c>
      <c r="B8260" s="1">
        <v>38562.045324074075</v>
      </c>
      <c r="C8260">
        <v>343</v>
      </c>
      <c r="D8260">
        <v>274</v>
      </c>
      <c r="E8260" s="1">
        <v>38565.977268518516</v>
      </c>
    </row>
    <row r="8261" spans="1:5" x14ac:dyDescent="0.3">
      <c r="A8261">
        <v>8260</v>
      </c>
      <c r="B8261" s="1">
        <v>38562.049305555556</v>
      </c>
      <c r="C8261">
        <v>4249</v>
      </c>
      <c r="D8261">
        <v>366</v>
      </c>
      <c r="E8261" s="1">
        <v>38570.025000000001</v>
      </c>
    </row>
    <row r="8262" spans="1:5" x14ac:dyDescent="0.3">
      <c r="A8262">
        <v>8261</v>
      </c>
      <c r="B8262" s="1">
        <v>38562.049363425926</v>
      </c>
      <c r="C8262">
        <v>1915</v>
      </c>
      <c r="D8262">
        <v>50</v>
      </c>
      <c r="E8262" s="1">
        <v>38568.134085648147</v>
      </c>
    </row>
    <row r="8263" spans="1:5" x14ac:dyDescent="0.3">
      <c r="A8263">
        <v>8262</v>
      </c>
      <c r="B8263" s="1">
        <v>38562.049513888887</v>
      </c>
      <c r="C8263">
        <v>1341</v>
      </c>
      <c r="D8263">
        <v>563</v>
      </c>
      <c r="E8263" s="1">
        <v>38566.220347222225</v>
      </c>
    </row>
    <row r="8264" spans="1:5" x14ac:dyDescent="0.3">
      <c r="A8264">
        <v>8263</v>
      </c>
      <c r="B8264" s="1">
        <v>38562.049571759257</v>
      </c>
      <c r="C8264">
        <v>28</v>
      </c>
      <c r="D8264">
        <v>5</v>
      </c>
      <c r="E8264" s="1">
        <v>38564.078738425924</v>
      </c>
    </row>
    <row r="8265" spans="1:5" x14ac:dyDescent="0.3">
      <c r="A8265">
        <v>8264</v>
      </c>
      <c r="B8265" s="1">
        <v>38562.054745370369</v>
      </c>
      <c r="C8265">
        <v>2987</v>
      </c>
      <c r="D8265">
        <v>175</v>
      </c>
      <c r="E8265" s="1">
        <v>38567.230439814812</v>
      </c>
    </row>
    <row r="8266" spans="1:5" x14ac:dyDescent="0.3">
      <c r="A8266">
        <v>8265</v>
      </c>
      <c r="B8266" s="1">
        <v>38562.05572916667</v>
      </c>
      <c r="C8266">
        <v>2389</v>
      </c>
      <c r="D8266">
        <v>409</v>
      </c>
      <c r="E8266" s="1">
        <v>38570.814062500001</v>
      </c>
    </row>
    <row r="8267" spans="1:5" x14ac:dyDescent="0.3">
      <c r="A8267">
        <v>8266</v>
      </c>
      <c r="B8267" s="1">
        <v>38562.05574074074</v>
      </c>
      <c r="C8267">
        <v>1972</v>
      </c>
      <c r="D8267">
        <v>196</v>
      </c>
      <c r="E8267" s="1">
        <v>38563.188379629632</v>
      </c>
    </row>
    <row r="8268" spans="1:5" x14ac:dyDescent="0.3">
      <c r="A8268">
        <v>8267</v>
      </c>
      <c r="B8268" s="1">
        <v>38562.056273148148</v>
      </c>
      <c r="C8268">
        <v>4107</v>
      </c>
      <c r="D8268">
        <v>131</v>
      </c>
      <c r="E8268" s="1">
        <v>38568.815300925926</v>
      </c>
    </row>
    <row r="8269" spans="1:5" x14ac:dyDescent="0.3">
      <c r="A8269">
        <v>8268</v>
      </c>
      <c r="B8269" s="1">
        <v>38562.057905092595</v>
      </c>
      <c r="C8269">
        <v>4239</v>
      </c>
      <c r="D8269">
        <v>421</v>
      </c>
      <c r="E8269" s="1">
        <v>38569.066932870373</v>
      </c>
    </row>
    <row r="8270" spans="1:5" x14ac:dyDescent="0.3">
      <c r="A8270">
        <v>8269</v>
      </c>
      <c r="B8270" s="1">
        <v>38562.060347222221</v>
      </c>
      <c r="C8270">
        <v>2778</v>
      </c>
      <c r="D8270">
        <v>376</v>
      </c>
      <c r="E8270" s="1">
        <v>38568.946458333332</v>
      </c>
    </row>
    <row r="8271" spans="1:5" x14ac:dyDescent="0.3">
      <c r="A8271">
        <v>8270</v>
      </c>
      <c r="B8271" s="1">
        <v>38562.060671296298</v>
      </c>
      <c r="C8271">
        <v>3565</v>
      </c>
      <c r="D8271">
        <v>282</v>
      </c>
      <c r="E8271" s="1">
        <v>38562.871782407405</v>
      </c>
    </row>
    <row r="8272" spans="1:5" x14ac:dyDescent="0.3">
      <c r="A8272">
        <v>8271</v>
      </c>
      <c r="B8272" s="1">
        <v>38562.060925925929</v>
      </c>
      <c r="C8272">
        <v>83</v>
      </c>
      <c r="D8272">
        <v>481</v>
      </c>
      <c r="E8272" s="1">
        <v>38571.209537037037</v>
      </c>
    </row>
    <row r="8273" spans="1:5" x14ac:dyDescent="0.3">
      <c r="A8273">
        <v>8272</v>
      </c>
      <c r="B8273" s="1">
        <v>38562.062395833331</v>
      </c>
      <c r="C8273">
        <v>70</v>
      </c>
      <c r="D8273">
        <v>346</v>
      </c>
      <c r="E8273" s="1">
        <v>38567.914479166669</v>
      </c>
    </row>
    <row r="8274" spans="1:5" x14ac:dyDescent="0.3">
      <c r="A8274">
        <v>8273</v>
      </c>
      <c r="B8274" s="1">
        <v>38562.064768518518</v>
      </c>
      <c r="C8274">
        <v>4244</v>
      </c>
      <c r="D8274">
        <v>532</v>
      </c>
      <c r="E8274" s="1">
        <v>38570.184907407405</v>
      </c>
    </row>
    <row r="8275" spans="1:5" x14ac:dyDescent="0.3">
      <c r="A8275">
        <v>8274</v>
      </c>
      <c r="B8275" s="1">
        <v>38562.065648148149</v>
      </c>
      <c r="C8275">
        <v>2634</v>
      </c>
      <c r="D8275">
        <v>340</v>
      </c>
      <c r="E8275" s="1">
        <v>38565.84412037037</v>
      </c>
    </row>
    <row r="8276" spans="1:5" x14ac:dyDescent="0.3">
      <c r="A8276">
        <v>8275</v>
      </c>
      <c r="B8276" s="1">
        <v>38562.066516203704</v>
      </c>
      <c r="C8276">
        <v>4432</v>
      </c>
      <c r="D8276">
        <v>336</v>
      </c>
      <c r="E8276" s="1">
        <v>38563.094988425924</v>
      </c>
    </row>
    <row r="8277" spans="1:5" x14ac:dyDescent="0.3">
      <c r="A8277">
        <v>8276</v>
      </c>
      <c r="B8277" s="1">
        <v>38562.068553240744</v>
      </c>
      <c r="C8277">
        <v>2451</v>
      </c>
      <c r="D8277">
        <v>466</v>
      </c>
      <c r="E8277" s="1">
        <v>38567.958831018521</v>
      </c>
    </row>
    <row r="8278" spans="1:5" x14ac:dyDescent="0.3">
      <c r="A8278">
        <v>8277</v>
      </c>
      <c r="B8278" s="1">
        <v>38562.068668981483</v>
      </c>
      <c r="C8278">
        <v>1296</v>
      </c>
      <c r="D8278">
        <v>13</v>
      </c>
      <c r="E8278" s="1">
        <v>38568.298530092594</v>
      </c>
    </row>
    <row r="8279" spans="1:5" x14ac:dyDescent="0.3">
      <c r="A8279">
        <v>8278</v>
      </c>
      <c r="B8279" s="1">
        <v>38562.071469907409</v>
      </c>
      <c r="C8279">
        <v>768</v>
      </c>
      <c r="D8279">
        <v>265</v>
      </c>
      <c r="E8279" s="1">
        <v>38569.080497685187</v>
      </c>
    </row>
    <row r="8280" spans="1:5" x14ac:dyDescent="0.3">
      <c r="A8280">
        <v>8279</v>
      </c>
      <c r="B8280" s="1">
        <v>38562.071956018517</v>
      </c>
      <c r="C8280">
        <v>3838</v>
      </c>
      <c r="D8280">
        <v>176</v>
      </c>
      <c r="E8280" s="1">
        <v>38567.108761574076</v>
      </c>
    </row>
    <row r="8281" spans="1:5" x14ac:dyDescent="0.3">
      <c r="A8281">
        <v>8280</v>
      </c>
      <c r="B8281" s="1">
        <v>38562.073506944442</v>
      </c>
      <c r="C8281">
        <v>1208</v>
      </c>
      <c r="D8281">
        <v>195</v>
      </c>
      <c r="E8281" s="1">
        <v>38569.952673611115</v>
      </c>
    </row>
    <row r="8282" spans="1:5" x14ac:dyDescent="0.3">
      <c r="A8282">
        <v>8281</v>
      </c>
      <c r="B8282" s="1">
        <v>38562.073611111111</v>
      </c>
      <c r="C8282">
        <v>899</v>
      </c>
      <c r="D8282">
        <v>441</v>
      </c>
      <c r="E8282" s="1">
        <v>38568.964583333334</v>
      </c>
    </row>
    <row r="8283" spans="1:5" x14ac:dyDescent="0.3">
      <c r="A8283">
        <v>8282</v>
      </c>
      <c r="B8283" s="1">
        <v>38562.075740740744</v>
      </c>
      <c r="C8283">
        <v>980</v>
      </c>
      <c r="D8283">
        <v>462</v>
      </c>
      <c r="E8283" s="1">
        <v>38569.07712962963</v>
      </c>
    </row>
    <row r="8284" spans="1:5" x14ac:dyDescent="0.3">
      <c r="A8284">
        <v>8283</v>
      </c>
      <c r="B8284" s="1">
        <v>38562.078032407408</v>
      </c>
      <c r="C8284">
        <v>2002</v>
      </c>
      <c r="D8284">
        <v>300</v>
      </c>
      <c r="E8284" s="1">
        <v>38569.140532407408</v>
      </c>
    </row>
    <row r="8285" spans="1:5" x14ac:dyDescent="0.3">
      <c r="A8285">
        <v>8284</v>
      </c>
      <c r="B8285" s="1">
        <v>38562.081018518518</v>
      </c>
      <c r="C8285">
        <v>4371</v>
      </c>
      <c r="D8285">
        <v>446</v>
      </c>
      <c r="E8285" s="1">
        <v>38571.302546296298</v>
      </c>
    </row>
    <row r="8286" spans="1:5" x14ac:dyDescent="0.3">
      <c r="A8286">
        <v>8285</v>
      </c>
      <c r="B8286" s="1">
        <v>38562.083541666667</v>
      </c>
      <c r="C8286">
        <v>678</v>
      </c>
      <c r="D8286">
        <v>56</v>
      </c>
      <c r="E8286" s="1">
        <v>38567.863402777781</v>
      </c>
    </row>
    <row r="8287" spans="1:5" x14ac:dyDescent="0.3">
      <c r="A8287">
        <v>8286</v>
      </c>
      <c r="B8287" s="1">
        <v>38562.08525462963</v>
      </c>
      <c r="C8287">
        <v>4092</v>
      </c>
      <c r="D8287">
        <v>87</v>
      </c>
      <c r="E8287" s="1">
        <v>38570.250532407408</v>
      </c>
    </row>
    <row r="8288" spans="1:5" x14ac:dyDescent="0.3">
      <c r="A8288">
        <v>8287</v>
      </c>
      <c r="B8288" s="1">
        <v>38562.086087962962</v>
      </c>
      <c r="C8288">
        <v>812</v>
      </c>
      <c r="D8288">
        <v>178</v>
      </c>
      <c r="E8288" s="1">
        <v>38571.091643518521</v>
      </c>
    </row>
    <row r="8289" spans="1:5" x14ac:dyDescent="0.3">
      <c r="A8289">
        <v>8288</v>
      </c>
      <c r="B8289" s="1">
        <v>38562.086365740739</v>
      </c>
      <c r="C8289">
        <v>1822</v>
      </c>
      <c r="D8289">
        <v>55</v>
      </c>
      <c r="E8289" s="1">
        <v>38569.181504629632</v>
      </c>
    </row>
    <row r="8290" spans="1:5" x14ac:dyDescent="0.3">
      <c r="A8290">
        <v>8289</v>
      </c>
      <c r="B8290" s="1">
        <v>38562.099583333336</v>
      </c>
      <c r="C8290">
        <v>4579</v>
      </c>
      <c r="D8290">
        <v>459</v>
      </c>
      <c r="E8290" s="1">
        <v>38570.141250000001</v>
      </c>
    </row>
    <row r="8291" spans="1:5" x14ac:dyDescent="0.3">
      <c r="A8291">
        <v>8290</v>
      </c>
      <c r="B8291" s="1">
        <v>38562.100092592591</v>
      </c>
      <c r="C8291">
        <v>3823</v>
      </c>
      <c r="D8291">
        <v>462</v>
      </c>
      <c r="E8291" s="1">
        <v>38567.04314814815</v>
      </c>
    </row>
    <row r="8292" spans="1:5" x14ac:dyDescent="0.3">
      <c r="A8292">
        <v>8291</v>
      </c>
      <c r="B8292" s="1">
        <v>38562.103067129632</v>
      </c>
      <c r="C8292">
        <v>2817</v>
      </c>
      <c r="D8292">
        <v>455</v>
      </c>
      <c r="E8292" s="1">
        <v>38567.873206018521</v>
      </c>
    </row>
    <row r="8293" spans="1:5" x14ac:dyDescent="0.3">
      <c r="A8293">
        <v>8292</v>
      </c>
      <c r="B8293" s="1">
        <v>38562.103888888887</v>
      </c>
      <c r="C8293">
        <v>4003</v>
      </c>
      <c r="D8293">
        <v>192</v>
      </c>
      <c r="E8293" s="1">
        <v>38571.337916666664</v>
      </c>
    </row>
    <row r="8294" spans="1:5" x14ac:dyDescent="0.3">
      <c r="A8294">
        <v>8293</v>
      </c>
      <c r="B8294" s="1">
        <v>38562.104745370372</v>
      </c>
      <c r="C8294">
        <v>831</v>
      </c>
      <c r="D8294">
        <v>71</v>
      </c>
      <c r="E8294" s="1">
        <v>38568.131828703707</v>
      </c>
    </row>
    <row r="8295" spans="1:5" x14ac:dyDescent="0.3">
      <c r="A8295">
        <v>8294</v>
      </c>
      <c r="B8295" s="1">
        <v>38562.106030092589</v>
      </c>
      <c r="C8295">
        <v>1811</v>
      </c>
      <c r="D8295">
        <v>520</v>
      </c>
      <c r="E8295" s="1">
        <v>38566.269918981481</v>
      </c>
    </row>
    <row r="8296" spans="1:5" x14ac:dyDescent="0.3">
      <c r="A8296">
        <v>8295</v>
      </c>
      <c r="B8296" s="1">
        <v>38562.112662037034</v>
      </c>
      <c r="C8296">
        <v>2065</v>
      </c>
      <c r="D8296">
        <v>406</v>
      </c>
      <c r="E8296" s="1">
        <v>38563.932106481479</v>
      </c>
    </row>
    <row r="8297" spans="1:5" x14ac:dyDescent="0.3">
      <c r="A8297">
        <v>8296</v>
      </c>
      <c r="B8297" s="1">
        <v>38562.113483796296</v>
      </c>
      <c r="C8297">
        <v>2543</v>
      </c>
      <c r="D8297">
        <v>88</v>
      </c>
      <c r="E8297" s="1">
        <v>38565.016261574077</v>
      </c>
    </row>
    <row r="8298" spans="1:5" x14ac:dyDescent="0.3">
      <c r="A8298">
        <v>8297</v>
      </c>
      <c r="B8298" s="1">
        <v>38562.115115740744</v>
      </c>
      <c r="C8298">
        <v>3774</v>
      </c>
      <c r="D8298">
        <v>349</v>
      </c>
      <c r="E8298" s="1">
        <v>38564.867893518516</v>
      </c>
    </row>
    <row r="8299" spans="1:5" x14ac:dyDescent="0.3">
      <c r="A8299">
        <v>8298</v>
      </c>
      <c r="B8299" s="1">
        <v>38562.116388888891</v>
      </c>
      <c r="C8299">
        <v>952</v>
      </c>
      <c r="D8299">
        <v>493</v>
      </c>
      <c r="E8299" s="1">
        <v>38569.332361111112</v>
      </c>
    </row>
    <row r="8300" spans="1:5" x14ac:dyDescent="0.3">
      <c r="A8300">
        <v>8299</v>
      </c>
      <c r="B8300" s="1">
        <v>38562.12222222222</v>
      </c>
      <c r="C8300">
        <v>1797</v>
      </c>
      <c r="D8300">
        <v>173</v>
      </c>
      <c r="E8300" s="1">
        <v>38563.940972222219</v>
      </c>
    </row>
    <row r="8301" spans="1:5" x14ac:dyDescent="0.3">
      <c r="A8301">
        <v>8300</v>
      </c>
      <c r="B8301" s="1">
        <v>38562.123599537037</v>
      </c>
      <c r="C8301">
        <v>4364</v>
      </c>
      <c r="D8301">
        <v>222</v>
      </c>
      <c r="E8301" s="1">
        <v>38569.050682870373</v>
      </c>
    </row>
    <row r="8302" spans="1:5" x14ac:dyDescent="0.3">
      <c r="A8302">
        <v>8301</v>
      </c>
      <c r="B8302" s="1">
        <v>38562.125092592592</v>
      </c>
      <c r="C8302">
        <v>562</v>
      </c>
      <c r="D8302">
        <v>101</v>
      </c>
      <c r="E8302" s="1">
        <v>38565.184814814813</v>
      </c>
    </row>
    <row r="8303" spans="1:5" x14ac:dyDescent="0.3">
      <c r="A8303">
        <v>8302</v>
      </c>
      <c r="B8303" s="1">
        <v>38562.125972222224</v>
      </c>
      <c r="C8303">
        <v>1314</v>
      </c>
      <c r="D8303">
        <v>103</v>
      </c>
      <c r="E8303" s="1">
        <v>38563.047500000001</v>
      </c>
    </row>
    <row r="8304" spans="1:5" x14ac:dyDescent="0.3">
      <c r="A8304">
        <v>8303</v>
      </c>
      <c r="B8304" s="1">
        <v>38562.129120370373</v>
      </c>
      <c r="C8304">
        <v>1620</v>
      </c>
      <c r="D8304">
        <v>574</v>
      </c>
      <c r="E8304" s="1">
        <v>38568.259675925925</v>
      </c>
    </row>
    <row r="8305" spans="1:5" x14ac:dyDescent="0.3">
      <c r="A8305">
        <v>8304</v>
      </c>
      <c r="B8305" s="1">
        <v>38562.130902777775</v>
      </c>
      <c r="C8305">
        <v>4431</v>
      </c>
      <c r="D8305">
        <v>119</v>
      </c>
      <c r="E8305" s="1">
        <v>38566.128125000003</v>
      </c>
    </row>
    <row r="8306" spans="1:5" x14ac:dyDescent="0.3">
      <c r="A8306">
        <v>8305</v>
      </c>
      <c r="B8306" s="1">
        <v>38562.131099537037</v>
      </c>
      <c r="C8306">
        <v>3916</v>
      </c>
      <c r="D8306">
        <v>566</v>
      </c>
      <c r="E8306" s="1">
        <v>38570.326238425929</v>
      </c>
    </row>
    <row r="8307" spans="1:5" x14ac:dyDescent="0.3">
      <c r="A8307">
        <v>8306</v>
      </c>
      <c r="B8307" s="1">
        <v>38562.133634259262</v>
      </c>
      <c r="C8307">
        <v>1708</v>
      </c>
      <c r="D8307">
        <v>232</v>
      </c>
      <c r="E8307" s="1">
        <v>38565.976689814815</v>
      </c>
    </row>
    <row r="8308" spans="1:5" x14ac:dyDescent="0.3">
      <c r="A8308">
        <v>8307</v>
      </c>
      <c r="B8308" s="1">
        <v>38562.13789351852</v>
      </c>
      <c r="C8308">
        <v>3197</v>
      </c>
      <c r="D8308">
        <v>39</v>
      </c>
      <c r="E8308" s="1">
        <v>38570.244143518517</v>
      </c>
    </row>
    <row r="8309" spans="1:5" x14ac:dyDescent="0.3">
      <c r="A8309">
        <v>8308</v>
      </c>
      <c r="B8309" s="1">
        <v>38562.140451388892</v>
      </c>
      <c r="C8309">
        <v>601</v>
      </c>
      <c r="D8309">
        <v>582</v>
      </c>
      <c r="E8309" s="1">
        <v>38568.901562500003</v>
      </c>
    </row>
    <row r="8310" spans="1:5" x14ac:dyDescent="0.3">
      <c r="A8310">
        <v>8309</v>
      </c>
      <c r="B8310" s="1">
        <v>38562.140509259261</v>
      </c>
      <c r="C8310">
        <v>2250</v>
      </c>
      <c r="D8310">
        <v>446</v>
      </c>
      <c r="E8310" s="1">
        <v>38565.271064814813</v>
      </c>
    </row>
    <row r="8311" spans="1:5" x14ac:dyDescent="0.3">
      <c r="A8311">
        <v>8310</v>
      </c>
      <c r="B8311" s="1">
        <v>38562.143009259256</v>
      </c>
      <c r="C8311">
        <v>2637</v>
      </c>
      <c r="D8311">
        <v>238</v>
      </c>
      <c r="E8311" s="1">
        <v>38570.97148148148</v>
      </c>
    </row>
    <row r="8312" spans="1:5" x14ac:dyDescent="0.3">
      <c r="A8312">
        <v>8311</v>
      </c>
      <c r="B8312" s="1">
        <v>38562.143136574072</v>
      </c>
      <c r="C8312">
        <v>3623</v>
      </c>
      <c r="D8312">
        <v>63</v>
      </c>
      <c r="E8312" s="1">
        <v>38566.073692129627</v>
      </c>
    </row>
    <row r="8313" spans="1:5" x14ac:dyDescent="0.3">
      <c r="A8313">
        <v>8312</v>
      </c>
      <c r="B8313" s="1">
        <v>38562.147662037038</v>
      </c>
      <c r="C8313">
        <v>3996</v>
      </c>
      <c r="D8313">
        <v>143</v>
      </c>
      <c r="E8313" s="1">
        <v>38564.092106481483</v>
      </c>
    </row>
    <row r="8314" spans="1:5" x14ac:dyDescent="0.3">
      <c r="A8314">
        <v>8313</v>
      </c>
      <c r="B8314" s="1">
        <v>38562.148854166669</v>
      </c>
      <c r="C8314">
        <v>2736</v>
      </c>
      <c r="D8314">
        <v>91</v>
      </c>
      <c r="E8314" s="1">
        <v>38566.064131944448</v>
      </c>
    </row>
    <row r="8315" spans="1:5" x14ac:dyDescent="0.3">
      <c r="A8315">
        <v>8314</v>
      </c>
      <c r="B8315" s="1">
        <v>38562.149351851855</v>
      </c>
      <c r="C8315">
        <v>2182</v>
      </c>
      <c r="D8315">
        <v>118</v>
      </c>
      <c r="E8315" s="1">
        <v>38570.363240740742</v>
      </c>
    </row>
    <row r="8316" spans="1:5" x14ac:dyDescent="0.3">
      <c r="A8316">
        <v>8315</v>
      </c>
      <c r="B8316" s="1">
        <v>38562.150775462964</v>
      </c>
      <c r="C8316">
        <v>1420</v>
      </c>
      <c r="D8316">
        <v>135</v>
      </c>
      <c r="E8316" s="1">
        <v>38562.973692129628</v>
      </c>
    </row>
    <row r="8317" spans="1:5" x14ac:dyDescent="0.3">
      <c r="A8317">
        <v>8316</v>
      </c>
      <c r="B8317" s="1">
        <v>38562.151956018519</v>
      </c>
      <c r="C8317">
        <v>4118</v>
      </c>
      <c r="D8317">
        <v>549</v>
      </c>
      <c r="E8317" s="1">
        <v>38567.320706018516</v>
      </c>
    </row>
    <row r="8318" spans="1:5" x14ac:dyDescent="0.3">
      <c r="A8318">
        <v>8317</v>
      </c>
      <c r="B8318" s="1">
        <v>38562.15216435185</v>
      </c>
      <c r="C8318">
        <v>3898</v>
      </c>
      <c r="D8318">
        <v>415</v>
      </c>
      <c r="E8318" s="1">
        <v>38567.00980324074</v>
      </c>
    </row>
    <row r="8319" spans="1:5" x14ac:dyDescent="0.3">
      <c r="A8319">
        <v>8318</v>
      </c>
      <c r="B8319" s="1">
        <v>38562.155902777777</v>
      </c>
      <c r="C8319">
        <v>4524</v>
      </c>
      <c r="D8319">
        <v>167</v>
      </c>
      <c r="E8319" s="1">
        <v>38563.210763888892</v>
      </c>
    </row>
    <row r="8320" spans="1:5" x14ac:dyDescent="0.3">
      <c r="A8320">
        <v>8319</v>
      </c>
      <c r="B8320" s="1">
        <v>38562.156157407408</v>
      </c>
      <c r="C8320">
        <v>747</v>
      </c>
      <c r="D8320">
        <v>280</v>
      </c>
      <c r="E8320" s="1">
        <v>38565.024907407409</v>
      </c>
    </row>
    <row r="8321" spans="1:5" x14ac:dyDescent="0.3">
      <c r="A8321">
        <v>8320</v>
      </c>
      <c r="B8321" s="1">
        <v>38562.159699074073</v>
      </c>
      <c r="C8321">
        <v>1285</v>
      </c>
      <c r="D8321">
        <v>513</v>
      </c>
      <c r="E8321" s="1">
        <v>38567.042337962965</v>
      </c>
    </row>
    <row r="8322" spans="1:5" x14ac:dyDescent="0.3">
      <c r="A8322">
        <v>8321</v>
      </c>
      <c r="B8322" s="1">
        <v>38562.16034722222</v>
      </c>
      <c r="C8322">
        <v>1875</v>
      </c>
      <c r="D8322">
        <v>354</v>
      </c>
      <c r="E8322" s="1">
        <v>38565.089513888888</v>
      </c>
    </row>
    <row r="8323" spans="1:5" x14ac:dyDescent="0.3">
      <c r="A8323">
        <v>8322</v>
      </c>
      <c r="B8323" s="1">
        <v>38562.161678240744</v>
      </c>
      <c r="C8323">
        <v>301</v>
      </c>
      <c r="D8323">
        <v>541</v>
      </c>
      <c r="E8323" s="1">
        <v>38566.954039351855</v>
      </c>
    </row>
    <row r="8324" spans="1:5" x14ac:dyDescent="0.3">
      <c r="A8324">
        <v>8323</v>
      </c>
      <c r="B8324" s="1">
        <v>38562.161793981482</v>
      </c>
      <c r="C8324">
        <v>2766</v>
      </c>
      <c r="D8324">
        <v>87</v>
      </c>
      <c r="E8324" s="1">
        <v>38570.076377314814</v>
      </c>
    </row>
    <row r="8325" spans="1:5" x14ac:dyDescent="0.3">
      <c r="A8325">
        <v>8324</v>
      </c>
      <c r="B8325" s="1">
        <v>38562.163946759261</v>
      </c>
      <c r="C8325">
        <v>1467</v>
      </c>
      <c r="D8325">
        <v>98</v>
      </c>
      <c r="E8325" s="1">
        <v>38566.070196759261</v>
      </c>
    </row>
    <row r="8326" spans="1:5" x14ac:dyDescent="0.3">
      <c r="A8326">
        <v>8325</v>
      </c>
      <c r="B8326" s="1">
        <v>38562.164895833332</v>
      </c>
      <c r="C8326">
        <v>932</v>
      </c>
      <c r="D8326">
        <v>362</v>
      </c>
      <c r="E8326" s="1">
        <v>38570.9378125</v>
      </c>
    </row>
    <row r="8327" spans="1:5" x14ac:dyDescent="0.3">
      <c r="A8327">
        <v>8326</v>
      </c>
      <c r="B8327" s="1">
        <v>38562.165844907409</v>
      </c>
      <c r="C8327">
        <v>108</v>
      </c>
      <c r="D8327">
        <v>1</v>
      </c>
      <c r="E8327" s="1">
        <v>38565.220011574071</v>
      </c>
    </row>
    <row r="8328" spans="1:5" x14ac:dyDescent="0.3">
      <c r="A8328">
        <v>8327</v>
      </c>
      <c r="B8328" s="1">
        <v>38562.167268518519</v>
      </c>
      <c r="C8328">
        <v>2928</v>
      </c>
      <c r="D8328">
        <v>317</v>
      </c>
      <c r="E8328" s="1">
        <v>38564.352685185186</v>
      </c>
    </row>
    <row r="8329" spans="1:5" x14ac:dyDescent="0.3">
      <c r="A8329">
        <v>8328</v>
      </c>
      <c r="B8329" s="1">
        <v>38562.171111111114</v>
      </c>
      <c r="C8329">
        <v>4454</v>
      </c>
      <c r="D8329">
        <v>314</v>
      </c>
      <c r="E8329" s="1">
        <v>38567.933611111112</v>
      </c>
    </row>
    <row r="8330" spans="1:5" x14ac:dyDescent="0.3">
      <c r="A8330">
        <v>8329</v>
      </c>
      <c r="B8330" s="1">
        <v>38562.171215277776</v>
      </c>
      <c r="C8330">
        <v>3468</v>
      </c>
      <c r="D8330">
        <v>108</v>
      </c>
      <c r="E8330" s="1">
        <v>38570.073993055557</v>
      </c>
    </row>
    <row r="8331" spans="1:5" x14ac:dyDescent="0.3">
      <c r="A8331">
        <v>8330</v>
      </c>
      <c r="B8331" s="1">
        <v>38562.172997685186</v>
      </c>
      <c r="C8331">
        <v>2294</v>
      </c>
      <c r="D8331">
        <v>412</v>
      </c>
      <c r="E8331" s="1">
        <v>38569.208414351851</v>
      </c>
    </row>
    <row r="8332" spans="1:5" x14ac:dyDescent="0.3">
      <c r="A8332">
        <v>8331</v>
      </c>
      <c r="B8332" s="1">
        <v>38562.176030092596</v>
      </c>
      <c r="C8332">
        <v>18</v>
      </c>
      <c r="D8332">
        <v>148</v>
      </c>
      <c r="E8332" s="1">
        <v>38568.298252314817</v>
      </c>
    </row>
    <row r="8333" spans="1:5" x14ac:dyDescent="0.3">
      <c r="A8333">
        <v>8332</v>
      </c>
      <c r="B8333" s="1">
        <v>38562.177777777775</v>
      </c>
      <c r="C8333">
        <v>1142</v>
      </c>
      <c r="D8333">
        <v>217</v>
      </c>
      <c r="E8333" s="1">
        <v>38567.148611111108</v>
      </c>
    </row>
    <row r="8334" spans="1:5" x14ac:dyDescent="0.3">
      <c r="A8334">
        <v>8333</v>
      </c>
      <c r="B8334" s="1">
        <v>38562.178240740737</v>
      </c>
      <c r="C8334">
        <v>823</v>
      </c>
      <c r="D8334">
        <v>494</v>
      </c>
      <c r="E8334" s="1">
        <v>38566.424074074072</v>
      </c>
    </row>
    <row r="8335" spans="1:5" x14ac:dyDescent="0.3">
      <c r="A8335">
        <v>8334</v>
      </c>
      <c r="B8335" s="1">
        <v>38562.179456018515</v>
      </c>
      <c r="C8335">
        <v>982</v>
      </c>
      <c r="D8335">
        <v>154</v>
      </c>
      <c r="E8335" s="1">
        <v>38571.304456018515</v>
      </c>
    </row>
    <row r="8336" spans="1:5" x14ac:dyDescent="0.3">
      <c r="A8336">
        <v>8335</v>
      </c>
      <c r="B8336" s="1">
        <v>38562.179456018515</v>
      </c>
      <c r="C8336">
        <v>1719</v>
      </c>
      <c r="D8336">
        <v>143</v>
      </c>
      <c r="E8336" s="1">
        <v>38564.341956018521</v>
      </c>
    </row>
    <row r="8337" spans="1:5" x14ac:dyDescent="0.3">
      <c r="A8337">
        <v>8336</v>
      </c>
      <c r="B8337" s="1">
        <v>38562.181041666663</v>
      </c>
      <c r="C8337">
        <v>2120</v>
      </c>
      <c r="D8337">
        <v>210</v>
      </c>
      <c r="E8337" s="1">
        <v>38569.42895833333</v>
      </c>
    </row>
    <row r="8338" spans="1:5" x14ac:dyDescent="0.3">
      <c r="A8338">
        <v>8337</v>
      </c>
      <c r="B8338" s="1">
        <v>38562.188831018517</v>
      </c>
      <c r="C8338">
        <v>752</v>
      </c>
      <c r="D8338">
        <v>157</v>
      </c>
      <c r="E8338" s="1">
        <v>38566.110358796293</v>
      </c>
    </row>
    <row r="8339" spans="1:5" x14ac:dyDescent="0.3">
      <c r="A8339">
        <v>8338</v>
      </c>
      <c r="B8339" s="1">
        <v>38562.194895833331</v>
      </c>
      <c r="C8339">
        <v>2257</v>
      </c>
      <c r="D8339">
        <v>389</v>
      </c>
      <c r="E8339" s="1">
        <v>38571.194895833331</v>
      </c>
    </row>
    <row r="8340" spans="1:5" x14ac:dyDescent="0.3">
      <c r="A8340">
        <v>8339</v>
      </c>
      <c r="B8340" s="1">
        <v>38562.195289351854</v>
      </c>
      <c r="C8340">
        <v>1870</v>
      </c>
      <c r="D8340">
        <v>129</v>
      </c>
      <c r="E8340" s="1">
        <v>38563.375844907408</v>
      </c>
    </row>
    <row r="8341" spans="1:5" x14ac:dyDescent="0.3">
      <c r="A8341">
        <v>8340</v>
      </c>
      <c r="B8341" s="1">
        <v>38562.195648148147</v>
      </c>
      <c r="C8341">
        <v>1553</v>
      </c>
      <c r="D8341">
        <v>386</v>
      </c>
      <c r="E8341" s="1">
        <v>38571.440092592595</v>
      </c>
    </row>
    <row r="8342" spans="1:5" x14ac:dyDescent="0.3">
      <c r="A8342">
        <v>8341</v>
      </c>
      <c r="B8342" s="1">
        <v>38562.195844907408</v>
      </c>
      <c r="C8342">
        <v>4208</v>
      </c>
      <c r="D8342">
        <v>309</v>
      </c>
      <c r="E8342" s="1">
        <v>38568.040289351855</v>
      </c>
    </row>
    <row r="8343" spans="1:5" x14ac:dyDescent="0.3">
      <c r="A8343">
        <v>8342</v>
      </c>
      <c r="B8343" s="1">
        <v>38562.197974537034</v>
      </c>
      <c r="C8343">
        <v>3301</v>
      </c>
      <c r="D8343">
        <v>572</v>
      </c>
      <c r="E8343" s="1">
        <v>38565.305613425924</v>
      </c>
    </row>
    <row r="8344" spans="1:5" x14ac:dyDescent="0.3">
      <c r="A8344">
        <v>8343</v>
      </c>
      <c r="B8344" s="1">
        <v>38562.198101851849</v>
      </c>
      <c r="C8344">
        <v>4267</v>
      </c>
      <c r="D8344">
        <v>439</v>
      </c>
      <c r="E8344" s="1">
        <v>38566.150879629633</v>
      </c>
    </row>
    <row r="8345" spans="1:5" x14ac:dyDescent="0.3">
      <c r="A8345">
        <v>8344</v>
      </c>
      <c r="B8345" s="1">
        <v>38562.198206018518</v>
      </c>
      <c r="C8345">
        <v>221</v>
      </c>
      <c r="D8345">
        <v>257</v>
      </c>
      <c r="E8345" s="1">
        <v>38570.078761574077</v>
      </c>
    </row>
    <row r="8346" spans="1:5" x14ac:dyDescent="0.3">
      <c r="A8346">
        <v>8345</v>
      </c>
      <c r="B8346" s="1">
        <v>38562.199733796297</v>
      </c>
      <c r="C8346">
        <v>1034</v>
      </c>
      <c r="D8346">
        <v>129</v>
      </c>
      <c r="E8346" s="1">
        <v>38566.30945601852</v>
      </c>
    </row>
    <row r="8347" spans="1:5" x14ac:dyDescent="0.3">
      <c r="A8347">
        <v>8346</v>
      </c>
      <c r="B8347" s="1">
        <v>38562.200254629628</v>
      </c>
      <c r="C8347">
        <v>2475</v>
      </c>
      <c r="D8347">
        <v>385</v>
      </c>
      <c r="E8347" s="1">
        <v>38565.182199074072</v>
      </c>
    </row>
    <row r="8348" spans="1:5" x14ac:dyDescent="0.3">
      <c r="A8348">
        <v>8347</v>
      </c>
      <c r="B8348" s="1">
        <v>38562.200983796298</v>
      </c>
      <c r="C8348">
        <v>4407</v>
      </c>
      <c r="D8348">
        <v>157</v>
      </c>
      <c r="E8348" s="1">
        <v>38564.039872685185</v>
      </c>
    </row>
    <row r="8349" spans="1:5" x14ac:dyDescent="0.3">
      <c r="A8349">
        <v>8348</v>
      </c>
      <c r="B8349" s="1">
        <v>38562.200995370367</v>
      </c>
      <c r="C8349">
        <v>4533</v>
      </c>
      <c r="D8349">
        <v>174</v>
      </c>
      <c r="E8349" s="1">
        <v>38569.14335648148</v>
      </c>
    </row>
    <row r="8350" spans="1:5" x14ac:dyDescent="0.3">
      <c r="A8350">
        <v>8349</v>
      </c>
      <c r="B8350" s="1">
        <v>38562.201643518521</v>
      </c>
      <c r="C8350">
        <v>534</v>
      </c>
      <c r="D8350">
        <v>416</v>
      </c>
      <c r="E8350" s="1">
        <v>38569.368310185186</v>
      </c>
    </row>
    <row r="8351" spans="1:5" x14ac:dyDescent="0.3">
      <c r="A8351">
        <v>8350</v>
      </c>
      <c r="B8351" s="1">
        <v>38562.201840277776</v>
      </c>
      <c r="C8351">
        <v>3726</v>
      </c>
      <c r="D8351">
        <v>513</v>
      </c>
      <c r="E8351" s="1">
        <v>38564.233784722222</v>
      </c>
    </row>
    <row r="8352" spans="1:5" x14ac:dyDescent="0.3">
      <c r="A8352">
        <v>8351</v>
      </c>
      <c r="B8352" s="1">
        <v>38562.202002314814</v>
      </c>
      <c r="C8352">
        <v>2963</v>
      </c>
      <c r="D8352">
        <v>202</v>
      </c>
      <c r="E8352" s="1">
        <v>38563.311724537038</v>
      </c>
    </row>
    <row r="8353" spans="1:5" x14ac:dyDescent="0.3">
      <c r="A8353">
        <v>8352</v>
      </c>
      <c r="B8353" s="1">
        <v>38562.202789351853</v>
      </c>
      <c r="C8353">
        <v>2710</v>
      </c>
      <c r="D8353">
        <v>168</v>
      </c>
      <c r="E8353" s="1">
        <v>38570.318761574075</v>
      </c>
    </row>
    <row r="8354" spans="1:5" x14ac:dyDescent="0.3">
      <c r="A8354">
        <v>8353</v>
      </c>
      <c r="B8354" s="1">
        <v>38562.202893518515</v>
      </c>
      <c r="C8354">
        <v>26</v>
      </c>
      <c r="D8354">
        <v>585</v>
      </c>
      <c r="E8354" s="1">
        <v>38563.16747685185</v>
      </c>
    </row>
    <row r="8355" spans="1:5" x14ac:dyDescent="0.3">
      <c r="A8355">
        <v>8354</v>
      </c>
      <c r="B8355" s="1">
        <v>38562.20585648148</v>
      </c>
      <c r="C8355">
        <v>4476</v>
      </c>
      <c r="D8355">
        <v>579</v>
      </c>
      <c r="E8355" s="1">
        <v>38565.336412037039</v>
      </c>
    </row>
    <row r="8356" spans="1:5" x14ac:dyDescent="0.3">
      <c r="A8356">
        <v>8355</v>
      </c>
      <c r="B8356" s="1">
        <v>38562.206747685188</v>
      </c>
      <c r="C8356">
        <v>4569</v>
      </c>
      <c r="D8356">
        <v>270</v>
      </c>
      <c r="E8356" s="1">
        <v>38567.267858796295</v>
      </c>
    </row>
    <row r="8357" spans="1:5" x14ac:dyDescent="0.3">
      <c r="A8357">
        <v>8356</v>
      </c>
      <c r="B8357" s="1">
        <v>38562.207592592589</v>
      </c>
      <c r="C8357">
        <v>2951</v>
      </c>
      <c r="D8357">
        <v>483</v>
      </c>
      <c r="E8357" s="1">
        <v>38570.130509259259</v>
      </c>
    </row>
    <row r="8358" spans="1:5" x14ac:dyDescent="0.3">
      <c r="A8358">
        <v>8357</v>
      </c>
      <c r="B8358" s="1">
        <v>38562.208148148151</v>
      </c>
      <c r="C8358">
        <v>892</v>
      </c>
      <c r="D8358">
        <v>76</v>
      </c>
      <c r="E8358" s="1">
        <v>38565.185231481482</v>
      </c>
    </row>
    <row r="8359" spans="1:5" x14ac:dyDescent="0.3">
      <c r="A8359">
        <v>8358</v>
      </c>
      <c r="B8359" s="1">
        <v>38562.209004629629</v>
      </c>
      <c r="C8359">
        <v>1449</v>
      </c>
      <c r="D8359">
        <v>372</v>
      </c>
      <c r="E8359" s="1">
        <v>38565.118032407408</v>
      </c>
    </row>
    <row r="8360" spans="1:5" x14ac:dyDescent="0.3">
      <c r="A8360">
        <v>8359</v>
      </c>
      <c r="B8360" s="1">
        <v>38562.209861111114</v>
      </c>
      <c r="C8360">
        <v>140</v>
      </c>
      <c r="D8360">
        <v>531</v>
      </c>
      <c r="E8360" s="1">
        <v>38568.369583333333</v>
      </c>
    </row>
    <row r="8361" spans="1:5" x14ac:dyDescent="0.3">
      <c r="A8361">
        <v>8360</v>
      </c>
      <c r="B8361" s="1">
        <v>38562.213888888888</v>
      </c>
      <c r="C8361">
        <v>4135</v>
      </c>
      <c r="D8361">
        <v>62</v>
      </c>
      <c r="E8361" s="1">
        <v>38566.027777777781</v>
      </c>
    </row>
    <row r="8362" spans="1:5" x14ac:dyDescent="0.3">
      <c r="A8362">
        <v>8361</v>
      </c>
      <c r="B8362" s="1">
        <v>38562.214548611111</v>
      </c>
      <c r="C8362">
        <v>3404</v>
      </c>
      <c r="D8362">
        <v>360</v>
      </c>
      <c r="E8362" s="1">
        <v>38567.118020833332</v>
      </c>
    </row>
    <row r="8363" spans="1:5" x14ac:dyDescent="0.3">
      <c r="A8363">
        <v>8362</v>
      </c>
      <c r="B8363" s="1">
        <v>38562.21471064815</v>
      </c>
      <c r="C8363">
        <v>2287</v>
      </c>
      <c r="D8363">
        <v>223</v>
      </c>
      <c r="E8363" s="1">
        <v>38568.005682870367</v>
      </c>
    </row>
    <row r="8364" spans="1:5" x14ac:dyDescent="0.3">
      <c r="A8364">
        <v>8363</v>
      </c>
      <c r="B8364" s="1">
        <v>38562.215370370373</v>
      </c>
      <c r="C8364">
        <v>1607</v>
      </c>
      <c r="D8364">
        <v>302</v>
      </c>
      <c r="E8364" s="1">
        <v>38570.007731481484</v>
      </c>
    </row>
    <row r="8365" spans="1:5" x14ac:dyDescent="0.3">
      <c r="A8365">
        <v>8364</v>
      </c>
      <c r="B8365" s="1">
        <v>38562.215636574074</v>
      </c>
      <c r="C8365">
        <v>1361</v>
      </c>
      <c r="D8365">
        <v>362</v>
      </c>
      <c r="E8365" s="1">
        <v>38563.168414351851</v>
      </c>
    </row>
    <row r="8366" spans="1:5" x14ac:dyDescent="0.3">
      <c r="A8366">
        <v>8365</v>
      </c>
      <c r="B8366" s="1">
        <v>38562.21597222222</v>
      </c>
      <c r="C8366">
        <v>53</v>
      </c>
      <c r="D8366">
        <v>280</v>
      </c>
      <c r="E8366" s="1">
        <v>38563.229166666664</v>
      </c>
    </row>
    <row r="8367" spans="1:5" x14ac:dyDescent="0.3">
      <c r="A8367">
        <v>8366</v>
      </c>
      <c r="B8367" s="1">
        <v>38562.216134259259</v>
      </c>
      <c r="C8367">
        <v>479</v>
      </c>
      <c r="D8367">
        <v>39</v>
      </c>
      <c r="E8367" s="1">
        <v>38569.075162037036</v>
      </c>
    </row>
    <row r="8368" spans="1:5" x14ac:dyDescent="0.3">
      <c r="A8368">
        <v>8367</v>
      </c>
      <c r="B8368" s="1">
        <v>38562.216192129628</v>
      </c>
      <c r="C8368">
        <v>4551</v>
      </c>
      <c r="D8368">
        <v>383</v>
      </c>
      <c r="E8368" s="1">
        <v>38566.024525462963</v>
      </c>
    </row>
    <row r="8369" spans="1:5" x14ac:dyDescent="0.3">
      <c r="A8369">
        <v>8368</v>
      </c>
      <c r="B8369" s="1">
        <v>38562.219224537039</v>
      </c>
      <c r="C8369">
        <v>1410</v>
      </c>
      <c r="D8369">
        <v>200</v>
      </c>
      <c r="E8369" s="1">
        <v>38571.066446759258</v>
      </c>
    </row>
    <row r="8370" spans="1:5" x14ac:dyDescent="0.3">
      <c r="A8370">
        <v>8369</v>
      </c>
      <c r="B8370" s="1">
        <v>38562.219236111108</v>
      </c>
      <c r="C8370">
        <v>1456</v>
      </c>
      <c r="D8370">
        <v>507</v>
      </c>
      <c r="E8370" s="1">
        <v>38565.15048611111</v>
      </c>
    </row>
    <row r="8371" spans="1:5" x14ac:dyDescent="0.3">
      <c r="A8371">
        <v>8370</v>
      </c>
      <c r="B8371" s="1">
        <v>38562.219687500001</v>
      </c>
      <c r="C8371">
        <v>1206</v>
      </c>
      <c r="D8371">
        <v>121</v>
      </c>
      <c r="E8371" s="1">
        <v>38570.969687500001</v>
      </c>
    </row>
    <row r="8372" spans="1:5" x14ac:dyDescent="0.3">
      <c r="A8372">
        <v>8371</v>
      </c>
      <c r="B8372" s="1">
        <v>38562.219849537039</v>
      </c>
      <c r="C8372">
        <v>2466</v>
      </c>
      <c r="D8372">
        <v>396</v>
      </c>
      <c r="E8372" s="1">
        <v>38564.076099537036</v>
      </c>
    </row>
    <row r="8373" spans="1:5" x14ac:dyDescent="0.3">
      <c r="A8373">
        <v>8372</v>
      </c>
      <c r="B8373" s="1">
        <v>38562.220925925925</v>
      </c>
      <c r="C8373">
        <v>754</v>
      </c>
      <c r="D8373">
        <v>523</v>
      </c>
      <c r="E8373" s="1">
        <v>38570.402175925927</v>
      </c>
    </row>
    <row r="8374" spans="1:5" x14ac:dyDescent="0.3">
      <c r="A8374">
        <v>8373</v>
      </c>
      <c r="B8374" s="1">
        <v>38562.222141203703</v>
      </c>
      <c r="C8374">
        <v>2070</v>
      </c>
      <c r="D8374">
        <v>457</v>
      </c>
      <c r="E8374" s="1">
        <v>38568.194363425922</v>
      </c>
    </row>
    <row r="8375" spans="1:5" x14ac:dyDescent="0.3">
      <c r="A8375">
        <v>8374</v>
      </c>
      <c r="B8375" s="1">
        <v>38562.225023148145</v>
      </c>
      <c r="C8375">
        <v>1084</v>
      </c>
      <c r="D8375">
        <v>589</v>
      </c>
      <c r="E8375" s="1">
        <v>38569.163217592592</v>
      </c>
    </row>
    <row r="8376" spans="1:5" x14ac:dyDescent="0.3">
      <c r="A8376">
        <v>8375</v>
      </c>
      <c r="B8376" s="1">
        <v>38562.226041666669</v>
      </c>
      <c r="C8376">
        <v>3634</v>
      </c>
      <c r="D8376">
        <v>125</v>
      </c>
      <c r="E8376" s="1">
        <v>38568.071875000001</v>
      </c>
    </row>
    <row r="8377" spans="1:5" x14ac:dyDescent="0.3">
      <c r="A8377">
        <v>8376</v>
      </c>
      <c r="B8377" s="1">
        <v>38562.226064814815</v>
      </c>
      <c r="C8377">
        <v>3588</v>
      </c>
      <c r="D8377">
        <v>43</v>
      </c>
      <c r="E8377" s="1">
        <v>38565.321203703701</v>
      </c>
    </row>
    <row r="8378" spans="1:5" x14ac:dyDescent="0.3">
      <c r="A8378">
        <v>8377</v>
      </c>
      <c r="B8378" s="1">
        <v>38562.227546296293</v>
      </c>
      <c r="C8378">
        <v>270</v>
      </c>
      <c r="D8378">
        <v>73</v>
      </c>
      <c r="E8378" s="1">
        <v>38563.11990740741</v>
      </c>
    </row>
    <row r="8379" spans="1:5" x14ac:dyDescent="0.3">
      <c r="A8379">
        <v>8378</v>
      </c>
      <c r="B8379" s="1">
        <v>38562.228182870371</v>
      </c>
      <c r="C8379">
        <v>3500</v>
      </c>
      <c r="D8379">
        <v>347</v>
      </c>
      <c r="E8379" s="1">
        <v>38566.246932870374</v>
      </c>
    </row>
    <row r="8380" spans="1:5" x14ac:dyDescent="0.3">
      <c r="A8380">
        <v>8379</v>
      </c>
      <c r="B8380" s="1">
        <v>38562.228935185187</v>
      </c>
      <c r="C8380">
        <v>3907</v>
      </c>
      <c r="D8380">
        <v>193</v>
      </c>
      <c r="E8380" s="1">
        <v>38570.247685185182</v>
      </c>
    </row>
    <row r="8381" spans="1:5" x14ac:dyDescent="0.3">
      <c r="A8381">
        <v>8380</v>
      </c>
      <c r="B8381" s="1">
        <v>38562.230196759258</v>
      </c>
      <c r="C8381">
        <v>2279</v>
      </c>
      <c r="D8381">
        <v>145</v>
      </c>
      <c r="E8381" s="1">
        <v>38566.060752314814</v>
      </c>
    </row>
    <row r="8382" spans="1:5" x14ac:dyDescent="0.3">
      <c r="A8382">
        <v>8381</v>
      </c>
      <c r="B8382" s="1">
        <v>38562.230370370373</v>
      </c>
      <c r="C8382">
        <v>865</v>
      </c>
      <c r="D8382">
        <v>313</v>
      </c>
      <c r="E8382" s="1">
        <v>38564.389398148145</v>
      </c>
    </row>
    <row r="8383" spans="1:5" x14ac:dyDescent="0.3">
      <c r="A8383">
        <v>8382</v>
      </c>
      <c r="B8383" s="1">
        <v>38562.231493055559</v>
      </c>
      <c r="C8383">
        <v>317</v>
      </c>
      <c r="D8383">
        <v>238</v>
      </c>
      <c r="E8383" s="1">
        <v>38567.151631944442</v>
      </c>
    </row>
    <row r="8384" spans="1:5" x14ac:dyDescent="0.3">
      <c r="A8384">
        <v>8383</v>
      </c>
      <c r="B8384" s="1">
        <v>38562.233877314815</v>
      </c>
      <c r="C8384">
        <v>3809</v>
      </c>
      <c r="D8384">
        <v>495</v>
      </c>
      <c r="E8384" s="1">
        <v>38567.245682870373</v>
      </c>
    </row>
    <row r="8385" spans="1:5" x14ac:dyDescent="0.3">
      <c r="A8385">
        <v>8384</v>
      </c>
      <c r="B8385" s="1">
        <v>38562.235219907408</v>
      </c>
      <c r="C8385">
        <v>3807</v>
      </c>
      <c r="D8385">
        <v>227</v>
      </c>
      <c r="E8385" s="1">
        <v>38565.313692129632</v>
      </c>
    </row>
    <row r="8386" spans="1:5" x14ac:dyDescent="0.3">
      <c r="A8386">
        <v>8385</v>
      </c>
      <c r="B8386" s="1">
        <v>38562.235601851855</v>
      </c>
      <c r="C8386">
        <v>4108</v>
      </c>
      <c r="D8386">
        <v>233</v>
      </c>
      <c r="E8386" s="1">
        <v>38567.021018518521</v>
      </c>
    </row>
    <row r="8387" spans="1:5" x14ac:dyDescent="0.3">
      <c r="A8387">
        <v>8386</v>
      </c>
      <c r="B8387" s="1">
        <v>38562.239930555559</v>
      </c>
      <c r="C8387">
        <v>388</v>
      </c>
      <c r="D8387">
        <v>435</v>
      </c>
      <c r="E8387" s="1">
        <v>38569.164236111108</v>
      </c>
    </row>
    <row r="8388" spans="1:5" x14ac:dyDescent="0.3">
      <c r="A8388">
        <v>8387</v>
      </c>
      <c r="B8388" s="1">
        <v>38562.241284722222</v>
      </c>
      <c r="C8388">
        <v>910</v>
      </c>
      <c r="D8388">
        <v>428</v>
      </c>
      <c r="E8388" s="1">
        <v>38564.268368055556</v>
      </c>
    </row>
    <row r="8389" spans="1:5" x14ac:dyDescent="0.3">
      <c r="A8389">
        <v>8388</v>
      </c>
      <c r="B8389" s="1">
        <v>38562.241840277777</v>
      </c>
      <c r="C8389">
        <v>770</v>
      </c>
      <c r="D8389">
        <v>178</v>
      </c>
      <c r="E8389" s="1">
        <v>38569.266840277778</v>
      </c>
    </row>
    <row r="8390" spans="1:5" x14ac:dyDescent="0.3">
      <c r="A8390">
        <v>8389</v>
      </c>
      <c r="B8390" s="1">
        <v>38562.243159722224</v>
      </c>
      <c r="C8390">
        <v>1241</v>
      </c>
      <c r="D8390">
        <v>133</v>
      </c>
      <c r="E8390" s="1">
        <v>38570.218854166669</v>
      </c>
    </row>
    <row r="8391" spans="1:5" x14ac:dyDescent="0.3">
      <c r="A8391">
        <v>8390</v>
      </c>
      <c r="B8391" s="1">
        <v>38562.244745370372</v>
      </c>
      <c r="C8391">
        <v>581</v>
      </c>
      <c r="D8391">
        <v>32</v>
      </c>
      <c r="E8391" s="1">
        <v>38568.341967592591</v>
      </c>
    </row>
    <row r="8392" spans="1:5" x14ac:dyDescent="0.3">
      <c r="A8392">
        <v>8391</v>
      </c>
      <c r="B8392" s="1">
        <v>38562.245023148149</v>
      </c>
      <c r="C8392">
        <v>2134</v>
      </c>
      <c r="D8392">
        <v>36</v>
      </c>
      <c r="E8392" s="1">
        <v>38567.198495370372</v>
      </c>
    </row>
    <row r="8393" spans="1:5" x14ac:dyDescent="0.3">
      <c r="A8393">
        <v>8392</v>
      </c>
      <c r="B8393" s="1">
        <v>38562.2503125</v>
      </c>
      <c r="C8393">
        <v>1323</v>
      </c>
      <c r="D8393">
        <v>65</v>
      </c>
      <c r="E8393" s="1">
        <v>38566.021145833336</v>
      </c>
    </row>
    <row r="8394" spans="1:5" x14ac:dyDescent="0.3">
      <c r="A8394">
        <v>8393</v>
      </c>
      <c r="B8394" s="1">
        <v>38562.251516203702</v>
      </c>
      <c r="C8394">
        <v>3369</v>
      </c>
      <c r="D8394">
        <v>504</v>
      </c>
      <c r="E8394" s="1">
        <v>38571.141099537039</v>
      </c>
    </row>
    <row r="8395" spans="1:5" x14ac:dyDescent="0.3">
      <c r="A8395">
        <v>8394</v>
      </c>
      <c r="B8395" s="1">
        <v>38562.251550925925</v>
      </c>
      <c r="C8395">
        <v>3933</v>
      </c>
      <c r="D8395">
        <v>148</v>
      </c>
      <c r="E8395" s="1">
        <v>38567.343912037039</v>
      </c>
    </row>
    <row r="8396" spans="1:5" x14ac:dyDescent="0.3">
      <c r="A8396">
        <v>8395</v>
      </c>
      <c r="B8396" s="1">
        <v>38562.252430555556</v>
      </c>
      <c r="C8396">
        <v>1471</v>
      </c>
      <c r="D8396">
        <v>535</v>
      </c>
      <c r="E8396" s="1">
        <v>38564.380902777775</v>
      </c>
    </row>
    <row r="8397" spans="1:5" x14ac:dyDescent="0.3">
      <c r="A8397">
        <v>8396</v>
      </c>
      <c r="B8397" s="1">
        <v>38562.254861111112</v>
      </c>
      <c r="C8397">
        <v>3911</v>
      </c>
      <c r="D8397">
        <v>516</v>
      </c>
      <c r="E8397" s="1">
        <v>38563.230555555558</v>
      </c>
    </row>
    <row r="8398" spans="1:5" x14ac:dyDescent="0.3">
      <c r="A8398">
        <v>8397</v>
      </c>
      <c r="B8398" s="1">
        <v>38562.256655092591</v>
      </c>
      <c r="C8398">
        <v>3542</v>
      </c>
      <c r="D8398">
        <v>518</v>
      </c>
      <c r="E8398" s="1">
        <v>38565.08929398148</v>
      </c>
    </row>
    <row r="8399" spans="1:5" x14ac:dyDescent="0.3">
      <c r="A8399">
        <v>8398</v>
      </c>
      <c r="B8399" s="1">
        <v>38562.258796296293</v>
      </c>
      <c r="C8399">
        <v>348</v>
      </c>
      <c r="D8399">
        <v>220</v>
      </c>
      <c r="E8399" s="1">
        <v>38566.209490740737</v>
      </c>
    </row>
    <row r="8400" spans="1:5" x14ac:dyDescent="0.3">
      <c r="A8400">
        <v>8399</v>
      </c>
      <c r="B8400" s="1">
        <v>38562.264097222222</v>
      </c>
      <c r="C8400">
        <v>233</v>
      </c>
      <c r="D8400">
        <v>286</v>
      </c>
      <c r="E8400" s="1">
        <v>38568.059930555559</v>
      </c>
    </row>
    <row r="8401" spans="1:5" x14ac:dyDescent="0.3">
      <c r="A8401">
        <v>8400</v>
      </c>
      <c r="B8401" s="1">
        <v>38562.26662037037</v>
      </c>
      <c r="C8401">
        <v>3680</v>
      </c>
      <c r="D8401">
        <v>573</v>
      </c>
      <c r="E8401" s="1">
        <v>38564.112453703703</v>
      </c>
    </row>
    <row r="8402" spans="1:5" x14ac:dyDescent="0.3">
      <c r="A8402">
        <v>8401</v>
      </c>
      <c r="B8402" s="1">
        <v>38562.267453703702</v>
      </c>
      <c r="C8402">
        <v>3121</v>
      </c>
      <c r="D8402">
        <v>232</v>
      </c>
      <c r="E8402" s="1">
        <v>38565.284120370372</v>
      </c>
    </row>
    <row r="8403" spans="1:5" x14ac:dyDescent="0.3">
      <c r="A8403">
        <v>8402</v>
      </c>
      <c r="B8403" s="1">
        <v>38562.267881944441</v>
      </c>
      <c r="C8403">
        <v>186</v>
      </c>
      <c r="D8403">
        <v>47</v>
      </c>
      <c r="E8403" s="1">
        <v>38571.450520833336</v>
      </c>
    </row>
    <row r="8404" spans="1:5" x14ac:dyDescent="0.3">
      <c r="A8404">
        <v>8403</v>
      </c>
      <c r="B8404" s="1">
        <v>38562.268506944441</v>
      </c>
      <c r="C8404">
        <v>1360</v>
      </c>
      <c r="D8404">
        <v>163</v>
      </c>
      <c r="E8404" s="1">
        <v>38566.234479166669</v>
      </c>
    </row>
    <row r="8405" spans="1:5" x14ac:dyDescent="0.3">
      <c r="A8405">
        <v>8404</v>
      </c>
      <c r="B8405" s="1">
        <v>38562.268761574072</v>
      </c>
      <c r="C8405">
        <v>2086</v>
      </c>
      <c r="D8405">
        <v>65</v>
      </c>
      <c r="E8405" s="1">
        <v>38571.18959490741</v>
      </c>
    </row>
    <row r="8406" spans="1:5" x14ac:dyDescent="0.3">
      <c r="A8406">
        <v>8405</v>
      </c>
      <c r="B8406" s="1">
        <v>38562.26966435185</v>
      </c>
      <c r="C8406">
        <v>2164</v>
      </c>
      <c r="D8406">
        <v>76</v>
      </c>
      <c r="E8406" s="1">
        <v>38571.343275462961</v>
      </c>
    </row>
    <row r="8407" spans="1:5" x14ac:dyDescent="0.3">
      <c r="A8407">
        <v>8406</v>
      </c>
      <c r="B8407" s="1">
        <v>38562.274131944447</v>
      </c>
      <c r="C8407">
        <v>2047</v>
      </c>
      <c r="D8407">
        <v>274</v>
      </c>
      <c r="E8407" s="1">
        <v>38570.103298611109</v>
      </c>
    </row>
    <row r="8408" spans="1:5" x14ac:dyDescent="0.3">
      <c r="A8408">
        <v>8407</v>
      </c>
      <c r="B8408" s="1">
        <v>38562.275717592594</v>
      </c>
      <c r="C8408">
        <v>2985</v>
      </c>
      <c r="D8408">
        <v>336</v>
      </c>
      <c r="E8408" s="1">
        <v>38568.134050925924</v>
      </c>
    </row>
    <row r="8409" spans="1:5" x14ac:dyDescent="0.3">
      <c r="A8409">
        <v>8408</v>
      </c>
      <c r="B8409" s="1">
        <v>38562.278240740743</v>
      </c>
      <c r="C8409">
        <v>1841</v>
      </c>
      <c r="D8409">
        <v>90</v>
      </c>
      <c r="E8409" s="1">
        <v>38563.41851851852</v>
      </c>
    </row>
    <row r="8410" spans="1:5" x14ac:dyDescent="0.3">
      <c r="A8410">
        <v>8409</v>
      </c>
      <c r="B8410" s="1">
        <v>38562.278726851851</v>
      </c>
      <c r="C8410">
        <v>4314</v>
      </c>
      <c r="D8410">
        <v>303</v>
      </c>
      <c r="E8410" s="1">
        <v>38564.473171296297</v>
      </c>
    </row>
    <row r="8411" spans="1:5" x14ac:dyDescent="0.3">
      <c r="A8411">
        <v>8410</v>
      </c>
      <c r="B8411" s="1">
        <v>38562.27888888889</v>
      </c>
      <c r="C8411">
        <v>3448</v>
      </c>
      <c r="D8411">
        <v>277</v>
      </c>
      <c r="E8411" s="1">
        <v>38566.360138888886</v>
      </c>
    </row>
    <row r="8412" spans="1:5" x14ac:dyDescent="0.3">
      <c r="A8412">
        <v>8411</v>
      </c>
      <c r="B8412" s="1">
        <v>38562.280821759261</v>
      </c>
      <c r="C8412">
        <v>3085</v>
      </c>
      <c r="D8412">
        <v>412</v>
      </c>
      <c r="E8412" s="1">
        <v>38571.164155092592</v>
      </c>
    </row>
    <row r="8413" spans="1:5" x14ac:dyDescent="0.3">
      <c r="A8413">
        <v>8412</v>
      </c>
      <c r="B8413" s="1">
        <v>38562.281134259261</v>
      </c>
      <c r="C8413">
        <v>743</v>
      </c>
      <c r="D8413">
        <v>312</v>
      </c>
      <c r="E8413" s="1">
        <v>38570.211689814816</v>
      </c>
    </row>
    <row r="8414" spans="1:5" x14ac:dyDescent="0.3">
      <c r="A8414">
        <v>8413</v>
      </c>
      <c r="B8414" s="1">
        <v>38562.283090277779</v>
      </c>
      <c r="C8414">
        <v>2762</v>
      </c>
      <c r="D8414">
        <v>104</v>
      </c>
      <c r="E8414" s="1">
        <v>38566.385868055557</v>
      </c>
    </row>
    <row r="8415" spans="1:5" x14ac:dyDescent="0.3">
      <c r="A8415">
        <v>8414</v>
      </c>
      <c r="B8415" s="1">
        <v>38562.283738425926</v>
      </c>
      <c r="C8415">
        <v>1337</v>
      </c>
      <c r="D8415">
        <v>433</v>
      </c>
      <c r="E8415" s="1">
        <v>38570.454571759263</v>
      </c>
    </row>
    <row r="8416" spans="1:5" x14ac:dyDescent="0.3">
      <c r="A8416">
        <v>8415</v>
      </c>
      <c r="B8416" s="1">
        <v>38562.286423611113</v>
      </c>
      <c r="C8416">
        <v>2903</v>
      </c>
      <c r="D8416">
        <v>128</v>
      </c>
      <c r="E8416" s="1">
        <v>38566.444756944446</v>
      </c>
    </row>
    <row r="8417" spans="1:5" x14ac:dyDescent="0.3">
      <c r="A8417">
        <v>8416</v>
      </c>
      <c r="B8417" s="1">
        <v>38562.286736111113</v>
      </c>
      <c r="C8417">
        <v>1999</v>
      </c>
      <c r="D8417">
        <v>315</v>
      </c>
      <c r="E8417" s="1">
        <v>38569.41034722222</v>
      </c>
    </row>
    <row r="8418" spans="1:5" x14ac:dyDescent="0.3">
      <c r="A8418">
        <v>8417</v>
      </c>
      <c r="B8418" s="1">
        <v>38562.287222222221</v>
      </c>
      <c r="C8418">
        <v>750</v>
      </c>
      <c r="D8418">
        <v>227</v>
      </c>
      <c r="E8418" s="1">
        <v>38570.396944444445</v>
      </c>
    </row>
    <row r="8419" spans="1:5" x14ac:dyDescent="0.3">
      <c r="A8419">
        <v>8418</v>
      </c>
      <c r="B8419" s="1">
        <v>38562.287743055553</v>
      </c>
      <c r="C8419">
        <v>3081</v>
      </c>
      <c r="D8419">
        <v>355</v>
      </c>
      <c r="E8419" s="1">
        <v>38569.28496527778</v>
      </c>
    </row>
    <row r="8420" spans="1:5" x14ac:dyDescent="0.3">
      <c r="A8420">
        <v>8419</v>
      </c>
      <c r="B8420" s="1">
        <v>38562.288055555553</v>
      </c>
      <c r="C8420">
        <v>4574</v>
      </c>
      <c r="D8420">
        <v>37</v>
      </c>
      <c r="E8420" s="1">
        <v>38570.210277777776</v>
      </c>
    </row>
    <row r="8421" spans="1:5" x14ac:dyDescent="0.3">
      <c r="A8421">
        <v>8420</v>
      </c>
      <c r="B8421" s="1">
        <v>38562.292187500003</v>
      </c>
      <c r="C8421">
        <v>4184</v>
      </c>
      <c r="D8421">
        <v>376</v>
      </c>
      <c r="E8421" s="1">
        <v>38570.097743055558</v>
      </c>
    </row>
    <row r="8422" spans="1:5" x14ac:dyDescent="0.3">
      <c r="A8422">
        <v>8421</v>
      </c>
      <c r="B8422" s="1">
        <v>38562.292210648149</v>
      </c>
      <c r="C8422">
        <v>3399</v>
      </c>
      <c r="D8422">
        <v>588</v>
      </c>
      <c r="E8422" s="1">
        <v>38566.335960648146</v>
      </c>
    </row>
    <row r="8423" spans="1:5" x14ac:dyDescent="0.3">
      <c r="A8423">
        <v>8422</v>
      </c>
      <c r="B8423" s="1">
        <v>38562.293692129628</v>
      </c>
      <c r="C8423">
        <v>3104</v>
      </c>
      <c r="D8423">
        <v>7</v>
      </c>
      <c r="E8423" s="1">
        <v>38567.524942129632</v>
      </c>
    </row>
    <row r="8424" spans="1:5" x14ac:dyDescent="0.3">
      <c r="A8424">
        <v>8423</v>
      </c>
      <c r="B8424" s="1">
        <v>38562.293715277781</v>
      </c>
      <c r="C8424">
        <v>187</v>
      </c>
      <c r="D8424">
        <v>468</v>
      </c>
      <c r="E8424" s="1">
        <v>38570.208298611113</v>
      </c>
    </row>
    <row r="8425" spans="1:5" x14ac:dyDescent="0.3">
      <c r="A8425">
        <v>8424</v>
      </c>
      <c r="B8425" s="1">
        <v>38562.295868055553</v>
      </c>
      <c r="C8425">
        <v>366</v>
      </c>
      <c r="D8425">
        <v>138</v>
      </c>
      <c r="E8425" s="1">
        <v>38570.500034722223</v>
      </c>
    </row>
    <row r="8426" spans="1:5" x14ac:dyDescent="0.3">
      <c r="A8426">
        <v>8425</v>
      </c>
      <c r="B8426" s="1">
        <v>38562.296076388891</v>
      </c>
      <c r="C8426">
        <v>3491</v>
      </c>
      <c r="D8426">
        <v>486</v>
      </c>
      <c r="E8426" s="1">
        <v>38569.331493055557</v>
      </c>
    </row>
    <row r="8427" spans="1:5" x14ac:dyDescent="0.3">
      <c r="A8427">
        <v>8426</v>
      </c>
      <c r="B8427" s="1">
        <v>38562.297083333331</v>
      </c>
      <c r="C8427">
        <v>1840</v>
      </c>
      <c r="D8427">
        <v>564</v>
      </c>
      <c r="E8427" s="1">
        <v>38571.372777777775</v>
      </c>
    </row>
    <row r="8428" spans="1:5" x14ac:dyDescent="0.3">
      <c r="A8428">
        <v>8427</v>
      </c>
      <c r="B8428" s="1">
        <v>38562.297638888886</v>
      </c>
      <c r="C8428">
        <v>1624</v>
      </c>
      <c r="D8428">
        <v>441</v>
      </c>
      <c r="E8428" s="1">
        <v>38563.496249999997</v>
      </c>
    </row>
    <row r="8429" spans="1:5" x14ac:dyDescent="0.3">
      <c r="A8429">
        <v>8428</v>
      </c>
      <c r="B8429" s="1">
        <v>38562.298773148148</v>
      </c>
      <c r="C8429">
        <v>2545</v>
      </c>
      <c r="D8429">
        <v>398</v>
      </c>
      <c r="E8429" s="1">
        <v>38570.103634259256</v>
      </c>
    </row>
    <row r="8430" spans="1:5" x14ac:dyDescent="0.3">
      <c r="A8430">
        <v>8429</v>
      </c>
      <c r="B8430" s="1">
        <v>38562.299872685187</v>
      </c>
      <c r="C8430">
        <v>2456</v>
      </c>
      <c r="D8430">
        <v>588</v>
      </c>
      <c r="E8430" s="1">
        <v>38564.11515046296</v>
      </c>
    </row>
    <row r="8431" spans="1:5" x14ac:dyDescent="0.3">
      <c r="A8431">
        <v>8430</v>
      </c>
      <c r="B8431" s="1">
        <v>38562.300196759257</v>
      </c>
      <c r="C8431">
        <v>3377</v>
      </c>
      <c r="D8431">
        <v>219</v>
      </c>
      <c r="E8431" s="1">
        <v>38567.412002314813</v>
      </c>
    </row>
    <row r="8432" spans="1:5" x14ac:dyDescent="0.3">
      <c r="A8432">
        <v>8431</v>
      </c>
      <c r="B8432" s="1">
        <v>38562.300555555557</v>
      </c>
      <c r="C8432">
        <v>1583</v>
      </c>
      <c r="D8432">
        <v>193</v>
      </c>
      <c r="E8432" s="1">
        <v>38565.419305555559</v>
      </c>
    </row>
    <row r="8433" spans="1:5" x14ac:dyDescent="0.3">
      <c r="A8433">
        <v>8432</v>
      </c>
      <c r="B8433" s="1">
        <v>38562.301076388889</v>
      </c>
      <c r="C8433">
        <v>3896</v>
      </c>
      <c r="D8433">
        <v>572</v>
      </c>
      <c r="E8433" s="1">
        <v>38563.135104166664</v>
      </c>
    </row>
    <row r="8434" spans="1:5" x14ac:dyDescent="0.3">
      <c r="A8434">
        <v>8433</v>
      </c>
      <c r="B8434" s="1">
        <v>38562.305046296293</v>
      </c>
      <c r="C8434">
        <v>1957</v>
      </c>
      <c r="D8434">
        <v>125</v>
      </c>
      <c r="E8434" s="1">
        <v>38569.145324074074</v>
      </c>
    </row>
    <row r="8435" spans="1:5" x14ac:dyDescent="0.3">
      <c r="A8435">
        <v>8434</v>
      </c>
      <c r="B8435" s="1">
        <v>38562.305717592593</v>
      </c>
      <c r="C8435">
        <v>40</v>
      </c>
      <c r="D8435">
        <v>141</v>
      </c>
      <c r="E8435" s="1">
        <v>38563.368217592593</v>
      </c>
    </row>
    <row r="8436" spans="1:5" x14ac:dyDescent="0.3">
      <c r="A8436">
        <v>8435</v>
      </c>
      <c r="B8436" s="1">
        <v>38562.30574074074</v>
      </c>
      <c r="C8436">
        <v>4462</v>
      </c>
      <c r="D8436">
        <v>520</v>
      </c>
      <c r="E8436" s="1">
        <v>38566.412685185183</v>
      </c>
    </row>
    <row r="8437" spans="1:5" x14ac:dyDescent="0.3">
      <c r="A8437">
        <v>8436</v>
      </c>
      <c r="B8437" s="1">
        <v>38562.306481481479</v>
      </c>
      <c r="C8437">
        <v>2702</v>
      </c>
      <c r="D8437">
        <v>598</v>
      </c>
      <c r="E8437" s="1">
        <v>38564.539120370369</v>
      </c>
    </row>
    <row r="8438" spans="1:5" x14ac:dyDescent="0.3">
      <c r="A8438">
        <v>8437</v>
      </c>
      <c r="B8438" s="1">
        <v>38562.308136574073</v>
      </c>
      <c r="C8438">
        <v>2118</v>
      </c>
      <c r="D8438">
        <v>96</v>
      </c>
      <c r="E8438" s="1">
        <v>38568.453275462962</v>
      </c>
    </row>
    <row r="8439" spans="1:5" x14ac:dyDescent="0.3">
      <c r="A8439">
        <v>8438</v>
      </c>
      <c r="B8439" s="1">
        <v>38562.309513888889</v>
      </c>
      <c r="C8439">
        <v>720</v>
      </c>
      <c r="D8439">
        <v>97</v>
      </c>
      <c r="E8439" s="1">
        <v>38568.319236111114</v>
      </c>
    </row>
    <row r="8440" spans="1:5" x14ac:dyDescent="0.3">
      <c r="A8440">
        <v>8439</v>
      </c>
      <c r="B8440" s="1">
        <v>38562.311608796299</v>
      </c>
      <c r="C8440">
        <v>182</v>
      </c>
      <c r="D8440">
        <v>224</v>
      </c>
      <c r="E8440" s="1">
        <v>38568.474108796298</v>
      </c>
    </row>
    <row r="8441" spans="1:5" x14ac:dyDescent="0.3">
      <c r="A8441">
        <v>8440</v>
      </c>
      <c r="B8441" s="1">
        <v>38562.31349537037</v>
      </c>
      <c r="C8441">
        <v>489</v>
      </c>
      <c r="D8441">
        <v>175</v>
      </c>
      <c r="E8441" s="1">
        <v>38568.294745370367</v>
      </c>
    </row>
    <row r="8442" spans="1:5" x14ac:dyDescent="0.3">
      <c r="A8442">
        <v>8441</v>
      </c>
      <c r="B8442" s="1">
        <v>38562.314641203702</v>
      </c>
      <c r="C8442">
        <v>1000</v>
      </c>
      <c r="D8442">
        <v>526</v>
      </c>
      <c r="E8442" s="1">
        <v>38568.166724537034</v>
      </c>
    </row>
    <row r="8443" spans="1:5" x14ac:dyDescent="0.3">
      <c r="A8443">
        <v>8442</v>
      </c>
      <c r="B8443" s="1">
        <v>38562.314664351848</v>
      </c>
      <c r="C8443">
        <v>4345</v>
      </c>
      <c r="D8443">
        <v>185</v>
      </c>
      <c r="E8443" s="1">
        <v>38567.131331018521</v>
      </c>
    </row>
    <row r="8444" spans="1:5" x14ac:dyDescent="0.3">
      <c r="A8444">
        <v>8443</v>
      </c>
      <c r="B8444" s="1">
        <v>38562.314722222225</v>
      </c>
      <c r="C8444">
        <v>1059</v>
      </c>
      <c r="D8444">
        <v>251</v>
      </c>
      <c r="E8444" s="1">
        <v>38566.066805555558</v>
      </c>
    </row>
    <row r="8445" spans="1:5" x14ac:dyDescent="0.3">
      <c r="A8445">
        <v>8444</v>
      </c>
      <c r="B8445" s="1">
        <v>38562.316817129627</v>
      </c>
      <c r="C8445">
        <v>3329</v>
      </c>
      <c r="D8445">
        <v>213</v>
      </c>
      <c r="E8445" s="1">
        <v>38569.205011574071</v>
      </c>
    </row>
    <row r="8446" spans="1:5" x14ac:dyDescent="0.3">
      <c r="A8446">
        <v>8445</v>
      </c>
      <c r="B8446" s="1">
        <v>38562.317916666667</v>
      </c>
      <c r="C8446">
        <v>2792</v>
      </c>
      <c r="D8446">
        <v>384</v>
      </c>
      <c r="E8446" s="1">
        <v>38568.447083333333</v>
      </c>
    </row>
    <row r="8447" spans="1:5" x14ac:dyDescent="0.3">
      <c r="A8447">
        <v>8446</v>
      </c>
      <c r="B8447" s="1">
        <v>38562.318171296298</v>
      </c>
      <c r="C8447">
        <v>1593</v>
      </c>
      <c r="D8447">
        <v>235</v>
      </c>
      <c r="E8447" s="1">
        <v>38570.193865740737</v>
      </c>
    </row>
    <row r="8448" spans="1:5" x14ac:dyDescent="0.3">
      <c r="A8448">
        <v>8447</v>
      </c>
      <c r="B8448" s="1">
        <v>38562.31821759259</v>
      </c>
      <c r="C8448">
        <v>930</v>
      </c>
      <c r="D8448">
        <v>11</v>
      </c>
      <c r="E8448" s="1">
        <v>38569.10224537037</v>
      </c>
    </row>
    <row r="8449" spans="1:5" x14ac:dyDescent="0.3">
      <c r="A8449">
        <v>8448</v>
      </c>
      <c r="B8449" s="1">
        <v>38562.320763888885</v>
      </c>
      <c r="C8449">
        <v>4349</v>
      </c>
      <c r="D8449">
        <v>393</v>
      </c>
      <c r="E8449" s="1">
        <v>38566.550625000003</v>
      </c>
    </row>
    <row r="8450" spans="1:5" x14ac:dyDescent="0.3">
      <c r="A8450">
        <v>8449</v>
      </c>
      <c r="B8450" s="1">
        <v>38562.321122685185</v>
      </c>
      <c r="C8450">
        <v>2610</v>
      </c>
      <c r="D8450">
        <v>273</v>
      </c>
      <c r="E8450" s="1">
        <v>38563.255150462966</v>
      </c>
    </row>
    <row r="8451" spans="1:5" x14ac:dyDescent="0.3">
      <c r="A8451">
        <v>8450</v>
      </c>
      <c r="B8451" s="1">
        <v>38562.322280092594</v>
      </c>
      <c r="C8451">
        <v>484</v>
      </c>
      <c r="D8451">
        <v>401</v>
      </c>
      <c r="E8451" s="1">
        <v>38565.516030092593</v>
      </c>
    </row>
    <row r="8452" spans="1:5" x14ac:dyDescent="0.3">
      <c r="A8452">
        <v>8451</v>
      </c>
      <c r="B8452" s="1">
        <v>38562.322870370372</v>
      </c>
      <c r="C8452">
        <v>3309</v>
      </c>
      <c r="D8452">
        <v>495</v>
      </c>
      <c r="E8452" s="1">
        <v>38570.104120370372</v>
      </c>
    </row>
    <row r="8453" spans="1:5" x14ac:dyDescent="0.3">
      <c r="A8453">
        <v>8452</v>
      </c>
      <c r="B8453" s="1">
        <v>38562.322916666664</v>
      </c>
      <c r="C8453">
        <v>4312</v>
      </c>
      <c r="D8453">
        <v>16</v>
      </c>
      <c r="E8453" s="1">
        <v>38569.406944444447</v>
      </c>
    </row>
    <row r="8454" spans="1:5" x14ac:dyDescent="0.3">
      <c r="A8454">
        <v>8453</v>
      </c>
      <c r="B8454" s="1">
        <v>38562.323946759258</v>
      </c>
      <c r="C8454">
        <v>2907</v>
      </c>
      <c r="D8454">
        <v>32</v>
      </c>
      <c r="E8454" s="1">
        <v>38563.296863425923</v>
      </c>
    </row>
    <row r="8455" spans="1:5" x14ac:dyDescent="0.3">
      <c r="A8455">
        <v>8454</v>
      </c>
      <c r="B8455" s="1">
        <v>38562.325740740744</v>
      </c>
      <c r="C8455">
        <v>159</v>
      </c>
      <c r="D8455">
        <v>244</v>
      </c>
      <c r="E8455" s="1">
        <v>38567.196574074071</v>
      </c>
    </row>
    <row r="8456" spans="1:5" x14ac:dyDescent="0.3">
      <c r="A8456">
        <v>8455</v>
      </c>
      <c r="B8456" s="1">
        <v>38562.328541666669</v>
      </c>
      <c r="C8456">
        <v>4043</v>
      </c>
      <c r="D8456">
        <v>404</v>
      </c>
      <c r="E8456" s="1">
        <v>38569.228541666664</v>
      </c>
    </row>
    <row r="8457" spans="1:5" x14ac:dyDescent="0.3">
      <c r="A8457">
        <v>8456</v>
      </c>
      <c r="B8457" s="1">
        <v>38562.332303240742</v>
      </c>
      <c r="C8457">
        <v>671</v>
      </c>
      <c r="D8457">
        <v>388</v>
      </c>
      <c r="E8457" s="1">
        <v>38569.303831018522</v>
      </c>
    </row>
    <row r="8458" spans="1:5" x14ac:dyDescent="0.3">
      <c r="A8458">
        <v>8457</v>
      </c>
      <c r="B8458" s="1">
        <v>38562.332673611112</v>
      </c>
      <c r="C8458">
        <v>3371</v>
      </c>
      <c r="D8458">
        <v>239</v>
      </c>
      <c r="E8458" s="1">
        <v>38568.362534722219</v>
      </c>
    </row>
    <row r="8459" spans="1:5" x14ac:dyDescent="0.3">
      <c r="A8459">
        <v>8458</v>
      </c>
      <c r="B8459" s="1">
        <v>38562.336909722224</v>
      </c>
      <c r="C8459">
        <v>3857</v>
      </c>
      <c r="D8459">
        <v>317</v>
      </c>
      <c r="E8459" s="1">
        <v>38566.154270833336</v>
      </c>
    </row>
    <row r="8460" spans="1:5" x14ac:dyDescent="0.3">
      <c r="A8460">
        <v>8459</v>
      </c>
      <c r="B8460" s="1">
        <v>38562.337268518517</v>
      </c>
      <c r="C8460">
        <v>3441</v>
      </c>
      <c r="D8460">
        <v>144</v>
      </c>
      <c r="E8460" s="1">
        <v>38568.142129629632</v>
      </c>
    </row>
    <row r="8461" spans="1:5" x14ac:dyDescent="0.3">
      <c r="A8461">
        <v>8460</v>
      </c>
      <c r="B8461" s="1">
        <v>38562.338923611111</v>
      </c>
      <c r="C8461">
        <v>2826</v>
      </c>
      <c r="D8461">
        <v>329</v>
      </c>
      <c r="E8461" s="1">
        <v>38571.286840277775</v>
      </c>
    </row>
    <row r="8462" spans="1:5" x14ac:dyDescent="0.3">
      <c r="A8462">
        <v>8461</v>
      </c>
      <c r="B8462" s="1">
        <v>38562.341331018521</v>
      </c>
      <c r="C8462">
        <v>3373</v>
      </c>
      <c r="D8462">
        <v>399</v>
      </c>
      <c r="E8462" s="1">
        <v>38570.391331018516</v>
      </c>
    </row>
    <row r="8463" spans="1:5" x14ac:dyDescent="0.3">
      <c r="A8463">
        <v>8462</v>
      </c>
      <c r="B8463" s="1">
        <v>38562.344236111108</v>
      </c>
      <c r="C8463">
        <v>3633</v>
      </c>
      <c r="D8463">
        <v>200</v>
      </c>
      <c r="E8463" s="1">
        <v>38568.165069444447</v>
      </c>
    </row>
    <row r="8464" spans="1:5" x14ac:dyDescent="0.3">
      <c r="A8464">
        <v>8463</v>
      </c>
      <c r="B8464" s="1">
        <v>38562.345729166664</v>
      </c>
      <c r="C8464">
        <v>466</v>
      </c>
      <c r="D8464">
        <v>203</v>
      </c>
      <c r="E8464" s="1">
        <v>38567.570729166669</v>
      </c>
    </row>
    <row r="8465" spans="1:5" x14ac:dyDescent="0.3">
      <c r="A8465">
        <v>8464</v>
      </c>
      <c r="B8465" s="1">
        <v>38562.346064814818</v>
      </c>
      <c r="C8465">
        <v>2343</v>
      </c>
      <c r="D8465">
        <v>28</v>
      </c>
      <c r="E8465" s="1">
        <v>38567.201620370368</v>
      </c>
    </row>
    <row r="8466" spans="1:5" x14ac:dyDescent="0.3">
      <c r="A8466">
        <v>8465</v>
      </c>
      <c r="B8466" s="1">
        <v>38562.34778935185</v>
      </c>
      <c r="C8466">
        <v>4109</v>
      </c>
      <c r="D8466">
        <v>238</v>
      </c>
      <c r="E8466" s="1">
        <v>38564.168622685182</v>
      </c>
    </row>
    <row r="8467" spans="1:5" x14ac:dyDescent="0.3">
      <c r="A8467">
        <v>8466</v>
      </c>
      <c r="B8467" s="1">
        <v>38562.350543981483</v>
      </c>
      <c r="C8467">
        <v>4010</v>
      </c>
      <c r="D8467">
        <v>285</v>
      </c>
      <c r="E8467" s="1">
        <v>38564.155405092592</v>
      </c>
    </row>
    <row r="8468" spans="1:5" x14ac:dyDescent="0.3">
      <c r="A8468">
        <v>8467</v>
      </c>
      <c r="B8468" s="1">
        <v>38562.351099537038</v>
      </c>
      <c r="C8468">
        <v>263</v>
      </c>
      <c r="D8468">
        <v>326</v>
      </c>
      <c r="E8468" s="1">
        <v>38571.144849537035</v>
      </c>
    </row>
    <row r="8469" spans="1:5" x14ac:dyDescent="0.3">
      <c r="A8469">
        <v>8468</v>
      </c>
      <c r="B8469" s="1">
        <v>38562.351435185185</v>
      </c>
      <c r="C8469">
        <v>1338</v>
      </c>
      <c r="D8469">
        <v>282</v>
      </c>
      <c r="E8469" s="1">
        <v>38566.304212962961</v>
      </c>
    </row>
    <row r="8470" spans="1:5" x14ac:dyDescent="0.3">
      <c r="A8470">
        <v>8469</v>
      </c>
      <c r="B8470" s="1">
        <v>38562.351701388892</v>
      </c>
      <c r="C8470">
        <v>2754</v>
      </c>
      <c r="D8470">
        <v>408</v>
      </c>
      <c r="E8470" s="1">
        <v>38569.185034722221</v>
      </c>
    </row>
    <row r="8471" spans="1:5" x14ac:dyDescent="0.3">
      <c r="A8471">
        <v>8470</v>
      </c>
      <c r="B8471" s="1">
        <v>38562.353356481479</v>
      </c>
      <c r="C8471">
        <v>3717</v>
      </c>
      <c r="D8471">
        <v>159</v>
      </c>
      <c r="E8471" s="1">
        <v>38563.570023148146</v>
      </c>
    </row>
    <row r="8472" spans="1:5" x14ac:dyDescent="0.3">
      <c r="A8472">
        <v>8471</v>
      </c>
      <c r="B8472" s="1">
        <v>38562.355682870373</v>
      </c>
      <c r="C8472">
        <v>1520</v>
      </c>
      <c r="D8472">
        <v>533</v>
      </c>
      <c r="E8472" s="1">
        <v>38565.579988425925</v>
      </c>
    </row>
    <row r="8473" spans="1:5" x14ac:dyDescent="0.3">
      <c r="A8473">
        <v>8472</v>
      </c>
      <c r="B8473" s="1">
        <v>38562.358587962961</v>
      </c>
      <c r="C8473">
        <v>2975</v>
      </c>
      <c r="D8473">
        <v>196</v>
      </c>
      <c r="E8473" s="1">
        <v>38566.33011574074</v>
      </c>
    </row>
    <row r="8474" spans="1:5" x14ac:dyDescent="0.3">
      <c r="A8474">
        <v>8473</v>
      </c>
      <c r="B8474" s="1">
        <v>38562.358946759261</v>
      </c>
      <c r="C8474">
        <v>4141</v>
      </c>
      <c r="D8474">
        <v>311</v>
      </c>
      <c r="E8474" s="1">
        <v>38564.510335648149</v>
      </c>
    </row>
    <row r="8475" spans="1:5" x14ac:dyDescent="0.3">
      <c r="A8475">
        <v>8474</v>
      </c>
      <c r="B8475" s="1">
        <v>38562.358981481484</v>
      </c>
      <c r="C8475">
        <v>4346</v>
      </c>
      <c r="D8475">
        <v>323</v>
      </c>
      <c r="E8475" s="1">
        <v>38565.130509259259</v>
      </c>
    </row>
    <row r="8476" spans="1:5" x14ac:dyDescent="0.3">
      <c r="A8476">
        <v>8475</v>
      </c>
      <c r="B8476" s="1">
        <v>38562.359502314815</v>
      </c>
      <c r="C8476">
        <v>3695</v>
      </c>
      <c r="D8476">
        <v>260</v>
      </c>
      <c r="E8476" s="1">
        <v>38568.419224537036</v>
      </c>
    </row>
    <row r="8477" spans="1:5" x14ac:dyDescent="0.3">
      <c r="A8477">
        <v>8476</v>
      </c>
      <c r="B8477" s="1">
        <v>38562.360555555555</v>
      </c>
      <c r="C8477">
        <v>3741</v>
      </c>
      <c r="D8477">
        <v>470</v>
      </c>
      <c r="E8477" s="1">
        <v>38570.127222222225</v>
      </c>
    </row>
    <row r="8478" spans="1:5" x14ac:dyDescent="0.3">
      <c r="A8478">
        <v>8477</v>
      </c>
      <c r="B8478" s="1">
        <v>38562.361527777779</v>
      </c>
      <c r="C8478">
        <v>3571</v>
      </c>
      <c r="D8478">
        <v>354</v>
      </c>
      <c r="E8478" s="1">
        <v>38570.353194444448</v>
      </c>
    </row>
    <row r="8479" spans="1:5" x14ac:dyDescent="0.3">
      <c r="A8479">
        <v>8478</v>
      </c>
      <c r="B8479" s="1">
        <v>38562.361527777779</v>
      </c>
      <c r="C8479">
        <v>3742</v>
      </c>
      <c r="D8479">
        <v>162</v>
      </c>
      <c r="E8479" s="1">
        <v>38565.433055555557</v>
      </c>
    </row>
    <row r="8480" spans="1:5" x14ac:dyDescent="0.3">
      <c r="A8480">
        <v>8479</v>
      </c>
      <c r="B8480" s="1">
        <v>38562.362546296295</v>
      </c>
      <c r="C8480">
        <v>1990</v>
      </c>
      <c r="D8480">
        <v>195</v>
      </c>
      <c r="E8480" s="1">
        <v>38565.131990740738</v>
      </c>
    </row>
    <row r="8481" spans="1:5" x14ac:dyDescent="0.3">
      <c r="A8481">
        <v>8480</v>
      </c>
      <c r="B8481" s="1">
        <v>38562.364421296297</v>
      </c>
      <c r="C8481">
        <v>3512</v>
      </c>
      <c r="D8481">
        <v>467</v>
      </c>
      <c r="E8481" s="1">
        <v>38569.557476851849</v>
      </c>
    </row>
    <row r="8482" spans="1:5" x14ac:dyDescent="0.3">
      <c r="A8482">
        <v>8481</v>
      </c>
      <c r="B8482" s="1">
        <v>38562.365243055552</v>
      </c>
      <c r="C8482">
        <v>1739</v>
      </c>
      <c r="D8482">
        <v>454</v>
      </c>
      <c r="E8482" s="1">
        <v>38565.535381944443</v>
      </c>
    </row>
    <row r="8483" spans="1:5" x14ac:dyDescent="0.3">
      <c r="A8483">
        <v>8482</v>
      </c>
      <c r="B8483" s="1">
        <v>38562.365659722222</v>
      </c>
      <c r="C8483">
        <v>2686</v>
      </c>
      <c r="D8483">
        <v>405</v>
      </c>
      <c r="E8483" s="1">
        <v>38564.463576388887</v>
      </c>
    </row>
    <row r="8484" spans="1:5" x14ac:dyDescent="0.3">
      <c r="A8484">
        <v>8483</v>
      </c>
      <c r="B8484" s="1">
        <v>38562.368263888886</v>
      </c>
      <c r="C8484">
        <v>2786</v>
      </c>
      <c r="D8484">
        <v>186</v>
      </c>
      <c r="E8484" s="1">
        <v>38567.282152777778</v>
      </c>
    </row>
    <row r="8485" spans="1:5" x14ac:dyDescent="0.3">
      <c r="A8485">
        <v>8484</v>
      </c>
      <c r="B8485" s="1">
        <v>38562.369432870371</v>
      </c>
      <c r="C8485">
        <v>742</v>
      </c>
      <c r="D8485">
        <v>260</v>
      </c>
      <c r="E8485" s="1">
        <v>38563.380543981482</v>
      </c>
    </row>
    <row r="8486" spans="1:5" x14ac:dyDescent="0.3">
      <c r="A8486">
        <v>8485</v>
      </c>
      <c r="B8486" s="1">
        <v>38562.370243055557</v>
      </c>
      <c r="C8486">
        <v>3172</v>
      </c>
      <c r="D8486">
        <v>420</v>
      </c>
      <c r="E8486" s="1">
        <v>38563.475798611114</v>
      </c>
    </row>
    <row r="8487" spans="1:5" x14ac:dyDescent="0.3">
      <c r="A8487">
        <v>8486</v>
      </c>
      <c r="B8487" s="1">
        <v>38562.370578703703</v>
      </c>
      <c r="C8487">
        <v>1759</v>
      </c>
      <c r="D8487">
        <v>221</v>
      </c>
      <c r="E8487" s="1">
        <v>38565.592106481483</v>
      </c>
    </row>
    <row r="8488" spans="1:5" x14ac:dyDescent="0.3">
      <c r="A8488">
        <v>8487</v>
      </c>
      <c r="B8488" s="1">
        <v>38562.370706018519</v>
      </c>
      <c r="C8488">
        <v>1893</v>
      </c>
      <c r="D8488">
        <v>82</v>
      </c>
      <c r="E8488" s="1">
        <v>38564.382511574076</v>
      </c>
    </row>
    <row r="8489" spans="1:5" x14ac:dyDescent="0.3">
      <c r="A8489">
        <v>8488</v>
      </c>
      <c r="B8489" s="1">
        <v>38562.373356481483</v>
      </c>
      <c r="C8489">
        <v>2176</v>
      </c>
      <c r="D8489">
        <v>478</v>
      </c>
      <c r="E8489" s="1">
        <v>38566.178217592591</v>
      </c>
    </row>
    <row r="8490" spans="1:5" x14ac:dyDescent="0.3">
      <c r="A8490">
        <v>8489</v>
      </c>
      <c r="B8490" s="1">
        <v>38562.373645833337</v>
      </c>
      <c r="C8490">
        <v>375</v>
      </c>
      <c r="D8490">
        <v>265</v>
      </c>
      <c r="E8490" s="1">
        <v>38566.326423611114</v>
      </c>
    </row>
    <row r="8491" spans="1:5" x14ac:dyDescent="0.3">
      <c r="A8491">
        <v>8490</v>
      </c>
      <c r="B8491" s="1">
        <v>38562.374594907407</v>
      </c>
      <c r="C8491">
        <v>1943</v>
      </c>
      <c r="D8491">
        <v>367</v>
      </c>
      <c r="E8491" s="1">
        <v>38569.585011574076</v>
      </c>
    </row>
    <row r="8492" spans="1:5" x14ac:dyDescent="0.3">
      <c r="A8492">
        <v>8491</v>
      </c>
      <c r="B8492" s="1">
        <v>38562.376539351855</v>
      </c>
      <c r="C8492">
        <v>1806</v>
      </c>
      <c r="D8492">
        <v>242</v>
      </c>
      <c r="E8492" s="1">
        <v>38567.189039351855</v>
      </c>
    </row>
    <row r="8493" spans="1:5" x14ac:dyDescent="0.3">
      <c r="A8493">
        <v>8492</v>
      </c>
      <c r="B8493" s="1">
        <v>38562.377974537034</v>
      </c>
      <c r="C8493">
        <v>4553</v>
      </c>
      <c r="D8493">
        <v>266</v>
      </c>
      <c r="E8493" s="1">
        <v>38566.366863425923</v>
      </c>
    </row>
    <row r="8494" spans="1:5" x14ac:dyDescent="0.3">
      <c r="A8494">
        <v>8493</v>
      </c>
      <c r="B8494" s="1">
        <v>38562.378136574072</v>
      </c>
      <c r="C8494">
        <v>664</v>
      </c>
      <c r="D8494">
        <v>390</v>
      </c>
      <c r="E8494" s="1">
        <v>38568.220497685186</v>
      </c>
    </row>
    <row r="8495" spans="1:5" x14ac:dyDescent="0.3">
      <c r="A8495">
        <v>8494</v>
      </c>
      <c r="B8495" s="1">
        <v>38562.378148148149</v>
      </c>
      <c r="C8495">
        <v>3524</v>
      </c>
      <c r="D8495">
        <v>92</v>
      </c>
      <c r="E8495" s="1">
        <v>38564.43787037037</v>
      </c>
    </row>
    <row r="8496" spans="1:5" x14ac:dyDescent="0.3">
      <c r="A8496">
        <v>8495</v>
      </c>
      <c r="B8496" s="1">
        <v>38562.378541666665</v>
      </c>
      <c r="C8496">
        <v>344</v>
      </c>
      <c r="D8496">
        <v>51</v>
      </c>
      <c r="E8496" s="1">
        <v>38570.241736111115</v>
      </c>
    </row>
    <row r="8497" spans="1:5" x14ac:dyDescent="0.3">
      <c r="A8497">
        <v>8496</v>
      </c>
      <c r="B8497" s="1">
        <v>38562.378854166665</v>
      </c>
      <c r="C8497">
        <v>765</v>
      </c>
      <c r="D8497">
        <v>114</v>
      </c>
      <c r="E8497" s="1">
        <v>38566.272604166668</v>
      </c>
    </row>
    <row r="8498" spans="1:5" x14ac:dyDescent="0.3">
      <c r="A8498">
        <v>8497</v>
      </c>
      <c r="B8498" s="1">
        <v>38562.379895833335</v>
      </c>
      <c r="C8498">
        <v>1837</v>
      </c>
      <c r="D8498">
        <v>593</v>
      </c>
      <c r="E8498" s="1">
        <v>38566.38753472222</v>
      </c>
    </row>
    <row r="8499" spans="1:5" x14ac:dyDescent="0.3">
      <c r="A8499">
        <v>8498</v>
      </c>
      <c r="B8499" s="1">
        <v>38562.380300925928</v>
      </c>
      <c r="C8499">
        <v>4468</v>
      </c>
      <c r="D8499">
        <v>190</v>
      </c>
      <c r="E8499" s="1">
        <v>38568.292800925927</v>
      </c>
    </row>
    <row r="8500" spans="1:5" x14ac:dyDescent="0.3">
      <c r="A8500">
        <v>8499</v>
      </c>
      <c r="B8500" s="1">
        <v>38562.382418981484</v>
      </c>
      <c r="C8500">
        <v>219</v>
      </c>
      <c r="D8500">
        <v>42</v>
      </c>
      <c r="E8500" s="1">
        <v>38569.41783564815</v>
      </c>
    </row>
    <row r="8501" spans="1:5" x14ac:dyDescent="0.3">
      <c r="A8501">
        <v>8500</v>
      </c>
      <c r="B8501" s="1">
        <v>38562.383344907408</v>
      </c>
      <c r="C8501">
        <v>4516</v>
      </c>
      <c r="D8501">
        <v>348</v>
      </c>
      <c r="E8501" s="1">
        <v>38564.427094907405</v>
      </c>
    </row>
    <row r="8502" spans="1:5" x14ac:dyDescent="0.3">
      <c r="A8502">
        <v>8501</v>
      </c>
      <c r="B8502" s="1">
        <v>38562.383923611109</v>
      </c>
      <c r="C8502">
        <v>1052</v>
      </c>
      <c r="D8502">
        <v>309</v>
      </c>
      <c r="E8502" s="1">
        <v>38563.472118055557</v>
      </c>
    </row>
    <row r="8503" spans="1:5" x14ac:dyDescent="0.3">
      <c r="A8503">
        <v>8502</v>
      </c>
      <c r="B8503" s="1">
        <v>38562.385891203703</v>
      </c>
      <c r="C8503">
        <v>2149</v>
      </c>
      <c r="D8503">
        <v>457</v>
      </c>
      <c r="E8503" s="1">
        <v>38563.445613425924</v>
      </c>
    </row>
    <row r="8504" spans="1:5" x14ac:dyDescent="0.3">
      <c r="A8504">
        <v>8503</v>
      </c>
      <c r="B8504" s="1">
        <v>38562.386689814812</v>
      </c>
      <c r="C8504">
        <v>1164</v>
      </c>
      <c r="D8504">
        <v>240</v>
      </c>
      <c r="E8504" s="1">
        <v>38568.482523148145</v>
      </c>
    </row>
    <row r="8505" spans="1:5" x14ac:dyDescent="0.3">
      <c r="A8505">
        <v>8504</v>
      </c>
      <c r="B8505" s="1">
        <v>38562.389074074075</v>
      </c>
      <c r="C8505">
        <v>2295</v>
      </c>
      <c r="D8505">
        <v>561</v>
      </c>
      <c r="E8505" s="1">
        <v>38571.185601851852</v>
      </c>
    </row>
    <row r="8506" spans="1:5" x14ac:dyDescent="0.3">
      <c r="A8506">
        <v>8505</v>
      </c>
      <c r="B8506" s="1">
        <v>38562.390879629631</v>
      </c>
      <c r="C8506">
        <v>1454</v>
      </c>
      <c r="D8506">
        <v>346</v>
      </c>
      <c r="E8506" s="1">
        <v>38570.224907407406</v>
      </c>
    </row>
    <row r="8507" spans="1:5" x14ac:dyDescent="0.3">
      <c r="A8507">
        <v>8506</v>
      </c>
      <c r="B8507" s="1">
        <v>38562.391574074078</v>
      </c>
      <c r="C8507">
        <v>3714</v>
      </c>
      <c r="D8507">
        <v>506</v>
      </c>
      <c r="E8507" s="1">
        <v>38564.196435185186</v>
      </c>
    </row>
    <row r="8508" spans="1:5" x14ac:dyDescent="0.3">
      <c r="A8508">
        <v>8507</v>
      </c>
      <c r="B8508" s="1">
        <v>38562.395648148151</v>
      </c>
      <c r="C8508">
        <v>3273</v>
      </c>
      <c r="D8508">
        <v>524</v>
      </c>
      <c r="E8508" s="1">
        <v>38571.242175925923</v>
      </c>
    </row>
    <row r="8509" spans="1:5" x14ac:dyDescent="0.3">
      <c r="A8509">
        <v>8508</v>
      </c>
      <c r="B8509" s="1">
        <v>38562.399050925924</v>
      </c>
      <c r="C8509">
        <v>4173</v>
      </c>
      <c r="D8509">
        <v>484</v>
      </c>
      <c r="E8509" s="1">
        <v>38565.619884259257</v>
      </c>
    </row>
    <row r="8510" spans="1:5" x14ac:dyDescent="0.3">
      <c r="A8510">
        <v>8509</v>
      </c>
      <c r="B8510" s="1">
        <v>38562.401608796295</v>
      </c>
      <c r="C8510">
        <v>1332</v>
      </c>
      <c r="D8510">
        <v>80</v>
      </c>
      <c r="E8510" s="1">
        <v>38568.489803240744</v>
      </c>
    </row>
    <row r="8511" spans="1:5" x14ac:dyDescent="0.3">
      <c r="A8511">
        <v>8510</v>
      </c>
      <c r="B8511" s="1">
        <v>38562.403912037036</v>
      </c>
      <c r="C8511">
        <v>7</v>
      </c>
      <c r="D8511">
        <v>487</v>
      </c>
      <c r="E8511" s="1">
        <v>38569.22960648148</v>
      </c>
    </row>
    <row r="8512" spans="1:5" x14ac:dyDescent="0.3">
      <c r="A8512">
        <v>8511</v>
      </c>
      <c r="B8512" s="1">
        <v>38562.404652777775</v>
      </c>
      <c r="C8512">
        <v>3667</v>
      </c>
      <c r="D8512">
        <v>598</v>
      </c>
      <c r="E8512" s="1">
        <v>38570.599097222221</v>
      </c>
    </row>
    <row r="8513" spans="1:5" x14ac:dyDescent="0.3">
      <c r="A8513">
        <v>8512</v>
      </c>
      <c r="B8513" s="1">
        <v>38562.408368055556</v>
      </c>
      <c r="C8513">
        <v>4132</v>
      </c>
      <c r="D8513">
        <v>351</v>
      </c>
      <c r="E8513" s="1">
        <v>38564.569479166668</v>
      </c>
    </row>
    <row r="8514" spans="1:5" x14ac:dyDescent="0.3">
      <c r="A8514">
        <v>8513</v>
      </c>
      <c r="B8514" s="1">
        <v>38562.411793981482</v>
      </c>
      <c r="C8514">
        <v>3156</v>
      </c>
      <c r="D8514">
        <v>142</v>
      </c>
      <c r="E8514" s="1">
        <v>38564.504155092596</v>
      </c>
    </row>
    <row r="8515" spans="1:5" x14ac:dyDescent="0.3">
      <c r="A8515">
        <v>8514</v>
      </c>
      <c r="B8515" s="1">
        <v>38562.412187499998</v>
      </c>
      <c r="C8515">
        <v>3755</v>
      </c>
      <c r="D8515">
        <v>99</v>
      </c>
      <c r="E8515" s="1">
        <v>38563.273993055554</v>
      </c>
    </row>
    <row r="8516" spans="1:5" x14ac:dyDescent="0.3">
      <c r="A8516">
        <v>8515</v>
      </c>
      <c r="B8516" s="1">
        <v>38562.413425925923</v>
      </c>
      <c r="C8516">
        <v>1071</v>
      </c>
      <c r="D8516">
        <v>477</v>
      </c>
      <c r="E8516" s="1">
        <v>38569.297453703701</v>
      </c>
    </row>
    <row r="8517" spans="1:5" x14ac:dyDescent="0.3">
      <c r="A8517">
        <v>8516</v>
      </c>
      <c r="B8517" s="1">
        <v>38562.416701388887</v>
      </c>
      <c r="C8517">
        <v>981</v>
      </c>
      <c r="D8517">
        <v>337</v>
      </c>
      <c r="E8517" s="1">
        <v>38566.398645833331</v>
      </c>
    </row>
    <row r="8518" spans="1:5" x14ac:dyDescent="0.3">
      <c r="A8518">
        <v>8517</v>
      </c>
      <c r="B8518" s="1">
        <v>38562.417222222219</v>
      </c>
      <c r="C8518">
        <v>2064</v>
      </c>
      <c r="D8518">
        <v>274</v>
      </c>
      <c r="E8518" s="1">
        <v>38570.609583333331</v>
      </c>
    </row>
    <row r="8519" spans="1:5" x14ac:dyDescent="0.3">
      <c r="A8519">
        <v>8518</v>
      </c>
      <c r="B8519" s="1">
        <v>38562.420451388891</v>
      </c>
      <c r="C8519">
        <v>2311</v>
      </c>
      <c r="D8519">
        <v>385</v>
      </c>
      <c r="E8519" s="1">
        <v>38566.235729166663</v>
      </c>
    </row>
    <row r="8520" spans="1:5" x14ac:dyDescent="0.3">
      <c r="A8520">
        <v>8519</v>
      </c>
      <c r="B8520" s="1">
        <v>38562.423414351855</v>
      </c>
      <c r="C8520">
        <v>1163</v>
      </c>
      <c r="D8520">
        <v>588</v>
      </c>
      <c r="E8520" s="1">
        <v>38567.343553240738</v>
      </c>
    </row>
    <row r="8521" spans="1:5" x14ac:dyDescent="0.3">
      <c r="A8521">
        <v>8520</v>
      </c>
      <c r="B8521" s="1">
        <v>38562.423634259256</v>
      </c>
      <c r="C8521">
        <v>2440</v>
      </c>
      <c r="D8521">
        <v>103</v>
      </c>
      <c r="E8521" s="1">
        <v>38566.225717592592</v>
      </c>
    </row>
    <row r="8522" spans="1:5" x14ac:dyDescent="0.3">
      <c r="A8522">
        <v>8521</v>
      </c>
      <c r="B8522" s="1">
        <v>38562.425520833334</v>
      </c>
      <c r="C8522">
        <v>2608</v>
      </c>
      <c r="D8522">
        <v>402</v>
      </c>
      <c r="E8522" s="1">
        <v>38571.192881944444</v>
      </c>
    </row>
    <row r="8523" spans="1:5" x14ac:dyDescent="0.3">
      <c r="A8523">
        <v>8522</v>
      </c>
      <c r="B8523" s="1">
        <v>38562.427997685183</v>
      </c>
      <c r="C8523">
        <v>3636</v>
      </c>
      <c r="D8523">
        <v>363</v>
      </c>
      <c r="E8523" s="1">
        <v>38570.623831018522</v>
      </c>
    </row>
    <row r="8524" spans="1:5" x14ac:dyDescent="0.3">
      <c r="A8524">
        <v>8523</v>
      </c>
      <c r="B8524" s="1">
        <v>38562.429479166669</v>
      </c>
      <c r="C8524">
        <v>3614</v>
      </c>
      <c r="D8524">
        <v>558</v>
      </c>
      <c r="E8524" s="1">
        <v>38568.396840277775</v>
      </c>
    </row>
    <row r="8525" spans="1:5" x14ac:dyDescent="0.3">
      <c r="A8525">
        <v>8524</v>
      </c>
      <c r="B8525" s="1">
        <v>38562.430636574078</v>
      </c>
      <c r="C8525">
        <v>2110</v>
      </c>
      <c r="D8525">
        <v>124</v>
      </c>
      <c r="E8525" s="1">
        <v>38567.187581018516</v>
      </c>
    </row>
    <row r="8526" spans="1:5" x14ac:dyDescent="0.3">
      <c r="A8526">
        <v>8525</v>
      </c>
      <c r="B8526" s="1">
        <v>38562.430775462963</v>
      </c>
      <c r="C8526">
        <v>1322</v>
      </c>
      <c r="D8526">
        <v>111</v>
      </c>
      <c r="E8526" s="1">
        <v>38563.242581018516</v>
      </c>
    </row>
    <row r="8527" spans="1:5" x14ac:dyDescent="0.3">
      <c r="A8527">
        <v>8526</v>
      </c>
      <c r="B8527" s="1">
        <v>38562.431111111109</v>
      </c>
      <c r="C8527">
        <v>575</v>
      </c>
      <c r="D8527">
        <v>88</v>
      </c>
      <c r="E8527" s="1">
        <v>38567.594305555554</v>
      </c>
    </row>
    <row r="8528" spans="1:5" x14ac:dyDescent="0.3">
      <c r="A8528">
        <v>8527</v>
      </c>
      <c r="B8528" s="1">
        <v>38562.431250000001</v>
      </c>
      <c r="C8528">
        <v>709</v>
      </c>
      <c r="D8528">
        <v>168</v>
      </c>
      <c r="E8528" s="1">
        <v>38569.670138888891</v>
      </c>
    </row>
    <row r="8529" spans="1:5" x14ac:dyDescent="0.3">
      <c r="A8529">
        <v>8528</v>
      </c>
      <c r="B8529" s="1">
        <v>38562.433587962965</v>
      </c>
      <c r="C8529">
        <v>2107</v>
      </c>
      <c r="D8529">
        <v>428</v>
      </c>
      <c r="E8529" s="1">
        <v>38571.440532407411</v>
      </c>
    </row>
    <row r="8530" spans="1:5" x14ac:dyDescent="0.3">
      <c r="A8530">
        <v>8529</v>
      </c>
      <c r="B8530" s="1">
        <v>38562.433692129627</v>
      </c>
      <c r="C8530">
        <v>1055</v>
      </c>
      <c r="D8530">
        <v>501</v>
      </c>
      <c r="E8530" s="1">
        <v>38565.67119212963</v>
      </c>
    </row>
    <row r="8531" spans="1:5" x14ac:dyDescent="0.3">
      <c r="A8531">
        <v>8530</v>
      </c>
      <c r="B8531" s="1">
        <v>38562.434884259259</v>
      </c>
      <c r="C8531">
        <v>4528</v>
      </c>
      <c r="D8531">
        <v>233</v>
      </c>
      <c r="E8531" s="1">
        <v>38564.433495370373</v>
      </c>
    </row>
    <row r="8532" spans="1:5" x14ac:dyDescent="0.3">
      <c r="A8532">
        <v>8531</v>
      </c>
      <c r="B8532" s="1">
        <v>38562.434895833336</v>
      </c>
      <c r="C8532">
        <v>1631</v>
      </c>
      <c r="D8532">
        <v>427</v>
      </c>
      <c r="E8532" s="1">
        <v>38570.394618055558</v>
      </c>
    </row>
    <row r="8533" spans="1:5" x14ac:dyDescent="0.3">
      <c r="A8533">
        <v>8532</v>
      </c>
      <c r="B8533" s="1">
        <v>38562.435370370367</v>
      </c>
      <c r="C8533">
        <v>3045</v>
      </c>
      <c r="D8533">
        <v>546</v>
      </c>
      <c r="E8533" s="1">
        <v>38566.558287037034</v>
      </c>
    </row>
    <row r="8534" spans="1:5" x14ac:dyDescent="0.3">
      <c r="A8534">
        <v>8533</v>
      </c>
      <c r="B8534" s="1">
        <v>38562.436990740738</v>
      </c>
      <c r="C8534">
        <v>551</v>
      </c>
      <c r="D8534">
        <v>542</v>
      </c>
      <c r="E8534" s="1">
        <v>38565.286296296297</v>
      </c>
    </row>
    <row r="8535" spans="1:5" x14ac:dyDescent="0.3">
      <c r="A8535">
        <v>8534</v>
      </c>
      <c r="B8535" s="1">
        <v>38562.437650462962</v>
      </c>
      <c r="C8535">
        <v>4029</v>
      </c>
      <c r="D8535">
        <v>516</v>
      </c>
      <c r="E8535" s="1">
        <v>38566.199456018519</v>
      </c>
    </row>
    <row r="8536" spans="1:5" x14ac:dyDescent="0.3">
      <c r="A8536">
        <v>8535</v>
      </c>
      <c r="B8536" s="1">
        <v>38562.439270833333</v>
      </c>
      <c r="C8536">
        <v>4489</v>
      </c>
      <c r="D8536">
        <v>536</v>
      </c>
      <c r="E8536" s="1">
        <v>38564.240659722222</v>
      </c>
    </row>
    <row r="8537" spans="1:5" x14ac:dyDescent="0.3">
      <c r="A8537">
        <v>8536</v>
      </c>
      <c r="B8537" s="1">
        <v>38562.442627314813</v>
      </c>
      <c r="C8537">
        <v>4510</v>
      </c>
      <c r="D8537">
        <v>219</v>
      </c>
      <c r="E8537" s="1">
        <v>38564.306516203702</v>
      </c>
    </row>
    <row r="8538" spans="1:5" x14ac:dyDescent="0.3">
      <c r="A8538">
        <v>8537</v>
      </c>
      <c r="B8538" s="1">
        <v>38562.447847222225</v>
      </c>
      <c r="C8538">
        <v>1012</v>
      </c>
      <c r="D8538">
        <v>447</v>
      </c>
      <c r="E8538" s="1">
        <v>38570.622152777774</v>
      </c>
    </row>
    <row r="8539" spans="1:5" x14ac:dyDescent="0.3">
      <c r="A8539">
        <v>8538</v>
      </c>
      <c r="B8539" s="1">
        <v>38562.448113425926</v>
      </c>
      <c r="C8539">
        <v>3768</v>
      </c>
      <c r="D8539">
        <v>500</v>
      </c>
      <c r="E8539" s="1">
        <v>38568.633530092593</v>
      </c>
    </row>
    <row r="8540" spans="1:5" x14ac:dyDescent="0.3">
      <c r="A8540">
        <v>8539</v>
      </c>
      <c r="B8540" s="1">
        <v>38562.450277777774</v>
      </c>
      <c r="C8540">
        <v>599</v>
      </c>
      <c r="D8540">
        <v>325</v>
      </c>
      <c r="E8540" s="1">
        <v>38563.270416666666</v>
      </c>
    </row>
    <row r="8541" spans="1:5" x14ac:dyDescent="0.3">
      <c r="A8541">
        <v>8540</v>
      </c>
      <c r="B8541" s="1">
        <v>38562.453368055554</v>
      </c>
      <c r="C8541">
        <v>539</v>
      </c>
      <c r="D8541">
        <v>180</v>
      </c>
      <c r="E8541" s="1">
        <v>38571.489479166667</v>
      </c>
    </row>
    <row r="8542" spans="1:5" x14ac:dyDescent="0.3">
      <c r="A8542">
        <v>8541</v>
      </c>
      <c r="B8542" s="1">
        <v>38562.454872685186</v>
      </c>
      <c r="C8542">
        <v>976</v>
      </c>
      <c r="D8542">
        <v>340</v>
      </c>
      <c r="E8542" s="1">
        <v>38564.453483796293</v>
      </c>
    </row>
    <row r="8543" spans="1:5" x14ac:dyDescent="0.3">
      <c r="A8543">
        <v>8542</v>
      </c>
      <c r="B8543" s="1">
        <v>38562.459606481483</v>
      </c>
      <c r="C8543">
        <v>792</v>
      </c>
      <c r="D8543">
        <v>213</v>
      </c>
      <c r="E8543" s="1">
        <v>38563.34710648148</v>
      </c>
    </row>
    <row r="8544" spans="1:5" x14ac:dyDescent="0.3">
      <c r="A8544">
        <v>8543</v>
      </c>
      <c r="B8544" s="1">
        <v>38562.459687499999</v>
      </c>
      <c r="C8544">
        <v>403</v>
      </c>
      <c r="D8544">
        <v>346</v>
      </c>
      <c r="E8544" s="1">
        <v>38567.252743055556</v>
      </c>
    </row>
    <row r="8545" spans="1:5" x14ac:dyDescent="0.3">
      <c r="A8545">
        <v>8544</v>
      </c>
      <c r="B8545" s="1">
        <v>38562.459814814814</v>
      </c>
      <c r="C8545">
        <v>412</v>
      </c>
      <c r="D8545">
        <v>542</v>
      </c>
      <c r="E8545" s="1">
        <v>38570.629259259258</v>
      </c>
    </row>
    <row r="8546" spans="1:5" x14ac:dyDescent="0.3">
      <c r="A8546">
        <v>8545</v>
      </c>
      <c r="B8546" s="1">
        <v>38562.463240740741</v>
      </c>
      <c r="C8546">
        <v>3261</v>
      </c>
      <c r="D8546">
        <v>3</v>
      </c>
      <c r="E8546" s="1">
        <v>38570.5625462963</v>
      </c>
    </row>
    <row r="8547" spans="1:5" x14ac:dyDescent="0.3">
      <c r="A8547">
        <v>8546</v>
      </c>
      <c r="B8547" s="1">
        <v>38562.464444444442</v>
      </c>
      <c r="C8547">
        <v>3224</v>
      </c>
      <c r="D8547">
        <v>418</v>
      </c>
      <c r="E8547" s="1">
        <v>38567.701944444445</v>
      </c>
    </row>
    <row r="8548" spans="1:5" x14ac:dyDescent="0.3">
      <c r="A8548">
        <v>8547</v>
      </c>
      <c r="B8548" s="1">
        <v>38562.465451388889</v>
      </c>
      <c r="C8548">
        <v>875</v>
      </c>
      <c r="D8548">
        <v>438</v>
      </c>
      <c r="E8548" s="1">
        <v>38567.534895833334</v>
      </c>
    </row>
    <row r="8549" spans="1:5" x14ac:dyDescent="0.3">
      <c r="A8549">
        <v>8548</v>
      </c>
      <c r="B8549" s="1">
        <v>38562.466354166667</v>
      </c>
      <c r="C8549">
        <v>3366</v>
      </c>
      <c r="D8549">
        <v>14</v>
      </c>
      <c r="E8549" s="1">
        <v>38568.494826388887</v>
      </c>
    </row>
    <row r="8550" spans="1:5" x14ac:dyDescent="0.3">
      <c r="A8550">
        <v>8549</v>
      </c>
      <c r="B8550" s="1">
        <v>38562.466817129629</v>
      </c>
      <c r="C8550">
        <v>1866</v>
      </c>
      <c r="D8550">
        <v>206</v>
      </c>
      <c r="E8550" s="1">
        <v>38570.252928240741</v>
      </c>
    </row>
    <row r="8551" spans="1:5" x14ac:dyDescent="0.3">
      <c r="A8551">
        <v>8550</v>
      </c>
      <c r="B8551" s="1">
        <v>38562.467094907406</v>
      </c>
      <c r="C8551">
        <v>1340</v>
      </c>
      <c r="D8551">
        <v>70</v>
      </c>
      <c r="E8551" s="1">
        <v>38563.628900462965</v>
      </c>
    </row>
    <row r="8552" spans="1:5" x14ac:dyDescent="0.3">
      <c r="A8552">
        <v>8551</v>
      </c>
      <c r="B8552" s="1">
        <v>38562.467488425929</v>
      </c>
      <c r="C8552">
        <v>2083</v>
      </c>
      <c r="D8552">
        <v>340</v>
      </c>
      <c r="E8552" s="1">
        <v>38569.220266203702</v>
      </c>
    </row>
    <row r="8553" spans="1:5" x14ac:dyDescent="0.3">
      <c r="A8553">
        <v>8552</v>
      </c>
      <c r="B8553" s="1">
        <v>38562.468078703707</v>
      </c>
      <c r="C8553">
        <v>1987</v>
      </c>
      <c r="D8553">
        <v>490</v>
      </c>
      <c r="E8553" s="1">
        <v>38569.59238425926</v>
      </c>
    </row>
    <row r="8554" spans="1:5" x14ac:dyDescent="0.3">
      <c r="A8554">
        <v>8553</v>
      </c>
      <c r="B8554" s="1">
        <v>38562.469166666669</v>
      </c>
      <c r="C8554">
        <v>2645</v>
      </c>
      <c r="D8554">
        <v>49</v>
      </c>
      <c r="E8554" s="1">
        <v>38571.692777777775</v>
      </c>
    </row>
    <row r="8555" spans="1:5" x14ac:dyDescent="0.3">
      <c r="A8555">
        <v>8554</v>
      </c>
      <c r="B8555" s="1">
        <v>38562.469780092593</v>
      </c>
      <c r="C8555">
        <v>1563</v>
      </c>
      <c r="D8555">
        <v>582</v>
      </c>
      <c r="E8555" s="1">
        <v>38564.276724537034</v>
      </c>
    </row>
    <row r="8556" spans="1:5" x14ac:dyDescent="0.3">
      <c r="A8556">
        <v>8555</v>
      </c>
      <c r="B8556" s="1">
        <v>38562.47084490741</v>
      </c>
      <c r="C8556">
        <v>2784</v>
      </c>
      <c r="D8556">
        <v>18</v>
      </c>
      <c r="E8556" s="1">
        <v>38563.449317129627</v>
      </c>
    </row>
    <row r="8557" spans="1:5" x14ac:dyDescent="0.3">
      <c r="A8557">
        <v>8556</v>
      </c>
      <c r="B8557" s="1">
        <v>38562.471145833333</v>
      </c>
      <c r="C8557">
        <v>2793</v>
      </c>
      <c r="D8557">
        <v>231</v>
      </c>
      <c r="E8557" s="1">
        <v>38563.223229166666</v>
      </c>
    </row>
    <row r="8558" spans="1:5" x14ac:dyDescent="0.3">
      <c r="A8558">
        <v>8557</v>
      </c>
      <c r="B8558" s="1">
        <v>38562.472210648149</v>
      </c>
      <c r="C8558">
        <v>1481</v>
      </c>
      <c r="D8558">
        <v>459</v>
      </c>
      <c r="E8558" s="1">
        <v>38571.535405092596</v>
      </c>
    </row>
    <row r="8559" spans="1:5" x14ac:dyDescent="0.3">
      <c r="A8559">
        <v>8558</v>
      </c>
      <c r="B8559" s="1">
        <v>38562.47556712963</v>
      </c>
      <c r="C8559">
        <v>1160</v>
      </c>
      <c r="D8559">
        <v>169</v>
      </c>
      <c r="E8559" s="1">
        <v>38564.627650462964</v>
      </c>
    </row>
    <row r="8560" spans="1:5" x14ac:dyDescent="0.3">
      <c r="A8560">
        <v>8559</v>
      </c>
      <c r="B8560" s="1">
        <v>38562.476319444446</v>
      </c>
      <c r="C8560">
        <v>2078</v>
      </c>
      <c r="D8560">
        <v>279</v>
      </c>
      <c r="E8560" s="1">
        <v>38568.428402777776</v>
      </c>
    </row>
    <row r="8561" spans="1:5" x14ac:dyDescent="0.3">
      <c r="A8561">
        <v>8560</v>
      </c>
      <c r="B8561" s="1">
        <v>38562.477395833332</v>
      </c>
      <c r="C8561">
        <v>3499</v>
      </c>
      <c r="D8561">
        <v>430</v>
      </c>
      <c r="E8561" s="1">
        <v>38565.503784722219</v>
      </c>
    </row>
    <row r="8562" spans="1:5" x14ac:dyDescent="0.3">
      <c r="A8562">
        <v>8561</v>
      </c>
      <c r="B8562" s="1">
        <v>38562.47861111111</v>
      </c>
      <c r="C8562">
        <v>2207</v>
      </c>
      <c r="D8562">
        <v>344</v>
      </c>
      <c r="E8562" s="1">
        <v>38569.386944444443</v>
      </c>
    </row>
    <row r="8563" spans="1:5" x14ac:dyDescent="0.3">
      <c r="A8563">
        <v>8562</v>
      </c>
      <c r="B8563" s="1">
        <v>38562.480706018519</v>
      </c>
      <c r="C8563">
        <v>3595</v>
      </c>
      <c r="D8563">
        <v>255</v>
      </c>
      <c r="E8563" s="1">
        <v>38563.349456018521</v>
      </c>
    </row>
    <row r="8564" spans="1:5" x14ac:dyDescent="0.3">
      <c r="A8564">
        <v>8563</v>
      </c>
      <c r="B8564" s="1">
        <v>38562.481226851851</v>
      </c>
      <c r="C8564">
        <v>61</v>
      </c>
      <c r="D8564">
        <v>67</v>
      </c>
      <c r="E8564" s="1">
        <v>38569.306921296295</v>
      </c>
    </row>
    <row r="8565" spans="1:5" x14ac:dyDescent="0.3">
      <c r="A8565">
        <v>8564</v>
      </c>
      <c r="B8565" s="1">
        <v>38562.481249999997</v>
      </c>
      <c r="C8565">
        <v>2830</v>
      </c>
      <c r="D8565">
        <v>316</v>
      </c>
      <c r="E8565" s="1">
        <v>38569.649305555555</v>
      </c>
    </row>
    <row r="8566" spans="1:5" x14ac:dyDescent="0.3">
      <c r="A8566">
        <v>8565</v>
      </c>
      <c r="B8566" s="1">
        <v>38562.482905092591</v>
      </c>
      <c r="C8566">
        <v>3211</v>
      </c>
      <c r="D8566">
        <v>280</v>
      </c>
      <c r="E8566" s="1">
        <v>38570.353043981479</v>
      </c>
    </row>
    <row r="8567" spans="1:5" x14ac:dyDescent="0.3">
      <c r="A8567">
        <v>8566</v>
      </c>
      <c r="B8567" s="1">
        <v>38562.483171296299</v>
      </c>
      <c r="C8567">
        <v>2011</v>
      </c>
      <c r="D8567">
        <v>544</v>
      </c>
      <c r="E8567" s="1">
        <v>38563.576921296299</v>
      </c>
    </row>
    <row r="8568" spans="1:5" x14ac:dyDescent="0.3">
      <c r="A8568">
        <v>8567</v>
      </c>
      <c r="B8568" s="1">
        <v>38562.484375</v>
      </c>
      <c r="C8568">
        <v>1612</v>
      </c>
      <c r="D8568">
        <v>594</v>
      </c>
      <c r="E8568" s="1">
        <v>38567.24895833333</v>
      </c>
    </row>
    <row r="8569" spans="1:5" x14ac:dyDescent="0.3">
      <c r="A8569">
        <v>8568</v>
      </c>
      <c r="B8569" s="1">
        <v>38562.484976851854</v>
      </c>
      <c r="C8569">
        <v>1599</v>
      </c>
      <c r="D8569">
        <v>583</v>
      </c>
      <c r="E8569" s="1">
        <v>38568.557199074072</v>
      </c>
    </row>
    <row r="8570" spans="1:5" x14ac:dyDescent="0.3">
      <c r="A8570">
        <v>8569</v>
      </c>
      <c r="B8570" s="1">
        <v>38562.485613425924</v>
      </c>
      <c r="C8570">
        <v>276</v>
      </c>
      <c r="D8570">
        <v>348</v>
      </c>
      <c r="E8570" s="1">
        <v>38564.326585648145</v>
      </c>
    </row>
    <row r="8571" spans="1:5" x14ac:dyDescent="0.3">
      <c r="A8571">
        <v>8570</v>
      </c>
      <c r="B8571" s="1">
        <v>38562.486203703702</v>
      </c>
      <c r="C8571">
        <v>3094</v>
      </c>
      <c r="D8571">
        <v>131</v>
      </c>
      <c r="E8571" s="1">
        <v>38570.43273148148</v>
      </c>
    </row>
    <row r="8572" spans="1:5" x14ac:dyDescent="0.3">
      <c r="A8572">
        <v>8571</v>
      </c>
      <c r="B8572" s="1">
        <v>38562.492118055554</v>
      </c>
      <c r="C8572">
        <v>1778</v>
      </c>
      <c r="D8572">
        <v>407</v>
      </c>
      <c r="E8572" s="1">
        <v>38567.274756944447</v>
      </c>
    </row>
    <row r="8573" spans="1:5" x14ac:dyDescent="0.3">
      <c r="A8573">
        <v>8572</v>
      </c>
      <c r="B8573" s="1">
        <v>38562.494027777779</v>
      </c>
      <c r="C8573">
        <v>2815</v>
      </c>
      <c r="D8573">
        <v>267</v>
      </c>
      <c r="E8573" s="1">
        <v>38566.489166666666</v>
      </c>
    </row>
    <row r="8574" spans="1:5" x14ac:dyDescent="0.3">
      <c r="A8574">
        <v>8573</v>
      </c>
      <c r="B8574" s="1">
        <v>38562.494039351855</v>
      </c>
      <c r="C8574">
        <v>1637</v>
      </c>
      <c r="D8574">
        <v>179</v>
      </c>
      <c r="E8574" s="1">
        <v>38571.370428240742</v>
      </c>
    </row>
    <row r="8575" spans="1:5" x14ac:dyDescent="0.3">
      <c r="A8575">
        <v>8574</v>
      </c>
      <c r="B8575" s="1">
        <v>38562.494363425925</v>
      </c>
      <c r="C8575">
        <v>2949</v>
      </c>
      <c r="D8575">
        <v>71</v>
      </c>
      <c r="E8575" s="1">
        <v>38567.249918981484</v>
      </c>
    </row>
    <row r="8576" spans="1:5" x14ac:dyDescent="0.3">
      <c r="A8576">
        <v>8575</v>
      </c>
      <c r="B8576" s="1">
        <v>38562.494988425926</v>
      </c>
      <c r="C8576">
        <v>1668</v>
      </c>
      <c r="D8576">
        <v>441</v>
      </c>
      <c r="E8576" s="1">
        <v>38567.343599537038</v>
      </c>
    </row>
    <row r="8577" spans="1:5" x14ac:dyDescent="0.3">
      <c r="A8577">
        <v>8576</v>
      </c>
      <c r="B8577" s="1">
        <v>38562.496539351851</v>
      </c>
      <c r="C8577">
        <v>3552</v>
      </c>
      <c r="D8577">
        <v>157</v>
      </c>
      <c r="E8577" s="1">
        <v>38567.361817129633</v>
      </c>
    </row>
    <row r="8578" spans="1:5" x14ac:dyDescent="0.3">
      <c r="A8578">
        <v>8577</v>
      </c>
      <c r="B8578" s="1">
        <v>38562.497569444444</v>
      </c>
      <c r="C8578">
        <v>520</v>
      </c>
      <c r="D8578">
        <v>328</v>
      </c>
      <c r="E8578" s="1">
        <v>38571.653819444444</v>
      </c>
    </row>
    <row r="8579" spans="1:5" x14ac:dyDescent="0.3">
      <c r="A8579">
        <v>8578</v>
      </c>
      <c r="B8579" s="1">
        <v>38562.498773148145</v>
      </c>
      <c r="C8579">
        <v>3737</v>
      </c>
      <c r="D8579">
        <v>148</v>
      </c>
      <c r="E8579" s="1">
        <v>38567.267523148148</v>
      </c>
    </row>
    <row r="8580" spans="1:5" x14ac:dyDescent="0.3">
      <c r="A8580">
        <v>8579</v>
      </c>
      <c r="B8580" s="1">
        <v>38562.499560185184</v>
      </c>
      <c r="C8580">
        <v>4045</v>
      </c>
      <c r="D8580">
        <v>250</v>
      </c>
      <c r="E8580" s="1">
        <v>38563.487060185187</v>
      </c>
    </row>
    <row r="8581" spans="1:5" x14ac:dyDescent="0.3">
      <c r="A8581">
        <v>8580</v>
      </c>
      <c r="B8581" s="1">
        <v>38562.5003125</v>
      </c>
      <c r="C8581">
        <v>4040</v>
      </c>
      <c r="D8581">
        <v>543</v>
      </c>
      <c r="E8581" s="1">
        <v>38568.694062499999</v>
      </c>
    </row>
    <row r="8582" spans="1:5" x14ac:dyDescent="0.3">
      <c r="A8582">
        <v>8581</v>
      </c>
      <c r="B8582" s="1">
        <v>38562.501458333332</v>
      </c>
      <c r="C8582">
        <v>2102</v>
      </c>
      <c r="D8582">
        <v>254</v>
      </c>
      <c r="E8582" s="1">
        <v>38566.438958333332</v>
      </c>
    </row>
    <row r="8583" spans="1:5" x14ac:dyDescent="0.3">
      <c r="A8583">
        <v>8582</v>
      </c>
      <c r="B8583" s="1">
        <v>38562.502395833333</v>
      </c>
      <c r="C8583">
        <v>841</v>
      </c>
      <c r="D8583">
        <v>162</v>
      </c>
      <c r="E8583" s="1">
        <v>38567.293368055558</v>
      </c>
    </row>
    <row r="8584" spans="1:5" x14ac:dyDescent="0.3">
      <c r="A8584">
        <v>8583</v>
      </c>
      <c r="B8584" s="1">
        <v>38562.50335648148</v>
      </c>
      <c r="C8584">
        <v>3130</v>
      </c>
      <c r="D8584">
        <v>191</v>
      </c>
      <c r="E8584" s="1">
        <v>38568.723495370374</v>
      </c>
    </row>
    <row r="8585" spans="1:5" x14ac:dyDescent="0.3">
      <c r="A8585">
        <v>8584</v>
      </c>
      <c r="B8585" s="1">
        <v>38562.505474537036</v>
      </c>
      <c r="C8585">
        <v>1656</v>
      </c>
      <c r="D8585">
        <v>482</v>
      </c>
      <c r="E8585" s="1">
        <v>38564.394363425927</v>
      </c>
    </row>
    <row r="8586" spans="1:5" x14ac:dyDescent="0.3">
      <c r="A8586">
        <v>8585</v>
      </c>
      <c r="B8586" s="1">
        <v>38562.509930555556</v>
      </c>
      <c r="C8586">
        <v>512</v>
      </c>
      <c r="D8586">
        <v>516</v>
      </c>
      <c r="E8586" s="1">
        <v>38567.355069444442</v>
      </c>
    </row>
    <row r="8587" spans="1:5" x14ac:dyDescent="0.3">
      <c r="A8587">
        <v>8586</v>
      </c>
      <c r="B8587" s="1">
        <v>38562.511504629627</v>
      </c>
      <c r="C8587">
        <v>2752</v>
      </c>
      <c r="D8587">
        <v>374</v>
      </c>
      <c r="E8587" s="1">
        <v>38571.283726851849</v>
      </c>
    </row>
    <row r="8588" spans="1:5" x14ac:dyDescent="0.3">
      <c r="A8588">
        <v>8587</v>
      </c>
      <c r="B8588" s="1">
        <v>38562.512962962966</v>
      </c>
      <c r="C8588">
        <v>1941</v>
      </c>
      <c r="D8588">
        <v>108</v>
      </c>
      <c r="E8588" s="1">
        <v>38567.584490740737</v>
      </c>
    </row>
    <row r="8589" spans="1:5" x14ac:dyDescent="0.3">
      <c r="A8589">
        <v>8588</v>
      </c>
      <c r="B8589" s="1">
        <v>38562.515509259261</v>
      </c>
      <c r="C8589">
        <v>2858</v>
      </c>
      <c r="D8589">
        <v>416</v>
      </c>
      <c r="E8589" s="1">
        <v>38564.450925925928</v>
      </c>
    </row>
    <row r="8590" spans="1:5" x14ac:dyDescent="0.3">
      <c r="A8590">
        <v>8589</v>
      </c>
      <c r="B8590" s="1">
        <v>38562.519641203704</v>
      </c>
      <c r="C8590">
        <v>1628</v>
      </c>
      <c r="D8590">
        <v>293</v>
      </c>
      <c r="E8590" s="1">
        <v>38569.486307870371</v>
      </c>
    </row>
    <row r="8591" spans="1:5" x14ac:dyDescent="0.3">
      <c r="A8591">
        <v>8590</v>
      </c>
      <c r="B8591" s="1">
        <v>38562.522453703707</v>
      </c>
      <c r="C8591">
        <v>2505</v>
      </c>
      <c r="D8591">
        <v>114</v>
      </c>
      <c r="E8591" s="1">
        <v>38571.333564814813</v>
      </c>
    </row>
    <row r="8592" spans="1:5" x14ac:dyDescent="0.3">
      <c r="A8592">
        <v>8591</v>
      </c>
      <c r="B8592" s="1">
        <v>38562.522604166668</v>
      </c>
      <c r="C8592">
        <v>2568</v>
      </c>
      <c r="D8592">
        <v>418</v>
      </c>
      <c r="E8592" s="1">
        <v>38565.680243055554</v>
      </c>
    </row>
    <row r="8593" spans="1:5" x14ac:dyDescent="0.3">
      <c r="A8593">
        <v>8592</v>
      </c>
      <c r="B8593" s="1">
        <v>38562.523587962962</v>
      </c>
      <c r="C8593">
        <v>1952</v>
      </c>
      <c r="D8593">
        <v>271</v>
      </c>
      <c r="E8593" s="1">
        <v>38568.302060185182</v>
      </c>
    </row>
    <row r="8594" spans="1:5" x14ac:dyDescent="0.3">
      <c r="A8594">
        <v>8593</v>
      </c>
      <c r="B8594" s="1">
        <v>38562.526550925926</v>
      </c>
      <c r="C8594">
        <v>2601</v>
      </c>
      <c r="D8594">
        <v>181</v>
      </c>
      <c r="E8594" s="1">
        <v>38571.294606481482</v>
      </c>
    </row>
    <row r="8595" spans="1:5" x14ac:dyDescent="0.3">
      <c r="A8595">
        <v>8594</v>
      </c>
      <c r="B8595" s="1">
        <v>38562.529317129629</v>
      </c>
      <c r="C8595">
        <v>4155</v>
      </c>
      <c r="D8595">
        <v>115</v>
      </c>
      <c r="E8595" s="1">
        <v>38566.318206018521</v>
      </c>
    </row>
    <row r="8596" spans="1:5" x14ac:dyDescent="0.3">
      <c r="A8596">
        <v>8595</v>
      </c>
      <c r="B8596" s="1">
        <v>38562.533136574071</v>
      </c>
      <c r="C8596">
        <v>3225</v>
      </c>
      <c r="D8596">
        <v>423</v>
      </c>
      <c r="E8596" s="1">
        <v>38571.577581018515</v>
      </c>
    </row>
    <row r="8597" spans="1:5" x14ac:dyDescent="0.3">
      <c r="A8597">
        <v>8596</v>
      </c>
      <c r="B8597" s="1">
        <v>38562.533958333333</v>
      </c>
      <c r="C8597">
        <v>59</v>
      </c>
      <c r="D8597">
        <v>233</v>
      </c>
      <c r="E8597" s="1">
        <v>38568.305486111109</v>
      </c>
    </row>
    <row r="8598" spans="1:5" x14ac:dyDescent="0.3">
      <c r="A8598">
        <v>8597</v>
      </c>
      <c r="B8598" s="1">
        <v>38562.538831018515</v>
      </c>
      <c r="C8598">
        <v>4218</v>
      </c>
      <c r="D8598">
        <v>222</v>
      </c>
      <c r="E8598" s="1">
        <v>38569.788136574076</v>
      </c>
    </row>
    <row r="8599" spans="1:5" x14ac:dyDescent="0.3">
      <c r="A8599">
        <v>8598</v>
      </c>
      <c r="B8599" s="1">
        <v>38562.539571759262</v>
      </c>
      <c r="C8599">
        <v>626</v>
      </c>
      <c r="D8599">
        <v>2</v>
      </c>
      <c r="E8599" s="1">
        <v>38565.36109953704</v>
      </c>
    </row>
    <row r="8600" spans="1:5" x14ac:dyDescent="0.3">
      <c r="A8600">
        <v>8599</v>
      </c>
      <c r="B8600" s="1">
        <v>38562.540879629632</v>
      </c>
      <c r="C8600">
        <v>1169</v>
      </c>
      <c r="D8600">
        <v>545</v>
      </c>
      <c r="E8600" s="1">
        <v>38567.347129629627</v>
      </c>
    </row>
    <row r="8601" spans="1:5" x14ac:dyDescent="0.3">
      <c r="A8601">
        <v>8600</v>
      </c>
      <c r="B8601" s="1">
        <v>38562.542581018519</v>
      </c>
      <c r="C8601">
        <v>1488</v>
      </c>
      <c r="D8601">
        <v>226</v>
      </c>
      <c r="E8601" s="1">
        <v>38564.652997685182</v>
      </c>
    </row>
    <row r="8602" spans="1:5" x14ac:dyDescent="0.3">
      <c r="A8602">
        <v>8601</v>
      </c>
      <c r="B8602" s="1">
        <v>38562.544108796297</v>
      </c>
      <c r="C8602">
        <v>3247</v>
      </c>
      <c r="D8602">
        <v>181</v>
      </c>
      <c r="E8602" s="1">
        <v>38570.689247685186</v>
      </c>
    </row>
    <row r="8603" spans="1:5" x14ac:dyDescent="0.3">
      <c r="A8603">
        <v>8602</v>
      </c>
      <c r="B8603" s="1">
        <v>38562.544756944444</v>
      </c>
      <c r="C8603">
        <v>4002</v>
      </c>
      <c r="D8603">
        <v>64</v>
      </c>
      <c r="E8603" s="1">
        <v>38567.51489583333</v>
      </c>
    </row>
    <row r="8604" spans="1:5" x14ac:dyDescent="0.3">
      <c r="A8604">
        <v>8603</v>
      </c>
      <c r="B8604" s="1">
        <v>38562.5466087963</v>
      </c>
      <c r="C8604">
        <v>3007</v>
      </c>
      <c r="D8604">
        <v>594</v>
      </c>
      <c r="E8604" s="1">
        <v>38568.772303240738</v>
      </c>
    </row>
    <row r="8605" spans="1:5" x14ac:dyDescent="0.3">
      <c r="A8605">
        <v>8604</v>
      </c>
      <c r="B8605" s="1">
        <v>38562.546678240738</v>
      </c>
      <c r="C8605">
        <v>3909</v>
      </c>
      <c r="D8605">
        <v>326</v>
      </c>
      <c r="E8605" s="1">
        <v>38564.750150462962</v>
      </c>
    </row>
    <row r="8606" spans="1:5" x14ac:dyDescent="0.3">
      <c r="A8606">
        <v>8605</v>
      </c>
      <c r="B8606" s="1">
        <v>38562.551087962966</v>
      </c>
      <c r="C8606">
        <v>3805</v>
      </c>
      <c r="D8606">
        <v>224</v>
      </c>
      <c r="E8606" s="1">
        <v>38571.353865740741</v>
      </c>
    </row>
    <row r="8607" spans="1:5" x14ac:dyDescent="0.3">
      <c r="A8607">
        <v>8606</v>
      </c>
      <c r="B8607" s="1">
        <v>38562.551666666666</v>
      </c>
      <c r="C8607">
        <v>4051</v>
      </c>
      <c r="D8607">
        <v>340</v>
      </c>
      <c r="E8607" s="1">
        <v>38563.619722222225</v>
      </c>
    </row>
    <row r="8608" spans="1:5" x14ac:dyDescent="0.3">
      <c r="A8608">
        <v>8607</v>
      </c>
      <c r="B8608" s="1">
        <v>38562.554166666669</v>
      </c>
      <c r="C8608">
        <v>4290</v>
      </c>
      <c r="D8608">
        <v>336</v>
      </c>
      <c r="E8608" s="1">
        <v>38563.785416666666</v>
      </c>
    </row>
    <row r="8609" spans="1:5" x14ac:dyDescent="0.3">
      <c r="A8609">
        <v>8608</v>
      </c>
      <c r="B8609" s="1">
        <v>38562.554768518516</v>
      </c>
      <c r="C8609">
        <v>2976</v>
      </c>
      <c r="D8609">
        <v>165</v>
      </c>
      <c r="E8609" s="1">
        <v>38563.792962962965</v>
      </c>
    </row>
    <row r="8610" spans="1:5" x14ac:dyDescent="0.3">
      <c r="A8610">
        <v>8609</v>
      </c>
      <c r="B8610" s="1">
        <v>38562.555150462962</v>
      </c>
      <c r="C8610">
        <v>3997</v>
      </c>
      <c r="D8610">
        <v>354</v>
      </c>
      <c r="E8610" s="1">
        <v>38570.356539351851</v>
      </c>
    </row>
    <row r="8611" spans="1:5" x14ac:dyDescent="0.3">
      <c r="A8611">
        <v>8610</v>
      </c>
      <c r="B8611" s="1">
        <v>38562.559050925927</v>
      </c>
      <c r="C8611">
        <v>4222</v>
      </c>
      <c r="D8611">
        <v>563</v>
      </c>
      <c r="E8611" s="1">
        <v>38567.340300925927</v>
      </c>
    </row>
    <row r="8612" spans="1:5" x14ac:dyDescent="0.3">
      <c r="A8612">
        <v>8611</v>
      </c>
      <c r="B8612" s="1">
        <v>38562.559965277775</v>
      </c>
      <c r="C8612">
        <v>610</v>
      </c>
      <c r="D8612">
        <v>373</v>
      </c>
      <c r="E8612" s="1">
        <v>38571.764131944445</v>
      </c>
    </row>
    <row r="8613" spans="1:5" x14ac:dyDescent="0.3">
      <c r="A8613">
        <v>8612</v>
      </c>
      <c r="B8613" s="1">
        <v>38562.561342592591</v>
      </c>
      <c r="C8613">
        <v>3518</v>
      </c>
      <c r="D8613">
        <v>392</v>
      </c>
      <c r="E8613" s="1">
        <v>38570.610648148147</v>
      </c>
    </row>
    <row r="8614" spans="1:5" x14ac:dyDescent="0.3">
      <c r="A8614">
        <v>8613</v>
      </c>
      <c r="B8614" s="1">
        <v>38562.563171296293</v>
      </c>
      <c r="C8614">
        <v>394</v>
      </c>
      <c r="D8614">
        <v>411</v>
      </c>
      <c r="E8614" s="1">
        <v>38569.681921296295</v>
      </c>
    </row>
    <row r="8615" spans="1:5" x14ac:dyDescent="0.3">
      <c r="A8615">
        <v>8614</v>
      </c>
      <c r="B8615" s="1">
        <v>38562.563946759263</v>
      </c>
      <c r="C8615">
        <v>604</v>
      </c>
      <c r="D8615">
        <v>552</v>
      </c>
      <c r="E8615" s="1">
        <v>38568.643113425926</v>
      </c>
    </row>
    <row r="8616" spans="1:5" x14ac:dyDescent="0.3">
      <c r="A8616">
        <v>8615</v>
      </c>
      <c r="B8616" s="1">
        <v>38562.566678240742</v>
      </c>
      <c r="C8616">
        <v>4453</v>
      </c>
      <c r="D8616">
        <v>15</v>
      </c>
      <c r="E8616" s="1">
        <v>38567.552094907405</v>
      </c>
    </row>
    <row r="8617" spans="1:5" x14ac:dyDescent="0.3">
      <c r="A8617">
        <v>8616</v>
      </c>
      <c r="B8617" s="1">
        <v>38562.568854166668</v>
      </c>
      <c r="C8617">
        <v>2583</v>
      </c>
      <c r="D8617">
        <v>493</v>
      </c>
      <c r="E8617" s="1">
        <v>38565.700798611113</v>
      </c>
    </row>
    <row r="8618" spans="1:5" x14ac:dyDescent="0.3">
      <c r="A8618">
        <v>8617</v>
      </c>
      <c r="B8618" s="1">
        <v>38562.573773148149</v>
      </c>
      <c r="C8618">
        <v>385</v>
      </c>
      <c r="D8618">
        <v>441</v>
      </c>
      <c r="E8618" s="1">
        <v>38570.559884259259</v>
      </c>
    </row>
    <row r="8619" spans="1:5" x14ac:dyDescent="0.3">
      <c r="A8619">
        <v>8618</v>
      </c>
      <c r="B8619" s="1">
        <v>38562.575231481482</v>
      </c>
      <c r="C8619">
        <v>985</v>
      </c>
      <c r="D8619">
        <v>270</v>
      </c>
      <c r="E8619" s="1">
        <v>38570.591898148145</v>
      </c>
    </row>
    <row r="8620" spans="1:5" x14ac:dyDescent="0.3">
      <c r="A8620">
        <v>8619</v>
      </c>
      <c r="B8620" s="1">
        <v>38562.576481481483</v>
      </c>
      <c r="C8620">
        <v>2169</v>
      </c>
      <c r="D8620">
        <v>50</v>
      </c>
      <c r="E8620" s="1">
        <v>38570.552175925928</v>
      </c>
    </row>
    <row r="8621" spans="1:5" x14ac:dyDescent="0.3">
      <c r="A8621">
        <v>8620</v>
      </c>
      <c r="B8621" s="1">
        <v>38562.577314814815</v>
      </c>
      <c r="C8621">
        <v>3718</v>
      </c>
      <c r="D8621">
        <v>306</v>
      </c>
      <c r="E8621" s="1">
        <v>38566.545370370368</v>
      </c>
    </row>
    <row r="8622" spans="1:5" x14ac:dyDescent="0.3">
      <c r="A8622">
        <v>8621</v>
      </c>
      <c r="B8622" s="1">
        <v>38562.578263888892</v>
      </c>
      <c r="C8622">
        <v>2473</v>
      </c>
      <c r="D8622">
        <v>358</v>
      </c>
      <c r="E8622" s="1">
        <v>38563.487986111111</v>
      </c>
    </row>
    <row r="8623" spans="1:5" x14ac:dyDescent="0.3">
      <c r="A8623">
        <v>8622</v>
      </c>
      <c r="B8623" s="1">
        <v>38562.578796296293</v>
      </c>
      <c r="C8623">
        <v>4076</v>
      </c>
      <c r="D8623">
        <v>98</v>
      </c>
      <c r="E8623" s="1">
        <v>38564.675324074073</v>
      </c>
    </row>
    <row r="8624" spans="1:5" x14ac:dyDescent="0.3">
      <c r="A8624">
        <v>8623</v>
      </c>
      <c r="B8624" s="1">
        <v>38562.579988425925</v>
      </c>
      <c r="C8624">
        <v>458</v>
      </c>
      <c r="D8624">
        <v>142</v>
      </c>
      <c r="E8624" s="1">
        <v>38569.469571759262</v>
      </c>
    </row>
    <row r="8625" spans="1:5" x14ac:dyDescent="0.3">
      <c r="A8625">
        <v>8624</v>
      </c>
      <c r="B8625" s="1">
        <v>38562.580277777779</v>
      </c>
      <c r="C8625">
        <v>4402</v>
      </c>
      <c r="D8625">
        <v>439</v>
      </c>
      <c r="E8625" s="1">
        <v>38566.516388888886</v>
      </c>
    </row>
    <row r="8626" spans="1:5" x14ac:dyDescent="0.3">
      <c r="A8626">
        <v>8625</v>
      </c>
      <c r="B8626" s="1">
        <v>38562.582789351851</v>
      </c>
      <c r="C8626">
        <v>884</v>
      </c>
      <c r="D8626">
        <v>410</v>
      </c>
      <c r="E8626" s="1">
        <v>38571.747372685182</v>
      </c>
    </row>
    <row r="8627" spans="1:5" x14ac:dyDescent="0.3">
      <c r="A8627">
        <v>8626</v>
      </c>
      <c r="B8627" s="1">
        <v>38562.585648148146</v>
      </c>
      <c r="C8627">
        <v>3092</v>
      </c>
      <c r="D8627">
        <v>148</v>
      </c>
      <c r="E8627" s="1">
        <v>38566.378703703704</v>
      </c>
    </row>
    <row r="8628" spans="1:5" x14ac:dyDescent="0.3">
      <c r="A8628">
        <v>8627</v>
      </c>
      <c r="B8628" s="1">
        <v>38562.586944444447</v>
      </c>
      <c r="C8628">
        <v>4235</v>
      </c>
      <c r="D8628">
        <v>226</v>
      </c>
      <c r="E8628" s="1">
        <v>38569.703611111108</v>
      </c>
    </row>
    <row r="8629" spans="1:5" x14ac:dyDescent="0.3">
      <c r="A8629">
        <v>8628</v>
      </c>
      <c r="B8629" s="1">
        <v>38562.587777777779</v>
      </c>
      <c r="C8629">
        <v>4484</v>
      </c>
      <c r="D8629">
        <v>550</v>
      </c>
      <c r="E8629" s="1">
        <v>38570.446111111109</v>
      </c>
    </row>
    <row r="8630" spans="1:5" x14ac:dyDescent="0.3">
      <c r="A8630">
        <v>8629</v>
      </c>
      <c r="B8630" s="1">
        <v>38562.587905092594</v>
      </c>
      <c r="C8630">
        <v>853</v>
      </c>
      <c r="D8630">
        <v>567</v>
      </c>
      <c r="E8630" s="1">
        <v>38567.708043981482</v>
      </c>
    </row>
    <row r="8631" spans="1:5" x14ac:dyDescent="0.3">
      <c r="A8631">
        <v>8630</v>
      </c>
      <c r="B8631" s="1">
        <v>38562.588877314818</v>
      </c>
      <c r="C8631">
        <v>1378</v>
      </c>
      <c r="D8631">
        <v>406</v>
      </c>
      <c r="E8631" s="1">
        <v>38567.554849537039</v>
      </c>
    </row>
    <row r="8632" spans="1:5" x14ac:dyDescent="0.3">
      <c r="A8632">
        <v>8631</v>
      </c>
      <c r="B8632" s="1">
        <v>38562.588958333334</v>
      </c>
      <c r="C8632">
        <v>98</v>
      </c>
      <c r="D8632">
        <v>559</v>
      </c>
      <c r="E8632" s="1">
        <v>38569.622986111113</v>
      </c>
    </row>
    <row r="8633" spans="1:5" x14ac:dyDescent="0.3">
      <c r="A8633">
        <v>8632</v>
      </c>
      <c r="B8633" s="1">
        <v>38562.591261574074</v>
      </c>
      <c r="C8633">
        <v>1666</v>
      </c>
      <c r="D8633">
        <v>563</v>
      </c>
      <c r="E8633" s="1">
        <v>38571.647511574076</v>
      </c>
    </row>
    <row r="8634" spans="1:5" x14ac:dyDescent="0.3">
      <c r="A8634">
        <v>8633</v>
      </c>
      <c r="B8634" s="1">
        <v>38562.597141203703</v>
      </c>
      <c r="C8634">
        <v>3436</v>
      </c>
      <c r="D8634">
        <v>534</v>
      </c>
      <c r="E8634" s="1">
        <v>38565.480474537035</v>
      </c>
    </row>
    <row r="8635" spans="1:5" x14ac:dyDescent="0.3">
      <c r="A8635">
        <v>8634</v>
      </c>
      <c r="B8635" s="1">
        <v>38562.597187500003</v>
      </c>
      <c r="C8635">
        <v>2023</v>
      </c>
      <c r="D8635">
        <v>335</v>
      </c>
      <c r="E8635" s="1">
        <v>38571.572881944441</v>
      </c>
    </row>
    <row r="8636" spans="1:5" x14ac:dyDescent="0.3">
      <c r="A8636">
        <v>8635</v>
      </c>
      <c r="B8636" s="1">
        <v>38562.599166666667</v>
      </c>
      <c r="C8636">
        <v>2894</v>
      </c>
      <c r="D8636">
        <v>383</v>
      </c>
      <c r="E8636" s="1">
        <v>38565.499861111108</v>
      </c>
    </row>
    <row r="8637" spans="1:5" x14ac:dyDescent="0.3">
      <c r="A8637">
        <v>8636</v>
      </c>
      <c r="B8637" s="1">
        <v>38562.60015046296</v>
      </c>
      <c r="C8637">
        <v>4308</v>
      </c>
      <c r="D8637">
        <v>252</v>
      </c>
      <c r="E8637" s="1">
        <v>38566.610567129632</v>
      </c>
    </row>
    <row r="8638" spans="1:5" x14ac:dyDescent="0.3">
      <c r="A8638">
        <v>8637</v>
      </c>
      <c r="B8638" s="1">
        <v>38562.60429398148</v>
      </c>
      <c r="C8638">
        <v>1069</v>
      </c>
      <c r="D8638">
        <v>310</v>
      </c>
      <c r="E8638" s="1">
        <v>38568.583460648151</v>
      </c>
    </row>
    <row r="8639" spans="1:5" x14ac:dyDescent="0.3">
      <c r="A8639">
        <v>8638</v>
      </c>
      <c r="B8639" s="1">
        <v>38562.604432870372</v>
      </c>
      <c r="C8639">
        <v>4060</v>
      </c>
      <c r="D8639">
        <v>571</v>
      </c>
      <c r="E8639" s="1">
        <v>38565.439155092594</v>
      </c>
    </row>
    <row r="8640" spans="1:5" x14ac:dyDescent="0.3">
      <c r="A8640">
        <v>8639</v>
      </c>
      <c r="B8640" s="1">
        <v>38562.604525462964</v>
      </c>
      <c r="C8640">
        <v>3504</v>
      </c>
      <c r="D8640">
        <v>290</v>
      </c>
      <c r="E8640" s="1">
        <v>38566.669803240744</v>
      </c>
    </row>
    <row r="8641" spans="1:5" x14ac:dyDescent="0.3">
      <c r="A8641">
        <v>8640</v>
      </c>
      <c r="B8641" s="1">
        <v>38562.607141203705</v>
      </c>
      <c r="C8641">
        <v>1874</v>
      </c>
      <c r="D8641">
        <v>257</v>
      </c>
      <c r="E8641" s="1">
        <v>38565.548113425924</v>
      </c>
    </row>
    <row r="8642" spans="1:5" x14ac:dyDescent="0.3">
      <c r="A8642">
        <v>8641</v>
      </c>
      <c r="B8642" s="1">
        <v>38562.609375</v>
      </c>
      <c r="C8642">
        <v>3199</v>
      </c>
      <c r="D8642">
        <v>30</v>
      </c>
      <c r="E8642" s="1">
        <v>38566.814236111109</v>
      </c>
    </row>
    <row r="8643" spans="1:5" x14ac:dyDescent="0.3">
      <c r="A8643">
        <v>8642</v>
      </c>
      <c r="B8643" s="1">
        <v>38562.609918981485</v>
      </c>
      <c r="C8643">
        <v>3947</v>
      </c>
      <c r="D8643">
        <v>522</v>
      </c>
      <c r="E8643" s="1">
        <v>38567.612002314818</v>
      </c>
    </row>
    <row r="8644" spans="1:5" x14ac:dyDescent="0.3">
      <c r="A8644">
        <v>8643</v>
      </c>
      <c r="B8644" s="1">
        <v>38562.614849537036</v>
      </c>
      <c r="C8644">
        <v>381</v>
      </c>
      <c r="D8644">
        <v>59</v>
      </c>
      <c r="E8644" s="1">
        <v>38568.779432870368</v>
      </c>
    </row>
    <row r="8645" spans="1:5" x14ac:dyDescent="0.3">
      <c r="A8645">
        <v>8644</v>
      </c>
      <c r="B8645" s="1">
        <v>38562.615104166667</v>
      </c>
      <c r="C8645">
        <v>4507</v>
      </c>
      <c r="D8645">
        <v>314</v>
      </c>
      <c r="E8645" s="1">
        <v>38567.840798611112</v>
      </c>
    </row>
    <row r="8646" spans="1:5" x14ac:dyDescent="0.3">
      <c r="A8646">
        <v>8645</v>
      </c>
      <c r="B8646" s="1">
        <v>38562.616493055553</v>
      </c>
      <c r="C8646">
        <v>2532</v>
      </c>
      <c r="D8646">
        <v>535</v>
      </c>
      <c r="E8646" s="1">
        <v>38563.622743055559</v>
      </c>
    </row>
    <row r="8647" spans="1:5" x14ac:dyDescent="0.3">
      <c r="A8647">
        <v>8646</v>
      </c>
      <c r="B8647" s="1">
        <v>38562.617222222223</v>
      </c>
      <c r="C8647">
        <v>89</v>
      </c>
      <c r="D8647">
        <v>302</v>
      </c>
      <c r="E8647" s="1">
        <v>38567.758194444446</v>
      </c>
    </row>
    <row r="8648" spans="1:5" x14ac:dyDescent="0.3">
      <c r="A8648">
        <v>8647</v>
      </c>
      <c r="B8648" s="1">
        <v>38562.620127314818</v>
      </c>
      <c r="C8648">
        <v>556</v>
      </c>
      <c r="D8648">
        <v>307</v>
      </c>
      <c r="E8648" s="1">
        <v>38570.465266203704</v>
      </c>
    </row>
    <row r="8649" spans="1:5" x14ac:dyDescent="0.3">
      <c r="A8649">
        <v>8648</v>
      </c>
      <c r="B8649" s="1">
        <v>38562.622465277775</v>
      </c>
      <c r="C8649">
        <v>160</v>
      </c>
      <c r="D8649">
        <v>416</v>
      </c>
      <c r="E8649" s="1">
        <v>38564.70579861111</v>
      </c>
    </row>
    <row r="8650" spans="1:5" x14ac:dyDescent="0.3">
      <c r="A8650">
        <v>8649</v>
      </c>
      <c r="B8650" s="1">
        <v>38562.623298611114</v>
      </c>
      <c r="C8650">
        <v>789</v>
      </c>
      <c r="D8650">
        <v>69</v>
      </c>
      <c r="E8650" s="1">
        <v>38571.405243055553</v>
      </c>
    </row>
    <row r="8651" spans="1:5" x14ac:dyDescent="0.3">
      <c r="A8651">
        <v>8650</v>
      </c>
      <c r="B8651" s="1">
        <v>38562.624351851853</v>
      </c>
      <c r="C8651">
        <v>1272</v>
      </c>
      <c r="D8651">
        <v>134</v>
      </c>
      <c r="E8651" s="1">
        <v>38568.550740740742</v>
      </c>
    </row>
    <row r="8652" spans="1:5" x14ac:dyDescent="0.3">
      <c r="A8652">
        <v>8651</v>
      </c>
      <c r="B8652" s="1">
        <v>38562.626597222225</v>
      </c>
      <c r="C8652">
        <v>2095</v>
      </c>
      <c r="D8652">
        <v>61</v>
      </c>
      <c r="E8652" s="1">
        <v>38571.398819444446</v>
      </c>
    </row>
    <row r="8653" spans="1:5" x14ac:dyDescent="0.3">
      <c r="A8653">
        <v>8652</v>
      </c>
      <c r="B8653" s="1">
        <v>38562.627013888887</v>
      </c>
      <c r="C8653">
        <v>2729</v>
      </c>
      <c r="D8653">
        <v>219</v>
      </c>
      <c r="E8653" s="1">
        <v>38571.723541666666</v>
      </c>
    </row>
    <row r="8654" spans="1:5" x14ac:dyDescent="0.3">
      <c r="A8654">
        <v>8653</v>
      </c>
      <c r="B8654" s="1">
        <v>38562.62804398148</v>
      </c>
      <c r="C8654">
        <v>4440</v>
      </c>
      <c r="D8654">
        <v>230</v>
      </c>
      <c r="E8654" s="1">
        <v>38566.402349537035</v>
      </c>
    </row>
    <row r="8655" spans="1:5" x14ac:dyDescent="0.3">
      <c r="A8655">
        <v>8654</v>
      </c>
      <c r="B8655" s="1">
        <v>38562.62809027778</v>
      </c>
      <c r="C8655">
        <v>3925</v>
      </c>
      <c r="D8655">
        <v>84</v>
      </c>
      <c r="E8655" s="1">
        <v>38571.776006944441</v>
      </c>
    </row>
    <row r="8656" spans="1:5" x14ac:dyDescent="0.3">
      <c r="A8656">
        <v>8655</v>
      </c>
      <c r="B8656" s="1">
        <v>38562.628263888888</v>
      </c>
      <c r="C8656">
        <v>3986</v>
      </c>
      <c r="D8656">
        <v>232</v>
      </c>
      <c r="E8656" s="1">
        <v>38568.476875</v>
      </c>
    </row>
    <row r="8657" spans="1:5" x14ac:dyDescent="0.3">
      <c r="A8657">
        <v>8656</v>
      </c>
      <c r="B8657" s="1">
        <v>38562.629074074073</v>
      </c>
      <c r="C8657">
        <v>1385</v>
      </c>
      <c r="D8657">
        <v>460</v>
      </c>
      <c r="E8657" s="1">
        <v>38564.873518518521</v>
      </c>
    </row>
    <row r="8658" spans="1:5" x14ac:dyDescent="0.3">
      <c r="A8658">
        <v>8657</v>
      </c>
      <c r="B8658" s="1">
        <v>38562.631539351853</v>
      </c>
      <c r="C8658">
        <v>3194</v>
      </c>
      <c r="D8658">
        <v>236</v>
      </c>
      <c r="E8658" s="1">
        <v>38564.798900462964</v>
      </c>
    </row>
    <row r="8659" spans="1:5" x14ac:dyDescent="0.3">
      <c r="A8659">
        <v>8658</v>
      </c>
      <c r="B8659" s="1">
        <v>38562.63653935185</v>
      </c>
      <c r="C8659">
        <v>2033</v>
      </c>
      <c r="D8659">
        <v>427</v>
      </c>
      <c r="E8659" s="1">
        <v>38571.865011574075</v>
      </c>
    </row>
    <row r="8660" spans="1:5" x14ac:dyDescent="0.3">
      <c r="A8660">
        <v>8659</v>
      </c>
      <c r="B8660" s="1">
        <v>38562.643414351849</v>
      </c>
      <c r="C8660">
        <v>558</v>
      </c>
      <c r="D8660">
        <v>168</v>
      </c>
      <c r="E8660" s="1">
        <v>38570.795497685183</v>
      </c>
    </row>
    <row r="8661" spans="1:5" x14ac:dyDescent="0.3">
      <c r="A8661">
        <v>8660</v>
      </c>
      <c r="B8661" s="1">
        <v>38562.643738425926</v>
      </c>
      <c r="C8661">
        <v>3122</v>
      </c>
      <c r="D8661">
        <v>566</v>
      </c>
      <c r="E8661" s="1">
        <v>38569.878460648149</v>
      </c>
    </row>
    <row r="8662" spans="1:5" x14ac:dyDescent="0.3">
      <c r="A8662">
        <v>8661</v>
      </c>
      <c r="B8662" s="1">
        <v>38562.64472222222</v>
      </c>
      <c r="C8662">
        <v>3409</v>
      </c>
      <c r="D8662">
        <v>341</v>
      </c>
      <c r="E8662" s="1">
        <v>38569.836388888885</v>
      </c>
    </row>
    <row r="8663" spans="1:5" x14ac:dyDescent="0.3">
      <c r="A8663">
        <v>8662</v>
      </c>
      <c r="B8663" s="1">
        <v>38562.646909722222</v>
      </c>
      <c r="C8663">
        <v>3758</v>
      </c>
      <c r="D8663">
        <v>362</v>
      </c>
      <c r="E8663" s="1">
        <v>38563.402465277781</v>
      </c>
    </row>
    <row r="8664" spans="1:5" x14ac:dyDescent="0.3">
      <c r="A8664">
        <v>8663</v>
      </c>
      <c r="B8664" s="1">
        <v>38562.648125</v>
      </c>
      <c r="C8664">
        <v>1281</v>
      </c>
      <c r="D8664">
        <v>214</v>
      </c>
      <c r="E8664" s="1">
        <v>38563.752291666664</v>
      </c>
    </row>
    <row r="8665" spans="1:5" x14ac:dyDescent="0.3">
      <c r="A8665">
        <v>8664</v>
      </c>
      <c r="B8665" s="1">
        <v>38562.650312500002</v>
      </c>
      <c r="C8665">
        <v>198</v>
      </c>
      <c r="D8665">
        <v>102</v>
      </c>
      <c r="E8665" s="1">
        <v>38568.841284722221</v>
      </c>
    </row>
    <row r="8666" spans="1:5" x14ac:dyDescent="0.3">
      <c r="A8666">
        <v>8665</v>
      </c>
      <c r="B8666" s="1">
        <v>38562.652418981481</v>
      </c>
      <c r="C8666">
        <v>1113</v>
      </c>
      <c r="D8666">
        <v>265</v>
      </c>
      <c r="E8666" s="1">
        <v>38565.439918981479</v>
      </c>
    </row>
    <row r="8667" spans="1:5" x14ac:dyDescent="0.3">
      <c r="A8667">
        <v>8666</v>
      </c>
      <c r="B8667" s="1">
        <v>38562.65252314815</v>
      </c>
      <c r="C8667">
        <v>3669</v>
      </c>
      <c r="D8667">
        <v>591</v>
      </c>
      <c r="E8667" s="1">
        <v>38570.717106481483</v>
      </c>
    </row>
    <row r="8668" spans="1:5" x14ac:dyDescent="0.3">
      <c r="A8668">
        <v>8667</v>
      </c>
      <c r="B8668" s="1">
        <v>38562.653437499997</v>
      </c>
      <c r="C8668">
        <v>3439</v>
      </c>
      <c r="D8668">
        <v>25</v>
      </c>
      <c r="E8668" s="1">
        <v>38564.874965277777</v>
      </c>
    </row>
    <row r="8669" spans="1:5" x14ac:dyDescent="0.3">
      <c r="A8669">
        <v>8668</v>
      </c>
      <c r="B8669" s="1">
        <v>38562.653831018521</v>
      </c>
      <c r="C8669">
        <v>4531</v>
      </c>
      <c r="D8669">
        <v>71</v>
      </c>
      <c r="E8669" s="1">
        <v>38565.680914351855</v>
      </c>
    </row>
    <row r="8670" spans="1:5" x14ac:dyDescent="0.3">
      <c r="A8670">
        <v>8669</v>
      </c>
      <c r="B8670" s="1">
        <v>38562.656192129631</v>
      </c>
      <c r="C8670">
        <v>1667</v>
      </c>
      <c r="D8670">
        <v>401</v>
      </c>
      <c r="E8670" s="1">
        <v>38565.590219907404</v>
      </c>
    </row>
    <row r="8671" spans="1:5" x14ac:dyDescent="0.3">
      <c r="A8671">
        <v>8670</v>
      </c>
      <c r="B8671" s="1">
        <v>38562.659062500003</v>
      </c>
      <c r="C8671">
        <v>2354</v>
      </c>
      <c r="D8671">
        <v>446</v>
      </c>
      <c r="E8671" s="1">
        <v>38565.846562500003</v>
      </c>
    </row>
    <row r="8672" spans="1:5" x14ac:dyDescent="0.3">
      <c r="A8672">
        <v>8671</v>
      </c>
      <c r="B8672" s="1">
        <v>38562.659456018519</v>
      </c>
      <c r="C8672">
        <v>1431</v>
      </c>
      <c r="D8672">
        <v>577</v>
      </c>
      <c r="E8672" s="1">
        <v>38569.764317129629</v>
      </c>
    </row>
    <row r="8673" spans="1:5" x14ac:dyDescent="0.3">
      <c r="A8673">
        <v>8672</v>
      </c>
      <c r="B8673" s="1">
        <v>38562.659583333334</v>
      </c>
      <c r="C8673">
        <v>405</v>
      </c>
      <c r="D8673">
        <v>495</v>
      </c>
      <c r="E8673" s="1">
        <v>38570.749861111108</v>
      </c>
    </row>
    <row r="8674" spans="1:5" x14ac:dyDescent="0.3">
      <c r="A8674">
        <v>8673</v>
      </c>
      <c r="B8674" s="1">
        <v>38562.659884259258</v>
      </c>
      <c r="C8674">
        <v>2167</v>
      </c>
      <c r="D8674">
        <v>29</v>
      </c>
      <c r="E8674" s="1">
        <v>38567.770995370367</v>
      </c>
    </row>
    <row r="8675" spans="1:5" x14ac:dyDescent="0.3">
      <c r="A8675">
        <v>8674</v>
      </c>
      <c r="B8675" s="1">
        <v>38562.662754629629</v>
      </c>
      <c r="C8675">
        <v>1744</v>
      </c>
      <c r="D8675">
        <v>412</v>
      </c>
      <c r="E8675" s="1">
        <v>38564.510671296295</v>
      </c>
    </row>
    <row r="8676" spans="1:5" x14ac:dyDescent="0.3">
      <c r="A8676">
        <v>8675</v>
      </c>
      <c r="B8676" s="1">
        <v>38562.664097222223</v>
      </c>
      <c r="C8676">
        <v>1026</v>
      </c>
      <c r="D8676">
        <v>258</v>
      </c>
      <c r="E8676" s="1">
        <v>38563.784930555557</v>
      </c>
    </row>
    <row r="8677" spans="1:5" x14ac:dyDescent="0.3">
      <c r="A8677">
        <v>8676</v>
      </c>
      <c r="B8677" s="1">
        <v>38562.666041666664</v>
      </c>
      <c r="C8677">
        <v>283</v>
      </c>
      <c r="D8677">
        <v>533</v>
      </c>
      <c r="E8677" s="1">
        <v>38569.800069444442</v>
      </c>
    </row>
    <row r="8678" spans="1:5" x14ac:dyDescent="0.3">
      <c r="A8678">
        <v>8677</v>
      </c>
      <c r="B8678" s="1">
        <v>38562.667511574073</v>
      </c>
      <c r="C8678">
        <v>513</v>
      </c>
      <c r="D8678">
        <v>315</v>
      </c>
      <c r="E8678" s="1">
        <v>38571.806400462963</v>
      </c>
    </row>
    <row r="8679" spans="1:5" x14ac:dyDescent="0.3">
      <c r="A8679">
        <v>8678</v>
      </c>
      <c r="B8679" s="1">
        <v>38562.669444444444</v>
      </c>
      <c r="C8679">
        <v>3991</v>
      </c>
      <c r="D8679">
        <v>210</v>
      </c>
      <c r="E8679" s="1">
        <v>38569.525694444441</v>
      </c>
    </row>
    <row r="8680" spans="1:5" x14ac:dyDescent="0.3">
      <c r="A8680">
        <v>8679</v>
      </c>
      <c r="B8680" s="1">
        <v>38562.672071759262</v>
      </c>
      <c r="C8680">
        <v>3549</v>
      </c>
      <c r="D8680">
        <v>536</v>
      </c>
      <c r="E8680" s="1">
        <v>38566.776238425926</v>
      </c>
    </row>
    <row r="8681" spans="1:5" x14ac:dyDescent="0.3">
      <c r="A8681">
        <v>8680</v>
      </c>
      <c r="B8681" s="1">
        <v>38562.672256944446</v>
      </c>
      <c r="C8681">
        <v>1227</v>
      </c>
      <c r="D8681">
        <v>330</v>
      </c>
      <c r="E8681" s="1">
        <v>38564.726423611108</v>
      </c>
    </row>
    <row r="8682" spans="1:5" x14ac:dyDescent="0.3">
      <c r="A8682">
        <v>8681</v>
      </c>
      <c r="B8682" s="1">
        <v>38562.675011574072</v>
      </c>
      <c r="C8682">
        <v>4004</v>
      </c>
      <c r="D8682">
        <v>309</v>
      </c>
      <c r="E8682" s="1">
        <v>38565.759733796294</v>
      </c>
    </row>
    <row r="8683" spans="1:5" x14ac:dyDescent="0.3">
      <c r="A8683">
        <v>8682</v>
      </c>
      <c r="B8683" s="1">
        <v>38562.677384259259</v>
      </c>
      <c r="C8683">
        <v>4328</v>
      </c>
      <c r="D8683">
        <v>348</v>
      </c>
      <c r="E8683" s="1">
        <v>38567.844050925924</v>
      </c>
    </row>
    <row r="8684" spans="1:5" x14ac:dyDescent="0.3">
      <c r="A8684">
        <v>8683</v>
      </c>
      <c r="B8684" s="1">
        <v>38562.677581018521</v>
      </c>
      <c r="C8684">
        <v>3915</v>
      </c>
      <c r="D8684">
        <v>513</v>
      </c>
      <c r="E8684" s="1">
        <v>38571.805358796293</v>
      </c>
    </row>
    <row r="8685" spans="1:5" x14ac:dyDescent="0.3">
      <c r="A8685">
        <v>8684</v>
      </c>
      <c r="B8685" s="1">
        <v>38562.678159722222</v>
      </c>
      <c r="C8685">
        <v>2457</v>
      </c>
      <c r="D8685">
        <v>185</v>
      </c>
      <c r="E8685" s="1">
        <v>38571.519131944442</v>
      </c>
    </row>
    <row r="8686" spans="1:5" x14ac:dyDescent="0.3">
      <c r="A8686">
        <v>8685</v>
      </c>
      <c r="B8686" s="1">
        <v>38562.678530092591</v>
      </c>
      <c r="C8686">
        <v>1827</v>
      </c>
      <c r="D8686">
        <v>321</v>
      </c>
      <c r="E8686" s="1">
        <v>38571.738946759258</v>
      </c>
    </row>
    <row r="8687" spans="1:5" x14ac:dyDescent="0.3">
      <c r="A8687">
        <v>8686</v>
      </c>
      <c r="B8687" s="1">
        <v>38562.679039351853</v>
      </c>
      <c r="C8687">
        <v>4160</v>
      </c>
      <c r="D8687">
        <v>52</v>
      </c>
      <c r="E8687" s="1">
        <v>38565.53528935185</v>
      </c>
    </row>
    <row r="8688" spans="1:5" x14ac:dyDescent="0.3">
      <c r="A8688">
        <v>8687</v>
      </c>
      <c r="B8688" s="1">
        <v>38562.68005787037</v>
      </c>
      <c r="C8688">
        <v>222</v>
      </c>
      <c r="D8688">
        <v>117</v>
      </c>
      <c r="E8688" s="1">
        <v>38565.644641203704</v>
      </c>
    </row>
    <row r="8689" spans="1:5" x14ac:dyDescent="0.3">
      <c r="A8689">
        <v>8688</v>
      </c>
      <c r="B8689" s="1">
        <v>38562.688564814816</v>
      </c>
      <c r="C8689">
        <v>2263</v>
      </c>
      <c r="D8689">
        <v>381</v>
      </c>
      <c r="E8689" s="1">
        <v>38563.527453703704</v>
      </c>
    </row>
    <row r="8690" spans="1:5" x14ac:dyDescent="0.3">
      <c r="A8690">
        <v>8689</v>
      </c>
      <c r="B8690" s="1">
        <v>38562.693726851852</v>
      </c>
      <c r="C8690">
        <v>824</v>
      </c>
      <c r="D8690">
        <v>487</v>
      </c>
      <c r="E8690" s="1">
        <v>38565.715254629627</v>
      </c>
    </row>
    <row r="8691" spans="1:5" x14ac:dyDescent="0.3">
      <c r="A8691">
        <v>8690</v>
      </c>
      <c r="B8691" s="1">
        <v>38562.694074074076</v>
      </c>
      <c r="C8691">
        <v>1292</v>
      </c>
      <c r="D8691">
        <v>291</v>
      </c>
      <c r="E8691" s="1">
        <v>38565.585740740738</v>
      </c>
    </row>
    <row r="8692" spans="1:5" x14ac:dyDescent="0.3">
      <c r="A8692">
        <v>8691</v>
      </c>
      <c r="B8692" s="1">
        <v>38562.695405092592</v>
      </c>
      <c r="C8692">
        <v>672</v>
      </c>
      <c r="D8692">
        <v>446</v>
      </c>
      <c r="E8692" s="1">
        <v>38566.522488425922</v>
      </c>
    </row>
    <row r="8693" spans="1:5" x14ac:dyDescent="0.3">
      <c r="A8693">
        <v>8692</v>
      </c>
      <c r="B8693" s="1">
        <v>38562.696979166663</v>
      </c>
      <c r="C8693">
        <v>3192</v>
      </c>
      <c r="D8693">
        <v>88</v>
      </c>
      <c r="E8693" s="1">
        <v>38565.662951388891</v>
      </c>
    </row>
    <row r="8694" spans="1:5" x14ac:dyDescent="0.3">
      <c r="A8694">
        <v>8693</v>
      </c>
      <c r="B8694" s="1">
        <v>38562.697372685187</v>
      </c>
      <c r="C8694">
        <v>917</v>
      </c>
      <c r="D8694">
        <v>51</v>
      </c>
      <c r="E8694" s="1">
        <v>38565.664039351854</v>
      </c>
    </row>
    <row r="8695" spans="1:5" x14ac:dyDescent="0.3">
      <c r="A8695">
        <v>8694</v>
      </c>
      <c r="B8695" s="1">
        <v>38562.697777777779</v>
      </c>
      <c r="C8695">
        <v>503</v>
      </c>
      <c r="D8695">
        <v>345</v>
      </c>
      <c r="E8695" s="1">
        <v>38570.686666666668</v>
      </c>
    </row>
    <row r="8696" spans="1:5" x14ac:dyDescent="0.3">
      <c r="A8696">
        <v>8695</v>
      </c>
      <c r="B8696" s="1">
        <v>38562.697858796295</v>
      </c>
      <c r="C8696">
        <v>694</v>
      </c>
      <c r="D8696">
        <v>280</v>
      </c>
      <c r="E8696" s="1">
        <v>38571.533275462964</v>
      </c>
    </row>
    <row r="8697" spans="1:5" x14ac:dyDescent="0.3">
      <c r="A8697">
        <v>8696</v>
      </c>
      <c r="B8697" s="1">
        <v>38562.698125000003</v>
      </c>
      <c r="C8697">
        <v>2553</v>
      </c>
      <c r="D8697">
        <v>178</v>
      </c>
      <c r="E8697" s="1">
        <v>38571.785624999997</v>
      </c>
    </row>
    <row r="8698" spans="1:5" x14ac:dyDescent="0.3">
      <c r="A8698">
        <v>8697</v>
      </c>
      <c r="B8698" s="1">
        <v>38562.698692129627</v>
      </c>
      <c r="C8698">
        <v>443</v>
      </c>
      <c r="D8698">
        <v>291</v>
      </c>
      <c r="E8698" s="1">
        <v>38566.810497685183</v>
      </c>
    </row>
    <row r="8699" spans="1:5" x14ac:dyDescent="0.3">
      <c r="A8699">
        <v>8698</v>
      </c>
      <c r="B8699" s="1">
        <v>38562.702974537038</v>
      </c>
      <c r="C8699">
        <v>2973</v>
      </c>
      <c r="D8699">
        <v>324</v>
      </c>
      <c r="E8699" s="1">
        <v>38568.555752314816</v>
      </c>
    </row>
    <row r="8700" spans="1:5" x14ac:dyDescent="0.3">
      <c r="A8700">
        <v>8699</v>
      </c>
      <c r="B8700" s="1">
        <v>38562.703472222223</v>
      </c>
      <c r="C8700">
        <v>4080</v>
      </c>
      <c r="D8700">
        <v>123</v>
      </c>
      <c r="E8700" s="1">
        <v>38571.854861111111</v>
      </c>
    </row>
    <row r="8701" spans="1:5" x14ac:dyDescent="0.3">
      <c r="A8701">
        <v>8700</v>
      </c>
      <c r="B8701" s="1">
        <v>38562.705567129633</v>
      </c>
      <c r="C8701">
        <v>3710</v>
      </c>
      <c r="D8701">
        <v>196</v>
      </c>
      <c r="E8701" s="1">
        <v>38564.679872685185</v>
      </c>
    </row>
    <row r="8702" spans="1:5" x14ac:dyDescent="0.3">
      <c r="A8702">
        <v>8701</v>
      </c>
      <c r="B8702" s="1">
        <v>38562.710127314815</v>
      </c>
      <c r="C8702">
        <v>3158</v>
      </c>
      <c r="D8702">
        <v>245</v>
      </c>
      <c r="E8702" s="1">
        <v>38571.830266203702</v>
      </c>
    </row>
    <row r="8703" spans="1:5" x14ac:dyDescent="0.3">
      <c r="A8703">
        <v>8702</v>
      </c>
      <c r="B8703" s="1">
        <v>38562.711539351854</v>
      </c>
      <c r="C8703">
        <v>2215</v>
      </c>
      <c r="D8703">
        <v>306</v>
      </c>
      <c r="E8703" s="1">
        <v>38569.646261574075</v>
      </c>
    </row>
    <row r="8704" spans="1:5" x14ac:dyDescent="0.3">
      <c r="A8704">
        <v>8703</v>
      </c>
      <c r="B8704" s="1">
        <v>38562.717175925929</v>
      </c>
      <c r="C8704">
        <v>1065</v>
      </c>
      <c r="D8704">
        <v>439</v>
      </c>
      <c r="E8704" s="1">
        <v>38563.818564814814</v>
      </c>
    </row>
    <row r="8705" spans="1:5" x14ac:dyDescent="0.3">
      <c r="A8705">
        <v>8704</v>
      </c>
      <c r="B8705" s="1">
        <v>38562.717881944445</v>
      </c>
      <c r="C8705">
        <v>2117</v>
      </c>
      <c r="D8705">
        <v>107</v>
      </c>
      <c r="E8705" s="1">
        <v>38567.8359375</v>
      </c>
    </row>
    <row r="8706" spans="1:5" x14ac:dyDescent="0.3">
      <c r="A8706">
        <v>8705</v>
      </c>
      <c r="B8706" s="1">
        <v>38562.718391203707</v>
      </c>
      <c r="C8706">
        <v>4038</v>
      </c>
      <c r="D8706">
        <v>2</v>
      </c>
      <c r="E8706" s="1">
        <v>38566.667696759258</v>
      </c>
    </row>
    <row r="8707" spans="1:5" x14ac:dyDescent="0.3">
      <c r="A8707">
        <v>8706</v>
      </c>
      <c r="B8707" s="1">
        <v>38562.721701388888</v>
      </c>
      <c r="C8707">
        <v>2886</v>
      </c>
      <c r="D8707">
        <v>515</v>
      </c>
      <c r="E8707" s="1">
        <v>38567.952951388892</v>
      </c>
    </row>
    <row r="8708" spans="1:5" x14ac:dyDescent="0.3">
      <c r="A8708">
        <v>8707</v>
      </c>
      <c r="B8708" s="1">
        <v>38562.723587962966</v>
      </c>
      <c r="C8708">
        <v>2525</v>
      </c>
      <c r="D8708">
        <v>157</v>
      </c>
      <c r="E8708" s="1">
        <v>38566.616643518515</v>
      </c>
    </row>
    <row r="8709" spans="1:5" x14ac:dyDescent="0.3">
      <c r="A8709">
        <v>8708</v>
      </c>
      <c r="B8709" s="1">
        <v>38562.72515046296</v>
      </c>
      <c r="C8709">
        <v>4054</v>
      </c>
      <c r="D8709">
        <v>529</v>
      </c>
      <c r="E8709" s="1">
        <v>38568.581400462965</v>
      </c>
    </row>
    <row r="8710" spans="1:5" x14ac:dyDescent="0.3">
      <c r="A8710">
        <v>8709</v>
      </c>
      <c r="B8710" s="1">
        <v>38562.726319444446</v>
      </c>
      <c r="C8710">
        <v>902</v>
      </c>
      <c r="D8710">
        <v>199</v>
      </c>
      <c r="E8710" s="1">
        <v>38566.94159722222</v>
      </c>
    </row>
    <row r="8711" spans="1:5" x14ac:dyDescent="0.3">
      <c r="A8711">
        <v>8710</v>
      </c>
      <c r="B8711" s="1">
        <v>38562.726423611108</v>
      </c>
      <c r="C8711">
        <v>3391</v>
      </c>
      <c r="D8711">
        <v>566</v>
      </c>
      <c r="E8711" s="1">
        <v>38563.827118055553</v>
      </c>
    </row>
    <row r="8712" spans="1:5" x14ac:dyDescent="0.3">
      <c r="A8712">
        <v>8711</v>
      </c>
      <c r="B8712" s="1">
        <v>38562.727256944447</v>
      </c>
      <c r="C8712">
        <v>3471</v>
      </c>
      <c r="D8712">
        <v>575</v>
      </c>
      <c r="E8712" s="1">
        <v>38564.539756944447</v>
      </c>
    </row>
    <row r="8713" spans="1:5" x14ac:dyDescent="0.3">
      <c r="A8713">
        <v>8712</v>
      </c>
      <c r="B8713" s="1">
        <v>38562.72923611111</v>
      </c>
      <c r="C8713">
        <v>2800</v>
      </c>
      <c r="D8713">
        <v>41</v>
      </c>
      <c r="E8713" s="1">
        <v>38567.954930555556</v>
      </c>
    </row>
    <row r="8714" spans="1:5" x14ac:dyDescent="0.3">
      <c r="A8714">
        <v>8713</v>
      </c>
      <c r="B8714" s="1">
        <v>38562.730081018519</v>
      </c>
      <c r="C8714">
        <v>473</v>
      </c>
      <c r="D8714">
        <v>433</v>
      </c>
      <c r="E8714" s="1">
        <v>38566.69258101852</v>
      </c>
    </row>
    <row r="8715" spans="1:5" x14ac:dyDescent="0.3">
      <c r="A8715">
        <v>8714</v>
      </c>
      <c r="B8715" s="1">
        <v>38562.730324074073</v>
      </c>
      <c r="C8715">
        <v>4547</v>
      </c>
      <c r="D8715">
        <v>362</v>
      </c>
      <c r="E8715" s="1">
        <v>38568.675462962965</v>
      </c>
    </row>
    <row r="8716" spans="1:5" x14ac:dyDescent="0.3">
      <c r="A8716">
        <v>8715</v>
      </c>
      <c r="B8716" s="1">
        <v>38562.731770833336</v>
      </c>
      <c r="C8716">
        <v>860</v>
      </c>
      <c r="D8716">
        <v>11</v>
      </c>
      <c r="E8716" s="1">
        <v>38565.729687500003</v>
      </c>
    </row>
    <row r="8717" spans="1:5" x14ac:dyDescent="0.3">
      <c r="A8717">
        <v>8716</v>
      </c>
      <c r="B8717" s="1">
        <v>38562.735520833332</v>
      </c>
      <c r="C8717">
        <v>2123</v>
      </c>
      <c r="D8717">
        <v>48</v>
      </c>
      <c r="E8717" s="1">
        <v>38567.851493055554</v>
      </c>
    </row>
    <row r="8718" spans="1:5" x14ac:dyDescent="0.3">
      <c r="A8718">
        <v>8717</v>
      </c>
      <c r="B8718" s="1">
        <v>38562.736631944441</v>
      </c>
      <c r="C8718">
        <v>1821</v>
      </c>
      <c r="D8718">
        <v>260</v>
      </c>
      <c r="E8718" s="1">
        <v>38565.943576388891</v>
      </c>
    </row>
    <row r="8719" spans="1:5" x14ac:dyDescent="0.3">
      <c r="A8719">
        <v>8718</v>
      </c>
      <c r="B8719" s="1">
        <v>38562.736967592595</v>
      </c>
      <c r="C8719">
        <v>137</v>
      </c>
      <c r="D8719">
        <v>23</v>
      </c>
      <c r="E8719" s="1">
        <v>38565.765439814815</v>
      </c>
    </row>
    <row r="8720" spans="1:5" x14ac:dyDescent="0.3">
      <c r="A8720">
        <v>8719</v>
      </c>
      <c r="B8720" s="1">
        <v>38562.740104166667</v>
      </c>
      <c r="C8720">
        <v>995</v>
      </c>
      <c r="D8720">
        <v>333</v>
      </c>
      <c r="E8720" s="1">
        <v>38565.578993055555</v>
      </c>
    </row>
    <row r="8721" spans="1:5" x14ac:dyDescent="0.3">
      <c r="A8721">
        <v>8720</v>
      </c>
      <c r="B8721" s="1">
        <v>38562.742037037038</v>
      </c>
      <c r="C8721">
        <v>152</v>
      </c>
      <c r="D8721">
        <v>180</v>
      </c>
      <c r="E8721" s="1">
        <v>38568.604537037034</v>
      </c>
    </row>
    <row r="8722" spans="1:5" x14ac:dyDescent="0.3">
      <c r="A8722">
        <v>8721</v>
      </c>
      <c r="B8722" s="1">
        <v>38562.747465277775</v>
      </c>
      <c r="C8722">
        <v>2416</v>
      </c>
      <c r="D8722">
        <v>312</v>
      </c>
      <c r="E8722" s="1">
        <v>38566.89607638889</v>
      </c>
    </row>
    <row r="8723" spans="1:5" x14ac:dyDescent="0.3">
      <c r="A8723">
        <v>8722</v>
      </c>
      <c r="B8723" s="1">
        <v>38562.749282407407</v>
      </c>
      <c r="C8723">
        <v>1389</v>
      </c>
      <c r="D8723">
        <v>401</v>
      </c>
      <c r="E8723" s="1">
        <v>38571.98678240741</v>
      </c>
    </row>
    <row r="8724" spans="1:5" x14ac:dyDescent="0.3">
      <c r="A8724">
        <v>8723</v>
      </c>
      <c r="B8724" s="1">
        <v>38562.752627314818</v>
      </c>
      <c r="C8724">
        <v>224</v>
      </c>
      <c r="D8724">
        <v>39</v>
      </c>
      <c r="E8724" s="1">
        <v>38570.787349537037</v>
      </c>
    </row>
    <row r="8725" spans="1:5" x14ac:dyDescent="0.3">
      <c r="A8725">
        <v>8724</v>
      </c>
      <c r="B8725" s="1">
        <v>38562.75371527778</v>
      </c>
      <c r="C8725">
        <v>898</v>
      </c>
      <c r="D8725">
        <v>372</v>
      </c>
      <c r="E8725" s="1">
        <v>38565.653715277775</v>
      </c>
    </row>
    <row r="8726" spans="1:5" x14ac:dyDescent="0.3">
      <c r="A8726">
        <v>8725</v>
      </c>
      <c r="B8726" s="1">
        <v>38562.756041666667</v>
      </c>
      <c r="C8726">
        <v>2385</v>
      </c>
      <c r="D8726">
        <v>421</v>
      </c>
      <c r="E8726" s="1">
        <v>38568.667847222219</v>
      </c>
    </row>
    <row r="8727" spans="1:5" x14ac:dyDescent="0.3">
      <c r="A8727">
        <v>8726</v>
      </c>
      <c r="B8727" s="1">
        <v>38562.756504629629</v>
      </c>
      <c r="C8727">
        <v>897</v>
      </c>
      <c r="D8727">
        <v>409</v>
      </c>
      <c r="E8727" s="1">
        <v>38570.683587962965</v>
      </c>
    </row>
    <row r="8728" spans="1:5" x14ac:dyDescent="0.3">
      <c r="A8728">
        <v>8727</v>
      </c>
      <c r="B8728" s="1">
        <v>38562.756909722222</v>
      </c>
      <c r="C8728">
        <v>3031</v>
      </c>
      <c r="D8728">
        <v>528</v>
      </c>
      <c r="E8728" s="1">
        <v>38567.570798611108</v>
      </c>
    </row>
    <row r="8729" spans="1:5" x14ac:dyDescent="0.3">
      <c r="A8729">
        <v>8728</v>
      </c>
      <c r="B8729" s="1">
        <v>38562.758900462963</v>
      </c>
      <c r="C8729">
        <v>973</v>
      </c>
      <c r="D8729">
        <v>341</v>
      </c>
      <c r="E8729" s="1">
        <v>38570.948483796295</v>
      </c>
    </row>
    <row r="8730" spans="1:5" x14ac:dyDescent="0.3">
      <c r="A8730">
        <v>8729</v>
      </c>
      <c r="B8730" s="1">
        <v>38562.76599537037</v>
      </c>
      <c r="C8730">
        <v>3342</v>
      </c>
      <c r="D8730">
        <v>83</v>
      </c>
      <c r="E8730" s="1">
        <v>38564.672939814816</v>
      </c>
    </row>
    <row r="8731" spans="1:5" x14ac:dyDescent="0.3">
      <c r="A8731">
        <v>8730</v>
      </c>
      <c r="B8731" s="1">
        <v>38562.766365740739</v>
      </c>
      <c r="C8731">
        <v>4191</v>
      </c>
      <c r="D8731">
        <v>592</v>
      </c>
      <c r="E8731" s="1">
        <v>38565.830949074072</v>
      </c>
    </row>
    <row r="8732" spans="1:5" x14ac:dyDescent="0.3">
      <c r="A8732">
        <v>8731</v>
      </c>
      <c r="B8732" s="1">
        <v>38562.766631944447</v>
      </c>
      <c r="C8732">
        <v>2638</v>
      </c>
      <c r="D8732">
        <v>179</v>
      </c>
      <c r="E8732" s="1">
        <v>38569.818715277775</v>
      </c>
    </row>
    <row r="8733" spans="1:5" x14ac:dyDescent="0.3">
      <c r="A8733">
        <v>8732</v>
      </c>
      <c r="B8733" s="1">
        <v>38562.767395833333</v>
      </c>
      <c r="C8733">
        <v>1143</v>
      </c>
      <c r="D8733">
        <v>346</v>
      </c>
      <c r="E8733" s="1">
        <v>38571.788923611108</v>
      </c>
    </row>
    <row r="8734" spans="1:5" x14ac:dyDescent="0.3">
      <c r="A8734">
        <v>8733</v>
      </c>
      <c r="B8734" s="1">
        <v>38562.768449074072</v>
      </c>
      <c r="C8734">
        <v>3187</v>
      </c>
      <c r="D8734">
        <v>450</v>
      </c>
      <c r="E8734" s="1">
        <v>38567.629560185182</v>
      </c>
    </row>
    <row r="8735" spans="1:5" x14ac:dyDescent="0.3">
      <c r="A8735">
        <v>8734</v>
      </c>
      <c r="B8735" s="1">
        <v>38562.769618055558</v>
      </c>
      <c r="C8735">
        <v>2374</v>
      </c>
      <c r="D8735">
        <v>303</v>
      </c>
      <c r="E8735" s="1">
        <v>38569.984895833331</v>
      </c>
    </row>
    <row r="8736" spans="1:5" x14ac:dyDescent="0.3">
      <c r="A8736">
        <v>8735</v>
      </c>
      <c r="B8736" s="1">
        <v>38562.770069444443</v>
      </c>
      <c r="C8736">
        <v>2881</v>
      </c>
      <c r="D8736">
        <v>570</v>
      </c>
      <c r="E8736" s="1">
        <v>38567.530486111114</v>
      </c>
    </row>
    <row r="8737" spans="1:5" x14ac:dyDescent="0.3">
      <c r="A8737">
        <v>8736</v>
      </c>
      <c r="B8737" s="1">
        <v>38562.771701388891</v>
      </c>
      <c r="C8737">
        <v>1726</v>
      </c>
      <c r="D8737">
        <v>530</v>
      </c>
      <c r="E8737" s="1">
        <v>38563.683506944442</v>
      </c>
    </row>
    <row r="8738" spans="1:5" x14ac:dyDescent="0.3">
      <c r="A8738">
        <v>8737</v>
      </c>
      <c r="B8738" s="1">
        <v>38562.772372685184</v>
      </c>
      <c r="C8738">
        <v>4154</v>
      </c>
      <c r="D8738">
        <v>298</v>
      </c>
      <c r="E8738" s="1">
        <v>38569.880011574074</v>
      </c>
    </row>
    <row r="8739" spans="1:5" x14ac:dyDescent="0.3">
      <c r="A8739">
        <v>8738</v>
      </c>
      <c r="B8739" s="1">
        <v>38562.772766203707</v>
      </c>
      <c r="C8739">
        <v>3893</v>
      </c>
      <c r="D8739">
        <v>210</v>
      </c>
      <c r="E8739" s="1">
        <v>38566.545682870368</v>
      </c>
    </row>
    <row r="8740" spans="1:5" x14ac:dyDescent="0.3">
      <c r="A8740">
        <v>8739</v>
      </c>
      <c r="B8740" s="1">
        <v>38562.773993055554</v>
      </c>
      <c r="C8740">
        <v>4310</v>
      </c>
      <c r="D8740">
        <v>326</v>
      </c>
      <c r="E8740" s="1">
        <v>38566.670520833337</v>
      </c>
    </row>
    <row r="8741" spans="1:5" x14ac:dyDescent="0.3">
      <c r="A8741">
        <v>8740</v>
      </c>
      <c r="B8741" s="1">
        <v>38562.778831018521</v>
      </c>
      <c r="C8741">
        <v>3781</v>
      </c>
      <c r="D8741">
        <v>378</v>
      </c>
      <c r="E8741" s="1">
        <v>38565.776747685188</v>
      </c>
    </row>
    <row r="8742" spans="1:5" x14ac:dyDescent="0.3">
      <c r="A8742">
        <v>8741</v>
      </c>
      <c r="B8742" s="1">
        <v>38562.781215277777</v>
      </c>
      <c r="C8742">
        <v>165</v>
      </c>
      <c r="D8742">
        <v>4</v>
      </c>
      <c r="E8742" s="1">
        <v>38567.768020833333</v>
      </c>
    </row>
    <row r="8743" spans="1:5" x14ac:dyDescent="0.3">
      <c r="A8743">
        <v>8742</v>
      </c>
      <c r="B8743" s="1">
        <v>38562.789027777777</v>
      </c>
      <c r="C8743">
        <v>918</v>
      </c>
      <c r="D8743">
        <v>208</v>
      </c>
      <c r="E8743" s="1">
        <v>38567.695972222224</v>
      </c>
    </row>
    <row r="8744" spans="1:5" x14ac:dyDescent="0.3">
      <c r="A8744">
        <v>8743</v>
      </c>
      <c r="B8744" s="1">
        <v>38562.789594907408</v>
      </c>
      <c r="C8744">
        <v>2664</v>
      </c>
      <c r="D8744">
        <v>282</v>
      </c>
      <c r="E8744" s="1">
        <v>38564.92292824074</v>
      </c>
    </row>
    <row r="8745" spans="1:5" x14ac:dyDescent="0.3">
      <c r="A8745">
        <v>8744</v>
      </c>
      <c r="B8745" s="1">
        <v>38562.790555555555</v>
      </c>
      <c r="C8745">
        <v>1086</v>
      </c>
      <c r="D8745">
        <v>280</v>
      </c>
      <c r="E8745" s="1">
        <v>38569.747499999998</v>
      </c>
    </row>
    <row r="8746" spans="1:5" x14ac:dyDescent="0.3">
      <c r="A8746">
        <v>8745</v>
      </c>
      <c r="B8746" s="1">
        <v>38562.793807870374</v>
      </c>
      <c r="C8746">
        <v>1766</v>
      </c>
      <c r="D8746">
        <v>293</v>
      </c>
      <c r="E8746" s="1">
        <v>38570.587557870371</v>
      </c>
    </row>
    <row r="8747" spans="1:5" x14ac:dyDescent="0.3">
      <c r="A8747">
        <v>8746</v>
      </c>
      <c r="B8747" s="1">
        <v>38562.793923611112</v>
      </c>
      <c r="C8747">
        <v>2179</v>
      </c>
      <c r="D8747">
        <v>275</v>
      </c>
      <c r="E8747" s="1">
        <v>38563.712673611109</v>
      </c>
    </row>
    <row r="8748" spans="1:5" x14ac:dyDescent="0.3">
      <c r="A8748">
        <v>8747</v>
      </c>
      <c r="B8748" s="1">
        <v>38562.7971875</v>
      </c>
      <c r="C8748">
        <v>2584</v>
      </c>
      <c r="D8748">
        <v>70</v>
      </c>
      <c r="E8748" s="1">
        <v>38563.668020833335</v>
      </c>
    </row>
    <row r="8749" spans="1:5" x14ac:dyDescent="0.3">
      <c r="A8749">
        <v>8748</v>
      </c>
      <c r="B8749" s="1">
        <v>38562.797650462962</v>
      </c>
      <c r="C8749">
        <v>2184</v>
      </c>
      <c r="D8749">
        <v>237</v>
      </c>
      <c r="E8749" s="1">
        <v>38565.683761574073</v>
      </c>
    </row>
    <row r="8750" spans="1:5" x14ac:dyDescent="0.3">
      <c r="A8750">
        <v>8749</v>
      </c>
      <c r="B8750" s="1">
        <v>38562.800868055558</v>
      </c>
      <c r="C8750">
        <v>2252</v>
      </c>
      <c r="D8750">
        <v>456</v>
      </c>
      <c r="E8750" s="1">
        <v>38565.626562500001</v>
      </c>
    </row>
    <row r="8751" spans="1:5" x14ac:dyDescent="0.3">
      <c r="A8751">
        <v>8750</v>
      </c>
      <c r="B8751" s="1">
        <v>38562.801631944443</v>
      </c>
      <c r="C8751">
        <v>3157</v>
      </c>
      <c r="D8751">
        <v>158</v>
      </c>
      <c r="E8751" s="1">
        <v>38564.723854166667</v>
      </c>
    </row>
    <row r="8752" spans="1:5" x14ac:dyDescent="0.3">
      <c r="A8752">
        <v>8751</v>
      </c>
      <c r="B8752" s="1">
        <v>38562.801840277774</v>
      </c>
      <c r="C8752">
        <v>3467</v>
      </c>
      <c r="D8752">
        <v>386</v>
      </c>
      <c r="E8752" s="1">
        <v>38564.966423611113</v>
      </c>
    </row>
    <row r="8753" spans="1:5" x14ac:dyDescent="0.3">
      <c r="A8753">
        <v>8752</v>
      </c>
      <c r="B8753" s="1">
        <v>38562.802164351851</v>
      </c>
      <c r="C8753">
        <v>4202</v>
      </c>
      <c r="D8753">
        <v>253</v>
      </c>
      <c r="E8753" s="1">
        <v>38564.560497685183</v>
      </c>
    </row>
    <row r="8754" spans="1:5" x14ac:dyDescent="0.3">
      <c r="A8754">
        <v>8753</v>
      </c>
      <c r="B8754" s="1">
        <v>38562.802662037036</v>
      </c>
      <c r="C8754">
        <v>1345</v>
      </c>
      <c r="D8754">
        <v>560</v>
      </c>
      <c r="E8754" s="1">
        <v>38564.80127314815</v>
      </c>
    </row>
    <row r="8755" spans="1:5" x14ac:dyDescent="0.3">
      <c r="A8755">
        <v>8754</v>
      </c>
      <c r="B8755" s="1">
        <v>38562.804513888892</v>
      </c>
      <c r="C8755">
        <v>1678</v>
      </c>
      <c r="D8755">
        <v>174</v>
      </c>
      <c r="E8755" s="1">
        <v>38569.777430555558</v>
      </c>
    </row>
    <row r="8756" spans="1:5" x14ac:dyDescent="0.3">
      <c r="A8756">
        <v>8755</v>
      </c>
      <c r="B8756" s="1">
        <v>38562.804525462961</v>
      </c>
      <c r="C8756">
        <v>1498</v>
      </c>
      <c r="D8756">
        <v>372</v>
      </c>
      <c r="E8756" s="1">
        <v>38564.805914351855</v>
      </c>
    </row>
    <row r="8757" spans="1:5" x14ac:dyDescent="0.3">
      <c r="A8757">
        <v>8756</v>
      </c>
      <c r="B8757" s="1">
        <v>38562.804826388892</v>
      </c>
      <c r="C8757">
        <v>4146</v>
      </c>
      <c r="D8757">
        <v>120</v>
      </c>
      <c r="E8757" s="1">
        <v>38566.838854166665</v>
      </c>
    </row>
    <row r="8758" spans="1:5" x14ac:dyDescent="0.3">
      <c r="A8758">
        <v>8757</v>
      </c>
      <c r="B8758" s="1">
        <v>38562.804976851854</v>
      </c>
      <c r="C8758">
        <v>3473</v>
      </c>
      <c r="D8758">
        <v>462</v>
      </c>
      <c r="E8758" s="1">
        <v>38566.574421296296</v>
      </c>
    </row>
    <row r="8759" spans="1:5" x14ac:dyDescent="0.3">
      <c r="A8759">
        <v>8758</v>
      </c>
      <c r="B8759" s="1">
        <v>38562.806122685186</v>
      </c>
      <c r="C8759">
        <v>2816</v>
      </c>
      <c r="D8759">
        <v>442</v>
      </c>
      <c r="E8759" s="1">
        <v>38569.915150462963</v>
      </c>
    </row>
    <row r="8760" spans="1:5" x14ac:dyDescent="0.3">
      <c r="A8760">
        <v>8759</v>
      </c>
      <c r="B8760" s="1">
        <v>38562.807372685187</v>
      </c>
      <c r="C8760">
        <v>844</v>
      </c>
      <c r="D8760">
        <v>209</v>
      </c>
      <c r="E8760" s="1">
        <v>38571.65042824074</v>
      </c>
    </row>
    <row r="8761" spans="1:5" x14ac:dyDescent="0.3">
      <c r="A8761">
        <v>8760</v>
      </c>
      <c r="B8761" s="1">
        <v>38562.80740740741</v>
      </c>
      <c r="C8761">
        <v>3566</v>
      </c>
      <c r="D8761">
        <v>118</v>
      </c>
      <c r="E8761" s="1">
        <v>38569.048379629632</v>
      </c>
    </row>
    <row r="8762" spans="1:5" x14ac:dyDescent="0.3">
      <c r="A8762">
        <v>8761</v>
      </c>
      <c r="B8762" s="1">
        <v>38562.810266203705</v>
      </c>
      <c r="C8762">
        <v>1317</v>
      </c>
      <c r="D8762">
        <v>539</v>
      </c>
      <c r="E8762" s="1">
        <v>38572.006793981483</v>
      </c>
    </row>
    <row r="8763" spans="1:5" x14ac:dyDescent="0.3">
      <c r="A8763">
        <v>8762</v>
      </c>
      <c r="B8763" s="1">
        <v>38562.812523148146</v>
      </c>
      <c r="C8763">
        <v>2765</v>
      </c>
      <c r="D8763">
        <v>463</v>
      </c>
      <c r="E8763" s="1">
        <v>38568.776412037034</v>
      </c>
    </row>
    <row r="8764" spans="1:5" x14ac:dyDescent="0.3">
      <c r="A8764">
        <v>8763</v>
      </c>
      <c r="B8764" s="1">
        <v>38562.818333333336</v>
      </c>
      <c r="C8764">
        <v>374</v>
      </c>
      <c r="D8764">
        <v>510</v>
      </c>
      <c r="E8764" s="1">
        <v>38568.702361111114</v>
      </c>
    </row>
    <row r="8765" spans="1:5" x14ac:dyDescent="0.3">
      <c r="A8765">
        <v>8764</v>
      </c>
      <c r="B8765" s="1">
        <v>38562.818796296298</v>
      </c>
      <c r="C8765">
        <v>2348</v>
      </c>
      <c r="D8765">
        <v>303</v>
      </c>
      <c r="E8765" s="1">
        <v>38565.577824074076</v>
      </c>
    </row>
    <row r="8766" spans="1:5" x14ac:dyDescent="0.3">
      <c r="A8766">
        <v>8765</v>
      </c>
      <c r="B8766" s="1">
        <v>38562.819537037038</v>
      </c>
      <c r="C8766">
        <v>2631</v>
      </c>
      <c r="D8766">
        <v>538</v>
      </c>
      <c r="E8766" s="1">
        <v>38564.600092592591</v>
      </c>
    </row>
    <row r="8767" spans="1:5" x14ac:dyDescent="0.3">
      <c r="A8767">
        <v>8766</v>
      </c>
      <c r="B8767" s="1">
        <v>38562.820185185185</v>
      </c>
      <c r="C8767">
        <v>3888</v>
      </c>
      <c r="D8767">
        <v>338</v>
      </c>
      <c r="E8767" s="1">
        <v>38566.02851851852</v>
      </c>
    </row>
    <row r="8768" spans="1:5" x14ac:dyDescent="0.3">
      <c r="A8768">
        <v>8767</v>
      </c>
      <c r="B8768" s="1">
        <v>38562.821215277778</v>
      </c>
      <c r="C8768">
        <v>962</v>
      </c>
      <c r="D8768">
        <v>467</v>
      </c>
      <c r="E8768" s="1">
        <v>38565.869826388887</v>
      </c>
    </row>
    <row r="8769" spans="1:5" x14ac:dyDescent="0.3">
      <c r="A8769">
        <v>8768</v>
      </c>
      <c r="B8769" s="1">
        <v>38562.821550925924</v>
      </c>
      <c r="C8769">
        <v>1601</v>
      </c>
      <c r="D8769">
        <v>468</v>
      </c>
      <c r="E8769" s="1">
        <v>38567.983356481483</v>
      </c>
    </row>
    <row r="8770" spans="1:5" x14ac:dyDescent="0.3">
      <c r="A8770">
        <v>8769</v>
      </c>
      <c r="B8770" s="1">
        <v>38562.823298611111</v>
      </c>
      <c r="C8770">
        <v>2180</v>
      </c>
      <c r="D8770">
        <v>588</v>
      </c>
      <c r="E8770" s="1">
        <v>38569.923298611109</v>
      </c>
    </row>
    <row r="8771" spans="1:5" x14ac:dyDescent="0.3">
      <c r="A8771">
        <v>8770</v>
      </c>
      <c r="B8771" s="1">
        <v>38562.829050925924</v>
      </c>
      <c r="C8771">
        <v>4025</v>
      </c>
      <c r="D8771">
        <v>499</v>
      </c>
      <c r="E8771" s="1">
        <v>38569.599189814813</v>
      </c>
    </row>
    <row r="8772" spans="1:5" x14ac:dyDescent="0.3">
      <c r="A8772">
        <v>8771</v>
      </c>
      <c r="B8772" s="1">
        <v>38562.829641203702</v>
      </c>
      <c r="C8772">
        <v>3533</v>
      </c>
      <c r="D8772">
        <v>347</v>
      </c>
      <c r="E8772" s="1">
        <v>38567.860196759262</v>
      </c>
    </row>
    <row r="8773" spans="1:5" x14ac:dyDescent="0.3">
      <c r="A8773">
        <v>8772</v>
      </c>
      <c r="B8773" s="1">
        <v>38562.830150462964</v>
      </c>
      <c r="C8773">
        <v>3526</v>
      </c>
      <c r="D8773">
        <v>122</v>
      </c>
      <c r="E8773" s="1">
        <v>38569.783622685187</v>
      </c>
    </row>
    <row r="8774" spans="1:5" x14ac:dyDescent="0.3">
      <c r="A8774">
        <v>8773</v>
      </c>
      <c r="B8774" s="1">
        <v>38562.830254629633</v>
      </c>
      <c r="C8774">
        <v>131</v>
      </c>
      <c r="D8774">
        <v>592</v>
      </c>
      <c r="E8774" s="1">
        <v>38563.591365740744</v>
      </c>
    </row>
    <row r="8775" spans="1:5" x14ac:dyDescent="0.3">
      <c r="A8775">
        <v>8774</v>
      </c>
      <c r="B8775" s="1">
        <v>38562.836851851855</v>
      </c>
      <c r="C8775">
        <v>315</v>
      </c>
      <c r="D8775">
        <v>161</v>
      </c>
      <c r="E8775" s="1">
        <v>38564.60560185185</v>
      </c>
    </row>
    <row r="8776" spans="1:5" x14ac:dyDescent="0.3">
      <c r="A8776">
        <v>8775</v>
      </c>
      <c r="B8776" s="1">
        <v>38562.837245370371</v>
      </c>
      <c r="C8776">
        <v>1358</v>
      </c>
      <c r="D8776">
        <v>44</v>
      </c>
      <c r="E8776" s="1">
        <v>38563.884467592594</v>
      </c>
    </row>
    <row r="8777" spans="1:5" x14ac:dyDescent="0.3">
      <c r="A8777">
        <v>8776</v>
      </c>
      <c r="B8777" s="1">
        <v>38562.838263888887</v>
      </c>
      <c r="C8777">
        <v>1565</v>
      </c>
      <c r="D8777">
        <v>587</v>
      </c>
      <c r="E8777" s="1">
        <v>38570.862569444442</v>
      </c>
    </row>
    <row r="8778" spans="1:5" x14ac:dyDescent="0.3">
      <c r="A8778">
        <v>8777</v>
      </c>
      <c r="B8778" s="1">
        <v>38562.840520833335</v>
      </c>
      <c r="C8778">
        <v>2462</v>
      </c>
      <c r="D8778">
        <v>382</v>
      </c>
      <c r="E8778" s="1">
        <v>38563.855798611112</v>
      </c>
    </row>
    <row r="8779" spans="1:5" x14ac:dyDescent="0.3">
      <c r="A8779">
        <v>8778</v>
      </c>
      <c r="B8779" s="1">
        <v>38562.843344907407</v>
      </c>
      <c r="C8779">
        <v>3654</v>
      </c>
      <c r="D8779">
        <v>582</v>
      </c>
      <c r="E8779" s="1">
        <v>38568.035011574073</v>
      </c>
    </row>
    <row r="8780" spans="1:5" x14ac:dyDescent="0.3">
      <c r="A8780">
        <v>8779</v>
      </c>
      <c r="B8780" s="1">
        <v>38562.84375</v>
      </c>
      <c r="C8780">
        <v>3245</v>
      </c>
      <c r="D8780">
        <v>202</v>
      </c>
      <c r="E8780" s="1">
        <v>38567.886805555558</v>
      </c>
    </row>
    <row r="8781" spans="1:5" x14ac:dyDescent="0.3">
      <c r="A8781">
        <v>8780</v>
      </c>
      <c r="B8781" s="1">
        <v>38562.847048611111</v>
      </c>
      <c r="C8781">
        <v>1095</v>
      </c>
      <c r="D8781">
        <v>328</v>
      </c>
      <c r="E8781" s="1">
        <v>38567.93246527778</v>
      </c>
    </row>
    <row r="8782" spans="1:5" x14ac:dyDescent="0.3">
      <c r="A8782">
        <v>8781</v>
      </c>
      <c r="B8782" s="1">
        <v>38562.847407407404</v>
      </c>
      <c r="C8782">
        <v>3746</v>
      </c>
      <c r="D8782">
        <v>235</v>
      </c>
      <c r="E8782" s="1">
        <v>38563.680046296293</v>
      </c>
    </row>
    <row r="8783" spans="1:5" x14ac:dyDescent="0.3">
      <c r="A8783">
        <v>8782</v>
      </c>
      <c r="B8783" s="1">
        <v>38562.853865740741</v>
      </c>
      <c r="C8783">
        <v>4379</v>
      </c>
      <c r="D8783">
        <v>365</v>
      </c>
      <c r="E8783" s="1">
        <v>38568.096921296295</v>
      </c>
    </row>
    <row r="8784" spans="1:5" x14ac:dyDescent="0.3">
      <c r="A8784">
        <v>8783</v>
      </c>
      <c r="B8784" s="1">
        <v>38562.855185185188</v>
      </c>
      <c r="C8784">
        <v>2316</v>
      </c>
      <c r="D8784">
        <v>71</v>
      </c>
      <c r="E8784" s="1">
        <v>38566.81490740741</v>
      </c>
    </row>
    <row r="8785" spans="1:5" x14ac:dyDescent="0.3">
      <c r="A8785">
        <v>8784</v>
      </c>
      <c r="B8785" s="1">
        <v>38562.858067129629</v>
      </c>
      <c r="C8785">
        <v>2308</v>
      </c>
      <c r="D8785">
        <v>580</v>
      </c>
      <c r="E8785" s="1">
        <v>38563.724039351851</v>
      </c>
    </row>
    <row r="8786" spans="1:5" x14ac:dyDescent="0.3">
      <c r="A8786">
        <v>8785</v>
      </c>
      <c r="B8786" s="1">
        <v>38562.858634259261</v>
      </c>
      <c r="C8786">
        <v>216</v>
      </c>
      <c r="D8786">
        <v>42</v>
      </c>
      <c r="E8786" s="1">
        <v>38563.629467592589</v>
      </c>
    </row>
    <row r="8787" spans="1:5" x14ac:dyDescent="0.3">
      <c r="A8787">
        <v>8786</v>
      </c>
      <c r="B8787" s="1">
        <v>38562.860983796294</v>
      </c>
      <c r="C8787">
        <v>2404</v>
      </c>
      <c r="D8787">
        <v>533</v>
      </c>
      <c r="E8787" s="1">
        <v>38567.756122685183</v>
      </c>
    </row>
    <row r="8788" spans="1:5" x14ac:dyDescent="0.3">
      <c r="A8788">
        <v>8787</v>
      </c>
      <c r="B8788" s="1">
        <v>38562.863761574074</v>
      </c>
      <c r="C8788">
        <v>2366</v>
      </c>
      <c r="D8788">
        <v>222</v>
      </c>
      <c r="E8788" s="1">
        <v>38564.635983796295</v>
      </c>
    </row>
    <row r="8789" spans="1:5" x14ac:dyDescent="0.3">
      <c r="A8789">
        <v>8788</v>
      </c>
      <c r="B8789" s="1">
        <v>38562.865787037037</v>
      </c>
      <c r="C8789">
        <v>3412</v>
      </c>
      <c r="D8789">
        <v>121</v>
      </c>
      <c r="E8789" s="1">
        <v>38567.101203703707</v>
      </c>
    </row>
    <row r="8790" spans="1:5" x14ac:dyDescent="0.3">
      <c r="A8790">
        <v>8789</v>
      </c>
      <c r="B8790" s="1">
        <v>38562.866284722222</v>
      </c>
      <c r="C8790">
        <v>3062</v>
      </c>
      <c r="D8790">
        <v>71</v>
      </c>
      <c r="E8790" s="1">
        <v>38569.775312500002</v>
      </c>
    </row>
    <row r="8791" spans="1:5" x14ac:dyDescent="0.3">
      <c r="A8791">
        <v>8790</v>
      </c>
      <c r="B8791" s="1">
        <v>38562.86922453704</v>
      </c>
      <c r="C8791">
        <v>751</v>
      </c>
      <c r="D8791">
        <v>323</v>
      </c>
      <c r="E8791" s="1">
        <v>38563.729641203703</v>
      </c>
    </row>
    <row r="8792" spans="1:5" x14ac:dyDescent="0.3">
      <c r="A8792">
        <v>8791</v>
      </c>
      <c r="B8792" s="1">
        <v>38562.870405092595</v>
      </c>
      <c r="C8792">
        <v>1677</v>
      </c>
      <c r="D8792">
        <v>469</v>
      </c>
      <c r="E8792" s="1">
        <v>38564.759988425925</v>
      </c>
    </row>
    <row r="8793" spans="1:5" x14ac:dyDescent="0.3">
      <c r="A8793">
        <v>8792</v>
      </c>
      <c r="B8793" s="1">
        <v>38562.872384259259</v>
      </c>
      <c r="C8793">
        <v>3764</v>
      </c>
      <c r="D8793">
        <v>203</v>
      </c>
      <c r="E8793" s="1">
        <v>38571.697384259256</v>
      </c>
    </row>
    <row r="8794" spans="1:5" x14ac:dyDescent="0.3">
      <c r="A8794">
        <v>8793</v>
      </c>
      <c r="B8794" s="1">
        <v>38562.873171296298</v>
      </c>
      <c r="C8794">
        <v>1819</v>
      </c>
      <c r="D8794">
        <v>167</v>
      </c>
      <c r="E8794" s="1">
        <v>38566.069699074076</v>
      </c>
    </row>
    <row r="8795" spans="1:5" x14ac:dyDescent="0.3">
      <c r="A8795">
        <v>8794</v>
      </c>
      <c r="B8795" s="1">
        <v>38562.874745370369</v>
      </c>
      <c r="C8795">
        <v>3509</v>
      </c>
      <c r="D8795">
        <v>320</v>
      </c>
      <c r="E8795" s="1">
        <v>38564.01085648148</v>
      </c>
    </row>
    <row r="8796" spans="1:5" x14ac:dyDescent="0.3">
      <c r="A8796">
        <v>8795</v>
      </c>
      <c r="B8796" s="1">
        <v>38562.877939814818</v>
      </c>
      <c r="C8796">
        <v>1896</v>
      </c>
      <c r="D8796">
        <v>302</v>
      </c>
      <c r="E8796" s="1">
        <v>38564.123773148145</v>
      </c>
    </row>
    <row r="8797" spans="1:5" x14ac:dyDescent="0.3">
      <c r="A8797">
        <v>8796</v>
      </c>
      <c r="B8797" s="1">
        <v>38562.881377314814</v>
      </c>
      <c r="C8797">
        <v>2234</v>
      </c>
      <c r="D8797">
        <v>74</v>
      </c>
      <c r="E8797" s="1">
        <v>38568.954988425925</v>
      </c>
    </row>
    <row r="8798" spans="1:5" x14ac:dyDescent="0.3">
      <c r="A8798">
        <v>8797</v>
      </c>
      <c r="B8798" s="1">
        <v>38562.882372685184</v>
      </c>
      <c r="C8798">
        <v>2929</v>
      </c>
      <c r="D8798">
        <v>566</v>
      </c>
      <c r="E8798" s="1">
        <v>38571.905289351853</v>
      </c>
    </row>
    <row r="8799" spans="1:5" x14ac:dyDescent="0.3">
      <c r="A8799">
        <v>8798</v>
      </c>
      <c r="B8799" s="1">
        <v>38562.88585648148</v>
      </c>
      <c r="C8799">
        <v>800</v>
      </c>
      <c r="D8799">
        <v>513</v>
      </c>
      <c r="E8799" s="1">
        <v>38569.115717592591</v>
      </c>
    </row>
    <row r="8800" spans="1:5" x14ac:dyDescent="0.3">
      <c r="A8800">
        <v>8799</v>
      </c>
      <c r="B8800" s="1">
        <v>38562.886655092596</v>
      </c>
      <c r="C8800">
        <v>326</v>
      </c>
      <c r="D8800">
        <v>237</v>
      </c>
      <c r="E8800" s="1">
        <v>38571.923460648148</v>
      </c>
    </row>
    <row r="8801" spans="1:5" x14ac:dyDescent="0.3">
      <c r="A8801">
        <v>8800</v>
      </c>
      <c r="B8801" s="1">
        <v>38562.888182870367</v>
      </c>
      <c r="C8801">
        <v>2082</v>
      </c>
      <c r="D8801">
        <v>207</v>
      </c>
      <c r="E8801" s="1">
        <v>38570.833321759259</v>
      </c>
    </row>
    <row r="8802" spans="1:5" x14ac:dyDescent="0.3">
      <c r="A8802">
        <v>8801</v>
      </c>
      <c r="B8802" s="1">
        <v>38562.89261574074</v>
      </c>
      <c r="C8802">
        <v>1111</v>
      </c>
      <c r="D8802">
        <v>590</v>
      </c>
      <c r="E8802" s="1">
        <v>38565.001643518517</v>
      </c>
    </row>
    <row r="8803" spans="1:5" x14ac:dyDescent="0.3">
      <c r="A8803">
        <v>8802</v>
      </c>
      <c r="B8803" s="1">
        <v>38562.892951388887</v>
      </c>
      <c r="C8803">
        <v>296</v>
      </c>
      <c r="D8803">
        <v>407</v>
      </c>
      <c r="E8803" s="1">
        <v>38563.761006944442</v>
      </c>
    </row>
    <row r="8804" spans="1:5" x14ac:dyDescent="0.3">
      <c r="A8804">
        <v>8803</v>
      </c>
      <c r="B8804" s="1">
        <v>38562.893333333333</v>
      </c>
      <c r="C8804">
        <v>2814</v>
      </c>
      <c r="D8804">
        <v>86</v>
      </c>
      <c r="E8804" s="1">
        <v>38570.753750000003</v>
      </c>
    </row>
    <row r="8805" spans="1:5" x14ac:dyDescent="0.3">
      <c r="A8805">
        <v>8804</v>
      </c>
      <c r="B8805" s="1">
        <v>38562.89466435185</v>
      </c>
      <c r="C8805">
        <v>4461</v>
      </c>
      <c r="D8805">
        <v>363</v>
      </c>
      <c r="E8805" s="1">
        <v>38565.843969907408</v>
      </c>
    </row>
    <row r="8806" spans="1:5" x14ac:dyDescent="0.3">
      <c r="A8806">
        <v>8805</v>
      </c>
      <c r="B8806" s="1">
        <v>38562.895810185182</v>
      </c>
      <c r="C8806">
        <v>4041</v>
      </c>
      <c r="D8806">
        <v>39</v>
      </c>
      <c r="E8806" s="1">
        <v>38568.96733796296</v>
      </c>
    </row>
    <row r="8807" spans="1:5" x14ac:dyDescent="0.3">
      <c r="A8807">
        <v>8806</v>
      </c>
      <c r="B8807" s="1">
        <v>38562.900393518517</v>
      </c>
      <c r="C8807">
        <v>4085</v>
      </c>
      <c r="D8807">
        <v>454</v>
      </c>
      <c r="E8807" s="1">
        <v>38566.040671296294</v>
      </c>
    </row>
    <row r="8808" spans="1:5" x14ac:dyDescent="0.3">
      <c r="A8808">
        <v>8807</v>
      </c>
      <c r="B8808" s="1">
        <v>38562.900682870371</v>
      </c>
      <c r="C8808">
        <v>2612</v>
      </c>
      <c r="D8808">
        <v>396</v>
      </c>
      <c r="E8808" s="1">
        <v>38565.736793981479</v>
      </c>
    </row>
    <row r="8809" spans="1:5" x14ac:dyDescent="0.3">
      <c r="A8809">
        <v>8808</v>
      </c>
      <c r="B8809" s="1">
        <v>38562.90216435185</v>
      </c>
      <c r="C8809">
        <v>593</v>
      </c>
      <c r="D8809">
        <v>173</v>
      </c>
      <c r="E8809" s="1">
        <v>38567.08966435185</v>
      </c>
    </row>
    <row r="8810" spans="1:5" x14ac:dyDescent="0.3">
      <c r="A8810">
        <v>8809</v>
      </c>
      <c r="B8810" s="1">
        <v>38562.904733796298</v>
      </c>
      <c r="C8810">
        <v>3278</v>
      </c>
      <c r="D8810">
        <v>8</v>
      </c>
      <c r="E8810" s="1">
        <v>38568.051261574074</v>
      </c>
    </row>
    <row r="8811" spans="1:5" x14ac:dyDescent="0.3">
      <c r="A8811">
        <v>8810</v>
      </c>
      <c r="B8811" s="1">
        <v>38562.906469907408</v>
      </c>
      <c r="C8811">
        <v>1233</v>
      </c>
      <c r="D8811">
        <v>431</v>
      </c>
      <c r="E8811" s="1">
        <v>38572.073136574072</v>
      </c>
    </row>
    <row r="8812" spans="1:5" x14ac:dyDescent="0.3">
      <c r="A8812">
        <v>8811</v>
      </c>
      <c r="B8812" s="1">
        <v>38562.907187500001</v>
      </c>
      <c r="C8812">
        <v>2041</v>
      </c>
      <c r="D8812">
        <v>245</v>
      </c>
      <c r="E8812" s="1">
        <v>38571.702326388891</v>
      </c>
    </row>
    <row r="8813" spans="1:5" x14ac:dyDescent="0.3">
      <c r="A8813">
        <v>8812</v>
      </c>
      <c r="B8813" s="1">
        <v>38562.908101851855</v>
      </c>
      <c r="C8813">
        <v>1172</v>
      </c>
      <c r="D8813">
        <v>563</v>
      </c>
      <c r="E8813" s="1">
        <v>38568.054629629631</v>
      </c>
    </row>
    <row r="8814" spans="1:5" x14ac:dyDescent="0.3">
      <c r="A8814">
        <v>8813</v>
      </c>
      <c r="B8814" s="1">
        <v>38562.908275462964</v>
      </c>
      <c r="C8814">
        <v>3442</v>
      </c>
      <c r="D8814">
        <v>497</v>
      </c>
      <c r="E8814" s="1">
        <v>38569.053414351853</v>
      </c>
    </row>
    <row r="8815" spans="1:5" x14ac:dyDescent="0.3">
      <c r="A8815">
        <v>8814</v>
      </c>
      <c r="B8815" s="1">
        <v>38562.909525462965</v>
      </c>
      <c r="C8815">
        <v>1492</v>
      </c>
      <c r="D8815">
        <v>487</v>
      </c>
      <c r="E8815" s="1">
        <v>38565.831053240741</v>
      </c>
    </row>
    <row r="8816" spans="1:5" x14ac:dyDescent="0.3">
      <c r="A8816">
        <v>8815</v>
      </c>
      <c r="B8816" s="1">
        <v>38562.910717592589</v>
      </c>
      <c r="C8816">
        <v>3469</v>
      </c>
      <c r="D8816">
        <v>230</v>
      </c>
      <c r="E8816" s="1">
        <v>38567.942662037036</v>
      </c>
    </row>
    <row r="8817" spans="1:5" x14ac:dyDescent="0.3">
      <c r="A8817">
        <v>8816</v>
      </c>
      <c r="B8817" s="1">
        <v>38562.911805555559</v>
      </c>
      <c r="C8817">
        <v>3984</v>
      </c>
      <c r="D8817">
        <v>209</v>
      </c>
      <c r="E8817" s="1">
        <v>38565.888888888891</v>
      </c>
    </row>
    <row r="8818" spans="1:5" x14ac:dyDescent="0.3">
      <c r="A8818">
        <v>8817</v>
      </c>
      <c r="B8818" s="1">
        <v>38562.923009259262</v>
      </c>
      <c r="C8818">
        <v>2716</v>
      </c>
      <c r="D8818">
        <v>175</v>
      </c>
      <c r="E8818" s="1">
        <v>38565.796620370369</v>
      </c>
    </row>
    <row r="8819" spans="1:5" x14ac:dyDescent="0.3">
      <c r="A8819">
        <v>8818</v>
      </c>
      <c r="B8819" s="1">
        <v>38562.926435185182</v>
      </c>
      <c r="C8819">
        <v>3090</v>
      </c>
      <c r="D8819">
        <v>98</v>
      </c>
      <c r="E8819" s="1">
        <v>38571.726435185185</v>
      </c>
    </row>
    <row r="8820" spans="1:5" x14ac:dyDescent="0.3">
      <c r="A8820">
        <v>8819</v>
      </c>
      <c r="B8820" s="1">
        <v>38562.926689814813</v>
      </c>
      <c r="C8820">
        <v>3100</v>
      </c>
      <c r="D8820">
        <v>591</v>
      </c>
      <c r="E8820" s="1">
        <v>38570.960023148145</v>
      </c>
    </row>
    <row r="8821" spans="1:5" x14ac:dyDescent="0.3">
      <c r="A8821">
        <v>8820</v>
      </c>
      <c r="B8821" s="1">
        <v>38562.927037037036</v>
      </c>
      <c r="C8821">
        <v>481</v>
      </c>
      <c r="D8821">
        <v>594</v>
      </c>
      <c r="E8821" s="1">
        <v>38569.983981481484</v>
      </c>
    </row>
    <row r="8822" spans="1:5" x14ac:dyDescent="0.3">
      <c r="A8822">
        <v>8821</v>
      </c>
      <c r="B8822" s="1">
        <v>38562.929305555554</v>
      </c>
      <c r="C8822">
        <v>52</v>
      </c>
      <c r="D8822">
        <v>477</v>
      </c>
      <c r="E8822" s="1">
        <v>38569.916805555556</v>
      </c>
    </row>
    <row r="8823" spans="1:5" x14ac:dyDescent="0.3">
      <c r="A8823">
        <v>8822</v>
      </c>
      <c r="B8823" s="1">
        <v>38562.930798611109</v>
      </c>
      <c r="C8823">
        <v>744</v>
      </c>
      <c r="D8823">
        <v>35</v>
      </c>
      <c r="E8823" s="1">
        <v>38570.125243055554</v>
      </c>
    </row>
    <row r="8824" spans="1:5" x14ac:dyDescent="0.3">
      <c r="A8824">
        <v>8823</v>
      </c>
      <c r="B8824" s="1">
        <v>38562.932083333333</v>
      </c>
      <c r="C8824">
        <v>951</v>
      </c>
      <c r="D8824">
        <v>75</v>
      </c>
      <c r="E8824" s="1">
        <v>38571.877222222225</v>
      </c>
    </row>
    <row r="8825" spans="1:5" x14ac:dyDescent="0.3">
      <c r="A8825">
        <v>8824</v>
      </c>
      <c r="B8825" s="1">
        <v>38562.932615740741</v>
      </c>
      <c r="C8825">
        <v>3506</v>
      </c>
      <c r="D8825">
        <v>164</v>
      </c>
      <c r="E8825" s="1">
        <v>38564.877060185187</v>
      </c>
    </row>
    <row r="8826" spans="1:5" x14ac:dyDescent="0.3">
      <c r="A8826">
        <v>8825</v>
      </c>
      <c r="B8826" s="1">
        <v>38562.933518518519</v>
      </c>
      <c r="C8826">
        <v>881</v>
      </c>
      <c r="D8826">
        <v>101</v>
      </c>
      <c r="E8826" s="1">
        <v>38569.018935185188</v>
      </c>
    </row>
    <row r="8827" spans="1:5" x14ac:dyDescent="0.3">
      <c r="A8827">
        <v>8826</v>
      </c>
      <c r="B8827" s="1">
        <v>38562.937685185185</v>
      </c>
      <c r="C8827">
        <v>1800</v>
      </c>
      <c r="D8827">
        <v>369</v>
      </c>
      <c r="E8827" s="1">
        <v>38563.821712962963</v>
      </c>
    </row>
    <row r="8828" spans="1:5" x14ac:dyDescent="0.3">
      <c r="A8828">
        <v>8827</v>
      </c>
      <c r="B8828" s="1">
        <v>38562.938472222224</v>
      </c>
      <c r="C8828">
        <v>1517</v>
      </c>
      <c r="D8828">
        <v>157</v>
      </c>
      <c r="E8828" s="1">
        <v>38570.878750000003</v>
      </c>
    </row>
    <row r="8829" spans="1:5" x14ac:dyDescent="0.3">
      <c r="A8829">
        <v>8828</v>
      </c>
      <c r="B8829" s="1">
        <v>38562.939513888887</v>
      </c>
      <c r="C8829">
        <v>1608</v>
      </c>
      <c r="D8829">
        <v>547</v>
      </c>
      <c r="E8829" s="1">
        <v>38563.862430555557</v>
      </c>
    </row>
    <row r="8830" spans="1:5" x14ac:dyDescent="0.3">
      <c r="A8830">
        <v>8829</v>
      </c>
      <c r="B8830" s="1">
        <v>38562.939976851849</v>
      </c>
      <c r="C8830">
        <v>1466</v>
      </c>
      <c r="D8830">
        <v>173</v>
      </c>
      <c r="E8830" s="1">
        <v>38569.849699074075</v>
      </c>
    </row>
    <row r="8831" spans="1:5" x14ac:dyDescent="0.3">
      <c r="A8831">
        <v>8830</v>
      </c>
      <c r="B8831" s="1">
        <v>38562.940682870372</v>
      </c>
      <c r="C8831">
        <v>1751</v>
      </c>
      <c r="D8831">
        <v>202</v>
      </c>
      <c r="E8831" s="1">
        <v>38569.84207175926</v>
      </c>
    </row>
    <row r="8832" spans="1:5" x14ac:dyDescent="0.3">
      <c r="A8832">
        <v>8831</v>
      </c>
      <c r="B8832" s="1">
        <v>38562.942835648151</v>
      </c>
      <c r="C8832">
        <v>3520</v>
      </c>
      <c r="D8832">
        <v>13</v>
      </c>
      <c r="E8832" s="1">
        <v>38572.186585648145</v>
      </c>
    </row>
    <row r="8833" spans="1:5" x14ac:dyDescent="0.3">
      <c r="A8833">
        <v>8832</v>
      </c>
      <c r="B8833" s="1">
        <v>38562.942928240744</v>
      </c>
      <c r="C8833">
        <v>380</v>
      </c>
      <c r="D8833">
        <v>125</v>
      </c>
      <c r="E8833" s="1">
        <v>38568.981122685182</v>
      </c>
    </row>
    <row r="8834" spans="1:5" x14ac:dyDescent="0.3">
      <c r="A8834">
        <v>8833</v>
      </c>
      <c r="B8834" s="1">
        <v>38562.944166666668</v>
      </c>
      <c r="C8834">
        <v>1741</v>
      </c>
      <c r="D8834">
        <v>101</v>
      </c>
      <c r="E8834" s="1">
        <v>38569.888611111113</v>
      </c>
    </row>
    <row r="8835" spans="1:5" x14ac:dyDescent="0.3">
      <c r="A8835">
        <v>8834</v>
      </c>
      <c r="B8835" s="1">
        <v>38562.945694444446</v>
      </c>
      <c r="C8835">
        <v>4477</v>
      </c>
      <c r="D8835">
        <v>243</v>
      </c>
      <c r="E8835" s="1">
        <v>38569.140138888892</v>
      </c>
    </row>
    <row r="8836" spans="1:5" x14ac:dyDescent="0.3">
      <c r="A8836">
        <v>8835</v>
      </c>
      <c r="B8836" s="1">
        <v>38562.947627314818</v>
      </c>
      <c r="C8836">
        <v>2653</v>
      </c>
      <c r="D8836">
        <v>237</v>
      </c>
      <c r="E8836" s="1">
        <v>38569.978182870371</v>
      </c>
    </row>
    <row r="8837" spans="1:5" x14ac:dyDescent="0.3">
      <c r="A8837">
        <v>8836</v>
      </c>
      <c r="B8837" s="1">
        <v>38562.948703703703</v>
      </c>
      <c r="C8837">
        <v>3265</v>
      </c>
      <c r="D8837">
        <v>14</v>
      </c>
      <c r="E8837" s="1">
        <v>38566.828564814816</v>
      </c>
    </row>
    <row r="8838" spans="1:5" x14ac:dyDescent="0.3">
      <c r="A8838">
        <v>8837</v>
      </c>
      <c r="B8838" s="1">
        <v>38562.950694444444</v>
      </c>
      <c r="C8838">
        <v>42</v>
      </c>
      <c r="D8838">
        <v>372</v>
      </c>
      <c r="E8838" s="1">
        <v>38571.913888888892</v>
      </c>
    </row>
    <row r="8839" spans="1:5" x14ac:dyDescent="0.3">
      <c r="A8839">
        <v>8838</v>
      </c>
      <c r="B8839" s="1">
        <v>38562.953043981484</v>
      </c>
      <c r="C8839">
        <v>133</v>
      </c>
      <c r="D8839">
        <v>550</v>
      </c>
      <c r="E8839" s="1">
        <v>38567.950960648152</v>
      </c>
    </row>
    <row r="8840" spans="1:5" x14ac:dyDescent="0.3">
      <c r="A8840">
        <v>8839</v>
      </c>
      <c r="B8840" s="1">
        <v>38562.9531712963</v>
      </c>
      <c r="C8840">
        <v>3440</v>
      </c>
      <c r="D8840">
        <v>580</v>
      </c>
      <c r="E8840" s="1">
        <v>38569.142060185186</v>
      </c>
    </row>
    <row r="8841" spans="1:5" x14ac:dyDescent="0.3">
      <c r="A8841">
        <v>8840</v>
      </c>
      <c r="B8841" s="1">
        <v>38562.955300925925</v>
      </c>
      <c r="C8841">
        <v>1484</v>
      </c>
      <c r="D8841">
        <v>295</v>
      </c>
      <c r="E8841" s="1">
        <v>38570.091412037036</v>
      </c>
    </row>
    <row r="8842" spans="1:5" x14ac:dyDescent="0.3">
      <c r="A8842">
        <v>8841</v>
      </c>
      <c r="B8842" s="1">
        <v>38562.955636574072</v>
      </c>
      <c r="C8842">
        <v>3935</v>
      </c>
      <c r="D8842">
        <v>363</v>
      </c>
      <c r="E8842" s="1">
        <v>38565.889664351853</v>
      </c>
    </row>
    <row r="8843" spans="1:5" x14ac:dyDescent="0.3">
      <c r="A8843">
        <v>8842</v>
      </c>
      <c r="B8843" s="1">
        <v>38562.960879629631</v>
      </c>
      <c r="C8843">
        <v>4203</v>
      </c>
      <c r="D8843">
        <v>292</v>
      </c>
      <c r="E8843" s="1">
        <v>38570.974768518521</v>
      </c>
    </row>
    <row r="8844" spans="1:5" x14ac:dyDescent="0.3">
      <c r="A8844">
        <v>8843</v>
      </c>
      <c r="B8844" s="1">
        <v>38562.961400462962</v>
      </c>
      <c r="C8844">
        <v>406</v>
      </c>
      <c r="D8844">
        <v>294</v>
      </c>
      <c r="E8844" s="1">
        <v>38569.92528935185</v>
      </c>
    </row>
    <row r="8845" spans="1:5" x14ac:dyDescent="0.3">
      <c r="A8845">
        <v>8844</v>
      </c>
      <c r="B8845" s="1">
        <v>38562.961898148147</v>
      </c>
      <c r="C8845">
        <v>327</v>
      </c>
      <c r="D8845">
        <v>244</v>
      </c>
      <c r="E8845" s="1">
        <v>38570.016759259262</v>
      </c>
    </row>
    <row r="8846" spans="1:5" x14ac:dyDescent="0.3">
      <c r="A8846">
        <v>8845</v>
      </c>
      <c r="B8846" s="1">
        <v>38562.962650462963</v>
      </c>
      <c r="C8846">
        <v>3036</v>
      </c>
      <c r="D8846">
        <v>543</v>
      </c>
      <c r="E8846" s="1">
        <v>38566.844594907408</v>
      </c>
    </row>
    <row r="8847" spans="1:5" x14ac:dyDescent="0.3">
      <c r="A8847">
        <v>8846</v>
      </c>
      <c r="B8847" s="1">
        <v>38562.965601851851</v>
      </c>
      <c r="C8847">
        <v>2912</v>
      </c>
      <c r="D8847">
        <v>108</v>
      </c>
      <c r="E8847" s="1">
        <v>38567.921851851854</v>
      </c>
    </row>
    <row r="8848" spans="1:5" x14ac:dyDescent="0.3">
      <c r="A8848">
        <v>8847</v>
      </c>
      <c r="B8848" s="1">
        <v>38562.967835648145</v>
      </c>
      <c r="C8848">
        <v>4133</v>
      </c>
      <c r="D8848">
        <v>480</v>
      </c>
      <c r="E8848" s="1">
        <v>38564.997002314813</v>
      </c>
    </row>
    <row r="8849" spans="1:5" x14ac:dyDescent="0.3">
      <c r="A8849">
        <v>8848</v>
      </c>
      <c r="B8849" s="1">
        <v>38562.972893518519</v>
      </c>
      <c r="C8849">
        <v>2972</v>
      </c>
      <c r="D8849">
        <v>545</v>
      </c>
      <c r="E8849" s="1">
        <v>38567.728449074071</v>
      </c>
    </row>
    <row r="8850" spans="1:5" x14ac:dyDescent="0.3">
      <c r="A8850">
        <v>8849</v>
      </c>
      <c r="B8850" s="1">
        <v>38562.972928240742</v>
      </c>
      <c r="C8850">
        <v>4300</v>
      </c>
      <c r="D8850">
        <v>79</v>
      </c>
      <c r="E8850" s="1">
        <v>38567.834039351852</v>
      </c>
    </row>
    <row r="8851" spans="1:5" x14ac:dyDescent="0.3">
      <c r="A8851">
        <v>8850</v>
      </c>
      <c r="B8851" s="1">
        <v>38562.975231481483</v>
      </c>
      <c r="C8851">
        <v>355</v>
      </c>
      <c r="D8851">
        <v>86</v>
      </c>
      <c r="E8851" s="1">
        <v>38564.030092592591</v>
      </c>
    </row>
    <row r="8852" spans="1:5" x14ac:dyDescent="0.3">
      <c r="A8852">
        <v>8851</v>
      </c>
      <c r="B8852" s="1">
        <v>38562.9766087963</v>
      </c>
      <c r="C8852">
        <v>212</v>
      </c>
      <c r="D8852">
        <v>445</v>
      </c>
      <c r="E8852" s="1">
        <v>38569.166192129633</v>
      </c>
    </row>
    <row r="8853" spans="1:5" x14ac:dyDescent="0.3">
      <c r="A8853">
        <v>8852</v>
      </c>
      <c r="B8853" s="1">
        <v>38562.979201388887</v>
      </c>
      <c r="C8853">
        <v>1138</v>
      </c>
      <c r="D8853">
        <v>42</v>
      </c>
      <c r="E8853" s="1">
        <v>38569.223645833335</v>
      </c>
    </row>
    <row r="8854" spans="1:5" x14ac:dyDescent="0.3">
      <c r="A8854">
        <v>8853</v>
      </c>
      <c r="B8854" s="1">
        <v>38562.982187499998</v>
      </c>
      <c r="C8854">
        <v>2323</v>
      </c>
      <c r="D8854">
        <v>58</v>
      </c>
      <c r="E8854" s="1">
        <v>38564.889131944445</v>
      </c>
    </row>
    <row r="8855" spans="1:5" x14ac:dyDescent="0.3">
      <c r="A8855">
        <v>8854</v>
      </c>
      <c r="B8855" s="1">
        <v>38562.986192129632</v>
      </c>
      <c r="C8855">
        <v>1365</v>
      </c>
      <c r="D8855">
        <v>527</v>
      </c>
      <c r="E8855" s="1">
        <v>38565.024386574078</v>
      </c>
    </row>
    <row r="8856" spans="1:5" x14ac:dyDescent="0.3">
      <c r="A8856">
        <v>8855</v>
      </c>
      <c r="B8856" s="1">
        <v>38562.986226851855</v>
      </c>
      <c r="C8856">
        <v>4388</v>
      </c>
      <c r="D8856">
        <v>335</v>
      </c>
      <c r="E8856" s="1">
        <v>38566.754976851851</v>
      </c>
    </row>
    <row r="8857" spans="1:5" x14ac:dyDescent="0.3">
      <c r="A8857">
        <v>8856</v>
      </c>
      <c r="B8857" s="1">
        <v>38562.987500000003</v>
      </c>
      <c r="C8857">
        <v>2942</v>
      </c>
      <c r="D8857">
        <v>365</v>
      </c>
      <c r="E8857" s="1">
        <v>38571.125</v>
      </c>
    </row>
    <row r="8858" spans="1:5" x14ac:dyDescent="0.3">
      <c r="A8858">
        <v>8857</v>
      </c>
      <c r="B8858" s="1">
        <v>38562.98914351852</v>
      </c>
      <c r="C8858">
        <v>1348</v>
      </c>
      <c r="D8858">
        <v>477</v>
      </c>
      <c r="E8858" s="1">
        <v>38564.897476851853</v>
      </c>
    </row>
    <row r="8859" spans="1:5" x14ac:dyDescent="0.3">
      <c r="A8859">
        <v>8858</v>
      </c>
      <c r="B8859" s="1">
        <v>38562.989293981482</v>
      </c>
      <c r="C8859">
        <v>2378</v>
      </c>
      <c r="D8859">
        <v>558</v>
      </c>
      <c r="E8859" s="1">
        <v>38565.226099537038</v>
      </c>
    </row>
    <row r="8860" spans="1:5" x14ac:dyDescent="0.3">
      <c r="A8860">
        <v>8859</v>
      </c>
      <c r="B8860" s="1">
        <v>38562.989386574074</v>
      </c>
      <c r="C8860">
        <v>603</v>
      </c>
      <c r="D8860">
        <v>216</v>
      </c>
      <c r="E8860" s="1">
        <v>38571.76021990741</v>
      </c>
    </row>
    <row r="8861" spans="1:5" x14ac:dyDescent="0.3">
      <c r="A8861">
        <v>8860</v>
      </c>
      <c r="B8861" s="1">
        <v>38562.990243055552</v>
      </c>
      <c r="C8861">
        <v>2841</v>
      </c>
      <c r="D8861">
        <v>531</v>
      </c>
      <c r="E8861" s="1">
        <v>38570.093715277777</v>
      </c>
    </row>
    <row r="8862" spans="1:5" x14ac:dyDescent="0.3">
      <c r="A8862">
        <v>8861</v>
      </c>
      <c r="B8862" s="1">
        <v>38562.991307870368</v>
      </c>
      <c r="C8862">
        <v>759</v>
      </c>
      <c r="D8862">
        <v>560</v>
      </c>
      <c r="E8862" s="1">
        <v>38571.060752314814</v>
      </c>
    </row>
    <row r="8863" spans="1:5" x14ac:dyDescent="0.3">
      <c r="A8863">
        <v>8862</v>
      </c>
      <c r="B8863" s="1">
        <v>38562.992627314816</v>
      </c>
      <c r="C8863">
        <v>916</v>
      </c>
      <c r="D8863">
        <v>21</v>
      </c>
      <c r="E8863" s="1">
        <v>38568.841238425928</v>
      </c>
    </row>
    <row r="8864" spans="1:5" x14ac:dyDescent="0.3">
      <c r="A8864">
        <v>8863</v>
      </c>
      <c r="B8864" s="1">
        <v>38562.994456018518</v>
      </c>
      <c r="C8864">
        <v>75</v>
      </c>
      <c r="D8864">
        <v>47</v>
      </c>
      <c r="E8864" s="1">
        <v>38568.852789351855</v>
      </c>
    </row>
    <row r="8865" spans="1:5" x14ac:dyDescent="0.3">
      <c r="A8865">
        <v>8864</v>
      </c>
      <c r="B8865" s="1">
        <v>38562.994583333333</v>
      </c>
      <c r="C8865">
        <v>2321</v>
      </c>
      <c r="D8865">
        <v>167</v>
      </c>
      <c r="E8865" s="1">
        <v>38563.925138888888</v>
      </c>
    </row>
    <row r="8866" spans="1:5" x14ac:dyDescent="0.3">
      <c r="A8866">
        <v>8865</v>
      </c>
      <c r="B8866" s="1">
        <v>38562.996458333335</v>
      </c>
      <c r="C8866">
        <v>1835</v>
      </c>
      <c r="D8866">
        <v>305</v>
      </c>
      <c r="E8866" s="1">
        <v>38564.215902777774</v>
      </c>
    </row>
    <row r="8867" spans="1:5" x14ac:dyDescent="0.3">
      <c r="A8867">
        <v>8866</v>
      </c>
      <c r="B8867" s="1">
        <v>38562.998831018522</v>
      </c>
      <c r="C8867">
        <v>1530</v>
      </c>
      <c r="D8867">
        <v>44</v>
      </c>
      <c r="E8867" s="1">
        <v>38565.221747685187</v>
      </c>
    </row>
    <row r="8868" spans="1:5" x14ac:dyDescent="0.3">
      <c r="A8868">
        <v>8867</v>
      </c>
      <c r="B8868" s="1">
        <v>38563.001597222225</v>
      </c>
      <c r="C8868">
        <v>1388</v>
      </c>
      <c r="D8868">
        <v>497</v>
      </c>
      <c r="E8868" s="1">
        <v>38568.030763888892</v>
      </c>
    </row>
    <row r="8869" spans="1:5" x14ac:dyDescent="0.3">
      <c r="A8869">
        <v>8868</v>
      </c>
      <c r="B8869" s="1">
        <v>38563.001689814817</v>
      </c>
      <c r="C8869">
        <v>1229</v>
      </c>
      <c r="D8869">
        <v>512</v>
      </c>
      <c r="E8869" s="1">
        <v>38565.936412037037</v>
      </c>
    </row>
    <row r="8870" spans="1:5" x14ac:dyDescent="0.3">
      <c r="A8870">
        <v>8869</v>
      </c>
      <c r="B8870" s="1">
        <v>38563.004537037035</v>
      </c>
      <c r="C8870">
        <v>4353</v>
      </c>
      <c r="D8870">
        <v>308</v>
      </c>
      <c r="E8870" s="1">
        <v>38564.867731481485</v>
      </c>
    </row>
    <row r="8871" spans="1:5" x14ac:dyDescent="0.3">
      <c r="A8871">
        <v>8870</v>
      </c>
      <c r="B8871" s="1">
        <v>38563.005648148152</v>
      </c>
      <c r="C8871">
        <v>4104</v>
      </c>
      <c r="D8871">
        <v>90</v>
      </c>
      <c r="E8871" s="1">
        <v>38572.010509259257</v>
      </c>
    </row>
    <row r="8872" spans="1:5" x14ac:dyDescent="0.3">
      <c r="A8872">
        <v>8871</v>
      </c>
      <c r="B8872" s="1">
        <v>38563.00880787037</v>
      </c>
      <c r="C8872">
        <v>4535</v>
      </c>
      <c r="D8872">
        <v>382</v>
      </c>
      <c r="E8872" s="1">
        <v>38572.162280092591</v>
      </c>
    </row>
    <row r="8873" spans="1:5" x14ac:dyDescent="0.3">
      <c r="A8873">
        <v>8872</v>
      </c>
      <c r="B8873" s="1">
        <v>38563.009652777779</v>
      </c>
      <c r="C8873">
        <v>2669</v>
      </c>
      <c r="D8873">
        <v>186</v>
      </c>
      <c r="E8873" s="1">
        <v>38565.774236111109</v>
      </c>
    </row>
    <row r="8874" spans="1:5" x14ac:dyDescent="0.3">
      <c r="A8874">
        <v>8873</v>
      </c>
      <c r="B8874" s="1">
        <v>38563.010092592594</v>
      </c>
      <c r="C8874">
        <v>3498</v>
      </c>
      <c r="D8874">
        <v>91</v>
      </c>
      <c r="E8874" s="1">
        <v>38568.862870370373</v>
      </c>
    </row>
    <row r="8875" spans="1:5" x14ac:dyDescent="0.3">
      <c r="A8875">
        <v>8874</v>
      </c>
      <c r="B8875" s="1">
        <v>38563.010243055556</v>
      </c>
      <c r="C8875">
        <v>459</v>
      </c>
      <c r="D8875">
        <v>564</v>
      </c>
      <c r="E8875" s="1">
        <v>38566.940798611111</v>
      </c>
    </row>
    <row r="8876" spans="1:5" x14ac:dyDescent="0.3">
      <c r="A8876">
        <v>8875</v>
      </c>
      <c r="B8876" s="1">
        <v>38563.010520833333</v>
      </c>
      <c r="C8876">
        <v>1294</v>
      </c>
      <c r="D8876">
        <v>121</v>
      </c>
      <c r="E8876" s="1">
        <v>38568.120937500003</v>
      </c>
    </row>
    <row r="8877" spans="1:5" x14ac:dyDescent="0.3">
      <c r="A8877">
        <v>8876</v>
      </c>
      <c r="B8877" s="1">
        <v>38563.010520833333</v>
      </c>
      <c r="C8877">
        <v>2394</v>
      </c>
      <c r="D8877">
        <v>579</v>
      </c>
      <c r="E8877" s="1">
        <v>38566.99732638889</v>
      </c>
    </row>
    <row r="8878" spans="1:5" x14ac:dyDescent="0.3">
      <c r="A8878">
        <v>8877</v>
      </c>
      <c r="B8878" s="1">
        <v>38563.010671296295</v>
      </c>
      <c r="C8878">
        <v>1140</v>
      </c>
      <c r="D8878">
        <v>417</v>
      </c>
      <c r="E8878" s="1">
        <v>38564.037060185183</v>
      </c>
    </row>
    <row r="8879" spans="1:5" x14ac:dyDescent="0.3">
      <c r="A8879">
        <v>8878</v>
      </c>
      <c r="B8879" s="1">
        <v>38563.011076388888</v>
      </c>
      <c r="C8879">
        <v>440</v>
      </c>
      <c r="D8879">
        <v>25</v>
      </c>
      <c r="E8879" s="1">
        <v>38565.0159375</v>
      </c>
    </row>
    <row r="8880" spans="1:5" x14ac:dyDescent="0.3">
      <c r="A8880">
        <v>8879</v>
      </c>
      <c r="B8880" s="1">
        <v>38563.011134259257</v>
      </c>
      <c r="C8880">
        <v>2956</v>
      </c>
      <c r="D8880">
        <v>584</v>
      </c>
      <c r="E8880" s="1">
        <v>38570.840300925927</v>
      </c>
    </row>
    <row r="8881" spans="1:5" x14ac:dyDescent="0.3">
      <c r="A8881">
        <v>8880</v>
      </c>
      <c r="B8881" s="1">
        <v>38563.011747685188</v>
      </c>
      <c r="C8881">
        <v>2920</v>
      </c>
      <c r="D8881">
        <v>51</v>
      </c>
      <c r="E8881" s="1">
        <v>38565.045775462961</v>
      </c>
    </row>
    <row r="8882" spans="1:5" x14ac:dyDescent="0.3">
      <c r="A8882">
        <v>8881</v>
      </c>
      <c r="B8882" s="1">
        <v>38563.015636574077</v>
      </c>
      <c r="C8882">
        <v>2012</v>
      </c>
      <c r="D8882">
        <v>118</v>
      </c>
      <c r="E8882" s="1">
        <v>38568.79896990741</v>
      </c>
    </row>
    <row r="8883" spans="1:5" x14ac:dyDescent="0.3">
      <c r="A8883">
        <v>8882</v>
      </c>
      <c r="B8883" s="1">
        <v>38563.016724537039</v>
      </c>
      <c r="C8883">
        <v>441</v>
      </c>
      <c r="D8883">
        <v>410</v>
      </c>
      <c r="E8883" s="1">
        <v>38567.825057870374</v>
      </c>
    </row>
    <row r="8884" spans="1:5" x14ac:dyDescent="0.3">
      <c r="A8884">
        <v>8883</v>
      </c>
      <c r="B8884" s="1">
        <v>38563.017222222225</v>
      </c>
      <c r="C8884">
        <v>1421</v>
      </c>
      <c r="D8884">
        <v>168</v>
      </c>
      <c r="E8884" s="1">
        <v>38568.017222222225</v>
      </c>
    </row>
    <row r="8885" spans="1:5" x14ac:dyDescent="0.3">
      <c r="A8885">
        <v>8884</v>
      </c>
      <c r="B8885" s="1">
        <v>38563.018310185187</v>
      </c>
      <c r="C8885">
        <v>3050</v>
      </c>
      <c r="D8885">
        <v>80</v>
      </c>
      <c r="E8885" s="1">
        <v>38569.141921296294</v>
      </c>
    </row>
    <row r="8886" spans="1:5" x14ac:dyDescent="0.3">
      <c r="A8886">
        <v>8885</v>
      </c>
      <c r="B8886" s="1">
        <v>38563.025300925925</v>
      </c>
      <c r="C8886">
        <v>2984</v>
      </c>
      <c r="D8886">
        <v>135</v>
      </c>
      <c r="E8886" s="1">
        <v>38570.12877314815</v>
      </c>
    </row>
    <row r="8887" spans="1:5" x14ac:dyDescent="0.3">
      <c r="A8887">
        <v>8886</v>
      </c>
      <c r="B8887" s="1">
        <v>38563.025358796294</v>
      </c>
      <c r="C8887">
        <v>1469</v>
      </c>
      <c r="D8887">
        <v>418</v>
      </c>
      <c r="E8887" s="1">
        <v>38572.262858796297</v>
      </c>
    </row>
    <row r="8888" spans="1:5" x14ac:dyDescent="0.3">
      <c r="A8888">
        <v>8887</v>
      </c>
      <c r="B8888" s="1">
        <v>38563.025625000002</v>
      </c>
      <c r="C8888">
        <v>4119</v>
      </c>
      <c r="D8888">
        <v>389</v>
      </c>
      <c r="E8888" s="1">
        <v>38568.797152777777</v>
      </c>
    </row>
    <row r="8889" spans="1:5" x14ac:dyDescent="0.3">
      <c r="A8889">
        <v>8888</v>
      </c>
      <c r="B8889" s="1">
        <v>38563.027499999997</v>
      </c>
      <c r="C8889">
        <v>2824</v>
      </c>
      <c r="D8889">
        <v>284</v>
      </c>
      <c r="E8889" s="1">
        <v>38565.103194444448</v>
      </c>
    </row>
    <row r="8890" spans="1:5" x14ac:dyDescent="0.3">
      <c r="A8890">
        <v>8889</v>
      </c>
      <c r="B8890" s="1">
        <v>38563.027581018519</v>
      </c>
      <c r="C8890">
        <v>3457</v>
      </c>
      <c r="D8890">
        <v>558</v>
      </c>
      <c r="E8890" s="1">
        <v>38566.974108796298</v>
      </c>
    </row>
    <row r="8891" spans="1:5" x14ac:dyDescent="0.3">
      <c r="A8891">
        <v>8890</v>
      </c>
      <c r="B8891" s="1">
        <v>38563.029236111113</v>
      </c>
      <c r="C8891">
        <v>3656</v>
      </c>
      <c r="D8891">
        <v>470</v>
      </c>
      <c r="E8891" s="1">
        <v>38569.877847222226</v>
      </c>
    </row>
    <row r="8892" spans="1:5" x14ac:dyDescent="0.3">
      <c r="A8892">
        <v>8891</v>
      </c>
      <c r="B8892" s="1">
        <v>38563.032581018517</v>
      </c>
      <c r="C8892">
        <v>4093</v>
      </c>
      <c r="D8892">
        <v>435</v>
      </c>
      <c r="E8892" s="1">
        <v>38570.981192129628</v>
      </c>
    </row>
    <row r="8893" spans="1:5" x14ac:dyDescent="0.3">
      <c r="A8893">
        <v>8892</v>
      </c>
      <c r="B8893" s="1">
        <v>38563.032673611109</v>
      </c>
      <c r="C8893">
        <v>1584</v>
      </c>
      <c r="D8893">
        <v>184</v>
      </c>
      <c r="E8893" s="1">
        <v>38570.141006944446</v>
      </c>
    </row>
    <row r="8894" spans="1:5" x14ac:dyDescent="0.3">
      <c r="A8894">
        <v>8893</v>
      </c>
      <c r="B8894" s="1">
        <v>38563.033553240741</v>
      </c>
      <c r="C8894">
        <v>1048</v>
      </c>
      <c r="D8894">
        <v>147</v>
      </c>
      <c r="E8894" s="1">
        <v>38565.142581018517</v>
      </c>
    </row>
    <row r="8895" spans="1:5" x14ac:dyDescent="0.3">
      <c r="A8895">
        <v>8894</v>
      </c>
      <c r="B8895" s="1">
        <v>38563.033692129633</v>
      </c>
      <c r="C8895">
        <v>2055</v>
      </c>
      <c r="D8895">
        <v>552</v>
      </c>
      <c r="E8895" s="1">
        <v>38564.242719907408</v>
      </c>
    </row>
    <row r="8896" spans="1:5" x14ac:dyDescent="0.3">
      <c r="A8896">
        <v>8895</v>
      </c>
      <c r="B8896" s="1">
        <v>38563.034224537034</v>
      </c>
      <c r="C8896">
        <v>3217</v>
      </c>
      <c r="D8896">
        <v>494</v>
      </c>
      <c r="E8896" s="1">
        <v>38564.080752314818</v>
      </c>
    </row>
    <row r="8897" spans="1:5" x14ac:dyDescent="0.3">
      <c r="A8897">
        <v>8896</v>
      </c>
      <c r="B8897" s="1">
        <v>38563.03565972222</v>
      </c>
      <c r="C8897">
        <v>3560</v>
      </c>
      <c r="D8897">
        <v>205</v>
      </c>
      <c r="E8897" s="1">
        <v>38564.939826388887</v>
      </c>
    </row>
    <row r="8898" spans="1:5" x14ac:dyDescent="0.3">
      <c r="A8898">
        <v>8897</v>
      </c>
      <c r="B8898" s="1">
        <v>38563.041863425926</v>
      </c>
      <c r="C8898">
        <v>1964</v>
      </c>
      <c r="D8898">
        <v>459</v>
      </c>
      <c r="E8898" s="1">
        <v>38565.153668981482</v>
      </c>
    </row>
    <row r="8899" spans="1:5" x14ac:dyDescent="0.3">
      <c r="A8899">
        <v>8898</v>
      </c>
      <c r="B8899" s="1">
        <v>38563.043287037035</v>
      </c>
      <c r="C8899">
        <v>3961</v>
      </c>
      <c r="D8899">
        <v>452</v>
      </c>
      <c r="E8899" s="1">
        <v>38569.918287037035</v>
      </c>
    </row>
    <row r="8900" spans="1:5" x14ac:dyDescent="0.3">
      <c r="A8900">
        <v>8899</v>
      </c>
      <c r="B8900" s="1">
        <v>38563.045486111114</v>
      </c>
      <c r="C8900">
        <v>4148</v>
      </c>
      <c r="D8900">
        <v>252</v>
      </c>
      <c r="E8900" s="1">
        <v>38565.980902777781</v>
      </c>
    </row>
    <row r="8901" spans="1:5" x14ac:dyDescent="0.3">
      <c r="A8901">
        <v>8900</v>
      </c>
      <c r="B8901" s="1">
        <v>38563.0465625</v>
      </c>
      <c r="C8901">
        <v>3057</v>
      </c>
      <c r="D8901">
        <v>375</v>
      </c>
      <c r="E8901" s="1">
        <v>38570.1715625</v>
      </c>
    </row>
    <row r="8902" spans="1:5" x14ac:dyDescent="0.3">
      <c r="A8902">
        <v>8901</v>
      </c>
      <c r="B8902" s="1">
        <v>38563.046666666669</v>
      </c>
      <c r="C8902">
        <v>4392</v>
      </c>
      <c r="D8902">
        <v>28</v>
      </c>
      <c r="E8902" s="1">
        <v>38566.27375</v>
      </c>
    </row>
    <row r="8903" spans="1:5" x14ac:dyDescent="0.3">
      <c r="A8903">
        <v>8902</v>
      </c>
      <c r="B8903" s="1">
        <v>38563.047291666669</v>
      </c>
      <c r="C8903">
        <v>2983</v>
      </c>
      <c r="D8903">
        <v>408</v>
      </c>
      <c r="E8903" s="1">
        <v>38569.000069444446</v>
      </c>
    </row>
    <row r="8904" spans="1:5" x14ac:dyDescent="0.3">
      <c r="A8904">
        <v>8903</v>
      </c>
      <c r="B8904" s="1">
        <v>38563.047291666669</v>
      </c>
      <c r="C8904">
        <v>4546</v>
      </c>
      <c r="D8904">
        <v>406</v>
      </c>
      <c r="E8904" s="1">
        <v>38563.907708333332</v>
      </c>
    </row>
    <row r="8905" spans="1:5" x14ac:dyDescent="0.3">
      <c r="A8905">
        <v>8904</v>
      </c>
      <c r="B8905" s="1">
        <v>38563.04760416667</v>
      </c>
      <c r="C8905">
        <v>3622</v>
      </c>
      <c r="D8905">
        <v>575</v>
      </c>
      <c r="E8905" s="1">
        <v>38568.106631944444</v>
      </c>
    </row>
    <row r="8906" spans="1:5" x14ac:dyDescent="0.3">
      <c r="A8906">
        <v>8905</v>
      </c>
      <c r="B8906" s="1">
        <v>38563.049432870372</v>
      </c>
      <c r="C8906">
        <v>2154</v>
      </c>
      <c r="D8906">
        <v>240</v>
      </c>
      <c r="E8906" s="1">
        <v>38568.943877314814</v>
      </c>
    </row>
    <row r="8907" spans="1:5" x14ac:dyDescent="0.3">
      <c r="A8907">
        <v>8906</v>
      </c>
      <c r="B8907" s="1">
        <v>38563.056701388887</v>
      </c>
      <c r="C8907">
        <v>2667</v>
      </c>
      <c r="D8907">
        <v>560</v>
      </c>
      <c r="E8907" s="1">
        <v>38571.093506944446</v>
      </c>
    </row>
    <row r="8908" spans="1:5" x14ac:dyDescent="0.3">
      <c r="A8908">
        <v>8907</v>
      </c>
      <c r="B8908" s="1">
        <v>38563.059062499997</v>
      </c>
      <c r="C8908">
        <v>3239</v>
      </c>
      <c r="D8908">
        <v>576</v>
      </c>
      <c r="E8908" s="1">
        <v>38567.236840277779</v>
      </c>
    </row>
    <row r="8909" spans="1:5" x14ac:dyDescent="0.3">
      <c r="A8909">
        <v>8908</v>
      </c>
      <c r="B8909" s="1">
        <v>38563.05978009259</v>
      </c>
      <c r="C8909">
        <v>4498</v>
      </c>
      <c r="D8909">
        <v>391</v>
      </c>
      <c r="E8909" s="1">
        <v>38564.860474537039</v>
      </c>
    </row>
    <row r="8910" spans="1:5" x14ac:dyDescent="0.3">
      <c r="A8910">
        <v>8909</v>
      </c>
      <c r="B8910" s="1">
        <v>38563.061145833337</v>
      </c>
      <c r="C8910">
        <v>2606</v>
      </c>
      <c r="D8910">
        <v>556</v>
      </c>
      <c r="E8910" s="1">
        <v>38570.194479166668</v>
      </c>
    </row>
    <row r="8911" spans="1:5" x14ac:dyDescent="0.3">
      <c r="A8911">
        <v>8910</v>
      </c>
      <c r="B8911" s="1">
        <v>38563.062361111108</v>
      </c>
      <c r="C8911">
        <v>1039</v>
      </c>
      <c r="D8911">
        <v>569</v>
      </c>
      <c r="E8911" s="1">
        <v>38564.898472222223</v>
      </c>
    </row>
    <row r="8912" spans="1:5" x14ac:dyDescent="0.3">
      <c r="A8912">
        <v>8911</v>
      </c>
      <c r="B8912" s="1">
        <v>38563.063159722224</v>
      </c>
      <c r="C8912">
        <v>2159</v>
      </c>
      <c r="D8912">
        <v>445</v>
      </c>
      <c r="E8912" s="1">
        <v>38566.834687499999</v>
      </c>
    </row>
    <row r="8913" spans="1:5" x14ac:dyDescent="0.3">
      <c r="A8913">
        <v>8912</v>
      </c>
      <c r="B8913" s="1">
        <v>38563.063483796293</v>
      </c>
      <c r="C8913">
        <v>1686</v>
      </c>
      <c r="D8913">
        <v>280</v>
      </c>
      <c r="E8913" s="1">
        <v>38566.301678240743</v>
      </c>
    </row>
    <row r="8914" spans="1:5" x14ac:dyDescent="0.3">
      <c r="A8914">
        <v>8913</v>
      </c>
      <c r="B8914" s="1">
        <v>38563.065983796296</v>
      </c>
      <c r="C8914">
        <v>429</v>
      </c>
      <c r="D8914">
        <v>391</v>
      </c>
      <c r="E8914" s="1">
        <v>38570.259039351855</v>
      </c>
    </row>
    <row r="8915" spans="1:5" x14ac:dyDescent="0.3">
      <c r="A8915">
        <v>8914</v>
      </c>
      <c r="B8915" s="1">
        <v>38563.070868055554</v>
      </c>
      <c r="C8915">
        <v>1347</v>
      </c>
      <c r="D8915">
        <v>32</v>
      </c>
      <c r="E8915" s="1">
        <v>38568.161840277775</v>
      </c>
    </row>
    <row r="8916" spans="1:5" x14ac:dyDescent="0.3">
      <c r="A8916">
        <v>8915</v>
      </c>
      <c r="B8916" s="1">
        <v>38563.070937500001</v>
      </c>
      <c r="C8916">
        <v>3030</v>
      </c>
      <c r="D8916">
        <v>42</v>
      </c>
      <c r="E8916" s="1">
        <v>38568.978576388887</v>
      </c>
    </row>
    <row r="8917" spans="1:5" x14ac:dyDescent="0.3">
      <c r="A8917">
        <v>8916</v>
      </c>
      <c r="B8917" s="1">
        <v>38563.071076388886</v>
      </c>
      <c r="C8917">
        <v>3852</v>
      </c>
      <c r="D8917">
        <v>377</v>
      </c>
      <c r="E8917" s="1">
        <v>38567.228020833332</v>
      </c>
    </row>
    <row r="8918" spans="1:5" x14ac:dyDescent="0.3">
      <c r="A8918">
        <v>8917</v>
      </c>
      <c r="B8918" s="1">
        <v>38563.074328703704</v>
      </c>
      <c r="C8918">
        <v>4460</v>
      </c>
      <c r="D8918">
        <v>309</v>
      </c>
      <c r="E8918" s="1">
        <v>38569.881967592592</v>
      </c>
    </row>
    <row r="8919" spans="1:5" x14ac:dyDescent="0.3">
      <c r="A8919">
        <v>8918</v>
      </c>
      <c r="B8919" s="1">
        <v>38563.080810185187</v>
      </c>
      <c r="C8919">
        <v>2544</v>
      </c>
      <c r="D8919">
        <v>424</v>
      </c>
      <c r="E8919" s="1">
        <v>38568.082199074073</v>
      </c>
    </row>
    <row r="8920" spans="1:5" x14ac:dyDescent="0.3">
      <c r="A8920">
        <v>8919</v>
      </c>
      <c r="B8920" s="1">
        <v>38563.081284722219</v>
      </c>
      <c r="C8920">
        <v>4006</v>
      </c>
      <c r="D8920">
        <v>337</v>
      </c>
      <c r="E8920" s="1">
        <v>38572.218090277776</v>
      </c>
    </row>
    <row r="8921" spans="1:5" x14ac:dyDescent="0.3">
      <c r="A8921">
        <v>8920</v>
      </c>
      <c r="B8921" s="1">
        <v>38563.082916666666</v>
      </c>
      <c r="C8921">
        <v>4079</v>
      </c>
      <c r="D8921">
        <v>78</v>
      </c>
      <c r="E8921" s="1">
        <v>38566.94263888889</v>
      </c>
    </row>
    <row r="8922" spans="1:5" x14ac:dyDescent="0.3">
      <c r="A8922">
        <v>8921</v>
      </c>
      <c r="B8922" s="1">
        <v>38563.086134259262</v>
      </c>
      <c r="C8922">
        <v>1016</v>
      </c>
      <c r="D8922">
        <v>354</v>
      </c>
      <c r="E8922" s="1">
        <v>38564.262523148151</v>
      </c>
    </row>
    <row r="8923" spans="1:5" x14ac:dyDescent="0.3">
      <c r="A8923">
        <v>8922</v>
      </c>
      <c r="B8923" s="1">
        <v>38563.089178240742</v>
      </c>
      <c r="C8923">
        <v>1696</v>
      </c>
      <c r="D8923">
        <v>446</v>
      </c>
      <c r="E8923" s="1">
        <v>38572.305150462962</v>
      </c>
    </row>
    <row r="8924" spans="1:5" x14ac:dyDescent="0.3">
      <c r="A8924">
        <v>8923</v>
      </c>
      <c r="B8924" s="1">
        <v>38563.089456018519</v>
      </c>
      <c r="C8924">
        <v>2425</v>
      </c>
      <c r="D8924">
        <v>446</v>
      </c>
      <c r="E8924" s="1">
        <v>38567.99015046296</v>
      </c>
    </row>
    <row r="8925" spans="1:5" x14ac:dyDescent="0.3">
      <c r="A8925">
        <v>8924</v>
      </c>
      <c r="B8925" s="1">
        <v>38563.089560185188</v>
      </c>
      <c r="C8925">
        <v>2291</v>
      </c>
      <c r="D8925">
        <v>38</v>
      </c>
      <c r="E8925" s="1">
        <v>38569.093032407407</v>
      </c>
    </row>
    <row r="8926" spans="1:5" x14ac:dyDescent="0.3">
      <c r="A8926">
        <v>8925</v>
      </c>
      <c r="B8926" s="1">
        <v>38563.089745370373</v>
      </c>
      <c r="C8926">
        <v>3753</v>
      </c>
      <c r="D8926">
        <v>500</v>
      </c>
      <c r="E8926" s="1">
        <v>38563.902245370373</v>
      </c>
    </row>
    <row r="8927" spans="1:5" x14ac:dyDescent="0.3">
      <c r="A8927">
        <v>8926</v>
      </c>
      <c r="B8927" s="1">
        <v>38563.090636574074</v>
      </c>
      <c r="C8927">
        <v>3677</v>
      </c>
      <c r="D8927">
        <v>510</v>
      </c>
      <c r="E8927" s="1">
        <v>38567.997581018521</v>
      </c>
    </row>
    <row r="8928" spans="1:5" x14ac:dyDescent="0.3">
      <c r="A8928">
        <v>8927</v>
      </c>
      <c r="B8928" s="1">
        <v>38563.092719907407</v>
      </c>
      <c r="C8928">
        <v>272</v>
      </c>
      <c r="D8928">
        <v>15</v>
      </c>
      <c r="E8928" s="1">
        <v>38565.065636574072</v>
      </c>
    </row>
    <row r="8929" spans="1:5" x14ac:dyDescent="0.3">
      <c r="A8929">
        <v>8928</v>
      </c>
      <c r="B8929" s="1">
        <v>38563.096053240741</v>
      </c>
      <c r="C8929">
        <v>706</v>
      </c>
      <c r="D8929">
        <v>366</v>
      </c>
      <c r="E8929" s="1">
        <v>38569.034247685187</v>
      </c>
    </row>
    <row r="8930" spans="1:5" x14ac:dyDescent="0.3">
      <c r="A8930">
        <v>8929</v>
      </c>
      <c r="B8930" s="1">
        <v>38563.103032407409</v>
      </c>
      <c r="C8930">
        <v>3501</v>
      </c>
      <c r="D8930">
        <v>472</v>
      </c>
      <c r="E8930" s="1">
        <v>38570.259282407409</v>
      </c>
    </row>
    <row r="8931" spans="1:5" x14ac:dyDescent="0.3">
      <c r="A8931">
        <v>8930</v>
      </c>
      <c r="B8931" s="1">
        <v>38563.103217592594</v>
      </c>
      <c r="C8931">
        <v>1107</v>
      </c>
      <c r="D8931">
        <v>202</v>
      </c>
      <c r="E8931" s="1">
        <v>38566.071967592594</v>
      </c>
    </row>
    <row r="8932" spans="1:5" x14ac:dyDescent="0.3">
      <c r="A8932">
        <v>8931</v>
      </c>
      <c r="B8932" s="1">
        <v>38563.104247685187</v>
      </c>
      <c r="C8932">
        <v>16</v>
      </c>
      <c r="D8932">
        <v>268</v>
      </c>
      <c r="E8932" s="1">
        <v>38566.350081018521</v>
      </c>
    </row>
    <row r="8933" spans="1:5" x14ac:dyDescent="0.3">
      <c r="A8933">
        <v>8932</v>
      </c>
      <c r="B8933" s="1">
        <v>38563.105162037034</v>
      </c>
      <c r="C8933">
        <v>4537</v>
      </c>
      <c r="D8933">
        <v>295</v>
      </c>
      <c r="E8933" s="1">
        <v>38568.095439814817</v>
      </c>
    </row>
    <row r="8934" spans="1:5" x14ac:dyDescent="0.3">
      <c r="A8934">
        <v>8933</v>
      </c>
      <c r="B8934" s="1">
        <v>38563.108402777776</v>
      </c>
      <c r="C8934">
        <v>1664</v>
      </c>
      <c r="D8934">
        <v>260</v>
      </c>
      <c r="E8934" s="1">
        <v>38566.984097222223</v>
      </c>
    </row>
    <row r="8935" spans="1:5" x14ac:dyDescent="0.3">
      <c r="A8935">
        <v>8934</v>
      </c>
      <c r="B8935" s="1">
        <v>38563.109085648146</v>
      </c>
      <c r="C8935">
        <v>3223</v>
      </c>
      <c r="D8935">
        <v>494</v>
      </c>
      <c r="E8935" s="1">
        <v>38565.862557870372</v>
      </c>
    </row>
    <row r="8936" spans="1:5" x14ac:dyDescent="0.3">
      <c r="A8936">
        <v>8935</v>
      </c>
      <c r="B8936" s="1">
        <v>38563.110243055555</v>
      </c>
      <c r="C8936">
        <v>285</v>
      </c>
      <c r="D8936">
        <v>76</v>
      </c>
      <c r="E8936" s="1">
        <v>38566.299826388888</v>
      </c>
    </row>
    <row r="8937" spans="1:5" x14ac:dyDescent="0.3">
      <c r="A8937">
        <v>8936</v>
      </c>
      <c r="B8937" s="1">
        <v>38563.116122685184</v>
      </c>
      <c r="C8937">
        <v>1408</v>
      </c>
      <c r="D8937">
        <v>227</v>
      </c>
      <c r="E8937" s="1">
        <v>38565.100844907407</v>
      </c>
    </row>
    <row r="8938" spans="1:5" x14ac:dyDescent="0.3">
      <c r="A8938">
        <v>8937</v>
      </c>
      <c r="B8938" s="1">
        <v>38563.120381944442</v>
      </c>
      <c r="C8938">
        <v>2406</v>
      </c>
      <c r="D8938">
        <v>544</v>
      </c>
      <c r="E8938" s="1">
        <v>38572.148159722223</v>
      </c>
    </row>
    <row r="8939" spans="1:5" x14ac:dyDescent="0.3">
      <c r="A8939">
        <v>8938</v>
      </c>
      <c r="B8939" s="1">
        <v>38563.122314814813</v>
      </c>
      <c r="C8939">
        <v>4031</v>
      </c>
      <c r="D8939">
        <v>92</v>
      </c>
      <c r="E8939" s="1">
        <v>38564.96398148148</v>
      </c>
    </row>
    <row r="8940" spans="1:5" x14ac:dyDescent="0.3">
      <c r="A8940">
        <v>8939</v>
      </c>
      <c r="B8940" s="1">
        <v>38563.122835648152</v>
      </c>
      <c r="C8940">
        <v>4175</v>
      </c>
      <c r="D8940">
        <v>598</v>
      </c>
      <c r="E8940" s="1">
        <v>38565.888807870368</v>
      </c>
    </row>
    <row r="8941" spans="1:5" x14ac:dyDescent="0.3">
      <c r="A8941">
        <v>8940</v>
      </c>
      <c r="B8941" s="1">
        <v>38563.123217592591</v>
      </c>
      <c r="C8941">
        <v>1566</v>
      </c>
      <c r="D8941">
        <v>212</v>
      </c>
      <c r="E8941" s="1">
        <v>38569.920439814814</v>
      </c>
    </row>
    <row r="8942" spans="1:5" x14ac:dyDescent="0.3">
      <c r="A8942">
        <v>8941</v>
      </c>
      <c r="B8942" s="1">
        <v>38563.124548611115</v>
      </c>
      <c r="C8942">
        <v>4147</v>
      </c>
      <c r="D8942">
        <v>329</v>
      </c>
      <c r="E8942" s="1">
        <v>38566.221076388887</v>
      </c>
    </row>
    <row r="8943" spans="1:5" x14ac:dyDescent="0.3">
      <c r="A8943">
        <v>8942</v>
      </c>
      <c r="B8943" s="1">
        <v>38563.125775462962</v>
      </c>
      <c r="C8943">
        <v>4375</v>
      </c>
      <c r="D8943">
        <v>77</v>
      </c>
      <c r="E8943" s="1">
        <v>38570.951469907406</v>
      </c>
    </row>
    <row r="8944" spans="1:5" x14ac:dyDescent="0.3">
      <c r="A8944">
        <v>8943</v>
      </c>
      <c r="B8944" s="1">
        <v>38563.12972222222</v>
      </c>
      <c r="C8944">
        <v>3698</v>
      </c>
      <c r="D8944">
        <v>531</v>
      </c>
      <c r="E8944" s="1">
        <v>38566.041527777779</v>
      </c>
    </row>
    <row r="8945" spans="1:5" x14ac:dyDescent="0.3">
      <c r="A8945">
        <v>8944</v>
      </c>
      <c r="B8945" s="1">
        <v>38563.133148148147</v>
      </c>
      <c r="C8945">
        <v>3513</v>
      </c>
      <c r="D8945">
        <v>172</v>
      </c>
      <c r="E8945" s="1">
        <v>38570.969259259262</v>
      </c>
    </row>
    <row r="8946" spans="1:5" x14ac:dyDescent="0.3">
      <c r="A8946">
        <v>8945</v>
      </c>
      <c r="B8946" s="1">
        <v>38563.133194444446</v>
      </c>
      <c r="C8946">
        <v>1441</v>
      </c>
      <c r="D8946">
        <v>447</v>
      </c>
      <c r="E8946" s="1">
        <v>38571.329027777778</v>
      </c>
    </row>
    <row r="8947" spans="1:5" x14ac:dyDescent="0.3">
      <c r="A8947">
        <v>8946</v>
      </c>
      <c r="B8947" s="1">
        <v>38563.135335648149</v>
      </c>
      <c r="C8947">
        <v>3510</v>
      </c>
      <c r="D8947">
        <v>257</v>
      </c>
      <c r="E8947" s="1">
        <v>38568.03533564815</v>
      </c>
    </row>
    <row r="8948" spans="1:5" x14ac:dyDescent="0.3">
      <c r="A8948">
        <v>8947</v>
      </c>
      <c r="B8948" s="1">
        <v>38563.135844907411</v>
      </c>
      <c r="C8948">
        <v>341</v>
      </c>
      <c r="D8948">
        <v>24</v>
      </c>
      <c r="E8948" s="1">
        <v>38568.299039351848</v>
      </c>
    </row>
    <row r="8949" spans="1:5" x14ac:dyDescent="0.3">
      <c r="A8949">
        <v>8948</v>
      </c>
      <c r="B8949" s="1">
        <v>38563.136319444442</v>
      </c>
      <c r="C8949">
        <v>948</v>
      </c>
      <c r="D8949">
        <v>597</v>
      </c>
      <c r="E8949" s="1">
        <v>38568.136319444442</v>
      </c>
    </row>
    <row r="8950" spans="1:5" x14ac:dyDescent="0.3">
      <c r="A8950">
        <v>8949</v>
      </c>
      <c r="B8950" s="1">
        <v>38563.136828703704</v>
      </c>
      <c r="C8950">
        <v>2876</v>
      </c>
      <c r="D8950">
        <v>231</v>
      </c>
      <c r="E8950" s="1">
        <v>38572.318078703705</v>
      </c>
    </row>
    <row r="8951" spans="1:5" x14ac:dyDescent="0.3">
      <c r="A8951">
        <v>8950</v>
      </c>
      <c r="B8951" s="1">
        <v>38563.136956018519</v>
      </c>
      <c r="C8951">
        <v>3015</v>
      </c>
      <c r="D8951">
        <v>11</v>
      </c>
      <c r="E8951" s="1">
        <v>38571.014039351852</v>
      </c>
    </row>
    <row r="8952" spans="1:5" x14ac:dyDescent="0.3">
      <c r="A8952">
        <v>8951</v>
      </c>
      <c r="B8952" s="1">
        <v>38563.137777777774</v>
      </c>
      <c r="C8952">
        <v>127</v>
      </c>
      <c r="D8952">
        <v>336</v>
      </c>
      <c r="E8952" s="1">
        <v>38572.368333333332</v>
      </c>
    </row>
    <row r="8953" spans="1:5" x14ac:dyDescent="0.3">
      <c r="A8953">
        <v>8952</v>
      </c>
      <c r="B8953" s="1">
        <v>38563.139328703706</v>
      </c>
      <c r="C8953">
        <v>4397</v>
      </c>
      <c r="D8953">
        <v>36</v>
      </c>
      <c r="E8953" s="1">
        <v>38566.12127314815</v>
      </c>
    </row>
    <row r="8954" spans="1:5" x14ac:dyDescent="0.3">
      <c r="A8954">
        <v>8953</v>
      </c>
      <c r="B8954" s="1">
        <v>38563.139641203707</v>
      </c>
      <c r="C8954">
        <v>535</v>
      </c>
      <c r="D8954">
        <v>278</v>
      </c>
      <c r="E8954" s="1">
        <v>38566.225057870368</v>
      </c>
    </row>
    <row r="8955" spans="1:5" x14ac:dyDescent="0.3">
      <c r="A8955">
        <v>8954</v>
      </c>
      <c r="B8955" s="1">
        <v>38563.142951388887</v>
      </c>
      <c r="C8955">
        <v>991</v>
      </c>
      <c r="D8955">
        <v>137</v>
      </c>
      <c r="E8955" s="1">
        <v>38570.215868055559</v>
      </c>
    </row>
    <row r="8956" spans="1:5" x14ac:dyDescent="0.3">
      <c r="A8956">
        <v>8955</v>
      </c>
      <c r="B8956" s="1">
        <v>38563.144756944443</v>
      </c>
      <c r="C8956">
        <v>4532</v>
      </c>
      <c r="D8956">
        <v>405</v>
      </c>
      <c r="E8956" s="1">
        <v>38568.205868055556</v>
      </c>
    </row>
    <row r="8957" spans="1:5" x14ac:dyDescent="0.3">
      <c r="A8957">
        <v>8956</v>
      </c>
      <c r="B8957" s="1">
        <v>38563.147557870368</v>
      </c>
      <c r="C8957">
        <v>2129</v>
      </c>
      <c r="D8957">
        <v>71</v>
      </c>
      <c r="E8957" s="1">
        <v>38565.130891203706</v>
      </c>
    </row>
    <row r="8958" spans="1:5" x14ac:dyDescent="0.3">
      <c r="A8958">
        <v>8957</v>
      </c>
      <c r="B8958" s="1">
        <v>38563.148726851854</v>
      </c>
      <c r="C8958">
        <v>811</v>
      </c>
      <c r="D8958">
        <v>158</v>
      </c>
      <c r="E8958" s="1">
        <v>38570.295254629629</v>
      </c>
    </row>
    <row r="8959" spans="1:5" x14ac:dyDescent="0.3">
      <c r="A8959">
        <v>8958</v>
      </c>
      <c r="B8959" s="1">
        <v>38563.148912037039</v>
      </c>
      <c r="C8959">
        <v>1556</v>
      </c>
      <c r="D8959">
        <v>536</v>
      </c>
      <c r="E8959" s="1">
        <v>38570.343356481484</v>
      </c>
    </row>
    <row r="8960" spans="1:5" x14ac:dyDescent="0.3">
      <c r="A8960">
        <v>8959</v>
      </c>
      <c r="B8960" s="1">
        <v>38563.149872685186</v>
      </c>
      <c r="C8960">
        <v>3508</v>
      </c>
      <c r="D8960">
        <v>550</v>
      </c>
      <c r="E8960" s="1">
        <v>38570.085289351853</v>
      </c>
    </row>
    <row r="8961" spans="1:5" x14ac:dyDescent="0.3">
      <c r="A8961">
        <v>8960</v>
      </c>
      <c r="B8961" s="1">
        <v>38563.150358796294</v>
      </c>
      <c r="C8961">
        <v>391</v>
      </c>
      <c r="D8961">
        <v>525</v>
      </c>
      <c r="E8961" s="1">
        <v>38565.990636574075</v>
      </c>
    </row>
    <row r="8962" spans="1:5" x14ac:dyDescent="0.3">
      <c r="A8962">
        <v>8961</v>
      </c>
      <c r="B8962" s="1">
        <v>38563.155266203707</v>
      </c>
      <c r="C8962">
        <v>3679</v>
      </c>
      <c r="D8962">
        <v>211</v>
      </c>
      <c r="E8962" s="1">
        <v>38570.321238425924</v>
      </c>
    </row>
    <row r="8963" spans="1:5" x14ac:dyDescent="0.3">
      <c r="A8963">
        <v>8962</v>
      </c>
      <c r="B8963" s="1">
        <v>38563.155381944445</v>
      </c>
      <c r="C8963">
        <v>4439</v>
      </c>
      <c r="D8963">
        <v>406</v>
      </c>
      <c r="E8963" s="1">
        <v>38571.0234375</v>
      </c>
    </row>
    <row r="8964" spans="1:5" x14ac:dyDescent="0.3">
      <c r="A8964">
        <v>8963</v>
      </c>
      <c r="B8964" s="1">
        <v>38563.15724537037</v>
      </c>
      <c r="C8964">
        <v>100</v>
      </c>
      <c r="D8964">
        <v>544</v>
      </c>
      <c r="E8964" s="1">
        <v>38572.258634259262</v>
      </c>
    </row>
    <row r="8965" spans="1:5" x14ac:dyDescent="0.3">
      <c r="A8965">
        <v>8964</v>
      </c>
      <c r="B8965" s="1">
        <v>38563.159432870372</v>
      </c>
      <c r="C8965">
        <v>280</v>
      </c>
      <c r="D8965">
        <v>424</v>
      </c>
      <c r="E8965" s="1">
        <v>38570.978182870371</v>
      </c>
    </row>
    <row r="8966" spans="1:5" x14ac:dyDescent="0.3">
      <c r="A8966">
        <v>8965</v>
      </c>
      <c r="B8966" s="1">
        <v>38563.161539351851</v>
      </c>
      <c r="C8966">
        <v>2419</v>
      </c>
      <c r="D8966">
        <v>599</v>
      </c>
      <c r="E8966" s="1">
        <v>38569.061539351853</v>
      </c>
    </row>
    <row r="8967" spans="1:5" x14ac:dyDescent="0.3">
      <c r="A8967">
        <v>8966</v>
      </c>
      <c r="B8967" s="1">
        <v>38563.162638888891</v>
      </c>
      <c r="C8967">
        <v>1903</v>
      </c>
      <c r="D8967">
        <v>522</v>
      </c>
      <c r="E8967" s="1">
        <v>38564.202222222222</v>
      </c>
    </row>
    <row r="8968" spans="1:5" x14ac:dyDescent="0.3">
      <c r="A8968">
        <v>8967</v>
      </c>
      <c r="B8968" s="1">
        <v>38563.164525462962</v>
      </c>
      <c r="C8968">
        <v>1536</v>
      </c>
      <c r="D8968">
        <v>480</v>
      </c>
      <c r="E8968" s="1">
        <v>38570.226331018515</v>
      </c>
    </row>
    <row r="8969" spans="1:5" x14ac:dyDescent="0.3">
      <c r="A8969">
        <v>8968</v>
      </c>
      <c r="B8969" s="1">
        <v>38563.164953703701</v>
      </c>
      <c r="C8969">
        <v>2280</v>
      </c>
      <c r="D8969">
        <v>339</v>
      </c>
      <c r="E8969" s="1">
        <v>38564.006620370368</v>
      </c>
    </row>
    <row r="8970" spans="1:5" x14ac:dyDescent="0.3">
      <c r="A8970">
        <v>8969</v>
      </c>
      <c r="B8970" s="1">
        <v>38563.166886574072</v>
      </c>
      <c r="C8970">
        <v>2043</v>
      </c>
      <c r="D8970">
        <v>121</v>
      </c>
      <c r="E8970" s="1">
        <v>38570.193969907406</v>
      </c>
    </row>
    <row r="8971" spans="1:5" x14ac:dyDescent="0.3">
      <c r="A8971">
        <v>8970</v>
      </c>
      <c r="B8971" s="1">
        <v>38563.168113425927</v>
      </c>
      <c r="C8971">
        <v>2940</v>
      </c>
      <c r="D8971">
        <v>313</v>
      </c>
      <c r="E8971" s="1">
        <v>38571.15283564815</v>
      </c>
    </row>
    <row r="8972" spans="1:5" x14ac:dyDescent="0.3">
      <c r="A8972">
        <v>8971</v>
      </c>
      <c r="B8972" s="1">
        <v>38563.169421296298</v>
      </c>
      <c r="C8972">
        <v>3572</v>
      </c>
      <c r="D8972">
        <v>35</v>
      </c>
      <c r="E8972" s="1">
        <v>38572.178449074076</v>
      </c>
    </row>
    <row r="8973" spans="1:5" x14ac:dyDescent="0.3">
      <c r="A8973">
        <v>8972</v>
      </c>
      <c r="B8973" s="1">
        <v>38563.171122685184</v>
      </c>
      <c r="C8973">
        <v>1974</v>
      </c>
      <c r="D8973">
        <v>89</v>
      </c>
      <c r="E8973" s="1">
        <v>38568.950983796298</v>
      </c>
    </row>
    <row r="8974" spans="1:5" x14ac:dyDescent="0.3">
      <c r="A8974">
        <v>8973</v>
      </c>
      <c r="B8974" s="1">
        <v>38563.173067129632</v>
      </c>
      <c r="C8974">
        <v>886</v>
      </c>
      <c r="D8974">
        <v>282</v>
      </c>
      <c r="E8974" s="1">
        <v>38571.937650462962</v>
      </c>
    </row>
    <row r="8975" spans="1:5" x14ac:dyDescent="0.3">
      <c r="A8975">
        <v>8974</v>
      </c>
      <c r="B8975" s="1">
        <v>38563.173101851855</v>
      </c>
      <c r="C8975">
        <v>3376</v>
      </c>
      <c r="D8975">
        <v>425</v>
      </c>
      <c r="E8975" s="1">
        <v>38568.28837962963</v>
      </c>
    </row>
    <row r="8976" spans="1:5" x14ac:dyDescent="0.3">
      <c r="A8976">
        <v>8975</v>
      </c>
      <c r="B8976" s="1">
        <v>38563.173819444448</v>
      </c>
      <c r="C8976">
        <v>3288</v>
      </c>
      <c r="D8976">
        <v>356</v>
      </c>
      <c r="E8976" s="1">
        <v>38571.046041666668</v>
      </c>
    </row>
    <row r="8977" spans="1:5" x14ac:dyDescent="0.3">
      <c r="A8977">
        <v>8976</v>
      </c>
      <c r="B8977" s="1">
        <v>38563.175370370373</v>
      </c>
      <c r="C8977">
        <v>2135</v>
      </c>
      <c r="D8977">
        <v>507</v>
      </c>
      <c r="E8977" s="1">
        <v>38568.964259259257</v>
      </c>
    </row>
    <row r="8978" spans="1:5" x14ac:dyDescent="0.3">
      <c r="A8978">
        <v>8977</v>
      </c>
      <c r="B8978" s="1">
        <v>38563.176469907405</v>
      </c>
      <c r="C8978">
        <v>4099</v>
      </c>
      <c r="D8978">
        <v>334</v>
      </c>
      <c r="E8978" s="1">
        <v>38569.989664351851</v>
      </c>
    </row>
    <row r="8979" spans="1:5" x14ac:dyDescent="0.3">
      <c r="A8979">
        <v>8978</v>
      </c>
      <c r="B8979" s="1">
        <v>38563.176712962966</v>
      </c>
      <c r="C8979">
        <v>711</v>
      </c>
      <c r="D8979">
        <v>5</v>
      </c>
      <c r="E8979" s="1">
        <v>38570.380879629629</v>
      </c>
    </row>
    <row r="8980" spans="1:5" x14ac:dyDescent="0.3">
      <c r="A8980">
        <v>8979</v>
      </c>
      <c r="B8980" s="1">
        <v>38563.180844907409</v>
      </c>
      <c r="C8980">
        <v>1394</v>
      </c>
      <c r="D8980">
        <v>529</v>
      </c>
      <c r="E8980" s="1">
        <v>38572.152372685188</v>
      </c>
    </row>
    <row r="8981" spans="1:5" x14ac:dyDescent="0.3">
      <c r="A8981">
        <v>8980</v>
      </c>
      <c r="B8981" s="1">
        <v>38563.182118055556</v>
      </c>
      <c r="C8981">
        <v>3061</v>
      </c>
      <c r="D8981">
        <v>105</v>
      </c>
      <c r="E8981" s="1">
        <v>38568.344618055555</v>
      </c>
    </row>
    <row r="8982" spans="1:5" x14ac:dyDescent="0.3">
      <c r="A8982">
        <v>8981</v>
      </c>
      <c r="B8982" s="1">
        <v>38563.184374999997</v>
      </c>
      <c r="C8982">
        <v>4413</v>
      </c>
      <c r="D8982">
        <v>310</v>
      </c>
      <c r="E8982" s="1">
        <v>38570.109375</v>
      </c>
    </row>
    <row r="8983" spans="1:5" x14ac:dyDescent="0.3">
      <c r="A8983">
        <v>8982</v>
      </c>
      <c r="B8983" s="1">
        <v>38563.188217592593</v>
      </c>
      <c r="C8983">
        <v>1128</v>
      </c>
      <c r="D8983">
        <v>251</v>
      </c>
      <c r="E8983" s="1">
        <v>38564.181967592594</v>
      </c>
    </row>
    <row r="8984" spans="1:5" x14ac:dyDescent="0.3">
      <c r="A8984">
        <v>8983</v>
      </c>
      <c r="B8984" s="1">
        <v>38563.188287037039</v>
      </c>
      <c r="C8984">
        <v>1861</v>
      </c>
      <c r="D8984">
        <v>144</v>
      </c>
      <c r="E8984" s="1">
        <v>38564.394537037035</v>
      </c>
    </row>
    <row r="8985" spans="1:5" x14ac:dyDescent="0.3">
      <c r="A8985">
        <v>8984</v>
      </c>
      <c r="B8985" s="1">
        <v>38563.188773148147</v>
      </c>
      <c r="C8985">
        <v>2126</v>
      </c>
      <c r="D8985">
        <v>485</v>
      </c>
      <c r="E8985" s="1">
        <v>38568.142245370371</v>
      </c>
    </row>
    <row r="8986" spans="1:5" x14ac:dyDescent="0.3">
      <c r="A8986">
        <v>8985</v>
      </c>
      <c r="B8986" s="1">
        <v>38563.190868055557</v>
      </c>
      <c r="C8986">
        <v>3179</v>
      </c>
      <c r="D8986">
        <v>12</v>
      </c>
      <c r="E8986" s="1">
        <v>38570.031840277778</v>
      </c>
    </row>
    <row r="8987" spans="1:5" x14ac:dyDescent="0.3">
      <c r="A8987">
        <v>8986</v>
      </c>
      <c r="B8987" s="1">
        <v>38563.19259259259</v>
      </c>
      <c r="C8987">
        <v>3992</v>
      </c>
      <c r="D8987">
        <v>551</v>
      </c>
      <c r="E8987" s="1">
        <v>38564.996064814812</v>
      </c>
    </row>
    <row r="8988" spans="1:5" x14ac:dyDescent="0.3">
      <c r="A8988">
        <v>8987</v>
      </c>
      <c r="B8988" s="1">
        <v>38563.192777777775</v>
      </c>
      <c r="C8988">
        <v>1434</v>
      </c>
      <c r="D8988">
        <v>135</v>
      </c>
      <c r="E8988" s="1">
        <v>38572.426805555559</v>
      </c>
    </row>
    <row r="8989" spans="1:5" x14ac:dyDescent="0.3">
      <c r="A8989">
        <v>8988</v>
      </c>
      <c r="B8989" s="1">
        <v>38563.193622685183</v>
      </c>
      <c r="C8989">
        <v>777</v>
      </c>
      <c r="D8989">
        <v>487</v>
      </c>
      <c r="E8989" s="1">
        <v>38571.292233796295</v>
      </c>
    </row>
    <row r="8990" spans="1:5" x14ac:dyDescent="0.3">
      <c r="A8990">
        <v>8989</v>
      </c>
      <c r="B8990" s="1">
        <v>38563.193969907406</v>
      </c>
      <c r="C8990">
        <v>954</v>
      </c>
      <c r="D8990">
        <v>575</v>
      </c>
      <c r="E8990" s="1">
        <v>38570.091192129628</v>
      </c>
    </row>
    <row r="8991" spans="1:5" x14ac:dyDescent="0.3">
      <c r="A8991">
        <v>8990</v>
      </c>
      <c r="B8991" s="1">
        <v>38563.195625</v>
      </c>
      <c r="C8991">
        <v>1869</v>
      </c>
      <c r="D8991">
        <v>292</v>
      </c>
      <c r="E8991" s="1">
        <v>38571.951874999999</v>
      </c>
    </row>
    <row r="8992" spans="1:5" x14ac:dyDescent="0.3">
      <c r="A8992">
        <v>8991</v>
      </c>
      <c r="B8992" s="1">
        <v>38563.196458333332</v>
      </c>
      <c r="C8992">
        <v>4540</v>
      </c>
      <c r="D8992">
        <v>474</v>
      </c>
      <c r="E8992" s="1">
        <v>38565.994375000002</v>
      </c>
    </row>
    <row r="8993" spans="1:5" x14ac:dyDescent="0.3">
      <c r="A8993">
        <v>8992</v>
      </c>
      <c r="B8993" s="1">
        <v>38563.197430555556</v>
      </c>
      <c r="C8993">
        <v>4478</v>
      </c>
      <c r="D8993">
        <v>54</v>
      </c>
      <c r="E8993" s="1">
        <v>38565.02034722222</v>
      </c>
    </row>
    <row r="8994" spans="1:5" x14ac:dyDescent="0.3">
      <c r="A8994">
        <v>8993</v>
      </c>
      <c r="B8994" s="1">
        <v>38563.202372685184</v>
      </c>
      <c r="C8994">
        <v>1891</v>
      </c>
      <c r="D8994">
        <v>382</v>
      </c>
      <c r="E8994" s="1">
        <v>38565.044733796298</v>
      </c>
    </row>
    <row r="8995" spans="1:5" x14ac:dyDescent="0.3">
      <c r="A8995">
        <v>8994</v>
      </c>
      <c r="B8995" s="1">
        <v>38563.202453703707</v>
      </c>
      <c r="C8995">
        <v>1527</v>
      </c>
      <c r="D8995">
        <v>287</v>
      </c>
      <c r="E8995" s="1">
        <v>38571.40384259259</v>
      </c>
    </row>
    <row r="8996" spans="1:5" x14ac:dyDescent="0.3">
      <c r="A8996">
        <v>8995</v>
      </c>
      <c r="B8996" s="1">
        <v>38563.203599537039</v>
      </c>
      <c r="C8996">
        <v>3575</v>
      </c>
      <c r="D8996">
        <v>331</v>
      </c>
      <c r="E8996" s="1">
        <v>38571.016793981478</v>
      </c>
    </row>
    <row r="8997" spans="1:5" x14ac:dyDescent="0.3">
      <c r="A8997">
        <v>8996</v>
      </c>
      <c r="B8997" s="1">
        <v>38563.203738425924</v>
      </c>
      <c r="C8997">
        <v>1970</v>
      </c>
      <c r="D8997">
        <v>579</v>
      </c>
      <c r="E8997" s="1">
        <v>38564.250960648147</v>
      </c>
    </row>
    <row r="8998" spans="1:5" x14ac:dyDescent="0.3">
      <c r="A8998">
        <v>8997</v>
      </c>
      <c r="B8998" s="1">
        <v>38563.20412037037</v>
      </c>
      <c r="C8998">
        <v>850</v>
      </c>
      <c r="D8998">
        <v>31</v>
      </c>
      <c r="E8998" s="1">
        <v>38567.299259259256</v>
      </c>
    </row>
    <row r="8999" spans="1:5" x14ac:dyDescent="0.3">
      <c r="A8999">
        <v>8998</v>
      </c>
      <c r="B8999" s="1">
        <v>38563.204328703701</v>
      </c>
      <c r="C8999">
        <v>1573</v>
      </c>
      <c r="D8999">
        <v>120</v>
      </c>
      <c r="E8999" s="1">
        <v>38572.345995370371</v>
      </c>
    </row>
    <row r="9000" spans="1:5" x14ac:dyDescent="0.3">
      <c r="A9000">
        <v>8999</v>
      </c>
      <c r="B9000" s="1">
        <v>38563.205393518518</v>
      </c>
      <c r="C9000">
        <v>3458</v>
      </c>
      <c r="D9000">
        <v>424</v>
      </c>
      <c r="E9000" s="1">
        <v>38565.011643518519</v>
      </c>
    </row>
    <row r="9001" spans="1:5" x14ac:dyDescent="0.3">
      <c r="A9001">
        <v>9000</v>
      </c>
      <c r="B9001" s="1">
        <v>38563.20758101852</v>
      </c>
      <c r="C9001">
        <v>3763</v>
      </c>
      <c r="D9001">
        <v>290</v>
      </c>
      <c r="E9001" s="1">
        <v>38572.167997685188</v>
      </c>
    </row>
    <row r="9002" spans="1:5" x14ac:dyDescent="0.3">
      <c r="A9002">
        <v>9001</v>
      </c>
      <c r="B9002" s="1">
        <v>38563.208113425928</v>
      </c>
      <c r="C9002">
        <v>3682</v>
      </c>
      <c r="D9002">
        <v>440</v>
      </c>
      <c r="E9002" s="1">
        <v>38564.372696759259</v>
      </c>
    </row>
    <row r="9003" spans="1:5" x14ac:dyDescent="0.3">
      <c r="A9003">
        <v>9002</v>
      </c>
      <c r="B9003" s="1">
        <v>38563.209965277776</v>
      </c>
      <c r="C9003">
        <v>1936</v>
      </c>
      <c r="D9003">
        <v>137</v>
      </c>
      <c r="E9003" s="1">
        <v>38564.207187499997</v>
      </c>
    </row>
    <row r="9004" spans="1:5" x14ac:dyDescent="0.3">
      <c r="A9004">
        <v>9003</v>
      </c>
      <c r="B9004" s="1">
        <v>38563.210324074076</v>
      </c>
      <c r="C9004">
        <v>1605</v>
      </c>
      <c r="D9004">
        <v>507</v>
      </c>
      <c r="E9004" s="1">
        <v>38564.440185185187</v>
      </c>
    </row>
    <row r="9005" spans="1:5" x14ac:dyDescent="0.3">
      <c r="A9005">
        <v>9004</v>
      </c>
      <c r="B9005" s="1">
        <v>38563.211423611108</v>
      </c>
      <c r="C9005">
        <v>3775</v>
      </c>
      <c r="D9005">
        <v>178</v>
      </c>
      <c r="E9005" s="1">
        <v>38564.03434027778</v>
      </c>
    </row>
    <row r="9006" spans="1:5" x14ac:dyDescent="0.3">
      <c r="A9006">
        <v>9005</v>
      </c>
      <c r="B9006" s="1">
        <v>38563.211782407408</v>
      </c>
      <c r="C9006">
        <v>157</v>
      </c>
      <c r="D9006">
        <v>204</v>
      </c>
      <c r="E9006" s="1">
        <v>38567.320810185185</v>
      </c>
    </row>
    <row r="9007" spans="1:5" x14ac:dyDescent="0.3">
      <c r="A9007">
        <v>9006</v>
      </c>
      <c r="B9007" s="1">
        <v>38563.212870370371</v>
      </c>
      <c r="C9007">
        <v>3315</v>
      </c>
      <c r="D9007">
        <v>49</v>
      </c>
      <c r="E9007" s="1">
        <v>38564.350370370368</v>
      </c>
    </row>
    <row r="9008" spans="1:5" x14ac:dyDescent="0.3">
      <c r="A9008">
        <v>9007</v>
      </c>
      <c r="B9008" s="1">
        <v>38563.214953703704</v>
      </c>
      <c r="C9008">
        <v>2813</v>
      </c>
      <c r="D9008">
        <v>63</v>
      </c>
      <c r="E9008" s="1">
        <v>38566.258703703701</v>
      </c>
    </row>
    <row r="9009" spans="1:5" x14ac:dyDescent="0.3">
      <c r="A9009">
        <v>9008</v>
      </c>
      <c r="B9009" s="1">
        <v>38563.215578703705</v>
      </c>
      <c r="C9009">
        <v>3592</v>
      </c>
      <c r="D9009">
        <v>371</v>
      </c>
      <c r="E9009" s="1">
        <v>38564.342662037037</v>
      </c>
    </row>
    <row r="9010" spans="1:5" x14ac:dyDescent="0.3">
      <c r="A9010">
        <v>9009</v>
      </c>
      <c r="B9010" s="1">
        <v>38563.216678240744</v>
      </c>
      <c r="C9010">
        <v>4136</v>
      </c>
      <c r="D9010">
        <v>166</v>
      </c>
      <c r="E9010" s="1">
        <v>38571.456956018519</v>
      </c>
    </row>
    <row r="9011" spans="1:5" x14ac:dyDescent="0.3">
      <c r="A9011">
        <v>9010</v>
      </c>
      <c r="B9011" s="1">
        <v>38563.21671296296</v>
      </c>
      <c r="C9011">
        <v>1698</v>
      </c>
      <c r="D9011">
        <v>152</v>
      </c>
      <c r="E9011" s="1">
        <v>38570.120879629627</v>
      </c>
    </row>
    <row r="9012" spans="1:5" x14ac:dyDescent="0.3">
      <c r="A9012">
        <v>9011</v>
      </c>
      <c r="B9012" s="1">
        <v>38563.219780092593</v>
      </c>
      <c r="C9012">
        <v>2799</v>
      </c>
      <c r="D9012">
        <v>236</v>
      </c>
      <c r="E9012" s="1">
        <v>38569.289918981478</v>
      </c>
    </row>
    <row r="9013" spans="1:5" x14ac:dyDescent="0.3">
      <c r="A9013">
        <v>9012</v>
      </c>
      <c r="B9013" s="1">
        <v>38563.221493055556</v>
      </c>
      <c r="C9013">
        <v>3604</v>
      </c>
      <c r="D9013">
        <v>494</v>
      </c>
      <c r="E9013" s="1">
        <v>38570.265243055554</v>
      </c>
    </row>
    <row r="9014" spans="1:5" x14ac:dyDescent="0.3">
      <c r="A9014">
        <v>9013</v>
      </c>
      <c r="B9014" s="1">
        <v>38563.221759259257</v>
      </c>
      <c r="C9014">
        <v>2367</v>
      </c>
      <c r="D9014">
        <v>347</v>
      </c>
      <c r="E9014" s="1">
        <v>38568.066203703704</v>
      </c>
    </row>
    <row r="9015" spans="1:5" x14ac:dyDescent="0.3">
      <c r="A9015">
        <v>9014</v>
      </c>
      <c r="B9015" s="1">
        <v>38563.22184027778</v>
      </c>
      <c r="C9015">
        <v>311</v>
      </c>
      <c r="D9015">
        <v>297</v>
      </c>
      <c r="E9015" s="1">
        <v>38565.04892361111</v>
      </c>
    </row>
    <row r="9016" spans="1:5" x14ac:dyDescent="0.3">
      <c r="A9016">
        <v>9015</v>
      </c>
      <c r="B9016" s="1">
        <v>38563.223287037035</v>
      </c>
      <c r="C9016">
        <v>4128</v>
      </c>
      <c r="D9016">
        <v>203</v>
      </c>
      <c r="E9016" s="1">
        <v>38572.294120370374</v>
      </c>
    </row>
    <row r="9017" spans="1:5" x14ac:dyDescent="0.3">
      <c r="A9017">
        <v>9016</v>
      </c>
      <c r="B9017" s="1">
        <v>38563.226539351854</v>
      </c>
      <c r="C9017">
        <v>4309</v>
      </c>
      <c r="D9017">
        <v>312</v>
      </c>
      <c r="E9017" s="1">
        <v>38568.017511574071</v>
      </c>
    </row>
    <row r="9018" spans="1:5" x14ac:dyDescent="0.3">
      <c r="A9018">
        <v>9017</v>
      </c>
      <c r="B9018" s="1">
        <v>38563.226620370369</v>
      </c>
      <c r="C9018">
        <v>3325</v>
      </c>
      <c r="D9018">
        <v>319</v>
      </c>
      <c r="E9018" s="1">
        <v>38568.416898148149</v>
      </c>
    </row>
    <row r="9019" spans="1:5" x14ac:dyDescent="0.3">
      <c r="A9019">
        <v>9018</v>
      </c>
      <c r="B9019" s="1">
        <v>38563.22824074074</v>
      </c>
      <c r="C9019">
        <v>1982</v>
      </c>
      <c r="D9019">
        <v>218</v>
      </c>
      <c r="E9019" s="1">
        <v>38571.065740740742</v>
      </c>
    </row>
    <row r="9020" spans="1:5" x14ac:dyDescent="0.3">
      <c r="A9020">
        <v>9019</v>
      </c>
      <c r="B9020" s="1">
        <v>38563.228391203702</v>
      </c>
      <c r="C9020">
        <v>946</v>
      </c>
      <c r="D9020">
        <v>235</v>
      </c>
      <c r="E9020" s="1">
        <v>38567.095057870371</v>
      </c>
    </row>
    <row r="9021" spans="1:5" x14ac:dyDescent="0.3">
      <c r="A9021">
        <v>9020</v>
      </c>
      <c r="B9021" s="1">
        <v>38563.230173611111</v>
      </c>
      <c r="C9021">
        <v>1700</v>
      </c>
      <c r="D9021">
        <v>142</v>
      </c>
      <c r="E9021" s="1">
        <v>38572.280868055554</v>
      </c>
    </row>
    <row r="9022" spans="1:5" x14ac:dyDescent="0.3">
      <c r="A9022">
        <v>9021</v>
      </c>
      <c r="B9022" s="1">
        <v>38563.232222222221</v>
      </c>
      <c r="C9022">
        <v>674</v>
      </c>
      <c r="D9022">
        <v>498</v>
      </c>
      <c r="E9022" s="1">
        <v>38567.17597222222</v>
      </c>
    </row>
    <row r="9023" spans="1:5" x14ac:dyDescent="0.3">
      <c r="A9023">
        <v>9022</v>
      </c>
      <c r="B9023" s="1">
        <v>38563.232465277775</v>
      </c>
      <c r="C9023">
        <v>4473</v>
      </c>
      <c r="D9023">
        <v>159</v>
      </c>
      <c r="E9023" s="1">
        <v>38567.998437499999</v>
      </c>
    </row>
    <row r="9024" spans="1:5" x14ac:dyDescent="0.3">
      <c r="A9024">
        <v>9023</v>
      </c>
      <c r="B9024" s="1">
        <v>38563.233796296299</v>
      </c>
      <c r="C9024">
        <v>2911</v>
      </c>
      <c r="D9024">
        <v>148</v>
      </c>
      <c r="E9024" s="1">
        <v>38571.264351851853</v>
      </c>
    </row>
    <row r="9025" spans="1:5" x14ac:dyDescent="0.3">
      <c r="A9025">
        <v>9024</v>
      </c>
      <c r="B9025" s="1">
        <v>38563.239374999997</v>
      </c>
      <c r="C9025">
        <v>164</v>
      </c>
      <c r="D9025">
        <v>329</v>
      </c>
      <c r="E9025" s="1">
        <v>38569.13590277778</v>
      </c>
    </row>
    <row r="9026" spans="1:5" x14ac:dyDescent="0.3">
      <c r="A9026">
        <v>9025</v>
      </c>
      <c r="B9026" s="1">
        <v>38563.243148148147</v>
      </c>
      <c r="C9026">
        <v>2244</v>
      </c>
      <c r="D9026">
        <v>473</v>
      </c>
      <c r="E9026" s="1">
        <v>38564.415370370371</v>
      </c>
    </row>
    <row r="9027" spans="1:5" x14ac:dyDescent="0.3">
      <c r="A9027">
        <v>9026</v>
      </c>
      <c r="B9027" s="1">
        <v>38563.246886574074</v>
      </c>
      <c r="C9027">
        <v>1524</v>
      </c>
      <c r="D9027">
        <v>423</v>
      </c>
      <c r="E9027" s="1">
        <v>38565.138553240744</v>
      </c>
    </row>
    <row r="9028" spans="1:5" x14ac:dyDescent="0.3">
      <c r="A9028">
        <v>9027</v>
      </c>
      <c r="B9028" s="1">
        <v>38563.248923611114</v>
      </c>
      <c r="C9028">
        <v>449</v>
      </c>
      <c r="D9028">
        <v>72</v>
      </c>
      <c r="E9028" s="1">
        <v>38567.126701388886</v>
      </c>
    </row>
    <row r="9029" spans="1:5" x14ac:dyDescent="0.3">
      <c r="A9029">
        <v>9028</v>
      </c>
      <c r="B9029" s="1">
        <v>38563.250405092593</v>
      </c>
      <c r="C9029">
        <v>2687</v>
      </c>
      <c r="D9029">
        <v>119</v>
      </c>
      <c r="E9029" s="1">
        <v>38566.066377314812</v>
      </c>
    </row>
    <row r="9030" spans="1:5" x14ac:dyDescent="0.3">
      <c r="A9030">
        <v>9029</v>
      </c>
      <c r="B9030" s="1">
        <v>38563.252210648148</v>
      </c>
      <c r="C9030">
        <v>2220</v>
      </c>
      <c r="D9030">
        <v>52</v>
      </c>
      <c r="E9030" s="1">
        <v>38568.070960648147</v>
      </c>
    </row>
    <row r="9031" spans="1:5" x14ac:dyDescent="0.3">
      <c r="A9031">
        <v>9030</v>
      </c>
      <c r="B9031" s="1">
        <v>38563.253912037035</v>
      </c>
      <c r="C9031">
        <v>2237</v>
      </c>
      <c r="D9031">
        <v>367</v>
      </c>
      <c r="E9031" s="1">
        <v>38567.01363425926</v>
      </c>
    </row>
    <row r="9032" spans="1:5" x14ac:dyDescent="0.3">
      <c r="A9032">
        <v>9031</v>
      </c>
      <c r="B9032" s="1">
        <v>38563.254282407404</v>
      </c>
      <c r="C9032">
        <v>2377</v>
      </c>
      <c r="D9032">
        <v>2</v>
      </c>
      <c r="E9032" s="1">
        <v>38568.44803240741</v>
      </c>
    </row>
    <row r="9033" spans="1:5" x14ac:dyDescent="0.3">
      <c r="A9033">
        <v>9032</v>
      </c>
      <c r="B9033" s="1">
        <v>38563.254791666666</v>
      </c>
      <c r="C9033">
        <v>4448</v>
      </c>
      <c r="D9033">
        <v>369</v>
      </c>
      <c r="E9033" s="1">
        <v>38565.227708333332</v>
      </c>
    </row>
    <row r="9034" spans="1:5" x14ac:dyDescent="0.3">
      <c r="A9034">
        <v>9033</v>
      </c>
      <c r="B9034" s="1">
        <v>38563.255347222221</v>
      </c>
      <c r="C9034">
        <v>3416</v>
      </c>
      <c r="D9034">
        <v>35</v>
      </c>
      <c r="E9034" s="1">
        <v>38569.054652777777</v>
      </c>
    </row>
    <row r="9035" spans="1:5" x14ac:dyDescent="0.3">
      <c r="A9035">
        <v>9034</v>
      </c>
      <c r="B9035" s="1">
        <v>38563.257615740738</v>
      </c>
      <c r="C9035">
        <v>3847</v>
      </c>
      <c r="D9035">
        <v>144</v>
      </c>
      <c r="E9035" s="1">
        <v>38572.209004629629</v>
      </c>
    </row>
    <row r="9036" spans="1:5" x14ac:dyDescent="0.3">
      <c r="A9036">
        <v>9035</v>
      </c>
      <c r="B9036" s="1">
        <v>38563.261192129627</v>
      </c>
      <c r="C9036">
        <v>3785</v>
      </c>
      <c r="D9036">
        <v>243</v>
      </c>
      <c r="E9036" s="1">
        <v>38570.3903587963</v>
      </c>
    </row>
    <row r="9037" spans="1:5" x14ac:dyDescent="0.3">
      <c r="A9037">
        <v>9036</v>
      </c>
      <c r="B9037" s="1">
        <v>38563.262939814813</v>
      </c>
      <c r="C9037">
        <v>790</v>
      </c>
      <c r="D9037">
        <v>18</v>
      </c>
      <c r="E9037" s="1">
        <v>38564.057384259257</v>
      </c>
    </row>
    <row r="9038" spans="1:5" x14ac:dyDescent="0.3">
      <c r="A9038">
        <v>9037</v>
      </c>
      <c r="B9038" s="1">
        <v>38563.266134259262</v>
      </c>
      <c r="C9038">
        <v>3833</v>
      </c>
      <c r="D9038">
        <v>356</v>
      </c>
      <c r="E9038" s="1">
        <v>38572.267523148148</v>
      </c>
    </row>
    <row r="9039" spans="1:5" x14ac:dyDescent="0.3">
      <c r="A9039">
        <v>9038</v>
      </c>
      <c r="B9039" s="1">
        <v>38563.266377314816</v>
      </c>
      <c r="C9039">
        <v>217</v>
      </c>
      <c r="D9039">
        <v>514</v>
      </c>
      <c r="E9039" s="1">
        <v>38570.465682870374</v>
      </c>
    </row>
    <row r="9040" spans="1:5" x14ac:dyDescent="0.3">
      <c r="A9040">
        <v>9039</v>
      </c>
      <c r="B9040" s="1">
        <v>38563.26699074074</v>
      </c>
      <c r="C9040">
        <v>4493</v>
      </c>
      <c r="D9040">
        <v>485</v>
      </c>
      <c r="E9040" s="1">
        <v>38572.019768518519</v>
      </c>
    </row>
    <row r="9041" spans="1:5" x14ac:dyDescent="0.3">
      <c r="A9041">
        <v>9040</v>
      </c>
      <c r="B9041" s="1">
        <v>38563.272048611114</v>
      </c>
      <c r="C9041">
        <v>392</v>
      </c>
      <c r="D9041">
        <v>33</v>
      </c>
      <c r="E9041" s="1">
        <v>38567.514409722222</v>
      </c>
    </row>
    <row r="9042" spans="1:5" x14ac:dyDescent="0.3">
      <c r="A9042">
        <v>9041</v>
      </c>
      <c r="B9042" s="1">
        <v>38563.272638888891</v>
      </c>
      <c r="C9042">
        <v>1103</v>
      </c>
      <c r="D9042">
        <v>454</v>
      </c>
      <c r="E9042" s="1">
        <v>38565.436527777776</v>
      </c>
    </row>
    <row r="9043" spans="1:5" x14ac:dyDescent="0.3">
      <c r="A9043">
        <v>9042</v>
      </c>
      <c r="B9043" s="1">
        <v>38563.273553240739</v>
      </c>
      <c r="C9043">
        <v>2770</v>
      </c>
      <c r="D9043">
        <v>398</v>
      </c>
      <c r="E9043" s="1">
        <v>38568.397164351853</v>
      </c>
    </row>
    <row r="9044" spans="1:5" x14ac:dyDescent="0.3">
      <c r="A9044">
        <v>9043</v>
      </c>
      <c r="B9044" s="1">
        <v>38563.273692129631</v>
      </c>
      <c r="C9044">
        <v>4127</v>
      </c>
      <c r="D9044">
        <v>9</v>
      </c>
      <c r="E9044" s="1">
        <v>38566.052858796298</v>
      </c>
    </row>
    <row r="9045" spans="1:5" x14ac:dyDescent="0.3">
      <c r="A9045">
        <v>9044</v>
      </c>
      <c r="B9045" s="1">
        <v>38563.274548611109</v>
      </c>
      <c r="C9045">
        <v>3796</v>
      </c>
      <c r="D9045">
        <v>319</v>
      </c>
      <c r="E9045" s="1">
        <v>38564.435659722221</v>
      </c>
    </row>
    <row r="9046" spans="1:5" x14ac:dyDescent="0.3">
      <c r="A9046">
        <v>9045</v>
      </c>
      <c r="B9046" s="1">
        <v>38563.275659722225</v>
      </c>
      <c r="C9046">
        <v>4521</v>
      </c>
      <c r="D9046">
        <v>46</v>
      </c>
      <c r="E9046" s="1">
        <v>38572.077743055554</v>
      </c>
    </row>
    <row r="9047" spans="1:5" x14ac:dyDescent="0.3">
      <c r="A9047">
        <v>9046</v>
      </c>
      <c r="B9047" s="1">
        <v>38563.282581018517</v>
      </c>
      <c r="C9047">
        <v>1736</v>
      </c>
      <c r="D9047">
        <v>215</v>
      </c>
      <c r="E9047" s="1">
        <v>38565.098553240743</v>
      </c>
    </row>
    <row r="9048" spans="1:5" x14ac:dyDescent="0.3">
      <c r="A9048">
        <v>9047</v>
      </c>
      <c r="B9048" s="1">
        <v>38563.289270833331</v>
      </c>
      <c r="C9048">
        <v>256</v>
      </c>
      <c r="D9048">
        <v>522</v>
      </c>
      <c r="E9048" s="1">
        <v>38572.27815972222</v>
      </c>
    </row>
    <row r="9049" spans="1:5" x14ac:dyDescent="0.3">
      <c r="A9049">
        <v>9048</v>
      </c>
      <c r="B9049" s="1">
        <v>38563.289664351854</v>
      </c>
      <c r="C9049">
        <v>3929</v>
      </c>
      <c r="D9049">
        <v>100</v>
      </c>
      <c r="E9049" s="1">
        <v>38569.039664351854</v>
      </c>
    </row>
    <row r="9050" spans="1:5" x14ac:dyDescent="0.3">
      <c r="A9050">
        <v>9049</v>
      </c>
      <c r="B9050" s="1">
        <v>38563.289907407408</v>
      </c>
      <c r="C9050">
        <v>2620</v>
      </c>
      <c r="D9050">
        <v>417</v>
      </c>
      <c r="E9050" s="1">
        <v>38568.376712962963</v>
      </c>
    </row>
    <row r="9051" spans="1:5" x14ac:dyDescent="0.3">
      <c r="A9051">
        <v>9050</v>
      </c>
      <c r="B9051" s="1">
        <v>38563.291608796295</v>
      </c>
      <c r="C9051">
        <v>106</v>
      </c>
      <c r="D9051">
        <v>40</v>
      </c>
      <c r="E9051" s="1">
        <v>38570.276331018518</v>
      </c>
    </row>
    <row r="9052" spans="1:5" x14ac:dyDescent="0.3">
      <c r="A9052">
        <v>9051</v>
      </c>
      <c r="B9052" s="1">
        <v>38563.295763888891</v>
      </c>
      <c r="C9052">
        <v>1847</v>
      </c>
      <c r="D9052">
        <v>337</v>
      </c>
      <c r="E9052" s="1">
        <v>38571.383958333332</v>
      </c>
    </row>
    <row r="9053" spans="1:5" x14ac:dyDescent="0.3">
      <c r="A9053">
        <v>9052</v>
      </c>
      <c r="B9053" s="1">
        <v>38563.295925925922</v>
      </c>
      <c r="C9053">
        <v>3351</v>
      </c>
      <c r="D9053">
        <v>408</v>
      </c>
      <c r="E9053" s="1">
        <v>38567.437592592592</v>
      </c>
    </row>
    <row r="9054" spans="1:5" x14ac:dyDescent="0.3">
      <c r="A9054">
        <v>9053</v>
      </c>
      <c r="B9054" s="1">
        <v>38563.296979166669</v>
      </c>
      <c r="C9054">
        <v>2535</v>
      </c>
      <c r="D9054">
        <v>485</v>
      </c>
      <c r="E9054" s="1">
        <v>38565.390729166669</v>
      </c>
    </row>
    <row r="9055" spans="1:5" x14ac:dyDescent="0.3">
      <c r="A9055">
        <v>9054</v>
      </c>
      <c r="B9055" s="1">
        <v>38563.299814814818</v>
      </c>
      <c r="C9055">
        <v>2860</v>
      </c>
      <c r="D9055">
        <v>209</v>
      </c>
      <c r="E9055" s="1">
        <v>38572.080370370371</v>
      </c>
    </row>
    <row r="9056" spans="1:5" x14ac:dyDescent="0.3">
      <c r="A9056">
        <v>9055</v>
      </c>
      <c r="B9056" s="1">
        <v>38563.300775462965</v>
      </c>
      <c r="C9056">
        <v>634</v>
      </c>
      <c r="D9056">
        <v>512</v>
      </c>
      <c r="E9056" s="1">
        <v>38565.51258101852</v>
      </c>
    </row>
    <row r="9057" spans="1:5" x14ac:dyDescent="0.3">
      <c r="A9057">
        <v>9056</v>
      </c>
      <c r="B9057" s="1">
        <v>38563.300925925927</v>
      </c>
      <c r="C9057">
        <v>4363</v>
      </c>
      <c r="D9057">
        <v>380</v>
      </c>
      <c r="E9057" s="1">
        <v>38567.31689814815</v>
      </c>
    </row>
    <row r="9058" spans="1:5" x14ac:dyDescent="0.3">
      <c r="A9058">
        <v>9057</v>
      </c>
      <c r="B9058" s="1">
        <v>38563.30159722222</v>
      </c>
      <c r="C9058">
        <v>3141</v>
      </c>
      <c r="D9058">
        <v>202</v>
      </c>
      <c r="E9058" s="1">
        <v>38565.215486111112</v>
      </c>
    </row>
    <row r="9059" spans="1:5" x14ac:dyDescent="0.3">
      <c r="A9059">
        <v>9058</v>
      </c>
      <c r="B9059" s="1">
        <v>38563.302604166667</v>
      </c>
      <c r="C9059">
        <v>4214</v>
      </c>
      <c r="D9059">
        <v>403</v>
      </c>
      <c r="E9059" s="1">
        <v>38564.123437499999</v>
      </c>
    </row>
    <row r="9060" spans="1:5" x14ac:dyDescent="0.3">
      <c r="A9060">
        <v>9059</v>
      </c>
      <c r="B9060" s="1">
        <v>38563.304675925923</v>
      </c>
      <c r="C9060">
        <v>480</v>
      </c>
      <c r="D9060">
        <v>267</v>
      </c>
      <c r="E9060" s="1">
        <v>38572.360925925925</v>
      </c>
    </row>
    <row r="9061" spans="1:5" x14ac:dyDescent="0.3">
      <c r="A9061">
        <v>9060</v>
      </c>
      <c r="B9061" s="1">
        <v>38563.305972222224</v>
      </c>
      <c r="C9061">
        <v>4360</v>
      </c>
      <c r="D9061">
        <v>87</v>
      </c>
      <c r="E9061" s="1">
        <v>38567.452499999999</v>
      </c>
    </row>
    <row r="9062" spans="1:5" x14ac:dyDescent="0.3">
      <c r="A9062">
        <v>9061</v>
      </c>
      <c r="B9062" s="1">
        <v>38563.306851851848</v>
      </c>
      <c r="C9062">
        <v>1933</v>
      </c>
      <c r="D9062">
        <v>255</v>
      </c>
      <c r="E9062" s="1">
        <v>38572.453379629631</v>
      </c>
    </row>
    <row r="9063" spans="1:5" x14ac:dyDescent="0.3">
      <c r="A9063">
        <v>9062</v>
      </c>
      <c r="B9063" s="1">
        <v>38563.307835648149</v>
      </c>
      <c r="C9063">
        <v>2780</v>
      </c>
      <c r="D9063">
        <v>358</v>
      </c>
      <c r="E9063" s="1">
        <v>38566.505057870374</v>
      </c>
    </row>
    <row r="9064" spans="1:5" x14ac:dyDescent="0.3">
      <c r="A9064">
        <v>9063</v>
      </c>
      <c r="B9064" s="1">
        <v>38563.30872685185</v>
      </c>
      <c r="C9064">
        <v>2851</v>
      </c>
      <c r="D9064">
        <v>564</v>
      </c>
      <c r="E9064" s="1">
        <v>38569.06150462963</v>
      </c>
    </row>
    <row r="9065" spans="1:5" x14ac:dyDescent="0.3">
      <c r="A9065">
        <v>9064</v>
      </c>
      <c r="B9065" s="1">
        <v>38563.308969907404</v>
      </c>
      <c r="C9065">
        <v>1417</v>
      </c>
      <c r="D9065">
        <v>194</v>
      </c>
      <c r="E9065" s="1">
        <v>38571.364525462966</v>
      </c>
    </row>
    <row r="9066" spans="1:5" x14ac:dyDescent="0.3">
      <c r="A9066">
        <v>9065</v>
      </c>
      <c r="B9066" s="1">
        <v>38563.309131944443</v>
      </c>
      <c r="C9066">
        <v>349</v>
      </c>
      <c r="D9066">
        <v>238</v>
      </c>
      <c r="E9066" s="1">
        <v>38564.220937500002</v>
      </c>
    </row>
    <row r="9067" spans="1:5" x14ac:dyDescent="0.3">
      <c r="A9067">
        <v>9066</v>
      </c>
      <c r="B9067" s="1">
        <v>38563.311736111114</v>
      </c>
      <c r="C9067">
        <v>196</v>
      </c>
      <c r="D9067">
        <v>171</v>
      </c>
      <c r="E9067" s="1">
        <v>38566.224930555552</v>
      </c>
    </row>
    <row r="9068" spans="1:5" x14ac:dyDescent="0.3">
      <c r="A9068">
        <v>9067</v>
      </c>
      <c r="B9068" s="1">
        <v>38563.313206018516</v>
      </c>
      <c r="C9068">
        <v>3628</v>
      </c>
      <c r="D9068">
        <v>382</v>
      </c>
      <c r="E9068" s="1">
        <v>38568.488900462966</v>
      </c>
    </row>
    <row r="9069" spans="1:5" x14ac:dyDescent="0.3">
      <c r="A9069">
        <v>9068</v>
      </c>
      <c r="B9069" s="1">
        <v>38563.313715277778</v>
      </c>
      <c r="C9069">
        <v>2264</v>
      </c>
      <c r="D9069">
        <v>78</v>
      </c>
      <c r="E9069" s="1">
        <v>38572.278298611112</v>
      </c>
    </row>
    <row r="9070" spans="1:5" x14ac:dyDescent="0.3">
      <c r="A9070">
        <v>9069</v>
      </c>
      <c r="B9070" s="1">
        <v>38563.319432870368</v>
      </c>
      <c r="C9070">
        <v>1852</v>
      </c>
      <c r="D9070">
        <v>258</v>
      </c>
      <c r="E9070" s="1">
        <v>38566.174293981479</v>
      </c>
    </row>
    <row r="9071" spans="1:5" x14ac:dyDescent="0.3">
      <c r="A9071">
        <v>9070</v>
      </c>
      <c r="B9071" s="1">
        <v>38563.319895833331</v>
      </c>
      <c r="C9071">
        <v>3690</v>
      </c>
      <c r="D9071">
        <v>276</v>
      </c>
      <c r="E9071" s="1">
        <v>38565.180312500001</v>
      </c>
    </row>
    <row r="9072" spans="1:5" x14ac:dyDescent="0.3">
      <c r="A9072">
        <v>9071</v>
      </c>
      <c r="B9072" s="1">
        <v>38563.320115740738</v>
      </c>
      <c r="C9072">
        <v>3151</v>
      </c>
      <c r="D9072">
        <v>523</v>
      </c>
      <c r="E9072" s="1">
        <v>38565.291643518518</v>
      </c>
    </row>
    <row r="9073" spans="1:5" x14ac:dyDescent="0.3">
      <c r="A9073">
        <v>9072</v>
      </c>
      <c r="B9073" s="1">
        <v>38563.323483796295</v>
      </c>
      <c r="C9073">
        <v>4536</v>
      </c>
      <c r="D9073">
        <v>106</v>
      </c>
      <c r="E9073" s="1">
        <v>38568.417233796295</v>
      </c>
    </row>
    <row r="9074" spans="1:5" x14ac:dyDescent="0.3">
      <c r="A9074">
        <v>9073</v>
      </c>
      <c r="B9074" s="1">
        <v>38563.326342592591</v>
      </c>
      <c r="C9074">
        <v>2185</v>
      </c>
      <c r="D9074">
        <v>141</v>
      </c>
      <c r="E9074" s="1">
        <v>38569.268009259256</v>
      </c>
    </row>
    <row r="9075" spans="1:5" x14ac:dyDescent="0.3">
      <c r="A9075">
        <v>9074</v>
      </c>
      <c r="B9075" s="1">
        <v>38563.326504629629</v>
      </c>
      <c r="C9075">
        <v>3244</v>
      </c>
      <c r="D9075">
        <v>84</v>
      </c>
      <c r="E9075" s="1">
        <v>38565.473032407404</v>
      </c>
    </row>
    <row r="9076" spans="1:5" x14ac:dyDescent="0.3">
      <c r="A9076">
        <v>9075</v>
      </c>
      <c r="B9076" s="1">
        <v>38563.330023148148</v>
      </c>
      <c r="C9076">
        <v>1931</v>
      </c>
      <c r="D9076">
        <v>20</v>
      </c>
      <c r="E9076" s="1">
        <v>38566.575856481482</v>
      </c>
    </row>
    <row r="9077" spans="1:5" x14ac:dyDescent="0.3">
      <c r="A9077">
        <v>9076</v>
      </c>
      <c r="B9077" s="1">
        <v>38563.332083333335</v>
      </c>
      <c r="C9077">
        <v>496</v>
      </c>
      <c r="D9077">
        <v>447</v>
      </c>
      <c r="E9077" s="1">
        <v>38572.252916666665</v>
      </c>
    </row>
    <row r="9078" spans="1:5" x14ac:dyDescent="0.3">
      <c r="A9078">
        <v>9077</v>
      </c>
      <c r="B9078" s="1">
        <v>38563.333553240744</v>
      </c>
      <c r="C9078">
        <v>4324</v>
      </c>
      <c r="D9078">
        <v>471</v>
      </c>
      <c r="E9078" s="1">
        <v>38572.473136574074</v>
      </c>
    </row>
    <row r="9079" spans="1:5" x14ac:dyDescent="0.3">
      <c r="A9079">
        <v>9078</v>
      </c>
      <c r="B9079" s="1">
        <v>38563.334027777775</v>
      </c>
      <c r="C9079">
        <v>955</v>
      </c>
      <c r="D9079">
        <v>300</v>
      </c>
      <c r="E9079" s="1">
        <v>38564.443749999999</v>
      </c>
    </row>
    <row r="9080" spans="1:5" x14ac:dyDescent="0.3">
      <c r="A9080">
        <v>9079</v>
      </c>
      <c r="B9080" s="1">
        <v>38563.334722222222</v>
      </c>
      <c r="C9080">
        <v>2143</v>
      </c>
      <c r="D9080">
        <v>193</v>
      </c>
      <c r="E9080" s="1">
        <v>38564.168055555558</v>
      </c>
    </row>
    <row r="9081" spans="1:5" x14ac:dyDescent="0.3">
      <c r="A9081">
        <v>9080</v>
      </c>
      <c r="B9081" s="1">
        <v>38563.335173611114</v>
      </c>
      <c r="C9081">
        <v>94</v>
      </c>
      <c r="D9081">
        <v>276</v>
      </c>
      <c r="E9081" s="1">
        <v>38570.501840277779</v>
      </c>
    </row>
    <row r="9082" spans="1:5" x14ac:dyDescent="0.3">
      <c r="A9082">
        <v>9081</v>
      </c>
      <c r="B9082" s="1">
        <v>38563.340254629627</v>
      </c>
      <c r="C9082">
        <v>3040</v>
      </c>
      <c r="D9082">
        <v>572</v>
      </c>
      <c r="E9082" s="1">
        <v>38567.56108796296</v>
      </c>
    </row>
    <row r="9083" spans="1:5" x14ac:dyDescent="0.3">
      <c r="A9083">
        <v>9082</v>
      </c>
      <c r="B9083" s="1">
        <v>38563.341226851851</v>
      </c>
      <c r="C9083">
        <v>4042</v>
      </c>
      <c r="D9083">
        <v>438</v>
      </c>
      <c r="E9083" s="1">
        <v>38570.393310185187</v>
      </c>
    </row>
    <row r="9084" spans="1:5" x14ac:dyDescent="0.3">
      <c r="A9084">
        <v>9083</v>
      </c>
      <c r="B9084" s="1">
        <v>38563.343368055554</v>
      </c>
      <c r="C9084">
        <v>456</v>
      </c>
      <c r="D9084">
        <v>488</v>
      </c>
      <c r="E9084" s="1">
        <v>38571.585034722222</v>
      </c>
    </row>
    <row r="9085" spans="1:5" x14ac:dyDescent="0.3">
      <c r="A9085">
        <v>9084</v>
      </c>
      <c r="B9085" s="1">
        <v>38563.343391203707</v>
      </c>
      <c r="C9085">
        <v>3950</v>
      </c>
      <c r="D9085">
        <v>171</v>
      </c>
      <c r="E9085" s="1">
        <v>38567.467002314814</v>
      </c>
    </row>
    <row r="9086" spans="1:5" x14ac:dyDescent="0.3">
      <c r="A9086">
        <v>9085</v>
      </c>
      <c r="B9086" s="1">
        <v>38563.345416666663</v>
      </c>
      <c r="C9086">
        <v>3400</v>
      </c>
      <c r="D9086">
        <v>33</v>
      </c>
      <c r="E9086" s="1">
        <v>38567.399583333332</v>
      </c>
    </row>
    <row r="9087" spans="1:5" x14ac:dyDescent="0.3">
      <c r="A9087">
        <v>9086</v>
      </c>
      <c r="B9087" s="1">
        <v>38563.346365740741</v>
      </c>
      <c r="C9087">
        <v>2779</v>
      </c>
      <c r="D9087">
        <v>57</v>
      </c>
      <c r="E9087" s="1">
        <v>38570.257476851853</v>
      </c>
    </row>
    <row r="9088" spans="1:5" x14ac:dyDescent="0.3">
      <c r="A9088">
        <v>9087</v>
      </c>
      <c r="B9088" s="1">
        <v>38563.347071759257</v>
      </c>
      <c r="C9088">
        <v>4048</v>
      </c>
      <c r="D9088">
        <v>546</v>
      </c>
      <c r="E9088" s="1">
        <v>38566.302627314813</v>
      </c>
    </row>
    <row r="9089" spans="1:5" x14ac:dyDescent="0.3">
      <c r="A9089">
        <v>9088</v>
      </c>
      <c r="B9089" s="1">
        <v>38563.347939814812</v>
      </c>
      <c r="C9089">
        <v>3407</v>
      </c>
      <c r="D9089">
        <v>245</v>
      </c>
      <c r="E9089" s="1">
        <v>38565.413217592592</v>
      </c>
    </row>
    <row r="9090" spans="1:5" x14ac:dyDescent="0.3">
      <c r="A9090">
        <v>9089</v>
      </c>
      <c r="B9090" s="1">
        <v>38563.349756944444</v>
      </c>
      <c r="C9090">
        <v>490</v>
      </c>
      <c r="D9090">
        <v>369</v>
      </c>
      <c r="E9090" s="1">
        <v>38564.250451388885</v>
      </c>
    </row>
    <row r="9091" spans="1:5" x14ac:dyDescent="0.3">
      <c r="A9091">
        <v>9090</v>
      </c>
      <c r="B9091" s="1">
        <v>38563.350486111114</v>
      </c>
      <c r="C9091">
        <v>3426</v>
      </c>
      <c r="D9091">
        <v>104</v>
      </c>
      <c r="E9091" s="1">
        <v>38572.262291666666</v>
      </c>
    </row>
    <row r="9092" spans="1:5" x14ac:dyDescent="0.3">
      <c r="A9092">
        <v>9091</v>
      </c>
      <c r="B9092" s="1">
        <v>38563.354687500003</v>
      </c>
      <c r="C9092">
        <v>2249</v>
      </c>
      <c r="D9092">
        <v>66</v>
      </c>
      <c r="E9092" s="1">
        <v>38571.561631944445</v>
      </c>
    </row>
    <row r="9093" spans="1:5" x14ac:dyDescent="0.3">
      <c r="A9093">
        <v>9092</v>
      </c>
      <c r="B9093" s="1">
        <v>38563.354814814818</v>
      </c>
      <c r="C9093">
        <v>1877</v>
      </c>
      <c r="D9093">
        <v>17</v>
      </c>
      <c r="E9093" s="1">
        <v>38570.340231481481</v>
      </c>
    </row>
    <row r="9094" spans="1:5" x14ac:dyDescent="0.3">
      <c r="A9094">
        <v>9093</v>
      </c>
      <c r="B9094" s="1">
        <v>38563.356527777774</v>
      </c>
      <c r="C9094">
        <v>2208</v>
      </c>
      <c r="D9094">
        <v>96</v>
      </c>
      <c r="E9094" s="1">
        <v>38568.463472222225</v>
      </c>
    </row>
    <row r="9095" spans="1:5" x14ac:dyDescent="0.3">
      <c r="A9095">
        <v>9094</v>
      </c>
      <c r="B9095" s="1">
        <v>38563.357754629629</v>
      </c>
      <c r="C9095">
        <v>2699</v>
      </c>
      <c r="D9095">
        <v>140</v>
      </c>
      <c r="E9095" s="1">
        <v>38571.345949074072</v>
      </c>
    </row>
    <row r="9096" spans="1:5" x14ac:dyDescent="0.3">
      <c r="A9096">
        <v>9095</v>
      </c>
      <c r="B9096" s="1">
        <v>38563.360138888886</v>
      </c>
      <c r="C9096">
        <v>3019</v>
      </c>
      <c r="D9096">
        <v>511</v>
      </c>
      <c r="E9096" s="1">
        <v>38564.260138888887</v>
      </c>
    </row>
    <row r="9097" spans="1:5" x14ac:dyDescent="0.3">
      <c r="A9097">
        <v>9096</v>
      </c>
      <c r="B9097" s="1">
        <v>38563.360682870371</v>
      </c>
      <c r="C9097">
        <v>540</v>
      </c>
      <c r="D9097">
        <v>216</v>
      </c>
      <c r="E9097" s="1">
        <v>38565.148182870369</v>
      </c>
    </row>
    <row r="9098" spans="1:5" x14ac:dyDescent="0.3">
      <c r="A9098">
        <v>9097</v>
      </c>
      <c r="B9098" s="1">
        <v>38563.361516203702</v>
      </c>
      <c r="C9098">
        <v>570</v>
      </c>
      <c r="D9098">
        <v>173</v>
      </c>
      <c r="E9098" s="1">
        <v>38568.471932870372</v>
      </c>
    </row>
    <row r="9099" spans="1:5" x14ac:dyDescent="0.3">
      <c r="A9099">
        <v>9098</v>
      </c>
      <c r="B9099" s="1">
        <v>38563.364131944443</v>
      </c>
      <c r="C9099">
        <v>1267</v>
      </c>
      <c r="D9099">
        <v>144</v>
      </c>
      <c r="E9099" s="1">
        <v>38572.521770833337</v>
      </c>
    </row>
    <row r="9100" spans="1:5" x14ac:dyDescent="0.3">
      <c r="A9100">
        <v>9099</v>
      </c>
      <c r="B9100" s="1">
        <v>38563.36513888889</v>
      </c>
      <c r="C9100">
        <v>594</v>
      </c>
      <c r="D9100">
        <v>250</v>
      </c>
      <c r="E9100" s="1">
        <v>38565.138055555559</v>
      </c>
    </row>
    <row r="9101" spans="1:5" x14ac:dyDescent="0.3">
      <c r="A9101">
        <v>9100</v>
      </c>
      <c r="B9101" s="1">
        <v>38563.365381944444</v>
      </c>
      <c r="C9101">
        <v>4117</v>
      </c>
      <c r="D9101">
        <v>4</v>
      </c>
      <c r="E9101" s="1">
        <v>38569.440381944441</v>
      </c>
    </row>
    <row r="9102" spans="1:5" x14ac:dyDescent="0.3">
      <c r="A9102">
        <v>9101</v>
      </c>
      <c r="B9102" s="1">
        <v>38563.366122685184</v>
      </c>
      <c r="C9102">
        <v>3165</v>
      </c>
      <c r="D9102">
        <v>566</v>
      </c>
      <c r="E9102" s="1">
        <v>38566.536261574074</v>
      </c>
    </row>
    <row r="9103" spans="1:5" x14ac:dyDescent="0.3">
      <c r="A9103">
        <v>9102</v>
      </c>
      <c r="B9103" s="1">
        <v>38563.366898148146</v>
      </c>
      <c r="C9103">
        <v>1154</v>
      </c>
      <c r="D9103">
        <v>276</v>
      </c>
      <c r="E9103" s="1">
        <v>38568.430092592593</v>
      </c>
    </row>
    <row r="9104" spans="1:5" x14ac:dyDescent="0.3">
      <c r="A9104">
        <v>9103</v>
      </c>
      <c r="B9104" s="1">
        <v>38563.367662037039</v>
      </c>
      <c r="C9104">
        <v>3806</v>
      </c>
      <c r="D9104">
        <v>280</v>
      </c>
      <c r="E9104" s="1">
        <v>38564.594050925924</v>
      </c>
    </row>
    <row r="9105" spans="1:5" x14ac:dyDescent="0.3">
      <c r="A9105">
        <v>9104</v>
      </c>
      <c r="B9105" s="1">
        <v>38563.367997685185</v>
      </c>
      <c r="C9105">
        <v>3372</v>
      </c>
      <c r="D9105">
        <v>322</v>
      </c>
      <c r="E9105" s="1">
        <v>38570.516608796293</v>
      </c>
    </row>
    <row r="9106" spans="1:5" x14ac:dyDescent="0.3">
      <c r="A9106">
        <v>9105</v>
      </c>
      <c r="B9106" s="1">
        <v>38563.368344907409</v>
      </c>
      <c r="C9106">
        <v>4443</v>
      </c>
      <c r="D9106">
        <v>262</v>
      </c>
      <c r="E9106" s="1">
        <v>38569.255844907406</v>
      </c>
    </row>
    <row r="9107" spans="1:5" x14ac:dyDescent="0.3">
      <c r="A9107">
        <v>9106</v>
      </c>
      <c r="B9107" s="1">
        <v>38563.369837962964</v>
      </c>
      <c r="C9107">
        <v>2935</v>
      </c>
      <c r="D9107">
        <v>148</v>
      </c>
      <c r="E9107" s="1">
        <v>38566.318449074075</v>
      </c>
    </row>
    <row r="9108" spans="1:5" x14ac:dyDescent="0.3">
      <c r="A9108">
        <v>9107</v>
      </c>
      <c r="B9108" s="1">
        <v>38563.36996527778</v>
      </c>
      <c r="C9108">
        <v>1068</v>
      </c>
      <c r="D9108">
        <v>531</v>
      </c>
      <c r="E9108" s="1">
        <v>38569.360937500001</v>
      </c>
    </row>
    <row r="9109" spans="1:5" x14ac:dyDescent="0.3">
      <c r="A9109">
        <v>9108</v>
      </c>
      <c r="B9109" s="1">
        <v>38563.37263888889</v>
      </c>
      <c r="C9109">
        <v>3977</v>
      </c>
      <c r="D9109">
        <v>490</v>
      </c>
      <c r="E9109" s="1">
        <v>38568.46361111111</v>
      </c>
    </row>
    <row r="9110" spans="1:5" x14ac:dyDescent="0.3">
      <c r="A9110">
        <v>9109</v>
      </c>
      <c r="B9110" s="1">
        <v>38563.373888888891</v>
      </c>
      <c r="C9110">
        <v>787</v>
      </c>
      <c r="D9110">
        <v>266</v>
      </c>
      <c r="E9110" s="1">
        <v>38571.289166666669</v>
      </c>
    </row>
    <row r="9111" spans="1:5" x14ac:dyDescent="0.3">
      <c r="A9111">
        <v>9110</v>
      </c>
      <c r="B9111" s="1">
        <v>38563.378958333335</v>
      </c>
      <c r="C9111">
        <v>1474</v>
      </c>
      <c r="D9111">
        <v>317</v>
      </c>
      <c r="E9111" s="1">
        <v>38567.219236111108</v>
      </c>
    </row>
    <row r="9112" spans="1:5" x14ac:dyDescent="0.3">
      <c r="A9112">
        <v>9111</v>
      </c>
      <c r="B9112" s="1">
        <v>38563.378981481481</v>
      </c>
      <c r="C9112">
        <v>166</v>
      </c>
      <c r="D9112">
        <v>211</v>
      </c>
      <c r="E9112" s="1">
        <v>38568.602592592593</v>
      </c>
    </row>
    <row r="9113" spans="1:5" x14ac:dyDescent="0.3">
      <c r="A9113">
        <v>9112</v>
      </c>
      <c r="B9113" s="1">
        <v>38563.379525462966</v>
      </c>
      <c r="C9113">
        <v>395</v>
      </c>
      <c r="D9113">
        <v>74</v>
      </c>
      <c r="E9113" s="1">
        <v>38568.21702546296</v>
      </c>
    </row>
    <row r="9114" spans="1:5" x14ac:dyDescent="0.3">
      <c r="A9114">
        <v>9113</v>
      </c>
      <c r="B9114" s="1">
        <v>38563.381284722222</v>
      </c>
      <c r="C9114">
        <v>3903</v>
      </c>
      <c r="D9114">
        <v>374</v>
      </c>
      <c r="E9114" s="1">
        <v>38564.134062500001</v>
      </c>
    </row>
    <row r="9115" spans="1:5" x14ac:dyDescent="0.3">
      <c r="A9115">
        <v>9114</v>
      </c>
      <c r="B9115" s="1">
        <v>38563.384270833332</v>
      </c>
      <c r="C9115">
        <v>893</v>
      </c>
      <c r="D9115">
        <v>18</v>
      </c>
      <c r="E9115" s="1">
        <v>38569.250243055554</v>
      </c>
    </row>
    <row r="9116" spans="1:5" x14ac:dyDescent="0.3">
      <c r="A9116">
        <v>9115</v>
      </c>
      <c r="B9116" s="1">
        <v>38563.384664351855</v>
      </c>
      <c r="C9116">
        <v>3750</v>
      </c>
      <c r="D9116">
        <v>322</v>
      </c>
      <c r="E9116" s="1">
        <v>38568.168692129628</v>
      </c>
    </row>
    <row r="9117" spans="1:5" x14ac:dyDescent="0.3">
      <c r="A9117">
        <v>9116</v>
      </c>
      <c r="B9117" s="1">
        <v>38563.388668981483</v>
      </c>
      <c r="C9117">
        <v>2917</v>
      </c>
      <c r="D9117">
        <v>446</v>
      </c>
      <c r="E9117" s="1">
        <v>38567.334502314814</v>
      </c>
    </row>
    <row r="9118" spans="1:5" x14ac:dyDescent="0.3">
      <c r="A9118">
        <v>9117</v>
      </c>
      <c r="B9118" s="1">
        <v>38563.38957175926</v>
      </c>
      <c r="C9118">
        <v>3055</v>
      </c>
      <c r="D9118">
        <v>371</v>
      </c>
      <c r="E9118" s="1">
        <v>38571.366655092592</v>
      </c>
    </row>
    <row r="9119" spans="1:5" x14ac:dyDescent="0.3">
      <c r="A9119">
        <v>9118</v>
      </c>
      <c r="B9119" s="1">
        <v>38563.391875000001</v>
      </c>
      <c r="C9119">
        <v>4538</v>
      </c>
      <c r="D9119">
        <v>172</v>
      </c>
      <c r="E9119" s="1">
        <v>38566.615486111114</v>
      </c>
    </row>
    <row r="9120" spans="1:5" x14ac:dyDescent="0.3">
      <c r="A9120">
        <v>9119</v>
      </c>
      <c r="B9120" s="1">
        <v>38563.393009259256</v>
      </c>
      <c r="C9120">
        <v>275</v>
      </c>
      <c r="D9120">
        <v>305</v>
      </c>
      <c r="E9120" s="1">
        <v>38567.150648148148</v>
      </c>
    </row>
    <row r="9121" spans="1:5" x14ac:dyDescent="0.3">
      <c r="A9121">
        <v>9120</v>
      </c>
      <c r="B9121" s="1">
        <v>38563.393148148149</v>
      </c>
      <c r="C9121">
        <v>139</v>
      </c>
      <c r="D9121">
        <v>473</v>
      </c>
      <c r="E9121" s="1">
        <v>38572.411203703705</v>
      </c>
    </row>
    <row r="9122" spans="1:5" x14ac:dyDescent="0.3">
      <c r="A9122">
        <v>9121</v>
      </c>
      <c r="B9122" s="1">
        <v>38563.400300925925</v>
      </c>
      <c r="C9122">
        <v>3098</v>
      </c>
      <c r="D9122">
        <v>150</v>
      </c>
      <c r="E9122" s="1">
        <v>38569.637106481481</v>
      </c>
    </row>
    <row r="9123" spans="1:5" x14ac:dyDescent="0.3">
      <c r="A9123">
        <v>9122</v>
      </c>
      <c r="B9123" s="1">
        <v>38563.400601851848</v>
      </c>
      <c r="C9123">
        <v>627</v>
      </c>
      <c r="D9123">
        <v>365</v>
      </c>
      <c r="E9123" s="1">
        <v>38569.556157407409</v>
      </c>
    </row>
    <row r="9124" spans="1:5" x14ac:dyDescent="0.3">
      <c r="A9124">
        <v>9123</v>
      </c>
      <c r="B9124" s="1">
        <v>38563.402256944442</v>
      </c>
      <c r="C9124">
        <v>3748</v>
      </c>
      <c r="D9124">
        <v>293</v>
      </c>
      <c r="E9124" s="1">
        <v>38566.341840277775</v>
      </c>
    </row>
    <row r="9125" spans="1:5" x14ac:dyDescent="0.3">
      <c r="A9125">
        <v>9124</v>
      </c>
      <c r="B9125" s="1">
        <v>38563.404999999999</v>
      </c>
      <c r="C9125">
        <v>4552</v>
      </c>
      <c r="D9125">
        <v>105</v>
      </c>
      <c r="E9125" s="1">
        <v>38570.261944444443</v>
      </c>
    </row>
    <row r="9126" spans="1:5" x14ac:dyDescent="0.3">
      <c r="A9126">
        <v>9125</v>
      </c>
      <c r="B9126" s="1">
        <v>38563.405312499999</v>
      </c>
      <c r="C9126">
        <v>333</v>
      </c>
      <c r="D9126">
        <v>335</v>
      </c>
      <c r="E9126" s="1">
        <v>38571.585173611114</v>
      </c>
    </row>
    <row r="9127" spans="1:5" x14ac:dyDescent="0.3">
      <c r="A9127">
        <v>9126</v>
      </c>
      <c r="B9127" s="1">
        <v>38563.405729166669</v>
      </c>
      <c r="C9127">
        <v>4495</v>
      </c>
      <c r="D9127">
        <v>590</v>
      </c>
      <c r="E9127" s="1">
        <v>38566.45989583333</v>
      </c>
    </row>
    <row r="9128" spans="1:5" x14ac:dyDescent="0.3">
      <c r="A9128">
        <v>9127</v>
      </c>
      <c r="B9128" s="1">
        <v>38563.407361111109</v>
      </c>
      <c r="C9128">
        <v>4114</v>
      </c>
      <c r="D9128">
        <v>300</v>
      </c>
      <c r="E9128" s="1">
        <v>38564.321944444448</v>
      </c>
    </row>
    <row r="9129" spans="1:5" x14ac:dyDescent="0.3">
      <c r="A9129">
        <v>9128</v>
      </c>
      <c r="B9129" s="1">
        <v>38563.410578703704</v>
      </c>
      <c r="C9129">
        <v>3647</v>
      </c>
      <c r="D9129">
        <v>372</v>
      </c>
      <c r="E9129" s="1">
        <v>38571.266134259262</v>
      </c>
    </row>
    <row r="9130" spans="1:5" x14ac:dyDescent="0.3">
      <c r="A9130">
        <v>9129</v>
      </c>
      <c r="B9130" s="1">
        <v>38563.41065972222</v>
      </c>
      <c r="C9130">
        <v>2658</v>
      </c>
      <c r="D9130">
        <v>125</v>
      </c>
      <c r="E9130" s="1">
        <v>38571.368298611109</v>
      </c>
    </row>
    <row r="9131" spans="1:5" x14ac:dyDescent="0.3">
      <c r="A9131">
        <v>9130</v>
      </c>
      <c r="B9131" s="1">
        <v>38563.413310185184</v>
      </c>
      <c r="C9131">
        <v>1715</v>
      </c>
      <c r="D9131">
        <v>354</v>
      </c>
      <c r="E9131" s="1">
        <v>38568.373032407406</v>
      </c>
    </row>
    <row r="9132" spans="1:5" x14ac:dyDescent="0.3">
      <c r="A9132">
        <v>9131</v>
      </c>
      <c r="B9132" s="1">
        <v>38563.413854166669</v>
      </c>
      <c r="C9132">
        <v>623</v>
      </c>
      <c r="D9132">
        <v>142</v>
      </c>
      <c r="E9132" s="1">
        <v>38565.598576388889</v>
      </c>
    </row>
    <row r="9133" spans="1:5" x14ac:dyDescent="0.3">
      <c r="A9133">
        <v>9132</v>
      </c>
      <c r="B9133" s="1">
        <v>38563.413888888892</v>
      </c>
      <c r="C9133">
        <v>402</v>
      </c>
      <c r="D9133">
        <v>159</v>
      </c>
      <c r="E9133" s="1">
        <v>38566.390277777777</v>
      </c>
    </row>
    <row r="9134" spans="1:5" x14ac:dyDescent="0.3">
      <c r="A9134">
        <v>9133</v>
      </c>
      <c r="B9134" s="1">
        <v>38563.415972222225</v>
      </c>
      <c r="C9134">
        <v>408</v>
      </c>
      <c r="D9134">
        <v>576</v>
      </c>
      <c r="E9134" s="1">
        <v>38571.183333333334</v>
      </c>
    </row>
    <row r="9135" spans="1:5" x14ac:dyDescent="0.3">
      <c r="A9135">
        <v>9134</v>
      </c>
      <c r="B9135" s="1">
        <v>38563.416909722226</v>
      </c>
      <c r="C9135">
        <v>3797</v>
      </c>
      <c r="D9135">
        <v>559</v>
      </c>
      <c r="E9135" s="1">
        <v>38565.209270833337</v>
      </c>
    </row>
    <row r="9136" spans="1:5" x14ac:dyDescent="0.3">
      <c r="A9136">
        <v>9135</v>
      </c>
      <c r="B9136" s="1">
        <v>38563.421446759261</v>
      </c>
      <c r="C9136">
        <v>821</v>
      </c>
      <c r="D9136">
        <v>161</v>
      </c>
      <c r="E9136" s="1">
        <v>38567.581863425927</v>
      </c>
    </row>
    <row r="9137" spans="1:5" x14ac:dyDescent="0.3">
      <c r="A9137">
        <v>9136</v>
      </c>
      <c r="B9137" s="1">
        <v>38563.421759259261</v>
      </c>
      <c r="C9137">
        <v>1734</v>
      </c>
      <c r="D9137">
        <v>57</v>
      </c>
      <c r="E9137" s="1">
        <v>38564.347453703704</v>
      </c>
    </row>
    <row r="9138" spans="1:5" x14ac:dyDescent="0.3">
      <c r="A9138">
        <v>9137</v>
      </c>
      <c r="B9138" s="1">
        <v>38563.423194444447</v>
      </c>
      <c r="C9138">
        <v>840</v>
      </c>
      <c r="D9138">
        <v>459</v>
      </c>
      <c r="E9138" s="1">
        <v>38570.187777777777</v>
      </c>
    </row>
    <row r="9139" spans="1:5" x14ac:dyDescent="0.3">
      <c r="A9139">
        <v>9138</v>
      </c>
      <c r="B9139" s="1">
        <v>38563.424907407411</v>
      </c>
      <c r="C9139">
        <v>2550</v>
      </c>
      <c r="D9139">
        <v>17</v>
      </c>
      <c r="E9139" s="1">
        <v>38564.295740740738</v>
      </c>
    </row>
    <row r="9140" spans="1:5" x14ac:dyDescent="0.3">
      <c r="A9140">
        <v>9139</v>
      </c>
      <c r="B9140" s="1">
        <v>38563.424907407411</v>
      </c>
      <c r="C9140">
        <v>2809</v>
      </c>
      <c r="D9140">
        <v>133</v>
      </c>
      <c r="E9140" s="1">
        <v>38567.531157407408</v>
      </c>
    </row>
    <row r="9141" spans="1:5" x14ac:dyDescent="0.3">
      <c r="A9141">
        <v>9140</v>
      </c>
      <c r="B9141" s="1">
        <v>38563.425011574072</v>
      </c>
      <c r="C9141">
        <v>4095</v>
      </c>
      <c r="D9141">
        <v>25</v>
      </c>
      <c r="E9141" s="1">
        <v>38570.386122685188</v>
      </c>
    </row>
    <row r="9142" spans="1:5" x14ac:dyDescent="0.3">
      <c r="A9142">
        <v>9141</v>
      </c>
      <c r="B9142" s="1">
        <v>38563.427824074075</v>
      </c>
      <c r="C9142">
        <v>3087</v>
      </c>
      <c r="D9142">
        <v>484</v>
      </c>
      <c r="E9142" s="1">
        <v>38569.334074074075</v>
      </c>
    </row>
    <row r="9143" spans="1:5" x14ac:dyDescent="0.3">
      <c r="A9143">
        <v>9142</v>
      </c>
      <c r="B9143" s="1">
        <v>38563.431284722225</v>
      </c>
      <c r="C9143">
        <v>4467</v>
      </c>
      <c r="D9143">
        <v>486</v>
      </c>
      <c r="E9143" s="1">
        <v>38568.634756944448</v>
      </c>
    </row>
    <row r="9144" spans="1:5" x14ac:dyDescent="0.3">
      <c r="A9144">
        <v>9143</v>
      </c>
      <c r="B9144" s="1">
        <v>38563.432071759256</v>
      </c>
      <c r="C9144">
        <v>2962</v>
      </c>
      <c r="D9144">
        <v>511</v>
      </c>
      <c r="E9144" s="1">
        <v>38571.259155092594</v>
      </c>
    </row>
    <row r="9145" spans="1:5" x14ac:dyDescent="0.3">
      <c r="A9145">
        <v>9144</v>
      </c>
      <c r="B9145" s="1">
        <v>38563.432118055556</v>
      </c>
      <c r="C9145">
        <v>718</v>
      </c>
      <c r="D9145">
        <v>381</v>
      </c>
      <c r="E9145" s="1">
        <v>38569.343229166669</v>
      </c>
    </row>
    <row r="9146" spans="1:5" x14ac:dyDescent="0.3">
      <c r="A9146">
        <v>9145</v>
      </c>
      <c r="B9146" s="1">
        <v>38563.436053240737</v>
      </c>
      <c r="C9146">
        <v>559</v>
      </c>
      <c r="D9146">
        <v>176</v>
      </c>
      <c r="E9146" s="1">
        <v>38571.612442129626</v>
      </c>
    </row>
    <row r="9147" spans="1:5" x14ac:dyDescent="0.3">
      <c r="A9147">
        <v>9146</v>
      </c>
      <c r="B9147" s="1">
        <v>38563.438981481479</v>
      </c>
      <c r="C9147">
        <v>483</v>
      </c>
      <c r="D9147">
        <v>302</v>
      </c>
      <c r="E9147" s="1">
        <v>38572.604259259257</v>
      </c>
    </row>
    <row r="9148" spans="1:5" x14ac:dyDescent="0.3">
      <c r="A9148">
        <v>9147</v>
      </c>
      <c r="B9148" s="1">
        <v>38563.443738425929</v>
      </c>
      <c r="C9148">
        <v>4167</v>
      </c>
      <c r="D9148">
        <v>394</v>
      </c>
      <c r="E9148" s="1">
        <v>38566.490266203706</v>
      </c>
    </row>
    <row r="9149" spans="1:5" x14ac:dyDescent="0.3">
      <c r="A9149">
        <v>9148</v>
      </c>
      <c r="B9149" s="1">
        <v>38563.443865740737</v>
      </c>
      <c r="C9149">
        <v>1407</v>
      </c>
      <c r="D9149">
        <v>333</v>
      </c>
      <c r="E9149" s="1">
        <v>38568.303587962961</v>
      </c>
    </row>
    <row r="9150" spans="1:5" x14ac:dyDescent="0.3">
      <c r="A9150">
        <v>9149</v>
      </c>
      <c r="B9150" s="1">
        <v>38563.448055555556</v>
      </c>
      <c r="C9150">
        <v>2632</v>
      </c>
      <c r="D9150">
        <v>21</v>
      </c>
      <c r="E9150" s="1">
        <v>38565.402916666666</v>
      </c>
    </row>
    <row r="9151" spans="1:5" x14ac:dyDescent="0.3">
      <c r="A9151">
        <v>9150</v>
      </c>
      <c r="B9151" s="1">
        <v>38563.451064814813</v>
      </c>
      <c r="C9151">
        <v>2834</v>
      </c>
      <c r="D9151">
        <v>213</v>
      </c>
      <c r="E9151" s="1">
        <v>38572.655231481483</v>
      </c>
    </row>
    <row r="9152" spans="1:5" x14ac:dyDescent="0.3">
      <c r="A9152">
        <v>9151</v>
      </c>
      <c r="B9152" s="1">
        <v>38563.452002314814</v>
      </c>
      <c r="C9152">
        <v>3956</v>
      </c>
      <c r="D9152">
        <v>102</v>
      </c>
      <c r="E9152" s="1">
        <v>38571.347141203703</v>
      </c>
    </row>
    <row r="9153" spans="1:5" x14ac:dyDescent="0.3">
      <c r="A9153">
        <v>9152</v>
      </c>
      <c r="B9153" s="1">
        <v>38563.45239583333</v>
      </c>
      <c r="C9153">
        <v>3607</v>
      </c>
      <c r="D9153">
        <v>595</v>
      </c>
      <c r="E9153" s="1">
        <v>38564.276701388888</v>
      </c>
    </row>
    <row r="9154" spans="1:5" x14ac:dyDescent="0.3">
      <c r="A9154">
        <v>9153</v>
      </c>
      <c r="B9154" s="1">
        <v>38563.457129629627</v>
      </c>
      <c r="C9154">
        <v>3743</v>
      </c>
      <c r="D9154">
        <v>589</v>
      </c>
      <c r="E9154" s="1">
        <v>38567.261296296296</v>
      </c>
    </row>
    <row r="9155" spans="1:5" x14ac:dyDescent="0.3">
      <c r="A9155">
        <v>9154</v>
      </c>
      <c r="B9155" s="1">
        <v>38563.45826388889</v>
      </c>
      <c r="C9155">
        <v>576</v>
      </c>
      <c r="D9155">
        <v>312</v>
      </c>
      <c r="E9155" s="1">
        <v>38569.699930555558</v>
      </c>
    </row>
    <row r="9156" spans="1:5" x14ac:dyDescent="0.3">
      <c r="A9156">
        <v>9155</v>
      </c>
      <c r="B9156" s="1">
        <v>38563.458333333336</v>
      </c>
      <c r="C9156">
        <v>3787</v>
      </c>
      <c r="D9156">
        <v>107</v>
      </c>
      <c r="E9156" s="1">
        <v>38566.224999999999</v>
      </c>
    </row>
    <row r="9157" spans="1:5" x14ac:dyDescent="0.3">
      <c r="A9157">
        <v>9156</v>
      </c>
      <c r="B9157" s="1">
        <v>38563.461747685185</v>
      </c>
      <c r="C9157">
        <v>1747</v>
      </c>
      <c r="D9157">
        <v>145</v>
      </c>
      <c r="E9157" s="1">
        <v>38564.590914351851</v>
      </c>
    </row>
    <row r="9158" spans="1:5" x14ac:dyDescent="0.3">
      <c r="A9158">
        <v>9157</v>
      </c>
      <c r="B9158" s="1">
        <v>38563.462766203702</v>
      </c>
      <c r="C9158">
        <v>146</v>
      </c>
      <c r="D9158">
        <v>19</v>
      </c>
      <c r="E9158" s="1">
        <v>38569.228738425925</v>
      </c>
    </row>
    <row r="9159" spans="1:5" x14ac:dyDescent="0.3">
      <c r="A9159">
        <v>9158</v>
      </c>
      <c r="B9159" s="1">
        <v>38563.46670138889</v>
      </c>
      <c r="C9159">
        <v>4017</v>
      </c>
      <c r="D9159">
        <v>16</v>
      </c>
      <c r="E9159" s="1">
        <v>38566.246562499997</v>
      </c>
    </row>
    <row r="9160" spans="1:5" x14ac:dyDescent="0.3">
      <c r="A9160">
        <v>9159</v>
      </c>
      <c r="B9160" s="1">
        <v>38563.469872685186</v>
      </c>
      <c r="C9160">
        <v>1234</v>
      </c>
      <c r="D9160">
        <v>217</v>
      </c>
      <c r="E9160" s="1">
        <v>38567.439317129632</v>
      </c>
    </row>
    <row r="9161" spans="1:5" x14ac:dyDescent="0.3">
      <c r="A9161">
        <v>9160</v>
      </c>
      <c r="B9161" s="1">
        <v>38563.470520833333</v>
      </c>
      <c r="C9161">
        <v>183</v>
      </c>
      <c r="D9161">
        <v>34</v>
      </c>
      <c r="E9161" s="1">
        <v>38570.636493055557</v>
      </c>
    </row>
    <row r="9162" spans="1:5" x14ac:dyDescent="0.3">
      <c r="A9162">
        <v>9161</v>
      </c>
      <c r="B9162" s="1">
        <v>38563.471736111111</v>
      </c>
      <c r="C9162">
        <v>969</v>
      </c>
      <c r="D9162">
        <v>433</v>
      </c>
      <c r="E9162" s="1">
        <v>38566.230763888889</v>
      </c>
    </row>
    <row r="9163" spans="1:5" x14ac:dyDescent="0.3">
      <c r="A9163">
        <v>9162</v>
      </c>
      <c r="B9163" s="1">
        <v>38563.473564814813</v>
      </c>
      <c r="C9163">
        <v>4198</v>
      </c>
      <c r="D9163">
        <v>184</v>
      </c>
      <c r="E9163" s="1">
        <v>38566.647870370369</v>
      </c>
    </row>
    <row r="9164" spans="1:5" x14ac:dyDescent="0.3">
      <c r="A9164">
        <v>9163</v>
      </c>
      <c r="B9164" s="1">
        <v>38563.474560185183</v>
      </c>
      <c r="C9164">
        <v>4562</v>
      </c>
      <c r="D9164">
        <v>345</v>
      </c>
      <c r="E9164" s="1">
        <v>38564.315532407411</v>
      </c>
    </row>
    <row r="9165" spans="1:5" x14ac:dyDescent="0.3">
      <c r="A9165">
        <v>9164</v>
      </c>
      <c r="B9165" s="1">
        <v>38563.475162037037</v>
      </c>
      <c r="C9165">
        <v>4434</v>
      </c>
      <c r="D9165">
        <v>342</v>
      </c>
      <c r="E9165" s="1">
        <v>38572.683495370373</v>
      </c>
    </row>
    <row r="9166" spans="1:5" x14ac:dyDescent="0.3">
      <c r="A9166">
        <v>9165</v>
      </c>
      <c r="B9166" s="1">
        <v>38563.475324074076</v>
      </c>
      <c r="C9166">
        <v>4034</v>
      </c>
      <c r="D9166">
        <v>291</v>
      </c>
      <c r="E9166" s="1">
        <v>38567.401712962965</v>
      </c>
    </row>
    <row r="9167" spans="1:5" x14ac:dyDescent="0.3">
      <c r="A9167">
        <v>9166</v>
      </c>
      <c r="B9167" s="1">
        <v>38563.476712962962</v>
      </c>
      <c r="C9167">
        <v>308</v>
      </c>
      <c r="D9167">
        <v>12</v>
      </c>
      <c r="E9167" s="1">
        <v>38568.522546296299</v>
      </c>
    </row>
    <row r="9168" spans="1:5" x14ac:dyDescent="0.3">
      <c r="A9168">
        <v>9167</v>
      </c>
      <c r="B9168" s="1">
        <v>38563.479594907411</v>
      </c>
      <c r="C9168">
        <v>1785</v>
      </c>
      <c r="D9168">
        <v>162</v>
      </c>
      <c r="E9168" s="1">
        <v>38572.717789351853</v>
      </c>
    </row>
    <row r="9169" spans="1:5" x14ac:dyDescent="0.3">
      <c r="A9169">
        <v>9168</v>
      </c>
      <c r="B9169" s="1">
        <v>38563.480057870373</v>
      </c>
      <c r="C9169">
        <v>2035</v>
      </c>
      <c r="D9169">
        <v>75</v>
      </c>
      <c r="E9169" s="1">
        <v>38572.705752314818</v>
      </c>
    </row>
    <row r="9170" spans="1:5" x14ac:dyDescent="0.3">
      <c r="A9170">
        <v>9169</v>
      </c>
      <c r="B9170" s="1">
        <v>38563.482638888891</v>
      </c>
      <c r="C9170">
        <v>1567</v>
      </c>
      <c r="D9170">
        <v>245</v>
      </c>
      <c r="E9170" s="1">
        <v>38570.677777777775</v>
      </c>
    </row>
    <row r="9171" spans="1:5" x14ac:dyDescent="0.3">
      <c r="A9171">
        <v>9170</v>
      </c>
      <c r="B9171" s="1">
        <v>38563.482916666668</v>
      </c>
      <c r="C9171">
        <v>4279</v>
      </c>
      <c r="D9171">
        <v>425</v>
      </c>
      <c r="E9171" s="1">
        <v>38569.233611111114</v>
      </c>
    </row>
    <row r="9172" spans="1:5" x14ac:dyDescent="0.3">
      <c r="A9172">
        <v>9171</v>
      </c>
      <c r="B9172" s="1">
        <v>38563.483611111114</v>
      </c>
      <c r="C9172">
        <v>1832</v>
      </c>
      <c r="D9172">
        <v>189</v>
      </c>
      <c r="E9172" s="1">
        <v>38571.253055555557</v>
      </c>
    </row>
    <row r="9173" spans="1:5" x14ac:dyDescent="0.3">
      <c r="A9173">
        <v>9172</v>
      </c>
      <c r="B9173" s="1">
        <v>38563.483773148146</v>
      </c>
      <c r="C9173">
        <v>695</v>
      </c>
      <c r="D9173">
        <v>437</v>
      </c>
      <c r="E9173" s="1">
        <v>38568.40252314815</v>
      </c>
    </row>
    <row r="9174" spans="1:5" x14ac:dyDescent="0.3">
      <c r="A9174">
        <v>9173</v>
      </c>
      <c r="B9174" s="1">
        <v>38563.486226851855</v>
      </c>
      <c r="C9174">
        <v>2103</v>
      </c>
      <c r="D9174">
        <v>381</v>
      </c>
      <c r="E9174" s="1">
        <v>38568.236226851855</v>
      </c>
    </row>
    <row r="9175" spans="1:5" x14ac:dyDescent="0.3">
      <c r="A9175">
        <v>9174</v>
      </c>
      <c r="B9175" s="1">
        <v>38563.487615740742</v>
      </c>
      <c r="C9175">
        <v>2636</v>
      </c>
      <c r="D9175">
        <v>144</v>
      </c>
      <c r="E9175" s="1">
        <v>38564.411226851851</v>
      </c>
    </row>
    <row r="9176" spans="1:5" x14ac:dyDescent="0.3">
      <c r="A9176">
        <v>9175</v>
      </c>
      <c r="B9176" s="1">
        <v>38563.491527777776</v>
      </c>
      <c r="C9176">
        <v>358</v>
      </c>
      <c r="D9176">
        <v>133</v>
      </c>
      <c r="E9176" s="1">
        <v>38566.342916666668</v>
      </c>
    </row>
    <row r="9177" spans="1:5" x14ac:dyDescent="0.3">
      <c r="A9177">
        <v>9176</v>
      </c>
      <c r="B9177" s="1">
        <v>38563.493680555555</v>
      </c>
      <c r="C9177">
        <v>2659</v>
      </c>
      <c r="D9177">
        <v>260</v>
      </c>
      <c r="E9177" s="1">
        <v>38566.601319444446</v>
      </c>
    </row>
    <row r="9178" spans="1:5" x14ac:dyDescent="0.3">
      <c r="A9178">
        <v>9177</v>
      </c>
      <c r="B9178" s="1">
        <v>38563.49490740741</v>
      </c>
      <c r="C9178">
        <v>1088</v>
      </c>
      <c r="D9178">
        <v>400</v>
      </c>
      <c r="E9178" s="1">
        <v>38572.399768518517</v>
      </c>
    </row>
    <row r="9179" spans="1:5" x14ac:dyDescent="0.3">
      <c r="A9179">
        <v>9178</v>
      </c>
      <c r="B9179" s="1">
        <v>38563.499189814815</v>
      </c>
      <c r="C9179">
        <v>2046</v>
      </c>
      <c r="D9179">
        <v>448</v>
      </c>
      <c r="E9179" s="1">
        <v>38572.642245370371</v>
      </c>
    </row>
    <row r="9180" spans="1:5" x14ac:dyDescent="0.3">
      <c r="A9180">
        <v>9179</v>
      </c>
      <c r="B9180" s="1">
        <v>38563.501863425925</v>
      </c>
      <c r="C9180">
        <v>62</v>
      </c>
      <c r="D9180">
        <v>50</v>
      </c>
      <c r="E9180" s="1">
        <v>38569.641446759262</v>
      </c>
    </row>
    <row r="9181" spans="1:5" x14ac:dyDescent="0.3">
      <c r="A9181">
        <v>9180</v>
      </c>
      <c r="B9181" s="1">
        <v>38563.502256944441</v>
      </c>
      <c r="C9181">
        <v>3479</v>
      </c>
      <c r="D9181">
        <v>442</v>
      </c>
      <c r="E9181" s="1">
        <v>38565.600868055553</v>
      </c>
    </row>
    <row r="9182" spans="1:5" x14ac:dyDescent="0.3">
      <c r="A9182">
        <v>9181</v>
      </c>
      <c r="B9182" s="1">
        <v>38563.504143518519</v>
      </c>
      <c r="C9182">
        <v>3953</v>
      </c>
      <c r="D9182">
        <v>224</v>
      </c>
      <c r="E9182" s="1">
        <v>38566.265949074077</v>
      </c>
    </row>
    <row r="9183" spans="1:5" x14ac:dyDescent="0.3">
      <c r="A9183">
        <v>9182</v>
      </c>
      <c r="B9183" s="1">
        <v>38563.504837962966</v>
      </c>
      <c r="C9183">
        <v>2533</v>
      </c>
      <c r="D9183">
        <v>165</v>
      </c>
      <c r="E9183" s="1">
        <v>38572.481921296298</v>
      </c>
    </row>
    <row r="9184" spans="1:5" x14ac:dyDescent="0.3">
      <c r="A9184">
        <v>9183</v>
      </c>
      <c r="B9184" s="1">
        <v>38563.506898148145</v>
      </c>
      <c r="C9184">
        <v>4320</v>
      </c>
      <c r="D9184">
        <v>475</v>
      </c>
      <c r="E9184" s="1">
        <v>38570.493703703702</v>
      </c>
    </row>
    <row r="9185" spans="1:5" x14ac:dyDescent="0.3">
      <c r="A9185">
        <v>9184</v>
      </c>
      <c r="B9185" s="1">
        <v>38563.507164351853</v>
      </c>
      <c r="C9185">
        <v>51</v>
      </c>
      <c r="D9185">
        <v>365</v>
      </c>
      <c r="E9185" s="1">
        <v>38565.316192129627</v>
      </c>
    </row>
    <row r="9186" spans="1:5" x14ac:dyDescent="0.3">
      <c r="A9186">
        <v>9185</v>
      </c>
      <c r="B9186" s="1">
        <v>38563.507407407407</v>
      </c>
      <c r="C9186">
        <v>2268</v>
      </c>
      <c r="D9186">
        <v>426</v>
      </c>
      <c r="E9186" s="1">
        <v>38570.292824074073</v>
      </c>
    </row>
    <row r="9187" spans="1:5" x14ac:dyDescent="0.3">
      <c r="A9187">
        <v>9186</v>
      </c>
      <c r="B9187" s="1">
        <v>38563.509583333333</v>
      </c>
      <c r="C9187">
        <v>4513</v>
      </c>
      <c r="D9187">
        <v>273</v>
      </c>
      <c r="E9187" s="1">
        <v>38564.499861111108</v>
      </c>
    </row>
    <row r="9188" spans="1:5" x14ac:dyDescent="0.3">
      <c r="A9188">
        <v>9187</v>
      </c>
      <c r="B9188" s="1">
        <v>38563.509756944448</v>
      </c>
      <c r="C9188">
        <v>4008</v>
      </c>
      <c r="D9188">
        <v>469</v>
      </c>
      <c r="E9188" s="1">
        <v>38568.548645833333</v>
      </c>
    </row>
    <row r="9189" spans="1:5" x14ac:dyDescent="0.3">
      <c r="A9189">
        <v>9188</v>
      </c>
      <c r="B9189" s="1">
        <v>38563.513819444444</v>
      </c>
      <c r="C9189">
        <v>727</v>
      </c>
      <c r="D9189">
        <v>195</v>
      </c>
      <c r="E9189" s="1">
        <v>38570.383958333332</v>
      </c>
    </row>
    <row r="9190" spans="1:5" x14ac:dyDescent="0.3">
      <c r="A9190">
        <v>9189</v>
      </c>
      <c r="B9190" s="1">
        <v>38563.51457175926</v>
      </c>
      <c r="C9190">
        <v>4529</v>
      </c>
      <c r="D9190">
        <v>485</v>
      </c>
      <c r="E9190" s="1">
        <v>38570.677766203706</v>
      </c>
    </row>
    <row r="9191" spans="1:5" x14ac:dyDescent="0.3">
      <c r="A9191">
        <v>9190</v>
      </c>
      <c r="B9191" s="1">
        <v>38563.516863425924</v>
      </c>
      <c r="C9191">
        <v>4421</v>
      </c>
      <c r="D9191">
        <v>177</v>
      </c>
      <c r="E9191" s="1">
        <v>38567.320335648146</v>
      </c>
    </row>
    <row r="9192" spans="1:5" x14ac:dyDescent="0.3">
      <c r="A9192">
        <v>9191</v>
      </c>
      <c r="B9192" s="1">
        <v>38563.517951388887</v>
      </c>
      <c r="C9192">
        <v>500</v>
      </c>
      <c r="D9192">
        <v>314</v>
      </c>
      <c r="E9192" s="1">
        <v>38569.67628472222</v>
      </c>
    </row>
    <row r="9193" spans="1:5" x14ac:dyDescent="0.3">
      <c r="A9193">
        <v>9192</v>
      </c>
      <c r="B9193" s="1">
        <v>38563.51835648148</v>
      </c>
      <c r="C9193">
        <v>2372</v>
      </c>
      <c r="D9193">
        <v>102</v>
      </c>
      <c r="E9193" s="1">
        <v>38568.329467592594</v>
      </c>
    </row>
    <row r="9194" spans="1:5" x14ac:dyDescent="0.3">
      <c r="A9194">
        <v>9193</v>
      </c>
      <c r="B9194" s="1">
        <v>38563.519930555558</v>
      </c>
      <c r="C9194">
        <v>3470</v>
      </c>
      <c r="D9194">
        <v>69</v>
      </c>
      <c r="E9194" s="1">
        <v>38566.512291666666</v>
      </c>
    </row>
    <row r="9195" spans="1:5" x14ac:dyDescent="0.3">
      <c r="A9195">
        <v>9194</v>
      </c>
      <c r="B9195" s="1">
        <v>38563.519965277781</v>
      </c>
      <c r="C9195">
        <v>2467</v>
      </c>
      <c r="D9195">
        <v>294</v>
      </c>
      <c r="E9195" s="1">
        <v>38570.610243055555</v>
      </c>
    </row>
    <row r="9196" spans="1:5" x14ac:dyDescent="0.3">
      <c r="A9196">
        <v>9195</v>
      </c>
      <c r="B9196" s="1">
        <v>38563.520636574074</v>
      </c>
      <c r="C9196">
        <v>944</v>
      </c>
      <c r="D9196">
        <v>440</v>
      </c>
      <c r="E9196" s="1">
        <v>38568.52480324074</v>
      </c>
    </row>
    <row r="9197" spans="1:5" x14ac:dyDescent="0.3">
      <c r="A9197">
        <v>9196</v>
      </c>
      <c r="B9197" s="1">
        <v>38563.521053240744</v>
      </c>
      <c r="C9197">
        <v>4298</v>
      </c>
      <c r="D9197">
        <v>251</v>
      </c>
      <c r="E9197" s="1">
        <v>38564.750914351855</v>
      </c>
    </row>
    <row r="9198" spans="1:5" x14ac:dyDescent="0.3">
      <c r="A9198">
        <v>9197</v>
      </c>
      <c r="B9198" s="1">
        <v>38563.521944444445</v>
      </c>
      <c r="C9198">
        <v>3214</v>
      </c>
      <c r="D9198">
        <v>168</v>
      </c>
      <c r="E9198" s="1">
        <v>38567.378888888888</v>
      </c>
    </row>
    <row r="9199" spans="1:5" x14ac:dyDescent="0.3">
      <c r="A9199">
        <v>9198</v>
      </c>
      <c r="B9199" s="1">
        <v>38563.525787037041</v>
      </c>
      <c r="C9199">
        <v>2371</v>
      </c>
      <c r="D9199">
        <v>105</v>
      </c>
      <c r="E9199" s="1">
        <v>38571.692453703705</v>
      </c>
    </row>
    <row r="9200" spans="1:5" x14ac:dyDescent="0.3">
      <c r="A9200">
        <v>9199</v>
      </c>
      <c r="B9200" s="1">
        <v>38563.526388888888</v>
      </c>
      <c r="C9200">
        <v>4336</v>
      </c>
      <c r="D9200">
        <v>580</v>
      </c>
      <c r="E9200" s="1">
        <v>38565.29791666667</v>
      </c>
    </row>
    <row r="9201" spans="1:5" x14ac:dyDescent="0.3">
      <c r="A9201">
        <v>9200</v>
      </c>
      <c r="B9201" s="1">
        <v>38563.527685185189</v>
      </c>
      <c r="C9201">
        <v>3277</v>
      </c>
      <c r="D9201">
        <v>137</v>
      </c>
      <c r="E9201" s="1">
        <v>38572.405462962961</v>
      </c>
    </row>
    <row r="9202" spans="1:5" x14ac:dyDescent="0.3">
      <c r="A9202">
        <v>9201</v>
      </c>
      <c r="B9202" s="1">
        <v>38563.529409722221</v>
      </c>
      <c r="C9202">
        <v>4387</v>
      </c>
      <c r="D9202">
        <v>291</v>
      </c>
      <c r="E9202" s="1">
        <v>38572.28496527778</v>
      </c>
    </row>
    <row r="9203" spans="1:5" x14ac:dyDescent="0.3">
      <c r="A9203">
        <v>9202</v>
      </c>
      <c r="B9203" s="1">
        <v>38563.530138888891</v>
      </c>
      <c r="C9203">
        <v>4525</v>
      </c>
      <c r="D9203">
        <v>466</v>
      </c>
      <c r="E9203" s="1">
        <v>38571.444027777776</v>
      </c>
    </row>
    <row r="9204" spans="1:5" x14ac:dyDescent="0.3">
      <c r="A9204">
        <v>9203</v>
      </c>
      <c r="B9204" s="1">
        <v>38563.530324074076</v>
      </c>
      <c r="C9204">
        <v>2112</v>
      </c>
      <c r="D9204">
        <v>169</v>
      </c>
      <c r="E9204" s="1">
        <v>38565.396990740737</v>
      </c>
    </row>
    <row r="9205" spans="1:5" x14ac:dyDescent="0.3">
      <c r="A9205">
        <v>9204</v>
      </c>
      <c r="B9205" s="1">
        <v>38563.530532407407</v>
      </c>
      <c r="C9205">
        <v>4378</v>
      </c>
      <c r="D9205">
        <v>43</v>
      </c>
      <c r="E9205" s="1">
        <v>38567.685393518521</v>
      </c>
    </row>
    <row r="9206" spans="1:5" x14ac:dyDescent="0.3">
      <c r="A9206">
        <v>9205</v>
      </c>
      <c r="B9206" s="1">
        <v>38563.532407407409</v>
      </c>
      <c r="C9206">
        <v>4165</v>
      </c>
      <c r="D9206">
        <v>259</v>
      </c>
      <c r="E9206" s="1">
        <v>38572.624074074076</v>
      </c>
    </row>
    <row r="9207" spans="1:5" x14ac:dyDescent="0.3">
      <c r="A9207">
        <v>9206</v>
      </c>
      <c r="B9207" s="1">
        <v>38563.532627314817</v>
      </c>
      <c r="C9207">
        <v>2021</v>
      </c>
      <c r="D9207">
        <v>404</v>
      </c>
      <c r="E9207" s="1">
        <v>38567.624293981484</v>
      </c>
    </row>
    <row r="9208" spans="1:5" x14ac:dyDescent="0.3">
      <c r="A9208">
        <v>9207</v>
      </c>
      <c r="B9208" s="1">
        <v>38563.534687500003</v>
      </c>
      <c r="C9208">
        <v>1346</v>
      </c>
      <c r="D9208">
        <v>345</v>
      </c>
      <c r="E9208" s="1">
        <v>38564.606215277781</v>
      </c>
    </row>
    <row r="9209" spans="1:5" x14ac:dyDescent="0.3">
      <c r="A9209">
        <v>9208</v>
      </c>
      <c r="B9209" s="1">
        <v>38563.537534722222</v>
      </c>
      <c r="C9209">
        <v>2751</v>
      </c>
      <c r="D9209">
        <v>339</v>
      </c>
      <c r="E9209" s="1">
        <v>38570.723645833335</v>
      </c>
    </row>
    <row r="9210" spans="1:5" x14ac:dyDescent="0.3">
      <c r="A9210">
        <v>9209</v>
      </c>
      <c r="B9210" s="1">
        <v>38563.538611111115</v>
      </c>
      <c r="C9210">
        <v>3940</v>
      </c>
      <c r="D9210">
        <v>23</v>
      </c>
      <c r="E9210" s="1">
        <v>38567.48027777778</v>
      </c>
    </row>
    <row r="9211" spans="1:5" x14ac:dyDescent="0.3">
      <c r="A9211">
        <v>9210</v>
      </c>
      <c r="B9211" s="1">
        <v>38563.539398148147</v>
      </c>
      <c r="C9211">
        <v>101</v>
      </c>
      <c r="D9211">
        <v>105</v>
      </c>
      <c r="E9211" s="1">
        <v>38572.403981481482</v>
      </c>
    </row>
    <row r="9212" spans="1:5" x14ac:dyDescent="0.3">
      <c r="A9212">
        <v>9211</v>
      </c>
      <c r="B9212" s="1">
        <v>38563.541493055556</v>
      </c>
      <c r="C9212">
        <v>595</v>
      </c>
      <c r="D9212">
        <v>57</v>
      </c>
      <c r="E9212" s="1">
        <v>38571.762326388889</v>
      </c>
    </row>
    <row r="9213" spans="1:5" x14ac:dyDescent="0.3">
      <c r="A9213">
        <v>9212</v>
      </c>
      <c r="B9213" s="1">
        <v>38563.543900462966</v>
      </c>
      <c r="C9213">
        <v>2111</v>
      </c>
      <c r="D9213">
        <v>73</v>
      </c>
      <c r="E9213" s="1">
        <v>38570.408483796295</v>
      </c>
    </row>
    <row r="9214" spans="1:5" x14ac:dyDescent="0.3">
      <c r="A9214">
        <v>9213</v>
      </c>
      <c r="B9214" s="1">
        <v>38563.546655092592</v>
      </c>
      <c r="C9214">
        <v>184</v>
      </c>
      <c r="D9214">
        <v>388</v>
      </c>
      <c r="E9214" s="1">
        <v>38565.645960648151</v>
      </c>
    </row>
    <row r="9215" spans="1:5" x14ac:dyDescent="0.3">
      <c r="A9215">
        <v>9214</v>
      </c>
      <c r="B9215" s="1">
        <v>38563.548773148148</v>
      </c>
      <c r="C9215">
        <v>2823</v>
      </c>
      <c r="D9215">
        <v>181</v>
      </c>
      <c r="E9215" s="1">
        <v>38570.598773148151</v>
      </c>
    </row>
    <row r="9216" spans="1:5" x14ac:dyDescent="0.3">
      <c r="A9216">
        <v>9215</v>
      </c>
      <c r="B9216" s="1">
        <v>38563.549432870372</v>
      </c>
      <c r="C9216">
        <v>3591</v>
      </c>
      <c r="D9216">
        <v>128</v>
      </c>
      <c r="E9216" s="1">
        <v>38570.545960648145</v>
      </c>
    </row>
    <row r="9217" spans="1:5" x14ac:dyDescent="0.3">
      <c r="A9217">
        <v>9216</v>
      </c>
      <c r="B9217" s="1">
        <v>38563.549525462964</v>
      </c>
      <c r="C9217">
        <v>2783</v>
      </c>
      <c r="D9217">
        <v>38</v>
      </c>
      <c r="E9217" s="1">
        <v>38564.477303240739</v>
      </c>
    </row>
    <row r="9218" spans="1:5" x14ac:dyDescent="0.3">
      <c r="A9218">
        <v>9217</v>
      </c>
      <c r="B9218" s="1">
        <v>38563.55133101852</v>
      </c>
      <c r="C9218">
        <v>1561</v>
      </c>
      <c r="D9218">
        <v>112</v>
      </c>
      <c r="E9218" s="1">
        <v>38569.727719907409</v>
      </c>
    </row>
    <row r="9219" spans="1:5" x14ac:dyDescent="0.3">
      <c r="A9219">
        <v>9218</v>
      </c>
      <c r="B9219" s="1">
        <v>38563.551793981482</v>
      </c>
      <c r="C9219">
        <v>119</v>
      </c>
      <c r="D9219">
        <v>172</v>
      </c>
      <c r="E9219" s="1">
        <v>38571.752488425926</v>
      </c>
    </row>
    <row r="9220" spans="1:5" x14ac:dyDescent="0.3">
      <c r="A9220">
        <v>9219</v>
      </c>
      <c r="B9220" s="1">
        <v>38563.55232638889</v>
      </c>
      <c r="C9220">
        <v>771</v>
      </c>
      <c r="D9220">
        <v>329</v>
      </c>
      <c r="E9220" s="1">
        <v>38565.485659722224</v>
      </c>
    </row>
    <row r="9221" spans="1:5" x14ac:dyDescent="0.3">
      <c r="A9221">
        <v>9220</v>
      </c>
      <c r="B9221" s="1">
        <v>38563.553784722222</v>
      </c>
      <c r="C9221">
        <v>2463</v>
      </c>
      <c r="D9221">
        <v>569</v>
      </c>
      <c r="E9221" s="1">
        <v>38571.482256944444</v>
      </c>
    </row>
    <row r="9222" spans="1:5" x14ac:dyDescent="0.3">
      <c r="A9222">
        <v>9221</v>
      </c>
      <c r="B9222" s="1">
        <v>38563.555625000001</v>
      </c>
      <c r="C9222">
        <v>2496</v>
      </c>
      <c r="D9222">
        <v>113</v>
      </c>
      <c r="E9222" s="1">
        <v>38570.582013888888</v>
      </c>
    </row>
    <row r="9223" spans="1:5" x14ac:dyDescent="0.3">
      <c r="A9223">
        <v>9222</v>
      </c>
      <c r="B9223" s="1">
        <v>38563.556342592594</v>
      </c>
      <c r="C9223">
        <v>3648</v>
      </c>
      <c r="D9223">
        <v>95</v>
      </c>
      <c r="E9223" s="1">
        <v>38572.445925925924</v>
      </c>
    </row>
    <row r="9224" spans="1:5" x14ac:dyDescent="0.3">
      <c r="A9224">
        <v>9223</v>
      </c>
      <c r="B9224" s="1">
        <v>38563.557870370372</v>
      </c>
      <c r="C9224">
        <v>3231</v>
      </c>
      <c r="D9224">
        <v>595</v>
      </c>
      <c r="E9224" s="1">
        <v>38568.475231481483</v>
      </c>
    </row>
    <row r="9225" spans="1:5" x14ac:dyDescent="0.3">
      <c r="A9225">
        <v>9224</v>
      </c>
      <c r="B9225" s="1">
        <v>38563.55945601852</v>
      </c>
      <c r="C9225">
        <v>2260</v>
      </c>
      <c r="D9225">
        <v>406</v>
      </c>
      <c r="E9225" s="1">
        <v>38565.634456018517</v>
      </c>
    </row>
    <row r="9226" spans="1:5" x14ac:dyDescent="0.3">
      <c r="A9226">
        <v>9225</v>
      </c>
      <c r="B9226" s="1">
        <v>38563.562349537038</v>
      </c>
      <c r="C9226">
        <v>1992</v>
      </c>
      <c r="D9226">
        <v>391</v>
      </c>
      <c r="E9226" s="1">
        <v>38566.714432870373</v>
      </c>
    </row>
    <row r="9227" spans="1:5" x14ac:dyDescent="0.3">
      <c r="A9227">
        <v>9226</v>
      </c>
      <c r="B9227" s="1">
        <v>38563.563425925924</v>
      </c>
      <c r="C9227">
        <v>4315</v>
      </c>
      <c r="D9227">
        <v>3</v>
      </c>
      <c r="E9227" s="1">
        <v>38570.696064814816</v>
      </c>
    </row>
    <row r="9228" spans="1:5" x14ac:dyDescent="0.3">
      <c r="A9228">
        <v>9227</v>
      </c>
      <c r="B9228" s="1">
        <v>38563.566817129627</v>
      </c>
      <c r="C9228">
        <v>2353</v>
      </c>
      <c r="D9228">
        <v>522</v>
      </c>
      <c r="E9228" s="1">
        <v>38571.735567129632</v>
      </c>
    </row>
    <row r="9229" spans="1:5" x14ac:dyDescent="0.3">
      <c r="A9229">
        <v>9228</v>
      </c>
      <c r="B9229" s="1">
        <v>38563.567326388889</v>
      </c>
      <c r="C9229">
        <v>2325</v>
      </c>
      <c r="D9229">
        <v>91</v>
      </c>
      <c r="E9229" s="1">
        <v>38569.447187500002</v>
      </c>
    </row>
    <row r="9230" spans="1:5" x14ac:dyDescent="0.3">
      <c r="A9230">
        <v>9229</v>
      </c>
      <c r="B9230" s="1">
        <v>38563.568252314813</v>
      </c>
      <c r="C9230">
        <v>3780</v>
      </c>
      <c r="D9230">
        <v>276</v>
      </c>
      <c r="E9230" s="1">
        <v>38572.762002314812</v>
      </c>
    </row>
    <row r="9231" spans="1:5" x14ac:dyDescent="0.3">
      <c r="A9231">
        <v>9230</v>
      </c>
      <c r="B9231" s="1">
        <v>38563.569236111114</v>
      </c>
      <c r="C9231">
        <v>1199</v>
      </c>
      <c r="D9231">
        <v>109</v>
      </c>
      <c r="E9231" s="1">
        <v>38564.806041666663</v>
      </c>
    </row>
    <row r="9232" spans="1:5" x14ac:dyDescent="0.3">
      <c r="A9232">
        <v>9231</v>
      </c>
      <c r="B9232" s="1">
        <v>38563.571006944447</v>
      </c>
      <c r="C9232">
        <v>1587</v>
      </c>
      <c r="D9232">
        <v>489</v>
      </c>
      <c r="E9232" s="1">
        <v>38566.810590277775</v>
      </c>
    </row>
    <row r="9233" spans="1:5" x14ac:dyDescent="0.3">
      <c r="A9233">
        <v>9232</v>
      </c>
      <c r="B9233" s="1">
        <v>38563.571527777778</v>
      </c>
      <c r="C9233">
        <v>1991</v>
      </c>
      <c r="D9233">
        <v>502</v>
      </c>
      <c r="E9233" s="1">
        <v>38566.48541666667</v>
      </c>
    </row>
    <row r="9234" spans="1:5" x14ac:dyDescent="0.3">
      <c r="A9234">
        <v>9233</v>
      </c>
      <c r="B9234" s="1">
        <v>38563.572395833333</v>
      </c>
      <c r="C9234">
        <v>2320</v>
      </c>
      <c r="D9234">
        <v>357</v>
      </c>
      <c r="E9234" s="1">
        <v>38571.543229166666</v>
      </c>
    </row>
    <row r="9235" spans="1:5" x14ac:dyDescent="0.3">
      <c r="A9235">
        <v>9234</v>
      </c>
      <c r="B9235" s="1">
        <v>38563.573541666665</v>
      </c>
      <c r="C9235">
        <v>1660</v>
      </c>
      <c r="D9235">
        <v>128</v>
      </c>
      <c r="E9235" s="1">
        <v>38566.648541666669</v>
      </c>
    </row>
    <row r="9236" spans="1:5" x14ac:dyDescent="0.3">
      <c r="A9236">
        <v>9235</v>
      </c>
      <c r="B9236" s="1">
        <v>38563.574502314812</v>
      </c>
      <c r="C9236">
        <v>984</v>
      </c>
      <c r="D9236">
        <v>181</v>
      </c>
      <c r="E9236" s="1">
        <v>38570.718946759262</v>
      </c>
    </row>
    <row r="9237" spans="1:5" x14ac:dyDescent="0.3">
      <c r="A9237">
        <v>9236</v>
      </c>
      <c r="B9237" s="1">
        <v>38563.574803240743</v>
      </c>
      <c r="C9237">
        <v>4030</v>
      </c>
      <c r="D9237">
        <v>2</v>
      </c>
      <c r="E9237" s="1">
        <v>38572.786608796298</v>
      </c>
    </row>
    <row r="9238" spans="1:5" x14ac:dyDescent="0.3">
      <c r="A9238">
        <v>9237</v>
      </c>
      <c r="B9238" s="1">
        <v>38563.575196759259</v>
      </c>
      <c r="C9238">
        <v>2777</v>
      </c>
      <c r="D9238">
        <v>157</v>
      </c>
      <c r="E9238" s="1">
        <v>38564.581446759257</v>
      </c>
    </row>
    <row r="9239" spans="1:5" x14ac:dyDescent="0.3">
      <c r="A9239">
        <v>9238</v>
      </c>
      <c r="B9239" s="1">
        <v>38563.576192129629</v>
      </c>
      <c r="C9239">
        <v>3356</v>
      </c>
      <c r="D9239">
        <v>12</v>
      </c>
      <c r="E9239" s="1">
        <v>38572.35119212963</v>
      </c>
    </row>
    <row r="9240" spans="1:5" x14ac:dyDescent="0.3">
      <c r="A9240">
        <v>9239</v>
      </c>
      <c r="B9240" s="1">
        <v>38563.576990740738</v>
      </c>
      <c r="C9240">
        <v>1728</v>
      </c>
      <c r="D9240">
        <v>580</v>
      </c>
      <c r="E9240" s="1">
        <v>38570.686712962961</v>
      </c>
    </row>
    <row r="9241" spans="1:5" x14ac:dyDescent="0.3">
      <c r="A9241">
        <v>9240</v>
      </c>
      <c r="B9241" s="1">
        <v>38563.581875000003</v>
      </c>
      <c r="C9241">
        <v>587</v>
      </c>
      <c r="D9241">
        <v>92</v>
      </c>
      <c r="E9241" s="1">
        <v>38567.516597222224</v>
      </c>
    </row>
    <row r="9242" spans="1:5" x14ac:dyDescent="0.3">
      <c r="A9242">
        <v>9241</v>
      </c>
      <c r="B9242" s="1">
        <v>38563.582418981481</v>
      </c>
      <c r="C9242">
        <v>4145</v>
      </c>
      <c r="D9242">
        <v>187</v>
      </c>
      <c r="E9242" s="1">
        <v>38568.406030092592</v>
      </c>
    </row>
    <row r="9243" spans="1:5" x14ac:dyDescent="0.3">
      <c r="A9243">
        <v>9242</v>
      </c>
      <c r="B9243" s="1">
        <v>38563.586087962962</v>
      </c>
      <c r="C9243">
        <v>755</v>
      </c>
      <c r="D9243">
        <v>306</v>
      </c>
      <c r="E9243" s="1">
        <v>38566.756921296299</v>
      </c>
    </row>
    <row r="9244" spans="1:5" x14ac:dyDescent="0.3">
      <c r="A9244">
        <v>9243</v>
      </c>
      <c r="B9244" s="1">
        <v>38563.587812500002</v>
      </c>
      <c r="C9244">
        <v>876</v>
      </c>
      <c r="D9244">
        <v>516</v>
      </c>
      <c r="E9244" s="1">
        <v>38570.393368055556</v>
      </c>
    </row>
    <row r="9245" spans="1:5" x14ac:dyDescent="0.3">
      <c r="A9245">
        <v>9244</v>
      </c>
      <c r="B9245" s="1">
        <v>38563.588113425925</v>
      </c>
      <c r="C9245">
        <v>3640</v>
      </c>
      <c r="D9245">
        <v>27</v>
      </c>
      <c r="E9245" s="1">
        <v>38567.824224537035</v>
      </c>
    </row>
    <row r="9246" spans="1:5" x14ac:dyDescent="0.3">
      <c r="A9246">
        <v>9245</v>
      </c>
      <c r="B9246" s="1">
        <v>38563.588773148149</v>
      </c>
      <c r="C9246">
        <v>2586</v>
      </c>
      <c r="D9246">
        <v>116</v>
      </c>
      <c r="E9246" s="1">
        <v>38570.749884259261</v>
      </c>
    </row>
    <row r="9247" spans="1:5" x14ac:dyDescent="0.3">
      <c r="A9247">
        <v>9246</v>
      </c>
      <c r="B9247" s="1">
        <v>38563.59202546296</v>
      </c>
      <c r="C9247">
        <v>3390</v>
      </c>
      <c r="D9247">
        <v>185</v>
      </c>
      <c r="E9247" s="1">
        <v>38566.601053240738</v>
      </c>
    </row>
    <row r="9248" spans="1:5" x14ac:dyDescent="0.3">
      <c r="A9248">
        <v>9247</v>
      </c>
      <c r="B9248" s="1">
        <v>38563.593009259261</v>
      </c>
      <c r="C9248">
        <v>4106</v>
      </c>
      <c r="D9248">
        <v>426</v>
      </c>
      <c r="E9248" s="1">
        <v>38566.690925925926</v>
      </c>
    </row>
    <row r="9249" spans="1:5" x14ac:dyDescent="0.3">
      <c r="A9249">
        <v>9248</v>
      </c>
      <c r="B9249" s="1">
        <v>38563.593182870369</v>
      </c>
      <c r="C9249">
        <v>1382</v>
      </c>
      <c r="D9249">
        <v>2</v>
      </c>
      <c r="E9249" s="1">
        <v>38569.471655092595</v>
      </c>
    </row>
    <row r="9250" spans="1:5" x14ac:dyDescent="0.3">
      <c r="A9250">
        <v>9249</v>
      </c>
      <c r="B9250" s="1">
        <v>38563.593773148146</v>
      </c>
      <c r="C9250">
        <v>2015</v>
      </c>
      <c r="D9250">
        <v>296</v>
      </c>
      <c r="E9250" s="1">
        <v>38569.543078703704</v>
      </c>
    </row>
    <row r="9251" spans="1:5" x14ac:dyDescent="0.3">
      <c r="A9251">
        <v>9250</v>
      </c>
      <c r="B9251" s="1">
        <v>38563.596018518518</v>
      </c>
      <c r="C9251">
        <v>4544</v>
      </c>
      <c r="D9251">
        <v>539</v>
      </c>
      <c r="E9251" s="1">
        <v>38568.52171296296</v>
      </c>
    </row>
    <row r="9252" spans="1:5" x14ac:dyDescent="0.3">
      <c r="A9252">
        <v>9251</v>
      </c>
      <c r="B9252" s="1">
        <v>38563.596817129626</v>
      </c>
      <c r="C9252">
        <v>2948</v>
      </c>
      <c r="D9252">
        <v>390</v>
      </c>
      <c r="E9252" s="1">
        <v>38572.473900462966</v>
      </c>
    </row>
    <row r="9253" spans="1:5" x14ac:dyDescent="0.3">
      <c r="A9253">
        <v>9252</v>
      </c>
      <c r="B9253" s="1">
        <v>38563.597210648149</v>
      </c>
      <c r="C9253">
        <v>2350</v>
      </c>
      <c r="D9253">
        <v>322</v>
      </c>
      <c r="E9253" s="1">
        <v>38571.637488425928</v>
      </c>
    </row>
    <row r="9254" spans="1:5" x14ac:dyDescent="0.3">
      <c r="A9254">
        <v>9253</v>
      </c>
      <c r="B9254" s="1">
        <v>38563.597361111111</v>
      </c>
      <c r="C9254">
        <v>4183</v>
      </c>
      <c r="D9254">
        <v>151</v>
      </c>
      <c r="E9254" s="1">
        <v>38564.480000000003</v>
      </c>
    </row>
    <row r="9255" spans="1:5" x14ac:dyDescent="0.3">
      <c r="A9255">
        <v>9254</v>
      </c>
      <c r="B9255" s="1">
        <v>38563.6015162037</v>
      </c>
      <c r="C9255">
        <v>495</v>
      </c>
      <c r="D9255">
        <v>33</v>
      </c>
      <c r="E9255" s="1">
        <v>38568.675127314818</v>
      </c>
    </row>
    <row r="9256" spans="1:5" x14ac:dyDescent="0.3">
      <c r="A9256">
        <v>9255</v>
      </c>
      <c r="B9256" s="1">
        <v>38563.601921296293</v>
      </c>
      <c r="C9256">
        <v>1596</v>
      </c>
      <c r="D9256">
        <v>23</v>
      </c>
      <c r="E9256" s="1">
        <v>38571.761643518519</v>
      </c>
    </row>
    <row r="9257" spans="1:5" x14ac:dyDescent="0.3">
      <c r="A9257">
        <v>9256</v>
      </c>
      <c r="B9257" s="1">
        <v>38563.603807870371</v>
      </c>
      <c r="C9257">
        <v>4021</v>
      </c>
      <c r="D9257">
        <v>19</v>
      </c>
      <c r="E9257" s="1">
        <v>38569.707974537036</v>
      </c>
    </row>
    <row r="9258" spans="1:5" x14ac:dyDescent="0.3">
      <c r="A9258">
        <v>9257</v>
      </c>
      <c r="B9258" s="1">
        <v>38563.60460648148</v>
      </c>
      <c r="C9258">
        <v>2615</v>
      </c>
      <c r="D9258">
        <v>466</v>
      </c>
      <c r="E9258" s="1">
        <v>38568.748356481483</v>
      </c>
    </row>
    <row r="9259" spans="1:5" x14ac:dyDescent="0.3">
      <c r="A9259">
        <v>9258</v>
      </c>
      <c r="B9259" s="1">
        <v>38563.605219907404</v>
      </c>
      <c r="C9259">
        <v>2007</v>
      </c>
      <c r="D9259">
        <v>275</v>
      </c>
      <c r="E9259" s="1">
        <v>38569.687164351853</v>
      </c>
    </row>
    <row r="9260" spans="1:5" x14ac:dyDescent="0.3">
      <c r="A9260">
        <v>9259</v>
      </c>
      <c r="B9260" s="1">
        <v>38563.609537037039</v>
      </c>
      <c r="C9260">
        <v>97</v>
      </c>
      <c r="D9260">
        <v>138</v>
      </c>
      <c r="E9260" s="1">
        <v>38570.753981481481</v>
      </c>
    </row>
    <row r="9261" spans="1:5" x14ac:dyDescent="0.3">
      <c r="A9261">
        <v>9260</v>
      </c>
      <c r="B9261" s="1">
        <v>38563.609976851854</v>
      </c>
      <c r="C9261">
        <v>3969</v>
      </c>
      <c r="D9261">
        <v>13</v>
      </c>
      <c r="E9261" s="1">
        <v>38571.782893518517</v>
      </c>
    </row>
    <row r="9262" spans="1:5" x14ac:dyDescent="0.3">
      <c r="A9262">
        <v>9261</v>
      </c>
      <c r="B9262" s="1">
        <v>38563.610821759263</v>
      </c>
      <c r="C9262">
        <v>372</v>
      </c>
      <c r="D9262">
        <v>380</v>
      </c>
      <c r="E9262" s="1">
        <v>38572.476793981485</v>
      </c>
    </row>
    <row r="9263" spans="1:5" x14ac:dyDescent="0.3">
      <c r="A9263">
        <v>9262</v>
      </c>
      <c r="B9263" s="1">
        <v>38563.614606481482</v>
      </c>
      <c r="C9263">
        <v>2322</v>
      </c>
      <c r="D9263">
        <v>349</v>
      </c>
      <c r="E9263" s="1">
        <v>38569.637523148151</v>
      </c>
    </row>
    <row r="9264" spans="1:5" x14ac:dyDescent="0.3">
      <c r="A9264">
        <v>9263</v>
      </c>
      <c r="B9264" s="1">
        <v>38563.616944444446</v>
      </c>
      <c r="C9264">
        <v>73</v>
      </c>
      <c r="D9264">
        <v>410</v>
      </c>
      <c r="E9264" s="1">
        <v>38568.796111111114</v>
      </c>
    </row>
    <row r="9265" spans="1:5" x14ac:dyDescent="0.3">
      <c r="A9265">
        <v>9264</v>
      </c>
      <c r="B9265" s="1">
        <v>38563.619166666664</v>
      </c>
      <c r="C9265">
        <v>4071</v>
      </c>
      <c r="D9265">
        <v>157</v>
      </c>
      <c r="E9265" s="1">
        <v>38566.421249999999</v>
      </c>
    </row>
    <row r="9266" spans="1:5" x14ac:dyDescent="0.3">
      <c r="A9266">
        <v>9265</v>
      </c>
      <c r="B9266" s="1">
        <v>38563.621817129628</v>
      </c>
      <c r="C9266">
        <v>3700</v>
      </c>
      <c r="D9266">
        <v>560</v>
      </c>
      <c r="E9266" s="1">
        <v>38566.482233796298</v>
      </c>
    </row>
    <row r="9267" spans="1:5" x14ac:dyDescent="0.3">
      <c r="A9267">
        <v>9266</v>
      </c>
      <c r="B9267" s="1">
        <v>38563.62431712963</v>
      </c>
      <c r="C9267">
        <v>1705</v>
      </c>
      <c r="D9267">
        <v>364</v>
      </c>
      <c r="E9267" s="1">
        <v>38564.709039351852</v>
      </c>
    </row>
    <row r="9268" spans="1:5" x14ac:dyDescent="0.3">
      <c r="A9268">
        <v>9267</v>
      </c>
      <c r="B9268" s="1">
        <v>38563.624363425923</v>
      </c>
      <c r="C9268">
        <v>645</v>
      </c>
      <c r="D9268">
        <v>409</v>
      </c>
      <c r="E9268" s="1">
        <v>38568.428530092591</v>
      </c>
    </row>
    <row r="9269" spans="1:5" x14ac:dyDescent="0.3">
      <c r="A9269">
        <v>9268</v>
      </c>
      <c r="B9269" s="1">
        <v>38563.626736111109</v>
      </c>
      <c r="C9269">
        <v>3593</v>
      </c>
      <c r="D9269">
        <v>592</v>
      </c>
      <c r="E9269" s="1">
        <v>38569.535069444442</v>
      </c>
    </row>
    <row r="9270" spans="1:5" x14ac:dyDescent="0.3">
      <c r="A9270">
        <v>9269</v>
      </c>
      <c r="B9270" s="1">
        <v>38563.626770833333</v>
      </c>
      <c r="C9270">
        <v>548</v>
      </c>
      <c r="D9270">
        <v>435</v>
      </c>
      <c r="E9270" s="1">
        <v>38566.689270833333</v>
      </c>
    </row>
    <row r="9271" spans="1:5" x14ac:dyDescent="0.3">
      <c r="A9271">
        <v>9270</v>
      </c>
      <c r="B9271" s="1">
        <v>38563.627268518518</v>
      </c>
      <c r="C9271">
        <v>700</v>
      </c>
      <c r="D9271">
        <v>232</v>
      </c>
      <c r="E9271" s="1">
        <v>38564.673101851855</v>
      </c>
    </row>
    <row r="9272" spans="1:5" x14ac:dyDescent="0.3">
      <c r="A9272">
        <v>9271</v>
      </c>
      <c r="B9272" s="1">
        <v>38563.628136574072</v>
      </c>
      <c r="C9272">
        <v>2660</v>
      </c>
      <c r="D9272">
        <v>100</v>
      </c>
      <c r="E9272" s="1">
        <v>38564.856608796297</v>
      </c>
    </row>
    <row r="9273" spans="1:5" x14ac:dyDescent="0.3">
      <c r="A9273">
        <v>9272</v>
      </c>
      <c r="B9273" s="1">
        <v>38563.62872685185</v>
      </c>
      <c r="C9273">
        <v>1352</v>
      </c>
      <c r="D9273">
        <v>553</v>
      </c>
      <c r="E9273" s="1">
        <v>38569.418310185189</v>
      </c>
    </row>
    <row r="9274" spans="1:5" x14ac:dyDescent="0.3">
      <c r="A9274">
        <v>9273</v>
      </c>
      <c r="B9274" s="1">
        <v>38563.628888888888</v>
      </c>
      <c r="C9274">
        <v>1867</v>
      </c>
      <c r="D9274">
        <v>497</v>
      </c>
      <c r="E9274" s="1">
        <v>38572.380277777775</v>
      </c>
    </row>
    <row r="9275" spans="1:5" x14ac:dyDescent="0.3">
      <c r="A9275">
        <v>9274</v>
      </c>
      <c r="B9275" s="1">
        <v>38563.629907407405</v>
      </c>
      <c r="C9275">
        <v>4424</v>
      </c>
      <c r="D9275">
        <v>47</v>
      </c>
      <c r="E9275" s="1">
        <v>38570.470185185186</v>
      </c>
    </row>
    <row r="9276" spans="1:5" x14ac:dyDescent="0.3">
      <c r="A9276">
        <v>9275</v>
      </c>
      <c r="B9276" s="1">
        <v>38563.631423611114</v>
      </c>
      <c r="C9276">
        <v>1916</v>
      </c>
      <c r="D9276">
        <v>439</v>
      </c>
      <c r="E9276" s="1">
        <v>38564.432812500003</v>
      </c>
    </row>
    <row r="9277" spans="1:5" x14ac:dyDescent="0.3">
      <c r="A9277">
        <v>9276</v>
      </c>
      <c r="B9277" s="1">
        <v>38563.631574074076</v>
      </c>
      <c r="C9277">
        <v>1528</v>
      </c>
      <c r="D9277">
        <v>237</v>
      </c>
      <c r="E9277" s="1">
        <v>38570.819074074076</v>
      </c>
    </row>
    <row r="9278" spans="1:5" x14ac:dyDescent="0.3">
      <c r="A9278">
        <v>9277</v>
      </c>
      <c r="B9278" s="1">
        <v>38563.634548611109</v>
      </c>
      <c r="C9278">
        <v>3734</v>
      </c>
      <c r="D9278">
        <v>82</v>
      </c>
      <c r="E9278" s="1">
        <v>38569.434548611112</v>
      </c>
    </row>
    <row r="9279" spans="1:5" x14ac:dyDescent="0.3">
      <c r="A9279">
        <v>9278</v>
      </c>
      <c r="B9279" s="1">
        <v>38563.635636574072</v>
      </c>
      <c r="C9279">
        <v>3782</v>
      </c>
      <c r="D9279">
        <v>581</v>
      </c>
      <c r="E9279" s="1">
        <v>38567.848136574074</v>
      </c>
    </row>
    <row r="9280" spans="1:5" x14ac:dyDescent="0.3">
      <c r="A9280">
        <v>9279</v>
      </c>
      <c r="B9280" s="1">
        <v>38563.635659722226</v>
      </c>
      <c r="C9280">
        <v>1070</v>
      </c>
      <c r="D9280">
        <v>567</v>
      </c>
      <c r="E9280" s="1">
        <v>38571.782187500001</v>
      </c>
    </row>
    <row r="9281" spans="1:5" x14ac:dyDescent="0.3">
      <c r="A9281">
        <v>9280</v>
      </c>
      <c r="B9281" s="1">
        <v>38563.63585648148</v>
      </c>
      <c r="C9281">
        <v>4103</v>
      </c>
      <c r="D9281">
        <v>286</v>
      </c>
      <c r="E9281" s="1">
        <v>38569.805995370371</v>
      </c>
    </row>
    <row r="9282" spans="1:5" x14ac:dyDescent="0.3">
      <c r="A9282">
        <v>9281</v>
      </c>
      <c r="B9282" s="1">
        <v>38563.636006944442</v>
      </c>
      <c r="C9282">
        <v>3086</v>
      </c>
      <c r="D9282">
        <v>398</v>
      </c>
      <c r="E9282" s="1">
        <v>38569.540868055556</v>
      </c>
    </row>
    <row r="9283" spans="1:5" x14ac:dyDescent="0.3">
      <c r="A9283">
        <v>9282</v>
      </c>
      <c r="B9283" s="1">
        <v>38563.637164351851</v>
      </c>
      <c r="C9283">
        <v>736</v>
      </c>
      <c r="D9283">
        <v>259</v>
      </c>
      <c r="E9283" s="1">
        <v>38571.865636574075</v>
      </c>
    </row>
    <row r="9284" spans="1:5" x14ac:dyDescent="0.3">
      <c r="A9284">
        <v>9283</v>
      </c>
      <c r="B9284" s="1">
        <v>38563.642581018517</v>
      </c>
      <c r="C9284">
        <v>1858</v>
      </c>
      <c r="D9284">
        <v>360</v>
      </c>
      <c r="E9284" s="1">
        <v>38565.649525462963</v>
      </c>
    </row>
    <row r="9285" spans="1:5" x14ac:dyDescent="0.3">
      <c r="A9285">
        <v>9284</v>
      </c>
      <c r="B9285" s="1">
        <v>38563.642581018517</v>
      </c>
      <c r="C9285">
        <v>3976</v>
      </c>
      <c r="D9285">
        <v>38</v>
      </c>
      <c r="E9285" s="1">
        <v>38565.739803240744</v>
      </c>
    </row>
    <row r="9286" spans="1:5" x14ac:dyDescent="0.3">
      <c r="A9286">
        <v>9285</v>
      </c>
      <c r="B9286" s="1">
        <v>38563.643148148149</v>
      </c>
      <c r="C9286">
        <v>3686</v>
      </c>
      <c r="D9286">
        <v>273</v>
      </c>
      <c r="E9286" s="1">
        <v>38570.666064814817</v>
      </c>
    </row>
    <row r="9287" spans="1:5" x14ac:dyDescent="0.3">
      <c r="A9287">
        <v>9286</v>
      </c>
      <c r="B9287" s="1">
        <v>38563.647546296299</v>
      </c>
      <c r="C9287">
        <v>2477</v>
      </c>
      <c r="D9287">
        <v>154</v>
      </c>
      <c r="E9287" s="1">
        <v>38564.862824074073</v>
      </c>
    </row>
    <row r="9288" spans="1:5" x14ac:dyDescent="0.3">
      <c r="A9288">
        <v>9287</v>
      </c>
      <c r="B9288" s="1">
        <v>38563.649756944447</v>
      </c>
      <c r="C9288">
        <v>2048</v>
      </c>
      <c r="D9288">
        <v>551</v>
      </c>
      <c r="E9288" s="1">
        <v>38566.427534722221</v>
      </c>
    </row>
    <row r="9289" spans="1:5" x14ac:dyDescent="0.3">
      <c r="A9289">
        <v>9288</v>
      </c>
      <c r="B9289" s="1">
        <v>38563.664340277777</v>
      </c>
      <c r="C9289">
        <v>2640</v>
      </c>
      <c r="D9289">
        <v>447</v>
      </c>
      <c r="E9289" s="1">
        <v>38568.559479166666</v>
      </c>
    </row>
    <row r="9290" spans="1:5" x14ac:dyDescent="0.3">
      <c r="A9290">
        <v>9289</v>
      </c>
      <c r="B9290" s="1">
        <v>38563.664629629631</v>
      </c>
      <c r="C9290">
        <v>389</v>
      </c>
      <c r="D9290">
        <v>453</v>
      </c>
      <c r="E9290" s="1">
        <v>38571.781990740739</v>
      </c>
    </row>
    <row r="9291" spans="1:5" x14ac:dyDescent="0.3">
      <c r="A9291">
        <v>9290</v>
      </c>
      <c r="B9291" s="1">
        <v>38563.666064814817</v>
      </c>
      <c r="C9291">
        <v>2275</v>
      </c>
      <c r="D9291">
        <v>500</v>
      </c>
      <c r="E9291" s="1">
        <v>38570.909120370372</v>
      </c>
    </row>
    <row r="9292" spans="1:5" x14ac:dyDescent="0.3">
      <c r="A9292">
        <v>9291</v>
      </c>
      <c r="B9292" s="1">
        <v>38563.66920138889</v>
      </c>
      <c r="C9292">
        <v>2884</v>
      </c>
      <c r="D9292">
        <v>406</v>
      </c>
      <c r="E9292" s="1">
        <v>38569.466423611113</v>
      </c>
    </row>
    <row r="9293" spans="1:5" x14ac:dyDescent="0.3">
      <c r="A9293">
        <v>9292</v>
      </c>
      <c r="B9293" s="1">
        <v>38563.672465277778</v>
      </c>
      <c r="C9293">
        <v>1702</v>
      </c>
      <c r="D9293">
        <v>11</v>
      </c>
      <c r="E9293" s="1">
        <v>38571.443298611113</v>
      </c>
    </row>
    <row r="9294" spans="1:5" x14ac:dyDescent="0.3">
      <c r="A9294">
        <v>9293</v>
      </c>
      <c r="B9294" s="1">
        <v>38563.675324074073</v>
      </c>
      <c r="C9294">
        <v>1676</v>
      </c>
      <c r="D9294">
        <v>65</v>
      </c>
      <c r="E9294" s="1">
        <v>38569.773935185185</v>
      </c>
    </row>
    <row r="9295" spans="1:5" x14ac:dyDescent="0.3">
      <c r="A9295">
        <v>9294</v>
      </c>
      <c r="B9295" s="1">
        <v>38563.676817129628</v>
      </c>
      <c r="C9295">
        <v>2468</v>
      </c>
      <c r="D9295">
        <v>433</v>
      </c>
      <c r="E9295" s="1">
        <v>38571.784456018519</v>
      </c>
    </row>
    <row r="9296" spans="1:5" x14ac:dyDescent="0.3">
      <c r="A9296">
        <v>9295</v>
      </c>
      <c r="B9296" s="1">
        <v>38563.679618055554</v>
      </c>
      <c r="C9296">
        <v>494</v>
      </c>
      <c r="D9296">
        <v>102</v>
      </c>
      <c r="E9296" s="1">
        <v>38567.532395833332</v>
      </c>
    </row>
    <row r="9297" spans="1:5" x14ac:dyDescent="0.3">
      <c r="A9297">
        <v>9296</v>
      </c>
      <c r="B9297" s="1">
        <v>38563.681400462963</v>
      </c>
      <c r="C9297">
        <v>4088</v>
      </c>
      <c r="D9297">
        <v>2</v>
      </c>
      <c r="E9297" s="1">
        <v>38572.498067129629</v>
      </c>
    </row>
    <row r="9298" spans="1:5" x14ac:dyDescent="0.3">
      <c r="A9298">
        <v>9297</v>
      </c>
      <c r="B9298" s="1">
        <v>38563.685057870367</v>
      </c>
      <c r="C9298">
        <v>3502</v>
      </c>
      <c r="D9298">
        <v>191</v>
      </c>
      <c r="E9298" s="1">
        <v>38567.577418981484</v>
      </c>
    </row>
    <row r="9299" spans="1:5" x14ac:dyDescent="0.3">
      <c r="A9299">
        <v>9298</v>
      </c>
      <c r="B9299" s="1">
        <v>38563.686030092591</v>
      </c>
      <c r="C9299">
        <v>2106</v>
      </c>
      <c r="D9299">
        <v>208</v>
      </c>
      <c r="E9299" s="1">
        <v>38571.522835648146</v>
      </c>
    </row>
    <row r="9300" spans="1:5" x14ac:dyDescent="0.3">
      <c r="A9300">
        <v>9299</v>
      </c>
      <c r="B9300" s="1">
        <v>38563.689479166664</v>
      </c>
      <c r="C9300">
        <v>1515</v>
      </c>
      <c r="D9300">
        <v>555</v>
      </c>
      <c r="E9300" s="1">
        <v>38572.64503472222</v>
      </c>
    </row>
    <row r="9301" spans="1:5" x14ac:dyDescent="0.3">
      <c r="A9301">
        <v>9300</v>
      </c>
      <c r="B9301" s="1">
        <v>38563.689722222225</v>
      </c>
      <c r="C9301">
        <v>1639</v>
      </c>
      <c r="D9301">
        <v>571</v>
      </c>
      <c r="E9301" s="1">
        <v>38569.664027777777</v>
      </c>
    </row>
    <row r="9302" spans="1:5" x14ac:dyDescent="0.3">
      <c r="A9302">
        <v>9301</v>
      </c>
      <c r="B9302" s="1">
        <v>38563.690613425926</v>
      </c>
      <c r="C9302">
        <v>1073</v>
      </c>
      <c r="D9302">
        <v>174</v>
      </c>
      <c r="E9302" s="1">
        <v>38564.778807870367</v>
      </c>
    </row>
    <row r="9303" spans="1:5" x14ac:dyDescent="0.3">
      <c r="A9303">
        <v>9302</v>
      </c>
      <c r="B9303" s="1">
        <v>38563.690937500003</v>
      </c>
      <c r="C9303">
        <v>2326</v>
      </c>
      <c r="D9303">
        <v>55</v>
      </c>
      <c r="E9303" s="1">
        <v>38564.464548611111</v>
      </c>
    </row>
    <row r="9304" spans="1:5" x14ac:dyDescent="0.3">
      <c r="A9304">
        <v>9303</v>
      </c>
      <c r="B9304" s="1">
        <v>38563.691655092596</v>
      </c>
      <c r="C9304">
        <v>4299</v>
      </c>
      <c r="D9304">
        <v>186</v>
      </c>
      <c r="E9304" s="1">
        <v>38567.772210648145</v>
      </c>
    </row>
    <row r="9305" spans="1:5" x14ac:dyDescent="0.3">
      <c r="A9305">
        <v>9304</v>
      </c>
      <c r="B9305" s="1">
        <v>38563.695532407408</v>
      </c>
      <c r="C9305">
        <v>2937</v>
      </c>
      <c r="D9305">
        <v>296</v>
      </c>
      <c r="E9305" s="1">
        <v>38566.580254629633</v>
      </c>
    </row>
    <row r="9306" spans="1:5" x14ac:dyDescent="0.3">
      <c r="A9306">
        <v>9305</v>
      </c>
      <c r="B9306" s="1">
        <v>38563.698564814818</v>
      </c>
      <c r="C9306">
        <v>1224</v>
      </c>
      <c r="D9306">
        <v>82</v>
      </c>
      <c r="E9306" s="1">
        <v>38572.886064814818</v>
      </c>
    </row>
    <row r="9307" spans="1:5" x14ac:dyDescent="0.3">
      <c r="A9307">
        <v>9306</v>
      </c>
      <c r="B9307" s="1">
        <v>38563.699502314812</v>
      </c>
      <c r="C9307">
        <v>3983</v>
      </c>
      <c r="D9307">
        <v>336</v>
      </c>
      <c r="E9307" s="1">
        <v>38566.92728009259</v>
      </c>
    </row>
    <row r="9308" spans="1:5" x14ac:dyDescent="0.3">
      <c r="A9308">
        <v>9307</v>
      </c>
      <c r="B9308" s="1">
        <v>38563.703275462962</v>
      </c>
      <c r="C9308">
        <v>3831</v>
      </c>
      <c r="D9308">
        <v>538</v>
      </c>
      <c r="E9308" s="1">
        <v>38565.499108796299</v>
      </c>
    </row>
    <row r="9309" spans="1:5" x14ac:dyDescent="0.3">
      <c r="A9309">
        <v>9308</v>
      </c>
      <c r="B9309" s="1">
        <v>38563.703715277778</v>
      </c>
      <c r="C9309">
        <v>2202</v>
      </c>
      <c r="D9309">
        <v>267</v>
      </c>
      <c r="E9309" s="1">
        <v>38572.648159722223</v>
      </c>
    </row>
    <row r="9310" spans="1:5" x14ac:dyDescent="0.3">
      <c r="A9310">
        <v>9309</v>
      </c>
      <c r="B9310" s="1">
        <v>38563.705474537041</v>
      </c>
      <c r="C9310">
        <v>3616</v>
      </c>
      <c r="D9310">
        <v>30</v>
      </c>
      <c r="E9310" s="1">
        <v>38571.474918981483</v>
      </c>
    </row>
    <row r="9311" spans="1:5" x14ac:dyDescent="0.3">
      <c r="A9311">
        <v>9310</v>
      </c>
      <c r="B9311" s="1">
        <v>38563.706354166665</v>
      </c>
      <c r="C9311">
        <v>2957</v>
      </c>
      <c r="D9311">
        <v>529</v>
      </c>
      <c r="E9311" s="1">
        <v>38567.759826388887</v>
      </c>
    </row>
    <row r="9312" spans="1:5" x14ac:dyDescent="0.3">
      <c r="A9312">
        <v>9311</v>
      </c>
      <c r="B9312" s="1">
        <v>38563.707303240742</v>
      </c>
      <c r="C9312">
        <v>1432</v>
      </c>
      <c r="D9312">
        <v>178</v>
      </c>
      <c r="E9312" s="1">
        <v>38571.641331018516</v>
      </c>
    </row>
    <row r="9313" spans="1:5" x14ac:dyDescent="0.3">
      <c r="A9313">
        <v>9312</v>
      </c>
      <c r="B9313" s="1">
        <v>38563.707835648151</v>
      </c>
      <c r="C9313">
        <v>2483</v>
      </c>
      <c r="D9313">
        <v>76</v>
      </c>
      <c r="E9313" s="1">
        <v>38567.72519675926</v>
      </c>
    </row>
    <row r="9314" spans="1:5" x14ac:dyDescent="0.3">
      <c r="A9314">
        <v>9313</v>
      </c>
      <c r="B9314" s="1">
        <v>38563.708136574074</v>
      </c>
      <c r="C9314">
        <v>4070</v>
      </c>
      <c r="D9314">
        <v>41</v>
      </c>
      <c r="E9314" s="1">
        <v>38569.587997685187</v>
      </c>
    </row>
    <row r="9315" spans="1:5" x14ac:dyDescent="0.3">
      <c r="A9315">
        <v>9314</v>
      </c>
      <c r="B9315" s="1">
        <v>38563.712025462963</v>
      </c>
      <c r="C9315">
        <v>2358</v>
      </c>
      <c r="D9315">
        <v>390</v>
      </c>
      <c r="E9315" s="1">
        <v>38564.513414351852</v>
      </c>
    </row>
    <row r="9316" spans="1:5" x14ac:dyDescent="0.3">
      <c r="A9316">
        <v>9315</v>
      </c>
      <c r="B9316" s="1">
        <v>38563.712141203701</v>
      </c>
      <c r="C9316">
        <v>444</v>
      </c>
      <c r="D9316">
        <v>96</v>
      </c>
      <c r="E9316" s="1">
        <v>38565.53297453704</v>
      </c>
    </row>
    <row r="9317" spans="1:5" x14ac:dyDescent="0.3">
      <c r="A9317">
        <v>9316</v>
      </c>
      <c r="B9317" s="1">
        <v>38563.716643518521</v>
      </c>
      <c r="C9317">
        <v>4409</v>
      </c>
      <c r="D9317">
        <v>366</v>
      </c>
      <c r="E9317" s="1">
        <v>38569.60900462963</v>
      </c>
    </row>
    <row r="9318" spans="1:5" x14ac:dyDescent="0.3">
      <c r="A9318">
        <v>9317</v>
      </c>
      <c r="B9318" s="1">
        <v>38563.717789351853</v>
      </c>
      <c r="C9318">
        <v>4138</v>
      </c>
      <c r="D9318">
        <v>217</v>
      </c>
      <c r="E9318" s="1">
        <v>38572.481678240743</v>
      </c>
    </row>
    <row r="9319" spans="1:5" x14ac:dyDescent="0.3">
      <c r="A9319">
        <v>9318</v>
      </c>
      <c r="B9319" s="1">
        <v>38563.718402777777</v>
      </c>
      <c r="C9319">
        <v>2426</v>
      </c>
      <c r="D9319">
        <v>314</v>
      </c>
      <c r="E9319" s="1">
        <v>38570.703819444447</v>
      </c>
    </row>
    <row r="9320" spans="1:5" x14ac:dyDescent="0.3">
      <c r="A9320">
        <v>9319</v>
      </c>
      <c r="B9320" s="1">
        <v>38563.7190625</v>
      </c>
      <c r="C9320">
        <v>4066</v>
      </c>
      <c r="D9320">
        <v>136</v>
      </c>
      <c r="E9320" s="1">
        <v>38567.585729166669</v>
      </c>
    </row>
    <row r="9321" spans="1:5" x14ac:dyDescent="0.3">
      <c r="A9321">
        <v>9320</v>
      </c>
      <c r="B9321" s="1">
        <v>38563.719895833332</v>
      </c>
      <c r="C9321">
        <v>909</v>
      </c>
      <c r="D9321">
        <v>221</v>
      </c>
      <c r="E9321" s="1">
        <v>38570.780312499999</v>
      </c>
    </row>
    <row r="9322" spans="1:5" x14ac:dyDescent="0.3">
      <c r="A9322">
        <v>9321</v>
      </c>
      <c r="B9322" s="1">
        <v>38563.722037037034</v>
      </c>
      <c r="C9322">
        <v>3558</v>
      </c>
      <c r="D9322">
        <v>112</v>
      </c>
      <c r="E9322" s="1">
        <v>38570.946342592593</v>
      </c>
    </row>
    <row r="9323" spans="1:5" x14ac:dyDescent="0.3">
      <c r="A9323">
        <v>9322</v>
      </c>
      <c r="B9323" s="1">
        <v>38563.723368055558</v>
      </c>
      <c r="C9323">
        <v>223</v>
      </c>
      <c r="D9323">
        <v>439</v>
      </c>
      <c r="E9323" s="1">
        <v>38570.707395833335</v>
      </c>
    </row>
    <row r="9324" spans="1:5" x14ac:dyDescent="0.3">
      <c r="A9324">
        <v>9323</v>
      </c>
      <c r="B9324" s="1">
        <v>38563.723425925928</v>
      </c>
      <c r="C9324">
        <v>3749</v>
      </c>
      <c r="D9324">
        <v>131</v>
      </c>
      <c r="E9324" s="1">
        <v>38567.686620370368</v>
      </c>
    </row>
    <row r="9325" spans="1:5" x14ac:dyDescent="0.3">
      <c r="A9325">
        <v>9324</v>
      </c>
      <c r="B9325" s="1">
        <v>38563.728379629632</v>
      </c>
      <c r="C9325">
        <v>1231</v>
      </c>
      <c r="D9325">
        <v>332</v>
      </c>
      <c r="E9325" s="1">
        <v>38570.793657407405</v>
      </c>
    </row>
    <row r="9326" spans="1:5" x14ac:dyDescent="0.3">
      <c r="A9326">
        <v>9325</v>
      </c>
      <c r="B9326" s="1">
        <v>38563.728692129633</v>
      </c>
      <c r="C9326">
        <v>1938</v>
      </c>
      <c r="D9326">
        <v>476</v>
      </c>
      <c r="E9326" s="1">
        <v>38572.538414351853</v>
      </c>
    </row>
    <row r="9327" spans="1:5" x14ac:dyDescent="0.3">
      <c r="A9327">
        <v>9326</v>
      </c>
      <c r="B9327" s="1">
        <v>38563.729201388887</v>
      </c>
      <c r="C9327">
        <v>3772</v>
      </c>
      <c r="D9327">
        <v>588</v>
      </c>
      <c r="E9327" s="1">
        <v>38565.570173611108</v>
      </c>
    </row>
    <row r="9328" spans="1:5" x14ac:dyDescent="0.3">
      <c r="A9328">
        <v>9327</v>
      </c>
      <c r="B9328" s="1">
        <v>38563.729895833334</v>
      </c>
      <c r="C9328">
        <v>345</v>
      </c>
      <c r="D9328">
        <v>373</v>
      </c>
      <c r="E9328" s="1">
        <v>38572.802812499998</v>
      </c>
    </row>
    <row r="9329" spans="1:5" x14ac:dyDescent="0.3">
      <c r="A9329">
        <v>9328</v>
      </c>
      <c r="B9329" s="1">
        <v>38563.730682870373</v>
      </c>
      <c r="C9329">
        <v>1087</v>
      </c>
      <c r="D9329">
        <v>89</v>
      </c>
      <c r="E9329" s="1">
        <v>38569.566793981481</v>
      </c>
    </row>
    <row r="9330" spans="1:5" x14ac:dyDescent="0.3">
      <c r="A9330">
        <v>9329</v>
      </c>
      <c r="B9330" s="1">
        <v>38563.737939814811</v>
      </c>
      <c r="C9330">
        <v>1293</v>
      </c>
      <c r="D9330">
        <v>593</v>
      </c>
      <c r="E9330" s="1">
        <v>38572.970578703702</v>
      </c>
    </row>
    <row r="9331" spans="1:5" x14ac:dyDescent="0.3">
      <c r="A9331">
        <v>9330</v>
      </c>
      <c r="B9331" s="1">
        <v>38563.739166666666</v>
      </c>
      <c r="C9331">
        <v>4227</v>
      </c>
      <c r="D9331">
        <v>232</v>
      </c>
      <c r="E9331" s="1">
        <v>38572.735694444447</v>
      </c>
    </row>
    <row r="9332" spans="1:5" x14ac:dyDescent="0.3">
      <c r="A9332">
        <v>9331</v>
      </c>
      <c r="B9332" s="1">
        <v>38563.740856481483</v>
      </c>
      <c r="C9332">
        <v>2248</v>
      </c>
      <c r="D9332">
        <v>274</v>
      </c>
      <c r="E9332" s="1">
        <v>38565.794328703705</v>
      </c>
    </row>
    <row r="9333" spans="1:5" x14ac:dyDescent="0.3">
      <c r="A9333">
        <v>9332</v>
      </c>
      <c r="B9333" s="1">
        <v>38563.74559027778</v>
      </c>
      <c r="C9333">
        <v>1156</v>
      </c>
      <c r="D9333">
        <v>480</v>
      </c>
      <c r="E9333" s="1">
        <v>38566.517812500002</v>
      </c>
    </row>
    <row r="9334" spans="1:5" x14ac:dyDescent="0.3">
      <c r="A9334">
        <v>9333</v>
      </c>
      <c r="B9334" s="1">
        <v>38563.745659722219</v>
      </c>
      <c r="C9334">
        <v>1377</v>
      </c>
      <c r="D9334">
        <v>437</v>
      </c>
      <c r="E9334" s="1">
        <v>38564.941493055558</v>
      </c>
    </row>
    <row r="9335" spans="1:5" x14ac:dyDescent="0.3">
      <c r="A9335">
        <v>9334</v>
      </c>
      <c r="B9335" s="1">
        <v>38563.747662037036</v>
      </c>
      <c r="C9335">
        <v>1499</v>
      </c>
      <c r="D9335">
        <v>25</v>
      </c>
      <c r="E9335" s="1">
        <v>38567.894189814811</v>
      </c>
    </row>
    <row r="9336" spans="1:5" x14ac:dyDescent="0.3">
      <c r="A9336">
        <v>9335</v>
      </c>
      <c r="B9336" s="1">
        <v>38563.750613425924</v>
      </c>
      <c r="C9336">
        <v>1006</v>
      </c>
      <c r="D9336">
        <v>522</v>
      </c>
      <c r="E9336" s="1">
        <v>38565.670752314814</v>
      </c>
    </row>
    <row r="9337" spans="1:5" x14ac:dyDescent="0.3">
      <c r="A9337">
        <v>9336</v>
      </c>
      <c r="B9337" s="1">
        <v>38563.750868055555</v>
      </c>
      <c r="C9337">
        <v>1911</v>
      </c>
      <c r="D9337">
        <v>557</v>
      </c>
      <c r="E9337" s="1">
        <v>38569.965451388889</v>
      </c>
    </row>
    <row r="9338" spans="1:5" x14ac:dyDescent="0.3">
      <c r="A9338">
        <v>9337</v>
      </c>
      <c r="B9338" s="1">
        <v>38563.75167824074</v>
      </c>
      <c r="C9338">
        <v>2363</v>
      </c>
      <c r="D9338">
        <v>90</v>
      </c>
      <c r="E9338" s="1">
        <v>38564.521122685182</v>
      </c>
    </row>
    <row r="9339" spans="1:5" x14ac:dyDescent="0.3">
      <c r="A9339">
        <v>9338</v>
      </c>
      <c r="B9339" s="1">
        <v>38563.752233796295</v>
      </c>
      <c r="C9339">
        <v>1482</v>
      </c>
      <c r="D9339">
        <v>333</v>
      </c>
      <c r="E9339" s="1">
        <v>38572.998067129629</v>
      </c>
    </row>
    <row r="9340" spans="1:5" x14ac:dyDescent="0.3">
      <c r="A9340">
        <v>9339</v>
      </c>
      <c r="B9340" s="1">
        <v>38563.75240740741</v>
      </c>
      <c r="C9340">
        <v>3171</v>
      </c>
      <c r="D9340">
        <v>68</v>
      </c>
      <c r="E9340" s="1">
        <v>38572.823240740741</v>
      </c>
    </row>
    <row r="9341" spans="1:5" x14ac:dyDescent="0.3">
      <c r="A9341">
        <v>9340</v>
      </c>
      <c r="B9341" s="1">
        <v>38563.755046296297</v>
      </c>
      <c r="C9341">
        <v>3228</v>
      </c>
      <c r="D9341">
        <v>213</v>
      </c>
      <c r="E9341" s="1">
        <v>38568.606435185182</v>
      </c>
    </row>
    <row r="9342" spans="1:5" x14ac:dyDescent="0.3">
      <c r="A9342">
        <v>9341</v>
      </c>
      <c r="B9342" s="1">
        <v>38563.755532407406</v>
      </c>
      <c r="C9342">
        <v>894</v>
      </c>
      <c r="D9342">
        <v>557</v>
      </c>
      <c r="E9342" s="1">
        <v>38565.738865740743</v>
      </c>
    </row>
    <row r="9343" spans="1:5" x14ac:dyDescent="0.3">
      <c r="A9343">
        <v>9342</v>
      </c>
      <c r="B9343" s="1">
        <v>38563.756898148145</v>
      </c>
      <c r="C9343">
        <v>2318</v>
      </c>
      <c r="D9343">
        <v>552</v>
      </c>
      <c r="E9343" s="1">
        <v>38572.579814814817</v>
      </c>
    </row>
    <row r="9344" spans="1:5" x14ac:dyDescent="0.3">
      <c r="A9344">
        <v>9343</v>
      </c>
      <c r="B9344" s="1">
        <v>38563.75917824074</v>
      </c>
      <c r="C9344">
        <v>3521</v>
      </c>
      <c r="D9344">
        <v>53</v>
      </c>
      <c r="E9344" s="1">
        <v>38566.575150462966</v>
      </c>
    </row>
    <row r="9345" spans="1:5" x14ac:dyDescent="0.3">
      <c r="A9345">
        <v>9344</v>
      </c>
      <c r="B9345" s="1">
        <v>38563.759548611109</v>
      </c>
      <c r="C9345">
        <v>1005</v>
      </c>
      <c r="D9345">
        <v>396</v>
      </c>
      <c r="E9345" s="1">
        <v>38571.641493055555</v>
      </c>
    </row>
    <row r="9346" spans="1:5" x14ac:dyDescent="0.3">
      <c r="A9346">
        <v>9345</v>
      </c>
      <c r="B9346" s="1">
        <v>38563.759618055556</v>
      </c>
      <c r="C9346">
        <v>2042</v>
      </c>
      <c r="D9346">
        <v>436</v>
      </c>
      <c r="E9346" s="1">
        <v>38571.573506944442</v>
      </c>
    </row>
    <row r="9347" spans="1:5" x14ac:dyDescent="0.3">
      <c r="A9347">
        <v>9346</v>
      </c>
      <c r="B9347" s="1">
        <v>38563.759629629632</v>
      </c>
      <c r="C9347">
        <v>2845</v>
      </c>
      <c r="D9347">
        <v>196</v>
      </c>
      <c r="E9347" s="1">
        <v>38567.749212962961</v>
      </c>
    </row>
    <row r="9348" spans="1:5" x14ac:dyDescent="0.3">
      <c r="A9348">
        <v>9347</v>
      </c>
      <c r="B9348" s="1">
        <v>38563.761145833334</v>
      </c>
      <c r="C9348">
        <v>3557</v>
      </c>
      <c r="D9348">
        <v>479</v>
      </c>
      <c r="E9348" s="1">
        <v>38569.774340277778</v>
      </c>
    </row>
    <row r="9349" spans="1:5" x14ac:dyDescent="0.3">
      <c r="A9349">
        <v>9348</v>
      </c>
      <c r="B9349" s="1">
        <v>38563.76190972222</v>
      </c>
      <c r="C9349">
        <v>3128</v>
      </c>
      <c r="D9349">
        <v>87</v>
      </c>
      <c r="E9349" s="1">
        <v>38571.642465277779</v>
      </c>
    </row>
    <row r="9350" spans="1:5" x14ac:dyDescent="0.3">
      <c r="A9350">
        <v>9349</v>
      </c>
      <c r="B9350" s="1">
        <v>38563.763981481483</v>
      </c>
      <c r="C9350">
        <v>3739</v>
      </c>
      <c r="D9350">
        <v>579</v>
      </c>
      <c r="E9350" s="1">
        <v>38572.920925925922</v>
      </c>
    </row>
    <row r="9351" spans="1:5" x14ac:dyDescent="0.3">
      <c r="A9351">
        <v>9350</v>
      </c>
      <c r="B9351" s="1">
        <v>38563.767013888886</v>
      </c>
      <c r="C9351">
        <v>798</v>
      </c>
      <c r="D9351">
        <v>434</v>
      </c>
      <c r="E9351" s="1">
        <v>38566.648958333331</v>
      </c>
    </row>
    <row r="9352" spans="1:5" x14ac:dyDescent="0.3">
      <c r="A9352">
        <v>9351</v>
      </c>
      <c r="B9352" s="1">
        <v>38563.769791666666</v>
      </c>
      <c r="C9352">
        <v>2063</v>
      </c>
      <c r="D9352">
        <v>107</v>
      </c>
      <c r="E9352" s="1">
        <v>38566.726736111108</v>
      </c>
    </row>
    <row r="9353" spans="1:5" x14ac:dyDescent="0.3">
      <c r="A9353">
        <v>9352</v>
      </c>
      <c r="B9353" s="1">
        <v>38563.770439814813</v>
      </c>
      <c r="C9353">
        <v>2619</v>
      </c>
      <c r="D9353">
        <v>360</v>
      </c>
      <c r="E9353" s="1">
        <v>38564.821828703702</v>
      </c>
    </row>
    <row r="9354" spans="1:5" x14ac:dyDescent="0.3">
      <c r="A9354">
        <v>9353</v>
      </c>
      <c r="B9354" s="1">
        <v>38563.771261574075</v>
      </c>
      <c r="C9354">
        <v>3581</v>
      </c>
      <c r="D9354">
        <v>283</v>
      </c>
      <c r="E9354" s="1">
        <v>38570.939317129632</v>
      </c>
    </row>
    <row r="9355" spans="1:5" x14ac:dyDescent="0.3">
      <c r="A9355">
        <v>9354</v>
      </c>
      <c r="B9355" s="1">
        <v>38563.772812499999</v>
      </c>
      <c r="C9355">
        <v>510</v>
      </c>
      <c r="D9355">
        <v>595</v>
      </c>
      <c r="E9355" s="1">
        <v>38566.89503472222</v>
      </c>
    </row>
    <row r="9356" spans="1:5" x14ac:dyDescent="0.3">
      <c r="A9356">
        <v>9355</v>
      </c>
      <c r="B9356" s="1">
        <v>38563.774594907409</v>
      </c>
      <c r="C9356">
        <v>1122</v>
      </c>
      <c r="D9356">
        <v>201</v>
      </c>
      <c r="E9356" s="1">
        <v>38567.856539351851</v>
      </c>
    </row>
    <row r="9357" spans="1:5" x14ac:dyDescent="0.3">
      <c r="A9357">
        <v>9356</v>
      </c>
      <c r="B9357" s="1">
        <v>38563.775277777779</v>
      </c>
      <c r="C9357">
        <v>4188</v>
      </c>
      <c r="D9357">
        <v>60</v>
      </c>
      <c r="E9357" s="1">
        <v>38567.590555555558</v>
      </c>
    </row>
    <row r="9358" spans="1:5" x14ac:dyDescent="0.3">
      <c r="A9358">
        <v>9357</v>
      </c>
      <c r="B9358" s="1">
        <v>38563.775694444441</v>
      </c>
      <c r="C9358">
        <v>3927</v>
      </c>
      <c r="D9358">
        <v>181</v>
      </c>
      <c r="E9358" s="1">
        <v>38572.831250000003</v>
      </c>
    </row>
    <row r="9359" spans="1:5" x14ac:dyDescent="0.3">
      <c r="A9359">
        <v>9358</v>
      </c>
      <c r="B9359" s="1">
        <v>38563.775972222225</v>
      </c>
      <c r="C9359">
        <v>712</v>
      </c>
      <c r="D9359">
        <v>302</v>
      </c>
      <c r="E9359" s="1">
        <v>38571.982222222221</v>
      </c>
    </row>
    <row r="9360" spans="1:5" x14ac:dyDescent="0.3">
      <c r="A9360">
        <v>9359</v>
      </c>
      <c r="B9360" s="1">
        <v>38563.777407407404</v>
      </c>
      <c r="C9360">
        <v>21</v>
      </c>
      <c r="D9360">
        <v>501</v>
      </c>
      <c r="E9360" s="1">
        <v>38564.652407407404</v>
      </c>
    </row>
    <row r="9361" spans="1:5" x14ac:dyDescent="0.3">
      <c r="A9361">
        <v>9360</v>
      </c>
      <c r="B9361" s="1">
        <v>38563.777581018519</v>
      </c>
      <c r="C9361">
        <v>2119</v>
      </c>
      <c r="D9361">
        <v>186</v>
      </c>
      <c r="E9361" s="1">
        <v>38568.945636574077</v>
      </c>
    </row>
    <row r="9362" spans="1:5" x14ac:dyDescent="0.3">
      <c r="A9362">
        <v>9361</v>
      </c>
      <c r="B9362" s="1">
        <v>38563.780428240738</v>
      </c>
      <c r="C9362">
        <v>4163</v>
      </c>
      <c r="D9362">
        <v>335</v>
      </c>
      <c r="E9362" s="1">
        <v>38570.892233796294</v>
      </c>
    </row>
    <row r="9363" spans="1:5" x14ac:dyDescent="0.3">
      <c r="A9363">
        <v>9362</v>
      </c>
      <c r="B9363" s="1">
        <v>38563.780740740738</v>
      </c>
      <c r="C9363">
        <v>3357</v>
      </c>
      <c r="D9363">
        <v>420</v>
      </c>
      <c r="E9363" s="1">
        <v>38565.843240740738</v>
      </c>
    </row>
    <row r="9364" spans="1:5" x14ac:dyDescent="0.3">
      <c r="A9364">
        <v>9363</v>
      </c>
      <c r="B9364" s="1">
        <v>38563.780821759261</v>
      </c>
      <c r="C9364">
        <v>873</v>
      </c>
      <c r="D9364">
        <v>323</v>
      </c>
      <c r="E9364" s="1">
        <v>38568.627349537041</v>
      </c>
    </row>
    <row r="9365" spans="1:5" x14ac:dyDescent="0.3">
      <c r="A9365">
        <v>9364</v>
      </c>
      <c r="B9365" s="1">
        <v>38563.781064814815</v>
      </c>
      <c r="C9365">
        <v>306</v>
      </c>
      <c r="D9365">
        <v>87</v>
      </c>
      <c r="E9365" s="1">
        <v>38572.997037037036</v>
      </c>
    </row>
    <row r="9366" spans="1:5" x14ac:dyDescent="0.3">
      <c r="A9366">
        <v>9365</v>
      </c>
      <c r="B9366" s="1">
        <v>38563.781967592593</v>
      </c>
      <c r="C9366">
        <v>1539</v>
      </c>
      <c r="D9366">
        <v>232</v>
      </c>
      <c r="E9366" s="1">
        <v>38567.843773148146</v>
      </c>
    </row>
    <row r="9367" spans="1:5" x14ac:dyDescent="0.3">
      <c r="A9367">
        <v>9366</v>
      </c>
      <c r="B9367" s="1">
        <v>38563.783993055556</v>
      </c>
      <c r="C9367">
        <v>4013</v>
      </c>
      <c r="D9367">
        <v>557</v>
      </c>
      <c r="E9367" s="1">
        <v>38567.637465277781</v>
      </c>
    </row>
    <row r="9368" spans="1:5" x14ac:dyDescent="0.3">
      <c r="A9368">
        <v>9367</v>
      </c>
      <c r="B9368" s="1">
        <v>38563.784699074073</v>
      </c>
      <c r="C9368">
        <v>793</v>
      </c>
      <c r="D9368">
        <v>557</v>
      </c>
      <c r="E9368" s="1">
        <v>38572.920115740744</v>
      </c>
    </row>
    <row r="9369" spans="1:5" x14ac:dyDescent="0.3">
      <c r="A9369">
        <v>9368</v>
      </c>
      <c r="B9369" s="1">
        <v>38563.78533564815</v>
      </c>
      <c r="C9369">
        <v>3026</v>
      </c>
      <c r="D9369">
        <v>388</v>
      </c>
      <c r="E9369" s="1">
        <v>38569.747835648152</v>
      </c>
    </row>
    <row r="9370" spans="1:5" x14ac:dyDescent="0.3">
      <c r="A9370">
        <v>9369</v>
      </c>
      <c r="B9370" s="1">
        <v>38563.78633101852</v>
      </c>
      <c r="C9370">
        <v>3538</v>
      </c>
      <c r="D9370">
        <v>36</v>
      </c>
      <c r="E9370" s="1">
        <v>38565.53702546296</v>
      </c>
    </row>
    <row r="9371" spans="1:5" x14ac:dyDescent="0.3">
      <c r="A9371">
        <v>9370</v>
      </c>
      <c r="B9371" s="1">
        <v>38563.789918981478</v>
      </c>
      <c r="C9371">
        <v>4433</v>
      </c>
      <c r="D9371">
        <v>588</v>
      </c>
      <c r="E9371" s="1">
        <v>38565.899641203701</v>
      </c>
    </row>
    <row r="9372" spans="1:5" x14ac:dyDescent="0.3">
      <c r="A9372">
        <v>9371</v>
      </c>
      <c r="B9372" s="1">
        <v>38563.790277777778</v>
      </c>
      <c r="C9372">
        <v>2980</v>
      </c>
      <c r="D9372">
        <v>4</v>
      </c>
      <c r="E9372" s="1">
        <v>38567.634722222225</v>
      </c>
    </row>
    <row r="9373" spans="1:5" x14ac:dyDescent="0.3">
      <c r="A9373">
        <v>9372</v>
      </c>
      <c r="B9373" s="1">
        <v>38563.794791666667</v>
      </c>
      <c r="C9373">
        <v>4075</v>
      </c>
      <c r="D9373">
        <v>454</v>
      </c>
      <c r="E9373" s="1">
        <v>38573.01284722222</v>
      </c>
    </row>
    <row r="9374" spans="1:5" x14ac:dyDescent="0.3">
      <c r="A9374">
        <v>9373</v>
      </c>
      <c r="B9374" s="1">
        <v>38563.795555555553</v>
      </c>
      <c r="C9374">
        <v>3478</v>
      </c>
      <c r="D9374">
        <v>180</v>
      </c>
      <c r="E9374" s="1">
        <v>38569.678194444445</v>
      </c>
    </row>
    <row r="9375" spans="1:5" x14ac:dyDescent="0.3">
      <c r="A9375">
        <v>9374</v>
      </c>
      <c r="B9375" s="1">
        <v>38563.798645833333</v>
      </c>
      <c r="C9375">
        <v>103</v>
      </c>
      <c r="D9375">
        <v>302</v>
      </c>
      <c r="E9375" s="1">
        <v>38570.912534722222</v>
      </c>
    </row>
    <row r="9376" spans="1:5" x14ac:dyDescent="0.3">
      <c r="A9376">
        <v>9375</v>
      </c>
      <c r="B9376" s="1">
        <v>38563.798807870371</v>
      </c>
      <c r="C9376">
        <v>3063</v>
      </c>
      <c r="D9376">
        <v>529</v>
      </c>
      <c r="E9376" s="1">
        <v>38566.95853009259</v>
      </c>
    </row>
    <row r="9377" spans="1:5" x14ac:dyDescent="0.3">
      <c r="A9377">
        <v>9376</v>
      </c>
      <c r="B9377" s="1">
        <v>38563.799872685187</v>
      </c>
      <c r="C9377">
        <v>451</v>
      </c>
      <c r="D9377">
        <v>86</v>
      </c>
      <c r="E9377" s="1">
        <v>38568.760289351849</v>
      </c>
    </row>
    <row r="9378" spans="1:5" x14ac:dyDescent="0.3">
      <c r="A9378">
        <v>9377</v>
      </c>
      <c r="B9378" s="1">
        <v>38563.800208333334</v>
      </c>
      <c r="C9378">
        <v>4164</v>
      </c>
      <c r="D9378">
        <v>421</v>
      </c>
      <c r="E9378" s="1">
        <v>38569.81826388889</v>
      </c>
    </row>
    <row r="9379" spans="1:5" x14ac:dyDescent="0.3">
      <c r="A9379">
        <v>9378</v>
      </c>
      <c r="B9379" s="1">
        <v>38563.800625000003</v>
      </c>
      <c r="C9379">
        <v>2209</v>
      </c>
      <c r="D9379">
        <v>197</v>
      </c>
      <c r="E9379" s="1">
        <v>38569.761736111112</v>
      </c>
    </row>
    <row r="9380" spans="1:5" x14ac:dyDescent="0.3">
      <c r="A9380">
        <v>9379</v>
      </c>
      <c r="B9380" s="1">
        <v>38563.800706018519</v>
      </c>
      <c r="C9380">
        <v>3855</v>
      </c>
      <c r="D9380">
        <v>452</v>
      </c>
      <c r="E9380" s="1">
        <v>38571.804178240738</v>
      </c>
    </row>
    <row r="9381" spans="1:5" x14ac:dyDescent="0.3">
      <c r="A9381">
        <v>9380</v>
      </c>
      <c r="B9381" s="1">
        <v>38563.803831018522</v>
      </c>
      <c r="C9381">
        <v>4403</v>
      </c>
      <c r="D9381">
        <v>264</v>
      </c>
      <c r="E9381" s="1">
        <v>38565.865636574075</v>
      </c>
    </row>
    <row r="9382" spans="1:5" x14ac:dyDescent="0.3">
      <c r="A9382">
        <v>9381</v>
      </c>
      <c r="B9382" s="1">
        <v>38563.807685185187</v>
      </c>
      <c r="C9382">
        <v>4064</v>
      </c>
      <c r="D9382">
        <v>329</v>
      </c>
      <c r="E9382" s="1">
        <v>38564.984074074076</v>
      </c>
    </row>
    <row r="9383" spans="1:5" x14ac:dyDescent="0.3">
      <c r="A9383">
        <v>9382</v>
      </c>
      <c r="B9383" s="1">
        <v>38563.808148148149</v>
      </c>
      <c r="C9383">
        <v>2127</v>
      </c>
      <c r="D9383">
        <v>17</v>
      </c>
      <c r="E9383" s="1">
        <v>38570.681064814817</v>
      </c>
    </row>
    <row r="9384" spans="1:5" x14ac:dyDescent="0.3">
      <c r="A9384">
        <v>9383</v>
      </c>
      <c r="B9384" s="1">
        <v>38563.808912037035</v>
      </c>
      <c r="C9384">
        <v>2806</v>
      </c>
      <c r="D9384">
        <v>416</v>
      </c>
      <c r="E9384" s="1">
        <v>38565.904050925928</v>
      </c>
    </row>
    <row r="9385" spans="1:5" x14ac:dyDescent="0.3">
      <c r="A9385">
        <v>9384</v>
      </c>
      <c r="B9385" s="1">
        <v>38563.809432870374</v>
      </c>
      <c r="C9385">
        <v>2313</v>
      </c>
      <c r="D9385">
        <v>220</v>
      </c>
      <c r="E9385" s="1">
        <v>38572.910127314812</v>
      </c>
    </row>
    <row r="9386" spans="1:5" x14ac:dyDescent="0.3">
      <c r="A9386">
        <v>9385</v>
      </c>
      <c r="B9386" s="1">
        <v>38563.809594907405</v>
      </c>
      <c r="C9386">
        <v>3453</v>
      </c>
      <c r="D9386">
        <v>570</v>
      </c>
      <c r="E9386" s="1">
        <v>38572.714456018519</v>
      </c>
    </row>
    <row r="9387" spans="1:5" x14ac:dyDescent="0.3">
      <c r="A9387">
        <v>9386</v>
      </c>
      <c r="B9387" s="1">
        <v>38563.809965277775</v>
      </c>
      <c r="C9387">
        <v>1123</v>
      </c>
      <c r="D9387">
        <v>189</v>
      </c>
      <c r="E9387" s="1">
        <v>38569.875243055554</v>
      </c>
    </row>
    <row r="9388" spans="1:5" x14ac:dyDescent="0.3">
      <c r="A9388">
        <v>9387</v>
      </c>
      <c r="B9388" s="1">
        <v>38563.810474537036</v>
      </c>
      <c r="C9388">
        <v>577</v>
      </c>
      <c r="D9388">
        <v>495</v>
      </c>
      <c r="E9388" s="1">
        <v>38571.888252314813</v>
      </c>
    </row>
    <row r="9389" spans="1:5" x14ac:dyDescent="0.3">
      <c r="A9389">
        <v>9388</v>
      </c>
      <c r="B9389" s="1">
        <v>38563.810671296298</v>
      </c>
      <c r="C9389">
        <v>2116</v>
      </c>
      <c r="D9389">
        <v>332</v>
      </c>
      <c r="E9389" s="1">
        <v>38572.646782407406</v>
      </c>
    </row>
    <row r="9390" spans="1:5" x14ac:dyDescent="0.3">
      <c r="A9390">
        <v>9389</v>
      </c>
      <c r="B9390" s="1">
        <v>38563.811099537037</v>
      </c>
      <c r="C9390">
        <v>3124</v>
      </c>
      <c r="D9390">
        <v>198</v>
      </c>
      <c r="E9390" s="1">
        <v>38568.768043981479</v>
      </c>
    </row>
    <row r="9391" spans="1:5" x14ac:dyDescent="0.3">
      <c r="A9391">
        <v>9390</v>
      </c>
      <c r="B9391" s="1">
        <v>38563.820914351854</v>
      </c>
      <c r="C9391">
        <v>1794</v>
      </c>
      <c r="D9391">
        <v>103</v>
      </c>
      <c r="E9391" s="1">
        <v>38565.970219907409</v>
      </c>
    </row>
    <row r="9392" spans="1:5" x14ac:dyDescent="0.3">
      <c r="A9392">
        <v>9391</v>
      </c>
      <c r="B9392" s="1">
        <v>38563.825474537036</v>
      </c>
      <c r="C9392">
        <v>665</v>
      </c>
      <c r="D9392">
        <v>273</v>
      </c>
      <c r="E9392" s="1">
        <v>38568.644224537034</v>
      </c>
    </row>
    <row r="9393" spans="1:5" x14ac:dyDescent="0.3">
      <c r="A9393">
        <v>9392</v>
      </c>
      <c r="B9393" s="1">
        <v>38563.826539351852</v>
      </c>
      <c r="C9393">
        <v>2797</v>
      </c>
      <c r="D9393">
        <v>29</v>
      </c>
      <c r="E9393" s="1">
        <v>38567.943206018521</v>
      </c>
    </row>
    <row r="9394" spans="1:5" x14ac:dyDescent="0.3">
      <c r="A9394">
        <v>9393</v>
      </c>
      <c r="B9394" s="1">
        <v>38563.83666666667</v>
      </c>
      <c r="C9394">
        <v>843</v>
      </c>
      <c r="D9394">
        <v>158</v>
      </c>
      <c r="E9394" s="1">
        <v>38566.661666666667</v>
      </c>
    </row>
    <row r="9395" spans="1:5" x14ac:dyDescent="0.3">
      <c r="A9395">
        <v>9394</v>
      </c>
      <c r="B9395" s="1">
        <v>38563.837777777779</v>
      </c>
      <c r="C9395">
        <v>161</v>
      </c>
      <c r="D9395">
        <v>204</v>
      </c>
      <c r="E9395" s="1">
        <v>38570.941944444443</v>
      </c>
    </row>
    <row r="9396" spans="1:5" x14ac:dyDescent="0.3">
      <c r="A9396">
        <v>9395</v>
      </c>
      <c r="B9396" s="1">
        <v>38563.838263888887</v>
      </c>
      <c r="C9396">
        <v>1298</v>
      </c>
      <c r="D9396">
        <v>306</v>
      </c>
      <c r="E9396" s="1">
        <v>38572.889652777776</v>
      </c>
    </row>
    <row r="9397" spans="1:5" x14ac:dyDescent="0.3">
      <c r="A9397">
        <v>9396</v>
      </c>
      <c r="B9397" s="1">
        <v>38563.838472222225</v>
      </c>
      <c r="C9397">
        <v>1250</v>
      </c>
      <c r="D9397">
        <v>91</v>
      </c>
      <c r="E9397" s="1">
        <v>38567.889166666668</v>
      </c>
    </row>
    <row r="9398" spans="1:5" x14ac:dyDescent="0.3">
      <c r="A9398">
        <v>9397</v>
      </c>
      <c r="B9398" s="1">
        <v>38563.838530092595</v>
      </c>
      <c r="C9398">
        <v>1550</v>
      </c>
      <c r="D9398">
        <v>373</v>
      </c>
      <c r="E9398" s="1">
        <v>38569.025335648148</v>
      </c>
    </row>
    <row r="9399" spans="1:5" x14ac:dyDescent="0.3">
      <c r="A9399">
        <v>9398</v>
      </c>
      <c r="B9399" s="1">
        <v>38563.839583333334</v>
      </c>
      <c r="C9399">
        <v>1175</v>
      </c>
      <c r="D9399">
        <v>570</v>
      </c>
      <c r="E9399" s="1">
        <v>38565.982638888891</v>
      </c>
    </row>
    <row r="9400" spans="1:5" x14ac:dyDescent="0.3">
      <c r="A9400">
        <v>9399</v>
      </c>
      <c r="B9400" s="1">
        <v>38563.843634259261</v>
      </c>
      <c r="C9400">
        <v>3668</v>
      </c>
      <c r="D9400">
        <v>569</v>
      </c>
      <c r="E9400" s="1">
        <v>38567.729745370372</v>
      </c>
    </row>
    <row r="9401" spans="1:5" x14ac:dyDescent="0.3">
      <c r="A9401">
        <v>9400</v>
      </c>
      <c r="B9401" s="1">
        <v>38563.844421296293</v>
      </c>
      <c r="C9401">
        <v>3910</v>
      </c>
      <c r="D9401">
        <v>368</v>
      </c>
      <c r="E9401" s="1">
        <v>38567.89025462963</v>
      </c>
    </row>
    <row r="9402" spans="1:5" x14ac:dyDescent="0.3">
      <c r="A9402">
        <v>9401</v>
      </c>
      <c r="B9402" s="1">
        <v>38563.846053240741</v>
      </c>
      <c r="C9402">
        <v>2057</v>
      </c>
      <c r="D9402">
        <v>331</v>
      </c>
      <c r="E9402" s="1">
        <v>38571.657164351855</v>
      </c>
    </row>
    <row r="9403" spans="1:5" x14ac:dyDescent="0.3">
      <c r="A9403">
        <v>9402</v>
      </c>
      <c r="B9403" s="1">
        <v>38563.846145833333</v>
      </c>
      <c r="C9403">
        <v>2424</v>
      </c>
      <c r="D9403">
        <v>48</v>
      </c>
      <c r="E9403" s="1">
        <v>38571.895451388889</v>
      </c>
    </row>
    <row r="9404" spans="1:5" x14ac:dyDescent="0.3">
      <c r="A9404">
        <v>9403</v>
      </c>
      <c r="B9404" s="1">
        <v>38563.846446759257</v>
      </c>
      <c r="C9404">
        <v>3466</v>
      </c>
      <c r="D9404">
        <v>267</v>
      </c>
      <c r="E9404" s="1">
        <v>38570.829780092594</v>
      </c>
    </row>
    <row r="9405" spans="1:5" x14ac:dyDescent="0.3">
      <c r="A9405">
        <v>9404</v>
      </c>
      <c r="B9405" s="1">
        <v>38563.848321759258</v>
      </c>
      <c r="C9405">
        <v>3832</v>
      </c>
      <c r="D9405">
        <v>140</v>
      </c>
      <c r="E9405" s="1">
        <v>38566.661516203705</v>
      </c>
    </row>
    <row r="9406" spans="1:5" x14ac:dyDescent="0.3">
      <c r="A9406">
        <v>9405</v>
      </c>
      <c r="B9406" s="1">
        <v>38563.848807870374</v>
      </c>
      <c r="C9406">
        <v>1983</v>
      </c>
      <c r="D9406">
        <v>463</v>
      </c>
      <c r="E9406" s="1">
        <v>38572.705057870371</v>
      </c>
    </row>
    <row r="9407" spans="1:5" x14ac:dyDescent="0.3">
      <c r="A9407">
        <v>9406</v>
      </c>
      <c r="B9407" s="1">
        <v>38563.85</v>
      </c>
      <c r="C9407">
        <v>3419</v>
      </c>
      <c r="D9407">
        <v>453</v>
      </c>
      <c r="E9407" s="1">
        <v>38571.826388888891</v>
      </c>
    </row>
    <row r="9408" spans="1:5" x14ac:dyDescent="0.3">
      <c r="A9408">
        <v>9407</v>
      </c>
      <c r="B9408" s="1">
        <v>38563.850972222222</v>
      </c>
      <c r="C9408">
        <v>2594</v>
      </c>
      <c r="D9408">
        <v>585</v>
      </c>
      <c r="E9408" s="1">
        <v>38572.952361111114</v>
      </c>
    </row>
    <row r="9409" spans="1:5" x14ac:dyDescent="0.3">
      <c r="A9409">
        <v>9408</v>
      </c>
      <c r="B9409" s="1">
        <v>38563.85565972222</v>
      </c>
      <c r="C9409">
        <v>4383</v>
      </c>
      <c r="D9409">
        <v>571</v>
      </c>
      <c r="E9409" s="1">
        <v>38568.843159722222</v>
      </c>
    </row>
    <row r="9410" spans="1:5" x14ac:dyDescent="0.3">
      <c r="A9410">
        <v>9409</v>
      </c>
      <c r="B9410" s="1">
        <v>38563.856863425928</v>
      </c>
      <c r="C9410">
        <v>3053</v>
      </c>
      <c r="D9410">
        <v>156</v>
      </c>
      <c r="E9410" s="1">
        <v>38569.772835648146</v>
      </c>
    </row>
    <row r="9411" spans="1:5" x14ac:dyDescent="0.3">
      <c r="A9411">
        <v>9410</v>
      </c>
      <c r="B9411" s="1">
        <v>38563.859780092593</v>
      </c>
      <c r="C9411">
        <v>1789</v>
      </c>
      <c r="D9411">
        <v>22</v>
      </c>
      <c r="E9411" s="1">
        <v>38564.831307870372</v>
      </c>
    </row>
    <row r="9412" spans="1:5" x14ac:dyDescent="0.3">
      <c r="A9412">
        <v>9411</v>
      </c>
      <c r="B9412" s="1">
        <v>38563.859976851854</v>
      </c>
      <c r="C9412">
        <v>3484</v>
      </c>
      <c r="D9412">
        <v>536</v>
      </c>
      <c r="E9412" s="1">
        <v>38570.057893518519</v>
      </c>
    </row>
    <row r="9413" spans="1:5" x14ac:dyDescent="0.3">
      <c r="A9413">
        <v>9412</v>
      </c>
      <c r="B9413" s="1">
        <v>38563.864004629628</v>
      </c>
      <c r="C9413">
        <v>2482</v>
      </c>
      <c r="D9413">
        <v>522</v>
      </c>
      <c r="E9413" s="1">
        <v>38570.884143518517</v>
      </c>
    </row>
    <row r="9414" spans="1:5" x14ac:dyDescent="0.3">
      <c r="A9414">
        <v>9413</v>
      </c>
      <c r="B9414" s="1">
        <v>38563.864340277774</v>
      </c>
      <c r="C9414">
        <v>2618</v>
      </c>
      <c r="D9414">
        <v>290</v>
      </c>
      <c r="E9414" s="1">
        <v>38565.081006944441</v>
      </c>
    </row>
    <row r="9415" spans="1:5" x14ac:dyDescent="0.3">
      <c r="A9415">
        <v>9414</v>
      </c>
      <c r="B9415" s="1">
        <v>38563.865300925929</v>
      </c>
      <c r="C9415">
        <v>578</v>
      </c>
      <c r="D9415">
        <v>484</v>
      </c>
      <c r="E9415" s="1">
        <v>38571.89099537037</v>
      </c>
    </row>
    <row r="9416" spans="1:5" x14ac:dyDescent="0.3">
      <c r="A9416">
        <v>9415</v>
      </c>
      <c r="B9416" s="1">
        <v>38563.867025462961</v>
      </c>
      <c r="C9416">
        <v>3336</v>
      </c>
      <c r="D9416">
        <v>139</v>
      </c>
      <c r="E9416" s="1">
        <v>38569.823275462964</v>
      </c>
    </row>
    <row r="9417" spans="1:5" x14ac:dyDescent="0.3">
      <c r="A9417">
        <v>9416</v>
      </c>
      <c r="B9417" s="1">
        <v>38563.86996527778</v>
      </c>
      <c r="C9417">
        <v>1470</v>
      </c>
      <c r="D9417">
        <v>265</v>
      </c>
      <c r="E9417" s="1">
        <v>38566.735243055555</v>
      </c>
    </row>
    <row r="9418" spans="1:5" x14ac:dyDescent="0.3">
      <c r="A9418">
        <v>9417</v>
      </c>
      <c r="B9418" s="1">
        <v>38563.871469907404</v>
      </c>
      <c r="C9418">
        <v>2509</v>
      </c>
      <c r="D9418">
        <v>519</v>
      </c>
      <c r="E9418" s="1">
        <v>38568.038136574076</v>
      </c>
    </row>
    <row r="9419" spans="1:5" x14ac:dyDescent="0.3">
      <c r="A9419">
        <v>9418</v>
      </c>
      <c r="B9419" s="1">
        <v>38563.875601851854</v>
      </c>
      <c r="C9419">
        <v>241</v>
      </c>
      <c r="D9419">
        <v>168</v>
      </c>
      <c r="E9419" s="1">
        <v>38572.664490740739</v>
      </c>
    </row>
    <row r="9420" spans="1:5" x14ac:dyDescent="0.3">
      <c r="A9420">
        <v>9419</v>
      </c>
      <c r="B9420" s="1">
        <v>38563.878460648149</v>
      </c>
      <c r="C9420">
        <v>4427</v>
      </c>
      <c r="D9420">
        <v>142</v>
      </c>
      <c r="E9420" s="1">
        <v>38570.658321759256</v>
      </c>
    </row>
    <row r="9421" spans="1:5" x14ac:dyDescent="0.3">
      <c r="A9421">
        <v>9420</v>
      </c>
      <c r="B9421" s="1">
        <v>38563.878680555557</v>
      </c>
      <c r="C9421">
        <v>147</v>
      </c>
      <c r="D9421">
        <v>72</v>
      </c>
      <c r="E9421" s="1">
        <v>38569.994652777779</v>
      </c>
    </row>
    <row r="9422" spans="1:5" x14ac:dyDescent="0.3">
      <c r="A9422">
        <v>9421</v>
      </c>
      <c r="B9422" s="1">
        <v>38563.880925925929</v>
      </c>
      <c r="C9422">
        <v>2206</v>
      </c>
      <c r="D9422">
        <v>161</v>
      </c>
      <c r="E9422" s="1">
        <v>38566.030231481483</v>
      </c>
    </row>
    <row r="9423" spans="1:5" x14ac:dyDescent="0.3">
      <c r="A9423">
        <v>9422</v>
      </c>
      <c r="B9423" s="1">
        <v>38563.881030092591</v>
      </c>
      <c r="C9423">
        <v>1843</v>
      </c>
      <c r="D9423">
        <v>470</v>
      </c>
      <c r="E9423" s="1">
        <v>38571.663668981484</v>
      </c>
    </row>
    <row r="9424" spans="1:5" x14ac:dyDescent="0.3">
      <c r="A9424">
        <v>9423</v>
      </c>
      <c r="B9424" s="1">
        <v>38563.882106481484</v>
      </c>
      <c r="C9424">
        <v>3145</v>
      </c>
      <c r="D9424">
        <v>242</v>
      </c>
      <c r="E9424" s="1">
        <v>38571.690439814818</v>
      </c>
    </row>
    <row r="9425" spans="1:5" x14ac:dyDescent="0.3">
      <c r="A9425">
        <v>9424</v>
      </c>
      <c r="B9425" s="1">
        <v>38563.882592592592</v>
      </c>
      <c r="C9425">
        <v>4499</v>
      </c>
      <c r="D9425">
        <v>256</v>
      </c>
      <c r="E9425" s="1">
        <v>38569.001342592594</v>
      </c>
    </row>
    <row r="9426" spans="1:5" x14ac:dyDescent="0.3">
      <c r="A9426">
        <v>9425</v>
      </c>
      <c r="B9426" s="1">
        <v>38563.882881944446</v>
      </c>
      <c r="C9426">
        <v>271</v>
      </c>
      <c r="D9426">
        <v>295</v>
      </c>
      <c r="E9426" s="1">
        <v>38569.791909722226</v>
      </c>
    </row>
    <row r="9427" spans="1:5" x14ac:dyDescent="0.3">
      <c r="A9427">
        <v>9426</v>
      </c>
      <c r="B9427" s="1">
        <v>38563.884247685186</v>
      </c>
      <c r="C9427">
        <v>4</v>
      </c>
      <c r="D9427">
        <v>546</v>
      </c>
      <c r="E9427" s="1">
        <v>38565.919791666667</v>
      </c>
    </row>
    <row r="9428" spans="1:5" x14ac:dyDescent="0.3">
      <c r="A9428">
        <v>9427</v>
      </c>
      <c r="B9428" s="1">
        <v>38563.886493055557</v>
      </c>
      <c r="C9428">
        <v>1494</v>
      </c>
      <c r="D9428">
        <v>85</v>
      </c>
      <c r="E9428" s="1">
        <v>38569.724687499998</v>
      </c>
    </row>
    <row r="9429" spans="1:5" x14ac:dyDescent="0.3">
      <c r="A9429">
        <v>9428</v>
      </c>
      <c r="B9429" s="1">
        <v>38563.887928240743</v>
      </c>
      <c r="C9429">
        <v>1948</v>
      </c>
      <c r="D9429">
        <v>335</v>
      </c>
      <c r="E9429" s="1">
        <v>38569.673344907409</v>
      </c>
    </row>
    <row r="9430" spans="1:5" x14ac:dyDescent="0.3">
      <c r="A9430">
        <v>9429</v>
      </c>
      <c r="B9430" s="1">
        <v>38563.888495370367</v>
      </c>
      <c r="C9430">
        <v>1769</v>
      </c>
      <c r="D9430">
        <v>288</v>
      </c>
      <c r="E9430" s="1">
        <v>38571.777384259258</v>
      </c>
    </row>
    <row r="9431" spans="1:5" x14ac:dyDescent="0.3">
      <c r="A9431">
        <v>9430</v>
      </c>
      <c r="B9431" s="1">
        <v>38563.889039351852</v>
      </c>
      <c r="C9431">
        <v>1529</v>
      </c>
      <c r="D9431">
        <v>367</v>
      </c>
      <c r="E9431" s="1">
        <v>38568.906400462962</v>
      </c>
    </row>
    <row r="9432" spans="1:5" x14ac:dyDescent="0.3">
      <c r="A9432">
        <v>9431</v>
      </c>
      <c r="B9432" s="1">
        <v>38563.891921296294</v>
      </c>
      <c r="C9432">
        <v>3364</v>
      </c>
      <c r="D9432">
        <v>39</v>
      </c>
      <c r="E9432" s="1">
        <v>38567.057199074072</v>
      </c>
    </row>
    <row r="9433" spans="1:5" x14ac:dyDescent="0.3">
      <c r="A9433">
        <v>9432</v>
      </c>
      <c r="B9433" s="1">
        <v>38563.893263888887</v>
      </c>
      <c r="C9433">
        <v>2489</v>
      </c>
      <c r="D9433">
        <v>570</v>
      </c>
      <c r="E9433" s="1">
        <v>38569.016180555554</v>
      </c>
    </row>
    <row r="9434" spans="1:5" x14ac:dyDescent="0.3">
      <c r="A9434">
        <v>9433</v>
      </c>
      <c r="B9434" s="1">
        <v>38563.894641203704</v>
      </c>
      <c r="C9434">
        <v>1082</v>
      </c>
      <c r="D9434">
        <v>128</v>
      </c>
      <c r="E9434" s="1">
        <v>38572.764085648145</v>
      </c>
    </row>
    <row r="9435" spans="1:5" x14ac:dyDescent="0.3">
      <c r="A9435">
        <v>9434</v>
      </c>
      <c r="B9435" s="1">
        <v>38563.895613425928</v>
      </c>
      <c r="C9435">
        <v>3792</v>
      </c>
      <c r="D9435">
        <v>13</v>
      </c>
      <c r="E9435" s="1">
        <v>38565.687974537039</v>
      </c>
    </row>
    <row r="9436" spans="1:5" x14ac:dyDescent="0.3">
      <c r="A9436">
        <v>9435</v>
      </c>
      <c r="B9436" s="1">
        <v>38563.896550925929</v>
      </c>
      <c r="C9436">
        <v>3116</v>
      </c>
      <c r="D9436">
        <v>301</v>
      </c>
      <c r="E9436" s="1">
        <v>38569.940300925926</v>
      </c>
    </row>
    <row r="9437" spans="1:5" x14ac:dyDescent="0.3">
      <c r="A9437">
        <v>9436</v>
      </c>
      <c r="B9437" s="1">
        <v>38563.897928240738</v>
      </c>
      <c r="C9437">
        <v>2329</v>
      </c>
      <c r="D9437">
        <v>268</v>
      </c>
      <c r="E9437" s="1">
        <v>38570.734733796293</v>
      </c>
    </row>
    <row r="9438" spans="1:5" x14ac:dyDescent="0.3">
      <c r="A9438">
        <v>9437</v>
      </c>
      <c r="B9438" s="1">
        <v>38563.900046296294</v>
      </c>
      <c r="C9438">
        <v>1230</v>
      </c>
      <c r="D9438">
        <v>592</v>
      </c>
      <c r="E9438" s="1">
        <v>38572.05976851852</v>
      </c>
    </row>
    <row r="9439" spans="1:5" x14ac:dyDescent="0.3">
      <c r="A9439">
        <v>9438</v>
      </c>
      <c r="B9439" s="1">
        <v>38563.900173611109</v>
      </c>
      <c r="C9439">
        <v>121</v>
      </c>
      <c r="D9439">
        <v>14</v>
      </c>
      <c r="E9439" s="1">
        <v>38571.704340277778</v>
      </c>
    </row>
    <row r="9440" spans="1:5" x14ac:dyDescent="0.3">
      <c r="A9440">
        <v>9439</v>
      </c>
      <c r="B9440" s="1">
        <v>38563.90152777778</v>
      </c>
      <c r="C9440">
        <v>290</v>
      </c>
      <c r="D9440">
        <v>479</v>
      </c>
      <c r="E9440" s="1">
        <v>38570.002222222225</v>
      </c>
    </row>
    <row r="9441" spans="1:5" x14ac:dyDescent="0.3">
      <c r="A9441">
        <v>9440</v>
      </c>
      <c r="B9441" s="1">
        <v>38563.902951388889</v>
      </c>
      <c r="C9441">
        <v>414</v>
      </c>
      <c r="D9441">
        <v>535</v>
      </c>
      <c r="E9441" s="1">
        <v>38568.656423611108</v>
      </c>
    </row>
    <row r="9442" spans="1:5" x14ac:dyDescent="0.3">
      <c r="A9442">
        <v>9441</v>
      </c>
      <c r="B9442" s="1">
        <v>38563.905185185184</v>
      </c>
      <c r="C9442">
        <v>3982</v>
      </c>
      <c r="D9442">
        <v>519</v>
      </c>
      <c r="E9442" s="1">
        <v>38572.706574074073</v>
      </c>
    </row>
    <row r="9443" spans="1:5" x14ac:dyDescent="0.3">
      <c r="A9443">
        <v>9442</v>
      </c>
      <c r="B9443" s="1">
        <v>38563.905914351853</v>
      </c>
      <c r="C9443">
        <v>44</v>
      </c>
      <c r="D9443">
        <v>75</v>
      </c>
      <c r="E9443" s="1">
        <v>38568.062164351853</v>
      </c>
    </row>
    <row r="9444" spans="1:5" x14ac:dyDescent="0.3">
      <c r="A9444">
        <v>9443</v>
      </c>
      <c r="B9444" s="1">
        <v>38563.906782407408</v>
      </c>
      <c r="C9444">
        <v>1675</v>
      </c>
      <c r="D9444">
        <v>3</v>
      </c>
      <c r="E9444" s="1">
        <v>38569.890810185185</v>
      </c>
    </row>
    <row r="9445" spans="1:5" x14ac:dyDescent="0.3">
      <c r="A9445">
        <v>9444</v>
      </c>
      <c r="B9445" s="1">
        <v>38563.908842592595</v>
      </c>
      <c r="C9445">
        <v>1134</v>
      </c>
      <c r="D9445">
        <v>259</v>
      </c>
      <c r="E9445" s="1">
        <v>38572.942175925928</v>
      </c>
    </row>
    <row r="9446" spans="1:5" x14ac:dyDescent="0.3">
      <c r="A9446">
        <v>9445</v>
      </c>
      <c r="B9446" s="1">
        <v>38563.910208333335</v>
      </c>
      <c r="C9446">
        <v>1480</v>
      </c>
      <c r="D9446">
        <v>549</v>
      </c>
      <c r="E9446" s="1">
        <v>38569.774097222224</v>
      </c>
    </row>
    <row r="9447" spans="1:5" x14ac:dyDescent="0.3">
      <c r="A9447">
        <v>9446</v>
      </c>
      <c r="B9447" s="1">
        <v>38563.911817129629</v>
      </c>
      <c r="C9447">
        <v>1880</v>
      </c>
      <c r="D9447">
        <v>477</v>
      </c>
      <c r="E9447" s="1">
        <v>38570.791678240741</v>
      </c>
    </row>
    <row r="9448" spans="1:5" x14ac:dyDescent="0.3">
      <c r="A9448">
        <v>9447</v>
      </c>
      <c r="B9448" s="1">
        <v>38563.912754629629</v>
      </c>
      <c r="C9448">
        <v>1053</v>
      </c>
      <c r="D9448">
        <v>82</v>
      </c>
      <c r="E9448" s="1">
        <v>38573.046782407408</v>
      </c>
    </row>
    <row r="9449" spans="1:5" x14ac:dyDescent="0.3">
      <c r="A9449">
        <v>9448</v>
      </c>
      <c r="B9449" s="1">
        <v>38563.914039351854</v>
      </c>
      <c r="C9449">
        <v>1213</v>
      </c>
      <c r="D9449">
        <v>278</v>
      </c>
      <c r="E9449" s="1">
        <v>38568.752233796295</v>
      </c>
    </row>
    <row r="9450" spans="1:5" x14ac:dyDescent="0.3">
      <c r="A9450">
        <v>9449</v>
      </c>
      <c r="B9450" s="1">
        <v>38563.918449074074</v>
      </c>
      <c r="C9450">
        <v>2</v>
      </c>
      <c r="D9450">
        <v>581</v>
      </c>
      <c r="E9450" s="1">
        <v>38570.08997685185</v>
      </c>
    </row>
    <row r="9451" spans="1:5" x14ac:dyDescent="0.3">
      <c r="A9451">
        <v>9450</v>
      </c>
      <c r="B9451" s="1">
        <v>38563.919490740744</v>
      </c>
      <c r="C9451">
        <v>1371</v>
      </c>
      <c r="D9451">
        <v>430</v>
      </c>
      <c r="E9451" s="1">
        <v>38569.777129629627</v>
      </c>
    </row>
    <row r="9452" spans="1:5" x14ac:dyDescent="0.3">
      <c r="A9452">
        <v>9451</v>
      </c>
      <c r="B9452" s="1">
        <v>38563.923807870371</v>
      </c>
      <c r="C9452">
        <v>685</v>
      </c>
      <c r="D9452">
        <v>584</v>
      </c>
      <c r="E9452" s="1">
        <v>38571.120335648149</v>
      </c>
    </row>
    <row r="9453" spans="1:5" x14ac:dyDescent="0.3">
      <c r="A9453">
        <v>9452</v>
      </c>
      <c r="B9453" s="1">
        <v>38563.930046296293</v>
      </c>
      <c r="C9453">
        <v>3178</v>
      </c>
      <c r="D9453">
        <v>130</v>
      </c>
      <c r="E9453" s="1">
        <v>38568.809907407405</v>
      </c>
    </row>
    <row r="9454" spans="1:5" x14ac:dyDescent="0.3">
      <c r="A9454">
        <v>9453</v>
      </c>
      <c r="B9454" s="1">
        <v>38563.930601851855</v>
      </c>
      <c r="C9454">
        <v>1988</v>
      </c>
      <c r="D9454">
        <v>221</v>
      </c>
      <c r="E9454" s="1">
        <v>38572.102129629631</v>
      </c>
    </row>
    <row r="9455" spans="1:5" x14ac:dyDescent="0.3">
      <c r="A9455">
        <v>9454</v>
      </c>
      <c r="B9455" s="1">
        <v>38563.930659722224</v>
      </c>
      <c r="C9455">
        <v>3028</v>
      </c>
      <c r="D9455">
        <v>81</v>
      </c>
      <c r="E9455" s="1">
        <v>38568.064687500002</v>
      </c>
    </row>
    <row r="9456" spans="1:5" x14ac:dyDescent="0.3">
      <c r="A9456">
        <v>9455</v>
      </c>
      <c r="B9456" s="1">
        <v>38563.930891203701</v>
      </c>
      <c r="C9456">
        <v>2647</v>
      </c>
      <c r="D9456">
        <v>220</v>
      </c>
      <c r="E9456" s="1">
        <v>38572.839224537034</v>
      </c>
    </row>
    <row r="9457" spans="1:5" x14ac:dyDescent="0.3">
      <c r="A9457">
        <v>9456</v>
      </c>
      <c r="B9457" s="1">
        <v>38563.932129629633</v>
      </c>
      <c r="C9457">
        <v>2068</v>
      </c>
      <c r="D9457">
        <v>534</v>
      </c>
      <c r="E9457" s="1">
        <v>38569.789074074077</v>
      </c>
    </row>
    <row r="9458" spans="1:5" x14ac:dyDescent="0.3">
      <c r="A9458">
        <v>9457</v>
      </c>
      <c r="B9458" s="1">
        <v>38563.932696759257</v>
      </c>
      <c r="C9458">
        <v>2172</v>
      </c>
      <c r="D9458">
        <v>487</v>
      </c>
      <c r="E9458" s="1">
        <v>38564.963252314818</v>
      </c>
    </row>
    <row r="9459" spans="1:5" x14ac:dyDescent="0.3">
      <c r="A9459">
        <v>9458</v>
      </c>
      <c r="B9459" s="1">
        <v>38563.93372685185</v>
      </c>
      <c r="C9459">
        <v>3105</v>
      </c>
      <c r="D9459">
        <v>343</v>
      </c>
      <c r="E9459" s="1">
        <v>38568.893449074072</v>
      </c>
    </row>
    <row r="9460" spans="1:5" x14ac:dyDescent="0.3">
      <c r="A9460">
        <v>9459</v>
      </c>
      <c r="B9460" s="1">
        <v>38563.933865740742</v>
      </c>
      <c r="C9460">
        <v>1132</v>
      </c>
      <c r="D9460">
        <v>489</v>
      </c>
      <c r="E9460" s="1">
        <v>38566.031087962961</v>
      </c>
    </row>
    <row r="9461" spans="1:5" x14ac:dyDescent="0.3">
      <c r="A9461">
        <v>9460</v>
      </c>
      <c r="B9461" s="1">
        <v>38563.934479166666</v>
      </c>
      <c r="C9461">
        <v>4463</v>
      </c>
      <c r="D9461">
        <v>580</v>
      </c>
      <c r="E9461" s="1">
        <v>38572.872673611113</v>
      </c>
    </row>
    <row r="9462" spans="1:5" x14ac:dyDescent="0.3">
      <c r="A9462">
        <v>9461</v>
      </c>
      <c r="B9462" s="1">
        <v>38563.936956018515</v>
      </c>
      <c r="C9462">
        <v>1679</v>
      </c>
      <c r="D9462">
        <v>377</v>
      </c>
      <c r="E9462" s="1">
        <v>38569.871678240743</v>
      </c>
    </row>
    <row r="9463" spans="1:5" x14ac:dyDescent="0.3">
      <c r="A9463">
        <v>9462</v>
      </c>
      <c r="B9463" s="1">
        <v>38563.938009259262</v>
      </c>
      <c r="C9463">
        <v>4090</v>
      </c>
      <c r="D9463">
        <v>192</v>
      </c>
      <c r="E9463" s="1">
        <v>38573.16300925926</v>
      </c>
    </row>
    <row r="9464" spans="1:5" x14ac:dyDescent="0.3">
      <c r="A9464">
        <v>9463</v>
      </c>
      <c r="B9464" s="1">
        <v>38563.938159722224</v>
      </c>
      <c r="C9464">
        <v>883</v>
      </c>
      <c r="D9464">
        <v>352</v>
      </c>
      <c r="E9464" s="1">
        <v>38567.954131944447</v>
      </c>
    </row>
    <row r="9465" spans="1:5" x14ac:dyDescent="0.3">
      <c r="A9465">
        <v>9464</v>
      </c>
      <c r="B9465" s="1">
        <v>38563.93855324074</v>
      </c>
      <c r="C9465">
        <v>3904</v>
      </c>
      <c r="D9465">
        <v>534</v>
      </c>
      <c r="E9465" s="1">
        <v>38571.04896990741</v>
      </c>
    </row>
    <row r="9466" spans="1:5" x14ac:dyDescent="0.3">
      <c r="A9466">
        <v>9465</v>
      </c>
      <c r="B9466" s="1">
        <v>38563.944363425922</v>
      </c>
      <c r="C9466">
        <v>3084</v>
      </c>
      <c r="D9466">
        <v>2</v>
      </c>
      <c r="E9466" s="1">
        <v>38570.697141203702</v>
      </c>
    </row>
    <row r="9467" spans="1:5" x14ac:dyDescent="0.3">
      <c r="A9467">
        <v>9466</v>
      </c>
      <c r="B9467" s="1">
        <v>38563.947638888887</v>
      </c>
      <c r="C9467">
        <v>2595</v>
      </c>
      <c r="D9467">
        <v>137</v>
      </c>
      <c r="E9467" s="1">
        <v>38571.108055555553</v>
      </c>
    </row>
    <row r="9468" spans="1:5" x14ac:dyDescent="0.3">
      <c r="A9468">
        <v>9467</v>
      </c>
      <c r="B9468" s="1">
        <v>38563.948310185187</v>
      </c>
      <c r="C9468">
        <v>1905</v>
      </c>
      <c r="D9468">
        <v>202</v>
      </c>
      <c r="E9468" s="1">
        <v>38572.040671296294</v>
      </c>
    </row>
    <row r="9469" spans="1:5" x14ac:dyDescent="0.3">
      <c r="A9469">
        <v>9468</v>
      </c>
      <c r="B9469" s="1">
        <v>38563.954074074078</v>
      </c>
      <c r="C9469">
        <v>4366</v>
      </c>
      <c r="D9469">
        <v>20</v>
      </c>
      <c r="E9469" s="1">
        <v>38571.015879629631</v>
      </c>
    </row>
    <row r="9470" spans="1:5" x14ac:dyDescent="0.3">
      <c r="A9470">
        <v>9469</v>
      </c>
      <c r="B9470" s="1">
        <v>38563.955949074072</v>
      </c>
      <c r="C9470">
        <v>967</v>
      </c>
      <c r="D9470">
        <v>59</v>
      </c>
      <c r="E9470" s="1">
        <v>38571.136504629627</v>
      </c>
    </row>
    <row r="9471" spans="1:5" x14ac:dyDescent="0.3">
      <c r="A9471">
        <v>9470</v>
      </c>
      <c r="B9471" s="1">
        <v>38563.959386574075</v>
      </c>
      <c r="C9471">
        <v>3908</v>
      </c>
      <c r="D9471">
        <v>566</v>
      </c>
      <c r="E9471" s="1">
        <v>38571.066331018519</v>
      </c>
    </row>
    <row r="9472" spans="1:5" x14ac:dyDescent="0.3">
      <c r="A9472">
        <v>9471</v>
      </c>
      <c r="B9472" s="1">
        <v>38563.960138888891</v>
      </c>
      <c r="C9472">
        <v>2390</v>
      </c>
      <c r="D9472">
        <v>424</v>
      </c>
      <c r="E9472" s="1">
        <v>38568.742777777778</v>
      </c>
    </row>
    <row r="9473" spans="1:5" x14ac:dyDescent="0.3">
      <c r="A9473">
        <v>9472</v>
      </c>
      <c r="B9473" s="1">
        <v>38563.960787037038</v>
      </c>
      <c r="C9473">
        <v>4178</v>
      </c>
      <c r="D9473">
        <v>404</v>
      </c>
      <c r="E9473" s="1">
        <v>38565.751759259256</v>
      </c>
    </row>
    <row r="9474" spans="1:5" x14ac:dyDescent="0.3">
      <c r="A9474">
        <v>9473</v>
      </c>
      <c r="B9474" s="1">
        <v>38563.961261574077</v>
      </c>
      <c r="C9474">
        <v>1717</v>
      </c>
      <c r="D9474">
        <v>185</v>
      </c>
      <c r="E9474" s="1">
        <v>38568.908483796295</v>
      </c>
    </row>
    <row r="9475" spans="1:5" x14ac:dyDescent="0.3">
      <c r="A9475">
        <v>9474</v>
      </c>
      <c r="B9475" s="1">
        <v>38563.962314814817</v>
      </c>
      <c r="C9475">
        <v>3771</v>
      </c>
      <c r="D9475">
        <v>206</v>
      </c>
      <c r="E9475" s="1">
        <v>38569.990787037037</v>
      </c>
    </row>
    <row r="9476" spans="1:5" x14ac:dyDescent="0.3">
      <c r="A9476">
        <v>9475</v>
      </c>
      <c r="B9476" s="1">
        <v>38563.962881944448</v>
      </c>
      <c r="C9476">
        <v>2186</v>
      </c>
      <c r="D9476">
        <v>567</v>
      </c>
      <c r="E9476" s="1">
        <v>38568.974687499998</v>
      </c>
    </row>
    <row r="9477" spans="1:5" x14ac:dyDescent="0.3">
      <c r="A9477">
        <v>9476</v>
      </c>
      <c r="B9477" s="1">
        <v>38563.962962962964</v>
      </c>
      <c r="C9477">
        <v>3599</v>
      </c>
      <c r="D9477">
        <v>197</v>
      </c>
      <c r="E9477" s="1">
        <v>38568.953240740739</v>
      </c>
    </row>
    <row r="9478" spans="1:5" x14ac:dyDescent="0.3">
      <c r="A9478">
        <v>9477</v>
      </c>
      <c r="B9478" s="1">
        <v>38563.963449074072</v>
      </c>
      <c r="C9478">
        <v>1932</v>
      </c>
      <c r="D9478">
        <v>213</v>
      </c>
      <c r="E9478" s="1">
        <v>38568.871087962965</v>
      </c>
    </row>
    <row r="9479" spans="1:5" x14ac:dyDescent="0.3">
      <c r="A9479">
        <v>9478</v>
      </c>
      <c r="B9479" s="1">
        <v>38563.967280092591</v>
      </c>
      <c r="C9479">
        <v>1139</v>
      </c>
      <c r="D9479">
        <v>283</v>
      </c>
      <c r="E9479" s="1">
        <v>38568.11241898148</v>
      </c>
    </row>
    <row r="9480" spans="1:5" x14ac:dyDescent="0.3">
      <c r="A9480">
        <v>9479</v>
      </c>
      <c r="B9480" s="1">
        <v>38563.973715277774</v>
      </c>
      <c r="C9480">
        <v>3461</v>
      </c>
      <c r="D9480">
        <v>308</v>
      </c>
      <c r="E9480" s="1">
        <v>38564.93482638889</v>
      </c>
    </row>
    <row r="9481" spans="1:5" x14ac:dyDescent="0.3">
      <c r="A9481">
        <v>9480</v>
      </c>
      <c r="B9481" s="1">
        <v>38563.976423611108</v>
      </c>
      <c r="C9481">
        <v>597</v>
      </c>
      <c r="D9481">
        <v>373</v>
      </c>
      <c r="E9481" s="1">
        <v>38568.88753472222</v>
      </c>
    </row>
    <row r="9482" spans="1:5" x14ac:dyDescent="0.3">
      <c r="A9482">
        <v>9481</v>
      </c>
      <c r="B9482" s="1">
        <v>38563.976446759261</v>
      </c>
      <c r="C9482">
        <v>613</v>
      </c>
      <c r="D9482">
        <v>481</v>
      </c>
      <c r="E9482" s="1">
        <v>38568.740335648145</v>
      </c>
    </row>
    <row r="9483" spans="1:5" x14ac:dyDescent="0.3">
      <c r="A9483">
        <v>9482</v>
      </c>
      <c r="B9483" s="1">
        <v>38563.97865740741</v>
      </c>
      <c r="C9483">
        <v>2421</v>
      </c>
      <c r="D9483">
        <v>348</v>
      </c>
      <c r="E9483" s="1">
        <v>38566.859212962961</v>
      </c>
    </row>
    <row r="9484" spans="1:5" x14ac:dyDescent="0.3">
      <c r="A9484">
        <v>9483</v>
      </c>
      <c r="B9484" s="1">
        <v>38563.980219907404</v>
      </c>
      <c r="C9484">
        <v>1136</v>
      </c>
      <c r="D9484">
        <v>593</v>
      </c>
      <c r="E9484" s="1">
        <v>38573.187164351853</v>
      </c>
    </row>
    <row r="9485" spans="1:5" x14ac:dyDescent="0.3">
      <c r="A9485">
        <v>9484</v>
      </c>
      <c r="B9485" s="1">
        <v>38563.980324074073</v>
      </c>
      <c r="C9485">
        <v>3389</v>
      </c>
      <c r="D9485">
        <v>26</v>
      </c>
      <c r="E9485" s="1">
        <v>38566.767824074072</v>
      </c>
    </row>
    <row r="9486" spans="1:5" x14ac:dyDescent="0.3">
      <c r="A9486">
        <v>9485</v>
      </c>
      <c r="B9486" s="1">
        <v>38563.98101851852</v>
      </c>
      <c r="C9486">
        <v>3722</v>
      </c>
      <c r="D9486">
        <v>338</v>
      </c>
      <c r="E9486" s="1">
        <v>38572.739351851851</v>
      </c>
    </row>
    <row r="9487" spans="1:5" x14ac:dyDescent="0.3">
      <c r="A9487">
        <v>9486</v>
      </c>
      <c r="B9487" s="1">
        <v>38563.983124999999</v>
      </c>
      <c r="C9487">
        <v>2787</v>
      </c>
      <c r="D9487">
        <v>403</v>
      </c>
      <c r="E9487" s="1">
        <v>38573.089375000003</v>
      </c>
    </row>
    <row r="9488" spans="1:5" x14ac:dyDescent="0.3">
      <c r="A9488">
        <v>9487</v>
      </c>
      <c r="B9488" s="1">
        <v>38563.98636574074</v>
      </c>
      <c r="C9488">
        <v>2165</v>
      </c>
      <c r="D9488">
        <v>406</v>
      </c>
      <c r="E9488" s="1">
        <v>38565.937060185184</v>
      </c>
    </row>
    <row r="9489" spans="1:5" x14ac:dyDescent="0.3">
      <c r="A9489">
        <v>9488</v>
      </c>
      <c r="B9489" s="1">
        <v>38563.987986111111</v>
      </c>
      <c r="C9489">
        <v>4221</v>
      </c>
      <c r="D9489">
        <v>528</v>
      </c>
      <c r="E9489" s="1">
        <v>38572.927569444444</v>
      </c>
    </row>
    <row r="9490" spans="1:5" x14ac:dyDescent="0.3">
      <c r="A9490">
        <v>9489</v>
      </c>
      <c r="B9490" s="1">
        <v>38563.988564814812</v>
      </c>
      <c r="C9490">
        <v>4011</v>
      </c>
      <c r="D9490">
        <v>17</v>
      </c>
      <c r="E9490" s="1">
        <v>38564.864953703705</v>
      </c>
    </row>
    <row r="9491" spans="1:5" x14ac:dyDescent="0.3">
      <c r="A9491">
        <v>9490</v>
      </c>
      <c r="B9491" s="1">
        <v>38563.989687499998</v>
      </c>
      <c r="C9491">
        <v>1302</v>
      </c>
      <c r="D9491">
        <v>487</v>
      </c>
      <c r="E9491" s="1">
        <v>38571.784826388888</v>
      </c>
    </row>
    <row r="9492" spans="1:5" x14ac:dyDescent="0.3">
      <c r="A9492">
        <v>9491</v>
      </c>
      <c r="B9492" s="1">
        <v>38563.989849537036</v>
      </c>
      <c r="C9492">
        <v>3624</v>
      </c>
      <c r="D9492">
        <v>179</v>
      </c>
      <c r="E9492" s="1">
        <v>38565.023182870369</v>
      </c>
    </row>
    <row r="9493" spans="1:5" x14ac:dyDescent="0.3">
      <c r="A9493">
        <v>9492</v>
      </c>
      <c r="B9493" s="1">
        <v>38563.994687500002</v>
      </c>
      <c r="C9493">
        <v>639</v>
      </c>
      <c r="D9493">
        <v>126</v>
      </c>
      <c r="E9493" s="1">
        <v>38572.868298611109</v>
      </c>
    </row>
    <row r="9494" spans="1:5" x14ac:dyDescent="0.3">
      <c r="A9494">
        <v>9493</v>
      </c>
      <c r="B9494" s="1">
        <v>38563.994791666664</v>
      </c>
      <c r="C9494">
        <v>1522</v>
      </c>
      <c r="D9494">
        <v>5</v>
      </c>
      <c r="E9494" s="1">
        <v>38572.223958333336</v>
      </c>
    </row>
    <row r="9495" spans="1:5" x14ac:dyDescent="0.3">
      <c r="A9495">
        <v>9494</v>
      </c>
      <c r="B9495" s="1">
        <v>38563.994976851849</v>
      </c>
      <c r="C9495">
        <v>3799</v>
      </c>
      <c r="D9495">
        <v>254</v>
      </c>
      <c r="E9495" s="1">
        <v>38569.967893518522</v>
      </c>
    </row>
    <row r="9496" spans="1:5" x14ac:dyDescent="0.3">
      <c r="A9496">
        <v>9495</v>
      </c>
      <c r="B9496" s="1">
        <v>38563.996134259258</v>
      </c>
      <c r="C9496">
        <v>2128</v>
      </c>
      <c r="D9496">
        <v>397</v>
      </c>
      <c r="E9496" s="1">
        <v>38565.918356481481</v>
      </c>
    </row>
    <row r="9497" spans="1:5" x14ac:dyDescent="0.3">
      <c r="A9497">
        <v>9496</v>
      </c>
      <c r="B9497" s="1">
        <v>38563.996759259258</v>
      </c>
      <c r="C9497">
        <v>453</v>
      </c>
      <c r="D9497">
        <v>125</v>
      </c>
      <c r="E9497" s="1">
        <v>38566.116203703707</v>
      </c>
    </row>
    <row r="9498" spans="1:5" x14ac:dyDescent="0.3">
      <c r="A9498">
        <v>9497</v>
      </c>
      <c r="B9498" s="1">
        <v>38563.997847222221</v>
      </c>
      <c r="C9498">
        <v>933</v>
      </c>
      <c r="D9498">
        <v>595</v>
      </c>
      <c r="E9498" s="1">
        <v>38568.828402777777</v>
      </c>
    </row>
    <row r="9499" spans="1:5" x14ac:dyDescent="0.3">
      <c r="A9499">
        <v>9498</v>
      </c>
      <c r="B9499" s="1">
        <v>38563.997858796298</v>
      </c>
      <c r="C9499">
        <v>1035</v>
      </c>
      <c r="D9499">
        <v>289</v>
      </c>
      <c r="E9499" s="1">
        <v>38567.774247685185</v>
      </c>
    </row>
    <row r="9500" spans="1:5" x14ac:dyDescent="0.3">
      <c r="A9500">
        <v>9499</v>
      </c>
      <c r="B9500" s="1">
        <v>38563.99895833333</v>
      </c>
      <c r="C9500">
        <v>602</v>
      </c>
      <c r="D9500">
        <v>461</v>
      </c>
      <c r="E9500" s="1">
        <v>38565.038541666669</v>
      </c>
    </row>
    <row r="9501" spans="1:5" x14ac:dyDescent="0.3">
      <c r="A9501">
        <v>9500</v>
      </c>
      <c r="B9501" s="1">
        <v>38563.999027777776</v>
      </c>
      <c r="C9501">
        <v>2808</v>
      </c>
      <c r="D9501">
        <v>241</v>
      </c>
      <c r="E9501" s="1">
        <v>38571.880972222221</v>
      </c>
    </row>
    <row r="9502" spans="1:5" x14ac:dyDescent="0.3">
      <c r="A9502">
        <v>9501</v>
      </c>
      <c r="B9502" s="1">
        <v>38563.999548611115</v>
      </c>
      <c r="C9502">
        <v>4398</v>
      </c>
      <c r="D9502">
        <v>75</v>
      </c>
      <c r="E9502" s="1">
        <v>38569.826631944445</v>
      </c>
    </row>
    <row r="9503" spans="1:5" x14ac:dyDescent="0.3">
      <c r="A9503">
        <v>9502</v>
      </c>
      <c r="B9503" s="1">
        <v>38564.001504629632</v>
      </c>
      <c r="C9503">
        <v>2700</v>
      </c>
      <c r="D9503">
        <v>471</v>
      </c>
      <c r="E9503" s="1">
        <v>38565.824421296296</v>
      </c>
    </row>
    <row r="9504" spans="1:5" x14ac:dyDescent="0.3">
      <c r="A9504">
        <v>9503</v>
      </c>
      <c r="B9504" s="1">
        <v>38564.001828703702</v>
      </c>
      <c r="C9504">
        <v>1013</v>
      </c>
      <c r="D9504">
        <v>311</v>
      </c>
      <c r="E9504" s="1">
        <v>38570.251134259262</v>
      </c>
    </row>
    <row r="9505" spans="1:5" x14ac:dyDescent="0.3">
      <c r="A9505">
        <v>9504</v>
      </c>
      <c r="B9505" s="1">
        <v>38564.006331018521</v>
      </c>
      <c r="C9505">
        <v>91</v>
      </c>
      <c r="D9505">
        <v>125</v>
      </c>
      <c r="E9505" s="1">
        <v>38566.238969907405</v>
      </c>
    </row>
    <row r="9506" spans="1:5" x14ac:dyDescent="0.3">
      <c r="A9506">
        <v>9505</v>
      </c>
      <c r="B9506" s="1">
        <v>38564.0078587963</v>
      </c>
      <c r="C9506">
        <v>4047</v>
      </c>
      <c r="D9506">
        <v>543</v>
      </c>
      <c r="E9506" s="1">
        <v>38569.766886574071</v>
      </c>
    </row>
    <row r="9507" spans="1:5" x14ac:dyDescent="0.3">
      <c r="A9507">
        <v>9506</v>
      </c>
      <c r="B9507" s="1">
        <v>38564.013206018521</v>
      </c>
      <c r="C9507">
        <v>3872</v>
      </c>
      <c r="D9507">
        <v>189</v>
      </c>
      <c r="E9507" s="1">
        <v>38566.01390046296</v>
      </c>
    </row>
    <row r="9508" spans="1:5" x14ac:dyDescent="0.3">
      <c r="A9508">
        <v>9507</v>
      </c>
      <c r="B9508" s="1">
        <v>38564.015613425923</v>
      </c>
      <c r="C9508">
        <v>387</v>
      </c>
      <c r="D9508">
        <v>525</v>
      </c>
      <c r="E9508" s="1">
        <v>38571.249641203707</v>
      </c>
    </row>
    <row r="9509" spans="1:5" x14ac:dyDescent="0.3">
      <c r="A9509">
        <v>9508</v>
      </c>
      <c r="B9509" s="1">
        <v>38564.015729166669</v>
      </c>
      <c r="C9509">
        <v>1204</v>
      </c>
      <c r="D9509">
        <v>316</v>
      </c>
      <c r="E9509" s="1">
        <v>38568.236562500002</v>
      </c>
    </row>
    <row r="9510" spans="1:5" x14ac:dyDescent="0.3">
      <c r="A9510">
        <v>9509</v>
      </c>
      <c r="B9510" s="1">
        <v>38564.015763888892</v>
      </c>
      <c r="C9510">
        <v>818</v>
      </c>
      <c r="D9510">
        <v>320</v>
      </c>
      <c r="E9510" s="1">
        <v>38567.975486111114</v>
      </c>
    </row>
    <row r="9511" spans="1:5" x14ac:dyDescent="0.3">
      <c r="A9511">
        <v>9510</v>
      </c>
      <c r="B9511" s="1">
        <v>38564.016863425924</v>
      </c>
      <c r="C9511">
        <v>2301</v>
      </c>
      <c r="D9511">
        <v>494</v>
      </c>
      <c r="E9511" s="1">
        <v>38572.782835648148</v>
      </c>
    </row>
    <row r="9512" spans="1:5" x14ac:dyDescent="0.3">
      <c r="A9512">
        <v>9511</v>
      </c>
      <c r="B9512" s="1">
        <v>38564.017418981479</v>
      </c>
      <c r="C9512">
        <v>964</v>
      </c>
      <c r="D9512">
        <v>549</v>
      </c>
      <c r="E9512" s="1">
        <v>38573.115335648145</v>
      </c>
    </row>
    <row r="9513" spans="1:5" x14ac:dyDescent="0.3">
      <c r="A9513">
        <v>9512</v>
      </c>
      <c r="B9513" s="1">
        <v>38564.01840277778</v>
      </c>
      <c r="C9513">
        <v>3786</v>
      </c>
      <c r="D9513">
        <v>173</v>
      </c>
      <c r="E9513" s="1">
        <v>38568.988541666666</v>
      </c>
    </row>
    <row r="9514" spans="1:5" x14ac:dyDescent="0.3">
      <c r="A9514">
        <v>9513</v>
      </c>
      <c r="B9514" s="1">
        <v>38564.019791666666</v>
      </c>
      <c r="C9514">
        <v>396</v>
      </c>
      <c r="D9514">
        <v>317</v>
      </c>
      <c r="E9514" s="1">
        <v>38565.015625</v>
      </c>
    </row>
    <row r="9515" spans="1:5" x14ac:dyDescent="0.3">
      <c r="A9515">
        <v>9514</v>
      </c>
      <c r="B9515" s="1">
        <v>38564.020648148151</v>
      </c>
      <c r="C9515">
        <v>1892</v>
      </c>
      <c r="D9515">
        <v>243</v>
      </c>
      <c r="E9515" s="1">
        <v>38566.99287037037</v>
      </c>
    </row>
    <row r="9516" spans="1:5" x14ac:dyDescent="0.3">
      <c r="A9516">
        <v>9515</v>
      </c>
      <c r="B9516" s="1">
        <v>38564.024363425924</v>
      </c>
      <c r="C9516">
        <v>3099</v>
      </c>
      <c r="D9516">
        <v>264</v>
      </c>
      <c r="E9516" s="1">
        <v>38566.98269675926</v>
      </c>
    </row>
    <row r="9517" spans="1:5" x14ac:dyDescent="0.3">
      <c r="A9517">
        <v>9516</v>
      </c>
      <c r="B9517" s="1">
        <v>38564.028449074074</v>
      </c>
      <c r="C9517">
        <v>3519</v>
      </c>
      <c r="D9517">
        <v>424</v>
      </c>
      <c r="E9517" s="1">
        <v>38571.093032407407</v>
      </c>
    </row>
    <row r="9518" spans="1:5" x14ac:dyDescent="0.3">
      <c r="A9518">
        <v>9517</v>
      </c>
      <c r="B9518" s="1">
        <v>38564.028738425928</v>
      </c>
      <c r="C9518">
        <v>3299</v>
      </c>
      <c r="D9518">
        <v>170</v>
      </c>
      <c r="E9518" s="1">
        <v>38566.964155092595</v>
      </c>
    </row>
    <row r="9519" spans="1:5" x14ac:dyDescent="0.3">
      <c r="A9519">
        <v>9518</v>
      </c>
      <c r="B9519" s="1">
        <v>38564.030162037037</v>
      </c>
      <c r="C9519">
        <v>2714</v>
      </c>
      <c r="D9519">
        <v>215</v>
      </c>
      <c r="E9519" s="1">
        <v>38568.800300925926</v>
      </c>
    </row>
    <row r="9520" spans="1:5" x14ac:dyDescent="0.3">
      <c r="A9520">
        <v>9519</v>
      </c>
      <c r="B9520" s="1">
        <v>38564.031909722224</v>
      </c>
      <c r="C9520">
        <v>3767</v>
      </c>
      <c r="D9520">
        <v>235</v>
      </c>
      <c r="E9520" s="1">
        <v>38570.041631944441</v>
      </c>
    </row>
    <row r="9521" spans="1:5" x14ac:dyDescent="0.3">
      <c r="A9521">
        <v>9520</v>
      </c>
      <c r="B9521" s="1">
        <v>38564.03534722222</v>
      </c>
      <c r="C9521">
        <v>1306</v>
      </c>
      <c r="D9521">
        <v>299</v>
      </c>
      <c r="E9521" s="1">
        <v>38568.837430555555</v>
      </c>
    </row>
    <row r="9522" spans="1:5" x14ac:dyDescent="0.3">
      <c r="A9522">
        <v>9521</v>
      </c>
      <c r="B9522" s="1">
        <v>38564.03638888889</v>
      </c>
      <c r="C9522">
        <v>1423</v>
      </c>
      <c r="D9522">
        <v>227</v>
      </c>
      <c r="E9522" s="1">
        <v>38570.148194444446</v>
      </c>
    </row>
    <row r="9523" spans="1:5" x14ac:dyDescent="0.3">
      <c r="A9523">
        <v>9522</v>
      </c>
      <c r="B9523" s="1">
        <v>38564.038321759261</v>
      </c>
      <c r="C9523">
        <v>4266</v>
      </c>
      <c r="D9523">
        <v>294</v>
      </c>
      <c r="E9523" s="1">
        <v>38567.278599537036</v>
      </c>
    </row>
    <row r="9524" spans="1:5" x14ac:dyDescent="0.3">
      <c r="A9524">
        <v>9523</v>
      </c>
      <c r="B9524" s="1">
        <v>38564.038993055554</v>
      </c>
      <c r="C9524">
        <v>891</v>
      </c>
      <c r="D9524">
        <v>356</v>
      </c>
      <c r="E9524" s="1">
        <v>38569.238993055558</v>
      </c>
    </row>
    <row r="9525" spans="1:5" x14ac:dyDescent="0.3">
      <c r="A9525">
        <v>9524</v>
      </c>
      <c r="B9525" s="1">
        <v>38564.042430555557</v>
      </c>
      <c r="C9525">
        <v>1796</v>
      </c>
      <c r="D9525">
        <v>535</v>
      </c>
      <c r="E9525" s="1">
        <v>38568.170902777776</v>
      </c>
    </row>
    <row r="9526" spans="1:5" x14ac:dyDescent="0.3">
      <c r="A9526">
        <v>9525</v>
      </c>
      <c r="B9526" s="1">
        <v>38564.043263888889</v>
      </c>
      <c r="C9526">
        <v>2990</v>
      </c>
      <c r="D9526">
        <v>246</v>
      </c>
      <c r="E9526" s="1">
        <v>38570.896736111114</v>
      </c>
    </row>
    <row r="9527" spans="1:5" x14ac:dyDescent="0.3">
      <c r="A9527">
        <v>9526</v>
      </c>
      <c r="B9527" s="1">
        <v>38564.043310185189</v>
      </c>
      <c r="C9527">
        <v>417</v>
      </c>
      <c r="D9527">
        <v>342</v>
      </c>
      <c r="E9527" s="1">
        <v>38568.125254629631</v>
      </c>
    </row>
    <row r="9528" spans="1:5" x14ac:dyDescent="0.3">
      <c r="A9528">
        <v>9527</v>
      </c>
      <c r="B9528" s="1">
        <v>38564.043333333335</v>
      </c>
      <c r="C9528">
        <v>2539</v>
      </c>
      <c r="D9528">
        <v>200</v>
      </c>
      <c r="E9528" s="1">
        <v>38573.089166666665</v>
      </c>
    </row>
    <row r="9529" spans="1:5" x14ac:dyDescent="0.3">
      <c r="A9529">
        <v>9528</v>
      </c>
      <c r="B9529" s="1">
        <v>38564.045185185183</v>
      </c>
      <c r="C9529">
        <v>193</v>
      </c>
      <c r="D9529">
        <v>241</v>
      </c>
      <c r="E9529" s="1">
        <v>38571.052824074075</v>
      </c>
    </row>
    <row r="9530" spans="1:5" x14ac:dyDescent="0.3">
      <c r="A9530">
        <v>9529</v>
      </c>
      <c r="B9530" s="1">
        <v>38564.045439814814</v>
      </c>
      <c r="C9530">
        <v>816</v>
      </c>
      <c r="D9530">
        <v>123</v>
      </c>
      <c r="E9530" s="1">
        <v>38566.937800925924</v>
      </c>
    </row>
    <row r="9531" spans="1:5" x14ac:dyDescent="0.3">
      <c r="A9531">
        <v>9530</v>
      </c>
      <c r="B9531" s="1">
        <v>38564.047986111109</v>
      </c>
      <c r="C9531">
        <v>1718</v>
      </c>
      <c r="D9531">
        <v>148</v>
      </c>
      <c r="E9531" s="1">
        <v>38568.991041666668</v>
      </c>
    </row>
    <row r="9532" spans="1:5" x14ac:dyDescent="0.3">
      <c r="A9532">
        <v>9531</v>
      </c>
      <c r="B9532" s="1">
        <v>38564.04991898148</v>
      </c>
      <c r="C9532">
        <v>4550</v>
      </c>
      <c r="D9532">
        <v>268</v>
      </c>
      <c r="E9532" s="1">
        <v>38571.117974537039</v>
      </c>
    </row>
    <row r="9533" spans="1:5" x14ac:dyDescent="0.3">
      <c r="A9533">
        <v>9532</v>
      </c>
      <c r="B9533" s="1">
        <v>38564.053368055553</v>
      </c>
      <c r="C9533">
        <v>1309</v>
      </c>
      <c r="D9533">
        <v>488</v>
      </c>
      <c r="E9533" s="1">
        <v>38565.849895833337</v>
      </c>
    </row>
    <row r="9534" spans="1:5" x14ac:dyDescent="0.3">
      <c r="A9534">
        <v>9533</v>
      </c>
      <c r="B9534" s="1">
        <v>38564.054282407407</v>
      </c>
      <c r="C9534">
        <v>4156</v>
      </c>
      <c r="D9534">
        <v>522</v>
      </c>
      <c r="E9534" s="1">
        <v>38571.832060185188</v>
      </c>
    </row>
    <row r="9535" spans="1:5" x14ac:dyDescent="0.3">
      <c r="A9535">
        <v>9534</v>
      </c>
      <c r="B9535" s="1">
        <v>38564.054479166669</v>
      </c>
      <c r="C9535">
        <v>4457</v>
      </c>
      <c r="D9535">
        <v>519</v>
      </c>
      <c r="E9535" s="1">
        <v>38570.019756944443</v>
      </c>
    </row>
    <row r="9536" spans="1:5" x14ac:dyDescent="0.3">
      <c r="A9536">
        <v>9535</v>
      </c>
      <c r="B9536" s="1">
        <v>38564.054780092592</v>
      </c>
      <c r="C9536">
        <v>2413</v>
      </c>
      <c r="D9536">
        <v>485</v>
      </c>
      <c r="E9536" s="1">
        <v>38568.128391203703</v>
      </c>
    </row>
    <row r="9537" spans="1:5" x14ac:dyDescent="0.3">
      <c r="A9537">
        <v>9536</v>
      </c>
      <c r="B9537" s="1">
        <v>38564.054884259262</v>
      </c>
      <c r="C9537">
        <v>2547</v>
      </c>
      <c r="D9537">
        <v>310</v>
      </c>
      <c r="E9537" s="1">
        <v>38566.818078703705</v>
      </c>
    </row>
    <row r="9538" spans="1:5" x14ac:dyDescent="0.3">
      <c r="A9538">
        <v>9537</v>
      </c>
      <c r="B9538" s="1">
        <v>38564.057638888888</v>
      </c>
      <c r="C9538">
        <v>546</v>
      </c>
      <c r="D9538">
        <v>488</v>
      </c>
      <c r="E9538" s="1">
        <v>38565.052777777775</v>
      </c>
    </row>
    <row r="9539" spans="1:5" x14ac:dyDescent="0.3">
      <c r="A9539">
        <v>9538</v>
      </c>
      <c r="B9539" s="1">
        <v>38564.059282407405</v>
      </c>
      <c r="C9539">
        <v>3402</v>
      </c>
      <c r="D9539">
        <v>68</v>
      </c>
      <c r="E9539" s="1">
        <v>38570.007199074076</v>
      </c>
    </row>
    <row r="9540" spans="1:5" x14ac:dyDescent="0.3">
      <c r="A9540">
        <v>9539</v>
      </c>
      <c r="B9540" s="1">
        <v>38564.066886574074</v>
      </c>
      <c r="C9540">
        <v>3793</v>
      </c>
      <c r="D9540">
        <v>436</v>
      </c>
      <c r="E9540" s="1">
        <v>38568.99119212963</v>
      </c>
    </row>
    <row r="9541" spans="1:5" x14ac:dyDescent="0.3">
      <c r="A9541">
        <v>9540</v>
      </c>
      <c r="B9541" s="1">
        <v>38564.069513888891</v>
      </c>
      <c r="C9541">
        <v>2200</v>
      </c>
      <c r="D9541">
        <v>365</v>
      </c>
      <c r="E9541" s="1">
        <v>38565.047986111109</v>
      </c>
    </row>
    <row r="9542" spans="1:5" x14ac:dyDescent="0.3">
      <c r="A9542">
        <v>9541</v>
      </c>
      <c r="B9542" s="1">
        <v>38564.069606481484</v>
      </c>
      <c r="C9542">
        <v>1774</v>
      </c>
      <c r="D9542">
        <v>422</v>
      </c>
      <c r="E9542" s="1">
        <v>38569.273773148147</v>
      </c>
    </row>
    <row r="9543" spans="1:5" x14ac:dyDescent="0.3">
      <c r="A9543">
        <v>9542</v>
      </c>
      <c r="B9543" s="1">
        <v>38564.070694444446</v>
      </c>
      <c r="C9543">
        <v>2243</v>
      </c>
      <c r="D9543">
        <v>595</v>
      </c>
      <c r="E9543" s="1">
        <v>38565.034583333334</v>
      </c>
    </row>
    <row r="9544" spans="1:5" x14ac:dyDescent="0.3">
      <c r="A9544">
        <v>9543</v>
      </c>
      <c r="B9544" s="1">
        <v>38564.071921296294</v>
      </c>
      <c r="C9544">
        <v>956</v>
      </c>
      <c r="D9544">
        <v>369</v>
      </c>
      <c r="E9544" s="1">
        <v>38565.284421296295</v>
      </c>
    </row>
    <row r="9545" spans="1:5" x14ac:dyDescent="0.3">
      <c r="A9545">
        <v>9544</v>
      </c>
      <c r="B9545" s="1">
        <v>38564.072812500002</v>
      </c>
      <c r="C9545">
        <v>2383</v>
      </c>
      <c r="D9545">
        <v>28</v>
      </c>
      <c r="E9545" s="1">
        <v>38569.226284722223</v>
      </c>
    </row>
    <row r="9546" spans="1:5" x14ac:dyDescent="0.3">
      <c r="A9546">
        <v>9545</v>
      </c>
      <c r="B9546" s="1">
        <v>38564.073888888888</v>
      </c>
      <c r="C9546">
        <v>3451</v>
      </c>
      <c r="D9546">
        <v>594</v>
      </c>
      <c r="E9546" s="1">
        <v>38573.257916666669</v>
      </c>
    </row>
    <row r="9547" spans="1:5" x14ac:dyDescent="0.3">
      <c r="A9547">
        <v>9546</v>
      </c>
      <c r="B9547" s="1">
        <v>38564.07476851852</v>
      </c>
      <c r="C9547">
        <v>211</v>
      </c>
      <c r="D9547">
        <v>63</v>
      </c>
      <c r="E9547" s="1">
        <v>38566.309490740743</v>
      </c>
    </row>
    <row r="9548" spans="1:5" x14ac:dyDescent="0.3">
      <c r="A9548">
        <v>9547</v>
      </c>
      <c r="B9548" s="1">
        <v>38564.0781712963</v>
      </c>
      <c r="C9548">
        <v>2414</v>
      </c>
      <c r="D9548">
        <v>440</v>
      </c>
      <c r="E9548" s="1">
        <v>38567.967060185183</v>
      </c>
    </row>
    <row r="9549" spans="1:5" x14ac:dyDescent="0.3">
      <c r="A9549">
        <v>9548</v>
      </c>
      <c r="B9549" s="1">
        <v>38564.079386574071</v>
      </c>
      <c r="C9549">
        <v>3038</v>
      </c>
      <c r="D9549">
        <v>576</v>
      </c>
      <c r="E9549" s="1">
        <v>38569.034942129627</v>
      </c>
    </row>
    <row r="9550" spans="1:5" x14ac:dyDescent="0.3">
      <c r="A9550">
        <v>9549</v>
      </c>
      <c r="B9550" s="1">
        <v>38564.081296296295</v>
      </c>
      <c r="C9550">
        <v>2409</v>
      </c>
      <c r="D9550">
        <v>63</v>
      </c>
      <c r="E9550" s="1">
        <v>38571.8750462963</v>
      </c>
    </row>
    <row r="9551" spans="1:5" x14ac:dyDescent="0.3">
      <c r="A9551">
        <v>9550</v>
      </c>
      <c r="B9551" s="1">
        <v>38564.081643518519</v>
      </c>
      <c r="C9551">
        <v>2233</v>
      </c>
      <c r="D9551">
        <v>583</v>
      </c>
      <c r="E9551" s="1">
        <v>38572.98164351852</v>
      </c>
    </row>
    <row r="9552" spans="1:5" x14ac:dyDescent="0.3">
      <c r="A9552">
        <v>9551</v>
      </c>
      <c r="B9552" s="1">
        <v>38564.086782407408</v>
      </c>
      <c r="C9552">
        <v>1260</v>
      </c>
      <c r="D9552">
        <v>30</v>
      </c>
      <c r="E9552" s="1">
        <v>38570.172199074077</v>
      </c>
    </row>
    <row r="9553" spans="1:5" x14ac:dyDescent="0.3">
      <c r="A9553">
        <v>9552</v>
      </c>
      <c r="B9553" s="1">
        <v>38564.087175925924</v>
      </c>
      <c r="C9553">
        <v>3544</v>
      </c>
      <c r="D9553">
        <v>261</v>
      </c>
      <c r="E9553" s="1">
        <v>38565.291342592594</v>
      </c>
    </row>
    <row r="9554" spans="1:5" x14ac:dyDescent="0.3">
      <c r="A9554">
        <v>9553</v>
      </c>
      <c r="B9554" s="1">
        <v>38564.087893518517</v>
      </c>
      <c r="C9554">
        <v>4187</v>
      </c>
      <c r="D9554">
        <v>579</v>
      </c>
      <c r="E9554" s="1">
        <v>38572.097615740742</v>
      </c>
    </row>
    <row r="9555" spans="1:5" x14ac:dyDescent="0.3">
      <c r="A9555">
        <v>9554</v>
      </c>
      <c r="B9555" s="1">
        <v>38564.088067129633</v>
      </c>
      <c r="C9555">
        <v>2581</v>
      </c>
      <c r="D9555">
        <v>490</v>
      </c>
      <c r="E9555" s="1">
        <v>38565.935983796298</v>
      </c>
    </row>
    <row r="9556" spans="1:5" x14ac:dyDescent="0.3">
      <c r="A9556">
        <v>9555</v>
      </c>
      <c r="B9556" s="1">
        <v>38564.091157407405</v>
      </c>
      <c r="C9556">
        <v>2108</v>
      </c>
      <c r="D9556">
        <v>382</v>
      </c>
      <c r="E9556" s="1">
        <v>38567.290462962963</v>
      </c>
    </row>
    <row r="9557" spans="1:5" x14ac:dyDescent="0.3">
      <c r="A9557">
        <v>9556</v>
      </c>
      <c r="B9557" s="1">
        <v>38564.09270833333</v>
      </c>
      <c r="C9557">
        <v>3269</v>
      </c>
      <c r="D9557">
        <v>521</v>
      </c>
      <c r="E9557" s="1">
        <v>38572.28229166667</v>
      </c>
    </row>
    <row r="9558" spans="1:5" x14ac:dyDescent="0.3">
      <c r="A9558">
        <v>9557</v>
      </c>
      <c r="B9558" s="1">
        <v>38564.09306712963</v>
      </c>
      <c r="C9558">
        <v>708</v>
      </c>
      <c r="D9558">
        <v>328</v>
      </c>
      <c r="E9558" s="1">
        <v>38569.996539351851</v>
      </c>
    </row>
    <row r="9559" spans="1:5" x14ac:dyDescent="0.3">
      <c r="A9559">
        <v>9558</v>
      </c>
      <c r="B9559" s="1">
        <v>38564.093460648146</v>
      </c>
      <c r="C9559">
        <v>1161</v>
      </c>
      <c r="D9559">
        <v>418</v>
      </c>
      <c r="E9559" s="1">
        <v>38570.125405092593</v>
      </c>
    </row>
    <row r="9560" spans="1:5" x14ac:dyDescent="0.3">
      <c r="A9560">
        <v>9559</v>
      </c>
      <c r="B9560" s="1">
        <v>38564.094363425924</v>
      </c>
      <c r="C9560">
        <v>2882</v>
      </c>
      <c r="D9560">
        <v>159</v>
      </c>
      <c r="E9560" s="1">
        <v>38572.110335648147</v>
      </c>
    </row>
    <row r="9561" spans="1:5" x14ac:dyDescent="0.3">
      <c r="A9561">
        <v>9560</v>
      </c>
      <c r="B9561" s="1">
        <v>38564.095451388886</v>
      </c>
      <c r="C9561">
        <v>4236</v>
      </c>
      <c r="D9561">
        <v>471</v>
      </c>
      <c r="E9561" s="1">
        <v>38571.148229166669</v>
      </c>
    </row>
    <row r="9562" spans="1:5" x14ac:dyDescent="0.3">
      <c r="A9562">
        <v>9561</v>
      </c>
      <c r="B9562" s="1">
        <v>38564.098761574074</v>
      </c>
      <c r="C9562">
        <v>1079</v>
      </c>
      <c r="D9562">
        <v>58</v>
      </c>
      <c r="E9562" s="1">
        <v>38567.291817129626</v>
      </c>
    </row>
    <row r="9563" spans="1:5" x14ac:dyDescent="0.3">
      <c r="A9563">
        <v>9562</v>
      </c>
      <c r="B9563" s="1">
        <v>38564.099537037036</v>
      </c>
      <c r="C9563">
        <v>1571</v>
      </c>
      <c r="D9563">
        <v>116</v>
      </c>
      <c r="E9563" s="1">
        <v>38570.875925925924</v>
      </c>
    </row>
    <row r="9564" spans="1:5" x14ac:dyDescent="0.3">
      <c r="A9564">
        <v>9563</v>
      </c>
      <c r="B9564" s="1">
        <v>38564.103229166663</v>
      </c>
      <c r="C9564">
        <v>3858</v>
      </c>
      <c r="D9564">
        <v>167</v>
      </c>
      <c r="E9564" s="1">
        <v>38569.924062500002</v>
      </c>
    </row>
    <row r="9565" spans="1:5" x14ac:dyDescent="0.3">
      <c r="A9565">
        <v>9564</v>
      </c>
      <c r="B9565" s="1">
        <v>38564.10528935185</v>
      </c>
      <c r="C9565">
        <v>383</v>
      </c>
      <c r="D9565">
        <v>377</v>
      </c>
      <c r="E9565" s="1">
        <v>38567.956678240742</v>
      </c>
    </row>
    <row r="9566" spans="1:5" x14ac:dyDescent="0.3">
      <c r="A9566">
        <v>9565</v>
      </c>
      <c r="B9566" s="1">
        <v>38564.105555555558</v>
      </c>
      <c r="C9566">
        <v>3621</v>
      </c>
      <c r="D9566">
        <v>485</v>
      </c>
      <c r="E9566" s="1">
        <v>38568.239583333336</v>
      </c>
    </row>
    <row r="9567" spans="1:5" x14ac:dyDescent="0.3">
      <c r="A9567">
        <v>9566</v>
      </c>
      <c r="B9567" s="1">
        <v>38564.105671296296</v>
      </c>
      <c r="C9567">
        <v>643</v>
      </c>
      <c r="D9567">
        <v>346</v>
      </c>
      <c r="E9567" s="1">
        <v>38566.995949074073</v>
      </c>
    </row>
    <row r="9568" spans="1:5" x14ac:dyDescent="0.3">
      <c r="A9568">
        <v>9567</v>
      </c>
      <c r="B9568" s="1">
        <v>38564.108460648145</v>
      </c>
      <c r="C9568">
        <v>3688</v>
      </c>
      <c r="D9568">
        <v>37</v>
      </c>
      <c r="E9568" s="1">
        <v>38571.054988425924</v>
      </c>
    </row>
    <row r="9569" spans="1:5" x14ac:dyDescent="0.3">
      <c r="A9569">
        <v>9568</v>
      </c>
      <c r="B9569" s="1">
        <v>38564.109537037039</v>
      </c>
      <c r="C9569">
        <v>1248</v>
      </c>
      <c r="D9569">
        <v>358</v>
      </c>
      <c r="E9569" s="1">
        <v>38566.297037037039</v>
      </c>
    </row>
    <row r="9570" spans="1:5" x14ac:dyDescent="0.3">
      <c r="A9570">
        <v>9569</v>
      </c>
      <c r="B9570" s="1">
        <v>38564.110856481479</v>
      </c>
      <c r="C9570">
        <v>813</v>
      </c>
      <c r="D9570">
        <v>405</v>
      </c>
      <c r="E9570" s="1">
        <v>38566.21502314815</v>
      </c>
    </row>
    <row r="9571" spans="1:5" x14ac:dyDescent="0.3">
      <c r="A9571">
        <v>9570</v>
      </c>
      <c r="B9571" s="1">
        <v>38564.111539351848</v>
      </c>
      <c r="C9571">
        <v>591</v>
      </c>
      <c r="D9571">
        <v>385</v>
      </c>
      <c r="E9571" s="1">
        <v>38565.083067129628</v>
      </c>
    </row>
    <row r="9572" spans="1:5" x14ac:dyDescent="0.3">
      <c r="A9572">
        <v>9571</v>
      </c>
      <c r="B9572" s="1">
        <v>38564.112708333334</v>
      </c>
      <c r="C9572">
        <v>2219</v>
      </c>
      <c r="D9572">
        <v>1</v>
      </c>
      <c r="E9572" s="1">
        <v>38566.976597222223</v>
      </c>
    </row>
    <row r="9573" spans="1:5" x14ac:dyDescent="0.3">
      <c r="A9573">
        <v>9572</v>
      </c>
      <c r="B9573" s="1">
        <v>38564.114004629628</v>
      </c>
      <c r="C9573">
        <v>1453</v>
      </c>
      <c r="D9573">
        <v>283</v>
      </c>
      <c r="E9573" s="1">
        <v>38565.145949074074</v>
      </c>
    </row>
    <row r="9574" spans="1:5" x14ac:dyDescent="0.3">
      <c r="A9574">
        <v>9573</v>
      </c>
      <c r="B9574" s="1">
        <v>38564.115023148152</v>
      </c>
      <c r="C9574">
        <v>3745</v>
      </c>
      <c r="D9574">
        <v>59</v>
      </c>
      <c r="E9574" s="1">
        <v>38573.188634259262</v>
      </c>
    </row>
    <row r="9575" spans="1:5" x14ac:dyDescent="0.3">
      <c r="A9575">
        <v>9574</v>
      </c>
      <c r="B9575" s="1">
        <v>38564.117592592593</v>
      </c>
      <c r="C9575">
        <v>2782</v>
      </c>
      <c r="D9575">
        <v>233</v>
      </c>
      <c r="E9575" s="1">
        <v>38569.108564814815</v>
      </c>
    </row>
    <row r="9576" spans="1:5" x14ac:dyDescent="0.3">
      <c r="A9576">
        <v>9575</v>
      </c>
      <c r="B9576" s="1">
        <v>38564.119363425925</v>
      </c>
      <c r="C9576">
        <v>3971</v>
      </c>
      <c r="D9576">
        <v>193</v>
      </c>
      <c r="E9576" s="1">
        <v>38567.871446759258</v>
      </c>
    </row>
    <row r="9577" spans="1:5" x14ac:dyDescent="0.3">
      <c r="A9577">
        <v>9576</v>
      </c>
      <c r="B9577" s="1">
        <v>38564.120127314818</v>
      </c>
      <c r="C9577">
        <v>3327</v>
      </c>
      <c r="D9577">
        <v>145</v>
      </c>
      <c r="E9577" s="1">
        <v>38569.98332175926</v>
      </c>
    </row>
    <row r="9578" spans="1:5" x14ac:dyDescent="0.3">
      <c r="A9578">
        <v>9577</v>
      </c>
      <c r="B9578" s="1">
        <v>38564.120520833334</v>
      </c>
      <c r="C9578">
        <v>2423</v>
      </c>
      <c r="D9578">
        <v>526</v>
      </c>
      <c r="E9578" s="1">
        <v>38571.247604166667</v>
      </c>
    </row>
    <row r="9579" spans="1:5" x14ac:dyDescent="0.3">
      <c r="A9579">
        <v>9578</v>
      </c>
      <c r="B9579" s="1">
        <v>38564.121192129627</v>
      </c>
      <c r="C9579">
        <v>2965</v>
      </c>
      <c r="D9579">
        <v>115</v>
      </c>
      <c r="E9579" s="1">
        <v>38566.117025462961</v>
      </c>
    </row>
    <row r="9580" spans="1:5" x14ac:dyDescent="0.3">
      <c r="A9580">
        <v>9579</v>
      </c>
      <c r="B9580" s="1">
        <v>38564.124537037038</v>
      </c>
      <c r="C9580">
        <v>3547</v>
      </c>
      <c r="D9580">
        <v>35</v>
      </c>
      <c r="E9580" s="1">
        <v>38570.16134259259</v>
      </c>
    </row>
    <row r="9581" spans="1:5" x14ac:dyDescent="0.3">
      <c r="A9581">
        <v>9580</v>
      </c>
      <c r="B9581" s="1">
        <v>38564.125821759262</v>
      </c>
      <c r="C9581">
        <v>532</v>
      </c>
      <c r="D9581">
        <v>22</v>
      </c>
      <c r="E9581" s="1">
        <v>38569.250821759262</v>
      </c>
    </row>
    <row r="9582" spans="1:5" x14ac:dyDescent="0.3">
      <c r="A9582">
        <v>9581</v>
      </c>
      <c r="B9582" s="1">
        <v>38564.127164351848</v>
      </c>
      <c r="C9582">
        <v>2588</v>
      </c>
      <c r="D9582">
        <v>302</v>
      </c>
      <c r="E9582" s="1">
        <v>38569.959108796298</v>
      </c>
    </row>
    <row r="9583" spans="1:5" x14ac:dyDescent="0.3">
      <c r="A9583">
        <v>9582</v>
      </c>
      <c r="B9583" s="1">
        <v>38564.128692129627</v>
      </c>
      <c r="C9583">
        <v>3913</v>
      </c>
      <c r="D9583">
        <v>347</v>
      </c>
      <c r="E9583" s="1">
        <v>38568.309942129628</v>
      </c>
    </row>
    <row r="9584" spans="1:5" x14ac:dyDescent="0.3">
      <c r="A9584">
        <v>9583</v>
      </c>
      <c r="B9584" s="1">
        <v>38564.12871527778</v>
      </c>
      <c r="C9584">
        <v>3543</v>
      </c>
      <c r="D9584">
        <v>568</v>
      </c>
      <c r="E9584" s="1">
        <v>38570.009965277779</v>
      </c>
    </row>
    <row r="9585" spans="1:5" x14ac:dyDescent="0.3">
      <c r="A9585">
        <v>9584</v>
      </c>
      <c r="B9585" s="1">
        <v>38564.129027777781</v>
      </c>
      <c r="C9585">
        <v>419</v>
      </c>
      <c r="D9585">
        <v>141</v>
      </c>
      <c r="E9585" s="1">
        <v>38565.243611111109</v>
      </c>
    </row>
    <row r="9586" spans="1:5" x14ac:dyDescent="0.3">
      <c r="A9586">
        <v>9585</v>
      </c>
      <c r="B9586" s="1">
        <v>38564.129108796296</v>
      </c>
      <c r="C9586">
        <v>3249</v>
      </c>
      <c r="D9586">
        <v>197</v>
      </c>
      <c r="E9586" s="1">
        <v>38566.996469907404</v>
      </c>
    </row>
    <row r="9587" spans="1:5" x14ac:dyDescent="0.3">
      <c r="A9587">
        <v>9586</v>
      </c>
      <c r="B9587" s="1">
        <v>38564.130046296297</v>
      </c>
      <c r="C9587">
        <v>3987</v>
      </c>
      <c r="D9587">
        <v>415</v>
      </c>
      <c r="E9587" s="1">
        <v>38568.027268518519</v>
      </c>
    </row>
    <row r="9588" spans="1:5" x14ac:dyDescent="0.3">
      <c r="A9588">
        <v>9587</v>
      </c>
      <c r="B9588" s="1">
        <v>38564.132291666669</v>
      </c>
      <c r="C9588">
        <v>2966</v>
      </c>
      <c r="D9588">
        <v>235</v>
      </c>
      <c r="E9588" s="1">
        <v>38570.287847222222</v>
      </c>
    </row>
    <row r="9589" spans="1:5" x14ac:dyDescent="0.3">
      <c r="A9589">
        <v>9588</v>
      </c>
      <c r="B9589" s="1">
        <v>38564.13417824074</v>
      </c>
      <c r="C9589">
        <v>1368</v>
      </c>
      <c r="D9589">
        <v>499</v>
      </c>
      <c r="E9589" s="1">
        <v>38566.170983796299</v>
      </c>
    </row>
    <row r="9590" spans="1:5" x14ac:dyDescent="0.3">
      <c r="A9590">
        <v>9589</v>
      </c>
      <c r="B9590" s="1">
        <v>38564.134363425925</v>
      </c>
      <c r="C9590">
        <v>2604</v>
      </c>
      <c r="D9590">
        <v>574</v>
      </c>
      <c r="E9590" s="1">
        <v>38573.077418981484</v>
      </c>
    </row>
    <row r="9591" spans="1:5" x14ac:dyDescent="0.3">
      <c r="A9591">
        <v>9590</v>
      </c>
      <c r="B9591" s="1">
        <v>38564.136990740742</v>
      </c>
      <c r="C9591">
        <v>2293</v>
      </c>
      <c r="D9591">
        <v>585</v>
      </c>
      <c r="E9591" s="1">
        <v>38572.183518518519</v>
      </c>
    </row>
    <row r="9592" spans="1:5" x14ac:dyDescent="0.3">
      <c r="A9592">
        <v>9591</v>
      </c>
      <c r="B9592" s="1">
        <v>38564.138518518521</v>
      </c>
      <c r="C9592">
        <v>504</v>
      </c>
      <c r="D9592">
        <v>97</v>
      </c>
      <c r="E9592" s="1">
        <v>38565.312824074077</v>
      </c>
    </row>
    <row r="9593" spans="1:5" x14ac:dyDescent="0.3">
      <c r="A9593">
        <v>9592</v>
      </c>
      <c r="B9593" s="1">
        <v>38564.139768518522</v>
      </c>
      <c r="C9593">
        <v>1828</v>
      </c>
      <c r="D9593">
        <v>14</v>
      </c>
      <c r="E9593" s="1">
        <v>38569.355740740742</v>
      </c>
    </row>
    <row r="9594" spans="1:5" x14ac:dyDescent="0.3">
      <c r="A9594">
        <v>9593</v>
      </c>
      <c r="B9594" s="1">
        <v>38564.140625</v>
      </c>
      <c r="C9594">
        <v>1223</v>
      </c>
      <c r="D9594">
        <v>28</v>
      </c>
      <c r="E9594" s="1">
        <v>38569.349652777775</v>
      </c>
    </row>
    <row r="9595" spans="1:5" x14ac:dyDescent="0.3">
      <c r="A9595">
        <v>9594</v>
      </c>
      <c r="B9595" s="1">
        <v>38564.141574074078</v>
      </c>
      <c r="C9595">
        <v>4382</v>
      </c>
      <c r="D9595">
        <v>148</v>
      </c>
      <c r="E9595" s="1">
        <v>38568.963101851848</v>
      </c>
    </row>
    <row r="9596" spans="1:5" x14ac:dyDescent="0.3">
      <c r="A9596">
        <v>9595</v>
      </c>
      <c r="B9596" s="1">
        <v>38564.144421296296</v>
      </c>
      <c r="C9596">
        <v>2829</v>
      </c>
      <c r="D9596">
        <v>3</v>
      </c>
      <c r="E9596" s="1">
        <v>38567.249282407407</v>
      </c>
    </row>
    <row r="9597" spans="1:5" x14ac:dyDescent="0.3">
      <c r="A9597">
        <v>9596</v>
      </c>
      <c r="B9597" s="1">
        <v>38564.144988425927</v>
      </c>
      <c r="C9597">
        <v>2847</v>
      </c>
      <c r="D9597">
        <v>55</v>
      </c>
      <c r="E9597" s="1">
        <v>38568.155405092592</v>
      </c>
    </row>
    <row r="9598" spans="1:5" x14ac:dyDescent="0.3">
      <c r="A9598">
        <v>9597</v>
      </c>
      <c r="B9598" s="1">
        <v>38564.145219907405</v>
      </c>
      <c r="C9598">
        <v>3317</v>
      </c>
      <c r="D9598">
        <v>61</v>
      </c>
      <c r="E9598" s="1">
        <v>38573.147997685184</v>
      </c>
    </row>
    <row r="9599" spans="1:5" x14ac:dyDescent="0.3">
      <c r="A9599">
        <v>9598</v>
      </c>
      <c r="B9599" s="1">
        <v>38564.146307870367</v>
      </c>
      <c r="C9599">
        <v>1105</v>
      </c>
      <c r="D9599">
        <v>468</v>
      </c>
      <c r="E9599" s="1">
        <v>38568.162974537037</v>
      </c>
    </row>
    <row r="9600" spans="1:5" x14ac:dyDescent="0.3">
      <c r="A9600">
        <v>9599</v>
      </c>
      <c r="B9600" s="1">
        <v>38564.147291666668</v>
      </c>
      <c r="C9600">
        <v>3164</v>
      </c>
      <c r="D9600">
        <v>502</v>
      </c>
      <c r="E9600" s="1">
        <v>38568.324374999997</v>
      </c>
    </row>
    <row r="9601" spans="1:5" x14ac:dyDescent="0.3">
      <c r="A9601">
        <v>9600</v>
      </c>
      <c r="B9601" s="1">
        <v>38564.149699074071</v>
      </c>
      <c r="C9601">
        <v>3731</v>
      </c>
      <c r="D9601">
        <v>464</v>
      </c>
      <c r="E9601" s="1">
        <v>38572.951782407406</v>
      </c>
    </row>
    <row r="9602" spans="1:5" x14ac:dyDescent="0.3">
      <c r="A9602">
        <v>9601</v>
      </c>
      <c r="B9602" s="1">
        <v>38564.154363425929</v>
      </c>
      <c r="C9602">
        <v>1592</v>
      </c>
      <c r="D9602">
        <v>553</v>
      </c>
      <c r="E9602" s="1">
        <v>38568.084918981483</v>
      </c>
    </row>
    <row r="9603" spans="1:5" x14ac:dyDescent="0.3">
      <c r="A9603">
        <v>9602</v>
      </c>
      <c r="B9603" s="1">
        <v>38564.154756944445</v>
      </c>
      <c r="C9603">
        <v>3173</v>
      </c>
      <c r="D9603">
        <v>386</v>
      </c>
      <c r="E9603" s="1">
        <v>38565.361006944448</v>
      </c>
    </row>
    <row r="9604" spans="1:5" x14ac:dyDescent="0.3">
      <c r="A9604">
        <v>9603</v>
      </c>
      <c r="B9604" s="1">
        <v>38564.155358796299</v>
      </c>
      <c r="C9604">
        <v>2266</v>
      </c>
      <c r="D9604">
        <v>541</v>
      </c>
      <c r="E9604" s="1">
        <v>38566.008136574077</v>
      </c>
    </row>
    <row r="9605" spans="1:5" x14ac:dyDescent="0.3">
      <c r="A9605">
        <v>9604</v>
      </c>
      <c r="B9605" s="1">
        <v>38564.157777777778</v>
      </c>
      <c r="C9605">
        <v>4342</v>
      </c>
      <c r="D9605">
        <v>580</v>
      </c>
      <c r="E9605" s="1">
        <v>38567.283472222225</v>
      </c>
    </row>
    <row r="9606" spans="1:5" x14ac:dyDescent="0.3">
      <c r="A9606">
        <v>9605</v>
      </c>
      <c r="B9606" s="1">
        <v>38564.159803240742</v>
      </c>
      <c r="C9606">
        <v>1477</v>
      </c>
      <c r="D9606">
        <v>94</v>
      </c>
      <c r="E9606" s="1">
        <v>38571.385497685187</v>
      </c>
    </row>
    <row r="9607" spans="1:5" x14ac:dyDescent="0.3">
      <c r="A9607">
        <v>9606</v>
      </c>
      <c r="B9607" s="1">
        <v>38564.160254629627</v>
      </c>
      <c r="C9607">
        <v>1357</v>
      </c>
      <c r="D9607">
        <v>253</v>
      </c>
      <c r="E9607" s="1">
        <v>38565.229004629633</v>
      </c>
    </row>
    <row r="9608" spans="1:5" x14ac:dyDescent="0.3">
      <c r="A9608">
        <v>9607</v>
      </c>
      <c r="B9608" s="1">
        <v>38564.160486111112</v>
      </c>
      <c r="C9608">
        <v>3414</v>
      </c>
      <c r="D9608">
        <v>294</v>
      </c>
      <c r="E9608" s="1">
        <v>38566.012569444443</v>
      </c>
    </row>
    <row r="9609" spans="1:5" x14ac:dyDescent="0.3">
      <c r="A9609">
        <v>9608</v>
      </c>
      <c r="B9609" s="1">
        <v>38564.16101851852</v>
      </c>
      <c r="C9609">
        <v>363</v>
      </c>
      <c r="D9609">
        <v>397</v>
      </c>
      <c r="E9609" s="1">
        <v>38570.235324074078</v>
      </c>
    </row>
    <row r="9610" spans="1:5" x14ac:dyDescent="0.3">
      <c r="A9610">
        <v>9609</v>
      </c>
      <c r="B9610" s="1">
        <v>38564.162083333336</v>
      </c>
      <c r="C9610">
        <v>693</v>
      </c>
      <c r="D9610">
        <v>112</v>
      </c>
      <c r="E9610" s="1">
        <v>38569.355833333335</v>
      </c>
    </row>
    <row r="9611" spans="1:5" x14ac:dyDescent="0.3">
      <c r="A9611">
        <v>9610</v>
      </c>
      <c r="B9611" s="1">
        <v>38564.162557870368</v>
      </c>
      <c r="C9611">
        <v>3110</v>
      </c>
      <c r="D9611">
        <v>16</v>
      </c>
      <c r="E9611" s="1">
        <v>38570.96603009259</v>
      </c>
    </row>
    <row r="9612" spans="1:5" x14ac:dyDescent="0.3">
      <c r="A9612">
        <v>9611</v>
      </c>
      <c r="B9612" s="1">
        <v>38564.162997685184</v>
      </c>
      <c r="C9612">
        <v>1976</v>
      </c>
      <c r="D9612">
        <v>215</v>
      </c>
      <c r="E9612" s="1">
        <v>38569.162997685184</v>
      </c>
    </row>
    <row r="9613" spans="1:5" x14ac:dyDescent="0.3">
      <c r="A9613">
        <v>9612</v>
      </c>
      <c r="B9613" s="1">
        <v>38564.165636574071</v>
      </c>
      <c r="C9613">
        <v>2142</v>
      </c>
      <c r="D9613">
        <v>69</v>
      </c>
      <c r="E9613" s="1">
        <v>38568.315636574072</v>
      </c>
    </row>
    <row r="9614" spans="1:5" x14ac:dyDescent="0.3">
      <c r="A9614">
        <v>9613</v>
      </c>
      <c r="B9614" s="1">
        <v>38564.165891203702</v>
      </c>
      <c r="C9614">
        <v>3251</v>
      </c>
      <c r="D9614">
        <v>188</v>
      </c>
      <c r="E9614" s="1">
        <v>38566.007557870369</v>
      </c>
    </row>
    <row r="9615" spans="1:5" x14ac:dyDescent="0.3">
      <c r="A9615">
        <v>9614</v>
      </c>
      <c r="B9615" s="1">
        <v>38564.166331018518</v>
      </c>
      <c r="C9615">
        <v>2955</v>
      </c>
      <c r="D9615">
        <v>548</v>
      </c>
      <c r="E9615" s="1">
        <v>38572.180219907408</v>
      </c>
    </row>
    <row r="9616" spans="1:5" x14ac:dyDescent="0.3">
      <c r="A9616">
        <v>9615</v>
      </c>
      <c r="B9616" s="1">
        <v>38564.166620370372</v>
      </c>
      <c r="C9616">
        <v>3370</v>
      </c>
      <c r="D9616">
        <v>50</v>
      </c>
      <c r="E9616" s="1">
        <v>38566.032592592594</v>
      </c>
    </row>
    <row r="9617" spans="1:5" x14ac:dyDescent="0.3">
      <c r="A9617">
        <v>9616</v>
      </c>
      <c r="B9617" s="1">
        <v>38564.17015046296</v>
      </c>
      <c r="C9617">
        <v>1210</v>
      </c>
      <c r="D9617">
        <v>550</v>
      </c>
      <c r="E9617" s="1">
        <v>38569.006956018522</v>
      </c>
    </row>
    <row r="9618" spans="1:5" x14ac:dyDescent="0.3">
      <c r="A9618">
        <v>9617</v>
      </c>
      <c r="B9618" s="1">
        <v>38564.177523148152</v>
      </c>
      <c r="C9618">
        <v>529</v>
      </c>
      <c r="D9618">
        <v>102</v>
      </c>
      <c r="E9618" s="1">
        <v>38566.18377314815</v>
      </c>
    </row>
    <row r="9619" spans="1:5" x14ac:dyDescent="0.3">
      <c r="A9619">
        <v>9618</v>
      </c>
      <c r="B9619" s="1">
        <v>38564.177939814814</v>
      </c>
      <c r="C9619">
        <v>2688</v>
      </c>
      <c r="D9619">
        <v>253</v>
      </c>
      <c r="E9619" s="1">
        <v>38571.113356481481</v>
      </c>
    </row>
    <row r="9620" spans="1:5" x14ac:dyDescent="0.3">
      <c r="A9620">
        <v>9619</v>
      </c>
      <c r="B9620" s="1">
        <v>38564.178495370368</v>
      </c>
      <c r="C9620">
        <v>1730</v>
      </c>
      <c r="D9620">
        <v>138</v>
      </c>
      <c r="E9620" s="1">
        <v>38569.275023148148</v>
      </c>
    </row>
    <row r="9621" spans="1:5" x14ac:dyDescent="0.3">
      <c r="A9621">
        <v>9620</v>
      </c>
      <c r="B9621" s="1">
        <v>38564.180069444446</v>
      </c>
      <c r="C9621">
        <v>2177</v>
      </c>
      <c r="D9621">
        <v>576</v>
      </c>
      <c r="E9621" s="1">
        <v>38572.389097222222</v>
      </c>
    </row>
    <row r="9622" spans="1:5" x14ac:dyDescent="0.3">
      <c r="A9622">
        <v>9621</v>
      </c>
      <c r="B9622" s="1">
        <v>38564.181342592594</v>
      </c>
      <c r="C9622">
        <v>325</v>
      </c>
      <c r="D9622">
        <v>38</v>
      </c>
      <c r="E9622" s="1">
        <v>38572.159814814811</v>
      </c>
    </row>
    <row r="9623" spans="1:5" x14ac:dyDescent="0.3">
      <c r="A9623">
        <v>9622</v>
      </c>
      <c r="B9623" s="1">
        <v>38564.181770833333</v>
      </c>
      <c r="C9623">
        <v>2255</v>
      </c>
      <c r="D9623">
        <v>411</v>
      </c>
      <c r="E9623" s="1">
        <v>38566.389409722222</v>
      </c>
    </row>
    <row r="9624" spans="1:5" x14ac:dyDescent="0.3">
      <c r="A9624">
        <v>9623</v>
      </c>
      <c r="B9624" s="1">
        <v>38564.187523148146</v>
      </c>
      <c r="C9624">
        <v>113</v>
      </c>
      <c r="D9624">
        <v>360</v>
      </c>
      <c r="E9624" s="1">
        <v>38570.98196759259</v>
      </c>
    </row>
    <row r="9625" spans="1:5" x14ac:dyDescent="0.3">
      <c r="A9625">
        <v>9624</v>
      </c>
      <c r="B9625" s="1">
        <v>38564.187534722223</v>
      </c>
      <c r="C9625">
        <v>3480</v>
      </c>
      <c r="D9625">
        <v>7</v>
      </c>
      <c r="E9625" s="1">
        <v>38570.384062500001</v>
      </c>
    </row>
    <row r="9626" spans="1:5" x14ac:dyDescent="0.3">
      <c r="A9626">
        <v>9625</v>
      </c>
      <c r="B9626" s="1">
        <v>38564.188055555554</v>
      </c>
      <c r="C9626">
        <v>1703</v>
      </c>
      <c r="D9626">
        <v>445</v>
      </c>
      <c r="E9626" s="1">
        <v>38567.050555555557</v>
      </c>
    </row>
    <row r="9627" spans="1:5" x14ac:dyDescent="0.3">
      <c r="A9627">
        <v>9626</v>
      </c>
      <c r="B9627" s="1">
        <v>38564.192835648151</v>
      </c>
      <c r="C9627">
        <v>2216</v>
      </c>
      <c r="D9627">
        <v>546</v>
      </c>
      <c r="E9627" s="1">
        <v>38572.167141203703</v>
      </c>
    </row>
    <row r="9628" spans="1:5" x14ac:dyDescent="0.3">
      <c r="A9628">
        <v>9627</v>
      </c>
      <c r="B9628" s="1">
        <v>38564.19636574074</v>
      </c>
      <c r="C9628">
        <v>471</v>
      </c>
      <c r="D9628">
        <v>12</v>
      </c>
      <c r="E9628" s="1">
        <v>38572.029699074075</v>
      </c>
    </row>
    <row r="9629" spans="1:5" x14ac:dyDescent="0.3">
      <c r="A9629">
        <v>9628</v>
      </c>
      <c r="B9629" s="1">
        <v>38564.202210648145</v>
      </c>
      <c r="C9629">
        <v>1387</v>
      </c>
      <c r="D9629">
        <v>565</v>
      </c>
      <c r="E9629" s="1">
        <v>38564.966099537036</v>
      </c>
    </row>
    <row r="9630" spans="1:5" x14ac:dyDescent="0.3">
      <c r="A9630">
        <v>9629</v>
      </c>
      <c r="B9630" s="1">
        <v>38564.204664351855</v>
      </c>
      <c r="C9630">
        <v>2773</v>
      </c>
      <c r="D9630">
        <v>8</v>
      </c>
      <c r="E9630" s="1">
        <v>38566.358831018515</v>
      </c>
    </row>
    <row r="9631" spans="1:5" x14ac:dyDescent="0.3">
      <c r="A9631">
        <v>9630</v>
      </c>
      <c r="B9631" s="1">
        <v>38564.206331018519</v>
      </c>
      <c r="C9631">
        <v>2008</v>
      </c>
      <c r="D9631">
        <v>599</v>
      </c>
      <c r="E9631" s="1">
        <v>38571.454942129632</v>
      </c>
    </row>
    <row r="9632" spans="1:5" x14ac:dyDescent="0.3">
      <c r="A9632">
        <v>9631</v>
      </c>
      <c r="B9632" s="1">
        <v>38564.209722222222</v>
      </c>
      <c r="C9632">
        <v>321</v>
      </c>
      <c r="D9632">
        <v>595</v>
      </c>
      <c r="E9632" s="1">
        <v>38566.086111111108</v>
      </c>
    </row>
    <row r="9633" spans="1:5" x14ac:dyDescent="0.3">
      <c r="A9633">
        <v>9632</v>
      </c>
      <c r="B9633" s="1">
        <v>38564.209988425922</v>
      </c>
      <c r="C9633">
        <v>3368</v>
      </c>
      <c r="D9633">
        <v>217</v>
      </c>
      <c r="E9633" s="1">
        <v>38570.200960648152</v>
      </c>
    </row>
    <row r="9634" spans="1:5" x14ac:dyDescent="0.3">
      <c r="A9634">
        <v>9633</v>
      </c>
      <c r="B9634" s="1">
        <v>38564.2112037037</v>
      </c>
      <c r="C9634">
        <v>1141</v>
      </c>
      <c r="D9634">
        <v>334</v>
      </c>
      <c r="E9634" s="1">
        <v>38570.036203703705</v>
      </c>
    </row>
    <row r="9635" spans="1:5" x14ac:dyDescent="0.3">
      <c r="A9635">
        <v>9634</v>
      </c>
      <c r="B9635" s="1">
        <v>38564.212523148148</v>
      </c>
      <c r="C9635">
        <v>924</v>
      </c>
      <c r="D9635">
        <v>444</v>
      </c>
      <c r="E9635" s="1">
        <v>38568.286828703705</v>
      </c>
    </row>
    <row r="9636" spans="1:5" x14ac:dyDescent="0.3">
      <c r="A9636">
        <v>9635</v>
      </c>
      <c r="B9636" s="1">
        <v>38564.216979166667</v>
      </c>
      <c r="C9636">
        <v>1687</v>
      </c>
      <c r="D9636">
        <v>371</v>
      </c>
      <c r="E9636" s="1">
        <v>38566.016979166663</v>
      </c>
    </row>
    <row r="9637" spans="1:5" x14ac:dyDescent="0.3">
      <c r="A9637">
        <v>9636</v>
      </c>
      <c r="B9637" s="1">
        <v>38564.217349537037</v>
      </c>
      <c r="C9637">
        <v>1725</v>
      </c>
      <c r="D9637">
        <v>27</v>
      </c>
      <c r="E9637" s="1">
        <v>38573.313877314817</v>
      </c>
    </row>
    <row r="9638" spans="1:5" x14ac:dyDescent="0.3">
      <c r="A9638">
        <v>9637</v>
      </c>
      <c r="B9638" s="1">
        <v>38564.221458333333</v>
      </c>
      <c r="C9638">
        <v>3013</v>
      </c>
      <c r="D9638">
        <v>130</v>
      </c>
      <c r="E9638" s="1">
        <v>38567.058263888888</v>
      </c>
    </row>
    <row r="9639" spans="1:5" x14ac:dyDescent="0.3">
      <c r="A9639">
        <v>9638</v>
      </c>
      <c r="B9639" s="1">
        <v>38564.229479166665</v>
      </c>
      <c r="C9639">
        <v>1616</v>
      </c>
      <c r="D9639">
        <v>436</v>
      </c>
      <c r="E9639" s="1">
        <v>38573.086423611108</v>
      </c>
    </row>
    <row r="9640" spans="1:5" x14ac:dyDescent="0.3">
      <c r="A9640">
        <v>9639</v>
      </c>
      <c r="B9640" s="1">
        <v>38564.230671296296</v>
      </c>
      <c r="C9640">
        <v>1373</v>
      </c>
      <c r="D9640">
        <v>459</v>
      </c>
      <c r="E9640" s="1">
        <v>38567.294560185182</v>
      </c>
    </row>
    <row r="9641" spans="1:5" x14ac:dyDescent="0.3">
      <c r="A9641">
        <v>9640</v>
      </c>
      <c r="B9641" s="1">
        <v>38564.231539351851</v>
      </c>
      <c r="C9641">
        <v>1067</v>
      </c>
      <c r="D9641">
        <v>67</v>
      </c>
      <c r="E9641" s="1">
        <v>38573.403761574074</v>
      </c>
    </row>
    <row r="9642" spans="1:5" x14ac:dyDescent="0.3">
      <c r="A9642">
        <v>9641</v>
      </c>
      <c r="B9642" s="1">
        <v>38564.231805555559</v>
      </c>
      <c r="C9642">
        <v>1085</v>
      </c>
      <c r="D9642">
        <v>30</v>
      </c>
      <c r="E9642" s="1">
        <v>38568.322083333333</v>
      </c>
    </row>
    <row r="9643" spans="1:5" x14ac:dyDescent="0.3">
      <c r="A9643">
        <v>9642</v>
      </c>
      <c r="B9643" s="1">
        <v>38564.231909722221</v>
      </c>
      <c r="C9643">
        <v>3550</v>
      </c>
      <c r="D9643">
        <v>68</v>
      </c>
      <c r="E9643" s="1">
        <v>38569.204826388886</v>
      </c>
    </row>
    <row r="9644" spans="1:5" x14ac:dyDescent="0.3">
      <c r="A9644">
        <v>9643</v>
      </c>
      <c r="B9644" s="1">
        <v>38564.233194444445</v>
      </c>
      <c r="C9644">
        <v>3576</v>
      </c>
      <c r="D9644">
        <v>538</v>
      </c>
      <c r="E9644" s="1">
        <v>38572.186666666668</v>
      </c>
    </row>
    <row r="9645" spans="1:5" x14ac:dyDescent="0.3">
      <c r="A9645">
        <v>9644</v>
      </c>
      <c r="B9645" s="1">
        <v>38564.236516203702</v>
      </c>
      <c r="C9645">
        <v>4577</v>
      </c>
      <c r="D9645">
        <v>441</v>
      </c>
      <c r="E9645" s="1">
        <v>38573.346238425926</v>
      </c>
    </row>
    <row r="9646" spans="1:5" x14ac:dyDescent="0.3">
      <c r="A9646">
        <v>9645</v>
      </c>
      <c r="B9646" s="1">
        <v>38564.238067129627</v>
      </c>
      <c r="C9646">
        <v>3413</v>
      </c>
      <c r="D9646">
        <v>519</v>
      </c>
      <c r="E9646" s="1">
        <v>38568.006122685183</v>
      </c>
    </row>
    <row r="9647" spans="1:5" x14ac:dyDescent="0.3">
      <c r="A9647">
        <v>9646</v>
      </c>
      <c r="B9647" s="1">
        <v>38564.238518518519</v>
      </c>
      <c r="C9647">
        <v>3756</v>
      </c>
      <c r="D9647">
        <v>89</v>
      </c>
      <c r="E9647" s="1">
        <v>38572.166990740741</v>
      </c>
    </row>
    <row r="9648" spans="1:5" x14ac:dyDescent="0.3">
      <c r="A9648">
        <v>9647</v>
      </c>
      <c r="B9648" s="1">
        <v>38564.239756944444</v>
      </c>
      <c r="C9648">
        <v>3415</v>
      </c>
      <c r="D9648">
        <v>475</v>
      </c>
      <c r="E9648" s="1">
        <v>38570.371006944442</v>
      </c>
    </row>
    <row r="9649" spans="1:5" x14ac:dyDescent="0.3">
      <c r="A9649">
        <v>9648</v>
      </c>
      <c r="B9649" s="1">
        <v>38564.240312499998</v>
      </c>
      <c r="C9649">
        <v>4063</v>
      </c>
      <c r="D9649">
        <v>72</v>
      </c>
      <c r="E9649" s="1">
        <v>38573.191701388889</v>
      </c>
    </row>
    <row r="9650" spans="1:5" x14ac:dyDescent="0.3">
      <c r="A9650">
        <v>9649</v>
      </c>
      <c r="B9650" s="1">
        <v>38564.240902777776</v>
      </c>
      <c r="C9650">
        <v>1588</v>
      </c>
      <c r="D9650">
        <v>51</v>
      </c>
      <c r="E9650" s="1">
        <v>38568.363125000003</v>
      </c>
    </row>
    <row r="9651" spans="1:5" x14ac:dyDescent="0.3">
      <c r="A9651">
        <v>9650</v>
      </c>
      <c r="B9651" s="1">
        <v>38564.241342592592</v>
      </c>
      <c r="C9651">
        <v>2997</v>
      </c>
      <c r="D9651">
        <v>414</v>
      </c>
      <c r="E9651" s="1">
        <v>38568.035092592596</v>
      </c>
    </row>
    <row r="9652" spans="1:5" x14ac:dyDescent="0.3">
      <c r="A9652">
        <v>9651</v>
      </c>
      <c r="B9652" s="1">
        <v>38564.2422337963</v>
      </c>
      <c r="C9652">
        <v>4059</v>
      </c>
      <c r="D9652">
        <v>324</v>
      </c>
      <c r="E9652" s="1">
        <v>38568.287372685183</v>
      </c>
    </row>
    <row r="9653" spans="1:5" x14ac:dyDescent="0.3">
      <c r="A9653">
        <v>9652</v>
      </c>
      <c r="B9653" s="1">
        <v>38564.242974537039</v>
      </c>
      <c r="C9653">
        <v>448</v>
      </c>
      <c r="D9653">
        <v>207</v>
      </c>
      <c r="E9653" s="1">
        <v>38570.318668981483</v>
      </c>
    </row>
    <row r="9654" spans="1:5" x14ac:dyDescent="0.3">
      <c r="A9654">
        <v>9653</v>
      </c>
      <c r="B9654" s="1">
        <v>38564.246967592589</v>
      </c>
      <c r="C9654">
        <v>1451</v>
      </c>
      <c r="D9654">
        <v>383</v>
      </c>
      <c r="E9654" s="1">
        <v>38567.399745370371</v>
      </c>
    </row>
    <row r="9655" spans="1:5" x14ac:dyDescent="0.3">
      <c r="A9655">
        <v>9654</v>
      </c>
      <c r="B9655" s="1">
        <v>38564.248402777775</v>
      </c>
      <c r="C9655">
        <v>3286</v>
      </c>
      <c r="D9655">
        <v>506</v>
      </c>
      <c r="E9655" s="1">
        <v>38570.180347222224</v>
      </c>
    </row>
    <row r="9656" spans="1:5" x14ac:dyDescent="0.3">
      <c r="A9656">
        <v>9655</v>
      </c>
      <c r="B9656" s="1">
        <v>38564.248541666668</v>
      </c>
      <c r="C9656">
        <v>3403</v>
      </c>
      <c r="D9656">
        <v>435</v>
      </c>
      <c r="E9656" s="1">
        <v>38570.083958333336</v>
      </c>
    </row>
    <row r="9657" spans="1:5" x14ac:dyDescent="0.3">
      <c r="A9657">
        <v>9656</v>
      </c>
      <c r="B9657" s="1">
        <v>38564.250243055554</v>
      </c>
      <c r="C9657">
        <v>4215</v>
      </c>
      <c r="D9657">
        <v>39</v>
      </c>
      <c r="E9657" s="1">
        <v>38569.19190972222</v>
      </c>
    </row>
    <row r="9658" spans="1:5" x14ac:dyDescent="0.3">
      <c r="A9658">
        <v>9657</v>
      </c>
      <c r="B9658" s="1">
        <v>38564.250474537039</v>
      </c>
      <c r="C9658">
        <v>2681</v>
      </c>
      <c r="D9658">
        <v>402</v>
      </c>
      <c r="E9658" s="1">
        <v>38570.285891203705</v>
      </c>
    </row>
    <row r="9659" spans="1:5" x14ac:dyDescent="0.3">
      <c r="A9659">
        <v>9658</v>
      </c>
      <c r="B9659" s="1">
        <v>38564.250601851854</v>
      </c>
      <c r="C9659">
        <v>2332</v>
      </c>
      <c r="D9659">
        <v>282</v>
      </c>
      <c r="E9659" s="1">
        <v>38573.199907407405</v>
      </c>
    </row>
    <row r="9660" spans="1:5" x14ac:dyDescent="0.3">
      <c r="A9660">
        <v>9659</v>
      </c>
      <c r="B9660" s="1">
        <v>38564.251550925925</v>
      </c>
      <c r="C9660">
        <v>4262</v>
      </c>
      <c r="D9660">
        <v>360</v>
      </c>
      <c r="E9660" s="1">
        <v>38571.037662037037</v>
      </c>
    </row>
    <row r="9661" spans="1:5" x14ac:dyDescent="0.3">
      <c r="A9661">
        <v>9660</v>
      </c>
      <c r="B9661" s="1">
        <v>38564.252280092594</v>
      </c>
      <c r="C9661">
        <v>1090</v>
      </c>
      <c r="D9661">
        <v>406</v>
      </c>
      <c r="E9661" s="1">
        <v>38571.291168981479</v>
      </c>
    </row>
    <row r="9662" spans="1:5" x14ac:dyDescent="0.3">
      <c r="A9662">
        <v>9661</v>
      </c>
      <c r="B9662" s="1">
        <v>38564.254594907405</v>
      </c>
      <c r="C9662">
        <v>2693</v>
      </c>
      <c r="D9662">
        <v>237</v>
      </c>
      <c r="E9662" s="1">
        <v>38568.317789351851</v>
      </c>
    </row>
    <row r="9663" spans="1:5" x14ac:dyDescent="0.3">
      <c r="A9663">
        <v>9662</v>
      </c>
      <c r="B9663" s="1">
        <v>38564.256863425922</v>
      </c>
      <c r="C9663">
        <v>2757</v>
      </c>
      <c r="D9663">
        <v>96</v>
      </c>
      <c r="E9663" s="1">
        <v>38572.03533564815</v>
      </c>
    </row>
    <row r="9664" spans="1:5" x14ac:dyDescent="0.3">
      <c r="A9664">
        <v>9663</v>
      </c>
      <c r="B9664" s="1">
        <v>38564.2575</v>
      </c>
      <c r="C9664">
        <v>2099</v>
      </c>
      <c r="D9664">
        <v>339</v>
      </c>
      <c r="E9664" s="1">
        <v>38565.486666666664</v>
      </c>
    </row>
    <row r="9665" spans="1:5" x14ac:dyDescent="0.3">
      <c r="A9665">
        <v>9664</v>
      </c>
      <c r="B9665" s="1">
        <v>38564.258425925924</v>
      </c>
      <c r="C9665">
        <v>360</v>
      </c>
      <c r="D9665">
        <v>13</v>
      </c>
      <c r="E9665" s="1">
        <v>38568.096620370372</v>
      </c>
    </row>
    <row r="9666" spans="1:5" x14ac:dyDescent="0.3">
      <c r="A9666">
        <v>9665</v>
      </c>
      <c r="B9666" s="1">
        <v>38564.262187499997</v>
      </c>
      <c r="C9666">
        <v>2863</v>
      </c>
      <c r="D9666">
        <v>478</v>
      </c>
      <c r="E9666" s="1">
        <v>38568.370520833334</v>
      </c>
    </row>
    <row r="9667" spans="1:5" x14ac:dyDescent="0.3">
      <c r="A9667">
        <v>9666</v>
      </c>
      <c r="B9667" s="1">
        <v>38564.264560185184</v>
      </c>
      <c r="C9667">
        <v>4318</v>
      </c>
      <c r="D9667">
        <v>592</v>
      </c>
      <c r="E9667" s="1">
        <v>38570.256921296299</v>
      </c>
    </row>
    <row r="9668" spans="1:5" x14ac:dyDescent="0.3">
      <c r="A9668">
        <v>9667</v>
      </c>
      <c r="B9668" s="1">
        <v>38564.266574074078</v>
      </c>
      <c r="C9668">
        <v>4289</v>
      </c>
      <c r="D9668">
        <v>523</v>
      </c>
      <c r="E9668" s="1">
        <v>38573.383935185186</v>
      </c>
    </row>
    <row r="9669" spans="1:5" x14ac:dyDescent="0.3">
      <c r="A9669">
        <v>9668</v>
      </c>
      <c r="B9669" s="1">
        <v>38564.271562499998</v>
      </c>
      <c r="C9669">
        <v>1647</v>
      </c>
      <c r="D9669">
        <v>378</v>
      </c>
      <c r="E9669" s="1">
        <v>38571.263229166667</v>
      </c>
    </row>
    <row r="9670" spans="1:5" x14ac:dyDescent="0.3">
      <c r="A9670">
        <v>9669</v>
      </c>
      <c r="B9670" s="1">
        <v>38564.271944444445</v>
      </c>
      <c r="C9670">
        <v>4496</v>
      </c>
      <c r="D9670">
        <v>277</v>
      </c>
      <c r="E9670" s="1">
        <v>38572.128888888888</v>
      </c>
    </row>
    <row r="9671" spans="1:5" x14ac:dyDescent="0.3">
      <c r="A9671">
        <v>9670</v>
      </c>
      <c r="B9671" s="1">
        <v>38564.273298611108</v>
      </c>
      <c r="C9671">
        <v>3709</v>
      </c>
      <c r="D9671">
        <v>349</v>
      </c>
      <c r="E9671" s="1">
        <v>38571.202465277776</v>
      </c>
    </row>
    <row r="9672" spans="1:5" x14ac:dyDescent="0.3">
      <c r="A9672">
        <v>9671</v>
      </c>
      <c r="B9672" s="1">
        <v>38564.2733912037</v>
      </c>
      <c r="C9672">
        <v>920</v>
      </c>
      <c r="D9672">
        <v>133</v>
      </c>
      <c r="E9672" s="1">
        <v>38566.326863425929</v>
      </c>
    </row>
    <row r="9673" spans="1:5" x14ac:dyDescent="0.3">
      <c r="A9673">
        <v>9672</v>
      </c>
      <c r="B9673" s="1">
        <v>38564.273680555554</v>
      </c>
      <c r="C9673">
        <v>4394</v>
      </c>
      <c r="D9673">
        <v>183</v>
      </c>
      <c r="E9673" s="1">
        <v>38572.436874999999</v>
      </c>
    </row>
    <row r="9674" spans="1:5" x14ac:dyDescent="0.3">
      <c r="A9674">
        <v>9673</v>
      </c>
      <c r="B9674" s="1">
        <v>38564.274247685185</v>
      </c>
      <c r="C9674">
        <v>339</v>
      </c>
      <c r="D9674">
        <v>27</v>
      </c>
      <c r="E9674" s="1">
        <v>38573.386053240742</v>
      </c>
    </row>
    <row r="9675" spans="1:5" x14ac:dyDescent="0.3">
      <c r="A9675">
        <v>9674</v>
      </c>
      <c r="B9675" s="1">
        <v>38564.275613425925</v>
      </c>
      <c r="C9675">
        <v>3213</v>
      </c>
      <c r="D9675">
        <v>297</v>
      </c>
      <c r="E9675" s="1">
        <v>38570.118668981479</v>
      </c>
    </row>
    <row r="9676" spans="1:5" x14ac:dyDescent="0.3">
      <c r="A9676">
        <v>9675</v>
      </c>
      <c r="B9676" s="1">
        <v>38564.275775462964</v>
      </c>
      <c r="C9676">
        <v>2523</v>
      </c>
      <c r="D9676">
        <v>243</v>
      </c>
      <c r="E9676" s="1">
        <v>38567.29383101852</v>
      </c>
    </row>
    <row r="9677" spans="1:5" x14ac:dyDescent="0.3">
      <c r="A9677">
        <v>9676</v>
      </c>
      <c r="B9677" s="1">
        <v>38564.277233796296</v>
      </c>
      <c r="C9677">
        <v>681</v>
      </c>
      <c r="D9677">
        <v>239</v>
      </c>
      <c r="E9677" s="1">
        <v>38569.396678240744</v>
      </c>
    </row>
    <row r="9678" spans="1:5" x14ac:dyDescent="0.3">
      <c r="A9678">
        <v>9677</v>
      </c>
      <c r="B9678" s="1">
        <v>38564.277604166666</v>
      </c>
      <c r="C9678">
        <v>3200</v>
      </c>
      <c r="D9678">
        <v>274</v>
      </c>
      <c r="E9678" s="1">
        <v>38565.109548611108</v>
      </c>
    </row>
    <row r="9679" spans="1:5" x14ac:dyDescent="0.3">
      <c r="A9679">
        <v>9678</v>
      </c>
      <c r="B9679" s="1">
        <v>38564.278321759259</v>
      </c>
      <c r="C9679">
        <v>3430</v>
      </c>
      <c r="D9679">
        <v>383</v>
      </c>
      <c r="E9679" s="1">
        <v>38566.040127314816</v>
      </c>
    </row>
    <row r="9680" spans="1:5" x14ac:dyDescent="0.3">
      <c r="A9680">
        <v>9679</v>
      </c>
      <c r="B9680" s="1">
        <v>38564.278692129628</v>
      </c>
      <c r="C9680">
        <v>3819</v>
      </c>
      <c r="D9680">
        <v>599</v>
      </c>
      <c r="E9680" s="1">
        <v>38566.307858796295</v>
      </c>
    </row>
    <row r="9681" spans="1:5" x14ac:dyDescent="0.3">
      <c r="A9681">
        <v>9680</v>
      </c>
      <c r="B9681" s="1">
        <v>38564.279004629629</v>
      </c>
      <c r="C9681">
        <v>3010</v>
      </c>
      <c r="D9681">
        <v>84</v>
      </c>
      <c r="E9681" s="1">
        <v>38565.46025462963</v>
      </c>
    </row>
    <row r="9682" spans="1:5" x14ac:dyDescent="0.3">
      <c r="A9682">
        <v>9681</v>
      </c>
      <c r="B9682" s="1">
        <v>38564.279270833336</v>
      </c>
      <c r="C9682">
        <v>64</v>
      </c>
      <c r="D9682">
        <v>160</v>
      </c>
      <c r="E9682" s="1">
        <v>38570.348020833335</v>
      </c>
    </row>
    <row r="9683" spans="1:5" x14ac:dyDescent="0.3">
      <c r="A9683">
        <v>9682</v>
      </c>
      <c r="B9683" s="1">
        <v>38564.282754629632</v>
      </c>
      <c r="C9683">
        <v>2427</v>
      </c>
      <c r="D9683">
        <v>425</v>
      </c>
      <c r="E9683" s="1">
        <v>38568.379976851851</v>
      </c>
    </row>
    <row r="9684" spans="1:5" x14ac:dyDescent="0.3">
      <c r="A9684">
        <v>9683</v>
      </c>
      <c r="B9684" s="1">
        <v>38564.282789351855</v>
      </c>
      <c r="C9684">
        <v>856</v>
      </c>
      <c r="D9684">
        <v>141</v>
      </c>
      <c r="E9684" s="1">
        <v>38568.24459490741</v>
      </c>
    </row>
    <row r="9685" spans="1:5" x14ac:dyDescent="0.3">
      <c r="A9685">
        <v>9684</v>
      </c>
      <c r="B9685" s="1">
        <v>38564.283715277779</v>
      </c>
      <c r="C9685">
        <v>362</v>
      </c>
      <c r="D9685">
        <v>591</v>
      </c>
      <c r="E9685" s="1">
        <v>38565.296909722223</v>
      </c>
    </row>
    <row r="9686" spans="1:5" x14ac:dyDescent="0.3">
      <c r="A9686">
        <v>9685</v>
      </c>
      <c r="B9686" s="1">
        <v>38564.284236111111</v>
      </c>
      <c r="C9686">
        <v>3097</v>
      </c>
      <c r="D9686">
        <v>165</v>
      </c>
      <c r="E9686" s="1">
        <v>38568.138402777775</v>
      </c>
    </row>
    <row r="9687" spans="1:5" x14ac:dyDescent="0.3">
      <c r="A9687">
        <v>9686</v>
      </c>
      <c r="B9687" s="1">
        <v>38564.284791666665</v>
      </c>
      <c r="C9687">
        <v>3825</v>
      </c>
      <c r="D9687">
        <v>386</v>
      </c>
      <c r="E9687" s="1">
        <v>38570.361875000002</v>
      </c>
    </row>
    <row r="9688" spans="1:5" x14ac:dyDescent="0.3">
      <c r="A9688">
        <v>9687</v>
      </c>
      <c r="B9688" s="1">
        <v>38564.286736111113</v>
      </c>
      <c r="C9688">
        <v>3540</v>
      </c>
      <c r="D9688">
        <v>470</v>
      </c>
      <c r="E9688" s="1">
        <v>38565.153402777774</v>
      </c>
    </row>
    <row r="9689" spans="1:5" x14ac:dyDescent="0.3">
      <c r="A9689">
        <v>9688</v>
      </c>
      <c r="B9689" s="1">
        <v>38564.288981481484</v>
      </c>
      <c r="C9689">
        <v>1304</v>
      </c>
      <c r="D9689">
        <v>566</v>
      </c>
      <c r="E9689" s="1">
        <v>38572.146620370368</v>
      </c>
    </row>
    <row r="9690" spans="1:5" x14ac:dyDescent="0.3">
      <c r="A9690">
        <v>9689</v>
      </c>
      <c r="B9690" s="1">
        <v>38564.291759259257</v>
      </c>
      <c r="C9690">
        <v>819</v>
      </c>
      <c r="D9690">
        <v>498</v>
      </c>
      <c r="E9690" s="1">
        <v>38568.148009259261</v>
      </c>
    </row>
    <row r="9691" spans="1:5" x14ac:dyDescent="0.3">
      <c r="A9691">
        <v>9690</v>
      </c>
      <c r="B9691" s="1">
        <v>38564.296168981484</v>
      </c>
      <c r="C9691">
        <v>4449</v>
      </c>
      <c r="D9691">
        <v>468</v>
      </c>
      <c r="E9691" s="1">
        <v>38570.406585648147</v>
      </c>
    </row>
    <row r="9692" spans="1:5" x14ac:dyDescent="0.3">
      <c r="A9692">
        <v>9691</v>
      </c>
      <c r="B9692" s="1">
        <v>38564.29855324074</v>
      </c>
      <c r="C9692">
        <v>2626</v>
      </c>
      <c r="D9692">
        <v>50</v>
      </c>
      <c r="E9692" s="1">
        <v>38573.104108796295</v>
      </c>
    </row>
    <row r="9693" spans="1:5" x14ac:dyDescent="0.3">
      <c r="A9693">
        <v>9692</v>
      </c>
      <c r="B9693" s="1">
        <v>38564.299351851849</v>
      </c>
      <c r="C9693">
        <v>3481</v>
      </c>
      <c r="D9693">
        <v>295</v>
      </c>
      <c r="E9693" s="1">
        <v>38571.273657407408</v>
      </c>
    </row>
    <row r="9694" spans="1:5" x14ac:dyDescent="0.3">
      <c r="A9694">
        <v>9693</v>
      </c>
      <c r="B9694" s="1">
        <v>38564.299884259257</v>
      </c>
      <c r="C9694">
        <v>1031</v>
      </c>
      <c r="D9694">
        <v>273</v>
      </c>
      <c r="E9694" s="1">
        <v>38572.413773148146</v>
      </c>
    </row>
    <row r="9695" spans="1:5" x14ac:dyDescent="0.3">
      <c r="A9695">
        <v>9694</v>
      </c>
      <c r="B9695" s="1">
        <v>38564.300879629627</v>
      </c>
      <c r="C9695">
        <v>3447</v>
      </c>
      <c r="D9695">
        <v>508</v>
      </c>
      <c r="E9695" s="1">
        <v>38570.383518518516</v>
      </c>
    </row>
    <row r="9696" spans="1:5" x14ac:dyDescent="0.3">
      <c r="A9696">
        <v>9695</v>
      </c>
      <c r="B9696" s="1">
        <v>38564.301041666666</v>
      </c>
      <c r="C9696">
        <v>726</v>
      </c>
      <c r="D9696">
        <v>95</v>
      </c>
      <c r="E9696" s="1">
        <v>38571.235069444447</v>
      </c>
    </row>
    <row r="9697" spans="1:5" x14ac:dyDescent="0.3">
      <c r="A9697">
        <v>9696</v>
      </c>
      <c r="B9697" s="1">
        <v>38564.301226851851</v>
      </c>
      <c r="C9697">
        <v>2703</v>
      </c>
      <c r="D9697">
        <v>156</v>
      </c>
      <c r="E9697" s="1">
        <v>38567.451226851852</v>
      </c>
    </row>
    <row r="9698" spans="1:5" x14ac:dyDescent="0.3">
      <c r="A9698">
        <v>9697</v>
      </c>
      <c r="B9698" s="1">
        <v>38564.307766203703</v>
      </c>
      <c r="C9698">
        <v>762</v>
      </c>
      <c r="D9698">
        <v>479</v>
      </c>
      <c r="E9698" s="1">
        <v>38569.336238425924</v>
      </c>
    </row>
    <row r="9699" spans="1:5" x14ac:dyDescent="0.3">
      <c r="A9699">
        <v>9698</v>
      </c>
      <c r="B9699" s="1">
        <v>38564.308738425927</v>
      </c>
      <c r="C9699">
        <v>3477</v>
      </c>
      <c r="D9699">
        <v>594</v>
      </c>
      <c r="E9699" s="1">
        <v>38573.203182870369</v>
      </c>
    </row>
    <row r="9700" spans="1:5" x14ac:dyDescent="0.3">
      <c r="A9700">
        <v>9699</v>
      </c>
      <c r="B9700" s="1">
        <v>38564.312094907407</v>
      </c>
      <c r="C9700">
        <v>199</v>
      </c>
      <c r="D9700">
        <v>21</v>
      </c>
      <c r="E9700" s="1">
        <v>38570.066261574073</v>
      </c>
    </row>
    <row r="9701" spans="1:5" x14ac:dyDescent="0.3">
      <c r="A9701">
        <v>9700</v>
      </c>
      <c r="B9701" s="1">
        <v>38564.312488425923</v>
      </c>
      <c r="C9701">
        <v>2678</v>
      </c>
      <c r="D9701">
        <v>40</v>
      </c>
      <c r="E9701" s="1">
        <v>38566.412488425929</v>
      </c>
    </row>
    <row r="9702" spans="1:5" x14ac:dyDescent="0.3">
      <c r="A9702">
        <v>9701</v>
      </c>
      <c r="B9702" s="1">
        <v>38564.314131944448</v>
      </c>
      <c r="C9702">
        <v>4581</v>
      </c>
      <c r="D9702">
        <v>401</v>
      </c>
      <c r="E9702" s="1">
        <v>38565.213437500002</v>
      </c>
    </row>
    <row r="9703" spans="1:5" x14ac:dyDescent="0.3">
      <c r="A9703">
        <v>9702</v>
      </c>
      <c r="B9703" s="1">
        <v>38564.315358796295</v>
      </c>
      <c r="C9703">
        <v>3353</v>
      </c>
      <c r="D9703">
        <v>525</v>
      </c>
      <c r="E9703" s="1">
        <v>38566.259108796294</v>
      </c>
    </row>
    <row r="9704" spans="1:5" x14ac:dyDescent="0.3">
      <c r="A9704">
        <v>9703</v>
      </c>
      <c r="B9704" s="1">
        <v>38564.315879629627</v>
      </c>
      <c r="C9704">
        <v>2708</v>
      </c>
      <c r="D9704">
        <v>57</v>
      </c>
      <c r="E9704" s="1">
        <v>38567.565185185187</v>
      </c>
    </row>
    <row r="9705" spans="1:5" x14ac:dyDescent="0.3">
      <c r="A9705">
        <v>9704</v>
      </c>
      <c r="B9705" s="1">
        <v>38564.319120370368</v>
      </c>
      <c r="C9705">
        <v>1402</v>
      </c>
      <c r="D9705">
        <v>385</v>
      </c>
      <c r="E9705" s="1">
        <v>38570.07675925926</v>
      </c>
    </row>
    <row r="9706" spans="1:5" x14ac:dyDescent="0.3">
      <c r="A9706">
        <v>9705</v>
      </c>
      <c r="B9706" s="1">
        <v>38564.319826388892</v>
      </c>
      <c r="C9706">
        <v>4158</v>
      </c>
      <c r="D9706">
        <v>28</v>
      </c>
      <c r="E9706" s="1">
        <v>38565.160104166665</v>
      </c>
    </row>
    <row r="9707" spans="1:5" x14ac:dyDescent="0.3">
      <c r="A9707">
        <v>9706</v>
      </c>
      <c r="B9707" s="1">
        <v>38564.321747685186</v>
      </c>
      <c r="C9707">
        <v>142</v>
      </c>
      <c r="D9707">
        <v>508</v>
      </c>
      <c r="E9707" s="1">
        <v>38569.466192129628</v>
      </c>
    </row>
    <row r="9708" spans="1:5" x14ac:dyDescent="0.3">
      <c r="A9708">
        <v>9707</v>
      </c>
      <c r="B9708" s="1">
        <v>38564.322430555556</v>
      </c>
      <c r="C9708">
        <v>203</v>
      </c>
      <c r="D9708">
        <v>351</v>
      </c>
      <c r="E9708" s="1">
        <v>38572.531458333331</v>
      </c>
    </row>
    <row r="9709" spans="1:5" x14ac:dyDescent="0.3">
      <c r="A9709">
        <v>9708</v>
      </c>
      <c r="B9709" s="1">
        <v>38564.323298611111</v>
      </c>
      <c r="C9709">
        <v>3264</v>
      </c>
      <c r="D9709">
        <v>12</v>
      </c>
      <c r="E9709" s="1">
        <v>38572.372604166667</v>
      </c>
    </row>
    <row r="9710" spans="1:5" x14ac:dyDescent="0.3">
      <c r="A9710">
        <v>9709</v>
      </c>
      <c r="B9710" s="1">
        <v>38564.336747685185</v>
      </c>
      <c r="C9710">
        <v>2096</v>
      </c>
      <c r="D9710">
        <v>137</v>
      </c>
      <c r="E9710" s="1">
        <v>38571.374247685184</v>
      </c>
    </row>
    <row r="9711" spans="1:5" x14ac:dyDescent="0.3">
      <c r="A9711">
        <v>9710</v>
      </c>
      <c r="B9711" s="1">
        <v>38564.337164351855</v>
      </c>
      <c r="C9711">
        <v>3486</v>
      </c>
      <c r="D9711">
        <v>380</v>
      </c>
      <c r="E9711" s="1">
        <v>38573.145497685182</v>
      </c>
    </row>
    <row r="9712" spans="1:5" x14ac:dyDescent="0.3">
      <c r="A9712">
        <v>9711</v>
      </c>
      <c r="B9712" s="1">
        <v>38564.33797453704</v>
      </c>
      <c r="C9712">
        <v>1525</v>
      </c>
      <c r="D9712">
        <v>231</v>
      </c>
      <c r="E9712" s="1">
        <v>38566.437974537039</v>
      </c>
    </row>
    <row r="9713" spans="1:5" x14ac:dyDescent="0.3">
      <c r="A9713">
        <v>9712</v>
      </c>
      <c r="B9713" s="1">
        <v>38564.342488425929</v>
      </c>
      <c r="C9713">
        <v>2487</v>
      </c>
      <c r="D9713">
        <v>219</v>
      </c>
      <c r="E9713" s="1">
        <v>38572.527905092589</v>
      </c>
    </row>
    <row r="9714" spans="1:5" x14ac:dyDescent="0.3">
      <c r="A9714">
        <v>9713</v>
      </c>
      <c r="B9714" s="1">
        <v>38564.342685185184</v>
      </c>
      <c r="C9714">
        <v>929</v>
      </c>
      <c r="D9714">
        <v>158</v>
      </c>
      <c r="E9714" s="1">
        <v>38571.424629629626</v>
      </c>
    </row>
    <row r="9715" spans="1:5" x14ac:dyDescent="0.3">
      <c r="A9715">
        <v>9714</v>
      </c>
      <c r="B9715" s="1">
        <v>38564.34412037037</v>
      </c>
      <c r="C9715">
        <v>1532</v>
      </c>
      <c r="D9715">
        <v>144</v>
      </c>
      <c r="E9715" s="1">
        <v>38567.356620370374</v>
      </c>
    </row>
    <row r="9716" spans="1:5" x14ac:dyDescent="0.3">
      <c r="A9716">
        <v>9715</v>
      </c>
      <c r="B9716" s="1">
        <v>38564.34511574074</v>
      </c>
      <c r="C9716">
        <v>3319</v>
      </c>
      <c r="D9716">
        <v>237</v>
      </c>
      <c r="E9716" s="1">
        <v>38568.468032407407</v>
      </c>
    </row>
    <row r="9717" spans="1:5" x14ac:dyDescent="0.3">
      <c r="A9717">
        <v>9716</v>
      </c>
      <c r="B9717" s="1">
        <v>38564.349918981483</v>
      </c>
      <c r="C9717">
        <v>3385</v>
      </c>
      <c r="D9717">
        <v>287</v>
      </c>
      <c r="E9717" s="1">
        <v>38572.502696759257</v>
      </c>
    </row>
    <row r="9718" spans="1:5" x14ac:dyDescent="0.3">
      <c r="A9718">
        <v>9717</v>
      </c>
      <c r="B9718" s="1">
        <v>38564.350474537037</v>
      </c>
      <c r="C9718">
        <v>4207</v>
      </c>
      <c r="D9718">
        <v>114</v>
      </c>
      <c r="E9718" s="1">
        <v>38568.11922453704</v>
      </c>
    </row>
    <row r="9719" spans="1:5" x14ac:dyDescent="0.3">
      <c r="A9719">
        <v>9718</v>
      </c>
      <c r="B9719" s="1">
        <v>38564.350729166668</v>
      </c>
      <c r="C9719">
        <v>2747</v>
      </c>
      <c r="D9719">
        <v>23</v>
      </c>
      <c r="E9719" s="1">
        <v>38572.177812499998</v>
      </c>
    </row>
    <row r="9720" spans="1:5" x14ac:dyDescent="0.3">
      <c r="A9720">
        <v>9719</v>
      </c>
      <c r="B9720" s="1">
        <v>38564.350844907407</v>
      </c>
      <c r="C9720">
        <v>335</v>
      </c>
      <c r="D9720">
        <v>584</v>
      </c>
      <c r="E9720" s="1">
        <v>38569.348761574074</v>
      </c>
    </row>
    <row r="9721" spans="1:5" x14ac:dyDescent="0.3">
      <c r="A9721">
        <v>9720</v>
      </c>
      <c r="B9721" s="1">
        <v>38564.350937499999</v>
      </c>
      <c r="C9721">
        <v>1282</v>
      </c>
      <c r="D9721">
        <v>587</v>
      </c>
      <c r="E9721" s="1">
        <v>38571.479409722226</v>
      </c>
    </row>
    <row r="9722" spans="1:5" x14ac:dyDescent="0.3">
      <c r="A9722">
        <v>9721</v>
      </c>
      <c r="B9722" s="1">
        <v>38564.353310185186</v>
      </c>
      <c r="C9722">
        <v>3942</v>
      </c>
      <c r="D9722">
        <v>196</v>
      </c>
      <c r="E9722" s="1">
        <v>38569.585949074077</v>
      </c>
    </row>
    <row r="9723" spans="1:5" x14ac:dyDescent="0.3">
      <c r="A9723">
        <v>9722</v>
      </c>
      <c r="B9723" s="1">
        <v>38564.354027777779</v>
      </c>
      <c r="C9723">
        <v>4260</v>
      </c>
      <c r="D9723">
        <v>125</v>
      </c>
      <c r="E9723" s="1">
        <v>38571.328333333331</v>
      </c>
    </row>
    <row r="9724" spans="1:5" x14ac:dyDescent="0.3">
      <c r="A9724">
        <v>9723</v>
      </c>
      <c r="B9724" s="1">
        <v>38564.355069444442</v>
      </c>
      <c r="C9724">
        <v>3968</v>
      </c>
      <c r="D9724">
        <v>24</v>
      </c>
      <c r="E9724" s="1">
        <v>38567.434236111112</v>
      </c>
    </row>
    <row r="9725" spans="1:5" x14ac:dyDescent="0.3">
      <c r="A9725">
        <v>9724</v>
      </c>
      <c r="B9725" s="1">
        <v>38564.356342592589</v>
      </c>
      <c r="C9725">
        <v>518</v>
      </c>
      <c r="D9725">
        <v>130</v>
      </c>
      <c r="E9725" s="1">
        <v>38572.201481481483</v>
      </c>
    </row>
    <row r="9726" spans="1:5" x14ac:dyDescent="0.3">
      <c r="A9726">
        <v>9725</v>
      </c>
      <c r="B9726" s="1">
        <v>38564.357847222222</v>
      </c>
      <c r="C9726">
        <v>3960</v>
      </c>
      <c r="D9726">
        <v>503</v>
      </c>
      <c r="E9726" s="1">
        <v>38567.157152777778</v>
      </c>
    </row>
    <row r="9727" spans="1:5" x14ac:dyDescent="0.3">
      <c r="A9727">
        <v>9726</v>
      </c>
      <c r="B9727" s="1">
        <v>38564.3591087963</v>
      </c>
      <c r="C9727">
        <v>1701</v>
      </c>
      <c r="D9727">
        <v>162</v>
      </c>
      <c r="E9727" s="1">
        <v>38573.256331018521</v>
      </c>
    </row>
    <row r="9728" spans="1:5" x14ac:dyDescent="0.3">
      <c r="A9728">
        <v>9727</v>
      </c>
      <c r="B9728" s="1">
        <v>38564.360567129632</v>
      </c>
      <c r="C9728">
        <v>3076</v>
      </c>
      <c r="D9728">
        <v>536</v>
      </c>
      <c r="E9728" s="1">
        <v>38567.329317129632</v>
      </c>
    </row>
    <row r="9729" spans="1:5" x14ac:dyDescent="0.3">
      <c r="A9729">
        <v>9728</v>
      </c>
      <c r="B9729" s="1">
        <v>38564.36173611111</v>
      </c>
      <c r="C9729">
        <v>3630</v>
      </c>
      <c r="D9729">
        <v>399</v>
      </c>
      <c r="E9729" s="1">
        <v>38567.17701388889</v>
      </c>
    </row>
    <row r="9730" spans="1:5" x14ac:dyDescent="0.3">
      <c r="A9730">
        <v>9729</v>
      </c>
      <c r="B9730" s="1">
        <v>38564.363692129627</v>
      </c>
      <c r="C9730">
        <v>4199</v>
      </c>
      <c r="D9730">
        <v>273</v>
      </c>
      <c r="E9730" s="1">
        <v>38565.559525462966</v>
      </c>
    </row>
    <row r="9731" spans="1:5" x14ac:dyDescent="0.3">
      <c r="A9731">
        <v>9730</v>
      </c>
      <c r="B9731" s="1">
        <v>38564.368148148147</v>
      </c>
      <c r="C9731">
        <v>2605</v>
      </c>
      <c r="D9731">
        <v>242</v>
      </c>
      <c r="E9731" s="1">
        <v>38572.514675925922</v>
      </c>
    </row>
    <row r="9732" spans="1:5" x14ac:dyDescent="0.3">
      <c r="A9732">
        <v>9731</v>
      </c>
      <c r="B9732" s="1">
        <v>38564.371377314812</v>
      </c>
      <c r="C9732">
        <v>3713</v>
      </c>
      <c r="D9732">
        <v>349</v>
      </c>
      <c r="E9732" s="1">
        <v>38569.158182870371</v>
      </c>
    </row>
    <row r="9733" spans="1:5" x14ac:dyDescent="0.3">
      <c r="A9733">
        <v>9732</v>
      </c>
      <c r="B9733" s="1">
        <v>38564.372314814813</v>
      </c>
      <c r="C9733">
        <v>3262</v>
      </c>
      <c r="D9733">
        <v>288</v>
      </c>
      <c r="E9733" s="1">
        <v>38571.461898148147</v>
      </c>
    </row>
    <row r="9734" spans="1:5" x14ac:dyDescent="0.3">
      <c r="A9734">
        <v>9733</v>
      </c>
      <c r="B9734" s="1">
        <v>38564.37332175926</v>
      </c>
      <c r="C9734">
        <v>1255</v>
      </c>
      <c r="D9734">
        <v>575</v>
      </c>
      <c r="E9734" s="1">
        <v>38568.19971064815</v>
      </c>
    </row>
    <row r="9735" spans="1:5" x14ac:dyDescent="0.3">
      <c r="A9735">
        <v>9734</v>
      </c>
      <c r="B9735" s="1">
        <v>38564.373437499999</v>
      </c>
      <c r="C9735">
        <v>3320</v>
      </c>
      <c r="D9735">
        <v>125</v>
      </c>
      <c r="E9735" s="1">
        <v>38569.498437499999</v>
      </c>
    </row>
    <row r="9736" spans="1:5" x14ac:dyDescent="0.3">
      <c r="A9736">
        <v>9735</v>
      </c>
      <c r="B9736" s="1">
        <v>38564.373483796298</v>
      </c>
      <c r="C9736">
        <v>4228</v>
      </c>
      <c r="D9736">
        <v>315</v>
      </c>
      <c r="E9736" s="1">
        <v>38572.577650462961</v>
      </c>
    </row>
    <row r="9737" spans="1:5" x14ac:dyDescent="0.3">
      <c r="A9737">
        <v>9736</v>
      </c>
      <c r="B9737" s="1">
        <v>38564.374074074076</v>
      </c>
      <c r="C9737">
        <v>2072</v>
      </c>
      <c r="D9737">
        <v>13</v>
      </c>
      <c r="E9737" s="1">
        <v>38573.357407407406</v>
      </c>
    </row>
    <row r="9738" spans="1:5" x14ac:dyDescent="0.3">
      <c r="A9738">
        <v>9737</v>
      </c>
      <c r="B9738" s="1">
        <v>38564.374513888892</v>
      </c>
      <c r="C9738">
        <v>1720</v>
      </c>
      <c r="D9738">
        <v>475</v>
      </c>
      <c r="E9738" s="1">
        <v>38567.513402777775</v>
      </c>
    </row>
    <row r="9739" spans="1:5" x14ac:dyDescent="0.3">
      <c r="A9739">
        <v>9738</v>
      </c>
      <c r="B9739" s="1">
        <v>38564.377939814818</v>
      </c>
      <c r="C9739">
        <v>2278</v>
      </c>
      <c r="D9739">
        <v>568</v>
      </c>
      <c r="E9739" s="1">
        <v>38569.611273148148</v>
      </c>
    </row>
    <row r="9740" spans="1:5" x14ac:dyDescent="0.3">
      <c r="A9740">
        <v>9739</v>
      </c>
      <c r="B9740" s="1">
        <v>38564.380590277775</v>
      </c>
      <c r="C9740">
        <v>1328</v>
      </c>
      <c r="D9740">
        <v>343</v>
      </c>
      <c r="E9740" s="1">
        <v>38568.581284722219</v>
      </c>
    </row>
    <row r="9741" spans="1:5" x14ac:dyDescent="0.3">
      <c r="A9741">
        <v>9740</v>
      </c>
      <c r="B9741" s="1">
        <v>38564.380590277775</v>
      </c>
      <c r="C9741">
        <v>3497</v>
      </c>
      <c r="D9741">
        <v>443</v>
      </c>
      <c r="E9741" s="1">
        <v>38570.20003472222</v>
      </c>
    </row>
    <row r="9742" spans="1:5" x14ac:dyDescent="0.3">
      <c r="A9742">
        <v>9741</v>
      </c>
      <c r="B9742" s="1">
        <v>38564.381504629629</v>
      </c>
      <c r="C9742">
        <v>1971</v>
      </c>
      <c r="D9742">
        <v>495</v>
      </c>
      <c r="E9742" s="1">
        <v>38571.417615740742</v>
      </c>
    </row>
    <row r="9743" spans="1:5" x14ac:dyDescent="0.3">
      <c r="A9743">
        <v>9742</v>
      </c>
      <c r="B9743" s="1">
        <v>38564.382175925923</v>
      </c>
      <c r="C9743">
        <v>4058</v>
      </c>
      <c r="D9743">
        <v>48</v>
      </c>
      <c r="E9743" s="1">
        <v>38572.421759259261</v>
      </c>
    </row>
    <row r="9744" spans="1:5" x14ac:dyDescent="0.3">
      <c r="A9744">
        <v>9743</v>
      </c>
      <c r="B9744" s="1">
        <v>38564.383819444447</v>
      </c>
      <c r="C9744">
        <v>1740</v>
      </c>
      <c r="D9744">
        <v>476</v>
      </c>
      <c r="E9744" s="1">
        <v>38570.498402777775</v>
      </c>
    </row>
    <row r="9745" spans="1:5" x14ac:dyDescent="0.3">
      <c r="A9745">
        <v>9744</v>
      </c>
      <c r="B9745" s="1">
        <v>38564.38585648148</v>
      </c>
      <c r="C9745">
        <v>839</v>
      </c>
      <c r="D9745">
        <v>459</v>
      </c>
      <c r="E9745" s="1">
        <v>38567.438634259262</v>
      </c>
    </row>
    <row r="9746" spans="1:5" x14ac:dyDescent="0.3">
      <c r="A9746">
        <v>9745</v>
      </c>
      <c r="B9746" s="1">
        <v>38564.386273148149</v>
      </c>
      <c r="C9746">
        <v>3610</v>
      </c>
      <c r="D9746">
        <v>217</v>
      </c>
      <c r="E9746" s="1">
        <v>38571.507800925923</v>
      </c>
    </row>
    <row r="9747" spans="1:5" x14ac:dyDescent="0.3">
      <c r="A9747">
        <v>9746</v>
      </c>
      <c r="B9747" s="1">
        <v>38564.386666666665</v>
      </c>
      <c r="C9747">
        <v>1459</v>
      </c>
      <c r="D9747">
        <v>308</v>
      </c>
      <c r="E9747" s="1">
        <v>38571.275555555556</v>
      </c>
    </row>
    <row r="9748" spans="1:5" x14ac:dyDescent="0.3">
      <c r="A9748">
        <v>9747</v>
      </c>
      <c r="B9748" s="1">
        <v>38564.386770833335</v>
      </c>
      <c r="C9748">
        <v>2455</v>
      </c>
      <c r="D9748">
        <v>106</v>
      </c>
      <c r="E9748" s="1">
        <v>38572.28329861111</v>
      </c>
    </row>
    <row r="9749" spans="1:5" x14ac:dyDescent="0.3">
      <c r="A9749">
        <v>9748</v>
      </c>
      <c r="B9749" s="1">
        <v>38564.387453703705</v>
      </c>
      <c r="C9749">
        <v>3308</v>
      </c>
      <c r="D9749">
        <v>550</v>
      </c>
      <c r="E9749" s="1">
        <v>38566.621481481481</v>
      </c>
    </row>
    <row r="9750" spans="1:5" x14ac:dyDescent="0.3">
      <c r="A9750">
        <v>9749</v>
      </c>
      <c r="B9750" s="1">
        <v>38564.387881944444</v>
      </c>
      <c r="C9750">
        <v>658</v>
      </c>
      <c r="D9750">
        <v>52</v>
      </c>
      <c r="E9750" s="1">
        <v>38570.320520833331</v>
      </c>
    </row>
    <row r="9751" spans="1:5" x14ac:dyDescent="0.3">
      <c r="A9751">
        <v>9750</v>
      </c>
      <c r="B9751" s="1">
        <v>38564.388726851852</v>
      </c>
      <c r="C9751">
        <v>3174</v>
      </c>
      <c r="D9751">
        <v>527</v>
      </c>
      <c r="E9751" s="1">
        <v>38570.338726851849</v>
      </c>
    </row>
    <row r="9752" spans="1:5" x14ac:dyDescent="0.3">
      <c r="A9752">
        <v>9751</v>
      </c>
      <c r="B9752" s="1">
        <v>38564.389467592591</v>
      </c>
      <c r="C9752">
        <v>36</v>
      </c>
      <c r="D9752">
        <v>202</v>
      </c>
      <c r="E9752" s="1">
        <v>38565.232523148145</v>
      </c>
    </row>
    <row r="9753" spans="1:5" x14ac:dyDescent="0.3">
      <c r="A9753">
        <v>9752</v>
      </c>
      <c r="B9753" s="1">
        <v>38564.390300925923</v>
      </c>
      <c r="C9753">
        <v>249</v>
      </c>
      <c r="D9753">
        <v>199</v>
      </c>
      <c r="E9753" s="1">
        <v>38566.60696759259</v>
      </c>
    </row>
    <row r="9754" spans="1:5" x14ac:dyDescent="0.3">
      <c r="A9754">
        <v>9753</v>
      </c>
      <c r="B9754" s="1">
        <v>38564.390717592592</v>
      </c>
      <c r="C9754">
        <v>3529</v>
      </c>
      <c r="D9754">
        <v>98</v>
      </c>
      <c r="E9754" s="1">
        <v>38565.365023148152</v>
      </c>
    </row>
    <row r="9755" spans="1:5" x14ac:dyDescent="0.3">
      <c r="A9755">
        <v>9754</v>
      </c>
      <c r="B9755" s="1">
        <v>38564.391469907408</v>
      </c>
      <c r="C9755">
        <v>3751</v>
      </c>
      <c r="D9755">
        <v>479</v>
      </c>
      <c r="E9755" s="1">
        <v>38572.253275462965</v>
      </c>
    </row>
    <row r="9756" spans="1:5" x14ac:dyDescent="0.3">
      <c r="A9756">
        <v>9755</v>
      </c>
      <c r="B9756" s="1">
        <v>38564.39230324074</v>
      </c>
      <c r="C9756">
        <v>86</v>
      </c>
      <c r="D9756">
        <v>108</v>
      </c>
      <c r="E9756" s="1">
        <v>38571.250636574077</v>
      </c>
    </row>
    <row r="9757" spans="1:5" x14ac:dyDescent="0.3">
      <c r="A9757">
        <v>9756</v>
      </c>
      <c r="B9757" s="1">
        <v>38564.392361111109</v>
      </c>
      <c r="C9757">
        <v>207</v>
      </c>
      <c r="D9757">
        <v>400</v>
      </c>
      <c r="E9757" s="1">
        <v>38566.21597222222</v>
      </c>
    </row>
    <row r="9758" spans="1:5" x14ac:dyDescent="0.3">
      <c r="A9758">
        <v>9757</v>
      </c>
      <c r="B9758" s="1">
        <v>38564.392523148148</v>
      </c>
      <c r="C9758">
        <v>2596</v>
      </c>
      <c r="D9758">
        <v>408</v>
      </c>
      <c r="E9758" s="1">
        <v>38565.613356481481</v>
      </c>
    </row>
    <row r="9759" spans="1:5" x14ac:dyDescent="0.3">
      <c r="A9759">
        <v>9758</v>
      </c>
      <c r="B9759" s="1">
        <v>38564.392800925925</v>
      </c>
      <c r="C9759">
        <v>1307</v>
      </c>
      <c r="D9759">
        <v>160</v>
      </c>
      <c r="E9759" s="1">
        <v>38567.594884259262</v>
      </c>
    </row>
    <row r="9760" spans="1:5" x14ac:dyDescent="0.3">
      <c r="A9760">
        <v>9759</v>
      </c>
      <c r="B9760" s="1">
        <v>38564.393020833333</v>
      </c>
      <c r="C9760">
        <v>2950</v>
      </c>
      <c r="D9760">
        <v>574</v>
      </c>
      <c r="E9760" s="1">
        <v>38571.539548611108</v>
      </c>
    </row>
    <row r="9761" spans="1:5" x14ac:dyDescent="0.3">
      <c r="A9761">
        <v>9760</v>
      </c>
      <c r="B9761" s="1">
        <v>38564.395520833335</v>
      </c>
      <c r="C9761">
        <v>426</v>
      </c>
      <c r="D9761">
        <v>511</v>
      </c>
      <c r="E9761" s="1">
        <v>38573.314270833333</v>
      </c>
    </row>
    <row r="9762" spans="1:5" x14ac:dyDescent="0.3">
      <c r="A9762">
        <v>9761</v>
      </c>
      <c r="B9762" s="1">
        <v>38564.397152777776</v>
      </c>
      <c r="C9762">
        <v>3778</v>
      </c>
      <c r="D9762">
        <v>60</v>
      </c>
      <c r="E9762" s="1">
        <v>38567.460347222222</v>
      </c>
    </row>
    <row r="9763" spans="1:5" x14ac:dyDescent="0.3">
      <c r="A9763">
        <v>9762</v>
      </c>
      <c r="B9763" s="1">
        <v>38564.397847222222</v>
      </c>
      <c r="C9763">
        <v>155</v>
      </c>
      <c r="D9763">
        <v>540</v>
      </c>
      <c r="E9763" s="1">
        <v>38569.20548611111</v>
      </c>
    </row>
    <row r="9764" spans="1:5" x14ac:dyDescent="0.3">
      <c r="A9764">
        <v>9763</v>
      </c>
      <c r="B9764" s="1">
        <v>38564.398645833331</v>
      </c>
      <c r="C9764">
        <v>126</v>
      </c>
      <c r="D9764">
        <v>393</v>
      </c>
      <c r="E9764" s="1">
        <v>38572.229201388887</v>
      </c>
    </row>
    <row r="9765" spans="1:5" x14ac:dyDescent="0.3">
      <c r="A9765">
        <v>9764</v>
      </c>
      <c r="B9765" s="1">
        <v>38564.40483796296</v>
      </c>
      <c r="C9765">
        <v>3761</v>
      </c>
      <c r="D9765">
        <v>136</v>
      </c>
      <c r="E9765" s="1">
        <v>38571.307615740741</v>
      </c>
    </row>
    <row r="9766" spans="1:5" x14ac:dyDescent="0.3">
      <c r="A9766">
        <v>9765</v>
      </c>
      <c r="B9766" s="1">
        <v>38564.406018518515</v>
      </c>
      <c r="C9766">
        <v>472</v>
      </c>
      <c r="D9766">
        <v>551</v>
      </c>
      <c r="E9766" s="1">
        <v>38569.456712962965</v>
      </c>
    </row>
    <row r="9767" spans="1:5" x14ac:dyDescent="0.3">
      <c r="A9767">
        <v>9766</v>
      </c>
      <c r="B9767" s="1">
        <v>38564.407280092593</v>
      </c>
      <c r="C9767">
        <v>4049</v>
      </c>
      <c r="D9767">
        <v>570</v>
      </c>
      <c r="E9767" s="1">
        <v>38565.214224537034</v>
      </c>
    </row>
    <row r="9768" spans="1:5" x14ac:dyDescent="0.3">
      <c r="A9768">
        <v>9767</v>
      </c>
      <c r="B9768" s="1">
        <v>38564.407511574071</v>
      </c>
      <c r="C9768">
        <v>3432</v>
      </c>
      <c r="D9768">
        <v>89</v>
      </c>
      <c r="E9768" s="1">
        <v>38567.47278935185</v>
      </c>
    </row>
    <row r="9769" spans="1:5" x14ac:dyDescent="0.3">
      <c r="A9769">
        <v>9768</v>
      </c>
      <c r="B9769" s="1">
        <v>38564.408807870372</v>
      </c>
      <c r="C9769">
        <v>2656</v>
      </c>
      <c r="D9769">
        <v>582</v>
      </c>
      <c r="E9769" s="1">
        <v>38572.486585648148</v>
      </c>
    </row>
    <row r="9770" spans="1:5" x14ac:dyDescent="0.3">
      <c r="A9770">
        <v>9769</v>
      </c>
      <c r="B9770" s="1">
        <v>38564.411296296297</v>
      </c>
      <c r="C9770">
        <v>2958</v>
      </c>
      <c r="D9770">
        <v>484</v>
      </c>
      <c r="E9770" s="1">
        <v>38570.393240740741</v>
      </c>
    </row>
    <row r="9771" spans="1:5" x14ac:dyDescent="0.3">
      <c r="A9771">
        <v>9770</v>
      </c>
      <c r="B9771" s="1">
        <v>38564.411574074074</v>
      </c>
      <c r="C9771">
        <v>1226</v>
      </c>
      <c r="D9771">
        <v>317</v>
      </c>
      <c r="E9771" s="1">
        <v>38573.281018518515</v>
      </c>
    </row>
    <row r="9772" spans="1:5" x14ac:dyDescent="0.3">
      <c r="A9772">
        <v>9771</v>
      </c>
      <c r="B9772" s="1">
        <v>38564.413611111115</v>
      </c>
      <c r="C9772">
        <v>4123</v>
      </c>
      <c r="D9772">
        <v>398</v>
      </c>
      <c r="E9772" s="1">
        <v>38568.424722222226</v>
      </c>
    </row>
    <row r="9773" spans="1:5" x14ac:dyDescent="0.3">
      <c r="A9773">
        <v>9772</v>
      </c>
      <c r="B9773" s="1">
        <v>38564.413969907408</v>
      </c>
      <c r="C9773">
        <v>3639</v>
      </c>
      <c r="D9773">
        <v>147</v>
      </c>
      <c r="E9773" s="1">
        <v>38565.576469907406</v>
      </c>
    </row>
    <row r="9774" spans="1:5" x14ac:dyDescent="0.3">
      <c r="A9774">
        <v>9773</v>
      </c>
      <c r="B9774" s="1">
        <v>38564.414537037039</v>
      </c>
      <c r="C9774">
        <v>4555</v>
      </c>
      <c r="D9774">
        <v>376</v>
      </c>
      <c r="E9774" s="1">
        <v>38568.402037037034</v>
      </c>
    </row>
    <row r="9775" spans="1:5" x14ac:dyDescent="0.3">
      <c r="A9775">
        <v>9774</v>
      </c>
      <c r="B9775" s="1">
        <v>38564.415173611109</v>
      </c>
      <c r="C9775">
        <v>4174</v>
      </c>
      <c r="D9775">
        <v>306</v>
      </c>
      <c r="E9775" s="1">
        <v>38566.381145833337</v>
      </c>
    </row>
    <row r="9776" spans="1:5" x14ac:dyDescent="0.3">
      <c r="A9776">
        <v>9775</v>
      </c>
      <c r="B9776" s="1">
        <v>38564.416666666664</v>
      </c>
      <c r="C9776">
        <v>2818</v>
      </c>
      <c r="D9776">
        <v>162</v>
      </c>
      <c r="E9776" s="1">
        <v>38565.372916666667</v>
      </c>
    </row>
    <row r="9777" spans="1:5" x14ac:dyDescent="0.3">
      <c r="A9777">
        <v>9776</v>
      </c>
      <c r="B9777" s="1">
        <v>38564.417395833334</v>
      </c>
      <c r="C9777">
        <v>2524</v>
      </c>
      <c r="D9777">
        <v>73</v>
      </c>
      <c r="E9777" s="1">
        <v>38567.305590277778</v>
      </c>
    </row>
    <row r="9778" spans="1:5" x14ac:dyDescent="0.3">
      <c r="A9778">
        <v>9777</v>
      </c>
      <c r="B9778" s="1">
        <v>38564.417430555557</v>
      </c>
      <c r="C9778">
        <v>225</v>
      </c>
      <c r="D9778">
        <v>539</v>
      </c>
      <c r="E9778" s="1">
        <v>38572.197291666664</v>
      </c>
    </row>
    <row r="9779" spans="1:5" x14ac:dyDescent="0.3">
      <c r="A9779">
        <v>9778</v>
      </c>
      <c r="B9779" s="1">
        <v>38564.41810185185</v>
      </c>
      <c r="C9779">
        <v>304</v>
      </c>
      <c r="D9779">
        <v>230</v>
      </c>
      <c r="E9779" s="1">
        <v>38568.322268518517</v>
      </c>
    </row>
    <row r="9780" spans="1:5" x14ac:dyDescent="0.3">
      <c r="A9780">
        <v>9779</v>
      </c>
      <c r="B9780" s="1">
        <v>38564.42260416667</v>
      </c>
      <c r="C9780">
        <v>1280</v>
      </c>
      <c r="D9780">
        <v>402</v>
      </c>
      <c r="E9780" s="1">
        <v>38567.622604166667</v>
      </c>
    </row>
    <row r="9781" spans="1:5" x14ac:dyDescent="0.3">
      <c r="A9781">
        <v>9780</v>
      </c>
      <c r="B9781" s="1">
        <v>38564.42386574074</v>
      </c>
      <c r="C9781">
        <v>3241</v>
      </c>
      <c r="D9781">
        <v>102</v>
      </c>
      <c r="E9781" s="1">
        <v>38566.488449074073</v>
      </c>
    </row>
    <row r="9782" spans="1:5" x14ac:dyDescent="0.3">
      <c r="A9782">
        <v>9781</v>
      </c>
      <c r="B9782" s="1">
        <v>38564.425717592596</v>
      </c>
      <c r="C9782">
        <v>2310</v>
      </c>
      <c r="D9782">
        <v>155</v>
      </c>
      <c r="E9782" s="1">
        <v>38573.615300925929</v>
      </c>
    </row>
    <row r="9783" spans="1:5" x14ac:dyDescent="0.3">
      <c r="A9783">
        <v>9782</v>
      </c>
      <c r="B9783" s="1">
        <v>38564.426689814813</v>
      </c>
      <c r="C9783">
        <v>2397</v>
      </c>
      <c r="D9783">
        <v>438</v>
      </c>
      <c r="E9783" s="1">
        <v>38570.67460648148</v>
      </c>
    </row>
    <row r="9784" spans="1:5" x14ac:dyDescent="0.3">
      <c r="A9784">
        <v>9783</v>
      </c>
      <c r="B9784" s="1">
        <v>38564.427615740744</v>
      </c>
      <c r="C9784">
        <v>836</v>
      </c>
      <c r="D9784">
        <v>75</v>
      </c>
      <c r="E9784" s="1">
        <v>38573.557476851849</v>
      </c>
    </row>
    <row r="9785" spans="1:5" x14ac:dyDescent="0.3">
      <c r="A9785">
        <v>9784</v>
      </c>
      <c r="B9785" s="1">
        <v>38564.431620370371</v>
      </c>
      <c r="C9785">
        <v>2761</v>
      </c>
      <c r="D9785">
        <v>362</v>
      </c>
      <c r="E9785" s="1">
        <v>38571.38925925926</v>
      </c>
    </row>
    <row r="9786" spans="1:5" x14ac:dyDescent="0.3">
      <c r="A9786">
        <v>9785</v>
      </c>
      <c r="B9786" s="1">
        <v>38564.432118055556</v>
      </c>
      <c r="C9786">
        <v>4101</v>
      </c>
      <c r="D9786">
        <v>587</v>
      </c>
      <c r="E9786" s="1">
        <v>38566.418229166666</v>
      </c>
    </row>
    <row r="9787" spans="1:5" x14ac:dyDescent="0.3">
      <c r="A9787">
        <v>9786</v>
      </c>
      <c r="B9787" s="1">
        <v>38564.434270833335</v>
      </c>
      <c r="C9787">
        <v>2560</v>
      </c>
      <c r="D9787">
        <v>586</v>
      </c>
      <c r="E9787" s="1">
        <v>38567.186354166668</v>
      </c>
    </row>
    <row r="9788" spans="1:5" x14ac:dyDescent="0.3">
      <c r="A9788">
        <v>9787</v>
      </c>
      <c r="B9788" s="1">
        <v>38564.434942129628</v>
      </c>
      <c r="C9788">
        <v>3559</v>
      </c>
      <c r="D9788">
        <v>272</v>
      </c>
      <c r="E9788" s="1">
        <v>38573.376608796294</v>
      </c>
    </row>
    <row r="9789" spans="1:5" x14ac:dyDescent="0.3">
      <c r="A9789">
        <v>9788</v>
      </c>
      <c r="B9789" s="1">
        <v>38564.436354166668</v>
      </c>
      <c r="C9789">
        <v>4367</v>
      </c>
      <c r="D9789">
        <v>344</v>
      </c>
      <c r="E9789" s="1">
        <v>38573.573159722226</v>
      </c>
    </row>
    <row r="9790" spans="1:5" x14ac:dyDescent="0.3">
      <c r="A9790">
        <v>9789</v>
      </c>
      <c r="B9790" s="1">
        <v>38564.437789351854</v>
      </c>
      <c r="C9790">
        <v>619</v>
      </c>
      <c r="D9790">
        <v>137</v>
      </c>
      <c r="E9790" s="1">
        <v>38567.623900462961</v>
      </c>
    </row>
    <row r="9791" spans="1:5" x14ac:dyDescent="0.3">
      <c r="A9791">
        <v>9790</v>
      </c>
      <c r="B9791" s="1">
        <v>38564.440370370372</v>
      </c>
      <c r="C9791">
        <v>3643</v>
      </c>
      <c r="D9791">
        <v>284</v>
      </c>
      <c r="E9791" s="1">
        <v>38568.471620370372</v>
      </c>
    </row>
    <row r="9792" spans="1:5" x14ac:dyDescent="0.3">
      <c r="A9792">
        <v>9791</v>
      </c>
      <c r="B9792" s="1">
        <v>38564.44122685185</v>
      </c>
      <c r="C9792">
        <v>3642</v>
      </c>
      <c r="D9792">
        <v>300</v>
      </c>
      <c r="E9792" s="1">
        <v>38567.232199074075</v>
      </c>
    </row>
    <row r="9793" spans="1:5" x14ac:dyDescent="0.3">
      <c r="A9793">
        <v>9792</v>
      </c>
      <c r="B9793" s="1">
        <v>38564.447002314817</v>
      </c>
      <c r="C9793">
        <v>3163</v>
      </c>
      <c r="D9793">
        <v>292</v>
      </c>
      <c r="E9793" s="1">
        <v>38571.4296412037</v>
      </c>
    </row>
    <row r="9794" spans="1:5" x14ac:dyDescent="0.3">
      <c r="A9794">
        <v>9793</v>
      </c>
      <c r="B9794" s="1">
        <v>38564.44804398148</v>
      </c>
      <c r="C9794">
        <v>4576</v>
      </c>
      <c r="D9794">
        <v>295</v>
      </c>
      <c r="E9794" s="1">
        <v>38567.60359953704</v>
      </c>
    </row>
    <row r="9795" spans="1:5" x14ac:dyDescent="0.3">
      <c r="A9795">
        <v>9794</v>
      </c>
      <c r="B9795" s="1">
        <v>38564.449317129627</v>
      </c>
      <c r="C9795">
        <v>1771</v>
      </c>
      <c r="D9795">
        <v>403</v>
      </c>
      <c r="E9795" s="1">
        <v>38566.286122685182</v>
      </c>
    </row>
    <row r="9796" spans="1:5" x14ac:dyDescent="0.3">
      <c r="A9796">
        <v>9795</v>
      </c>
      <c r="B9796" s="1">
        <v>38564.449525462966</v>
      </c>
      <c r="C9796">
        <v>2005</v>
      </c>
      <c r="D9796">
        <v>63</v>
      </c>
      <c r="E9796" s="1">
        <v>38568.39744212963</v>
      </c>
    </row>
    <row r="9797" spans="1:5" x14ac:dyDescent="0.3">
      <c r="A9797">
        <v>9796</v>
      </c>
      <c r="B9797" s="1">
        <v>38564.453275462962</v>
      </c>
      <c r="C9797">
        <v>1038</v>
      </c>
      <c r="D9797">
        <v>539</v>
      </c>
      <c r="E9797" s="1">
        <v>38573.256053240744</v>
      </c>
    </row>
    <row r="9798" spans="1:5" x14ac:dyDescent="0.3">
      <c r="A9798">
        <v>9797</v>
      </c>
      <c r="B9798" s="1">
        <v>38564.453981481478</v>
      </c>
      <c r="C9798">
        <v>687</v>
      </c>
      <c r="D9798">
        <v>52</v>
      </c>
      <c r="E9798" s="1">
        <v>38573.244259259256</v>
      </c>
    </row>
    <row r="9799" spans="1:5" x14ac:dyDescent="0.3">
      <c r="A9799">
        <v>9798</v>
      </c>
      <c r="B9799" s="1">
        <v>38564.455069444448</v>
      </c>
      <c r="C9799">
        <v>3759</v>
      </c>
      <c r="D9799">
        <v>55</v>
      </c>
      <c r="E9799" s="1">
        <v>38565.317569444444</v>
      </c>
    </row>
    <row r="9800" spans="1:5" x14ac:dyDescent="0.3">
      <c r="A9800">
        <v>9799</v>
      </c>
      <c r="B9800" s="1">
        <v>38564.457314814812</v>
      </c>
      <c r="C9800">
        <v>3008</v>
      </c>
      <c r="D9800">
        <v>494</v>
      </c>
      <c r="E9800" s="1">
        <v>38565.505925925929</v>
      </c>
    </row>
    <row r="9801" spans="1:5" x14ac:dyDescent="0.3">
      <c r="A9801">
        <v>9800</v>
      </c>
      <c r="B9801" s="1">
        <v>38564.459004629629</v>
      </c>
      <c r="C9801">
        <v>2153</v>
      </c>
      <c r="D9801">
        <v>257</v>
      </c>
      <c r="E9801" s="1">
        <v>38566.426365740743</v>
      </c>
    </row>
    <row r="9802" spans="1:5" x14ac:dyDescent="0.3">
      <c r="A9802">
        <v>9801</v>
      </c>
      <c r="B9802" s="1">
        <v>38564.46056712963</v>
      </c>
      <c r="C9802">
        <v>3033</v>
      </c>
      <c r="D9802">
        <v>158</v>
      </c>
      <c r="E9802" s="1">
        <v>38568.455011574071</v>
      </c>
    </row>
    <row r="9803" spans="1:5" x14ac:dyDescent="0.3">
      <c r="A9803">
        <v>9802</v>
      </c>
      <c r="B9803" s="1">
        <v>38564.461342592593</v>
      </c>
      <c r="C9803">
        <v>2156</v>
      </c>
      <c r="D9803">
        <v>594</v>
      </c>
      <c r="E9803" s="1">
        <v>38567.228009259263</v>
      </c>
    </row>
    <row r="9804" spans="1:5" x14ac:dyDescent="0.3">
      <c r="A9804">
        <v>9803</v>
      </c>
      <c r="B9804" s="1">
        <v>38564.462523148148</v>
      </c>
      <c r="C9804">
        <v>3783</v>
      </c>
      <c r="D9804">
        <v>520</v>
      </c>
      <c r="E9804" s="1">
        <v>38565.267384259256</v>
      </c>
    </row>
    <row r="9805" spans="1:5" x14ac:dyDescent="0.3">
      <c r="A9805">
        <v>9804</v>
      </c>
      <c r="B9805" s="1">
        <v>38564.463645833333</v>
      </c>
      <c r="C9805">
        <v>2490</v>
      </c>
      <c r="D9805">
        <v>196</v>
      </c>
      <c r="E9805" s="1">
        <v>38573.498368055552</v>
      </c>
    </row>
    <row r="9806" spans="1:5" x14ac:dyDescent="0.3">
      <c r="A9806">
        <v>9805</v>
      </c>
      <c r="B9806" s="1">
        <v>38564.466087962966</v>
      </c>
      <c r="C9806">
        <v>4179</v>
      </c>
      <c r="D9806">
        <v>36</v>
      </c>
      <c r="E9806" s="1">
        <v>38567.316782407404</v>
      </c>
    </row>
    <row r="9807" spans="1:5" x14ac:dyDescent="0.3">
      <c r="A9807">
        <v>9806</v>
      </c>
      <c r="B9807" s="1">
        <v>38564.467928240738</v>
      </c>
      <c r="C9807">
        <v>245</v>
      </c>
      <c r="D9807">
        <v>46</v>
      </c>
      <c r="E9807" s="1">
        <v>38568.263067129628</v>
      </c>
    </row>
    <row r="9808" spans="1:5" x14ac:dyDescent="0.3">
      <c r="A9808">
        <v>9807</v>
      </c>
      <c r="B9808" s="1">
        <v>38564.467962962961</v>
      </c>
      <c r="C9808">
        <v>2137</v>
      </c>
      <c r="D9808">
        <v>267</v>
      </c>
      <c r="E9808" s="1">
        <v>38566.315879629627</v>
      </c>
    </row>
    <row r="9809" spans="1:5" x14ac:dyDescent="0.3">
      <c r="A9809">
        <v>9808</v>
      </c>
      <c r="B9809" s="1">
        <v>38564.470393518517</v>
      </c>
      <c r="C9809">
        <v>3259</v>
      </c>
      <c r="D9809">
        <v>583</v>
      </c>
      <c r="E9809" s="1">
        <v>38571.662754629629</v>
      </c>
    </row>
    <row r="9810" spans="1:5" x14ac:dyDescent="0.3">
      <c r="A9810">
        <v>9809</v>
      </c>
      <c r="B9810" s="1">
        <v>38564.471770833334</v>
      </c>
      <c r="C9810">
        <v>359</v>
      </c>
      <c r="D9810">
        <v>286</v>
      </c>
      <c r="E9810" s="1">
        <v>38572.530104166668</v>
      </c>
    </row>
    <row r="9811" spans="1:5" x14ac:dyDescent="0.3">
      <c r="A9811">
        <v>9810</v>
      </c>
      <c r="B9811" s="1">
        <v>38564.474085648151</v>
      </c>
      <c r="C9811">
        <v>2066</v>
      </c>
      <c r="D9811">
        <v>545</v>
      </c>
      <c r="E9811" s="1">
        <v>38565.403252314813</v>
      </c>
    </row>
    <row r="9812" spans="1:5" x14ac:dyDescent="0.3">
      <c r="A9812">
        <v>9811</v>
      </c>
      <c r="B9812" s="1">
        <v>38564.474826388891</v>
      </c>
      <c r="C9812">
        <v>3305</v>
      </c>
      <c r="D9812">
        <v>77</v>
      </c>
      <c r="E9812" s="1">
        <v>38570.660937499997</v>
      </c>
    </row>
    <row r="9813" spans="1:5" x14ac:dyDescent="0.3">
      <c r="A9813">
        <v>9812</v>
      </c>
      <c r="B9813" s="1">
        <v>38564.477858796294</v>
      </c>
      <c r="C9813">
        <v>1540</v>
      </c>
      <c r="D9813">
        <v>57</v>
      </c>
      <c r="E9813" s="1">
        <v>38565.524386574078</v>
      </c>
    </row>
    <row r="9814" spans="1:5" x14ac:dyDescent="0.3">
      <c r="A9814">
        <v>9813</v>
      </c>
      <c r="B9814" s="1">
        <v>38564.478738425925</v>
      </c>
      <c r="C9814">
        <v>1706</v>
      </c>
      <c r="D9814">
        <v>245</v>
      </c>
      <c r="E9814" s="1">
        <v>38571.334293981483</v>
      </c>
    </row>
    <row r="9815" spans="1:5" x14ac:dyDescent="0.3">
      <c r="A9815">
        <v>9814</v>
      </c>
      <c r="B9815" s="1">
        <v>38564.479004629633</v>
      </c>
      <c r="C9815">
        <v>136</v>
      </c>
      <c r="D9815">
        <v>79</v>
      </c>
      <c r="E9815" s="1">
        <v>38572.659560185188</v>
      </c>
    </row>
    <row r="9816" spans="1:5" x14ac:dyDescent="0.3">
      <c r="A9816">
        <v>9815</v>
      </c>
      <c r="B9816" s="1">
        <v>38564.479756944442</v>
      </c>
      <c r="C9816">
        <v>2728</v>
      </c>
      <c r="D9816">
        <v>540</v>
      </c>
      <c r="E9816" s="1">
        <v>38572.53670138889</v>
      </c>
    </row>
    <row r="9817" spans="1:5" x14ac:dyDescent="0.3">
      <c r="A9817">
        <v>9816</v>
      </c>
      <c r="B9817" s="1">
        <v>38564.481226851851</v>
      </c>
      <c r="C9817">
        <v>4560</v>
      </c>
      <c r="D9817">
        <v>3</v>
      </c>
      <c r="E9817" s="1">
        <v>38568.71733796296</v>
      </c>
    </row>
    <row r="9818" spans="1:5" x14ac:dyDescent="0.3">
      <c r="A9818">
        <v>9817</v>
      </c>
      <c r="B9818" s="1">
        <v>38564.481608796297</v>
      </c>
      <c r="C9818">
        <v>4019</v>
      </c>
      <c r="D9818">
        <v>170</v>
      </c>
      <c r="E9818" s="1">
        <v>38572.617719907408</v>
      </c>
    </row>
    <row r="9819" spans="1:5" x14ac:dyDescent="0.3">
      <c r="A9819">
        <v>9818</v>
      </c>
      <c r="B9819" s="1">
        <v>38564.482314814813</v>
      </c>
      <c r="C9819">
        <v>1254</v>
      </c>
      <c r="D9819">
        <v>183</v>
      </c>
      <c r="E9819" s="1">
        <v>38568.347592592596</v>
      </c>
    </row>
    <row r="9820" spans="1:5" x14ac:dyDescent="0.3">
      <c r="A9820">
        <v>9819</v>
      </c>
      <c r="B9820" s="1">
        <v>38564.485567129632</v>
      </c>
      <c r="C9820">
        <v>1927</v>
      </c>
      <c r="D9820">
        <v>292</v>
      </c>
      <c r="E9820" s="1">
        <v>38570.382789351854</v>
      </c>
    </row>
    <row r="9821" spans="1:5" x14ac:dyDescent="0.3">
      <c r="A9821">
        <v>9820</v>
      </c>
      <c r="B9821" s="1">
        <v>38564.490937499999</v>
      </c>
      <c r="C9821">
        <v>499</v>
      </c>
      <c r="D9821">
        <v>279</v>
      </c>
      <c r="E9821" s="1">
        <v>38572.566631944443</v>
      </c>
    </row>
    <row r="9822" spans="1:5" x14ac:dyDescent="0.3">
      <c r="A9822">
        <v>9821</v>
      </c>
      <c r="B9822" s="1">
        <v>38564.491597222222</v>
      </c>
      <c r="C9822">
        <v>386</v>
      </c>
      <c r="D9822">
        <v>271</v>
      </c>
      <c r="E9822" s="1">
        <v>38572.265208333331</v>
      </c>
    </row>
    <row r="9823" spans="1:5" x14ac:dyDescent="0.3">
      <c r="A9823">
        <v>9822</v>
      </c>
      <c r="B9823" s="1">
        <v>38564.491956018515</v>
      </c>
      <c r="C9823">
        <v>2469</v>
      </c>
      <c r="D9823">
        <v>381</v>
      </c>
      <c r="E9823" s="1">
        <v>38569.661400462966</v>
      </c>
    </row>
    <row r="9824" spans="1:5" x14ac:dyDescent="0.3">
      <c r="A9824">
        <v>9823</v>
      </c>
      <c r="B9824" s="1">
        <v>38564.492361111108</v>
      </c>
      <c r="C9824">
        <v>4423</v>
      </c>
      <c r="D9824">
        <v>129</v>
      </c>
      <c r="E9824" s="1">
        <v>38571.379166666666</v>
      </c>
    </row>
    <row r="9825" spans="1:5" x14ac:dyDescent="0.3">
      <c r="A9825">
        <v>9824</v>
      </c>
      <c r="B9825" s="1">
        <v>38564.492997685185</v>
      </c>
      <c r="C9825">
        <v>4368</v>
      </c>
      <c r="D9825">
        <v>404</v>
      </c>
      <c r="E9825" s="1">
        <v>38571.70480324074</v>
      </c>
    </row>
    <row r="9826" spans="1:5" x14ac:dyDescent="0.3">
      <c r="A9826">
        <v>9825</v>
      </c>
      <c r="B9826" s="1">
        <v>38564.493645833332</v>
      </c>
      <c r="C9826">
        <v>4322</v>
      </c>
      <c r="D9826">
        <v>390</v>
      </c>
      <c r="E9826" s="1">
        <v>38566.304756944446</v>
      </c>
    </row>
    <row r="9827" spans="1:5" x14ac:dyDescent="0.3">
      <c r="A9827">
        <v>9826</v>
      </c>
      <c r="B9827" s="1">
        <v>38564.49428240741</v>
      </c>
      <c r="C9827">
        <v>2649</v>
      </c>
      <c r="D9827">
        <v>595</v>
      </c>
      <c r="E9827" s="1">
        <v>38573.721365740741</v>
      </c>
    </row>
    <row r="9828" spans="1:5" x14ac:dyDescent="0.3">
      <c r="A9828">
        <v>9827</v>
      </c>
      <c r="B9828" s="1">
        <v>38564.497858796298</v>
      </c>
      <c r="C9828">
        <v>3840</v>
      </c>
      <c r="D9828">
        <v>329</v>
      </c>
      <c r="E9828" s="1">
        <v>38573.687442129631</v>
      </c>
    </row>
    <row r="9829" spans="1:5" x14ac:dyDescent="0.3">
      <c r="A9829">
        <v>9828</v>
      </c>
      <c r="B9829" s="1">
        <v>38564.497881944444</v>
      </c>
      <c r="C9829">
        <v>3845</v>
      </c>
      <c r="D9829">
        <v>376</v>
      </c>
      <c r="E9829" s="1">
        <v>38566.712465277778</v>
      </c>
    </row>
    <row r="9830" spans="1:5" x14ac:dyDescent="0.3">
      <c r="A9830">
        <v>9829</v>
      </c>
      <c r="B9830" s="1">
        <v>38564.499050925922</v>
      </c>
      <c r="C9830">
        <v>231</v>
      </c>
      <c r="D9830">
        <v>435</v>
      </c>
      <c r="E9830" s="1">
        <v>38571.341412037036</v>
      </c>
    </row>
    <row r="9831" spans="1:5" x14ac:dyDescent="0.3">
      <c r="A9831">
        <v>9830</v>
      </c>
      <c r="B9831" s="1">
        <v>38564.499363425923</v>
      </c>
      <c r="C9831">
        <v>170</v>
      </c>
      <c r="D9831">
        <v>112</v>
      </c>
      <c r="E9831" s="1">
        <v>38570.443113425928</v>
      </c>
    </row>
    <row r="9832" spans="1:5" x14ac:dyDescent="0.3">
      <c r="A9832">
        <v>9831</v>
      </c>
      <c r="B9832" s="1">
        <v>38564.499675925923</v>
      </c>
      <c r="C9832">
        <v>1961</v>
      </c>
      <c r="D9832">
        <v>192</v>
      </c>
      <c r="E9832" s="1">
        <v>38568.301759259259</v>
      </c>
    </row>
    <row r="9833" spans="1:5" x14ac:dyDescent="0.3">
      <c r="A9833">
        <v>9832</v>
      </c>
      <c r="B9833" s="1">
        <v>38564.501261574071</v>
      </c>
      <c r="C9833">
        <v>3126</v>
      </c>
      <c r="D9833">
        <v>64</v>
      </c>
      <c r="E9833" s="1">
        <v>38572.390150462961</v>
      </c>
    </row>
    <row r="9834" spans="1:5" x14ac:dyDescent="0.3">
      <c r="A9834">
        <v>9833</v>
      </c>
      <c r="B9834" s="1">
        <v>38564.503483796296</v>
      </c>
      <c r="C9834">
        <v>4243</v>
      </c>
      <c r="D9834">
        <v>368</v>
      </c>
      <c r="E9834" s="1">
        <v>38573.392372685186</v>
      </c>
    </row>
    <row r="9835" spans="1:5" x14ac:dyDescent="0.3">
      <c r="A9835">
        <v>9834</v>
      </c>
      <c r="B9835" s="1">
        <v>38564.503958333335</v>
      </c>
      <c r="C9835">
        <v>2292</v>
      </c>
      <c r="D9835">
        <v>340</v>
      </c>
      <c r="E9835" s="1">
        <v>38571.643541666665</v>
      </c>
    </row>
    <row r="9836" spans="1:5" x14ac:dyDescent="0.3">
      <c r="A9836">
        <v>9835</v>
      </c>
      <c r="B9836" s="1">
        <v>38564.505266203705</v>
      </c>
      <c r="C9836">
        <v>1051</v>
      </c>
      <c r="D9836">
        <v>328</v>
      </c>
      <c r="E9836" s="1">
        <v>38568.314293981479</v>
      </c>
    </row>
    <row r="9837" spans="1:5" x14ac:dyDescent="0.3">
      <c r="A9837">
        <v>9836</v>
      </c>
      <c r="B9837" s="1">
        <v>38564.508333333331</v>
      </c>
      <c r="C9837">
        <v>2870</v>
      </c>
      <c r="D9837">
        <v>313</v>
      </c>
      <c r="E9837" s="1">
        <v>38573.286805555559</v>
      </c>
    </row>
    <row r="9838" spans="1:5" x14ac:dyDescent="0.3">
      <c r="A9838">
        <v>9837</v>
      </c>
      <c r="B9838" s="1">
        <v>38564.509942129633</v>
      </c>
      <c r="C9838">
        <v>3488</v>
      </c>
      <c r="D9838">
        <v>573</v>
      </c>
      <c r="E9838" s="1">
        <v>38573.714108796295</v>
      </c>
    </row>
    <row r="9839" spans="1:5" x14ac:dyDescent="0.3">
      <c r="A9839">
        <v>9838</v>
      </c>
      <c r="B9839" s="1">
        <v>38564.513067129628</v>
      </c>
      <c r="C9839">
        <v>3866</v>
      </c>
      <c r="D9839">
        <v>208</v>
      </c>
      <c r="E9839" s="1">
        <v>38567.701261574075</v>
      </c>
    </row>
    <row r="9840" spans="1:5" x14ac:dyDescent="0.3">
      <c r="A9840">
        <v>9839</v>
      </c>
      <c r="B9840" s="1">
        <v>38564.514768518522</v>
      </c>
      <c r="C9840">
        <v>1591</v>
      </c>
      <c r="D9840">
        <v>561</v>
      </c>
      <c r="E9840" s="1">
        <v>38573.570324074077</v>
      </c>
    </row>
    <row r="9841" spans="1:5" x14ac:dyDescent="0.3">
      <c r="A9841">
        <v>9840</v>
      </c>
      <c r="B9841" s="1">
        <v>38564.516180555554</v>
      </c>
      <c r="C9841">
        <v>364</v>
      </c>
      <c r="D9841">
        <v>388</v>
      </c>
      <c r="E9841" s="1">
        <v>38570.666180555556</v>
      </c>
    </row>
    <row r="9842" spans="1:5" x14ac:dyDescent="0.3">
      <c r="A9842">
        <v>9841</v>
      </c>
      <c r="B9842" s="1">
        <v>38564.516886574071</v>
      </c>
      <c r="C9842">
        <v>4554</v>
      </c>
      <c r="D9842">
        <v>238</v>
      </c>
      <c r="E9842" s="1">
        <v>38573.646747685183</v>
      </c>
    </row>
    <row r="9843" spans="1:5" x14ac:dyDescent="0.3">
      <c r="A9843">
        <v>9842</v>
      </c>
      <c r="B9843" s="1">
        <v>38564.517337962963</v>
      </c>
      <c r="C9843">
        <v>2896</v>
      </c>
      <c r="D9843">
        <v>261</v>
      </c>
      <c r="E9843" s="1">
        <v>38566.459699074076</v>
      </c>
    </row>
    <row r="9844" spans="1:5" x14ac:dyDescent="0.3">
      <c r="A9844">
        <v>9843</v>
      </c>
      <c r="B9844" s="1">
        <v>38564.517685185187</v>
      </c>
      <c r="C9844">
        <v>2923</v>
      </c>
      <c r="D9844">
        <v>532</v>
      </c>
      <c r="E9844" s="1">
        <v>38565.410740740743</v>
      </c>
    </row>
    <row r="9845" spans="1:5" x14ac:dyDescent="0.3">
      <c r="A9845">
        <v>9844</v>
      </c>
      <c r="B9845" s="1">
        <v>38564.518414351849</v>
      </c>
      <c r="C9845">
        <v>3930</v>
      </c>
      <c r="D9845">
        <v>181</v>
      </c>
      <c r="E9845" s="1">
        <v>38569.582303240742</v>
      </c>
    </row>
    <row r="9846" spans="1:5" x14ac:dyDescent="0.3">
      <c r="A9846">
        <v>9845</v>
      </c>
      <c r="B9846" s="1">
        <v>38564.519502314812</v>
      </c>
      <c r="C9846">
        <v>2417</v>
      </c>
      <c r="D9846">
        <v>79</v>
      </c>
      <c r="E9846" s="1">
        <v>38570.282696759263</v>
      </c>
    </row>
    <row r="9847" spans="1:5" x14ac:dyDescent="0.3">
      <c r="A9847">
        <v>9846</v>
      </c>
      <c r="B9847" s="1">
        <v>38564.520972222221</v>
      </c>
      <c r="C9847">
        <v>4240</v>
      </c>
      <c r="D9847">
        <v>573</v>
      </c>
      <c r="E9847" s="1">
        <v>38569.350138888891</v>
      </c>
    </row>
    <row r="9848" spans="1:5" x14ac:dyDescent="0.3">
      <c r="A9848">
        <v>9847</v>
      </c>
      <c r="B9848" s="1">
        <v>38564.523414351854</v>
      </c>
      <c r="C9848">
        <v>1137</v>
      </c>
      <c r="D9848">
        <v>174</v>
      </c>
      <c r="E9848" s="1">
        <v>38568.594247685185</v>
      </c>
    </row>
    <row r="9849" spans="1:5" x14ac:dyDescent="0.3">
      <c r="A9849">
        <v>9848</v>
      </c>
      <c r="B9849" s="1">
        <v>38564.5309375</v>
      </c>
      <c r="C9849">
        <v>3290</v>
      </c>
      <c r="D9849">
        <v>346</v>
      </c>
      <c r="E9849" s="1">
        <v>38571.57607638889</v>
      </c>
    </row>
    <row r="9850" spans="1:5" x14ac:dyDescent="0.3">
      <c r="A9850">
        <v>9849</v>
      </c>
      <c r="B9850" s="1">
        <v>38564.530949074076</v>
      </c>
      <c r="C9850">
        <v>2230</v>
      </c>
      <c r="D9850">
        <v>429</v>
      </c>
      <c r="E9850" s="1">
        <v>38566.70108796296</v>
      </c>
    </row>
    <row r="9851" spans="1:5" x14ac:dyDescent="0.3">
      <c r="A9851">
        <v>9850</v>
      </c>
      <c r="B9851" s="1">
        <v>38564.532546296294</v>
      </c>
      <c r="C9851">
        <v>1461</v>
      </c>
      <c r="D9851">
        <v>497</v>
      </c>
      <c r="E9851" s="1">
        <v>38568.453379629631</v>
      </c>
    </row>
    <row r="9852" spans="1:5" x14ac:dyDescent="0.3">
      <c r="A9852">
        <v>9851</v>
      </c>
      <c r="B9852" s="1">
        <v>38564.535000000003</v>
      </c>
      <c r="C9852">
        <v>25</v>
      </c>
      <c r="D9852">
        <v>49</v>
      </c>
      <c r="E9852" s="1">
        <v>38572.354444444441</v>
      </c>
    </row>
    <row r="9853" spans="1:5" x14ac:dyDescent="0.3">
      <c r="A9853">
        <v>9852</v>
      </c>
      <c r="B9853" s="1">
        <v>38564.536307870374</v>
      </c>
      <c r="C9853">
        <v>4257</v>
      </c>
      <c r="D9853">
        <v>415</v>
      </c>
      <c r="E9853" s="1">
        <v>38569.332835648151</v>
      </c>
    </row>
    <row r="9854" spans="1:5" x14ac:dyDescent="0.3">
      <c r="A9854">
        <v>9853</v>
      </c>
      <c r="B9854" s="1">
        <v>38564.540509259263</v>
      </c>
      <c r="C9854">
        <v>1782</v>
      </c>
      <c r="D9854">
        <v>221</v>
      </c>
      <c r="E9854" s="1">
        <v>38568.449537037035</v>
      </c>
    </row>
    <row r="9855" spans="1:5" x14ac:dyDescent="0.3">
      <c r="A9855">
        <v>9854</v>
      </c>
      <c r="B9855" s="1">
        <v>38564.541365740741</v>
      </c>
      <c r="C9855">
        <v>1049</v>
      </c>
      <c r="D9855">
        <v>441</v>
      </c>
      <c r="E9855" s="1">
        <v>38567.305949074071</v>
      </c>
    </row>
    <row r="9856" spans="1:5" x14ac:dyDescent="0.3">
      <c r="A9856">
        <v>9855</v>
      </c>
      <c r="B9856" s="1">
        <v>38564.542048611111</v>
      </c>
      <c r="C9856">
        <v>1246</v>
      </c>
      <c r="D9856">
        <v>326</v>
      </c>
      <c r="E9856" s="1">
        <v>38567.679548611108</v>
      </c>
    </row>
    <row r="9857" spans="1:5" x14ac:dyDescent="0.3">
      <c r="A9857">
        <v>9856</v>
      </c>
      <c r="B9857" s="1">
        <v>38564.542071759257</v>
      </c>
      <c r="C9857">
        <v>723</v>
      </c>
      <c r="D9857">
        <v>347</v>
      </c>
      <c r="E9857" s="1">
        <v>38571.755266203705</v>
      </c>
    </row>
    <row r="9858" spans="1:5" x14ac:dyDescent="0.3">
      <c r="A9858">
        <v>9857</v>
      </c>
      <c r="B9858" s="1">
        <v>38564.542280092595</v>
      </c>
      <c r="C9858">
        <v>3316</v>
      </c>
      <c r="D9858">
        <v>168</v>
      </c>
      <c r="E9858" s="1">
        <v>38573.664502314816</v>
      </c>
    </row>
    <row r="9859" spans="1:5" x14ac:dyDescent="0.3">
      <c r="A9859">
        <v>9858</v>
      </c>
      <c r="B9859" s="1">
        <v>38564.543136574073</v>
      </c>
      <c r="C9859">
        <v>252</v>
      </c>
      <c r="D9859">
        <v>128</v>
      </c>
      <c r="E9859" s="1">
        <v>38567.63480324074</v>
      </c>
    </row>
    <row r="9860" spans="1:5" x14ac:dyDescent="0.3">
      <c r="A9860">
        <v>9859</v>
      </c>
      <c r="B9860" s="1">
        <v>38564.543692129628</v>
      </c>
      <c r="C9860">
        <v>4094</v>
      </c>
      <c r="D9860">
        <v>127</v>
      </c>
      <c r="E9860" s="1">
        <v>38569.461747685185</v>
      </c>
    </row>
    <row r="9861" spans="1:5" x14ac:dyDescent="0.3">
      <c r="A9861">
        <v>9860</v>
      </c>
      <c r="B9861" s="1">
        <v>38564.544027777774</v>
      </c>
      <c r="C9861">
        <v>3266</v>
      </c>
      <c r="D9861">
        <v>585</v>
      </c>
      <c r="E9861" s="1">
        <v>38571.311388888891</v>
      </c>
    </row>
    <row r="9862" spans="1:5" x14ac:dyDescent="0.3">
      <c r="A9862">
        <v>9861</v>
      </c>
      <c r="B9862" s="1">
        <v>38564.544606481482</v>
      </c>
      <c r="C9862">
        <v>1050</v>
      </c>
      <c r="D9862">
        <v>264</v>
      </c>
      <c r="E9862" s="1">
        <v>38573.640439814815</v>
      </c>
    </row>
    <row r="9863" spans="1:5" x14ac:dyDescent="0.3">
      <c r="A9863">
        <v>9862</v>
      </c>
      <c r="B9863" s="1">
        <v>38564.545173611114</v>
      </c>
      <c r="C9863">
        <v>474</v>
      </c>
      <c r="D9863">
        <v>513</v>
      </c>
      <c r="E9863" s="1">
        <v>38565.378506944442</v>
      </c>
    </row>
    <row r="9864" spans="1:5" x14ac:dyDescent="0.3">
      <c r="A9864">
        <v>9863</v>
      </c>
      <c r="B9864" s="1">
        <v>38564.545474537037</v>
      </c>
      <c r="C9864">
        <v>19</v>
      </c>
      <c r="D9864">
        <v>239</v>
      </c>
      <c r="E9864" s="1">
        <v>38572.523252314815</v>
      </c>
    </row>
    <row r="9865" spans="1:5" x14ac:dyDescent="0.3">
      <c r="A9865">
        <v>9864</v>
      </c>
      <c r="B9865" s="1">
        <v>38564.546458333331</v>
      </c>
      <c r="C9865">
        <v>3619</v>
      </c>
      <c r="D9865">
        <v>394</v>
      </c>
      <c r="E9865" s="1">
        <v>38566.491597222222</v>
      </c>
    </row>
    <row r="9866" spans="1:5" x14ac:dyDescent="0.3">
      <c r="A9866">
        <v>9865</v>
      </c>
      <c r="B9866" s="1">
        <v>38564.549131944441</v>
      </c>
      <c r="C9866">
        <v>1355</v>
      </c>
      <c r="D9866">
        <v>580</v>
      </c>
      <c r="E9866" s="1">
        <v>38566.388715277775</v>
      </c>
    </row>
    <row r="9867" spans="1:5" x14ac:dyDescent="0.3">
      <c r="A9867">
        <v>9866</v>
      </c>
      <c r="B9867" s="1">
        <v>38564.55127314815</v>
      </c>
      <c r="C9867">
        <v>3555</v>
      </c>
      <c r="D9867">
        <v>374</v>
      </c>
      <c r="E9867" s="1">
        <v>38571.633217592593</v>
      </c>
    </row>
    <row r="9868" spans="1:5" x14ac:dyDescent="0.3">
      <c r="A9868">
        <v>9867</v>
      </c>
      <c r="B9868" s="1">
        <v>38564.553518518522</v>
      </c>
      <c r="C9868">
        <v>2485</v>
      </c>
      <c r="D9868">
        <v>83</v>
      </c>
      <c r="E9868" s="1">
        <v>38569.303518518522</v>
      </c>
    </row>
    <row r="9869" spans="1:5" x14ac:dyDescent="0.3">
      <c r="A9869">
        <v>9868</v>
      </c>
      <c r="B9869" s="1">
        <v>38564.555648148147</v>
      </c>
      <c r="C9869">
        <v>266</v>
      </c>
      <c r="D9869">
        <v>378</v>
      </c>
      <c r="E9869" s="1">
        <v>38565.76189814815</v>
      </c>
    </row>
    <row r="9870" spans="1:5" x14ac:dyDescent="0.3">
      <c r="A9870">
        <v>9869</v>
      </c>
      <c r="B9870" s="1">
        <v>38564.556875000002</v>
      </c>
      <c r="C9870">
        <v>783</v>
      </c>
      <c r="D9870">
        <v>261</v>
      </c>
      <c r="E9870" s="1">
        <v>38571.381874999999</v>
      </c>
    </row>
    <row r="9871" spans="1:5" x14ac:dyDescent="0.3">
      <c r="A9871">
        <v>9870</v>
      </c>
      <c r="B9871" s="1">
        <v>38564.557534722226</v>
      </c>
      <c r="C9871">
        <v>442</v>
      </c>
      <c r="D9871">
        <v>195</v>
      </c>
      <c r="E9871" s="1">
        <v>38569.670034722221</v>
      </c>
    </row>
    <row r="9872" spans="1:5" x14ac:dyDescent="0.3">
      <c r="A9872">
        <v>9871</v>
      </c>
      <c r="B9872" s="1">
        <v>38564.559560185182</v>
      </c>
      <c r="C9872">
        <v>194</v>
      </c>
      <c r="D9872">
        <v>109</v>
      </c>
      <c r="E9872" s="1">
        <v>38565.550532407404</v>
      </c>
    </row>
    <row r="9873" spans="1:5" x14ac:dyDescent="0.3">
      <c r="A9873">
        <v>9872</v>
      </c>
      <c r="B9873" s="1">
        <v>38564.561053240737</v>
      </c>
      <c r="C9873">
        <v>1021</v>
      </c>
      <c r="D9873">
        <v>376</v>
      </c>
      <c r="E9873" s="1">
        <v>38568.606886574074</v>
      </c>
    </row>
    <row r="9874" spans="1:5" x14ac:dyDescent="0.3">
      <c r="A9874">
        <v>9873</v>
      </c>
      <c r="B9874" s="1">
        <v>38564.564097222225</v>
      </c>
      <c r="C9874">
        <v>667</v>
      </c>
      <c r="D9874">
        <v>442</v>
      </c>
      <c r="E9874" s="1">
        <v>38570.468958333331</v>
      </c>
    </row>
    <row r="9875" spans="1:5" x14ac:dyDescent="0.3">
      <c r="A9875">
        <v>9874</v>
      </c>
      <c r="B9875" s="1">
        <v>38564.564247685186</v>
      </c>
      <c r="C9875">
        <v>2476</v>
      </c>
      <c r="D9875">
        <v>482</v>
      </c>
      <c r="E9875" s="1">
        <v>38571.410081018519</v>
      </c>
    </row>
    <row r="9876" spans="1:5" x14ac:dyDescent="0.3">
      <c r="A9876">
        <v>9875</v>
      </c>
      <c r="B9876" s="1">
        <v>38564.567835648151</v>
      </c>
      <c r="C9876">
        <v>2878</v>
      </c>
      <c r="D9876">
        <v>421</v>
      </c>
      <c r="E9876" s="1">
        <v>38567.637280092589</v>
      </c>
    </row>
    <row r="9877" spans="1:5" x14ac:dyDescent="0.3">
      <c r="A9877">
        <v>9876</v>
      </c>
      <c r="B9877" s="1">
        <v>38564.56795138889</v>
      </c>
      <c r="C9877">
        <v>828</v>
      </c>
      <c r="D9877">
        <v>347</v>
      </c>
      <c r="E9877" s="1">
        <v>38571.754062499997</v>
      </c>
    </row>
    <row r="9878" spans="1:5" x14ac:dyDescent="0.3">
      <c r="A9878">
        <v>9877</v>
      </c>
      <c r="B9878" s="1">
        <v>38564.570798611108</v>
      </c>
      <c r="C9878">
        <v>1299</v>
      </c>
      <c r="D9878">
        <v>559</v>
      </c>
      <c r="E9878" s="1">
        <v>38570.644409722219</v>
      </c>
    </row>
    <row r="9879" spans="1:5" x14ac:dyDescent="0.3">
      <c r="A9879">
        <v>9878</v>
      </c>
      <c r="B9879" s="1">
        <v>38564.570856481485</v>
      </c>
      <c r="C9879">
        <v>1753</v>
      </c>
      <c r="D9879">
        <v>424</v>
      </c>
      <c r="E9879" s="1">
        <v>38569.427106481482</v>
      </c>
    </row>
    <row r="9880" spans="1:5" x14ac:dyDescent="0.3">
      <c r="A9880">
        <v>9879</v>
      </c>
      <c r="B9880" s="1">
        <v>38564.573287037034</v>
      </c>
      <c r="C9880">
        <v>1935</v>
      </c>
      <c r="D9880">
        <v>178</v>
      </c>
      <c r="E9880" s="1">
        <v>38571.717037037037</v>
      </c>
    </row>
    <row r="9881" spans="1:5" x14ac:dyDescent="0.3">
      <c r="A9881">
        <v>9880</v>
      </c>
      <c r="B9881" s="1">
        <v>38564.57571759259</v>
      </c>
      <c r="C9881">
        <v>3590</v>
      </c>
      <c r="D9881">
        <v>64</v>
      </c>
      <c r="E9881" s="1">
        <v>38572.438217592593</v>
      </c>
    </row>
    <row r="9882" spans="1:5" x14ac:dyDescent="0.3">
      <c r="A9882">
        <v>9881</v>
      </c>
      <c r="B9882" s="1">
        <v>38564.576828703706</v>
      </c>
      <c r="C9882">
        <v>4209</v>
      </c>
      <c r="D9882">
        <v>412</v>
      </c>
      <c r="E9882" s="1">
        <v>38570.374050925922</v>
      </c>
    </row>
    <row r="9883" spans="1:5" x14ac:dyDescent="0.3">
      <c r="A9883">
        <v>9882</v>
      </c>
      <c r="B9883" s="1">
        <v>38564.57885416667</v>
      </c>
      <c r="C9883">
        <v>1429</v>
      </c>
      <c r="D9883">
        <v>311</v>
      </c>
      <c r="E9883" s="1">
        <v>38573.663576388892</v>
      </c>
    </row>
    <row r="9884" spans="1:5" x14ac:dyDescent="0.3">
      <c r="A9884">
        <v>9883</v>
      </c>
      <c r="B9884" s="1">
        <v>38564.578900462962</v>
      </c>
      <c r="C9884">
        <v>4286</v>
      </c>
      <c r="D9884">
        <v>356</v>
      </c>
      <c r="E9884" s="1">
        <v>38570.656678240739</v>
      </c>
    </row>
    <row r="9885" spans="1:5" x14ac:dyDescent="0.3">
      <c r="A9885">
        <v>9884</v>
      </c>
      <c r="B9885" s="1">
        <v>38564.580833333333</v>
      </c>
      <c r="C9885">
        <v>511</v>
      </c>
      <c r="D9885">
        <v>590</v>
      </c>
      <c r="E9885" s="1">
        <v>38565.707916666666</v>
      </c>
    </row>
    <row r="9886" spans="1:5" x14ac:dyDescent="0.3">
      <c r="A9886">
        <v>9885</v>
      </c>
      <c r="B9886" s="1">
        <v>38564.583009259259</v>
      </c>
      <c r="C9886">
        <v>3600</v>
      </c>
      <c r="D9886">
        <v>461</v>
      </c>
      <c r="E9886" s="1">
        <v>38571.521203703705</v>
      </c>
    </row>
    <row r="9887" spans="1:5" x14ac:dyDescent="0.3">
      <c r="A9887">
        <v>9886</v>
      </c>
      <c r="B9887" s="1">
        <v>38564.583483796298</v>
      </c>
      <c r="C9887">
        <v>1386</v>
      </c>
      <c r="D9887">
        <v>519</v>
      </c>
      <c r="E9887" s="1">
        <v>38572.812650462962</v>
      </c>
    </row>
    <row r="9888" spans="1:5" x14ac:dyDescent="0.3">
      <c r="A9888">
        <v>9887</v>
      </c>
      <c r="B9888" s="1">
        <v>38564.583703703705</v>
      </c>
      <c r="C9888">
        <v>436</v>
      </c>
      <c r="D9888">
        <v>549</v>
      </c>
      <c r="E9888" s="1">
        <v>38569.803148148145</v>
      </c>
    </row>
    <row r="9889" spans="1:5" x14ac:dyDescent="0.3">
      <c r="A9889">
        <v>9888</v>
      </c>
      <c r="B9889" s="1">
        <v>38564.58394675926</v>
      </c>
      <c r="C9889">
        <v>4400</v>
      </c>
      <c r="D9889">
        <v>5</v>
      </c>
      <c r="E9889" s="1">
        <v>38572.786030092589</v>
      </c>
    </row>
    <row r="9890" spans="1:5" x14ac:dyDescent="0.3">
      <c r="A9890">
        <v>9889</v>
      </c>
      <c r="B9890" s="1">
        <v>38564.585300925923</v>
      </c>
      <c r="C9890">
        <v>2842</v>
      </c>
      <c r="D9890">
        <v>143</v>
      </c>
      <c r="E9890" s="1">
        <v>38569.506828703707</v>
      </c>
    </row>
    <row r="9891" spans="1:5" x14ac:dyDescent="0.3">
      <c r="A9891">
        <v>9890</v>
      </c>
      <c r="B9891" s="1">
        <v>38564.58662037037</v>
      </c>
      <c r="C9891">
        <v>1024</v>
      </c>
      <c r="D9891">
        <v>151</v>
      </c>
      <c r="E9891" s="1">
        <v>38565.47550925926</v>
      </c>
    </row>
    <row r="9892" spans="1:5" x14ac:dyDescent="0.3">
      <c r="A9892">
        <v>9891</v>
      </c>
      <c r="B9892" s="1">
        <v>38564.587314814817</v>
      </c>
      <c r="C9892">
        <v>3359</v>
      </c>
      <c r="D9892">
        <v>462</v>
      </c>
      <c r="E9892" s="1">
        <v>38566.681759259256</v>
      </c>
    </row>
    <row r="9893" spans="1:5" x14ac:dyDescent="0.3">
      <c r="A9893">
        <v>9892</v>
      </c>
      <c r="B9893" s="1">
        <v>38564.587789351855</v>
      </c>
      <c r="C9893">
        <v>1045</v>
      </c>
      <c r="D9893">
        <v>251</v>
      </c>
      <c r="E9893" s="1">
        <v>38567.757928240739</v>
      </c>
    </row>
    <row r="9894" spans="1:5" x14ac:dyDescent="0.3">
      <c r="A9894">
        <v>9893</v>
      </c>
      <c r="B9894" s="1">
        <v>38564.588437500002</v>
      </c>
      <c r="C9894">
        <v>2445</v>
      </c>
      <c r="D9894">
        <v>179</v>
      </c>
      <c r="E9894" s="1">
        <v>38565.389131944445</v>
      </c>
    </row>
    <row r="9895" spans="1:5" x14ac:dyDescent="0.3">
      <c r="A9895">
        <v>9894</v>
      </c>
      <c r="B9895" s="1">
        <v>38564.588703703703</v>
      </c>
      <c r="C9895">
        <v>3724</v>
      </c>
      <c r="D9895">
        <v>199</v>
      </c>
      <c r="E9895" s="1">
        <v>38569.751203703701</v>
      </c>
    </row>
    <row r="9896" spans="1:5" x14ac:dyDescent="0.3">
      <c r="A9896">
        <v>9895</v>
      </c>
      <c r="B9896" s="1">
        <v>38564.588842592595</v>
      </c>
      <c r="C9896">
        <v>835</v>
      </c>
      <c r="D9896">
        <v>560</v>
      </c>
      <c r="E9896" s="1">
        <v>38569.622870370367</v>
      </c>
    </row>
    <row r="9897" spans="1:5" x14ac:dyDescent="0.3">
      <c r="A9897">
        <v>9896</v>
      </c>
      <c r="B9897" s="1">
        <v>38564.590138888889</v>
      </c>
      <c r="C9897">
        <v>2591</v>
      </c>
      <c r="D9897">
        <v>586</v>
      </c>
      <c r="E9897" s="1">
        <v>38565.835277777776</v>
      </c>
    </row>
    <row r="9898" spans="1:5" x14ac:dyDescent="0.3">
      <c r="A9898">
        <v>9897</v>
      </c>
      <c r="B9898" s="1">
        <v>38564.591631944444</v>
      </c>
      <c r="C9898">
        <v>3945</v>
      </c>
      <c r="D9898">
        <v>538</v>
      </c>
      <c r="E9898" s="1">
        <v>38566.514548611114</v>
      </c>
    </row>
    <row r="9899" spans="1:5" x14ac:dyDescent="0.3">
      <c r="A9899">
        <v>9898</v>
      </c>
      <c r="B9899" s="1">
        <v>38564.59170138889</v>
      </c>
      <c r="C9899">
        <v>2151</v>
      </c>
      <c r="D9899">
        <v>359</v>
      </c>
      <c r="E9899" s="1">
        <v>38565.518784722219</v>
      </c>
    </row>
    <row r="9900" spans="1:5" x14ac:dyDescent="0.3">
      <c r="A9900">
        <v>9899</v>
      </c>
      <c r="B9900" s="1">
        <v>38564.592083333337</v>
      </c>
      <c r="C9900">
        <v>3352</v>
      </c>
      <c r="D9900">
        <v>168</v>
      </c>
      <c r="E9900" s="1">
        <v>38572.374722222223</v>
      </c>
    </row>
    <row r="9901" spans="1:5" x14ac:dyDescent="0.3">
      <c r="A9901">
        <v>9900</v>
      </c>
      <c r="B9901" s="1">
        <v>38564.593807870369</v>
      </c>
      <c r="C9901">
        <v>3132</v>
      </c>
      <c r="D9901">
        <v>453</v>
      </c>
      <c r="E9901" s="1">
        <v>38571.498668981483</v>
      </c>
    </row>
    <row r="9902" spans="1:5" x14ac:dyDescent="0.3">
      <c r="A9902">
        <v>9901</v>
      </c>
      <c r="B9902" s="1">
        <v>38564.597905092596</v>
      </c>
      <c r="C9902">
        <v>3332</v>
      </c>
      <c r="D9902">
        <v>277</v>
      </c>
      <c r="E9902" s="1">
        <v>38567.396516203706</v>
      </c>
    </row>
    <row r="9903" spans="1:5" x14ac:dyDescent="0.3">
      <c r="A9903">
        <v>9902</v>
      </c>
      <c r="B9903" s="1">
        <v>38564.600381944445</v>
      </c>
      <c r="C9903">
        <v>486</v>
      </c>
      <c r="D9903">
        <v>218</v>
      </c>
      <c r="E9903" s="1">
        <v>38573.466354166667</v>
      </c>
    </row>
    <row r="9904" spans="1:5" x14ac:dyDescent="0.3">
      <c r="A9904">
        <v>9903</v>
      </c>
      <c r="B9904" s="1">
        <v>38564.605370370373</v>
      </c>
      <c r="C9904">
        <v>1621</v>
      </c>
      <c r="D9904">
        <v>316</v>
      </c>
      <c r="E9904" s="1">
        <v>38572.835925925923</v>
      </c>
    </row>
    <row r="9905" spans="1:5" x14ac:dyDescent="0.3">
      <c r="A9905">
        <v>9904</v>
      </c>
      <c r="B9905" s="1">
        <v>38564.607141203705</v>
      </c>
      <c r="C9905">
        <v>4089</v>
      </c>
      <c r="D9905">
        <v>428</v>
      </c>
      <c r="E9905" s="1">
        <v>38572.721724537034</v>
      </c>
    </row>
    <row r="9906" spans="1:5" x14ac:dyDescent="0.3">
      <c r="A9906">
        <v>9905</v>
      </c>
      <c r="B9906" s="1">
        <v>38564.6090625</v>
      </c>
      <c r="C9906">
        <v>2839</v>
      </c>
      <c r="D9906">
        <v>519</v>
      </c>
      <c r="E9906" s="1">
        <v>38565.663229166668</v>
      </c>
    </row>
    <row r="9907" spans="1:5" x14ac:dyDescent="0.3">
      <c r="A9907">
        <v>9906</v>
      </c>
      <c r="B9907" s="1">
        <v>38564.609861111108</v>
      </c>
      <c r="C9907">
        <v>4241</v>
      </c>
      <c r="D9907">
        <v>204</v>
      </c>
      <c r="E9907" s="1">
        <v>38565.580694444441</v>
      </c>
    </row>
    <row r="9908" spans="1:5" x14ac:dyDescent="0.3">
      <c r="A9908">
        <v>9907</v>
      </c>
      <c r="B9908" s="1">
        <v>38564.610995370371</v>
      </c>
      <c r="C9908">
        <v>4282</v>
      </c>
      <c r="D9908">
        <v>120</v>
      </c>
      <c r="E9908" s="1">
        <v>38573.402662037035</v>
      </c>
    </row>
    <row r="9909" spans="1:5" x14ac:dyDescent="0.3">
      <c r="A9909">
        <v>9908</v>
      </c>
      <c r="B9909" s="1">
        <v>38564.611018518517</v>
      </c>
      <c r="C9909">
        <v>4408</v>
      </c>
      <c r="D9909">
        <v>27</v>
      </c>
      <c r="E9909" s="1">
        <v>38573.407546296294</v>
      </c>
    </row>
    <row r="9910" spans="1:5" x14ac:dyDescent="0.3">
      <c r="A9910">
        <v>9909</v>
      </c>
      <c r="B9910" s="1">
        <v>38564.613587962966</v>
      </c>
      <c r="C9910">
        <v>2600</v>
      </c>
      <c r="D9910">
        <v>587</v>
      </c>
      <c r="E9910" s="1">
        <v>38573.646921296298</v>
      </c>
    </row>
    <row r="9911" spans="1:5" x14ac:dyDescent="0.3">
      <c r="A9911">
        <v>9910</v>
      </c>
      <c r="B9911" s="1">
        <v>38564.616631944446</v>
      </c>
      <c r="C9911">
        <v>368</v>
      </c>
      <c r="D9911">
        <v>122</v>
      </c>
      <c r="E9911" s="1">
        <v>38569.764548611114</v>
      </c>
    </row>
    <row r="9912" spans="1:5" x14ac:dyDescent="0.3">
      <c r="A9912">
        <v>9911</v>
      </c>
      <c r="B9912" s="1">
        <v>38564.616678240738</v>
      </c>
      <c r="C9912">
        <v>3879</v>
      </c>
      <c r="D9912">
        <v>112</v>
      </c>
      <c r="E9912" s="1">
        <v>38570.496539351851</v>
      </c>
    </row>
    <row r="9913" spans="1:5" x14ac:dyDescent="0.3">
      <c r="A9913">
        <v>9912</v>
      </c>
      <c r="B9913" s="1">
        <v>38564.617407407408</v>
      </c>
      <c r="C9913">
        <v>3119</v>
      </c>
      <c r="D9913">
        <v>367</v>
      </c>
      <c r="E9913" s="1">
        <v>38567.652824074074</v>
      </c>
    </row>
    <row r="9914" spans="1:5" x14ac:dyDescent="0.3">
      <c r="A9914">
        <v>9913</v>
      </c>
      <c r="B9914" s="1">
        <v>38564.618796296294</v>
      </c>
      <c r="C9914">
        <v>3744</v>
      </c>
      <c r="D9914">
        <v>229</v>
      </c>
      <c r="E9914" s="1">
        <v>38570.508379629631</v>
      </c>
    </row>
    <row r="9915" spans="1:5" x14ac:dyDescent="0.3">
      <c r="A9915">
        <v>9914</v>
      </c>
      <c r="B9915" s="1">
        <v>38564.618969907409</v>
      </c>
      <c r="C9915">
        <v>3147</v>
      </c>
      <c r="D9915">
        <v>530</v>
      </c>
      <c r="E9915" s="1">
        <v>38569.410636574074</v>
      </c>
    </row>
    <row r="9916" spans="1:5" x14ac:dyDescent="0.3">
      <c r="A9916">
        <v>9915</v>
      </c>
      <c r="B9916" s="1">
        <v>38564.619745370372</v>
      </c>
      <c r="C9916">
        <v>2933</v>
      </c>
      <c r="D9916">
        <v>566</v>
      </c>
      <c r="E9916" s="1">
        <v>38567.495439814818</v>
      </c>
    </row>
    <row r="9917" spans="1:5" x14ac:dyDescent="0.3">
      <c r="A9917">
        <v>9916</v>
      </c>
      <c r="B9917" s="1">
        <v>38564.621435185189</v>
      </c>
      <c r="C9917">
        <v>949</v>
      </c>
      <c r="D9917">
        <v>432</v>
      </c>
      <c r="E9917" s="1">
        <v>38571.554768518516</v>
      </c>
    </row>
    <row r="9918" spans="1:5" x14ac:dyDescent="0.3">
      <c r="A9918">
        <v>9917</v>
      </c>
      <c r="B9918" s="1">
        <v>38564.621655092589</v>
      </c>
      <c r="C9918">
        <v>3829</v>
      </c>
      <c r="D9918">
        <v>159</v>
      </c>
      <c r="E9918" s="1">
        <v>38566.582071759258</v>
      </c>
    </row>
    <row r="9919" spans="1:5" x14ac:dyDescent="0.3">
      <c r="A9919">
        <v>9918</v>
      </c>
      <c r="B9919" s="1">
        <v>38564.621782407405</v>
      </c>
      <c r="C9919">
        <v>2519</v>
      </c>
      <c r="D9919">
        <v>283</v>
      </c>
      <c r="E9919" s="1">
        <v>38568.376643518517</v>
      </c>
    </row>
    <row r="9920" spans="1:5" x14ac:dyDescent="0.3">
      <c r="A9920">
        <v>9919</v>
      </c>
      <c r="B9920" s="1">
        <v>38564.622060185182</v>
      </c>
      <c r="C9920">
        <v>3205</v>
      </c>
      <c r="D9920">
        <v>291</v>
      </c>
      <c r="E9920" s="1">
        <v>38572.488726851851</v>
      </c>
    </row>
    <row r="9921" spans="1:5" x14ac:dyDescent="0.3">
      <c r="A9921">
        <v>9920</v>
      </c>
      <c r="B9921" s="1">
        <v>38564.623067129629</v>
      </c>
      <c r="C9921">
        <v>3108</v>
      </c>
      <c r="D9921">
        <v>139</v>
      </c>
      <c r="E9921" s="1">
        <v>38567.79042824074</v>
      </c>
    </row>
    <row r="9922" spans="1:5" x14ac:dyDescent="0.3">
      <c r="A9922">
        <v>9921</v>
      </c>
      <c r="B9922" s="1">
        <v>38564.624548611115</v>
      </c>
      <c r="C9922">
        <v>1004</v>
      </c>
      <c r="D9922">
        <v>332</v>
      </c>
      <c r="E9922" s="1">
        <v>38565.528020833335</v>
      </c>
    </row>
    <row r="9923" spans="1:5" x14ac:dyDescent="0.3">
      <c r="A9923">
        <v>9922</v>
      </c>
      <c r="B9923" s="1">
        <v>38564.6247337963</v>
      </c>
      <c r="C9923">
        <v>3615</v>
      </c>
      <c r="D9923">
        <v>25</v>
      </c>
      <c r="E9923" s="1">
        <v>38570.587233796294</v>
      </c>
    </row>
    <row r="9924" spans="1:5" x14ac:dyDescent="0.3">
      <c r="A9924">
        <v>9923</v>
      </c>
      <c r="B9924" s="1">
        <v>38564.625173611108</v>
      </c>
      <c r="C9924">
        <v>1635</v>
      </c>
      <c r="D9924">
        <v>209</v>
      </c>
      <c r="E9924" s="1">
        <v>38569.464756944442</v>
      </c>
    </row>
    <row r="9925" spans="1:5" x14ac:dyDescent="0.3">
      <c r="A9925">
        <v>9924</v>
      </c>
      <c r="B9925" s="1">
        <v>38564.628437500003</v>
      </c>
      <c r="C9925">
        <v>1986</v>
      </c>
      <c r="D9925">
        <v>64</v>
      </c>
      <c r="E9925" s="1">
        <v>38569.838854166665</v>
      </c>
    </row>
    <row r="9926" spans="1:5" x14ac:dyDescent="0.3">
      <c r="A9926">
        <v>9925</v>
      </c>
      <c r="B9926" s="1">
        <v>38564.631099537037</v>
      </c>
      <c r="C9926">
        <v>2351</v>
      </c>
      <c r="D9926">
        <v>24</v>
      </c>
      <c r="E9926" s="1">
        <v>38566.852627314816</v>
      </c>
    </row>
    <row r="9927" spans="1:5" x14ac:dyDescent="0.3">
      <c r="A9927">
        <v>9926</v>
      </c>
      <c r="B9927" s="1">
        <v>38564.633229166669</v>
      </c>
      <c r="C9927">
        <v>3733</v>
      </c>
      <c r="D9927">
        <v>472</v>
      </c>
      <c r="E9927" s="1">
        <v>38573.768645833334</v>
      </c>
    </row>
    <row r="9928" spans="1:5" x14ac:dyDescent="0.3">
      <c r="A9928">
        <v>9927</v>
      </c>
      <c r="B9928" s="1">
        <v>38564.633483796293</v>
      </c>
      <c r="C9928">
        <v>999</v>
      </c>
      <c r="D9928">
        <v>346</v>
      </c>
      <c r="E9928" s="1">
        <v>38565.484178240738</v>
      </c>
    </row>
    <row r="9929" spans="1:5" x14ac:dyDescent="0.3">
      <c r="A9929">
        <v>9928</v>
      </c>
      <c r="B9929" s="1">
        <v>38564.634687500002</v>
      </c>
      <c r="C9929">
        <v>3627</v>
      </c>
      <c r="D9929">
        <v>53</v>
      </c>
      <c r="E9929" s="1">
        <v>38570.861076388886</v>
      </c>
    </row>
    <row r="9930" spans="1:5" x14ac:dyDescent="0.3">
      <c r="A9930">
        <v>9929</v>
      </c>
      <c r="B9930" s="1">
        <v>38564.637083333335</v>
      </c>
      <c r="C9930">
        <v>2521</v>
      </c>
      <c r="D9930">
        <v>564</v>
      </c>
      <c r="E9930" s="1">
        <v>38567.727361111109</v>
      </c>
    </row>
    <row r="9931" spans="1:5" x14ac:dyDescent="0.3">
      <c r="A9931">
        <v>9930</v>
      </c>
      <c r="B9931" s="1">
        <v>38564.63753472222</v>
      </c>
      <c r="C9931">
        <v>4491</v>
      </c>
      <c r="D9931">
        <v>304</v>
      </c>
      <c r="E9931" s="1">
        <v>38565.525034722225</v>
      </c>
    </row>
    <row r="9932" spans="1:5" x14ac:dyDescent="0.3">
      <c r="A9932">
        <v>9931</v>
      </c>
      <c r="B9932" s="1">
        <v>38564.637719907405</v>
      </c>
      <c r="C9932">
        <v>3455</v>
      </c>
      <c r="D9932">
        <v>183</v>
      </c>
      <c r="E9932" s="1">
        <v>38568.59952546296</v>
      </c>
    </row>
    <row r="9933" spans="1:5" x14ac:dyDescent="0.3">
      <c r="A9933">
        <v>9932</v>
      </c>
      <c r="B9933" s="1">
        <v>38564.638749999998</v>
      </c>
      <c r="C9933">
        <v>1691</v>
      </c>
      <c r="D9933">
        <v>264</v>
      </c>
      <c r="E9933" s="1">
        <v>38569.881805555553</v>
      </c>
    </row>
    <row r="9934" spans="1:5" x14ac:dyDescent="0.3">
      <c r="A9934">
        <v>9933</v>
      </c>
      <c r="B9934" s="1">
        <v>38564.642199074071</v>
      </c>
      <c r="C9934">
        <v>2349</v>
      </c>
      <c r="D9934">
        <v>111</v>
      </c>
      <c r="E9934" s="1">
        <v>38565.417199074072</v>
      </c>
    </row>
    <row r="9935" spans="1:5" x14ac:dyDescent="0.3">
      <c r="A9935">
        <v>9934</v>
      </c>
      <c r="B9935" s="1">
        <v>38564.64266203704</v>
      </c>
      <c r="C9935">
        <v>2492</v>
      </c>
      <c r="D9935">
        <v>236</v>
      </c>
      <c r="E9935" s="1">
        <v>38569.717662037037</v>
      </c>
    </row>
    <row r="9936" spans="1:5" x14ac:dyDescent="0.3">
      <c r="A9936">
        <v>9935</v>
      </c>
      <c r="B9936" s="1">
        <v>38564.643831018519</v>
      </c>
      <c r="C9936">
        <v>2247</v>
      </c>
      <c r="D9936">
        <v>10</v>
      </c>
      <c r="E9936" s="1">
        <v>38569.474386574075</v>
      </c>
    </row>
    <row r="9937" spans="1:5" x14ac:dyDescent="0.3">
      <c r="A9937">
        <v>9936</v>
      </c>
      <c r="B9937" s="1">
        <v>38564.644224537034</v>
      </c>
      <c r="C9937">
        <v>979</v>
      </c>
      <c r="D9937">
        <v>153</v>
      </c>
      <c r="E9937" s="1">
        <v>38570.684502314813</v>
      </c>
    </row>
    <row r="9938" spans="1:5" x14ac:dyDescent="0.3">
      <c r="A9938">
        <v>9937</v>
      </c>
      <c r="B9938" s="1">
        <v>38564.644560185188</v>
      </c>
      <c r="C9938">
        <v>3697</v>
      </c>
      <c r="D9938">
        <v>521</v>
      </c>
      <c r="E9938" s="1">
        <v>38570.889004629629</v>
      </c>
    </row>
    <row r="9939" spans="1:5" x14ac:dyDescent="0.3">
      <c r="A9939">
        <v>9938</v>
      </c>
      <c r="B9939" s="1">
        <v>38564.644988425927</v>
      </c>
      <c r="C9939">
        <v>2871</v>
      </c>
      <c r="D9939">
        <v>63</v>
      </c>
      <c r="E9939" s="1">
        <v>38573.892210648148</v>
      </c>
    </row>
    <row r="9940" spans="1:5" x14ac:dyDescent="0.3">
      <c r="A9940">
        <v>9939</v>
      </c>
      <c r="B9940" s="1">
        <v>38564.645138888889</v>
      </c>
      <c r="C9940">
        <v>3049</v>
      </c>
      <c r="D9940">
        <v>538</v>
      </c>
      <c r="E9940" s="1">
        <v>38572.464583333334</v>
      </c>
    </row>
    <row r="9941" spans="1:5" x14ac:dyDescent="0.3">
      <c r="A9941">
        <v>9940</v>
      </c>
      <c r="B9941" s="1">
        <v>38564.645208333335</v>
      </c>
      <c r="C9941">
        <v>3975</v>
      </c>
      <c r="D9941">
        <v>388</v>
      </c>
      <c r="E9941" s="1">
        <v>38570.601458333331</v>
      </c>
    </row>
    <row r="9942" spans="1:5" x14ac:dyDescent="0.3">
      <c r="A9942">
        <v>9941</v>
      </c>
      <c r="B9942" s="1">
        <v>38564.646817129629</v>
      </c>
      <c r="C9942">
        <v>1756</v>
      </c>
      <c r="D9942">
        <v>175</v>
      </c>
      <c r="E9942" s="1">
        <v>38569.724594907406</v>
      </c>
    </row>
    <row r="9943" spans="1:5" x14ac:dyDescent="0.3">
      <c r="A9943">
        <v>9942</v>
      </c>
      <c r="B9943" s="1">
        <v>38564.64980324074</v>
      </c>
      <c r="C9943">
        <v>4573</v>
      </c>
      <c r="D9943">
        <v>545</v>
      </c>
      <c r="E9943" s="1">
        <v>38571.734525462962</v>
      </c>
    </row>
    <row r="9944" spans="1:5" x14ac:dyDescent="0.3">
      <c r="A9944">
        <v>9943</v>
      </c>
      <c r="B9944" s="1">
        <v>38564.651030092595</v>
      </c>
      <c r="C9944">
        <v>887</v>
      </c>
      <c r="D9944">
        <v>494</v>
      </c>
      <c r="E9944" s="1">
        <v>38573.767696759256</v>
      </c>
    </row>
    <row r="9945" spans="1:5" x14ac:dyDescent="0.3">
      <c r="A9945">
        <v>9944</v>
      </c>
      <c r="B9945" s="1">
        <v>38564.656053240738</v>
      </c>
      <c r="C9945">
        <v>2540</v>
      </c>
      <c r="D9945">
        <v>241</v>
      </c>
      <c r="E9945" s="1">
        <v>38572.437997685185</v>
      </c>
    </row>
    <row r="9946" spans="1:5" x14ac:dyDescent="0.3">
      <c r="A9946">
        <v>9945</v>
      </c>
      <c r="B9946" s="1">
        <v>38564.658229166664</v>
      </c>
      <c r="C9946">
        <v>2075</v>
      </c>
      <c r="D9946">
        <v>309</v>
      </c>
      <c r="E9946" s="1">
        <v>38566.796423611115</v>
      </c>
    </row>
    <row r="9947" spans="1:5" x14ac:dyDescent="0.3">
      <c r="A9947">
        <v>9946</v>
      </c>
      <c r="B9947" s="1">
        <v>38564.658958333333</v>
      </c>
      <c r="C9947">
        <v>2100</v>
      </c>
      <c r="D9947">
        <v>29</v>
      </c>
      <c r="E9947" s="1">
        <v>38567.529791666668</v>
      </c>
    </row>
    <row r="9948" spans="1:5" x14ac:dyDescent="0.3">
      <c r="A9948">
        <v>9947</v>
      </c>
      <c r="B9948" s="1">
        <v>38564.659490740742</v>
      </c>
      <c r="C9948">
        <v>1173</v>
      </c>
      <c r="D9948">
        <v>138</v>
      </c>
      <c r="E9948" s="1">
        <v>38572.466435185182</v>
      </c>
    </row>
    <row r="9949" spans="1:5" x14ac:dyDescent="0.3">
      <c r="A9949">
        <v>9948</v>
      </c>
      <c r="B9949" s="1">
        <v>38564.659502314818</v>
      </c>
      <c r="C9949">
        <v>806</v>
      </c>
      <c r="D9949">
        <v>342</v>
      </c>
      <c r="E9949" s="1">
        <v>38570.52547453704</v>
      </c>
    </row>
    <row r="9950" spans="1:5" x14ac:dyDescent="0.3">
      <c r="A9950">
        <v>9949</v>
      </c>
      <c r="B9950" s="1">
        <v>38564.659837962965</v>
      </c>
      <c r="C9950">
        <v>3258</v>
      </c>
      <c r="D9950">
        <v>309</v>
      </c>
      <c r="E9950" s="1">
        <v>38565.745254629626</v>
      </c>
    </row>
    <row r="9951" spans="1:5" x14ac:dyDescent="0.3">
      <c r="A9951">
        <v>9950</v>
      </c>
      <c r="B9951" s="1">
        <v>38564.65997685185</v>
      </c>
      <c r="C9951">
        <v>1657</v>
      </c>
      <c r="D9951">
        <v>572</v>
      </c>
      <c r="E9951" s="1">
        <v>38572.79886574074</v>
      </c>
    </row>
    <row r="9952" spans="1:5" x14ac:dyDescent="0.3">
      <c r="A9952">
        <v>9951</v>
      </c>
      <c r="B9952" s="1">
        <v>38564.660601851851</v>
      </c>
      <c r="C9952">
        <v>4412</v>
      </c>
      <c r="D9952">
        <v>95</v>
      </c>
      <c r="E9952" s="1">
        <v>38567.621018518519</v>
      </c>
    </row>
    <row r="9953" spans="1:5" x14ac:dyDescent="0.3">
      <c r="A9953">
        <v>9952</v>
      </c>
      <c r="B9953" s="1">
        <v>38564.661539351851</v>
      </c>
      <c r="C9953">
        <v>1634</v>
      </c>
      <c r="D9953">
        <v>128</v>
      </c>
      <c r="E9953" s="1">
        <v>38570.451817129629</v>
      </c>
    </row>
    <row r="9954" spans="1:5" x14ac:dyDescent="0.3">
      <c r="A9954">
        <v>9953</v>
      </c>
      <c r="B9954" s="1">
        <v>38564.664293981485</v>
      </c>
      <c r="C9954">
        <v>1646</v>
      </c>
      <c r="D9954">
        <v>211</v>
      </c>
      <c r="E9954" s="1">
        <v>38566.501099537039</v>
      </c>
    </row>
    <row r="9955" spans="1:5" x14ac:dyDescent="0.3">
      <c r="A9955">
        <v>9954</v>
      </c>
      <c r="B9955" s="1">
        <v>38564.664664351854</v>
      </c>
      <c r="C9955">
        <v>1830</v>
      </c>
      <c r="D9955">
        <v>463</v>
      </c>
      <c r="E9955" s="1">
        <v>38569.502858796295</v>
      </c>
    </row>
    <row r="9956" spans="1:5" x14ac:dyDescent="0.3">
      <c r="A9956">
        <v>9955</v>
      </c>
      <c r="B9956" s="1">
        <v>38564.667662037034</v>
      </c>
      <c r="C9956">
        <v>1745</v>
      </c>
      <c r="D9956">
        <v>342</v>
      </c>
      <c r="E9956" s="1">
        <v>38568.469050925924</v>
      </c>
    </row>
    <row r="9957" spans="1:5" x14ac:dyDescent="0.3">
      <c r="A9957">
        <v>9956</v>
      </c>
      <c r="B9957" s="1">
        <v>38564.669293981482</v>
      </c>
      <c r="C9957">
        <v>4485</v>
      </c>
      <c r="D9957">
        <v>342</v>
      </c>
      <c r="E9957" s="1">
        <v>38565.694988425923</v>
      </c>
    </row>
    <row r="9958" spans="1:5" x14ac:dyDescent="0.3">
      <c r="A9958">
        <v>9957</v>
      </c>
      <c r="B9958" s="1">
        <v>38564.669386574074</v>
      </c>
      <c r="C9958">
        <v>1857</v>
      </c>
      <c r="D9958">
        <v>85</v>
      </c>
      <c r="E9958" s="1">
        <v>38568.636747685188</v>
      </c>
    </row>
    <row r="9959" spans="1:5" x14ac:dyDescent="0.3">
      <c r="A9959">
        <v>9958</v>
      </c>
      <c r="B9959" s="1">
        <v>38564.669398148151</v>
      </c>
      <c r="C9959">
        <v>4142</v>
      </c>
      <c r="D9959">
        <v>157</v>
      </c>
      <c r="E9959" s="1">
        <v>38568.640231481484</v>
      </c>
    </row>
    <row r="9960" spans="1:5" x14ac:dyDescent="0.3">
      <c r="A9960">
        <v>9959</v>
      </c>
      <c r="B9960" s="1">
        <v>38564.669699074075</v>
      </c>
      <c r="C9960">
        <v>340</v>
      </c>
      <c r="D9960">
        <v>199</v>
      </c>
      <c r="E9960" s="1">
        <v>38567.910671296297</v>
      </c>
    </row>
    <row r="9961" spans="1:5" x14ac:dyDescent="0.3">
      <c r="A9961">
        <v>9960</v>
      </c>
      <c r="B9961" s="1">
        <v>38564.670740740738</v>
      </c>
      <c r="C9961">
        <v>1022</v>
      </c>
      <c r="D9961">
        <v>569</v>
      </c>
      <c r="E9961" s="1">
        <v>38569.594351851854</v>
      </c>
    </row>
    <row r="9962" spans="1:5" x14ac:dyDescent="0.3">
      <c r="A9962">
        <v>9961</v>
      </c>
      <c r="B9962" s="1">
        <v>38564.672106481485</v>
      </c>
      <c r="C9962">
        <v>1856</v>
      </c>
      <c r="D9962">
        <v>40</v>
      </c>
      <c r="E9962" s="1">
        <v>38571.776273148149</v>
      </c>
    </row>
    <row r="9963" spans="1:5" x14ac:dyDescent="0.3">
      <c r="A9963">
        <v>9962</v>
      </c>
      <c r="B9963" s="1">
        <v>38564.674027777779</v>
      </c>
      <c r="C9963">
        <v>1951</v>
      </c>
      <c r="D9963">
        <v>576</v>
      </c>
      <c r="E9963" s="1">
        <v>38566.714999999997</v>
      </c>
    </row>
    <row r="9964" spans="1:5" x14ac:dyDescent="0.3">
      <c r="A9964">
        <v>9963</v>
      </c>
      <c r="B9964" s="1">
        <v>38564.678310185183</v>
      </c>
      <c r="C9964">
        <v>1609</v>
      </c>
      <c r="D9964">
        <v>573</v>
      </c>
      <c r="E9964" s="1">
        <v>38566.917199074072</v>
      </c>
    </row>
    <row r="9965" spans="1:5" x14ac:dyDescent="0.3">
      <c r="A9965">
        <v>9964</v>
      </c>
      <c r="B9965" s="1">
        <v>38564.678923611114</v>
      </c>
      <c r="C9965">
        <v>3149</v>
      </c>
      <c r="D9965">
        <v>191</v>
      </c>
      <c r="E9965" s="1">
        <v>38567.627534722225</v>
      </c>
    </row>
    <row r="9966" spans="1:5" x14ac:dyDescent="0.3">
      <c r="A9966">
        <v>9965</v>
      </c>
      <c r="B9966" s="1">
        <v>38564.680231481485</v>
      </c>
      <c r="C9966">
        <v>3946</v>
      </c>
      <c r="D9966">
        <v>101</v>
      </c>
      <c r="E9966" s="1">
        <v>38569.846203703702</v>
      </c>
    </row>
    <row r="9967" spans="1:5" x14ac:dyDescent="0.3">
      <c r="A9967">
        <v>9966</v>
      </c>
      <c r="B9967" s="1">
        <v>38564.685254629629</v>
      </c>
      <c r="C9967">
        <v>4137</v>
      </c>
      <c r="D9967">
        <v>373</v>
      </c>
      <c r="E9967" s="1">
        <v>38567.604004629633</v>
      </c>
    </row>
    <row r="9968" spans="1:5" x14ac:dyDescent="0.3">
      <c r="A9968">
        <v>9967</v>
      </c>
      <c r="B9968" s="1">
        <v>38564.688391203701</v>
      </c>
      <c r="C9968">
        <v>958</v>
      </c>
      <c r="D9968">
        <v>537</v>
      </c>
      <c r="E9968" s="1">
        <v>38570.577974537038</v>
      </c>
    </row>
    <row r="9969" spans="1:5" x14ac:dyDescent="0.3">
      <c r="A9969">
        <v>9968</v>
      </c>
      <c r="B9969" s="1">
        <v>38564.689074074071</v>
      </c>
      <c r="C9969">
        <v>2666</v>
      </c>
      <c r="D9969">
        <v>363</v>
      </c>
      <c r="E9969" s="1">
        <v>38572.516157407408</v>
      </c>
    </row>
    <row r="9970" spans="1:5" x14ac:dyDescent="0.3">
      <c r="A9970">
        <v>9969</v>
      </c>
      <c r="B9970" s="1">
        <v>38564.693194444444</v>
      </c>
      <c r="C9970">
        <v>938</v>
      </c>
      <c r="D9970">
        <v>151</v>
      </c>
      <c r="E9970" s="1">
        <v>38569.489722222221</v>
      </c>
    </row>
    <row r="9971" spans="1:5" x14ac:dyDescent="0.3">
      <c r="A9971">
        <v>9970</v>
      </c>
      <c r="B9971" s="1">
        <v>38564.693333333336</v>
      </c>
      <c r="C9971">
        <v>2846</v>
      </c>
      <c r="D9971">
        <v>578</v>
      </c>
      <c r="E9971" s="1">
        <v>38566.541250000002</v>
      </c>
    </row>
    <row r="9972" spans="1:5" x14ac:dyDescent="0.3">
      <c r="A9972">
        <v>9971</v>
      </c>
      <c r="B9972" s="1">
        <v>38564.696018518516</v>
      </c>
      <c r="C9972">
        <v>2674</v>
      </c>
      <c r="D9972">
        <v>573</v>
      </c>
      <c r="E9972" s="1">
        <v>38573.755740740744</v>
      </c>
    </row>
    <row r="9973" spans="1:5" x14ac:dyDescent="0.3">
      <c r="A9973">
        <v>9972</v>
      </c>
      <c r="B9973" s="1">
        <v>38564.696331018517</v>
      </c>
      <c r="C9973">
        <v>190</v>
      </c>
      <c r="D9973">
        <v>506</v>
      </c>
      <c r="E9973" s="1">
        <v>38566.46230324074</v>
      </c>
    </row>
    <row r="9974" spans="1:5" x14ac:dyDescent="0.3">
      <c r="A9974">
        <v>9973</v>
      </c>
      <c r="B9974" s="1">
        <v>38564.701053240744</v>
      </c>
      <c r="C9974">
        <v>1850</v>
      </c>
      <c r="D9974">
        <v>369</v>
      </c>
      <c r="E9974" s="1">
        <v>38567.919108796297</v>
      </c>
    </row>
    <row r="9975" spans="1:5" x14ac:dyDescent="0.3">
      <c r="A9975">
        <v>9974</v>
      </c>
      <c r="B9975" s="1">
        <v>38564.702210648145</v>
      </c>
      <c r="C9975">
        <v>430</v>
      </c>
      <c r="D9975">
        <v>503</v>
      </c>
      <c r="E9975" s="1">
        <v>38569.669571759259</v>
      </c>
    </row>
    <row r="9976" spans="1:5" x14ac:dyDescent="0.3">
      <c r="A9976">
        <v>9975</v>
      </c>
      <c r="B9976" s="1">
        <v>38564.703969907408</v>
      </c>
      <c r="C9976">
        <v>2564</v>
      </c>
      <c r="D9976">
        <v>40</v>
      </c>
      <c r="E9976" s="1">
        <v>38571.842858796299</v>
      </c>
    </row>
    <row r="9977" spans="1:5" x14ac:dyDescent="0.3">
      <c r="A9977">
        <v>9976</v>
      </c>
      <c r="B9977" s="1">
        <v>38564.706817129627</v>
      </c>
      <c r="C9977">
        <v>4219</v>
      </c>
      <c r="D9977">
        <v>579</v>
      </c>
      <c r="E9977" s="1">
        <v>38567.690150462964</v>
      </c>
    </row>
    <row r="9978" spans="1:5" x14ac:dyDescent="0.3">
      <c r="A9978">
        <v>9977</v>
      </c>
      <c r="B9978" s="1">
        <v>38564.707430555558</v>
      </c>
      <c r="C9978">
        <v>2300</v>
      </c>
      <c r="D9978">
        <v>363</v>
      </c>
      <c r="E9978" s="1">
        <v>38573.565763888888</v>
      </c>
    </row>
    <row r="9979" spans="1:5" x14ac:dyDescent="0.3">
      <c r="A9979">
        <v>9978</v>
      </c>
      <c r="B9979" s="1">
        <v>38564.708229166667</v>
      </c>
      <c r="C9979">
        <v>2812</v>
      </c>
      <c r="D9979">
        <v>427</v>
      </c>
      <c r="E9979" s="1">
        <v>38570.700590277775</v>
      </c>
    </row>
    <row r="9980" spans="1:5" x14ac:dyDescent="0.3">
      <c r="A9980">
        <v>9979</v>
      </c>
      <c r="B9980" s="1">
        <v>38564.708414351851</v>
      </c>
      <c r="C9980">
        <v>646</v>
      </c>
      <c r="D9980">
        <v>576</v>
      </c>
      <c r="E9980" s="1">
        <v>38572.861192129632</v>
      </c>
    </row>
    <row r="9981" spans="1:5" x14ac:dyDescent="0.3">
      <c r="A9981">
        <v>9980</v>
      </c>
      <c r="B9981" s="1">
        <v>38564.709722222222</v>
      </c>
      <c r="C9981">
        <v>122</v>
      </c>
      <c r="D9981">
        <v>225</v>
      </c>
      <c r="E9981" s="1">
        <v>38572.46597222222</v>
      </c>
    </row>
    <row r="9982" spans="1:5" x14ac:dyDescent="0.3">
      <c r="A9982">
        <v>9981</v>
      </c>
      <c r="B9982" s="1">
        <v>38564.714247685188</v>
      </c>
      <c r="C9982">
        <v>1354</v>
      </c>
      <c r="D9982">
        <v>321</v>
      </c>
      <c r="E9982" s="1">
        <v>38565.948969907404</v>
      </c>
    </row>
    <row r="9983" spans="1:5" x14ac:dyDescent="0.3">
      <c r="A9983">
        <v>9982</v>
      </c>
      <c r="B9983" s="1">
        <v>38564.714606481481</v>
      </c>
      <c r="C9983">
        <v>2698</v>
      </c>
      <c r="D9983">
        <v>428</v>
      </c>
      <c r="E9983" s="1">
        <v>38566.543078703704</v>
      </c>
    </row>
    <row r="9984" spans="1:5" x14ac:dyDescent="0.3">
      <c r="A9984">
        <v>9983</v>
      </c>
      <c r="B9984" s="1">
        <v>38564.714999999997</v>
      </c>
      <c r="C9984">
        <v>350</v>
      </c>
      <c r="D9984">
        <v>129</v>
      </c>
      <c r="E9984" s="1">
        <v>38572.851805555554</v>
      </c>
    </row>
    <row r="9985" spans="1:5" x14ac:dyDescent="0.3">
      <c r="A9985">
        <v>9984</v>
      </c>
      <c r="B9985" s="1">
        <v>38564.716932870368</v>
      </c>
      <c r="C9985">
        <v>433</v>
      </c>
      <c r="D9985">
        <v>432</v>
      </c>
      <c r="E9985" s="1">
        <v>38565.87804398148</v>
      </c>
    </row>
    <row r="9986" spans="1:5" x14ac:dyDescent="0.3">
      <c r="A9986">
        <v>9985</v>
      </c>
      <c r="B9986" s="1">
        <v>38564.718599537038</v>
      </c>
      <c r="C9986">
        <v>1831</v>
      </c>
      <c r="D9986">
        <v>85</v>
      </c>
      <c r="E9986" s="1">
        <v>38565.50818287037</v>
      </c>
    </row>
    <row r="9987" spans="1:5" x14ac:dyDescent="0.3">
      <c r="A9987">
        <v>9986</v>
      </c>
      <c r="B9987" s="1">
        <v>38564.720023148147</v>
      </c>
      <c r="C9987">
        <v>1242</v>
      </c>
      <c r="D9987">
        <v>124</v>
      </c>
      <c r="E9987" s="1">
        <v>38569.774189814816</v>
      </c>
    </row>
    <row r="9988" spans="1:5" x14ac:dyDescent="0.3">
      <c r="A9988">
        <v>9987</v>
      </c>
      <c r="B9988" s="1">
        <v>38564.724016203705</v>
      </c>
      <c r="C9988">
        <v>1619</v>
      </c>
      <c r="D9988">
        <v>15</v>
      </c>
      <c r="E9988" s="1">
        <v>38565.888599537036</v>
      </c>
    </row>
    <row r="9989" spans="1:5" x14ac:dyDescent="0.3">
      <c r="A9989">
        <v>9988</v>
      </c>
      <c r="B9989" s="1">
        <v>38564.724027777775</v>
      </c>
      <c r="C9989">
        <v>3844</v>
      </c>
      <c r="D9989">
        <v>243</v>
      </c>
      <c r="E9989" s="1">
        <v>38571.774722222224</v>
      </c>
    </row>
    <row r="9990" spans="1:5" x14ac:dyDescent="0.3">
      <c r="A9990">
        <v>9989</v>
      </c>
      <c r="B9990" s="1">
        <v>38564.724062499998</v>
      </c>
      <c r="C9990">
        <v>1713</v>
      </c>
      <c r="D9990">
        <v>79</v>
      </c>
      <c r="E9990" s="1">
        <v>38565.788645833331</v>
      </c>
    </row>
    <row r="9991" spans="1:5" x14ac:dyDescent="0.3">
      <c r="A9991">
        <v>9990</v>
      </c>
      <c r="B9991" s="1">
        <v>38564.725243055553</v>
      </c>
      <c r="C9991">
        <v>4481</v>
      </c>
      <c r="D9991">
        <v>555</v>
      </c>
      <c r="E9991" s="1">
        <v>38573.718298611115</v>
      </c>
    </row>
    <row r="9992" spans="1:5" x14ac:dyDescent="0.3">
      <c r="A9992">
        <v>9991</v>
      </c>
      <c r="B9992" s="1">
        <v>38564.726701388892</v>
      </c>
      <c r="C9992">
        <v>3662</v>
      </c>
      <c r="D9992">
        <v>414</v>
      </c>
      <c r="E9992" s="1">
        <v>38567.73364583333</v>
      </c>
    </row>
    <row r="9993" spans="1:5" x14ac:dyDescent="0.3">
      <c r="A9993">
        <v>9992</v>
      </c>
      <c r="B9993" s="1">
        <v>38564.729027777779</v>
      </c>
      <c r="C9993">
        <v>4242</v>
      </c>
      <c r="D9993">
        <v>304</v>
      </c>
      <c r="E9993" s="1">
        <v>38573.543611111112</v>
      </c>
    </row>
    <row r="9994" spans="1:5" x14ac:dyDescent="0.3">
      <c r="A9994">
        <v>9993</v>
      </c>
      <c r="B9994" s="1">
        <v>38564.729398148149</v>
      </c>
      <c r="C9994">
        <v>2503</v>
      </c>
      <c r="D9994">
        <v>225</v>
      </c>
      <c r="E9994" s="1">
        <v>38565.870370370372</v>
      </c>
    </row>
    <row r="9995" spans="1:5" x14ac:dyDescent="0.3">
      <c r="A9995">
        <v>9994</v>
      </c>
      <c r="B9995" s="1">
        <v>38564.729525462964</v>
      </c>
      <c r="C9995">
        <v>2155</v>
      </c>
      <c r="D9995">
        <v>195</v>
      </c>
      <c r="E9995" s="1">
        <v>38565.482997685183</v>
      </c>
    </row>
    <row r="9996" spans="1:5" x14ac:dyDescent="0.3">
      <c r="A9996">
        <v>9995</v>
      </c>
      <c r="B9996" s="1">
        <v>38564.729710648149</v>
      </c>
      <c r="C9996">
        <v>1978</v>
      </c>
      <c r="D9996">
        <v>180</v>
      </c>
      <c r="E9996" s="1">
        <v>38568.514432870368</v>
      </c>
    </row>
    <row r="9997" spans="1:5" x14ac:dyDescent="0.3">
      <c r="A9997">
        <v>9996</v>
      </c>
      <c r="B9997" s="1">
        <v>38564.730590277781</v>
      </c>
      <c r="C9997">
        <v>3271</v>
      </c>
      <c r="D9997">
        <v>104</v>
      </c>
      <c r="E9997" s="1">
        <v>38570.678506944445</v>
      </c>
    </row>
    <row r="9998" spans="1:5" x14ac:dyDescent="0.3">
      <c r="A9998">
        <v>9997</v>
      </c>
      <c r="B9998" s="1">
        <v>38564.734375</v>
      </c>
      <c r="C9998">
        <v>640</v>
      </c>
      <c r="D9998">
        <v>579</v>
      </c>
      <c r="E9998" s="1">
        <v>38566.617708333331</v>
      </c>
    </row>
    <row r="9999" spans="1:5" x14ac:dyDescent="0.3">
      <c r="A9999">
        <v>9998</v>
      </c>
      <c r="B9999" s="1">
        <v>38564.736516203702</v>
      </c>
      <c r="C9999">
        <v>2549</v>
      </c>
      <c r="D9999">
        <v>30</v>
      </c>
      <c r="E9999" s="1">
        <v>38568.760821759257</v>
      </c>
    </row>
    <row r="10000" spans="1:5" x14ac:dyDescent="0.3">
      <c r="A10000">
        <v>9999</v>
      </c>
      <c r="B10000" s="1">
        <v>38564.736724537041</v>
      </c>
      <c r="C10000">
        <v>1438</v>
      </c>
      <c r="D10000">
        <v>543</v>
      </c>
      <c r="E10000" s="1">
        <v>38565.601307870369</v>
      </c>
    </row>
    <row r="10001" spans="1:5" x14ac:dyDescent="0.3">
      <c r="A10001">
        <v>10000</v>
      </c>
      <c r="B10001" s="1">
        <v>38564.736863425926</v>
      </c>
      <c r="C10001">
        <v>3221</v>
      </c>
      <c r="D10001">
        <v>576</v>
      </c>
      <c r="E10001" s="1">
        <v>38566.868807870371</v>
      </c>
    </row>
    <row r="10002" spans="1:5" x14ac:dyDescent="0.3">
      <c r="A10002">
        <v>10001</v>
      </c>
      <c r="B10002" s="1">
        <v>38564.740486111114</v>
      </c>
      <c r="C10002">
        <v>2188</v>
      </c>
      <c r="D10002">
        <v>244</v>
      </c>
      <c r="E10002" s="1">
        <v>38571.859930555554</v>
      </c>
    </row>
    <row r="10003" spans="1:5" x14ac:dyDescent="0.3">
      <c r="A10003">
        <v>10002</v>
      </c>
      <c r="B10003" s="1">
        <v>38564.741851851853</v>
      </c>
      <c r="C10003">
        <v>1002</v>
      </c>
      <c r="D10003">
        <v>323</v>
      </c>
      <c r="E10003" s="1">
        <v>38570.677268518521</v>
      </c>
    </row>
    <row r="10004" spans="1:5" x14ac:dyDescent="0.3">
      <c r="A10004">
        <v>10003</v>
      </c>
      <c r="B10004" s="1">
        <v>38564.742256944446</v>
      </c>
      <c r="C10004">
        <v>1603</v>
      </c>
      <c r="D10004">
        <v>13</v>
      </c>
      <c r="E10004" s="1">
        <v>38566.599895833337</v>
      </c>
    </row>
    <row r="10005" spans="1:5" x14ac:dyDescent="0.3">
      <c r="A10005">
        <v>10004</v>
      </c>
      <c r="B10005" s="1">
        <v>38564.744016203702</v>
      </c>
      <c r="C10005">
        <v>2396</v>
      </c>
      <c r="D10005">
        <v>570</v>
      </c>
      <c r="E10005" s="1">
        <v>38567.800266203703</v>
      </c>
    </row>
    <row r="10006" spans="1:5" x14ac:dyDescent="0.3">
      <c r="A10006">
        <v>10005</v>
      </c>
      <c r="B10006" s="1">
        <v>38564.745729166665</v>
      </c>
      <c r="C10006">
        <v>928</v>
      </c>
      <c r="D10006">
        <v>454</v>
      </c>
      <c r="E10006" s="1">
        <v>38573.902673611112</v>
      </c>
    </row>
    <row r="10007" spans="1:5" x14ac:dyDescent="0.3">
      <c r="A10007">
        <v>10006</v>
      </c>
      <c r="B10007" s="1">
        <v>38564.746238425927</v>
      </c>
      <c r="C10007">
        <v>2538</v>
      </c>
      <c r="D10007">
        <v>470</v>
      </c>
      <c r="E10007" s="1">
        <v>38566.861516203702</v>
      </c>
    </row>
    <row r="10008" spans="1:5" x14ac:dyDescent="0.3">
      <c r="A10008">
        <v>10007</v>
      </c>
      <c r="B10008" s="1">
        <v>38564.746504629627</v>
      </c>
      <c r="C10008">
        <v>293</v>
      </c>
      <c r="D10008">
        <v>445</v>
      </c>
      <c r="E10008" s="1">
        <v>38569.725671296299</v>
      </c>
    </row>
    <row r="10009" spans="1:5" x14ac:dyDescent="0.3">
      <c r="A10009">
        <v>10008</v>
      </c>
      <c r="B10009" s="1">
        <v>38564.749722222223</v>
      </c>
      <c r="C10009">
        <v>2589</v>
      </c>
      <c r="D10009">
        <v>91</v>
      </c>
      <c r="E10009" s="1">
        <v>38567.946944444448</v>
      </c>
    </row>
    <row r="10010" spans="1:5" x14ac:dyDescent="0.3">
      <c r="A10010">
        <v>10009</v>
      </c>
      <c r="B10010" s="1">
        <v>38564.750324074077</v>
      </c>
      <c r="C10010">
        <v>4441</v>
      </c>
      <c r="D10010">
        <v>437</v>
      </c>
      <c r="E10010" s="1">
        <v>38572.933657407404</v>
      </c>
    </row>
    <row r="10011" spans="1:5" x14ac:dyDescent="0.3">
      <c r="A10011">
        <v>10010</v>
      </c>
      <c r="B10011" s="1">
        <v>38564.751111111109</v>
      </c>
      <c r="C10011">
        <v>2655</v>
      </c>
      <c r="D10011">
        <v>373</v>
      </c>
      <c r="E10011" s="1">
        <v>38571.852500000001</v>
      </c>
    </row>
    <row r="10012" spans="1:5" x14ac:dyDescent="0.3">
      <c r="A10012">
        <v>10011</v>
      </c>
      <c r="B10012" s="1">
        <v>38564.751863425925</v>
      </c>
      <c r="C10012">
        <v>606</v>
      </c>
      <c r="D10012">
        <v>128</v>
      </c>
      <c r="E10012" s="1">
        <v>38572.711585648147</v>
      </c>
    </row>
    <row r="10013" spans="1:5" x14ac:dyDescent="0.3">
      <c r="A10013">
        <v>10012</v>
      </c>
      <c r="B10013" s="1">
        <v>38564.754236111112</v>
      </c>
      <c r="C10013">
        <v>2554</v>
      </c>
      <c r="D10013">
        <v>513</v>
      </c>
      <c r="E10013" s="1">
        <v>38573.699374999997</v>
      </c>
    </row>
    <row r="10014" spans="1:5" x14ac:dyDescent="0.3">
      <c r="A10014">
        <v>10013</v>
      </c>
      <c r="B10014" s="1">
        <v>38564.755798611113</v>
      </c>
      <c r="C10014">
        <v>2364</v>
      </c>
      <c r="D10014">
        <v>377</v>
      </c>
      <c r="E10014" s="1">
        <v>38572.557187500002</v>
      </c>
    </row>
    <row r="10015" spans="1:5" x14ac:dyDescent="0.3">
      <c r="A10015">
        <v>10014</v>
      </c>
      <c r="B10015" s="1">
        <v>38564.757592592592</v>
      </c>
      <c r="C10015">
        <v>2344</v>
      </c>
      <c r="D10015">
        <v>443</v>
      </c>
      <c r="E10015" s="1">
        <v>38566.983981481484</v>
      </c>
    </row>
    <row r="10016" spans="1:5" x14ac:dyDescent="0.3">
      <c r="A10016">
        <v>10015</v>
      </c>
      <c r="B10016" s="1">
        <v>38564.757835648146</v>
      </c>
      <c r="C10016">
        <v>67</v>
      </c>
      <c r="D10016">
        <v>153</v>
      </c>
      <c r="E10016" s="1">
        <v>38567.658530092594</v>
      </c>
    </row>
    <row r="10017" spans="1:5" x14ac:dyDescent="0.3">
      <c r="A10017">
        <v>10016</v>
      </c>
      <c r="B10017" s="1">
        <v>38564.759097222224</v>
      </c>
      <c r="C10017">
        <v>2183</v>
      </c>
      <c r="D10017">
        <v>478</v>
      </c>
      <c r="E10017" s="1">
        <v>38573.924375000002</v>
      </c>
    </row>
    <row r="10018" spans="1:5" x14ac:dyDescent="0.3">
      <c r="A10018">
        <v>10017</v>
      </c>
      <c r="B10018" s="1">
        <v>38564.759282407409</v>
      </c>
      <c r="C10018">
        <v>1495</v>
      </c>
      <c r="D10018">
        <v>424</v>
      </c>
      <c r="E10018" s="1">
        <v>38569.669004629628</v>
      </c>
    </row>
    <row r="10019" spans="1:5" x14ac:dyDescent="0.3">
      <c r="A10019">
        <v>10018</v>
      </c>
      <c r="B10019" s="1">
        <v>38564.760578703703</v>
      </c>
      <c r="C10019">
        <v>3708</v>
      </c>
      <c r="D10019">
        <v>481</v>
      </c>
      <c r="E10019" s="1">
        <v>38569.614050925928</v>
      </c>
    </row>
    <row r="10020" spans="1:5" x14ac:dyDescent="0.3">
      <c r="A10020">
        <v>10019</v>
      </c>
      <c r="B10020" s="1">
        <v>38564.764537037037</v>
      </c>
      <c r="C10020">
        <v>2114</v>
      </c>
      <c r="D10020">
        <v>536</v>
      </c>
      <c r="E10020" s="1">
        <v>38571.601342592592</v>
      </c>
    </row>
    <row r="10021" spans="1:5" x14ac:dyDescent="0.3">
      <c r="A10021">
        <v>10020</v>
      </c>
      <c r="B10021" s="1">
        <v>38564.764675925922</v>
      </c>
      <c r="C10021">
        <v>302</v>
      </c>
      <c r="D10021">
        <v>526</v>
      </c>
      <c r="E10021" s="1">
        <v>38566.585509259261</v>
      </c>
    </row>
    <row r="10022" spans="1:5" x14ac:dyDescent="0.3">
      <c r="A10022">
        <v>10021</v>
      </c>
      <c r="B10022" s="1">
        <v>38564.767118055555</v>
      </c>
      <c r="C10022">
        <v>3235</v>
      </c>
      <c r="D10022">
        <v>597</v>
      </c>
      <c r="E10022" s="1">
        <v>38565.803229166668</v>
      </c>
    </row>
    <row r="10023" spans="1:5" x14ac:dyDescent="0.3">
      <c r="A10023">
        <v>10022</v>
      </c>
      <c r="B10023" s="1">
        <v>38564.767708333333</v>
      </c>
      <c r="C10023">
        <v>1900</v>
      </c>
      <c r="D10023">
        <v>115</v>
      </c>
      <c r="E10023" s="1">
        <v>38568.566319444442</v>
      </c>
    </row>
    <row r="10024" spans="1:5" x14ac:dyDescent="0.3">
      <c r="A10024">
        <v>10023</v>
      </c>
      <c r="B10024" s="1">
        <v>38564.767951388887</v>
      </c>
      <c r="C10024">
        <v>384</v>
      </c>
      <c r="D10024">
        <v>318</v>
      </c>
      <c r="E10024" s="1">
        <v>38573.750590277778</v>
      </c>
    </row>
    <row r="10025" spans="1:5" x14ac:dyDescent="0.3">
      <c r="A10025">
        <v>10024</v>
      </c>
      <c r="B10025" s="1">
        <v>38564.768472222226</v>
      </c>
      <c r="C10025">
        <v>265</v>
      </c>
      <c r="D10025">
        <v>129</v>
      </c>
      <c r="E10025" s="1">
        <v>38573.678194444445</v>
      </c>
    </row>
    <row r="10026" spans="1:5" x14ac:dyDescent="0.3">
      <c r="A10026">
        <v>10025</v>
      </c>
      <c r="B10026" s="1">
        <v>38564.770243055558</v>
      </c>
      <c r="C10026">
        <v>475</v>
      </c>
      <c r="D10026">
        <v>565</v>
      </c>
      <c r="E10026" s="1">
        <v>38571.597326388888</v>
      </c>
    </row>
    <row r="10027" spans="1:5" x14ac:dyDescent="0.3">
      <c r="A10027">
        <v>10026</v>
      </c>
      <c r="B10027" s="1">
        <v>38564.772118055553</v>
      </c>
      <c r="C10027">
        <v>39</v>
      </c>
      <c r="D10027">
        <v>332</v>
      </c>
      <c r="E10027" s="1">
        <v>38567.885312500002</v>
      </c>
    </row>
    <row r="10028" spans="1:5" x14ac:dyDescent="0.3">
      <c r="A10028">
        <v>10027</v>
      </c>
      <c r="B10028" s="1">
        <v>38564.773506944446</v>
      </c>
      <c r="C10028">
        <v>525</v>
      </c>
      <c r="D10028">
        <v>287</v>
      </c>
      <c r="E10028" s="1">
        <v>38573.778368055559</v>
      </c>
    </row>
    <row r="10029" spans="1:5" x14ac:dyDescent="0.3">
      <c r="A10029">
        <v>10028</v>
      </c>
      <c r="B10029" s="1">
        <v>38564.774930555555</v>
      </c>
      <c r="C10029">
        <v>2305</v>
      </c>
      <c r="D10029">
        <v>323</v>
      </c>
      <c r="E10029" s="1">
        <v>38565.542986111112</v>
      </c>
    </row>
    <row r="10030" spans="1:5" x14ac:dyDescent="0.3">
      <c r="A10030">
        <v>10029</v>
      </c>
      <c r="B10030" s="1">
        <v>38564.776238425926</v>
      </c>
      <c r="C10030">
        <v>505</v>
      </c>
      <c r="D10030">
        <v>578</v>
      </c>
      <c r="E10030" s="1">
        <v>38570.624155092592</v>
      </c>
    </row>
    <row r="10031" spans="1:5" x14ac:dyDescent="0.3">
      <c r="A10031">
        <v>10030</v>
      </c>
      <c r="B10031" s="1">
        <v>38564.777499999997</v>
      </c>
      <c r="C10031">
        <v>1392</v>
      </c>
      <c r="D10031">
        <v>325</v>
      </c>
      <c r="E10031" s="1">
        <v>38567.645555555559</v>
      </c>
    </row>
    <row r="10032" spans="1:5" x14ac:dyDescent="0.3">
      <c r="A10032">
        <v>10031</v>
      </c>
      <c r="B10032" s="1">
        <v>38564.777951388889</v>
      </c>
      <c r="C10032">
        <v>3048</v>
      </c>
      <c r="D10032">
        <v>96</v>
      </c>
      <c r="E10032" s="1">
        <v>38567.609895833331</v>
      </c>
    </row>
    <row r="10033" spans="1:5" x14ac:dyDescent="0.3">
      <c r="A10033">
        <v>10032</v>
      </c>
      <c r="B10033" s="1">
        <v>38564.779108796298</v>
      </c>
      <c r="C10033">
        <v>2331</v>
      </c>
      <c r="D10033">
        <v>126</v>
      </c>
      <c r="E10033" s="1">
        <v>38568.948553240742</v>
      </c>
    </row>
    <row r="10034" spans="1:5" x14ac:dyDescent="0.3">
      <c r="A10034">
        <v>10033</v>
      </c>
      <c r="B10034" s="1">
        <v>38564.780891203707</v>
      </c>
      <c r="C10034">
        <v>4480</v>
      </c>
      <c r="D10034">
        <v>381</v>
      </c>
      <c r="E10034" s="1">
        <v>38568.828113425923</v>
      </c>
    </row>
    <row r="10035" spans="1:5" x14ac:dyDescent="0.3">
      <c r="A10035">
        <v>10034</v>
      </c>
      <c r="B10035" s="1">
        <v>38564.781597222223</v>
      </c>
      <c r="C10035">
        <v>354</v>
      </c>
      <c r="D10035">
        <v>442</v>
      </c>
      <c r="E10035" s="1">
        <v>38568.884375000001</v>
      </c>
    </row>
    <row r="10036" spans="1:5" x14ac:dyDescent="0.3">
      <c r="A10036">
        <v>10035</v>
      </c>
      <c r="B10036" s="1">
        <v>38564.782476851855</v>
      </c>
      <c r="C10036">
        <v>2694</v>
      </c>
      <c r="D10036">
        <v>333</v>
      </c>
      <c r="E10036" s="1">
        <v>38568.856782407405</v>
      </c>
    </row>
    <row r="10037" spans="1:5" x14ac:dyDescent="0.3">
      <c r="A10037">
        <v>10036</v>
      </c>
      <c r="B10037" s="1">
        <v>38564.782870370371</v>
      </c>
      <c r="C10037">
        <v>41</v>
      </c>
      <c r="D10037">
        <v>491</v>
      </c>
      <c r="E10037" s="1">
        <v>38567.953703703701</v>
      </c>
    </row>
    <row r="10038" spans="1:5" x14ac:dyDescent="0.3">
      <c r="A10038">
        <v>10037</v>
      </c>
      <c r="B10038" s="1">
        <v>38564.783425925925</v>
      </c>
      <c r="C10038">
        <v>438</v>
      </c>
      <c r="D10038">
        <v>58</v>
      </c>
      <c r="E10038" s="1">
        <v>38573.799398148149</v>
      </c>
    </row>
    <row r="10039" spans="1:5" x14ac:dyDescent="0.3">
      <c r="A10039">
        <v>10038</v>
      </c>
      <c r="B10039" s="1">
        <v>38564.784166666665</v>
      </c>
      <c r="C10039">
        <v>3727</v>
      </c>
      <c r="D10039">
        <v>112</v>
      </c>
      <c r="E10039" s="1">
        <v>38565.751527777778</v>
      </c>
    </row>
    <row r="10040" spans="1:5" x14ac:dyDescent="0.3">
      <c r="A10040">
        <v>10039</v>
      </c>
      <c r="B10040" s="1">
        <v>38564.785185185188</v>
      </c>
      <c r="C10040">
        <v>4391</v>
      </c>
      <c r="D10040">
        <v>111</v>
      </c>
      <c r="E10040" s="1">
        <v>38565.784490740742</v>
      </c>
    </row>
    <row r="10041" spans="1:5" x14ac:dyDescent="0.3">
      <c r="A10041">
        <v>10040</v>
      </c>
      <c r="B10041" s="1">
        <v>38564.787673611114</v>
      </c>
      <c r="C10041">
        <v>2281</v>
      </c>
      <c r="D10041">
        <v>268</v>
      </c>
      <c r="E10041" s="1">
        <v>38569.731423611112</v>
      </c>
    </row>
    <row r="10042" spans="1:5" x14ac:dyDescent="0.3">
      <c r="A10042">
        <v>10041</v>
      </c>
      <c r="B10042" s="1">
        <v>38564.792384259257</v>
      </c>
      <c r="C10042">
        <v>2994</v>
      </c>
      <c r="D10042">
        <v>379</v>
      </c>
      <c r="E10042" s="1">
        <v>38571.897245370368</v>
      </c>
    </row>
    <row r="10043" spans="1:5" x14ac:dyDescent="0.3">
      <c r="A10043">
        <v>10042</v>
      </c>
      <c r="B10043" s="1">
        <v>38564.792650462965</v>
      </c>
      <c r="C10043">
        <v>123</v>
      </c>
      <c r="D10043">
        <v>204</v>
      </c>
      <c r="E10043" s="1">
        <v>38570.59820601852</v>
      </c>
    </row>
    <row r="10044" spans="1:5" x14ac:dyDescent="0.3">
      <c r="A10044">
        <v>10043</v>
      </c>
      <c r="B10044" s="1">
        <v>38564.793136574073</v>
      </c>
      <c r="C10044">
        <v>2558</v>
      </c>
      <c r="D10044">
        <v>222</v>
      </c>
      <c r="E10044" s="1">
        <v>38571.748692129629</v>
      </c>
    </row>
    <row r="10045" spans="1:5" x14ac:dyDescent="0.3">
      <c r="A10045">
        <v>10044</v>
      </c>
      <c r="B10045" s="1">
        <v>38564.793437499997</v>
      </c>
      <c r="C10045">
        <v>3349</v>
      </c>
      <c r="D10045">
        <v>388</v>
      </c>
      <c r="E10045" s="1">
        <v>38569.558715277781</v>
      </c>
    </row>
    <row r="10046" spans="1:5" x14ac:dyDescent="0.3">
      <c r="A10046">
        <v>10045</v>
      </c>
      <c r="B10046" s="1">
        <v>38564.794849537036</v>
      </c>
      <c r="C10046">
        <v>58</v>
      </c>
      <c r="D10046">
        <v>118</v>
      </c>
      <c r="E10046" s="1">
        <v>38571.703877314816</v>
      </c>
    </row>
    <row r="10047" spans="1:5" x14ac:dyDescent="0.3">
      <c r="A10047">
        <v>10046</v>
      </c>
      <c r="B10047" s="1">
        <v>38564.796655092592</v>
      </c>
      <c r="C10047">
        <v>4302</v>
      </c>
      <c r="D10047">
        <v>50</v>
      </c>
      <c r="E10047" s="1">
        <v>38567.559155092589</v>
      </c>
    </row>
    <row r="10048" spans="1:5" x14ac:dyDescent="0.3">
      <c r="A10048">
        <v>10047</v>
      </c>
      <c r="B10048" s="1">
        <v>38564.797025462962</v>
      </c>
      <c r="C10048">
        <v>4195</v>
      </c>
      <c r="D10048">
        <v>244</v>
      </c>
      <c r="E10048" s="1">
        <v>38571.014386574076</v>
      </c>
    </row>
    <row r="10049" spans="1:5" x14ac:dyDescent="0.3">
      <c r="A10049">
        <v>10048</v>
      </c>
      <c r="B10049" s="1">
        <v>38564.79787037037</v>
      </c>
      <c r="C10049">
        <v>3821</v>
      </c>
      <c r="D10049">
        <v>267</v>
      </c>
      <c r="E10049" s="1">
        <v>38569.844398148147</v>
      </c>
    </row>
    <row r="10050" spans="1:5" x14ac:dyDescent="0.3">
      <c r="A10050">
        <v>10049</v>
      </c>
      <c r="B10050" s="1">
        <v>38564.799432870372</v>
      </c>
      <c r="C10050">
        <v>854</v>
      </c>
      <c r="D10050">
        <v>457</v>
      </c>
      <c r="E10050" s="1">
        <v>38567.927210648151</v>
      </c>
    </row>
    <row r="10051" spans="1:5" x14ac:dyDescent="0.3">
      <c r="A10051">
        <v>10050</v>
      </c>
      <c r="B10051" s="1">
        <v>38564.801030092596</v>
      </c>
      <c r="C10051">
        <v>295</v>
      </c>
      <c r="D10051">
        <v>230</v>
      </c>
      <c r="E10051" s="1">
        <v>38570.655891203707</v>
      </c>
    </row>
    <row r="10052" spans="1:5" x14ac:dyDescent="0.3">
      <c r="A10052">
        <v>10051</v>
      </c>
      <c r="B10052" s="1">
        <v>38564.801620370374</v>
      </c>
      <c r="C10052">
        <v>163</v>
      </c>
      <c r="D10052">
        <v>74</v>
      </c>
      <c r="E10052" s="1">
        <v>38569.823148148149</v>
      </c>
    </row>
    <row r="10053" spans="1:5" x14ac:dyDescent="0.3">
      <c r="A10053">
        <v>10052</v>
      </c>
      <c r="B10053" s="1">
        <v>38564.802233796298</v>
      </c>
      <c r="C10053">
        <v>3307</v>
      </c>
      <c r="D10053">
        <v>39</v>
      </c>
      <c r="E10053" s="1">
        <v>38571.949456018519</v>
      </c>
    </row>
    <row r="10054" spans="1:5" x14ac:dyDescent="0.3">
      <c r="A10054">
        <v>10053</v>
      </c>
      <c r="B10054" s="1">
        <v>38564.802534722221</v>
      </c>
      <c r="C10054">
        <v>4102</v>
      </c>
      <c r="D10054">
        <v>223</v>
      </c>
      <c r="E10054" s="1">
        <v>38571.939340277779</v>
      </c>
    </row>
    <row r="10055" spans="1:5" x14ac:dyDescent="0.3">
      <c r="A10055">
        <v>10054</v>
      </c>
      <c r="B10055" s="1">
        <v>38564.802685185183</v>
      </c>
      <c r="C10055">
        <v>2303</v>
      </c>
      <c r="D10055">
        <v>598</v>
      </c>
      <c r="E10055" s="1">
        <v>38568.829768518517</v>
      </c>
    </row>
    <row r="10056" spans="1:5" x14ac:dyDescent="0.3">
      <c r="A10056">
        <v>10055</v>
      </c>
      <c r="B10056" s="1">
        <v>38564.802754629629</v>
      </c>
      <c r="C10056">
        <v>2725</v>
      </c>
      <c r="D10056">
        <v>336</v>
      </c>
      <c r="E10056" s="1">
        <v>38569.849976851852</v>
      </c>
    </row>
    <row r="10057" spans="1:5" x14ac:dyDescent="0.3">
      <c r="A10057">
        <v>10056</v>
      </c>
      <c r="B10057" s="1">
        <v>38564.805011574077</v>
      </c>
      <c r="C10057">
        <v>281</v>
      </c>
      <c r="D10057">
        <v>237</v>
      </c>
      <c r="E10057" s="1">
        <v>38565.673067129632</v>
      </c>
    </row>
    <row r="10058" spans="1:5" x14ac:dyDescent="0.3">
      <c r="A10058">
        <v>10057</v>
      </c>
      <c r="B10058" s="1">
        <v>38564.805763888886</v>
      </c>
      <c r="C10058">
        <v>3485</v>
      </c>
      <c r="D10058">
        <v>230</v>
      </c>
      <c r="E10058" s="1">
        <v>38572.749513888892</v>
      </c>
    </row>
    <row r="10059" spans="1:5" x14ac:dyDescent="0.3">
      <c r="A10059">
        <v>10058</v>
      </c>
      <c r="B10059" s="1">
        <v>38564.805798611109</v>
      </c>
      <c r="C10059">
        <v>758</v>
      </c>
      <c r="D10059">
        <v>237</v>
      </c>
      <c r="E10059" s="1">
        <v>38568.028715277775</v>
      </c>
    </row>
    <row r="10060" spans="1:5" x14ac:dyDescent="0.3">
      <c r="A10060">
        <v>10059</v>
      </c>
      <c r="B10060" s="1">
        <v>38564.806122685186</v>
      </c>
      <c r="C10060">
        <v>2020</v>
      </c>
      <c r="D10060">
        <v>274</v>
      </c>
      <c r="E10060" s="1">
        <v>38567.610983796294</v>
      </c>
    </row>
    <row r="10061" spans="1:5" x14ac:dyDescent="0.3">
      <c r="A10061">
        <v>10060</v>
      </c>
      <c r="B10061" s="1">
        <v>38564.807638888888</v>
      </c>
      <c r="C10061">
        <v>1979</v>
      </c>
      <c r="D10061">
        <v>42</v>
      </c>
      <c r="E10061" s="1">
        <v>38572.796527777777</v>
      </c>
    </row>
    <row r="10062" spans="1:5" x14ac:dyDescent="0.3">
      <c r="A10062">
        <v>10061</v>
      </c>
      <c r="B10062" s="1">
        <v>38564.807928240742</v>
      </c>
      <c r="C10062">
        <v>1401</v>
      </c>
      <c r="D10062">
        <v>390</v>
      </c>
      <c r="E10062" s="1">
        <v>38568.818344907406</v>
      </c>
    </row>
    <row r="10063" spans="1:5" x14ac:dyDescent="0.3">
      <c r="A10063">
        <v>10062</v>
      </c>
      <c r="B10063" s="1">
        <v>38564.808969907404</v>
      </c>
      <c r="C10063">
        <v>1815</v>
      </c>
      <c r="D10063">
        <v>333</v>
      </c>
      <c r="E10063" s="1">
        <v>38567.952719907407</v>
      </c>
    </row>
    <row r="10064" spans="1:5" x14ac:dyDescent="0.3">
      <c r="A10064">
        <v>10063</v>
      </c>
      <c r="B10064" s="1">
        <v>38564.809178240743</v>
      </c>
      <c r="C10064">
        <v>3003</v>
      </c>
      <c r="D10064">
        <v>517</v>
      </c>
      <c r="E10064" s="1">
        <v>38573.663344907407</v>
      </c>
    </row>
    <row r="10065" spans="1:5" x14ac:dyDescent="0.3">
      <c r="A10065">
        <v>10064</v>
      </c>
      <c r="B10065" s="1">
        <v>38564.810439814813</v>
      </c>
      <c r="C10065">
        <v>3140</v>
      </c>
      <c r="D10065">
        <v>41</v>
      </c>
      <c r="E10065" s="1">
        <v>38570.885439814818</v>
      </c>
    </row>
    <row r="10066" spans="1:5" x14ac:dyDescent="0.3">
      <c r="A10066">
        <v>10065</v>
      </c>
      <c r="B10066" s="1">
        <v>38564.810810185183</v>
      </c>
      <c r="C10066">
        <v>1426</v>
      </c>
      <c r="D10066">
        <v>495</v>
      </c>
      <c r="E10066" s="1">
        <v>38565.573310185187</v>
      </c>
    </row>
    <row r="10067" spans="1:5" x14ac:dyDescent="0.3">
      <c r="A10067">
        <v>10066</v>
      </c>
      <c r="B10067" s="1">
        <v>38564.812511574077</v>
      </c>
      <c r="C10067">
        <v>4285</v>
      </c>
      <c r="D10067">
        <v>123</v>
      </c>
      <c r="E10067" s="1">
        <v>38565.614594907405</v>
      </c>
    </row>
    <row r="10068" spans="1:5" x14ac:dyDescent="0.3">
      <c r="A10068">
        <v>10067</v>
      </c>
      <c r="B10068" s="1">
        <v>38564.818032407406</v>
      </c>
      <c r="C10068">
        <v>1940</v>
      </c>
      <c r="D10068">
        <v>148</v>
      </c>
      <c r="E10068" s="1">
        <v>38568.731226851851</v>
      </c>
    </row>
    <row r="10069" spans="1:5" x14ac:dyDescent="0.3">
      <c r="A10069">
        <v>10068</v>
      </c>
      <c r="B10069" s="1">
        <v>38564.819189814814</v>
      </c>
      <c r="C10069">
        <v>4000</v>
      </c>
      <c r="D10069">
        <v>58</v>
      </c>
      <c r="E10069" s="1">
        <v>38569.95113425926</v>
      </c>
    </row>
    <row r="10070" spans="1:5" x14ac:dyDescent="0.3">
      <c r="A10070">
        <v>10069</v>
      </c>
      <c r="B10070" s="1">
        <v>38564.821736111109</v>
      </c>
      <c r="C10070">
        <v>2168</v>
      </c>
      <c r="D10070">
        <v>270</v>
      </c>
      <c r="E10070" s="1">
        <v>38570.819652777776</v>
      </c>
    </row>
    <row r="10071" spans="1:5" x14ac:dyDescent="0.3">
      <c r="A10071">
        <v>10070</v>
      </c>
      <c r="B10071" s="1">
        <v>38564.823946759258</v>
      </c>
      <c r="C10071">
        <v>1010</v>
      </c>
      <c r="D10071">
        <v>325</v>
      </c>
      <c r="E10071" s="1">
        <v>38567.931585648148</v>
      </c>
    </row>
    <row r="10072" spans="1:5" x14ac:dyDescent="0.3">
      <c r="A10072">
        <v>10071</v>
      </c>
      <c r="B10072" s="1">
        <v>38564.826099537036</v>
      </c>
      <c r="C10072">
        <v>2360</v>
      </c>
      <c r="D10072">
        <v>353</v>
      </c>
      <c r="E10072" s="1">
        <v>38567.000405092593</v>
      </c>
    </row>
    <row r="10073" spans="1:5" x14ac:dyDescent="0.3">
      <c r="A10073">
        <v>10072</v>
      </c>
      <c r="B10073" s="1">
        <v>38564.826817129629</v>
      </c>
      <c r="C10073">
        <v>3963</v>
      </c>
      <c r="D10073">
        <v>520</v>
      </c>
      <c r="E10073" s="1">
        <v>38567.017789351848</v>
      </c>
    </row>
    <row r="10074" spans="1:5" x14ac:dyDescent="0.3">
      <c r="A10074">
        <v>10073</v>
      </c>
      <c r="B10074" s="1">
        <v>38564.828645833331</v>
      </c>
      <c r="C10074">
        <v>4246</v>
      </c>
      <c r="D10074">
        <v>584</v>
      </c>
      <c r="E10074" s="1">
        <v>38569.966840277775</v>
      </c>
    </row>
    <row r="10075" spans="1:5" x14ac:dyDescent="0.3">
      <c r="A10075">
        <v>10074</v>
      </c>
      <c r="B10075" s="1">
        <v>38564.831435185188</v>
      </c>
      <c r="C10075">
        <v>1268</v>
      </c>
      <c r="D10075">
        <v>69</v>
      </c>
      <c r="E10075" s="1">
        <v>38568.037685185183</v>
      </c>
    </row>
    <row r="10076" spans="1:5" x14ac:dyDescent="0.3">
      <c r="A10076">
        <v>10075</v>
      </c>
      <c r="B10076" s="1">
        <v>38564.832430555558</v>
      </c>
      <c r="C10076">
        <v>2037</v>
      </c>
      <c r="D10076">
        <v>469</v>
      </c>
      <c r="E10076" s="1">
        <v>38572.826180555552</v>
      </c>
    </row>
    <row r="10077" spans="1:5" x14ac:dyDescent="0.3">
      <c r="A10077">
        <v>10076</v>
      </c>
      <c r="B10077" s="1">
        <v>38564.833726851852</v>
      </c>
      <c r="C10077">
        <v>1117</v>
      </c>
      <c r="D10077">
        <v>555</v>
      </c>
      <c r="E10077" s="1">
        <v>38574.026087962964</v>
      </c>
    </row>
    <row r="10078" spans="1:5" x14ac:dyDescent="0.3">
      <c r="A10078">
        <v>10077</v>
      </c>
      <c r="B10078" s="1">
        <v>38564.834097222221</v>
      </c>
      <c r="C10078">
        <v>2333</v>
      </c>
      <c r="D10078">
        <v>19</v>
      </c>
      <c r="E10078" s="1">
        <v>38573.671597222223</v>
      </c>
    </row>
    <row r="10079" spans="1:5" x14ac:dyDescent="0.3">
      <c r="A10079">
        <v>10078</v>
      </c>
      <c r="B10079" s="1">
        <v>38564.834745370368</v>
      </c>
      <c r="C10079">
        <v>3198</v>
      </c>
      <c r="D10079">
        <v>151</v>
      </c>
      <c r="E10079" s="1">
        <v>38568.031273148146</v>
      </c>
    </row>
    <row r="10080" spans="1:5" x14ac:dyDescent="0.3">
      <c r="A10080">
        <v>10079</v>
      </c>
      <c r="B10080" s="1">
        <v>38564.837326388886</v>
      </c>
      <c r="C10080">
        <v>4541</v>
      </c>
      <c r="D10080">
        <v>486</v>
      </c>
      <c r="E10080" s="1">
        <v>38568.684548611112</v>
      </c>
    </row>
    <row r="10081" spans="1:5" x14ac:dyDescent="0.3">
      <c r="A10081">
        <v>10080</v>
      </c>
      <c r="B10081" s="1">
        <v>38564.838310185187</v>
      </c>
      <c r="C10081">
        <v>4355</v>
      </c>
      <c r="D10081">
        <v>62</v>
      </c>
      <c r="E10081" s="1">
        <v>38568.963310185187</v>
      </c>
    </row>
    <row r="10082" spans="1:5" x14ac:dyDescent="0.3">
      <c r="A10082">
        <v>10081</v>
      </c>
      <c r="B10082" s="1">
        <v>38564.838703703703</v>
      </c>
      <c r="C10082">
        <v>3183</v>
      </c>
      <c r="D10082">
        <v>443</v>
      </c>
      <c r="E10082" s="1">
        <v>38570.83662037037</v>
      </c>
    </row>
    <row r="10083" spans="1:5" x14ac:dyDescent="0.3">
      <c r="A10083">
        <v>10082</v>
      </c>
      <c r="B10083" s="1">
        <v>38564.839953703704</v>
      </c>
      <c r="C10083">
        <v>1275</v>
      </c>
      <c r="D10083">
        <v>76</v>
      </c>
      <c r="E10083" s="1">
        <v>38565.65384259259</v>
      </c>
    </row>
    <row r="10084" spans="1:5" x14ac:dyDescent="0.3">
      <c r="A10084">
        <v>10083</v>
      </c>
      <c r="B10084" s="1">
        <v>38564.840497685182</v>
      </c>
      <c r="C10084">
        <v>2585</v>
      </c>
      <c r="D10084">
        <v>449</v>
      </c>
      <c r="E10084" s="1">
        <v>38570.971053240741</v>
      </c>
    </row>
    <row r="10085" spans="1:5" x14ac:dyDescent="0.3">
      <c r="A10085">
        <v>10084</v>
      </c>
      <c r="B10085" s="1">
        <v>38564.841307870367</v>
      </c>
      <c r="C10085">
        <v>524</v>
      </c>
      <c r="D10085">
        <v>528</v>
      </c>
      <c r="E10085" s="1">
        <v>38570.93644675926</v>
      </c>
    </row>
    <row r="10086" spans="1:5" x14ac:dyDescent="0.3">
      <c r="A10086">
        <v>10085</v>
      </c>
      <c r="B10086" s="1">
        <v>38564.841689814813</v>
      </c>
      <c r="C10086">
        <v>2556</v>
      </c>
      <c r="D10086">
        <v>392</v>
      </c>
      <c r="E10086" s="1">
        <v>38567.002106481479</v>
      </c>
    </row>
    <row r="10087" spans="1:5" x14ac:dyDescent="0.3">
      <c r="A10087">
        <v>10086</v>
      </c>
      <c r="B10087" s="1">
        <v>38564.843148148146</v>
      </c>
      <c r="C10087">
        <v>2853</v>
      </c>
      <c r="D10087">
        <v>205</v>
      </c>
      <c r="E10087" s="1">
        <v>38571.064675925925</v>
      </c>
    </row>
    <row r="10088" spans="1:5" x14ac:dyDescent="0.3">
      <c r="A10088">
        <v>10087</v>
      </c>
      <c r="B10088" s="1">
        <v>38564.844004629631</v>
      </c>
      <c r="C10088">
        <v>1393</v>
      </c>
      <c r="D10088">
        <v>245</v>
      </c>
      <c r="E10088" s="1">
        <v>38571.064837962964</v>
      </c>
    </row>
    <row r="10089" spans="1:5" x14ac:dyDescent="0.3">
      <c r="A10089">
        <v>10088</v>
      </c>
      <c r="B10089" s="1">
        <v>38564.844687500001</v>
      </c>
      <c r="C10089">
        <v>4293</v>
      </c>
      <c r="D10089">
        <v>46</v>
      </c>
      <c r="E10089" s="1">
        <v>38565.949548611112</v>
      </c>
    </row>
    <row r="10090" spans="1:5" x14ac:dyDescent="0.3">
      <c r="A10090">
        <v>10089</v>
      </c>
      <c r="B10090" s="1">
        <v>38564.845243055555</v>
      </c>
      <c r="C10090">
        <v>248</v>
      </c>
      <c r="D10090">
        <v>160</v>
      </c>
      <c r="E10090" s="1">
        <v>38565.801493055558</v>
      </c>
    </row>
    <row r="10091" spans="1:5" x14ac:dyDescent="0.3">
      <c r="A10091">
        <v>10090</v>
      </c>
      <c r="B10091" s="1">
        <v>38564.848622685182</v>
      </c>
      <c r="C10091">
        <v>4023</v>
      </c>
      <c r="D10091">
        <v>533</v>
      </c>
      <c r="E10091" s="1">
        <v>38568.729178240741</v>
      </c>
    </row>
    <row r="10092" spans="1:5" x14ac:dyDescent="0.3">
      <c r="A10092">
        <v>10091</v>
      </c>
      <c r="B10092" s="1">
        <v>38564.849456018521</v>
      </c>
      <c r="C10092">
        <v>1878</v>
      </c>
      <c r="D10092">
        <v>135</v>
      </c>
      <c r="E10092" s="1">
        <v>38566.91542824074</v>
      </c>
    </row>
    <row r="10093" spans="1:5" x14ac:dyDescent="0.3">
      <c r="A10093">
        <v>10092</v>
      </c>
      <c r="B10093" s="1">
        <v>38564.852881944447</v>
      </c>
      <c r="C10093">
        <v>4151</v>
      </c>
      <c r="D10093">
        <v>364</v>
      </c>
      <c r="E10093" s="1">
        <v>38565.90079861111</v>
      </c>
    </row>
    <row r="10094" spans="1:5" x14ac:dyDescent="0.3">
      <c r="A10094">
        <v>10093</v>
      </c>
      <c r="B10094" s="1">
        <v>38564.854537037034</v>
      </c>
      <c r="C10094">
        <v>3943</v>
      </c>
      <c r="D10094">
        <v>162</v>
      </c>
      <c r="E10094" s="1">
        <v>38568.003148148149</v>
      </c>
    </row>
    <row r="10095" spans="1:5" x14ac:dyDescent="0.3">
      <c r="A10095">
        <v>10094</v>
      </c>
      <c r="B10095" s="1">
        <v>38564.855069444442</v>
      </c>
      <c r="C10095">
        <v>2865</v>
      </c>
      <c r="D10095">
        <v>596</v>
      </c>
      <c r="E10095" s="1">
        <v>38570.771736111114</v>
      </c>
    </row>
    <row r="10096" spans="1:5" x14ac:dyDescent="0.3">
      <c r="A10096">
        <v>10095</v>
      </c>
      <c r="B10096" s="1">
        <v>38564.860127314816</v>
      </c>
      <c r="C10096">
        <v>4062</v>
      </c>
      <c r="D10096">
        <v>370</v>
      </c>
      <c r="E10096" s="1">
        <v>38566.10665509259</v>
      </c>
    </row>
    <row r="10097" spans="1:5" x14ac:dyDescent="0.3">
      <c r="A10097">
        <v>10096</v>
      </c>
      <c r="B10097" s="1">
        <v>38564.860393518517</v>
      </c>
      <c r="C10097">
        <v>3606</v>
      </c>
      <c r="D10097">
        <v>290</v>
      </c>
      <c r="E10097" s="1">
        <v>38570.107615740744</v>
      </c>
    </row>
    <row r="10098" spans="1:5" x14ac:dyDescent="0.3">
      <c r="A10098">
        <v>10097</v>
      </c>
      <c r="B10098" s="1">
        <v>38564.860856481479</v>
      </c>
      <c r="C10098">
        <v>784</v>
      </c>
      <c r="D10098">
        <v>519</v>
      </c>
      <c r="E10098" s="1">
        <v>38572.932384259257</v>
      </c>
    </row>
    <row r="10099" spans="1:5" x14ac:dyDescent="0.3">
      <c r="A10099">
        <v>10098</v>
      </c>
      <c r="B10099" s="1">
        <v>38564.862002314818</v>
      </c>
      <c r="C10099">
        <v>1324</v>
      </c>
      <c r="D10099">
        <v>155</v>
      </c>
      <c r="E10099" s="1">
        <v>38566.004363425927</v>
      </c>
    </row>
    <row r="10100" spans="1:5" x14ac:dyDescent="0.3">
      <c r="A10100">
        <v>10099</v>
      </c>
      <c r="B10100" s="1">
        <v>38564.86613425926</v>
      </c>
      <c r="C10100">
        <v>1960</v>
      </c>
      <c r="D10100">
        <v>220</v>
      </c>
      <c r="E10100" s="1">
        <v>38566.725856481484</v>
      </c>
    </row>
    <row r="10101" spans="1:5" x14ac:dyDescent="0.3">
      <c r="A10101">
        <v>10100</v>
      </c>
      <c r="B10101" s="1">
        <v>38564.866180555553</v>
      </c>
      <c r="C10101">
        <v>4050</v>
      </c>
      <c r="D10101">
        <v>330</v>
      </c>
      <c r="E10101" s="1">
        <v>38567.707152777781</v>
      </c>
    </row>
    <row r="10102" spans="1:5" x14ac:dyDescent="0.3">
      <c r="A10102">
        <v>10101</v>
      </c>
      <c r="B10102" s="1">
        <v>38564.866307870368</v>
      </c>
      <c r="C10102">
        <v>2513</v>
      </c>
      <c r="D10102">
        <v>119</v>
      </c>
      <c r="E10102" s="1">
        <v>38568.894780092596</v>
      </c>
    </row>
    <row r="10103" spans="1:5" x14ac:dyDescent="0.3">
      <c r="A10103">
        <v>10102</v>
      </c>
      <c r="B10103" s="1">
        <v>38564.867476851854</v>
      </c>
      <c r="C10103">
        <v>4078</v>
      </c>
      <c r="D10103">
        <v>170</v>
      </c>
      <c r="E10103" s="1">
        <v>38572.843865740739</v>
      </c>
    </row>
    <row r="10104" spans="1:5" x14ac:dyDescent="0.3">
      <c r="A10104">
        <v>10103</v>
      </c>
      <c r="B10104" s="1">
        <v>38564.867511574077</v>
      </c>
      <c r="C10104">
        <v>77</v>
      </c>
      <c r="D10104">
        <v>25</v>
      </c>
      <c r="E10104" s="1">
        <v>38569.663344907407</v>
      </c>
    </row>
    <row r="10105" spans="1:5" x14ac:dyDescent="0.3">
      <c r="A10105">
        <v>10104</v>
      </c>
      <c r="B10105" s="1">
        <v>38564.867523148147</v>
      </c>
      <c r="C10105">
        <v>3358</v>
      </c>
      <c r="D10105">
        <v>186</v>
      </c>
      <c r="E10105" s="1">
        <v>38569.049467592595</v>
      </c>
    </row>
    <row r="10106" spans="1:5" x14ac:dyDescent="0.3">
      <c r="A10106">
        <v>10105</v>
      </c>
      <c r="B10106" s="1">
        <v>38564.871064814812</v>
      </c>
      <c r="C10106">
        <v>112</v>
      </c>
      <c r="D10106">
        <v>286</v>
      </c>
      <c r="E10106" s="1">
        <v>38573.739814814813</v>
      </c>
    </row>
    <row r="10107" spans="1:5" x14ac:dyDescent="0.3">
      <c r="A10107">
        <v>10106</v>
      </c>
      <c r="B10107" s="1">
        <v>38564.875543981485</v>
      </c>
      <c r="C10107">
        <v>3444</v>
      </c>
      <c r="D10107">
        <v>556</v>
      </c>
      <c r="E10107" s="1">
        <v>38566.841516203705</v>
      </c>
    </row>
    <row r="10108" spans="1:5" x14ac:dyDescent="0.3">
      <c r="A10108">
        <v>10107</v>
      </c>
      <c r="B10108" s="1">
        <v>38564.876226851855</v>
      </c>
      <c r="C10108">
        <v>1326</v>
      </c>
      <c r="D10108">
        <v>414</v>
      </c>
      <c r="E10108" s="1">
        <v>38573.065115740741</v>
      </c>
    </row>
    <row r="10109" spans="1:5" x14ac:dyDescent="0.3">
      <c r="A10109">
        <v>10108</v>
      </c>
      <c r="B10109" s="1">
        <v>38564.876550925925</v>
      </c>
      <c r="C10109">
        <v>3703</v>
      </c>
      <c r="D10109">
        <v>326</v>
      </c>
      <c r="E10109" s="1">
        <v>38565.769606481481</v>
      </c>
    </row>
    <row r="10110" spans="1:5" x14ac:dyDescent="0.3">
      <c r="A10110">
        <v>10109</v>
      </c>
      <c r="B10110" s="1">
        <v>38564.878344907411</v>
      </c>
      <c r="C10110">
        <v>2852</v>
      </c>
      <c r="D10110">
        <v>403</v>
      </c>
      <c r="E10110" s="1">
        <v>38572.809594907405</v>
      </c>
    </row>
    <row r="10111" spans="1:5" x14ac:dyDescent="0.3">
      <c r="A10111">
        <v>10110</v>
      </c>
      <c r="B10111" s="1">
        <v>38564.879305555558</v>
      </c>
      <c r="C10111">
        <v>4081</v>
      </c>
      <c r="D10111">
        <v>138</v>
      </c>
      <c r="E10111" s="1">
        <v>38567.085555555554</v>
      </c>
    </row>
    <row r="10112" spans="1:5" x14ac:dyDescent="0.3">
      <c r="A10112">
        <v>10111</v>
      </c>
      <c r="B10112" s="1">
        <v>38564.880937499998</v>
      </c>
      <c r="C10112">
        <v>3474</v>
      </c>
      <c r="D10112">
        <v>38</v>
      </c>
      <c r="E10112" s="1">
        <v>38570.123993055553</v>
      </c>
    </row>
    <row r="10113" spans="1:5" x14ac:dyDescent="0.3">
      <c r="A10113">
        <v>10112</v>
      </c>
      <c r="B10113" s="1">
        <v>38564.881203703706</v>
      </c>
      <c r="C10113">
        <v>2643</v>
      </c>
      <c r="D10113">
        <v>198</v>
      </c>
      <c r="E10113" s="1">
        <v>38565.983287037037</v>
      </c>
    </row>
    <row r="10114" spans="1:5" x14ac:dyDescent="0.3">
      <c r="A10114">
        <v>10113</v>
      </c>
      <c r="B10114" s="1">
        <v>38564.881979166668</v>
      </c>
      <c r="C10114">
        <v>3974</v>
      </c>
      <c r="D10114">
        <v>461</v>
      </c>
      <c r="E10114" s="1">
        <v>38566.884062500001</v>
      </c>
    </row>
    <row r="10115" spans="1:5" x14ac:dyDescent="0.3">
      <c r="A10115">
        <v>10114</v>
      </c>
      <c r="B10115" s="1">
        <v>38564.884004629632</v>
      </c>
      <c r="C10115">
        <v>3881</v>
      </c>
      <c r="D10115">
        <v>218</v>
      </c>
      <c r="E10115" s="1">
        <v>38566.823587962965</v>
      </c>
    </row>
    <row r="10116" spans="1:5" x14ac:dyDescent="0.3">
      <c r="A10116">
        <v>10115</v>
      </c>
      <c r="B10116" s="1">
        <v>38564.884571759256</v>
      </c>
      <c r="C10116">
        <v>2731</v>
      </c>
      <c r="D10116">
        <v>68</v>
      </c>
      <c r="E10116" s="1">
        <v>38574.031099537038</v>
      </c>
    </row>
    <row r="10117" spans="1:5" x14ac:dyDescent="0.3">
      <c r="A10117">
        <v>10116</v>
      </c>
      <c r="B10117" s="1">
        <v>38564.884745370371</v>
      </c>
      <c r="C10117">
        <v>738</v>
      </c>
      <c r="D10117">
        <v>28</v>
      </c>
      <c r="E10117" s="1">
        <v>38567.075023148151</v>
      </c>
    </row>
    <row r="10118" spans="1:5" x14ac:dyDescent="0.3">
      <c r="A10118">
        <v>10117</v>
      </c>
      <c r="B10118" s="1">
        <v>38564.885081018518</v>
      </c>
      <c r="C10118">
        <v>1894</v>
      </c>
      <c r="D10118">
        <v>459</v>
      </c>
      <c r="E10118" s="1">
        <v>38565.666331018518</v>
      </c>
    </row>
    <row r="10119" spans="1:5" x14ac:dyDescent="0.3">
      <c r="A10119">
        <v>10118</v>
      </c>
      <c r="B10119" s="1">
        <v>38564.886469907404</v>
      </c>
      <c r="C10119">
        <v>1209</v>
      </c>
      <c r="D10119">
        <v>143</v>
      </c>
      <c r="E10119" s="1">
        <v>38567.105914351851</v>
      </c>
    </row>
    <row r="10120" spans="1:5" x14ac:dyDescent="0.3">
      <c r="A10120">
        <v>10119</v>
      </c>
      <c r="B10120" s="1">
        <v>38564.88957175926</v>
      </c>
      <c r="C10120">
        <v>54</v>
      </c>
      <c r="D10120">
        <v>351</v>
      </c>
      <c r="E10120" s="1">
        <v>38566.968738425923</v>
      </c>
    </row>
    <row r="10121" spans="1:5" x14ac:dyDescent="0.3">
      <c r="A10121">
        <v>10120</v>
      </c>
      <c r="B10121" s="1">
        <v>38564.891944444447</v>
      </c>
      <c r="C10121">
        <v>1709</v>
      </c>
      <c r="D10121">
        <v>396</v>
      </c>
      <c r="E10121" s="1">
        <v>38567.739166666666</v>
      </c>
    </row>
    <row r="10122" spans="1:5" x14ac:dyDescent="0.3">
      <c r="A10122">
        <v>10121</v>
      </c>
      <c r="B10122" s="1">
        <v>38564.892280092594</v>
      </c>
      <c r="C10122">
        <v>2969</v>
      </c>
      <c r="D10122">
        <v>425</v>
      </c>
      <c r="E10122" s="1">
        <v>38567.933946759258</v>
      </c>
    </row>
    <row r="10123" spans="1:5" x14ac:dyDescent="0.3">
      <c r="A10123">
        <v>10122</v>
      </c>
      <c r="B10123" s="1">
        <v>38564.895462962966</v>
      </c>
      <c r="C10123">
        <v>4229</v>
      </c>
      <c r="D10123">
        <v>196</v>
      </c>
      <c r="E10123" s="1">
        <v>38573.003101851849</v>
      </c>
    </row>
    <row r="10124" spans="1:5" x14ac:dyDescent="0.3">
      <c r="A10124">
        <v>10123</v>
      </c>
      <c r="B10124" s="1">
        <v>38564.896365740744</v>
      </c>
      <c r="C10124">
        <v>4564</v>
      </c>
      <c r="D10124">
        <v>487</v>
      </c>
      <c r="E10124" s="1">
        <v>38570.686643518522</v>
      </c>
    </row>
    <row r="10125" spans="1:5" x14ac:dyDescent="0.3">
      <c r="A10125">
        <v>10124</v>
      </c>
      <c r="B10125" s="1">
        <v>38564.897094907406</v>
      </c>
      <c r="C10125">
        <v>1956</v>
      </c>
      <c r="D10125">
        <v>396</v>
      </c>
      <c r="E10125" s="1">
        <v>38568.004733796297</v>
      </c>
    </row>
    <row r="10126" spans="1:5" x14ac:dyDescent="0.3">
      <c r="A10126">
        <v>10125</v>
      </c>
      <c r="B10126" s="1">
        <v>38564.897951388892</v>
      </c>
      <c r="C10126">
        <v>493</v>
      </c>
      <c r="D10126">
        <v>178</v>
      </c>
      <c r="E10126" s="1">
        <v>38565.798645833333</v>
      </c>
    </row>
    <row r="10127" spans="1:5" x14ac:dyDescent="0.3">
      <c r="A10127">
        <v>10126</v>
      </c>
      <c r="B10127" s="1">
        <v>38564.900081018517</v>
      </c>
      <c r="C10127">
        <v>3</v>
      </c>
      <c r="D10127">
        <v>39</v>
      </c>
      <c r="E10127" s="1">
        <v>38567.999386574076</v>
      </c>
    </row>
    <row r="10128" spans="1:5" x14ac:dyDescent="0.3">
      <c r="A10128">
        <v>10127</v>
      </c>
      <c r="B10128" s="1">
        <v>38564.902638888889</v>
      </c>
      <c r="C10128">
        <v>717</v>
      </c>
      <c r="D10128">
        <v>478</v>
      </c>
      <c r="E10128" s="1">
        <v>38570.0075</v>
      </c>
    </row>
    <row r="10129" spans="1:5" x14ac:dyDescent="0.3">
      <c r="A10129">
        <v>10128</v>
      </c>
      <c r="B10129" s="1">
        <v>38564.902824074074</v>
      </c>
      <c r="C10129">
        <v>2559</v>
      </c>
      <c r="D10129">
        <v>508</v>
      </c>
      <c r="E10129" s="1">
        <v>38566.097962962966</v>
      </c>
    </row>
    <row r="10130" spans="1:5" x14ac:dyDescent="0.3">
      <c r="A10130">
        <v>10129</v>
      </c>
      <c r="B10130" s="1">
        <v>38564.903877314813</v>
      </c>
      <c r="C10130">
        <v>2848</v>
      </c>
      <c r="D10130">
        <v>564</v>
      </c>
      <c r="E10130" s="1">
        <v>38569.712210648147</v>
      </c>
    </row>
    <row r="10131" spans="1:5" x14ac:dyDescent="0.3">
      <c r="A10131">
        <v>10130</v>
      </c>
      <c r="B10131" s="1">
        <v>38564.905902777777</v>
      </c>
      <c r="C10131">
        <v>3964</v>
      </c>
      <c r="D10131">
        <v>95</v>
      </c>
      <c r="E10131" s="1">
        <v>38568.712847222225</v>
      </c>
    </row>
    <row r="10132" spans="1:5" x14ac:dyDescent="0.3">
      <c r="A10132">
        <v>10131</v>
      </c>
      <c r="B10132" s="1">
        <v>38564.906574074077</v>
      </c>
      <c r="C10132">
        <v>4169</v>
      </c>
      <c r="D10132">
        <v>510</v>
      </c>
      <c r="E10132" s="1">
        <v>38568.013518518521</v>
      </c>
    </row>
    <row r="10133" spans="1:5" x14ac:dyDescent="0.3">
      <c r="A10133">
        <v>10132</v>
      </c>
      <c r="B10133" s="1">
        <v>38564.910000000003</v>
      </c>
      <c r="C10133">
        <v>3934</v>
      </c>
      <c r="D10133">
        <v>23</v>
      </c>
      <c r="E10133" s="1">
        <v>38571.984305555554</v>
      </c>
    </row>
    <row r="10134" spans="1:5" x14ac:dyDescent="0.3">
      <c r="A10134">
        <v>10133</v>
      </c>
      <c r="B10134" s="1">
        <v>38564.913275462961</v>
      </c>
      <c r="C10134">
        <v>614</v>
      </c>
      <c r="D10134">
        <v>234</v>
      </c>
      <c r="E10134" s="1">
        <v>38572.961192129631</v>
      </c>
    </row>
    <row r="10135" spans="1:5" x14ac:dyDescent="0.3">
      <c r="A10135">
        <v>10134</v>
      </c>
      <c r="B10135" s="1">
        <v>38564.914004629631</v>
      </c>
      <c r="C10135">
        <v>4483</v>
      </c>
      <c r="D10135">
        <v>311</v>
      </c>
      <c r="E10135" s="1">
        <v>38570.889004629629</v>
      </c>
    </row>
    <row r="10136" spans="1:5" x14ac:dyDescent="0.3">
      <c r="A10136">
        <v>10135</v>
      </c>
      <c r="B10136" s="1">
        <v>38564.914953703701</v>
      </c>
      <c r="C10136">
        <v>4193</v>
      </c>
      <c r="D10136">
        <v>307</v>
      </c>
      <c r="E10136" s="1">
        <v>38569.933009259257</v>
      </c>
    </row>
    <row r="10137" spans="1:5" x14ac:dyDescent="0.3">
      <c r="A10137">
        <v>10136</v>
      </c>
      <c r="B10137" s="1">
        <v>38564.915925925925</v>
      </c>
      <c r="C10137">
        <v>3142</v>
      </c>
      <c r="D10137">
        <v>2</v>
      </c>
      <c r="E10137" s="1">
        <v>38567.822870370372</v>
      </c>
    </row>
    <row r="10138" spans="1:5" x14ac:dyDescent="0.3">
      <c r="A10138">
        <v>10137</v>
      </c>
      <c r="B10138" s="1">
        <v>38564.91783564815</v>
      </c>
      <c r="C10138">
        <v>612</v>
      </c>
      <c r="D10138">
        <v>236</v>
      </c>
      <c r="E10138" s="1">
        <v>38571.933807870373</v>
      </c>
    </row>
    <row r="10139" spans="1:5" x14ac:dyDescent="0.3">
      <c r="A10139">
        <v>10138</v>
      </c>
      <c r="B10139" s="1">
        <v>38564.91815972222</v>
      </c>
      <c r="C10139">
        <v>179</v>
      </c>
      <c r="D10139">
        <v>225</v>
      </c>
      <c r="E10139" s="1">
        <v>38571.865381944444</v>
      </c>
    </row>
    <row r="10140" spans="1:5" x14ac:dyDescent="0.3">
      <c r="A10140">
        <v>10139</v>
      </c>
      <c r="B10140" s="1">
        <v>38564.918287037035</v>
      </c>
      <c r="C10140">
        <v>407</v>
      </c>
      <c r="D10140">
        <v>441</v>
      </c>
      <c r="E10140" s="1">
        <v>38568.089814814812</v>
      </c>
    </row>
    <row r="10141" spans="1:5" x14ac:dyDescent="0.3">
      <c r="A10141">
        <v>10140</v>
      </c>
      <c r="B10141" s="1">
        <v>38564.918981481482</v>
      </c>
      <c r="C10141">
        <v>2494</v>
      </c>
      <c r="D10141">
        <v>550</v>
      </c>
      <c r="E10141" s="1">
        <v>38571.968981481485</v>
      </c>
    </row>
    <row r="10142" spans="1:5" x14ac:dyDescent="0.3">
      <c r="A10142">
        <v>10141</v>
      </c>
      <c r="B10142" s="1">
        <v>38564.92255787037</v>
      </c>
      <c r="C10142">
        <v>8</v>
      </c>
      <c r="D10142">
        <v>8</v>
      </c>
      <c r="E10142" s="1">
        <v>38570.707974537036</v>
      </c>
    </row>
    <row r="10143" spans="1:5" x14ac:dyDescent="0.3">
      <c r="A10143">
        <v>10142</v>
      </c>
      <c r="B10143" s="1">
        <v>38564.92423611111</v>
      </c>
      <c r="C10143">
        <v>1839</v>
      </c>
      <c r="D10143">
        <v>257</v>
      </c>
      <c r="E10143" s="1">
        <v>38573.795069444444</v>
      </c>
    </row>
    <row r="10144" spans="1:5" x14ac:dyDescent="0.3">
      <c r="A10144">
        <v>10143</v>
      </c>
      <c r="B10144" s="1">
        <v>38564.924803240741</v>
      </c>
      <c r="C10144">
        <v>2139</v>
      </c>
      <c r="D10144">
        <v>271</v>
      </c>
      <c r="E10144" s="1">
        <v>38573.742164351854</v>
      </c>
    </row>
    <row r="10145" spans="1:5" x14ac:dyDescent="0.3">
      <c r="A10145">
        <v>10144</v>
      </c>
      <c r="B10145" s="1">
        <v>38564.926296296297</v>
      </c>
      <c r="C10145">
        <v>3011</v>
      </c>
      <c r="D10145">
        <v>49</v>
      </c>
      <c r="E10145" s="1">
        <v>38569.811018518521</v>
      </c>
    </row>
    <row r="10146" spans="1:5" x14ac:dyDescent="0.3">
      <c r="A10146">
        <v>10145</v>
      </c>
      <c r="B10146" s="1">
        <v>38564.927233796298</v>
      </c>
      <c r="C10146">
        <v>2511</v>
      </c>
      <c r="D10146">
        <v>361</v>
      </c>
      <c r="E10146" s="1">
        <v>38570.976539351854</v>
      </c>
    </row>
    <row r="10147" spans="1:5" x14ac:dyDescent="0.3">
      <c r="A10147">
        <v>10146</v>
      </c>
      <c r="B10147" s="1">
        <v>38564.929120370369</v>
      </c>
      <c r="C10147">
        <v>1721</v>
      </c>
      <c r="D10147">
        <v>559</v>
      </c>
      <c r="E10147" s="1">
        <v>38566.89439814815</v>
      </c>
    </row>
    <row r="10148" spans="1:5" x14ac:dyDescent="0.3">
      <c r="A10148">
        <v>10147</v>
      </c>
      <c r="B10148" s="1">
        <v>38564.929664351854</v>
      </c>
      <c r="C10148">
        <v>1351</v>
      </c>
      <c r="D10148">
        <v>198</v>
      </c>
      <c r="E10148" s="1">
        <v>38566.964386574073</v>
      </c>
    </row>
    <row r="10149" spans="1:5" x14ac:dyDescent="0.3">
      <c r="A10149">
        <v>10148</v>
      </c>
      <c r="B10149" s="1">
        <v>38564.930046296293</v>
      </c>
      <c r="C10149">
        <v>1381</v>
      </c>
      <c r="D10149">
        <v>63</v>
      </c>
      <c r="E10149" s="1">
        <v>38569.010601851849</v>
      </c>
    </row>
    <row r="10150" spans="1:5" x14ac:dyDescent="0.3">
      <c r="A10150">
        <v>10149</v>
      </c>
      <c r="B10150" s="1">
        <v>38564.931087962963</v>
      </c>
      <c r="C10150">
        <v>890</v>
      </c>
      <c r="D10150">
        <v>276</v>
      </c>
      <c r="E10150" s="1">
        <v>38571.967199074075</v>
      </c>
    </row>
    <row r="10151" spans="1:5" x14ac:dyDescent="0.3">
      <c r="A10151">
        <v>10150</v>
      </c>
      <c r="B10151" s="1">
        <v>38564.931944444441</v>
      </c>
      <c r="C10151">
        <v>2328</v>
      </c>
      <c r="D10151">
        <v>419</v>
      </c>
      <c r="E10151" s="1">
        <v>38569.053472222222</v>
      </c>
    </row>
    <row r="10152" spans="1:5" x14ac:dyDescent="0.3">
      <c r="A10152">
        <v>10151</v>
      </c>
      <c r="B10152" s="1">
        <v>38564.932372685187</v>
      </c>
      <c r="C10152">
        <v>4442</v>
      </c>
      <c r="D10152">
        <v>361</v>
      </c>
      <c r="E10152" s="1">
        <v>38565.930983796294</v>
      </c>
    </row>
    <row r="10153" spans="1:5" x14ac:dyDescent="0.3">
      <c r="A10153">
        <v>10152</v>
      </c>
      <c r="B10153" s="1">
        <v>38564.936168981483</v>
      </c>
      <c r="C10153">
        <v>1114</v>
      </c>
      <c r="D10153">
        <v>244</v>
      </c>
      <c r="E10153" s="1">
        <v>38572.943807870368</v>
      </c>
    </row>
    <row r="10154" spans="1:5" x14ac:dyDescent="0.3">
      <c r="A10154">
        <v>10153</v>
      </c>
      <c r="B10154" s="1">
        <v>38564.937615740739</v>
      </c>
      <c r="C10154">
        <v>2945</v>
      </c>
      <c r="D10154">
        <v>297</v>
      </c>
      <c r="E10154" s="1">
        <v>38570.105671296296</v>
      </c>
    </row>
    <row r="10155" spans="1:5" x14ac:dyDescent="0.3">
      <c r="A10155">
        <v>10154</v>
      </c>
      <c r="B10155" s="1">
        <v>38564.938067129631</v>
      </c>
      <c r="C10155">
        <v>2745</v>
      </c>
      <c r="D10155">
        <v>149</v>
      </c>
      <c r="E10155" s="1">
        <v>38571.12903935185</v>
      </c>
    </row>
    <row r="10156" spans="1:5" x14ac:dyDescent="0.3">
      <c r="A10156">
        <v>10155</v>
      </c>
      <c r="B10156" s="1">
        <v>38564.938692129632</v>
      </c>
      <c r="C10156">
        <v>3176</v>
      </c>
      <c r="D10156">
        <v>235</v>
      </c>
      <c r="E10156" s="1">
        <v>38571.113692129627</v>
      </c>
    </row>
    <row r="10157" spans="1:5" x14ac:dyDescent="0.3">
      <c r="A10157">
        <v>10156</v>
      </c>
      <c r="B10157" s="1">
        <v>38564.941666666666</v>
      </c>
      <c r="C10157">
        <v>141</v>
      </c>
      <c r="D10157">
        <v>179</v>
      </c>
      <c r="E10157" s="1">
        <v>38566.002083333333</v>
      </c>
    </row>
    <row r="10158" spans="1:5" x14ac:dyDescent="0.3">
      <c r="A10158">
        <v>10157</v>
      </c>
      <c r="B10158" s="1">
        <v>38564.943611111114</v>
      </c>
      <c r="C10158">
        <v>2960</v>
      </c>
      <c r="D10158">
        <v>232</v>
      </c>
      <c r="E10158" s="1">
        <v>38565.901944444442</v>
      </c>
    </row>
    <row r="10159" spans="1:5" x14ac:dyDescent="0.3">
      <c r="A10159">
        <v>10158</v>
      </c>
      <c r="B10159" s="1">
        <v>38564.944803240738</v>
      </c>
      <c r="C10159">
        <v>1626</v>
      </c>
      <c r="D10159">
        <v>393</v>
      </c>
      <c r="E10159" s="1">
        <v>38572.76771990741</v>
      </c>
    </row>
    <row r="10160" spans="1:5" x14ac:dyDescent="0.3">
      <c r="A10160">
        <v>10159</v>
      </c>
      <c r="B10160" s="1">
        <v>38564.954513888886</v>
      </c>
      <c r="C10160">
        <v>1174</v>
      </c>
      <c r="D10160">
        <v>515</v>
      </c>
      <c r="E10160" s="1">
        <v>38567.03020833333</v>
      </c>
    </row>
    <row r="10161" spans="1:5" x14ac:dyDescent="0.3">
      <c r="A10161">
        <v>10160</v>
      </c>
      <c r="B10161" s="1">
        <v>38564.96365740741</v>
      </c>
      <c r="C10161">
        <v>863</v>
      </c>
      <c r="D10161">
        <v>295</v>
      </c>
      <c r="E10161" s="1">
        <v>38569.982407407406</v>
      </c>
    </row>
    <row r="10162" spans="1:5" x14ac:dyDescent="0.3">
      <c r="A10162">
        <v>10161</v>
      </c>
      <c r="B10162" s="1">
        <v>38564.965057870373</v>
      </c>
      <c r="C10162">
        <v>2651</v>
      </c>
      <c r="D10162">
        <v>120</v>
      </c>
      <c r="E10162" s="1">
        <v>38566.865752314814</v>
      </c>
    </row>
    <row r="10163" spans="1:5" x14ac:dyDescent="0.3">
      <c r="A10163">
        <v>10162</v>
      </c>
      <c r="B10163" s="1">
        <v>38564.965983796297</v>
      </c>
      <c r="C10163">
        <v>1327</v>
      </c>
      <c r="D10163">
        <v>475</v>
      </c>
      <c r="E10163" s="1">
        <v>38571.077789351853</v>
      </c>
    </row>
    <row r="10164" spans="1:5" x14ac:dyDescent="0.3">
      <c r="A10164">
        <v>10163</v>
      </c>
      <c r="B10164" s="1">
        <v>38564.967060185183</v>
      </c>
      <c r="C10164">
        <v>2811</v>
      </c>
      <c r="D10164">
        <v>425</v>
      </c>
      <c r="E10164" s="1">
        <v>38565.949699074074</v>
      </c>
    </row>
    <row r="10165" spans="1:5" x14ac:dyDescent="0.3">
      <c r="A10165">
        <v>10164</v>
      </c>
      <c r="B10165" s="1">
        <v>38564.97079861111</v>
      </c>
      <c r="C10165">
        <v>1405</v>
      </c>
      <c r="D10165">
        <v>89</v>
      </c>
      <c r="E10165" s="1">
        <v>38569.822187500002</v>
      </c>
    </row>
    <row r="10166" spans="1:5" x14ac:dyDescent="0.3">
      <c r="A10166">
        <v>10165</v>
      </c>
      <c r="B10166" s="1">
        <v>38564.973182870373</v>
      </c>
      <c r="C10166">
        <v>3476</v>
      </c>
      <c r="D10166">
        <v>50</v>
      </c>
      <c r="E10166" s="1">
        <v>38570.754432870373</v>
      </c>
    </row>
    <row r="10167" spans="1:5" x14ac:dyDescent="0.3">
      <c r="A10167">
        <v>10166</v>
      </c>
      <c r="B10167" s="1">
        <v>38564.97384259259</v>
      </c>
      <c r="C10167">
        <v>4304</v>
      </c>
      <c r="D10167">
        <v>484</v>
      </c>
      <c r="E10167" s="1">
        <v>38571.75439814815</v>
      </c>
    </row>
    <row r="10168" spans="1:5" x14ac:dyDescent="0.3">
      <c r="A10168">
        <v>10167</v>
      </c>
      <c r="B10168" s="1">
        <v>38564.975358796299</v>
      </c>
      <c r="C10168">
        <v>1222</v>
      </c>
      <c r="D10168">
        <v>129</v>
      </c>
      <c r="E10168" s="1">
        <v>38570.737858796296</v>
      </c>
    </row>
    <row r="10169" spans="1:5" x14ac:dyDescent="0.3">
      <c r="A10169">
        <v>10168</v>
      </c>
      <c r="B10169" s="1">
        <v>38564.975972222222</v>
      </c>
      <c r="C10169">
        <v>4548</v>
      </c>
      <c r="D10169">
        <v>570</v>
      </c>
      <c r="E10169" s="1">
        <v>38566.794027777774</v>
      </c>
    </row>
    <row r="10170" spans="1:5" x14ac:dyDescent="0.3">
      <c r="A10170">
        <v>10169</v>
      </c>
      <c r="B10170" s="1">
        <v>38564.977233796293</v>
      </c>
      <c r="C10170">
        <v>2675</v>
      </c>
      <c r="D10170">
        <v>57</v>
      </c>
      <c r="E10170" s="1">
        <v>38569.855706018519</v>
      </c>
    </row>
    <row r="10171" spans="1:5" x14ac:dyDescent="0.3">
      <c r="A10171">
        <v>10170</v>
      </c>
      <c r="B10171" s="1">
        <v>38564.977442129632</v>
      </c>
      <c r="C10171">
        <v>804</v>
      </c>
      <c r="D10171">
        <v>41</v>
      </c>
      <c r="E10171" s="1">
        <v>38572.203831018516</v>
      </c>
    </row>
    <row r="10172" spans="1:5" x14ac:dyDescent="0.3">
      <c r="A10172">
        <v>10171</v>
      </c>
      <c r="B10172" s="1">
        <v>38564.978530092594</v>
      </c>
      <c r="C10172">
        <v>1367</v>
      </c>
      <c r="D10172">
        <v>401</v>
      </c>
      <c r="E10172" s="1">
        <v>38567.818807870368</v>
      </c>
    </row>
    <row r="10173" spans="1:5" x14ac:dyDescent="0.3">
      <c r="A10173">
        <v>10172</v>
      </c>
      <c r="B10173" s="1">
        <v>38564.979062500002</v>
      </c>
      <c r="C10173">
        <v>2506</v>
      </c>
      <c r="D10173">
        <v>426</v>
      </c>
      <c r="E10173" s="1">
        <v>38573.08184027778</v>
      </c>
    </row>
    <row r="10174" spans="1:5" x14ac:dyDescent="0.3">
      <c r="A10174">
        <v>10173</v>
      </c>
      <c r="B10174" s="1">
        <v>38564.984016203707</v>
      </c>
      <c r="C10174">
        <v>2527</v>
      </c>
      <c r="D10174">
        <v>326</v>
      </c>
      <c r="E10174" s="1">
        <v>38572.847905092596</v>
      </c>
    </row>
    <row r="10175" spans="1:5" x14ac:dyDescent="0.3">
      <c r="A10175">
        <v>10174</v>
      </c>
      <c r="B10175" s="1">
        <v>38564.986203703702</v>
      </c>
      <c r="C10175">
        <v>2459</v>
      </c>
      <c r="D10175">
        <v>359</v>
      </c>
      <c r="E10175" s="1">
        <v>38570.880648148152</v>
      </c>
    </row>
    <row r="10176" spans="1:5" x14ac:dyDescent="0.3">
      <c r="A10176">
        <v>10175</v>
      </c>
      <c r="B10176" s="1">
        <v>38564.986238425925</v>
      </c>
      <c r="C10176">
        <v>3672</v>
      </c>
      <c r="D10176">
        <v>137</v>
      </c>
      <c r="E10176" s="1">
        <v>38573.098738425928</v>
      </c>
    </row>
    <row r="10177" spans="1:5" x14ac:dyDescent="0.3">
      <c r="A10177">
        <v>10176</v>
      </c>
      <c r="B10177" s="1">
        <v>38564.986516203702</v>
      </c>
      <c r="C10177">
        <v>1181</v>
      </c>
      <c r="D10177">
        <v>19</v>
      </c>
      <c r="E10177" s="1">
        <v>38573.032349537039</v>
      </c>
    </row>
    <row r="10178" spans="1:5" x14ac:dyDescent="0.3">
      <c r="A10178">
        <v>10177</v>
      </c>
      <c r="B10178" s="1">
        <v>38564.987881944442</v>
      </c>
      <c r="C10178">
        <v>2242</v>
      </c>
      <c r="D10178">
        <v>279</v>
      </c>
      <c r="E10178" s="1">
        <v>38567.062881944446</v>
      </c>
    </row>
    <row r="10179" spans="1:5" x14ac:dyDescent="0.3">
      <c r="A10179">
        <v>10178</v>
      </c>
      <c r="B10179" s="1">
        <v>38564.988240740742</v>
      </c>
      <c r="C10179">
        <v>1582</v>
      </c>
      <c r="D10179">
        <v>491</v>
      </c>
      <c r="E10179" s="1">
        <v>38567.029907407406</v>
      </c>
    </row>
    <row r="10180" spans="1:5" x14ac:dyDescent="0.3">
      <c r="A10180">
        <v>10179</v>
      </c>
      <c r="B10180" s="1">
        <v>38564.992986111109</v>
      </c>
      <c r="C10180">
        <v>2136</v>
      </c>
      <c r="D10180">
        <v>131</v>
      </c>
      <c r="E10180" s="1">
        <v>38565.865902777776</v>
      </c>
    </row>
    <row r="10181" spans="1:5" x14ac:dyDescent="0.3">
      <c r="A10181">
        <v>10180</v>
      </c>
      <c r="B10181" s="1">
        <v>38564.998414351852</v>
      </c>
      <c r="C10181">
        <v>757</v>
      </c>
      <c r="D10181">
        <v>50</v>
      </c>
      <c r="E10181" s="1">
        <v>38573.169942129629</v>
      </c>
    </row>
    <row r="10182" spans="1:5" x14ac:dyDescent="0.3">
      <c r="A10182">
        <v>10181</v>
      </c>
      <c r="B10182" s="1">
        <v>38565.000509259262</v>
      </c>
      <c r="C10182">
        <v>3111</v>
      </c>
      <c r="D10182">
        <v>113</v>
      </c>
      <c r="E10182" s="1">
        <v>38568.815092592595</v>
      </c>
    </row>
    <row r="10183" spans="1:5" x14ac:dyDescent="0.3">
      <c r="A10183">
        <v>10182</v>
      </c>
      <c r="B10183" s="1">
        <v>38565.005567129629</v>
      </c>
      <c r="C10183">
        <v>4112</v>
      </c>
      <c r="D10183">
        <v>578</v>
      </c>
      <c r="E10183" s="1">
        <v>38573.759733796294</v>
      </c>
    </row>
    <row r="10184" spans="1:5" x14ac:dyDescent="0.3">
      <c r="A10184">
        <v>10183</v>
      </c>
      <c r="B10184" s="1">
        <v>38565.005567129629</v>
      </c>
      <c r="C10184">
        <v>4319</v>
      </c>
      <c r="D10184">
        <v>377</v>
      </c>
      <c r="E10184" s="1">
        <v>38573.861817129633</v>
      </c>
    </row>
    <row r="10185" spans="1:5" x14ac:dyDescent="0.3">
      <c r="A10185">
        <v>10184</v>
      </c>
      <c r="B10185" s="1">
        <v>38565.006631944445</v>
      </c>
      <c r="C10185">
        <v>2785</v>
      </c>
      <c r="D10185">
        <v>77</v>
      </c>
      <c r="E10185" s="1">
        <v>38569.175381944442</v>
      </c>
    </row>
    <row r="10186" spans="1:5" x14ac:dyDescent="0.3">
      <c r="A10186">
        <v>10185</v>
      </c>
      <c r="B10186" s="1">
        <v>38565.008460648147</v>
      </c>
      <c r="C10186">
        <v>1266</v>
      </c>
      <c r="D10186">
        <v>64</v>
      </c>
      <c r="E10186" s="1">
        <v>38567.127210648148</v>
      </c>
    </row>
    <row r="10187" spans="1:5" x14ac:dyDescent="0.3">
      <c r="A10187">
        <v>10186</v>
      </c>
      <c r="B10187" s="1">
        <v>38565.008750000001</v>
      </c>
      <c r="C10187">
        <v>4563</v>
      </c>
      <c r="D10187">
        <v>294</v>
      </c>
      <c r="E10187" s="1">
        <v>38571.214305555557</v>
      </c>
    </row>
    <row r="10188" spans="1:5" x14ac:dyDescent="0.3">
      <c r="A10188">
        <v>10187</v>
      </c>
      <c r="B10188" s="1">
        <v>38565.010983796295</v>
      </c>
      <c r="C10188">
        <v>1629</v>
      </c>
      <c r="D10188">
        <v>400</v>
      </c>
      <c r="E10188" s="1">
        <v>38569.042233796295</v>
      </c>
    </row>
    <row r="10189" spans="1:5" x14ac:dyDescent="0.3">
      <c r="A10189">
        <v>10188</v>
      </c>
      <c r="B10189" s="1">
        <v>38565.013668981483</v>
      </c>
      <c r="C10189">
        <v>1221</v>
      </c>
      <c r="D10189">
        <v>331</v>
      </c>
      <c r="E10189" s="1">
        <v>38572.013668981483</v>
      </c>
    </row>
    <row r="10190" spans="1:5" x14ac:dyDescent="0.3">
      <c r="A10190">
        <v>10189</v>
      </c>
      <c r="B10190" s="1">
        <v>38565.017361111109</v>
      </c>
      <c r="C10190">
        <v>616</v>
      </c>
      <c r="D10190">
        <v>509</v>
      </c>
      <c r="E10190" s="1">
        <v>38567.250694444447</v>
      </c>
    </row>
    <row r="10191" spans="1:5" x14ac:dyDescent="0.3">
      <c r="A10191">
        <v>10190</v>
      </c>
      <c r="B10191" s="1">
        <v>38565.019363425927</v>
      </c>
      <c r="C10191">
        <v>4411</v>
      </c>
      <c r="D10191">
        <v>138</v>
      </c>
      <c r="E10191" s="1">
        <v>38565.856168981481</v>
      </c>
    </row>
    <row r="10192" spans="1:5" x14ac:dyDescent="0.3">
      <c r="A10192">
        <v>10191</v>
      </c>
      <c r="B10192" s="1">
        <v>38565.019884259258</v>
      </c>
      <c r="C10192">
        <v>1131</v>
      </c>
      <c r="D10192">
        <v>196</v>
      </c>
      <c r="E10192" s="1">
        <v>38570.099745370368</v>
      </c>
    </row>
    <row r="10193" spans="1:5" x14ac:dyDescent="0.3">
      <c r="A10193">
        <v>10192</v>
      </c>
      <c r="B10193" s="1">
        <v>38565.022916666669</v>
      </c>
      <c r="C10193">
        <v>1632</v>
      </c>
      <c r="D10193">
        <v>569</v>
      </c>
      <c r="E10193" s="1">
        <v>38569.150694444441</v>
      </c>
    </row>
    <row r="10194" spans="1:5" x14ac:dyDescent="0.3">
      <c r="A10194">
        <v>10193</v>
      </c>
      <c r="B10194" s="1">
        <v>38565.023229166669</v>
      </c>
      <c r="C10194">
        <v>2036</v>
      </c>
      <c r="D10194">
        <v>358</v>
      </c>
      <c r="E10194" s="1">
        <v>38571.8440625</v>
      </c>
    </row>
    <row r="10195" spans="1:5" x14ac:dyDescent="0.3">
      <c r="A10195">
        <v>10194</v>
      </c>
      <c r="B10195" s="1">
        <v>38565.023518518516</v>
      </c>
      <c r="C10195">
        <v>1447</v>
      </c>
      <c r="D10195">
        <v>290</v>
      </c>
      <c r="E10195" s="1">
        <v>38570.201990740738</v>
      </c>
    </row>
    <row r="10196" spans="1:5" x14ac:dyDescent="0.3">
      <c r="A10196">
        <v>10195</v>
      </c>
      <c r="B10196" s="1">
        <v>38565.024097222224</v>
      </c>
      <c r="C10196">
        <v>2691</v>
      </c>
      <c r="D10196">
        <v>396</v>
      </c>
      <c r="E10196" s="1">
        <v>38572.211597222224</v>
      </c>
    </row>
    <row r="10197" spans="1:5" x14ac:dyDescent="0.3">
      <c r="A10197">
        <v>10196</v>
      </c>
      <c r="B10197" s="1">
        <v>38565.024201388886</v>
      </c>
      <c r="C10197">
        <v>3070</v>
      </c>
      <c r="D10197">
        <v>199</v>
      </c>
      <c r="E10197" s="1">
        <v>38569.155451388891</v>
      </c>
    </row>
    <row r="10198" spans="1:5" x14ac:dyDescent="0.3">
      <c r="A10198">
        <v>10197</v>
      </c>
      <c r="B10198" s="1">
        <v>38565.024594907409</v>
      </c>
      <c r="C10198">
        <v>1186</v>
      </c>
      <c r="D10198">
        <v>127</v>
      </c>
      <c r="E10198" s="1">
        <v>38571.253067129626</v>
      </c>
    </row>
    <row r="10199" spans="1:5" x14ac:dyDescent="0.3">
      <c r="A10199">
        <v>10198</v>
      </c>
      <c r="B10199" s="1">
        <v>38565.025173611109</v>
      </c>
      <c r="C10199">
        <v>1297</v>
      </c>
      <c r="D10199">
        <v>366</v>
      </c>
      <c r="E10199" s="1">
        <v>38571.262673611112</v>
      </c>
    </row>
    <row r="10200" spans="1:5" x14ac:dyDescent="0.3">
      <c r="A10200">
        <v>10199</v>
      </c>
      <c r="B10200" s="1">
        <v>38565.027025462965</v>
      </c>
      <c r="C10200">
        <v>3665</v>
      </c>
      <c r="D10200">
        <v>526</v>
      </c>
      <c r="E10200" s="1">
        <v>38569.154108796298</v>
      </c>
    </row>
    <row r="10201" spans="1:5" x14ac:dyDescent="0.3">
      <c r="A10201">
        <v>10200</v>
      </c>
      <c r="B10201" s="1">
        <v>38565.027141203704</v>
      </c>
      <c r="C10201">
        <v>580</v>
      </c>
      <c r="D10201">
        <v>421</v>
      </c>
      <c r="E10201" s="1">
        <v>38569.046585648146</v>
      </c>
    </row>
    <row r="10202" spans="1:5" x14ac:dyDescent="0.3">
      <c r="A10202">
        <v>10201</v>
      </c>
      <c r="B10202" s="1">
        <v>38565.029374999998</v>
      </c>
      <c r="C10202">
        <v>3649</v>
      </c>
      <c r="D10202">
        <v>299</v>
      </c>
      <c r="E10202" s="1">
        <v>38572.867569444446</v>
      </c>
    </row>
    <row r="10203" spans="1:5" x14ac:dyDescent="0.3">
      <c r="A10203">
        <v>10202</v>
      </c>
      <c r="B10203" s="1">
        <v>38565.030069444445</v>
      </c>
      <c r="C10203">
        <v>1099</v>
      </c>
      <c r="D10203">
        <v>306</v>
      </c>
      <c r="E10203" s="1">
        <v>38572.976597222223</v>
      </c>
    </row>
    <row r="10204" spans="1:5" x14ac:dyDescent="0.3">
      <c r="A10204">
        <v>10203</v>
      </c>
      <c r="B10204" s="1">
        <v>38565.0315625</v>
      </c>
      <c r="C10204">
        <v>1096</v>
      </c>
      <c r="D10204">
        <v>157</v>
      </c>
      <c r="E10204" s="1">
        <v>38568.948229166665</v>
      </c>
    </row>
    <row r="10205" spans="1:5" x14ac:dyDescent="0.3">
      <c r="A10205">
        <v>10204</v>
      </c>
      <c r="B10205" s="1">
        <v>38565.033090277779</v>
      </c>
      <c r="C10205">
        <v>764</v>
      </c>
      <c r="D10205">
        <v>572</v>
      </c>
      <c r="E10205" s="1">
        <v>38569.049756944441</v>
      </c>
    </row>
    <row r="10206" spans="1:5" x14ac:dyDescent="0.3">
      <c r="A10206">
        <v>10205</v>
      </c>
      <c r="B10206" s="1">
        <v>38565.03361111111</v>
      </c>
      <c r="C10206">
        <v>33</v>
      </c>
      <c r="D10206">
        <v>87</v>
      </c>
      <c r="E10206" s="1">
        <v>38570.995416666665</v>
      </c>
    </row>
    <row r="10207" spans="1:5" x14ac:dyDescent="0.3">
      <c r="A10207">
        <v>10206</v>
      </c>
      <c r="B10207" s="1">
        <v>38565.036574074074</v>
      </c>
      <c r="C10207">
        <v>4479</v>
      </c>
      <c r="D10207">
        <v>90</v>
      </c>
      <c r="E10207" s="1">
        <v>38574.108796296299</v>
      </c>
    </row>
    <row r="10208" spans="1:5" x14ac:dyDescent="0.3">
      <c r="A10208">
        <v>10207</v>
      </c>
      <c r="B10208" s="1">
        <v>38565.036817129629</v>
      </c>
      <c r="C10208">
        <v>2925</v>
      </c>
      <c r="D10208">
        <v>334</v>
      </c>
      <c r="E10208" s="1">
        <v>38569.243761574071</v>
      </c>
    </row>
    <row r="10209" spans="1:5" x14ac:dyDescent="0.3">
      <c r="A10209">
        <v>10208</v>
      </c>
      <c r="B10209" s="1">
        <v>38565.038090277776</v>
      </c>
      <c r="C10209">
        <v>3324</v>
      </c>
      <c r="D10209">
        <v>246</v>
      </c>
      <c r="E10209" s="1">
        <v>38568.944340277776</v>
      </c>
    </row>
    <row r="10210" spans="1:5" x14ac:dyDescent="0.3">
      <c r="A10210">
        <v>10209</v>
      </c>
      <c r="B10210" s="1">
        <v>38565.03943287037</v>
      </c>
      <c r="C10210">
        <v>2429</v>
      </c>
      <c r="D10210">
        <v>303</v>
      </c>
      <c r="E10210" s="1">
        <v>38567.832488425927</v>
      </c>
    </row>
    <row r="10211" spans="1:5" x14ac:dyDescent="0.3">
      <c r="A10211">
        <v>10210</v>
      </c>
      <c r="B10211" s="1">
        <v>38565.040879629632</v>
      </c>
      <c r="C10211">
        <v>49</v>
      </c>
      <c r="D10211">
        <v>391</v>
      </c>
      <c r="E10211" s="1">
        <v>38574.053379629629</v>
      </c>
    </row>
    <row r="10212" spans="1:5" x14ac:dyDescent="0.3">
      <c r="A10212">
        <v>10211</v>
      </c>
      <c r="B10212" s="1">
        <v>38565.042546296296</v>
      </c>
      <c r="C10212">
        <v>810</v>
      </c>
      <c r="D10212">
        <v>530</v>
      </c>
      <c r="E10212" s="1">
        <v>38574.063379629632</v>
      </c>
    </row>
    <row r="10213" spans="1:5" x14ac:dyDescent="0.3">
      <c r="A10213">
        <v>10212</v>
      </c>
      <c r="B10213" s="1">
        <v>38565.042766203704</v>
      </c>
      <c r="C10213">
        <v>3728</v>
      </c>
      <c r="D10213">
        <v>324</v>
      </c>
      <c r="E10213" s="1">
        <v>38566.960127314815</v>
      </c>
    </row>
    <row r="10214" spans="1:5" x14ac:dyDescent="0.3">
      <c r="A10214">
        <v>10213</v>
      </c>
      <c r="B10214" s="1">
        <v>38565.043958333335</v>
      </c>
      <c r="C10214">
        <v>1462</v>
      </c>
      <c r="D10214">
        <v>106</v>
      </c>
      <c r="E10214" s="1">
        <v>38573.838402777779</v>
      </c>
    </row>
    <row r="10215" spans="1:5" x14ac:dyDescent="0.3">
      <c r="A10215">
        <v>10214</v>
      </c>
      <c r="B10215" s="1">
        <v>38565.044618055559</v>
      </c>
      <c r="C10215">
        <v>648</v>
      </c>
      <c r="D10215">
        <v>597</v>
      </c>
      <c r="E10215" s="1">
        <v>38565.813368055555</v>
      </c>
    </row>
    <row r="10216" spans="1:5" x14ac:dyDescent="0.3">
      <c r="A10216">
        <v>10215</v>
      </c>
      <c r="B10216" s="1">
        <v>38565.044768518521</v>
      </c>
      <c r="C10216">
        <v>838</v>
      </c>
      <c r="D10216">
        <v>345</v>
      </c>
      <c r="E10216" s="1">
        <v>38573.905185185184</v>
      </c>
    </row>
    <row r="10217" spans="1:5" x14ac:dyDescent="0.3">
      <c r="A10217">
        <v>10216</v>
      </c>
      <c r="B10217" s="1">
        <v>38565.04614583333</v>
      </c>
      <c r="C10217">
        <v>3603</v>
      </c>
      <c r="D10217">
        <v>436</v>
      </c>
      <c r="E10217" s="1">
        <v>38572.945451388892</v>
      </c>
    </row>
    <row r="10218" spans="1:5" x14ac:dyDescent="0.3">
      <c r="A10218">
        <v>10217</v>
      </c>
      <c r="B10218" s="1">
        <v>38565.046840277777</v>
      </c>
      <c r="C10218">
        <v>1193</v>
      </c>
      <c r="D10218">
        <v>389</v>
      </c>
      <c r="E10218" s="1">
        <v>38573.029479166667</v>
      </c>
    </row>
    <row r="10219" spans="1:5" x14ac:dyDescent="0.3">
      <c r="A10219">
        <v>10218</v>
      </c>
      <c r="B10219" s="1">
        <v>38565.048425925925</v>
      </c>
      <c r="C10219">
        <v>3886</v>
      </c>
      <c r="D10219">
        <v>101</v>
      </c>
      <c r="E10219" s="1">
        <v>38569.839398148149</v>
      </c>
    </row>
    <row r="10220" spans="1:5" x14ac:dyDescent="0.3">
      <c r="A10220">
        <v>10219</v>
      </c>
      <c r="B10220" s="1">
        <v>38565.048993055556</v>
      </c>
      <c r="C10220">
        <v>2262</v>
      </c>
      <c r="D10220">
        <v>505</v>
      </c>
      <c r="E10220" s="1">
        <v>38574.114965277775</v>
      </c>
    </row>
    <row r="10221" spans="1:5" x14ac:dyDescent="0.3">
      <c r="A10221">
        <v>10220</v>
      </c>
      <c r="B10221" s="1">
        <v>38565.050949074073</v>
      </c>
      <c r="C10221">
        <v>3920</v>
      </c>
      <c r="D10221">
        <v>294</v>
      </c>
      <c r="E10221" s="1">
        <v>38568.956504629627</v>
      </c>
    </row>
    <row r="10222" spans="1:5" x14ac:dyDescent="0.3">
      <c r="A10222">
        <v>10221</v>
      </c>
      <c r="B10222" s="1">
        <v>38565.053356481483</v>
      </c>
      <c r="C10222">
        <v>3051</v>
      </c>
      <c r="D10222">
        <v>373</v>
      </c>
      <c r="E10222" s="1">
        <v>38567.233217592591</v>
      </c>
    </row>
    <row r="10223" spans="1:5" x14ac:dyDescent="0.3">
      <c r="A10223">
        <v>10222</v>
      </c>
      <c r="B10223" s="1">
        <v>38565.05395833333</v>
      </c>
      <c r="C10223">
        <v>1214</v>
      </c>
      <c r="D10223">
        <v>295</v>
      </c>
      <c r="E10223" s="1">
        <v>38572.115069444444</v>
      </c>
    </row>
    <row r="10224" spans="1:5" x14ac:dyDescent="0.3">
      <c r="A10224">
        <v>10223</v>
      </c>
      <c r="B10224" s="1">
        <v>38565.057812500003</v>
      </c>
      <c r="C10224">
        <v>1370</v>
      </c>
      <c r="D10224">
        <v>522</v>
      </c>
      <c r="E10224" s="1">
        <v>38566.818923611114</v>
      </c>
    </row>
    <row r="10225" spans="1:5" x14ac:dyDescent="0.3">
      <c r="A10225">
        <v>10224</v>
      </c>
      <c r="B10225" s="1">
        <v>38565.063842592594</v>
      </c>
      <c r="C10225">
        <v>1443</v>
      </c>
      <c r="D10225">
        <v>587</v>
      </c>
      <c r="E10225" s="1">
        <v>38569.890231481484</v>
      </c>
    </row>
    <row r="10226" spans="1:5" x14ac:dyDescent="0.3">
      <c r="A10226">
        <v>10225</v>
      </c>
      <c r="B10226" s="1">
        <v>38565.068518518521</v>
      </c>
      <c r="C10226">
        <v>3131</v>
      </c>
      <c r="D10226">
        <v>498</v>
      </c>
      <c r="E10226" s="1">
        <v>38570.833796296298</v>
      </c>
    </row>
    <row r="10227" spans="1:5" x14ac:dyDescent="0.3">
      <c r="A10227">
        <v>10226</v>
      </c>
      <c r="B10227" s="1">
        <v>38565.069490740738</v>
      </c>
      <c r="C10227">
        <v>3067</v>
      </c>
      <c r="D10227">
        <v>107</v>
      </c>
      <c r="E10227" s="1">
        <v>38572.04310185185</v>
      </c>
    </row>
    <row r="10228" spans="1:5" x14ac:dyDescent="0.3">
      <c r="A10228">
        <v>10227</v>
      </c>
      <c r="B10228" s="1">
        <v>38565.071087962962</v>
      </c>
      <c r="C10228">
        <v>872</v>
      </c>
      <c r="D10228">
        <v>571</v>
      </c>
      <c r="E10228" s="1">
        <v>38573.989837962959</v>
      </c>
    </row>
    <row r="10229" spans="1:5" x14ac:dyDescent="0.3">
      <c r="A10229">
        <v>10228</v>
      </c>
      <c r="B10229" s="1">
        <v>38565.071736111109</v>
      </c>
      <c r="C10229">
        <v>1742</v>
      </c>
      <c r="D10229">
        <v>106</v>
      </c>
      <c r="E10229" s="1">
        <v>38570.923819444448</v>
      </c>
    </row>
    <row r="10230" spans="1:5" x14ac:dyDescent="0.3">
      <c r="A10230">
        <v>10229</v>
      </c>
      <c r="B10230" s="1">
        <v>38565.073217592595</v>
      </c>
      <c r="C10230">
        <v>3459</v>
      </c>
      <c r="D10230">
        <v>175</v>
      </c>
      <c r="E10230" s="1">
        <v>38574.264884259261</v>
      </c>
    </row>
    <row r="10231" spans="1:5" x14ac:dyDescent="0.3">
      <c r="A10231">
        <v>10230</v>
      </c>
      <c r="B10231" s="1">
        <v>38565.076111111113</v>
      </c>
      <c r="C10231">
        <v>76</v>
      </c>
      <c r="D10231">
        <v>398</v>
      </c>
      <c r="E10231" s="1">
        <v>38569.062222222223</v>
      </c>
    </row>
    <row r="10232" spans="1:5" x14ac:dyDescent="0.3">
      <c r="A10232">
        <v>10231</v>
      </c>
      <c r="B10232" s="1">
        <v>38565.076956018522</v>
      </c>
      <c r="C10232">
        <v>1056</v>
      </c>
      <c r="D10232">
        <v>511</v>
      </c>
      <c r="E10232" s="1">
        <v>38570.133900462963</v>
      </c>
    </row>
    <row r="10233" spans="1:5" x14ac:dyDescent="0.3">
      <c r="A10233">
        <v>10232</v>
      </c>
      <c r="B10233" s="1">
        <v>38565.077025462961</v>
      </c>
      <c r="C10233">
        <v>586</v>
      </c>
      <c r="D10233">
        <v>512</v>
      </c>
      <c r="E10233" s="1">
        <v>38567.175636574073</v>
      </c>
    </row>
    <row r="10234" spans="1:5" x14ac:dyDescent="0.3">
      <c r="A10234">
        <v>10233</v>
      </c>
      <c r="B10234" s="1">
        <v>38565.079432870371</v>
      </c>
      <c r="C10234">
        <v>4571</v>
      </c>
      <c r="D10234">
        <v>459</v>
      </c>
      <c r="E10234" s="1">
        <v>38574.016238425924</v>
      </c>
    </row>
    <row r="10235" spans="1:5" x14ac:dyDescent="0.3">
      <c r="A10235">
        <v>10234</v>
      </c>
      <c r="B10235" s="1">
        <v>38565.080787037034</v>
      </c>
      <c r="C10235">
        <v>1641</v>
      </c>
      <c r="D10235">
        <v>207</v>
      </c>
      <c r="E10235" s="1">
        <v>38573.077314814815</v>
      </c>
    </row>
    <row r="10236" spans="1:5" x14ac:dyDescent="0.3">
      <c r="A10236">
        <v>10235</v>
      </c>
      <c r="B10236" s="1">
        <v>38565.081805555557</v>
      </c>
      <c r="C10236">
        <v>2850</v>
      </c>
      <c r="D10236">
        <v>30</v>
      </c>
      <c r="E10236" s="1">
        <v>38574.318611111114</v>
      </c>
    </row>
    <row r="10237" spans="1:5" x14ac:dyDescent="0.3">
      <c r="A10237">
        <v>10236</v>
      </c>
      <c r="B10237" s="1">
        <v>38565.087199074071</v>
      </c>
      <c r="C10237">
        <v>3754</v>
      </c>
      <c r="D10237">
        <v>470</v>
      </c>
      <c r="E10237" s="1">
        <v>38565.986504629633</v>
      </c>
    </row>
    <row r="10238" spans="1:5" x14ac:dyDescent="0.3">
      <c r="A10238">
        <v>10237</v>
      </c>
      <c r="B10238" s="1">
        <v>38565.088564814818</v>
      </c>
      <c r="C10238">
        <v>432</v>
      </c>
      <c r="D10238">
        <v>313</v>
      </c>
      <c r="E10238" s="1">
        <v>38571.162870370368</v>
      </c>
    </row>
    <row r="10239" spans="1:5" x14ac:dyDescent="0.3">
      <c r="A10239">
        <v>10238</v>
      </c>
      <c r="B10239" s="1">
        <v>38565.088946759257</v>
      </c>
      <c r="C10239">
        <v>561</v>
      </c>
      <c r="D10239">
        <v>192</v>
      </c>
      <c r="E10239" s="1">
        <v>38566.077835648146</v>
      </c>
    </row>
    <row r="10240" spans="1:5" x14ac:dyDescent="0.3">
      <c r="A10240">
        <v>10239</v>
      </c>
      <c r="B10240" s="1">
        <v>38565.089837962965</v>
      </c>
      <c r="C10240">
        <v>1232</v>
      </c>
      <c r="D10240">
        <v>467</v>
      </c>
      <c r="E10240" s="1">
        <v>38568.06622685185</v>
      </c>
    </row>
    <row r="10241" spans="1:5" x14ac:dyDescent="0.3">
      <c r="A10241">
        <v>10240</v>
      </c>
      <c r="B10241" s="1">
        <v>38565.089965277781</v>
      </c>
      <c r="C10241">
        <v>4494</v>
      </c>
      <c r="D10241">
        <v>109</v>
      </c>
      <c r="E10241" s="1">
        <v>38571.098993055559</v>
      </c>
    </row>
    <row r="10242" spans="1:5" x14ac:dyDescent="0.3">
      <c r="A10242">
        <v>10241</v>
      </c>
      <c r="B10242" s="1">
        <v>38565.091956018521</v>
      </c>
      <c r="C10242">
        <v>1526</v>
      </c>
      <c r="D10242">
        <v>161</v>
      </c>
      <c r="E10242" s="1">
        <v>38572.025983796295</v>
      </c>
    </row>
    <row r="10243" spans="1:5" x14ac:dyDescent="0.3">
      <c r="A10243">
        <v>10242</v>
      </c>
      <c r="B10243" s="1">
        <v>38565.095972222225</v>
      </c>
      <c r="C10243">
        <v>1825</v>
      </c>
      <c r="D10243">
        <v>342</v>
      </c>
      <c r="E10243" s="1">
        <v>38566.939027777778</v>
      </c>
    </row>
    <row r="10244" spans="1:5" x14ac:dyDescent="0.3">
      <c r="A10244">
        <v>10243</v>
      </c>
      <c r="B10244" s="1">
        <v>38565.096365740741</v>
      </c>
      <c r="C10244">
        <v>2236</v>
      </c>
      <c r="D10244">
        <v>132</v>
      </c>
      <c r="E10244" s="1">
        <v>38570.906782407408</v>
      </c>
    </row>
    <row r="10245" spans="1:5" x14ac:dyDescent="0.3">
      <c r="A10245">
        <v>10244</v>
      </c>
      <c r="B10245" s="1">
        <v>38565.097233796296</v>
      </c>
      <c r="C10245">
        <v>567</v>
      </c>
      <c r="D10245">
        <v>51</v>
      </c>
      <c r="E10245" s="1">
        <v>38570.962511574071</v>
      </c>
    </row>
    <row r="10246" spans="1:5" x14ac:dyDescent="0.3">
      <c r="A10246">
        <v>10245</v>
      </c>
      <c r="B10246" s="1">
        <v>38565.100104166668</v>
      </c>
      <c r="C10246">
        <v>2880</v>
      </c>
      <c r="D10246">
        <v>163</v>
      </c>
      <c r="E10246" s="1">
        <v>38566.10496527778</v>
      </c>
    </row>
    <row r="10247" spans="1:5" x14ac:dyDescent="0.3">
      <c r="A10247">
        <v>10246</v>
      </c>
      <c r="B10247" s="1">
        <v>38565.104050925926</v>
      </c>
      <c r="C10247">
        <v>3598</v>
      </c>
      <c r="D10247">
        <v>261</v>
      </c>
      <c r="E10247" s="1">
        <v>38573.054050925923</v>
      </c>
    </row>
    <row r="10248" spans="1:5" x14ac:dyDescent="0.3">
      <c r="A10248">
        <v>10247</v>
      </c>
      <c r="B10248" s="1">
        <v>38565.10701388889</v>
      </c>
      <c r="C10248">
        <v>4035</v>
      </c>
      <c r="D10248">
        <v>189</v>
      </c>
      <c r="E10248" s="1">
        <v>38573.106319444443</v>
      </c>
    </row>
    <row r="10249" spans="1:5" x14ac:dyDescent="0.3">
      <c r="A10249">
        <v>10248</v>
      </c>
      <c r="B10249" s="1">
        <v>38565.10796296296</v>
      </c>
      <c r="C10249">
        <v>2146</v>
      </c>
      <c r="D10249">
        <v>298</v>
      </c>
      <c r="E10249" s="1">
        <v>38572.100324074076</v>
      </c>
    </row>
    <row r="10250" spans="1:5" x14ac:dyDescent="0.3">
      <c r="A10250">
        <v>10249</v>
      </c>
      <c r="B10250" s="1">
        <v>38565.108090277776</v>
      </c>
      <c r="C10250">
        <v>135</v>
      </c>
      <c r="D10250">
        <v>437</v>
      </c>
      <c r="E10250" s="1">
        <v>38570.285173611112</v>
      </c>
    </row>
    <row r="10251" spans="1:5" x14ac:dyDescent="0.3">
      <c r="A10251">
        <v>10250</v>
      </c>
      <c r="B10251" s="1">
        <v>38565.110208333332</v>
      </c>
      <c r="C10251">
        <v>3706</v>
      </c>
      <c r="D10251">
        <v>116</v>
      </c>
      <c r="E10251" s="1">
        <v>38571.166458333333</v>
      </c>
    </row>
    <row r="10252" spans="1:5" x14ac:dyDescent="0.3">
      <c r="A10252">
        <v>10251</v>
      </c>
      <c r="B10252" s="1">
        <v>38565.110555555555</v>
      </c>
      <c r="C10252">
        <v>2986</v>
      </c>
      <c r="D10252">
        <v>39</v>
      </c>
      <c r="E10252" s="1">
        <v>38570.160555555558</v>
      </c>
    </row>
    <row r="10253" spans="1:5" x14ac:dyDescent="0.3">
      <c r="A10253">
        <v>10252</v>
      </c>
      <c r="B10253" s="1">
        <v>38565.110868055555</v>
      </c>
      <c r="C10253">
        <v>2380</v>
      </c>
      <c r="D10253">
        <v>86</v>
      </c>
      <c r="E10253" s="1">
        <v>38574.028229166666</v>
      </c>
    </row>
    <row r="10254" spans="1:5" x14ac:dyDescent="0.3">
      <c r="A10254">
        <v>10253</v>
      </c>
      <c r="B10254" s="1">
        <v>38565.110983796294</v>
      </c>
      <c r="C10254">
        <v>1406</v>
      </c>
      <c r="D10254">
        <v>101</v>
      </c>
      <c r="E10254" s="1">
        <v>38572.186678240738</v>
      </c>
    </row>
    <row r="10255" spans="1:5" x14ac:dyDescent="0.3">
      <c r="A10255">
        <v>10254</v>
      </c>
      <c r="B10255" s="1">
        <v>38565.112534722219</v>
      </c>
      <c r="C10255">
        <v>2238</v>
      </c>
      <c r="D10255">
        <v>416</v>
      </c>
      <c r="E10255" s="1">
        <v>38569.979895833334</v>
      </c>
    </row>
    <row r="10256" spans="1:5" x14ac:dyDescent="0.3">
      <c r="A10256">
        <v>10255</v>
      </c>
      <c r="B10256" s="1">
        <v>38565.115428240744</v>
      </c>
      <c r="C10256">
        <v>4558</v>
      </c>
      <c r="D10256">
        <v>459</v>
      </c>
      <c r="E10256" s="1">
        <v>38567.245983796296</v>
      </c>
    </row>
    <row r="10257" spans="1:5" x14ac:dyDescent="0.3">
      <c r="A10257">
        <v>10256</v>
      </c>
      <c r="B10257" s="1">
        <v>38565.116099537037</v>
      </c>
      <c r="C10257">
        <v>780</v>
      </c>
      <c r="D10257">
        <v>58</v>
      </c>
      <c r="E10257" s="1">
        <v>38569.223043981481</v>
      </c>
    </row>
    <row r="10258" spans="1:5" x14ac:dyDescent="0.3">
      <c r="A10258">
        <v>10257</v>
      </c>
      <c r="B10258" s="1">
        <v>38565.117858796293</v>
      </c>
      <c r="C10258">
        <v>2403</v>
      </c>
      <c r="D10258">
        <v>543</v>
      </c>
      <c r="E10258" s="1">
        <v>38568.198414351849</v>
      </c>
    </row>
    <row r="10259" spans="1:5" x14ac:dyDescent="0.3">
      <c r="A10259">
        <v>10258</v>
      </c>
      <c r="B10259" s="1">
        <v>38565.118854166663</v>
      </c>
      <c r="C10259">
        <v>2062</v>
      </c>
      <c r="D10259">
        <v>469</v>
      </c>
      <c r="E10259" s="1">
        <v>38572.998020833336</v>
      </c>
    </row>
    <row r="10260" spans="1:5" x14ac:dyDescent="0.3">
      <c r="A10260">
        <v>10259</v>
      </c>
      <c r="B10260" s="1">
        <v>38565.119502314818</v>
      </c>
      <c r="C10260">
        <v>1881</v>
      </c>
      <c r="D10260">
        <v>566</v>
      </c>
      <c r="E10260" s="1">
        <v>38567.870891203704</v>
      </c>
    </row>
    <row r="10261" spans="1:5" x14ac:dyDescent="0.3">
      <c r="A10261">
        <v>10260</v>
      </c>
      <c r="B10261" s="1">
        <v>38565.123692129629</v>
      </c>
      <c r="C10261">
        <v>2864</v>
      </c>
      <c r="D10261">
        <v>461</v>
      </c>
      <c r="E10261" s="1">
        <v>38569.087581018517</v>
      </c>
    </row>
    <row r="10262" spans="1:5" x14ac:dyDescent="0.3">
      <c r="A10262">
        <v>10261</v>
      </c>
      <c r="B10262" s="1">
        <v>38565.123923611114</v>
      </c>
      <c r="C10262">
        <v>2346</v>
      </c>
      <c r="D10262">
        <v>50</v>
      </c>
      <c r="E10262" s="1">
        <v>38565.913506944446</v>
      </c>
    </row>
    <row r="10263" spans="1:5" x14ac:dyDescent="0.3">
      <c r="A10263">
        <v>10262</v>
      </c>
      <c r="B10263" s="1">
        <v>38565.12599537037</v>
      </c>
      <c r="C10263">
        <v>3842</v>
      </c>
      <c r="D10263">
        <v>181</v>
      </c>
      <c r="E10263" s="1">
        <v>38572.335717592592</v>
      </c>
    </row>
    <row r="10264" spans="1:5" x14ac:dyDescent="0.3">
      <c r="A10264">
        <v>10263</v>
      </c>
      <c r="B10264" s="1">
        <v>38565.126944444448</v>
      </c>
      <c r="C10264">
        <v>2420</v>
      </c>
      <c r="D10264">
        <v>415</v>
      </c>
      <c r="E10264" s="1">
        <v>38572.095000000001</v>
      </c>
    </row>
    <row r="10265" spans="1:5" x14ac:dyDescent="0.3">
      <c r="A10265">
        <v>10264</v>
      </c>
      <c r="B10265" s="1">
        <v>38565.127222222225</v>
      </c>
      <c r="C10265">
        <v>1374</v>
      </c>
      <c r="D10265">
        <v>297</v>
      </c>
      <c r="E10265" s="1">
        <v>38572.02375</v>
      </c>
    </row>
    <row r="10266" spans="1:5" x14ac:dyDescent="0.3">
      <c r="A10266">
        <v>10265</v>
      </c>
      <c r="B10266" s="1">
        <v>38565.128518518519</v>
      </c>
      <c r="C10266">
        <v>3338</v>
      </c>
      <c r="D10266">
        <v>510</v>
      </c>
      <c r="E10266" s="1">
        <v>38572.339629629627</v>
      </c>
    </row>
    <row r="10267" spans="1:5" x14ac:dyDescent="0.3">
      <c r="A10267">
        <v>10266</v>
      </c>
      <c r="B10267" s="1">
        <v>38565.129155092596</v>
      </c>
      <c r="C10267">
        <v>476</v>
      </c>
      <c r="D10267">
        <v>49</v>
      </c>
      <c r="E10267" s="1">
        <v>38570.266655092593</v>
      </c>
    </row>
    <row r="10268" spans="1:5" x14ac:dyDescent="0.3">
      <c r="A10268">
        <v>10267</v>
      </c>
      <c r="B10268" s="1">
        <v>38565.130162037036</v>
      </c>
      <c r="C10268">
        <v>3883</v>
      </c>
      <c r="D10268">
        <v>72</v>
      </c>
      <c r="E10268" s="1">
        <v>38571.950995370367</v>
      </c>
    </row>
    <row r="10269" spans="1:5" x14ac:dyDescent="0.3">
      <c r="A10269">
        <v>10268</v>
      </c>
      <c r="B10269" s="1">
        <v>38565.131203703706</v>
      </c>
      <c r="C10269">
        <v>2755</v>
      </c>
      <c r="D10269">
        <v>138</v>
      </c>
      <c r="E10269" s="1">
        <v>38572.112453703703</v>
      </c>
    </row>
    <row r="10270" spans="1:5" x14ac:dyDescent="0.3">
      <c r="A10270">
        <v>10269</v>
      </c>
      <c r="B10270" s="1">
        <v>38565.131550925929</v>
      </c>
      <c r="C10270">
        <v>2537</v>
      </c>
      <c r="D10270">
        <v>39</v>
      </c>
      <c r="E10270" s="1">
        <v>38566.00099537037</v>
      </c>
    </row>
    <row r="10271" spans="1:5" x14ac:dyDescent="0.3">
      <c r="A10271">
        <v>10270</v>
      </c>
      <c r="B10271" s="1">
        <v>38565.132222222222</v>
      </c>
      <c r="C10271">
        <v>2025</v>
      </c>
      <c r="D10271">
        <v>168</v>
      </c>
      <c r="E10271" s="1">
        <v>38571.128055555557</v>
      </c>
    </row>
    <row r="10272" spans="1:5" x14ac:dyDescent="0.3">
      <c r="A10272">
        <v>10271</v>
      </c>
      <c r="B10272" s="1">
        <v>38565.134479166663</v>
      </c>
      <c r="C10272">
        <v>3692</v>
      </c>
      <c r="D10272">
        <v>6</v>
      </c>
      <c r="E10272" s="1">
        <v>38571.986562500002</v>
      </c>
    </row>
    <row r="10273" spans="1:5" x14ac:dyDescent="0.3">
      <c r="A10273">
        <v>10272</v>
      </c>
      <c r="B10273" s="1">
        <v>38565.135115740741</v>
      </c>
      <c r="C10273">
        <v>128</v>
      </c>
      <c r="D10273">
        <v>273</v>
      </c>
      <c r="E10273" s="1">
        <v>38574.247615740744</v>
      </c>
    </row>
    <row r="10274" spans="1:5" x14ac:dyDescent="0.3">
      <c r="A10274">
        <v>10273</v>
      </c>
      <c r="B10274" s="1">
        <v>38565.135266203702</v>
      </c>
      <c r="C10274">
        <v>1458</v>
      </c>
      <c r="D10274">
        <v>212</v>
      </c>
      <c r="E10274" s="1">
        <v>38571.166516203702</v>
      </c>
    </row>
    <row r="10275" spans="1:5" x14ac:dyDescent="0.3">
      <c r="A10275">
        <v>10274</v>
      </c>
      <c r="B10275" s="1">
        <v>38565.136701388888</v>
      </c>
      <c r="C10275">
        <v>2916</v>
      </c>
      <c r="D10275">
        <v>375</v>
      </c>
      <c r="E10275" s="1">
        <v>38568.932534722226</v>
      </c>
    </row>
    <row r="10276" spans="1:5" x14ac:dyDescent="0.3">
      <c r="A10276">
        <v>10275</v>
      </c>
      <c r="B10276" s="1">
        <v>38565.138981481483</v>
      </c>
      <c r="C10276">
        <v>669</v>
      </c>
      <c r="D10276">
        <v>463</v>
      </c>
      <c r="E10276" s="1">
        <v>38572.283425925925</v>
      </c>
    </row>
    <row r="10277" spans="1:5" x14ac:dyDescent="0.3">
      <c r="A10277">
        <v>10276</v>
      </c>
      <c r="B10277" s="1">
        <v>38565.140543981484</v>
      </c>
      <c r="C10277">
        <v>2201</v>
      </c>
      <c r="D10277">
        <v>48</v>
      </c>
      <c r="E10277" s="1">
        <v>38567.332905092589</v>
      </c>
    </row>
    <row r="10278" spans="1:5" x14ac:dyDescent="0.3">
      <c r="A10278">
        <v>10277</v>
      </c>
      <c r="B10278" s="1">
        <v>38565.140752314815</v>
      </c>
      <c r="C10278">
        <v>1472</v>
      </c>
      <c r="D10278">
        <v>176</v>
      </c>
      <c r="E10278" s="1">
        <v>38569.21366898148</v>
      </c>
    </row>
    <row r="10279" spans="1:5" x14ac:dyDescent="0.3">
      <c r="A10279">
        <v>10278</v>
      </c>
      <c r="B10279" s="1">
        <v>38565.14267361111</v>
      </c>
      <c r="C10279">
        <v>2497</v>
      </c>
      <c r="D10279">
        <v>154</v>
      </c>
      <c r="E10279" s="1">
        <v>38572.328090277777</v>
      </c>
    </row>
    <row r="10280" spans="1:5" x14ac:dyDescent="0.3">
      <c r="A10280">
        <v>10279</v>
      </c>
      <c r="B10280" s="1">
        <v>38565.143564814818</v>
      </c>
      <c r="C10280">
        <v>3794</v>
      </c>
      <c r="D10280">
        <v>247</v>
      </c>
      <c r="E10280" s="1">
        <v>38571.941481481481</v>
      </c>
    </row>
    <row r="10281" spans="1:5" x14ac:dyDescent="0.3">
      <c r="A10281">
        <v>10280</v>
      </c>
      <c r="B10281" s="1">
        <v>38565.143923611111</v>
      </c>
      <c r="C10281">
        <v>1457</v>
      </c>
      <c r="D10281">
        <v>542</v>
      </c>
      <c r="E10281" s="1">
        <v>38571.959201388891</v>
      </c>
    </row>
    <row r="10282" spans="1:5" x14ac:dyDescent="0.3">
      <c r="A10282">
        <v>10281</v>
      </c>
      <c r="B10282" s="1">
        <v>38565.144826388889</v>
      </c>
      <c r="C10282">
        <v>1047</v>
      </c>
      <c r="D10282">
        <v>549</v>
      </c>
      <c r="E10282" s="1">
        <v>38566.212881944448</v>
      </c>
    </row>
    <row r="10283" spans="1:5" x14ac:dyDescent="0.3">
      <c r="A10283">
        <v>10282</v>
      </c>
      <c r="B10283" s="1">
        <v>38565.145254629628</v>
      </c>
      <c r="C10283">
        <v>617</v>
      </c>
      <c r="D10283">
        <v>472</v>
      </c>
      <c r="E10283" s="1">
        <v>38571.26122685185</v>
      </c>
    </row>
    <row r="10284" spans="1:5" x14ac:dyDescent="0.3">
      <c r="A10284">
        <v>10283</v>
      </c>
      <c r="B10284" s="1">
        <v>38565.14565972222</v>
      </c>
      <c r="C10284">
        <v>4237</v>
      </c>
      <c r="D10284">
        <v>462</v>
      </c>
      <c r="E10284" s="1">
        <v>38571.180381944447</v>
      </c>
    </row>
    <row r="10285" spans="1:5" x14ac:dyDescent="0.3">
      <c r="A10285">
        <v>10284</v>
      </c>
      <c r="B10285" s="1">
        <v>38565.148136574076</v>
      </c>
      <c r="C10285">
        <v>2879</v>
      </c>
      <c r="D10285">
        <v>20</v>
      </c>
      <c r="E10285" s="1">
        <v>38573.33216435185</v>
      </c>
    </row>
    <row r="10286" spans="1:5" x14ac:dyDescent="0.3">
      <c r="A10286">
        <v>10285</v>
      </c>
      <c r="B10286" s="1">
        <v>38565.14943287037</v>
      </c>
      <c r="C10286">
        <v>4523</v>
      </c>
      <c r="D10286">
        <v>167</v>
      </c>
      <c r="E10286" s="1">
        <v>38569.163321759261</v>
      </c>
    </row>
    <row r="10287" spans="1:5" x14ac:dyDescent="0.3">
      <c r="A10287">
        <v>10286</v>
      </c>
      <c r="B10287" s="1">
        <v>38565.149976851855</v>
      </c>
      <c r="C10287">
        <v>498</v>
      </c>
      <c r="D10287">
        <v>532</v>
      </c>
      <c r="E10287" s="1">
        <v>38574.220810185187</v>
      </c>
    </row>
    <row r="10288" spans="1:5" x14ac:dyDescent="0.3">
      <c r="A10288">
        <v>10287</v>
      </c>
      <c r="B10288" s="1">
        <v>38565.150706018518</v>
      </c>
      <c r="C10288">
        <v>125</v>
      </c>
      <c r="D10288">
        <v>141</v>
      </c>
      <c r="E10288" s="1">
        <v>38569.960428240738</v>
      </c>
    </row>
    <row r="10289" spans="1:5" x14ac:dyDescent="0.3">
      <c r="A10289">
        <v>10288</v>
      </c>
      <c r="B10289" s="1">
        <v>38565.151875000003</v>
      </c>
      <c r="C10289">
        <v>572</v>
      </c>
      <c r="D10289">
        <v>63</v>
      </c>
      <c r="E10289" s="1">
        <v>38570.190763888888</v>
      </c>
    </row>
    <row r="10290" spans="1:5" x14ac:dyDescent="0.3">
      <c r="A10290">
        <v>10289</v>
      </c>
      <c r="B10290" s="1">
        <v>38565.152638888889</v>
      </c>
      <c r="C10290">
        <v>3153</v>
      </c>
      <c r="D10290">
        <v>566</v>
      </c>
      <c r="E10290" s="1">
        <v>38572.122777777775</v>
      </c>
    </row>
    <row r="10291" spans="1:5" x14ac:dyDescent="0.3">
      <c r="A10291">
        <v>10290</v>
      </c>
      <c r="B10291" s="1">
        <v>38565.152662037035</v>
      </c>
      <c r="C10291">
        <v>4542</v>
      </c>
      <c r="D10291">
        <v>364</v>
      </c>
      <c r="E10291" s="1">
        <v>38572.937384259261</v>
      </c>
    </row>
    <row r="10292" spans="1:5" x14ac:dyDescent="0.3">
      <c r="A10292">
        <v>10291</v>
      </c>
      <c r="B10292" s="1">
        <v>38565.152743055558</v>
      </c>
      <c r="C10292">
        <v>2056</v>
      </c>
      <c r="D10292">
        <v>420</v>
      </c>
      <c r="E10292" s="1">
        <v>38569.087465277778</v>
      </c>
    </row>
    <row r="10293" spans="1:5" x14ac:dyDescent="0.3">
      <c r="A10293">
        <v>10292</v>
      </c>
      <c r="B10293" s="1">
        <v>38565.154629629629</v>
      </c>
      <c r="C10293">
        <v>2562</v>
      </c>
      <c r="D10293">
        <v>340</v>
      </c>
      <c r="E10293" s="1">
        <v>38565.983796296299</v>
      </c>
    </row>
    <row r="10294" spans="1:5" x14ac:dyDescent="0.3">
      <c r="A10294">
        <v>10293</v>
      </c>
      <c r="B10294" s="1">
        <v>38565.155856481484</v>
      </c>
      <c r="C10294">
        <v>1570</v>
      </c>
      <c r="D10294">
        <v>258</v>
      </c>
      <c r="E10294" s="1">
        <v>38569.178078703706</v>
      </c>
    </row>
    <row r="10295" spans="1:5" x14ac:dyDescent="0.3">
      <c r="A10295">
        <v>10294</v>
      </c>
      <c r="B10295" s="1">
        <v>38565.158472222225</v>
      </c>
      <c r="C10295">
        <v>528</v>
      </c>
      <c r="D10295">
        <v>28</v>
      </c>
      <c r="E10295" s="1">
        <v>38573.055</v>
      </c>
    </row>
    <row r="10296" spans="1:5" x14ac:dyDescent="0.3">
      <c r="A10296">
        <v>10295</v>
      </c>
      <c r="B10296" s="1">
        <v>38565.162372685183</v>
      </c>
      <c r="C10296">
        <v>2355</v>
      </c>
      <c r="D10296">
        <v>123</v>
      </c>
      <c r="E10296" s="1">
        <v>38574.164456018516</v>
      </c>
    </row>
    <row r="10297" spans="1:5" x14ac:dyDescent="0.3">
      <c r="A10297">
        <v>10296</v>
      </c>
      <c r="B10297" s="1">
        <v>38565.169872685183</v>
      </c>
      <c r="C10297">
        <v>1958</v>
      </c>
      <c r="D10297">
        <v>573</v>
      </c>
      <c r="E10297" s="1">
        <v>38565.9997337963</v>
      </c>
    </row>
    <row r="10298" spans="1:5" x14ac:dyDescent="0.3">
      <c r="A10298">
        <v>10297</v>
      </c>
      <c r="B10298" s="1">
        <v>38565.170185185183</v>
      </c>
      <c r="C10298">
        <v>2795</v>
      </c>
      <c r="D10298">
        <v>289</v>
      </c>
      <c r="E10298" s="1">
        <v>38573.255601851852</v>
      </c>
    </row>
    <row r="10299" spans="1:5" x14ac:dyDescent="0.3">
      <c r="A10299">
        <v>10298</v>
      </c>
      <c r="B10299" s="1">
        <v>38565.170868055553</v>
      </c>
      <c r="C10299">
        <v>1383</v>
      </c>
      <c r="D10299">
        <v>323</v>
      </c>
      <c r="E10299" s="1">
        <v>38569.249340277776</v>
      </c>
    </row>
    <row r="10300" spans="1:5" x14ac:dyDescent="0.3">
      <c r="A10300">
        <v>10299</v>
      </c>
      <c r="B10300" s="1">
        <v>38565.172268518516</v>
      </c>
      <c r="C10300">
        <v>1125</v>
      </c>
      <c r="D10300">
        <v>369</v>
      </c>
      <c r="E10300" s="1">
        <v>38568.34101851852</v>
      </c>
    </row>
    <row r="10301" spans="1:5" x14ac:dyDescent="0.3">
      <c r="A10301">
        <v>10300</v>
      </c>
      <c r="B10301" s="1">
        <v>38565.172349537039</v>
      </c>
      <c r="C10301">
        <v>4334</v>
      </c>
      <c r="D10301">
        <v>207</v>
      </c>
      <c r="E10301" s="1">
        <v>38568.016793981478</v>
      </c>
    </row>
    <row r="10302" spans="1:5" x14ac:dyDescent="0.3">
      <c r="A10302">
        <v>10301</v>
      </c>
      <c r="B10302" s="1">
        <v>38565.173344907409</v>
      </c>
      <c r="C10302">
        <v>3072</v>
      </c>
      <c r="D10302">
        <v>583</v>
      </c>
      <c r="E10302" s="1">
        <v>38568.9684837963</v>
      </c>
    </row>
    <row r="10303" spans="1:5" x14ac:dyDescent="0.3">
      <c r="A10303">
        <v>10302</v>
      </c>
      <c r="B10303" s="1">
        <v>38565.175092592595</v>
      </c>
      <c r="C10303">
        <v>1043</v>
      </c>
      <c r="D10303">
        <v>144</v>
      </c>
      <c r="E10303" s="1">
        <v>38565.925092592595</v>
      </c>
    </row>
    <row r="10304" spans="1:5" x14ac:dyDescent="0.3">
      <c r="A10304">
        <v>10303</v>
      </c>
      <c r="B10304" s="1">
        <v>38565.176076388889</v>
      </c>
      <c r="C10304">
        <v>936</v>
      </c>
      <c r="D10304">
        <v>479</v>
      </c>
      <c r="E10304" s="1">
        <v>38570.094826388886</v>
      </c>
    </row>
    <row r="10305" spans="1:5" x14ac:dyDescent="0.3">
      <c r="A10305">
        <v>10304</v>
      </c>
      <c r="B10305" s="1">
        <v>38565.176527777781</v>
      </c>
      <c r="C10305">
        <v>1538</v>
      </c>
      <c r="D10305">
        <v>346</v>
      </c>
      <c r="E10305" s="1">
        <v>38571.943194444444</v>
      </c>
    </row>
    <row r="10306" spans="1:5" x14ac:dyDescent="0.3">
      <c r="A10306">
        <v>10305</v>
      </c>
      <c r="B10306" s="1">
        <v>38565.17796296296</v>
      </c>
      <c r="C10306">
        <v>2946</v>
      </c>
      <c r="D10306">
        <v>160</v>
      </c>
      <c r="E10306" s="1">
        <v>38571.991157407407</v>
      </c>
    </row>
    <row r="10307" spans="1:5" x14ac:dyDescent="0.3">
      <c r="A10307">
        <v>10306</v>
      </c>
      <c r="B10307" s="1">
        <v>38565.180069444446</v>
      </c>
      <c r="C10307">
        <v>2819</v>
      </c>
      <c r="D10307">
        <v>541</v>
      </c>
      <c r="E10307" s="1">
        <v>38573.094652777778</v>
      </c>
    </row>
    <row r="10308" spans="1:5" x14ac:dyDescent="0.3">
      <c r="A10308">
        <v>10307</v>
      </c>
      <c r="B10308" s="1">
        <v>38565.181875000002</v>
      </c>
      <c r="C10308">
        <v>975</v>
      </c>
      <c r="D10308">
        <v>332</v>
      </c>
      <c r="E10308" s="1">
        <v>38568.392291666663</v>
      </c>
    </row>
    <row r="10309" spans="1:5" x14ac:dyDescent="0.3">
      <c r="A10309">
        <v>10308</v>
      </c>
      <c r="B10309" s="1">
        <v>38565.182511574072</v>
      </c>
      <c r="C10309">
        <v>588</v>
      </c>
      <c r="D10309">
        <v>240</v>
      </c>
      <c r="E10309" s="1">
        <v>38573.19431712963</v>
      </c>
    </row>
    <row r="10310" spans="1:5" x14ac:dyDescent="0.3">
      <c r="A10310">
        <v>10309</v>
      </c>
      <c r="B10310" s="1">
        <v>38565.183541666665</v>
      </c>
      <c r="C10310">
        <v>1505</v>
      </c>
      <c r="D10310">
        <v>156</v>
      </c>
      <c r="E10310" s="1">
        <v>38573.355763888889</v>
      </c>
    </row>
    <row r="10311" spans="1:5" x14ac:dyDescent="0.3">
      <c r="A10311">
        <v>10310</v>
      </c>
      <c r="B10311" s="1">
        <v>38565.183877314812</v>
      </c>
      <c r="C10311">
        <v>9</v>
      </c>
      <c r="D10311">
        <v>271</v>
      </c>
      <c r="E10311" s="1">
        <v>38568.233877314815</v>
      </c>
    </row>
    <row r="10312" spans="1:5" x14ac:dyDescent="0.3">
      <c r="A10312">
        <v>10311</v>
      </c>
      <c r="B10312" s="1">
        <v>38565.186099537037</v>
      </c>
      <c r="C10312">
        <v>4211</v>
      </c>
      <c r="D10312">
        <v>151</v>
      </c>
      <c r="E10312" s="1">
        <v>38566.369432870371</v>
      </c>
    </row>
    <row r="10313" spans="1:5" x14ac:dyDescent="0.3">
      <c r="A10313">
        <v>10312</v>
      </c>
      <c r="B10313" s="1">
        <v>38565.186874999999</v>
      </c>
      <c r="C10313">
        <v>4389</v>
      </c>
      <c r="D10313">
        <v>172</v>
      </c>
      <c r="E10313" s="1">
        <v>38572.202847222223</v>
      </c>
    </row>
    <row r="10314" spans="1:5" x14ac:dyDescent="0.3">
      <c r="A10314">
        <v>10313</v>
      </c>
      <c r="B10314" s="1">
        <v>38565.187141203707</v>
      </c>
      <c r="C10314">
        <v>1194</v>
      </c>
      <c r="D10314">
        <v>80</v>
      </c>
      <c r="E10314" s="1">
        <v>38568.342002314814</v>
      </c>
    </row>
    <row r="10315" spans="1:5" x14ac:dyDescent="0.3">
      <c r="A10315">
        <v>10314</v>
      </c>
      <c r="B10315" s="1">
        <v>38565.188402777778</v>
      </c>
      <c r="C10315">
        <v>1548</v>
      </c>
      <c r="D10315">
        <v>252</v>
      </c>
      <c r="E10315" s="1">
        <v>38570.075902777775</v>
      </c>
    </row>
    <row r="10316" spans="1:5" x14ac:dyDescent="0.3">
      <c r="A10316">
        <v>10315</v>
      </c>
      <c r="B10316" s="1">
        <v>38565.190798611111</v>
      </c>
      <c r="C10316">
        <v>895</v>
      </c>
      <c r="D10316">
        <v>258</v>
      </c>
      <c r="E10316" s="1">
        <v>38571.22760416667</v>
      </c>
    </row>
    <row r="10317" spans="1:5" x14ac:dyDescent="0.3">
      <c r="A10317">
        <v>10316</v>
      </c>
      <c r="B10317" s="1">
        <v>38565.190937500003</v>
      </c>
      <c r="C10317">
        <v>1907</v>
      </c>
      <c r="D10317">
        <v>469</v>
      </c>
      <c r="E10317" s="1">
        <v>38570.107604166667</v>
      </c>
    </row>
    <row r="10318" spans="1:5" x14ac:dyDescent="0.3">
      <c r="A10318">
        <v>10317</v>
      </c>
      <c r="B10318" s="1">
        <v>38565.191365740742</v>
      </c>
      <c r="C10318">
        <v>110</v>
      </c>
      <c r="D10318">
        <v>561</v>
      </c>
      <c r="E10318" s="1">
        <v>38570.102476851855</v>
      </c>
    </row>
    <row r="10319" spans="1:5" x14ac:dyDescent="0.3">
      <c r="A10319">
        <v>10318</v>
      </c>
      <c r="B10319" s="1">
        <v>38565.192280092589</v>
      </c>
      <c r="C10319">
        <v>885</v>
      </c>
      <c r="D10319">
        <v>548</v>
      </c>
      <c r="E10319" s="1">
        <v>38568.038113425922</v>
      </c>
    </row>
    <row r="10320" spans="1:5" x14ac:dyDescent="0.3">
      <c r="A10320">
        <v>10319</v>
      </c>
      <c r="B10320" s="1">
        <v>38565.19258101852</v>
      </c>
      <c r="C10320">
        <v>3120</v>
      </c>
      <c r="D10320">
        <v>394</v>
      </c>
      <c r="E10320" s="1">
        <v>38569.137719907405</v>
      </c>
    </row>
    <row r="10321" spans="1:5" x14ac:dyDescent="0.3">
      <c r="A10321">
        <v>10320</v>
      </c>
      <c r="B10321" s="1">
        <v>38565.194050925929</v>
      </c>
      <c r="C10321">
        <v>2298</v>
      </c>
      <c r="D10321">
        <v>152</v>
      </c>
      <c r="E10321" s="1">
        <v>38572.25099537037</v>
      </c>
    </row>
    <row r="10322" spans="1:5" x14ac:dyDescent="0.3">
      <c r="A10322">
        <v>10321</v>
      </c>
      <c r="B10322" s="1">
        <v>38565.194467592592</v>
      </c>
      <c r="C10322">
        <v>4512</v>
      </c>
      <c r="D10322">
        <v>177</v>
      </c>
      <c r="E10322" s="1">
        <v>38567.179189814815</v>
      </c>
    </row>
    <row r="10323" spans="1:5" x14ac:dyDescent="0.3">
      <c r="A10323">
        <v>10322</v>
      </c>
      <c r="B10323" s="1">
        <v>38565.197372685187</v>
      </c>
      <c r="C10323">
        <v>1543</v>
      </c>
      <c r="D10323">
        <v>535</v>
      </c>
      <c r="E10323" s="1">
        <v>38572.014039351852</v>
      </c>
    </row>
    <row r="10324" spans="1:5" x14ac:dyDescent="0.3">
      <c r="A10324">
        <v>10323</v>
      </c>
      <c r="B10324" s="1">
        <v>38565.197893518518</v>
      </c>
      <c r="C10324">
        <v>3539</v>
      </c>
      <c r="D10324">
        <v>577</v>
      </c>
      <c r="E10324" s="1">
        <v>38570.331226851849</v>
      </c>
    </row>
    <row r="10325" spans="1:5" x14ac:dyDescent="0.3">
      <c r="A10325">
        <v>10324</v>
      </c>
      <c r="B10325" s="1">
        <v>38565.20076388889</v>
      </c>
      <c r="C10325">
        <v>523</v>
      </c>
      <c r="D10325">
        <v>25</v>
      </c>
      <c r="E10325" s="1">
        <v>38573.336180555554</v>
      </c>
    </row>
    <row r="10326" spans="1:5" x14ac:dyDescent="0.3">
      <c r="A10326">
        <v>10325</v>
      </c>
      <c r="B10326" s="1">
        <v>38565.202916666669</v>
      </c>
      <c r="C10326">
        <v>2749</v>
      </c>
      <c r="D10326">
        <v>258</v>
      </c>
      <c r="E10326" s="1">
        <v>38572.396666666667</v>
      </c>
    </row>
    <row r="10327" spans="1:5" x14ac:dyDescent="0.3">
      <c r="A10327">
        <v>10326</v>
      </c>
      <c r="B10327" s="1">
        <v>38565.205254629633</v>
      </c>
      <c r="C10327">
        <v>3856</v>
      </c>
      <c r="D10327">
        <v>325</v>
      </c>
      <c r="E10327" s="1">
        <v>38566.221226851849</v>
      </c>
    </row>
    <row r="10328" spans="1:5" x14ac:dyDescent="0.3">
      <c r="A10328">
        <v>10327</v>
      </c>
      <c r="B10328" s="1">
        <v>38565.205266203702</v>
      </c>
      <c r="C10328">
        <v>328</v>
      </c>
      <c r="D10328">
        <v>382</v>
      </c>
      <c r="E10328" s="1">
        <v>38571.345543981479</v>
      </c>
    </row>
    <row r="10329" spans="1:5" x14ac:dyDescent="0.3">
      <c r="A10329">
        <v>10328</v>
      </c>
      <c r="B10329" s="1">
        <v>38565.205671296295</v>
      </c>
      <c r="C10329">
        <v>1191</v>
      </c>
      <c r="D10329">
        <v>85</v>
      </c>
      <c r="E10329" s="1">
        <v>38565.973726851851</v>
      </c>
    </row>
    <row r="10330" spans="1:5" x14ac:dyDescent="0.3">
      <c r="A10330">
        <v>10329</v>
      </c>
      <c r="B10330" s="1">
        <v>38565.205706018518</v>
      </c>
      <c r="C10330">
        <v>2289</v>
      </c>
      <c r="D10330">
        <v>302</v>
      </c>
      <c r="E10330" s="1">
        <v>38567.16265046296</v>
      </c>
    </row>
    <row r="10331" spans="1:5" x14ac:dyDescent="0.3">
      <c r="A10331">
        <v>10330</v>
      </c>
      <c r="B10331" s="1">
        <v>38565.206296296295</v>
      </c>
      <c r="C10331">
        <v>1580</v>
      </c>
      <c r="D10331">
        <v>7</v>
      </c>
      <c r="E10331" s="1">
        <v>38571.958379629628</v>
      </c>
    </row>
    <row r="10332" spans="1:5" x14ac:dyDescent="0.3">
      <c r="A10332">
        <v>10331</v>
      </c>
      <c r="B10332" s="1">
        <v>38565.206412037034</v>
      </c>
      <c r="C10332">
        <v>4152</v>
      </c>
      <c r="D10332">
        <v>575</v>
      </c>
      <c r="E10332" s="1">
        <v>38571.282106481478</v>
      </c>
    </row>
    <row r="10333" spans="1:5" x14ac:dyDescent="0.3">
      <c r="A10333">
        <v>10332</v>
      </c>
      <c r="B10333" s="1">
        <v>38565.206620370373</v>
      </c>
      <c r="C10333">
        <v>642</v>
      </c>
      <c r="D10333">
        <v>258</v>
      </c>
      <c r="E10333" s="1">
        <v>38574.112870370373</v>
      </c>
    </row>
    <row r="10334" spans="1:5" x14ac:dyDescent="0.3">
      <c r="A10334">
        <v>10333</v>
      </c>
      <c r="B10334" s="1">
        <v>38565.207314814812</v>
      </c>
      <c r="C10334">
        <v>3955</v>
      </c>
      <c r="D10334">
        <v>499</v>
      </c>
      <c r="E10334" s="1">
        <v>38568.035787037035</v>
      </c>
    </row>
    <row r="10335" spans="1:5" x14ac:dyDescent="0.3">
      <c r="A10335">
        <v>10334</v>
      </c>
      <c r="B10335" s="1">
        <v>38565.207430555558</v>
      </c>
      <c r="C10335">
        <v>3387</v>
      </c>
      <c r="D10335">
        <v>445</v>
      </c>
      <c r="E10335" s="1">
        <v>38573.083819444444</v>
      </c>
    </row>
    <row r="10336" spans="1:5" x14ac:dyDescent="0.3">
      <c r="A10336">
        <v>10335</v>
      </c>
      <c r="B10336" s="1">
        <v>38565.207986111112</v>
      </c>
      <c r="C10336">
        <v>323</v>
      </c>
      <c r="D10336">
        <v>33</v>
      </c>
      <c r="E10336" s="1">
        <v>38569.101736111108</v>
      </c>
    </row>
    <row r="10337" spans="1:5" x14ac:dyDescent="0.3">
      <c r="A10337">
        <v>10336</v>
      </c>
      <c r="B10337" s="1">
        <v>38565.208252314813</v>
      </c>
      <c r="C10337">
        <v>1091</v>
      </c>
      <c r="D10337">
        <v>370</v>
      </c>
      <c r="E10337" s="1">
        <v>38567.337418981479</v>
      </c>
    </row>
    <row r="10338" spans="1:5" x14ac:dyDescent="0.3">
      <c r="A10338">
        <v>10337</v>
      </c>
      <c r="B10338" s="1">
        <v>38565.209560185183</v>
      </c>
      <c r="C10338">
        <v>307</v>
      </c>
      <c r="D10338">
        <v>451</v>
      </c>
      <c r="E10338" s="1">
        <v>38574.112337962964</v>
      </c>
    </row>
    <row r="10339" spans="1:5" x14ac:dyDescent="0.3">
      <c r="A10339">
        <v>10338</v>
      </c>
      <c r="B10339" s="1">
        <v>38565.210451388892</v>
      </c>
      <c r="C10339">
        <v>1295</v>
      </c>
      <c r="D10339">
        <v>339</v>
      </c>
      <c r="E10339" s="1">
        <v>38573.217395833337</v>
      </c>
    </row>
    <row r="10340" spans="1:5" x14ac:dyDescent="0.3">
      <c r="A10340">
        <v>10339</v>
      </c>
      <c r="B10340" s="1">
        <v>38565.212384259263</v>
      </c>
      <c r="C10340">
        <v>615</v>
      </c>
      <c r="D10340">
        <v>363</v>
      </c>
      <c r="E10340" s="1">
        <v>38574.302662037036</v>
      </c>
    </row>
    <row r="10341" spans="1:5" x14ac:dyDescent="0.3">
      <c r="A10341">
        <v>10340</v>
      </c>
      <c r="B10341" s="1">
        <v>38565.213229166664</v>
      </c>
      <c r="C10341">
        <v>3608</v>
      </c>
      <c r="D10341">
        <v>568</v>
      </c>
      <c r="E10341" s="1">
        <v>38570.04378472222</v>
      </c>
    </row>
    <row r="10342" spans="1:5" x14ac:dyDescent="0.3">
      <c r="A10342">
        <v>10341</v>
      </c>
      <c r="B10342" s="1">
        <v>38565.215300925927</v>
      </c>
      <c r="C10342">
        <v>3304</v>
      </c>
      <c r="D10342">
        <v>445</v>
      </c>
      <c r="E10342" s="1">
        <v>38571.459050925929</v>
      </c>
    </row>
    <row r="10343" spans="1:5" x14ac:dyDescent="0.3">
      <c r="A10343">
        <v>10342</v>
      </c>
      <c r="B10343" s="1">
        <v>38565.216099537036</v>
      </c>
      <c r="C10343">
        <v>332</v>
      </c>
      <c r="D10343">
        <v>140</v>
      </c>
      <c r="E10343" s="1">
        <v>38574.018877314818</v>
      </c>
    </row>
    <row r="10344" spans="1:5" x14ac:dyDescent="0.3">
      <c r="A10344">
        <v>10343</v>
      </c>
      <c r="B10344" s="1">
        <v>38565.219293981485</v>
      </c>
      <c r="C10344">
        <v>2627</v>
      </c>
      <c r="D10344">
        <v>267</v>
      </c>
      <c r="E10344" s="1">
        <v>38566.200543981482</v>
      </c>
    </row>
    <row r="10345" spans="1:5" x14ac:dyDescent="0.3">
      <c r="A10345">
        <v>10344</v>
      </c>
      <c r="B10345" s="1">
        <v>38565.221099537041</v>
      </c>
      <c r="C10345">
        <v>3673</v>
      </c>
      <c r="D10345">
        <v>367</v>
      </c>
      <c r="E10345" s="1">
        <v>38570.222488425927</v>
      </c>
    </row>
    <row r="10346" spans="1:5" x14ac:dyDescent="0.3">
      <c r="A10346">
        <v>10345</v>
      </c>
      <c r="B10346" s="1">
        <v>38565.22148148148</v>
      </c>
      <c r="C10346">
        <v>3985</v>
      </c>
      <c r="D10346">
        <v>42</v>
      </c>
      <c r="E10346" s="1">
        <v>38568.065925925926</v>
      </c>
    </row>
    <row r="10347" spans="1:5" x14ac:dyDescent="0.3">
      <c r="A10347">
        <v>10346</v>
      </c>
      <c r="B10347" s="1">
        <v>38565.22179398148</v>
      </c>
      <c r="C10347">
        <v>4192</v>
      </c>
      <c r="D10347">
        <v>476</v>
      </c>
      <c r="E10347" s="1">
        <v>38570.041932870372</v>
      </c>
    </row>
    <row r="10348" spans="1:5" x14ac:dyDescent="0.3">
      <c r="A10348">
        <v>10347</v>
      </c>
      <c r="B10348" s="1">
        <v>38565.222256944442</v>
      </c>
      <c r="C10348">
        <v>953</v>
      </c>
      <c r="D10348">
        <v>574</v>
      </c>
      <c r="E10348" s="1">
        <v>38568.41878472222</v>
      </c>
    </row>
    <row r="10349" spans="1:5" x14ac:dyDescent="0.3">
      <c r="A10349">
        <v>10348</v>
      </c>
      <c r="B10349" s="1">
        <v>38565.224305555559</v>
      </c>
      <c r="C10349">
        <v>2076</v>
      </c>
      <c r="D10349">
        <v>14</v>
      </c>
      <c r="E10349" s="1">
        <v>38568.050000000003</v>
      </c>
    </row>
    <row r="10350" spans="1:5" x14ac:dyDescent="0.3">
      <c r="A10350">
        <v>10349</v>
      </c>
      <c r="B10350" s="1">
        <v>38565.227233796293</v>
      </c>
      <c r="C10350">
        <v>114</v>
      </c>
      <c r="D10350">
        <v>295</v>
      </c>
      <c r="E10350" s="1">
        <v>38572.427233796298</v>
      </c>
    </row>
    <row r="10351" spans="1:5" x14ac:dyDescent="0.3">
      <c r="A10351">
        <v>10350</v>
      </c>
      <c r="B10351" s="1">
        <v>38565.229224537034</v>
      </c>
      <c r="C10351">
        <v>2067</v>
      </c>
      <c r="D10351">
        <v>78</v>
      </c>
      <c r="E10351" s="1">
        <v>38569.416030092594</v>
      </c>
    </row>
    <row r="10352" spans="1:5" x14ac:dyDescent="0.3">
      <c r="A10352">
        <v>10351</v>
      </c>
      <c r="B10352" s="1">
        <v>38565.230706018519</v>
      </c>
      <c r="C10352">
        <v>3725</v>
      </c>
      <c r="D10352">
        <v>173</v>
      </c>
      <c r="E10352" s="1">
        <v>38572.408483796295</v>
      </c>
    </row>
    <row r="10353" spans="1:5" x14ac:dyDescent="0.3">
      <c r="A10353">
        <v>10352</v>
      </c>
      <c r="B10353" s="1">
        <v>38565.239305555559</v>
      </c>
      <c r="C10353">
        <v>1288</v>
      </c>
      <c r="D10353">
        <v>564</v>
      </c>
      <c r="E10353" s="1">
        <v>38569.302499999998</v>
      </c>
    </row>
    <row r="10354" spans="1:5" x14ac:dyDescent="0.3">
      <c r="A10354">
        <v>10353</v>
      </c>
      <c r="B10354" s="1">
        <v>38565.240659722222</v>
      </c>
      <c r="C10354">
        <v>1446</v>
      </c>
      <c r="D10354">
        <v>535</v>
      </c>
      <c r="E10354" s="1">
        <v>38572.385104166664</v>
      </c>
    </row>
    <row r="10355" spans="1:5" x14ac:dyDescent="0.3">
      <c r="A10355">
        <v>10354</v>
      </c>
      <c r="B10355" s="1">
        <v>38565.241087962961</v>
      </c>
      <c r="C10355">
        <v>1680</v>
      </c>
      <c r="D10355">
        <v>416</v>
      </c>
      <c r="E10355" s="1">
        <v>38570.377893518518</v>
      </c>
    </row>
    <row r="10356" spans="1:5" x14ac:dyDescent="0.3">
      <c r="A10356">
        <v>10355</v>
      </c>
      <c r="B10356" s="1">
        <v>38565.241400462961</v>
      </c>
      <c r="C10356">
        <v>2158</v>
      </c>
      <c r="D10356">
        <v>161</v>
      </c>
      <c r="E10356" s="1">
        <v>38566.394872685189</v>
      </c>
    </row>
    <row r="10357" spans="1:5" x14ac:dyDescent="0.3">
      <c r="A10357">
        <v>10356</v>
      </c>
      <c r="B10357" s="1">
        <v>38565.24255787037</v>
      </c>
      <c r="C10357">
        <v>313</v>
      </c>
      <c r="D10357">
        <v>56</v>
      </c>
      <c r="E10357" s="1">
        <v>38574.248113425929</v>
      </c>
    </row>
    <row r="10358" spans="1:5" x14ac:dyDescent="0.3">
      <c r="A10358">
        <v>10357</v>
      </c>
      <c r="B10358" s="1">
        <v>38565.242928240739</v>
      </c>
      <c r="C10358">
        <v>3102</v>
      </c>
      <c r="D10358">
        <v>475</v>
      </c>
      <c r="E10358" s="1">
        <v>38568.107511574075</v>
      </c>
    </row>
    <row r="10359" spans="1:5" x14ac:dyDescent="0.3">
      <c r="A10359">
        <v>10358</v>
      </c>
      <c r="B10359" s="1">
        <v>38565.243136574078</v>
      </c>
      <c r="C10359">
        <v>3039</v>
      </c>
      <c r="D10359">
        <v>517</v>
      </c>
      <c r="E10359" s="1">
        <v>38567.345914351848</v>
      </c>
    </row>
    <row r="10360" spans="1:5" x14ac:dyDescent="0.3">
      <c r="A10360">
        <v>10359</v>
      </c>
      <c r="B10360" s="1">
        <v>38565.244687500002</v>
      </c>
      <c r="C10360">
        <v>259</v>
      </c>
      <c r="D10360">
        <v>369</v>
      </c>
      <c r="E10360" s="1">
        <v>38570.244687500002</v>
      </c>
    </row>
    <row r="10361" spans="1:5" x14ac:dyDescent="0.3">
      <c r="A10361">
        <v>10360</v>
      </c>
      <c r="B10361" s="1">
        <v>38565.245057870372</v>
      </c>
      <c r="C10361">
        <v>1129</v>
      </c>
      <c r="D10361">
        <v>443</v>
      </c>
      <c r="E10361" s="1">
        <v>38569.455474537041</v>
      </c>
    </row>
    <row r="10362" spans="1:5" x14ac:dyDescent="0.3">
      <c r="A10362">
        <v>10361</v>
      </c>
      <c r="B10362" s="1">
        <v>38565.245706018519</v>
      </c>
      <c r="C10362">
        <v>318</v>
      </c>
      <c r="D10362">
        <v>529</v>
      </c>
      <c r="E10362" s="1">
        <v>38574.029733796298</v>
      </c>
    </row>
    <row r="10363" spans="1:5" x14ac:dyDescent="0.3">
      <c r="A10363">
        <v>10362</v>
      </c>
      <c r="B10363" s="1">
        <v>38565.246678240743</v>
      </c>
      <c r="C10363">
        <v>72</v>
      </c>
      <c r="D10363">
        <v>181</v>
      </c>
      <c r="E10363" s="1">
        <v>38574.432789351849</v>
      </c>
    </row>
    <row r="10364" spans="1:5" x14ac:dyDescent="0.3">
      <c r="A10364">
        <v>10363</v>
      </c>
      <c r="B10364" s="1">
        <v>38565.251296296294</v>
      </c>
      <c r="C10364">
        <v>320</v>
      </c>
      <c r="D10364">
        <v>174</v>
      </c>
      <c r="E10364" s="1">
        <v>38569.164490740739</v>
      </c>
    </row>
    <row r="10365" spans="1:5" x14ac:dyDescent="0.3">
      <c r="A10365">
        <v>10364</v>
      </c>
      <c r="B10365" s="1">
        <v>38565.254733796297</v>
      </c>
      <c r="C10365">
        <v>1842</v>
      </c>
      <c r="D10365">
        <v>317</v>
      </c>
      <c r="E10365" s="1">
        <v>38573.25403935185</v>
      </c>
    </row>
    <row r="10366" spans="1:5" x14ac:dyDescent="0.3">
      <c r="A10366">
        <v>10365</v>
      </c>
      <c r="B10366" s="1">
        <v>38565.256064814814</v>
      </c>
      <c r="C10366">
        <v>4032</v>
      </c>
      <c r="D10366">
        <v>442</v>
      </c>
      <c r="E10366" s="1">
        <v>38570.088703703703</v>
      </c>
    </row>
    <row r="10367" spans="1:5" x14ac:dyDescent="0.3">
      <c r="A10367">
        <v>10366</v>
      </c>
      <c r="B10367" s="1">
        <v>38565.256678240738</v>
      </c>
      <c r="C10367">
        <v>2654</v>
      </c>
      <c r="D10367">
        <v>119</v>
      </c>
      <c r="E10367" s="1">
        <v>38569.138622685183</v>
      </c>
    </row>
    <row r="10368" spans="1:5" x14ac:dyDescent="0.3">
      <c r="A10368">
        <v>10367</v>
      </c>
      <c r="B10368" s="1">
        <v>38565.258553240739</v>
      </c>
      <c r="C10368">
        <v>3408</v>
      </c>
      <c r="D10368">
        <v>242</v>
      </c>
      <c r="E10368" s="1">
        <v>38568.5078587963</v>
      </c>
    </row>
    <row r="10369" spans="1:5" x14ac:dyDescent="0.3">
      <c r="A10369">
        <v>10368</v>
      </c>
      <c r="B10369" s="1">
        <v>38565.259467592594</v>
      </c>
      <c r="C10369">
        <v>3535</v>
      </c>
      <c r="D10369">
        <v>593</v>
      </c>
      <c r="E10369" s="1">
        <v>38572.194884259261</v>
      </c>
    </row>
    <row r="10370" spans="1:5" x14ac:dyDescent="0.3">
      <c r="A10370">
        <v>10369</v>
      </c>
      <c r="B10370" s="1">
        <v>38565.25953703704</v>
      </c>
      <c r="C10370">
        <v>2534</v>
      </c>
      <c r="D10370">
        <v>424</v>
      </c>
      <c r="E10370" s="1">
        <v>38571.407453703701</v>
      </c>
    </row>
    <row r="10371" spans="1:5" x14ac:dyDescent="0.3">
      <c r="A10371">
        <v>10370</v>
      </c>
      <c r="B10371" s="1">
        <v>38565.262546296297</v>
      </c>
      <c r="C10371">
        <v>4358</v>
      </c>
      <c r="D10371">
        <v>546</v>
      </c>
      <c r="E10371" s="1">
        <v>38569.070185185185</v>
      </c>
    </row>
    <row r="10372" spans="1:5" x14ac:dyDescent="0.3">
      <c r="A10372">
        <v>10371</v>
      </c>
      <c r="B10372" s="1">
        <v>38565.264224537037</v>
      </c>
      <c r="C10372">
        <v>923</v>
      </c>
      <c r="D10372">
        <v>327</v>
      </c>
      <c r="E10372" s="1">
        <v>38568.021863425929</v>
      </c>
    </row>
    <row r="10373" spans="1:5" x14ac:dyDescent="0.3">
      <c r="A10373">
        <v>10372</v>
      </c>
      <c r="B10373" s="1">
        <v>38565.266527777778</v>
      </c>
      <c r="C10373">
        <v>635</v>
      </c>
      <c r="D10373">
        <v>419</v>
      </c>
      <c r="E10373" s="1">
        <v>38570.158194444448</v>
      </c>
    </row>
    <row r="10374" spans="1:5" x14ac:dyDescent="0.3">
      <c r="A10374">
        <v>10373</v>
      </c>
      <c r="B10374" s="1">
        <v>38565.266967592594</v>
      </c>
      <c r="C10374">
        <v>1754</v>
      </c>
      <c r="D10374">
        <v>588</v>
      </c>
      <c r="E10374" s="1">
        <v>38566.505162037036</v>
      </c>
    </row>
    <row r="10375" spans="1:5" x14ac:dyDescent="0.3">
      <c r="A10375">
        <v>10374</v>
      </c>
      <c r="B10375" s="1">
        <v>38565.26767361111</v>
      </c>
      <c r="C10375">
        <v>4351</v>
      </c>
      <c r="D10375">
        <v>307</v>
      </c>
      <c r="E10375" s="1">
        <v>38571.239201388889</v>
      </c>
    </row>
    <row r="10376" spans="1:5" x14ac:dyDescent="0.3">
      <c r="A10376">
        <v>10375</v>
      </c>
      <c r="B10376" s="1">
        <v>38565.268310185187</v>
      </c>
      <c r="C10376">
        <v>857</v>
      </c>
      <c r="D10376">
        <v>202</v>
      </c>
      <c r="E10376" s="1">
        <v>38570.119004629632</v>
      </c>
    </row>
    <row r="10377" spans="1:5" x14ac:dyDescent="0.3">
      <c r="A10377">
        <v>10376</v>
      </c>
      <c r="B10377" s="1">
        <v>38565.268900462965</v>
      </c>
      <c r="C10377">
        <v>4194</v>
      </c>
      <c r="D10377">
        <v>474</v>
      </c>
      <c r="E10377" s="1">
        <v>38571.257789351854</v>
      </c>
    </row>
    <row r="10378" spans="1:5" x14ac:dyDescent="0.3">
      <c r="A10378">
        <v>10377</v>
      </c>
      <c r="B10378" s="1">
        <v>38565.269768518519</v>
      </c>
      <c r="C10378">
        <v>2401</v>
      </c>
      <c r="D10378">
        <v>559</v>
      </c>
      <c r="E10378" s="1">
        <v>38574.239907407406</v>
      </c>
    </row>
    <row r="10379" spans="1:5" x14ac:dyDescent="0.3">
      <c r="A10379">
        <v>10378</v>
      </c>
      <c r="B10379" s="1">
        <v>38565.270879629628</v>
      </c>
      <c r="C10379">
        <v>4110</v>
      </c>
      <c r="D10379">
        <v>113</v>
      </c>
      <c r="E10379" s="1">
        <v>38570.381990740738</v>
      </c>
    </row>
    <row r="10380" spans="1:5" x14ac:dyDescent="0.3">
      <c r="A10380">
        <v>10379</v>
      </c>
      <c r="B10380" s="1">
        <v>38565.273946759262</v>
      </c>
      <c r="C10380">
        <v>3103</v>
      </c>
      <c r="D10380">
        <v>141</v>
      </c>
      <c r="E10380" s="1">
        <v>38570.32603009259</v>
      </c>
    </row>
    <row r="10381" spans="1:5" x14ac:dyDescent="0.3">
      <c r="A10381">
        <v>10380</v>
      </c>
      <c r="B10381" s="1">
        <v>38565.274027777778</v>
      </c>
      <c r="C10381">
        <v>2225</v>
      </c>
      <c r="D10381">
        <v>533</v>
      </c>
      <c r="E10381" s="1">
        <v>38566.380972222221</v>
      </c>
    </row>
    <row r="10382" spans="1:5" x14ac:dyDescent="0.3">
      <c r="A10382">
        <v>10381</v>
      </c>
      <c r="B10382" s="1">
        <v>38565.27542824074</v>
      </c>
      <c r="C10382">
        <v>522</v>
      </c>
      <c r="D10382">
        <v>412</v>
      </c>
      <c r="E10382" s="1">
        <v>38569.470567129632</v>
      </c>
    </row>
    <row r="10383" spans="1:5" x14ac:dyDescent="0.3">
      <c r="A10383">
        <v>10382</v>
      </c>
      <c r="B10383" s="1">
        <v>38565.275520833333</v>
      </c>
      <c r="C10383">
        <v>4455</v>
      </c>
      <c r="D10383">
        <v>242</v>
      </c>
      <c r="E10383" s="1">
        <v>38566.254687499997</v>
      </c>
    </row>
    <row r="10384" spans="1:5" x14ac:dyDescent="0.3">
      <c r="A10384">
        <v>10383</v>
      </c>
      <c r="B10384" s="1">
        <v>38565.275879629633</v>
      </c>
      <c r="C10384">
        <v>4166</v>
      </c>
      <c r="D10384">
        <v>592</v>
      </c>
      <c r="E10384" s="1">
        <v>38567.316851851851</v>
      </c>
    </row>
    <row r="10385" spans="1:5" x14ac:dyDescent="0.3">
      <c r="A10385">
        <v>10384</v>
      </c>
      <c r="B10385" s="1">
        <v>38565.277245370373</v>
      </c>
      <c r="C10385">
        <v>2622</v>
      </c>
      <c r="D10385">
        <v>366</v>
      </c>
      <c r="E10385" s="1">
        <v>38566.129328703704</v>
      </c>
    </row>
    <row r="10386" spans="1:5" x14ac:dyDescent="0.3">
      <c r="A10386">
        <v>10385</v>
      </c>
      <c r="B10386" s="1">
        <v>38565.277719907404</v>
      </c>
      <c r="C10386">
        <v>778</v>
      </c>
      <c r="D10386">
        <v>179</v>
      </c>
      <c r="E10386" s="1">
        <v>38570.095081018517</v>
      </c>
    </row>
    <row r="10387" spans="1:5" x14ac:dyDescent="0.3">
      <c r="A10387">
        <v>10386</v>
      </c>
      <c r="B10387" s="1">
        <v>38565.279398148145</v>
      </c>
      <c r="C10387">
        <v>1568</v>
      </c>
      <c r="D10387">
        <v>26</v>
      </c>
      <c r="E10387" s="1">
        <v>38571.258564814816</v>
      </c>
    </row>
    <row r="10388" spans="1:5" x14ac:dyDescent="0.3">
      <c r="A10388">
        <v>10387</v>
      </c>
      <c r="B10388" s="1">
        <v>38565.27952546296</v>
      </c>
      <c r="C10388">
        <v>1651</v>
      </c>
      <c r="D10388">
        <v>87</v>
      </c>
      <c r="E10388" s="1">
        <v>38572.322581018518</v>
      </c>
    </row>
    <row r="10389" spans="1:5" x14ac:dyDescent="0.3">
      <c r="A10389">
        <v>10388</v>
      </c>
      <c r="B10389" s="1">
        <v>38565.279675925929</v>
      </c>
      <c r="C10389">
        <v>3180</v>
      </c>
      <c r="D10389">
        <v>99</v>
      </c>
      <c r="E10389" s="1">
        <v>38573.488703703704</v>
      </c>
    </row>
    <row r="10390" spans="1:5" x14ac:dyDescent="0.3">
      <c r="A10390">
        <v>10389</v>
      </c>
      <c r="B10390" s="1">
        <v>38565.282442129632</v>
      </c>
      <c r="C10390">
        <v>3534</v>
      </c>
      <c r="D10390">
        <v>346</v>
      </c>
      <c r="E10390" s="1">
        <v>38572.297025462962</v>
      </c>
    </row>
    <row r="10391" spans="1:5" x14ac:dyDescent="0.3">
      <c r="A10391">
        <v>10390</v>
      </c>
      <c r="B10391" s="1">
        <v>38565.282500000001</v>
      </c>
      <c r="C10391">
        <v>1489</v>
      </c>
      <c r="D10391">
        <v>502</v>
      </c>
      <c r="E10391" s="1">
        <v>38573.122083333335</v>
      </c>
    </row>
    <row r="10392" spans="1:5" x14ac:dyDescent="0.3">
      <c r="A10392">
        <v>10391</v>
      </c>
      <c r="B10392" s="1">
        <v>38565.284085648149</v>
      </c>
      <c r="C10392">
        <v>2203</v>
      </c>
      <c r="D10392">
        <v>357</v>
      </c>
      <c r="E10392" s="1">
        <v>38568.077141203707</v>
      </c>
    </row>
    <row r="10393" spans="1:5" x14ac:dyDescent="0.3">
      <c r="A10393">
        <v>10392</v>
      </c>
      <c r="B10393" s="1">
        <v>38565.28502314815</v>
      </c>
      <c r="C10393">
        <v>3017</v>
      </c>
      <c r="D10393">
        <v>12</v>
      </c>
      <c r="E10393" s="1">
        <v>38574.4530787037</v>
      </c>
    </row>
    <row r="10394" spans="1:5" x14ac:dyDescent="0.3">
      <c r="A10394">
        <v>10393</v>
      </c>
      <c r="B10394" s="1">
        <v>38565.286689814813</v>
      </c>
      <c r="C10394">
        <v>808</v>
      </c>
      <c r="D10394">
        <v>258</v>
      </c>
      <c r="E10394" s="1">
        <v>38569.365162037036</v>
      </c>
    </row>
    <row r="10395" spans="1:5" x14ac:dyDescent="0.3">
      <c r="A10395">
        <v>10394</v>
      </c>
      <c r="B10395" s="1">
        <v>38565.29047453704</v>
      </c>
      <c r="C10395">
        <v>1655</v>
      </c>
      <c r="D10395">
        <v>128</v>
      </c>
      <c r="E10395" s="1">
        <v>38569.089780092596</v>
      </c>
    </row>
    <row r="10396" spans="1:5" x14ac:dyDescent="0.3">
      <c r="A10396">
        <v>10395</v>
      </c>
      <c r="B10396" s="1">
        <v>38565.297476851854</v>
      </c>
      <c r="C10396">
        <v>279</v>
      </c>
      <c r="D10396">
        <v>129</v>
      </c>
      <c r="E10396" s="1">
        <v>38569.333587962959</v>
      </c>
    </row>
    <row r="10397" spans="1:5" x14ac:dyDescent="0.3">
      <c r="A10397">
        <v>10396</v>
      </c>
      <c r="B10397" s="1">
        <v>38565.297754629632</v>
      </c>
      <c r="C10397">
        <v>2982</v>
      </c>
      <c r="D10397">
        <v>284</v>
      </c>
      <c r="E10397" s="1">
        <v>38572.158171296294</v>
      </c>
    </row>
    <row r="10398" spans="1:5" x14ac:dyDescent="0.3">
      <c r="A10398">
        <v>10397</v>
      </c>
      <c r="B10398" s="1">
        <v>38565.299618055556</v>
      </c>
      <c r="C10398">
        <v>4168</v>
      </c>
      <c r="D10398">
        <v>504</v>
      </c>
      <c r="E10398" s="1">
        <v>38567.32739583333</v>
      </c>
    </row>
    <row r="10399" spans="1:5" x14ac:dyDescent="0.3">
      <c r="A10399">
        <v>10398</v>
      </c>
      <c r="B10399" s="1">
        <v>38565.299872685187</v>
      </c>
      <c r="C10399">
        <v>4306</v>
      </c>
      <c r="D10399">
        <v>174</v>
      </c>
      <c r="E10399" s="1">
        <v>38568.246400462966</v>
      </c>
    </row>
    <row r="10400" spans="1:5" x14ac:dyDescent="0.3">
      <c r="A10400">
        <v>10399</v>
      </c>
      <c r="B10400" s="1">
        <v>38565.301145833335</v>
      </c>
      <c r="C10400">
        <v>2515</v>
      </c>
      <c r="D10400">
        <v>204</v>
      </c>
      <c r="E10400" s="1">
        <v>38574.289340277777</v>
      </c>
    </row>
    <row r="10401" spans="1:5" x14ac:dyDescent="0.3">
      <c r="A10401">
        <v>10400</v>
      </c>
      <c r="B10401" s="1">
        <v>38565.304444444446</v>
      </c>
      <c r="C10401">
        <v>3897</v>
      </c>
      <c r="D10401">
        <v>132</v>
      </c>
      <c r="E10401" s="1">
        <v>38574.36</v>
      </c>
    </row>
    <row r="10402" spans="1:5" x14ac:dyDescent="0.3">
      <c r="A10402">
        <v>10401</v>
      </c>
      <c r="B10402" s="1">
        <v>38565.310520833336</v>
      </c>
      <c r="C10402">
        <v>1560</v>
      </c>
      <c r="D10402">
        <v>564</v>
      </c>
      <c r="E10402" s="1">
        <v>38566.068159722221</v>
      </c>
    </row>
    <row r="10403" spans="1:5" x14ac:dyDescent="0.3">
      <c r="A10403">
        <v>10402</v>
      </c>
      <c r="B10403" s="1">
        <v>38565.310636574075</v>
      </c>
      <c r="C10403">
        <v>274</v>
      </c>
      <c r="D10403">
        <v>410</v>
      </c>
      <c r="E10403" s="1">
        <v>38568.521053240744</v>
      </c>
    </row>
    <row r="10404" spans="1:5" x14ac:dyDescent="0.3">
      <c r="A10404">
        <v>10403</v>
      </c>
      <c r="B10404" s="1">
        <v>38565.313020833331</v>
      </c>
      <c r="C10404">
        <v>1968</v>
      </c>
      <c r="D10404">
        <v>494</v>
      </c>
      <c r="E10404" s="1">
        <v>38567.127604166664</v>
      </c>
    </row>
    <row r="10405" spans="1:5" x14ac:dyDescent="0.3">
      <c r="A10405">
        <v>10404</v>
      </c>
      <c r="B10405" s="1">
        <v>38565.313483796293</v>
      </c>
      <c r="C10405">
        <v>2580</v>
      </c>
      <c r="D10405">
        <v>253</v>
      </c>
      <c r="E10405" s="1">
        <v>38571.391261574077</v>
      </c>
    </row>
    <row r="10406" spans="1:5" x14ac:dyDescent="0.3">
      <c r="A10406">
        <v>10405</v>
      </c>
      <c r="B10406" s="1">
        <v>38565.316261574073</v>
      </c>
      <c r="C10406">
        <v>3641</v>
      </c>
      <c r="D10406">
        <v>463</v>
      </c>
      <c r="E10406" s="1">
        <v>38569.235011574077</v>
      </c>
    </row>
    <row r="10407" spans="1:5" x14ac:dyDescent="0.3">
      <c r="A10407">
        <v>10406</v>
      </c>
      <c r="B10407" s="1">
        <v>38565.317418981482</v>
      </c>
      <c r="C10407">
        <v>2614</v>
      </c>
      <c r="D10407">
        <v>391</v>
      </c>
      <c r="E10407" s="1">
        <v>38566.257696759261</v>
      </c>
    </row>
    <row r="10408" spans="1:5" x14ac:dyDescent="0.3">
      <c r="A10408">
        <v>10407</v>
      </c>
      <c r="B10408" s="1">
        <v>38565.318136574075</v>
      </c>
      <c r="C10408">
        <v>543</v>
      </c>
      <c r="D10408">
        <v>101</v>
      </c>
      <c r="E10408" s="1">
        <v>38566.234803240739</v>
      </c>
    </row>
    <row r="10409" spans="1:5" x14ac:dyDescent="0.3">
      <c r="A10409">
        <v>10408</v>
      </c>
      <c r="B10409" s="1">
        <v>38565.320949074077</v>
      </c>
      <c r="C10409">
        <v>4144</v>
      </c>
      <c r="D10409">
        <v>334</v>
      </c>
      <c r="E10409" s="1">
        <v>38573.103587962964</v>
      </c>
    </row>
    <row r="10410" spans="1:5" x14ac:dyDescent="0.3">
      <c r="A10410">
        <v>10409</v>
      </c>
      <c r="B10410" s="1">
        <v>38565.325868055559</v>
      </c>
      <c r="C10410">
        <v>2804</v>
      </c>
      <c r="D10410">
        <v>449</v>
      </c>
      <c r="E10410" s="1">
        <v>38566.571006944447</v>
      </c>
    </row>
    <row r="10411" spans="1:5" x14ac:dyDescent="0.3">
      <c r="A10411">
        <v>10410</v>
      </c>
      <c r="B10411" s="1">
        <v>38565.32880787037</v>
      </c>
      <c r="C10411">
        <v>3901</v>
      </c>
      <c r="D10411">
        <v>247</v>
      </c>
      <c r="E10411" s="1">
        <v>38574.372557870367</v>
      </c>
    </row>
    <row r="10412" spans="1:5" x14ac:dyDescent="0.3">
      <c r="A10412">
        <v>10411</v>
      </c>
      <c r="B10412" s="1">
        <v>38565.330925925926</v>
      </c>
      <c r="C10412">
        <v>1946</v>
      </c>
      <c r="D10412">
        <v>522</v>
      </c>
      <c r="E10412" s="1">
        <v>38574.207314814812</v>
      </c>
    </row>
    <row r="10413" spans="1:5" x14ac:dyDescent="0.3">
      <c r="A10413">
        <v>10412</v>
      </c>
      <c r="B10413" s="1">
        <v>38565.331435185188</v>
      </c>
      <c r="C10413">
        <v>1555</v>
      </c>
      <c r="D10413">
        <v>325</v>
      </c>
      <c r="E10413" s="1">
        <v>38568.489074074074</v>
      </c>
    </row>
    <row r="10414" spans="1:5" x14ac:dyDescent="0.3">
      <c r="A10414">
        <v>10413</v>
      </c>
      <c r="B10414" s="1">
        <v>38565.333090277774</v>
      </c>
      <c r="C10414">
        <v>1018</v>
      </c>
      <c r="D10414">
        <v>376</v>
      </c>
      <c r="E10414" s="1">
        <v>38572.163645833331</v>
      </c>
    </row>
    <row r="10415" spans="1:5" x14ac:dyDescent="0.3">
      <c r="A10415">
        <v>10414</v>
      </c>
      <c r="B10415" s="1">
        <v>38565.336053240739</v>
      </c>
      <c r="C10415">
        <v>1271</v>
      </c>
      <c r="D10415">
        <v>361</v>
      </c>
      <c r="E10415" s="1">
        <v>38568.364525462966</v>
      </c>
    </row>
    <row r="10416" spans="1:5" x14ac:dyDescent="0.3">
      <c r="A10416">
        <v>10415</v>
      </c>
      <c r="B10416" s="1">
        <v>38565.337488425925</v>
      </c>
      <c r="C10416">
        <v>2597</v>
      </c>
      <c r="D10416">
        <v>591</v>
      </c>
      <c r="E10416" s="1">
        <v>38568.574293981481</v>
      </c>
    </row>
    <row r="10417" spans="1:5" x14ac:dyDescent="0.3">
      <c r="A10417">
        <v>10416</v>
      </c>
      <c r="B10417" s="1">
        <v>38565.33934027778</v>
      </c>
      <c r="C10417">
        <v>2629</v>
      </c>
      <c r="D10417">
        <v>449</v>
      </c>
      <c r="E10417" s="1">
        <v>38574.393506944441</v>
      </c>
    </row>
    <row r="10418" spans="1:5" x14ac:dyDescent="0.3">
      <c r="A10418">
        <v>10417</v>
      </c>
      <c r="B10418" s="1">
        <v>38565.340694444443</v>
      </c>
      <c r="C10418">
        <v>3675</v>
      </c>
      <c r="D10418">
        <v>427</v>
      </c>
      <c r="E10418" s="1">
        <v>38566.154583333337</v>
      </c>
    </row>
    <row r="10419" spans="1:5" x14ac:dyDescent="0.3">
      <c r="A10419">
        <v>10418</v>
      </c>
      <c r="B10419" s="1">
        <v>38565.341053240743</v>
      </c>
      <c r="C10419">
        <v>1692</v>
      </c>
      <c r="D10419">
        <v>248</v>
      </c>
      <c r="E10419" s="1">
        <v>38568.466747685183</v>
      </c>
    </row>
    <row r="10420" spans="1:5" x14ac:dyDescent="0.3">
      <c r="A10420">
        <v>10419</v>
      </c>
      <c r="B10420" s="1">
        <v>38565.342615740738</v>
      </c>
      <c r="C10420">
        <v>415</v>
      </c>
      <c r="D10420">
        <v>66</v>
      </c>
      <c r="E10420" s="1">
        <v>38570.198171296295</v>
      </c>
    </row>
    <row r="10421" spans="1:5" x14ac:dyDescent="0.3">
      <c r="A10421">
        <v>10420</v>
      </c>
      <c r="B10421" s="1">
        <v>38565.342974537038</v>
      </c>
      <c r="C10421">
        <v>3490</v>
      </c>
      <c r="D10421">
        <v>354</v>
      </c>
      <c r="E10421" s="1">
        <v>38570.337418981479</v>
      </c>
    </row>
    <row r="10422" spans="1:5" x14ac:dyDescent="0.3">
      <c r="A10422">
        <v>10421</v>
      </c>
      <c r="B10422" s="1">
        <v>38565.343171296299</v>
      </c>
      <c r="C10422">
        <v>925</v>
      </c>
      <c r="D10422">
        <v>262</v>
      </c>
      <c r="E10422" s="1">
        <v>38567.247337962966</v>
      </c>
    </row>
    <row r="10423" spans="1:5" x14ac:dyDescent="0.3">
      <c r="A10423">
        <v>10422</v>
      </c>
      <c r="B10423" s="1">
        <v>38565.345266203702</v>
      </c>
      <c r="C10423">
        <v>37</v>
      </c>
      <c r="D10423">
        <v>166</v>
      </c>
      <c r="E10423" s="1">
        <v>38574.422349537039</v>
      </c>
    </row>
    <row r="10424" spans="1:5" x14ac:dyDescent="0.3">
      <c r="A10424">
        <v>10423</v>
      </c>
      <c r="B10424" s="1">
        <v>38565.347141203703</v>
      </c>
      <c r="C10424">
        <v>739</v>
      </c>
      <c r="D10424">
        <v>7</v>
      </c>
      <c r="E10424" s="1">
        <v>38572.434641203705</v>
      </c>
    </row>
    <row r="10425" spans="1:5" x14ac:dyDescent="0.3">
      <c r="A10425">
        <v>10424</v>
      </c>
      <c r="B10425" s="1">
        <v>38565.349236111113</v>
      </c>
      <c r="C10425">
        <v>1921</v>
      </c>
      <c r="D10425">
        <v>88</v>
      </c>
      <c r="E10425" s="1">
        <v>38570.572847222225</v>
      </c>
    </row>
    <row r="10426" spans="1:5" x14ac:dyDescent="0.3">
      <c r="A10426">
        <v>10425</v>
      </c>
      <c r="B10426" s="1">
        <v>38565.349594907406</v>
      </c>
      <c r="C10426">
        <v>322</v>
      </c>
      <c r="D10426">
        <v>447</v>
      </c>
      <c r="E10426" s="1">
        <v>38569.187094907407</v>
      </c>
    </row>
    <row r="10427" spans="1:5" x14ac:dyDescent="0.3">
      <c r="A10427">
        <v>10426</v>
      </c>
      <c r="B10427" s="1">
        <v>38565.351481481484</v>
      </c>
      <c r="C10427">
        <v>1325</v>
      </c>
      <c r="D10427">
        <v>305</v>
      </c>
      <c r="E10427" s="1">
        <v>38573.173009259262</v>
      </c>
    </row>
    <row r="10428" spans="1:5" x14ac:dyDescent="0.3">
      <c r="A10428">
        <v>10427</v>
      </c>
      <c r="B10428" s="1">
        <v>38565.35429398148</v>
      </c>
      <c r="C10428">
        <v>2978</v>
      </c>
      <c r="D10428">
        <v>356</v>
      </c>
      <c r="E10428" s="1">
        <v>38571.262627314813</v>
      </c>
    </row>
    <row r="10429" spans="1:5" x14ac:dyDescent="0.3">
      <c r="A10429">
        <v>10428</v>
      </c>
      <c r="B10429" s="1">
        <v>38565.35429398148</v>
      </c>
      <c r="C10429">
        <v>4245</v>
      </c>
      <c r="D10429">
        <v>46</v>
      </c>
      <c r="E10429" s="1">
        <v>38566.395960648151</v>
      </c>
    </row>
    <row r="10430" spans="1:5" x14ac:dyDescent="0.3">
      <c r="A10430">
        <v>10429</v>
      </c>
      <c r="B10430" s="1">
        <v>38565.357152777775</v>
      </c>
      <c r="C10430">
        <v>3894</v>
      </c>
      <c r="D10430">
        <v>511</v>
      </c>
      <c r="E10430" s="1">
        <v>38574.526597222219</v>
      </c>
    </row>
    <row r="10431" spans="1:5" x14ac:dyDescent="0.3">
      <c r="A10431">
        <v>10430</v>
      </c>
      <c r="B10431" s="1">
        <v>38565.359097222223</v>
      </c>
      <c r="C10431">
        <v>1150</v>
      </c>
      <c r="D10431">
        <v>471</v>
      </c>
      <c r="E10431" s="1">
        <v>38567.30909722222</v>
      </c>
    </row>
    <row r="10432" spans="1:5" x14ac:dyDescent="0.3">
      <c r="A10432">
        <v>10431</v>
      </c>
      <c r="B10432" s="1">
        <v>38565.362430555557</v>
      </c>
      <c r="C10432">
        <v>1074</v>
      </c>
      <c r="D10432">
        <v>138</v>
      </c>
      <c r="E10432" s="1">
        <v>38571.406180555554</v>
      </c>
    </row>
    <row r="10433" spans="1:5" x14ac:dyDescent="0.3">
      <c r="A10433">
        <v>10432</v>
      </c>
      <c r="B10433" s="1">
        <v>38565.363437499997</v>
      </c>
      <c r="C10433">
        <v>4238</v>
      </c>
      <c r="D10433">
        <v>450</v>
      </c>
      <c r="E10433" s="1">
        <v>38572.548159722224</v>
      </c>
    </row>
    <row r="10434" spans="1:5" x14ac:dyDescent="0.3">
      <c r="A10434">
        <v>10433</v>
      </c>
      <c r="B10434" s="1">
        <v>38565.365231481483</v>
      </c>
      <c r="C10434">
        <v>1508</v>
      </c>
      <c r="D10434">
        <v>517</v>
      </c>
      <c r="E10434" s="1">
        <v>38569.407592592594</v>
      </c>
    </row>
    <row r="10435" spans="1:5" x14ac:dyDescent="0.3">
      <c r="A10435">
        <v>10434</v>
      </c>
      <c r="B10435" s="1">
        <v>38565.365972222222</v>
      </c>
      <c r="C10435">
        <v>4073</v>
      </c>
      <c r="D10435">
        <v>73</v>
      </c>
      <c r="E10435" s="1">
        <v>38570.356944444444</v>
      </c>
    </row>
    <row r="10436" spans="1:5" x14ac:dyDescent="0.3">
      <c r="A10436">
        <v>10435</v>
      </c>
      <c r="B10436" s="1">
        <v>38565.368645833332</v>
      </c>
      <c r="C10436">
        <v>1934</v>
      </c>
      <c r="D10436">
        <v>392</v>
      </c>
      <c r="E10436" s="1">
        <v>38572.516562500001</v>
      </c>
    </row>
    <row r="10437" spans="1:5" x14ac:dyDescent="0.3">
      <c r="A10437">
        <v>10436</v>
      </c>
      <c r="B10437" s="1">
        <v>38565.368738425925</v>
      </c>
      <c r="C10437">
        <v>4026</v>
      </c>
      <c r="D10437">
        <v>455</v>
      </c>
      <c r="E10437" s="1">
        <v>38568.224988425929</v>
      </c>
    </row>
    <row r="10438" spans="1:5" x14ac:dyDescent="0.3">
      <c r="A10438">
        <v>10437</v>
      </c>
      <c r="B10438" s="1">
        <v>38565.368796296294</v>
      </c>
      <c r="C10438">
        <v>14</v>
      </c>
      <c r="D10438">
        <v>1</v>
      </c>
      <c r="E10438" s="1">
        <v>38574.508379629631</v>
      </c>
    </row>
    <row r="10439" spans="1:5" x14ac:dyDescent="0.3">
      <c r="A10439">
        <v>10438</v>
      </c>
      <c r="B10439" s="1">
        <v>38565.370185185187</v>
      </c>
      <c r="C10439">
        <v>4217</v>
      </c>
      <c r="D10439">
        <v>316</v>
      </c>
      <c r="E10439" s="1">
        <v>38573.277129629627</v>
      </c>
    </row>
    <row r="10440" spans="1:5" x14ac:dyDescent="0.3">
      <c r="A10440">
        <v>10439</v>
      </c>
      <c r="B10440" s="1">
        <v>38565.371134259258</v>
      </c>
      <c r="C10440">
        <v>2711</v>
      </c>
      <c r="D10440">
        <v>332</v>
      </c>
      <c r="E10440" s="1">
        <v>38572.586412037039</v>
      </c>
    </row>
    <row r="10441" spans="1:5" x14ac:dyDescent="0.3">
      <c r="A10441">
        <v>10440</v>
      </c>
      <c r="B10441" s="1">
        <v>38565.371203703704</v>
      </c>
      <c r="C10441">
        <v>842</v>
      </c>
      <c r="D10441">
        <v>299</v>
      </c>
      <c r="E10441" s="1">
        <v>38566.458009259259</v>
      </c>
    </row>
    <row r="10442" spans="1:5" x14ac:dyDescent="0.3">
      <c r="A10442">
        <v>10441</v>
      </c>
      <c r="B10442" s="1">
        <v>38565.372175925928</v>
      </c>
      <c r="C10442">
        <v>4122</v>
      </c>
      <c r="D10442">
        <v>176</v>
      </c>
      <c r="E10442" s="1">
        <v>38567.435370370367</v>
      </c>
    </row>
    <row r="10443" spans="1:5" x14ac:dyDescent="0.3">
      <c r="A10443">
        <v>10442</v>
      </c>
      <c r="B10443" s="1">
        <v>38565.373703703706</v>
      </c>
      <c r="C10443">
        <v>4570</v>
      </c>
      <c r="D10443">
        <v>40</v>
      </c>
      <c r="E10443" s="1">
        <v>38569.379953703705</v>
      </c>
    </row>
    <row r="10444" spans="1:5" x14ac:dyDescent="0.3">
      <c r="A10444">
        <v>10443</v>
      </c>
      <c r="B10444" s="1">
        <v>38565.375740740739</v>
      </c>
      <c r="C10444">
        <v>1965</v>
      </c>
      <c r="D10444">
        <v>403</v>
      </c>
      <c r="E10444" s="1">
        <v>38568.379907407405</v>
      </c>
    </row>
    <row r="10445" spans="1:5" x14ac:dyDescent="0.3">
      <c r="A10445">
        <v>10444</v>
      </c>
      <c r="B10445" s="1">
        <v>38565.376157407409</v>
      </c>
      <c r="C10445">
        <v>3242</v>
      </c>
      <c r="D10445">
        <v>106</v>
      </c>
      <c r="E10445" s="1">
        <v>38573.480324074073</v>
      </c>
    </row>
    <row r="10446" spans="1:5" x14ac:dyDescent="0.3">
      <c r="A10446">
        <v>10445</v>
      </c>
      <c r="B10446" s="1">
        <v>38565.376562500001</v>
      </c>
      <c r="C10446">
        <v>3582</v>
      </c>
      <c r="D10446">
        <v>211</v>
      </c>
      <c r="E10446" s="1">
        <v>38572.434895833336</v>
      </c>
    </row>
    <row r="10447" spans="1:5" x14ac:dyDescent="0.3">
      <c r="A10447">
        <v>10446</v>
      </c>
      <c r="B10447" s="1">
        <v>38565.376585648148</v>
      </c>
      <c r="C10447">
        <v>2671</v>
      </c>
      <c r="D10447">
        <v>95</v>
      </c>
      <c r="E10447" s="1">
        <v>38568.416863425926</v>
      </c>
    </row>
    <row r="10448" spans="1:5" x14ac:dyDescent="0.3">
      <c r="A10448">
        <v>10447</v>
      </c>
      <c r="B10448" s="1">
        <v>38565.378449074073</v>
      </c>
      <c r="C10448">
        <v>1198</v>
      </c>
      <c r="D10448">
        <v>241</v>
      </c>
      <c r="E10448" s="1">
        <v>38572.267337962963</v>
      </c>
    </row>
    <row r="10449" spans="1:5" x14ac:dyDescent="0.3">
      <c r="A10449">
        <v>10448</v>
      </c>
      <c r="B10449" s="1">
        <v>38565.381608796299</v>
      </c>
      <c r="C10449">
        <v>2254</v>
      </c>
      <c r="D10449">
        <v>311</v>
      </c>
      <c r="E10449" s="1">
        <v>38566.413553240738</v>
      </c>
    </row>
    <row r="10450" spans="1:5" x14ac:dyDescent="0.3">
      <c r="A10450">
        <v>10449</v>
      </c>
      <c r="B10450" s="1">
        <v>38565.381932870368</v>
      </c>
      <c r="C10450">
        <v>1395</v>
      </c>
      <c r="D10450">
        <v>213</v>
      </c>
      <c r="E10450" s="1">
        <v>38569.476377314815</v>
      </c>
    </row>
    <row r="10451" spans="1:5" x14ac:dyDescent="0.3">
      <c r="A10451">
        <v>10450</v>
      </c>
      <c r="B10451" s="1">
        <v>38565.381979166668</v>
      </c>
      <c r="C10451">
        <v>234</v>
      </c>
      <c r="D10451">
        <v>380</v>
      </c>
      <c r="E10451" s="1">
        <v>38572.523645833331</v>
      </c>
    </row>
    <row r="10452" spans="1:5" x14ac:dyDescent="0.3">
      <c r="A10452">
        <v>10451</v>
      </c>
      <c r="B10452" s="1">
        <v>38565.382928240739</v>
      </c>
      <c r="C10452">
        <v>2435</v>
      </c>
      <c r="D10452">
        <v>9</v>
      </c>
      <c r="E10452" s="1">
        <v>38567.525983796295</v>
      </c>
    </row>
    <row r="10453" spans="1:5" x14ac:dyDescent="0.3">
      <c r="A10453">
        <v>10452</v>
      </c>
      <c r="B10453" s="1">
        <v>38565.383055555554</v>
      </c>
      <c r="C10453">
        <v>1973</v>
      </c>
      <c r="D10453">
        <v>442</v>
      </c>
      <c r="E10453" s="1">
        <v>38568.561527777776</v>
      </c>
    </row>
    <row r="10454" spans="1:5" x14ac:dyDescent="0.3">
      <c r="A10454">
        <v>10453</v>
      </c>
      <c r="B10454" s="1">
        <v>38565.384340277778</v>
      </c>
      <c r="C10454">
        <v>1531</v>
      </c>
      <c r="D10454">
        <v>188</v>
      </c>
      <c r="E10454" s="1">
        <v>38572.482256944444</v>
      </c>
    </row>
    <row r="10455" spans="1:5" x14ac:dyDescent="0.3">
      <c r="A10455">
        <v>10454</v>
      </c>
      <c r="B10455" s="1">
        <v>38565.384722222225</v>
      </c>
      <c r="C10455">
        <v>397</v>
      </c>
      <c r="D10455">
        <v>9</v>
      </c>
      <c r="E10455" s="1">
        <v>38568.202777777777</v>
      </c>
    </row>
    <row r="10456" spans="1:5" x14ac:dyDescent="0.3">
      <c r="A10456">
        <v>10455</v>
      </c>
      <c r="B10456" s="1">
        <v>38565.385416666664</v>
      </c>
      <c r="C10456">
        <v>4197</v>
      </c>
      <c r="D10456">
        <v>99</v>
      </c>
      <c r="E10456" s="1">
        <v>38569.565972222219</v>
      </c>
    </row>
    <row r="10457" spans="1:5" x14ac:dyDescent="0.3">
      <c r="A10457">
        <v>10456</v>
      </c>
      <c r="B10457" s="1">
        <v>38565.387048611112</v>
      </c>
      <c r="C10457">
        <v>4339</v>
      </c>
      <c r="D10457">
        <v>81</v>
      </c>
      <c r="E10457" s="1">
        <v>38570.437743055554</v>
      </c>
    </row>
    <row r="10458" spans="1:5" x14ac:dyDescent="0.3">
      <c r="A10458">
        <v>10457</v>
      </c>
      <c r="B10458" s="1">
        <v>38565.387199074074</v>
      </c>
      <c r="C10458">
        <v>3052</v>
      </c>
      <c r="D10458">
        <v>121</v>
      </c>
      <c r="E10458" s="1">
        <v>38570.31150462963</v>
      </c>
    </row>
    <row r="10459" spans="1:5" x14ac:dyDescent="0.3">
      <c r="A10459">
        <v>10458</v>
      </c>
      <c r="B10459" s="1">
        <v>38565.388749999998</v>
      </c>
      <c r="C10459">
        <v>1500</v>
      </c>
      <c r="D10459">
        <v>309</v>
      </c>
      <c r="E10459" s="1">
        <v>38566.428333333337</v>
      </c>
    </row>
    <row r="10460" spans="1:5" x14ac:dyDescent="0.3">
      <c r="A10460">
        <v>10459</v>
      </c>
      <c r="B10460" s="1">
        <v>38565.388993055552</v>
      </c>
      <c r="C10460">
        <v>201</v>
      </c>
      <c r="D10460">
        <v>131</v>
      </c>
      <c r="E10460" s="1">
        <v>38567.483437499999</v>
      </c>
    </row>
    <row r="10461" spans="1:5" x14ac:dyDescent="0.3">
      <c r="A10461">
        <v>10460</v>
      </c>
      <c r="B10461" s="1">
        <v>38565.396527777775</v>
      </c>
      <c r="C10461">
        <v>4504</v>
      </c>
      <c r="D10461">
        <v>197</v>
      </c>
      <c r="E10461" s="1">
        <v>38573.394444444442</v>
      </c>
    </row>
    <row r="10462" spans="1:5" x14ac:dyDescent="0.3">
      <c r="A10462">
        <v>10461</v>
      </c>
      <c r="B10462" s="1">
        <v>38565.397835648146</v>
      </c>
      <c r="C10462">
        <v>3212</v>
      </c>
      <c r="D10462">
        <v>270</v>
      </c>
      <c r="E10462" s="1">
        <v>38573.430474537039</v>
      </c>
    </row>
    <row r="10463" spans="1:5" x14ac:dyDescent="0.3">
      <c r="A10463">
        <v>10462</v>
      </c>
      <c r="B10463" s="1">
        <v>38565.401712962965</v>
      </c>
      <c r="C10463">
        <v>4526</v>
      </c>
      <c r="D10463">
        <v>193</v>
      </c>
      <c r="E10463" s="1">
        <v>38566.411435185182</v>
      </c>
    </row>
    <row r="10464" spans="1:5" x14ac:dyDescent="0.3">
      <c r="A10464">
        <v>10463</v>
      </c>
      <c r="B10464" s="1">
        <v>38565.402581018519</v>
      </c>
      <c r="C10464">
        <v>1301</v>
      </c>
      <c r="D10464">
        <v>291</v>
      </c>
      <c r="E10464" s="1">
        <v>38574.154664351852</v>
      </c>
    </row>
    <row r="10465" spans="1:5" x14ac:dyDescent="0.3">
      <c r="A10465">
        <v>10464</v>
      </c>
      <c r="B10465" s="1">
        <v>38565.405023148145</v>
      </c>
      <c r="C10465">
        <v>464</v>
      </c>
      <c r="D10465">
        <v>427</v>
      </c>
      <c r="E10465" s="1">
        <v>38570.375856481478</v>
      </c>
    </row>
    <row r="10466" spans="1:5" x14ac:dyDescent="0.3">
      <c r="A10466">
        <v>10465</v>
      </c>
      <c r="B10466" s="1">
        <v>38565.406539351854</v>
      </c>
      <c r="C10466">
        <v>4384</v>
      </c>
      <c r="D10466">
        <v>534</v>
      </c>
      <c r="E10466" s="1">
        <v>38574.380844907406</v>
      </c>
    </row>
    <row r="10467" spans="1:5" x14ac:dyDescent="0.3">
      <c r="A10467">
        <v>10466</v>
      </c>
      <c r="B10467" s="1">
        <v>38565.406550925924</v>
      </c>
      <c r="C10467">
        <v>138</v>
      </c>
      <c r="D10467">
        <v>2</v>
      </c>
      <c r="E10467" s="1">
        <v>38570.269745370373</v>
      </c>
    </row>
    <row r="10468" spans="1:5" x14ac:dyDescent="0.3">
      <c r="A10468">
        <v>10467</v>
      </c>
      <c r="B10468" s="1">
        <v>38565.406921296293</v>
      </c>
      <c r="C10468">
        <v>3773</v>
      </c>
      <c r="D10468">
        <v>412</v>
      </c>
      <c r="E10468" s="1">
        <v>38573.429143518515</v>
      </c>
    </row>
    <row r="10469" spans="1:5" x14ac:dyDescent="0.3">
      <c r="A10469">
        <v>10468</v>
      </c>
      <c r="B10469" s="1">
        <v>38565.408668981479</v>
      </c>
      <c r="C10469">
        <v>2115</v>
      </c>
      <c r="D10469">
        <v>129</v>
      </c>
      <c r="E10469" s="1">
        <v>38569.415613425925</v>
      </c>
    </row>
    <row r="10470" spans="1:5" x14ac:dyDescent="0.3">
      <c r="A10470">
        <v>10469</v>
      </c>
      <c r="B10470" s="1">
        <v>38565.410543981481</v>
      </c>
      <c r="C10470">
        <v>3054</v>
      </c>
      <c r="D10470">
        <v>466</v>
      </c>
      <c r="E10470" s="1">
        <v>38569.286932870367</v>
      </c>
    </row>
    <row r="10471" spans="1:5" x14ac:dyDescent="0.3">
      <c r="A10471">
        <v>10470</v>
      </c>
      <c r="B10471" s="1">
        <v>38565.411412037036</v>
      </c>
      <c r="C10471">
        <v>82</v>
      </c>
      <c r="D10471">
        <v>523</v>
      </c>
      <c r="E10471" s="1">
        <v>38569.286412037036</v>
      </c>
    </row>
    <row r="10472" spans="1:5" x14ac:dyDescent="0.3">
      <c r="A10472">
        <v>10471</v>
      </c>
      <c r="B10472" s="1">
        <v>38565.411539351851</v>
      </c>
      <c r="C10472">
        <v>1684</v>
      </c>
      <c r="D10472">
        <v>135</v>
      </c>
      <c r="E10472" s="1">
        <v>38571.40320601852</v>
      </c>
    </row>
    <row r="10473" spans="1:5" x14ac:dyDescent="0.3">
      <c r="A10473">
        <v>10472</v>
      </c>
      <c r="B10473" s="1">
        <v>38565.412974537037</v>
      </c>
      <c r="C10473">
        <v>506</v>
      </c>
      <c r="D10473">
        <v>405</v>
      </c>
      <c r="E10473" s="1">
        <v>38568.563668981478</v>
      </c>
    </row>
    <row r="10474" spans="1:5" x14ac:dyDescent="0.3">
      <c r="A10474">
        <v>10473</v>
      </c>
      <c r="B10474" s="1">
        <v>38565.414166666669</v>
      </c>
      <c r="C10474">
        <v>3034</v>
      </c>
      <c r="D10474">
        <v>329</v>
      </c>
      <c r="E10474" s="1">
        <v>38574.525277777779</v>
      </c>
    </row>
    <row r="10475" spans="1:5" x14ac:dyDescent="0.3">
      <c r="A10475">
        <v>10474</v>
      </c>
      <c r="B10475" s="1">
        <v>38565.417847222219</v>
      </c>
      <c r="C10475">
        <v>4482</v>
      </c>
      <c r="D10475">
        <v>488</v>
      </c>
      <c r="E10475" s="1">
        <v>38572.52270833333</v>
      </c>
    </row>
    <row r="10476" spans="1:5" x14ac:dyDescent="0.3">
      <c r="A10476">
        <v>10475</v>
      </c>
      <c r="B10476" s="1">
        <v>38565.418946759259</v>
      </c>
      <c r="C10476">
        <v>2931</v>
      </c>
      <c r="D10476">
        <v>115</v>
      </c>
      <c r="E10476" s="1">
        <v>38574.659918981481</v>
      </c>
    </row>
    <row r="10477" spans="1:5" x14ac:dyDescent="0.3">
      <c r="A10477">
        <v>10476</v>
      </c>
      <c r="B10477" s="1">
        <v>38565.418981481482</v>
      </c>
      <c r="C10477">
        <v>1993</v>
      </c>
      <c r="D10477">
        <v>263</v>
      </c>
      <c r="E10477" s="1">
        <v>38574.28634259259</v>
      </c>
    </row>
    <row r="10478" spans="1:5" x14ac:dyDescent="0.3">
      <c r="A10478">
        <v>10477</v>
      </c>
      <c r="B10478" s="1">
        <v>38565.419641203705</v>
      </c>
      <c r="C10478">
        <v>235</v>
      </c>
      <c r="D10478">
        <v>506</v>
      </c>
      <c r="E10478" s="1">
        <v>38570.480752314812</v>
      </c>
    </row>
    <row r="10479" spans="1:5" x14ac:dyDescent="0.3">
      <c r="A10479">
        <v>10478</v>
      </c>
      <c r="B10479" s="1">
        <v>38565.422986111109</v>
      </c>
      <c r="C10479">
        <v>3885</v>
      </c>
      <c r="D10479">
        <v>417</v>
      </c>
      <c r="E10479" s="1">
        <v>38570.211875000001</v>
      </c>
    </row>
    <row r="10480" spans="1:5" x14ac:dyDescent="0.3">
      <c r="A10480">
        <v>10479</v>
      </c>
      <c r="B10480" s="1">
        <v>38565.42459490741</v>
      </c>
      <c r="C10480">
        <v>4580</v>
      </c>
      <c r="D10480">
        <v>275</v>
      </c>
      <c r="E10480" s="1">
        <v>38570.203067129631</v>
      </c>
    </row>
    <row r="10481" spans="1:5" x14ac:dyDescent="0.3">
      <c r="A10481">
        <v>10480</v>
      </c>
      <c r="B10481" s="1">
        <v>38565.426168981481</v>
      </c>
      <c r="C10481">
        <v>553</v>
      </c>
      <c r="D10481">
        <v>560</v>
      </c>
      <c r="E10481" s="1">
        <v>38567.435891203706</v>
      </c>
    </row>
    <row r="10482" spans="1:5" x14ac:dyDescent="0.3">
      <c r="A10482">
        <v>10481</v>
      </c>
      <c r="B10482" s="1">
        <v>38565.428773148145</v>
      </c>
      <c r="C10482">
        <v>229</v>
      </c>
      <c r="D10482">
        <v>170</v>
      </c>
      <c r="E10482" s="1">
        <v>38573.368356481478</v>
      </c>
    </row>
    <row r="10483" spans="1:5" x14ac:dyDescent="0.3">
      <c r="A10483">
        <v>10482</v>
      </c>
      <c r="B10483" s="1">
        <v>38565.429016203707</v>
      </c>
      <c r="C10483">
        <v>48</v>
      </c>
      <c r="D10483">
        <v>358</v>
      </c>
      <c r="E10483" s="1">
        <v>38566.628321759257</v>
      </c>
    </row>
    <row r="10484" spans="1:5" x14ac:dyDescent="0.3">
      <c r="A10484">
        <v>10483</v>
      </c>
      <c r="B10484" s="1">
        <v>38565.430381944447</v>
      </c>
      <c r="C10484">
        <v>1521</v>
      </c>
      <c r="D10484">
        <v>129</v>
      </c>
      <c r="E10484" s="1">
        <v>38568.39565972222</v>
      </c>
    </row>
    <row r="10485" spans="1:5" x14ac:dyDescent="0.3">
      <c r="A10485">
        <v>10484</v>
      </c>
      <c r="B10485" s="1">
        <v>38565.430474537039</v>
      </c>
      <c r="C10485">
        <v>1908</v>
      </c>
      <c r="D10485">
        <v>400</v>
      </c>
      <c r="E10485" s="1">
        <v>38567.233946759261</v>
      </c>
    </row>
    <row r="10486" spans="1:5" x14ac:dyDescent="0.3">
      <c r="A10486">
        <v>10485</v>
      </c>
      <c r="B10486" s="1">
        <v>38565.430949074071</v>
      </c>
      <c r="C10486">
        <v>29</v>
      </c>
      <c r="D10486">
        <v>50</v>
      </c>
      <c r="E10486" s="1">
        <v>38573.389282407406</v>
      </c>
    </row>
    <row r="10487" spans="1:5" x14ac:dyDescent="0.3">
      <c r="A10487">
        <v>10486</v>
      </c>
      <c r="B10487" s="1">
        <v>38565.433136574073</v>
      </c>
      <c r="C10487">
        <v>2454</v>
      </c>
      <c r="D10487">
        <v>527</v>
      </c>
      <c r="E10487" s="1">
        <v>38569.299803240741</v>
      </c>
    </row>
    <row r="10488" spans="1:5" x14ac:dyDescent="0.3">
      <c r="A10488">
        <v>10487</v>
      </c>
      <c r="B10488" s="1">
        <v>38565.435115740744</v>
      </c>
      <c r="C10488">
        <v>1121</v>
      </c>
      <c r="D10488">
        <v>577</v>
      </c>
      <c r="E10488" s="1">
        <v>38571.674699074072</v>
      </c>
    </row>
    <row r="10489" spans="1:5" x14ac:dyDescent="0.3">
      <c r="A10489">
        <v>10488</v>
      </c>
      <c r="B10489" s="1">
        <v>38565.435729166667</v>
      </c>
      <c r="C10489">
        <v>297</v>
      </c>
      <c r="D10489">
        <v>423</v>
      </c>
      <c r="E10489" s="1">
        <v>38566.462118055555</v>
      </c>
    </row>
    <row r="10490" spans="1:5" x14ac:dyDescent="0.3">
      <c r="A10490">
        <v>10489</v>
      </c>
      <c r="B10490" s="1">
        <v>38565.435902777775</v>
      </c>
      <c r="C10490">
        <v>4067</v>
      </c>
      <c r="D10490">
        <v>54</v>
      </c>
      <c r="E10490" s="1">
        <v>38571.539375</v>
      </c>
    </row>
    <row r="10491" spans="1:5" x14ac:dyDescent="0.3">
      <c r="A10491">
        <v>10490</v>
      </c>
      <c r="B10491" s="1">
        <v>38565.442488425928</v>
      </c>
      <c r="C10491">
        <v>4365</v>
      </c>
      <c r="D10491">
        <v>329</v>
      </c>
      <c r="E10491" s="1">
        <v>38567.417488425926</v>
      </c>
    </row>
    <row r="10492" spans="1:5" x14ac:dyDescent="0.3">
      <c r="A10492">
        <v>10491</v>
      </c>
      <c r="B10492" s="1">
        <v>38565.443368055552</v>
      </c>
      <c r="C10492">
        <v>3091</v>
      </c>
      <c r="D10492">
        <v>24</v>
      </c>
      <c r="E10492" s="1">
        <v>38568.20517361111</v>
      </c>
    </row>
    <row r="10493" spans="1:5" x14ac:dyDescent="0.3">
      <c r="A10493">
        <v>10492</v>
      </c>
      <c r="B10493" s="1">
        <v>38565.446157407408</v>
      </c>
      <c r="C10493">
        <v>1669</v>
      </c>
      <c r="D10493">
        <v>334</v>
      </c>
      <c r="E10493" s="1">
        <v>38566.29546296296</v>
      </c>
    </row>
    <row r="10494" spans="1:5" x14ac:dyDescent="0.3">
      <c r="A10494">
        <v>10493</v>
      </c>
      <c r="B10494" s="1">
        <v>38565.446666666663</v>
      </c>
      <c r="C10494">
        <v>2375</v>
      </c>
      <c r="D10494">
        <v>285</v>
      </c>
      <c r="E10494" s="1">
        <v>38571.342499999999</v>
      </c>
    </row>
    <row r="10495" spans="1:5" x14ac:dyDescent="0.3">
      <c r="A10495">
        <v>10494</v>
      </c>
      <c r="B10495" s="1">
        <v>38565.448159722226</v>
      </c>
      <c r="C10495">
        <v>847</v>
      </c>
      <c r="D10495">
        <v>188</v>
      </c>
      <c r="E10495" s="1">
        <v>38566.523854166669</v>
      </c>
    </row>
    <row r="10496" spans="1:5" x14ac:dyDescent="0.3">
      <c r="A10496">
        <v>10495</v>
      </c>
      <c r="B10496" s="1">
        <v>38565.448506944442</v>
      </c>
      <c r="C10496">
        <v>2232</v>
      </c>
      <c r="D10496">
        <v>41</v>
      </c>
      <c r="E10496" s="1">
        <v>38570.341562499998</v>
      </c>
    </row>
    <row r="10497" spans="1:5" x14ac:dyDescent="0.3">
      <c r="A10497">
        <v>10496</v>
      </c>
      <c r="B10497" s="1">
        <v>38565.453657407408</v>
      </c>
      <c r="C10497">
        <v>411</v>
      </c>
      <c r="D10497">
        <v>525</v>
      </c>
      <c r="E10497" s="1">
        <v>38572.440462962964</v>
      </c>
    </row>
    <row r="10498" spans="1:5" x14ac:dyDescent="0.3">
      <c r="A10498">
        <v>10497</v>
      </c>
      <c r="B10498" s="1">
        <v>38565.455543981479</v>
      </c>
      <c r="C10498">
        <v>1060</v>
      </c>
      <c r="D10498">
        <v>499</v>
      </c>
      <c r="E10498" s="1">
        <v>38571.46943287037</v>
      </c>
    </row>
    <row r="10499" spans="1:5" x14ac:dyDescent="0.3">
      <c r="A10499">
        <v>10498</v>
      </c>
      <c r="B10499" s="1">
        <v>38565.456111111111</v>
      </c>
      <c r="C10499">
        <v>2672</v>
      </c>
      <c r="D10499">
        <v>355</v>
      </c>
      <c r="E10499" s="1">
        <v>38567.657500000001</v>
      </c>
    </row>
    <row r="10500" spans="1:5" x14ac:dyDescent="0.3">
      <c r="A10500">
        <v>10499</v>
      </c>
      <c r="B10500" s="1">
        <v>38565.458564814813</v>
      </c>
      <c r="C10500">
        <v>3293</v>
      </c>
      <c r="D10500">
        <v>459</v>
      </c>
      <c r="E10500" s="1">
        <v>38574.494675925926</v>
      </c>
    </row>
    <row r="10501" spans="1:5" x14ac:dyDescent="0.3">
      <c r="A10501">
        <v>10500</v>
      </c>
      <c r="B10501" s="1">
        <v>38565.459039351852</v>
      </c>
      <c r="C10501">
        <v>469</v>
      </c>
      <c r="D10501">
        <v>477</v>
      </c>
      <c r="E10501" s="1">
        <v>38570.37431712963</v>
      </c>
    </row>
    <row r="10502" spans="1:5" x14ac:dyDescent="0.3">
      <c r="A10502">
        <v>10501</v>
      </c>
      <c r="B10502" s="1">
        <v>38565.461643518516</v>
      </c>
      <c r="C10502">
        <v>1792</v>
      </c>
      <c r="D10502">
        <v>351</v>
      </c>
      <c r="E10502" s="1">
        <v>38566.507476851853</v>
      </c>
    </row>
    <row r="10503" spans="1:5" x14ac:dyDescent="0.3">
      <c r="A10503">
        <v>10502</v>
      </c>
      <c r="B10503" s="1">
        <v>38565.462951388887</v>
      </c>
      <c r="C10503">
        <v>3193</v>
      </c>
      <c r="D10503">
        <v>357</v>
      </c>
      <c r="E10503" s="1">
        <v>38569.299756944441</v>
      </c>
    </row>
    <row r="10504" spans="1:5" x14ac:dyDescent="0.3">
      <c r="A10504">
        <v>10503</v>
      </c>
      <c r="B10504" s="1">
        <v>38565.463703703703</v>
      </c>
      <c r="C10504">
        <v>1823</v>
      </c>
      <c r="D10504">
        <v>357</v>
      </c>
      <c r="E10504" s="1">
        <v>38572.349120370367</v>
      </c>
    </row>
    <row r="10505" spans="1:5" x14ac:dyDescent="0.3">
      <c r="A10505">
        <v>10504</v>
      </c>
      <c r="B10505" s="1">
        <v>38565.465914351851</v>
      </c>
      <c r="C10505">
        <v>3345</v>
      </c>
      <c r="D10505">
        <v>530</v>
      </c>
      <c r="E10505" s="1">
        <v>38574.428414351853</v>
      </c>
    </row>
    <row r="10506" spans="1:5" x14ac:dyDescent="0.3">
      <c r="A10506">
        <v>10505</v>
      </c>
      <c r="B10506" s="1">
        <v>38565.468043981484</v>
      </c>
      <c r="C10506">
        <v>2977</v>
      </c>
      <c r="D10506">
        <v>426</v>
      </c>
      <c r="E10506" s="1">
        <v>38569.306238425925</v>
      </c>
    </row>
    <row r="10507" spans="1:5" x14ac:dyDescent="0.3">
      <c r="A10507">
        <v>10506</v>
      </c>
      <c r="B10507" s="1">
        <v>38565.469502314816</v>
      </c>
      <c r="C10507">
        <v>1171</v>
      </c>
      <c r="D10507">
        <v>216</v>
      </c>
      <c r="E10507" s="1">
        <v>38567.234085648146</v>
      </c>
    </row>
    <row r="10508" spans="1:5" x14ac:dyDescent="0.3">
      <c r="A10508">
        <v>10507</v>
      </c>
      <c r="B10508" s="1">
        <v>38565.47384259259</v>
      </c>
      <c r="C10508">
        <v>367</v>
      </c>
      <c r="D10508">
        <v>45</v>
      </c>
      <c r="E10508" s="1">
        <v>38568.554398148146</v>
      </c>
    </row>
    <row r="10509" spans="1:5" x14ac:dyDescent="0.3">
      <c r="A10509">
        <v>10508</v>
      </c>
      <c r="B10509" s="1">
        <v>38565.474618055552</v>
      </c>
      <c r="C10509">
        <v>3890</v>
      </c>
      <c r="D10509">
        <v>431</v>
      </c>
      <c r="E10509" s="1">
        <v>38566.428784722222</v>
      </c>
    </row>
    <row r="10510" spans="1:5" x14ac:dyDescent="0.3">
      <c r="A10510">
        <v>10509</v>
      </c>
      <c r="B10510" s="1">
        <v>38565.476018518515</v>
      </c>
      <c r="C10510">
        <v>96</v>
      </c>
      <c r="D10510">
        <v>504</v>
      </c>
      <c r="E10510" s="1">
        <v>38574.388518518521</v>
      </c>
    </row>
    <row r="10511" spans="1:5" x14ac:dyDescent="0.3">
      <c r="A10511">
        <v>10510</v>
      </c>
      <c r="B10511" s="1">
        <v>38565.478125000001</v>
      </c>
      <c r="C10511">
        <v>410</v>
      </c>
      <c r="D10511">
        <v>259</v>
      </c>
      <c r="E10511" s="1">
        <v>38571.484375</v>
      </c>
    </row>
    <row r="10512" spans="1:5" x14ac:dyDescent="0.3">
      <c r="A10512">
        <v>10511</v>
      </c>
      <c r="B10512" s="1">
        <v>38565.480740740742</v>
      </c>
      <c r="C10512">
        <v>3874</v>
      </c>
      <c r="D10512">
        <v>487</v>
      </c>
      <c r="E10512" s="1">
        <v>38568.401574074072</v>
      </c>
    </row>
    <row r="10513" spans="1:5" x14ac:dyDescent="0.3">
      <c r="A10513">
        <v>10512</v>
      </c>
      <c r="B10513" s="1">
        <v>38565.483553240738</v>
      </c>
      <c r="C10513">
        <v>3294</v>
      </c>
      <c r="D10513">
        <v>438</v>
      </c>
      <c r="E10513" s="1">
        <v>38573.28633101852</v>
      </c>
    </row>
    <row r="10514" spans="1:5" x14ac:dyDescent="0.3">
      <c r="A10514">
        <v>10513</v>
      </c>
      <c r="B10514" s="1">
        <v>38565.4844212963</v>
      </c>
      <c r="C10514">
        <v>4057</v>
      </c>
      <c r="D10514">
        <v>105</v>
      </c>
      <c r="E10514" s="1">
        <v>38566.719143518516</v>
      </c>
    </row>
    <row r="10515" spans="1:5" x14ac:dyDescent="0.3">
      <c r="A10515">
        <v>10514</v>
      </c>
      <c r="B10515" s="1">
        <v>38565.485717592594</v>
      </c>
      <c r="C10515">
        <v>1512</v>
      </c>
      <c r="D10515">
        <v>7</v>
      </c>
      <c r="E10515" s="1">
        <v>38567.328773148147</v>
      </c>
    </row>
    <row r="10516" spans="1:5" x14ac:dyDescent="0.3">
      <c r="A10516">
        <v>10515</v>
      </c>
      <c r="B10516" s="1">
        <v>38565.487187500003</v>
      </c>
      <c r="C10516">
        <v>874</v>
      </c>
      <c r="D10516">
        <v>383</v>
      </c>
      <c r="E10516" s="1">
        <v>38572.26635416667</v>
      </c>
    </row>
    <row r="10517" spans="1:5" x14ac:dyDescent="0.3">
      <c r="A10517">
        <v>10516</v>
      </c>
      <c r="B10517" s="1">
        <v>38565.487442129626</v>
      </c>
      <c r="C10517">
        <v>3924</v>
      </c>
      <c r="D10517">
        <v>449</v>
      </c>
      <c r="E10517" s="1">
        <v>38572.720081018517</v>
      </c>
    </row>
    <row r="10518" spans="1:5" x14ac:dyDescent="0.3">
      <c r="A10518">
        <v>10517</v>
      </c>
      <c r="B10518" s="1">
        <v>38565.48746527778</v>
      </c>
      <c r="C10518">
        <v>2299</v>
      </c>
      <c r="D10518">
        <v>199</v>
      </c>
      <c r="E10518" s="1">
        <v>38569.260381944441</v>
      </c>
    </row>
    <row r="10519" spans="1:5" x14ac:dyDescent="0.3">
      <c r="A10519">
        <v>10518</v>
      </c>
      <c r="B10519" s="1">
        <v>38565.488981481481</v>
      </c>
      <c r="C10519">
        <v>4444</v>
      </c>
      <c r="D10519">
        <v>556</v>
      </c>
      <c r="E10519" s="1">
        <v>38571.332037037035</v>
      </c>
    </row>
    <row r="10520" spans="1:5" x14ac:dyDescent="0.3">
      <c r="A10520">
        <v>10519</v>
      </c>
      <c r="B10520" s="1">
        <v>38565.489039351851</v>
      </c>
      <c r="C10520">
        <v>1967</v>
      </c>
      <c r="D10520">
        <v>456</v>
      </c>
      <c r="E10520" s="1">
        <v>38573.706400462965</v>
      </c>
    </row>
    <row r="10521" spans="1:5" x14ac:dyDescent="0.3">
      <c r="A10521">
        <v>10520</v>
      </c>
      <c r="B10521" s="1">
        <v>38565.490254629629</v>
      </c>
      <c r="C10521">
        <v>4396</v>
      </c>
      <c r="D10521">
        <v>543</v>
      </c>
      <c r="E10521" s="1">
        <v>38570.728449074071</v>
      </c>
    </row>
    <row r="10522" spans="1:5" x14ac:dyDescent="0.3">
      <c r="A10522">
        <v>10521</v>
      </c>
      <c r="B10522" s="1">
        <v>38565.490474537037</v>
      </c>
      <c r="C10522">
        <v>662</v>
      </c>
      <c r="D10522">
        <v>346</v>
      </c>
      <c r="E10522" s="1">
        <v>38569.462696759256</v>
      </c>
    </row>
    <row r="10523" spans="1:5" x14ac:dyDescent="0.3">
      <c r="A10523">
        <v>10522</v>
      </c>
      <c r="B10523" s="1">
        <v>38565.492256944446</v>
      </c>
      <c r="C10523">
        <v>4159</v>
      </c>
      <c r="D10523">
        <v>254</v>
      </c>
      <c r="E10523" s="1">
        <v>38569.528368055559</v>
      </c>
    </row>
    <row r="10524" spans="1:5" x14ac:dyDescent="0.3">
      <c r="A10524">
        <v>10523</v>
      </c>
      <c r="B10524" s="1">
        <v>38565.494814814818</v>
      </c>
      <c r="C10524">
        <v>2408</v>
      </c>
      <c r="D10524">
        <v>34</v>
      </c>
      <c r="E10524" s="1">
        <v>38566.449675925927</v>
      </c>
    </row>
    <row r="10525" spans="1:5" x14ac:dyDescent="0.3">
      <c r="A10525">
        <v>10524</v>
      </c>
      <c r="B10525" s="1">
        <v>38565.49527777778</v>
      </c>
      <c r="C10525">
        <v>4116</v>
      </c>
      <c r="D10525">
        <v>38</v>
      </c>
      <c r="E10525" s="1">
        <v>38572.44458333333</v>
      </c>
    </row>
    <row r="10526" spans="1:5" x14ac:dyDescent="0.3">
      <c r="A10526">
        <v>10525</v>
      </c>
      <c r="B10526" s="1">
        <v>38565.495335648149</v>
      </c>
      <c r="C10526">
        <v>3811</v>
      </c>
      <c r="D10526">
        <v>36</v>
      </c>
      <c r="E10526" s="1">
        <v>38571.308530092596</v>
      </c>
    </row>
    <row r="10527" spans="1:5" x14ac:dyDescent="0.3">
      <c r="A10527">
        <v>10526</v>
      </c>
      <c r="B10527" s="1">
        <v>38565.49690972222</v>
      </c>
      <c r="C10527">
        <v>27</v>
      </c>
      <c r="D10527">
        <v>14</v>
      </c>
      <c r="E10527" s="1">
        <v>38572.696215277778</v>
      </c>
    </row>
    <row r="10528" spans="1:5" x14ac:dyDescent="0.3">
      <c r="A10528">
        <v>10527</v>
      </c>
      <c r="B10528" s="1">
        <v>38565.497152777774</v>
      </c>
      <c r="C10528">
        <v>4530</v>
      </c>
      <c r="D10528">
        <v>431</v>
      </c>
      <c r="E10528" s="1">
        <v>38569.664513888885</v>
      </c>
    </row>
    <row r="10529" spans="1:5" x14ac:dyDescent="0.3">
      <c r="A10529">
        <v>10528</v>
      </c>
      <c r="B10529" s="1">
        <v>38565.497476851851</v>
      </c>
      <c r="C10529">
        <v>4401</v>
      </c>
      <c r="D10529">
        <v>564</v>
      </c>
      <c r="E10529" s="1">
        <v>38571.300949074073</v>
      </c>
    </row>
    <row r="10530" spans="1:5" x14ac:dyDescent="0.3">
      <c r="A10530">
        <v>10529</v>
      </c>
      <c r="B10530" s="1">
        <v>38565.500023148146</v>
      </c>
      <c r="C10530">
        <v>851</v>
      </c>
      <c r="D10530">
        <v>444</v>
      </c>
      <c r="E10530" s="1">
        <v>38572.679189814815</v>
      </c>
    </row>
    <row r="10531" spans="1:5" x14ac:dyDescent="0.3">
      <c r="A10531">
        <v>10530</v>
      </c>
      <c r="B10531" s="1">
        <v>38565.500891203701</v>
      </c>
      <c r="C10531">
        <v>3216</v>
      </c>
      <c r="D10531">
        <v>520</v>
      </c>
      <c r="E10531" s="1">
        <v>38570.413391203707</v>
      </c>
    </row>
    <row r="10532" spans="1:5" x14ac:dyDescent="0.3">
      <c r="A10532">
        <v>10531</v>
      </c>
      <c r="B10532" s="1">
        <v>38565.504513888889</v>
      </c>
      <c r="C10532">
        <v>3846</v>
      </c>
      <c r="D10532">
        <v>459</v>
      </c>
      <c r="E10532" s="1">
        <v>38568.432986111111</v>
      </c>
    </row>
    <row r="10533" spans="1:5" x14ac:dyDescent="0.3">
      <c r="A10533">
        <v>10532</v>
      </c>
      <c r="B10533" s="1">
        <v>38565.504571759258</v>
      </c>
      <c r="C10533">
        <v>746</v>
      </c>
      <c r="D10533">
        <v>191</v>
      </c>
      <c r="E10533" s="1">
        <v>38571.669849537036</v>
      </c>
    </row>
    <row r="10534" spans="1:5" x14ac:dyDescent="0.3">
      <c r="A10534">
        <v>10533</v>
      </c>
      <c r="B10534" s="1">
        <v>38565.50990740741</v>
      </c>
      <c r="C10534">
        <v>1924</v>
      </c>
      <c r="D10534">
        <v>593</v>
      </c>
      <c r="E10534" s="1">
        <v>38573.717546296299</v>
      </c>
    </row>
    <row r="10535" spans="1:5" x14ac:dyDescent="0.3">
      <c r="A10535">
        <v>10534</v>
      </c>
      <c r="B10535" s="1">
        <v>38565.51054398148</v>
      </c>
      <c r="C10535">
        <v>4354</v>
      </c>
      <c r="D10535">
        <v>397</v>
      </c>
      <c r="E10535" s="1">
        <v>38568.712627314817</v>
      </c>
    </row>
    <row r="10536" spans="1:5" x14ac:dyDescent="0.3">
      <c r="A10536">
        <v>10535</v>
      </c>
      <c r="B10536" s="1">
        <v>38565.514733796299</v>
      </c>
      <c r="C10536">
        <v>1838</v>
      </c>
      <c r="D10536">
        <v>284</v>
      </c>
      <c r="E10536" s="1">
        <v>38573.373761574076</v>
      </c>
    </row>
    <row r="10537" spans="1:5" x14ac:dyDescent="0.3">
      <c r="A10537">
        <v>10536</v>
      </c>
      <c r="B10537" s="1">
        <v>38565.515196759261</v>
      </c>
      <c r="C10537">
        <v>1251</v>
      </c>
      <c r="D10537">
        <v>86</v>
      </c>
      <c r="E10537" s="1">
        <v>38568.547835648147</v>
      </c>
    </row>
    <row r="10538" spans="1:5" x14ac:dyDescent="0.3">
      <c r="A10538">
        <v>10537</v>
      </c>
      <c r="B10538" s="1">
        <v>38565.515601851854</v>
      </c>
      <c r="C10538">
        <v>2140</v>
      </c>
      <c r="D10538">
        <v>418</v>
      </c>
      <c r="E10538" s="1">
        <v>38572.310740740744</v>
      </c>
    </row>
    <row r="10539" spans="1:5" x14ac:dyDescent="0.3">
      <c r="A10539">
        <v>10538</v>
      </c>
      <c r="B10539" s="1">
        <v>38565.515752314815</v>
      </c>
      <c r="C10539">
        <v>686</v>
      </c>
      <c r="D10539">
        <v>37</v>
      </c>
      <c r="E10539" s="1">
        <v>38566.438668981478</v>
      </c>
    </row>
    <row r="10540" spans="1:5" x14ac:dyDescent="0.3">
      <c r="A10540">
        <v>10539</v>
      </c>
      <c r="B10540" s="1">
        <v>38565.515972222223</v>
      </c>
      <c r="C10540">
        <v>3341</v>
      </c>
      <c r="D10540">
        <v>232</v>
      </c>
      <c r="E10540" s="1">
        <v>38571.434027777781</v>
      </c>
    </row>
    <row r="10541" spans="1:5" x14ac:dyDescent="0.3">
      <c r="A10541">
        <v>10540</v>
      </c>
      <c r="B10541" s="1">
        <v>38565.517152777778</v>
      </c>
      <c r="C10541">
        <v>4121</v>
      </c>
      <c r="D10541">
        <v>84</v>
      </c>
      <c r="E10541" s="1">
        <v>38567.360902777778</v>
      </c>
    </row>
    <row r="10542" spans="1:5" x14ac:dyDescent="0.3">
      <c r="A10542">
        <v>10541</v>
      </c>
      <c r="B10542" s="1">
        <v>38565.517291666663</v>
      </c>
      <c r="C10542">
        <v>1413</v>
      </c>
      <c r="D10542">
        <v>234</v>
      </c>
      <c r="E10542" s="1">
        <v>38567.679791666669</v>
      </c>
    </row>
    <row r="10543" spans="1:5" x14ac:dyDescent="0.3">
      <c r="A10543">
        <v>10542</v>
      </c>
      <c r="B10543" s="1">
        <v>38565.522488425922</v>
      </c>
      <c r="C10543">
        <v>1102</v>
      </c>
      <c r="D10543">
        <v>465</v>
      </c>
      <c r="E10543" s="1">
        <v>38572.684988425928</v>
      </c>
    </row>
    <row r="10544" spans="1:5" x14ac:dyDescent="0.3">
      <c r="A10544">
        <v>10543</v>
      </c>
      <c r="B10544" s="1">
        <v>38565.525104166663</v>
      </c>
      <c r="C10544">
        <v>624</v>
      </c>
      <c r="D10544">
        <v>29</v>
      </c>
      <c r="E10544" s="1">
        <v>38571.320937500001</v>
      </c>
    </row>
    <row r="10545" spans="1:5" x14ac:dyDescent="0.3">
      <c r="A10545">
        <v>10544</v>
      </c>
      <c r="B10545" s="1">
        <v>38565.525243055556</v>
      </c>
      <c r="C10545">
        <v>3195</v>
      </c>
      <c r="D10545">
        <v>589</v>
      </c>
      <c r="E10545" s="1">
        <v>38571.517604166664</v>
      </c>
    </row>
    <row r="10546" spans="1:5" x14ac:dyDescent="0.3">
      <c r="A10546">
        <v>10545</v>
      </c>
      <c r="B10546" s="1">
        <v>38565.526226851849</v>
      </c>
      <c r="C10546">
        <v>4230</v>
      </c>
      <c r="D10546">
        <v>425</v>
      </c>
      <c r="E10546" s="1">
        <v>38568.668587962966</v>
      </c>
    </row>
    <row r="10547" spans="1:5" x14ac:dyDescent="0.3">
      <c r="A10547">
        <v>10546</v>
      </c>
      <c r="B10547" s="1">
        <v>38565.530752314815</v>
      </c>
      <c r="C10547">
        <v>1589</v>
      </c>
      <c r="D10547">
        <v>362</v>
      </c>
      <c r="E10547" s="1">
        <v>38570.684918981482</v>
      </c>
    </row>
    <row r="10548" spans="1:5" x14ac:dyDescent="0.3">
      <c r="A10548">
        <v>10547</v>
      </c>
      <c r="B10548" s="1">
        <v>38565.530752314815</v>
      </c>
      <c r="C10548">
        <v>1707</v>
      </c>
      <c r="D10548">
        <v>403</v>
      </c>
      <c r="E10548" s="1">
        <v>38572.287002314813</v>
      </c>
    </row>
    <row r="10549" spans="1:5" x14ac:dyDescent="0.3">
      <c r="A10549">
        <v>10548</v>
      </c>
      <c r="B10549" s="1">
        <v>38565.530925925923</v>
      </c>
      <c r="C10549">
        <v>1914</v>
      </c>
      <c r="D10549">
        <v>85</v>
      </c>
      <c r="E10549" s="1">
        <v>38571.387175925927</v>
      </c>
    </row>
    <row r="10550" spans="1:5" x14ac:dyDescent="0.3">
      <c r="A10550">
        <v>10549</v>
      </c>
      <c r="B10550" s="1">
        <v>38565.532395833332</v>
      </c>
      <c r="C10550">
        <v>3719</v>
      </c>
      <c r="D10550">
        <v>61</v>
      </c>
      <c r="E10550" s="1">
        <v>38570.720590277779</v>
      </c>
    </row>
    <row r="10551" spans="1:5" x14ac:dyDescent="0.3">
      <c r="A10551">
        <v>10550</v>
      </c>
      <c r="B10551" s="1">
        <v>38565.532546296294</v>
      </c>
      <c r="C10551">
        <v>1980</v>
      </c>
      <c r="D10551">
        <v>129</v>
      </c>
      <c r="E10551" s="1">
        <v>38569.700601851851</v>
      </c>
    </row>
    <row r="10552" spans="1:5" x14ac:dyDescent="0.3">
      <c r="A10552">
        <v>10551</v>
      </c>
      <c r="B10552" s="1">
        <v>38565.53396990741</v>
      </c>
      <c r="C10552">
        <v>2974</v>
      </c>
      <c r="D10552">
        <v>294</v>
      </c>
      <c r="E10552" s="1">
        <v>38574.674942129626</v>
      </c>
    </row>
    <row r="10553" spans="1:5" x14ac:dyDescent="0.3">
      <c r="A10553">
        <v>10552</v>
      </c>
      <c r="B10553" s="1">
        <v>38565.534537037034</v>
      </c>
      <c r="C10553">
        <v>4263</v>
      </c>
      <c r="D10553">
        <v>119</v>
      </c>
      <c r="E10553" s="1">
        <v>38568.681064814817</v>
      </c>
    </row>
    <row r="10554" spans="1:5" x14ac:dyDescent="0.3">
      <c r="A10554">
        <v>10553</v>
      </c>
      <c r="B10554" s="1">
        <v>38565.537569444445</v>
      </c>
      <c r="C10554">
        <v>2768</v>
      </c>
      <c r="D10554">
        <v>415</v>
      </c>
      <c r="E10554" s="1">
        <v>38570.643819444442</v>
      </c>
    </row>
    <row r="10555" spans="1:5" x14ac:dyDescent="0.3">
      <c r="A10555">
        <v>10554</v>
      </c>
      <c r="B10555" s="1">
        <v>38565.5391087963</v>
      </c>
      <c r="C10555">
        <v>3220</v>
      </c>
      <c r="D10555">
        <v>209</v>
      </c>
      <c r="E10555" s="1">
        <v>38567.405775462961</v>
      </c>
    </row>
    <row r="10556" spans="1:5" x14ac:dyDescent="0.3">
      <c r="A10556">
        <v>10555</v>
      </c>
      <c r="B10556" s="1">
        <v>38565.5393287037</v>
      </c>
      <c r="C10556">
        <v>377</v>
      </c>
      <c r="D10556">
        <v>487</v>
      </c>
      <c r="E10556" s="1">
        <v>38574.76363425926</v>
      </c>
    </row>
    <row r="10557" spans="1:5" x14ac:dyDescent="0.3">
      <c r="A10557">
        <v>10556</v>
      </c>
      <c r="B10557" s="1">
        <v>38565.540763888886</v>
      </c>
      <c r="C10557">
        <v>144</v>
      </c>
      <c r="D10557">
        <v>117</v>
      </c>
      <c r="E10557" s="1">
        <v>38567.304652777777</v>
      </c>
    </row>
    <row r="10558" spans="1:5" x14ac:dyDescent="0.3">
      <c r="A10558">
        <v>10557</v>
      </c>
      <c r="B10558" s="1">
        <v>38565.541250000002</v>
      </c>
      <c r="C10558">
        <v>240</v>
      </c>
      <c r="D10558">
        <v>385</v>
      </c>
      <c r="E10558" s="1">
        <v>38568.714166666665</v>
      </c>
    </row>
    <row r="10559" spans="1:5" x14ac:dyDescent="0.3">
      <c r="A10559">
        <v>10558</v>
      </c>
      <c r="B10559" s="1">
        <v>38565.541898148149</v>
      </c>
      <c r="C10559">
        <v>4399</v>
      </c>
      <c r="D10559">
        <v>117</v>
      </c>
      <c r="E10559" s="1">
        <v>38569.688425925924</v>
      </c>
    </row>
    <row r="10560" spans="1:5" x14ac:dyDescent="0.3">
      <c r="A10560">
        <v>10559</v>
      </c>
      <c r="B10560" s="1">
        <v>38565.543726851851</v>
      </c>
      <c r="C10560">
        <v>2861</v>
      </c>
      <c r="D10560">
        <v>174</v>
      </c>
      <c r="E10560" s="1">
        <v>38573.419421296298</v>
      </c>
    </row>
    <row r="10561" spans="1:5" x14ac:dyDescent="0.3">
      <c r="A10561">
        <v>10560</v>
      </c>
      <c r="B10561" s="1">
        <v>38565.545104166667</v>
      </c>
      <c r="C10561">
        <v>1534</v>
      </c>
      <c r="D10561">
        <v>427</v>
      </c>
      <c r="E10561" s="1">
        <v>38569.768020833333</v>
      </c>
    </row>
    <row r="10562" spans="1:5" x14ac:dyDescent="0.3">
      <c r="A10562">
        <v>10561</v>
      </c>
      <c r="B10562" s="1">
        <v>38565.545543981483</v>
      </c>
      <c r="C10562">
        <v>2195</v>
      </c>
      <c r="D10562">
        <v>8</v>
      </c>
      <c r="E10562" s="1">
        <v>38568.357349537036</v>
      </c>
    </row>
    <row r="10563" spans="1:5" x14ac:dyDescent="0.3">
      <c r="A10563">
        <v>10562</v>
      </c>
      <c r="B10563" s="1">
        <v>38565.545740740738</v>
      </c>
      <c r="C10563">
        <v>1947</v>
      </c>
      <c r="D10563">
        <v>178</v>
      </c>
      <c r="E10563" s="1">
        <v>38566.712407407409</v>
      </c>
    </row>
    <row r="10564" spans="1:5" x14ac:dyDescent="0.3">
      <c r="A10564">
        <v>10563</v>
      </c>
      <c r="B10564" s="1">
        <v>38565.545868055553</v>
      </c>
      <c r="C10564">
        <v>1885</v>
      </c>
      <c r="D10564">
        <v>214</v>
      </c>
      <c r="E10564" s="1">
        <v>38573.360451388886</v>
      </c>
    </row>
    <row r="10565" spans="1:5" x14ac:dyDescent="0.3">
      <c r="A10565">
        <v>10564</v>
      </c>
      <c r="B10565" s="1">
        <v>38565.5469212963</v>
      </c>
      <c r="C10565">
        <v>4469</v>
      </c>
      <c r="D10565">
        <v>387</v>
      </c>
      <c r="E10565" s="1">
        <v>38570.635115740741</v>
      </c>
    </row>
    <row r="10566" spans="1:5" x14ac:dyDescent="0.3">
      <c r="A10566">
        <v>10565</v>
      </c>
      <c r="B10566" s="1">
        <v>38565.547534722224</v>
      </c>
      <c r="C10566">
        <v>347</v>
      </c>
      <c r="D10566">
        <v>165</v>
      </c>
      <c r="E10566" s="1">
        <v>38566.4378125</v>
      </c>
    </row>
    <row r="10567" spans="1:5" x14ac:dyDescent="0.3">
      <c r="A10567">
        <v>10566</v>
      </c>
      <c r="B10567" s="1">
        <v>38565.550127314818</v>
      </c>
      <c r="C10567">
        <v>3988</v>
      </c>
      <c r="D10567">
        <v>269</v>
      </c>
      <c r="E10567" s="1">
        <v>38569.469571759262</v>
      </c>
    </row>
    <row r="10568" spans="1:5" x14ac:dyDescent="0.3">
      <c r="A10568">
        <v>10567</v>
      </c>
      <c r="B10568" s="1">
        <v>38565.552789351852</v>
      </c>
      <c r="C10568">
        <v>2744</v>
      </c>
      <c r="D10568">
        <v>212</v>
      </c>
      <c r="E10568" s="1">
        <v>38569.62431712963</v>
      </c>
    </row>
    <row r="10569" spans="1:5" x14ac:dyDescent="0.3">
      <c r="A10569">
        <v>10568</v>
      </c>
      <c r="B10569" s="1">
        <v>38565.553796296299</v>
      </c>
      <c r="C10569">
        <v>3009</v>
      </c>
      <c r="D10569">
        <v>130</v>
      </c>
      <c r="E10569" s="1">
        <v>38572.711435185185</v>
      </c>
    </row>
    <row r="10570" spans="1:5" x14ac:dyDescent="0.3">
      <c r="A10570">
        <v>10569</v>
      </c>
      <c r="B10570" s="1">
        <v>38565.554432870369</v>
      </c>
      <c r="C10570">
        <v>611</v>
      </c>
      <c r="D10570">
        <v>179</v>
      </c>
      <c r="E10570" s="1">
        <v>38574.564849537041</v>
      </c>
    </row>
    <row r="10571" spans="1:5" x14ac:dyDescent="0.3">
      <c r="A10571">
        <v>10570</v>
      </c>
      <c r="B10571" s="1">
        <v>38565.557708333334</v>
      </c>
      <c r="C10571">
        <v>369</v>
      </c>
      <c r="D10571">
        <v>21</v>
      </c>
      <c r="E10571" s="1">
        <v>38569.645902777775</v>
      </c>
    </row>
    <row r="10572" spans="1:5" x14ac:dyDescent="0.3">
      <c r="A10572">
        <v>10571</v>
      </c>
      <c r="B10572" s="1">
        <v>38565.559374999997</v>
      </c>
      <c r="C10572">
        <v>3660</v>
      </c>
      <c r="D10572">
        <v>308</v>
      </c>
      <c r="E10572" s="1">
        <v>38566.696875000001</v>
      </c>
    </row>
    <row r="10573" spans="1:5" x14ac:dyDescent="0.3">
      <c r="A10573">
        <v>10572</v>
      </c>
      <c r="B10573" s="1">
        <v>38565.560335648152</v>
      </c>
      <c r="C10573">
        <v>1239</v>
      </c>
      <c r="D10573">
        <v>386</v>
      </c>
      <c r="E10573" s="1">
        <v>38571.783252314817</v>
      </c>
    </row>
    <row r="10574" spans="1:5" x14ac:dyDescent="0.3">
      <c r="A10574">
        <v>10573</v>
      </c>
      <c r="B10574" s="1">
        <v>38565.560694444444</v>
      </c>
      <c r="C10574">
        <v>4252</v>
      </c>
      <c r="D10574">
        <v>585</v>
      </c>
      <c r="E10574" s="1">
        <v>38568.631527777776</v>
      </c>
    </row>
    <row r="10575" spans="1:5" x14ac:dyDescent="0.3">
      <c r="A10575">
        <v>10574</v>
      </c>
      <c r="B10575" s="1">
        <v>38565.567256944443</v>
      </c>
      <c r="C10575">
        <v>679</v>
      </c>
      <c r="D10575">
        <v>287</v>
      </c>
      <c r="E10575" s="1">
        <v>38574.559618055559</v>
      </c>
    </row>
    <row r="10576" spans="1:5" x14ac:dyDescent="0.3">
      <c r="A10576">
        <v>10575</v>
      </c>
      <c r="B10576" s="1">
        <v>38565.570613425924</v>
      </c>
      <c r="C10576">
        <v>4447</v>
      </c>
      <c r="D10576">
        <v>251</v>
      </c>
      <c r="E10576" s="1">
        <v>38572.479641203703</v>
      </c>
    </row>
    <row r="10577" spans="1:5" x14ac:dyDescent="0.3">
      <c r="A10577">
        <v>10576</v>
      </c>
      <c r="B10577" s="1">
        <v>38565.573634259257</v>
      </c>
      <c r="C10577">
        <v>1876</v>
      </c>
      <c r="D10577">
        <v>180</v>
      </c>
      <c r="E10577" s="1">
        <v>38569.429884259262</v>
      </c>
    </row>
    <row r="10578" spans="1:5" x14ac:dyDescent="0.3">
      <c r="A10578">
        <v>10577</v>
      </c>
      <c r="B10578" s="1">
        <v>38565.574050925927</v>
      </c>
      <c r="C10578">
        <v>2240</v>
      </c>
      <c r="D10578">
        <v>428</v>
      </c>
      <c r="E10578" s="1">
        <v>38570.483078703706</v>
      </c>
    </row>
    <row r="10579" spans="1:5" x14ac:dyDescent="0.3">
      <c r="A10579">
        <v>10578</v>
      </c>
      <c r="B10579" s="1">
        <v>38565.575023148151</v>
      </c>
      <c r="C10579">
        <v>3704</v>
      </c>
      <c r="D10579">
        <v>113</v>
      </c>
      <c r="E10579" s="1">
        <v>38571.569467592592</v>
      </c>
    </row>
    <row r="10580" spans="1:5" x14ac:dyDescent="0.3">
      <c r="A10580">
        <v>10579</v>
      </c>
      <c r="B10580" s="1">
        <v>38565.575254629628</v>
      </c>
      <c r="C10580">
        <v>4068</v>
      </c>
      <c r="D10580">
        <v>270</v>
      </c>
      <c r="E10580" s="1">
        <v>38571.494004629632</v>
      </c>
    </row>
    <row r="10581" spans="1:5" x14ac:dyDescent="0.3">
      <c r="A10581">
        <v>10580</v>
      </c>
      <c r="B10581" s="1">
        <v>38565.577245370368</v>
      </c>
      <c r="C10581">
        <v>590</v>
      </c>
      <c r="D10581">
        <v>234</v>
      </c>
      <c r="E10581" s="1">
        <v>38572.492523148147</v>
      </c>
    </row>
    <row r="10582" spans="1:5" x14ac:dyDescent="0.3">
      <c r="A10582">
        <v>10581</v>
      </c>
      <c r="B10582" s="1">
        <v>38565.578125</v>
      </c>
      <c r="C10582">
        <v>2801</v>
      </c>
      <c r="D10582">
        <v>217</v>
      </c>
      <c r="E10582" s="1">
        <v>38574.79965277778</v>
      </c>
    </row>
    <row r="10583" spans="1:5" x14ac:dyDescent="0.3">
      <c r="A10583">
        <v>10582</v>
      </c>
      <c r="B10583" s="1">
        <v>38565.579421296294</v>
      </c>
      <c r="C10583">
        <v>2536</v>
      </c>
      <c r="D10583">
        <v>233</v>
      </c>
      <c r="E10583" s="1">
        <v>38569.698865740742</v>
      </c>
    </row>
    <row r="10584" spans="1:5" x14ac:dyDescent="0.3">
      <c r="A10584">
        <v>10583</v>
      </c>
      <c r="B10584" s="1">
        <v>38565.579571759263</v>
      </c>
      <c r="C10584">
        <v>704</v>
      </c>
      <c r="D10584">
        <v>125</v>
      </c>
      <c r="E10584" s="1">
        <v>38567.764988425923</v>
      </c>
    </row>
    <row r="10585" spans="1:5" x14ac:dyDescent="0.3">
      <c r="A10585">
        <v>10584</v>
      </c>
      <c r="B10585" s="1">
        <v>38565.582488425927</v>
      </c>
      <c r="C10585">
        <v>715</v>
      </c>
      <c r="D10585">
        <v>86</v>
      </c>
      <c r="E10585" s="1">
        <v>38570.568599537037</v>
      </c>
    </row>
    <row r="10586" spans="1:5" x14ac:dyDescent="0.3">
      <c r="A10586">
        <v>10585</v>
      </c>
      <c r="B10586" s="1">
        <v>38565.583819444444</v>
      </c>
      <c r="C10586">
        <v>2670</v>
      </c>
      <c r="D10586">
        <v>228</v>
      </c>
      <c r="E10586" s="1">
        <v>38573.487986111111</v>
      </c>
    </row>
    <row r="10587" spans="1:5" x14ac:dyDescent="0.3">
      <c r="A10587">
        <v>10586</v>
      </c>
      <c r="B10587" s="1">
        <v>38565.584016203706</v>
      </c>
      <c r="C10587">
        <v>3306</v>
      </c>
      <c r="D10587">
        <v>583</v>
      </c>
      <c r="E10587" s="1">
        <v>38570.417349537034</v>
      </c>
    </row>
    <row r="10588" spans="1:5" x14ac:dyDescent="0.3">
      <c r="A10588">
        <v>10587</v>
      </c>
      <c r="B10588" s="1">
        <v>38565.585856481484</v>
      </c>
      <c r="C10588">
        <v>3000</v>
      </c>
      <c r="D10588">
        <v>521</v>
      </c>
      <c r="E10588" s="1">
        <v>38572.833078703705</v>
      </c>
    </row>
    <row r="10589" spans="1:5" x14ac:dyDescent="0.3">
      <c r="A10589">
        <v>10588</v>
      </c>
      <c r="B10589" s="1">
        <v>38565.590520833335</v>
      </c>
      <c r="C10589">
        <v>2384</v>
      </c>
      <c r="D10589">
        <v>49</v>
      </c>
      <c r="E10589" s="1">
        <v>38567.574548611112</v>
      </c>
    </row>
    <row r="10590" spans="1:5" x14ac:dyDescent="0.3">
      <c r="A10590">
        <v>10589</v>
      </c>
      <c r="B10590" s="1">
        <v>38565.59107638889</v>
      </c>
      <c r="C10590">
        <v>4280</v>
      </c>
      <c r="D10590">
        <v>375</v>
      </c>
      <c r="E10590" s="1">
        <v>38573.394548611112</v>
      </c>
    </row>
    <row r="10591" spans="1:5" x14ac:dyDescent="0.3">
      <c r="A10591">
        <v>10590</v>
      </c>
      <c r="B10591" s="1">
        <v>38565.591585648152</v>
      </c>
      <c r="C10591">
        <v>740</v>
      </c>
      <c r="D10591">
        <v>78</v>
      </c>
      <c r="E10591" s="1">
        <v>38568.836724537039</v>
      </c>
    </row>
    <row r="10592" spans="1:5" x14ac:dyDescent="0.3">
      <c r="A10592">
        <v>10591</v>
      </c>
      <c r="B10592" s="1">
        <v>38565.592002314814</v>
      </c>
      <c r="C10592">
        <v>3360</v>
      </c>
      <c r="D10592">
        <v>52</v>
      </c>
      <c r="E10592" s="1">
        <v>38568.365613425929</v>
      </c>
    </row>
    <row r="10593" spans="1:5" x14ac:dyDescent="0.3">
      <c r="A10593">
        <v>10592</v>
      </c>
      <c r="B10593" s="1">
        <v>38565.592361111114</v>
      </c>
      <c r="C10593">
        <v>829</v>
      </c>
      <c r="D10593">
        <v>265</v>
      </c>
      <c r="E10593" s="1">
        <v>38573.543749999997</v>
      </c>
    </row>
    <row r="10594" spans="1:5" x14ac:dyDescent="0.3">
      <c r="A10594">
        <v>10593</v>
      </c>
      <c r="B10594" s="1">
        <v>38565.592581018522</v>
      </c>
      <c r="C10594">
        <v>1886</v>
      </c>
      <c r="D10594">
        <v>144</v>
      </c>
      <c r="E10594" s="1">
        <v>38570.366886574076</v>
      </c>
    </row>
    <row r="10595" spans="1:5" x14ac:dyDescent="0.3">
      <c r="A10595">
        <v>10594</v>
      </c>
      <c r="B10595" s="1">
        <v>38565.593738425923</v>
      </c>
      <c r="C10595">
        <v>1826</v>
      </c>
      <c r="D10595">
        <v>53</v>
      </c>
      <c r="E10595" s="1">
        <v>38571.450682870367</v>
      </c>
    </row>
    <row r="10596" spans="1:5" x14ac:dyDescent="0.3">
      <c r="A10596">
        <v>10595</v>
      </c>
      <c r="B10596" s="1">
        <v>38565.594768518517</v>
      </c>
      <c r="C10596">
        <v>966</v>
      </c>
      <c r="D10596">
        <v>137</v>
      </c>
      <c r="E10596" s="1">
        <v>38567.442685185182</v>
      </c>
    </row>
    <row r="10597" spans="1:5" x14ac:dyDescent="0.3">
      <c r="A10597">
        <v>10596</v>
      </c>
      <c r="B10597" s="1">
        <v>38565.596493055556</v>
      </c>
      <c r="C10597">
        <v>803</v>
      </c>
      <c r="D10597">
        <v>112</v>
      </c>
      <c r="E10597" s="1">
        <v>38571.624965277777</v>
      </c>
    </row>
    <row r="10598" spans="1:5" x14ac:dyDescent="0.3">
      <c r="A10598">
        <v>10597</v>
      </c>
      <c r="B10598" s="1">
        <v>38565.597083333334</v>
      </c>
      <c r="C10598">
        <v>3292</v>
      </c>
      <c r="D10598">
        <v>3</v>
      </c>
      <c r="E10598" s="1">
        <v>38572.834583333337</v>
      </c>
    </row>
    <row r="10599" spans="1:5" x14ac:dyDescent="0.3">
      <c r="A10599">
        <v>10598</v>
      </c>
      <c r="B10599" s="1">
        <v>38565.599722222221</v>
      </c>
      <c r="C10599">
        <v>2341</v>
      </c>
      <c r="D10599">
        <v>397</v>
      </c>
      <c r="E10599" s="1">
        <v>38574.58861111111</v>
      </c>
    </row>
    <row r="10600" spans="1:5" x14ac:dyDescent="0.3">
      <c r="A10600">
        <v>10599</v>
      </c>
      <c r="B10600" s="1">
        <v>38565.599976851852</v>
      </c>
      <c r="C10600">
        <v>2422</v>
      </c>
      <c r="D10600">
        <v>271</v>
      </c>
      <c r="E10600" s="1">
        <v>38570.448587962965</v>
      </c>
    </row>
    <row r="10601" spans="1:5" x14ac:dyDescent="0.3">
      <c r="A10601">
        <v>10600</v>
      </c>
      <c r="B10601" s="1">
        <v>38565.600937499999</v>
      </c>
      <c r="C10601">
        <v>3900</v>
      </c>
      <c r="D10601">
        <v>294</v>
      </c>
      <c r="E10601" s="1">
        <v>38570.750243055554</v>
      </c>
    </row>
    <row r="10602" spans="1:5" x14ac:dyDescent="0.3">
      <c r="A10602">
        <v>10601</v>
      </c>
      <c r="B10602" s="1">
        <v>38565.601157407407</v>
      </c>
      <c r="C10602">
        <v>2843</v>
      </c>
      <c r="D10602">
        <v>420</v>
      </c>
      <c r="E10602" s="1">
        <v>38574.380324074074</v>
      </c>
    </row>
    <row r="10603" spans="1:5" x14ac:dyDescent="0.3">
      <c r="A10603">
        <v>10602</v>
      </c>
      <c r="B10603" s="1">
        <v>38565.604432870372</v>
      </c>
      <c r="C10603">
        <v>1506</v>
      </c>
      <c r="D10603">
        <v>111</v>
      </c>
      <c r="E10603" s="1">
        <v>38571.639155092591</v>
      </c>
    </row>
    <row r="10604" spans="1:5" x14ac:dyDescent="0.3">
      <c r="A10604">
        <v>10603</v>
      </c>
      <c r="B10604" s="1">
        <v>38565.604571759257</v>
      </c>
      <c r="C10604">
        <v>4024</v>
      </c>
      <c r="D10604">
        <v>394</v>
      </c>
      <c r="E10604" s="1">
        <v>38569.467766203707</v>
      </c>
    </row>
    <row r="10605" spans="1:5" x14ac:dyDescent="0.3">
      <c r="A10605">
        <v>10604</v>
      </c>
      <c r="B10605" s="1">
        <v>38565.607731481483</v>
      </c>
      <c r="C10605">
        <v>2833</v>
      </c>
      <c r="D10605">
        <v>250</v>
      </c>
      <c r="E10605" s="1">
        <v>38572.4299537037</v>
      </c>
    </row>
    <row r="10606" spans="1:5" x14ac:dyDescent="0.3">
      <c r="A10606">
        <v>10605</v>
      </c>
      <c r="B10606" s="1">
        <v>38565.608634259261</v>
      </c>
      <c r="C10606">
        <v>680</v>
      </c>
      <c r="D10606">
        <v>341</v>
      </c>
      <c r="E10606" s="1">
        <v>38570.503078703703</v>
      </c>
    </row>
    <row r="10607" spans="1:5" x14ac:dyDescent="0.3">
      <c r="A10607">
        <v>10606</v>
      </c>
      <c r="B10607" s="1">
        <v>38565.610590277778</v>
      </c>
      <c r="C10607">
        <v>81</v>
      </c>
      <c r="D10607">
        <v>335</v>
      </c>
      <c r="E10607" s="1">
        <v>38572.480034722219</v>
      </c>
    </row>
    <row r="10608" spans="1:5" x14ac:dyDescent="0.3">
      <c r="A10608">
        <v>10607</v>
      </c>
      <c r="B10608" s="1">
        <v>38565.614386574074</v>
      </c>
      <c r="C10608">
        <v>3999</v>
      </c>
      <c r="D10608">
        <v>438</v>
      </c>
      <c r="E10608" s="1">
        <v>38566.694247685184</v>
      </c>
    </row>
    <row r="10609" spans="1:5" x14ac:dyDescent="0.3">
      <c r="A10609">
        <v>10608</v>
      </c>
      <c r="B10609" s="1">
        <v>38565.6171412037</v>
      </c>
      <c r="C10609">
        <v>3835</v>
      </c>
      <c r="D10609">
        <v>381</v>
      </c>
      <c r="E10609" s="1">
        <v>38568.731030092589</v>
      </c>
    </row>
    <row r="10610" spans="1:5" x14ac:dyDescent="0.3">
      <c r="A10610">
        <v>10609</v>
      </c>
      <c r="B10610" s="1">
        <v>38565.6171875</v>
      </c>
      <c r="C10610">
        <v>2587</v>
      </c>
      <c r="D10610">
        <v>5</v>
      </c>
      <c r="E10610" s="1">
        <v>38568.570659722223</v>
      </c>
    </row>
    <row r="10611" spans="1:5" x14ac:dyDescent="0.3">
      <c r="A10611">
        <v>10610</v>
      </c>
      <c r="B10611" s="1">
        <v>38565.617835648147</v>
      </c>
      <c r="C10611">
        <v>1865</v>
      </c>
      <c r="D10611">
        <v>396</v>
      </c>
      <c r="E10611" s="1">
        <v>38567.547002314815</v>
      </c>
    </row>
    <row r="10612" spans="1:5" x14ac:dyDescent="0.3">
      <c r="A10612">
        <v>10611</v>
      </c>
      <c r="B10612" s="1">
        <v>38565.620740740742</v>
      </c>
      <c r="C10612">
        <v>957</v>
      </c>
      <c r="D10612">
        <v>135</v>
      </c>
      <c r="E10612" s="1">
        <v>38571.386018518519</v>
      </c>
    </row>
    <row r="10613" spans="1:5" x14ac:dyDescent="0.3">
      <c r="A10613">
        <v>10612</v>
      </c>
      <c r="B10613" s="1">
        <v>38565.621886574074</v>
      </c>
      <c r="C10613">
        <v>287</v>
      </c>
      <c r="D10613">
        <v>554</v>
      </c>
      <c r="E10613" s="1">
        <v>38570.792719907404</v>
      </c>
    </row>
    <row r="10614" spans="1:5" x14ac:dyDescent="0.3">
      <c r="A10614">
        <v>10613</v>
      </c>
      <c r="B10614" s="1">
        <v>38565.622384259259</v>
      </c>
      <c r="C10614">
        <v>4357</v>
      </c>
      <c r="D10614">
        <v>527</v>
      </c>
      <c r="E10614" s="1">
        <v>38571.398078703707</v>
      </c>
    </row>
    <row r="10615" spans="1:5" x14ac:dyDescent="0.3">
      <c r="A10615">
        <v>10614</v>
      </c>
      <c r="B10615" s="1">
        <v>38565.622916666667</v>
      </c>
      <c r="C10615">
        <v>232</v>
      </c>
      <c r="D10615">
        <v>533</v>
      </c>
      <c r="E10615" s="1">
        <v>38574.396527777775</v>
      </c>
    </row>
    <row r="10616" spans="1:5" x14ac:dyDescent="0.3">
      <c r="A10616">
        <v>10615</v>
      </c>
      <c r="B10616" s="1">
        <v>38565.623773148145</v>
      </c>
      <c r="C10616">
        <v>2639</v>
      </c>
      <c r="D10616">
        <v>34</v>
      </c>
      <c r="E10616" s="1">
        <v>38566.56821759259</v>
      </c>
    </row>
    <row r="10617" spans="1:5" x14ac:dyDescent="0.3">
      <c r="A10617">
        <v>10616</v>
      </c>
      <c r="B10617" s="1">
        <v>38565.624884259261</v>
      </c>
      <c r="C10617">
        <v>1094</v>
      </c>
      <c r="D10617">
        <v>20</v>
      </c>
      <c r="E10617" s="1">
        <v>38571.485300925924</v>
      </c>
    </row>
    <row r="10618" spans="1:5" x14ac:dyDescent="0.3">
      <c r="A10618">
        <v>10617</v>
      </c>
      <c r="B10618" s="1">
        <v>38565.629074074073</v>
      </c>
      <c r="C10618">
        <v>4344</v>
      </c>
      <c r="D10618">
        <v>476</v>
      </c>
      <c r="E10618" s="1">
        <v>38573.788101851853</v>
      </c>
    </row>
    <row r="10619" spans="1:5" x14ac:dyDescent="0.3">
      <c r="A10619">
        <v>10618</v>
      </c>
      <c r="B10619" s="1">
        <v>38565.629606481481</v>
      </c>
      <c r="C10619">
        <v>3729</v>
      </c>
      <c r="D10619">
        <v>386</v>
      </c>
      <c r="E10619" s="1">
        <v>38570.661550925928</v>
      </c>
    </row>
    <row r="10620" spans="1:5" x14ac:dyDescent="0.3">
      <c r="A10620">
        <v>10619</v>
      </c>
      <c r="B10620" s="1">
        <v>38565.629907407405</v>
      </c>
      <c r="C10620">
        <v>2189</v>
      </c>
      <c r="D10620">
        <v>132</v>
      </c>
      <c r="E10620" s="1">
        <v>38571.487546296295</v>
      </c>
    </row>
    <row r="10621" spans="1:5" x14ac:dyDescent="0.3">
      <c r="A10621">
        <v>10620</v>
      </c>
      <c r="B10621" s="1">
        <v>38565.63144675926</v>
      </c>
      <c r="C10621">
        <v>3064</v>
      </c>
      <c r="D10621">
        <v>183</v>
      </c>
      <c r="E10621" s="1">
        <v>38573.582141203704</v>
      </c>
    </row>
    <row r="10622" spans="1:5" x14ac:dyDescent="0.3">
      <c r="A10622">
        <v>10621</v>
      </c>
      <c r="B10622" s="1">
        <v>38565.632245370369</v>
      </c>
      <c r="C10622">
        <v>1650</v>
      </c>
      <c r="D10622">
        <v>172</v>
      </c>
      <c r="E10622" s="1">
        <v>38568.457245370373</v>
      </c>
    </row>
    <row r="10623" spans="1:5" x14ac:dyDescent="0.3">
      <c r="A10623">
        <v>10622</v>
      </c>
      <c r="B10623" s="1">
        <v>38565.633333333331</v>
      </c>
      <c r="C10623">
        <v>3044</v>
      </c>
      <c r="D10623">
        <v>171</v>
      </c>
      <c r="E10623" s="1">
        <v>38572.589583333334</v>
      </c>
    </row>
    <row r="10624" spans="1:5" x14ac:dyDescent="0.3">
      <c r="A10624">
        <v>10623</v>
      </c>
      <c r="B10624" s="1">
        <v>38565.640717592592</v>
      </c>
      <c r="C10624">
        <v>4426</v>
      </c>
      <c r="D10624">
        <v>494</v>
      </c>
      <c r="E10624" s="1">
        <v>38567.460856481484</v>
      </c>
    </row>
    <row r="10625" spans="1:5" x14ac:dyDescent="0.3">
      <c r="A10625">
        <v>10624</v>
      </c>
      <c r="B10625" s="1">
        <v>38565.643807870372</v>
      </c>
      <c r="C10625">
        <v>3801</v>
      </c>
      <c r="D10625">
        <v>74</v>
      </c>
      <c r="E10625" s="1">
        <v>38569.82644675926</v>
      </c>
    </row>
    <row r="10626" spans="1:5" x14ac:dyDescent="0.3">
      <c r="A10626">
        <v>10625</v>
      </c>
      <c r="B10626" s="1">
        <v>38565.643865740742</v>
      </c>
      <c r="C10626">
        <v>3022</v>
      </c>
      <c r="D10626">
        <v>5</v>
      </c>
      <c r="E10626" s="1">
        <v>38566.552893518521</v>
      </c>
    </row>
    <row r="10627" spans="1:5" x14ac:dyDescent="0.3">
      <c r="A10627">
        <v>10626</v>
      </c>
      <c r="B10627" s="1">
        <v>38565.647696759261</v>
      </c>
      <c r="C10627">
        <v>1042</v>
      </c>
      <c r="D10627">
        <v>122</v>
      </c>
      <c r="E10627" s="1">
        <v>38569.756030092591</v>
      </c>
    </row>
    <row r="10628" spans="1:5" x14ac:dyDescent="0.3">
      <c r="A10628">
        <v>10627</v>
      </c>
      <c r="B10628" s="1">
        <v>38565.647951388892</v>
      </c>
      <c r="C10628">
        <v>2026</v>
      </c>
      <c r="D10628">
        <v>472</v>
      </c>
      <c r="E10628" s="1">
        <v>38566.893090277779</v>
      </c>
    </row>
    <row r="10629" spans="1:5" x14ac:dyDescent="0.3">
      <c r="A10629">
        <v>10628</v>
      </c>
      <c r="B10629" s="1">
        <v>38565.648136574076</v>
      </c>
      <c r="C10629">
        <v>427</v>
      </c>
      <c r="D10629">
        <v>285</v>
      </c>
      <c r="E10629" s="1">
        <v>38569.727303240739</v>
      </c>
    </row>
    <row r="10630" spans="1:5" x14ac:dyDescent="0.3">
      <c r="A10630">
        <v>10629</v>
      </c>
      <c r="B10630" s="1">
        <v>38565.648287037038</v>
      </c>
      <c r="C10630">
        <v>997</v>
      </c>
      <c r="D10630">
        <v>575</v>
      </c>
      <c r="E10630" s="1">
        <v>38572.528148148151</v>
      </c>
    </row>
    <row r="10631" spans="1:5" x14ac:dyDescent="0.3">
      <c r="A10631">
        <v>10630</v>
      </c>
      <c r="B10631" s="1">
        <v>38565.649143518516</v>
      </c>
      <c r="C10631">
        <v>2335</v>
      </c>
      <c r="D10631">
        <v>39</v>
      </c>
      <c r="E10631" s="1">
        <v>38567.451921296299</v>
      </c>
    </row>
    <row r="10632" spans="1:5" x14ac:dyDescent="0.3">
      <c r="A10632">
        <v>10631</v>
      </c>
      <c r="B10632" s="1">
        <v>38565.649467592593</v>
      </c>
      <c r="C10632">
        <v>2712</v>
      </c>
      <c r="D10632">
        <v>304</v>
      </c>
      <c r="E10632" s="1">
        <v>38567.450162037036</v>
      </c>
    </row>
    <row r="10633" spans="1:5" x14ac:dyDescent="0.3">
      <c r="A10633">
        <v>10632</v>
      </c>
      <c r="B10633" s="1">
        <v>38565.650648148148</v>
      </c>
      <c r="C10633">
        <v>1290</v>
      </c>
      <c r="D10633">
        <v>406</v>
      </c>
      <c r="E10633" s="1">
        <v>38569.731203703705</v>
      </c>
    </row>
    <row r="10634" spans="1:5" x14ac:dyDescent="0.3">
      <c r="A10634">
        <v>10633</v>
      </c>
      <c r="B10634" s="1">
        <v>38565.650891203702</v>
      </c>
      <c r="C10634">
        <v>3125</v>
      </c>
      <c r="D10634">
        <v>475</v>
      </c>
      <c r="E10634" s="1">
        <v>38574.604363425926</v>
      </c>
    </row>
    <row r="10635" spans="1:5" x14ac:dyDescent="0.3">
      <c r="A10635">
        <v>10634</v>
      </c>
      <c r="B10635" s="1">
        <v>38565.651250000003</v>
      </c>
      <c r="C10635">
        <v>445</v>
      </c>
      <c r="D10635">
        <v>592</v>
      </c>
      <c r="E10635" s="1">
        <v>38566.508194444446</v>
      </c>
    </row>
    <row r="10636" spans="1:5" x14ac:dyDescent="0.3">
      <c r="A10636">
        <v>10635</v>
      </c>
      <c r="B10636" s="1">
        <v>38565.651365740741</v>
      </c>
      <c r="C10636">
        <v>547</v>
      </c>
      <c r="D10636">
        <v>52</v>
      </c>
      <c r="E10636" s="1">
        <v>38571.469421296293</v>
      </c>
    </row>
    <row r="10637" spans="1:5" x14ac:dyDescent="0.3">
      <c r="A10637">
        <v>10636</v>
      </c>
      <c r="B10637" s="1">
        <v>38565.653182870374</v>
      </c>
      <c r="C10637">
        <v>621</v>
      </c>
      <c r="D10637">
        <v>385</v>
      </c>
      <c r="E10637" s="1">
        <v>38569.782349537039</v>
      </c>
    </row>
    <row r="10638" spans="1:5" x14ac:dyDescent="0.3">
      <c r="A10638">
        <v>10637</v>
      </c>
      <c r="B10638" s="1">
        <v>38565.655659722222</v>
      </c>
      <c r="C10638">
        <v>1243</v>
      </c>
      <c r="D10638">
        <v>161</v>
      </c>
      <c r="E10638" s="1">
        <v>38568.612604166665</v>
      </c>
    </row>
    <row r="10639" spans="1:5" x14ac:dyDescent="0.3">
      <c r="A10639">
        <v>10638</v>
      </c>
      <c r="B10639" s="1">
        <v>38565.655787037038</v>
      </c>
      <c r="C10639">
        <v>2239</v>
      </c>
      <c r="D10639">
        <v>132</v>
      </c>
      <c r="E10639" s="1">
        <v>38572.670370370368</v>
      </c>
    </row>
    <row r="10640" spans="1:5" x14ac:dyDescent="0.3">
      <c r="A10640">
        <v>10639</v>
      </c>
      <c r="B10640" s="1">
        <v>38565.656053240738</v>
      </c>
      <c r="C10640">
        <v>1015</v>
      </c>
      <c r="D10640">
        <v>39</v>
      </c>
      <c r="E10640" s="1">
        <v>38574.577581018515</v>
      </c>
    </row>
    <row r="10641" spans="1:5" x14ac:dyDescent="0.3">
      <c r="A10641">
        <v>10640</v>
      </c>
      <c r="B10641" s="1">
        <v>38565.656145833331</v>
      </c>
      <c r="C10641">
        <v>3020</v>
      </c>
      <c r="D10641">
        <v>375</v>
      </c>
      <c r="E10641" s="1">
        <v>38570.66170138889</v>
      </c>
    </row>
    <row r="10642" spans="1:5" x14ac:dyDescent="0.3">
      <c r="A10642">
        <v>10641</v>
      </c>
      <c r="B10642" s="1">
        <v>38565.656215277777</v>
      </c>
      <c r="C10642">
        <v>972</v>
      </c>
      <c r="D10642">
        <v>285</v>
      </c>
      <c r="E10642" s="1">
        <v>38568.761076388888</v>
      </c>
    </row>
    <row r="10643" spans="1:5" x14ac:dyDescent="0.3">
      <c r="A10643">
        <v>10642</v>
      </c>
      <c r="B10643" s="1">
        <v>38565.656377314815</v>
      </c>
      <c r="C10643">
        <v>2573</v>
      </c>
      <c r="D10643">
        <v>294</v>
      </c>
      <c r="E10643" s="1">
        <v>38566.842488425929</v>
      </c>
    </row>
    <row r="10644" spans="1:5" x14ac:dyDescent="0.3">
      <c r="A10644">
        <v>10643</v>
      </c>
      <c r="B10644" s="1">
        <v>38565.658715277779</v>
      </c>
      <c r="C10644">
        <v>3853</v>
      </c>
      <c r="D10644">
        <v>495</v>
      </c>
      <c r="E10644" s="1">
        <v>38570.850381944445</v>
      </c>
    </row>
    <row r="10645" spans="1:5" x14ac:dyDescent="0.3">
      <c r="A10645">
        <v>10644</v>
      </c>
      <c r="B10645" s="1">
        <v>38565.661111111112</v>
      </c>
      <c r="C10645">
        <v>4374</v>
      </c>
      <c r="D10645">
        <v>7</v>
      </c>
      <c r="E10645" s="1">
        <v>38572.672222222223</v>
      </c>
    </row>
    <row r="10646" spans="1:5" x14ac:dyDescent="0.3">
      <c r="A10646">
        <v>10645</v>
      </c>
      <c r="B10646" s="1">
        <v>38565.661122685182</v>
      </c>
      <c r="C10646">
        <v>3864</v>
      </c>
      <c r="D10646">
        <v>130</v>
      </c>
      <c r="E10646" s="1">
        <v>38573.790289351855</v>
      </c>
    </row>
    <row r="10647" spans="1:5" x14ac:dyDescent="0.3">
      <c r="A10647">
        <v>10646</v>
      </c>
      <c r="B10647" s="1">
        <v>38565.665219907409</v>
      </c>
      <c r="C10647">
        <v>1752</v>
      </c>
      <c r="D10647">
        <v>209</v>
      </c>
      <c r="E10647" s="1">
        <v>38566.797858796293</v>
      </c>
    </row>
    <row r="10648" spans="1:5" x14ac:dyDescent="0.3">
      <c r="A10648">
        <v>10647</v>
      </c>
      <c r="B10648" s="1">
        <v>38565.672754629632</v>
      </c>
      <c r="C10648">
        <v>3137</v>
      </c>
      <c r="D10648">
        <v>115</v>
      </c>
      <c r="E10648" s="1">
        <v>38570.859560185185</v>
      </c>
    </row>
    <row r="10649" spans="1:5" x14ac:dyDescent="0.3">
      <c r="A10649">
        <v>10648</v>
      </c>
      <c r="B10649" s="1">
        <v>38565.672824074078</v>
      </c>
      <c r="C10649">
        <v>691</v>
      </c>
      <c r="D10649">
        <v>270</v>
      </c>
      <c r="E10649" s="1">
        <v>38569.84574074074</v>
      </c>
    </row>
    <row r="10650" spans="1:5" x14ac:dyDescent="0.3">
      <c r="A10650">
        <v>10649</v>
      </c>
      <c r="B10650" s="1">
        <v>38565.674768518518</v>
      </c>
      <c r="C10650">
        <v>1032</v>
      </c>
      <c r="D10650">
        <v>278</v>
      </c>
      <c r="E10650" s="1">
        <v>38570.590046296296</v>
      </c>
    </row>
    <row r="10651" spans="1:5" x14ac:dyDescent="0.3">
      <c r="A10651">
        <v>10650</v>
      </c>
      <c r="B10651" s="1">
        <v>38565.6796875</v>
      </c>
      <c r="C10651">
        <v>2306</v>
      </c>
      <c r="D10651">
        <v>242</v>
      </c>
      <c r="E10651" s="1">
        <v>38573.687326388892</v>
      </c>
    </row>
    <row r="10652" spans="1:5" x14ac:dyDescent="0.3">
      <c r="A10652">
        <v>10651</v>
      </c>
      <c r="B10652" s="1">
        <v>38565.680810185186</v>
      </c>
      <c r="C10652">
        <v>1541</v>
      </c>
      <c r="D10652">
        <v>404</v>
      </c>
      <c r="E10652" s="1">
        <v>38567.662060185183</v>
      </c>
    </row>
    <row r="10653" spans="1:5" x14ac:dyDescent="0.3">
      <c r="A10653">
        <v>10652</v>
      </c>
      <c r="B10653" s="1">
        <v>38565.683425925927</v>
      </c>
      <c r="C10653">
        <v>1633</v>
      </c>
      <c r="D10653">
        <v>241</v>
      </c>
      <c r="E10653" s="1">
        <v>38567.666759259257</v>
      </c>
    </row>
    <row r="10654" spans="1:5" x14ac:dyDescent="0.3">
      <c r="A10654">
        <v>10653</v>
      </c>
      <c r="B10654" s="1">
        <v>38565.686192129629</v>
      </c>
      <c r="C10654">
        <v>1190</v>
      </c>
      <c r="D10654">
        <v>75</v>
      </c>
      <c r="E10654" s="1">
        <v>38571.8903587963</v>
      </c>
    </row>
    <row r="10655" spans="1:5" x14ac:dyDescent="0.3">
      <c r="A10655">
        <v>10654</v>
      </c>
      <c r="B10655" s="1">
        <v>38565.688599537039</v>
      </c>
      <c r="C10655">
        <v>2522</v>
      </c>
      <c r="D10655">
        <v>399</v>
      </c>
      <c r="E10655" s="1">
        <v>38569.503182870372</v>
      </c>
    </row>
    <row r="10656" spans="1:5" x14ac:dyDescent="0.3">
      <c r="A10656">
        <v>10655</v>
      </c>
      <c r="B10656" s="1">
        <v>38565.689895833333</v>
      </c>
      <c r="C10656">
        <v>1399</v>
      </c>
      <c r="D10656">
        <v>385</v>
      </c>
      <c r="E10656" s="1">
        <v>38572.720451388886</v>
      </c>
    </row>
    <row r="10657" spans="1:5" x14ac:dyDescent="0.3">
      <c r="A10657">
        <v>10656</v>
      </c>
      <c r="B10657" s="1">
        <v>38565.693101851852</v>
      </c>
      <c r="C10657">
        <v>2571</v>
      </c>
      <c r="D10657">
        <v>80</v>
      </c>
      <c r="E10657" s="1">
        <v>38573.817407407405</v>
      </c>
    </row>
    <row r="10658" spans="1:5" x14ac:dyDescent="0.3">
      <c r="A10658">
        <v>10657</v>
      </c>
      <c r="B10658" s="1">
        <v>38565.693564814814</v>
      </c>
      <c r="C10658">
        <v>3075</v>
      </c>
      <c r="D10658">
        <v>590</v>
      </c>
      <c r="E10658" s="1">
        <v>38570.670648148145</v>
      </c>
    </row>
    <row r="10659" spans="1:5" x14ac:dyDescent="0.3">
      <c r="A10659">
        <v>10658</v>
      </c>
      <c r="B10659" s="1">
        <v>38565.693958333337</v>
      </c>
      <c r="C10659">
        <v>2943</v>
      </c>
      <c r="D10659">
        <v>469</v>
      </c>
      <c r="E10659" s="1">
        <v>38573.762013888889</v>
      </c>
    </row>
    <row r="10660" spans="1:5" x14ac:dyDescent="0.3">
      <c r="A10660">
        <v>10659</v>
      </c>
      <c r="B10660" s="1">
        <v>38565.694837962961</v>
      </c>
      <c r="C10660">
        <v>786</v>
      </c>
      <c r="D10660">
        <v>238</v>
      </c>
      <c r="E10660" s="1">
        <v>38573.875393518516</v>
      </c>
    </row>
    <row r="10661" spans="1:5" x14ac:dyDescent="0.3">
      <c r="A10661">
        <v>10660</v>
      </c>
      <c r="B10661" s="1">
        <v>38565.700011574074</v>
      </c>
      <c r="C10661">
        <v>2518</v>
      </c>
      <c r="D10661">
        <v>253</v>
      </c>
      <c r="E10661" s="1">
        <v>38571.612511574072</v>
      </c>
    </row>
    <row r="10662" spans="1:5" x14ac:dyDescent="0.3">
      <c r="A10662">
        <v>10661</v>
      </c>
      <c r="B10662" s="1">
        <v>38565.700358796297</v>
      </c>
      <c r="C10662">
        <v>3311</v>
      </c>
      <c r="D10662">
        <v>177</v>
      </c>
      <c r="E10662" s="1">
        <v>38566.876747685186</v>
      </c>
    </row>
    <row r="10663" spans="1:5" x14ac:dyDescent="0.3">
      <c r="A10663">
        <v>10662</v>
      </c>
      <c r="B10663" s="1">
        <v>38565.702048611114</v>
      </c>
      <c r="C10663">
        <v>2857</v>
      </c>
      <c r="D10663">
        <v>151</v>
      </c>
      <c r="E10663" s="1">
        <v>38567.722187500003</v>
      </c>
    </row>
    <row r="10664" spans="1:5" x14ac:dyDescent="0.3">
      <c r="A10664">
        <v>10663</v>
      </c>
      <c r="B10664" s="1">
        <v>38565.702175925922</v>
      </c>
      <c r="C10664">
        <v>4258</v>
      </c>
      <c r="D10664">
        <v>433</v>
      </c>
      <c r="E10664" s="1">
        <v>38572.88689814815</v>
      </c>
    </row>
    <row r="10665" spans="1:5" x14ac:dyDescent="0.3">
      <c r="A10665">
        <v>10664</v>
      </c>
      <c r="B10665" s="1">
        <v>38565.702256944445</v>
      </c>
      <c r="C10665">
        <v>3167</v>
      </c>
      <c r="D10665">
        <v>337</v>
      </c>
      <c r="E10665" s="1">
        <v>38568.801562499997</v>
      </c>
    </row>
    <row r="10666" spans="1:5" x14ac:dyDescent="0.3">
      <c r="A10666">
        <v>10665</v>
      </c>
      <c r="B10666" s="1">
        <v>38565.705752314818</v>
      </c>
      <c r="C10666">
        <v>3594</v>
      </c>
      <c r="D10666">
        <v>133</v>
      </c>
      <c r="E10666" s="1">
        <v>38567.79047453704</v>
      </c>
    </row>
    <row r="10667" spans="1:5" x14ac:dyDescent="0.3">
      <c r="A10667">
        <v>10666</v>
      </c>
      <c r="B10667" s="1">
        <v>38565.705972222226</v>
      </c>
      <c r="C10667">
        <v>1945</v>
      </c>
      <c r="D10667">
        <v>197</v>
      </c>
      <c r="E10667" s="1">
        <v>38571.933055555557</v>
      </c>
    </row>
    <row r="10668" spans="1:5" x14ac:dyDescent="0.3">
      <c r="A10668">
        <v>10667</v>
      </c>
      <c r="B10668" s="1">
        <v>38565.707199074073</v>
      </c>
      <c r="C10668">
        <v>3937</v>
      </c>
      <c r="D10668">
        <v>340</v>
      </c>
      <c r="E10668" s="1">
        <v>38574.653726851851</v>
      </c>
    </row>
    <row r="10669" spans="1:5" x14ac:dyDescent="0.3">
      <c r="A10669">
        <v>10668</v>
      </c>
      <c r="B10669" s="1">
        <v>38565.708645833336</v>
      </c>
      <c r="C10669">
        <v>2085</v>
      </c>
      <c r="D10669">
        <v>58</v>
      </c>
      <c r="E10669" s="1">
        <v>38566.617673611108</v>
      </c>
    </row>
    <row r="10670" spans="1:5" x14ac:dyDescent="0.3">
      <c r="A10670">
        <v>10669</v>
      </c>
      <c r="B10670" s="1">
        <v>38565.710740740738</v>
      </c>
      <c r="C10670">
        <v>2121</v>
      </c>
      <c r="D10670">
        <v>559</v>
      </c>
      <c r="E10670" s="1">
        <v>38572.898935185185</v>
      </c>
    </row>
    <row r="10671" spans="1:5" x14ac:dyDescent="0.3">
      <c r="A10671">
        <v>10670</v>
      </c>
      <c r="B10671" s="1">
        <v>38565.713379629633</v>
      </c>
      <c r="C10671">
        <v>156</v>
      </c>
      <c r="D10671">
        <v>512</v>
      </c>
      <c r="E10671" s="1">
        <v>38574.49046296296</v>
      </c>
    </row>
    <row r="10672" spans="1:5" x14ac:dyDescent="0.3">
      <c r="A10672">
        <v>10671</v>
      </c>
      <c r="B10672" s="1">
        <v>38565.715266203704</v>
      </c>
      <c r="C10672">
        <v>4430</v>
      </c>
      <c r="D10672">
        <v>10</v>
      </c>
      <c r="E10672" s="1">
        <v>38573.900682870371</v>
      </c>
    </row>
    <row r="10673" spans="1:5" x14ac:dyDescent="0.3">
      <c r="A10673">
        <v>10672</v>
      </c>
      <c r="B10673" s="1">
        <v>38565.715902777774</v>
      </c>
      <c r="C10673">
        <v>3674</v>
      </c>
      <c r="D10673">
        <v>375</v>
      </c>
      <c r="E10673" s="1">
        <v>38571.513819444444</v>
      </c>
    </row>
    <row r="10674" spans="1:5" x14ac:dyDescent="0.3">
      <c r="A10674">
        <v>10673</v>
      </c>
      <c r="B10674" s="1">
        <v>38565.716562499998</v>
      </c>
      <c r="C10674">
        <v>2735</v>
      </c>
      <c r="D10674">
        <v>528</v>
      </c>
      <c r="E10674" s="1">
        <v>38567.564479166664</v>
      </c>
    </row>
    <row r="10675" spans="1:5" x14ac:dyDescent="0.3">
      <c r="A10675">
        <v>10674</v>
      </c>
      <c r="B10675" s="1">
        <v>38565.716574074075</v>
      </c>
      <c r="C10675">
        <v>1962</v>
      </c>
      <c r="D10675">
        <v>340</v>
      </c>
      <c r="E10675" s="1">
        <v>38572.815879629627</v>
      </c>
    </row>
    <row r="10676" spans="1:5" x14ac:dyDescent="0.3">
      <c r="A10676">
        <v>10675</v>
      </c>
      <c r="B10676" s="1">
        <v>38565.716631944444</v>
      </c>
      <c r="C10676">
        <v>649</v>
      </c>
      <c r="D10676">
        <v>522</v>
      </c>
      <c r="E10676" s="1">
        <v>38574.721493055556</v>
      </c>
    </row>
    <row r="10677" spans="1:5" x14ac:dyDescent="0.3">
      <c r="A10677">
        <v>10676</v>
      </c>
      <c r="B10677" s="1">
        <v>38565.718229166669</v>
      </c>
      <c r="C10677">
        <v>629</v>
      </c>
      <c r="D10677">
        <v>79</v>
      </c>
      <c r="E10677" s="1">
        <v>38568.523784722223</v>
      </c>
    </row>
    <row r="10678" spans="1:5" x14ac:dyDescent="0.3">
      <c r="A10678">
        <v>10677</v>
      </c>
      <c r="B10678" s="1">
        <v>38565.725405092591</v>
      </c>
      <c r="C10678">
        <v>4350</v>
      </c>
      <c r="D10678">
        <v>483</v>
      </c>
      <c r="E10678" s="1">
        <v>38568.835821759261</v>
      </c>
    </row>
    <row r="10679" spans="1:5" x14ac:dyDescent="0.3">
      <c r="A10679">
        <v>10678</v>
      </c>
      <c r="B10679" s="1">
        <v>38565.726666666669</v>
      </c>
      <c r="C10679">
        <v>4438</v>
      </c>
      <c r="D10679">
        <v>56</v>
      </c>
      <c r="E10679" s="1">
        <v>38569.955138888887</v>
      </c>
    </row>
    <row r="10680" spans="1:5" x14ac:dyDescent="0.3">
      <c r="A10680">
        <v>10679</v>
      </c>
      <c r="B10680" s="1">
        <v>38565.727754629632</v>
      </c>
      <c r="C10680">
        <v>4437</v>
      </c>
      <c r="D10680">
        <v>198</v>
      </c>
      <c r="E10680" s="1">
        <v>38572.67150462963</v>
      </c>
    </row>
    <row r="10681" spans="1:5" x14ac:dyDescent="0.3">
      <c r="A10681">
        <v>10680</v>
      </c>
      <c r="B10681" s="1">
        <v>38565.727835648147</v>
      </c>
      <c r="C10681">
        <v>2498</v>
      </c>
      <c r="D10681">
        <v>60</v>
      </c>
      <c r="E10681" s="1">
        <v>38568.815335648149</v>
      </c>
    </row>
    <row r="10682" spans="1:5" x14ac:dyDescent="0.3">
      <c r="A10682">
        <v>10681</v>
      </c>
      <c r="B10682" s="1">
        <v>38565.729571759257</v>
      </c>
      <c r="C10682">
        <v>1468</v>
      </c>
      <c r="D10682">
        <v>119</v>
      </c>
      <c r="E10682" s="1">
        <v>38566.617071759261</v>
      </c>
    </row>
    <row r="10683" spans="1:5" x14ac:dyDescent="0.3">
      <c r="A10683">
        <v>10682</v>
      </c>
      <c r="B10683" s="1">
        <v>38565.731168981481</v>
      </c>
      <c r="C10683">
        <v>4557</v>
      </c>
      <c r="D10683">
        <v>18</v>
      </c>
      <c r="E10683" s="1">
        <v>38570.659641203703</v>
      </c>
    </row>
    <row r="10684" spans="1:5" x14ac:dyDescent="0.3">
      <c r="A10684">
        <v>10683</v>
      </c>
      <c r="B10684" s="1">
        <v>38565.73128472222</v>
      </c>
      <c r="C10684">
        <v>244</v>
      </c>
      <c r="D10684">
        <v>246</v>
      </c>
      <c r="E10684" s="1">
        <v>38568.96670138889</v>
      </c>
    </row>
    <row r="10685" spans="1:5" x14ac:dyDescent="0.3">
      <c r="A10685">
        <v>10684</v>
      </c>
      <c r="B10685" s="1">
        <v>38565.740972222222</v>
      </c>
      <c r="C10685">
        <v>1985</v>
      </c>
      <c r="D10685">
        <v>244</v>
      </c>
      <c r="E10685" s="1">
        <v>38573.625</v>
      </c>
    </row>
    <row r="10686" spans="1:5" x14ac:dyDescent="0.3">
      <c r="A10686">
        <v>10685</v>
      </c>
      <c r="B10686" s="1">
        <v>38565.742800925924</v>
      </c>
      <c r="C10686">
        <v>2029</v>
      </c>
      <c r="D10686">
        <v>200</v>
      </c>
      <c r="E10686" s="1">
        <v>38571.878217592595</v>
      </c>
    </row>
    <row r="10687" spans="1:5" x14ac:dyDescent="0.3">
      <c r="A10687">
        <v>10686</v>
      </c>
      <c r="B10687" s="1">
        <v>38565.743993055556</v>
      </c>
      <c r="C10687">
        <v>2542</v>
      </c>
      <c r="D10687">
        <v>150</v>
      </c>
      <c r="E10687" s="1">
        <v>38567.792604166665</v>
      </c>
    </row>
    <row r="10688" spans="1:5" x14ac:dyDescent="0.3">
      <c r="A10688">
        <v>10687</v>
      </c>
      <c r="B10688" s="1">
        <v>38565.745162037034</v>
      </c>
      <c r="C10688">
        <v>3191</v>
      </c>
      <c r="D10688">
        <v>16</v>
      </c>
      <c r="E10688" s="1">
        <v>38569.802800925929</v>
      </c>
    </row>
    <row r="10689" spans="1:5" x14ac:dyDescent="0.3">
      <c r="A10689">
        <v>10688</v>
      </c>
      <c r="B10689" s="1">
        <v>38565.745636574073</v>
      </c>
      <c r="C10689">
        <v>3161</v>
      </c>
      <c r="D10689">
        <v>449</v>
      </c>
      <c r="E10689" s="1">
        <v>38573.910219907404</v>
      </c>
    </row>
    <row r="10690" spans="1:5" x14ac:dyDescent="0.3">
      <c r="A10690">
        <v>10689</v>
      </c>
      <c r="B10690" s="1">
        <v>38565.752986111111</v>
      </c>
      <c r="C10690">
        <v>1442</v>
      </c>
      <c r="D10690">
        <v>568</v>
      </c>
      <c r="E10690" s="1">
        <v>38569.887013888889</v>
      </c>
    </row>
    <row r="10691" spans="1:5" x14ac:dyDescent="0.3">
      <c r="A10691">
        <v>10690</v>
      </c>
      <c r="B10691" s="1">
        <v>38565.75409722222</v>
      </c>
      <c r="C10691">
        <v>807</v>
      </c>
      <c r="D10691">
        <v>80</v>
      </c>
      <c r="E10691" s="1">
        <v>38574.905486111114</v>
      </c>
    </row>
    <row r="10692" spans="1:5" x14ac:dyDescent="0.3">
      <c r="A10692">
        <v>10691</v>
      </c>
      <c r="B10692" s="1">
        <v>38565.756863425922</v>
      </c>
      <c r="C10692">
        <v>4281</v>
      </c>
      <c r="D10692">
        <v>276</v>
      </c>
      <c r="E10692" s="1">
        <v>38567.689502314817</v>
      </c>
    </row>
    <row r="10693" spans="1:5" x14ac:dyDescent="0.3">
      <c r="A10693">
        <v>10692</v>
      </c>
      <c r="B10693" s="1">
        <v>38565.758738425924</v>
      </c>
      <c r="C10693">
        <v>371</v>
      </c>
      <c r="D10693">
        <v>596</v>
      </c>
      <c r="E10693" s="1">
        <v>38571.546238425923</v>
      </c>
    </row>
    <row r="10694" spans="1:5" x14ac:dyDescent="0.3">
      <c r="A10694">
        <v>10693</v>
      </c>
      <c r="B10694" s="1">
        <v>38565.759884259256</v>
      </c>
      <c r="C10694">
        <v>2387</v>
      </c>
      <c r="D10694">
        <v>444</v>
      </c>
      <c r="E10694" s="1">
        <v>38567.916828703703</v>
      </c>
    </row>
    <row r="10695" spans="1:5" x14ac:dyDescent="0.3">
      <c r="A10695">
        <v>10694</v>
      </c>
      <c r="B10695" s="1">
        <v>38565.760497685187</v>
      </c>
      <c r="C10695">
        <v>3429</v>
      </c>
      <c r="D10695">
        <v>98</v>
      </c>
      <c r="E10695" s="1">
        <v>38574.651469907411</v>
      </c>
    </row>
    <row r="10696" spans="1:5" x14ac:dyDescent="0.3">
      <c r="A10696">
        <v>10695</v>
      </c>
      <c r="B10696" s="1">
        <v>38565.761342592596</v>
      </c>
      <c r="C10696">
        <v>3612</v>
      </c>
      <c r="D10696">
        <v>374</v>
      </c>
      <c r="E10696" s="1">
        <v>38567.514814814815</v>
      </c>
    </row>
    <row r="10697" spans="1:5" x14ac:dyDescent="0.3">
      <c r="A10697">
        <v>10696</v>
      </c>
      <c r="B10697" s="1">
        <v>38565.762650462966</v>
      </c>
      <c r="C10697">
        <v>47</v>
      </c>
      <c r="D10697">
        <v>120</v>
      </c>
      <c r="E10697" s="1">
        <v>38568.589733796296</v>
      </c>
    </row>
    <row r="10698" spans="1:5" x14ac:dyDescent="0.3">
      <c r="A10698">
        <v>10697</v>
      </c>
      <c r="B10698" s="1">
        <v>38565.764155092591</v>
      </c>
      <c r="C10698">
        <v>3115</v>
      </c>
      <c r="D10698">
        <v>519</v>
      </c>
      <c r="E10698" s="1">
        <v>38571.887766203705</v>
      </c>
    </row>
    <row r="10699" spans="1:5" x14ac:dyDescent="0.3">
      <c r="A10699">
        <v>10698</v>
      </c>
      <c r="B10699" s="1">
        <v>38565.767141203702</v>
      </c>
      <c r="C10699">
        <v>2738</v>
      </c>
      <c r="D10699">
        <v>135</v>
      </c>
      <c r="E10699" s="1">
        <v>38572.791446759256</v>
      </c>
    </row>
    <row r="10700" spans="1:5" x14ac:dyDescent="0.3">
      <c r="A10700">
        <v>10699</v>
      </c>
      <c r="B10700" s="1">
        <v>38565.767256944448</v>
      </c>
      <c r="C10700">
        <v>1029</v>
      </c>
      <c r="D10700">
        <v>125</v>
      </c>
      <c r="E10700" s="1">
        <v>38570.84642361111</v>
      </c>
    </row>
    <row r="10701" spans="1:5" x14ac:dyDescent="0.3">
      <c r="A10701">
        <v>10700</v>
      </c>
      <c r="B10701" s="1">
        <v>38565.768414351849</v>
      </c>
      <c r="C10701">
        <v>4259</v>
      </c>
      <c r="D10701">
        <v>203</v>
      </c>
      <c r="E10701" s="1">
        <v>38571.82744212963</v>
      </c>
    </row>
    <row r="10702" spans="1:5" x14ac:dyDescent="0.3">
      <c r="A10702">
        <v>10701</v>
      </c>
      <c r="B10702" s="1">
        <v>38565.769641203704</v>
      </c>
      <c r="C10702">
        <v>3958</v>
      </c>
      <c r="D10702">
        <v>538</v>
      </c>
      <c r="E10702" s="1">
        <v>38573.910613425927</v>
      </c>
    </row>
    <row r="10703" spans="1:5" x14ac:dyDescent="0.3">
      <c r="A10703">
        <v>10702</v>
      </c>
      <c r="B10703" s="1">
        <v>38565.774293981478</v>
      </c>
      <c r="C10703">
        <v>2802</v>
      </c>
      <c r="D10703">
        <v>560</v>
      </c>
      <c r="E10703" s="1">
        <v>38573.989571759259</v>
      </c>
    </row>
    <row r="10704" spans="1:5" x14ac:dyDescent="0.3">
      <c r="A10704">
        <v>10703</v>
      </c>
      <c r="B10704" s="1">
        <v>38565.776145833333</v>
      </c>
      <c r="C10704">
        <v>1818</v>
      </c>
      <c r="D10704">
        <v>181</v>
      </c>
      <c r="E10704" s="1">
        <v>38571.993506944447</v>
      </c>
    </row>
    <row r="10705" spans="1:5" x14ac:dyDescent="0.3">
      <c r="A10705">
        <v>10704</v>
      </c>
      <c r="B10705" s="1">
        <v>38565.776412037034</v>
      </c>
      <c r="C10705">
        <v>960</v>
      </c>
      <c r="D10705">
        <v>594</v>
      </c>
      <c r="E10705" s="1">
        <v>38572.846550925926</v>
      </c>
    </row>
    <row r="10706" spans="1:5" x14ac:dyDescent="0.3">
      <c r="A10706">
        <v>10705</v>
      </c>
      <c r="B10706" s="1">
        <v>38565.777013888888</v>
      </c>
      <c r="C10706">
        <v>4338</v>
      </c>
      <c r="D10706">
        <v>381</v>
      </c>
      <c r="E10706" s="1">
        <v>38568.750625000001</v>
      </c>
    </row>
    <row r="10707" spans="1:5" x14ac:dyDescent="0.3">
      <c r="A10707">
        <v>10706</v>
      </c>
      <c r="B10707" s="1">
        <v>38565.778796296298</v>
      </c>
      <c r="C10707">
        <v>1183</v>
      </c>
      <c r="D10707">
        <v>147</v>
      </c>
      <c r="E10707" s="1">
        <v>38574.604490740741</v>
      </c>
    </row>
    <row r="10708" spans="1:5" x14ac:dyDescent="0.3">
      <c r="A10708">
        <v>10707</v>
      </c>
      <c r="B10708" s="1">
        <v>38565.778865740744</v>
      </c>
      <c r="C10708">
        <v>1165</v>
      </c>
      <c r="D10708">
        <v>558</v>
      </c>
      <c r="E10708" s="1">
        <v>38570.528865740744</v>
      </c>
    </row>
    <row r="10709" spans="1:5" x14ac:dyDescent="0.3">
      <c r="A10709">
        <v>10708</v>
      </c>
      <c r="B10709" s="1">
        <v>38565.780185185184</v>
      </c>
      <c r="C10709">
        <v>3978</v>
      </c>
      <c r="D10709">
        <v>567</v>
      </c>
      <c r="E10709" s="1">
        <v>38573.64199074074</v>
      </c>
    </row>
    <row r="10710" spans="1:5" x14ac:dyDescent="0.3">
      <c r="A10710">
        <v>10709</v>
      </c>
      <c r="B10710" s="1">
        <v>38565.78052083333</v>
      </c>
      <c r="C10710">
        <v>282</v>
      </c>
      <c r="D10710">
        <v>418</v>
      </c>
      <c r="E10710" s="1">
        <v>38570.554131944446</v>
      </c>
    </row>
    <row r="10711" spans="1:5" x14ac:dyDescent="0.3">
      <c r="A10711">
        <v>10710</v>
      </c>
      <c r="B10711" s="1">
        <v>38565.780972222223</v>
      </c>
      <c r="C10711">
        <v>3082</v>
      </c>
      <c r="D10711">
        <v>177</v>
      </c>
      <c r="E10711" s="1">
        <v>38567.553888888891</v>
      </c>
    </row>
    <row r="10712" spans="1:5" x14ac:dyDescent="0.3">
      <c r="A10712">
        <v>10711</v>
      </c>
      <c r="B10712" s="1">
        <v>38565.781354166669</v>
      </c>
      <c r="C10712">
        <v>4278</v>
      </c>
      <c r="D10712">
        <v>400</v>
      </c>
      <c r="E10712" s="1">
        <v>38566.82440972222</v>
      </c>
    </row>
    <row r="10713" spans="1:5" x14ac:dyDescent="0.3">
      <c r="A10713">
        <v>10712</v>
      </c>
      <c r="B10713" s="1">
        <v>38565.78328703704</v>
      </c>
      <c r="C10713">
        <v>1188</v>
      </c>
      <c r="D10713">
        <v>532</v>
      </c>
      <c r="E10713" s="1">
        <v>38571.810370370367</v>
      </c>
    </row>
    <row r="10714" spans="1:5" x14ac:dyDescent="0.3">
      <c r="A10714">
        <v>10713</v>
      </c>
      <c r="B10714" s="1">
        <v>38565.784780092596</v>
      </c>
      <c r="C10714">
        <v>2030</v>
      </c>
      <c r="D10714">
        <v>369</v>
      </c>
      <c r="E10714" s="1">
        <v>38569.029918981483</v>
      </c>
    </row>
    <row r="10715" spans="1:5" x14ac:dyDescent="0.3">
      <c r="A10715">
        <v>10714</v>
      </c>
      <c r="B10715" s="1">
        <v>38565.785752314812</v>
      </c>
      <c r="C10715">
        <v>1465</v>
      </c>
      <c r="D10715">
        <v>64</v>
      </c>
      <c r="E10715" s="1">
        <v>38568.784363425926</v>
      </c>
    </row>
    <row r="10716" spans="1:5" x14ac:dyDescent="0.3">
      <c r="A10716">
        <v>10715</v>
      </c>
      <c r="B10716" s="1">
        <v>38565.78597222222</v>
      </c>
      <c r="C10716">
        <v>1054</v>
      </c>
      <c r="D10716">
        <v>386</v>
      </c>
      <c r="E10716" s="1">
        <v>38570.614444444444</v>
      </c>
    </row>
    <row r="10717" spans="1:5" x14ac:dyDescent="0.3">
      <c r="A10717">
        <v>10716</v>
      </c>
      <c r="B10717" s="1">
        <v>38565.787361111114</v>
      </c>
      <c r="C10717">
        <v>3405</v>
      </c>
      <c r="D10717">
        <v>515</v>
      </c>
      <c r="E10717" s="1">
        <v>38568.576249999998</v>
      </c>
    </row>
    <row r="10718" spans="1:5" x14ac:dyDescent="0.3">
      <c r="A10718">
        <v>10717</v>
      </c>
      <c r="B10718" s="1">
        <v>38565.787418981483</v>
      </c>
      <c r="C10718">
        <v>2934</v>
      </c>
      <c r="D10718">
        <v>365</v>
      </c>
      <c r="E10718" s="1">
        <v>38569.895057870373</v>
      </c>
    </row>
    <row r="10719" spans="1:5" x14ac:dyDescent="0.3">
      <c r="A10719">
        <v>10718</v>
      </c>
      <c r="B10719" s="1">
        <v>38565.788634259261</v>
      </c>
      <c r="C10719">
        <v>2763</v>
      </c>
      <c r="D10719">
        <v>394</v>
      </c>
      <c r="E10719" s="1">
        <v>38568.615023148152</v>
      </c>
    </row>
    <row r="10720" spans="1:5" x14ac:dyDescent="0.3">
      <c r="A10720">
        <v>10719</v>
      </c>
      <c r="B10720" s="1">
        <v>38565.791990740741</v>
      </c>
      <c r="C10720">
        <v>3861</v>
      </c>
      <c r="D10720">
        <v>188</v>
      </c>
      <c r="E10720" s="1">
        <v>38571.711435185185</v>
      </c>
    </row>
    <row r="10721" spans="1:5" x14ac:dyDescent="0.3">
      <c r="A10721">
        <v>10720</v>
      </c>
      <c r="B10721" s="1">
        <v>38565.79482638889</v>
      </c>
      <c r="C10721">
        <v>3712</v>
      </c>
      <c r="D10721">
        <v>326</v>
      </c>
      <c r="E10721" s="1">
        <v>38570.967048611114</v>
      </c>
    </row>
    <row r="10722" spans="1:5" x14ac:dyDescent="0.3">
      <c r="A10722">
        <v>10721</v>
      </c>
      <c r="B10722" s="1">
        <v>38565.795347222222</v>
      </c>
      <c r="C10722">
        <v>904</v>
      </c>
      <c r="D10722">
        <v>18</v>
      </c>
      <c r="E10722" s="1">
        <v>38573.864791666667</v>
      </c>
    </row>
    <row r="10723" spans="1:5" x14ac:dyDescent="0.3">
      <c r="A10723">
        <v>10722</v>
      </c>
      <c r="B10723" s="1">
        <v>38565.796620370369</v>
      </c>
      <c r="C10723">
        <v>2849</v>
      </c>
      <c r="D10723">
        <v>90</v>
      </c>
      <c r="E10723" s="1">
        <v>38568.589675925927</v>
      </c>
    </row>
    <row r="10724" spans="1:5" x14ac:dyDescent="0.3">
      <c r="A10724">
        <v>10723</v>
      </c>
      <c r="B10724" s="1">
        <v>38565.799178240741</v>
      </c>
      <c r="C10724">
        <v>2526</v>
      </c>
      <c r="D10724">
        <v>580</v>
      </c>
      <c r="E10724" s="1">
        <v>38572.806817129633</v>
      </c>
    </row>
    <row r="10725" spans="1:5" x14ac:dyDescent="0.3">
      <c r="A10725">
        <v>10724</v>
      </c>
      <c r="B10725" s="1">
        <v>38565.799293981479</v>
      </c>
      <c r="C10725">
        <v>3425</v>
      </c>
      <c r="D10725">
        <v>576</v>
      </c>
      <c r="E10725" s="1">
        <v>38571.781238425923</v>
      </c>
    </row>
    <row r="10726" spans="1:5" x14ac:dyDescent="0.3">
      <c r="A10726">
        <v>10725</v>
      </c>
      <c r="B10726" s="1">
        <v>38565.799351851849</v>
      </c>
      <c r="C10726">
        <v>4486</v>
      </c>
      <c r="D10726">
        <v>534</v>
      </c>
      <c r="E10726" s="1">
        <v>38571.761157407411</v>
      </c>
    </row>
    <row r="10727" spans="1:5" x14ac:dyDescent="0.3">
      <c r="A10727">
        <v>10726</v>
      </c>
      <c r="B10727" s="1">
        <v>38565.802002314813</v>
      </c>
      <c r="C10727">
        <v>749</v>
      </c>
      <c r="D10727">
        <v>75</v>
      </c>
      <c r="E10727" s="1">
        <v>38572.997835648152</v>
      </c>
    </row>
    <row r="10728" spans="1:5" x14ac:dyDescent="0.3">
      <c r="A10728">
        <v>10727</v>
      </c>
      <c r="B10728" s="1">
        <v>38565.802175925928</v>
      </c>
      <c r="C10728">
        <v>2049</v>
      </c>
      <c r="D10728">
        <v>16</v>
      </c>
      <c r="E10728" s="1">
        <v>38567.577870370369</v>
      </c>
    </row>
    <row r="10729" spans="1:5" x14ac:dyDescent="0.3">
      <c r="A10729">
        <v>10728</v>
      </c>
      <c r="B10729" s="1">
        <v>38565.802187499998</v>
      </c>
      <c r="C10729">
        <v>3133</v>
      </c>
      <c r="D10729">
        <v>309</v>
      </c>
      <c r="E10729" s="1">
        <v>38568.816076388888</v>
      </c>
    </row>
    <row r="10730" spans="1:5" x14ac:dyDescent="0.3">
      <c r="A10730">
        <v>10729</v>
      </c>
      <c r="B10730" s="1">
        <v>38565.806377314817</v>
      </c>
      <c r="C10730">
        <v>2918</v>
      </c>
      <c r="D10730">
        <v>595</v>
      </c>
      <c r="E10730" s="1">
        <v>38571.889016203706</v>
      </c>
    </row>
    <row r="10731" spans="1:5" x14ac:dyDescent="0.3">
      <c r="A10731">
        <v>10730</v>
      </c>
      <c r="B10731" s="1">
        <v>38565.80673611111</v>
      </c>
      <c r="C10731">
        <v>1793</v>
      </c>
      <c r="D10731">
        <v>368</v>
      </c>
      <c r="E10731" s="1">
        <v>38574.887986111113</v>
      </c>
    </row>
    <row r="10732" spans="1:5" x14ac:dyDescent="0.3">
      <c r="A10732">
        <v>10731</v>
      </c>
      <c r="B10732" s="1">
        <v>38565.806805555556</v>
      </c>
      <c r="C10732">
        <v>4248</v>
      </c>
      <c r="D10732">
        <v>278</v>
      </c>
      <c r="E10732" s="1">
        <v>38572.917916666665</v>
      </c>
    </row>
    <row r="10733" spans="1:5" x14ac:dyDescent="0.3">
      <c r="A10733">
        <v>10732</v>
      </c>
      <c r="B10733" s="1">
        <v>38565.809236111112</v>
      </c>
      <c r="C10733">
        <v>2810</v>
      </c>
      <c r="D10733">
        <v>538</v>
      </c>
      <c r="E10733" s="1">
        <v>38574.934930555559</v>
      </c>
    </row>
    <row r="10734" spans="1:5" x14ac:dyDescent="0.3">
      <c r="A10734">
        <v>10733</v>
      </c>
      <c r="B10734" s="1">
        <v>38565.811122685183</v>
      </c>
      <c r="C10734">
        <v>3980</v>
      </c>
      <c r="D10734">
        <v>560</v>
      </c>
      <c r="E10734" s="1">
        <v>38573.778483796297</v>
      </c>
    </row>
    <row r="10735" spans="1:5" x14ac:dyDescent="0.3">
      <c r="A10735">
        <v>10734</v>
      </c>
      <c r="B10735" s="1">
        <v>38565.811655092592</v>
      </c>
      <c r="C10735">
        <v>1130</v>
      </c>
      <c r="D10735">
        <v>21</v>
      </c>
      <c r="E10735" s="1">
        <v>38567.029016203705</v>
      </c>
    </row>
    <row r="10736" spans="1:5" x14ac:dyDescent="0.3">
      <c r="A10736">
        <v>10735</v>
      </c>
      <c r="B10736" s="1">
        <v>38565.812326388892</v>
      </c>
      <c r="C10736">
        <v>4061</v>
      </c>
      <c r="D10736">
        <v>544</v>
      </c>
      <c r="E10736" s="1">
        <v>38566.826909722222</v>
      </c>
    </row>
    <row r="10737" spans="1:5" x14ac:dyDescent="0.3">
      <c r="A10737">
        <v>10736</v>
      </c>
      <c r="B10737" s="1">
        <v>38565.812743055554</v>
      </c>
      <c r="C10737">
        <v>2227</v>
      </c>
      <c r="D10737">
        <v>272</v>
      </c>
      <c r="E10737" s="1">
        <v>38566.942604166667</v>
      </c>
    </row>
    <row r="10738" spans="1:5" x14ac:dyDescent="0.3">
      <c r="A10738">
        <v>10737</v>
      </c>
      <c r="B10738" s="1">
        <v>38565.813472222224</v>
      </c>
      <c r="C10738">
        <v>1773</v>
      </c>
      <c r="D10738">
        <v>149</v>
      </c>
      <c r="E10738" s="1">
        <v>38574.803749999999</v>
      </c>
    </row>
    <row r="10739" spans="1:5" x14ac:dyDescent="0.3">
      <c r="A10739">
        <v>10738</v>
      </c>
      <c r="B10739" s="1">
        <v>38565.818842592591</v>
      </c>
      <c r="C10739">
        <v>544</v>
      </c>
      <c r="D10739">
        <v>377</v>
      </c>
      <c r="E10739" s="1">
        <v>38574.859120370369</v>
      </c>
    </row>
    <row r="10740" spans="1:5" x14ac:dyDescent="0.3">
      <c r="A10740">
        <v>10739</v>
      </c>
      <c r="B10740" s="1">
        <v>38565.823738425926</v>
      </c>
      <c r="C10740">
        <v>3160</v>
      </c>
      <c r="D10740">
        <v>197</v>
      </c>
      <c r="E10740" s="1">
        <v>38570.880682870367</v>
      </c>
    </row>
    <row r="10741" spans="1:5" x14ac:dyDescent="0.3">
      <c r="A10741">
        <v>10740</v>
      </c>
      <c r="B10741" s="1">
        <v>38565.82675925926</v>
      </c>
      <c r="C10741">
        <v>3215</v>
      </c>
      <c r="D10741">
        <v>144</v>
      </c>
      <c r="E10741" s="1">
        <v>38571.976064814815</v>
      </c>
    </row>
    <row r="10742" spans="1:5" x14ac:dyDescent="0.3">
      <c r="A10742">
        <v>10741</v>
      </c>
      <c r="B10742" s="1">
        <v>38565.828379629631</v>
      </c>
      <c r="C10742">
        <v>3300</v>
      </c>
      <c r="D10742">
        <v>469</v>
      </c>
      <c r="E10742" s="1">
        <v>38568.832546296297</v>
      </c>
    </row>
    <row r="10743" spans="1:5" x14ac:dyDescent="0.3">
      <c r="A10743">
        <v>10742</v>
      </c>
      <c r="B10743" s="1">
        <v>38565.828622685185</v>
      </c>
      <c r="C10743">
        <v>3658</v>
      </c>
      <c r="D10743">
        <v>416</v>
      </c>
      <c r="E10743" s="1">
        <v>38574.628622685188</v>
      </c>
    </row>
    <row r="10744" spans="1:5" x14ac:dyDescent="0.3">
      <c r="A10744">
        <v>10743</v>
      </c>
      <c r="B10744" s="1">
        <v>38565.829965277779</v>
      </c>
      <c r="C10744">
        <v>4206</v>
      </c>
      <c r="D10744">
        <v>197</v>
      </c>
      <c r="E10744" s="1">
        <v>38567.811909722222</v>
      </c>
    </row>
    <row r="10745" spans="1:5" x14ac:dyDescent="0.3">
      <c r="A10745">
        <v>10744</v>
      </c>
      <c r="B10745" s="1">
        <v>38565.831122685187</v>
      </c>
      <c r="C10745">
        <v>565</v>
      </c>
      <c r="D10745">
        <v>439</v>
      </c>
      <c r="E10745" s="1">
        <v>38573.690150462964</v>
      </c>
    </row>
    <row r="10746" spans="1:5" x14ac:dyDescent="0.3">
      <c r="A10746">
        <v>10745</v>
      </c>
      <c r="B10746" s="1">
        <v>38565.831319444442</v>
      </c>
      <c r="C10746">
        <v>446</v>
      </c>
      <c r="D10746">
        <v>307</v>
      </c>
      <c r="E10746" s="1">
        <v>38571.752847222226</v>
      </c>
    </row>
    <row r="10747" spans="1:5" x14ac:dyDescent="0.3">
      <c r="A10747">
        <v>10746</v>
      </c>
      <c r="B10747" s="1">
        <v>38565.832511574074</v>
      </c>
      <c r="C10747">
        <v>305</v>
      </c>
      <c r="D10747">
        <v>508</v>
      </c>
      <c r="E10747" s="1">
        <v>38574.792233796295</v>
      </c>
    </row>
    <row r="10748" spans="1:5" x14ac:dyDescent="0.3">
      <c r="A10748">
        <v>10747</v>
      </c>
      <c r="B10748" s="1">
        <v>38565.833113425928</v>
      </c>
      <c r="C10748">
        <v>4527</v>
      </c>
      <c r="D10748">
        <v>266</v>
      </c>
      <c r="E10748" s="1">
        <v>38574.000474537039</v>
      </c>
    </row>
    <row r="10749" spans="1:5" x14ac:dyDescent="0.3">
      <c r="A10749">
        <v>10748</v>
      </c>
      <c r="B10749" s="1">
        <v>38565.834305555552</v>
      </c>
      <c r="C10749">
        <v>3769</v>
      </c>
      <c r="D10749">
        <v>181</v>
      </c>
      <c r="E10749" s="1">
        <v>38569.830138888887</v>
      </c>
    </row>
    <row r="10750" spans="1:5" x14ac:dyDescent="0.3">
      <c r="A10750">
        <v>10749</v>
      </c>
      <c r="B10750" s="1">
        <v>38565.834733796299</v>
      </c>
      <c r="C10750">
        <v>2953</v>
      </c>
      <c r="D10750">
        <v>214</v>
      </c>
      <c r="E10750" s="1">
        <v>38567.597233796296</v>
      </c>
    </row>
    <row r="10751" spans="1:5" x14ac:dyDescent="0.3">
      <c r="A10751">
        <v>10750</v>
      </c>
      <c r="B10751" s="1">
        <v>38565.837500000001</v>
      </c>
      <c r="C10751">
        <v>3206</v>
      </c>
      <c r="D10751">
        <v>201</v>
      </c>
      <c r="E10751" s="1">
        <v>38571.658333333333</v>
      </c>
    </row>
    <row r="10752" spans="1:5" x14ac:dyDescent="0.3">
      <c r="A10752">
        <v>10751</v>
      </c>
      <c r="B10752" s="1">
        <v>38565.83761574074</v>
      </c>
      <c r="C10752">
        <v>3257</v>
      </c>
      <c r="D10752">
        <v>518</v>
      </c>
      <c r="E10752" s="1">
        <v>38574.941782407404</v>
      </c>
    </row>
    <row r="10753" spans="1:5" x14ac:dyDescent="0.3">
      <c r="A10753">
        <v>10752</v>
      </c>
      <c r="B10753" s="1">
        <v>38565.839456018519</v>
      </c>
      <c r="C10753">
        <v>3203</v>
      </c>
      <c r="D10753">
        <v>147</v>
      </c>
      <c r="E10753" s="1">
        <v>38574.654039351852</v>
      </c>
    </row>
    <row r="10754" spans="1:5" x14ac:dyDescent="0.3">
      <c r="A10754">
        <v>10753</v>
      </c>
      <c r="B10754" s="1">
        <v>38565.839861111112</v>
      </c>
      <c r="C10754">
        <v>1557</v>
      </c>
      <c r="D10754">
        <v>273</v>
      </c>
      <c r="E10754" s="1">
        <v>38573.813472222224</v>
      </c>
    </row>
    <row r="10755" spans="1:5" x14ac:dyDescent="0.3">
      <c r="A10755">
        <v>10754</v>
      </c>
      <c r="B10755" s="1">
        <v>38565.842048611114</v>
      </c>
      <c r="C10755">
        <v>2122</v>
      </c>
      <c r="D10755">
        <v>460</v>
      </c>
      <c r="E10755" s="1">
        <v>38574.046909722223</v>
      </c>
    </row>
    <row r="10756" spans="1:5" x14ac:dyDescent="0.3">
      <c r="A10756">
        <v>10755</v>
      </c>
      <c r="B10756" s="1">
        <v>38565.843217592592</v>
      </c>
      <c r="C10756">
        <v>1217</v>
      </c>
      <c r="D10756">
        <v>239</v>
      </c>
      <c r="E10756" s="1">
        <v>38571.044606481482</v>
      </c>
    </row>
    <row r="10757" spans="1:5" x14ac:dyDescent="0.3">
      <c r="A10757">
        <v>10756</v>
      </c>
      <c r="B10757" s="1">
        <v>38565.845173611109</v>
      </c>
      <c r="C10757">
        <v>4247</v>
      </c>
      <c r="D10757">
        <v>596</v>
      </c>
      <c r="E10757" s="1">
        <v>38572.771562499998</v>
      </c>
    </row>
    <row r="10758" spans="1:5" x14ac:dyDescent="0.3">
      <c r="A10758">
        <v>10757</v>
      </c>
      <c r="B10758" s="1">
        <v>38565.849120370367</v>
      </c>
      <c r="C10758">
        <v>102</v>
      </c>
      <c r="D10758">
        <v>188</v>
      </c>
      <c r="E10758" s="1">
        <v>38568.825509259259</v>
      </c>
    </row>
    <row r="10759" spans="1:5" x14ac:dyDescent="0.3">
      <c r="A10759">
        <v>10758</v>
      </c>
      <c r="B10759" s="1">
        <v>38565.84920138889</v>
      </c>
      <c r="C10759">
        <v>191</v>
      </c>
      <c r="D10759">
        <v>373</v>
      </c>
      <c r="E10759" s="1">
        <v>38574.674895833334</v>
      </c>
    </row>
    <row r="10760" spans="1:5" x14ac:dyDescent="0.3">
      <c r="A10760">
        <v>10759</v>
      </c>
      <c r="B10760" s="1">
        <v>38565.84920138889</v>
      </c>
      <c r="C10760">
        <v>3528</v>
      </c>
      <c r="D10760">
        <v>256</v>
      </c>
      <c r="E10760" s="1">
        <v>38571.922118055554</v>
      </c>
    </row>
    <row r="10761" spans="1:5" x14ac:dyDescent="0.3">
      <c r="A10761">
        <v>10760</v>
      </c>
      <c r="B10761" s="1">
        <v>38565.850925925923</v>
      </c>
      <c r="C10761">
        <v>1311</v>
      </c>
      <c r="D10761">
        <v>497</v>
      </c>
      <c r="E10761" s="1">
        <v>38573.70648148148</v>
      </c>
    </row>
    <row r="10762" spans="1:5" x14ac:dyDescent="0.3">
      <c r="A10762">
        <v>10761</v>
      </c>
      <c r="B10762" s="1">
        <v>38565.851099537038</v>
      </c>
      <c r="C10762">
        <v>3967</v>
      </c>
      <c r="D10762">
        <v>36</v>
      </c>
      <c r="E10762" s="1">
        <v>38572.639293981483</v>
      </c>
    </row>
    <row r="10763" spans="1:5" x14ac:dyDescent="0.3">
      <c r="A10763">
        <v>10762</v>
      </c>
      <c r="B10763" s="1">
        <v>38565.853229166663</v>
      </c>
      <c r="C10763">
        <v>1363</v>
      </c>
      <c r="D10763">
        <v>208</v>
      </c>
      <c r="E10763" s="1">
        <v>38569.733784722222</v>
      </c>
    </row>
    <row r="10764" spans="1:5" x14ac:dyDescent="0.3">
      <c r="A10764">
        <v>10763</v>
      </c>
      <c r="B10764" s="1">
        <v>38565.855868055558</v>
      </c>
      <c r="C10764">
        <v>987</v>
      </c>
      <c r="D10764">
        <v>276</v>
      </c>
      <c r="E10764" s="1">
        <v>38569.058645833335</v>
      </c>
    </row>
    <row r="10765" spans="1:5" x14ac:dyDescent="0.3">
      <c r="A10765">
        <v>10764</v>
      </c>
      <c r="B10765" s="1">
        <v>38565.856041666666</v>
      </c>
      <c r="C10765">
        <v>3808</v>
      </c>
      <c r="D10765">
        <v>357</v>
      </c>
      <c r="E10765" s="1">
        <v>38567.926874999997</v>
      </c>
    </row>
    <row r="10766" spans="1:5" x14ac:dyDescent="0.3">
      <c r="A10766">
        <v>10765</v>
      </c>
      <c r="B10766" s="1">
        <v>38565.857534722221</v>
      </c>
      <c r="C10766">
        <v>566</v>
      </c>
      <c r="D10766">
        <v>337</v>
      </c>
      <c r="E10766" s="1">
        <v>38568.001979166664</v>
      </c>
    </row>
    <row r="10767" spans="1:5" x14ac:dyDescent="0.3">
      <c r="A10767">
        <v>10766</v>
      </c>
      <c r="B10767" s="1">
        <v>38565.858668981484</v>
      </c>
      <c r="C10767">
        <v>947</v>
      </c>
      <c r="D10767">
        <v>420</v>
      </c>
      <c r="E10767" s="1">
        <v>38568.021168981482</v>
      </c>
    </row>
    <row r="10768" spans="1:5" x14ac:dyDescent="0.3">
      <c r="A10768">
        <v>10767</v>
      </c>
      <c r="B10768" s="1">
        <v>38565.859293981484</v>
      </c>
      <c r="C10768">
        <v>2875</v>
      </c>
      <c r="D10768">
        <v>488</v>
      </c>
      <c r="E10768" s="1">
        <v>38568.9690162037</v>
      </c>
    </row>
    <row r="10769" spans="1:5" x14ac:dyDescent="0.3">
      <c r="A10769">
        <v>10768</v>
      </c>
      <c r="B10769" s="1">
        <v>38565.86078703704</v>
      </c>
      <c r="C10769">
        <v>454</v>
      </c>
      <c r="D10769">
        <v>273</v>
      </c>
      <c r="E10769" s="1">
        <v>38574.820509259262</v>
      </c>
    </row>
    <row r="10770" spans="1:5" x14ac:dyDescent="0.3">
      <c r="A10770">
        <v>10769</v>
      </c>
      <c r="B10770" s="1">
        <v>38565.863217592596</v>
      </c>
      <c r="C10770">
        <v>3222</v>
      </c>
      <c r="D10770">
        <v>348</v>
      </c>
      <c r="E10770" s="1">
        <v>38569.105578703704</v>
      </c>
    </row>
    <row r="10771" spans="1:5" x14ac:dyDescent="0.3">
      <c r="A10771">
        <v>10770</v>
      </c>
      <c r="B10771" s="1">
        <v>38565.865034722221</v>
      </c>
      <c r="C10771">
        <v>2567</v>
      </c>
      <c r="D10771">
        <v>262</v>
      </c>
      <c r="E10771" s="1">
        <v>38568.806701388887</v>
      </c>
    </row>
    <row r="10772" spans="1:5" x14ac:dyDescent="0.3">
      <c r="A10772">
        <v>10771</v>
      </c>
      <c r="B10772" s="1">
        <v>38565.867766203701</v>
      </c>
      <c r="C10772">
        <v>1274</v>
      </c>
      <c r="D10772">
        <v>485</v>
      </c>
      <c r="E10772" s="1">
        <v>38574.707349537035</v>
      </c>
    </row>
    <row r="10773" spans="1:5" x14ac:dyDescent="0.3">
      <c r="A10773">
        <v>10772</v>
      </c>
      <c r="B10773" s="1">
        <v>38565.86886574074</v>
      </c>
      <c r="C10773">
        <v>132</v>
      </c>
      <c r="D10773">
        <v>485</v>
      </c>
      <c r="E10773" s="1">
        <v>38574.659837962965</v>
      </c>
    </row>
    <row r="10774" spans="1:5" x14ac:dyDescent="0.3">
      <c r="A10774">
        <v>10773</v>
      </c>
      <c r="B10774" s="1">
        <v>38565.870659722219</v>
      </c>
      <c r="C10774">
        <v>3854</v>
      </c>
      <c r="D10774">
        <v>181</v>
      </c>
      <c r="E10774" s="1">
        <v>38571.011631944442</v>
      </c>
    </row>
    <row r="10775" spans="1:5" x14ac:dyDescent="0.3">
      <c r="A10775">
        <v>10774</v>
      </c>
      <c r="B10775" s="1">
        <v>38565.871215277781</v>
      </c>
      <c r="C10775">
        <v>4231</v>
      </c>
      <c r="D10775">
        <v>407</v>
      </c>
      <c r="E10775" s="1">
        <v>38572.8746875</v>
      </c>
    </row>
    <row r="10776" spans="1:5" x14ac:dyDescent="0.3">
      <c r="A10776">
        <v>10775</v>
      </c>
      <c r="B10776" s="1">
        <v>38565.874907407408</v>
      </c>
      <c r="C10776">
        <v>4190</v>
      </c>
      <c r="D10776">
        <v>263</v>
      </c>
      <c r="E10776" s="1">
        <v>38568.813796296294</v>
      </c>
    </row>
    <row r="10777" spans="1:5" x14ac:dyDescent="0.3">
      <c r="A10777">
        <v>10776</v>
      </c>
      <c r="B10777" s="1">
        <v>38565.874976851854</v>
      </c>
      <c r="C10777">
        <v>1598</v>
      </c>
      <c r="D10777">
        <v>565</v>
      </c>
      <c r="E10777" s="1">
        <v>38574.856921296298</v>
      </c>
    </row>
    <row r="10778" spans="1:5" x14ac:dyDescent="0.3">
      <c r="A10778">
        <v>10777</v>
      </c>
      <c r="B10778" s="1">
        <v>38565.877662037034</v>
      </c>
      <c r="C10778">
        <v>3487</v>
      </c>
      <c r="D10778">
        <v>493</v>
      </c>
      <c r="E10778" s="1">
        <v>38570.812384259261</v>
      </c>
    </row>
    <row r="10779" spans="1:5" x14ac:dyDescent="0.3">
      <c r="A10779">
        <v>10778</v>
      </c>
      <c r="B10779" s="1">
        <v>38565.883090277777</v>
      </c>
      <c r="C10779">
        <v>1939</v>
      </c>
      <c r="D10779">
        <v>220</v>
      </c>
      <c r="E10779" s="1">
        <v>38566.958090277774</v>
      </c>
    </row>
    <row r="10780" spans="1:5" x14ac:dyDescent="0.3">
      <c r="A10780">
        <v>10779</v>
      </c>
      <c r="B10780" s="1">
        <v>38565.883263888885</v>
      </c>
      <c r="C10780">
        <v>2092</v>
      </c>
      <c r="D10780">
        <v>578</v>
      </c>
      <c r="E10780" s="1">
        <v>38573.875625000001</v>
      </c>
    </row>
    <row r="10781" spans="1:5" x14ac:dyDescent="0.3">
      <c r="A10781">
        <v>10780</v>
      </c>
      <c r="B10781" s="1">
        <v>38565.885000000002</v>
      </c>
      <c r="C10781">
        <v>1450</v>
      </c>
      <c r="D10781">
        <v>51</v>
      </c>
      <c r="E10781" s="1">
        <v>38571.689166666663</v>
      </c>
    </row>
    <row r="10782" spans="1:5" x14ac:dyDescent="0.3">
      <c r="A10782">
        <v>10781</v>
      </c>
      <c r="B10782" s="1">
        <v>38565.890752314815</v>
      </c>
      <c r="C10782">
        <v>1321</v>
      </c>
      <c r="D10782">
        <v>259</v>
      </c>
      <c r="E10782" s="1">
        <v>38570.043530092589</v>
      </c>
    </row>
    <row r="10783" spans="1:5" x14ac:dyDescent="0.3">
      <c r="A10783">
        <v>10782</v>
      </c>
      <c r="B10783" s="1">
        <v>38565.891261574077</v>
      </c>
      <c r="C10783">
        <v>1507</v>
      </c>
      <c r="D10783">
        <v>577</v>
      </c>
      <c r="E10783" s="1">
        <v>38567.844039351854</v>
      </c>
    </row>
    <row r="10784" spans="1:5" x14ac:dyDescent="0.3">
      <c r="A10784">
        <v>10783</v>
      </c>
      <c r="B10784" s="1">
        <v>38565.891400462962</v>
      </c>
      <c r="C10784">
        <v>1192</v>
      </c>
      <c r="D10784">
        <v>495</v>
      </c>
      <c r="E10784" s="1">
        <v>38573.846261574072</v>
      </c>
    </row>
    <row r="10785" spans="1:5" x14ac:dyDescent="0.3">
      <c r="A10785">
        <v>10784</v>
      </c>
      <c r="B10785" s="1">
        <v>38565.89199074074</v>
      </c>
      <c r="C10785">
        <v>3494</v>
      </c>
      <c r="D10785">
        <v>208</v>
      </c>
      <c r="E10785" s="1">
        <v>38573.807962962965</v>
      </c>
    </row>
    <row r="10786" spans="1:5" x14ac:dyDescent="0.3">
      <c r="A10786">
        <v>10785</v>
      </c>
      <c r="B10786" s="1">
        <v>38565.89230324074</v>
      </c>
      <c r="C10786">
        <v>2282</v>
      </c>
      <c r="D10786">
        <v>397</v>
      </c>
      <c r="E10786" s="1">
        <v>38570.741608796299</v>
      </c>
    </row>
    <row r="10787" spans="1:5" x14ac:dyDescent="0.3">
      <c r="A10787">
        <v>10786</v>
      </c>
      <c r="B10787" s="1">
        <v>38565.895532407405</v>
      </c>
      <c r="C10787">
        <v>50</v>
      </c>
      <c r="D10787">
        <v>490</v>
      </c>
      <c r="E10787" s="1">
        <v>38574.727476851855</v>
      </c>
    </row>
    <row r="10788" spans="1:5" x14ac:dyDescent="0.3">
      <c r="A10788">
        <v>10787</v>
      </c>
      <c r="B10788" s="1">
        <v>38565.899317129632</v>
      </c>
      <c r="C10788">
        <v>3246</v>
      </c>
      <c r="D10788">
        <v>127</v>
      </c>
      <c r="E10788" s="1">
        <v>38574.979178240741</v>
      </c>
    </row>
    <row r="10789" spans="1:5" x14ac:dyDescent="0.3">
      <c r="A10789">
        <v>10788</v>
      </c>
      <c r="B10789" s="1">
        <v>38565.900810185187</v>
      </c>
      <c r="C10789">
        <v>3350</v>
      </c>
      <c r="D10789">
        <v>160</v>
      </c>
      <c r="E10789" s="1">
        <v>38567.064699074072</v>
      </c>
    </row>
    <row r="10790" spans="1:5" x14ac:dyDescent="0.3">
      <c r="A10790">
        <v>10789</v>
      </c>
      <c r="B10790" s="1">
        <v>38565.901331018518</v>
      </c>
      <c r="C10790">
        <v>3298</v>
      </c>
      <c r="D10790">
        <v>403</v>
      </c>
      <c r="E10790" s="1">
        <v>38571.709664351853</v>
      </c>
    </row>
    <row r="10791" spans="1:5" x14ac:dyDescent="0.3">
      <c r="A10791">
        <v>10790</v>
      </c>
      <c r="B10791" s="1">
        <v>38565.901817129627</v>
      </c>
      <c r="C10791">
        <v>3080</v>
      </c>
      <c r="D10791">
        <v>274</v>
      </c>
      <c r="E10791" s="1">
        <v>38572.722650462965</v>
      </c>
    </row>
    <row r="10792" spans="1:5" x14ac:dyDescent="0.3">
      <c r="A10792">
        <v>10791</v>
      </c>
      <c r="B10792" s="1">
        <v>38565.904074074075</v>
      </c>
      <c r="C10792">
        <v>2061</v>
      </c>
      <c r="D10792">
        <v>338</v>
      </c>
      <c r="E10792" s="1">
        <v>38568.145046296297</v>
      </c>
    </row>
    <row r="10793" spans="1:5" x14ac:dyDescent="0.3">
      <c r="A10793">
        <v>10792</v>
      </c>
      <c r="B10793" s="1">
        <v>38565.905833333331</v>
      </c>
      <c r="C10793">
        <v>1037</v>
      </c>
      <c r="D10793">
        <v>264</v>
      </c>
      <c r="E10793" s="1">
        <v>38566.825277777774</v>
      </c>
    </row>
    <row r="10794" spans="1:5" x14ac:dyDescent="0.3">
      <c r="A10794">
        <v>10793</v>
      </c>
      <c r="B10794" s="1">
        <v>38565.908368055556</v>
      </c>
      <c r="C10794">
        <v>3018</v>
      </c>
      <c r="D10794">
        <v>225</v>
      </c>
      <c r="E10794" s="1">
        <v>38574.802812499998</v>
      </c>
    </row>
    <row r="10795" spans="1:5" x14ac:dyDescent="0.3">
      <c r="A10795">
        <v>10794</v>
      </c>
      <c r="B10795" s="1">
        <v>38565.910590277781</v>
      </c>
      <c r="C10795">
        <v>889</v>
      </c>
      <c r="D10795">
        <v>27</v>
      </c>
      <c r="E10795" s="1">
        <v>38574.785590277781</v>
      </c>
    </row>
    <row r="10796" spans="1:5" x14ac:dyDescent="0.3">
      <c r="A10796">
        <v>10795</v>
      </c>
      <c r="B10796" s="1">
        <v>38565.914317129631</v>
      </c>
      <c r="C10796">
        <v>2748</v>
      </c>
      <c r="D10796">
        <v>76</v>
      </c>
      <c r="E10796" s="1">
        <v>38567.067094907405</v>
      </c>
    </row>
    <row r="10797" spans="1:5" x14ac:dyDescent="0.3">
      <c r="A10797">
        <v>10796</v>
      </c>
      <c r="B10797" s="1">
        <v>38565.914363425924</v>
      </c>
      <c r="C10797">
        <v>2113</v>
      </c>
      <c r="D10797">
        <v>534</v>
      </c>
      <c r="E10797" s="1">
        <v>38569.048391203702</v>
      </c>
    </row>
    <row r="10798" spans="1:5" x14ac:dyDescent="0.3">
      <c r="A10798">
        <v>10797</v>
      </c>
      <c r="B10798" s="1">
        <v>38565.918645833335</v>
      </c>
      <c r="C10798">
        <v>1731</v>
      </c>
      <c r="D10798">
        <v>308</v>
      </c>
      <c r="E10798" s="1">
        <v>38567.963784722226</v>
      </c>
    </row>
    <row r="10799" spans="1:5" x14ac:dyDescent="0.3">
      <c r="A10799">
        <v>10798</v>
      </c>
      <c r="B10799" s="1">
        <v>38565.918865740743</v>
      </c>
      <c r="C10799">
        <v>382</v>
      </c>
      <c r="D10799">
        <v>141</v>
      </c>
      <c r="E10799" s="1">
        <v>38572.065393518518</v>
      </c>
    </row>
    <row r="10800" spans="1:5" x14ac:dyDescent="0.3">
      <c r="A10800">
        <v>10799</v>
      </c>
      <c r="B10800" s="1">
        <v>38565.919108796297</v>
      </c>
      <c r="C10800">
        <v>3282</v>
      </c>
      <c r="D10800">
        <v>145</v>
      </c>
      <c r="E10800" s="1">
        <v>38570.846886574072</v>
      </c>
    </row>
    <row r="10801" spans="1:5" x14ac:dyDescent="0.3">
      <c r="A10801">
        <v>10800</v>
      </c>
      <c r="B10801" s="1">
        <v>38565.922037037039</v>
      </c>
      <c r="C10801">
        <v>507</v>
      </c>
      <c r="D10801">
        <v>583</v>
      </c>
      <c r="E10801" s="1">
        <v>38569.948425925926</v>
      </c>
    </row>
    <row r="10802" spans="1:5" x14ac:dyDescent="0.3">
      <c r="A10802">
        <v>10801</v>
      </c>
      <c r="B10802" s="1">
        <v>38565.923321759263</v>
      </c>
      <c r="C10802">
        <v>3757</v>
      </c>
      <c r="D10802">
        <v>116</v>
      </c>
      <c r="E10802" s="1">
        <v>38572.93304398148</v>
      </c>
    </row>
    <row r="10803" spans="1:5" x14ac:dyDescent="0.3">
      <c r="A10803">
        <v>10802</v>
      </c>
      <c r="B10803" s="1">
        <v>38565.929537037038</v>
      </c>
      <c r="C10803">
        <v>3998</v>
      </c>
      <c r="D10803">
        <v>178</v>
      </c>
      <c r="E10803" s="1">
        <v>38574.77884259259</v>
      </c>
    </row>
    <row r="10804" spans="1:5" x14ac:dyDescent="0.3">
      <c r="A10804">
        <v>10803</v>
      </c>
      <c r="B10804" s="1">
        <v>38565.932025462964</v>
      </c>
      <c r="C10804">
        <v>3318</v>
      </c>
      <c r="D10804">
        <v>46</v>
      </c>
      <c r="E10804" s="1">
        <v>38572.1091087963</v>
      </c>
    </row>
    <row r="10805" spans="1:5" x14ac:dyDescent="0.3">
      <c r="A10805">
        <v>10804</v>
      </c>
      <c r="B10805" s="1">
        <v>38565.932071759256</v>
      </c>
      <c r="C10805">
        <v>2915</v>
      </c>
      <c r="D10805">
        <v>596</v>
      </c>
      <c r="E10805" s="1">
        <v>38567.154293981483</v>
      </c>
    </row>
    <row r="10806" spans="1:5" x14ac:dyDescent="0.3">
      <c r="A10806">
        <v>10805</v>
      </c>
      <c r="B10806" s="1">
        <v>38565.933067129627</v>
      </c>
      <c r="C10806">
        <v>557</v>
      </c>
      <c r="D10806">
        <v>203</v>
      </c>
      <c r="E10806" s="1">
        <v>38569.057372685187</v>
      </c>
    </row>
    <row r="10807" spans="1:5" x14ac:dyDescent="0.3">
      <c r="A10807">
        <v>10806</v>
      </c>
      <c r="B10807" s="1">
        <v>38565.934363425928</v>
      </c>
      <c r="C10807">
        <v>3553</v>
      </c>
      <c r="D10807">
        <v>89</v>
      </c>
      <c r="E10807" s="1">
        <v>38568.782280092593</v>
      </c>
    </row>
    <row r="10808" spans="1:5" x14ac:dyDescent="0.3">
      <c r="A10808">
        <v>10807</v>
      </c>
      <c r="B10808" s="1">
        <v>38565.934837962966</v>
      </c>
      <c r="C10808">
        <v>1673</v>
      </c>
      <c r="D10808">
        <v>287</v>
      </c>
      <c r="E10808" s="1">
        <v>38569.913310185184</v>
      </c>
    </row>
    <row r="10809" spans="1:5" x14ac:dyDescent="0.3">
      <c r="A10809">
        <v>10808</v>
      </c>
      <c r="B10809" s="1">
        <v>38565.942488425928</v>
      </c>
      <c r="C10809">
        <v>596</v>
      </c>
      <c r="D10809">
        <v>480</v>
      </c>
      <c r="E10809" s="1">
        <v>38573.109155092592</v>
      </c>
    </row>
    <row r="10810" spans="1:5" x14ac:dyDescent="0.3">
      <c r="A10810">
        <v>10809</v>
      </c>
      <c r="B10810" s="1">
        <v>38565.944062499999</v>
      </c>
      <c r="C10810">
        <v>1167</v>
      </c>
      <c r="D10810">
        <v>340</v>
      </c>
      <c r="E10810" s="1">
        <v>38567.155868055554</v>
      </c>
    </row>
    <row r="10811" spans="1:5" x14ac:dyDescent="0.3">
      <c r="A10811">
        <v>10810</v>
      </c>
      <c r="B10811" s="1">
        <v>38565.944895833331</v>
      </c>
      <c r="C10811">
        <v>2314</v>
      </c>
      <c r="D10811">
        <v>376</v>
      </c>
      <c r="E10811" s="1">
        <v>38570.824756944443</v>
      </c>
    </row>
    <row r="10812" spans="1:5" x14ac:dyDescent="0.3">
      <c r="A10812">
        <v>10811</v>
      </c>
      <c r="B10812" s="1">
        <v>38565.9453125</v>
      </c>
      <c r="C10812">
        <v>4012</v>
      </c>
      <c r="D10812">
        <v>209</v>
      </c>
      <c r="E10812" s="1">
        <v>38574.007118055553</v>
      </c>
    </row>
    <row r="10813" spans="1:5" x14ac:dyDescent="0.3">
      <c r="A10813">
        <v>10812</v>
      </c>
      <c r="B10813" s="1">
        <v>38565.945324074077</v>
      </c>
      <c r="C10813">
        <v>3762</v>
      </c>
      <c r="D10813">
        <v>11</v>
      </c>
      <c r="E10813" s="1">
        <v>38571.034907407404</v>
      </c>
    </row>
    <row r="10814" spans="1:5" x14ac:dyDescent="0.3">
      <c r="A10814">
        <v>10813</v>
      </c>
      <c r="B10814" s="1">
        <v>38565.946527777778</v>
      </c>
      <c r="C10814">
        <v>3580</v>
      </c>
      <c r="D10814">
        <v>456</v>
      </c>
      <c r="E10814" s="1">
        <v>38567.904861111114</v>
      </c>
    </row>
    <row r="10815" spans="1:5" x14ac:dyDescent="0.3">
      <c r="A10815">
        <v>10814</v>
      </c>
      <c r="B10815" s="1">
        <v>38565.946666666663</v>
      </c>
      <c r="C10815">
        <v>2758</v>
      </c>
      <c r="D10815">
        <v>49</v>
      </c>
      <c r="E10815" s="1">
        <v>38569.107777777775</v>
      </c>
    </row>
    <row r="10816" spans="1:5" x14ac:dyDescent="0.3">
      <c r="A10816">
        <v>10815</v>
      </c>
      <c r="B10816" s="1">
        <v>38565.948854166665</v>
      </c>
      <c r="C10816">
        <v>877</v>
      </c>
      <c r="D10816">
        <v>62</v>
      </c>
      <c r="E10816" s="1">
        <v>38567.113437499997</v>
      </c>
    </row>
    <row r="10817" spans="1:5" x14ac:dyDescent="0.3">
      <c r="A10817">
        <v>10816</v>
      </c>
      <c r="B10817" s="1">
        <v>38565.950659722221</v>
      </c>
      <c r="C10817">
        <v>905</v>
      </c>
      <c r="D10817">
        <v>129</v>
      </c>
      <c r="E10817" s="1">
        <v>38574.194409722222</v>
      </c>
    </row>
    <row r="10818" spans="1:5" x14ac:dyDescent="0.3">
      <c r="A10818">
        <v>10817</v>
      </c>
      <c r="B10818" s="1">
        <v>38565.952175925922</v>
      </c>
      <c r="C10818">
        <v>3056</v>
      </c>
      <c r="D10818">
        <v>501</v>
      </c>
      <c r="E10818" s="1">
        <v>38574.704953703702</v>
      </c>
    </row>
    <row r="10819" spans="1:5" x14ac:dyDescent="0.3">
      <c r="A10819">
        <v>10818</v>
      </c>
      <c r="B10819" s="1">
        <v>38565.953298611108</v>
      </c>
      <c r="C10819">
        <v>4549</v>
      </c>
      <c r="D10819">
        <v>309</v>
      </c>
      <c r="E10819" s="1">
        <v>38570.172048611108</v>
      </c>
    </row>
    <row r="10820" spans="1:5" x14ac:dyDescent="0.3">
      <c r="A10820">
        <v>10819</v>
      </c>
      <c r="B10820" s="1">
        <v>38565.9534375</v>
      </c>
      <c r="C10820">
        <v>983</v>
      </c>
      <c r="D10820">
        <v>308</v>
      </c>
      <c r="E10820" s="1">
        <v>38570.006215277775</v>
      </c>
    </row>
    <row r="10821" spans="1:5" x14ac:dyDescent="0.3">
      <c r="A10821">
        <v>10820</v>
      </c>
      <c r="B10821" s="1">
        <v>38565.953935185185</v>
      </c>
      <c r="C10821">
        <v>1487</v>
      </c>
      <c r="D10821">
        <v>97</v>
      </c>
      <c r="E10821" s="1">
        <v>38566.749768518515</v>
      </c>
    </row>
    <row r="10822" spans="1:5" x14ac:dyDescent="0.3">
      <c r="A10822">
        <v>10821</v>
      </c>
      <c r="B10822" s="1">
        <v>38565.954479166663</v>
      </c>
      <c r="C10822">
        <v>2016</v>
      </c>
      <c r="D10822">
        <v>522</v>
      </c>
      <c r="E10822" s="1">
        <v>38571.0940625</v>
      </c>
    </row>
    <row r="10823" spans="1:5" x14ac:dyDescent="0.3">
      <c r="A10823">
        <v>10822</v>
      </c>
      <c r="B10823" s="1">
        <v>38565.95449074074</v>
      </c>
      <c r="C10823">
        <v>3895</v>
      </c>
      <c r="D10823">
        <v>343</v>
      </c>
      <c r="E10823" s="1">
        <v>38566.721851851849</v>
      </c>
    </row>
    <row r="10824" spans="1:5" x14ac:dyDescent="0.3">
      <c r="A10824">
        <v>10823</v>
      </c>
      <c r="B10824" s="1">
        <v>38565.957754629628</v>
      </c>
      <c r="C10824">
        <v>3322</v>
      </c>
      <c r="D10824">
        <v>405</v>
      </c>
      <c r="E10824" s="1">
        <v>38572.989004629628</v>
      </c>
    </row>
    <row r="10825" spans="1:5" x14ac:dyDescent="0.3">
      <c r="A10825">
        <v>10824</v>
      </c>
      <c r="B10825" s="1">
        <v>38565.958587962959</v>
      </c>
      <c r="C10825">
        <v>3948</v>
      </c>
      <c r="D10825">
        <v>482</v>
      </c>
      <c r="E10825" s="1">
        <v>38568.17664351852</v>
      </c>
    </row>
    <row r="10826" spans="1:5" x14ac:dyDescent="0.3">
      <c r="A10826">
        <v>10825</v>
      </c>
      <c r="B10826" s="1">
        <v>38565.962187500001</v>
      </c>
      <c r="C10826">
        <v>4386</v>
      </c>
      <c r="D10826">
        <v>587</v>
      </c>
      <c r="E10826" s="1">
        <v>38568.189965277779</v>
      </c>
    </row>
    <row r="10827" spans="1:5" x14ac:dyDescent="0.3">
      <c r="A10827">
        <v>10826</v>
      </c>
      <c r="B10827" s="1">
        <v>38565.963842592595</v>
      </c>
      <c r="C10827">
        <v>1228</v>
      </c>
      <c r="D10827">
        <v>476</v>
      </c>
      <c r="E10827" s="1">
        <v>38572.174259259256</v>
      </c>
    </row>
    <row r="10828" spans="1:5" x14ac:dyDescent="0.3">
      <c r="A10828">
        <v>10827</v>
      </c>
      <c r="B10828" s="1">
        <v>38565.967361111114</v>
      </c>
      <c r="C10828">
        <v>1590</v>
      </c>
      <c r="D10828">
        <v>46</v>
      </c>
      <c r="E10828" s="1">
        <v>38572.118750000001</v>
      </c>
    </row>
    <row r="10829" spans="1:5" x14ac:dyDescent="0.3">
      <c r="A10829">
        <v>10828</v>
      </c>
      <c r="B10829" s="1">
        <v>38565.969560185185</v>
      </c>
      <c r="C10829">
        <v>2448</v>
      </c>
      <c r="D10829">
        <v>471</v>
      </c>
      <c r="E10829" s="1">
        <v>38573.886921296296</v>
      </c>
    </row>
    <row r="10830" spans="1:5" x14ac:dyDescent="0.3">
      <c r="A10830">
        <v>10829</v>
      </c>
      <c r="B10830" s="1">
        <v>38565.970208333332</v>
      </c>
      <c r="C10830">
        <v>168</v>
      </c>
      <c r="D10830">
        <v>554</v>
      </c>
      <c r="E10830" s="1">
        <v>38573.723680555559</v>
      </c>
    </row>
    <row r="10831" spans="1:5" x14ac:dyDescent="0.3">
      <c r="A10831">
        <v>10830</v>
      </c>
      <c r="B10831" s="1">
        <v>38565.970902777779</v>
      </c>
      <c r="C10831">
        <v>4176</v>
      </c>
      <c r="D10831">
        <v>148</v>
      </c>
      <c r="E10831" s="1">
        <v>38570.968819444446</v>
      </c>
    </row>
    <row r="10832" spans="1:5" x14ac:dyDescent="0.3">
      <c r="A10832">
        <v>10831</v>
      </c>
      <c r="B10832" s="1">
        <v>38565.974131944444</v>
      </c>
      <c r="C10832">
        <v>1496</v>
      </c>
      <c r="D10832">
        <v>78</v>
      </c>
      <c r="E10832" s="1">
        <v>38571.045659722222</v>
      </c>
    </row>
    <row r="10833" spans="1:5" x14ac:dyDescent="0.3">
      <c r="A10833">
        <v>10832</v>
      </c>
      <c r="B10833" s="1">
        <v>38565.975613425922</v>
      </c>
      <c r="C10833">
        <v>4096</v>
      </c>
      <c r="D10833">
        <v>487</v>
      </c>
      <c r="E10833" s="1">
        <v>38570.971446759257</v>
      </c>
    </row>
    <row r="10834" spans="1:5" x14ac:dyDescent="0.3">
      <c r="A10834">
        <v>10833</v>
      </c>
      <c r="B10834" s="1">
        <v>38565.976331018515</v>
      </c>
      <c r="C10834">
        <v>4380</v>
      </c>
      <c r="D10834">
        <v>422</v>
      </c>
      <c r="E10834" s="1">
        <v>38574.751331018517</v>
      </c>
    </row>
    <row r="10835" spans="1:5" x14ac:dyDescent="0.3">
      <c r="A10835">
        <v>10834</v>
      </c>
      <c r="B10835" s="1">
        <v>38565.977777777778</v>
      </c>
      <c r="C10835">
        <v>2270</v>
      </c>
      <c r="D10835">
        <v>252</v>
      </c>
      <c r="E10835" s="1">
        <v>38571.056250000001</v>
      </c>
    </row>
    <row r="10836" spans="1:5" x14ac:dyDescent="0.3">
      <c r="A10836">
        <v>10835</v>
      </c>
      <c r="B10836" s="1">
        <v>38565.978344907409</v>
      </c>
      <c r="C10836">
        <v>351</v>
      </c>
      <c r="D10836">
        <v>90</v>
      </c>
      <c r="E10836" s="1">
        <v>38574.895011574074</v>
      </c>
    </row>
    <row r="10837" spans="1:5" x14ac:dyDescent="0.3">
      <c r="A10837">
        <v>10836</v>
      </c>
      <c r="B10837" s="1">
        <v>38565.979143518518</v>
      </c>
      <c r="C10837">
        <v>4534</v>
      </c>
      <c r="D10837">
        <v>217</v>
      </c>
      <c r="E10837" s="1">
        <v>38571.961087962962</v>
      </c>
    </row>
    <row r="10838" spans="1:5" x14ac:dyDescent="0.3">
      <c r="A10838">
        <v>10837</v>
      </c>
      <c r="B10838" s="1">
        <v>38565.979421296295</v>
      </c>
      <c r="C10838">
        <v>1816</v>
      </c>
      <c r="D10838">
        <v>410</v>
      </c>
      <c r="E10838" s="1">
        <v>38571.959976851853</v>
      </c>
    </row>
    <row r="10839" spans="1:5" x14ac:dyDescent="0.3">
      <c r="A10839">
        <v>10838</v>
      </c>
      <c r="B10839" s="1">
        <v>38565.983449074076</v>
      </c>
      <c r="C10839">
        <v>69</v>
      </c>
      <c r="D10839">
        <v>387</v>
      </c>
      <c r="E10839" s="1">
        <v>38569.204976851855</v>
      </c>
    </row>
    <row r="10840" spans="1:5" x14ac:dyDescent="0.3">
      <c r="A10840">
        <v>10839</v>
      </c>
      <c r="B10840" s="1">
        <v>38565.984479166669</v>
      </c>
      <c r="C10840">
        <v>2867</v>
      </c>
      <c r="D10840">
        <v>482</v>
      </c>
      <c r="E10840" s="1">
        <v>38566.846284722225</v>
      </c>
    </row>
    <row r="10841" spans="1:5" x14ac:dyDescent="0.3">
      <c r="A10841">
        <v>10840</v>
      </c>
      <c r="B10841" s="1">
        <v>38565.985115740739</v>
      </c>
      <c r="C10841">
        <v>583</v>
      </c>
      <c r="D10841">
        <v>593</v>
      </c>
      <c r="E10841" s="1">
        <v>38571.108726851853</v>
      </c>
    </row>
    <row r="10842" spans="1:5" x14ac:dyDescent="0.3">
      <c r="A10842">
        <v>10841</v>
      </c>
      <c r="B10842" s="1">
        <v>38565.985659722224</v>
      </c>
      <c r="C10842">
        <v>4337</v>
      </c>
      <c r="D10842">
        <v>102</v>
      </c>
      <c r="E10842" s="1">
        <v>38571.866215277776</v>
      </c>
    </row>
    <row r="10843" spans="1:5" x14ac:dyDescent="0.3">
      <c r="A10843">
        <v>10842</v>
      </c>
      <c r="B10843" s="1">
        <v>38565.987083333333</v>
      </c>
      <c r="C10843">
        <v>1300</v>
      </c>
      <c r="D10843">
        <v>137</v>
      </c>
      <c r="E10843" s="1">
        <v>38575.15861111111</v>
      </c>
    </row>
    <row r="10844" spans="1:5" x14ac:dyDescent="0.3">
      <c r="A10844">
        <v>10843</v>
      </c>
      <c r="B10844" s="1">
        <v>38565.988229166665</v>
      </c>
      <c r="C10844">
        <v>1286</v>
      </c>
      <c r="D10844">
        <v>192</v>
      </c>
      <c r="E10844" s="1">
        <v>38573.992395833331</v>
      </c>
    </row>
    <row r="10845" spans="1:5" x14ac:dyDescent="0.3">
      <c r="A10845">
        <v>10844</v>
      </c>
      <c r="B10845" s="1">
        <v>38565.990949074076</v>
      </c>
      <c r="C10845">
        <v>1516</v>
      </c>
      <c r="D10845">
        <v>333</v>
      </c>
      <c r="E10845" s="1">
        <v>38573.821504629632</v>
      </c>
    </row>
    <row r="10846" spans="1:5" x14ac:dyDescent="0.3">
      <c r="A10846">
        <v>10845</v>
      </c>
      <c r="B10846" s="1">
        <v>38565.991006944445</v>
      </c>
      <c r="C10846">
        <v>2737</v>
      </c>
      <c r="D10846">
        <v>42</v>
      </c>
      <c r="E10846" s="1">
        <v>38572.081284722219</v>
      </c>
    </row>
    <row r="10847" spans="1:5" x14ac:dyDescent="0.3">
      <c r="A10847">
        <v>10846</v>
      </c>
      <c r="B10847" s="1">
        <v>38565.991597222222</v>
      </c>
      <c r="C10847">
        <v>2277</v>
      </c>
      <c r="D10847">
        <v>441</v>
      </c>
      <c r="E10847" s="1">
        <v>38572.04923611111</v>
      </c>
    </row>
    <row r="10848" spans="1:5" x14ac:dyDescent="0.3">
      <c r="A10848">
        <v>10847</v>
      </c>
      <c r="B10848" s="1">
        <v>38565.992743055554</v>
      </c>
      <c r="C10848">
        <v>1200</v>
      </c>
      <c r="D10848">
        <v>280</v>
      </c>
      <c r="E10848" s="1">
        <v>38574.234409722223</v>
      </c>
    </row>
    <row r="10849" spans="1:5" x14ac:dyDescent="0.3">
      <c r="A10849">
        <v>10848</v>
      </c>
      <c r="B10849" s="1">
        <v>38565.993310185186</v>
      </c>
      <c r="C10849">
        <v>2630</v>
      </c>
      <c r="D10849">
        <v>368</v>
      </c>
      <c r="E10849" s="1">
        <v>38570.036365740743</v>
      </c>
    </row>
    <row r="10850" spans="1:5" x14ac:dyDescent="0.3">
      <c r="A10850">
        <v>10849</v>
      </c>
      <c r="B10850" s="1">
        <v>38565.993750000001</v>
      </c>
      <c r="C10850">
        <v>1683</v>
      </c>
      <c r="D10850">
        <v>278</v>
      </c>
      <c r="E10850" s="1">
        <v>38574.832638888889</v>
      </c>
    </row>
    <row r="10851" spans="1:5" x14ac:dyDescent="0.3">
      <c r="A10851">
        <v>10850</v>
      </c>
      <c r="B10851" s="1">
        <v>38565.995659722219</v>
      </c>
      <c r="C10851">
        <v>1853</v>
      </c>
      <c r="D10851">
        <v>199</v>
      </c>
      <c r="E10851" s="1">
        <v>38574.883159722223</v>
      </c>
    </row>
    <row r="10852" spans="1:5" x14ac:dyDescent="0.3">
      <c r="A10852">
        <v>10851</v>
      </c>
      <c r="B10852" s="1">
        <v>38565.999131944445</v>
      </c>
      <c r="C10852">
        <v>1359</v>
      </c>
      <c r="D10852">
        <v>154</v>
      </c>
      <c r="E10852" s="1">
        <v>38568.041493055556</v>
      </c>
    </row>
    <row r="10853" spans="1:5" x14ac:dyDescent="0.3">
      <c r="A10853">
        <v>10852</v>
      </c>
      <c r="B10853" s="1">
        <v>38566.000381944446</v>
      </c>
      <c r="C10853">
        <v>3862</v>
      </c>
      <c r="D10853">
        <v>27</v>
      </c>
      <c r="E10853" s="1">
        <v>38567.964965277781</v>
      </c>
    </row>
    <row r="10854" spans="1:5" x14ac:dyDescent="0.3">
      <c r="A10854">
        <v>10853</v>
      </c>
      <c r="B10854" s="1">
        <v>38566.000625000001</v>
      </c>
      <c r="C10854">
        <v>2682</v>
      </c>
      <c r="D10854">
        <v>41</v>
      </c>
      <c r="E10854" s="1">
        <v>38574.234652777777</v>
      </c>
    </row>
    <row r="10855" spans="1:5" x14ac:dyDescent="0.3">
      <c r="A10855">
        <v>10854</v>
      </c>
      <c r="B10855" s="1">
        <v>38566.001458333332</v>
      </c>
      <c r="C10855">
        <v>3295</v>
      </c>
      <c r="D10855">
        <v>356</v>
      </c>
      <c r="E10855" s="1">
        <v>38566.913263888891</v>
      </c>
    </row>
    <row r="10856" spans="1:5" x14ac:dyDescent="0.3">
      <c r="A10856">
        <v>10855</v>
      </c>
      <c r="B10856" s="1">
        <v>38566.004594907405</v>
      </c>
      <c r="C10856">
        <v>1366</v>
      </c>
      <c r="D10856">
        <v>274</v>
      </c>
      <c r="E10856" s="1">
        <v>38567.027511574073</v>
      </c>
    </row>
    <row r="10857" spans="1:5" x14ac:dyDescent="0.3">
      <c r="A10857">
        <v>10856</v>
      </c>
      <c r="B10857" s="1">
        <v>38566.005023148151</v>
      </c>
      <c r="C10857">
        <v>2010</v>
      </c>
      <c r="D10857">
        <v>451</v>
      </c>
      <c r="E10857" s="1">
        <v>38568.116828703707</v>
      </c>
    </row>
    <row r="10858" spans="1:5" x14ac:dyDescent="0.3">
      <c r="A10858">
        <v>10857</v>
      </c>
      <c r="B10858" s="1">
        <v>38566.00509259259</v>
      </c>
      <c r="C10858">
        <v>2961</v>
      </c>
      <c r="D10858">
        <v>360</v>
      </c>
      <c r="E10858" s="1">
        <v>38568.107870370368</v>
      </c>
    </row>
    <row r="10859" spans="1:5" x14ac:dyDescent="0.3">
      <c r="A10859">
        <v>10858</v>
      </c>
      <c r="B10859" s="1">
        <v>38566.006006944444</v>
      </c>
      <c r="C10859">
        <v>852</v>
      </c>
      <c r="D10859">
        <v>312</v>
      </c>
      <c r="E10859" s="1">
        <v>38569.040729166663</v>
      </c>
    </row>
    <row r="10860" spans="1:5" x14ac:dyDescent="0.3">
      <c r="A10860">
        <v>10859</v>
      </c>
      <c r="B10860" s="1">
        <v>38566.008090277777</v>
      </c>
      <c r="C10860">
        <v>277</v>
      </c>
      <c r="D10860">
        <v>375</v>
      </c>
      <c r="E10860" s="1">
        <v>38572.828229166669</v>
      </c>
    </row>
    <row r="10861" spans="1:5" x14ac:dyDescent="0.3">
      <c r="A10861">
        <v>10860</v>
      </c>
      <c r="B10861" s="1">
        <v>38566.008703703701</v>
      </c>
      <c r="C10861">
        <v>2827</v>
      </c>
      <c r="D10861">
        <v>25</v>
      </c>
      <c r="E10861" s="1">
        <v>38568.160092592596</v>
      </c>
    </row>
    <row r="10862" spans="1:5" x14ac:dyDescent="0.3">
      <c r="A10862">
        <v>10861</v>
      </c>
      <c r="B10862" s="1">
        <v>38566.00886574074</v>
      </c>
      <c r="C10862">
        <v>2162</v>
      </c>
      <c r="D10862">
        <v>131</v>
      </c>
      <c r="E10862" s="1">
        <v>38573.173449074071</v>
      </c>
    </row>
    <row r="10863" spans="1:5" x14ac:dyDescent="0.3">
      <c r="A10863">
        <v>10862</v>
      </c>
      <c r="B10863" s="1">
        <v>38566.012199074074</v>
      </c>
      <c r="C10863">
        <v>1077</v>
      </c>
      <c r="D10863">
        <v>176</v>
      </c>
      <c r="E10863" s="1">
        <v>38572.021921296298</v>
      </c>
    </row>
    <row r="10864" spans="1:5" x14ac:dyDescent="0.3">
      <c r="A10864">
        <v>10863</v>
      </c>
      <c r="B10864" s="1">
        <v>38566.01258101852</v>
      </c>
      <c r="C10864">
        <v>1170</v>
      </c>
      <c r="D10864">
        <v>161</v>
      </c>
      <c r="E10864" s="1">
        <v>38574.261192129627</v>
      </c>
    </row>
    <row r="10865" spans="1:5" x14ac:dyDescent="0.3">
      <c r="A10865">
        <v>10864</v>
      </c>
      <c r="B10865" s="1">
        <v>38566.013182870367</v>
      </c>
      <c r="C10865">
        <v>1694</v>
      </c>
      <c r="D10865">
        <v>134</v>
      </c>
      <c r="E10865" s="1">
        <v>38572.931238425925</v>
      </c>
    </row>
    <row r="10866" spans="1:5" x14ac:dyDescent="0.3">
      <c r="A10866">
        <v>10865</v>
      </c>
      <c r="B10866" s="1">
        <v>38566.015810185185</v>
      </c>
      <c r="C10866">
        <v>1485</v>
      </c>
      <c r="D10866">
        <v>201</v>
      </c>
      <c r="E10866" s="1">
        <v>38573.214421296296</v>
      </c>
    </row>
    <row r="10867" spans="1:5" x14ac:dyDescent="0.3">
      <c r="A10867">
        <v>10866</v>
      </c>
      <c r="B10867" s="1">
        <v>38566.015844907408</v>
      </c>
      <c r="C10867">
        <v>117</v>
      </c>
      <c r="D10867">
        <v>424</v>
      </c>
      <c r="E10867" s="1">
        <v>38571.193622685183</v>
      </c>
    </row>
    <row r="10868" spans="1:5" x14ac:dyDescent="0.3">
      <c r="A10868">
        <v>10867</v>
      </c>
      <c r="B10868" s="1">
        <v>38566.016840277778</v>
      </c>
      <c r="C10868">
        <v>2577</v>
      </c>
      <c r="D10868">
        <v>473</v>
      </c>
      <c r="E10868" s="1">
        <v>38569.881423611114</v>
      </c>
    </row>
    <row r="10869" spans="1:5" x14ac:dyDescent="0.3">
      <c r="A10869">
        <v>10868</v>
      </c>
      <c r="B10869" s="1">
        <v>38566.017534722225</v>
      </c>
      <c r="C10869">
        <v>2443</v>
      </c>
      <c r="D10869">
        <v>562</v>
      </c>
      <c r="E10869" s="1">
        <v>38574.105034722219</v>
      </c>
    </row>
    <row r="10870" spans="1:5" x14ac:dyDescent="0.3">
      <c r="A10870">
        <v>10869</v>
      </c>
      <c r="B10870" s="1">
        <v>38566.018680555557</v>
      </c>
      <c r="C10870">
        <v>2967</v>
      </c>
      <c r="D10870">
        <v>568</v>
      </c>
      <c r="E10870" s="1">
        <v>38568.153402777774</v>
      </c>
    </row>
    <row r="10871" spans="1:5" x14ac:dyDescent="0.3">
      <c r="A10871">
        <v>10870</v>
      </c>
      <c r="B10871" s="1">
        <v>38566.018888888888</v>
      </c>
      <c r="C10871">
        <v>1509</v>
      </c>
      <c r="D10871">
        <v>33</v>
      </c>
      <c r="E10871" s="1">
        <v>38566.833472222221</v>
      </c>
    </row>
    <row r="10872" spans="1:5" x14ac:dyDescent="0.3">
      <c r="A10872">
        <v>10871</v>
      </c>
      <c r="B10872" s="1">
        <v>38566.01902777778</v>
      </c>
      <c r="C10872">
        <v>104</v>
      </c>
      <c r="D10872">
        <v>75</v>
      </c>
      <c r="E10872" s="1">
        <v>38569.267638888887</v>
      </c>
    </row>
    <row r="10873" spans="1:5" x14ac:dyDescent="0.3">
      <c r="A10873">
        <v>10872</v>
      </c>
      <c r="B10873" s="1">
        <v>38566.019328703704</v>
      </c>
      <c r="C10873">
        <v>2470</v>
      </c>
      <c r="D10873">
        <v>84</v>
      </c>
      <c r="E10873" s="1">
        <v>38570.857523148145</v>
      </c>
    </row>
    <row r="10874" spans="1:5" x14ac:dyDescent="0.3">
      <c r="A10874">
        <v>10873</v>
      </c>
      <c r="B10874" s="1">
        <v>38566.021226851852</v>
      </c>
      <c r="C10874">
        <v>169</v>
      </c>
      <c r="D10874">
        <v>506</v>
      </c>
      <c r="E10874" s="1">
        <v>38571.011504629627</v>
      </c>
    </row>
    <row r="10875" spans="1:5" x14ac:dyDescent="0.3">
      <c r="A10875">
        <v>10874</v>
      </c>
      <c r="B10875" s="1">
        <v>38566.021527777775</v>
      </c>
      <c r="C10875">
        <v>2552</v>
      </c>
      <c r="D10875">
        <v>230</v>
      </c>
      <c r="E10875" s="1">
        <v>38571.211111111108</v>
      </c>
    </row>
    <row r="10876" spans="1:5" x14ac:dyDescent="0.3">
      <c r="A10876">
        <v>10875</v>
      </c>
      <c r="B10876" s="1">
        <v>38566.022037037037</v>
      </c>
      <c r="C10876">
        <v>862</v>
      </c>
      <c r="D10876">
        <v>175</v>
      </c>
      <c r="E10876" s="1">
        <v>38569.933842592596</v>
      </c>
    </row>
    <row r="10877" spans="1:5" x14ac:dyDescent="0.3">
      <c r="A10877">
        <v>10876</v>
      </c>
      <c r="B10877" s="1">
        <v>38566.022199074076</v>
      </c>
      <c r="C10877">
        <v>2161</v>
      </c>
      <c r="D10877">
        <v>559</v>
      </c>
      <c r="E10877" s="1">
        <v>38569.906921296293</v>
      </c>
    </row>
    <row r="10878" spans="1:5" x14ac:dyDescent="0.3">
      <c r="A10878">
        <v>10877</v>
      </c>
      <c r="B10878" s="1">
        <v>38566.022268518522</v>
      </c>
      <c r="C10878">
        <v>3337</v>
      </c>
      <c r="D10878">
        <v>487</v>
      </c>
      <c r="E10878" s="1">
        <v>38571.822268518517</v>
      </c>
    </row>
    <row r="10879" spans="1:5" x14ac:dyDescent="0.3">
      <c r="A10879">
        <v>10878</v>
      </c>
      <c r="B10879" s="1">
        <v>38566.023055555554</v>
      </c>
      <c r="C10879">
        <v>3511</v>
      </c>
      <c r="D10879">
        <v>45</v>
      </c>
      <c r="E10879" s="1">
        <v>38571.251527777778</v>
      </c>
    </row>
    <row r="10880" spans="1:5" x14ac:dyDescent="0.3">
      <c r="A10880">
        <v>10879</v>
      </c>
      <c r="B10880" s="1">
        <v>38566.023148148146</v>
      </c>
      <c r="C10880">
        <v>4415</v>
      </c>
      <c r="D10880">
        <v>334</v>
      </c>
      <c r="E10880" s="1">
        <v>38573.175925925927</v>
      </c>
    </row>
    <row r="10881" spans="1:5" x14ac:dyDescent="0.3">
      <c r="A10881">
        <v>10880</v>
      </c>
      <c r="B10881" s="1">
        <v>38566.02375</v>
      </c>
      <c r="C10881">
        <v>450</v>
      </c>
      <c r="D10881">
        <v>528</v>
      </c>
      <c r="E10881" s="1">
        <v>38570.885555555556</v>
      </c>
    </row>
    <row r="10882" spans="1:5" x14ac:dyDescent="0.3">
      <c r="A10882">
        <v>10881</v>
      </c>
      <c r="B10882" s="1">
        <v>38566.026550925926</v>
      </c>
      <c r="C10882">
        <v>781</v>
      </c>
      <c r="D10882">
        <v>253</v>
      </c>
      <c r="E10882" s="1">
        <v>38573.918217592596</v>
      </c>
    </row>
    <row r="10883" spans="1:5" x14ac:dyDescent="0.3">
      <c r="A10883">
        <v>10882</v>
      </c>
      <c r="B10883" s="1">
        <v>38566.032824074071</v>
      </c>
      <c r="C10883">
        <v>1349</v>
      </c>
      <c r="D10883">
        <v>54</v>
      </c>
      <c r="E10883" s="1">
        <v>38573.924490740741</v>
      </c>
    </row>
    <row r="10884" spans="1:5" x14ac:dyDescent="0.3">
      <c r="A10884">
        <v>10883</v>
      </c>
      <c r="B10884" s="1">
        <v>38566.032858796294</v>
      </c>
      <c r="C10884">
        <v>4</v>
      </c>
      <c r="D10884">
        <v>301</v>
      </c>
      <c r="E10884" s="1">
        <v>38567.001608796294</v>
      </c>
    </row>
    <row r="10885" spans="1:5" x14ac:dyDescent="0.3">
      <c r="A10885">
        <v>10884</v>
      </c>
      <c r="B10885" s="1">
        <v>38566.033020833333</v>
      </c>
      <c r="C10885">
        <v>3702</v>
      </c>
      <c r="D10885">
        <v>569</v>
      </c>
      <c r="E10885" s="1">
        <v>38567.193437499998</v>
      </c>
    </row>
    <row r="10886" spans="1:5" x14ac:dyDescent="0.3">
      <c r="A10886">
        <v>10885</v>
      </c>
      <c r="B10886" s="1">
        <v>38566.035844907405</v>
      </c>
      <c r="C10886">
        <v>4223</v>
      </c>
      <c r="D10886">
        <v>493</v>
      </c>
      <c r="E10886" s="1">
        <v>38573.867789351854</v>
      </c>
    </row>
    <row r="10887" spans="1:5" x14ac:dyDescent="0.3">
      <c r="A10887">
        <v>10886</v>
      </c>
      <c r="B10887" s="1">
        <v>38566.036504629628</v>
      </c>
      <c r="C10887">
        <v>943</v>
      </c>
      <c r="D10887">
        <v>77</v>
      </c>
      <c r="E10887" s="1">
        <v>38572.021226851852</v>
      </c>
    </row>
    <row r="10888" spans="1:5" x14ac:dyDescent="0.3">
      <c r="A10888">
        <v>10887</v>
      </c>
      <c r="B10888" s="1">
        <v>38566.036516203705</v>
      </c>
      <c r="C10888">
        <v>3450</v>
      </c>
      <c r="D10888">
        <v>573</v>
      </c>
      <c r="E10888" s="1">
        <v>38567.234432870369</v>
      </c>
    </row>
    <row r="10889" spans="1:5" x14ac:dyDescent="0.3">
      <c r="A10889">
        <v>10888</v>
      </c>
      <c r="B10889" s="1">
        <v>38566.036631944444</v>
      </c>
      <c r="C10889">
        <v>2412</v>
      </c>
      <c r="D10889">
        <v>428</v>
      </c>
      <c r="E10889" s="1">
        <v>38567.130381944444</v>
      </c>
    </row>
    <row r="10890" spans="1:5" x14ac:dyDescent="0.3">
      <c r="A10890">
        <v>10889</v>
      </c>
      <c r="B10890" s="1">
        <v>38566.037881944445</v>
      </c>
      <c r="C10890">
        <v>2098</v>
      </c>
      <c r="D10890">
        <v>64</v>
      </c>
      <c r="E10890" s="1">
        <v>38571.821215277778</v>
      </c>
    </row>
    <row r="10891" spans="1:5" x14ac:dyDescent="0.3">
      <c r="A10891">
        <v>10890</v>
      </c>
      <c r="B10891" s="1">
        <v>38566.040810185186</v>
      </c>
      <c r="C10891">
        <v>78</v>
      </c>
      <c r="D10891">
        <v>210</v>
      </c>
      <c r="E10891" s="1">
        <v>38574.092893518522</v>
      </c>
    </row>
    <row r="10892" spans="1:5" x14ac:dyDescent="0.3">
      <c r="A10892">
        <v>10891</v>
      </c>
      <c r="B10892" s="1">
        <v>38566.04855324074</v>
      </c>
      <c r="C10892">
        <v>1269</v>
      </c>
      <c r="D10892">
        <v>201</v>
      </c>
      <c r="E10892" s="1">
        <v>38569.211053240739</v>
      </c>
    </row>
    <row r="10893" spans="1:5" x14ac:dyDescent="0.3">
      <c r="A10893">
        <v>10892</v>
      </c>
      <c r="B10893" s="1">
        <v>38566.050069444442</v>
      </c>
      <c r="C10893">
        <v>3243</v>
      </c>
      <c r="D10893">
        <v>109</v>
      </c>
      <c r="E10893" s="1">
        <v>38573.995208333334</v>
      </c>
    </row>
    <row r="10894" spans="1:5" x14ac:dyDescent="0.3">
      <c r="A10894">
        <v>10893</v>
      </c>
      <c r="B10894" s="1">
        <v>38566.050150462965</v>
      </c>
      <c r="C10894">
        <v>2529</v>
      </c>
      <c r="D10894">
        <v>306</v>
      </c>
      <c r="E10894" s="1">
        <v>38575.245289351849</v>
      </c>
    </row>
    <row r="10895" spans="1:5" x14ac:dyDescent="0.3">
      <c r="A10895">
        <v>10894</v>
      </c>
      <c r="B10895" s="1">
        <v>38566.050405092596</v>
      </c>
      <c r="C10895">
        <v>598</v>
      </c>
      <c r="D10895">
        <v>51</v>
      </c>
      <c r="E10895" s="1">
        <v>38573.955266203702</v>
      </c>
    </row>
    <row r="10896" spans="1:5" x14ac:dyDescent="0.3">
      <c r="A10896">
        <v>10895</v>
      </c>
      <c r="B10896" s="1">
        <v>38566.053460648145</v>
      </c>
      <c r="C10896">
        <v>93</v>
      </c>
      <c r="D10896">
        <v>77</v>
      </c>
      <c r="E10896" s="1">
        <v>38567.112488425926</v>
      </c>
    </row>
    <row r="10897" spans="1:5" x14ac:dyDescent="0.3">
      <c r="A10897">
        <v>10896</v>
      </c>
      <c r="B10897" s="1">
        <v>38566.055243055554</v>
      </c>
      <c r="C10897">
        <v>2283</v>
      </c>
      <c r="D10897">
        <v>505</v>
      </c>
      <c r="E10897" s="1">
        <v>38572.287881944445</v>
      </c>
    </row>
    <row r="10898" spans="1:5" x14ac:dyDescent="0.3">
      <c r="A10898">
        <v>10897</v>
      </c>
      <c r="B10898" s="1">
        <v>38566.058125000003</v>
      </c>
      <c r="C10898">
        <v>291</v>
      </c>
      <c r="D10898">
        <v>338</v>
      </c>
      <c r="E10898" s="1">
        <v>38567.977569444447</v>
      </c>
    </row>
    <row r="10899" spans="1:5" x14ac:dyDescent="0.3">
      <c r="A10899">
        <v>10898</v>
      </c>
      <c r="B10899" s="1">
        <v>38566.062465277777</v>
      </c>
      <c r="C10899">
        <v>3814</v>
      </c>
      <c r="D10899">
        <v>23</v>
      </c>
      <c r="E10899" s="1">
        <v>38570.005520833336</v>
      </c>
    </row>
    <row r="10900" spans="1:5" x14ac:dyDescent="0.3">
      <c r="A10900">
        <v>10899</v>
      </c>
      <c r="B10900" s="1">
        <v>38566.062743055554</v>
      </c>
      <c r="C10900">
        <v>859</v>
      </c>
      <c r="D10900">
        <v>29</v>
      </c>
      <c r="E10900" s="1">
        <v>38570.209270833337</v>
      </c>
    </row>
    <row r="10901" spans="1:5" x14ac:dyDescent="0.3">
      <c r="A10901">
        <v>10900</v>
      </c>
      <c r="B10901" s="1">
        <v>38566.065578703703</v>
      </c>
      <c r="C10901">
        <v>1749</v>
      </c>
      <c r="D10901">
        <v>139</v>
      </c>
      <c r="E10901" s="1">
        <v>38571.036412037036</v>
      </c>
    </row>
    <row r="10902" spans="1:5" x14ac:dyDescent="0.3">
      <c r="A10902">
        <v>10901</v>
      </c>
      <c r="B10902" s="1">
        <v>38566.066481481481</v>
      </c>
      <c r="C10902">
        <v>3813</v>
      </c>
      <c r="D10902">
        <v>290</v>
      </c>
      <c r="E10902" s="1">
        <v>38568.889398148145</v>
      </c>
    </row>
    <row r="10903" spans="1:5" x14ac:dyDescent="0.3">
      <c r="A10903">
        <v>10902</v>
      </c>
      <c r="B10903" s="1">
        <v>38566.066504629627</v>
      </c>
      <c r="C10903">
        <v>3863</v>
      </c>
      <c r="D10903">
        <v>486</v>
      </c>
      <c r="E10903" s="1">
        <v>38573.083171296297</v>
      </c>
    </row>
    <row r="10904" spans="1:5" x14ac:dyDescent="0.3">
      <c r="A10904">
        <v>10903</v>
      </c>
      <c r="B10904" s="1">
        <v>38566.070821759262</v>
      </c>
      <c r="C10904">
        <v>2696</v>
      </c>
      <c r="D10904">
        <v>547</v>
      </c>
      <c r="E10904" s="1">
        <v>38570.961099537039</v>
      </c>
    </row>
    <row r="10905" spans="1:5" x14ac:dyDescent="0.3">
      <c r="A10905">
        <v>10904</v>
      </c>
      <c r="B10905" s="1">
        <v>38566.071550925924</v>
      </c>
      <c r="C10905">
        <v>3681</v>
      </c>
      <c r="D10905">
        <v>593</v>
      </c>
      <c r="E10905" s="1">
        <v>38568.190300925926</v>
      </c>
    </row>
    <row r="10906" spans="1:5" x14ac:dyDescent="0.3">
      <c r="A10906">
        <v>10905</v>
      </c>
      <c r="B10906" s="1">
        <v>38566.073599537034</v>
      </c>
      <c r="C10906">
        <v>2835</v>
      </c>
      <c r="D10906">
        <v>439</v>
      </c>
      <c r="E10906" s="1">
        <v>38568.936793981484</v>
      </c>
    </row>
    <row r="10907" spans="1:5" x14ac:dyDescent="0.3">
      <c r="A10907">
        <v>10906</v>
      </c>
      <c r="B10907" s="1">
        <v>38566.07435185185</v>
      </c>
      <c r="C10907">
        <v>3139</v>
      </c>
      <c r="D10907">
        <v>463</v>
      </c>
      <c r="E10907" s="1">
        <v>38571.861851851849</v>
      </c>
    </row>
    <row r="10908" spans="1:5" x14ac:dyDescent="0.3">
      <c r="A10908">
        <v>10907</v>
      </c>
      <c r="B10908" s="1">
        <v>38566.077638888892</v>
      </c>
      <c r="C10908">
        <v>1430</v>
      </c>
      <c r="D10908">
        <v>561</v>
      </c>
      <c r="E10908" s="1">
        <v>38566.829027777778</v>
      </c>
    </row>
    <row r="10909" spans="1:5" x14ac:dyDescent="0.3">
      <c r="A10909">
        <v>10908</v>
      </c>
      <c r="B10909" s="1">
        <v>38566.078541666669</v>
      </c>
      <c r="C10909">
        <v>1284</v>
      </c>
      <c r="D10909">
        <v>269</v>
      </c>
      <c r="E10909" s="1">
        <v>38568.115347222221</v>
      </c>
    </row>
    <row r="10910" spans="1:5" x14ac:dyDescent="0.3">
      <c r="A10910">
        <v>10909</v>
      </c>
      <c r="B10910" s="1">
        <v>38566.079155092593</v>
      </c>
      <c r="C10910">
        <v>3516</v>
      </c>
      <c r="D10910">
        <v>413</v>
      </c>
      <c r="E10910" s="1">
        <v>38567.192349537036</v>
      </c>
    </row>
    <row r="10911" spans="1:5" x14ac:dyDescent="0.3">
      <c r="A10911">
        <v>10910</v>
      </c>
      <c r="B10911" s="1">
        <v>38566.079560185186</v>
      </c>
      <c r="C10911">
        <v>2428</v>
      </c>
      <c r="D10911">
        <v>266</v>
      </c>
      <c r="E10911" s="1">
        <v>38574.16983796296</v>
      </c>
    </row>
    <row r="10912" spans="1:5" x14ac:dyDescent="0.3">
      <c r="A10912">
        <v>10911</v>
      </c>
      <c r="B10912" s="1">
        <v>38566.082361111112</v>
      </c>
      <c r="C10912">
        <v>769</v>
      </c>
      <c r="D10912">
        <v>195</v>
      </c>
      <c r="E10912" s="1">
        <v>38572.317777777775</v>
      </c>
    </row>
    <row r="10913" spans="1:5" x14ac:dyDescent="0.3">
      <c r="A10913">
        <v>10912</v>
      </c>
      <c r="B10913" s="1">
        <v>38566.083368055559</v>
      </c>
      <c r="C10913">
        <v>732</v>
      </c>
      <c r="D10913">
        <v>477</v>
      </c>
      <c r="E10913" s="1">
        <v>38570.246562499997</v>
      </c>
    </row>
    <row r="10914" spans="1:5" x14ac:dyDescent="0.3">
      <c r="A10914">
        <v>10913</v>
      </c>
      <c r="B10914" s="1">
        <v>38566.086145833331</v>
      </c>
      <c r="C10914">
        <v>3388</v>
      </c>
      <c r="D10914">
        <v>565</v>
      </c>
      <c r="E10914" s="1">
        <v>38573.139618055553</v>
      </c>
    </row>
    <row r="10915" spans="1:5" x14ac:dyDescent="0.3">
      <c r="A10915">
        <v>10914</v>
      </c>
      <c r="B10915" s="1">
        <v>38566.086608796293</v>
      </c>
      <c r="C10915">
        <v>585</v>
      </c>
      <c r="D10915">
        <v>584</v>
      </c>
      <c r="E10915" s="1">
        <v>38570.125497685185</v>
      </c>
    </row>
    <row r="10916" spans="1:5" x14ac:dyDescent="0.3">
      <c r="A10916">
        <v>10915</v>
      </c>
      <c r="B10916" s="1">
        <v>38566.086851851855</v>
      </c>
      <c r="C10916">
        <v>4568</v>
      </c>
      <c r="D10916">
        <v>418</v>
      </c>
      <c r="E10916" s="1">
        <v>38574.915324074071</v>
      </c>
    </row>
    <row r="10917" spans="1:5" x14ac:dyDescent="0.3">
      <c r="A10917">
        <v>10916</v>
      </c>
      <c r="B10917" s="1">
        <v>38566.087488425925</v>
      </c>
      <c r="C10917">
        <v>3841</v>
      </c>
      <c r="D10917">
        <v>25</v>
      </c>
      <c r="E10917" s="1">
        <v>38570.157627314817</v>
      </c>
    </row>
    <row r="10918" spans="1:5" x14ac:dyDescent="0.3">
      <c r="A10918">
        <v>10917</v>
      </c>
      <c r="B10918" s="1">
        <v>38566.087708333333</v>
      </c>
      <c r="C10918">
        <v>3146</v>
      </c>
      <c r="D10918">
        <v>378</v>
      </c>
      <c r="E10918" s="1">
        <v>38567.94604166667</v>
      </c>
    </row>
    <row r="10919" spans="1:5" x14ac:dyDescent="0.3">
      <c r="A10919">
        <v>10918</v>
      </c>
      <c r="B10919" s="1">
        <v>38566.090925925928</v>
      </c>
      <c r="C10919">
        <v>3418</v>
      </c>
      <c r="D10919">
        <v>2</v>
      </c>
      <c r="E10919" s="1">
        <v>38566.89162037037</v>
      </c>
    </row>
    <row r="10920" spans="1:5" x14ac:dyDescent="0.3">
      <c r="A10920">
        <v>10919</v>
      </c>
      <c r="B10920" s="1">
        <v>38566.091006944444</v>
      </c>
      <c r="C10920">
        <v>868</v>
      </c>
      <c r="D10920">
        <v>115</v>
      </c>
      <c r="E10920" s="1">
        <v>38568.075729166667</v>
      </c>
    </row>
    <row r="10921" spans="1:5" x14ac:dyDescent="0.3">
      <c r="A10921">
        <v>10920</v>
      </c>
      <c r="B10921" s="1">
        <v>38566.093171296299</v>
      </c>
      <c r="C10921">
        <v>3106</v>
      </c>
      <c r="D10921">
        <v>531</v>
      </c>
      <c r="E10921" s="1">
        <v>38570.983449074076</v>
      </c>
    </row>
    <row r="10922" spans="1:5" x14ac:dyDescent="0.3">
      <c r="A10922">
        <v>10921</v>
      </c>
      <c r="B10922" s="1">
        <v>38566.0934375</v>
      </c>
      <c r="C10922">
        <v>1820</v>
      </c>
      <c r="D10922">
        <v>555</v>
      </c>
      <c r="E10922" s="1">
        <v>38573.873993055553</v>
      </c>
    </row>
    <row r="10923" spans="1:5" x14ac:dyDescent="0.3">
      <c r="A10923">
        <v>10922</v>
      </c>
      <c r="B10923" s="1">
        <v>38566.093518518515</v>
      </c>
      <c r="C10923">
        <v>4522</v>
      </c>
      <c r="D10923">
        <v>539</v>
      </c>
      <c r="E10923" s="1">
        <v>38570.253240740742</v>
      </c>
    </row>
    <row r="10924" spans="1:5" x14ac:dyDescent="0.3">
      <c r="A10924">
        <v>10923</v>
      </c>
      <c r="B10924" s="1">
        <v>38566.093761574077</v>
      </c>
      <c r="C10924">
        <v>2602</v>
      </c>
      <c r="D10924">
        <v>239</v>
      </c>
      <c r="E10924" s="1">
        <v>38567.179178240738</v>
      </c>
    </row>
    <row r="10925" spans="1:5" x14ac:dyDescent="0.3">
      <c r="A10925">
        <v>10924</v>
      </c>
      <c r="B10925" s="1">
        <v>38566.097442129627</v>
      </c>
      <c r="C10925">
        <v>589</v>
      </c>
      <c r="D10925">
        <v>540</v>
      </c>
      <c r="E10925" s="1">
        <v>38575.243275462963</v>
      </c>
    </row>
    <row r="10926" spans="1:5" x14ac:dyDescent="0.3">
      <c r="A10926">
        <v>10925</v>
      </c>
      <c r="B10926" s="1">
        <v>38566.100439814814</v>
      </c>
      <c r="C10926">
        <v>1475</v>
      </c>
      <c r="D10926">
        <v>98</v>
      </c>
      <c r="E10926" s="1">
        <v>38567.212939814817</v>
      </c>
    </row>
    <row r="10927" spans="1:5" x14ac:dyDescent="0.3">
      <c r="A10927">
        <v>10926</v>
      </c>
      <c r="B10927" s="1">
        <v>38566.101817129631</v>
      </c>
      <c r="C10927">
        <v>4016</v>
      </c>
      <c r="D10927">
        <v>460</v>
      </c>
      <c r="E10927" s="1">
        <v>38573.87195601852</v>
      </c>
    </row>
    <row r="10928" spans="1:5" x14ac:dyDescent="0.3">
      <c r="A10928">
        <v>10927</v>
      </c>
      <c r="B10928" s="1">
        <v>38566.105034722219</v>
      </c>
      <c r="C10928">
        <v>4125</v>
      </c>
      <c r="D10928">
        <v>288</v>
      </c>
      <c r="E10928" s="1">
        <v>38574.861979166664</v>
      </c>
    </row>
    <row r="10929" spans="1:5" x14ac:dyDescent="0.3">
      <c r="A10929">
        <v>10928</v>
      </c>
      <c r="B10929" s="1">
        <v>38566.107083333336</v>
      </c>
      <c r="C10929">
        <v>2885</v>
      </c>
      <c r="D10929">
        <v>211</v>
      </c>
      <c r="E10929" s="1">
        <v>38571.884166666663</v>
      </c>
    </row>
    <row r="10930" spans="1:5" x14ac:dyDescent="0.3">
      <c r="A10930">
        <v>10929</v>
      </c>
      <c r="B10930" s="1">
        <v>38566.108148148145</v>
      </c>
      <c r="C10930">
        <v>913</v>
      </c>
      <c r="D10930">
        <v>305</v>
      </c>
      <c r="E10930" s="1">
        <v>38569.161620370367</v>
      </c>
    </row>
    <row r="10931" spans="1:5" x14ac:dyDescent="0.3">
      <c r="A10931">
        <v>10930</v>
      </c>
      <c r="B10931" s="1">
        <v>38566.109803240739</v>
      </c>
      <c r="C10931">
        <v>2027</v>
      </c>
      <c r="D10931">
        <v>206</v>
      </c>
      <c r="E10931" s="1">
        <v>38572.218831018516</v>
      </c>
    </row>
    <row r="10932" spans="1:5" x14ac:dyDescent="0.3">
      <c r="A10932">
        <v>10931</v>
      </c>
      <c r="B10932" s="1">
        <v>38566.114571759259</v>
      </c>
      <c r="C10932">
        <v>3268</v>
      </c>
      <c r="D10932">
        <v>545</v>
      </c>
      <c r="E10932" s="1">
        <v>38568.085405092592</v>
      </c>
    </row>
    <row r="10933" spans="1:5" x14ac:dyDescent="0.3">
      <c r="A10933">
        <v>10932</v>
      </c>
      <c r="B10933" s="1">
        <v>38566.115532407406</v>
      </c>
      <c r="C10933">
        <v>1688</v>
      </c>
      <c r="D10933">
        <v>595</v>
      </c>
      <c r="E10933" s="1">
        <v>38570.075949074075</v>
      </c>
    </row>
    <row r="10934" spans="1:5" x14ac:dyDescent="0.3">
      <c r="A10934">
        <v>10933</v>
      </c>
      <c r="B10934" s="1">
        <v>38566.118622685186</v>
      </c>
      <c r="C10934">
        <v>3970</v>
      </c>
      <c r="D10934">
        <v>313</v>
      </c>
      <c r="E10934" s="1">
        <v>38572.19431712963</v>
      </c>
    </row>
    <row r="10935" spans="1:5" x14ac:dyDescent="0.3">
      <c r="A10935">
        <v>10934</v>
      </c>
      <c r="B10935" s="1">
        <v>38566.119652777779</v>
      </c>
      <c r="C10935">
        <v>4458</v>
      </c>
      <c r="D10935">
        <v>142</v>
      </c>
      <c r="E10935" s="1">
        <v>38570.057847222219</v>
      </c>
    </row>
    <row r="10936" spans="1:5" x14ac:dyDescent="0.3">
      <c r="A10936">
        <v>10935</v>
      </c>
      <c r="B10936" s="1">
        <v>38566.121446759258</v>
      </c>
      <c r="C10936">
        <v>4373</v>
      </c>
      <c r="D10936">
        <v>42</v>
      </c>
      <c r="E10936" s="1">
        <v>38574.005474537036</v>
      </c>
    </row>
    <row r="10937" spans="1:5" x14ac:dyDescent="0.3">
      <c r="A10937">
        <v>10936</v>
      </c>
      <c r="B10937" s="1">
        <v>38566.121574074074</v>
      </c>
      <c r="C10937">
        <v>463</v>
      </c>
      <c r="D10937">
        <v>445</v>
      </c>
      <c r="E10937" s="1">
        <v>38575.330601851849</v>
      </c>
    </row>
    <row r="10938" spans="1:5" x14ac:dyDescent="0.3">
      <c r="A10938">
        <v>10937</v>
      </c>
      <c r="B10938" s="1">
        <v>38566.125208333331</v>
      </c>
      <c r="C10938">
        <v>1320</v>
      </c>
      <c r="D10938">
        <v>416</v>
      </c>
      <c r="E10938" s="1">
        <v>38575.155763888892</v>
      </c>
    </row>
    <row r="10939" spans="1:5" x14ac:dyDescent="0.3">
      <c r="A10939">
        <v>10938</v>
      </c>
      <c r="B10939" s="1">
        <v>38566.12872685185</v>
      </c>
      <c r="C10939">
        <v>3918</v>
      </c>
      <c r="D10939">
        <v>502</v>
      </c>
      <c r="E10939" s="1">
        <v>38569.355115740742</v>
      </c>
    </row>
    <row r="10940" spans="1:5" x14ac:dyDescent="0.3">
      <c r="A10940">
        <v>10939</v>
      </c>
      <c r="B10940" s="1">
        <v>38566.12939814815</v>
      </c>
      <c r="C10940">
        <v>2131</v>
      </c>
      <c r="D10940">
        <v>161</v>
      </c>
      <c r="E10940" s="1">
        <v>38568.057175925926</v>
      </c>
    </row>
    <row r="10941" spans="1:5" x14ac:dyDescent="0.3">
      <c r="A10941">
        <v>10940</v>
      </c>
      <c r="B10941" s="1">
        <v>38566.130891203706</v>
      </c>
      <c r="C10941">
        <v>3760</v>
      </c>
      <c r="D10941">
        <v>120</v>
      </c>
      <c r="E10941" s="1">
        <v>38571.894780092596</v>
      </c>
    </row>
    <row r="10942" spans="1:5" x14ac:dyDescent="0.3">
      <c r="A10942">
        <v>10941</v>
      </c>
      <c r="B10942" s="1">
        <v>38566.133020833331</v>
      </c>
      <c r="C10942">
        <v>2132</v>
      </c>
      <c r="D10942">
        <v>531</v>
      </c>
      <c r="E10942" s="1">
        <v>38574.313576388886</v>
      </c>
    </row>
    <row r="10943" spans="1:5" x14ac:dyDescent="0.3">
      <c r="A10943">
        <v>10942</v>
      </c>
      <c r="B10943" s="1">
        <v>38566.136469907404</v>
      </c>
      <c r="C10943">
        <v>2304</v>
      </c>
      <c r="D10943">
        <v>78</v>
      </c>
      <c r="E10943" s="1">
        <v>38575.115636574075</v>
      </c>
    </row>
    <row r="10944" spans="1:5" x14ac:dyDescent="0.3">
      <c r="A10944">
        <v>10943</v>
      </c>
      <c r="B10944" s="1">
        <v>38566.137141203704</v>
      </c>
      <c r="C10944">
        <v>1036</v>
      </c>
      <c r="D10944">
        <v>377</v>
      </c>
      <c r="E10944" s="1">
        <v>38567.035057870373</v>
      </c>
    </row>
    <row r="10945" spans="1:5" x14ac:dyDescent="0.3">
      <c r="A10945">
        <v>10944</v>
      </c>
      <c r="B10945" s="1">
        <v>38566.138923611114</v>
      </c>
      <c r="C10945">
        <v>2373</v>
      </c>
      <c r="D10945">
        <v>470</v>
      </c>
      <c r="E10945" s="1">
        <v>38568.175729166665</v>
      </c>
    </row>
    <row r="10946" spans="1:5" x14ac:dyDescent="0.3">
      <c r="A10946">
        <v>10945</v>
      </c>
      <c r="B10946" s="1">
        <v>38566.139155092591</v>
      </c>
      <c r="C10946">
        <v>3684</v>
      </c>
      <c r="D10946">
        <v>532</v>
      </c>
      <c r="E10946" s="1">
        <v>38573.141238425924</v>
      </c>
    </row>
    <row r="10947" spans="1:5" x14ac:dyDescent="0.3">
      <c r="A10947">
        <v>10946</v>
      </c>
      <c r="B10947" s="1">
        <v>38566.139340277776</v>
      </c>
      <c r="C10947">
        <v>4271</v>
      </c>
      <c r="D10947">
        <v>56</v>
      </c>
      <c r="E10947" s="1">
        <v>38569.124756944446</v>
      </c>
    </row>
    <row r="10948" spans="1:5" x14ac:dyDescent="0.3">
      <c r="A10948">
        <v>10947</v>
      </c>
      <c r="B10948" s="1">
        <v>38566.141168981485</v>
      </c>
      <c r="C10948">
        <v>2510</v>
      </c>
      <c r="D10948">
        <v>500</v>
      </c>
      <c r="E10948" s="1">
        <v>38571.225891203707</v>
      </c>
    </row>
    <row r="10949" spans="1:5" x14ac:dyDescent="0.3">
      <c r="A10949">
        <v>10948</v>
      </c>
      <c r="B10949" s="1">
        <v>38566.141238425924</v>
      </c>
      <c r="C10949">
        <v>4429</v>
      </c>
      <c r="D10949">
        <v>220</v>
      </c>
      <c r="E10949" s="1">
        <v>38569.971099537041</v>
      </c>
    </row>
    <row r="10950" spans="1:5" x14ac:dyDescent="0.3">
      <c r="A10950">
        <v>10949</v>
      </c>
      <c r="B10950" s="1">
        <v>38566.141712962963</v>
      </c>
      <c r="C10950">
        <v>2309</v>
      </c>
      <c r="D10950">
        <v>389</v>
      </c>
      <c r="E10950" s="1">
        <v>38570.35837962963</v>
      </c>
    </row>
    <row r="10951" spans="1:5" x14ac:dyDescent="0.3">
      <c r="A10951">
        <v>10950</v>
      </c>
      <c r="B10951" s="1">
        <v>38566.142453703702</v>
      </c>
      <c r="C10951">
        <v>707</v>
      </c>
      <c r="D10951">
        <v>451</v>
      </c>
      <c r="E10951" s="1">
        <v>38571.966064814813</v>
      </c>
    </row>
    <row r="10952" spans="1:5" x14ac:dyDescent="0.3">
      <c r="A10952">
        <v>10951</v>
      </c>
      <c r="B10952" s="1">
        <v>38566.143460648149</v>
      </c>
      <c r="C10952">
        <v>173</v>
      </c>
      <c r="D10952">
        <v>144</v>
      </c>
      <c r="E10952" s="1">
        <v>38571.91915509259</v>
      </c>
    </row>
    <row r="10953" spans="1:5" x14ac:dyDescent="0.3">
      <c r="A10953">
        <v>10952</v>
      </c>
      <c r="B10953" s="1">
        <v>38566.144687499997</v>
      </c>
      <c r="C10953">
        <v>3218</v>
      </c>
      <c r="D10953">
        <v>111</v>
      </c>
      <c r="E10953" s="1">
        <v>38573.070381944446</v>
      </c>
    </row>
    <row r="10954" spans="1:5" x14ac:dyDescent="0.3">
      <c r="A10954">
        <v>10953</v>
      </c>
      <c r="B10954" s="1">
        <v>38566.144884259258</v>
      </c>
      <c r="C10954">
        <v>1510</v>
      </c>
      <c r="D10954">
        <v>483</v>
      </c>
      <c r="E10954" s="1">
        <v>38575.162245370368</v>
      </c>
    </row>
    <row r="10955" spans="1:5" x14ac:dyDescent="0.3">
      <c r="A10955">
        <v>10954</v>
      </c>
      <c r="B10955" s="1">
        <v>38566.146111111113</v>
      </c>
      <c r="C10955">
        <v>3406</v>
      </c>
      <c r="D10955">
        <v>20</v>
      </c>
      <c r="E10955" s="1">
        <v>38572.244722222225</v>
      </c>
    </row>
    <row r="10956" spans="1:5" x14ac:dyDescent="0.3">
      <c r="A10956">
        <v>10955</v>
      </c>
      <c r="B10956" s="1">
        <v>38566.147615740738</v>
      </c>
      <c r="C10956">
        <v>618</v>
      </c>
      <c r="D10956">
        <v>490</v>
      </c>
      <c r="E10956" s="1">
        <v>38573.912199074075</v>
      </c>
    </row>
    <row r="10957" spans="1:5" x14ac:dyDescent="0.3">
      <c r="A10957">
        <v>10956</v>
      </c>
      <c r="B10957" s="1">
        <v>38566.148078703707</v>
      </c>
      <c r="C10957">
        <v>4372</v>
      </c>
      <c r="D10957">
        <v>54</v>
      </c>
      <c r="E10957" s="1">
        <v>38573.389050925929</v>
      </c>
    </row>
    <row r="10958" spans="1:5" x14ac:dyDescent="0.3">
      <c r="A10958">
        <v>10957</v>
      </c>
      <c r="B10958" s="1">
        <v>38566.148263888892</v>
      </c>
      <c r="C10958">
        <v>1652</v>
      </c>
      <c r="D10958">
        <v>447</v>
      </c>
      <c r="E10958" s="1">
        <v>38574.263541666667</v>
      </c>
    </row>
    <row r="10959" spans="1:5" x14ac:dyDescent="0.3">
      <c r="A10959">
        <v>10958</v>
      </c>
      <c r="B10959" s="1">
        <v>38566.15084490741</v>
      </c>
      <c r="C10959">
        <v>2174</v>
      </c>
      <c r="D10959">
        <v>160</v>
      </c>
      <c r="E10959" s="1">
        <v>38568.97792824074</v>
      </c>
    </row>
    <row r="10960" spans="1:5" x14ac:dyDescent="0.3">
      <c r="A10960">
        <v>10959</v>
      </c>
      <c r="B10960" s="1">
        <v>38566.15253472222</v>
      </c>
      <c r="C10960">
        <v>4233</v>
      </c>
      <c r="D10960">
        <v>431</v>
      </c>
      <c r="E10960" s="1">
        <v>38575.306006944447</v>
      </c>
    </row>
    <row r="10961" spans="1:5" x14ac:dyDescent="0.3">
      <c r="A10961">
        <v>10960</v>
      </c>
      <c r="B10961" s="1">
        <v>38566.157152777778</v>
      </c>
      <c r="C10961">
        <v>3536</v>
      </c>
      <c r="D10961">
        <v>399</v>
      </c>
      <c r="E10961" s="1">
        <v>38575.062013888892</v>
      </c>
    </row>
    <row r="10962" spans="1:5" x14ac:dyDescent="0.3">
      <c r="A10962">
        <v>10961</v>
      </c>
      <c r="B10962" s="1">
        <v>38566.158275462964</v>
      </c>
      <c r="C10962">
        <v>1416</v>
      </c>
      <c r="D10962">
        <v>375</v>
      </c>
      <c r="E10962" s="1">
        <v>38573.086053240739</v>
      </c>
    </row>
    <row r="10963" spans="1:5" x14ac:dyDescent="0.3">
      <c r="A10963">
        <v>10962</v>
      </c>
      <c r="B10963" s="1">
        <v>38566.158483796295</v>
      </c>
      <c r="C10963">
        <v>1953</v>
      </c>
      <c r="D10963">
        <v>538</v>
      </c>
      <c r="E10963" s="1">
        <v>38571.002928240741</v>
      </c>
    </row>
    <row r="10964" spans="1:5" x14ac:dyDescent="0.3">
      <c r="A10964">
        <v>10963</v>
      </c>
      <c r="B10964" s="1">
        <v>38566.158530092594</v>
      </c>
      <c r="C10964">
        <v>4501</v>
      </c>
      <c r="D10964">
        <v>36</v>
      </c>
      <c r="E10964" s="1">
        <v>38566.92728009259</v>
      </c>
    </row>
    <row r="10965" spans="1:5" x14ac:dyDescent="0.3">
      <c r="A10965">
        <v>10964</v>
      </c>
      <c r="B10965" s="1">
        <v>38566.164155092592</v>
      </c>
      <c r="C10965">
        <v>2356</v>
      </c>
      <c r="D10965">
        <v>36</v>
      </c>
      <c r="E10965" s="1">
        <v>38573.966238425928</v>
      </c>
    </row>
    <row r="10966" spans="1:5" x14ac:dyDescent="0.3">
      <c r="A10966">
        <v>10965</v>
      </c>
      <c r="B10966" s="1">
        <v>38566.166886574072</v>
      </c>
      <c r="C10966">
        <v>2192</v>
      </c>
      <c r="D10966">
        <v>580</v>
      </c>
      <c r="E10966" s="1">
        <v>38573.143969907411</v>
      </c>
    </row>
    <row r="10967" spans="1:5" x14ac:dyDescent="0.3">
      <c r="A10967">
        <v>10966</v>
      </c>
      <c r="B10967" s="1">
        <v>38566.167210648149</v>
      </c>
      <c r="C10967">
        <v>478</v>
      </c>
      <c r="D10967">
        <v>584</v>
      </c>
      <c r="E10967" s="1">
        <v>38572.082488425927</v>
      </c>
    </row>
    <row r="10968" spans="1:5" x14ac:dyDescent="0.3">
      <c r="A10968">
        <v>10967</v>
      </c>
      <c r="B10968" s="1">
        <v>38566.168240740742</v>
      </c>
      <c r="C10968">
        <v>683</v>
      </c>
      <c r="D10968">
        <v>149</v>
      </c>
      <c r="E10968" s="1">
        <v>38573.331435185188</v>
      </c>
    </row>
    <row r="10969" spans="1:5" x14ac:dyDescent="0.3">
      <c r="A10969">
        <v>10968</v>
      </c>
      <c r="B10969" s="1">
        <v>38566.168900462966</v>
      </c>
      <c r="C10969">
        <v>888</v>
      </c>
      <c r="D10969">
        <v>234</v>
      </c>
      <c r="E10969" s="1">
        <v>38575.358483796299</v>
      </c>
    </row>
    <row r="10970" spans="1:5" x14ac:dyDescent="0.3">
      <c r="A10970">
        <v>10969</v>
      </c>
      <c r="B10970" s="1">
        <v>38566.169814814813</v>
      </c>
      <c r="C10970">
        <v>1898</v>
      </c>
      <c r="D10970">
        <v>244</v>
      </c>
      <c r="E10970" s="1">
        <v>38573.971203703702</v>
      </c>
    </row>
    <row r="10971" spans="1:5" x14ac:dyDescent="0.3">
      <c r="A10971">
        <v>10970</v>
      </c>
      <c r="B10971" s="1">
        <v>38566.171365740738</v>
      </c>
      <c r="C10971">
        <v>1202</v>
      </c>
      <c r="D10971">
        <v>260</v>
      </c>
      <c r="E10971" s="1">
        <v>38574.185949074075</v>
      </c>
    </row>
    <row r="10972" spans="1:5" x14ac:dyDescent="0.3">
      <c r="A10972">
        <v>10971</v>
      </c>
      <c r="B10972" s="1">
        <v>38566.172418981485</v>
      </c>
      <c r="C10972">
        <v>2789</v>
      </c>
      <c r="D10972">
        <v>383</v>
      </c>
      <c r="E10972" s="1">
        <v>38573.001585648148</v>
      </c>
    </row>
    <row r="10973" spans="1:5" x14ac:dyDescent="0.3">
      <c r="A10973">
        <v>10972</v>
      </c>
      <c r="B10973" s="1">
        <v>38566.172511574077</v>
      </c>
      <c r="C10973">
        <v>1928</v>
      </c>
      <c r="D10973">
        <v>348</v>
      </c>
      <c r="E10973" s="1">
        <v>38573.975983796299</v>
      </c>
    </row>
    <row r="10974" spans="1:5" x14ac:dyDescent="0.3">
      <c r="A10974">
        <v>10973</v>
      </c>
      <c r="B10974" s="1">
        <v>38566.173402777778</v>
      </c>
      <c r="C10974">
        <v>3562</v>
      </c>
      <c r="D10974">
        <v>127</v>
      </c>
      <c r="E10974" s="1">
        <v>38572.225486111114</v>
      </c>
    </row>
    <row r="10975" spans="1:5" x14ac:dyDescent="0.3">
      <c r="A10975">
        <v>10974</v>
      </c>
      <c r="B10975" s="1">
        <v>38566.174212962964</v>
      </c>
      <c r="C10975">
        <v>690</v>
      </c>
      <c r="D10975">
        <v>491</v>
      </c>
      <c r="E10975" s="1">
        <v>38573.351990740739</v>
      </c>
    </row>
    <row r="10976" spans="1:5" x14ac:dyDescent="0.3">
      <c r="A10976">
        <v>10975</v>
      </c>
      <c r="B10976" s="1">
        <v>38566.17459490741</v>
      </c>
      <c r="C10976">
        <v>2616</v>
      </c>
      <c r="D10976">
        <v>361</v>
      </c>
      <c r="E10976" s="1">
        <v>38568.194039351853</v>
      </c>
    </row>
    <row r="10977" spans="1:5" x14ac:dyDescent="0.3">
      <c r="A10977">
        <v>10976</v>
      </c>
      <c r="B10977" s="1">
        <v>38566.174861111111</v>
      </c>
      <c r="C10977">
        <v>2418</v>
      </c>
      <c r="D10977">
        <v>326</v>
      </c>
      <c r="E10977" s="1">
        <v>38570.27138888889</v>
      </c>
    </row>
    <row r="10978" spans="1:5" x14ac:dyDescent="0.3">
      <c r="A10978">
        <v>10977</v>
      </c>
      <c r="B10978" s="1">
        <v>38566.175196759257</v>
      </c>
      <c r="C10978">
        <v>2302</v>
      </c>
      <c r="D10978">
        <v>300</v>
      </c>
      <c r="E10978" s="1">
        <v>38570.286307870374</v>
      </c>
    </row>
    <row r="10979" spans="1:5" x14ac:dyDescent="0.3">
      <c r="A10979">
        <v>10978</v>
      </c>
      <c r="B10979" s="1">
        <v>38566.175312500003</v>
      </c>
      <c r="C10979">
        <v>1597</v>
      </c>
      <c r="D10979">
        <v>487</v>
      </c>
      <c r="E10979" s="1">
        <v>38574.34684027778</v>
      </c>
    </row>
    <row r="10980" spans="1:5" x14ac:dyDescent="0.3">
      <c r="A10980">
        <v>10979</v>
      </c>
      <c r="B10980" s="1">
        <v>38566.178206018521</v>
      </c>
      <c r="C10980">
        <v>2625</v>
      </c>
      <c r="D10980">
        <v>160</v>
      </c>
      <c r="E10980" s="1">
        <v>38570.001122685186</v>
      </c>
    </row>
    <row r="10981" spans="1:5" x14ac:dyDescent="0.3">
      <c r="A10981">
        <v>10980</v>
      </c>
      <c r="B10981" s="1">
        <v>38566.178842592592</v>
      </c>
      <c r="C10981">
        <v>150</v>
      </c>
      <c r="D10981">
        <v>547</v>
      </c>
      <c r="E10981" s="1">
        <v>38568.217037037037</v>
      </c>
    </row>
    <row r="10982" spans="1:5" x14ac:dyDescent="0.3">
      <c r="A10982">
        <v>10981</v>
      </c>
      <c r="B10982" s="1">
        <v>38566.179085648146</v>
      </c>
      <c r="C10982">
        <v>3699</v>
      </c>
      <c r="D10982">
        <v>305</v>
      </c>
      <c r="E10982" s="1">
        <v>38573.156863425924</v>
      </c>
    </row>
    <row r="10983" spans="1:5" x14ac:dyDescent="0.3">
      <c r="A10983">
        <v>10982</v>
      </c>
      <c r="B10983" s="1">
        <v>38566.179988425924</v>
      </c>
      <c r="C10983">
        <v>2508</v>
      </c>
      <c r="D10983">
        <v>345</v>
      </c>
      <c r="E10983" s="1">
        <v>38568.014016203706</v>
      </c>
    </row>
    <row r="10984" spans="1:5" x14ac:dyDescent="0.3">
      <c r="A10984">
        <v>10983</v>
      </c>
      <c r="B10984" s="1">
        <v>38566.183599537035</v>
      </c>
      <c r="C10984">
        <v>4502</v>
      </c>
      <c r="D10984">
        <v>380</v>
      </c>
      <c r="E10984" s="1">
        <v>38573.337071759262</v>
      </c>
    </row>
    <row r="10985" spans="1:5" x14ac:dyDescent="0.3">
      <c r="A10985">
        <v>10984</v>
      </c>
      <c r="B10985" s="1">
        <v>38566.187523148146</v>
      </c>
      <c r="C10985">
        <v>1813</v>
      </c>
      <c r="D10985">
        <v>450</v>
      </c>
      <c r="E10985" s="1">
        <v>38574.118773148148</v>
      </c>
    </row>
    <row r="10986" spans="1:5" x14ac:dyDescent="0.3">
      <c r="A10986">
        <v>10985</v>
      </c>
      <c r="B10986" s="1">
        <v>38566.187719907408</v>
      </c>
      <c r="C10986">
        <v>2734</v>
      </c>
      <c r="D10986">
        <v>186</v>
      </c>
      <c r="E10986" s="1">
        <v>38567.221053240741</v>
      </c>
    </row>
    <row r="10987" spans="1:5" x14ac:dyDescent="0.3">
      <c r="A10987">
        <v>10986</v>
      </c>
      <c r="B10987" s="1">
        <v>38566.191250000003</v>
      </c>
      <c r="C10987">
        <v>555</v>
      </c>
      <c r="D10987">
        <v>597</v>
      </c>
      <c r="E10987" s="1">
        <v>38573.315555555557</v>
      </c>
    </row>
    <row r="10988" spans="1:5" x14ac:dyDescent="0.3">
      <c r="A10988">
        <v>10987</v>
      </c>
      <c r="B10988" s="1">
        <v>38566.19226851852</v>
      </c>
      <c r="C10988">
        <v>968</v>
      </c>
      <c r="D10988">
        <v>349</v>
      </c>
      <c r="E10988" s="1">
        <v>38568.002685185187</v>
      </c>
    </row>
    <row r="10989" spans="1:5" x14ac:dyDescent="0.3">
      <c r="A10989">
        <v>10988</v>
      </c>
      <c r="B10989" s="1">
        <v>38566.193252314813</v>
      </c>
      <c r="C10989">
        <v>1157</v>
      </c>
      <c r="D10989">
        <v>509</v>
      </c>
      <c r="E10989" s="1">
        <v>38573.00644675926</v>
      </c>
    </row>
    <row r="10990" spans="1:5" x14ac:dyDescent="0.3">
      <c r="A10990">
        <v>10989</v>
      </c>
      <c r="B10990" s="1">
        <v>38566.195069444446</v>
      </c>
      <c r="C10990">
        <v>2272</v>
      </c>
      <c r="D10990">
        <v>7</v>
      </c>
      <c r="E10990" s="1">
        <v>38573.152708333335</v>
      </c>
    </row>
    <row r="10991" spans="1:5" x14ac:dyDescent="0.3">
      <c r="A10991">
        <v>10990</v>
      </c>
      <c r="B10991" s="1">
        <v>38566.195208333331</v>
      </c>
      <c r="C10991">
        <v>262</v>
      </c>
      <c r="D10991">
        <v>111</v>
      </c>
      <c r="E10991" s="1">
        <v>38574.209791666668</v>
      </c>
    </row>
    <row r="10992" spans="1:5" x14ac:dyDescent="0.3">
      <c r="A10992">
        <v>10991</v>
      </c>
      <c r="B10992" s="1">
        <v>38566.195277777777</v>
      </c>
      <c r="C10992">
        <v>2854</v>
      </c>
      <c r="D10992">
        <v>77</v>
      </c>
      <c r="E10992" s="1">
        <v>38569.233472222222</v>
      </c>
    </row>
    <row r="10993" spans="1:5" x14ac:dyDescent="0.3">
      <c r="A10993">
        <v>10992</v>
      </c>
      <c r="B10993" s="1">
        <v>38566.195335648146</v>
      </c>
      <c r="C10993">
        <v>11</v>
      </c>
      <c r="D10993">
        <v>180</v>
      </c>
      <c r="E10993" s="1">
        <v>38573.092557870368</v>
      </c>
    </row>
    <row r="10994" spans="1:5" x14ac:dyDescent="0.3">
      <c r="A10994">
        <v>10993</v>
      </c>
      <c r="B10994" s="1">
        <v>38566.197928240741</v>
      </c>
      <c r="C10994">
        <v>292</v>
      </c>
      <c r="D10994">
        <v>383</v>
      </c>
      <c r="E10994" s="1">
        <v>38568.147233796299</v>
      </c>
    </row>
    <row r="10995" spans="1:5" x14ac:dyDescent="0.3">
      <c r="A10995">
        <v>10994</v>
      </c>
      <c r="B10995" s="1">
        <v>38566.199224537035</v>
      </c>
      <c r="C10995">
        <v>647</v>
      </c>
      <c r="D10995">
        <v>323</v>
      </c>
      <c r="E10995" s="1">
        <v>38575.438113425924</v>
      </c>
    </row>
    <row r="10996" spans="1:5" x14ac:dyDescent="0.3">
      <c r="A10996">
        <v>10995</v>
      </c>
      <c r="B10996" s="1">
        <v>38566.199999999997</v>
      </c>
      <c r="C10996">
        <v>2891</v>
      </c>
      <c r="D10996">
        <v>340</v>
      </c>
      <c r="E10996" s="1">
        <v>38571.208333333336</v>
      </c>
    </row>
    <row r="10997" spans="1:5" x14ac:dyDescent="0.3">
      <c r="A10997">
        <v>10996</v>
      </c>
      <c r="B10997" s="1">
        <v>38566.200127314813</v>
      </c>
      <c r="C10997">
        <v>2235</v>
      </c>
      <c r="D10997">
        <v>26</v>
      </c>
      <c r="E10997" s="1">
        <v>38570.333460648151</v>
      </c>
    </row>
    <row r="10998" spans="1:5" x14ac:dyDescent="0.3">
      <c r="A10998">
        <v>10997</v>
      </c>
      <c r="B10998" s="1">
        <v>38566.20071759259</v>
      </c>
      <c r="C10998">
        <v>300</v>
      </c>
      <c r="D10998">
        <v>334</v>
      </c>
      <c r="E10998" s="1">
        <v>38574.34238425926</v>
      </c>
    </row>
    <row r="10999" spans="1:5" x14ac:dyDescent="0.3">
      <c r="A10999">
        <v>10998</v>
      </c>
      <c r="B10999" s="1">
        <v>38566.202025462961</v>
      </c>
      <c r="C10999">
        <v>1479</v>
      </c>
      <c r="D10999">
        <v>435</v>
      </c>
      <c r="E10999" s="1">
        <v>38575.155497685184</v>
      </c>
    </row>
    <row r="11000" spans="1:5" x14ac:dyDescent="0.3">
      <c r="A11000">
        <v>10999</v>
      </c>
      <c r="B11000" s="1">
        <v>38566.203622685185</v>
      </c>
      <c r="C11000">
        <v>2013</v>
      </c>
      <c r="D11000">
        <v>227</v>
      </c>
      <c r="E11000" s="1">
        <v>38570.191817129627</v>
      </c>
    </row>
    <row r="11001" spans="1:5" x14ac:dyDescent="0.3">
      <c r="A11001">
        <v>11000</v>
      </c>
      <c r="B11001" s="1">
        <v>38566.205717592595</v>
      </c>
      <c r="C11001">
        <v>264</v>
      </c>
      <c r="D11001">
        <v>265</v>
      </c>
      <c r="E11001" s="1">
        <v>38571.068912037037</v>
      </c>
    </row>
    <row r="11002" spans="1:5" x14ac:dyDescent="0.3">
      <c r="A11002">
        <v>11001</v>
      </c>
      <c r="B11002" s="1">
        <v>38566.206076388888</v>
      </c>
      <c r="C11002">
        <v>3701</v>
      </c>
      <c r="D11002">
        <v>5</v>
      </c>
      <c r="E11002" s="1">
        <v>38575.336631944447</v>
      </c>
    </row>
    <row r="11003" spans="1:5" x14ac:dyDescent="0.3">
      <c r="A11003">
        <v>11002</v>
      </c>
      <c r="B11003" s="1">
        <v>38566.210370370369</v>
      </c>
      <c r="C11003">
        <v>3073</v>
      </c>
      <c r="D11003">
        <v>583</v>
      </c>
      <c r="E11003" s="1">
        <v>38569.295092592591</v>
      </c>
    </row>
    <row r="11004" spans="1:5" x14ac:dyDescent="0.3">
      <c r="A11004">
        <v>11003</v>
      </c>
      <c r="B11004" s="1">
        <v>38566.210474537038</v>
      </c>
      <c r="C11004">
        <v>4301</v>
      </c>
      <c r="D11004">
        <v>272</v>
      </c>
      <c r="E11004" s="1">
        <v>38569.450057870374</v>
      </c>
    </row>
    <row r="11005" spans="1:5" x14ac:dyDescent="0.3">
      <c r="A11005">
        <v>11004</v>
      </c>
      <c r="B11005" s="1">
        <v>38566.211319444446</v>
      </c>
      <c r="C11005">
        <v>200</v>
      </c>
      <c r="D11005">
        <v>45</v>
      </c>
      <c r="E11005" s="1">
        <v>38575.002291666664</v>
      </c>
    </row>
    <row r="11006" spans="1:5" x14ac:dyDescent="0.3">
      <c r="A11006">
        <v>11005</v>
      </c>
      <c r="B11006" s="1">
        <v>38566.212071759262</v>
      </c>
      <c r="C11006">
        <v>1547</v>
      </c>
      <c r="D11006">
        <v>216</v>
      </c>
      <c r="E11006" s="1">
        <v>38571.978043981479</v>
      </c>
    </row>
    <row r="11007" spans="1:5" x14ac:dyDescent="0.3">
      <c r="A11007">
        <v>11006</v>
      </c>
      <c r="B11007" s="1">
        <v>38566.212407407409</v>
      </c>
      <c r="C11007">
        <v>2776</v>
      </c>
      <c r="D11007">
        <v>473</v>
      </c>
      <c r="E11007" s="1">
        <v>38569.148518518516</v>
      </c>
    </row>
    <row r="11008" spans="1:5" x14ac:dyDescent="0.3">
      <c r="A11008">
        <v>11007</v>
      </c>
      <c r="B11008" s="1">
        <v>38566.212418981479</v>
      </c>
      <c r="C11008">
        <v>4172</v>
      </c>
      <c r="D11008">
        <v>98</v>
      </c>
      <c r="E11008" s="1">
        <v>38569.08116898148</v>
      </c>
    </row>
    <row r="11009" spans="1:5" x14ac:dyDescent="0.3">
      <c r="A11009">
        <v>11008</v>
      </c>
      <c r="B11009" s="1">
        <v>38566.212696759256</v>
      </c>
      <c r="C11009">
        <v>2831</v>
      </c>
      <c r="D11009">
        <v>375</v>
      </c>
      <c r="E11009" s="1">
        <v>38574.057141203702</v>
      </c>
    </row>
    <row r="11010" spans="1:5" x14ac:dyDescent="0.3">
      <c r="A11010">
        <v>11009</v>
      </c>
      <c r="B11010" s="1">
        <v>38566.212766203702</v>
      </c>
      <c r="C11010">
        <v>2574</v>
      </c>
      <c r="D11010">
        <v>596</v>
      </c>
      <c r="E11010" s="1">
        <v>38572.126655092594</v>
      </c>
    </row>
    <row r="11011" spans="1:5" x14ac:dyDescent="0.3">
      <c r="A11011">
        <v>11010</v>
      </c>
      <c r="B11011" s="1">
        <v>38566.212812500002</v>
      </c>
      <c r="C11011">
        <v>869</v>
      </c>
      <c r="D11011">
        <v>326</v>
      </c>
      <c r="E11011" s="1">
        <v>38567.991284722222</v>
      </c>
    </row>
    <row r="11012" spans="1:5" x14ac:dyDescent="0.3">
      <c r="A11012">
        <v>11011</v>
      </c>
      <c r="B11012" s="1">
        <v>38566.213275462964</v>
      </c>
      <c r="C11012">
        <v>3981</v>
      </c>
      <c r="D11012">
        <v>256</v>
      </c>
      <c r="E11012" s="1">
        <v>38573.302858796298</v>
      </c>
    </row>
    <row r="11013" spans="1:5" x14ac:dyDescent="0.3">
      <c r="A11013">
        <v>11012</v>
      </c>
      <c r="B11013" s="1">
        <v>38566.215069444443</v>
      </c>
      <c r="C11013">
        <v>542</v>
      </c>
      <c r="D11013">
        <v>162</v>
      </c>
      <c r="E11013" s="1">
        <v>38569.307430555556</v>
      </c>
    </row>
    <row r="11014" spans="1:5" x14ac:dyDescent="0.3">
      <c r="A11014">
        <v>11013</v>
      </c>
      <c r="B11014" s="1">
        <v>38566.215902777774</v>
      </c>
      <c r="C11014">
        <v>2993</v>
      </c>
      <c r="D11014">
        <v>527</v>
      </c>
      <c r="E11014" s="1">
        <v>38574.374930555554</v>
      </c>
    </row>
    <row r="11015" spans="1:5" x14ac:dyDescent="0.3">
      <c r="A11015">
        <v>11014</v>
      </c>
      <c r="B11015" s="1">
        <v>38566.216921296298</v>
      </c>
      <c r="C11015">
        <v>393</v>
      </c>
      <c r="D11015">
        <v>269</v>
      </c>
      <c r="E11015" s="1">
        <v>38571.3981712963</v>
      </c>
    </row>
    <row r="11016" spans="1:5" x14ac:dyDescent="0.3">
      <c r="A11016">
        <v>11015</v>
      </c>
      <c r="B11016" s="1">
        <v>38566.217361111114</v>
      </c>
      <c r="C11016">
        <v>4331</v>
      </c>
      <c r="D11016">
        <v>138</v>
      </c>
      <c r="E11016" s="1">
        <v>38572.179166666669</v>
      </c>
    </row>
    <row r="11017" spans="1:5" x14ac:dyDescent="0.3">
      <c r="A11017">
        <v>11016</v>
      </c>
      <c r="B11017" s="1">
        <v>38566.221678240741</v>
      </c>
      <c r="C11017">
        <v>4446</v>
      </c>
      <c r="D11017">
        <v>116</v>
      </c>
      <c r="E11017" s="1">
        <v>38569.230011574073</v>
      </c>
    </row>
    <row r="11018" spans="1:5" x14ac:dyDescent="0.3">
      <c r="A11018">
        <v>11017</v>
      </c>
      <c r="B11018" s="1">
        <v>38566.222118055557</v>
      </c>
      <c r="C11018">
        <v>4140</v>
      </c>
      <c r="D11018">
        <v>480</v>
      </c>
      <c r="E11018" s="1">
        <v>38573.025590277779</v>
      </c>
    </row>
    <row r="11019" spans="1:5" x14ac:dyDescent="0.3">
      <c r="A11019">
        <v>11018</v>
      </c>
      <c r="B11019" s="1">
        <v>38566.227696759262</v>
      </c>
      <c r="C11019">
        <v>2988</v>
      </c>
      <c r="D11019">
        <v>197</v>
      </c>
      <c r="E11019" s="1">
        <v>38571.450613425928</v>
      </c>
    </row>
    <row r="11020" spans="1:5" x14ac:dyDescent="0.3">
      <c r="A11020">
        <v>11019</v>
      </c>
      <c r="B11020" s="1">
        <v>38566.228831018518</v>
      </c>
      <c r="C11020">
        <v>3227</v>
      </c>
      <c r="D11020">
        <v>112</v>
      </c>
      <c r="E11020" s="1">
        <v>38568.02952546296</v>
      </c>
    </row>
    <row r="11021" spans="1:5" x14ac:dyDescent="0.3">
      <c r="A11021">
        <v>11020</v>
      </c>
      <c r="B11021" s="1">
        <v>38566.229027777779</v>
      </c>
      <c r="C11021">
        <v>1645</v>
      </c>
      <c r="D11021">
        <v>242</v>
      </c>
      <c r="E11021" s="1">
        <v>38570.233888888892</v>
      </c>
    </row>
    <row r="11022" spans="1:5" x14ac:dyDescent="0.3">
      <c r="A11022">
        <v>11021</v>
      </c>
      <c r="B11022" s="1">
        <v>38566.22929398148</v>
      </c>
      <c r="C11022">
        <v>2069</v>
      </c>
      <c r="D11022">
        <v>385</v>
      </c>
      <c r="E11022" s="1">
        <v>38569.24318287037</v>
      </c>
    </row>
    <row r="11023" spans="1:5" x14ac:dyDescent="0.3">
      <c r="A11023">
        <v>11022</v>
      </c>
      <c r="B11023" s="1">
        <v>38566.232673611114</v>
      </c>
      <c r="C11023">
        <v>827</v>
      </c>
      <c r="D11023">
        <v>206</v>
      </c>
      <c r="E11023" s="1">
        <v>38573.430590277778</v>
      </c>
    </row>
    <row r="11024" spans="1:5" x14ac:dyDescent="0.3">
      <c r="A11024">
        <v>11023</v>
      </c>
      <c r="B11024" s="1">
        <v>38566.233773148146</v>
      </c>
      <c r="C11024">
        <v>3617</v>
      </c>
      <c r="D11024">
        <v>6</v>
      </c>
      <c r="E11024" s="1">
        <v>38574.235856481479</v>
      </c>
    </row>
    <row r="11025" spans="1:5" x14ac:dyDescent="0.3">
      <c r="A11025">
        <v>11024</v>
      </c>
      <c r="B11025" s="1">
        <v>38566.235081018516</v>
      </c>
      <c r="C11025">
        <v>2284</v>
      </c>
      <c r="D11025">
        <v>427</v>
      </c>
      <c r="E11025" s="1">
        <v>38575.199664351851</v>
      </c>
    </row>
    <row r="11026" spans="1:5" x14ac:dyDescent="0.3">
      <c r="A11026">
        <v>11025</v>
      </c>
      <c r="B11026" s="1">
        <v>38566.235555555555</v>
      </c>
      <c r="C11026">
        <v>2253</v>
      </c>
      <c r="D11026">
        <v>419</v>
      </c>
      <c r="E11026" s="1">
        <v>38572.006388888891</v>
      </c>
    </row>
    <row r="11027" spans="1:5" x14ac:dyDescent="0.3">
      <c r="A11027">
        <v>11026</v>
      </c>
      <c r="B11027" s="1">
        <v>38566.240335648145</v>
      </c>
      <c r="C11027">
        <v>3554</v>
      </c>
      <c r="D11027">
        <v>531</v>
      </c>
      <c r="E11027" s="1">
        <v>38571.268807870372</v>
      </c>
    </row>
    <row r="11028" spans="1:5" x14ac:dyDescent="0.3">
      <c r="A11028">
        <v>11027</v>
      </c>
      <c r="B11028" s="1">
        <v>38566.241087962961</v>
      </c>
      <c r="C11028">
        <v>571</v>
      </c>
      <c r="D11028">
        <v>412</v>
      </c>
      <c r="E11028" s="1">
        <v>38569.99386574074</v>
      </c>
    </row>
    <row r="11029" spans="1:5" x14ac:dyDescent="0.3">
      <c r="A11029">
        <v>11028</v>
      </c>
      <c r="B11029" s="1">
        <v>38566.241898148146</v>
      </c>
      <c r="C11029">
        <v>2764</v>
      </c>
      <c r="D11029">
        <v>66</v>
      </c>
      <c r="E11029" s="1">
        <v>38574.47314814815</v>
      </c>
    </row>
    <row r="11030" spans="1:5" x14ac:dyDescent="0.3">
      <c r="A11030">
        <v>11029</v>
      </c>
      <c r="B11030" s="1">
        <v>38566.24386574074</v>
      </c>
      <c r="C11030">
        <v>1023</v>
      </c>
      <c r="D11030">
        <v>45</v>
      </c>
      <c r="E11030" s="1">
        <v>38569.177199074074</v>
      </c>
    </row>
    <row r="11031" spans="1:5" x14ac:dyDescent="0.3">
      <c r="A11031">
        <v>11030</v>
      </c>
      <c r="B11031" s="1">
        <v>38566.243981481479</v>
      </c>
      <c r="C11031">
        <v>1437</v>
      </c>
      <c r="D11031">
        <v>569</v>
      </c>
      <c r="E11031" s="1">
        <v>38570.180787037039</v>
      </c>
    </row>
    <row r="11032" spans="1:5" x14ac:dyDescent="0.3">
      <c r="A11032">
        <v>11031</v>
      </c>
      <c r="B11032" s="1">
        <v>38566.245115740741</v>
      </c>
      <c r="C11032">
        <v>1205</v>
      </c>
      <c r="D11032">
        <v>361</v>
      </c>
      <c r="E11032" s="1">
        <v>38571.302060185182</v>
      </c>
    </row>
    <row r="11033" spans="1:5" x14ac:dyDescent="0.3">
      <c r="A11033">
        <v>11032</v>
      </c>
      <c r="B11033" s="1">
        <v>38566.24554398148</v>
      </c>
      <c r="C11033">
        <v>1119</v>
      </c>
      <c r="D11033">
        <v>359</v>
      </c>
      <c r="E11033" s="1">
        <v>38569.124016203707</v>
      </c>
    </row>
    <row r="11034" spans="1:5" x14ac:dyDescent="0.3">
      <c r="A11034">
        <v>11033</v>
      </c>
      <c r="B11034" s="1">
        <v>38566.246030092596</v>
      </c>
      <c r="C11034">
        <v>3323</v>
      </c>
      <c r="D11034">
        <v>155</v>
      </c>
      <c r="E11034" s="1">
        <v>38573.451585648145</v>
      </c>
    </row>
    <row r="11035" spans="1:5" x14ac:dyDescent="0.3">
      <c r="A11035">
        <v>11034</v>
      </c>
      <c r="B11035" s="1">
        <v>38566.246446759258</v>
      </c>
      <c r="C11035">
        <v>2939</v>
      </c>
      <c r="D11035">
        <v>586</v>
      </c>
      <c r="E11035" s="1">
        <v>38573.177002314813</v>
      </c>
    </row>
    <row r="11036" spans="1:5" x14ac:dyDescent="0.3">
      <c r="A11036">
        <v>11035</v>
      </c>
      <c r="B11036" s="1">
        <v>38566.246979166666</v>
      </c>
      <c r="C11036">
        <v>3776</v>
      </c>
      <c r="D11036">
        <v>305</v>
      </c>
      <c r="E11036" s="1">
        <v>38572.282395833332</v>
      </c>
    </row>
    <row r="11037" spans="1:5" x14ac:dyDescent="0.3">
      <c r="A11037">
        <v>11036</v>
      </c>
      <c r="B11037" s="1">
        <v>38566.247557870367</v>
      </c>
      <c r="C11037">
        <v>2054</v>
      </c>
      <c r="D11037">
        <v>502</v>
      </c>
      <c r="E11037" s="1">
        <v>38569.208668981482</v>
      </c>
    </row>
    <row r="11038" spans="1:5" x14ac:dyDescent="0.3">
      <c r="A11038">
        <v>11037</v>
      </c>
      <c r="B11038" s="1">
        <v>38566.248749999999</v>
      </c>
      <c r="C11038">
        <v>4291</v>
      </c>
      <c r="D11038">
        <v>220</v>
      </c>
      <c r="E11038" s="1">
        <v>38571.476527777777</v>
      </c>
    </row>
    <row r="11039" spans="1:5" x14ac:dyDescent="0.3">
      <c r="A11039">
        <v>11038</v>
      </c>
      <c r="B11039" s="1">
        <v>38566.249791666669</v>
      </c>
      <c r="C11039">
        <v>4452</v>
      </c>
      <c r="D11039">
        <v>403</v>
      </c>
      <c r="E11039" s="1">
        <v>38572.192847222221</v>
      </c>
    </row>
    <row r="11040" spans="1:5" x14ac:dyDescent="0.3">
      <c r="A11040">
        <v>11039</v>
      </c>
      <c r="B11040" s="1">
        <v>38566.250613425924</v>
      </c>
      <c r="C11040">
        <v>549</v>
      </c>
      <c r="D11040">
        <v>170</v>
      </c>
      <c r="E11040" s="1">
        <v>38569.263807870368</v>
      </c>
    </row>
    <row r="11041" spans="1:5" x14ac:dyDescent="0.3">
      <c r="A11041">
        <v>11040</v>
      </c>
      <c r="B11041" s="1">
        <v>38566.252337962964</v>
      </c>
      <c r="C11041">
        <v>2297</v>
      </c>
      <c r="D11041">
        <v>223</v>
      </c>
      <c r="E11041" s="1">
        <v>38567.332199074073</v>
      </c>
    </row>
    <row r="11042" spans="1:5" x14ac:dyDescent="0.3">
      <c r="A11042">
        <v>11041</v>
      </c>
      <c r="B11042" s="1">
        <v>38566.252696759257</v>
      </c>
      <c r="C11042">
        <v>1897</v>
      </c>
      <c r="D11042">
        <v>435</v>
      </c>
      <c r="E11042" s="1">
        <v>38567.498530092591</v>
      </c>
    </row>
    <row r="11043" spans="1:5" x14ac:dyDescent="0.3">
      <c r="A11043">
        <v>11042</v>
      </c>
      <c r="B11043" s="1">
        <v>38566.253159722219</v>
      </c>
      <c r="C11043">
        <v>4149</v>
      </c>
      <c r="D11043">
        <v>439</v>
      </c>
      <c r="E11043" s="1">
        <v>38575.062881944446</v>
      </c>
    </row>
    <row r="11044" spans="1:5" x14ac:dyDescent="0.3">
      <c r="A11044">
        <v>11043</v>
      </c>
      <c r="B11044" s="1">
        <v>38566.253287037034</v>
      </c>
      <c r="C11044">
        <v>65</v>
      </c>
      <c r="D11044">
        <v>573</v>
      </c>
      <c r="E11044" s="1">
        <v>38570.484537037039</v>
      </c>
    </row>
    <row r="11045" spans="1:5" x14ac:dyDescent="0.3">
      <c r="A11045">
        <v>11044</v>
      </c>
      <c r="B11045" s="1">
        <v>38566.253784722219</v>
      </c>
      <c r="C11045">
        <v>2922</v>
      </c>
      <c r="D11045">
        <v>122</v>
      </c>
      <c r="E11045" s="1">
        <v>38570.2190625</v>
      </c>
    </row>
    <row r="11046" spans="1:5" x14ac:dyDescent="0.3">
      <c r="A11046">
        <v>11045</v>
      </c>
      <c r="B11046" s="1">
        <v>38566.255486111113</v>
      </c>
      <c r="C11046">
        <v>2214</v>
      </c>
      <c r="D11046">
        <v>402</v>
      </c>
      <c r="E11046" s="1">
        <v>38572.026319444441</v>
      </c>
    </row>
    <row r="11047" spans="1:5" x14ac:dyDescent="0.3">
      <c r="A11047">
        <v>11046</v>
      </c>
      <c r="B11047" s="1">
        <v>38566.255949074075</v>
      </c>
      <c r="C11047">
        <v>2105</v>
      </c>
      <c r="D11047">
        <v>526</v>
      </c>
      <c r="E11047" s="1">
        <v>38570.364976851852</v>
      </c>
    </row>
    <row r="11048" spans="1:5" x14ac:dyDescent="0.3">
      <c r="A11048">
        <v>11047</v>
      </c>
      <c r="B11048" s="1">
        <v>38566.256481481483</v>
      </c>
      <c r="C11048">
        <v>2267</v>
      </c>
      <c r="D11048">
        <v>416</v>
      </c>
      <c r="E11048" s="1">
        <v>38575.358564814815</v>
      </c>
    </row>
    <row r="11049" spans="1:5" x14ac:dyDescent="0.3">
      <c r="A11049">
        <v>11048</v>
      </c>
      <c r="B11049" s="1">
        <v>38566.260497685187</v>
      </c>
      <c r="C11049">
        <v>206</v>
      </c>
      <c r="D11049">
        <v>491</v>
      </c>
      <c r="E11049" s="1">
        <v>38568.116053240738</v>
      </c>
    </row>
    <row r="11050" spans="1:5" x14ac:dyDescent="0.3">
      <c r="A11050">
        <v>11049</v>
      </c>
      <c r="B11050" s="1">
        <v>38566.260879629626</v>
      </c>
      <c r="C11050">
        <v>4352</v>
      </c>
      <c r="D11050">
        <v>38</v>
      </c>
      <c r="E11050" s="1">
        <v>38575.423379629632</v>
      </c>
    </row>
    <row r="11051" spans="1:5" x14ac:dyDescent="0.3">
      <c r="A11051">
        <v>11050</v>
      </c>
      <c r="B11051" s="1">
        <v>38566.261990740742</v>
      </c>
      <c r="C11051">
        <v>2077</v>
      </c>
      <c r="D11051">
        <v>234</v>
      </c>
      <c r="E11051" s="1">
        <v>38573.248796296299</v>
      </c>
    </row>
    <row r="11052" spans="1:5" x14ac:dyDescent="0.3">
      <c r="A11052">
        <v>11051</v>
      </c>
      <c r="B11052" s="1">
        <v>38566.266423611109</v>
      </c>
      <c r="C11052">
        <v>4189</v>
      </c>
      <c r="D11052">
        <v>446</v>
      </c>
      <c r="E11052" s="1">
        <v>38570.282395833332</v>
      </c>
    </row>
    <row r="11053" spans="1:5" x14ac:dyDescent="0.3">
      <c r="A11053">
        <v>11052</v>
      </c>
      <c r="B11053" s="1">
        <v>38566.268275462964</v>
      </c>
      <c r="C11053">
        <v>1089</v>
      </c>
      <c r="D11053">
        <v>331</v>
      </c>
      <c r="E11053" s="1">
        <v>38570.180775462963</v>
      </c>
    </row>
    <row r="11054" spans="1:5" x14ac:dyDescent="0.3">
      <c r="A11054">
        <v>11053</v>
      </c>
      <c r="B11054" s="1">
        <v>38566.268900462965</v>
      </c>
      <c r="C11054">
        <v>2599</v>
      </c>
      <c r="D11054">
        <v>50</v>
      </c>
      <c r="E11054" s="1">
        <v>38573.47515046296</v>
      </c>
    </row>
    <row r="11055" spans="1:5" x14ac:dyDescent="0.3">
      <c r="A11055">
        <v>11054</v>
      </c>
      <c r="B11055" s="1">
        <v>38566.272997685184</v>
      </c>
      <c r="C11055">
        <v>728</v>
      </c>
      <c r="D11055">
        <v>577</v>
      </c>
      <c r="E11055" s="1">
        <v>38574.119525462964</v>
      </c>
    </row>
    <row r="11056" spans="1:5" x14ac:dyDescent="0.3">
      <c r="A11056">
        <v>11055</v>
      </c>
      <c r="B11056" s="1">
        <v>38566.275057870371</v>
      </c>
      <c r="C11056">
        <v>3851</v>
      </c>
      <c r="D11056">
        <v>182</v>
      </c>
      <c r="E11056" s="1">
        <v>38570.025057870371</v>
      </c>
    </row>
    <row r="11057" spans="1:5" x14ac:dyDescent="0.3">
      <c r="A11057">
        <v>11056</v>
      </c>
      <c r="B11057" s="1">
        <v>38566.275312500002</v>
      </c>
      <c r="C11057">
        <v>1404</v>
      </c>
      <c r="D11057">
        <v>88</v>
      </c>
      <c r="E11057" s="1">
        <v>38574.251701388886</v>
      </c>
    </row>
    <row r="11058" spans="1:5" x14ac:dyDescent="0.3">
      <c r="A11058">
        <v>11057</v>
      </c>
      <c r="B11058" s="1">
        <v>38566.276608796295</v>
      </c>
      <c r="C11058">
        <v>3143</v>
      </c>
      <c r="D11058">
        <v>137</v>
      </c>
      <c r="E11058" s="1">
        <v>38575.155081018522</v>
      </c>
    </row>
    <row r="11059" spans="1:5" x14ac:dyDescent="0.3">
      <c r="A11059">
        <v>11058</v>
      </c>
      <c r="B11059" s="1">
        <v>38566.276898148149</v>
      </c>
      <c r="C11059">
        <v>3270</v>
      </c>
      <c r="D11059">
        <v>274</v>
      </c>
      <c r="E11059" s="1">
        <v>38570.281759259262</v>
      </c>
    </row>
    <row r="11060" spans="1:5" x14ac:dyDescent="0.3">
      <c r="A11060">
        <v>11059</v>
      </c>
      <c r="B11060" s="1">
        <v>38566.278912037036</v>
      </c>
      <c r="C11060">
        <v>428</v>
      </c>
      <c r="D11060">
        <v>189</v>
      </c>
      <c r="E11060" s="1">
        <v>38573.190717592595</v>
      </c>
    </row>
    <row r="11061" spans="1:5" x14ac:dyDescent="0.3">
      <c r="A11061">
        <v>11060</v>
      </c>
      <c r="B11061" s="1">
        <v>38566.283541666664</v>
      </c>
      <c r="C11061">
        <v>3395</v>
      </c>
      <c r="D11061">
        <v>496</v>
      </c>
      <c r="E11061" s="1">
        <v>38574.492569444446</v>
      </c>
    </row>
    <row r="11062" spans="1:5" x14ac:dyDescent="0.3">
      <c r="A11062">
        <v>11061</v>
      </c>
      <c r="B11062" s="1">
        <v>38566.284930555557</v>
      </c>
      <c r="C11062">
        <v>809</v>
      </c>
      <c r="D11062">
        <v>245</v>
      </c>
      <c r="E11062" s="1">
        <v>38571.320347222223</v>
      </c>
    </row>
    <row r="11063" spans="1:5" x14ac:dyDescent="0.3">
      <c r="A11063">
        <v>11062</v>
      </c>
      <c r="B11063" s="1">
        <v>38566.286736111113</v>
      </c>
      <c r="C11063">
        <v>2014</v>
      </c>
      <c r="D11063">
        <v>346</v>
      </c>
      <c r="E11063" s="1">
        <v>38571.45826388889</v>
      </c>
    </row>
    <row r="11064" spans="1:5" x14ac:dyDescent="0.3">
      <c r="A11064">
        <v>11063</v>
      </c>
      <c r="B11064" s="1">
        <v>38566.287361111114</v>
      </c>
      <c r="C11064">
        <v>2261</v>
      </c>
      <c r="D11064">
        <v>461</v>
      </c>
      <c r="E11064" s="1">
        <v>38569.151944444442</v>
      </c>
    </row>
    <row r="11065" spans="1:5" x14ac:dyDescent="0.3">
      <c r="A11065">
        <v>11064</v>
      </c>
      <c r="B11065" s="1">
        <v>38566.288391203707</v>
      </c>
      <c r="C11065">
        <v>3012</v>
      </c>
      <c r="D11065">
        <v>338</v>
      </c>
      <c r="E11065" s="1">
        <v>38570.145335648151</v>
      </c>
    </row>
    <row r="11066" spans="1:5" x14ac:dyDescent="0.3">
      <c r="A11066">
        <v>11065</v>
      </c>
      <c r="B11066" s="1">
        <v>38566.290219907409</v>
      </c>
      <c r="C11066">
        <v>2226</v>
      </c>
      <c r="D11066">
        <v>357</v>
      </c>
      <c r="E11066" s="1">
        <v>38570.063831018517</v>
      </c>
    </row>
    <row r="11067" spans="1:5" x14ac:dyDescent="0.3">
      <c r="A11067">
        <v>11066</v>
      </c>
      <c r="B11067" s="1">
        <v>38566.290648148148</v>
      </c>
      <c r="C11067">
        <v>4213</v>
      </c>
      <c r="D11067">
        <v>373</v>
      </c>
      <c r="E11067" s="1">
        <v>38574.060787037037</v>
      </c>
    </row>
    <row r="11068" spans="1:5" x14ac:dyDescent="0.3">
      <c r="A11068">
        <v>11067</v>
      </c>
      <c r="B11068" s="1">
        <v>38566.294027777774</v>
      </c>
      <c r="C11068">
        <v>965</v>
      </c>
      <c r="D11068">
        <v>85</v>
      </c>
      <c r="E11068" s="1">
        <v>38574.374583333331</v>
      </c>
    </row>
    <row r="11069" spans="1:5" x14ac:dyDescent="0.3">
      <c r="A11069">
        <v>11068</v>
      </c>
      <c r="B11069" s="1">
        <v>38566.297303240739</v>
      </c>
      <c r="C11069">
        <v>1262</v>
      </c>
      <c r="D11069">
        <v>52</v>
      </c>
      <c r="E11069" s="1">
        <v>38573.468831018516</v>
      </c>
    </row>
    <row r="11070" spans="1:5" x14ac:dyDescent="0.3">
      <c r="A11070">
        <v>11069</v>
      </c>
      <c r="B11070" s="1">
        <v>38566.298310185186</v>
      </c>
      <c r="C11070">
        <v>57</v>
      </c>
      <c r="D11070">
        <v>4</v>
      </c>
      <c r="E11070" s="1">
        <v>38572.360810185186</v>
      </c>
    </row>
    <row r="11071" spans="1:5" x14ac:dyDescent="0.3">
      <c r="A11071">
        <v>11070</v>
      </c>
      <c r="B11071" s="1">
        <v>38566.299062500002</v>
      </c>
      <c r="C11071">
        <v>4020</v>
      </c>
      <c r="D11071">
        <v>298</v>
      </c>
      <c r="E11071" s="1">
        <v>38567.321979166663</v>
      </c>
    </row>
    <row r="11072" spans="1:5" x14ac:dyDescent="0.3">
      <c r="A11072">
        <v>11071</v>
      </c>
      <c r="B11072" s="1">
        <v>38566.299224537041</v>
      </c>
      <c r="C11072">
        <v>4264</v>
      </c>
      <c r="D11072">
        <v>294</v>
      </c>
      <c r="E11072" s="1">
        <v>38571.415891203702</v>
      </c>
    </row>
    <row r="11073" spans="1:5" x14ac:dyDescent="0.3">
      <c r="A11073">
        <v>11072</v>
      </c>
      <c r="B11073" s="1">
        <v>38566.299270833333</v>
      </c>
      <c r="C11073">
        <v>3078</v>
      </c>
      <c r="D11073">
        <v>21</v>
      </c>
      <c r="E11073" s="1">
        <v>38568.321493055555</v>
      </c>
    </row>
    <row r="11074" spans="1:5" x14ac:dyDescent="0.3">
      <c r="A11074">
        <v>11073</v>
      </c>
      <c r="B11074" s="1">
        <v>38566.300729166665</v>
      </c>
      <c r="C11074">
        <v>4232</v>
      </c>
      <c r="D11074">
        <v>234</v>
      </c>
      <c r="E11074" s="1">
        <v>38567.240312499998</v>
      </c>
    </row>
    <row r="11075" spans="1:5" x14ac:dyDescent="0.3">
      <c r="A11075">
        <v>11074</v>
      </c>
      <c r="B11075" s="1">
        <v>38566.306747685187</v>
      </c>
      <c r="C11075">
        <v>1439</v>
      </c>
      <c r="D11075">
        <v>277</v>
      </c>
      <c r="E11075" s="1">
        <v>38572.221331018518</v>
      </c>
    </row>
    <row r="11076" spans="1:5" x14ac:dyDescent="0.3">
      <c r="A11076">
        <v>11075</v>
      </c>
      <c r="B11076" s="1">
        <v>38566.308599537035</v>
      </c>
      <c r="C11076">
        <v>3027</v>
      </c>
      <c r="D11076">
        <v>503</v>
      </c>
      <c r="E11076" s="1">
        <v>38572.205127314817</v>
      </c>
    </row>
    <row r="11077" spans="1:5" x14ac:dyDescent="0.3">
      <c r="A11077">
        <v>11076</v>
      </c>
      <c r="B11077" s="1">
        <v>38566.308877314812</v>
      </c>
      <c r="C11077">
        <v>837</v>
      </c>
      <c r="D11077">
        <v>211</v>
      </c>
      <c r="E11077" s="1">
        <v>38574.386655092596</v>
      </c>
    </row>
    <row r="11078" spans="1:5" x14ac:dyDescent="0.3">
      <c r="A11078">
        <v>11077</v>
      </c>
      <c r="B11078" s="1">
        <v>38566.310219907406</v>
      </c>
      <c r="C11078">
        <v>4254</v>
      </c>
      <c r="D11078">
        <v>158</v>
      </c>
      <c r="E11078" s="1">
        <v>38573.440775462965</v>
      </c>
    </row>
    <row r="11079" spans="1:5" x14ac:dyDescent="0.3">
      <c r="A11079">
        <v>11078</v>
      </c>
      <c r="B11079" s="1">
        <v>38566.310393518521</v>
      </c>
      <c r="C11079">
        <v>2362</v>
      </c>
      <c r="D11079">
        <v>587</v>
      </c>
      <c r="E11079" s="1">
        <v>38571.083310185182</v>
      </c>
    </row>
    <row r="11080" spans="1:5" x14ac:dyDescent="0.3">
      <c r="A11080">
        <v>11079</v>
      </c>
      <c r="B11080" s="1">
        <v>38566.311921296299</v>
      </c>
      <c r="C11080">
        <v>3185</v>
      </c>
      <c r="D11080">
        <v>29</v>
      </c>
      <c r="E11080" s="1">
        <v>38571.082754629628</v>
      </c>
    </row>
    <row r="11081" spans="1:5" x14ac:dyDescent="0.3">
      <c r="A11081">
        <v>11080</v>
      </c>
      <c r="B11081" s="1">
        <v>38566.3124537037</v>
      </c>
      <c r="C11081">
        <v>4303</v>
      </c>
      <c r="D11081">
        <v>571</v>
      </c>
      <c r="E11081" s="1">
        <v>38572.249259259261</v>
      </c>
    </row>
    <row r="11082" spans="1:5" x14ac:dyDescent="0.3">
      <c r="A11082">
        <v>11081</v>
      </c>
      <c r="B11082" s="1">
        <v>38566.312662037039</v>
      </c>
      <c r="C11082">
        <v>3804</v>
      </c>
      <c r="D11082">
        <v>513</v>
      </c>
      <c r="E11082" s="1">
        <v>38573.368217592593</v>
      </c>
    </row>
    <row r="11083" spans="1:5" x14ac:dyDescent="0.3">
      <c r="A11083">
        <v>11082</v>
      </c>
      <c r="B11083" s="1">
        <v>38566.312719907408</v>
      </c>
      <c r="C11083">
        <v>3037</v>
      </c>
      <c r="D11083">
        <v>190</v>
      </c>
      <c r="E11083" s="1">
        <v>38571.222442129627</v>
      </c>
    </row>
    <row r="11084" spans="1:5" x14ac:dyDescent="0.3">
      <c r="A11084">
        <v>11083</v>
      </c>
      <c r="B11084" s="1">
        <v>38566.313900462963</v>
      </c>
      <c r="C11084">
        <v>4395</v>
      </c>
      <c r="D11084">
        <v>295</v>
      </c>
      <c r="E11084" s="1">
        <v>38572.099317129629</v>
      </c>
    </row>
    <row r="11085" spans="1:5" x14ac:dyDescent="0.3">
      <c r="A11085">
        <v>11084</v>
      </c>
      <c r="B11085" s="1">
        <v>38566.315497685187</v>
      </c>
      <c r="C11085">
        <v>32</v>
      </c>
      <c r="D11085">
        <v>369</v>
      </c>
      <c r="E11085" s="1">
        <v>38571.396053240744</v>
      </c>
    </row>
    <row r="11086" spans="1:5" x14ac:dyDescent="0.3">
      <c r="A11086">
        <v>11085</v>
      </c>
      <c r="B11086" s="1">
        <v>38566.317175925928</v>
      </c>
      <c r="C11086">
        <v>3207</v>
      </c>
      <c r="D11086">
        <v>276</v>
      </c>
      <c r="E11086" s="1">
        <v>38568.147731481484</v>
      </c>
    </row>
    <row r="11087" spans="1:5" x14ac:dyDescent="0.3">
      <c r="A11087">
        <v>11086</v>
      </c>
      <c r="B11087" s="1">
        <v>38566.318564814814</v>
      </c>
      <c r="C11087">
        <v>552</v>
      </c>
      <c r="D11087">
        <v>371</v>
      </c>
      <c r="E11087" s="1">
        <v>38575.27134259259</v>
      </c>
    </row>
    <row r="11088" spans="1:5" x14ac:dyDescent="0.3">
      <c r="A11088">
        <v>11087</v>
      </c>
      <c r="B11088" s="1">
        <v>38566.320613425924</v>
      </c>
      <c r="C11088">
        <v>654</v>
      </c>
      <c r="D11088">
        <v>2</v>
      </c>
      <c r="E11088" s="1">
        <v>38574.442835648151</v>
      </c>
    </row>
    <row r="11089" spans="1:5" x14ac:dyDescent="0.3">
      <c r="A11089">
        <v>11088</v>
      </c>
      <c r="B11089" s="1">
        <v>38566.325358796297</v>
      </c>
      <c r="C11089">
        <v>2739</v>
      </c>
      <c r="D11089">
        <v>138</v>
      </c>
      <c r="E11089" s="1">
        <v>38569.339942129627</v>
      </c>
    </row>
    <row r="11090" spans="1:5" x14ac:dyDescent="0.3">
      <c r="A11090">
        <v>11089</v>
      </c>
      <c r="B11090" s="1">
        <v>38566.328009259261</v>
      </c>
      <c r="C11090">
        <v>825</v>
      </c>
      <c r="D11090">
        <v>421</v>
      </c>
      <c r="E11090" s="1">
        <v>38571.308564814812</v>
      </c>
    </row>
    <row r="11091" spans="1:5" x14ac:dyDescent="0.3">
      <c r="A11091">
        <v>11090</v>
      </c>
      <c r="B11091" s="1">
        <v>38566.331018518518</v>
      </c>
      <c r="C11091">
        <v>2743</v>
      </c>
      <c r="D11091">
        <v>89</v>
      </c>
      <c r="E11091" s="1">
        <v>38574.332407407404</v>
      </c>
    </row>
    <row r="11092" spans="1:5" x14ac:dyDescent="0.3">
      <c r="A11092">
        <v>11091</v>
      </c>
      <c r="B11092" s="1">
        <v>38566.331030092595</v>
      </c>
      <c r="C11092">
        <v>1659</v>
      </c>
      <c r="D11092">
        <v>423</v>
      </c>
      <c r="E11092" s="1">
        <v>38571.233113425929</v>
      </c>
    </row>
    <row r="11093" spans="1:5" x14ac:dyDescent="0.3">
      <c r="A11093">
        <v>11092</v>
      </c>
      <c r="B11093" s="1">
        <v>38566.33252314815</v>
      </c>
      <c r="C11093">
        <v>569</v>
      </c>
      <c r="D11093">
        <v>60</v>
      </c>
      <c r="E11093" s="1">
        <v>38568.141550925924</v>
      </c>
    </row>
    <row r="11094" spans="1:5" x14ac:dyDescent="0.3">
      <c r="A11094">
        <v>11093</v>
      </c>
      <c r="B11094" s="1">
        <v>38566.33320601852</v>
      </c>
      <c r="C11094">
        <v>239</v>
      </c>
      <c r="D11094">
        <v>82</v>
      </c>
      <c r="E11094" s="1">
        <v>38575.251261574071</v>
      </c>
    </row>
    <row r="11095" spans="1:5" x14ac:dyDescent="0.3">
      <c r="A11095">
        <v>11094</v>
      </c>
      <c r="B11095" s="1">
        <v>38566.335439814815</v>
      </c>
      <c r="C11095">
        <v>3095</v>
      </c>
      <c r="D11095">
        <v>18</v>
      </c>
      <c r="E11095" s="1">
        <v>38567.48196759259</v>
      </c>
    </row>
    <row r="11096" spans="1:5" x14ac:dyDescent="0.3">
      <c r="A11096">
        <v>11095</v>
      </c>
      <c r="B11096" s="1">
        <v>38566.335648148146</v>
      </c>
      <c r="C11096">
        <v>3517</v>
      </c>
      <c r="D11096">
        <v>278</v>
      </c>
      <c r="E11096" s="1">
        <v>38574.222453703704</v>
      </c>
    </row>
    <row r="11097" spans="1:5" x14ac:dyDescent="0.3">
      <c r="A11097">
        <v>11096</v>
      </c>
      <c r="B11097" s="1">
        <v>38566.337025462963</v>
      </c>
      <c r="C11097">
        <v>1436</v>
      </c>
      <c r="D11097">
        <v>34</v>
      </c>
      <c r="E11097" s="1">
        <v>38568.311331018522</v>
      </c>
    </row>
    <row r="11098" spans="1:5" x14ac:dyDescent="0.3">
      <c r="A11098">
        <v>11097</v>
      </c>
      <c r="B11098" s="1">
        <v>38566.337337962963</v>
      </c>
      <c r="C11098">
        <v>2493</v>
      </c>
      <c r="D11098">
        <v>575</v>
      </c>
      <c r="E11098" s="1">
        <v>38574.500532407408</v>
      </c>
    </row>
    <row r="11099" spans="1:5" x14ac:dyDescent="0.3">
      <c r="A11099">
        <v>11098</v>
      </c>
      <c r="B11099" s="1">
        <v>38566.337708333333</v>
      </c>
      <c r="C11099">
        <v>158</v>
      </c>
      <c r="D11099">
        <v>570</v>
      </c>
      <c r="E11099" s="1">
        <v>38575.201597222222</v>
      </c>
    </row>
    <row r="11100" spans="1:5" x14ac:dyDescent="0.3">
      <c r="A11100">
        <v>11099</v>
      </c>
      <c r="B11100" s="1">
        <v>38566.338333333333</v>
      </c>
      <c r="C11100">
        <v>1444</v>
      </c>
      <c r="D11100">
        <v>102</v>
      </c>
      <c r="E11100" s="1">
        <v>38571.507777777777</v>
      </c>
    </row>
    <row r="11101" spans="1:5" x14ac:dyDescent="0.3">
      <c r="A11101">
        <v>11100</v>
      </c>
      <c r="B11101" s="1">
        <v>38566.338888888888</v>
      </c>
      <c r="C11101">
        <v>3047</v>
      </c>
      <c r="D11101">
        <v>65</v>
      </c>
      <c r="E11101" s="1">
        <v>38574.304861111108</v>
      </c>
    </row>
    <row r="11102" spans="1:5" x14ac:dyDescent="0.3">
      <c r="A11102">
        <v>11101</v>
      </c>
      <c r="B11102" s="1">
        <v>38566.339166666665</v>
      </c>
      <c r="C11102">
        <v>2621</v>
      </c>
      <c r="D11102">
        <v>80</v>
      </c>
      <c r="E11102" s="1">
        <v>38570.246805555558</v>
      </c>
    </row>
    <row r="11103" spans="1:5" x14ac:dyDescent="0.3">
      <c r="A11103">
        <v>11102</v>
      </c>
      <c r="B11103" s="1">
        <v>38566.339236111111</v>
      </c>
      <c r="C11103">
        <v>3112</v>
      </c>
      <c r="D11103">
        <v>73</v>
      </c>
      <c r="E11103" s="1">
        <v>38568.386458333334</v>
      </c>
    </row>
    <row r="11104" spans="1:5" x14ac:dyDescent="0.3">
      <c r="A11104">
        <v>11103</v>
      </c>
      <c r="B11104" s="1">
        <v>38566.340208333335</v>
      </c>
      <c r="C11104">
        <v>1879</v>
      </c>
      <c r="D11104">
        <v>158</v>
      </c>
      <c r="E11104" s="1">
        <v>38571.50409722222</v>
      </c>
    </row>
    <row r="11105" spans="1:5" x14ac:dyDescent="0.3">
      <c r="A11105">
        <v>11104</v>
      </c>
      <c r="B11105" s="1">
        <v>38566.340254629627</v>
      </c>
      <c r="C11105">
        <v>3042</v>
      </c>
      <c r="D11105">
        <v>196</v>
      </c>
      <c r="E11105" s="1">
        <v>38569.497199074074</v>
      </c>
    </row>
    <row r="11106" spans="1:5" x14ac:dyDescent="0.3">
      <c r="A11106">
        <v>11105</v>
      </c>
      <c r="B11106" s="1">
        <v>38566.342719907407</v>
      </c>
      <c r="C11106">
        <v>3170</v>
      </c>
      <c r="D11106">
        <v>245</v>
      </c>
      <c r="E11106" s="1">
        <v>38567.464247685188</v>
      </c>
    </row>
    <row r="11107" spans="1:5" x14ac:dyDescent="0.3">
      <c r="A11107">
        <v>11106</v>
      </c>
      <c r="B11107" s="1">
        <v>38566.345578703702</v>
      </c>
      <c r="C11107">
        <v>2307</v>
      </c>
      <c r="D11107">
        <v>287</v>
      </c>
      <c r="E11107" s="1">
        <v>38567.329606481479</v>
      </c>
    </row>
    <row r="11108" spans="1:5" x14ac:dyDescent="0.3">
      <c r="A11108">
        <v>11107</v>
      </c>
      <c r="B11108" s="1">
        <v>38566.346967592595</v>
      </c>
      <c r="C11108">
        <v>2217</v>
      </c>
      <c r="D11108">
        <v>410</v>
      </c>
      <c r="E11108" s="1">
        <v>38571.365717592591</v>
      </c>
    </row>
    <row r="11109" spans="1:5" x14ac:dyDescent="0.3">
      <c r="A11109">
        <v>11108</v>
      </c>
      <c r="B11109" s="1">
        <v>38566.347233796296</v>
      </c>
      <c r="C11109">
        <v>560</v>
      </c>
      <c r="D11109">
        <v>447</v>
      </c>
      <c r="E11109" s="1">
        <v>38567.556956018518</v>
      </c>
    </row>
    <row r="11110" spans="1:5" x14ac:dyDescent="0.3">
      <c r="A11110">
        <v>11109</v>
      </c>
      <c r="B11110" s="1">
        <v>38566.347557870373</v>
      </c>
      <c r="C11110">
        <v>2683</v>
      </c>
      <c r="D11110">
        <v>479</v>
      </c>
      <c r="E11110" s="1">
        <v>38573.482974537037</v>
      </c>
    </row>
    <row r="11111" spans="1:5" x14ac:dyDescent="0.3">
      <c r="A11111">
        <v>11110</v>
      </c>
      <c r="B11111" s="1">
        <v>38566.347581018519</v>
      </c>
      <c r="C11111">
        <v>4311</v>
      </c>
      <c r="D11111">
        <v>4</v>
      </c>
      <c r="E11111" s="1">
        <v>38568.212858796294</v>
      </c>
    </row>
    <row r="11112" spans="1:5" x14ac:dyDescent="0.3">
      <c r="A11112">
        <v>11111</v>
      </c>
      <c r="B11112" s="1">
        <v>38566.348229166666</v>
      </c>
      <c r="C11112">
        <v>334</v>
      </c>
      <c r="D11112">
        <v>378</v>
      </c>
      <c r="E11112" s="1">
        <v>38570.325312499997</v>
      </c>
    </row>
    <row r="11113" spans="1:5" x14ac:dyDescent="0.3">
      <c r="A11113">
        <v>11112</v>
      </c>
      <c r="B11113" s="1">
        <v>38566.350856481484</v>
      </c>
      <c r="C11113">
        <v>526</v>
      </c>
      <c r="D11113">
        <v>207</v>
      </c>
      <c r="E11113" s="1">
        <v>38567.361967592595</v>
      </c>
    </row>
    <row r="11114" spans="1:5" x14ac:dyDescent="0.3">
      <c r="A11114">
        <v>11113</v>
      </c>
      <c r="B11114" s="1">
        <v>38566.351666666669</v>
      </c>
      <c r="C11114">
        <v>1654</v>
      </c>
      <c r="D11114">
        <v>231</v>
      </c>
      <c r="E11114" s="1">
        <v>38571.391944444447</v>
      </c>
    </row>
    <row r="11115" spans="1:5" x14ac:dyDescent="0.3">
      <c r="A11115">
        <v>11114</v>
      </c>
      <c r="B11115" s="1">
        <v>38566.351909722223</v>
      </c>
      <c r="C11115">
        <v>1273</v>
      </c>
      <c r="D11115">
        <v>572</v>
      </c>
      <c r="E11115" s="1">
        <v>38567.362326388888</v>
      </c>
    </row>
    <row r="11116" spans="1:5" x14ac:dyDescent="0.3">
      <c r="A11116">
        <v>11115</v>
      </c>
      <c r="B11116" s="1">
        <v>38566.354930555557</v>
      </c>
      <c r="C11116">
        <v>3812</v>
      </c>
      <c r="D11116">
        <v>408</v>
      </c>
      <c r="E11116" s="1">
        <v>38568.108402777776</v>
      </c>
    </row>
    <row r="11117" spans="1:5" x14ac:dyDescent="0.3">
      <c r="A11117">
        <v>11116</v>
      </c>
      <c r="B11117" s="1">
        <v>38566.357407407406</v>
      </c>
      <c r="C11117">
        <v>434</v>
      </c>
      <c r="D11117">
        <v>344</v>
      </c>
      <c r="E11117" s="1">
        <v>38573.206018518518</v>
      </c>
    </row>
    <row r="11118" spans="1:5" x14ac:dyDescent="0.3">
      <c r="A11118">
        <v>11117</v>
      </c>
      <c r="B11118" s="1">
        <v>38566.358368055553</v>
      </c>
      <c r="C11118">
        <v>1613</v>
      </c>
      <c r="D11118">
        <v>474</v>
      </c>
      <c r="E11118" s="1">
        <v>38569.288923611108</v>
      </c>
    </row>
    <row r="11119" spans="1:5" x14ac:dyDescent="0.3">
      <c r="A11119">
        <v>11118</v>
      </c>
      <c r="B11119" s="1">
        <v>38566.36409722222</v>
      </c>
      <c r="C11119">
        <v>2411</v>
      </c>
      <c r="D11119">
        <v>15</v>
      </c>
      <c r="E11119" s="1">
        <v>38569.339097222219</v>
      </c>
    </row>
    <row r="11120" spans="1:5" x14ac:dyDescent="0.3">
      <c r="A11120">
        <v>11119</v>
      </c>
      <c r="B11120" s="1">
        <v>38566.364398148151</v>
      </c>
      <c r="C11120">
        <v>4307</v>
      </c>
      <c r="D11120">
        <v>489</v>
      </c>
      <c r="E11120" s="1">
        <v>38574.481064814812</v>
      </c>
    </row>
    <row r="11121" spans="1:5" x14ac:dyDescent="0.3">
      <c r="A11121">
        <v>11120</v>
      </c>
      <c r="B11121" s="1">
        <v>38566.366018518522</v>
      </c>
      <c r="C11121">
        <v>4185</v>
      </c>
      <c r="D11121">
        <v>322</v>
      </c>
      <c r="E11121" s="1">
        <v>38569.231296296297</v>
      </c>
    </row>
    <row r="11122" spans="1:5" x14ac:dyDescent="0.3">
      <c r="A11122">
        <v>11121</v>
      </c>
      <c r="B11122" s="1">
        <v>38566.367025462961</v>
      </c>
      <c r="C11122">
        <v>1025</v>
      </c>
      <c r="D11122">
        <v>572</v>
      </c>
      <c r="E11122" s="1">
        <v>38568.214247685188</v>
      </c>
    </row>
    <row r="11123" spans="1:5" x14ac:dyDescent="0.3">
      <c r="A11123">
        <v>11122</v>
      </c>
      <c r="B11123" s="1">
        <v>38566.367465277777</v>
      </c>
      <c r="C11123">
        <v>3021</v>
      </c>
      <c r="D11123">
        <v>383</v>
      </c>
      <c r="E11123" s="1">
        <v>38572.189687500002</v>
      </c>
    </row>
    <row r="11124" spans="1:5" x14ac:dyDescent="0.3">
      <c r="A11124">
        <v>11123</v>
      </c>
      <c r="B11124" s="1">
        <v>38566.371030092596</v>
      </c>
      <c r="C11124">
        <v>1926</v>
      </c>
      <c r="D11124">
        <v>150</v>
      </c>
      <c r="E11124" s="1">
        <v>38573.466168981482</v>
      </c>
    </row>
    <row r="11125" spans="1:5" x14ac:dyDescent="0.3">
      <c r="A11125">
        <v>11124</v>
      </c>
      <c r="B11125" s="1">
        <v>38566.371817129628</v>
      </c>
      <c r="C11125">
        <v>698</v>
      </c>
      <c r="D11125">
        <v>249</v>
      </c>
      <c r="E11125" s="1">
        <v>38574.457928240743</v>
      </c>
    </row>
    <row r="11126" spans="1:5" x14ac:dyDescent="0.3">
      <c r="A11126">
        <v>11125</v>
      </c>
      <c r="B11126" s="1">
        <v>38566.371932870374</v>
      </c>
      <c r="C11126">
        <v>2081</v>
      </c>
      <c r="D11126">
        <v>237</v>
      </c>
      <c r="E11126" s="1">
        <v>38567.383738425924</v>
      </c>
    </row>
    <row r="11127" spans="1:5" x14ac:dyDescent="0.3">
      <c r="A11127">
        <v>11126</v>
      </c>
      <c r="B11127" s="1">
        <v>38566.374351851853</v>
      </c>
      <c r="C11127">
        <v>3310</v>
      </c>
      <c r="D11127">
        <v>47</v>
      </c>
      <c r="E11127" s="1">
        <v>38568.458379629628</v>
      </c>
    </row>
    <row r="11128" spans="1:5" x14ac:dyDescent="0.3">
      <c r="A11128">
        <v>11127</v>
      </c>
      <c r="B11128" s="1">
        <v>38566.37568287037</v>
      </c>
      <c r="C11128">
        <v>1106</v>
      </c>
      <c r="D11128">
        <v>351</v>
      </c>
      <c r="E11128" s="1">
        <v>38569.496516203704</v>
      </c>
    </row>
    <row r="11129" spans="1:5" x14ac:dyDescent="0.3">
      <c r="A11129">
        <v>11128</v>
      </c>
      <c r="B11129" s="1">
        <v>38566.377372685187</v>
      </c>
      <c r="C11129">
        <v>3472</v>
      </c>
      <c r="D11129">
        <v>386</v>
      </c>
      <c r="E11129" s="1">
        <v>38573.19195601852</v>
      </c>
    </row>
    <row r="11130" spans="1:5" x14ac:dyDescent="0.3">
      <c r="A11130">
        <v>11129</v>
      </c>
      <c r="B11130" s="1">
        <v>38566.381064814814</v>
      </c>
      <c r="C11130">
        <v>23</v>
      </c>
      <c r="D11130">
        <v>566</v>
      </c>
      <c r="E11130" s="1">
        <v>38568.167175925926</v>
      </c>
    </row>
    <row r="11131" spans="1:5" x14ac:dyDescent="0.3">
      <c r="A11131">
        <v>11130</v>
      </c>
      <c r="B11131" s="1">
        <v>38566.381238425929</v>
      </c>
      <c r="C11131">
        <v>684</v>
      </c>
      <c r="D11131">
        <v>329</v>
      </c>
      <c r="E11131" s="1">
        <v>38573.32707175926</v>
      </c>
    </row>
    <row r="11132" spans="1:5" x14ac:dyDescent="0.3">
      <c r="A11132">
        <v>11131</v>
      </c>
      <c r="B11132" s="1">
        <v>38566.381990740738</v>
      </c>
      <c r="C11132">
        <v>1860</v>
      </c>
      <c r="D11132">
        <v>293</v>
      </c>
      <c r="E11132" s="1">
        <v>38572.416018518517</v>
      </c>
    </row>
    <row r="11133" spans="1:5" x14ac:dyDescent="0.3">
      <c r="A11133">
        <v>11132</v>
      </c>
      <c r="B11133" s="1">
        <v>38566.384826388887</v>
      </c>
      <c r="C11133">
        <v>2212</v>
      </c>
      <c r="D11133">
        <v>398</v>
      </c>
      <c r="E11133" s="1">
        <v>38572.277187500003</v>
      </c>
    </row>
    <row r="11134" spans="1:5" x14ac:dyDescent="0.3">
      <c r="A11134">
        <v>11133</v>
      </c>
      <c r="B11134" s="1">
        <v>38566.385937500003</v>
      </c>
      <c r="C11134">
        <v>675</v>
      </c>
      <c r="D11134">
        <v>120</v>
      </c>
      <c r="E11134" s="1">
        <v>38568.44427083333</v>
      </c>
    </row>
    <row r="11135" spans="1:5" x14ac:dyDescent="0.3">
      <c r="A11135">
        <v>11134</v>
      </c>
      <c r="B11135" s="1">
        <v>38566.388449074075</v>
      </c>
      <c r="C11135">
        <v>2641</v>
      </c>
      <c r="D11135">
        <v>372</v>
      </c>
      <c r="E11135" s="1">
        <v>38575.164143518516</v>
      </c>
    </row>
    <row r="11136" spans="1:5" x14ac:dyDescent="0.3">
      <c r="A11136">
        <v>11135</v>
      </c>
      <c r="B11136" s="1">
        <v>38566.390567129631</v>
      </c>
      <c r="C11136">
        <v>799</v>
      </c>
      <c r="D11136">
        <v>32</v>
      </c>
      <c r="E11136" s="1">
        <v>38568.604456018518</v>
      </c>
    </row>
    <row r="11137" spans="1:5" x14ac:dyDescent="0.3">
      <c r="A11137">
        <v>11136</v>
      </c>
      <c r="B11137" s="1">
        <v>38566.3909375</v>
      </c>
      <c r="C11137">
        <v>1315</v>
      </c>
      <c r="D11137">
        <v>559</v>
      </c>
      <c r="E11137" s="1">
        <v>38572.592326388891</v>
      </c>
    </row>
    <row r="11138" spans="1:5" x14ac:dyDescent="0.3">
      <c r="A11138">
        <v>11137</v>
      </c>
      <c r="B11138" s="1">
        <v>38566.39271990741</v>
      </c>
      <c r="C11138">
        <v>2500</v>
      </c>
      <c r="D11138">
        <v>310</v>
      </c>
      <c r="E11138" s="1">
        <v>38572.340636574074</v>
      </c>
    </row>
    <row r="11139" spans="1:5" x14ac:dyDescent="0.3">
      <c r="A11139">
        <v>11138</v>
      </c>
      <c r="B11139" s="1">
        <v>38566.393240740741</v>
      </c>
      <c r="C11139">
        <v>4250</v>
      </c>
      <c r="D11139">
        <v>458</v>
      </c>
      <c r="E11139" s="1">
        <v>38575.326574074075</v>
      </c>
    </row>
    <row r="11140" spans="1:5" x14ac:dyDescent="0.3">
      <c r="A11140">
        <v>11139</v>
      </c>
      <c r="B11140" s="1">
        <v>38566.394166666665</v>
      </c>
      <c r="C11140">
        <v>1011</v>
      </c>
      <c r="D11140">
        <v>236</v>
      </c>
      <c r="E11140" s="1">
        <v>38572.58861111111</v>
      </c>
    </row>
    <row r="11141" spans="1:5" x14ac:dyDescent="0.3">
      <c r="A11141">
        <v>11140</v>
      </c>
      <c r="B11141" s="1">
        <v>38566.394270833334</v>
      </c>
      <c r="C11141">
        <v>3836</v>
      </c>
      <c r="D11141">
        <v>132</v>
      </c>
      <c r="E11141" s="1">
        <v>38569.174131944441</v>
      </c>
    </row>
    <row r="11142" spans="1:5" x14ac:dyDescent="0.3">
      <c r="A11142">
        <v>11141</v>
      </c>
      <c r="B11142" s="1">
        <v>38566.395266203705</v>
      </c>
      <c r="C11142">
        <v>1614</v>
      </c>
      <c r="D11142">
        <v>15</v>
      </c>
      <c r="E11142" s="1">
        <v>38568.326516203706</v>
      </c>
    </row>
    <row r="11143" spans="1:5" x14ac:dyDescent="0.3">
      <c r="A11143">
        <v>11142</v>
      </c>
      <c r="B11143" s="1">
        <v>38566.395960648151</v>
      </c>
      <c r="C11143">
        <v>2954</v>
      </c>
      <c r="D11143">
        <v>306</v>
      </c>
      <c r="E11143" s="1">
        <v>38569.286238425928</v>
      </c>
    </row>
    <row r="11144" spans="1:5" x14ac:dyDescent="0.3">
      <c r="A11144">
        <v>11143</v>
      </c>
      <c r="B11144" s="1">
        <v>38566.397847222222</v>
      </c>
      <c r="C11144">
        <v>3382</v>
      </c>
      <c r="D11144">
        <v>100</v>
      </c>
      <c r="E11144" s="1">
        <v>38569.50340277778</v>
      </c>
    </row>
    <row r="11145" spans="1:5" x14ac:dyDescent="0.3">
      <c r="A11145">
        <v>11144</v>
      </c>
      <c r="B11145" s="1">
        <v>38566.402280092596</v>
      </c>
      <c r="C11145">
        <v>2724</v>
      </c>
      <c r="D11145">
        <v>376</v>
      </c>
      <c r="E11145" s="1">
        <v>38567.495335648149</v>
      </c>
    </row>
    <row r="11146" spans="1:5" x14ac:dyDescent="0.3">
      <c r="A11146">
        <v>11145</v>
      </c>
      <c r="B11146" s="1">
        <v>38566.405138888891</v>
      </c>
      <c r="C11146">
        <v>1270</v>
      </c>
      <c r="D11146">
        <v>291</v>
      </c>
      <c r="E11146" s="1">
        <v>38569.645416666666</v>
      </c>
    </row>
    <row r="11147" spans="1:5" x14ac:dyDescent="0.3">
      <c r="A11147">
        <v>11146</v>
      </c>
      <c r="B11147" s="1">
        <v>38566.40662037037</v>
      </c>
      <c r="C11147">
        <v>2488</v>
      </c>
      <c r="D11147">
        <v>552</v>
      </c>
      <c r="E11147" s="1">
        <v>38571.314953703702</v>
      </c>
    </row>
    <row r="11148" spans="1:5" x14ac:dyDescent="0.3">
      <c r="A11148">
        <v>11147</v>
      </c>
      <c r="B11148" s="1">
        <v>38566.406875000001</v>
      </c>
      <c r="C11148">
        <v>1562</v>
      </c>
      <c r="D11148">
        <v>597</v>
      </c>
      <c r="E11148" s="1">
        <v>38571.311736111114</v>
      </c>
    </row>
    <row r="11149" spans="1:5" x14ac:dyDescent="0.3">
      <c r="A11149">
        <v>11148</v>
      </c>
      <c r="B11149" s="1">
        <v>38566.407731481479</v>
      </c>
      <c r="C11149">
        <v>2991</v>
      </c>
      <c r="D11149">
        <v>230</v>
      </c>
      <c r="E11149" s="1">
        <v>38572.456342592595</v>
      </c>
    </row>
    <row r="11150" spans="1:5" x14ac:dyDescent="0.3">
      <c r="A11150">
        <v>11149</v>
      </c>
      <c r="B11150" s="1">
        <v>38566.410914351851</v>
      </c>
      <c r="C11150">
        <v>3254</v>
      </c>
      <c r="D11150">
        <v>358</v>
      </c>
      <c r="E11150" s="1">
        <v>38575.403275462966</v>
      </c>
    </row>
    <row r="11151" spans="1:5" x14ac:dyDescent="0.3">
      <c r="A11151">
        <v>11150</v>
      </c>
      <c r="B11151" s="1">
        <v>38566.410949074074</v>
      </c>
      <c r="C11151">
        <v>2193</v>
      </c>
      <c r="D11151">
        <v>527</v>
      </c>
      <c r="E11151" s="1">
        <v>38569.377615740741</v>
      </c>
    </row>
    <row r="11152" spans="1:5" x14ac:dyDescent="0.3">
      <c r="A11152">
        <v>11151</v>
      </c>
      <c r="B11152" s="1">
        <v>38566.411620370367</v>
      </c>
      <c r="C11152">
        <v>3939</v>
      </c>
      <c r="D11152">
        <v>391</v>
      </c>
      <c r="E11152" s="1">
        <v>38569.270648148151</v>
      </c>
    </row>
    <row r="11153" spans="1:5" x14ac:dyDescent="0.3">
      <c r="A11153">
        <v>11152</v>
      </c>
      <c r="B11153" s="1">
        <v>38566.412222222221</v>
      </c>
      <c r="C11153">
        <v>3887</v>
      </c>
      <c r="D11153">
        <v>494</v>
      </c>
      <c r="E11153" s="1">
        <v>38575.624027777776</v>
      </c>
    </row>
    <row r="11154" spans="1:5" x14ac:dyDescent="0.3">
      <c r="A11154">
        <v>11153</v>
      </c>
      <c r="B11154" s="1">
        <v>38566.412719907406</v>
      </c>
      <c r="C11154">
        <v>1546</v>
      </c>
      <c r="D11154">
        <v>220</v>
      </c>
      <c r="E11154" s="1">
        <v>38574.623136574075</v>
      </c>
    </row>
    <row r="11155" spans="1:5" x14ac:dyDescent="0.3">
      <c r="A11155">
        <v>11154</v>
      </c>
      <c r="B11155" s="1">
        <v>38566.413078703707</v>
      </c>
      <c r="C11155">
        <v>697</v>
      </c>
      <c r="D11155">
        <v>160</v>
      </c>
      <c r="E11155" s="1">
        <v>38570.617245370369</v>
      </c>
    </row>
    <row r="11156" spans="1:5" x14ac:dyDescent="0.3">
      <c r="A11156">
        <v>11155</v>
      </c>
      <c r="B11156" s="1">
        <v>38566.413518518515</v>
      </c>
      <c r="C11156">
        <v>2001</v>
      </c>
      <c r="D11156">
        <v>73</v>
      </c>
      <c r="E11156" s="1">
        <v>38567.250324074077</v>
      </c>
    </row>
    <row r="11157" spans="1:5" x14ac:dyDescent="0.3">
      <c r="A11157">
        <v>11156</v>
      </c>
      <c r="B11157" s="1">
        <v>38566.413958333331</v>
      </c>
      <c r="C11157">
        <v>907</v>
      </c>
      <c r="D11157">
        <v>465</v>
      </c>
      <c r="E11157" s="1">
        <v>38568.566736111112</v>
      </c>
    </row>
    <row r="11158" spans="1:5" x14ac:dyDescent="0.3">
      <c r="A11158">
        <v>11157</v>
      </c>
      <c r="B11158" s="1">
        <v>38566.415451388886</v>
      </c>
      <c r="C11158">
        <v>1313</v>
      </c>
      <c r="D11158">
        <v>244</v>
      </c>
      <c r="E11158" s="1">
        <v>38570.182812500003</v>
      </c>
    </row>
    <row r="11159" spans="1:5" x14ac:dyDescent="0.3">
      <c r="A11159">
        <v>11158</v>
      </c>
      <c r="B11159" s="1">
        <v>38566.415601851855</v>
      </c>
      <c r="C11159">
        <v>530</v>
      </c>
      <c r="D11159">
        <v>190</v>
      </c>
      <c r="E11159" s="1">
        <v>38574.57949074074</v>
      </c>
    </row>
    <row r="11160" spans="1:5" x14ac:dyDescent="0.3">
      <c r="A11160">
        <v>11159</v>
      </c>
      <c r="B11160" s="1">
        <v>38566.417303240742</v>
      </c>
      <c r="C11160">
        <v>4575</v>
      </c>
      <c r="D11160">
        <v>249</v>
      </c>
      <c r="E11160" s="1">
        <v>38569.443692129629</v>
      </c>
    </row>
    <row r="11161" spans="1:5" x14ac:dyDescent="0.3">
      <c r="A11161">
        <v>11160</v>
      </c>
      <c r="B11161" s="1">
        <v>38566.420486111114</v>
      </c>
      <c r="C11161">
        <v>3260</v>
      </c>
      <c r="D11161">
        <v>436</v>
      </c>
      <c r="E11161" s="1">
        <v>38571.354513888888</v>
      </c>
    </row>
    <row r="11162" spans="1:5" x14ac:dyDescent="0.3">
      <c r="A11162">
        <v>11161</v>
      </c>
      <c r="B11162" s="1">
        <v>38566.420798611114</v>
      </c>
      <c r="C11162">
        <v>3321</v>
      </c>
      <c r="D11162">
        <v>503</v>
      </c>
      <c r="E11162" s="1">
        <v>38570.212465277778</v>
      </c>
    </row>
    <row r="11163" spans="1:5" x14ac:dyDescent="0.3">
      <c r="A11163">
        <v>11162</v>
      </c>
      <c r="B11163" s="1">
        <v>38566.422152777777</v>
      </c>
      <c r="C11163">
        <v>1809</v>
      </c>
      <c r="D11163">
        <v>277</v>
      </c>
      <c r="E11163" s="1">
        <v>38569.483263888891</v>
      </c>
    </row>
    <row r="11164" spans="1:5" x14ac:dyDescent="0.3">
      <c r="A11164">
        <v>11163</v>
      </c>
      <c r="B11164" s="1">
        <v>38566.422685185185</v>
      </c>
      <c r="C11164">
        <v>1925</v>
      </c>
      <c r="D11164">
        <v>505</v>
      </c>
      <c r="E11164" s="1">
        <v>38569.624768518515</v>
      </c>
    </row>
    <row r="11165" spans="1:5" x14ac:dyDescent="0.3">
      <c r="A11165">
        <v>11164</v>
      </c>
      <c r="B11165" s="1">
        <v>38566.424259259256</v>
      </c>
      <c r="C11165">
        <v>4450</v>
      </c>
      <c r="D11165">
        <v>580</v>
      </c>
      <c r="E11165" s="1">
        <v>38574.472870370373</v>
      </c>
    </row>
    <row r="11166" spans="1:5" x14ac:dyDescent="0.3">
      <c r="A11166">
        <v>11165</v>
      </c>
      <c r="B11166" s="1">
        <v>38566.425196759257</v>
      </c>
      <c r="C11166">
        <v>2059</v>
      </c>
      <c r="D11166">
        <v>513</v>
      </c>
      <c r="E11166" s="1">
        <v>38568.464780092596</v>
      </c>
    </row>
    <row r="11167" spans="1:5" x14ac:dyDescent="0.3">
      <c r="A11167">
        <v>11166</v>
      </c>
      <c r="B11167" s="1">
        <v>38566.427060185182</v>
      </c>
      <c r="C11167">
        <v>638</v>
      </c>
      <c r="D11167">
        <v>11</v>
      </c>
      <c r="E11167" s="1">
        <v>38575.488865740743</v>
      </c>
    </row>
    <row r="11168" spans="1:5" x14ac:dyDescent="0.3">
      <c r="A11168">
        <v>11167</v>
      </c>
      <c r="B11168" s="1">
        <v>38566.427673611113</v>
      </c>
      <c r="C11168">
        <v>148</v>
      </c>
      <c r="D11168">
        <v>451</v>
      </c>
      <c r="E11168" s="1">
        <v>38573.388090277775</v>
      </c>
    </row>
    <row r="11169" spans="1:5" x14ac:dyDescent="0.3">
      <c r="A11169">
        <v>11168</v>
      </c>
      <c r="B11169" s="1">
        <v>38566.430347222224</v>
      </c>
      <c r="C11169">
        <v>468</v>
      </c>
      <c r="D11169">
        <v>555</v>
      </c>
      <c r="E11169" s="1">
        <v>38568.362986111111</v>
      </c>
    </row>
    <row r="11170" spans="1:5" x14ac:dyDescent="0.3">
      <c r="A11170">
        <v>11169</v>
      </c>
      <c r="B11170" s="1">
        <v>38566.430347222224</v>
      </c>
      <c r="C11170">
        <v>2392</v>
      </c>
      <c r="D11170">
        <v>329</v>
      </c>
      <c r="E11170" s="1">
        <v>38571.240069444444</v>
      </c>
    </row>
    <row r="11171" spans="1:5" x14ac:dyDescent="0.3">
      <c r="A11171">
        <v>11170</v>
      </c>
      <c r="B11171" s="1">
        <v>38566.431863425925</v>
      </c>
      <c r="C11171">
        <v>1333</v>
      </c>
      <c r="D11171">
        <v>547</v>
      </c>
      <c r="E11171" s="1">
        <v>38572.464502314811</v>
      </c>
    </row>
    <row r="11172" spans="1:5" x14ac:dyDescent="0.3">
      <c r="A11172">
        <v>11171</v>
      </c>
      <c r="B11172" s="1">
        <v>38566.433113425926</v>
      </c>
      <c r="C11172">
        <v>3117</v>
      </c>
      <c r="D11172">
        <v>339</v>
      </c>
      <c r="E11172" s="1">
        <v>38568.599085648151</v>
      </c>
    </row>
    <row r="11173" spans="1:5" x14ac:dyDescent="0.3">
      <c r="A11173">
        <v>11172</v>
      </c>
      <c r="B11173" s="1">
        <v>38566.436018518521</v>
      </c>
      <c r="C11173">
        <v>1207</v>
      </c>
      <c r="D11173">
        <v>76</v>
      </c>
      <c r="E11173" s="1">
        <v>38575.53324074074</v>
      </c>
    </row>
    <row r="11174" spans="1:5" x14ac:dyDescent="0.3">
      <c r="A11174">
        <v>11173</v>
      </c>
      <c r="B11174" s="1">
        <v>38566.436111111114</v>
      </c>
      <c r="C11174">
        <v>4296</v>
      </c>
      <c r="D11174">
        <v>146</v>
      </c>
      <c r="E11174" s="1">
        <v>38574.620138888888</v>
      </c>
    </row>
    <row r="11175" spans="1:5" x14ac:dyDescent="0.3">
      <c r="A11175">
        <v>11174</v>
      </c>
      <c r="B11175" s="1">
        <v>38566.439016203702</v>
      </c>
      <c r="C11175">
        <v>1551</v>
      </c>
      <c r="D11175">
        <v>328</v>
      </c>
      <c r="E11175" s="1">
        <v>38573.520960648151</v>
      </c>
    </row>
    <row r="11176" spans="1:5" x14ac:dyDescent="0.3">
      <c r="A11176">
        <v>11175</v>
      </c>
      <c r="B11176" s="1">
        <v>38566.443599537037</v>
      </c>
      <c r="C11176">
        <v>85</v>
      </c>
      <c r="D11176">
        <v>164</v>
      </c>
      <c r="E11176" s="1">
        <v>38571.299849537034</v>
      </c>
    </row>
    <row r="11177" spans="1:5" x14ac:dyDescent="0.3">
      <c r="A11177">
        <v>11176</v>
      </c>
      <c r="B11177" s="1">
        <v>38566.444247685184</v>
      </c>
      <c r="C11177">
        <v>1448</v>
      </c>
      <c r="D11177">
        <v>37</v>
      </c>
      <c r="E11177" s="1">
        <v>38573.612997685188</v>
      </c>
    </row>
    <row r="11178" spans="1:5" x14ac:dyDescent="0.3">
      <c r="A11178">
        <v>11177</v>
      </c>
      <c r="B11178" s="1">
        <v>38566.447083333333</v>
      </c>
      <c r="C11178">
        <v>1149</v>
      </c>
      <c r="D11178">
        <v>2</v>
      </c>
      <c r="E11178" s="1">
        <v>38574.455416666664</v>
      </c>
    </row>
    <row r="11179" spans="1:5" x14ac:dyDescent="0.3">
      <c r="A11179">
        <v>11178</v>
      </c>
      <c r="B11179" s="1">
        <v>38566.450115740743</v>
      </c>
      <c r="C11179">
        <v>2613</v>
      </c>
      <c r="D11179">
        <v>342</v>
      </c>
      <c r="E11179" s="1">
        <v>38570.254976851851</v>
      </c>
    </row>
    <row r="11180" spans="1:5" x14ac:dyDescent="0.3">
      <c r="A11180">
        <v>11179</v>
      </c>
      <c r="B11180" s="1">
        <v>38566.451458333337</v>
      </c>
      <c r="C11180">
        <v>4376</v>
      </c>
      <c r="D11180">
        <v>5</v>
      </c>
      <c r="E11180" s="1">
        <v>38568.225069444445</v>
      </c>
    </row>
    <row r="11181" spans="1:5" x14ac:dyDescent="0.3">
      <c r="A11181">
        <v>11180</v>
      </c>
      <c r="B11181" s="1">
        <v>38566.454513888886</v>
      </c>
      <c r="C11181">
        <v>3632</v>
      </c>
      <c r="D11181">
        <v>534</v>
      </c>
      <c r="E11181" s="1">
        <v>38575.663541666669</v>
      </c>
    </row>
    <row r="11182" spans="1:5" x14ac:dyDescent="0.3">
      <c r="A11182">
        <v>11181</v>
      </c>
      <c r="B11182" s="1">
        <v>38566.454895833333</v>
      </c>
      <c r="C11182">
        <v>3127</v>
      </c>
      <c r="D11182">
        <v>557</v>
      </c>
      <c r="E11182" s="1">
        <v>38571.446562500001</v>
      </c>
    </row>
    <row r="11183" spans="1:5" x14ac:dyDescent="0.3">
      <c r="A11183">
        <v>11182</v>
      </c>
      <c r="B11183" s="1">
        <v>38566.455023148148</v>
      </c>
      <c r="C11183">
        <v>605</v>
      </c>
      <c r="D11183">
        <v>54</v>
      </c>
      <c r="E11183" s="1">
        <v>38570.248773148145</v>
      </c>
    </row>
    <row r="11184" spans="1:5" x14ac:dyDescent="0.3">
      <c r="A11184">
        <v>11183</v>
      </c>
      <c r="B11184" s="1">
        <v>38566.458703703705</v>
      </c>
      <c r="C11184">
        <v>833</v>
      </c>
      <c r="D11184">
        <v>102</v>
      </c>
      <c r="E11184" s="1">
        <v>38568.374675925923</v>
      </c>
    </row>
    <row r="11185" spans="1:5" x14ac:dyDescent="0.3">
      <c r="A11185">
        <v>11184</v>
      </c>
      <c r="B11185" s="1">
        <v>38566.459328703706</v>
      </c>
      <c r="C11185">
        <v>871</v>
      </c>
      <c r="D11185">
        <v>259</v>
      </c>
      <c r="E11185" s="1">
        <v>38575.270439814813</v>
      </c>
    </row>
    <row r="11186" spans="1:5" x14ac:dyDescent="0.3">
      <c r="A11186">
        <v>11185</v>
      </c>
      <c r="B11186" s="1">
        <v>38566.461516203701</v>
      </c>
      <c r="C11186">
        <v>1215</v>
      </c>
      <c r="D11186">
        <v>469</v>
      </c>
      <c r="E11186" s="1">
        <v>38569.57540509259</v>
      </c>
    </row>
    <row r="11187" spans="1:5" x14ac:dyDescent="0.3">
      <c r="A11187">
        <v>11186</v>
      </c>
      <c r="B11187" s="1">
        <v>38566.46675925926</v>
      </c>
      <c r="C11187">
        <v>733</v>
      </c>
      <c r="D11187">
        <v>353</v>
      </c>
      <c r="E11187" s="1">
        <v>38567.448703703703</v>
      </c>
    </row>
    <row r="11188" spans="1:5" x14ac:dyDescent="0.3">
      <c r="A11188">
        <v>11187</v>
      </c>
      <c r="B11188" s="1">
        <v>38566.469664351855</v>
      </c>
      <c r="C11188">
        <v>3626</v>
      </c>
      <c r="D11188">
        <v>410</v>
      </c>
      <c r="E11188" s="1">
        <v>38575.2578587963</v>
      </c>
    </row>
    <row r="11189" spans="1:5" x14ac:dyDescent="0.3">
      <c r="A11189">
        <v>11188</v>
      </c>
      <c r="B11189" s="1">
        <v>38566.470266203702</v>
      </c>
      <c r="C11189">
        <v>1372</v>
      </c>
      <c r="D11189">
        <v>485</v>
      </c>
      <c r="E11189" s="1">
        <v>38572.698738425926</v>
      </c>
    </row>
    <row r="11190" spans="1:5" x14ac:dyDescent="0.3">
      <c r="A11190">
        <v>11189</v>
      </c>
      <c r="B11190" s="1">
        <v>38566.470405092594</v>
      </c>
      <c r="C11190">
        <v>729</v>
      </c>
      <c r="D11190">
        <v>565</v>
      </c>
      <c r="E11190" s="1">
        <v>38573.6877662037</v>
      </c>
    </row>
    <row r="11191" spans="1:5" x14ac:dyDescent="0.3">
      <c r="A11191">
        <v>11190</v>
      </c>
      <c r="B11191" s="1">
        <v>38566.473310185182</v>
      </c>
      <c r="C11191">
        <v>922</v>
      </c>
      <c r="D11191">
        <v>254</v>
      </c>
      <c r="E11191" s="1">
        <v>38569.224699074075</v>
      </c>
    </row>
    <row r="11192" spans="1:5" x14ac:dyDescent="0.3">
      <c r="A11192">
        <v>11191</v>
      </c>
      <c r="B11192" s="1">
        <v>38566.475081018521</v>
      </c>
      <c r="C11192">
        <v>1097</v>
      </c>
      <c r="D11192">
        <v>571</v>
      </c>
      <c r="E11192" s="1">
        <v>38574.443831018521</v>
      </c>
    </row>
    <row r="11193" spans="1:5" x14ac:dyDescent="0.3">
      <c r="A11193">
        <v>11192</v>
      </c>
      <c r="B11193" s="1">
        <v>38566.478946759256</v>
      </c>
      <c r="C11193">
        <v>1998</v>
      </c>
      <c r="D11193">
        <v>349</v>
      </c>
      <c r="E11193" s="1">
        <v>38571.251168981478</v>
      </c>
    </row>
    <row r="11194" spans="1:5" x14ac:dyDescent="0.3">
      <c r="A11194">
        <v>11193</v>
      </c>
      <c r="B11194" s="1">
        <v>38566.480243055557</v>
      </c>
      <c r="C11194">
        <v>2246</v>
      </c>
      <c r="D11194">
        <v>292</v>
      </c>
      <c r="E11194" s="1">
        <v>38568.583715277775</v>
      </c>
    </row>
    <row r="11195" spans="1:5" x14ac:dyDescent="0.3">
      <c r="A11195">
        <v>11194</v>
      </c>
      <c r="B11195" s="1">
        <v>38566.483252314814</v>
      </c>
      <c r="C11195">
        <v>2732</v>
      </c>
      <c r="D11195">
        <v>135</v>
      </c>
      <c r="E11195" s="1">
        <v>38574.478391203702</v>
      </c>
    </row>
    <row r="11196" spans="1:5" x14ac:dyDescent="0.3">
      <c r="A11196">
        <v>11195</v>
      </c>
      <c r="B11196" s="1">
        <v>38566.487766203703</v>
      </c>
      <c r="C11196">
        <v>4359</v>
      </c>
      <c r="D11196">
        <v>177</v>
      </c>
      <c r="E11196" s="1">
        <v>38567.353738425925</v>
      </c>
    </row>
    <row r="11197" spans="1:5" x14ac:dyDescent="0.3">
      <c r="A11197">
        <v>11196</v>
      </c>
      <c r="B11197" s="1">
        <v>38566.487962962965</v>
      </c>
      <c r="C11197">
        <v>2648</v>
      </c>
      <c r="D11197">
        <v>126</v>
      </c>
      <c r="E11197" s="1">
        <v>38574.499074074076</v>
      </c>
    </row>
    <row r="11198" spans="1:5" x14ac:dyDescent="0.3">
      <c r="A11198">
        <v>11197</v>
      </c>
      <c r="B11198" s="1">
        <v>38566.489664351851</v>
      </c>
      <c r="C11198">
        <v>3041</v>
      </c>
      <c r="D11198">
        <v>122</v>
      </c>
      <c r="E11198" s="1">
        <v>38567.379942129628</v>
      </c>
    </row>
    <row r="11199" spans="1:5" x14ac:dyDescent="0.3">
      <c r="A11199">
        <v>11198</v>
      </c>
      <c r="B11199" s="1">
        <v>38566.489756944444</v>
      </c>
      <c r="C11199">
        <v>2908</v>
      </c>
      <c r="D11199">
        <v>540</v>
      </c>
      <c r="E11199" s="1">
        <v>38574.487673611111</v>
      </c>
    </row>
    <row r="11200" spans="1:5" x14ac:dyDescent="0.3">
      <c r="A11200">
        <v>11199</v>
      </c>
      <c r="B11200" s="1">
        <v>38566.491435185184</v>
      </c>
      <c r="C11200">
        <v>3926</v>
      </c>
      <c r="D11200">
        <v>578</v>
      </c>
      <c r="E11200" s="1">
        <v>38574.286574074074</v>
      </c>
    </row>
    <row r="11201" spans="1:5" x14ac:dyDescent="0.3">
      <c r="A11201">
        <v>11200</v>
      </c>
      <c r="B11201" s="1">
        <v>38566.492083333331</v>
      </c>
      <c r="C11201">
        <v>2730</v>
      </c>
      <c r="D11201">
        <v>98</v>
      </c>
      <c r="E11201" s="1">
        <v>38571.358055555553</v>
      </c>
    </row>
    <row r="11202" spans="1:5" x14ac:dyDescent="0.3">
      <c r="A11202">
        <v>11201</v>
      </c>
      <c r="B11202" s="1">
        <v>38566.492546296293</v>
      </c>
      <c r="C11202">
        <v>1501</v>
      </c>
      <c r="D11202">
        <v>195</v>
      </c>
      <c r="E11202" s="1">
        <v>38575.360601851855</v>
      </c>
    </row>
    <row r="11203" spans="1:5" x14ac:dyDescent="0.3">
      <c r="A11203">
        <v>11202</v>
      </c>
      <c r="B11203" s="1">
        <v>38566.494409722225</v>
      </c>
      <c r="C11203">
        <v>3625</v>
      </c>
      <c r="D11203">
        <v>231</v>
      </c>
      <c r="E11203" s="1">
        <v>38572.404131944444</v>
      </c>
    </row>
    <row r="11204" spans="1:5" x14ac:dyDescent="0.3">
      <c r="A11204">
        <v>11203</v>
      </c>
      <c r="B11204" s="1">
        <v>38566.49491898148</v>
      </c>
      <c r="C11204">
        <v>4520</v>
      </c>
      <c r="D11204">
        <v>92</v>
      </c>
      <c r="E11204" s="1">
        <v>38574.661585648151</v>
      </c>
    </row>
    <row r="11205" spans="1:5" x14ac:dyDescent="0.3">
      <c r="A11205">
        <v>11204</v>
      </c>
      <c r="B11205" s="1">
        <v>38566.497581018521</v>
      </c>
      <c r="C11205">
        <v>3578</v>
      </c>
      <c r="D11205">
        <v>247</v>
      </c>
      <c r="E11205" s="1">
        <v>38570.59480324074</v>
      </c>
    </row>
    <row r="11206" spans="1:5" x14ac:dyDescent="0.3">
      <c r="A11206">
        <v>11205</v>
      </c>
      <c r="B11206" s="1">
        <v>38566.497847222221</v>
      </c>
      <c r="C11206">
        <v>4321</v>
      </c>
      <c r="D11206">
        <v>552</v>
      </c>
      <c r="E11206" s="1">
        <v>38569.350624999999</v>
      </c>
    </row>
    <row r="11207" spans="1:5" x14ac:dyDescent="0.3">
      <c r="A11207">
        <v>11206</v>
      </c>
      <c r="B11207" s="1">
        <v>38566.498645833337</v>
      </c>
      <c r="C11207">
        <v>4131</v>
      </c>
      <c r="D11207">
        <v>72</v>
      </c>
      <c r="E11207" s="1">
        <v>38571.525034722225</v>
      </c>
    </row>
    <row r="11208" spans="1:5" x14ac:dyDescent="0.3">
      <c r="A11208">
        <v>11207</v>
      </c>
      <c r="B11208" s="1">
        <v>38566.50104166667</v>
      </c>
      <c r="C11208">
        <v>4470</v>
      </c>
      <c r="D11208">
        <v>481</v>
      </c>
      <c r="E11208" s="1">
        <v>38569.33090277778</v>
      </c>
    </row>
    <row r="11209" spans="1:5" x14ac:dyDescent="0.3">
      <c r="A11209">
        <v>11208</v>
      </c>
      <c r="B11209" s="1">
        <v>38566.501817129632</v>
      </c>
      <c r="C11209">
        <v>4566</v>
      </c>
      <c r="D11209">
        <v>320</v>
      </c>
      <c r="E11209" s="1">
        <v>38569.455983796295</v>
      </c>
    </row>
    <row r="11210" spans="1:5" x14ac:dyDescent="0.3">
      <c r="A11210">
        <v>11209</v>
      </c>
      <c r="B11210" s="1">
        <v>38566.50677083333</v>
      </c>
      <c r="C11210">
        <v>3219</v>
      </c>
      <c r="D11210">
        <v>24</v>
      </c>
      <c r="E11210" s="1">
        <v>38571.36996527778</v>
      </c>
    </row>
    <row r="11211" spans="1:5" x14ac:dyDescent="0.3">
      <c r="A11211">
        <v>11210</v>
      </c>
      <c r="B11211" s="1">
        <v>38566.511041666665</v>
      </c>
      <c r="C11211">
        <v>422</v>
      </c>
      <c r="D11211">
        <v>202</v>
      </c>
      <c r="E11211" s="1">
        <v>38568.679791666669</v>
      </c>
    </row>
    <row r="11212" spans="1:5" x14ac:dyDescent="0.3">
      <c r="A11212">
        <v>11211</v>
      </c>
      <c r="B11212" s="1">
        <v>38566.511666666665</v>
      </c>
      <c r="C11212">
        <v>1722</v>
      </c>
      <c r="D11212">
        <v>245</v>
      </c>
      <c r="E11212" s="1">
        <v>38567.445</v>
      </c>
    </row>
    <row r="11213" spans="1:5" x14ac:dyDescent="0.3">
      <c r="A11213">
        <v>11212</v>
      </c>
      <c r="B11213" s="1">
        <v>38566.512835648151</v>
      </c>
      <c r="C11213">
        <v>4007</v>
      </c>
      <c r="D11213">
        <v>343</v>
      </c>
      <c r="E11213" s="1">
        <v>38569.670474537037</v>
      </c>
    </row>
    <row r="11214" spans="1:5" x14ac:dyDescent="0.3">
      <c r="A11214">
        <v>11213</v>
      </c>
      <c r="B11214" s="1">
        <v>38566.51290509259</v>
      </c>
      <c r="C11214">
        <v>1007</v>
      </c>
      <c r="D11214">
        <v>584</v>
      </c>
      <c r="E11214" s="1">
        <v>38569.364293981482</v>
      </c>
    </row>
    <row r="11215" spans="1:5" x14ac:dyDescent="0.3">
      <c r="A11215">
        <v>11214</v>
      </c>
      <c r="B11215" s="1">
        <v>38566.513773148145</v>
      </c>
      <c r="C11215">
        <v>2722</v>
      </c>
      <c r="D11215">
        <v>407</v>
      </c>
      <c r="E11215" s="1">
        <v>38575.276967592596</v>
      </c>
    </row>
    <row r="11216" spans="1:5" x14ac:dyDescent="0.3">
      <c r="A11216">
        <v>11215</v>
      </c>
      <c r="B11216" s="1">
        <v>38566.514374999999</v>
      </c>
      <c r="C11216">
        <v>379</v>
      </c>
      <c r="D11216">
        <v>197</v>
      </c>
      <c r="E11216" s="1">
        <v>38570.584513888891</v>
      </c>
    </row>
    <row r="11217" spans="1:5" x14ac:dyDescent="0.3">
      <c r="A11217">
        <v>11216</v>
      </c>
      <c r="B11217" s="1">
        <v>38566.516469907408</v>
      </c>
      <c r="C11217">
        <v>1109</v>
      </c>
      <c r="D11217">
        <v>473</v>
      </c>
      <c r="E11217" s="1">
        <v>38567.555358796293</v>
      </c>
    </row>
    <row r="11218" spans="1:5" x14ac:dyDescent="0.3">
      <c r="A11218">
        <v>11217</v>
      </c>
      <c r="B11218" s="1">
        <v>38566.518414351849</v>
      </c>
      <c r="C11218">
        <v>1201</v>
      </c>
      <c r="D11218">
        <v>417</v>
      </c>
      <c r="E11218" s="1">
        <v>38573.412164351852</v>
      </c>
    </row>
    <row r="11219" spans="1:5" x14ac:dyDescent="0.3">
      <c r="A11219">
        <v>11218</v>
      </c>
      <c r="B11219" s="1">
        <v>38566.520277777781</v>
      </c>
      <c r="C11219">
        <v>1126</v>
      </c>
      <c r="D11219">
        <v>500</v>
      </c>
      <c r="E11219" s="1">
        <v>38574.675833333335</v>
      </c>
    </row>
    <row r="11220" spans="1:5" x14ac:dyDescent="0.3">
      <c r="A11220">
        <v>11219</v>
      </c>
      <c r="B11220" s="1">
        <v>38566.521064814813</v>
      </c>
      <c r="C11220">
        <v>2889</v>
      </c>
      <c r="D11220">
        <v>461</v>
      </c>
      <c r="E11220" s="1">
        <v>38572.571064814816</v>
      </c>
    </row>
    <row r="11221" spans="1:5" x14ac:dyDescent="0.3">
      <c r="A11221">
        <v>11220</v>
      </c>
      <c r="B11221" s="1">
        <v>38566.522002314814</v>
      </c>
      <c r="C11221">
        <v>3777</v>
      </c>
      <c r="D11221">
        <v>84</v>
      </c>
      <c r="E11221" s="1">
        <v>38569.349780092591</v>
      </c>
    </row>
    <row r="11222" spans="1:5" x14ac:dyDescent="0.3">
      <c r="A11222">
        <v>11221</v>
      </c>
      <c r="B11222" s="1">
        <v>38566.522361111114</v>
      </c>
      <c r="C11222">
        <v>1689</v>
      </c>
      <c r="D11222">
        <v>146</v>
      </c>
      <c r="E11222" s="1">
        <v>38567.717499999999</v>
      </c>
    </row>
    <row r="11223" spans="1:5" x14ac:dyDescent="0.3">
      <c r="A11223">
        <v>11222</v>
      </c>
      <c r="B11223" s="1">
        <v>38566.522546296299</v>
      </c>
      <c r="C11223">
        <v>1780</v>
      </c>
      <c r="D11223">
        <v>407</v>
      </c>
      <c r="E11223" s="1">
        <v>38575.760740740741</v>
      </c>
    </row>
    <row r="11224" spans="1:5" x14ac:dyDescent="0.3">
      <c r="A11224">
        <v>11223</v>
      </c>
      <c r="B11224" s="1">
        <v>38566.523923611108</v>
      </c>
      <c r="C11224">
        <v>1994</v>
      </c>
      <c r="D11224">
        <v>597</v>
      </c>
      <c r="E11224" s="1">
        <v>38571.598229166666</v>
      </c>
    </row>
    <row r="11225" spans="1:5" x14ac:dyDescent="0.3">
      <c r="A11225">
        <v>11224</v>
      </c>
      <c r="B11225" s="1">
        <v>38566.528217592589</v>
      </c>
      <c r="C11225">
        <v>3938</v>
      </c>
      <c r="D11225">
        <v>181</v>
      </c>
      <c r="E11225" s="1">
        <v>38568.418495370373</v>
      </c>
    </row>
    <row r="11226" spans="1:5" x14ac:dyDescent="0.3">
      <c r="A11226">
        <v>11225</v>
      </c>
      <c r="B11226" s="1">
        <v>38566.530173611114</v>
      </c>
      <c r="C11226">
        <v>3721</v>
      </c>
      <c r="D11226">
        <v>159</v>
      </c>
      <c r="E11226" s="1">
        <v>38568.778784722221</v>
      </c>
    </row>
    <row r="11227" spans="1:5" x14ac:dyDescent="0.3">
      <c r="A11227">
        <v>11226</v>
      </c>
      <c r="B11227" s="1">
        <v>38566.532986111109</v>
      </c>
      <c r="C11227">
        <v>79</v>
      </c>
      <c r="D11227">
        <v>282</v>
      </c>
      <c r="E11227" s="1">
        <v>38570.475347222222</v>
      </c>
    </row>
    <row r="11228" spans="1:5" x14ac:dyDescent="0.3">
      <c r="A11228">
        <v>11227</v>
      </c>
      <c r="B11228" s="1">
        <v>38566.533391203702</v>
      </c>
      <c r="C11228">
        <v>1101</v>
      </c>
      <c r="D11228">
        <v>65</v>
      </c>
      <c r="E11228" s="1">
        <v>38575.588946759257</v>
      </c>
    </row>
    <row r="11229" spans="1:5" x14ac:dyDescent="0.3">
      <c r="A11229">
        <v>11228</v>
      </c>
      <c r="B11229" s="1">
        <v>38566.538460648146</v>
      </c>
      <c r="C11229">
        <v>2561</v>
      </c>
      <c r="D11229">
        <v>144</v>
      </c>
      <c r="E11229" s="1">
        <v>38572.521793981483</v>
      </c>
    </row>
    <row r="11230" spans="1:5" x14ac:dyDescent="0.3">
      <c r="A11230">
        <v>11229</v>
      </c>
      <c r="B11230" s="1">
        <v>38566.539317129631</v>
      </c>
      <c r="C11230">
        <v>941</v>
      </c>
      <c r="D11230">
        <v>332</v>
      </c>
      <c r="E11230" s="1">
        <v>38575.467789351853</v>
      </c>
    </row>
    <row r="11231" spans="1:5" x14ac:dyDescent="0.3">
      <c r="A11231">
        <v>11230</v>
      </c>
      <c r="B11231" s="1">
        <v>38566.541064814817</v>
      </c>
      <c r="C11231">
        <v>1463</v>
      </c>
      <c r="D11231">
        <v>257</v>
      </c>
      <c r="E11231" s="1">
        <v>38568.570925925924</v>
      </c>
    </row>
    <row r="11232" spans="1:5" x14ac:dyDescent="0.3">
      <c r="A11232">
        <v>11231</v>
      </c>
      <c r="B11232" s="1">
        <v>38566.543182870373</v>
      </c>
      <c r="C11232">
        <v>1100</v>
      </c>
      <c r="D11232">
        <v>90</v>
      </c>
      <c r="E11232" s="1">
        <v>38571.420266203706</v>
      </c>
    </row>
    <row r="11233" spans="1:5" x14ac:dyDescent="0.3">
      <c r="A11233">
        <v>11232</v>
      </c>
      <c r="B11233" s="1">
        <v>38566.544583333336</v>
      </c>
      <c r="C11233">
        <v>971</v>
      </c>
      <c r="D11233">
        <v>8</v>
      </c>
      <c r="E11233" s="1">
        <v>38574.652222222219</v>
      </c>
    </row>
    <row r="11234" spans="1:5" x14ac:dyDescent="0.3">
      <c r="A11234">
        <v>11233</v>
      </c>
      <c r="B11234" s="1">
        <v>38566.545960648145</v>
      </c>
      <c r="C11234">
        <v>2221</v>
      </c>
      <c r="D11234">
        <v>266</v>
      </c>
      <c r="E11234" s="1">
        <v>38572.626516203702</v>
      </c>
    </row>
    <row r="11235" spans="1:5" x14ac:dyDescent="0.3">
      <c r="A11235">
        <v>11234</v>
      </c>
      <c r="B11235" s="1">
        <v>38566.550196759257</v>
      </c>
      <c r="C11235">
        <v>1020</v>
      </c>
      <c r="D11235">
        <v>27</v>
      </c>
      <c r="E11235" s="1">
        <v>38569.734224537038</v>
      </c>
    </row>
    <row r="11236" spans="1:5" x14ac:dyDescent="0.3">
      <c r="A11236">
        <v>11235</v>
      </c>
      <c r="B11236" s="1">
        <v>38566.550937499997</v>
      </c>
      <c r="C11236">
        <v>2501</v>
      </c>
      <c r="D11236">
        <v>127</v>
      </c>
      <c r="E11236" s="1">
        <v>38567.303715277776</v>
      </c>
    </row>
    <row r="11237" spans="1:5" x14ac:dyDescent="0.3">
      <c r="A11237">
        <v>11236</v>
      </c>
      <c r="B11237" s="1">
        <v>38566.553715277776</v>
      </c>
      <c r="C11237">
        <v>145</v>
      </c>
      <c r="D11237">
        <v>420</v>
      </c>
      <c r="E11237" s="1">
        <v>38573.412048611113</v>
      </c>
    </row>
    <row r="11238" spans="1:5" x14ac:dyDescent="0.3">
      <c r="A11238">
        <v>11237</v>
      </c>
      <c r="B11238" s="1">
        <v>38566.558344907404</v>
      </c>
      <c r="C11238">
        <v>2668</v>
      </c>
      <c r="D11238">
        <v>426</v>
      </c>
      <c r="E11238" s="1">
        <v>38569.486817129633</v>
      </c>
    </row>
    <row r="11239" spans="1:5" x14ac:dyDescent="0.3">
      <c r="A11239">
        <v>11238</v>
      </c>
      <c r="B11239" s="1">
        <v>38566.559606481482</v>
      </c>
      <c r="C11239">
        <v>2705</v>
      </c>
      <c r="D11239">
        <v>506</v>
      </c>
      <c r="E11239" s="1">
        <v>38572.800578703704</v>
      </c>
    </row>
    <row r="11240" spans="1:5" x14ac:dyDescent="0.3">
      <c r="A11240">
        <v>11239</v>
      </c>
      <c r="B11240" s="1">
        <v>38566.560543981483</v>
      </c>
      <c r="C11240">
        <v>189</v>
      </c>
      <c r="D11240">
        <v>111</v>
      </c>
      <c r="E11240" s="1">
        <v>38567.608460648145</v>
      </c>
    </row>
    <row r="11241" spans="1:5" x14ac:dyDescent="0.3">
      <c r="A11241">
        <v>11240</v>
      </c>
      <c r="B11241" s="1">
        <v>38566.56145833333</v>
      </c>
      <c r="C11241">
        <v>2170</v>
      </c>
      <c r="D11241">
        <v>597</v>
      </c>
      <c r="E11241" s="1">
        <v>38569.486458333333</v>
      </c>
    </row>
    <row r="11242" spans="1:5" x14ac:dyDescent="0.3">
      <c r="A11242">
        <v>11241</v>
      </c>
      <c r="B11242" s="1">
        <v>38566.562083333331</v>
      </c>
      <c r="C11242">
        <v>3657</v>
      </c>
      <c r="D11242">
        <v>543</v>
      </c>
      <c r="E11242" s="1">
        <v>38575.483611111114</v>
      </c>
    </row>
    <row r="11243" spans="1:5" x14ac:dyDescent="0.3">
      <c r="A11243">
        <v>11242</v>
      </c>
      <c r="B11243" s="1">
        <v>38566.563888888886</v>
      </c>
      <c r="C11243">
        <v>1041</v>
      </c>
      <c r="D11243">
        <v>434</v>
      </c>
      <c r="E11243" s="1">
        <v>38574.808333333334</v>
      </c>
    </row>
    <row r="11244" spans="1:5" x14ac:dyDescent="0.3">
      <c r="A11244">
        <v>11243</v>
      </c>
      <c r="B11244" s="1">
        <v>38566.564444444448</v>
      </c>
      <c r="C11244">
        <v>2517</v>
      </c>
      <c r="D11244">
        <v>361</v>
      </c>
      <c r="E11244" s="1">
        <v>38575.78875</v>
      </c>
    </row>
    <row r="11245" spans="1:5" x14ac:dyDescent="0.3">
      <c r="A11245">
        <v>11244</v>
      </c>
      <c r="B11245" s="1">
        <v>38566.56486111111</v>
      </c>
      <c r="C11245">
        <v>3423</v>
      </c>
      <c r="D11245">
        <v>142</v>
      </c>
      <c r="E11245" s="1">
        <v>38574.429444444446</v>
      </c>
    </row>
    <row r="11246" spans="1:5" x14ac:dyDescent="0.3">
      <c r="A11246">
        <v>11245</v>
      </c>
      <c r="B11246" s="1">
        <v>38566.565162037034</v>
      </c>
      <c r="C11246">
        <v>2609</v>
      </c>
      <c r="D11246">
        <v>92</v>
      </c>
      <c r="E11246" s="1">
        <v>38568.431134259263</v>
      </c>
    </row>
    <row r="11247" spans="1:5" x14ac:dyDescent="0.3">
      <c r="A11247">
        <v>11246</v>
      </c>
      <c r="B11247" s="1">
        <v>38566.56523148148</v>
      </c>
      <c r="C11247">
        <v>3577</v>
      </c>
      <c r="D11247">
        <v>550</v>
      </c>
      <c r="E11247" s="1">
        <v>38567.370092592595</v>
      </c>
    </row>
    <row r="11248" spans="1:5" x14ac:dyDescent="0.3">
      <c r="A11248">
        <v>11247</v>
      </c>
      <c r="B11248" s="1">
        <v>38566.565370370372</v>
      </c>
      <c r="C11248">
        <v>1661</v>
      </c>
      <c r="D11248">
        <v>441</v>
      </c>
      <c r="E11248" s="1">
        <v>38570.68273148148</v>
      </c>
    </row>
    <row r="11249" spans="1:5" x14ac:dyDescent="0.3">
      <c r="A11249">
        <v>11248</v>
      </c>
      <c r="B11249" s="1">
        <v>38566.566365740742</v>
      </c>
      <c r="C11249">
        <v>4139</v>
      </c>
      <c r="D11249">
        <v>312</v>
      </c>
      <c r="E11249" s="1">
        <v>38567.442754629628</v>
      </c>
    </row>
    <row r="11250" spans="1:5" x14ac:dyDescent="0.3">
      <c r="A11250">
        <v>11249</v>
      </c>
      <c r="B11250" s="1">
        <v>38566.566435185188</v>
      </c>
      <c r="C11250">
        <v>3394</v>
      </c>
      <c r="D11250">
        <v>157</v>
      </c>
      <c r="E11250" s="1">
        <v>38571.474074074074</v>
      </c>
    </row>
    <row r="11251" spans="1:5" x14ac:dyDescent="0.3">
      <c r="A11251">
        <v>11250</v>
      </c>
      <c r="B11251" s="1">
        <v>38566.566458333335</v>
      </c>
      <c r="C11251">
        <v>2223</v>
      </c>
      <c r="D11251">
        <v>279</v>
      </c>
      <c r="E11251" s="1">
        <v>38574.52270833333</v>
      </c>
    </row>
    <row r="11252" spans="1:5" x14ac:dyDescent="0.3">
      <c r="A11252">
        <v>11251</v>
      </c>
      <c r="B11252" s="1">
        <v>38566.570011574076</v>
      </c>
      <c r="C11252">
        <v>2181</v>
      </c>
      <c r="D11252">
        <v>532</v>
      </c>
      <c r="E11252" s="1">
        <v>38573.595011574071</v>
      </c>
    </row>
    <row r="11253" spans="1:5" x14ac:dyDescent="0.3">
      <c r="A11253">
        <v>11252</v>
      </c>
      <c r="B11253" s="1">
        <v>38566.570983796293</v>
      </c>
      <c r="C11253">
        <v>2410</v>
      </c>
      <c r="D11253">
        <v>337</v>
      </c>
      <c r="E11253" s="1">
        <v>38570.794594907406</v>
      </c>
    </row>
    <row r="11254" spans="1:5" x14ac:dyDescent="0.3">
      <c r="A11254">
        <v>11253</v>
      </c>
      <c r="B11254" s="1">
        <v>38566.571342592593</v>
      </c>
      <c r="C11254">
        <v>2898</v>
      </c>
      <c r="D11254">
        <v>303</v>
      </c>
      <c r="E11254" s="1">
        <v>38573.713009259256</v>
      </c>
    </row>
    <row r="11255" spans="1:5" x14ac:dyDescent="0.3">
      <c r="A11255">
        <v>11254</v>
      </c>
      <c r="B11255" s="1">
        <v>38566.572094907409</v>
      </c>
      <c r="C11255">
        <v>56</v>
      </c>
      <c r="D11255">
        <v>315</v>
      </c>
      <c r="E11255" s="1">
        <v>38572.553344907406</v>
      </c>
    </row>
    <row r="11256" spans="1:5" x14ac:dyDescent="0.3">
      <c r="A11256">
        <v>11255</v>
      </c>
      <c r="B11256" s="1">
        <v>38566.572569444441</v>
      </c>
      <c r="C11256">
        <v>3393</v>
      </c>
      <c r="D11256">
        <v>569</v>
      </c>
      <c r="E11256" s="1">
        <v>38567.500347222223</v>
      </c>
    </row>
    <row r="11257" spans="1:5" x14ac:dyDescent="0.3">
      <c r="A11257">
        <v>11256</v>
      </c>
      <c r="B11257" s="1">
        <v>38566.572835648149</v>
      </c>
      <c r="C11257">
        <v>2060</v>
      </c>
      <c r="D11257">
        <v>2</v>
      </c>
      <c r="E11257" s="1">
        <v>38568.694363425922</v>
      </c>
    </row>
    <row r="11258" spans="1:5" x14ac:dyDescent="0.3">
      <c r="A11258">
        <v>11257</v>
      </c>
      <c r="B11258" s="1">
        <v>38566.572974537034</v>
      </c>
      <c r="C11258">
        <v>105</v>
      </c>
      <c r="D11258">
        <v>468</v>
      </c>
      <c r="E11258" s="1">
        <v>38575.692418981482</v>
      </c>
    </row>
    <row r="11259" spans="1:5" x14ac:dyDescent="0.3">
      <c r="A11259">
        <v>11258</v>
      </c>
      <c r="B11259" s="1">
        <v>38566.573368055557</v>
      </c>
      <c r="C11259">
        <v>1576</v>
      </c>
      <c r="D11259">
        <v>242</v>
      </c>
      <c r="E11259" s="1">
        <v>38570.331701388888</v>
      </c>
    </row>
    <row r="11260" spans="1:5" x14ac:dyDescent="0.3">
      <c r="A11260">
        <v>11259</v>
      </c>
      <c r="B11260" s="1">
        <v>38566.573958333334</v>
      </c>
      <c r="C11260">
        <v>896</v>
      </c>
      <c r="D11260">
        <v>330</v>
      </c>
      <c r="E11260" s="1">
        <v>38571.585763888892</v>
      </c>
    </row>
    <row r="11261" spans="1:5" x14ac:dyDescent="0.3">
      <c r="A11261">
        <v>11260</v>
      </c>
      <c r="B11261" s="1">
        <v>38566.577997685185</v>
      </c>
      <c r="C11261">
        <v>4015</v>
      </c>
      <c r="D11261">
        <v>207</v>
      </c>
      <c r="E11261" s="1">
        <v>38570.342581018522</v>
      </c>
    </row>
    <row r="11262" spans="1:5" x14ac:dyDescent="0.3">
      <c r="A11262">
        <v>11261</v>
      </c>
      <c r="B11262" s="1">
        <v>38566.579467592594</v>
      </c>
      <c r="C11262">
        <v>31</v>
      </c>
      <c r="D11262">
        <v>204</v>
      </c>
      <c r="E11262" s="1">
        <v>38574.794745370367</v>
      </c>
    </row>
    <row r="11263" spans="1:5" x14ac:dyDescent="0.3">
      <c r="A11263">
        <v>11262</v>
      </c>
      <c r="B11263" s="1">
        <v>38566.58258101852</v>
      </c>
      <c r="C11263">
        <v>71</v>
      </c>
      <c r="D11263">
        <v>348</v>
      </c>
      <c r="E11263" s="1">
        <v>38569.756886574076</v>
      </c>
    </row>
    <row r="11264" spans="1:5" x14ac:dyDescent="0.3">
      <c r="A11264">
        <v>11263</v>
      </c>
      <c r="B11264" s="1">
        <v>38566.58494212963</v>
      </c>
      <c r="C11264">
        <v>1189</v>
      </c>
      <c r="D11264">
        <v>421</v>
      </c>
      <c r="E11264" s="1">
        <v>38571.585636574076</v>
      </c>
    </row>
    <row r="11265" spans="1:5" x14ac:dyDescent="0.3">
      <c r="A11265">
        <v>11264</v>
      </c>
      <c r="B11265" s="1">
        <v>38566.587013888886</v>
      </c>
      <c r="C11265">
        <v>3420</v>
      </c>
      <c r="D11265">
        <v>360</v>
      </c>
      <c r="E11265" s="1">
        <v>38574.365486111114</v>
      </c>
    </row>
    <row r="11266" spans="1:5" x14ac:dyDescent="0.3">
      <c r="A11266">
        <v>11265</v>
      </c>
      <c r="B11266" s="1">
        <v>38566.587291666663</v>
      </c>
      <c r="C11266">
        <v>3870</v>
      </c>
      <c r="D11266">
        <v>531</v>
      </c>
      <c r="E11266" s="1">
        <v>38575.644236111111</v>
      </c>
    </row>
    <row r="11267" spans="1:5" x14ac:dyDescent="0.3">
      <c r="A11267">
        <v>11266</v>
      </c>
      <c r="B11267" s="1">
        <v>38566.588599537034</v>
      </c>
      <c r="C11267">
        <v>3972</v>
      </c>
      <c r="D11267">
        <v>99</v>
      </c>
      <c r="E11267" s="1">
        <v>38568.563599537039</v>
      </c>
    </row>
    <row r="11268" spans="1:5" x14ac:dyDescent="0.3">
      <c r="A11268">
        <v>11267</v>
      </c>
      <c r="B11268" s="1">
        <v>38566.589675925927</v>
      </c>
      <c r="C11268">
        <v>2045</v>
      </c>
      <c r="D11268">
        <v>244</v>
      </c>
      <c r="E11268" s="1">
        <v>38574.523009259261</v>
      </c>
    </row>
    <row r="11269" spans="1:5" x14ac:dyDescent="0.3">
      <c r="A11269">
        <v>11268</v>
      </c>
      <c r="B11269" s="1">
        <v>38566.590729166666</v>
      </c>
      <c r="C11269">
        <v>3275</v>
      </c>
      <c r="D11269">
        <v>558</v>
      </c>
      <c r="E11269" s="1">
        <v>38568.608090277776</v>
      </c>
    </row>
    <row r="11270" spans="1:5" x14ac:dyDescent="0.3">
      <c r="A11270">
        <v>11269</v>
      </c>
      <c r="B11270" s="1">
        <v>38566.591446759259</v>
      </c>
      <c r="C11270">
        <v>2398</v>
      </c>
      <c r="D11270">
        <v>297</v>
      </c>
      <c r="E11270" s="1">
        <v>38572.787280092591</v>
      </c>
    </row>
    <row r="11271" spans="1:5" x14ac:dyDescent="0.3">
      <c r="A11271">
        <v>11270</v>
      </c>
      <c r="B11271" s="1">
        <v>38566.595914351848</v>
      </c>
      <c r="C11271">
        <v>1882</v>
      </c>
      <c r="D11271">
        <v>418</v>
      </c>
      <c r="E11271" s="1">
        <v>38567.347303240742</v>
      </c>
    </row>
    <row r="11272" spans="1:5" x14ac:dyDescent="0.3">
      <c r="A11272">
        <v>11271</v>
      </c>
      <c r="B11272" s="1">
        <v>38566.596087962964</v>
      </c>
      <c r="C11272">
        <v>4323</v>
      </c>
      <c r="D11272">
        <v>93</v>
      </c>
      <c r="E11272" s="1">
        <v>38571.399560185186</v>
      </c>
    </row>
    <row r="11273" spans="1:5" x14ac:dyDescent="0.3">
      <c r="A11273">
        <v>11272</v>
      </c>
      <c r="B11273" s="1">
        <v>38566.597534722219</v>
      </c>
      <c r="C11273">
        <v>4111</v>
      </c>
      <c r="D11273">
        <v>158</v>
      </c>
      <c r="E11273" s="1">
        <v>38571.516979166663</v>
      </c>
    </row>
    <row r="11274" spans="1:5" x14ac:dyDescent="0.3">
      <c r="A11274">
        <v>11273</v>
      </c>
      <c r="B11274" s="1">
        <v>38566.597858796296</v>
      </c>
      <c r="C11274">
        <v>3383</v>
      </c>
      <c r="D11274">
        <v>541</v>
      </c>
      <c r="E11274" s="1">
        <v>38571.540219907409</v>
      </c>
    </row>
    <row r="11275" spans="1:5" x14ac:dyDescent="0.3">
      <c r="A11275">
        <v>11274</v>
      </c>
      <c r="B11275" s="1">
        <v>38566.600092592591</v>
      </c>
      <c r="C11275">
        <v>1253</v>
      </c>
      <c r="D11275">
        <v>70</v>
      </c>
      <c r="E11275" s="1">
        <v>38575.622314814813</v>
      </c>
    </row>
    <row r="11276" spans="1:5" x14ac:dyDescent="0.3">
      <c r="A11276">
        <v>11275</v>
      </c>
      <c r="B11276" s="1">
        <v>38566.601365740738</v>
      </c>
      <c r="C11276">
        <v>2838</v>
      </c>
      <c r="D11276">
        <v>464</v>
      </c>
      <c r="E11276" s="1">
        <v>38571.472893518519</v>
      </c>
    </row>
    <row r="11277" spans="1:5" x14ac:dyDescent="0.3">
      <c r="A11277">
        <v>11276</v>
      </c>
      <c r="B11277" s="1">
        <v>38566.603310185186</v>
      </c>
      <c r="C11277">
        <v>4226</v>
      </c>
      <c r="D11277">
        <v>190</v>
      </c>
      <c r="E11277" s="1">
        <v>38568.583865740744</v>
      </c>
    </row>
    <row r="11278" spans="1:5" x14ac:dyDescent="0.3">
      <c r="A11278">
        <v>11277</v>
      </c>
      <c r="B11278" s="1">
        <v>38566.603356481479</v>
      </c>
      <c r="C11278">
        <v>2050</v>
      </c>
      <c r="D11278">
        <v>68</v>
      </c>
      <c r="E11278" s="1">
        <v>38568.576967592591</v>
      </c>
    </row>
    <row r="11279" spans="1:5" x14ac:dyDescent="0.3">
      <c r="A11279">
        <v>11278</v>
      </c>
      <c r="B11279" s="1">
        <v>38566.60396990741</v>
      </c>
      <c r="C11279">
        <v>961</v>
      </c>
      <c r="D11279">
        <v>143</v>
      </c>
      <c r="E11279" s="1">
        <v>38571.426192129627</v>
      </c>
    </row>
    <row r="11280" spans="1:5" x14ac:dyDescent="0.3">
      <c r="A11280">
        <v>11279</v>
      </c>
      <c r="B11280" s="1">
        <v>38566.604201388887</v>
      </c>
      <c r="C11280">
        <v>151</v>
      </c>
      <c r="D11280">
        <v>125</v>
      </c>
      <c r="E11280" s="1">
        <v>38574.409062500003</v>
      </c>
    </row>
    <row r="11281" spans="1:5" x14ac:dyDescent="0.3">
      <c r="A11281">
        <v>11280</v>
      </c>
      <c r="B11281" s="1">
        <v>38566.60732638889</v>
      </c>
      <c r="C11281">
        <v>1846</v>
      </c>
      <c r="D11281">
        <v>134</v>
      </c>
      <c r="E11281" s="1">
        <v>38572.65315972222</v>
      </c>
    </row>
    <row r="11282" spans="1:5" x14ac:dyDescent="0.3">
      <c r="A11282">
        <v>11281</v>
      </c>
      <c r="B11282" s="1">
        <v>38566.60765046296</v>
      </c>
      <c r="C11282">
        <v>2210</v>
      </c>
      <c r="D11282">
        <v>137</v>
      </c>
      <c r="E11282" s="1">
        <v>38571.727789351855</v>
      </c>
    </row>
    <row r="11283" spans="1:5" x14ac:dyDescent="0.3">
      <c r="A11283">
        <v>11282</v>
      </c>
      <c r="B11283" s="1">
        <v>38566.607673611114</v>
      </c>
      <c r="C11283">
        <v>1824</v>
      </c>
      <c r="D11283">
        <v>273</v>
      </c>
      <c r="E11283" s="1">
        <v>38567.668090277781</v>
      </c>
    </row>
    <row r="11284" spans="1:5" x14ac:dyDescent="0.3">
      <c r="A11284">
        <v>11283</v>
      </c>
      <c r="B11284" s="1">
        <v>38566.610949074071</v>
      </c>
      <c r="C11284">
        <v>312</v>
      </c>
      <c r="D11284">
        <v>134</v>
      </c>
      <c r="E11284" s="1">
        <v>38569.430393518516</v>
      </c>
    </row>
    <row r="11285" spans="1:5" x14ac:dyDescent="0.3">
      <c r="A11285">
        <v>11284</v>
      </c>
      <c r="B11285" s="1">
        <v>38566.613020833334</v>
      </c>
      <c r="C11285">
        <v>172</v>
      </c>
      <c r="D11285">
        <v>8</v>
      </c>
      <c r="E11285" s="1">
        <v>38568.497048611112</v>
      </c>
    </row>
    <row r="11286" spans="1:5" x14ac:dyDescent="0.3">
      <c r="A11286">
        <v>11285</v>
      </c>
      <c r="B11286" s="1">
        <v>38566.613912037035</v>
      </c>
      <c r="C11286">
        <v>3849</v>
      </c>
      <c r="D11286">
        <v>585</v>
      </c>
      <c r="E11286" s="1">
        <v>38575.697939814818</v>
      </c>
    </row>
    <row r="11287" spans="1:5" x14ac:dyDescent="0.3">
      <c r="A11287">
        <v>11286</v>
      </c>
      <c r="B11287" s="1">
        <v>38566.61414351852</v>
      </c>
      <c r="C11287">
        <v>1319</v>
      </c>
      <c r="D11287">
        <v>207</v>
      </c>
      <c r="E11287" s="1">
        <v>38574.375949074078</v>
      </c>
    </row>
    <row r="11288" spans="1:5" x14ac:dyDescent="0.3">
      <c r="A11288">
        <v>11287</v>
      </c>
      <c r="B11288" s="1">
        <v>38566.617951388886</v>
      </c>
      <c r="C11288">
        <v>927</v>
      </c>
      <c r="D11288">
        <v>55</v>
      </c>
      <c r="E11288" s="1">
        <v>38573.388784722221</v>
      </c>
    </row>
    <row r="11289" spans="1:5" x14ac:dyDescent="0.3">
      <c r="A11289">
        <v>11288</v>
      </c>
      <c r="B11289" s="1">
        <v>38566.620925925927</v>
      </c>
      <c r="C11289">
        <v>1478</v>
      </c>
      <c r="D11289">
        <v>298</v>
      </c>
      <c r="E11289" s="1">
        <v>38575.515370370369</v>
      </c>
    </row>
    <row r="11290" spans="1:5" x14ac:dyDescent="0.3">
      <c r="A11290">
        <v>11289</v>
      </c>
      <c r="B11290" s="1">
        <v>38566.621527777781</v>
      </c>
      <c r="C11290">
        <v>2869</v>
      </c>
      <c r="D11290">
        <v>10</v>
      </c>
      <c r="E11290" s="1">
        <v>38575.581250000003</v>
      </c>
    </row>
    <row r="11291" spans="1:5" x14ac:dyDescent="0.3">
      <c r="A11291">
        <v>11290</v>
      </c>
      <c r="B11291" s="1">
        <v>38566.623425925929</v>
      </c>
      <c r="C11291">
        <v>425</v>
      </c>
      <c r="D11291">
        <v>582</v>
      </c>
      <c r="E11291" s="1">
        <v>38573.817175925928</v>
      </c>
    </row>
    <row r="11292" spans="1:5" x14ac:dyDescent="0.3">
      <c r="A11292">
        <v>11291</v>
      </c>
      <c r="B11292" s="1">
        <v>38566.62358796296</v>
      </c>
      <c r="C11292">
        <v>491</v>
      </c>
      <c r="D11292">
        <v>417</v>
      </c>
      <c r="E11292" s="1">
        <v>38575.378449074073</v>
      </c>
    </row>
    <row r="11293" spans="1:5" x14ac:dyDescent="0.3">
      <c r="A11293">
        <v>11292</v>
      </c>
      <c r="B11293" s="1">
        <v>38566.624085648145</v>
      </c>
      <c r="C11293">
        <v>210</v>
      </c>
      <c r="D11293">
        <v>13</v>
      </c>
      <c r="E11293" s="1">
        <v>38570.610196759262</v>
      </c>
    </row>
    <row r="11294" spans="1:5" x14ac:dyDescent="0.3">
      <c r="A11294">
        <v>11293</v>
      </c>
      <c r="B11294" s="1">
        <v>38566.625497685185</v>
      </c>
      <c r="C11294">
        <v>1514</v>
      </c>
      <c r="D11294">
        <v>475</v>
      </c>
      <c r="E11294" s="1">
        <v>38575.742858796293</v>
      </c>
    </row>
    <row r="11295" spans="1:5" x14ac:dyDescent="0.3">
      <c r="A11295">
        <v>11294</v>
      </c>
      <c r="B11295" s="1">
        <v>38566.630868055552</v>
      </c>
      <c r="C11295">
        <v>855</v>
      </c>
      <c r="D11295">
        <v>411</v>
      </c>
      <c r="E11295" s="1">
        <v>38567.769756944443</v>
      </c>
    </row>
    <row r="11296" spans="1:5" x14ac:dyDescent="0.3">
      <c r="A11296">
        <v>11295</v>
      </c>
      <c r="B11296" s="1">
        <v>38566.632013888891</v>
      </c>
      <c r="C11296">
        <v>423</v>
      </c>
      <c r="D11296">
        <v>67</v>
      </c>
      <c r="E11296" s="1">
        <v>38574.411180555559</v>
      </c>
    </row>
    <row r="11297" spans="1:5" x14ac:dyDescent="0.3">
      <c r="A11297">
        <v>11296</v>
      </c>
      <c r="B11297" s="1">
        <v>38566.635729166665</v>
      </c>
      <c r="C11297">
        <v>247</v>
      </c>
      <c r="D11297">
        <v>154</v>
      </c>
      <c r="E11297" s="1">
        <v>38575.675312500003</v>
      </c>
    </row>
    <row r="11298" spans="1:5" x14ac:dyDescent="0.3">
      <c r="A11298">
        <v>11297</v>
      </c>
      <c r="B11298" s="1">
        <v>38566.640821759262</v>
      </c>
      <c r="C11298">
        <v>2531</v>
      </c>
      <c r="D11298">
        <v>62</v>
      </c>
      <c r="E11298" s="1">
        <v>38575.781793981485</v>
      </c>
    </row>
    <row r="11299" spans="1:5" x14ac:dyDescent="0.3">
      <c r="A11299">
        <v>11298</v>
      </c>
      <c r="B11299" s="1">
        <v>38566.647592592592</v>
      </c>
      <c r="C11299">
        <v>1663</v>
      </c>
      <c r="D11299">
        <v>35</v>
      </c>
      <c r="E11299" s="1">
        <v>38570.848981481482</v>
      </c>
    </row>
    <row r="11300" spans="1:5" x14ac:dyDescent="0.3">
      <c r="A11300">
        <v>11299</v>
      </c>
      <c r="B11300" s="1">
        <v>38566.650601851848</v>
      </c>
      <c r="C11300">
        <v>3232</v>
      </c>
      <c r="D11300">
        <v>1</v>
      </c>
      <c r="E11300" s="1">
        <v>38574.6950462963</v>
      </c>
    </row>
    <row r="11301" spans="1:5" x14ac:dyDescent="0.3">
      <c r="A11301">
        <v>11300</v>
      </c>
      <c r="B11301" s="1">
        <v>38566.651180555556</v>
      </c>
      <c r="C11301">
        <v>3032</v>
      </c>
      <c r="D11301">
        <v>552</v>
      </c>
      <c r="E11301" s="1">
        <v>38575.601180555554</v>
      </c>
    </row>
    <row r="11302" spans="1:5" x14ac:dyDescent="0.3">
      <c r="A11302">
        <v>11301</v>
      </c>
      <c r="B11302" s="1">
        <v>38566.651377314818</v>
      </c>
      <c r="C11302">
        <v>676</v>
      </c>
      <c r="D11302">
        <v>502</v>
      </c>
      <c r="E11302" s="1">
        <v>38568.456932870373</v>
      </c>
    </row>
    <row r="11303" spans="1:5" x14ac:dyDescent="0.3">
      <c r="A11303">
        <v>11302</v>
      </c>
      <c r="B11303" s="1">
        <v>38566.651423611111</v>
      </c>
      <c r="C11303">
        <v>1918</v>
      </c>
      <c r="D11303">
        <v>51</v>
      </c>
      <c r="E11303" s="1">
        <v>38573.439618055556</v>
      </c>
    </row>
    <row r="11304" spans="1:5" x14ac:dyDescent="0.3">
      <c r="A11304">
        <v>11303</v>
      </c>
      <c r="B11304" s="1">
        <v>38566.652291666665</v>
      </c>
      <c r="C11304">
        <v>1817</v>
      </c>
      <c r="D11304">
        <v>417</v>
      </c>
      <c r="E11304" s="1">
        <v>38569.45784722222</v>
      </c>
    </row>
    <row r="11305" spans="1:5" x14ac:dyDescent="0.3">
      <c r="A11305">
        <v>11304</v>
      </c>
      <c r="B11305" s="1">
        <v>38566.65289351852</v>
      </c>
      <c r="C11305">
        <v>2592</v>
      </c>
      <c r="D11305">
        <v>413</v>
      </c>
      <c r="E11305" s="1">
        <v>38570.675115740742</v>
      </c>
    </row>
    <row r="11306" spans="1:5" x14ac:dyDescent="0.3">
      <c r="A11306">
        <v>11305</v>
      </c>
      <c r="B11306" s="1">
        <v>38566.656192129631</v>
      </c>
      <c r="C11306">
        <v>1690</v>
      </c>
      <c r="D11306">
        <v>341</v>
      </c>
      <c r="E11306" s="1">
        <v>38572.696469907409</v>
      </c>
    </row>
    <row r="11307" spans="1:5" x14ac:dyDescent="0.3">
      <c r="A11307">
        <v>11306</v>
      </c>
      <c r="B11307" s="1">
        <v>38566.656365740739</v>
      </c>
      <c r="C11307">
        <v>13</v>
      </c>
      <c r="D11307">
        <v>247</v>
      </c>
      <c r="E11307" s="1">
        <v>38567.884837962964</v>
      </c>
    </row>
    <row r="11308" spans="1:5" x14ac:dyDescent="0.3">
      <c r="A11308">
        <v>11307</v>
      </c>
      <c r="B11308" s="1">
        <v>38566.658425925925</v>
      </c>
      <c r="C11308">
        <v>1490</v>
      </c>
      <c r="D11308">
        <v>15</v>
      </c>
      <c r="E11308" s="1">
        <v>38570.856342592589</v>
      </c>
    </row>
    <row r="11309" spans="1:5" x14ac:dyDescent="0.3">
      <c r="A11309">
        <v>11308</v>
      </c>
      <c r="B11309" s="1">
        <v>38566.660231481481</v>
      </c>
      <c r="C11309">
        <v>699</v>
      </c>
      <c r="D11309">
        <v>16</v>
      </c>
      <c r="E11309" s="1">
        <v>38569.485231481478</v>
      </c>
    </row>
    <row r="11310" spans="1:5" x14ac:dyDescent="0.3">
      <c r="A11310">
        <v>11309</v>
      </c>
      <c r="B11310" s="1">
        <v>38566.660358796296</v>
      </c>
      <c r="C11310">
        <v>607</v>
      </c>
      <c r="D11310">
        <v>275</v>
      </c>
      <c r="E11310" s="1">
        <v>38573.77008101852</v>
      </c>
    </row>
    <row r="11311" spans="1:5" x14ac:dyDescent="0.3">
      <c r="A11311">
        <v>11310</v>
      </c>
      <c r="B11311" s="1">
        <v>38566.661087962966</v>
      </c>
      <c r="C11311">
        <v>3601</v>
      </c>
      <c r="D11311">
        <v>415</v>
      </c>
      <c r="E11311" s="1">
        <v>38571.524282407408</v>
      </c>
    </row>
    <row r="11312" spans="1:5" x14ac:dyDescent="0.3">
      <c r="A11312">
        <v>11311</v>
      </c>
      <c r="B11312" s="1">
        <v>38566.662361111114</v>
      </c>
      <c r="C11312">
        <v>204</v>
      </c>
      <c r="D11312">
        <v>197</v>
      </c>
      <c r="E11312" s="1">
        <v>38567.689444444448</v>
      </c>
    </row>
    <row r="11313" spans="1:5" x14ac:dyDescent="0.3">
      <c r="A11313">
        <v>11312</v>
      </c>
      <c r="B11313" s="1">
        <v>38566.664479166669</v>
      </c>
      <c r="C11313">
        <v>1093</v>
      </c>
      <c r="D11313">
        <v>190</v>
      </c>
      <c r="E11313" s="1">
        <v>38571.872812499998</v>
      </c>
    </row>
    <row r="11314" spans="1:5" x14ac:dyDescent="0.3">
      <c r="A11314">
        <v>11313</v>
      </c>
      <c r="B11314" s="1">
        <v>38566.668645833335</v>
      </c>
      <c r="C11314">
        <v>2689</v>
      </c>
      <c r="D11314">
        <v>419</v>
      </c>
      <c r="E11314" s="1">
        <v>38567.621423611112</v>
      </c>
    </row>
    <row r="11315" spans="1:5" x14ac:dyDescent="0.3">
      <c r="A11315">
        <v>11314</v>
      </c>
      <c r="B11315" s="1">
        <v>38566.669537037036</v>
      </c>
      <c r="C11315">
        <v>2790</v>
      </c>
      <c r="D11315">
        <v>26</v>
      </c>
      <c r="E11315" s="1">
        <v>38568.782731481479</v>
      </c>
    </row>
    <row r="11316" spans="1:5" x14ac:dyDescent="0.3">
      <c r="A11316">
        <v>11315</v>
      </c>
      <c r="B11316" s="1">
        <v>38566.670335648145</v>
      </c>
      <c r="C11316">
        <v>1116</v>
      </c>
      <c r="D11316">
        <v>13</v>
      </c>
      <c r="E11316" s="1">
        <v>38569.689780092594</v>
      </c>
    </row>
    <row r="11317" spans="1:5" x14ac:dyDescent="0.3">
      <c r="A11317">
        <v>11316</v>
      </c>
      <c r="B11317" s="1">
        <v>38566.672094907408</v>
      </c>
      <c r="C11317">
        <v>521</v>
      </c>
      <c r="D11317">
        <v>108</v>
      </c>
      <c r="E11317" s="1">
        <v>38574.557511574072</v>
      </c>
    </row>
    <row r="11318" spans="1:5" x14ac:dyDescent="0.3">
      <c r="A11318">
        <v>11317</v>
      </c>
      <c r="B11318" s="1">
        <v>38566.672824074078</v>
      </c>
      <c r="C11318">
        <v>1889</v>
      </c>
      <c r="D11318">
        <v>502</v>
      </c>
      <c r="E11318" s="1">
        <v>38572.883935185186</v>
      </c>
    </row>
    <row r="11319" spans="1:5" x14ac:dyDescent="0.3">
      <c r="A11319">
        <v>11318</v>
      </c>
      <c r="B11319" s="1">
        <v>38566.673043981478</v>
      </c>
      <c r="C11319">
        <v>2386</v>
      </c>
      <c r="D11319">
        <v>532</v>
      </c>
      <c r="E11319" s="1">
        <v>38571.477905092594</v>
      </c>
    </row>
    <row r="11320" spans="1:5" x14ac:dyDescent="0.3">
      <c r="A11320">
        <v>11319</v>
      </c>
      <c r="B11320" s="1">
        <v>38566.673715277779</v>
      </c>
      <c r="C11320">
        <v>4069</v>
      </c>
      <c r="D11320">
        <v>178</v>
      </c>
      <c r="E11320" s="1">
        <v>38573.473020833335</v>
      </c>
    </row>
    <row r="11321" spans="1:5" x14ac:dyDescent="0.3">
      <c r="A11321">
        <v>11320</v>
      </c>
      <c r="B11321" s="1">
        <v>38566.676018518519</v>
      </c>
      <c r="C11321">
        <v>3362</v>
      </c>
      <c r="D11321">
        <v>550</v>
      </c>
      <c r="E11321" s="1">
        <v>38569.891296296293</v>
      </c>
    </row>
    <row r="11322" spans="1:5" x14ac:dyDescent="0.3">
      <c r="A11322">
        <v>11321</v>
      </c>
      <c r="B11322" s="1">
        <v>38566.677164351851</v>
      </c>
      <c r="C11322">
        <v>205</v>
      </c>
      <c r="D11322">
        <v>266</v>
      </c>
      <c r="E11322" s="1">
        <v>38568.857719907406</v>
      </c>
    </row>
    <row r="11323" spans="1:5" x14ac:dyDescent="0.3">
      <c r="A11323">
        <v>11322</v>
      </c>
      <c r="B11323" s="1">
        <v>38566.682835648149</v>
      </c>
      <c r="C11323">
        <v>761</v>
      </c>
      <c r="D11323">
        <v>418</v>
      </c>
      <c r="E11323" s="1">
        <v>38573.830057870371</v>
      </c>
    </row>
    <row r="11324" spans="1:5" x14ac:dyDescent="0.3">
      <c r="A11324">
        <v>11323</v>
      </c>
      <c r="B11324" s="1">
        <v>38566.687465277777</v>
      </c>
      <c r="C11324">
        <v>3784</v>
      </c>
      <c r="D11324">
        <v>419</v>
      </c>
      <c r="E11324" s="1">
        <v>38570.668020833335</v>
      </c>
    </row>
    <row r="11325" spans="1:5" x14ac:dyDescent="0.3">
      <c r="A11325">
        <v>11324</v>
      </c>
      <c r="B11325" s="1">
        <v>38566.688391203701</v>
      </c>
      <c r="C11325">
        <v>2900</v>
      </c>
      <c r="D11325">
        <v>540</v>
      </c>
      <c r="E11325" s="1">
        <v>38572.651585648149</v>
      </c>
    </row>
    <row r="11326" spans="1:5" x14ac:dyDescent="0.3">
      <c r="A11326">
        <v>11325</v>
      </c>
      <c r="B11326" s="1">
        <v>38566.689710648148</v>
      </c>
      <c r="C11326">
        <v>4514</v>
      </c>
      <c r="D11326">
        <v>422</v>
      </c>
      <c r="E11326" s="1">
        <v>38572.570960648147</v>
      </c>
    </row>
    <row r="11327" spans="1:5" x14ac:dyDescent="0.3">
      <c r="A11327">
        <v>11326</v>
      </c>
      <c r="B11327" s="1">
        <v>38566.690613425926</v>
      </c>
      <c r="C11327">
        <v>1762</v>
      </c>
      <c r="D11327">
        <v>530</v>
      </c>
      <c r="E11327" s="1">
        <v>38567.736446759256</v>
      </c>
    </row>
    <row r="11328" spans="1:5" x14ac:dyDescent="0.3">
      <c r="A11328">
        <v>11327</v>
      </c>
      <c r="B11328" s="1">
        <v>38566.694988425923</v>
      </c>
      <c r="C11328">
        <v>773</v>
      </c>
      <c r="D11328">
        <v>361</v>
      </c>
      <c r="E11328" s="1">
        <v>38567.926238425927</v>
      </c>
    </row>
    <row r="11329" spans="1:5" x14ac:dyDescent="0.3">
      <c r="A11329">
        <v>11328</v>
      </c>
      <c r="B11329" s="1">
        <v>38566.696273148147</v>
      </c>
      <c r="C11329">
        <v>2031</v>
      </c>
      <c r="D11329">
        <v>219</v>
      </c>
      <c r="E11329" s="1">
        <v>38568.876828703702</v>
      </c>
    </row>
    <row r="11330" spans="1:5" x14ac:dyDescent="0.3">
      <c r="A11330">
        <v>11329</v>
      </c>
      <c r="B11330" s="1">
        <v>38566.696435185186</v>
      </c>
      <c r="C11330">
        <v>2677</v>
      </c>
      <c r="D11330">
        <v>399</v>
      </c>
      <c r="E11330" s="1">
        <v>38572.698518518519</v>
      </c>
    </row>
    <row r="11331" spans="1:5" x14ac:dyDescent="0.3">
      <c r="A11331">
        <v>11330</v>
      </c>
      <c r="B11331" s="1">
        <v>38566.698298611111</v>
      </c>
      <c r="C11331">
        <v>4326</v>
      </c>
      <c r="D11331">
        <v>75</v>
      </c>
      <c r="E11331" s="1">
        <v>38568.635798611111</v>
      </c>
    </row>
    <row r="11332" spans="1:5" x14ac:dyDescent="0.3">
      <c r="A11332">
        <v>11331</v>
      </c>
      <c r="B11332" s="1">
        <v>38566.700706018521</v>
      </c>
      <c r="C11332">
        <v>3789</v>
      </c>
      <c r="D11332">
        <v>568</v>
      </c>
      <c r="E11332" s="1">
        <v>38573.802094907405</v>
      </c>
    </row>
    <row r="11333" spans="1:5" x14ac:dyDescent="0.3">
      <c r="A11333">
        <v>11332</v>
      </c>
      <c r="B11333" s="1">
        <v>38566.7034375</v>
      </c>
      <c r="C11333">
        <v>2381</v>
      </c>
      <c r="D11333">
        <v>467</v>
      </c>
      <c r="E11333" s="1">
        <v>38568.59302083333</v>
      </c>
    </row>
    <row r="11334" spans="1:5" x14ac:dyDescent="0.3">
      <c r="A11334">
        <v>11333</v>
      </c>
      <c r="B11334" s="1">
        <v>38566.703472222223</v>
      </c>
      <c r="C11334">
        <v>3335</v>
      </c>
      <c r="D11334">
        <v>225</v>
      </c>
      <c r="E11334" s="1">
        <v>38571.867361111108</v>
      </c>
    </row>
    <row r="11335" spans="1:5" x14ac:dyDescent="0.3">
      <c r="A11335">
        <v>11334</v>
      </c>
      <c r="B11335" s="1">
        <v>38566.703703703701</v>
      </c>
      <c r="C11335">
        <v>1504</v>
      </c>
      <c r="D11335">
        <v>560</v>
      </c>
      <c r="E11335" s="1">
        <v>38575.866203703707</v>
      </c>
    </row>
    <row r="11336" spans="1:5" x14ac:dyDescent="0.3">
      <c r="A11336">
        <v>11335</v>
      </c>
      <c r="B11336" s="1">
        <v>38566.706678240742</v>
      </c>
      <c r="C11336">
        <v>2968</v>
      </c>
      <c r="D11336">
        <v>157</v>
      </c>
      <c r="E11336" s="1">
        <v>38573.821956018517</v>
      </c>
    </row>
    <row r="11337" spans="1:5" x14ac:dyDescent="0.3">
      <c r="A11337">
        <v>11336</v>
      </c>
      <c r="B11337" s="1">
        <v>38566.707592592589</v>
      </c>
      <c r="C11337">
        <v>1949</v>
      </c>
      <c r="D11337">
        <v>473</v>
      </c>
      <c r="E11337" s="1">
        <v>38570.706203703703</v>
      </c>
    </row>
    <row r="11338" spans="1:5" x14ac:dyDescent="0.3">
      <c r="A11338">
        <v>11337</v>
      </c>
      <c r="B11338" s="1">
        <v>38566.707743055558</v>
      </c>
      <c r="C11338">
        <v>3428</v>
      </c>
      <c r="D11338">
        <v>366</v>
      </c>
      <c r="E11338" s="1">
        <v>38574.861909722225</v>
      </c>
    </row>
    <row r="11339" spans="1:5" x14ac:dyDescent="0.3">
      <c r="A11339">
        <v>11338</v>
      </c>
      <c r="B11339" s="1">
        <v>38566.708472222221</v>
      </c>
      <c r="C11339">
        <v>3689</v>
      </c>
      <c r="D11339">
        <v>26</v>
      </c>
      <c r="E11339" s="1">
        <v>38567.787638888891</v>
      </c>
    </row>
    <row r="11340" spans="1:5" x14ac:dyDescent="0.3">
      <c r="A11340">
        <v>11339</v>
      </c>
      <c r="B11340" s="1">
        <v>38566.709791666668</v>
      </c>
      <c r="C11340">
        <v>705</v>
      </c>
      <c r="D11340">
        <v>263</v>
      </c>
      <c r="E11340" s="1">
        <v>38572.883402777778</v>
      </c>
    </row>
    <row r="11341" spans="1:5" x14ac:dyDescent="0.3">
      <c r="A11341">
        <v>11340</v>
      </c>
      <c r="B11341" s="1">
        <v>38566.71230324074</v>
      </c>
      <c r="C11341">
        <v>1403</v>
      </c>
      <c r="D11341">
        <v>366</v>
      </c>
      <c r="E11341" s="1">
        <v>38573.559525462966</v>
      </c>
    </row>
    <row r="11342" spans="1:5" x14ac:dyDescent="0.3">
      <c r="A11342">
        <v>11341</v>
      </c>
      <c r="B11342" s="1">
        <v>38566.714861111112</v>
      </c>
      <c r="C11342">
        <v>3586</v>
      </c>
      <c r="D11342">
        <v>15</v>
      </c>
      <c r="E11342" s="1">
        <v>38573.825277777774</v>
      </c>
    </row>
    <row r="11343" spans="1:5" x14ac:dyDescent="0.3">
      <c r="A11343">
        <v>11342</v>
      </c>
      <c r="B11343" s="1">
        <v>38566.716377314813</v>
      </c>
      <c r="C11343">
        <v>4251</v>
      </c>
      <c r="D11343">
        <v>179</v>
      </c>
      <c r="E11343" s="1">
        <v>38571.628182870372</v>
      </c>
    </row>
    <row r="11344" spans="1:5" x14ac:dyDescent="0.3">
      <c r="A11344">
        <v>11343</v>
      </c>
      <c r="B11344" s="1">
        <v>38566.717013888891</v>
      </c>
      <c r="C11344">
        <v>564</v>
      </c>
      <c r="D11344">
        <v>466</v>
      </c>
      <c r="E11344" s="1">
        <v>38573.505902777775</v>
      </c>
    </row>
    <row r="11345" spans="1:5" x14ac:dyDescent="0.3">
      <c r="A11345">
        <v>11344</v>
      </c>
      <c r="B11345" s="1">
        <v>38566.717662037037</v>
      </c>
      <c r="C11345">
        <v>365</v>
      </c>
      <c r="D11345">
        <v>38</v>
      </c>
      <c r="E11345" s="1">
        <v>38571.697523148148</v>
      </c>
    </row>
    <row r="11346" spans="1:5" x14ac:dyDescent="0.3">
      <c r="A11346">
        <v>11345</v>
      </c>
      <c r="B11346" s="1">
        <v>38566.718275462961</v>
      </c>
      <c r="C11346">
        <v>1895</v>
      </c>
      <c r="D11346">
        <v>405</v>
      </c>
      <c r="E11346" s="1">
        <v>38575.58494212963</v>
      </c>
    </row>
    <row r="11347" spans="1:5" x14ac:dyDescent="0.3">
      <c r="A11347">
        <v>11346</v>
      </c>
      <c r="B11347" s="1">
        <v>38566.719189814816</v>
      </c>
      <c r="C11347">
        <v>584</v>
      </c>
      <c r="D11347">
        <v>100</v>
      </c>
      <c r="E11347" s="1">
        <v>38568.563634259262</v>
      </c>
    </row>
    <row r="11348" spans="1:5" x14ac:dyDescent="0.3">
      <c r="A11348">
        <v>11347</v>
      </c>
      <c r="B11348" s="1">
        <v>38566.720914351848</v>
      </c>
      <c r="C11348">
        <v>195</v>
      </c>
      <c r="D11348">
        <v>217</v>
      </c>
      <c r="E11348" s="1">
        <v>38569.520914351851</v>
      </c>
    </row>
    <row r="11349" spans="1:5" x14ac:dyDescent="0.3">
      <c r="A11349">
        <v>11348</v>
      </c>
      <c r="B11349" s="1">
        <v>38566.721273148149</v>
      </c>
      <c r="C11349">
        <v>1704</v>
      </c>
      <c r="D11349">
        <v>389</v>
      </c>
      <c r="E11349" s="1">
        <v>38570.674745370372</v>
      </c>
    </row>
    <row r="11350" spans="1:5" x14ac:dyDescent="0.3">
      <c r="A11350">
        <v>11349</v>
      </c>
      <c r="B11350" s="1">
        <v>38566.723483796297</v>
      </c>
      <c r="C11350">
        <v>1871</v>
      </c>
      <c r="D11350">
        <v>73</v>
      </c>
      <c r="E11350" s="1">
        <v>38570.778344907405</v>
      </c>
    </row>
    <row r="11351" spans="1:5" x14ac:dyDescent="0.3">
      <c r="A11351">
        <v>11350</v>
      </c>
      <c r="B11351" s="1">
        <v>38566.724293981482</v>
      </c>
      <c r="C11351">
        <v>1265</v>
      </c>
      <c r="D11351">
        <v>598</v>
      </c>
      <c r="E11351" s="1">
        <v>38573.831238425926</v>
      </c>
    </row>
    <row r="11352" spans="1:5" x14ac:dyDescent="0.3">
      <c r="A11352">
        <v>11351</v>
      </c>
      <c r="B11352" s="1">
        <v>38566.727858796294</v>
      </c>
      <c r="C11352">
        <v>242</v>
      </c>
      <c r="D11352">
        <v>198</v>
      </c>
      <c r="E11352" s="1">
        <v>38573.913275462961</v>
      </c>
    </row>
    <row r="11353" spans="1:5" x14ac:dyDescent="0.3">
      <c r="A11353">
        <v>11352</v>
      </c>
      <c r="B11353" s="1">
        <v>38566.72892361111</v>
      </c>
      <c r="C11353">
        <v>2760</v>
      </c>
      <c r="D11353">
        <v>546</v>
      </c>
      <c r="E11353" s="1">
        <v>38574.646979166668</v>
      </c>
    </row>
    <row r="11354" spans="1:5" x14ac:dyDescent="0.3">
      <c r="A11354">
        <v>11353</v>
      </c>
      <c r="B11354" s="1">
        <v>38566.732465277775</v>
      </c>
      <c r="C11354">
        <v>1729</v>
      </c>
      <c r="D11354">
        <v>444</v>
      </c>
      <c r="E11354" s="1">
        <v>38573.667881944442</v>
      </c>
    </row>
    <row r="11355" spans="1:5" x14ac:dyDescent="0.3">
      <c r="A11355">
        <v>11354</v>
      </c>
      <c r="B11355" s="1">
        <v>38566.732754629629</v>
      </c>
      <c r="C11355">
        <v>1887</v>
      </c>
      <c r="D11355">
        <v>569</v>
      </c>
      <c r="E11355" s="1">
        <v>38573.504976851851</v>
      </c>
    </row>
    <row r="11356" spans="1:5" x14ac:dyDescent="0.3">
      <c r="A11356">
        <v>11355</v>
      </c>
      <c r="B11356" s="1">
        <v>38566.734525462962</v>
      </c>
      <c r="C11356">
        <v>2673</v>
      </c>
      <c r="D11356">
        <v>185</v>
      </c>
      <c r="E11356" s="1">
        <v>38569.833136574074</v>
      </c>
    </row>
    <row r="11357" spans="1:5" x14ac:dyDescent="0.3">
      <c r="A11357">
        <v>11356</v>
      </c>
      <c r="B11357" s="1">
        <v>38566.737962962965</v>
      </c>
      <c r="C11357">
        <v>303</v>
      </c>
      <c r="D11357">
        <v>200</v>
      </c>
      <c r="E11357" s="1">
        <v>38575.978935185187</v>
      </c>
    </row>
    <row r="11358" spans="1:5" x14ac:dyDescent="0.3">
      <c r="A11358">
        <v>11357</v>
      </c>
      <c r="B11358" s="1">
        <v>38566.738067129627</v>
      </c>
      <c r="C11358">
        <v>2644</v>
      </c>
      <c r="D11358">
        <v>148</v>
      </c>
      <c r="E11358" s="1">
        <v>38575.760289351849</v>
      </c>
    </row>
    <row r="11359" spans="1:5" x14ac:dyDescent="0.3">
      <c r="A11359">
        <v>11358</v>
      </c>
      <c r="B11359" s="1">
        <v>38566.739606481482</v>
      </c>
      <c r="C11359">
        <v>2361</v>
      </c>
      <c r="D11359">
        <v>56</v>
      </c>
      <c r="E11359" s="1">
        <v>38575.761134259257</v>
      </c>
    </row>
    <row r="11360" spans="1:5" x14ac:dyDescent="0.3">
      <c r="A11360">
        <v>11359</v>
      </c>
      <c r="B11360" s="1">
        <v>38566.740219907406</v>
      </c>
      <c r="C11360">
        <v>1648</v>
      </c>
      <c r="D11360">
        <v>466</v>
      </c>
      <c r="E11360" s="1">
        <v>38574.870775462965</v>
      </c>
    </row>
    <row r="11361" spans="1:5" x14ac:dyDescent="0.3">
      <c r="A11361">
        <v>11360</v>
      </c>
      <c r="B11361" s="1">
        <v>38566.740324074075</v>
      </c>
      <c r="C11361">
        <v>1750</v>
      </c>
      <c r="D11361">
        <v>66</v>
      </c>
      <c r="E11361" s="1">
        <v>38568.876435185186</v>
      </c>
    </row>
    <row r="11362" spans="1:5" x14ac:dyDescent="0.3">
      <c r="A11362">
        <v>11361</v>
      </c>
      <c r="B11362" s="1">
        <v>38566.740671296298</v>
      </c>
      <c r="C11362">
        <v>1124</v>
      </c>
      <c r="D11362">
        <v>547</v>
      </c>
      <c r="E11362" s="1">
        <v>38567.639976851853</v>
      </c>
    </row>
    <row r="11363" spans="1:5" x14ac:dyDescent="0.3">
      <c r="A11363">
        <v>11362</v>
      </c>
      <c r="B11363" s="1">
        <v>38566.741261574076</v>
      </c>
      <c r="C11363">
        <v>2628</v>
      </c>
      <c r="D11363">
        <v>331</v>
      </c>
      <c r="E11363" s="1">
        <v>38571.843344907407</v>
      </c>
    </row>
    <row r="11364" spans="1:5" x14ac:dyDescent="0.3">
      <c r="A11364">
        <v>11363</v>
      </c>
      <c r="B11364" s="1">
        <v>38566.742118055554</v>
      </c>
      <c r="C11364">
        <v>3190</v>
      </c>
      <c r="D11364">
        <v>274</v>
      </c>
      <c r="E11364" s="1">
        <v>38569.722673611112</v>
      </c>
    </row>
    <row r="11365" spans="1:5" x14ac:dyDescent="0.3">
      <c r="A11365">
        <v>11364</v>
      </c>
      <c r="B11365" s="1">
        <v>38566.745555555557</v>
      </c>
      <c r="C11365">
        <v>4515</v>
      </c>
      <c r="D11365">
        <v>44</v>
      </c>
      <c r="E11365" s="1">
        <v>38567.594861111109</v>
      </c>
    </row>
    <row r="11366" spans="1:5" x14ac:dyDescent="0.3">
      <c r="A11366">
        <v>11365</v>
      </c>
      <c r="B11366" s="1">
        <v>38566.750104166669</v>
      </c>
      <c r="C11366">
        <v>1151</v>
      </c>
      <c r="D11366">
        <v>508</v>
      </c>
      <c r="E11366" s="1">
        <v>38568.569548611114</v>
      </c>
    </row>
    <row r="11367" spans="1:5" x14ac:dyDescent="0.3">
      <c r="A11367">
        <v>11366</v>
      </c>
      <c r="B11367" s="1">
        <v>38566.750983796293</v>
      </c>
      <c r="C11367">
        <v>3583</v>
      </c>
      <c r="D11367">
        <v>280</v>
      </c>
      <c r="E11367" s="1">
        <v>38575.62667824074</v>
      </c>
    </row>
    <row r="11368" spans="1:5" x14ac:dyDescent="0.3">
      <c r="A11368">
        <v>11367</v>
      </c>
      <c r="B11368" s="1">
        <v>38566.751134259262</v>
      </c>
      <c r="C11368">
        <v>1440</v>
      </c>
      <c r="D11368">
        <v>1</v>
      </c>
      <c r="E11368" s="1">
        <v>38568.555300925924</v>
      </c>
    </row>
    <row r="11369" spans="1:5" x14ac:dyDescent="0.3">
      <c r="A11369">
        <v>11368</v>
      </c>
      <c r="B11369" s="1">
        <v>38566.752141203702</v>
      </c>
      <c r="C11369">
        <v>866</v>
      </c>
      <c r="D11369">
        <v>153</v>
      </c>
      <c r="E11369" s="1">
        <v>38571.861168981479</v>
      </c>
    </row>
    <row r="11370" spans="1:5" x14ac:dyDescent="0.3">
      <c r="A11370">
        <v>11369</v>
      </c>
      <c r="B11370" s="1">
        <v>38566.753252314818</v>
      </c>
      <c r="C11370">
        <v>2480</v>
      </c>
      <c r="D11370">
        <v>480</v>
      </c>
      <c r="E11370" s="1">
        <v>38573.778946759259</v>
      </c>
    </row>
    <row r="11371" spans="1:5" x14ac:dyDescent="0.3">
      <c r="A11371">
        <v>11370</v>
      </c>
      <c r="B11371" s="1">
        <v>38566.754178240742</v>
      </c>
      <c r="C11371">
        <v>3077</v>
      </c>
      <c r="D11371">
        <v>146</v>
      </c>
      <c r="E11371" s="1">
        <v>38568.631956018522</v>
      </c>
    </row>
    <row r="11372" spans="1:5" x14ac:dyDescent="0.3">
      <c r="A11372">
        <v>11371</v>
      </c>
      <c r="B11372" s="1">
        <v>38566.755277777775</v>
      </c>
      <c r="C11372">
        <v>324</v>
      </c>
      <c r="D11372">
        <v>561</v>
      </c>
      <c r="E11372" s="1">
        <v>38570.74486111111</v>
      </c>
    </row>
    <row r="11373" spans="1:5" x14ac:dyDescent="0.3">
      <c r="A11373">
        <v>11372</v>
      </c>
      <c r="B11373" s="1">
        <v>38566.757523148146</v>
      </c>
      <c r="C11373">
        <v>796</v>
      </c>
      <c r="D11373">
        <v>327</v>
      </c>
      <c r="E11373" s="1">
        <v>38571.749189814815</v>
      </c>
    </row>
    <row r="11374" spans="1:5" x14ac:dyDescent="0.3">
      <c r="A11374">
        <v>11373</v>
      </c>
      <c r="B11374" s="1">
        <v>38566.75986111111</v>
      </c>
      <c r="C11374">
        <v>181</v>
      </c>
      <c r="D11374">
        <v>267</v>
      </c>
      <c r="E11374" s="1">
        <v>38570.984166666669</v>
      </c>
    </row>
    <row r="11375" spans="1:5" x14ac:dyDescent="0.3">
      <c r="A11375">
        <v>11374</v>
      </c>
      <c r="B11375" s="1">
        <v>38566.760347222225</v>
      </c>
      <c r="C11375">
        <v>2805</v>
      </c>
      <c r="D11375">
        <v>424</v>
      </c>
      <c r="E11375" s="1">
        <v>38568.765902777777</v>
      </c>
    </row>
    <row r="11376" spans="1:5" x14ac:dyDescent="0.3">
      <c r="A11376">
        <v>11375</v>
      </c>
      <c r="B11376" s="1">
        <v>38566.760370370372</v>
      </c>
      <c r="C11376">
        <v>1064</v>
      </c>
      <c r="D11376">
        <v>346</v>
      </c>
      <c r="E11376" s="1">
        <v>38572.979120370372</v>
      </c>
    </row>
    <row r="11377" spans="1:5" x14ac:dyDescent="0.3">
      <c r="A11377">
        <v>11376</v>
      </c>
      <c r="B11377" s="1">
        <v>38566.761111111111</v>
      </c>
      <c r="C11377">
        <v>2530</v>
      </c>
      <c r="D11377">
        <v>177</v>
      </c>
      <c r="E11377" s="1">
        <v>38575.984722222223</v>
      </c>
    </row>
    <row r="11378" spans="1:5" x14ac:dyDescent="0.3">
      <c r="A11378">
        <v>11377</v>
      </c>
      <c r="B11378" s="1">
        <v>38566.761655092596</v>
      </c>
      <c r="C11378">
        <v>3334</v>
      </c>
      <c r="D11378">
        <v>119</v>
      </c>
      <c r="E11378" s="1">
        <v>38572.574155092596</v>
      </c>
    </row>
    <row r="11379" spans="1:5" x14ac:dyDescent="0.3">
      <c r="A11379">
        <v>11378</v>
      </c>
      <c r="B11379" s="1">
        <v>38566.761712962965</v>
      </c>
      <c r="C11379">
        <v>3824</v>
      </c>
      <c r="D11379">
        <v>188</v>
      </c>
      <c r="E11379" s="1">
        <v>38567.6012962963</v>
      </c>
    </row>
    <row r="11380" spans="1:5" x14ac:dyDescent="0.3">
      <c r="A11380">
        <v>11379</v>
      </c>
      <c r="B11380" s="1">
        <v>38566.761747685188</v>
      </c>
      <c r="C11380">
        <v>251</v>
      </c>
      <c r="D11380">
        <v>61</v>
      </c>
      <c r="E11380" s="1">
        <v>38571.758969907409</v>
      </c>
    </row>
    <row r="11381" spans="1:5" x14ac:dyDescent="0.3">
      <c r="A11381">
        <v>11380</v>
      </c>
      <c r="B11381" s="1">
        <v>38566.762175925927</v>
      </c>
      <c r="C11381">
        <v>1046</v>
      </c>
      <c r="D11381">
        <v>551</v>
      </c>
      <c r="E11381" s="1">
        <v>38567.81009259259</v>
      </c>
    </row>
    <row r="11382" spans="1:5" x14ac:dyDescent="0.3">
      <c r="A11382">
        <v>11381</v>
      </c>
      <c r="B11382" s="1">
        <v>38566.76353009259</v>
      </c>
      <c r="C11382">
        <v>993</v>
      </c>
      <c r="D11382">
        <v>451</v>
      </c>
      <c r="E11382" s="1">
        <v>38572.860752314817</v>
      </c>
    </row>
    <row r="11383" spans="1:5" x14ac:dyDescent="0.3">
      <c r="A11383">
        <v>11382</v>
      </c>
      <c r="B11383" s="1">
        <v>38566.764490740738</v>
      </c>
      <c r="C11383">
        <v>3848</v>
      </c>
      <c r="D11383">
        <v>407</v>
      </c>
      <c r="E11383" s="1">
        <v>38571.713101851848</v>
      </c>
    </row>
    <row r="11384" spans="1:5" x14ac:dyDescent="0.3">
      <c r="A11384">
        <v>11383</v>
      </c>
      <c r="B11384" s="1">
        <v>38566.765335648146</v>
      </c>
      <c r="C11384">
        <v>257</v>
      </c>
      <c r="D11384">
        <v>445</v>
      </c>
      <c r="E11384" s="1">
        <v>38575.720891203702</v>
      </c>
    </row>
    <row r="11385" spans="1:5" x14ac:dyDescent="0.3">
      <c r="A11385">
        <v>11384</v>
      </c>
      <c r="B11385" s="1">
        <v>38566.765983796293</v>
      </c>
      <c r="C11385">
        <v>2840</v>
      </c>
      <c r="D11385">
        <v>225</v>
      </c>
      <c r="E11385" s="1">
        <v>38569.74931712963</v>
      </c>
    </row>
    <row r="11386" spans="1:5" x14ac:dyDescent="0.3">
      <c r="A11386">
        <v>11385</v>
      </c>
      <c r="B11386" s="1">
        <v>38566.766099537039</v>
      </c>
      <c r="C11386">
        <v>2478</v>
      </c>
      <c r="D11386">
        <v>192</v>
      </c>
      <c r="E11386" s="1">
        <v>38570.525821759256</v>
      </c>
    </row>
    <row r="11387" spans="1:5" x14ac:dyDescent="0.3">
      <c r="A11387">
        <v>11386</v>
      </c>
      <c r="B11387" s="1">
        <v>38566.766701388886</v>
      </c>
      <c r="C11387">
        <v>519</v>
      </c>
      <c r="D11387">
        <v>183</v>
      </c>
      <c r="E11387" s="1">
        <v>38570.8903125</v>
      </c>
    </row>
    <row r="11388" spans="1:5" x14ac:dyDescent="0.3">
      <c r="A11388">
        <v>11387</v>
      </c>
      <c r="B11388" s="1">
        <v>38566.772662037038</v>
      </c>
      <c r="C11388">
        <v>2491</v>
      </c>
      <c r="D11388">
        <v>481</v>
      </c>
      <c r="E11388" s="1">
        <v>38571.797662037039</v>
      </c>
    </row>
    <row r="11389" spans="1:5" x14ac:dyDescent="0.3">
      <c r="A11389">
        <v>11388</v>
      </c>
      <c r="B11389" s="1">
        <v>38566.774942129632</v>
      </c>
      <c r="C11389">
        <v>477</v>
      </c>
      <c r="D11389">
        <v>369</v>
      </c>
      <c r="E11389" s="1">
        <v>38573.914525462962</v>
      </c>
    </row>
    <row r="11390" spans="1:5" x14ac:dyDescent="0.3">
      <c r="A11390">
        <v>11389</v>
      </c>
      <c r="B11390" s="1">
        <v>38566.777222222219</v>
      </c>
      <c r="C11390">
        <v>3267</v>
      </c>
      <c r="D11390">
        <v>270</v>
      </c>
      <c r="E11390" s="1">
        <v>38567.974444444444</v>
      </c>
    </row>
    <row r="11391" spans="1:5" x14ac:dyDescent="0.3">
      <c r="A11391">
        <v>11390</v>
      </c>
      <c r="B11391" s="1">
        <v>38566.777268518519</v>
      </c>
      <c r="C11391">
        <v>3135</v>
      </c>
      <c r="D11391">
        <v>294</v>
      </c>
      <c r="E11391" s="1">
        <v>38568.905046296299</v>
      </c>
    </row>
    <row r="11392" spans="1:5" x14ac:dyDescent="0.3">
      <c r="A11392">
        <v>11391</v>
      </c>
      <c r="B11392" s="1">
        <v>38566.777916666666</v>
      </c>
      <c r="C11392">
        <v>2039</v>
      </c>
      <c r="D11392">
        <v>403</v>
      </c>
      <c r="E11392" s="1">
        <v>38574.66333333333</v>
      </c>
    </row>
    <row r="11393" spans="1:5" x14ac:dyDescent="0.3">
      <c r="A11393">
        <v>11392</v>
      </c>
      <c r="B11393" s="1">
        <v>38566.778599537036</v>
      </c>
      <c r="C11393">
        <v>261</v>
      </c>
      <c r="D11393">
        <v>146</v>
      </c>
      <c r="E11393" s="1">
        <v>38575.903599537036</v>
      </c>
    </row>
    <row r="11394" spans="1:5" x14ac:dyDescent="0.3">
      <c r="A11394">
        <v>11393</v>
      </c>
      <c r="B11394" s="1">
        <v>38566.780891203707</v>
      </c>
      <c r="C11394">
        <v>1033</v>
      </c>
      <c r="D11394">
        <v>501</v>
      </c>
      <c r="E11394" s="1">
        <v>38575.99894675926</v>
      </c>
    </row>
    <row r="11395" spans="1:5" x14ac:dyDescent="0.3">
      <c r="A11395">
        <v>11394</v>
      </c>
      <c r="B11395" s="1">
        <v>38566.781076388892</v>
      </c>
      <c r="C11395">
        <v>2087</v>
      </c>
      <c r="D11395">
        <v>257</v>
      </c>
      <c r="E11395" s="1">
        <v>38570.952604166669</v>
      </c>
    </row>
    <row r="11396" spans="1:5" x14ac:dyDescent="0.3">
      <c r="A11396">
        <v>11395</v>
      </c>
      <c r="B11396" s="1">
        <v>38566.783148148148</v>
      </c>
      <c r="C11396">
        <v>4234</v>
      </c>
      <c r="D11396">
        <v>225</v>
      </c>
      <c r="E11396" s="1">
        <v>38574.713703703703</v>
      </c>
    </row>
    <row r="11397" spans="1:5" x14ac:dyDescent="0.3">
      <c r="A11397">
        <v>11396</v>
      </c>
      <c r="B11397" s="1">
        <v>38566.783668981479</v>
      </c>
      <c r="C11397">
        <v>1155</v>
      </c>
      <c r="D11397">
        <v>59</v>
      </c>
      <c r="E11397" s="1">
        <v>38568.670474537037</v>
      </c>
    </row>
    <row r="11398" spans="1:5" x14ac:dyDescent="0.3">
      <c r="A11398">
        <v>11397</v>
      </c>
      <c r="B11398" s="1">
        <v>38566.78696759259</v>
      </c>
      <c r="C11398">
        <v>2566</v>
      </c>
      <c r="D11398">
        <v>470</v>
      </c>
      <c r="E11398" s="1">
        <v>38573.756412037037</v>
      </c>
    </row>
    <row r="11399" spans="1:5" x14ac:dyDescent="0.3">
      <c r="A11399">
        <v>11398</v>
      </c>
      <c r="B11399" s="1">
        <v>38566.788368055553</v>
      </c>
      <c r="C11399">
        <v>3952</v>
      </c>
      <c r="D11399">
        <v>6</v>
      </c>
      <c r="E11399" s="1">
        <v>38574.826562499999</v>
      </c>
    </row>
    <row r="11400" spans="1:5" x14ac:dyDescent="0.3">
      <c r="A11400">
        <v>11399</v>
      </c>
      <c r="B11400" s="1">
        <v>38566.789212962962</v>
      </c>
      <c r="C11400">
        <v>2094</v>
      </c>
      <c r="D11400">
        <v>565</v>
      </c>
      <c r="E11400" s="1">
        <v>38575.971851851849</v>
      </c>
    </row>
    <row r="11401" spans="1:5" x14ac:dyDescent="0.3">
      <c r="A11401">
        <v>11400</v>
      </c>
      <c r="B11401" s="1">
        <v>38566.792268518519</v>
      </c>
      <c r="C11401">
        <v>3150</v>
      </c>
      <c r="D11401">
        <v>9</v>
      </c>
      <c r="E11401" s="1">
        <v>38573.823518518519</v>
      </c>
    </row>
    <row r="11402" spans="1:5" x14ac:dyDescent="0.3">
      <c r="A11402">
        <v>11401</v>
      </c>
      <c r="B11402" s="1">
        <v>38566.795208333337</v>
      </c>
      <c r="C11402">
        <v>1799</v>
      </c>
      <c r="D11402">
        <v>544</v>
      </c>
      <c r="E11402" s="1">
        <v>38573.940347222226</v>
      </c>
    </row>
    <row r="11403" spans="1:5" x14ac:dyDescent="0.3">
      <c r="A11403">
        <v>11402</v>
      </c>
      <c r="B11403" s="1">
        <v>38566.796770833331</v>
      </c>
      <c r="C11403">
        <v>3291</v>
      </c>
      <c r="D11403">
        <v>561</v>
      </c>
      <c r="E11403" s="1">
        <v>38571.874548611115</v>
      </c>
    </row>
    <row r="11404" spans="1:5" x14ac:dyDescent="0.3">
      <c r="A11404">
        <v>11403</v>
      </c>
      <c r="B11404" s="1">
        <v>38566.798854166664</v>
      </c>
      <c r="C11404">
        <v>4072</v>
      </c>
      <c r="D11404">
        <v>587</v>
      </c>
      <c r="E11404" s="1">
        <v>38568.030798611115</v>
      </c>
    </row>
    <row r="11405" spans="1:5" x14ac:dyDescent="0.3">
      <c r="A11405">
        <v>11404</v>
      </c>
      <c r="B11405" s="1">
        <v>38566.800462962965</v>
      </c>
      <c r="C11405">
        <v>3285</v>
      </c>
      <c r="D11405">
        <v>60</v>
      </c>
      <c r="E11405" s="1">
        <v>38575.943518518521</v>
      </c>
    </row>
    <row r="11406" spans="1:5" x14ac:dyDescent="0.3">
      <c r="A11406">
        <v>11405</v>
      </c>
      <c r="B11406" s="1">
        <v>38566.801145833335</v>
      </c>
      <c r="C11406">
        <v>418</v>
      </c>
      <c r="D11406">
        <v>10</v>
      </c>
      <c r="E11406" s="1">
        <v>38571.805312500001</v>
      </c>
    </row>
    <row r="11407" spans="1:5" x14ac:dyDescent="0.3">
      <c r="A11407">
        <v>11406</v>
      </c>
      <c r="B11407" s="1">
        <v>38566.802893518521</v>
      </c>
      <c r="C11407">
        <v>2502</v>
      </c>
      <c r="D11407">
        <v>525</v>
      </c>
      <c r="E11407" s="1">
        <v>38568.86886574074</v>
      </c>
    </row>
    <row r="11408" spans="1:5" x14ac:dyDescent="0.3">
      <c r="A11408">
        <v>11407</v>
      </c>
      <c r="B11408" s="1">
        <v>38566.804664351854</v>
      </c>
      <c r="C11408">
        <v>3437</v>
      </c>
      <c r="D11408">
        <v>513</v>
      </c>
      <c r="E11408" s="1">
        <v>38572.677581018521</v>
      </c>
    </row>
    <row r="11409" spans="1:5" x14ac:dyDescent="0.3">
      <c r="A11409">
        <v>11408</v>
      </c>
      <c r="B11409" s="1">
        <v>38566.809178240743</v>
      </c>
      <c r="C11409">
        <v>1779</v>
      </c>
      <c r="D11409">
        <v>83</v>
      </c>
      <c r="E11409" s="1">
        <v>38570.716817129629</v>
      </c>
    </row>
    <row r="11410" spans="1:5" x14ac:dyDescent="0.3">
      <c r="A11410">
        <v>11409</v>
      </c>
      <c r="B11410" s="1">
        <v>38566.810312499998</v>
      </c>
      <c r="C11410">
        <v>3691</v>
      </c>
      <c r="D11410">
        <v>418</v>
      </c>
      <c r="E11410" s="1">
        <v>38571.830451388887</v>
      </c>
    </row>
    <row r="11411" spans="1:5" x14ac:dyDescent="0.3">
      <c r="A11411">
        <v>11410</v>
      </c>
      <c r="B11411" s="1">
        <v>38566.81181712963</v>
      </c>
      <c r="C11411">
        <v>692</v>
      </c>
      <c r="D11411">
        <v>592</v>
      </c>
      <c r="E11411" s="1">
        <v>38575.70140046296</v>
      </c>
    </row>
    <row r="11412" spans="1:5" x14ac:dyDescent="0.3">
      <c r="A11412">
        <v>11411</v>
      </c>
      <c r="B11412" s="1">
        <v>38566.812349537038</v>
      </c>
      <c r="C11412">
        <v>1497</v>
      </c>
      <c r="D11412">
        <v>141</v>
      </c>
      <c r="E11412" s="1">
        <v>38573.685960648145</v>
      </c>
    </row>
    <row r="11413" spans="1:5" x14ac:dyDescent="0.3">
      <c r="A11413">
        <v>11412</v>
      </c>
      <c r="B11413" s="1">
        <v>38566.814479166664</v>
      </c>
      <c r="C11413">
        <v>2271</v>
      </c>
      <c r="D11413">
        <v>141</v>
      </c>
      <c r="E11413" s="1">
        <v>38575.928368055553</v>
      </c>
    </row>
    <row r="11414" spans="1:5" x14ac:dyDescent="0.3">
      <c r="A11414">
        <v>11413</v>
      </c>
      <c r="B11414" s="1">
        <v>38566.816192129627</v>
      </c>
      <c r="C11414">
        <v>1115</v>
      </c>
      <c r="D11414">
        <v>297</v>
      </c>
      <c r="E11414" s="1">
        <v>38569.898136574076</v>
      </c>
    </row>
    <row r="11415" spans="1:5" x14ac:dyDescent="0.3">
      <c r="A11415">
        <v>11414</v>
      </c>
      <c r="B11415" s="1">
        <v>38566.821608796294</v>
      </c>
      <c r="C11415">
        <v>1772</v>
      </c>
      <c r="D11415">
        <v>353</v>
      </c>
      <c r="E11415" s="1">
        <v>38571.6403587963</v>
      </c>
    </row>
    <row r="11416" spans="1:5" x14ac:dyDescent="0.3">
      <c r="A11416">
        <v>11415</v>
      </c>
      <c r="B11416" s="1">
        <v>38566.821967592594</v>
      </c>
      <c r="C11416">
        <v>2197</v>
      </c>
      <c r="D11416">
        <v>572</v>
      </c>
      <c r="E11416" s="1">
        <v>38574.634467592594</v>
      </c>
    </row>
    <row r="11417" spans="1:5" x14ac:dyDescent="0.3">
      <c r="A11417">
        <v>11416</v>
      </c>
      <c r="B11417" s="1">
        <v>38566.822268518517</v>
      </c>
      <c r="C11417">
        <v>1848</v>
      </c>
      <c r="D11417">
        <v>58</v>
      </c>
      <c r="E11417" s="1">
        <v>38575.645879629628</v>
      </c>
    </row>
    <row r="11418" spans="1:5" x14ac:dyDescent="0.3">
      <c r="A11418">
        <v>11417</v>
      </c>
      <c r="B11418" s="1">
        <v>38566.822754629633</v>
      </c>
      <c r="C11418">
        <v>3083</v>
      </c>
      <c r="D11418">
        <v>437</v>
      </c>
      <c r="E11418" s="1">
        <v>38575.905393518522</v>
      </c>
    </row>
    <row r="11419" spans="1:5" x14ac:dyDescent="0.3">
      <c r="A11419">
        <v>11418</v>
      </c>
      <c r="B11419" s="1">
        <v>38566.823298611111</v>
      </c>
      <c r="C11419">
        <v>4490</v>
      </c>
      <c r="D11419">
        <v>91</v>
      </c>
      <c r="E11419" s="1">
        <v>38570.736493055556</v>
      </c>
    </row>
    <row r="11420" spans="1:5" x14ac:dyDescent="0.3">
      <c r="A11420">
        <v>11419</v>
      </c>
      <c r="B11420" s="1">
        <v>38566.824050925927</v>
      </c>
      <c r="C11420">
        <v>514</v>
      </c>
      <c r="D11420">
        <v>444</v>
      </c>
      <c r="E11420" s="1">
        <v>38575.617800925924</v>
      </c>
    </row>
    <row r="11421" spans="1:5" x14ac:dyDescent="0.3">
      <c r="A11421">
        <v>11420</v>
      </c>
      <c r="B11421" s="1">
        <v>38566.824953703705</v>
      </c>
      <c r="C11421">
        <v>3928</v>
      </c>
      <c r="D11421">
        <v>158</v>
      </c>
      <c r="E11421" s="1">
        <v>38569.90898148148</v>
      </c>
    </row>
    <row r="11422" spans="1:5" x14ac:dyDescent="0.3">
      <c r="A11422">
        <v>11421</v>
      </c>
      <c r="B11422" s="1">
        <v>38566.827696759261</v>
      </c>
      <c r="C11422">
        <v>3361</v>
      </c>
      <c r="D11422">
        <v>473</v>
      </c>
      <c r="E11422" s="1">
        <v>38576.03533564815</v>
      </c>
    </row>
    <row r="11423" spans="1:5" x14ac:dyDescent="0.3">
      <c r="A11423">
        <v>11422</v>
      </c>
      <c r="B11423" s="1">
        <v>38566.827870370369</v>
      </c>
      <c r="C11423">
        <v>342</v>
      </c>
      <c r="D11423">
        <v>72</v>
      </c>
      <c r="E11423" s="1">
        <v>38575.777870370373</v>
      </c>
    </row>
    <row r="11424" spans="1:5" x14ac:dyDescent="0.3">
      <c r="A11424">
        <v>11423</v>
      </c>
      <c r="B11424" s="1">
        <v>38566.831400462965</v>
      </c>
      <c r="C11424">
        <v>3431</v>
      </c>
      <c r="D11424">
        <v>241</v>
      </c>
      <c r="E11424" s="1">
        <v>38570.03765046296</v>
      </c>
    </row>
    <row r="11425" spans="1:5" x14ac:dyDescent="0.3">
      <c r="A11425">
        <v>11424</v>
      </c>
      <c r="B11425" s="1">
        <v>38566.831736111111</v>
      </c>
      <c r="C11425">
        <v>1030</v>
      </c>
      <c r="D11425">
        <v>84</v>
      </c>
      <c r="E11425" s="1">
        <v>38574.706736111111</v>
      </c>
    </row>
    <row r="11426" spans="1:5" x14ac:dyDescent="0.3">
      <c r="A11426">
        <v>11425</v>
      </c>
      <c r="B11426" s="1">
        <v>38566.832499999997</v>
      </c>
      <c r="C11426">
        <v>989</v>
      </c>
      <c r="D11426">
        <v>419</v>
      </c>
      <c r="E11426" s="1">
        <v>38567.813055555554</v>
      </c>
    </row>
    <row r="11427" spans="1:5" x14ac:dyDescent="0.3">
      <c r="A11427">
        <v>11426</v>
      </c>
      <c r="B11427" s="1">
        <v>38566.833437499998</v>
      </c>
      <c r="C11427">
        <v>130</v>
      </c>
      <c r="D11427">
        <v>572</v>
      </c>
      <c r="E11427" s="1">
        <v>38573.062604166669</v>
      </c>
    </row>
    <row r="11428" spans="1:5" x14ac:dyDescent="0.3">
      <c r="A11428">
        <v>11427</v>
      </c>
      <c r="B11428" s="1">
        <v>38566.835173611114</v>
      </c>
      <c r="C11428">
        <v>3287</v>
      </c>
      <c r="D11428">
        <v>403</v>
      </c>
      <c r="E11428" s="1">
        <v>38568.935173611113</v>
      </c>
    </row>
    <row r="11429" spans="1:5" x14ac:dyDescent="0.3">
      <c r="A11429">
        <v>11428</v>
      </c>
      <c r="B11429" s="1">
        <v>38566.835532407407</v>
      </c>
      <c r="C11429">
        <v>722</v>
      </c>
      <c r="D11429">
        <v>326</v>
      </c>
      <c r="E11429" s="1">
        <v>38568.079976851855</v>
      </c>
    </row>
    <row r="11430" spans="1:5" x14ac:dyDescent="0.3">
      <c r="A11430">
        <v>11429</v>
      </c>
      <c r="B11430" s="1">
        <v>38566.836018518516</v>
      </c>
      <c r="C11430">
        <v>1098</v>
      </c>
      <c r="D11430">
        <v>348</v>
      </c>
      <c r="E11430" s="1">
        <v>38574.693657407406</v>
      </c>
    </row>
    <row r="11431" spans="1:5" x14ac:dyDescent="0.3">
      <c r="A11431">
        <v>11430</v>
      </c>
      <c r="B11431" s="1">
        <v>38566.836527777778</v>
      </c>
      <c r="C11431">
        <v>2258</v>
      </c>
      <c r="D11431">
        <v>140</v>
      </c>
      <c r="E11431" s="1">
        <v>38572.821944444448</v>
      </c>
    </row>
    <row r="11432" spans="1:5" x14ac:dyDescent="0.3">
      <c r="A11432">
        <v>11431</v>
      </c>
      <c r="B11432" s="1">
        <v>38566.83699074074</v>
      </c>
      <c r="C11432">
        <v>1409</v>
      </c>
      <c r="D11432">
        <v>271</v>
      </c>
      <c r="E11432" s="1">
        <v>38568.003657407404</v>
      </c>
    </row>
    <row r="11433" spans="1:5" x14ac:dyDescent="0.3">
      <c r="A11433">
        <v>11432</v>
      </c>
      <c r="B11433" s="1">
        <v>38566.840289351851</v>
      </c>
      <c r="C11433">
        <v>959</v>
      </c>
      <c r="D11433">
        <v>540</v>
      </c>
      <c r="E11433" s="1">
        <v>38571.061122685183</v>
      </c>
    </row>
    <row r="11434" spans="1:5" x14ac:dyDescent="0.3">
      <c r="A11434">
        <v>11433</v>
      </c>
      <c r="B11434" s="1">
        <v>38566.842476851853</v>
      </c>
      <c r="C11434">
        <v>1</v>
      </c>
      <c r="D11434">
        <v>518</v>
      </c>
      <c r="E11434" s="1">
        <v>38575.899421296293</v>
      </c>
    </row>
    <row r="11435" spans="1:5" x14ac:dyDescent="0.3">
      <c r="A11435">
        <v>11434</v>
      </c>
      <c r="B11435" s="1">
        <v>38566.842523148145</v>
      </c>
      <c r="C11435">
        <v>3154</v>
      </c>
      <c r="D11435">
        <v>391</v>
      </c>
      <c r="E11435" s="1">
        <v>38569.625856481478</v>
      </c>
    </row>
    <row r="11436" spans="1:5" x14ac:dyDescent="0.3">
      <c r="A11436">
        <v>11435</v>
      </c>
      <c r="B11436" s="1">
        <v>38566.843321759261</v>
      </c>
      <c r="C11436">
        <v>1625</v>
      </c>
      <c r="D11436">
        <v>502</v>
      </c>
      <c r="E11436" s="1">
        <v>38569.861377314817</v>
      </c>
    </row>
    <row r="11437" spans="1:5" x14ac:dyDescent="0.3">
      <c r="A11437">
        <v>11436</v>
      </c>
      <c r="B11437" s="1">
        <v>38566.844513888886</v>
      </c>
      <c r="C11437">
        <v>3834</v>
      </c>
      <c r="D11437">
        <v>106</v>
      </c>
      <c r="E11437" s="1">
        <v>38569.861180555556</v>
      </c>
    </row>
    <row r="11438" spans="1:5" x14ac:dyDescent="0.3">
      <c r="A11438">
        <v>11437</v>
      </c>
      <c r="B11438" s="1">
        <v>38566.847291666665</v>
      </c>
      <c r="C11438">
        <v>2679</v>
      </c>
      <c r="D11438">
        <v>225</v>
      </c>
      <c r="E11438" s="1">
        <v>38569.928541666668</v>
      </c>
    </row>
    <row r="11439" spans="1:5" x14ac:dyDescent="0.3">
      <c r="A11439">
        <v>11438</v>
      </c>
      <c r="B11439" s="1">
        <v>38566.848009259258</v>
      </c>
      <c r="C11439">
        <v>1040</v>
      </c>
      <c r="D11439">
        <v>372</v>
      </c>
      <c r="E11439" s="1">
        <v>38574.925092592595</v>
      </c>
    </row>
    <row r="11440" spans="1:5" x14ac:dyDescent="0.3">
      <c r="A11440">
        <v>11439</v>
      </c>
      <c r="B11440" s="1">
        <v>38566.849131944444</v>
      </c>
      <c r="C11440">
        <v>2897</v>
      </c>
      <c r="D11440">
        <v>18</v>
      </c>
      <c r="E11440" s="1">
        <v>38568.771354166667</v>
      </c>
    </row>
    <row r="11441" spans="1:5" x14ac:dyDescent="0.3">
      <c r="A11441">
        <v>11440</v>
      </c>
      <c r="B11441" s="1">
        <v>38566.850023148145</v>
      </c>
      <c r="C11441">
        <v>2727</v>
      </c>
      <c r="D11441">
        <v>306</v>
      </c>
      <c r="E11441" s="1">
        <v>38571.695856481485</v>
      </c>
    </row>
    <row r="11442" spans="1:5" x14ac:dyDescent="0.3">
      <c r="A11442">
        <v>11441</v>
      </c>
      <c r="B11442" s="1">
        <v>38566.851168981484</v>
      </c>
      <c r="C11442">
        <v>1027</v>
      </c>
      <c r="D11442">
        <v>389</v>
      </c>
      <c r="E11442" s="1">
        <v>38569.003946759258</v>
      </c>
    </row>
    <row r="11443" spans="1:5" x14ac:dyDescent="0.3">
      <c r="A11443">
        <v>11442</v>
      </c>
      <c r="B11443" s="1">
        <v>38566.8516087963</v>
      </c>
      <c r="C11443">
        <v>2598</v>
      </c>
      <c r="D11443">
        <v>208</v>
      </c>
      <c r="E11443" s="1">
        <v>38571.023136574076</v>
      </c>
    </row>
    <row r="11444" spans="1:5" x14ac:dyDescent="0.3">
      <c r="A11444">
        <v>11443</v>
      </c>
      <c r="B11444" s="1">
        <v>38566.853819444441</v>
      </c>
      <c r="C11444">
        <v>1291</v>
      </c>
      <c r="D11444">
        <v>581</v>
      </c>
      <c r="E11444" s="1">
        <v>38571.047569444447</v>
      </c>
    </row>
    <row r="11445" spans="1:5" x14ac:dyDescent="0.3">
      <c r="A11445">
        <v>11444</v>
      </c>
      <c r="B11445" s="1">
        <v>38566.856192129628</v>
      </c>
      <c r="C11445">
        <v>1419</v>
      </c>
      <c r="D11445">
        <v>28</v>
      </c>
      <c r="E11445" s="1">
        <v>38572.973553240743</v>
      </c>
    </row>
    <row r="11446" spans="1:5" x14ac:dyDescent="0.3">
      <c r="A11446">
        <v>11445</v>
      </c>
      <c r="B11446" s="1">
        <v>38566.85665509259</v>
      </c>
      <c r="C11446">
        <v>3340</v>
      </c>
      <c r="D11446">
        <v>108</v>
      </c>
      <c r="E11446" s="1">
        <v>38572.66846064815</v>
      </c>
    </row>
    <row r="11447" spans="1:5" x14ac:dyDescent="0.3">
      <c r="A11447">
        <v>11446</v>
      </c>
      <c r="B11447" s="1">
        <v>38566.856678240743</v>
      </c>
      <c r="C11447">
        <v>748</v>
      </c>
      <c r="D11447">
        <v>342</v>
      </c>
      <c r="E11447" s="1">
        <v>38567.765706018516</v>
      </c>
    </row>
    <row r="11448" spans="1:5" x14ac:dyDescent="0.3">
      <c r="A11448">
        <v>11447</v>
      </c>
      <c r="B11448" s="1">
        <v>38566.858622685184</v>
      </c>
      <c r="C11448">
        <v>3868</v>
      </c>
      <c r="D11448">
        <v>508</v>
      </c>
      <c r="E11448" s="1">
        <v>38571.786400462966</v>
      </c>
    </row>
    <row r="11449" spans="1:5" x14ac:dyDescent="0.3">
      <c r="A11449">
        <v>11448</v>
      </c>
      <c r="B11449" s="1">
        <v>38566.864270833335</v>
      </c>
      <c r="C11449">
        <v>1185</v>
      </c>
      <c r="D11449">
        <v>496</v>
      </c>
      <c r="E11449" s="1">
        <v>38569.957326388889</v>
      </c>
    </row>
    <row r="11450" spans="1:5" x14ac:dyDescent="0.3">
      <c r="A11450">
        <v>11449</v>
      </c>
      <c r="B11450" s="1">
        <v>38566.864386574074</v>
      </c>
      <c r="C11450">
        <v>3279</v>
      </c>
      <c r="D11450">
        <v>443</v>
      </c>
      <c r="E11450" s="1">
        <v>38571.991469907407</v>
      </c>
    </row>
    <row r="11451" spans="1:5" x14ac:dyDescent="0.3">
      <c r="A11451">
        <v>11450</v>
      </c>
      <c r="B11451" s="1">
        <v>38566.865208333336</v>
      </c>
      <c r="C11451">
        <v>2009</v>
      </c>
      <c r="D11451">
        <v>214</v>
      </c>
      <c r="E11451" s="1">
        <v>38572.720763888887</v>
      </c>
    </row>
    <row r="11452" spans="1:5" x14ac:dyDescent="0.3">
      <c r="A11452">
        <v>11451</v>
      </c>
      <c r="B11452" s="1">
        <v>38566.865231481483</v>
      </c>
      <c r="C11452">
        <v>776</v>
      </c>
      <c r="D11452">
        <v>515</v>
      </c>
      <c r="E11452" s="1">
        <v>38570.904814814814</v>
      </c>
    </row>
    <row r="11453" spans="1:5" x14ac:dyDescent="0.3">
      <c r="A11453">
        <v>11452</v>
      </c>
      <c r="B11453" s="1">
        <v>38566.874907407408</v>
      </c>
      <c r="C11453">
        <v>1245</v>
      </c>
      <c r="D11453">
        <v>35</v>
      </c>
      <c r="E11453" s="1">
        <v>38576.053379629629</v>
      </c>
    </row>
    <row r="11454" spans="1:5" x14ac:dyDescent="0.3">
      <c r="A11454">
        <v>11453</v>
      </c>
      <c r="B11454" s="1">
        <v>38566.875057870369</v>
      </c>
      <c r="C11454">
        <v>4578</v>
      </c>
      <c r="D11454">
        <v>84</v>
      </c>
      <c r="E11454" s="1">
        <v>38572.918807870374</v>
      </c>
    </row>
    <row r="11455" spans="1:5" x14ac:dyDescent="0.3">
      <c r="A11455">
        <v>11454</v>
      </c>
      <c r="B11455" s="1">
        <v>38566.878229166665</v>
      </c>
      <c r="C11455">
        <v>2901</v>
      </c>
      <c r="D11455">
        <v>199</v>
      </c>
      <c r="E11455" s="1">
        <v>38569.79420138889</v>
      </c>
    </row>
    <row r="11456" spans="1:5" x14ac:dyDescent="0.3">
      <c r="A11456">
        <v>11455</v>
      </c>
      <c r="B11456" s="1">
        <v>38566.879930555559</v>
      </c>
      <c r="C11456">
        <v>2000</v>
      </c>
      <c r="D11456">
        <v>498</v>
      </c>
      <c r="E11456" s="1">
        <v>38576.056319444448</v>
      </c>
    </row>
    <row r="11457" spans="1:5" x14ac:dyDescent="0.3">
      <c r="A11457">
        <v>11456</v>
      </c>
      <c r="B11457" s="1">
        <v>38566.884768518517</v>
      </c>
      <c r="C11457">
        <v>3638</v>
      </c>
      <c r="D11457">
        <v>322</v>
      </c>
      <c r="E11457" s="1">
        <v>38571.825740740744</v>
      </c>
    </row>
    <row r="11458" spans="1:5" x14ac:dyDescent="0.3">
      <c r="A11458">
        <v>11457</v>
      </c>
      <c r="B11458" s="1">
        <v>38566.88490740741</v>
      </c>
      <c r="C11458">
        <v>1642</v>
      </c>
      <c r="D11458">
        <v>379</v>
      </c>
      <c r="E11458" s="1">
        <v>38574.110601851855</v>
      </c>
    </row>
    <row r="11459" spans="1:5" x14ac:dyDescent="0.3">
      <c r="A11459">
        <v>11458</v>
      </c>
      <c r="B11459" s="1">
        <v>38566.891689814816</v>
      </c>
      <c r="C11459">
        <v>3514</v>
      </c>
      <c r="D11459">
        <v>575</v>
      </c>
      <c r="E11459" s="1">
        <v>38568.06391203704</v>
      </c>
    </row>
    <row r="11460" spans="1:5" x14ac:dyDescent="0.3">
      <c r="A11460">
        <v>11459</v>
      </c>
      <c r="B11460" s="1">
        <v>38566.892650462964</v>
      </c>
      <c r="C11460">
        <v>3730</v>
      </c>
      <c r="D11460">
        <v>392</v>
      </c>
      <c r="E11460" s="1">
        <v>38568.83153935185</v>
      </c>
    </row>
    <row r="11461" spans="1:5" x14ac:dyDescent="0.3">
      <c r="A11461">
        <v>11460</v>
      </c>
      <c r="B11461" s="1">
        <v>38566.894479166665</v>
      </c>
      <c r="C11461">
        <v>4113</v>
      </c>
      <c r="D11461">
        <v>403</v>
      </c>
      <c r="E11461" s="1">
        <v>38572.766701388886</v>
      </c>
    </row>
    <row r="11462" spans="1:5" x14ac:dyDescent="0.3">
      <c r="A11462">
        <v>11461</v>
      </c>
      <c r="B11462" s="1">
        <v>38566.899305555555</v>
      </c>
      <c r="C11462">
        <v>4343</v>
      </c>
      <c r="D11462">
        <v>65</v>
      </c>
      <c r="E11462" s="1">
        <v>38569.06527777778</v>
      </c>
    </row>
    <row r="11463" spans="1:5" x14ac:dyDescent="0.3">
      <c r="A11463">
        <v>11462</v>
      </c>
      <c r="B11463" s="1">
        <v>38566.90053240741</v>
      </c>
      <c r="C11463">
        <v>167</v>
      </c>
      <c r="D11463">
        <v>268</v>
      </c>
      <c r="E11463" s="1">
        <v>38574.075532407405</v>
      </c>
    </row>
    <row r="11464" spans="1:5" x14ac:dyDescent="0.3">
      <c r="A11464">
        <v>11463</v>
      </c>
      <c r="B11464" s="1">
        <v>38566.90111111111</v>
      </c>
      <c r="C11464">
        <v>1944</v>
      </c>
      <c r="D11464">
        <v>138</v>
      </c>
      <c r="E11464" s="1">
        <v>38572.133055555554</v>
      </c>
    </row>
    <row r="11465" spans="1:5" x14ac:dyDescent="0.3">
      <c r="A11465">
        <v>11464</v>
      </c>
      <c r="B11465" s="1">
        <v>38566.904247685183</v>
      </c>
      <c r="C11465">
        <v>538</v>
      </c>
      <c r="D11465">
        <v>577</v>
      </c>
      <c r="E11465" s="1">
        <v>38567.905636574076</v>
      </c>
    </row>
    <row r="11466" spans="1:5" x14ac:dyDescent="0.3">
      <c r="A11466">
        <v>11465</v>
      </c>
      <c r="B11466" s="1">
        <v>38566.905462962961</v>
      </c>
      <c r="C11466">
        <v>2190</v>
      </c>
      <c r="D11466">
        <v>447</v>
      </c>
      <c r="E11466" s="1">
        <v>38574.933935185189</v>
      </c>
    </row>
    <row r="11467" spans="1:5" x14ac:dyDescent="0.3">
      <c r="A11467">
        <v>11466</v>
      </c>
      <c r="B11467" s="1">
        <v>38566.907476851855</v>
      </c>
      <c r="C11467">
        <v>3363</v>
      </c>
      <c r="D11467">
        <v>556</v>
      </c>
      <c r="E11467" s="1">
        <v>38570.07136574074</v>
      </c>
    </row>
    <row r="11468" spans="1:5" x14ac:dyDescent="0.3">
      <c r="A11468">
        <v>11467</v>
      </c>
      <c r="B11468" s="1">
        <v>38566.907719907409</v>
      </c>
      <c r="C11468">
        <v>246</v>
      </c>
      <c r="D11468">
        <v>117</v>
      </c>
      <c r="E11468" s="1">
        <v>38573.034803240742</v>
      </c>
    </row>
    <row r="11469" spans="1:5" x14ac:dyDescent="0.3">
      <c r="A11469">
        <v>11468</v>
      </c>
      <c r="B11469" s="1">
        <v>38566.907939814817</v>
      </c>
      <c r="C11469">
        <v>3168</v>
      </c>
      <c r="D11469">
        <v>413</v>
      </c>
      <c r="E11469" s="1">
        <v>38569.104467592595</v>
      </c>
    </row>
    <row r="11470" spans="1:5" x14ac:dyDescent="0.3">
      <c r="A11470">
        <v>11469</v>
      </c>
      <c r="B11470" s="1">
        <v>38566.908437500002</v>
      </c>
      <c r="C11470">
        <v>230</v>
      </c>
      <c r="D11470">
        <v>77</v>
      </c>
      <c r="E11470" s="1">
        <v>38570.77579861111</v>
      </c>
    </row>
    <row r="11471" spans="1:5" x14ac:dyDescent="0.3">
      <c r="A11471">
        <v>11470</v>
      </c>
      <c r="B11471" s="1">
        <v>38566.90865740741</v>
      </c>
      <c r="C11471">
        <v>2379</v>
      </c>
      <c r="D11471">
        <v>346</v>
      </c>
      <c r="E11471" s="1">
        <v>38569.998935185184</v>
      </c>
    </row>
    <row r="11472" spans="1:5" x14ac:dyDescent="0.3">
      <c r="A11472">
        <v>11471</v>
      </c>
      <c r="B11472" s="1">
        <v>38566.909062500003</v>
      </c>
      <c r="C11472">
        <v>3378</v>
      </c>
      <c r="D11472">
        <v>355</v>
      </c>
      <c r="E11472" s="1">
        <v>38572.011840277781</v>
      </c>
    </row>
    <row r="11473" spans="1:5" x14ac:dyDescent="0.3">
      <c r="A11473">
        <v>11472</v>
      </c>
      <c r="B11473" s="1">
        <v>38566.909097222226</v>
      </c>
      <c r="C11473">
        <v>1829</v>
      </c>
      <c r="D11473">
        <v>410</v>
      </c>
      <c r="E11473" s="1">
        <v>38575.845208333332</v>
      </c>
    </row>
    <row r="11474" spans="1:5" x14ac:dyDescent="0.3">
      <c r="A11474">
        <v>11473</v>
      </c>
      <c r="B11474" s="1">
        <v>38566.911145833335</v>
      </c>
      <c r="C11474">
        <v>620</v>
      </c>
      <c r="D11474">
        <v>536</v>
      </c>
      <c r="E11474" s="1">
        <v>38573.084062499998</v>
      </c>
    </row>
    <row r="11475" spans="1:5" x14ac:dyDescent="0.3">
      <c r="A11475">
        <v>11474</v>
      </c>
      <c r="B11475" s="1">
        <v>38566.911898148152</v>
      </c>
      <c r="C11475">
        <v>574</v>
      </c>
      <c r="D11475">
        <v>214</v>
      </c>
      <c r="E11475" s="1">
        <v>38569.941759259258</v>
      </c>
    </row>
    <row r="11476" spans="1:5" x14ac:dyDescent="0.3">
      <c r="A11476">
        <v>11475</v>
      </c>
      <c r="B11476" s="1">
        <v>38566.913298611114</v>
      </c>
      <c r="C11476">
        <v>3687</v>
      </c>
      <c r="D11476">
        <v>194</v>
      </c>
      <c r="E11476" s="1">
        <v>38573.852881944447</v>
      </c>
    </row>
    <row r="11477" spans="1:5" x14ac:dyDescent="0.3">
      <c r="A11477">
        <v>11476</v>
      </c>
      <c r="B11477" s="1">
        <v>38566.919293981482</v>
      </c>
      <c r="C11477">
        <v>724</v>
      </c>
      <c r="D11477">
        <v>144</v>
      </c>
      <c r="E11477" s="1">
        <v>38573.097071759257</v>
      </c>
    </row>
    <row r="11478" spans="1:5" x14ac:dyDescent="0.3">
      <c r="A11478">
        <v>11477</v>
      </c>
      <c r="B11478" s="1">
        <v>38566.92292824074</v>
      </c>
      <c r="C11478">
        <v>1671</v>
      </c>
      <c r="D11478">
        <v>47</v>
      </c>
      <c r="E11478" s="1">
        <v>38571.156956018516</v>
      </c>
    </row>
    <row r="11479" spans="1:5" x14ac:dyDescent="0.3">
      <c r="A11479">
        <v>11478</v>
      </c>
      <c r="B11479" s="1">
        <v>38566.922974537039</v>
      </c>
      <c r="C11479">
        <v>3932</v>
      </c>
      <c r="D11479">
        <v>197</v>
      </c>
      <c r="E11479" s="1">
        <v>38568.751446759263</v>
      </c>
    </row>
    <row r="11480" spans="1:5" x14ac:dyDescent="0.3">
      <c r="A11480">
        <v>11479</v>
      </c>
      <c r="B11480" s="1">
        <v>38566.92931712963</v>
      </c>
      <c r="C11480">
        <v>4077</v>
      </c>
      <c r="D11480">
        <v>237</v>
      </c>
      <c r="E11480" s="1">
        <v>38576.030011574076</v>
      </c>
    </row>
    <row r="11481" spans="1:5" x14ac:dyDescent="0.3">
      <c r="A11481">
        <v>11480</v>
      </c>
      <c r="B11481" s="1">
        <v>38566.929444444446</v>
      </c>
      <c r="C11481">
        <v>4161</v>
      </c>
      <c r="D11481">
        <v>14</v>
      </c>
      <c r="E11481" s="1">
        <v>38568.890555555554</v>
      </c>
    </row>
    <row r="11482" spans="1:5" x14ac:dyDescent="0.3">
      <c r="A11482">
        <v>11481</v>
      </c>
      <c r="B11482" s="1">
        <v>38566.9296412037</v>
      </c>
      <c r="C11482">
        <v>4028</v>
      </c>
      <c r="D11482">
        <v>234</v>
      </c>
      <c r="E11482" s="1">
        <v>38573.988668981481</v>
      </c>
    </row>
    <row r="11483" spans="1:5" x14ac:dyDescent="0.3">
      <c r="A11483">
        <v>11482</v>
      </c>
      <c r="B11483" s="1">
        <v>38566.933692129627</v>
      </c>
      <c r="C11483">
        <v>1400</v>
      </c>
      <c r="D11483">
        <v>134</v>
      </c>
      <c r="E11483" s="1">
        <v>38568.075358796297</v>
      </c>
    </row>
    <row r="11484" spans="1:5" x14ac:dyDescent="0.3">
      <c r="A11484">
        <v>11483</v>
      </c>
      <c r="B11484" s="1">
        <v>38566.936365740738</v>
      </c>
      <c r="C11484">
        <v>1586</v>
      </c>
      <c r="D11484">
        <v>45</v>
      </c>
      <c r="E11484" s="1">
        <v>38575.754421296297</v>
      </c>
    </row>
    <row r="11485" spans="1:5" x14ac:dyDescent="0.3">
      <c r="A11485">
        <v>11484</v>
      </c>
      <c r="B11485" s="1">
        <v>38566.936377314814</v>
      </c>
      <c r="C11485">
        <v>330</v>
      </c>
      <c r="D11485">
        <v>165</v>
      </c>
      <c r="E11485" s="1">
        <v>38568.869016203702</v>
      </c>
    </row>
    <row r="11486" spans="1:5" x14ac:dyDescent="0.3">
      <c r="A11486">
        <v>11485</v>
      </c>
      <c r="B11486" s="1">
        <v>38566.939872685187</v>
      </c>
      <c r="C11486">
        <v>1872</v>
      </c>
      <c r="D11486">
        <v>326</v>
      </c>
      <c r="E11486" s="1">
        <v>38568.976678240739</v>
      </c>
    </row>
    <row r="11487" spans="1:5" x14ac:dyDescent="0.3">
      <c r="A11487">
        <v>11486</v>
      </c>
      <c r="B11487" s="1">
        <v>38566.940347222226</v>
      </c>
      <c r="C11487">
        <v>1610</v>
      </c>
      <c r="D11487">
        <v>236</v>
      </c>
      <c r="E11487" s="1">
        <v>38573.032013888886</v>
      </c>
    </row>
    <row r="11488" spans="1:5" x14ac:dyDescent="0.3">
      <c r="A11488">
        <v>11487</v>
      </c>
      <c r="B11488" s="1">
        <v>38566.941030092596</v>
      </c>
      <c r="C11488">
        <v>734</v>
      </c>
      <c r="D11488">
        <v>239</v>
      </c>
      <c r="E11488" s="1">
        <v>38572.037557870368</v>
      </c>
    </row>
    <row r="11489" spans="1:5" x14ac:dyDescent="0.3">
      <c r="A11489">
        <v>11488</v>
      </c>
      <c r="B11489" s="1">
        <v>38566.941145833334</v>
      </c>
      <c r="C11489">
        <v>2520</v>
      </c>
      <c r="D11489">
        <v>45</v>
      </c>
      <c r="E11489" s="1">
        <v>38573.019618055558</v>
      </c>
    </row>
    <row r="11490" spans="1:5" x14ac:dyDescent="0.3">
      <c r="A11490">
        <v>11489</v>
      </c>
      <c r="B11490" s="1">
        <v>38566.941296296296</v>
      </c>
      <c r="C11490">
        <v>3001</v>
      </c>
      <c r="D11490">
        <v>474</v>
      </c>
      <c r="E11490" s="1">
        <v>38568.020462962966</v>
      </c>
    </row>
    <row r="11491" spans="1:5" x14ac:dyDescent="0.3">
      <c r="A11491">
        <v>11490</v>
      </c>
      <c r="B11491" s="1">
        <v>38566.941666666666</v>
      </c>
      <c r="C11491">
        <v>1178</v>
      </c>
      <c r="D11491">
        <v>156</v>
      </c>
      <c r="E11491" s="1">
        <v>38573.691666666666</v>
      </c>
    </row>
    <row r="11492" spans="1:5" x14ac:dyDescent="0.3">
      <c r="A11492">
        <v>11491</v>
      </c>
      <c r="B11492" s="1">
        <v>38566.947800925926</v>
      </c>
      <c r="C11492">
        <v>268</v>
      </c>
      <c r="D11492">
        <v>307</v>
      </c>
      <c r="E11492" s="1">
        <v>38575.080439814818</v>
      </c>
    </row>
    <row r="11493" spans="1:5" x14ac:dyDescent="0.3">
      <c r="A11493">
        <v>11492</v>
      </c>
      <c r="B11493" s="1">
        <v>38566.949155092596</v>
      </c>
      <c r="C11493">
        <v>4037</v>
      </c>
      <c r="D11493">
        <v>349</v>
      </c>
      <c r="E11493" s="1">
        <v>38573.829710648148</v>
      </c>
    </row>
    <row r="11494" spans="1:5" x14ac:dyDescent="0.3">
      <c r="A11494">
        <v>11493</v>
      </c>
      <c r="B11494" s="1">
        <v>38566.949305555558</v>
      </c>
      <c r="C11494">
        <v>3375</v>
      </c>
      <c r="D11494">
        <v>124</v>
      </c>
      <c r="E11494" s="1">
        <v>38574.870138888888</v>
      </c>
    </row>
    <row r="11495" spans="1:5" x14ac:dyDescent="0.3">
      <c r="A11495">
        <v>11494</v>
      </c>
      <c r="B11495" s="1">
        <v>38566.952349537038</v>
      </c>
      <c r="C11495">
        <v>3994</v>
      </c>
      <c r="D11495">
        <v>579</v>
      </c>
      <c r="E11495" s="1">
        <v>38573.078043981484</v>
      </c>
    </row>
    <row r="11496" spans="1:5" x14ac:dyDescent="0.3">
      <c r="A11496">
        <v>11495</v>
      </c>
      <c r="B11496" s="1">
        <v>38580.952314814815</v>
      </c>
      <c r="C11496">
        <v>1265</v>
      </c>
      <c r="D11496">
        <v>247</v>
      </c>
      <c r="E11496" s="1">
        <v>38587.030787037038</v>
      </c>
    </row>
    <row r="11497" spans="1:5" x14ac:dyDescent="0.3">
      <c r="A11497">
        <v>11497</v>
      </c>
      <c r="B11497" s="1">
        <v>38580.953125</v>
      </c>
      <c r="C11497">
        <v>436</v>
      </c>
      <c r="D11497">
        <v>12</v>
      </c>
      <c r="E11497" s="1">
        <v>38585.828125</v>
      </c>
    </row>
    <row r="11498" spans="1:5" x14ac:dyDescent="0.3">
      <c r="A11498">
        <v>11498</v>
      </c>
      <c r="B11498" s="1">
        <v>38580.953402777777</v>
      </c>
      <c r="C11498">
        <v>487</v>
      </c>
      <c r="D11498">
        <v>482</v>
      </c>
      <c r="E11498" s="1">
        <v>38589.144375000003</v>
      </c>
    </row>
    <row r="11499" spans="1:5" x14ac:dyDescent="0.3">
      <c r="A11499">
        <v>11499</v>
      </c>
      <c r="B11499" s="1">
        <v>38580.954305555555</v>
      </c>
      <c r="C11499">
        <v>3857</v>
      </c>
      <c r="D11499">
        <v>172</v>
      </c>
      <c r="E11499" s="1">
        <v>38588.150833333333</v>
      </c>
    </row>
    <row r="11500" spans="1:5" x14ac:dyDescent="0.3">
      <c r="A11500">
        <v>11500</v>
      </c>
      <c r="B11500" s="1">
        <v>38580.959282407406</v>
      </c>
      <c r="C11500">
        <v>4003</v>
      </c>
      <c r="D11500">
        <v>584</v>
      </c>
      <c r="E11500" s="1">
        <v>38588.954421296294</v>
      </c>
    </row>
    <row r="11501" spans="1:5" x14ac:dyDescent="0.3">
      <c r="A11501">
        <v>11501</v>
      </c>
      <c r="B11501" s="1">
        <v>38580.961724537039</v>
      </c>
      <c r="C11501">
        <v>2147</v>
      </c>
      <c r="D11501">
        <v>23</v>
      </c>
      <c r="E11501" s="1">
        <v>38583.873530092591</v>
      </c>
    </row>
    <row r="11502" spans="1:5" x14ac:dyDescent="0.3">
      <c r="A11502">
        <v>11502</v>
      </c>
      <c r="B11502" s="1">
        <v>38580.962847222225</v>
      </c>
      <c r="C11502">
        <v>4470</v>
      </c>
      <c r="D11502">
        <v>11</v>
      </c>
      <c r="E11502" s="1">
        <v>38583.159375000003</v>
      </c>
    </row>
    <row r="11503" spans="1:5" x14ac:dyDescent="0.3">
      <c r="A11503">
        <v>11503</v>
      </c>
      <c r="B11503" s="1">
        <v>38580.965671296297</v>
      </c>
      <c r="C11503">
        <v>1496</v>
      </c>
      <c r="D11503">
        <v>526</v>
      </c>
      <c r="E11503" s="1">
        <v>38589.163587962961</v>
      </c>
    </row>
    <row r="11504" spans="1:5" x14ac:dyDescent="0.3">
      <c r="A11504">
        <v>11504</v>
      </c>
      <c r="B11504" s="1">
        <v>38580.969976851855</v>
      </c>
      <c r="C11504">
        <v>2132</v>
      </c>
      <c r="D11504">
        <v>350</v>
      </c>
      <c r="E11504" s="1">
        <v>38582.867893518516</v>
      </c>
    </row>
    <row r="11505" spans="1:5" x14ac:dyDescent="0.3">
      <c r="A11505">
        <v>11505</v>
      </c>
      <c r="B11505" s="1">
        <v>38580.971377314818</v>
      </c>
      <c r="C11505">
        <v>3344</v>
      </c>
      <c r="D11505">
        <v>34</v>
      </c>
      <c r="E11505" s="1">
        <v>38587.828321759262</v>
      </c>
    </row>
    <row r="11506" spans="1:5" x14ac:dyDescent="0.3">
      <c r="A11506">
        <v>11506</v>
      </c>
      <c r="B11506" s="1">
        <v>38580.97625</v>
      </c>
      <c r="C11506">
        <v>1529</v>
      </c>
      <c r="D11506">
        <v>565</v>
      </c>
      <c r="E11506" s="1">
        <v>38586.762361111112</v>
      </c>
    </row>
    <row r="11507" spans="1:5" x14ac:dyDescent="0.3">
      <c r="A11507">
        <v>11507</v>
      </c>
      <c r="B11507" s="1">
        <v>38580.976886574077</v>
      </c>
      <c r="C11507">
        <v>4197</v>
      </c>
      <c r="D11507">
        <v>236</v>
      </c>
      <c r="E11507" s="1">
        <v>38588.950497685182</v>
      </c>
    </row>
    <row r="11508" spans="1:5" x14ac:dyDescent="0.3">
      <c r="A11508">
        <v>11508</v>
      </c>
      <c r="B11508" s="1">
        <v>38580.977500000001</v>
      </c>
      <c r="C11508">
        <v>2688</v>
      </c>
      <c r="D11508">
        <v>19</v>
      </c>
      <c r="E11508" s="1">
        <v>38589.065694444442</v>
      </c>
    </row>
    <row r="11509" spans="1:5" x14ac:dyDescent="0.3">
      <c r="A11509">
        <v>11509</v>
      </c>
      <c r="B11509" s="1">
        <v>38580.979085648149</v>
      </c>
      <c r="C11509">
        <v>2750</v>
      </c>
      <c r="D11509">
        <v>273</v>
      </c>
      <c r="E11509" s="1">
        <v>38583.090196759258</v>
      </c>
    </row>
    <row r="11510" spans="1:5" x14ac:dyDescent="0.3">
      <c r="A11510">
        <v>11510</v>
      </c>
      <c r="B11510" s="1">
        <v>38580.979247685187</v>
      </c>
      <c r="C11510">
        <v>2997</v>
      </c>
      <c r="D11510">
        <v>400</v>
      </c>
      <c r="E11510" s="1">
        <v>38589.732719907406</v>
      </c>
    </row>
    <row r="11511" spans="1:5" x14ac:dyDescent="0.3">
      <c r="A11511">
        <v>11511</v>
      </c>
      <c r="B11511" s="1">
        <v>38580.98609953704</v>
      </c>
      <c r="C11511">
        <v>2127</v>
      </c>
      <c r="D11511">
        <v>397</v>
      </c>
      <c r="E11511" s="1">
        <v>38582.753460648149</v>
      </c>
    </row>
    <row r="11512" spans="1:5" x14ac:dyDescent="0.3">
      <c r="A11512">
        <v>11512</v>
      </c>
      <c r="B11512" s="1">
        <v>38580.993819444448</v>
      </c>
      <c r="C11512">
        <v>1248</v>
      </c>
      <c r="D11512">
        <v>373</v>
      </c>
      <c r="E11512" s="1">
        <v>38590.087569444448</v>
      </c>
    </row>
    <row r="11513" spans="1:5" x14ac:dyDescent="0.3">
      <c r="A11513">
        <v>11513</v>
      </c>
      <c r="B11513" s="1">
        <v>38580.994131944448</v>
      </c>
      <c r="C11513">
        <v>4473</v>
      </c>
      <c r="D11513">
        <v>499</v>
      </c>
      <c r="E11513" s="1">
        <v>38588.067743055559</v>
      </c>
    </row>
    <row r="11514" spans="1:5" x14ac:dyDescent="0.3">
      <c r="A11514">
        <v>11514</v>
      </c>
      <c r="B11514" s="1">
        <v>38580.995254629626</v>
      </c>
      <c r="C11514">
        <v>4240</v>
      </c>
      <c r="D11514">
        <v>423</v>
      </c>
      <c r="E11514" s="1">
        <v>38587.919560185182</v>
      </c>
    </row>
    <row r="11515" spans="1:5" x14ac:dyDescent="0.3">
      <c r="A11515">
        <v>11515</v>
      </c>
      <c r="B11515" s="1">
        <v>38580.99622685185</v>
      </c>
      <c r="C11515">
        <v>1053</v>
      </c>
      <c r="D11515">
        <v>279</v>
      </c>
      <c r="E11515" s="1">
        <v>38585.792060185187</v>
      </c>
    </row>
    <row r="11516" spans="1:5" x14ac:dyDescent="0.3">
      <c r="A11516">
        <v>11516</v>
      </c>
      <c r="B11516" s="1">
        <v>38580.996377314812</v>
      </c>
      <c r="C11516">
        <v>1860</v>
      </c>
      <c r="D11516">
        <v>90</v>
      </c>
      <c r="E11516" s="1">
        <v>38581.83734953704</v>
      </c>
    </row>
    <row r="11517" spans="1:5" x14ac:dyDescent="0.3">
      <c r="A11517">
        <v>11517</v>
      </c>
      <c r="B11517" s="1">
        <v>38580.997546296298</v>
      </c>
      <c r="C11517">
        <v>4266</v>
      </c>
      <c r="D11517">
        <v>280</v>
      </c>
      <c r="E11517" s="1">
        <v>38585.944768518515</v>
      </c>
    </row>
    <row r="11518" spans="1:5" x14ac:dyDescent="0.3">
      <c r="A11518">
        <v>11518</v>
      </c>
      <c r="B11518" s="1">
        <v>38580.999872685185</v>
      </c>
      <c r="C11518">
        <v>3297</v>
      </c>
      <c r="D11518">
        <v>407</v>
      </c>
      <c r="E11518" s="1">
        <v>38581.952650462961</v>
      </c>
    </row>
    <row r="11519" spans="1:5" x14ac:dyDescent="0.3">
      <c r="A11519">
        <v>11519</v>
      </c>
      <c r="B11519" s="1">
        <v>38581.001006944447</v>
      </c>
      <c r="C11519">
        <v>1034</v>
      </c>
      <c r="D11519">
        <v>381</v>
      </c>
      <c r="E11519" s="1">
        <v>38583.204479166663</v>
      </c>
    </row>
    <row r="11520" spans="1:5" x14ac:dyDescent="0.3">
      <c r="A11520">
        <v>11520</v>
      </c>
      <c r="B11520" s="1">
        <v>38581.003101851849</v>
      </c>
      <c r="C11520">
        <v>3536</v>
      </c>
      <c r="D11520">
        <v>119</v>
      </c>
      <c r="E11520" s="1">
        <v>38590.085740740738</v>
      </c>
    </row>
    <row r="11521" spans="1:5" x14ac:dyDescent="0.3">
      <c r="A11521">
        <v>11521</v>
      </c>
      <c r="B11521" s="1">
        <v>38581.00340277778</v>
      </c>
      <c r="C11521">
        <v>463</v>
      </c>
      <c r="D11521">
        <v>229</v>
      </c>
      <c r="E11521" s="1">
        <v>38585.040208333332</v>
      </c>
    </row>
    <row r="11522" spans="1:5" x14ac:dyDescent="0.3">
      <c r="A11522">
        <v>11522</v>
      </c>
      <c r="B11522" s="1">
        <v>38581.003530092596</v>
      </c>
      <c r="C11522">
        <v>2033</v>
      </c>
      <c r="D11522">
        <v>599</v>
      </c>
      <c r="E11522" s="1">
        <v>38588.205613425926</v>
      </c>
    </row>
    <row r="11523" spans="1:5" x14ac:dyDescent="0.3">
      <c r="A11523">
        <v>11523</v>
      </c>
      <c r="B11523" s="1">
        <v>38581.007060185184</v>
      </c>
      <c r="C11523">
        <v>1329</v>
      </c>
      <c r="D11523">
        <v>421</v>
      </c>
      <c r="E11523" s="1">
        <v>38588.943865740737</v>
      </c>
    </row>
    <row r="11524" spans="1:5" x14ac:dyDescent="0.3">
      <c r="A11524">
        <v>11524</v>
      </c>
      <c r="B11524" s="1">
        <v>38581.007581018515</v>
      </c>
      <c r="C11524">
        <v>317</v>
      </c>
      <c r="D11524">
        <v>533</v>
      </c>
      <c r="E11524" s="1">
        <v>38587.229803240742</v>
      </c>
    </row>
    <row r="11525" spans="1:5" x14ac:dyDescent="0.3">
      <c r="A11525">
        <v>11525</v>
      </c>
      <c r="B11525" s="1">
        <v>38581.010775462964</v>
      </c>
      <c r="C11525">
        <v>1107</v>
      </c>
      <c r="D11525">
        <v>174</v>
      </c>
      <c r="E11525" s="1">
        <v>38584.885081018518</v>
      </c>
    </row>
    <row r="11526" spans="1:5" x14ac:dyDescent="0.3">
      <c r="A11526">
        <v>11526</v>
      </c>
      <c r="B11526" s="1">
        <v>38581.012245370373</v>
      </c>
      <c r="C11526">
        <v>2419</v>
      </c>
      <c r="D11526">
        <v>572</v>
      </c>
      <c r="E11526" s="1">
        <v>38582.166412037041</v>
      </c>
    </row>
    <row r="11527" spans="1:5" x14ac:dyDescent="0.3">
      <c r="A11527">
        <v>11527</v>
      </c>
      <c r="B11527" s="1">
        <v>38581.017430555556</v>
      </c>
      <c r="C11527">
        <v>162</v>
      </c>
      <c r="D11527">
        <v>264</v>
      </c>
      <c r="E11527" s="1">
        <v>38586.884097222224</v>
      </c>
    </row>
    <row r="11528" spans="1:5" x14ac:dyDescent="0.3">
      <c r="A11528">
        <v>11528</v>
      </c>
      <c r="B11528" s="1">
        <v>38581.019016203703</v>
      </c>
      <c r="C11528">
        <v>893</v>
      </c>
      <c r="D11528">
        <v>14</v>
      </c>
      <c r="E11528" s="1">
        <v>38586.258599537039</v>
      </c>
    </row>
    <row r="11529" spans="1:5" x14ac:dyDescent="0.3">
      <c r="A11529">
        <v>11529</v>
      </c>
      <c r="B11529" s="1">
        <v>38581.019456018519</v>
      </c>
      <c r="C11529">
        <v>3071</v>
      </c>
      <c r="D11529">
        <v>4</v>
      </c>
      <c r="E11529" s="1">
        <v>38583.199317129627</v>
      </c>
    </row>
    <row r="11530" spans="1:5" x14ac:dyDescent="0.3">
      <c r="A11530">
        <v>11530</v>
      </c>
      <c r="B11530" s="1">
        <v>38581.020138888889</v>
      </c>
      <c r="C11530">
        <v>365</v>
      </c>
      <c r="D11530">
        <v>400</v>
      </c>
      <c r="E11530" s="1">
        <v>38586.140277777777</v>
      </c>
    </row>
    <row r="11531" spans="1:5" x14ac:dyDescent="0.3">
      <c r="A11531">
        <v>11531</v>
      </c>
      <c r="B11531" s="1">
        <v>38581.020879629628</v>
      </c>
      <c r="C11531">
        <v>1817</v>
      </c>
      <c r="D11531">
        <v>278</v>
      </c>
      <c r="E11531" s="1">
        <v>38584.050046296295</v>
      </c>
    </row>
    <row r="11532" spans="1:5" x14ac:dyDescent="0.3">
      <c r="A11532">
        <v>11532</v>
      </c>
      <c r="B11532" s="1">
        <v>38581.023773148147</v>
      </c>
      <c r="C11532">
        <v>1947</v>
      </c>
      <c r="D11532">
        <v>413</v>
      </c>
      <c r="E11532" s="1">
        <v>38586.817523148151</v>
      </c>
    </row>
    <row r="11533" spans="1:5" x14ac:dyDescent="0.3">
      <c r="A11533">
        <v>11533</v>
      </c>
      <c r="B11533" s="1">
        <v>38581.024224537039</v>
      </c>
      <c r="C11533">
        <v>4252</v>
      </c>
      <c r="D11533">
        <v>264</v>
      </c>
      <c r="E11533" s="1">
        <v>38586.257557870369</v>
      </c>
    </row>
    <row r="11534" spans="1:5" x14ac:dyDescent="0.3">
      <c r="A11534">
        <v>11534</v>
      </c>
      <c r="B11534" s="1">
        <v>38581.024618055555</v>
      </c>
      <c r="C11534">
        <v>2414</v>
      </c>
      <c r="D11534">
        <v>144</v>
      </c>
      <c r="E11534" s="1">
        <v>38588.066979166666</v>
      </c>
    </row>
    <row r="11535" spans="1:5" x14ac:dyDescent="0.3">
      <c r="A11535">
        <v>11535</v>
      </c>
      <c r="B11535" s="1">
        <v>38581.027708333335</v>
      </c>
      <c r="C11535">
        <v>1649</v>
      </c>
      <c r="D11535">
        <v>356</v>
      </c>
      <c r="E11535" s="1">
        <v>38588.865902777776</v>
      </c>
    </row>
    <row r="11536" spans="1:5" x14ac:dyDescent="0.3">
      <c r="A11536">
        <v>11536</v>
      </c>
      <c r="B11536" s="1">
        <v>38581.027812499997</v>
      </c>
      <c r="C11536">
        <v>2735</v>
      </c>
      <c r="D11536">
        <v>428</v>
      </c>
      <c r="E11536" s="1">
        <v>38585.799340277779</v>
      </c>
    </row>
    <row r="11537" spans="1:5" x14ac:dyDescent="0.3">
      <c r="A11537">
        <v>11537</v>
      </c>
      <c r="B11537" s="1">
        <v>38581.028564814813</v>
      </c>
      <c r="C11537">
        <v>190</v>
      </c>
      <c r="D11537">
        <v>474</v>
      </c>
      <c r="E11537" s="1">
        <v>38583.017453703702</v>
      </c>
    </row>
    <row r="11538" spans="1:5" x14ac:dyDescent="0.3">
      <c r="A11538">
        <v>11538</v>
      </c>
      <c r="B11538" s="1">
        <v>38581.030601851853</v>
      </c>
      <c r="C11538">
        <v>554</v>
      </c>
      <c r="D11538">
        <v>431</v>
      </c>
      <c r="E11538" s="1">
        <v>38582.154907407406</v>
      </c>
    </row>
    <row r="11539" spans="1:5" x14ac:dyDescent="0.3">
      <c r="A11539">
        <v>11539</v>
      </c>
      <c r="B11539" s="1">
        <v>38581.031724537039</v>
      </c>
      <c r="C11539">
        <v>2064</v>
      </c>
      <c r="D11539">
        <v>264</v>
      </c>
      <c r="E11539" s="1">
        <v>38583.252557870372</v>
      </c>
    </row>
    <row r="11540" spans="1:5" x14ac:dyDescent="0.3">
      <c r="A11540">
        <v>11540</v>
      </c>
      <c r="B11540" s="1">
        <v>38581.033368055556</v>
      </c>
      <c r="C11540">
        <v>3385</v>
      </c>
      <c r="D11540">
        <v>370</v>
      </c>
      <c r="E11540" s="1">
        <v>38589.15697916667</v>
      </c>
    </row>
    <row r="11541" spans="1:5" x14ac:dyDescent="0.3">
      <c r="A11541">
        <v>11542</v>
      </c>
      <c r="B11541" s="1">
        <v>38581.035787037035</v>
      </c>
      <c r="C11541">
        <v>2155</v>
      </c>
      <c r="D11541">
        <v>7</v>
      </c>
      <c r="E11541" s="1">
        <v>38588.853842592594</v>
      </c>
    </row>
    <row r="11542" spans="1:5" x14ac:dyDescent="0.3">
      <c r="A11542">
        <v>11543</v>
      </c>
      <c r="B11542" s="1">
        <v>38581.037824074076</v>
      </c>
      <c r="C11542">
        <v>2860</v>
      </c>
      <c r="D11542">
        <v>238</v>
      </c>
      <c r="E11542" s="1">
        <v>38589.188518518517</v>
      </c>
    </row>
    <row r="11543" spans="1:5" x14ac:dyDescent="0.3">
      <c r="A11543">
        <v>11544</v>
      </c>
      <c r="B11543" s="1">
        <v>38581.038275462961</v>
      </c>
      <c r="C11543">
        <v>836</v>
      </c>
      <c r="D11543">
        <v>439</v>
      </c>
      <c r="E11543" s="1">
        <v>38586.809108796297</v>
      </c>
    </row>
    <row r="11544" spans="1:5" x14ac:dyDescent="0.3">
      <c r="A11544">
        <v>11545</v>
      </c>
      <c r="B11544" s="1">
        <v>38581.038958333331</v>
      </c>
      <c r="C11544">
        <v>3198</v>
      </c>
      <c r="D11544">
        <v>257</v>
      </c>
      <c r="E11544" s="1">
        <v>38589.949374999997</v>
      </c>
    </row>
    <row r="11545" spans="1:5" x14ac:dyDescent="0.3">
      <c r="A11545">
        <v>11546</v>
      </c>
      <c r="B11545" s="1">
        <v>38581.040000000001</v>
      </c>
      <c r="C11545">
        <v>2522</v>
      </c>
      <c r="D11545">
        <v>24</v>
      </c>
      <c r="E11545" s="1">
        <v>38582.969861111109</v>
      </c>
    </row>
    <row r="11546" spans="1:5" x14ac:dyDescent="0.3">
      <c r="A11546">
        <v>11547</v>
      </c>
      <c r="B11546" s="1">
        <v>38581.041250000002</v>
      </c>
      <c r="C11546">
        <v>737</v>
      </c>
      <c r="D11546">
        <v>114</v>
      </c>
      <c r="E11546" s="1">
        <v>38584.169027777774</v>
      </c>
    </row>
    <row r="11547" spans="1:5" x14ac:dyDescent="0.3">
      <c r="A11547">
        <v>11548</v>
      </c>
      <c r="B11547" s="1">
        <v>38581.041516203702</v>
      </c>
      <c r="C11547">
        <v>480</v>
      </c>
      <c r="D11547">
        <v>323</v>
      </c>
      <c r="E11547" s="1">
        <v>38586.215127314812</v>
      </c>
    </row>
    <row r="11548" spans="1:5" x14ac:dyDescent="0.3">
      <c r="A11548">
        <v>11549</v>
      </c>
      <c r="B11548" s="1">
        <v>38581.042916666665</v>
      </c>
      <c r="C11548">
        <v>945</v>
      </c>
      <c r="D11548">
        <v>402</v>
      </c>
      <c r="E11548" s="1">
        <v>38583.892222222225</v>
      </c>
    </row>
    <row r="11549" spans="1:5" x14ac:dyDescent="0.3">
      <c r="A11549">
        <v>11550</v>
      </c>
      <c r="B11549" s="1">
        <v>38581.043124999997</v>
      </c>
      <c r="C11549">
        <v>2972</v>
      </c>
      <c r="D11549">
        <v>339</v>
      </c>
      <c r="E11549" s="1">
        <v>38586.905624999999</v>
      </c>
    </row>
    <row r="11550" spans="1:5" x14ac:dyDescent="0.3">
      <c r="A11550">
        <v>11551</v>
      </c>
      <c r="B11550" s="1">
        <v>38581.044317129628</v>
      </c>
      <c r="C11550">
        <v>3356</v>
      </c>
      <c r="D11550">
        <v>168</v>
      </c>
      <c r="E11550" s="1">
        <v>38582.938761574071</v>
      </c>
    </row>
    <row r="11551" spans="1:5" x14ac:dyDescent="0.3">
      <c r="A11551">
        <v>11552</v>
      </c>
      <c r="B11551" s="1">
        <v>38581.04478009259</v>
      </c>
      <c r="C11551">
        <v>1143</v>
      </c>
      <c r="D11551">
        <v>230</v>
      </c>
      <c r="E11551" s="1">
        <v>38587.963530092595</v>
      </c>
    </row>
    <row r="11552" spans="1:5" x14ac:dyDescent="0.3">
      <c r="A11552">
        <v>11553</v>
      </c>
      <c r="B11552" s="1">
        <v>38581.044803240744</v>
      </c>
      <c r="C11552">
        <v>3317</v>
      </c>
      <c r="D11552">
        <v>360</v>
      </c>
      <c r="E11552" s="1">
        <v>38588.030914351853</v>
      </c>
    </row>
    <row r="11553" spans="1:5" x14ac:dyDescent="0.3">
      <c r="A11553">
        <v>11554</v>
      </c>
      <c r="B11553" s="1">
        <v>38581.045335648145</v>
      </c>
      <c r="C11553">
        <v>2212</v>
      </c>
      <c r="D11553">
        <v>460</v>
      </c>
      <c r="E11553" s="1">
        <v>38584.264085648145</v>
      </c>
    </row>
    <row r="11554" spans="1:5" x14ac:dyDescent="0.3">
      <c r="A11554">
        <v>11555</v>
      </c>
      <c r="B11554" s="1">
        <v>38581.047905092593</v>
      </c>
      <c r="C11554">
        <v>2569</v>
      </c>
      <c r="D11554">
        <v>372</v>
      </c>
      <c r="E11554" s="1">
        <v>38582.256932870368</v>
      </c>
    </row>
    <row r="11555" spans="1:5" x14ac:dyDescent="0.3">
      <c r="A11555">
        <v>11556</v>
      </c>
      <c r="B11555" s="1">
        <v>38581.04991898148</v>
      </c>
      <c r="C11555">
        <v>373</v>
      </c>
      <c r="D11555">
        <v>9</v>
      </c>
      <c r="E11555" s="1">
        <v>38582.98741898148</v>
      </c>
    </row>
    <row r="11556" spans="1:5" x14ac:dyDescent="0.3">
      <c r="A11556">
        <v>11557</v>
      </c>
      <c r="B11556" s="1">
        <v>38581.055092592593</v>
      </c>
      <c r="C11556">
        <v>2376</v>
      </c>
      <c r="D11556">
        <v>416</v>
      </c>
      <c r="E11556" s="1">
        <v>38588.100925925923</v>
      </c>
    </row>
    <row r="11557" spans="1:5" x14ac:dyDescent="0.3">
      <c r="A11557">
        <v>11558</v>
      </c>
      <c r="B11557" s="1">
        <v>38581.055462962962</v>
      </c>
      <c r="C11557">
        <v>1681</v>
      </c>
      <c r="D11557">
        <v>403</v>
      </c>
      <c r="E11557" s="1">
        <v>38583.03324074074</v>
      </c>
    </row>
    <row r="11558" spans="1:5" x14ac:dyDescent="0.3">
      <c r="A11558">
        <v>11559</v>
      </c>
      <c r="B11558" s="1">
        <v>38581.055856481478</v>
      </c>
      <c r="C11558">
        <v>1812</v>
      </c>
      <c r="D11558">
        <v>385</v>
      </c>
      <c r="E11558" s="1">
        <v>38588.132939814815</v>
      </c>
    </row>
    <row r="11559" spans="1:5" x14ac:dyDescent="0.3">
      <c r="A11559">
        <v>11560</v>
      </c>
      <c r="B11559" s="1">
        <v>38581.055902777778</v>
      </c>
      <c r="C11559">
        <v>2316</v>
      </c>
      <c r="D11559">
        <v>320</v>
      </c>
      <c r="E11559" s="1">
        <v>38582.187152777777</v>
      </c>
    </row>
    <row r="11560" spans="1:5" x14ac:dyDescent="0.3">
      <c r="A11560">
        <v>11561</v>
      </c>
      <c r="B11560" s="1">
        <v>38581.057743055557</v>
      </c>
      <c r="C11560">
        <v>189</v>
      </c>
      <c r="D11560">
        <v>149</v>
      </c>
      <c r="E11560" s="1">
        <v>38587.876493055555</v>
      </c>
    </row>
    <row r="11561" spans="1:5" x14ac:dyDescent="0.3">
      <c r="A11561">
        <v>11562</v>
      </c>
      <c r="B11561" s="1">
        <v>38581.05809027778</v>
      </c>
      <c r="C11561">
        <v>2992</v>
      </c>
      <c r="D11561">
        <v>424</v>
      </c>
      <c r="E11561" s="1">
        <v>38590.261562500003</v>
      </c>
    </row>
    <row r="11562" spans="1:5" x14ac:dyDescent="0.3">
      <c r="A11562">
        <v>11564</v>
      </c>
      <c r="B11562" s="1">
        <v>38581.060983796298</v>
      </c>
      <c r="C11562">
        <v>2237</v>
      </c>
      <c r="D11562">
        <v>332</v>
      </c>
      <c r="E11562" s="1">
        <v>38583.922094907408</v>
      </c>
    </row>
    <row r="11563" spans="1:5" x14ac:dyDescent="0.3">
      <c r="A11563">
        <v>11565</v>
      </c>
      <c r="B11563" s="1">
        <v>38581.061168981483</v>
      </c>
      <c r="C11563">
        <v>173</v>
      </c>
      <c r="D11563">
        <v>83</v>
      </c>
      <c r="E11563" s="1">
        <v>38587.981307870374</v>
      </c>
    </row>
    <row r="11564" spans="1:5" x14ac:dyDescent="0.3">
      <c r="A11564">
        <v>11566</v>
      </c>
      <c r="B11564" s="1">
        <v>38581.061516203707</v>
      </c>
      <c r="C11564">
        <v>4020</v>
      </c>
      <c r="D11564">
        <v>520</v>
      </c>
      <c r="E11564" s="1">
        <v>38584.946238425924</v>
      </c>
    </row>
    <row r="11565" spans="1:5" x14ac:dyDescent="0.3">
      <c r="A11565">
        <v>11567</v>
      </c>
      <c r="B11565" s="1">
        <v>38581.061608796299</v>
      </c>
      <c r="C11565">
        <v>567</v>
      </c>
      <c r="D11565">
        <v>558</v>
      </c>
      <c r="E11565" s="1">
        <v>38588.847719907404</v>
      </c>
    </row>
    <row r="11566" spans="1:5" x14ac:dyDescent="0.3">
      <c r="A11566">
        <v>11568</v>
      </c>
      <c r="B11566" s="1">
        <v>38581.062511574077</v>
      </c>
      <c r="C11566">
        <v>183</v>
      </c>
      <c r="D11566">
        <v>342</v>
      </c>
      <c r="E11566" s="1">
        <v>38582.931261574071</v>
      </c>
    </row>
    <row r="11567" spans="1:5" x14ac:dyDescent="0.3">
      <c r="A11567">
        <v>11569</v>
      </c>
      <c r="B11567" s="1">
        <v>38581.063240740739</v>
      </c>
      <c r="C11567">
        <v>2592</v>
      </c>
      <c r="D11567">
        <v>504</v>
      </c>
      <c r="E11567" s="1">
        <v>38588.150046296294</v>
      </c>
    </row>
    <row r="11568" spans="1:5" x14ac:dyDescent="0.3">
      <c r="A11568">
        <v>11570</v>
      </c>
      <c r="B11568" s="1">
        <v>38581.065648148149</v>
      </c>
      <c r="C11568">
        <v>2466</v>
      </c>
      <c r="D11568">
        <v>343</v>
      </c>
      <c r="E11568" s="1">
        <v>38588.241342592592</v>
      </c>
    </row>
    <row r="11569" spans="1:5" x14ac:dyDescent="0.3">
      <c r="A11569">
        <v>11571</v>
      </c>
      <c r="B11569" s="1">
        <v>38581.06795138889</v>
      </c>
      <c r="C11569">
        <v>203</v>
      </c>
      <c r="D11569">
        <v>296</v>
      </c>
      <c r="E11569" s="1">
        <v>38581.854756944442</v>
      </c>
    </row>
    <row r="11570" spans="1:5" x14ac:dyDescent="0.3">
      <c r="A11570">
        <v>11572</v>
      </c>
      <c r="B11570" s="1">
        <v>38581.067997685182</v>
      </c>
      <c r="C11570">
        <v>3512</v>
      </c>
      <c r="D11570">
        <v>515</v>
      </c>
      <c r="E11570" s="1">
        <v>38583.265914351854</v>
      </c>
    </row>
    <row r="11571" spans="1:5" x14ac:dyDescent="0.3">
      <c r="A11571">
        <v>11573</v>
      </c>
      <c r="B11571" s="1">
        <v>38581.06826388889</v>
      </c>
      <c r="C11571">
        <v>639</v>
      </c>
      <c r="D11571">
        <v>146</v>
      </c>
      <c r="E11571" s="1">
        <v>38583.212708333333</v>
      </c>
    </row>
    <row r="11572" spans="1:5" x14ac:dyDescent="0.3">
      <c r="A11572">
        <v>11574</v>
      </c>
      <c r="B11572" s="1">
        <v>38581.06827546296</v>
      </c>
      <c r="C11572">
        <v>3596</v>
      </c>
      <c r="D11572">
        <v>277</v>
      </c>
      <c r="E11572" s="1">
        <v>38582.854386574072</v>
      </c>
    </row>
    <row r="11573" spans="1:5" x14ac:dyDescent="0.3">
      <c r="A11573">
        <v>11575</v>
      </c>
      <c r="B11573" s="1">
        <v>38581.076689814814</v>
      </c>
      <c r="C11573">
        <v>1725</v>
      </c>
      <c r="D11573">
        <v>319</v>
      </c>
      <c r="E11573" s="1">
        <v>38582.030162037037</v>
      </c>
    </row>
    <row r="11574" spans="1:5" x14ac:dyDescent="0.3">
      <c r="A11574">
        <v>11576</v>
      </c>
      <c r="B11574" s="1">
        <v>38581.078703703701</v>
      </c>
      <c r="C11574">
        <v>327</v>
      </c>
      <c r="D11574">
        <v>293</v>
      </c>
      <c r="E11574" s="1">
        <v>38583.010648148149</v>
      </c>
    </row>
    <row r="11575" spans="1:5" x14ac:dyDescent="0.3">
      <c r="A11575">
        <v>11578</v>
      </c>
      <c r="B11575" s="1">
        <v>38581.079317129632</v>
      </c>
      <c r="C11575">
        <v>192</v>
      </c>
      <c r="D11575">
        <v>590</v>
      </c>
      <c r="E11575" s="1">
        <v>38590.083483796298</v>
      </c>
    </row>
    <row r="11576" spans="1:5" x14ac:dyDescent="0.3">
      <c r="A11576">
        <v>11579</v>
      </c>
      <c r="B11576" s="1">
        <v>38581.081817129627</v>
      </c>
      <c r="C11576">
        <v>4256</v>
      </c>
      <c r="D11576">
        <v>356</v>
      </c>
      <c r="E11576" s="1">
        <v>38586.113067129627</v>
      </c>
    </row>
    <row r="11577" spans="1:5" x14ac:dyDescent="0.3">
      <c r="A11577">
        <v>11580</v>
      </c>
      <c r="B11577" s="1">
        <v>38581.082719907405</v>
      </c>
      <c r="C11577">
        <v>1346</v>
      </c>
      <c r="D11577">
        <v>436</v>
      </c>
      <c r="E11577" s="1">
        <v>38585.26258101852</v>
      </c>
    </row>
    <row r="11578" spans="1:5" x14ac:dyDescent="0.3">
      <c r="A11578">
        <v>11581</v>
      </c>
      <c r="B11578" s="1">
        <v>38581.085439814815</v>
      </c>
      <c r="C11578">
        <v>1249</v>
      </c>
      <c r="D11578">
        <v>231</v>
      </c>
      <c r="E11578" s="1">
        <v>38588.161828703705</v>
      </c>
    </row>
    <row r="11579" spans="1:5" x14ac:dyDescent="0.3">
      <c r="A11579">
        <v>11582</v>
      </c>
      <c r="B11579" s="1">
        <v>38581.0859837963</v>
      </c>
      <c r="C11579">
        <v>2115</v>
      </c>
      <c r="D11579">
        <v>339</v>
      </c>
      <c r="E11579" s="1">
        <v>38588.14570601852</v>
      </c>
    </row>
    <row r="11580" spans="1:5" x14ac:dyDescent="0.3">
      <c r="A11580">
        <v>11583</v>
      </c>
      <c r="B11580" s="1">
        <v>38581.089039351849</v>
      </c>
      <c r="C11580">
        <v>133</v>
      </c>
      <c r="D11580">
        <v>542</v>
      </c>
      <c r="E11580" s="1">
        <v>38584.967511574076</v>
      </c>
    </row>
    <row r="11581" spans="1:5" x14ac:dyDescent="0.3">
      <c r="A11581">
        <v>11584</v>
      </c>
      <c r="B11581" s="1">
        <v>38581.092662037037</v>
      </c>
      <c r="C11581">
        <v>3906</v>
      </c>
      <c r="D11581">
        <v>479</v>
      </c>
      <c r="E11581" s="1">
        <v>38586.058634259258</v>
      </c>
    </row>
    <row r="11582" spans="1:5" x14ac:dyDescent="0.3">
      <c r="A11582">
        <v>11585</v>
      </c>
      <c r="B11582" s="1">
        <v>38581.093472222223</v>
      </c>
      <c r="C11582">
        <v>753</v>
      </c>
      <c r="D11582">
        <v>297</v>
      </c>
      <c r="E11582" s="1">
        <v>38584.317777777775</v>
      </c>
    </row>
    <row r="11583" spans="1:5" x14ac:dyDescent="0.3">
      <c r="A11583">
        <v>11586</v>
      </c>
      <c r="B11583" s="1">
        <v>38581.097708333335</v>
      </c>
      <c r="C11583">
        <v>3140</v>
      </c>
      <c r="D11583">
        <v>465</v>
      </c>
      <c r="E11583" s="1">
        <v>38590.209513888891</v>
      </c>
    </row>
    <row r="11584" spans="1:5" x14ac:dyDescent="0.3">
      <c r="A11584">
        <v>11587</v>
      </c>
      <c r="B11584" s="1">
        <v>38581.097951388889</v>
      </c>
      <c r="C11584">
        <v>1319</v>
      </c>
      <c r="D11584">
        <v>156</v>
      </c>
      <c r="E11584" s="1">
        <v>38589.876423611109</v>
      </c>
    </row>
    <row r="11585" spans="1:5" x14ac:dyDescent="0.3">
      <c r="A11585">
        <v>11588</v>
      </c>
      <c r="B11585" s="1">
        <v>38581.101655092592</v>
      </c>
      <c r="C11585">
        <v>2480</v>
      </c>
      <c r="D11585">
        <v>565</v>
      </c>
      <c r="E11585" s="1">
        <v>38586.105821759258</v>
      </c>
    </row>
    <row r="11586" spans="1:5" x14ac:dyDescent="0.3">
      <c r="A11586">
        <v>11589</v>
      </c>
      <c r="B11586" s="1">
        <v>38581.103032407409</v>
      </c>
      <c r="C11586">
        <v>3480</v>
      </c>
      <c r="D11586">
        <v>554</v>
      </c>
      <c r="E11586" s="1">
        <v>38589.005810185183</v>
      </c>
    </row>
    <row r="11587" spans="1:5" x14ac:dyDescent="0.3">
      <c r="A11587">
        <v>11590</v>
      </c>
      <c r="B11587" s="1">
        <v>38581.103159722225</v>
      </c>
      <c r="C11587">
        <v>3600</v>
      </c>
      <c r="D11587">
        <v>491</v>
      </c>
      <c r="E11587" s="1">
        <v>38584.134409722225</v>
      </c>
    </row>
    <row r="11588" spans="1:5" x14ac:dyDescent="0.3">
      <c r="A11588">
        <v>11591</v>
      </c>
      <c r="B11588" s="1">
        <v>38581.103946759256</v>
      </c>
      <c r="C11588">
        <v>1670</v>
      </c>
      <c r="D11588">
        <v>6</v>
      </c>
      <c r="E11588" s="1">
        <v>38587.866446759261</v>
      </c>
    </row>
    <row r="11589" spans="1:5" x14ac:dyDescent="0.3">
      <c r="A11589">
        <v>11592</v>
      </c>
      <c r="B11589" s="1">
        <v>38581.10837962963</v>
      </c>
      <c r="C11589">
        <v>720</v>
      </c>
      <c r="D11589">
        <v>383</v>
      </c>
      <c r="E11589" s="1">
        <v>38583.021574074075</v>
      </c>
    </row>
    <row r="11590" spans="1:5" x14ac:dyDescent="0.3">
      <c r="A11590">
        <v>11594</v>
      </c>
      <c r="B11590" s="1">
        <v>38581.115995370368</v>
      </c>
      <c r="C11590">
        <v>319</v>
      </c>
      <c r="D11590">
        <v>198</v>
      </c>
      <c r="E11590" s="1">
        <v>38586.218078703707</v>
      </c>
    </row>
    <row r="11591" spans="1:5" x14ac:dyDescent="0.3">
      <c r="A11591">
        <v>11595</v>
      </c>
      <c r="B11591" s="1">
        <v>38581.120300925926</v>
      </c>
      <c r="C11591">
        <v>466</v>
      </c>
      <c r="D11591">
        <v>350</v>
      </c>
      <c r="E11591" s="1">
        <v>38590.086967592593</v>
      </c>
    </row>
    <row r="11592" spans="1:5" x14ac:dyDescent="0.3">
      <c r="A11592">
        <v>11596</v>
      </c>
      <c r="B11592" s="1">
        <v>38581.120775462965</v>
      </c>
      <c r="C11592">
        <v>1674</v>
      </c>
      <c r="D11592">
        <v>290</v>
      </c>
      <c r="E11592" s="1">
        <v>38590.09716435185</v>
      </c>
    </row>
    <row r="11593" spans="1:5" x14ac:dyDescent="0.3">
      <c r="A11593">
        <v>11597</v>
      </c>
      <c r="B11593" s="1">
        <v>38581.12703703704</v>
      </c>
      <c r="C11593">
        <v>4073</v>
      </c>
      <c r="D11593">
        <v>272</v>
      </c>
      <c r="E11593" s="1">
        <v>38590.199953703705</v>
      </c>
    </row>
    <row r="11594" spans="1:5" x14ac:dyDescent="0.3">
      <c r="A11594">
        <v>11598</v>
      </c>
      <c r="B11594" s="1">
        <v>38581.127164351848</v>
      </c>
      <c r="C11594">
        <v>1949</v>
      </c>
      <c r="D11594">
        <v>319</v>
      </c>
      <c r="E11594" s="1">
        <v>38586.878553240742</v>
      </c>
    </row>
    <row r="11595" spans="1:5" x14ac:dyDescent="0.3">
      <c r="A11595">
        <v>11599</v>
      </c>
      <c r="B11595" s="1">
        <v>38581.130671296298</v>
      </c>
      <c r="C11595">
        <v>3749</v>
      </c>
      <c r="D11595">
        <v>112</v>
      </c>
      <c r="E11595" s="1">
        <v>38589.209143518521</v>
      </c>
    </row>
    <row r="11596" spans="1:5" x14ac:dyDescent="0.3">
      <c r="A11596">
        <v>11600</v>
      </c>
      <c r="B11596" s="1">
        <v>38581.133379629631</v>
      </c>
      <c r="C11596">
        <v>1978</v>
      </c>
      <c r="D11596">
        <v>400</v>
      </c>
      <c r="E11596" s="1">
        <v>38587.298657407409</v>
      </c>
    </row>
    <row r="11597" spans="1:5" x14ac:dyDescent="0.3">
      <c r="A11597">
        <v>11601</v>
      </c>
      <c r="B11597" s="1">
        <v>38581.135266203702</v>
      </c>
      <c r="C11597">
        <v>1098</v>
      </c>
      <c r="D11597">
        <v>471</v>
      </c>
      <c r="E11597" s="1">
        <v>38584.015127314815</v>
      </c>
    </row>
    <row r="11598" spans="1:5" x14ac:dyDescent="0.3">
      <c r="A11598">
        <v>11602</v>
      </c>
      <c r="B11598" s="1">
        <v>38581.139803240738</v>
      </c>
      <c r="C11598">
        <v>2082</v>
      </c>
      <c r="D11598">
        <v>391</v>
      </c>
      <c r="E11598" s="1">
        <v>38583.22452546296</v>
      </c>
    </row>
    <row r="11599" spans="1:5" x14ac:dyDescent="0.3">
      <c r="A11599">
        <v>11603</v>
      </c>
      <c r="B11599" s="1">
        <v>38581.140393518515</v>
      </c>
      <c r="C11599">
        <v>3910</v>
      </c>
      <c r="D11599">
        <v>406</v>
      </c>
      <c r="E11599" s="1">
        <v>38582.283449074072</v>
      </c>
    </row>
    <row r="11600" spans="1:5" x14ac:dyDescent="0.3">
      <c r="A11600">
        <v>11604</v>
      </c>
      <c r="B11600" s="1">
        <v>38581.144756944443</v>
      </c>
      <c r="C11600">
        <v>1820</v>
      </c>
      <c r="D11600">
        <v>388</v>
      </c>
      <c r="E11600" s="1">
        <v>38583.235034722224</v>
      </c>
    </row>
    <row r="11601" spans="1:5" x14ac:dyDescent="0.3">
      <c r="A11601">
        <v>11605</v>
      </c>
      <c r="B11601" s="1">
        <v>38581.146493055552</v>
      </c>
      <c r="C11601">
        <v>1292</v>
      </c>
      <c r="D11601">
        <v>455</v>
      </c>
      <c r="E11601" s="1">
        <v>38588.293715277781</v>
      </c>
    </row>
    <row r="11602" spans="1:5" x14ac:dyDescent="0.3">
      <c r="A11602">
        <v>11606</v>
      </c>
      <c r="B11602" s="1">
        <v>38581.147719907407</v>
      </c>
      <c r="C11602">
        <v>4138</v>
      </c>
      <c r="D11602">
        <v>499</v>
      </c>
      <c r="E11602" s="1">
        <v>38582.187997685185</v>
      </c>
    </row>
    <row r="11603" spans="1:5" x14ac:dyDescent="0.3">
      <c r="A11603">
        <v>11607</v>
      </c>
      <c r="B11603" s="1">
        <v>38581.150069444448</v>
      </c>
      <c r="C11603">
        <v>4345</v>
      </c>
      <c r="D11603">
        <v>242</v>
      </c>
      <c r="E11603" s="1">
        <v>38584.045902777776</v>
      </c>
    </row>
    <row r="11604" spans="1:5" x14ac:dyDescent="0.3">
      <c r="A11604">
        <v>11608</v>
      </c>
      <c r="B11604" s="1">
        <v>38581.150601851848</v>
      </c>
      <c r="C11604">
        <v>1673</v>
      </c>
      <c r="D11604">
        <v>448</v>
      </c>
      <c r="E11604" s="1">
        <v>38589.304074074076</v>
      </c>
    </row>
    <row r="11605" spans="1:5" x14ac:dyDescent="0.3">
      <c r="A11605">
        <v>11609</v>
      </c>
      <c r="B11605" s="1">
        <v>38581.153599537036</v>
      </c>
      <c r="C11605">
        <v>351</v>
      </c>
      <c r="D11605">
        <v>73</v>
      </c>
      <c r="E11605" s="1">
        <v>38589.062627314815</v>
      </c>
    </row>
    <row r="11606" spans="1:5" x14ac:dyDescent="0.3">
      <c r="A11606">
        <v>11610</v>
      </c>
      <c r="B11606" s="1">
        <v>38581.155289351853</v>
      </c>
      <c r="C11606">
        <v>3048</v>
      </c>
      <c r="D11606">
        <v>275</v>
      </c>
      <c r="E11606" s="1">
        <v>38584.926817129628</v>
      </c>
    </row>
    <row r="11607" spans="1:5" x14ac:dyDescent="0.3">
      <c r="A11607">
        <v>11612</v>
      </c>
      <c r="B11607" s="1">
        <v>38581.15892361111</v>
      </c>
      <c r="C11607">
        <v>375</v>
      </c>
      <c r="D11607">
        <v>526</v>
      </c>
      <c r="E11607" s="1">
        <v>38584.12767361111</v>
      </c>
    </row>
    <row r="11608" spans="1:5" x14ac:dyDescent="0.3">
      <c r="A11608">
        <v>11613</v>
      </c>
      <c r="B11608" s="1">
        <v>38581.160104166665</v>
      </c>
      <c r="C11608">
        <v>2486</v>
      </c>
      <c r="D11608">
        <v>126</v>
      </c>
      <c r="E11608" s="1">
        <v>38589.026076388887</v>
      </c>
    </row>
    <row r="11609" spans="1:5" x14ac:dyDescent="0.3">
      <c r="A11609">
        <v>11614</v>
      </c>
      <c r="B11609" s="1">
        <v>38581.161319444444</v>
      </c>
      <c r="C11609">
        <v>805</v>
      </c>
      <c r="D11609">
        <v>2</v>
      </c>
      <c r="E11609" s="1">
        <v>38584.294652777775</v>
      </c>
    </row>
    <row r="11610" spans="1:5" x14ac:dyDescent="0.3">
      <c r="A11610">
        <v>11615</v>
      </c>
      <c r="B11610" s="1">
        <v>38581.162905092591</v>
      </c>
      <c r="C11610">
        <v>4331</v>
      </c>
      <c r="D11610">
        <v>436</v>
      </c>
      <c r="E11610" s="1">
        <v>38587.287905092591</v>
      </c>
    </row>
    <row r="11611" spans="1:5" x14ac:dyDescent="0.3">
      <c r="A11611">
        <v>11616</v>
      </c>
      <c r="B11611" s="1">
        <v>38581.166678240741</v>
      </c>
      <c r="C11611">
        <v>2588</v>
      </c>
      <c r="D11611">
        <v>36</v>
      </c>
      <c r="E11611" s="1">
        <v>38584.960428240738</v>
      </c>
    </row>
    <row r="11612" spans="1:5" x14ac:dyDescent="0.3">
      <c r="A11612">
        <v>11617</v>
      </c>
      <c r="B11612" s="1">
        <v>38581.167129629626</v>
      </c>
      <c r="C11612">
        <v>1898</v>
      </c>
      <c r="D11612">
        <v>324</v>
      </c>
      <c r="E11612" s="1">
        <v>38582.025462962964</v>
      </c>
    </row>
    <row r="11613" spans="1:5" x14ac:dyDescent="0.3">
      <c r="A11613">
        <v>11618</v>
      </c>
      <c r="B11613" s="1">
        <v>38581.16777777778</v>
      </c>
      <c r="C11613">
        <v>954</v>
      </c>
      <c r="D11613">
        <v>175</v>
      </c>
      <c r="E11613" s="1">
        <v>38587.04347222222</v>
      </c>
    </row>
    <row r="11614" spans="1:5" x14ac:dyDescent="0.3">
      <c r="A11614">
        <v>11619</v>
      </c>
      <c r="B11614" s="1">
        <v>38581.169050925928</v>
      </c>
      <c r="C11614">
        <v>3652</v>
      </c>
      <c r="D11614">
        <v>374</v>
      </c>
      <c r="E11614" s="1">
        <v>38586.130162037036</v>
      </c>
    </row>
    <row r="11615" spans="1:5" x14ac:dyDescent="0.3">
      <c r="A11615">
        <v>11620</v>
      </c>
      <c r="B11615" s="1">
        <v>38581.171087962961</v>
      </c>
      <c r="C11615">
        <v>3801</v>
      </c>
      <c r="D11615">
        <v>502</v>
      </c>
      <c r="E11615" s="1">
        <v>38581.995393518519</v>
      </c>
    </row>
    <row r="11616" spans="1:5" x14ac:dyDescent="0.3">
      <c r="A11616">
        <v>11621</v>
      </c>
      <c r="B11616" s="1">
        <v>38581.176215277781</v>
      </c>
      <c r="C11616">
        <v>3708</v>
      </c>
      <c r="D11616">
        <v>216</v>
      </c>
      <c r="E11616" s="1">
        <v>38590.042187500003</v>
      </c>
    </row>
    <row r="11617" spans="1:5" x14ac:dyDescent="0.3">
      <c r="A11617">
        <v>11622</v>
      </c>
      <c r="B11617" s="1">
        <v>38581.177615740744</v>
      </c>
      <c r="C11617">
        <v>499</v>
      </c>
      <c r="D11617">
        <v>220</v>
      </c>
      <c r="E11617" s="1">
        <v>38588.200532407405</v>
      </c>
    </row>
    <row r="11618" spans="1:5" x14ac:dyDescent="0.3">
      <c r="A11618">
        <v>11623</v>
      </c>
      <c r="B11618" s="1">
        <v>38581.177627314813</v>
      </c>
      <c r="C11618">
        <v>759</v>
      </c>
      <c r="D11618">
        <v>163</v>
      </c>
      <c r="E11618" s="1">
        <v>38583.174849537034</v>
      </c>
    </row>
    <row r="11619" spans="1:5" x14ac:dyDescent="0.3">
      <c r="A11619">
        <v>11624</v>
      </c>
      <c r="B11619" s="1">
        <v>38581.17895833333</v>
      </c>
      <c r="C11619">
        <v>606</v>
      </c>
      <c r="D11619">
        <v>527</v>
      </c>
      <c r="E11619" s="1">
        <v>38582.115763888891</v>
      </c>
    </row>
    <row r="11620" spans="1:5" x14ac:dyDescent="0.3">
      <c r="A11620">
        <v>11625</v>
      </c>
      <c r="B11620" s="1">
        <v>38581.179768518516</v>
      </c>
      <c r="C11620">
        <v>712</v>
      </c>
      <c r="D11620">
        <v>521</v>
      </c>
      <c r="E11620" s="1">
        <v>38589.129074074073</v>
      </c>
    </row>
    <row r="11621" spans="1:5" x14ac:dyDescent="0.3">
      <c r="A11621">
        <v>11626</v>
      </c>
      <c r="B11621" s="1">
        <v>38581.184513888889</v>
      </c>
      <c r="C11621">
        <v>4279</v>
      </c>
      <c r="D11621">
        <v>266</v>
      </c>
      <c r="E11621" s="1">
        <v>38587.240763888891</v>
      </c>
    </row>
    <row r="11622" spans="1:5" x14ac:dyDescent="0.3">
      <c r="A11622">
        <v>11627</v>
      </c>
      <c r="B11622" s="1">
        <v>38581.184571759259</v>
      </c>
      <c r="C11622">
        <v>3945</v>
      </c>
      <c r="D11622">
        <v>168</v>
      </c>
      <c r="E11622" s="1">
        <v>38590.121377314812</v>
      </c>
    </row>
    <row r="11623" spans="1:5" x14ac:dyDescent="0.3">
      <c r="A11623">
        <v>11628</v>
      </c>
      <c r="B11623" s="1">
        <v>38581.185624999998</v>
      </c>
      <c r="C11623">
        <v>3656</v>
      </c>
      <c r="D11623">
        <v>256</v>
      </c>
      <c r="E11623" s="1">
        <v>38589.050208333334</v>
      </c>
    </row>
    <row r="11624" spans="1:5" x14ac:dyDescent="0.3">
      <c r="A11624">
        <v>11629</v>
      </c>
      <c r="B11624" s="1">
        <v>38581.185694444444</v>
      </c>
      <c r="C11624">
        <v>786</v>
      </c>
      <c r="D11624">
        <v>299</v>
      </c>
      <c r="E11624" s="1">
        <v>38590.434305555558</v>
      </c>
    </row>
    <row r="11625" spans="1:5" x14ac:dyDescent="0.3">
      <c r="A11625">
        <v>11630</v>
      </c>
      <c r="B11625" s="1">
        <v>38581.185949074075</v>
      </c>
      <c r="C11625">
        <v>688</v>
      </c>
      <c r="D11625">
        <v>72</v>
      </c>
      <c r="E11625" s="1">
        <v>38583.415810185186</v>
      </c>
    </row>
    <row r="11626" spans="1:5" x14ac:dyDescent="0.3">
      <c r="A11626">
        <v>11631</v>
      </c>
      <c r="B11626" s="1">
        <v>38581.186759259261</v>
      </c>
      <c r="C11626">
        <v>59</v>
      </c>
      <c r="D11626">
        <v>168</v>
      </c>
      <c r="E11626" s="1">
        <v>38588.029814814814</v>
      </c>
    </row>
    <row r="11627" spans="1:5" x14ac:dyDescent="0.3">
      <c r="A11627">
        <v>11632</v>
      </c>
      <c r="B11627" s="1">
        <v>38581.187175925923</v>
      </c>
      <c r="C11627">
        <v>2551</v>
      </c>
      <c r="D11627">
        <v>238</v>
      </c>
      <c r="E11627" s="1">
        <v>38586.155925925923</v>
      </c>
    </row>
    <row r="11628" spans="1:5" x14ac:dyDescent="0.3">
      <c r="A11628">
        <v>11633</v>
      </c>
      <c r="B11628" s="1">
        <v>38581.187604166669</v>
      </c>
      <c r="C11628">
        <v>1706</v>
      </c>
      <c r="D11628">
        <v>468</v>
      </c>
      <c r="E11628" s="1">
        <v>38584.288993055554</v>
      </c>
    </row>
    <row r="11629" spans="1:5" x14ac:dyDescent="0.3">
      <c r="A11629">
        <v>11634</v>
      </c>
      <c r="B11629" s="1">
        <v>38581.188761574071</v>
      </c>
      <c r="C11629">
        <v>2576</v>
      </c>
      <c r="D11629">
        <v>206</v>
      </c>
      <c r="E11629" s="1">
        <v>38585.119317129633</v>
      </c>
    </row>
    <row r="11630" spans="1:5" x14ac:dyDescent="0.3">
      <c r="A11630">
        <v>11635</v>
      </c>
      <c r="B11630" s="1">
        <v>38581.189780092594</v>
      </c>
      <c r="C11630">
        <v>2642</v>
      </c>
      <c r="D11630">
        <v>98</v>
      </c>
      <c r="E11630" s="1">
        <v>38585.326585648145</v>
      </c>
    </row>
    <row r="11631" spans="1:5" x14ac:dyDescent="0.3">
      <c r="A11631">
        <v>11636</v>
      </c>
      <c r="B11631" s="1">
        <v>38581.192025462966</v>
      </c>
      <c r="C11631">
        <v>791</v>
      </c>
      <c r="D11631">
        <v>276</v>
      </c>
      <c r="E11631" s="1">
        <v>38588.002442129633</v>
      </c>
    </row>
    <row r="11632" spans="1:5" x14ac:dyDescent="0.3">
      <c r="A11632">
        <v>11637</v>
      </c>
      <c r="B11632" s="1">
        <v>38581.192118055558</v>
      </c>
      <c r="C11632">
        <v>479</v>
      </c>
      <c r="D11632">
        <v>283</v>
      </c>
      <c r="E11632" s="1">
        <v>38582.095590277779</v>
      </c>
    </row>
    <row r="11633" spans="1:5" x14ac:dyDescent="0.3">
      <c r="A11633">
        <v>11638</v>
      </c>
      <c r="B11633" s="1">
        <v>38581.193854166668</v>
      </c>
      <c r="C11633">
        <v>3421</v>
      </c>
      <c r="D11633">
        <v>152</v>
      </c>
      <c r="E11633" s="1">
        <v>38589.279270833336</v>
      </c>
    </row>
    <row r="11634" spans="1:5" x14ac:dyDescent="0.3">
      <c r="A11634">
        <v>11639</v>
      </c>
      <c r="B11634" s="1">
        <v>38581.196863425925</v>
      </c>
      <c r="C11634">
        <v>3985</v>
      </c>
      <c r="D11634">
        <v>462</v>
      </c>
      <c r="E11634" s="1">
        <v>38589.04478009259</v>
      </c>
    </row>
    <row r="11635" spans="1:5" x14ac:dyDescent="0.3">
      <c r="A11635">
        <v>11640</v>
      </c>
      <c r="B11635" s="1">
        <v>38581.197604166664</v>
      </c>
      <c r="C11635">
        <v>1718</v>
      </c>
      <c r="D11635">
        <v>501</v>
      </c>
      <c r="E11635" s="1">
        <v>38585.395520833335</v>
      </c>
    </row>
    <row r="11636" spans="1:5" x14ac:dyDescent="0.3">
      <c r="A11636">
        <v>11641</v>
      </c>
      <c r="B11636" s="1">
        <v>38581.198368055557</v>
      </c>
      <c r="C11636">
        <v>2717</v>
      </c>
      <c r="D11636">
        <v>79</v>
      </c>
      <c r="E11636" s="1">
        <v>38584.443506944444</v>
      </c>
    </row>
    <row r="11637" spans="1:5" x14ac:dyDescent="0.3">
      <c r="A11637">
        <v>11642</v>
      </c>
      <c r="B11637" s="1">
        <v>38581.200057870374</v>
      </c>
      <c r="C11637">
        <v>3790</v>
      </c>
      <c r="D11637">
        <v>25</v>
      </c>
      <c r="E11637" s="1">
        <v>38582.078530092593</v>
      </c>
    </row>
    <row r="11638" spans="1:5" x14ac:dyDescent="0.3">
      <c r="A11638">
        <v>11643</v>
      </c>
      <c r="B11638" s="1">
        <v>38581.201099537036</v>
      </c>
      <c r="C11638">
        <v>1378</v>
      </c>
      <c r="D11638">
        <v>197</v>
      </c>
      <c r="E11638" s="1">
        <v>38588.295543981483</v>
      </c>
    </row>
    <row r="11639" spans="1:5" x14ac:dyDescent="0.3">
      <c r="A11639">
        <v>11644</v>
      </c>
      <c r="B11639" s="1">
        <v>38581.201226851852</v>
      </c>
      <c r="C11639">
        <v>1760</v>
      </c>
      <c r="D11639">
        <v>438</v>
      </c>
      <c r="E11639" s="1">
        <v>38588.367893518516</v>
      </c>
    </row>
    <row r="11640" spans="1:5" x14ac:dyDescent="0.3">
      <c r="A11640">
        <v>11645</v>
      </c>
      <c r="B11640" s="1">
        <v>38581.202037037037</v>
      </c>
      <c r="C11640">
        <v>4261</v>
      </c>
      <c r="D11640">
        <v>35</v>
      </c>
      <c r="E11640" s="1">
        <v>38589.961064814815</v>
      </c>
    </row>
    <row r="11641" spans="1:5" x14ac:dyDescent="0.3">
      <c r="A11641">
        <v>11647</v>
      </c>
      <c r="B11641" s="1">
        <v>38581.204328703701</v>
      </c>
      <c r="C11641">
        <v>3016</v>
      </c>
      <c r="D11641">
        <v>110</v>
      </c>
      <c r="E11641" s="1">
        <v>38587.177939814814</v>
      </c>
    </row>
    <row r="11642" spans="1:5" x14ac:dyDescent="0.3">
      <c r="A11642">
        <v>11648</v>
      </c>
      <c r="B11642" s="1">
        <v>38581.205740740741</v>
      </c>
      <c r="C11642">
        <v>3362</v>
      </c>
      <c r="D11642">
        <v>465</v>
      </c>
      <c r="E11642" s="1">
        <v>38590.036990740744</v>
      </c>
    </row>
    <row r="11643" spans="1:5" x14ac:dyDescent="0.3">
      <c r="A11643">
        <v>11649</v>
      </c>
      <c r="B11643" s="1">
        <v>38581.207939814813</v>
      </c>
      <c r="C11643">
        <v>3222</v>
      </c>
      <c r="D11643">
        <v>217</v>
      </c>
      <c r="E11643" s="1">
        <v>38584.168356481481</v>
      </c>
    </row>
    <row r="11644" spans="1:5" x14ac:dyDescent="0.3">
      <c r="A11644">
        <v>11650</v>
      </c>
      <c r="B11644" s="1">
        <v>38581.208368055559</v>
      </c>
      <c r="C11644">
        <v>3979</v>
      </c>
      <c r="D11644">
        <v>418</v>
      </c>
      <c r="E11644" s="1">
        <v>38586.072951388887</v>
      </c>
    </row>
    <row r="11645" spans="1:5" x14ac:dyDescent="0.3">
      <c r="A11645">
        <v>11651</v>
      </c>
      <c r="B11645" s="1">
        <v>38581.210011574076</v>
      </c>
      <c r="C11645">
        <v>3681</v>
      </c>
      <c r="D11645">
        <v>143</v>
      </c>
      <c r="E11645" s="1">
        <v>38588.344039351854</v>
      </c>
    </row>
    <row r="11646" spans="1:5" x14ac:dyDescent="0.3">
      <c r="A11646">
        <v>11653</v>
      </c>
      <c r="B11646" s="1">
        <v>38581.21261574074</v>
      </c>
      <c r="C11646">
        <v>4475</v>
      </c>
      <c r="D11646">
        <v>358</v>
      </c>
      <c r="E11646" s="1">
        <v>38588.131365740737</v>
      </c>
    </row>
    <row r="11647" spans="1:5" x14ac:dyDescent="0.3">
      <c r="A11647">
        <v>11654</v>
      </c>
      <c r="B11647" s="1">
        <v>38581.212719907409</v>
      </c>
      <c r="C11647">
        <v>1048</v>
      </c>
      <c r="D11647">
        <v>218</v>
      </c>
      <c r="E11647" s="1">
        <v>38582.189108796294</v>
      </c>
    </row>
    <row r="11648" spans="1:5" x14ac:dyDescent="0.3">
      <c r="A11648">
        <v>11655</v>
      </c>
      <c r="B11648" s="1">
        <v>38581.216053240743</v>
      </c>
      <c r="C11648">
        <v>1699</v>
      </c>
      <c r="D11648">
        <v>113</v>
      </c>
      <c r="E11648" s="1">
        <v>38590.429247685184</v>
      </c>
    </row>
    <row r="11649" spans="1:5" x14ac:dyDescent="0.3">
      <c r="A11649">
        <v>11656</v>
      </c>
      <c r="B11649" s="1">
        <v>38581.21607638889</v>
      </c>
      <c r="C11649">
        <v>1451</v>
      </c>
      <c r="D11649">
        <v>56</v>
      </c>
      <c r="E11649" s="1">
        <v>38589.327187499999</v>
      </c>
    </row>
    <row r="11650" spans="1:5" x14ac:dyDescent="0.3">
      <c r="A11650">
        <v>11658</v>
      </c>
      <c r="B11650" s="1">
        <v>38581.221724537034</v>
      </c>
      <c r="C11650">
        <v>2008</v>
      </c>
      <c r="D11650">
        <v>422</v>
      </c>
      <c r="E11650" s="1">
        <v>38588.293946759259</v>
      </c>
    </row>
    <row r="11651" spans="1:5" x14ac:dyDescent="0.3">
      <c r="A11651">
        <v>11659</v>
      </c>
      <c r="B11651" s="1">
        <v>38581.222743055558</v>
      </c>
      <c r="C11651">
        <v>2881</v>
      </c>
      <c r="D11651">
        <v>112</v>
      </c>
      <c r="E11651" s="1">
        <v>38586.4296875</v>
      </c>
    </row>
    <row r="11652" spans="1:5" x14ac:dyDescent="0.3">
      <c r="A11652">
        <v>11660</v>
      </c>
      <c r="B11652" s="1">
        <v>38581.224097222221</v>
      </c>
      <c r="C11652">
        <v>4081</v>
      </c>
      <c r="D11652">
        <v>525</v>
      </c>
      <c r="E11652" s="1">
        <v>38587.044236111113</v>
      </c>
    </row>
    <row r="11653" spans="1:5" x14ac:dyDescent="0.3">
      <c r="A11653">
        <v>11661</v>
      </c>
      <c r="B11653" s="1">
        <v>38581.226354166669</v>
      </c>
      <c r="C11653">
        <v>1008</v>
      </c>
      <c r="D11653">
        <v>27</v>
      </c>
      <c r="E11653" s="1">
        <v>38589.193020833336</v>
      </c>
    </row>
    <row r="11654" spans="1:5" x14ac:dyDescent="0.3">
      <c r="A11654">
        <v>11662</v>
      </c>
      <c r="B11654" s="1">
        <v>38581.227511574078</v>
      </c>
      <c r="C11654">
        <v>2730</v>
      </c>
      <c r="D11654">
        <v>177</v>
      </c>
      <c r="E11654" s="1">
        <v>38590.414317129631</v>
      </c>
    </row>
    <row r="11655" spans="1:5" x14ac:dyDescent="0.3">
      <c r="A11655">
        <v>11663</v>
      </c>
      <c r="B11655" s="1">
        <v>38581.229386574072</v>
      </c>
      <c r="C11655">
        <v>3798</v>
      </c>
      <c r="D11655">
        <v>373</v>
      </c>
      <c r="E11655" s="1">
        <v>38589.343275462961</v>
      </c>
    </row>
    <row r="11656" spans="1:5" x14ac:dyDescent="0.3">
      <c r="A11656">
        <v>11664</v>
      </c>
      <c r="B11656" s="1">
        <v>38581.233240740738</v>
      </c>
      <c r="C11656">
        <v>1343</v>
      </c>
      <c r="D11656">
        <v>433</v>
      </c>
      <c r="E11656" s="1">
        <v>38582.111712962964</v>
      </c>
    </row>
    <row r="11657" spans="1:5" x14ac:dyDescent="0.3">
      <c r="A11657">
        <v>11665</v>
      </c>
      <c r="B11657" s="1">
        <v>38581.233993055554</v>
      </c>
      <c r="C11657">
        <v>334</v>
      </c>
      <c r="D11657">
        <v>254</v>
      </c>
      <c r="E11657" s="1">
        <v>38587.068715277775</v>
      </c>
    </row>
    <row r="11658" spans="1:5" x14ac:dyDescent="0.3">
      <c r="A11658">
        <v>11666</v>
      </c>
      <c r="B11658" s="1">
        <v>38581.239699074074</v>
      </c>
      <c r="C11658">
        <v>250</v>
      </c>
      <c r="D11658">
        <v>531</v>
      </c>
      <c r="E11658" s="1">
        <v>38583.282754629632</v>
      </c>
    </row>
    <row r="11659" spans="1:5" x14ac:dyDescent="0.3">
      <c r="A11659">
        <v>11667</v>
      </c>
      <c r="B11659" s="1">
        <v>38581.240914351853</v>
      </c>
      <c r="C11659">
        <v>1516</v>
      </c>
      <c r="D11659">
        <v>582</v>
      </c>
      <c r="E11659" s="1">
        <v>38590.34716435185</v>
      </c>
    </row>
    <row r="11660" spans="1:5" x14ac:dyDescent="0.3">
      <c r="A11660">
        <v>11668</v>
      </c>
      <c r="B11660" s="1">
        <v>38581.241342592592</v>
      </c>
      <c r="C11660">
        <v>2162</v>
      </c>
      <c r="D11660">
        <v>249</v>
      </c>
      <c r="E11660" s="1">
        <v>38584.133009259262</v>
      </c>
    </row>
    <row r="11661" spans="1:5" x14ac:dyDescent="0.3">
      <c r="A11661">
        <v>11669</v>
      </c>
      <c r="B11661" s="1">
        <v>38581.242256944446</v>
      </c>
      <c r="C11661">
        <v>3224</v>
      </c>
      <c r="D11661">
        <v>487</v>
      </c>
      <c r="E11661" s="1">
        <v>38586.057534722226</v>
      </c>
    </row>
    <row r="11662" spans="1:5" x14ac:dyDescent="0.3">
      <c r="A11662">
        <v>11670</v>
      </c>
      <c r="B11662" s="1">
        <v>38581.242349537039</v>
      </c>
      <c r="C11662">
        <v>4437</v>
      </c>
      <c r="D11662">
        <v>286</v>
      </c>
      <c r="E11662" s="1">
        <v>38583.369432870371</v>
      </c>
    </row>
    <row r="11663" spans="1:5" x14ac:dyDescent="0.3">
      <c r="A11663">
        <v>11671</v>
      </c>
      <c r="B11663" s="1">
        <v>38581.243298611109</v>
      </c>
      <c r="C11663">
        <v>3569</v>
      </c>
      <c r="D11663">
        <v>338</v>
      </c>
      <c r="E11663" s="1">
        <v>38584.155104166668</v>
      </c>
    </row>
    <row r="11664" spans="1:5" x14ac:dyDescent="0.3">
      <c r="A11664">
        <v>11673</v>
      </c>
      <c r="B11664" s="1">
        <v>38581.246006944442</v>
      </c>
      <c r="C11664">
        <v>823</v>
      </c>
      <c r="D11664">
        <v>303</v>
      </c>
      <c r="E11664" s="1">
        <v>38585.341840277775</v>
      </c>
    </row>
    <row r="11665" spans="1:5" x14ac:dyDescent="0.3">
      <c r="A11665">
        <v>11674</v>
      </c>
      <c r="B11665" s="1">
        <v>38581.247534722221</v>
      </c>
      <c r="C11665">
        <v>582</v>
      </c>
      <c r="D11665">
        <v>306</v>
      </c>
      <c r="E11665" s="1">
        <v>38588.368368055555</v>
      </c>
    </row>
    <row r="11666" spans="1:5" x14ac:dyDescent="0.3">
      <c r="A11666">
        <v>11675</v>
      </c>
      <c r="B11666" s="1">
        <v>38581.248541666668</v>
      </c>
      <c r="C11666">
        <v>1322</v>
      </c>
      <c r="D11666">
        <v>514</v>
      </c>
      <c r="E11666" s="1">
        <v>38585.998541666668</v>
      </c>
    </row>
    <row r="11667" spans="1:5" x14ac:dyDescent="0.3">
      <c r="A11667">
        <v>11677</v>
      </c>
      <c r="B11667" s="1">
        <v>38581.254467592589</v>
      </c>
      <c r="C11667">
        <v>2206</v>
      </c>
      <c r="D11667">
        <v>407</v>
      </c>
      <c r="E11667" s="1">
        <v>38584.19127314815</v>
      </c>
    </row>
    <row r="11668" spans="1:5" x14ac:dyDescent="0.3">
      <c r="A11668">
        <v>11678</v>
      </c>
      <c r="B11668" s="1">
        <v>38581.255312499998</v>
      </c>
      <c r="C11668">
        <v>3511</v>
      </c>
      <c r="D11668">
        <v>176</v>
      </c>
      <c r="E11668" s="1">
        <v>38585.452534722222</v>
      </c>
    </row>
    <row r="11669" spans="1:5" x14ac:dyDescent="0.3">
      <c r="A11669">
        <v>11679</v>
      </c>
      <c r="B11669" s="1">
        <v>38581.256180555552</v>
      </c>
      <c r="C11669">
        <v>3337</v>
      </c>
      <c r="D11669">
        <v>72</v>
      </c>
      <c r="E11669" s="1">
        <v>38585.327013888891</v>
      </c>
    </row>
    <row r="11670" spans="1:5" x14ac:dyDescent="0.3">
      <c r="A11670">
        <v>11680</v>
      </c>
      <c r="B11670" s="1">
        <v>38581.258645833332</v>
      </c>
      <c r="C11670">
        <v>4538</v>
      </c>
      <c r="D11670">
        <v>221</v>
      </c>
      <c r="E11670" s="1">
        <v>38587.371145833335</v>
      </c>
    </row>
    <row r="11671" spans="1:5" x14ac:dyDescent="0.3">
      <c r="A11671">
        <v>11681</v>
      </c>
      <c r="B11671" s="1">
        <v>38581.259375000001</v>
      </c>
      <c r="C11671">
        <v>1260</v>
      </c>
      <c r="D11671">
        <v>543</v>
      </c>
      <c r="E11671" s="1">
        <v>38590.062152777777</v>
      </c>
    </row>
    <row r="11672" spans="1:5" x14ac:dyDescent="0.3">
      <c r="A11672">
        <v>11682</v>
      </c>
      <c r="B11672" s="1">
        <v>38581.25949074074</v>
      </c>
      <c r="C11672">
        <v>2544</v>
      </c>
      <c r="D11672">
        <v>387</v>
      </c>
      <c r="E11672" s="1">
        <v>38582.258101851854</v>
      </c>
    </row>
    <row r="11673" spans="1:5" x14ac:dyDescent="0.3">
      <c r="A11673">
        <v>11683</v>
      </c>
      <c r="B11673" s="1">
        <v>38581.260613425926</v>
      </c>
      <c r="C11673">
        <v>2603</v>
      </c>
      <c r="D11673">
        <v>66</v>
      </c>
      <c r="E11673" s="1">
        <v>38590.231446759259</v>
      </c>
    </row>
    <row r="11674" spans="1:5" x14ac:dyDescent="0.3">
      <c r="A11674">
        <v>11684</v>
      </c>
      <c r="B11674" s="1">
        <v>38581.268923611111</v>
      </c>
      <c r="C11674">
        <v>4277</v>
      </c>
      <c r="D11674">
        <v>517</v>
      </c>
      <c r="E11674" s="1">
        <v>38586.091145833336</v>
      </c>
    </row>
    <row r="11675" spans="1:5" x14ac:dyDescent="0.3">
      <c r="A11675">
        <v>11685</v>
      </c>
      <c r="B11675" s="1">
        <v>38581.277268518519</v>
      </c>
      <c r="C11675">
        <v>3552</v>
      </c>
      <c r="D11675">
        <v>51</v>
      </c>
      <c r="E11675" s="1">
        <v>38586.18074074074</v>
      </c>
    </row>
    <row r="11676" spans="1:5" x14ac:dyDescent="0.3">
      <c r="A11676">
        <v>11686</v>
      </c>
      <c r="B11676" s="1">
        <v>38581.277430555558</v>
      </c>
      <c r="C11676">
        <v>1393</v>
      </c>
      <c r="D11676">
        <v>392</v>
      </c>
      <c r="E11676" s="1">
        <v>38585.430208333331</v>
      </c>
    </row>
    <row r="11677" spans="1:5" x14ac:dyDescent="0.3">
      <c r="A11677">
        <v>11687</v>
      </c>
      <c r="B11677" s="1">
        <v>38581.277766203704</v>
      </c>
      <c r="C11677">
        <v>1977</v>
      </c>
      <c r="D11677">
        <v>169</v>
      </c>
      <c r="E11677" s="1">
        <v>38587.204155092593</v>
      </c>
    </row>
    <row r="11678" spans="1:5" x14ac:dyDescent="0.3">
      <c r="A11678">
        <v>11688</v>
      </c>
      <c r="B11678" s="1">
        <v>38581.279143518521</v>
      </c>
      <c r="C11678">
        <v>2229</v>
      </c>
      <c r="D11678">
        <v>82</v>
      </c>
      <c r="E11678" s="1">
        <v>38589.193726851852</v>
      </c>
    </row>
    <row r="11679" spans="1:5" x14ac:dyDescent="0.3">
      <c r="A11679">
        <v>11689</v>
      </c>
      <c r="B11679" s="1">
        <v>38581.27925925926</v>
      </c>
      <c r="C11679">
        <v>2390</v>
      </c>
      <c r="D11679">
        <v>419</v>
      </c>
      <c r="E11679" s="1">
        <v>38590.256342592591</v>
      </c>
    </row>
    <row r="11680" spans="1:5" x14ac:dyDescent="0.3">
      <c r="A11680">
        <v>11690</v>
      </c>
      <c r="B11680" s="1">
        <v>38581.280810185184</v>
      </c>
      <c r="C11680">
        <v>3934</v>
      </c>
      <c r="D11680">
        <v>267</v>
      </c>
      <c r="E11680" s="1">
        <v>38588.159282407411</v>
      </c>
    </row>
    <row r="11681" spans="1:5" x14ac:dyDescent="0.3">
      <c r="A11681">
        <v>11691</v>
      </c>
      <c r="B11681" s="1">
        <v>38581.285474537035</v>
      </c>
      <c r="C11681">
        <v>2529</v>
      </c>
      <c r="D11681">
        <v>515</v>
      </c>
      <c r="E11681" s="1">
        <v>38588.411863425928</v>
      </c>
    </row>
    <row r="11682" spans="1:5" x14ac:dyDescent="0.3">
      <c r="A11682">
        <v>11692</v>
      </c>
      <c r="B11682" s="1">
        <v>38581.286585648151</v>
      </c>
      <c r="C11682">
        <v>1222</v>
      </c>
      <c r="D11682">
        <v>350</v>
      </c>
      <c r="E11682" s="1">
        <v>38588.512280092589</v>
      </c>
    </row>
    <row r="11683" spans="1:5" x14ac:dyDescent="0.3">
      <c r="A11683">
        <v>11693</v>
      </c>
      <c r="B11683" s="1">
        <v>38581.289537037039</v>
      </c>
      <c r="C11683">
        <v>793</v>
      </c>
      <c r="D11683">
        <v>221</v>
      </c>
      <c r="E11683" s="1">
        <v>38588.264537037037</v>
      </c>
    </row>
    <row r="11684" spans="1:5" x14ac:dyDescent="0.3">
      <c r="A11684">
        <v>11694</v>
      </c>
      <c r="B11684" s="1">
        <v>38581.289930555555</v>
      </c>
      <c r="C11684">
        <v>3540</v>
      </c>
      <c r="D11684">
        <v>410</v>
      </c>
      <c r="E11684" s="1">
        <v>38588.328125</v>
      </c>
    </row>
    <row r="11685" spans="1:5" x14ac:dyDescent="0.3">
      <c r="A11685">
        <v>11695</v>
      </c>
      <c r="B11685" s="1">
        <v>38581.292453703703</v>
      </c>
      <c r="C11685">
        <v>1110</v>
      </c>
      <c r="D11685">
        <v>386</v>
      </c>
      <c r="E11685" s="1">
        <v>38585.389675925922</v>
      </c>
    </row>
    <row r="11686" spans="1:5" x14ac:dyDescent="0.3">
      <c r="A11686">
        <v>11696</v>
      </c>
      <c r="B11686" s="1">
        <v>38581.29246527778</v>
      </c>
      <c r="C11686">
        <v>3816</v>
      </c>
      <c r="D11686">
        <v>522</v>
      </c>
      <c r="E11686" s="1">
        <v>38585.383437500001</v>
      </c>
    </row>
    <row r="11687" spans="1:5" x14ac:dyDescent="0.3">
      <c r="A11687">
        <v>11697</v>
      </c>
      <c r="B11687" s="1">
        <v>38581.298136574071</v>
      </c>
      <c r="C11687">
        <v>383</v>
      </c>
      <c r="D11687">
        <v>329</v>
      </c>
      <c r="E11687" s="1">
        <v>38583.08494212963</v>
      </c>
    </row>
    <row r="11688" spans="1:5" x14ac:dyDescent="0.3">
      <c r="A11688">
        <v>11698</v>
      </c>
      <c r="B11688" s="1">
        <v>38581.29859953704</v>
      </c>
      <c r="C11688">
        <v>3946</v>
      </c>
      <c r="D11688">
        <v>353</v>
      </c>
      <c r="E11688" s="1">
        <v>38583.188877314817</v>
      </c>
    </row>
    <row r="11689" spans="1:5" x14ac:dyDescent="0.3">
      <c r="A11689">
        <v>11699</v>
      </c>
      <c r="B11689" s="1">
        <v>38581.299976851849</v>
      </c>
      <c r="C11689">
        <v>3997</v>
      </c>
      <c r="D11689">
        <v>339</v>
      </c>
      <c r="E11689" s="1">
        <v>38590.506226851852</v>
      </c>
    </row>
    <row r="11690" spans="1:5" x14ac:dyDescent="0.3">
      <c r="A11690">
        <v>11700</v>
      </c>
      <c r="B11690" s="1">
        <v>38581.300358796296</v>
      </c>
      <c r="C11690">
        <v>2365</v>
      </c>
      <c r="D11690">
        <v>104</v>
      </c>
      <c r="E11690" s="1">
        <v>38582.181608796294</v>
      </c>
    </row>
    <row r="11691" spans="1:5" x14ac:dyDescent="0.3">
      <c r="A11691">
        <v>11701</v>
      </c>
      <c r="B11691" s="1">
        <v>38581.302627314813</v>
      </c>
      <c r="C11691">
        <v>993</v>
      </c>
      <c r="D11691">
        <v>34</v>
      </c>
      <c r="E11691" s="1">
        <v>38583.072766203702</v>
      </c>
    </row>
    <row r="11692" spans="1:5" x14ac:dyDescent="0.3">
      <c r="A11692">
        <v>11702</v>
      </c>
      <c r="B11692" s="1">
        <v>38581.304814814815</v>
      </c>
      <c r="C11692">
        <v>3286</v>
      </c>
      <c r="D11692">
        <v>526</v>
      </c>
      <c r="E11692" s="1">
        <v>38588.273564814815</v>
      </c>
    </row>
    <row r="11693" spans="1:5" x14ac:dyDescent="0.3">
      <c r="A11693">
        <v>11703</v>
      </c>
      <c r="B11693" s="1">
        <v>38581.305196759262</v>
      </c>
      <c r="C11693">
        <v>1692</v>
      </c>
      <c r="D11693">
        <v>279</v>
      </c>
      <c r="E11693" s="1">
        <v>38584.399641203701</v>
      </c>
    </row>
    <row r="11694" spans="1:5" x14ac:dyDescent="0.3">
      <c r="A11694">
        <v>11704</v>
      </c>
      <c r="B11694" s="1">
        <v>38581.306504629632</v>
      </c>
      <c r="C11694">
        <v>1099</v>
      </c>
      <c r="D11694">
        <v>135</v>
      </c>
      <c r="E11694" s="1">
        <v>38589.254421296297</v>
      </c>
    </row>
    <row r="11695" spans="1:5" x14ac:dyDescent="0.3">
      <c r="A11695">
        <v>11705</v>
      </c>
      <c r="B11695" s="1">
        <v>38581.307233796295</v>
      </c>
      <c r="C11695">
        <v>4242</v>
      </c>
      <c r="D11695">
        <v>489</v>
      </c>
      <c r="E11695" s="1">
        <v>38582.279456018521</v>
      </c>
    </row>
    <row r="11696" spans="1:5" x14ac:dyDescent="0.3">
      <c r="A11696">
        <v>11706</v>
      </c>
      <c r="B11696" s="1">
        <v>38581.308171296296</v>
      </c>
      <c r="C11696">
        <v>4234</v>
      </c>
      <c r="D11696">
        <v>414</v>
      </c>
      <c r="E11696" s="1">
        <v>38582.426226851851</v>
      </c>
    </row>
    <row r="11697" spans="1:5" x14ac:dyDescent="0.3">
      <c r="A11697">
        <v>11707</v>
      </c>
      <c r="B11697" s="1">
        <v>38581.309016203704</v>
      </c>
      <c r="C11697">
        <v>1030</v>
      </c>
      <c r="D11697">
        <v>581</v>
      </c>
      <c r="E11697" s="1">
        <v>38588.445127314815</v>
      </c>
    </row>
    <row r="11698" spans="1:5" x14ac:dyDescent="0.3">
      <c r="A11698">
        <v>11708</v>
      </c>
      <c r="B11698" s="1">
        <v>38581.310266203705</v>
      </c>
      <c r="C11698">
        <v>76</v>
      </c>
      <c r="D11698">
        <v>582</v>
      </c>
      <c r="E11698" s="1">
        <v>38586.174849537034</v>
      </c>
    </row>
    <row r="11699" spans="1:5" x14ac:dyDescent="0.3">
      <c r="A11699">
        <v>11710</v>
      </c>
      <c r="B11699" s="1">
        <v>38581.312314814815</v>
      </c>
      <c r="C11699">
        <v>613</v>
      </c>
      <c r="D11699">
        <v>553</v>
      </c>
      <c r="E11699" s="1">
        <v>38583.088009259256</v>
      </c>
    </row>
    <row r="11700" spans="1:5" x14ac:dyDescent="0.3">
      <c r="A11700">
        <v>11711</v>
      </c>
      <c r="B11700" s="1">
        <v>38581.313136574077</v>
      </c>
      <c r="C11700">
        <v>1503</v>
      </c>
      <c r="D11700">
        <v>470</v>
      </c>
      <c r="E11700" s="1">
        <v>38582.390219907407</v>
      </c>
    </row>
    <row r="11701" spans="1:5" x14ac:dyDescent="0.3">
      <c r="A11701">
        <v>11712</v>
      </c>
      <c r="B11701" s="1">
        <v>38581.314479166664</v>
      </c>
      <c r="C11701">
        <v>3607</v>
      </c>
      <c r="D11701">
        <v>203</v>
      </c>
      <c r="E11701" s="1">
        <v>38585.388090277775</v>
      </c>
    </row>
    <row r="11702" spans="1:5" x14ac:dyDescent="0.3">
      <c r="A11702">
        <v>11713</v>
      </c>
      <c r="B11702" s="1">
        <v>38581.315335648149</v>
      </c>
      <c r="C11702">
        <v>1919</v>
      </c>
      <c r="D11702">
        <v>590</v>
      </c>
      <c r="E11702" s="1">
        <v>38589.325752314813</v>
      </c>
    </row>
    <row r="11703" spans="1:5" x14ac:dyDescent="0.3">
      <c r="A11703">
        <v>11714</v>
      </c>
      <c r="B11703" s="1">
        <v>38581.31591435185</v>
      </c>
      <c r="C11703">
        <v>17</v>
      </c>
      <c r="D11703">
        <v>151</v>
      </c>
      <c r="E11703" s="1">
        <v>38582.172164351854</v>
      </c>
    </row>
    <row r="11704" spans="1:5" x14ac:dyDescent="0.3">
      <c r="A11704">
        <v>11715</v>
      </c>
      <c r="B11704" s="1">
        <v>38581.320081018515</v>
      </c>
      <c r="C11704">
        <v>1615</v>
      </c>
      <c r="D11704">
        <v>452</v>
      </c>
      <c r="E11704" s="1">
        <v>38589.47216435185</v>
      </c>
    </row>
    <row r="11705" spans="1:5" x14ac:dyDescent="0.3">
      <c r="A11705">
        <v>11716</v>
      </c>
      <c r="B11705" s="1">
        <v>38581.320081018515</v>
      </c>
      <c r="C11705">
        <v>3054</v>
      </c>
      <c r="D11705">
        <v>287</v>
      </c>
      <c r="E11705" s="1">
        <v>38585.247858796298</v>
      </c>
    </row>
    <row r="11706" spans="1:5" x14ac:dyDescent="0.3">
      <c r="A11706">
        <v>11717</v>
      </c>
      <c r="B11706" s="1">
        <v>38581.322326388887</v>
      </c>
      <c r="C11706">
        <v>1371</v>
      </c>
      <c r="D11706">
        <v>566</v>
      </c>
      <c r="E11706" s="1">
        <v>38584.402187500003</v>
      </c>
    </row>
    <row r="11707" spans="1:5" x14ac:dyDescent="0.3">
      <c r="A11707">
        <v>11718</v>
      </c>
      <c r="B11707" s="1">
        <v>38581.322708333333</v>
      </c>
      <c r="C11707">
        <v>3673</v>
      </c>
      <c r="D11707">
        <v>555</v>
      </c>
      <c r="E11707" s="1">
        <v>38587.126875000002</v>
      </c>
    </row>
    <row r="11708" spans="1:5" x14ac:dyDescent="0.3">
      <c r="A11708">
        <v>11719</v>
      </c>
      <c r="B11708" s="1">
        <v>38581.32366898148</v>
      </c>
      <c r="C11708">
        <v>2054</v>
      </c>
      <c r="D11708">
        <v>338</v>
      </c>
      <c r="E11708" s="1">
        <v>38587.369502314818</v>
      </c>
    </row>
    <row r="11709" spans="1:5" x14ac:dyDescent="0.3">
      <c r="A11709">
        <v>11720</v>
      </c>
      <c r="B11709" s="1">
        <v>38581.324236111112</v>
      </c>
      <c r="C11709">
        <v>1707</v>
      </c>
      <c r="D11709">
        <v>121</v>
      </c>
      <c r="E11709" s="1">
        <v>38590.180486111109</v>
      </c>
    </row>
    <row r="11710" spans="1:5" x14ac:dyDescent="0.3">
      <c r="A11710">
        <v>11721</v>
      </c>
      <c r="B11710" s="1">
        <v>38581.325891203705</v>
      </c>
      <c r="C11710">
        <v>1923</v>
      </c>
      <c r="D11710">
        <v>46</v>
      </c>
      <c r="E11710" s="1">
        <v>38582.172418981485</v>
      </c>
    </row>
    <row r="11711" spans="1:5" x14ac:dyDescent="0.3">
      <c r="A11711">
        <v>11722</v>
      </c>
      <c r="B11711" s="1">
        <v>38581.328506944446</v>
      </c>
      <c r="C11711">
        <v>2430</v>
      </c>
      <c r="D11711">
        <v>321</v>
      </c>
      <c r="E11711" s="1">
        <v>38586.288923611108</v>
      </c>
    </row>
    <row r="11712" spans="1:5" x14ac:dyDescent="0.3">
      <c r="A11712">
        <v>11723</v>
      </c>
      <c r="B11712" s="1">
        <v>38581.330810185187</v>
      </c>
      <c r="C11712">
        <v>1665</v>
      </c>
      <c r="D11712">
        <v>341</v>
      </c>
      <c r="E11712" s="1">
        <v>38586.159282407411</v>
      </c>
    </row>
    <row r="11713" spans="1:5" x14ac:dyDescent="0.3">
      <c r="A11713">
        <v>11724</v>
      </c>
      <c r="B11713" s="1">
        <v>38581.33662037037</v>
      </c>
      <c r="C11713">
        <v>4484</v>
      </c>
      <c r="D11713">
        <v>207</v>
      </c>
      <c r="E11713" s="1">
        <v>38589.142870370371</v>
      </c>
    </row>
    <row r="11714" spans="1:5" x14ac:dyDescent="0.3">
      <c r="A11714">
        <v>11725</v>
      </c>
      <c r="B11714" s="1">
        <v>38581.339583333334</v>
      </c>
      <c r="C11714">
        <v>519</v>
      </c>
      <c r="D11714">
        <v>45</v>
      </c>
      <c r="E11714" s="1">
        <v>38582.409722222219</v>
      </c>
    </row>
    <row r="11715" spans="1:5" x14ac:dyDescent="0.3">
      <c r="A11715">
        <v>11726</v>
      </c>
      <c r="B11715" s="1">
        <v>38581.341087962966</v>
      </c>
      <c r="C11715">
        <v>4438</v>
      </c>
      <c r="D11715">
        <v>266</v>
      </c>
      <c r="E11715" s="1">
        <v>38586.239699074074</v>
      </c>
    </row>
    <row r="11716" spans="1:5" x14ac:dyDescent="0.3">
      <c r="A11716">
        <v>11727</v>
      </c>
      <c r="B11716" s="1">
        <v>38581.341898148145</v>
      </c>
      <c r="C11716">
        <v>98</v>
      </c>
      <c r="D11716">
        <v>6</v>
      </c>
      <c r="E11716" s="1">
        <v>38583.531481481485</v>
      </c>
    </row>
    <row r="11717" spans="1:5" x14ac:dyDescent="0.3">
      <c r="A11717">
        <v>11728</v>
      </c>
      <c r="B11717" s="1">
        <v>38581.341967592591</v>
      </c>
      <c r="C11717">
        <v>726</v>
      </c>
      <c r="D11717">
        <v>444</v>
      </c>
      <c r="E11717" s="1">
        <v>38582.14335648148</v>
      </c>
    </row>
    <row r="11718" spans="1:5" x14ac:dyDescent="0.3">
      <c r="A11718">
        <v>11729</v>
      </c>
      <c r="B11718" s="1">
        <v>38581.343530092592</v>
      </c>
      <c r="C11718">
        <v>2819</v>
      </c>
      <c r="D11718">
        <v>215</v>
      </c>
      <c r="E11718" s="1">
        <v>38586.121307870373</v>
      </c>
    </row>
    <row r="11719" spans="1:5" x14ac:dyDescent="0.3">
      <c r="A11719">
        <v>11730</v>
      </c>
      <c r="B11719" s="1">
        <v>38581.348611111112</v>
      </c>
      <c r="C11719">
        <v>3817</v>
      </c>
      <c r="D11719">
        <v>98</v>
      </c>
      <c r="E11719" s="1">
        <v>38586.238194444442</v>
      </c>
    </row>
    <row r="11720" spans="1:5" x14ac:dyDescent="0.3">
      <c r="A11720">
        <v>11731</v>
      </c>
      <c r="B11720" s="1">
        <v>38581.350405092591</v>
      </c>
      <c r="C11720">
        <v>917</v>
      </c>
      <c r="D11720">
        <v>52</v>
      </c>
      <c r="E11720" s="1">
        <v>38588.121238425927</v>
      </c>
    </row>
    <row r="11721" spans="1:5" x14ac:dyDescent="0.3">
      <c r="A11721">
        <v>11732</v>
      </c>
      <c r="B11721" s="1">
        <v>38581.354004629633</v>
      </c>
      <c r="C11721">
        <v>460</v>
      </c>
      <c r="D11721">
        <v>137</v>
      </c>
      <c r="E11721" s="1">
        <v>38587.598449074074</v>
      </c>
    </row>
    <row r="11722" spans="1:5" x14ac:dyDescent="0.3">
      <c r="A11722">
        <v>11733</v>
      </c>
      <c r="B11722" s="1">
        <v>38581.354895833334</v>
      </c>
      <c r="C11722">
        <v>439</v>
      </c>
      <c r="D11722">
        <v>251</v>
      </c>
      <c r="E11722" s="1">
        <v>38585.238923611112</v>
      </c>
    </row>
    <row r="11723" spans="1:5" x14ac:dyDescent="0.3">
      <c r="A11723">
        <v>11734</v>
      </c>
      <c r="B11723" s="1">
        <v>38581.357199074075</v>
      </c>
      <c r="C11723">
        <v>4063</v>
      </c>
      <c r="D11723">
        <v>337</v>
      </c>
      <c r="E11723" s="1">
        <v>38589.497476851851</v>
      </c>
    </row>
    <row r="11724" spans="1:5" x14ac:dyDescent="0.3">
      <c r="A11724">
        <v>11735</v>
      </c>
      <c r="B11724" s="1">
        <v>38581.358124999999</v>
      </c>
      <c r="C11724">
        <v>2555</v>
      </c>
      <c r="D11724">
        <v>452</v>
      </c>
      <c r="E11724" s="1">
        <v>38590.461597222224</v>
      </c>
    </row>
    <row r="11725" spans="1:5" x14ac:dyDescent="0.3">
      <c r="A11725">
        <v>11736</v>
      </c>
      <c r="B11725" s="1">
        <v>38581.361747685187</v>
      </c>
      <c r="C11725">
        <v>4217</v>
      </c>
      <c r="D11725">
        <v>535</v>
      </c>
      <c r="E11725" s="1">
        <v>38590.37771990741</v>
      </c>
    </row>
    <row r="11726" spans="1:5" x14ac:dyDescent="0.3">
      <c r="A11726">
        <v>11737</v>
      </c>
      <c r="B11726" s="1">
        <v>38581.362592592595</v>
      </c>
      <c r="C11726">
        <v>4128</v>
      </c>
      <c r="D11726">
        <v>549</v>
      </c>
      <c r="E11726" s="1">
        <v>38583.343148148146</v>
      </c>
    </row>
    <row r="11727" spans="1:5" x14ac:dyDescent="0.3">
      <c r="A11727">
        <v>11738</v>
      </c>
      <c r="B11727" s="1">
        <v>38581.365219907406</v>
      </c>
      <c r="C11727">
        <v>3042</v>
      </c>
      <c r="D11727">
        <v>347</v>
      </c>
      <c r="E11727" s="1">
        <v>38590.29855324074</v>
      </c>
    </row>
    <row r="11728" spans="1:5" x14ac:dyDescent="0.3">
      <c r="A11728">
        <v>11740</v>
      </c>
      <c r="B11728" s="1">
        <v>38581.367025462961</v>
      </c>
      <c r="C11728">
        <v>2441</v>
      </c>
      <c r="D11728">
        <v>27</v>
      </c>
      <c r="E11728" s="1">
        <v>38588.324664351851</v>
      </c>
    </row>
    <row r="11729" spans="1:5" x14ac:dyDescent="0.3">
      <c r="A11729">
        <v>11741</v>
      </c>
      <c r="B11729" s="1">
        <v>38581.367118055554</v>
      </c>
      <c r="C11729">
        <v>1819</v>
      </c>
      <c r="D11729">
        <v>473</v>
      </c>
      <c r="E11729" s="1">
        <v>38584.317812499998</v>
      </c>
    </row>
    <row r="11730" spans="1:5" x14ac:dyDescent="0.3">
      <c r="A11730">
        <v>11742</v>
      </c>
      <c r="B11730" s="1">
        <v>38581.367164351854</v>
      </c>
      <c r="C11730">
        <v>596</v>
      </c>
      <c r="D11730">
        <v>470</v>
      </c>
      <c r="E11730" s="1">
        <v>38587.304664351854</v>
      </c>
    </row>
    <row r="11731" spans="1:5" x14ac:dyDescent="0.3">
      <c r="A11731">
        <v>11743</v>
      </c>
      <c r="B11731" s="1">
        <v>38581.367418981485</v>
      </c>
      <c r="C11731">
        <v>294</v>
      </c>
      <c r="D11731">
        <v>336</v>
      </c>
      <c r="E11731" s="1">
        <v>38586.370196759257</v>
      </c>
    </row>
    <row r="11732" spans="1:5" x14ac:dyDescent="0.3">
      <c r="A11732">
        <v>11744</v>
      </c>
      <c r="B11732" s="1">
        <v>38581.371180555558</v>
      </c>
      <c r="C11732">
        <v>297</v>
      </c>
      <c r="D11732">
        <v>26</v>
      </c>
      <c r="E11732" s="1">
        <v>38589.144791666666</v>
      </c>
    </row>
    <row r="11733" spans="1:5" x14ac:dyDescent="0.3">
      <c r="A11733">
        <v>11745</v>
      </c>
      <c r="B11733" s="1">
        <v>38581.375011574077</v>
      </c>
      <c r="C11733">
        <v>4018</v>
      </c>
      <c r="D11733">
        <v>240</v>
      </c>
      <c r="E11733" s="1">
        <v>38590.603483796294</v>
      </c>
    </row>
    <row r="11734" spans="1:5" x14ac:dyDescent="0.3">
      <c r="A11734">
        <v>11746</v>
      </c>
      <c r="B11734" s="1">
        <v>38581.37736111111</v>
      </c>
      <c r="C11734">
        <v>4571</v>
      </c>
      <c r="D11734">
        <v>299</v>
      </c>
      <c r="E11734" s="1">
        <v>38589.255833333336</v>
      </c>
    </row>
    <row r="11735" spans="1:5" x14ac:dyDescent="0.3">
      <c r="A11735">
        <v>11747</v>
      </c>
      <c r="B11735" s="1">
        <v>38581.377442129633</v>
      </c>
      <c r="C11735">
        <v>1041</v>
      </c>
      <c r="D11735">
        <v>555</v>
      </c>
      <c r="E11735" s="1">
        <v>38583.349664351852</v>
      </c>
    </row>
    <row r="11736" spans="1:5" x14ac:dyDescent="0.3">
      <c r="A11736">
        <v>11748</v>
      </c>
      <c r="B11736" s="1">
        <v>38581.377800925926</v>
      </c>
      <c r="C11736">
        <v>1175</v>
      </c>
      <c r="D11736">
        <v>595</v>
      </c>
      <c r="E11736" s="1">
        <v>38585.515300925923</v>
      </c>
    </row>
    <row r="11737" spans="1:5" x14ac:dyDescent="0.3">
      <c r="A11737">
        <v>11749</v>
      </c>
      <c r="B11737" s="1">
        <v>38581.377812500003</v>
      </c>
      <c r="C11737">
        <v>4141</v>
      </c>
      <c r="D11737">
        <v>567</v>
      </c>
      <c r="E11737" s="1">
        <v>38583.397256944445</v>
      </c>
    </row>
    <row r="11738" spans="1:5" x14ac:dyDescent="0.3">
      <c r="A11738">
        <v>11750</v>
      </c>
      <c r="B11738" s="1">
        <v>38581.379861111112</v>
      </c>
      <c r="C11738">
        <v>665</v>
      </c>
      <c r="D11738">
        <v>190</v>
      </c>
      <c r="E11738" s="1">
        <v>38587.344444444447</v>
      </c>
    </row>
    <row r="11739" spans="1:5" x14ac:dyDescent="0.3">
      <c r="A11739">
        <v>11751</v>
      </c>
      <c r="B11739" s="1">
        <v>38581.380509259259</v>
      </c>
      <c r="C11739">
        <v>3309</v>
      </c>
      <c r="D11739">
        <v>51</v>
      </c>
      <c r="E11739" s="1">
        <v>38590.553425925929</v>
      </c>
    </row>
    <row r="11740" spans="1:5" x14ac:dyDescent="0.3">
      <c r="A11740">
        <v>11752</v>
      </c>
      <c r="B11740" s="1">
        <v>38581.382581018515</v>
      </c>
      <c r="C11740">
        <v>1833</v>
      </c>
      <c r="D11740">
        <v>481</v>
      </c>
      <c r="E11740" s="1">
        <v>38582.265914351854</v>
      </c>
    </row>
    <row r="11741" spans="1:5" x14ac:dyDescent="0.3">
      <c r="A11741">
        <v>11753</v>
      </c>
      <c r="B11741" s="1">
        <v>38581.383240740739</v>
      </c>
      <c r="C11741">
        <v>2599</v>
      </c>
      <c r="D11741">
        <v>43</v>
      </c>
      <c r="E11741" s="1">
        <v>38589.211018518516</v>
      </c>
    </row>
    <row r="11742" spans="1:5" x14ac:dyDescent="0.3">
      <c r="A11742">
        <v>11755</v>
      </c>
      <c r="B11742" s="1">
        <v>38581.385821759257</v>
      </c>
      <c r="C11742">
        <v>3457</v>
      </c>
      <c r="D11742">
        <v>513</v>
      </c>
      <c r="E11742" s="1">
        <v>38587.269849537035</v>
      </c>
    </row>
    <row r="11743" spans="1:5" x14ac:dyDescent="0.3">
      <c r="A11743">
        <v>11756</v>
      </c>
      <c r="B11743" s="1">
        <v>38581.39539351852</v>
      </c>
      <c r="C11743">
        <v>1798</v>
      </c>
      <c r="D11743">
        <v>198</v>
      </c>
      <c r="E11743" s="1">
        <v>38585.512060185189</v>
      </c>
    </row>
    <row r="11744" spans="1:5" x14ac:dyDescent="0.3">
      <c r="A11744">
        <v>11758</v>
      </c>
      <c r="B11744" s="1">
        <v>38581.397939814815</v>
      </c>
      <c r="C11744">
        <v>11</v>
      </c>
      <c r="D11744">
        <v>533</v>
      </c>
      <c r="E11744" s="1">
        <v>38588.210439814815</v>
      </c>
    </row>
    <row r="11745" spans="1:5" x14ac:dyDescent="0.3">
      <c r="A11745">
        <v>11759</v>
      </c>
      <c r="B11745" s="1">
        <v>38581.403738425928</v>
      </c>
      <c r="C11745">
        <v>2655</v>
      </c>
      <c r="D11745">
        <v>108</v>
      </c>
      <c r="E11745" s="1">
        <v>38583.498877314814</v>
      </c>
    </row>
    <row r="11746" spans="1:5" x14ac:dyDescent="0.3">
      <c r="A11746">
        <v>11760</v>
      </c>
      <c r="B11746" s="1">
        <v>38581.405810185184</v>
      </c>
      <c r="C11746">
        <v>626</v>
      </c>
      <c r="D11746">
        <v>545</v>
      </c>
      <c r="E11746" s="1">
        <v>38588.610671296294</v>
      </c>
    </row>
    <row r="11747" spans="1:5" x14ac:dyDescent="0.3">
      <c r="A11747">
        <v>11761</v>
      </c>
      <c r="B11747" s="1">
        <v>38581.406238425923</v>
      </c>
      <c r="C11747">
        <v>2230</v>
      </c>
      <c r="D11747">
        <v>13</v>
      </c>
      <c r="E11747" s="1">
        <v>38589.324293981481</v>
      </c>
    </row>
    <row r="11748" spans="1:5" x14ac:dyDescent="0.3">
      <c r="A11748">
        <v>11762</v>
      </c>
      <c r="B11748" s="1">
        <v>38581.408402777779</v>
      </c>
      <c r="C11748">
        <v>1204</v>
      </c>
      <c r="D11748">
        <v>244</v>
      </c>
      <c r="E11748" s="1">
        <v>38590.550069444442</v>
      </c>
    </row>
    <row r="11749" spans="1:5" x14ac:dyDescent="0.3">
      <c r="A11749">
        <v>11763</v>
      </c>
      <c r="B11749" s="1">
        <v>38581.410868055558</v>
      </c>
      <c r="C11749">
        <v>872</v>
      </c>
      <c r="D11749">
        <v>586</v>
      </c>
      <c r="E11749" s="1">
        <v>38585.427534722221</v>
      </c>
    </row>
    <row r="11750" spans="1:5" x14ac:dyDescent="0.3">
      <c r="A11750">
        <v>11764</v>
      </c>
      <c r="B11750" s="1">
        <v>38581.411041666666</v>
      </c>
      <c r="C11750">
        <v>4502</v>
      </c>
      <c r="D11750">
        <v>252</v>
      </c>
      <c r="E11750" s="1">
        <v>38584.299930555557</v>
      </c>
    </row>
    <row r="11751" spans="1:5" x14ac:dyDescent="0.3">
      <c r="A11751">
        <v>11765</v>
      </c>
      <c r="B11751" s="1">
        <v>38581.413518518515</v>
      </c>
      <c r="C11751">
        <v>4311</v>
      </c>
      <c r="D11751">
        <v>308</v>
      </c>
      <c r="E11751" s="1">
        <v>38583.662129629629</v>
      </c>
    </row>
    <row r="11752" spans="1:5" x14ac:dyDescent="0.3">
      <c r="A11752">
        <v>11766</v>
      </c>
      <c r="B11752" s="1">
        <v>38581.41574074074</v>
      </c>
      <c r="C11752">
        <v>2999</v>
      </c>
      <c r="D11752">
        <v>544</v>
      </c>
      <c r="E11752" s="1">
        <v>38585.208101851851</v>
      </c>
    </row>
    <row r="11753" spans="1:5" x14ac:dyDescent="0.3">
      <c r="A11753">
        <v>11767</v>
      </c>
      <c r="B11753" s="1">
        <v>38581.417129629626</v>
      </c>
      <c r="C11753">
        <v>2374</v>
      </c>
      <c r="D11753">
        <v>77</v>
      </c>
      <c r="E11753" s="1">
        <v>38589.176851851851</v>
      </c>
    </row>
    <row r="11754" spans="1:5" x14ac:dyDescent="0.3">
      <c r="A11754">
        <v>11768</v>
      </c>
      <c r="B11754" s="1">
        <v>38581.418391203704</v>
      </c>
      <c r="C11754">
        <v>1307</v>
      </c>
      <c r="D11754">
        <v>564</v>
      </c>
      <c r="E11754" s="1">
        <v>38587.435057870367</v>
      </c>
    </row>
    <row r="11755" spans="1:5" x14ac:dyDescent="0.3">
      <c r="A11755">
        <v>11769</v>
      </c>
      <c r="B11755" s="1">
        <v>38581.420011574075</v>
      </c>
      <c r="C11755">
        <v>1406</v>
      </c>
      <c r="D11755">
        <v>418</v>
      </c>
      <c r="E11755" s="1">
        <v>38584.390844907408</v>
      </c>
    </row>
    <row r="11756" spans="1:5" x14ac:dyDescent="0.3">
      <c r="A11756">
        <v>11770</v>
      </c>
      <c r="B11756" s="1">
        <v>38581.42019675926</v>
      </c>
      <c r="C11756">
        <v>2862</v>
      </c>
      <c r="D11756">
        <v>475</v>
      </c>
      <c r="E11756" s="1">
        <v>38584.666030092594</v>
      </c>
    </row>
    <row r="11757" spans="1:5" x14ac:dyDescent="0.3">
      <c r="A11757">
        <v>11771</v>
      </c>
      <c r="B11757" s="1">
        <v>38581.428576388891</v>
      </c>
      <c r="C11757">
        <v>2575</v>
      </c>
      <c r="D11757">
        <v>324</v>
      </c>
      <c r="E11757" s="1">
        <v>38589.457048611112</v>
      </c>
    </row>
    <row r="11758" spans="1:5" x14ac:dyDescent="0.3">
      <c r="A11758">
        <v>11772</v>
      </c>
      <c r="B11758" s="1">
        <v>38581.429826388892</v>
      </c>
      <c r="C11758">
        <v>1021</v>
      </c>
      <c r="D11758">
        <v>237</v>
      </c>
      <c r="E11758" s="1">
        <v>38590.533993055556</v>
      </c>
    </row>
    <row r="11759" spans="1:5" x14ac:dyDescent="0.3">
      <c r="A11759">
        <v>11773</v>
      </c>
      <c r="B11759" s="1">
        <v>38581.430451388886</v>
      </c>
      <c r="C11759">
        <v>1886</v>
      </c>
      <c r="D11759">
        <v>384</v>
      </c>
      <c r="E11759" s="1">
        <v>38587.188090277778</v>
      </c>
    </row>
    <row r="11760" spans="1:5" x14ac:dyDescent="0.3">
      <c r="A11760">
        <v>11774</v>
      </c>
      <c r="B11760" s="1">
        <v>38581.431006944447</v>
      </c>
      <c r="C11760">
        <v>1679</v>
      </c>
      <c r="D11760">
        <v>488</v>
      </c>
      <c r="E11760" s="1">
        <v>38587.567812499998</v>
      </c>
    </row>
    <row r="11761" spans="1:5" x14ac:dyDescent="0.3">
      <c r="A11761">
        <v>11775</v>
      </c>
      <c r="B11761" s="1">
        <v>38581.434641203705</v>
      </c>
      <c r="C11761">
        <v>256</v>
      </c>
      <c r="D11761">
        <v>574</v>
      </c>
      <c r="E11761" s="1">
        <v>38586.3596412037</v>
      </c>
    </row>
    <row r="11762" spans="1:5" x14ac:dyDescent="0.3">
      <c r="A11762">
        <v>11776</v>
      </c>
      <c r="B11762" s="1">
        <v>38581.435636574075</v>
      </c>
      <c r="C11762">
        <v>2400</v>
      </c>
      <c r="D11762">
        <v>306</v>
      </c>
      <c r="E11762" s="1">
        <v>38584.58494212963</v>
      </c>
    </row>
    <row r="11763" spans="1:5" x14ac:dyDescent="0.3">
      <c r="A11763">
        <v>11777</v>
      </c>
      <c r="B11763" s="1">
        <v>38581.435636574075</v>
      </c>
      <c r="C11763">
        <v>4065</v>
      </c>
      <c r="D11763">
        <v>83</v>
      </c>
      <c r="E11763" s="1">
        <v>38590.548831018517</v>
      </c>
    </row>
    <row r="11764" spans="1:5" x14ac:dyDescent="0.3">
      <c r="A11764">
        <v>11778</v>
      </c>
      <c r="B11764" s="1">
        <v>38581.438657407409</v>
      </c>
      <c r="C11764">
        <v>1306</v>
      </c>
      <c r="D11764">
        <v>213</v>
      </c>
      <c r="E11764" s="1">
        <v>38589.578935185185</v>
      </c>
    </row>
    <row r="11765" spans="1:5" x14ac:dyDescent="0.3">
      <c r="A11765">
        <v>11779</v>
      </c>
      <c r="B11765" s="1">
        <v>38581.43886574074</v>
      </c>
      <c r="C11765">
        <v>181</v>
      </c>
      <c r="D11765">
        <v>126</v>
      </c>
      <c r="E11765" s="1">
        <v>38588.645115740743</v>
      </c>
    </row>
    <row r="11766" spans="1:5" x14ac:dyDescent="0.3">
      <c r="A11766">
        <v>11780</v>
      </c>
      <c r="B11766" s="1">
        <v>38581.440555555557</v>
      </c>
      <c r="C11766">
        <v>2268</v>
      </c>
      <c r="D11766">
        <v>297</v>
      </c>
      <c r="E11766" s="1">
        <v>38585.205138888887</v>
      </c>
    </row>
    <row r="11767" spans="1:5" x14ac:dyDescent="0.3">
      <c r="A11767">
        <v>11781</v>
      </c>
      <c r="B11767" s="1">
        <v>38581.442361111112</v>
      </c>
      <c r="C11767">
        <v>1853</v>
      </c>
      <c r="D11767">
        <v>506</v>
      </c>
      <c r="E11767" s="1">
        <v>38585.502083333333</v>
      </c>
    </row>
    <row r="11768" spans="1:5" x14ac:dyDescent="0.3">
      <c r="A11768">
        <v>11783</v>
      </c>
      <c r="B11768" s="1">
        <v>38581.444027777776</v>
      </c>
      <c r="C11768">
        <v>979</v>
      </c>
      <c r="D11768">
        <v>152</v>
      </c>
      <c r="E11768" s="1">
        <v>38585.530138888891</v>
      </c>
    </row>
    <row r="11769" spans="1:5" x14ac:dyDescent="0.3">
      <c r="A11769">
        <v>11784</v>
      </c>
      <c r="B11769" s="1">
        <v>38581.450057870374</v>
      </c>
      <c r="C11769">
        <v>3101</v>
      </c>
      <c r="D11769">
        <v>297</v>
      </c>
      <c r="E11769" s="1">
        <v>38583.282696759263</v>
      </c>
    </row>
    <row r="11770" spans="1:5" x14ac:dyDescent="0.3">
      <c r="A11770">
        <v>11785</v>
      </c>
      <c r="B11770" s="1">
        <v>38581.454699074071</v>
      </c>
      <c r="C11770">
        <v>2760</v>
      </c>
      <c r="D11770">
        <v>182</v>
      </c>
      <c r="E11770" s="1">
        <v>38587.594282407408</v>
      </c>
    </row>
    <row r="11771" spans="1:5" x14ac:dyDescent="0.3">
      <c r="A11771">
        <v>11786</v>
      </c>
      <c r="B11771" s="1">
        <v>38581.456712962965</v>
      </c>
      <c r="C11771">
        <v>1487</v>
      </c>
      <c r="D11771">
        <v>435</v>
      </c>
      <c r="E11771" s="1">
        <v>38588.283796296295</v>
      </c>
    </row>
    <row r="11772" spans="1:5" x14ac:dyDescent="0.3">
      <c r="A11772">
        <v>11787</v>
      </c>
      <c r="B11772" s="1">
        <v>38581.457638888889</v>
      </c>
      <c r="C11772">
        <v>1980</v>
      </c>
      <c r="D11772">
        <v>195</v>
      </c>
      <c r="E11772" s="1">
        <v>38583.24722222222</v>
      </c>
    </row>
    <row r="11773" spans="1:5" x14ac:dyDescent="0.3">
      <c r="A11773">
        <v>11788</v>
      </c>
      <c r="B11773" s="1">
        <v>38581.45784722222</v>
      </c>
      <c r="C11773">
        <v>1310</v>
      </c>
      <c r="D11773">
        <v>560</v>
      </c>
      <c r="E11773" s="1">
        <v>38586.466874999998</v>
      </c>
    </row>
    <row r="11774" spans="1:5" x14ac:dyDescent="0.3">
      <c r="A11774">
        <v>11789</v>
      </c>
      <c r="B11774" s="1">
        <v>38581.457916666666</v>
      </c>
      <c r="C11774">
        <v>851</v>
      </c>
      <c r="D11774">
        <v>150</v>
      </c>
      <c r="E11774" s="1">
        <v>38590.678749999999</v>
      </c>
    </row>
    <row r="11775" spans="1:5" x14ac:dyDescent="0.3">
      <c r="A11775">
        <v>11790</v>
      </c>
      <c r="B11775" s="1">
        <v>38581.458425925928</v>
      </c>
      <c r="C11775">
        <v>2384</v>
      </c>
      <c r="D11775">
        <v>451</v>
      </c>
      <c r="E11775" s="1">
        <v>38584.218842592592</v>
      </c>
    </row>
    <row r="11776" spans="1:5" x14ac:dyDescent="0.3">
      <c r="A11776">
        <v>11791</v>
      </c>
      <c r="B11776" s="1">
        <v>38581.459155092591</v>
      </c>
      <c r="C11776">
        <v>3640</v>
      </c>
      <c r="D11776">
        <v>219</v>
      </c>
      <c r="E11776" s="1">
        <v>38586.271655092591</v>
      </c>
    </row>
    <row r="11777" spans="1:5" x14ac:dyDescent="0.3">
      <c r="A11777">
        <v>11792</v>
      </c>
      <c r="B11777" s="1">
        <v>38581.461030092592</v>
      </c>
      <c r="C11777">
        <v>3703</v>
      </c>
      <c r="D11777">
        <v>376</v>
      </c>
      <c r="E11777" s="1">
        <v>38590.274224537039</v>
      </c>
    </row>
    <row r="11778" spans="1:5" x14ac:dyDescent="0.3">
      <c r="A11778">
        <v>11793</v>
      </c>
      <c r="B11778" s="1">
        <v>38581.462418981479</v>
      </c>
      <c r="C11778">
        <v>1955</v>
      </c>
      <c r="D11778">
        <v>352</v>
      </c>
      <c r="E11778" s="1">
        <v>38589.517974537041</v>
      </c>
    </row>
    <row r="11779" spans="1:5" x14ac:dyDescent="0.3">
      <c r="A11779">
        <v>11794</v>
      </c>
      <c r="B11779" s="1">
        <v>38581.464444444442</v>
      </c>
      <c r="C11779">
        <v>3486</v>
      </c>
      <c r="D11779">
        <v>453</v>
      </c>
      <c r="E11779" s="1">
        <v>38584.56722222222</v>
      </c>
    </row>
    <row r="11780" spans="1:5" x14ac:dyDescent="0.3">
      <c r="A11780">
        <v>11795</v>
      </c>
      <c r="B11780" s="1">
        <v>38581.467800925922</v>
      </c>
      <c r="C11780">
        <v>2220</v>
      </c>
      <c r="D11780">
        <v>565</v>
      </c>
      <c r="E11780" s="1">
        <v>38583.597662037035</v>
      </c>
    </row>
    <row r="11781" spans="1:5" x14ac:dyDescent="0.3">
      <c r="A11781">
        <v>11796</v>
      </c>
      <c r="B11781" s="1">
        <v>38581.469988425924</v>
      </c>
      <c r="C11781">
        <v>3983</v>
      </c>
      <c r="D11781">
        <v>435</v>
      </c>
      <c r="E11781" s="1">
        <v>38582.705405092594</v>
      </c>
    </row>
    <row r="11782" spans="1:5" x14ac:dyDescent="0.3">
      <c r="A11782">
        <v>11797</v>
      </c>
      <c r="B11782" s="1">
        <v>38581.470381944448</v>
      </c>
      <c r="C11782">
        <v>1142</v>
      </c>
      <c r="D11782">
        <v>546</v>
      </c>
      <c r="E11782" s="1">
        <v>38582.384965277779</v>
      </c>
    </row>
    <row r="11783" spans="1:5" x14ac:dyDescent="0.3">
      <c r="A11783">
        <v>11798</v>
      </c>
      <c r="B11783" s="1">
        <v>38581.473414351851</v>
      </c>
      <c r="C11783">
        <v>3974</v>
      </c>
      <c r="D11783">
        <v>448</v>
      </c>
      <c r="E11783" s="1">
        <v>38589.322025462963</v>
      </c>
    </row>
    <row r="11784" spans="1:5" x14ac:dyDescent="0.3">
      <c r="A11784">
        <v>11799</v>
      </c>
      <c r="B11784" s="1">
        <v>38581.475983796299</v>
      </c>
      <c r="C11784">
        <v>40</v>
      </c>
      <c r="D11784">
        <v>501</v>
      </c>
      <c r="E11784" s="1">
        <v>38589.544039351851</v>
      </c>
    </row>
    <row r="11785" spans="1:5" x14ac:dyDescent="0.3">
      <c r="A11785">
        <v>11800</v>
      </c>
      <c r="B11785" s="1">
        <v>38581.479074074072</v>
      </c>
      <c r="C11785">
        <v>2284</v>
      </c>
      <c r="D11785">
        <v>350</v>
      </c>
      <c r="E11785" s="1">
        <v>38585.359629629631</v>
      </c>
    </row>
    <row r="11786" spans="1:5" x14ac:dyDescent="0.3">
      <c r="A11786">
        <v>11801</v>
      </c>
      <c r="B11786" s="1">
        <v>38581.47929398148</v>
      </c>
      <c r="C11786">
        <v>659</v>
      </c>
      <c r="D11786">
        <v>126</v>
      </c>
      <c r="E11786" s="1">
        <v>38587.412627314814</v>
      </c>
    </row>
    <row r="11787" spans="1:5" x14ac:dyDescent="0.3">
      <c r="A11787">
        <v>11802</v>
      </c>
      <c r="B11787" s="1">
        <v>38581.481145833335</v>
      </c>
      <c r="C11787">
        <v>2815</v>
      </c>
      <c r="D11787">
        <v>221</v>
      </c>
      <c r="E11787" s="1">
        <v>38586.456145833334</v>
      </c>
    </row>
    <row r="11788" spans="1:5" x14ac:dyDescent="0.3">
      <c r="A11788">
        <v>11803</v>
      </c>
      <c r="B11788" s="1">
        <v>38581.487592592595</v>
      </c>
      <c r="C11788">
        <v>3648</v>
      </c>
      <c r="D11788">
        <v>160</v>
      </c>
      <c r="E11788" s="1">
        <v>38586.323009259257</v>
      </c>
    </row>
    <row r="11789" spans="1:5" x14ac:dyDescent="0.3">
      <c r="A11789">
        <v>11804</v>
      </c>
      <c r="B11789" s="1">
        <v>38581.488020833334</v>
      </c>
      <c r="C11789">
        <v>1040</v>
      </c>
      <c r="D11789">
        <v>556</v>
      </c>
      <c r="E11789" s="1">
        <v>38589.299826388888</v>
      </c>
    </row>
    <row r="11790" spans="1:5" x14ac:dyDescent="0.3">
      <c r="A11790">
        <v>11805</v>
      </c>
      <c r="B11790" s="1">
        <v>38581.492210648146</v>
      </c>
      <c r="C11790">
        <v>1208</v>
      </c>
      <c r="D11790">
        <v>208</v>
      </c>
      <c r="E11790" s="1">
        <v>38590.463043981479</v>
      </c>
    </row>
    <row r="11791" spans="1:5" x14ac:dyDescent="0.3">
      <c r="A11791">
        <v>11806</v>
      </c>
      <c r="B11791" s="1">
        <v>38581.492685185185</v>
      </c>
      <c r="C11791">
        <v>3203</v>
      </c>
      <c r="D11791">
        <v>125</v>
      </c>
      <c r="E11791" s="1">
        <v>38586.654490740744</v>
      </c>
    </row>
    <row r="11792" spans="1:5" x14ac:dyDescent="0.3">
      <c r="A11792">
        <v>11807</v>
      </c>
      <c r="B11792" s="1">
        <v>38581.493923611109</v>
      </c>
      <c r="C11792">
        <v>4052</v>
      </c>
      <c r="D11792">
        <v>201</v>
      </c>
      <c r="E11792" s="1">
        <v>38585.49114583333</v>
      </c>
    </row>
    <row r="11793" spans="1:5" x14ac:dyDescent="0.3">
      <c r="A11793">
        <v>11808</v>
      </c>
      <c r="B11793" s="1">
        <v>38581.493935185186</v>
      </c>
      <c r="C11793">
        <v>4042</v>
      </c>
      <c r="D11793">
        <v>462</v>
      </c>
      <c r="E11793" s="1">
        <v>38582.58421296296</v>
      </c>
    </row>
    <row r="11794" spans="1:5" x14ac:dyDescent="0.3">
      <c r="A11794">
        <v>11809</v>
      </c>
      <c r="B11794" s="1">
        <v>38581.494201388887</v>
      </c>
      <c r="C11794">
        <v>1136</v>
      </c>
      <c r="D11794">
        <v>305</v>
      </c>
      <c r="E11794" s="1">
        <v>38588.718506944446</v>
      </c>
    </row>
    <row r="11795" spans="1:5" x14ac:dyDescent="0.3">
      <c r="A11795">
        <v>11810</v>
      </c>
      <c r="B11795" s="1">
        <v>38581.497777777775</v>
      </c>
      <c r="C11795">
        <v>1548</v>
      </c>
      <c r="D11795">
        <v>270</v>
      </c>
      <c r="E11795" s="1">
        <v>38584.735972222225</v>
      </c>
    </row>
    <row r="11796" spans="1:5" x14ac:dyDescent="0.3">
      <c r="A11796">
        <v>11811</v>
      </c>
      <c r="B11796" s="1">
        <v>38581.499513888892</v>
      </c>
      <c r="C11796">
        <v>195</v>
      </c>
      <c r="D11796">
        <v>130</v>
      </c>
      <c r="E11796" s="1">
        <v>38582.384236111109</v>
      </c>
    </row>
    <row r="11797" spans="1:5" x14ac:dyDescent="0.3">
      <c r="A11797">
        <v>11812</v>
      </c>
      <c r="B11797" s="1">
        <v>38581.500625000001</v>
      </c>
      <c r="C11797">
        <v>119</v>
      </c>
      <c r="D11797">
        <v>132</v>
      </c>
      <c r="E11797" s="1">
        <v>38582.672847222224</v>
      </c>
    </row>
    <row r="11798" spans="1:5" x14ac:dyDescent="0.3">
      <c r="A11798">
        <v>11813</v>
      </c>
      <c r="B11798" s="1">
        <v>38581.504791666666</v>
      </c>
      <c r="C11798">
        <v>1074</v>
      </c>
      <c r="D11798">
        <v>36</v>
      </c>
      <c r="E11798" s="1">
        <v>38585.745069444441</v>
      </c>
    </row>
    <row r="11799" spans="1:5" x14ac:dyDescent="0.3">
      <c r="A11799">
        <v>11814</v>
      </c>
      <c r="B11799" s="1">
        <v>38581.506481481483</v>
      </c>
      <c r="C11799">
        <v>3462</v>
      </c>
      <c r="D11799">
        <v>509</v>
      </c>
      <c r="E11799" s="1">
        <v>38589.705787037034</v>
      </c>
    </row>
    <row r="11800" spans="1:5" x14ac:dyDescent="0.3">
      <c r="A11800">
        <v>11815</v>
      </c>
      <c r="B11800" s="1">
        <v>38581.509328703702</v>
      </c>
      <c r="C11800">
        <v>272</v>
      </c>
      <c r="D11800">
        <v>192</v>
      </c>
      <c r="E11800" s="1">
        <v>38586.719050925924</v>
      </c>
    </row>
    <row r="11801" spans="1:5" x14ac:dyDescent="0.3">
      <c r="A11801">
        <v>11816</v>
      </c>
      <c r="B11801" s="1">
        <v>38581.50990740741</v>
      </c>
      <c r="C11801">
        <v>3897</v>
      </c>
      <c r="D11801">
        <v>224</v>
      </c>
      <c r="E11801" s="1">
        <v>38583.260601851849</v>
      </c>
    </row>
    <row r="11802" spans="1:5" x14ac:dyDescent="0.3">
      <c r="A11802">
        <v>11817</v>
      </c>
      <c r="B11802" s="1">
        <v>38581.51390046296</v>
      </c>
      <c r="C11802">
        <v>2297</v>
      </c>
      <c r="D11802">
        <v>38</v>
      </c>
      <c r="E11802" s="1">
        <v>38583.754178240742</v>
      </c>
    </row>
    <row r="11803" spans="1:5" x14ac:dyDescent="0.3">
      <c r="A11803">
        <v>11818</v>
      </c>
      <c r="B11803" s="1">
        <v>38581.515324074076</v>
      </c>
      <c r="C11803">
        <v>213</v>
      </c>
      <c r="D11803">
        <v>512</v>
      </c>
      <c r="E11803" s="1">
        <v>38589.666018518517</v>
      </c>
    </row>
    <row r="11804" spans="1:5" x14ac:dyDescent="0.3">
      <c r="A11804">
        <v>11819</v>
      </c>
      <c r="B11804" s="1">
        <v>38581.517557870371</v>
      </c>
      <c r="C11804">
        <v>656</v>
      </c>
      <c r="D11804">
        <v>208</v>
      </c>
      <c r="E11804" s="1">
        <v>38583.675196759257</v>
      </c>
    </row>
    <row r="11805" spans="1:5" x14ac:dyDescent="0.3">
      <c r="A11805">
        <v>11820</v>
      </c>
      <c r="B11805" s="1">
        <v>38581.517743055556</v>
      </c>
      <c r="C11805">
        <v>2801</v>
      </c>
      <c r="D11805">
        <v>401</v>
      </c>
      <c r="E11805" s="1">
        <v>38583.29482638889</v>
      </c>
    </row>
    <row r="11806" spans="1:5" x14ac:dyDescent="0.3">
      <c r="A11806">
        <v>11821</v>
      </c>
      <c r="B11806" s="1">
        <v>38581.519386574073</v>
      </c>
      <c r="C11806">
        <v>2711</v>
      </c>
      <c r="D11806">
        <v>20</v>
      </c>
      <c r="E11806" s="1">
        <v>38582.297164351854</v>
      </c>
    </row>
    <row r="11807" spans="1:5" x14ac:dyDescent="0.3">
      <c r="A11807">
        <v>11822</v>
      </c>
      <c r="B11807" s="1">
        <v>38581.522673611114</v>
      </c>
      <c r="C11807">
        <v>1317</v>
      </c>
      <c r="D11807">
        <v>263</v>
      </c>
      <c r="E11807" s="1">
        <v>38582.521284722221</v>
      </c>
    </row>
    <row r="11808" spans="1:5" x14ac:dyDescent="0.3">
      <c r="A11808">
        <v>11823</v>
      </c>
      <c r="B11808" s="1">
        <v>38581.52542824074</v>
      </c>
      <c r="C11808">
        <v>2626</v>
      </c>
      <c r="D11808">
        <v>352</v>
      </c>
      <c r="E11808" s="1">
        <v>38586.46570601852</v>
      </c>
    </row>
    <row r="11809" spans="1:5" x14ac:dyDescent="0.3">
      <c r="A11809">
        <v>11824</v>
      </c>
      <c r="B11809" s="1">
        <v>38581.526319444441</v>
      </c>
      <c r="C11809">
        <v>2639</v>
      </c>
      <c r="D11809">
        <v>1</v>
      </c>
      <c r="E11809" s="1">
        <v>38583.424930555557</v>
      </c>
    </row>
    <row r="11810" spans="1:5" x14ac:dyDescent="0.3">
      <c r="A11810">
        <v>11825</v>
      </c>
      <c r="B11810" s="1">
        <v>38581.53020833333</v>
      </c>
      <c r="C11810">
        <v>2656</v>
      </c>
      <c r="D11810">
        <v>296</v>
      </c>
      <c r="E11810" s="1">
        <v>38584.642708333333</v>
      </c>
    </row>
    <row r="11811" spans="1:5" x14ac:dyDescent="0.3">
      <c r="A11811">
        <v>11826</v>
      </c>
      <c r="B11811" s="1">
        <v>38581.530393518522</v>
      </c>
      <c r="C11811">
        <v>1837</v>
      </c>
      <c r="D11811">
        <v>536</v>
      </c>
      <c r="E11811" s="1">
        <v>38583.708171296297</v>
      </c>
    </row>
    <row r="11812" spans="1:5" x14ac:dyDescent="0.3">
      <c r="A11812">
        <v>11827</v>
      </c>
      <c r="B11812" s="1">
        <v>38581.530868055554</v>
      </c>
      <c r="C11812">
        <v>3064</v>
      </c>
      <c r="D11812">
        <v>523</v>
      </c>
      <c r="E11812" s="1">
        <v>38588.563506944447</v>
      </c>
    </row>
    <row r="11813" spans="1:5" x14ac:dyDescent="0.3">
      <c r="A11813">
        <v>11828</v>
      </c>
      <c r="B11813" s="1">
        <v>38581.53365740741</v>
      </c>
      <c r="C11813">
        <v>2593</v>
      </c>
      <c r="D11813">
        <v>268</v>
      </c>
      <c r="E11813" s="1">
        <v>38588.39199074074</v>
      </c>
    </row>
    <row r="11814" spans="1:5" x14ac:dyDescent="0.3">
      <c r="A11814">
        <v>11829</v>
      </c>
      <c r="B11814" s="1">
        <v>38581.536157407405</v>
      </c>
      <c r="C11814">
        <v>2207</v>
      </c>
      <c r="D11814">
        <v>563</v>
      </c>
      <c r="E11814" s="1">
        <v>38583.451435185183</v>
      </c>
    </row>
    <row r="11815" spans="1:5" x14ac:dyDescent="0.3">
      <c r="A11815">
        <v>11830</v>
      </c>
      <c r="B11815" s="1">
        <v>38581.536979166667</v>
      </c>
      <c r="C11815">
        <v>3713</v>
      </c>
      <c r="D11815">
        <v>522</v>
      </c>
      <c r="E11815" s="1">
        <v>38589.339062500003</v>
      </c>
    </row>
    <row r="11816" spans="1:5" x14ac:dyDescent="0.3">
      <c r="A11816">
        <v>11831</v>
      </c>
      <c r="B11816" s="1">
        <v>38581.538043981483</v>
      </c>
      <c r="C11816">
        <v>4562</v>
      </c>
      <c r="D11816">
        <v>32</v>
      </c>
      <c r="E11816" s="1">
        <v>38585.473460648151</v>
      </c>
    </row>
    <row r="11817" spans="1:5" x14ac:dyDescent="0.3">
      <c r="A11817">
        <v>11832</v>
      </c>
      <c r="B11817" s="1">
        <v>38581.538553240738</v>
      </c>
      <c r="C11817">
        <v>2331</v>
      </c>
      <c r="D11817">
        <v>125</v>
      </c>
      <c r="E11817" s="1">
        <v>38583.355219907404</v>
      </c>
    </row>
    <row r="11818" spans="1:5" x14ac:dyDescent="0.3">
      <c r="A11818">
        <v>11833</v>
      </c>
      <c r="B11818" s="1">
        <v>38581.542048611111</v>
      </c>
      <c r="C11818">
        <v>3728</v>
      </c>
      <c r="D11818">
        <v>424</v>
      </c>
      <c r="E11818" s="1">
        <v>38582.573298611111</v>
      </c>
    </row>
    <row r="11819" spans="1:5" x14ac:dyDescent="0.3">
      <c r="A11819">
        <v>11834</v>
      </c>
      <c r="B11819" s="1">
        <v>38581.542129629626</v>
      </c>
      <c r="C11819">
        <v>2407</v>
      </c>
      <c r="D11819">
        <v>261</v>
      </c>
      <c r="E11819" s="1">
        <v>38586.535185185188</v>
      </c>
    </row>
    <row r="11820" spans="1:5" x14ac:dyDescent="0.3">
      <c r="A11820">
        <v>11835</v>
      </c>
      <c r="B11820" s="1">
        <v>38581.543900462966</v>
      </c>
      <c r="C11820">
        <v>2796</v>
      </c>
      <c r="D11820">
        <v>479</v>
      </c>
      <c r="E11820" s="1">
        <v>38583.451539351852</v>
      </c>
    </row>
    <row r="11821" spans="1:5" x14ac:dyDescent="0.3">
      <c r="A11821">
        <v>11836</v>
      </c>
      <c r="B11821" s="1">
        <v>38581.544166666667</v>
      </c>
      <c r="C11821">
        <v>2253</v>
      </c>
      <c r="D11821">
        <v>198</v>
      </c>
      <c r="E11821" s="1">
        <v>38583.719166666669</v>
      </c>
    </row>
    <row r="11822" spans="1:5" x14ac:dyDescent="0.3">
      <c r="A11822">
        <v>11837</v>
      </c>
      <c r="B11822" s="1">
        <v>38581.544918981483</v>
      </c>
      <c r="C11822">
        <v>1085</v>
      </c>
      <c r="D11822">
        <v>81</v>
      </c>
      <c r="E11822" s="1">
        <v>38590.597002314818</v>
      </c>
    </row>
    <row r="11823" spans="1:5" x14ac:dyDescent="0.3">
      <c r="A11823">
        <v>11838</v>
      </c>
      <c r="B11823" s="1">
        <v>38581.54583333333</v>
      </c>
      <c r="C11823">
        <v>3576</v>
      </c>
      <c r="D11823">
        <v>161</v>
      </c>
      <c r="E11823" s="1">
        <v>38584.488888888889</v>
      </c>
    </row>
    <row r="11824" spans="1:5" x14ac:dyDescent="0.3">
      <c r="A11824">
        <v>11839</v>
      </c>
      <c r="B11824" s="1">
        <v>38581.547743055555</v>
      </c>
      <c r="C11824">
        <v>2282</v>
      </c>
      <c r="D11824">
        <v>80</v>
      </c>
      <c r="E11824" s="1">
        <v>38582.628993055558</v>
      </c>
    </row>
    <row r="11825" spans="1:5" x14ac:dyDescent="0.3">
      <c r="A11825">
        <v>11840</v>
      </c>
      <c r="B11825" s="1">
        <v>38581.54792824074</v>
      </c>
      <c r="C11825">
        <v>1824</v>
      </c>
      <c r="D11825">
        <v>491</v>
      </c>
      <c r="E11825" s="1">
        <v>38583.737511574072</v>
      </c>
    </row>
    <row r="11826" spans="1:5" x14ac:dyDescent="0.3">
      <c r="A11826">
        <v>11841</v>
      </c>
      <c r="B11826" s="1">
        <v>38581.55023148148</v>
      </c>
      <c r="C11826">
        <v>1524</v>
      </c>
      <c r="D11826">
        <v>270</v>
      </c>
      <c r="E11826" s="1">
        <v>38585.469675925924</v>
      </c>
    </row>
    <row r="11827" spans="1:5" x14ac:dyDescent="0.3">
      <c r="A11827">
        <v>11842</v>
      </c>
      <c r="B11827" s="1">
        <v>38581.551122685189</v>
      </c>
      <c r="C11827">
        <v>2680</v>
      </c>
      <c r="D11827">
        <v>422</v>
      </c>
      <c r="E11827" s="1">
        <v>38584.355983796297</v>
      </c>
    </row>
    <row r="11828" spans="1:5" x14ac:dyDescent="0.3">
      <c r="A11828">
        <v>11843</v>
      </c>
      <c r="B11828" s="1">
        <v>38581.55196759259</v>
      </c>
      <c r="C11828">
        <v>3091</v>
      </c>
      <c r="D11828">
        <v>187</v>
      </c>
      <c r="E11828" s="1">
        <v>38586.480439814812</v>
      </c>
    </row>
    <row r="11829" spans="1:5" x14ac:dyDescent="0.3">
      <c r="A11829">
        <v>11844</v>
      </c>
      <c r="B11829" s="1">
        <v>38581.552824074075</v>
      </c>
      <c r="C11829">
        <v>3791</v>
      </c>
      <c r="D11829">
        <v>368</v>
      </c>
      <c r="E11829" s="1">
        <v>38582.427824074075</v>
      </c>
    </row>
    <row r="11830" spans="1:5" x14ac:dyDescent="0.3">
      <c r="A11830">
        <v>11845</v>
      </c>
      <c r="B11830" s="1">
        <v>38581.553217592591</v>
      </c>
      <c r="C11830">
        <v>14</v>
      </c>
      <c r="D11830">
        <v>65</v>
      </c>
      <c r="E11830" s="1">
        <v>38582.473356481481</v>
      </c>
    </row>
    <row r="11831" spans="1:5" x14ac:dyDescent="0.3">
      <c r="A11831">
        <v>11846</v>
      </c>
      <c r="B11831" s="1">
        <v>38581.554502314815</v>
      </c>
      <c r="C11831">
        <v>3306</v>
      </c>
      <c r="D11831">
        <v>283</v>
      </c>
      <c r="E11831" s="1">
        <v>38586.753807870373</v>
      </c>
    </row>
    <row r="11832" spans="1:5" x14ac:dyDescent="0.3">
      <c r="A11832">
        <v>11849</v>
      </c>
      <c r="B11832" s="1">
        <v>38581.558969907404</v>
      </c>
      <c r="C11832">
        <v>1191</v>
      </c>
      <c r="D11832">
        <v>92</v>
      </c>
      <c r="E11832" s="1">
        <v>38586.535358796296</v>
      </c>
    </row>
    <row r="11833" spans="1:5" x14ac:dyDescent="0.3">
      <c r="A11833">
        <v>11850</v>
      </c>
      <c r="B11833" s="1">
        <v>38581.562673611108</v>
      </c>
      <c r="C11833">
        <v>1437</v>
      </c>
      <c r="D11833">
        <v>80</v>
      </c>
      <c r="E11833" s="1">
        <v>38585.725173611114</v>
      </c>
    </row>
    <row r="11834" spans="1:5" x14ac:dyDescent="0.3">
      <c r="A11834">
        <v>11851</v>
      </c>
      <c r="B11834" s="1">
        <v>38581.5628125</v>
      </c>
      <c r="C11834">
        <v>3225</v>
      </c>
      <c r="D11834">
        <v>376</v>
      </c>
      <c r="E11834" s="1">
        <v>38584.648923611108</v>
      </c>
    </row>
    <row r="11835" spans="1:5" x14ac:dyDescent="0.3">
      <c r="A11835">
        <v>11852</v>
      </c>
      <c r="B11835" s="1">
        <v>38581.568368055552</v>
      </c>
      <c r="C11835">
        <v>2358</v>
      </c>
      <c r="D11835">
        <v>596</v>
      </c>
      <c r="E11835" s="1">
        <v>38588.368368055555</v>
      </c>
    </row>
    <row r="11836" spans="1:5" x14ac:dyDescent="0.3">
      <c r="A11836">
        <v>11853</v>
      </c>
      <c r="B11836" s="1">
        <v>38581.569120370368</v>
      </c>
      <c r="C11836">
        <v>3888</v>
      </c>
      <c r="D11836">
        <v>6</v>
      </c>
      <c r="E11836" s="1">
        <v>38587.780925925923</v>
      </c>
    </row>
    <row r="11837" spans="1:5" x14ac:dyDescent="0.3">
      <c r="A11837">
        <v>11854</v>
      </c>
      <c r="B11837" s="1">
        <v>38581.571435185186</v>
      </c>
      <c r="C11837">
        <v>137</v>
      </c>
      <c r="D11837">
        <v>313</v>
      </c>
      <c r="E11837" s="1">
        <v>38590.586712962962</v>
      </c>
    </row>
    <row r="11838" spans="1:5" x14ac:dyDescent="0.3">
      <c r="A11838">
        <v>11855</v>
      </c>
      <c r="B11838" s="1">
        <v>38581.571608796294</v>
      </c>
      <c r="C11838">
        <v>1062</v>
      </c>
      <c r="D11838">
        <v>535</v>
      </c>
      <c r="E11838" s="1">
        <v>38590.338275462964</v>
      </c>
    </row>
    <row r="11839" spans="1:5" x14ac:dyDescent="0.3">
      <c r="A11839">
        <v>11856</v>
      </c>
      <c r="B11839" s="1">
        <v>38581.572789351849</v>
      </c>
      <c r="C11839">
        <v>305</v>
      </c>
      <c r="D11839">
        <v>28</v>
      </c>
      <c r="E11839" s="1">
        <v>38585.72278935185</v>
      </c>
    </row>
    <row r="11840" spans="1:5" x14ac:dyDescent="0.3">
      <c r="A11840">
        <v>11857</v>
      </c>
      <c r="B11840" s="1">
        <v>38581.57534722222</v>
      </c>
      <c r="C11840">
        <v>101</v>
      </c>
      <c r="D11840">
        <v>146</v>
      </c>
      <c r="E11840" s="1">
        <v>38582.663541666669</v>
      </c>
    </row>
    <row r="11841" spans="1:5" x14ac:dyDescent="0.3">
      <c r="A11841">
        <v>11858</v>
      </c>
      <c r="B11841" s="1">
        <v>38581.576747685183</v>
      </c>
      <c r="C11841">
        <v>3483</v>
      </c>
      <c r="D11841">
        <v>503</v>
      </c>
      <c r="E11841" s="1">
        <v>38583.364942129629</v>
      </c>
    </row>
    <row r="11842" spans="1:5" x14ac:dyDescent="0.3">
      <c r="A11842">
        <v>11859</v>
      </c>
      <c r="B11842" s="1">
        <v>38581.577314814815</v>
      </c>
      <c r="C11842">
        <v>423</v>
      </c>
      <c r="D11842">
        <v>144</v>
      </c>
      <c r="E11842" s="1">
        <v>38585.574537037035</v>
      </c>
    </row>
    <row r="11843" spans="1:5" x14ac:dyDescent="0.3">
      <c r="A11843">
        <v>11860</v>
      </c>
      <c r="B11843" s="1">
        <v>38581.5780787037</v>
      </c>
      <c r="C11843">
        <v>4354</v>
      </c>
      <c r="D11843">
        <v>257</v>
      </c>
      <c r="E11843" s="1">
        <v>38588.616273148145</v>
      </c>
    </row>
    <row r="11844" spans="1:5" x14ac:dyDescent="0.3">
      <c r="A11844">
        <v>11861</v>
      </c>
      <c r="B11844" s="1">
        <v>38581.579016203701</v>
      </c>
      <c r="C11844">
        <v>2674</v>
      </c>
      <c r="D11844">
        <v>232</v>
      </c>
      <c r="E11844" s="1">
        <v>38585.672071759262</v>
      </c>
    </row>
    <row r="11845" spans="1:5" x14ac:dyDescent="0.3">
      <c r="A11845">
        <v>11862</v>
      </c>
      <c r="B11845" s="1">
        <v>38581.579780092594</v>
      </c>
      <c r="C11845">
        <v>2604</v>
      </c>
      <c r="D11845">
        <v>529</v>
      </c>
      <c r="E11845" s="1">
        <v>38583.450613425928</v>
      </c>
    </row>
    <row r="11846" spans="1:5" x14ac:dyDescent="0.3">
      <c r="A11846">
        <v>11863</v>
      </c>
      <c r="B11846" s="1">
        <v>38581.580567129633</v>
      </c>
      <c r="C11846">
        <v>1003</v>
      </c>
      <c r="D11846">
        <v>112</v>
      </c>
      <c r="E11846" s="1">
        <v>38587.776400462964</v>
      </c>
    </row>
    <row r="11847" spans="1:5" x14ac:dyDescent="0.3">
      <c r="A11847">
        <v>11864</v>
      </c>
      <c r="B11847" s="1">
        <v>38581.584733796299</v>
      </c>
      <c r="C11847">
        <v>2985</v>
      </c>
      <c r="D11847">
        <v>96</v>
      </c>
      <c r="E11847" s="1">
        <v>38585.82917824074</v>
      </c>
    </row>
    <row r="11848" spans="1:5" x14ac:dyDescent="0.3">
      <c r="A11848">
        <v>11865</v>
      </c>
      <c r="B11848" s="1">
        <v>38581.585949074077</v>
      </c>
      <c r="C11848">
        <v>2577</v>
      </c>
      <c r="D11848">
        <v>345</v>
      </c>
      <c r="E11848" s="1">
        <v>38583.360949074071</v>
      </c>
    </row>
    <row r="11849" spans="1:5" x14ac:dyDescent="0.3">
      <c r="A11849">
        <v>11867</v>
      </c>
      <c r="B11849" s="1">
        <v>38581.586435185185</v>
      </c>
      <c r="C11849">
        <v>938</v>
      </c>
      <c r="D11849">
        <v>434</v>
      </c>
      <c r="E11849" s="1">
        <v>38585.422546296293</v>
      </c>
    </row>
    <row r="11850" spans="1:5" x14ac:dyDescent="0.3">
      <c r="A11850">
        <v>11868</v>
      </c>
      <c r="B11850" s="1">
        <v>38581.587199074071</v>
      </c>
      <c r="C11850">
        <v>2909</v>
      </c>
      <c r="D11850">
        <v>445</v>
      </c>
      <c r="E11850" s="1">
        <v>38583.658032407409</v>
      </c>
    </row>
    <row r="11851" spans="1:5" x14ac:dyDescent="0.3">
      <c r="A11851">
        <v>11869</v>
      </c>
      <c r="B11851" s="1">
        <v>38581.590532407405</v>
      </c>
      <c r="C11851">
        <v>3453</v>
      </c>
      <c r="D11851">
        <v>19</v>
      </c>
      <c r="E11851" s="1">
        <v>38588.777337962965</v>
      </c>
    </row>
    <row r="11852" spans="1:5" x14ac:dyDescent="0.3">
      <c r="A11852">
        <v>11870</v>
      </c>
      <c r="B11852" s="1">
        <v>38581.591296296298</v>
      </c>
      <c r="C11852">
        <v>4251</v>
      </c>
      <c r="D11852">
        <v>432</v>
      </c>
      <c r="E11852" s="1">
        <v>38588.696851851855</v>
      </c>
    </row>
    <row r="11853" spans="1:5" x14ac:dyDescent="0.3">
      <c r="A11853">
        <v>11871</v>
      </c>
      <c r="B11853" s="1">
        <v>38581.591481481482</v>
      </c>
      <c r="C11853">
        <v>3013</v>
      </c>
      <c r="D11853">
        <v>484</v>
      </c>
      <c r="E11853" s="1">
        <v>38582.743564814817</v>
      </c>
    </row>
    <row r="11854" spans="1:5" x14ac:dyDescent="0.3">
      <c r="A11854">
        <v>11872</v>
      </c>
      <c r="B11854" s="1">
        <v>38581.591493055559</v>
      </c>
      <c r="C11854">
        <v>4306</v>
      </c>
      <c r="D11854">
        <v>113</v>
      </c>
      <c r="E11854" s="1">
        <v>38585.710243055553</v>
      </c>
    </row>
    <row r="11855" spans="1:5" x14ac:dyDescent="0.3">
      <c r="A11855">
        <v>11873</v>
      </c>
      <c r="B11855" s="1">
        <v>38581.593506944446</v>
      </c>
      <c r="C11855">
        <v>4021</v>
      </c>
      <c r="D11855">
        <v>554</v>
      </c>
      <c r="E11855" s="1">
        <v>38582.722673611112</v>
      </c>
    </row>
    <row r="11856" spans="1:5" x14ac:dyDescent="0.3">
      <c r="A11856">
        <v>11874</v>
      </c>
      <c r="B11856" s="1">
        <v>38581.594907407409</v>
      </c>
      <c r="C11856">
        <v>2637</v>
      </c>
      <c r="D11856">
        <v>467</v>
      </c>
      <c r="E11856" s="1">
        <v>38582.660879629628</v>
      </c>
    </row>
    <row r="11857" spans="1:5" x14ac:dyDescent="0.3">
      <c r="A11857">
        <v>11875</v>
      </c>
      <c r="B11857" s="1">
        <v>38581.595000000001</v>
      </c>
      <c r="C11857">
        <v>1787</v>
      </c>
      <c r="D11857">
        <v>294</v>
      </c>
      <c r="E11857" s="1">
        <v>38590.597777777781</v>
      </c>
    </row>
    <row r="11858" spans="1:5" x14ac:dyDescent="0.3">
      <c r="A11858">
        <v>11876</v>
      </c>
      <c r="B11858" s="1">
        <v>38581.596076388887</v>
      </c>
      <c r="C11858">
        <v>3982</v>
      </c>
      <c r="D11858">
        <v>426</v>
      </c>
      <c r="E11858" s="1">
        <v>38584.825243055559</v>
      </c>
    </row>
    <row r="11859" spans="1:5" x14ac:dyDescent="0.3">
      <c r="A11859">
        <v>11877</v>
      </c>
      <c r="B11859" s="1">
        <v>38581.598043981481</v>
      </c>
      <c r="C11859">
        <v>4528</v>
      </c>
      <c r="D11859">
        <v>445</v>
      </c>
      <c r="E11859" s="1">
        <v>38589.823738425926</v>
      </c>
    </row>
    <row r="11860" spans="1:5" x14ac:dyDescent="0.3">
      <c r="A11860">
        <v>11878</v>
      </c>
      <c r="B11860" s="1">
        <v>38581.599907407406</v>
      </c>
      <c r="C11860">
        <v>255</v>
      </c>
      <c r="D11860">
        <v>549</v>
      </c>
      <c r="E11860" s="1">
        <v>38585.599907407406</v>
      </c>
    </row>
    <row r="11861" spans="1:5" x14ac:dyDescent="0.3">
      <c r="A11861">
        <v>11879</v>
      </c>
      <c r="B11861" s="1">
        <v>38581.600798611114</v>
      </c>
      <c r="C11861">
        <v>2500</v>
      </c>
      <c r="D11861">
        <v>312</v>
      </c>
      <c r="E11861" s="1">
        <v>38590.388298611113</v>
      </c>
    </row>
    <row r="11862" spans="1:5" x14ac:dyDescent="0.3">
      <c r="A11862">
        <v>11880</v>
      </c>
      <c r="B11862" s="1">
        <v>38581.603101851855</v>
      </c>
      <c r="C11862">
        <v>1539</v>
      </c>
      <c r="D11862">
        <v>597</v>
      </c>
      <c r="E11862" s="1">
        <v>38590.522546296299</v>
      </c>
    </row>
    <row r="11863" spans="1:5" x14ac:dyDescent="0.3">
      <c r="A11863">
        <v>11881</v>
      </c>
      <c r="B11863" s="1">
        <v>38581.605509259258</v>
      </c>
      <c r="C11863">
        <v>3124</v>
      </c>
      <c r="D11863">
        <v>272</v>
      </c>
      <c r="E11863" s="1">
        <v>38585.462453703702</v>
      </c>
    </row>
    <row r="11864" spans="1:5" x14ac:dyDescent="0.3">
      <c r="A11864">
        <v>11882</v>
      </c>
      <c r="B11864" s="1">
        <v>38581.606724537036</v>
      </c>
      <c r="C11864">
        <v>2401</v>
      </c>
      <c r="D11864">
        <v>234</v>
      </c>
      <c r="E11864" s="1">
        <v>38590.726168981484</v>
      </c>
    </row>
    <row r="11865" spans="1:5" x14ac:dyDescent="0.3">
      <c r="A11865">
        <v>11883</v>
      </c>
      <c r="B11865" s="1">
        <v>38581.612129629626</v>
      </c>
      <c r="C11865">
        <v>221</v>
      </c>
      <c r="D11865">
        <v>551</v>
      </c>
      <c r="E11865" s="1">
        <v>38583.412824074076</v>
      </c>
    </row>
    <row r="11866" spans="1:5" x14ac:dyDescent="0.3">
      <c r="A11866">
        <v>11884</v>
      </c>
      <c r="B11866" s="1">
        <v>38581.61346064815</v>
      </c>
      <c r="C11866">
        <v>797</v>
      </c>
      <c r="D11866">
        <v>178</v>
      </c>
      <c r="E11866" s="1">
        <v>38589.651655092595</v>
      </c>
    </row>
    <row r="11867" spans="1:5" x14ac:dyDescent="0.3">
      <c r="A11867">
        <v>11885</v>
      </c>
      <c r="B11867" s="1">
        <v>38581.620752314811</v>
      </c>
      <c r="C11867">
        <v>3931</v>
      </c>
      <c r="D11867">
        <v>481</v>
      </c>
      <c r="E11867" s="1">
        <v>38586.458252314813</v>
      </c>
    </row>
    <row r="11868" spans="1:5" x14ac:dyDescent="0.3">
      <c r="A11868">
        <v>11886</v>
      </c>
      <c r="B11868" s="1">
        <v>38581.624201388891</v>
      </c>
      <c r="C11868">
        <v>608</v>
      </c>
      <c r="D11868">
        <v>204</v>
      </c>
      <c r="E11868" s="1">
        <v>38583.672118055554</v>
      </c>
    </row>
    <row r="11869" spans="1:5" x14ac:dyDescent="0.3">
      <c r="A11869">
        <v>11887</v>
      </c>
      <c r="B11869" s="1">
        <v>38581.627233796295</v>
      </c>
      <c r="C11869">
        <v>3290</v>
      </c>
      <c r="D11869">
        <v>54</v>
      </c>
      <c r="E11869" s="1">
        <v>38583.409178240741</v>
      </c>
    </row>
    <row r="11870" spans="1:5" x14ac:dyDescent="0.3">
      <c r="A11870">
        <v>11888</v>
      </c>
      <c r="B11870" s="1">
        <v>38581.627835648149</v>
      </c>
      <c r="C11870">
        <v>1100</v>
      </c>
      <c r="D11870">
        <v>160</v>
      </c>
      <c r="E11870" s="1">
        <v>38589.786168981482</v>
      </c>
    </row>
    <row r="11871" spans="1:5" x14ac:dyDescent="0.3">
      <c r="A11871">
        <v>11889</v>
      </c>
      <c r="B11871" s="1">
        <v>38581.630868055552</v>
      </c>
      <c r="C11871">
        <v>293</v>
      </c>
      <c r="D11871">
        <v>395</v>
      </c>
      <c r="E11871" s="1">
        <v>38582.715590277781</v>
      </c>
    </row>
    <row r="11872" spans="1:5" x14ac:dyDescent="0.3">
      <c r="A11872">
        <v>11890</v>
      </c>
      <c r="B11872" s="1">
        <v>38581.631053240744</v>
      </c>
      <c r="C11872">
        <v>3023</v>
      </c>
      <c r="D11872">
        <v>487</v>
      </c>
      <c r="E11872" s="1">
        <v>38590.622719907406</v>
      </c>
    </row>
    <row r="11873" spans="1:5" x14ac:dyDescent="0.3">
      <c r="A11873">
        <v>11891</v>
      </c>
      <c r="B11873" s="1">
        <v>38581.633275462962</v>
      </c>
      <c r="C11873">
        <v>2619</v>
      </c>
      <c r="D11873">
        <v>115</v>
      </c>
      <c r="E11873" s="1">
        <v>38586.466608796298</v>
      </c>
    </row>
    <row r="11874" spans="1:5" x14ac:dyDescent="0.3">
      <c r="A11874">
        <v>11892</v>
      </c>
      <c r="B11874" s="1">
        <v>38581.634270833332</v>
      </c>
      <c r="C11874">
        <v>746</v>
      </c>
      <c r="D11874">
        <v>227</v>
      </c>
      <c r="E11874" s="1">
        <v>38585.388437499998</v>
      </c>
    </row>
    <row r="11875" spans="1:5" x14ac:dyDescent="0.3">
      <c r="A11875">
        <v>11893</v>
      </c>
      <c r="B11875" s="1">
        <v>38581.634363425925</v>
      </c>
      <c r="C11875">
        <v>2321</v>
      </c>
      <c r="D11875">
        <v>496</v>
      </c>
      <c r="E11875" s="1">
        <v>38589.464918981481</v>
      </c>
    </row>
    <row r="11876" spans="1:5" x14ac:dyDescent="0.3">
      <c r="A11876">
        <v>11894</v>
      </c>
      <c r="B11876" s="1">
        <v>38581.635428240741</v>
      </c>
      <c r="C11876">
        <v>1223</v>
      </c>
      <c r="D11876">
        <v>67</v>
      </c>
      <c r="E11876" s="1">
        <v>38590.575706018521</v>
      </c>
    </row>
    <row r="11877" spans="1:5" x14ac:dyDescent="0.3">
      <c r="A11877">
        <v>11895</v>
      </c>
      <c r="B11877" s="1">
        <v>38581.635497685187</v>
      </c>
      <c r="C11877">
        <v>2156</v>
      </c>
      <c r="D11877">
        <v>236</v>
      </c>
      <c r="E11877" s="1">
        <v>38582.458414351851</v>
      </c>
    </row>
    <row r="11878" spans="1:5" x14ac:dyDescent="0.3">
      <c r="A11878">
        <v>11896</v>
      </c>
      <c r="B11878" s="1">
        <v>38581.638819444444</v>
      </c>
      <c r="C11878">
        <v>259</v>
      </c>
      <c r="D11878">
        <v>436</v>
      </c>
      <c r="E11878" s="1">
        <v>38588.765902777777</v>
      </c>
    </row>
    <row r="11879" spans="1:5" x14ac:dyDescent="0.3">
      <c r="A11879">
        <v>11897</v>
      </c>
      <c r="B11879" s="1">
        <v>38581.641736111109</v>
      </c>
      <c r="C11879">
        <v>3904</v>
      </c>
      <c r="D11879">
        <v>238</v>
      </c>
      <c r="E11879" s="1">
        <v>38587.493125000001</v>
      </c>
    </row>
    <row r="11880" spans="1:5" x14ac:dyDescent="0.3">
      <c r="A11880">
        <v>11898</v>
      </c>
      <c r="B11880" s="1">
        <v>38581.641805555555</v>
      </c>
      <c r="C11880">
        <v>3163</v>
      </c>
      <c r="D11880">
        <v>169</v>
      </c>
      <c r="E11880" s="1">
        <v>38588.566805555558</v>
      </c>
    </row>
    <row r="11881" spans="1:5" x14ac:dyDescent="0.3">
      <c r="A11881">
        <v>11899</v>
      </c>
      <c r="B11881" s="1">
        <v>38581.645277777781</v>
      </c>
      <c r="C11881">
        <v>3179</v>
      </c>
      <c r="D11881">
        <v>84</v>
      </c>
      <c r="E11881" s="1">
        <v>38588.736944444441</v>
      </c>
    </row>
    <row r="11882" spans="1:5" x14ac:dyDescent="0.3">
      <c r="A11882">
        <v>11900</v>
      </c>
      <c r="B11882" s="1">
        <v>38581.64634259259</v>
      </c>
      <c r="C11882">
        <v>1931</v>
      </c>
      <c r="D11882">
        <v>239</v>
      </c>
      <c r="E11882" s="1">
        <v>38583.675509259258</v>
      </c>
    </row>
    <row r="11883" spans="1:5" x14ac:dyDescent="0.3">
      <c r="A11883">
        <v>11901</v>
      </c>
      <c r="B11883" s="1">
        <v>38581.64984953704</v>
      </c>
      <c r="C11883">
        <v>4274</v>
      </c>
      <c r="D11883">
        <v>70</v>
      </c>
      <c r="E11883" s="1">
        <v>38584.440127314818</v>
      </c>
    </row>
    <row r="11884" spans="1:5" x14ac:dyDescent="0.3">
      <c r="A11884">
        <v>11902</v>
      </c>
      <c r="B11884" s="1">
        <v>38581.651087962964</v>
      </c>
      <c r="C11884">
        <v>1387</v>
      </c>
      <c r="D11884">
        <v>63</v>
      </c>
      <c r="E11884" s="1">
        <v>38586.728171296294</v>
      </c>
    </row>
    <row r="11885" spans="1:5" x14ac:dyDescent="0.3">
      <c r="A11885">
        <v>11903</v>
      </c>
      <c r="B11885" s="1">
        <v>38581.65121527778</v>
      </c>
      <c r="C11885">
        <v>1196</v>
      </c>
      <c r="D11885">
        <v>542</v>
      </c>
      <c r="E11885" s="1">
        <v>38587.772048611114</v>
      </c>
    </row>
    <row r="11886" spans="1:5" x14ac:dyDescent="0.3">
      <c r="A11886">
        <v>11904</v>
      </c>
      <c r="B11886" s="1">
        <v>38581.652384259258</v>
      </c>
      <c r="C11886">
        <v>2846</v>
      </c>
      <c r="D11886">
        <v>145</v>
      </c>
      <c r="E11886" s="1">
        <v>38585.766967592594</v>
      </c>
    </row>
    <row r="11887" spans="1:5" x14ac:dyDescent="0.3">
      <c r="A11887">
        <v>11905</v>
      </c>
      <c r="B11887" s="1">
        <v>38581.652986111112</v>
      </c>
      <c r="C11887">
        <v>2725</v>
      </c>
      <c r="D11887">
        <v>349</v>
      </c>
      <c r="E11887" s="1">
        <v>38590.634930555556</v>
      </c>
    </row>
    <row r="11888" spans="1:5" x14ac:dyDescent="0.3">
      <c r="A11888">
        <v>11906</v>
      </c>
      <c r="B11888" s="1">
        <v>38581.653310185182</v>
      </c>
      <c r="C11888">
        <v>325</v>
      </c>
      <c r="D11888">
        <v>478</v>
      </c>
      <c r="E11888" s="1">
        <v>38584.639421296299</v>
      </c>
    </row>
    <row r="11889" spans="1:5" x14ac:dyDescent="0.3">
      <c r="A11889">
        <v>11907</v>
      </c>
      <c r="B11889" s="1">
        <v>38581.653321759259</v>
      </c>
      <c r="C11889">
        <v>3928</v>
      </c>
      <c r="D11889">
        <v>505</v>
      </c>
      <c r="E11889" s="1">
        <v>38584.830405092594</v>
      </c>
    </row>
    <row r="11890" spans="1:5" x14ac:dyDescent="0.3">
      <c r="A11890">
        <v>11908</v>
      </c>
      <c r="B11890" s="1">
        <v>38581.654965277776</v>
      </c>
      <c r="C11890">
        <v>3390</v>
      </c>
      <c r="D11890">
        <v>314</v>
      </c>
      <c r="E11890" s="1">
        <v>38588.60565972222</v>
      </c>
    </row>
    <row r="11891" spans="1:5" x14ac:dyDescent="0.3">
      <c r="A11891">
        <v>11910</v>
      </c>
      <c r="B11891" s="1">
        <v>38581.6559837963</v>
      </c>
      <c r="C11891">
        <v>4254</v>
      </c>
      <c r="D11891">
        <v>418</v>
      </c>
      <c r="E11891" s="1">
        <v>38583.457372685189</v>
      </c>
    </row>
    <row r="11892" spans="1:5" x14ac:dyDescent="0.3">
      <c r="A11892">
        <v>11911</v>
      </c>
      <c r="B11892" s="1">
        <v>38581.660821759258</v>
      </c>
      <c r="C11892">
        <v>3578</v>
      </c>
      <c r="D11892">
        <v>472</v>
      </c>
      <c r="E11892" s="1">
        <v>38590.851793981485</v>
      </c>
    </row>
    <row r="11893" spans="1:5" x14ac:dyDescent="0.3">
      <c r="A11893">
        <v>11912</v>
      </c>
      <c r="B11893" s="1">
        <v>38581.660983796297</v>
      </c>
      <c r="C11893">
        <v>744</v>
      </c>
      <c r="D11893">
        <v>573</v>
      </c>
      <c r="E11893" s="1">
        <v>38588.783900462964</v>
      </c>
    </row>
    <row r="11894" spans="1:5" x14ac:dyDescent="0.3">
      <c r="A11894">
        <v>11913</v>
      </c>
      <c r="B11894" s="1">
        <v>38581.662002314813</v>
      </c>
      <c r="C11894">
        <v>741</v>
      </c>
      <c r="D11894">
        <v>295</v>
      </c>
      <c r="E11894" s="1">
        <v>38588.784918981481</v>
      </c>
    </row>
    <row r="11895" spans="1:5" x14ac:dyDescent="0.3">
      <c r="A11895">
        <v>11914</v>
      </c>
      <c r="B11895" s="1">
        <v>38581.669930555552</v>
      </c>
      <c r="C11895">
        <v>1634</v>
      </c>
      <c r="D11895">
        <v>230</v>
      </c>
      <c r="E11895" s="1">
        <v>38586.812291666669</v>
      </c>
    </row>
    <row r="11896" spans="1:5" x14ac:dyDescent="0.3">
      <c r="A11896">
        <v>11915</v>
      </c>
      <c r="B11896" s="1">
        <v>38581.67046296296</v>
      </c>
      <c r="C11896">
        <v>1557</v>
      </c>
      <c r="D11896">
        <v>269</v>
      </c>
      <c r="E11896" s="1">
        <v>38589.828796296293</v>
      </c>
    </row>
    <row r="11897" spans="1:5" x14ac:dyDescent="0.3">
      <c r="A11897">
        <v>11916</v>
      </c>
      <c r="B11897" s="1">
        <v>38581.670729166668</v>
      </c>
      <c r="C11897">
        <v>2631</v>
      </c>
      <c r="D11897">
        <v>86</v>
      </c>
      <c r="E11897" s="1">
        <v>38584.433229166665</v>
      </c>
    </row>
    <row r="11898" spans="1:5" x14ac:dyDescent="0.3">
      <c r="A11898">
        <v>11917</v>
      </c>
      <c r="B11898" s="1">
        <v>38581.672418981485</v>
      </c>
      <c r="C11898">
        <v>1608</v>
      </c>
      <c r="D11898">
        <v>270</v>
      </c>
      <c r="E11898" s="1">
        <v>38584.834224537037</v>
      </c>
    </row>
    <row r="11899" spans="1:5" x14ac:dyDescent="0.3">
      <c r="A11899">
        <v>11918</v>
      </c>
      <c r="B11899" s="1">
        <v>38581.672708333332</v>
      </c>
      <c r="C11899">
        <v>2169</v>
      </c>
      <c r="D11899">
        <v>533</v>
      </c>
      <c r="E11899" s="1">
        <v>38584.842152777775</v>
      </c>
    </row>
    <row r="11900" spans="1:5" x14ac:dyDescent="0.3">
      <c r="A11900">
        <v>11919</v>
      </c>
      <c r="B11900" s="1">
        <v>38581.672789351855</v>
      </c>
      <c r="C11900">
        <v>4497</v>
      </c>
      <c r="D11900">
        <v>40</v>
      </c>
      <c r="E11900" s="1">
        <v>38584.70820601852</v>
      </c>
    </row>
    <row r="11901" spans="1:5" x14ac:dyDescent="0.3">
      <c r="A11901">
        <v>11920</v>
      </c>
      <c r="B11901" s="1">
        <v>38581.673831018517</v>
      </c>
      <c r="C11901">
        <v>4253</v>
      </c>
      <c r="D11901">
        <v>402</v>
      </c>
      <c r="E11901" s="1">
        <v>38584.579386574071</v>
      </c>
    </row>
    <row r="11902" spans="1:5" x14ac:dyDescent="0.3">
      <c r="A11902">
        <v>11921</v>
      </c>
      <c r="B11902" s="1">
        <v>38581.675312500003</v>
      </c>
      <c r="C11902">
        <v>494</v>
      </c>
      <c r="D11902">
        <v>485</v>
      </c>
      <c r="E11902" s="1">
        <v>38589.921840277777</v>
      </c>
    </row>
    <row r="11903" spans="1:5" x14ac:dyDescent="0.3">
      <c r="A11903">
        <v>11922</v>
      </c>
      <c r="B11903" s="1">
        <v>38581.680983796294</v>
      </c>
      <c r="C11903">
        <v>3707</v>
      </c>
      <c r="D11903">
        <v>15</v>
      </c>
      <c r="E11903" s="1">
        <v>38590.703900462962</v>
      </c>
    </row>
    <row r="11904" spans="1:5" x14ac:dyDescent="0.3">
      <c r="A11904">
        <v>11923</v>
      </c>
      <c r="B11904" s="1">
        <v>38581.681793981479</v>
      </c>
      <c r="C11904">
        <v>1907</v>
      </c>
      <c r="D11904">
        <v>72</v>
      </c>
      <c r="E11904" s="1">
        <v>38582.60193287037</v>
      </c>
    </row>
    <row r="11905" spans="1:5" x14ac:dyDescent="0.3">
      <c r="A11905">
        <v>11924</v>
      </c>
      <c r="B11905" s="1">
        <v>38581.682002314818</v>
      </c>
      <c r="C11905">
        <v>1711</v>
      </c>
      <c r="D11905">
        <v>202</v>
      </c>
      <c r="E11905" s="1">
        <v>38590.523668981485</v>
      </c>
    </row>
    <row r="11906" spans="1:5" x14ac:dyDescent="0.3">
      <c r="A11906">
        <v>11925</v>
      </c>
      <c r="B11906" s="1">
        <v>38581.682685185187</v>
      </c>
      <c r="C11906">
        <v>1441</v>
      </c>
      <c r="D11906">
        <v>370</v>
      </c>
      <c r="E11906" s="1">
        <v>38585.484768518516</v>
      </c>
    </row>
    <row r="11907" spans="1:5" x14ac:dyDescent="0.3">
      <c r="A11907">
        <v>11926</v>
      </c>
      <c r="B11907" s="1">
        <v>38581.684050925927</v>
      </c>
      <c r="C11907">
        <v>2111</v>
      </c>
      <c r="D11907">
        <v>516</v>
      </c>
      <c r="E11907" s="1">
        <v>38586.483356481483</v>
      </c>
    </row>
    <row r="11908" spans="1:5" x14ac:dyDescent="0.3">
      <c r="A11908">
        <v>11927</v>
      </c>
      <c r="B11908" s="1">
        <v>38581.684062499997</v>
      </c>
      <c r="C11908">
        <v>3134</v>
      </c>
      <c r="D11908">
        <v>178</v>
      </c>
      <c r="E11908" s="1">
        <v>38587.695173611108</v>
      </c>
    </row>
    <row r="11909" spans="1:5" x14ac:dyDescent="0.3">
      <c r="A11909">
        <v>11928</v>
      </c>
      <c r="B11909" s="1">
        <v>38581.686388888891</v>
      </c>
      <c r="C11909">
        <v>79</v>
      </c>
      <c r="D11909">
        <v>261</v>
      </c>
      <c r="E11909" s="1">
        <v>38587.743333333332</v>
      </c>
    </row>
    <row r="11910" spans="1:5" x14ac:dyDescent="0.3">
      <c r="A11910">
        <v>11929</v>
      </c>
      <c r="B11910" s="1">
        <v>38581.686701388891</v>
      </c>
      <c r="C11910">
        <v>3765</v>
      </c>
      <c r="D11910">
        <v>327</v>
      </c>
      <c r="E11910" s="1">
        <v>38589.817256944443</v>
      </c>
    </row>
    <row r="11911" spans="1:5" x14ac:dyDescent="0.3">
      <c r="A11911">
        <v>11930</v>
      </c>
      <c r="B11911" s="1">
        <v>38581.686724537038</v>
      </c>
      <c r="C11911">
        <v>1299</v>
      </c>
      <c r="D11911">
        <v>5</v>
      </c>
      <c r="E11911" s="1">
        <v>38589.438807870371</v>
      </c>
    </row>
    <row r="11912" spans="1:5" x14ac:dyDescent="0.3">
      <c r="A11912">
        <v>11931</v>
      </c>
      <c r="B11912" s="1">
        <v>38581.691134259258</v>
      </c>
      <c r="C11912">
        <v>2022</v>
      </c>
      <c r="D11912">
        <v>242</v>
      </c>
      <c r="E11912" s="1">
        <v>38583.802939814814</v>
      </c>
    </row>
    <row r="11913" spans="1:5" x14ac:dyDescent="0.3">
      <c r="A11913">
        <v>11932</v>
      </c>
      <c r="B11913" s="1">
        <v>38581.691805555558</v>
      </c>
      <c r="C11913">
        <v>151</v>
      </c>
      <c r="D11913">
        <v>364</v>
      </c>
      <c r="E11913" s="1">
        <v>38582.815416666665</v>
      </c>
    </row>
    <row r="11914" spans="1:5" x14ac:dyDescent="0.3">
      <c r="A11914">
        <v>11933</v>
      </c>
      <c r="B11914" s="1">
        <v>38581.693287037036</v>
      </c>
      <c r="C11914">
        <v>2574</v>
      </c>
      <c r="D11914">
        <v>438</v>
      </c>
      <c r="E11914" s="1">
        <v>38586.605092592596</v>
      </c>
    </row>
    <row r="11915" spans="1:5" x14ac:dyDescent="0.3">
      <c r="A11915">
        <v>11934</v>
      </c>
      <c r="B11915" s="1">
        <v>38581.694444444445</v>
      </c>
      <c r="C11915">
        <v>1230</v>
      </c>
      <c r="D11915">
        <v>596</v>
      </c>
      <c r="E11915" s="1">
        <v>38584.842361111114</v>
      </c>
    </row>
    <row r="11916" spans="1:5" x14ac:dyDescent="0.3">
      <c r="A11916">
        <v>11935</v>
      </c>
      <c r="B11916" s="1">
        <v>38581.695983796293</v>
      </c>
      <c r="C11916">
        <v>1640</v>
      </c>
      <c r="D11916">
        <v>66</v>
      </c>
      <c r="E11916" s="1">
        <v>38586.859872685185</v>
      </c>
    </row>
    <row r="11917" spans="1:5" x14ac:dyDescent="0.3">
      <c r="A11917">
        <v>11936</v>
      </c>
      <c r="B11917" s="1">
        <v>38581.698310185187</v>
      </c>
      <c r="C11917">
        <v>1127</v>
      </c>
      <c r="D11917">
        <v>380</v>
      </c>
      <c r="E11917" s="1">
        <v>38585.564976851849</v>
      </c>
    </row>
    <row r="11918" spans="1:5" x14ac:dyDescent="0.3">
      <c r="A11918">
        <v>11937</v>
      </c>
      <c r="B11918" s="1">
        <v>38581.700416666667</v>
      </c>
      <c r="C11918">
        <v>2926</v>
      </c>
      <c r="D11918">
        <v>515</v>
      </c>
      <c r="E11918" s="1">
        <v>38588.79277777778</v>
      </c>
    </row>
    <row r="11919" spans="1:5" x14ac:dyDescent="0.3">
      <c r="A11919">
        <v>11938</v>
      </c>
      <c r="B11919" s="1">
        <v>38581.704791666663</v>
      </c>
      <c r="C11919">
        <v>3927</v>
      </c>
      <c r="D11919">
        <v>426</v>
      </c>
      <c r="E11919" s="1">
        <v>38588.804791666669</v>
      </c>
    </row>
    <row r="11920" spans="1:5" x14ac:dyDescent="0.3">
      <c r="A11920">
        <v>11939</v>
      </c>
      <c r="B11920" s="1">
        <v>38581.705520833333</v>
      </c>
      <c r="C11920">
        <v>3305</v>
      </c>
      <c r="D11920">
        <v>516</v>
      </c>
      <c r="E11920" s="1">
        <v>38588.900659722225</v>
      </c>
    </row>
    <row r="11921" spans="1:5" x14ac:dyDescent="0.3">
      <c r="A11921">
        <v>11940</v>
      </c>
      <c r="B11921" s="1">
        <v>38581.705879629626</v>
      </c>
      <c r="C11921">
        <v>1188</v>
      </c>
      <c r="D11921">
        <v>163</v>
      </c>
      <c r="E11921" s="1">
        <v>38582.631574074076</v>
      </c>
    </row>
    <row r="11922" spans="1:5" x14ac:dyDescent="0.3">
      <c r="A11922">
        <v>11941</v>
      </c>
      <c r="B11922" s="1">
        <v>38581.70621527778</v>
      </c>
      <c r="C11922">
        <v>159</v>
      </c>
      <c r="D11922">
        <v>566</v>
      </c>
      <c r="E11922" s="1">
        <v>38588.687465277777</v>
      </c>
    </row>
    <row r="11923" spans="1:5" x14ac:dyDescent="0.3">
      <c r="A11923">
        <v>11943</v>
      </c>
      <c r="B11923" s="1">
        <v>38581.708819444444</v>
      </c>
      <c r="C11923">
        <v>4466</v>
      </c>
      <c r="D11923">
        <v>69</v>
      </c>
      <c r="E11923" s="1">
        <v>38590.922013888892</v>
      </c>
    </row>
    <row r="11924" spans="1:5" x14ac:dyDescent="0.3">
      <c r="A11924">
        <v>11944</v>
      </c>
      <c r="B11924" s="1">
        <v>38581.71020833333</v>
      </c>
      <c r="C11924">
        <v>27</v>
      </c>
      <c r="D11924">
        <v>389</v>
      </c>
      <c r="E11924" s="1">
        <v>38585.694930555554</v>
      </c>
    </row>
    <row r="11925" spans="1:5" x14ac:dyDescent="0.3">
      <c r="A11925">
        <v>11945</v>
      </c>
      <c r="B11925" s="1">
        <v>38581.712187500001</v>
      </c>
      <c r="C11925">
        <v>1108</v>
      </c>
      <c r="D11925">
        <v>380</v>
      </c>
      <c r="E11925" s="1">
        <v>38584.776076388887</v>
      </c>
    </row>
    <row r="11926" spans="1:5" x14ac:dyDescent="0.3">
      <c r="A11926">
        <v>11946</v>
      </c>
      <c r="B11926" s="1">
        <v>38581.712418981479</v>
      </c>
      <c r="C11926">
        <v>2953</v>
      </c>
      <c r="D11926">
        <v>569</v>
      </c>
      <c r="E11926" s="1">
        <v>38583.58116898148</v>
      </c>
    </row>
    <row r="11927" spans="1:5" x14ac:dyDescent="0.3">
      <c r="A11927">
        <v>11947</v>
      </c>
      <c r="B11927" s="1">
        <v>38581.714039351849</v>
      </c>
      <c r="C11927">
        <v>2928</v>
      </c>
      <c r="D11927">
        <v>220</v>
      </c>
      <c r="E11927" s="1">
        <v>38587.911956018521</v>
      </c>
    </row>
    <row r="11928" spans="1:5" x14ac:dyDescent="0.3">
      <c r="A11928">
        <v>11948</v>
      </c>
      <c r="B11928" s="1">
        <v>38581.71603009259</v>
      </c>
      <c r="C11928">
        <v>3329</v>
      </c>
      <c r="D11928">
        <v>40</v>
      </c>
      <c r="E11928" s="1">
        <v>38589.88616898148</v>
      </c>
    </row>
    <row r="11929" spans="1:5" x14ac:dyDescent="0.3">
      <c r="A11929">
        <v>11949</v>
      </c>
      <c r="B11929" s="1">
        <v>38581.716967592591</v>
      </c>
      <c r="C11929">
        <v>854</v>
      </c>
      <c r="D11929">
        <v>198</v>
      </c>
      <c r="E11929" s="1">
        <v>38587.866967592592</v>
      </c>
    </row>
    <row r="11930" spans="1:5" x14ac:dyDescent="0.3">
      <c r="A11930">
        <v>11950</v>
      </c>
      <c r="B11930" s="1">
        <v>38581.717546296299</v>
      </c>
      <c r="C11930">
        <v>4412</v>
      </c>
      <c r="D11930">
        <v>190</v>
      </c>
      <c r="E11930" s="1">
        <v>38590.892546296294</v>
      </c>
    </row>
    <row r="11931" spans="1:5" x14ac:dyDescent="0.3">
      <c r="A11931">
        <v>11951</v>
      </c>
      <c r="B11931" s="1">
        <v>38581.718078703707</v>
      </c>
      <c r="C11931">
        <v>1394</v>
      </c>
      <c r="D11931">
        <v>155</v>
      </c>
      <c r="E11931" s="1">
        <v>38590.502800925926</v>
      </c>
    </row>
    <row r="11932" spans="1:5" x14ac:dyDescent="0.3">
      <c r="A11932">
        <v>11952</v>
      </c>
      <c r="B11932" s="1">
        <v>38581.718715277777</v>
      </c>
      <c r="C11932">
        <v>2411</v>
      </c>
      <c r="D11932">
        <v>288</v>
      </c>
      <c r="E11932" s="1">
        <v>38583.802743055552</v>
      </c>
    </row>
    <row r="11933" spans="1:5" x14ac:dyDescent="0.3">
      <c r="A11933">
        <v>11953</v>
      </c>
      <c r="B11933" s="1">
        <v>38581.719930555555</v>
      </c>
      <c r="C11933">
        <v>2993</v>
      </c>
      <c r="D11933">
        <v>399</v>
      </c>
      <c r="E11933" s="1">
        <v>38587.769930555558</v>
      </c>
    </row>
    <row r="11934" spans="1:5" x14ac:dyDescent="0.3">
      <c r="A11934">
        <v>11954</v>
      </c>
      <c r="B11934" s="1">
        <v>38581.721250000002</v>
      </c>
      <c r="C11934">
        <v>220</v>
      </c>
      <c r="D11934">
        <v>145</v>
      </c>
      <c r="E11934" s="1">
        <v>38582.826111111113</v>
      </c>
    </row>
    <row r="11935" spans="1:5" x14ac:dyDescent="0.3">
      <c r="A11935">
        <v>11955</v>
      </c>
      <c r="B11935" s="1">
        <v>38581.723321759258</v>
      </c>
      <c r="C11935">
        <v>1221</v>
      </c>
      <c r="D11935">
        <v>319</v>
      </c>
      <c r="E11935" s="1">
        <v>38588.921238425923</v>
      </c>
    </row>
    <row r="11936" spans="1:5" x14ac:dyDescent="0.3">
      <c r="A11936">
        <v>11956</v>
      </c>
      <c r="B11936" s="1">
        <v>38581.723668981482</v>
      </c>
      <c r="C11936">
        <v>2533</v>
      </c>
      <c r="D11936">
        <v>457</v>
      </c>
      <c r="E11936" s="1">
        <v>38589.929918981485</v>
      </c>
    </row>
    <row r="11937" spans="1:5" x14ac:dyDescent="0.3">
      <c r="A11937">
        <v>11957</v>
      </c>
      <c r="B11937" s="1">
        <v>38581.723946759259</v>
      </c>
      <c r="C11937">
        <v>1924</v>
      </c>
      <c r="D11937">
        <v>198</v>
      </c>
      <c r="E11937" s="1">
        <v>38587.90797453704</v>
      </c>
    </row>
    <row r="11938" spans="1:5" x14ac:dyDescent="0.3">
      <c r="A11938">
        <v>11958</v>
      </c>
      <c r="B11938" s="1">
        <v>38581.724537037036</v>
      </c>
      <c r="C11938">
        <v>2061</v>
      </c>
      <c r="D11938">
        <v>217</v>
      </c>
      <c r="E11938" s="1">
        <v>38588.616203703707</v>
      </c>
    </row>
    <row r="11939" spans="1:5" x14ac:dyDescent="0.3">
      <c r="A11939">
        <v>11959</v>
      </c>
      <c r="B11939" s="1">
        <v>38581.724710648145</v>
      </c>
      <c r="C11939">
        <v>2694</v>
      </c>
      <c r="D11939">
        <v>101</v>
      </c>
      <c r="E11939" s="1">
        <v>38584.87332175926</v>
      </c>
    </row>
    <row r="11940" spans="1:5" x14ac:dyDescent="0.3">
      <c r="A11940">
        <v>11960</v>
      </c>
      <c r="B11940" s="1">
        <v>38581.725347222222</v>
      </c>
      <c r="C11940">
        <v>3924</v>
      </c>
      <c r="D11940">
        <v>84</v>
      </c>
      <c r="E11940" s="1">
        <v>38582.603125000001</v>
      </c>
    </row>
    <row r="11941" spans="1:5" x14ac:dyDescent="0.3">
      <c r="A11941">
        <v>11961</v>
      </c>
      <c r="B11941" s="1">
        <v>38581.727789351855</v>
      </c>
      <c r="C11941">
        <v>2015</v>
      </c>
      <c r="D11941">
        <v>276</v>
      </c>
      <c r="E11941" s="1">
        <v>38585.863206018519</v>
      </c>
    </row>
    <row r="11942" spans="1:5" x14ac:dyDescent="0.3">
      <c r="A11942">
        <v>11962</v>
      </c>
      <c r="B11942" s="1">
        <v>38581.73238425926</v>
      </c>
      <c r="C11942">
        <v>4384</v>
      </c>
      <c r="D11942">
        <v>29</v>
      </c>
      <c r="E11942" s="1">
        <v>38585.541412037041</v>
      </c>
    </row>
    <row r="11943" spans="1:5" x14ac:dyDescent="0.3">
      <c r="A11943">
        <v>11963</v>
      </c>
      <c r="B11943" s="1">
        <v>38581.733182870368</v>
      </c>
      <c r="C11943">
        <v>232</v>
      </c>
      <c r="D11943">
        <v>211</v>
      </c>
      <c r="E11943" s="1">
        <v>38587.680405092593</v>
      </c>
    </row>
    <row r="11944" spans="1:5" x14ac:dyDescent="0.3">
      <c r="A11944">
        <v>11964</v>
      </c>
      <c r="B11944" s="1">
        <v>38581.7340625</v>
      </c>
      <c r="C11944">
        <v>2225</v>
      </c>
      <c r="D11944">
        <v>309</v>
      </c>
      <c r="E11944" s="1">
        <v>38589.496562499997</v>
      </c>
    </row>
    <row r="11945" spans="1:5" x14ac:dyDescent="0.3">
      <c r="A11945">
        <v>11965</v>
      </c>
      <c r="B11945" s="1">
        <v>38581.735937500001</v>
      </c>
      <c r="C11945">
        <v>194</v>
      </c>
      <c r="D11945">
        <v>490</v>
      </c>
      <c r="E11945" s="1">
        <v>38583.503993055558</v>
      </c>
    </row>
    <row r="11946" spans="1:5" x14ac:dyDescent="0.3">
      <c r="A11946">
        <v>11966</v>
      </c>
      <c r="B11946" s="1">
        <v>38581.736157407409</v>
      </c>
      <c r="C11946">
        <v>3702</v>
      </c>
      <c r="D11946">
        <v>283</v>
      </c>
      <c r="E11946" s="1">
        <v>38584.6562962963</v>
      </c>
    </row>
    <row r="11947" spans="1:5" x14ac:dyDescent="0.3">
      <c r="A11947">
        <v>11967</v>
      </c>
      <c r="B11947" s="1">
        <v>38581.739583333336</v>
      </c>
      <c r="C11947">
        <v>1151</v>
      </c>
      <c r="D11947">
        <v>521</v>
      </c>
      <c r="E11947" s="1">
        <v>38586.543749999997</v>
      </c>
    </row>
    <row r="11948" spans="1:5" x14ac:dyDescent="0.3">
      <c r="A11948">
        <v>11968</v>
      </c>
      <c r="B11948" s="1">
        <v>38581.741365740738</v>
      </c>
      <c r="C11948">
        <v>698</v>
      </c>
      <c r="D11948">
        <v>239</v>
      </c>
      <c r="E11948" s="1">
        <v>38582.819837962961</v>
      </c>
    </row>
    <row r="11949" spans="1:5" x14ac:dyDescent="0.3">
      <c r="A11949">
        <v>11969</v>
      </c>
      <c r="B11949" s="1">
        <v>38581.742789351854</v>
      </c>
      <c r="C11949">
        <v>668</v>
      </c>
      <c r="D11949">
        <v>550</v>
      </c>
      <c r="E11949" s="1">
        <v>38583.823344907411</v>
      </c>
    </row>
    <row r="11950" spans="1:5" x14ac:dyDescent="0.3">
      <c r="A11950">
        <v>11970</v>
      </c>
      <c r="B11950" s="1">
        <v>38581.745243055557</v>
      </c>
      <c r="C11950">
        <v>1779</v>
      </c>
      <c r="D11950">
        <v>21</v>
      </c>
      <c r="E11950" s="1">
        <v>38588.611909722225</v>
      </c>
    </row>
    <row r="11951" spans="1:5" x14ac:dyDescent="0.3">
      <c r="A11951">
        <v>11971</v>
      </c>
      <c r="B11951" s="1">
        <v>38581.745625000003</v>
      </c>
      <c r="C11951">
        <v>2756</v>
      </c>
      <c r="D11951">
        <v>131</v>
      </c>
      <c r="E11951" s="1">
        <v>38582.508125</v>
      </c>
    </row>
    <row r="11952" spans="1:5" x14ac:dyDescent="0.3">
      <c r="A11952">
        <v>11972</v>
      </c>
      <c r="B11952" s="1">
        <v>38581.747060185182</v>
      </c>
      <c r="C11952">
        <v>1282</v>
      </c>
      <c r="D11952">
        <v>308</v>
      </c>
      <c r="E11952" s="1">
        <v>38586.647060185183</v>
      </c>
    </row>
    <row r="11953" spans="1:5" x14ac:dyDescent="0.3">
      <c r="A11953">
        <v>11973</v>
      </c>
      <c r="B11953" s="1">
        <v>38581.747199074074</v>
      </c>
      <c r="C11953">
        <v>1472</v>
      </c>
      <c r="D11953">
        <v>131</v>
      </c>
      <c r="E11953" s="1">
        <v>38585.83053240741</v>
      </c>
    </row>
    <row r="11954" spans="1:5" x14ac:dyDescent="0.3">
      <c r="A11954">
        <v>11974</v>
      </c>
      <c r="B11954" s="1">
        <v>38581.747777777775</v>
      </c>
      <c r="C11954">
        <v>1609</v>
      </c>
      <c r="D11954">
        <v>485</v>
      </c>
      <c r="E11954" s="1">
        <v>38585.801944444444</v>
      </c>
    </row>
    <row r="11955" spans="1:5" x14ac:dyDescent="0.3">
      <c r="A11955">
        <v>11975</v>
      </c>
      <c r="B11955" s="1">
        <v>38581.749062499999</v>
      </c>
      <c r="C11955">
        <v>3843</v>
      </c>
      <c r="D11955">
        <v>458</v>
      </c>
      <c r="E11955" s="1">
        <v>38584.799756944441</v>
      </c>
    </row>
    <row r="11956" spans="1:5" x14ac:dyDescent="0.3">
      <c r="A11956">
        <v>11976</v>
      </c>
      <c r="B11956" s="1">
        <v>38581.749525462961</v>
      </c>
      <c r="C11956">
        <v>498</v>
      </c>
      <c r="D11956">
        <v>373</v>
      </c>
      <c r="E11956" s="1">
        <v>38587.618969907409</v>
      </c>
    </row>
    <row r="11957" spans="1:5" x14ac:dyDescent="0.3">
      <c r="A11957">
        <v>11977</v>
      </c>
      <c r="B11957" s="1">
        <v>38581.750868055555</v>
      </c>
      <c r="C11957">
        <v>1528</v>
      </c>
      <c r="D11957">
        <v>536</v>
      </c>
      <c r="E11957" s="1">
        <v>38587.960590277777</v>
      </c>
    </row>
    <row r="11958" spans="1:5" x14ac:dyDescent="0.3">
      <c r="A11958">
        <v>11978</v>
      </c>
      <c r="B11958" s="1">
        <v>38581.751504629632</v>
      </c>
      <c r="C11958">
        <v>4380</v>
      </c>
      <c r="D11958">
        <v>499</v>
      </c>
      <c r="E11958" s="1">
        <v>38582.861226851855</v>
      </c>
    </row>
    <row r="11959" spans="1:5" x14ac:dyDescent="0.3">
      <c r="A11959">
        <v>11979</v>
      </c>
      <c r="B11959" s="1">
        <v>38581.755011574074</v>
      </c>
      <c r="C11959">
        <v>568</v>
      </c>
      <c r="D11959">
        <v>255</v>
      </c>
      <c r="E11959" s="1">
        <v>38583.966817129629</v>
      </c>
    </row>
    <row r="11960" spans="1:5" x14ac:dyDescent="0.3">
      <c r="A11960">
        <v>11980</v>
      </c>
      <c r="B11960" s="1">
        <v>38581.757152777776</v>
      </c>
      <c r="C11960">
        <v>4165</v>
      </c>
      <c r="D11960">
        <v>589</v>
      </c>
      <c r="E11960" s="1">
        <v>38584.561319444445</v>
      </c>
    </row>
    <row r="11961" spans="1:5" x14ac:dyDescent="0.3">
      <c r="A11961">
        <v>11981</v>
      </c>
      <c r="B11961" s="1">
        <v>38581.757407407407</v>
      </c>
      <c r="C11961">
        <v>3228</v>
      </c>
      <c r="D11961">
        <v>294</v>
      </c>
      <c r="E11961" s="1">
        <v>38584.706018518518</v>
      </c>
    </row>
    <row r="11962" spans="1:5" x14ac:dyDescent="0.3">
      <c r="A11962">
        <v>11982</v>
      </c>
      <c r="B11962" s="1">
        <v>38581.759108796294</v>
      </c>
      <c r="C11962">
        <v>118</v>
      </c>
      <c r="D11962">
        <v>186</v>
      </c>
      <c r="E11962" s="1">
        <v>38582.795914351853</v>
      </c>
    </row>
    <row r="11963" spans="1:5" x14ac:dyDescent="0.3">
      <c r="A11963">
        <v>11983</v>
      </c>
      <c r="B11963" s="1">
        <v>38581.759664351855</v>
      </c>
      <c r="C11963">
        <v>2580</v>
      </c>
      <c r="D11963">
        <v>304</v>
      </c>
      <c r="E11963" s="1">
        <v>38587.769386574073</v>
      </c>
    </row>
    <row r="11964" spans="1:5" x14ac:dyDescent="0.3">
      <c r="A11964">
        <v>11984</v>
      </c>
      <c r="B11964" s="1">
        <v>38581.761458333334</v>
      </c>
      <c r="C11964">
        <v>3577</v>
      </c>
      <c r="D11964">
        <v>96</v>
      </c>
      <c r="E11964" s="1">
        <v>38588.881597222222</v>
      </c>
    </row>
    <row r="11965" spans="1:5" x14ac:dyDescent="0.3">
      <c r="A11965">
        <v>11985</v>
      </c>
      <c r="B11965" s="1">
        <v>38581.763703703706</v>
      </c>
      <c r="C11965">
        <v>2208</v>
      </c>
      <c r="D11965">
        <v>198</v>
      </c>
      <c r="E11965" s="1">
        <v>38582.801898148151</v>
      </c>
    </row>
    <row r="11966" spans="1:5" x14ac:dyDescent="0.3">
      <c r="A11966">
        <v>11986</v>
      </c>
      <c r="B11966" s="1">
        <v>38581.76525462963</v>
      </c>
      <c r="C11966">
        <v>1610</v>
      </c>
      <c r="D11966">
        <v>352</v>
      </c>
      <c r="E11966" s="1">
        <v>38582.545810185184</v>
      </c>
    </row>
    <row r="11967" spans="1:5" x14ac:dyDescent="0.3">
      <c r="A11967">
        <v>11987</v>
      </c>
      <c r="B11967" s="1">
        <v>38581.765266203707</v>
      </c>
      <c r="C11967">
        <v>1478</v>
      </c>
      <c r="D11967">
        <v>494</v>
      </c>
      <c r="E11967" s="1">
        <v>38589.806238425925</v>
      </c>
    </row>
    <row r="11968" spans="1:5" x14ac:dyDescent="0.3">
      <c r="A11968">
        <v>11988</v>
      </c>
      <c r="B11968" s="1">
        <v>38581.766550925924</v>
      </c>
      <c r="C11968">
        <v>3429</v>
      </c>
      <c r="D11968">
        <v>62</v>
      </c>
      <c r="E11968" s="1">
        <v>38582.938078703701</v>
      </c>
    </row>
    <row r="11969" spans="1:5" x14ac:dyDescent="0.3">
      <c r="A11969">
        <v>11989</v>
      </c>
      <c r="B11969" s="1">
        <v>38581.766643518517</v>
      </c>
      <c r="C11969">
        <v>3686</v>
      </c>
      <c r="D11969">
        <v>439</v>
      </c>
      <c r="E11969" s="1">
        <v>38584.855532407404</v>
      </c>
    </row>
    <row r="11970" spans="1:5" x14ac:dyDescent="0.3">
      <c r="A11970">
        <v>11990</v>
      </c>
      <c r="B11970" s="1">
        <v>38581.768310185187</v>
      </c>
      <c r="C11970">
        <v>3012</v>
      </c>
      <c r="D11970">
        <v>17</v>
      </c>
      <c r="E11970" s="1">
        <v>38583.607199074075</v>
      </c>
    </row>
    <row r="11971" spans="1:5" x14ac:dyDescent="0.3">
      <c r="A11971">
        <v>11991</v>
      </c>
      <c r="B11971" s="1">
        <v>38581.768842592595</v>
      </c>
      <c r="C11971">
        <v>940</v>
      </c>
      <c r="D11971">
        <v>361</v>
      </c>
      <c r="E11971" s="1">
        <v>38589.588287037041</v>
      </c>
    </row>
    <row r="11972" spans="1:5" x14ac:dyDescent="0.3">
      <c r="A11972">
        <v>11992</v>
      </c>
      <c r="B11972" s="1">
        <v>38581.769004629627</v>
      </c>
      <c r="C11972">
        <v>4132</v>
      </c>
      <c r="D11972">
        <v>136</v>
      </c>
      <c r="E11972" s="1">
        <v>38590.943310185183</v>
      </c>
    </row>
    <row r="11973" spans="1:5" x14ac:dyDescent="0.3">
      <c r="A11973">
        <v>11993</v>
      </c>
      <c r="B11973" s="1">
        <v>38581.769317129627</v>
      </c>
      <c r="C11973">
        <v>295</v>
      </c>
      <c r="D11973">
        <v>303</v>
      </c>
      <c r="E11973" s="1">
        <v>38585.003344907411</v>
      </c>
    </row>
    <row r="11974" spans="1:5" x14ac:dyDescent="0.3">
      <c r="A11974">
        <v>11994</v>
      </c>
      <c r="B11974" s="1">
        <v>38581.770543981482</v>
      </c>
      <c r="C11974">
        <v>3428</v>
      </c>
      <c r="D11974">
        <v>319</v>
      </c>
      <c r="E11974" s="1">
        <v>38589.985821759263</v>
      </c>
    </row>
    <row r="11975" spans="1:5" x14ac:dyDescent="0.3">
      <c r="A11975">
        <v>11996</v>
      </c>
      <c r="B11975" s="1">
        <v>38581.774039351854</v>
      </c>
      <c r="C11975">
        <v>2720</v>
      </c>
      <c r="D11975">
        <v>510</v>
      </c>
      <c r="E11975" s="1">
        <v>38584.93445601852</v>
      </c>
    </row>
    <row r="11976" spans="1:5" x14ac:dyDescent="0.3">
      <c r="A11976">
        <v>11997</v>
      </c>
      <c r="B11976" s="1">
        <v>38581.774050925924</v>
      </c>
      <c r="C11976">
        <v>2193</v>
      </c>
      <c r="D11976">
        <v>411</v>
      </c>
      <c r="E11976" s="1">
        <v>38590.008773148147</v>
      </c>
    </row>
    <row r="11977" spans="1:5" x14ac:dyDescent="0.3">
      <c r="A11977">
        <v>11998</v>
      </c>
      <c r="B11977" s="1">
        <v>38581.782187500001</v>
      </c>
      <c r="C11977">
        <v>4258</v>
      </c>
      <c r="D11977">
        <v>299</v>
      </c>
      <c r="E11977" s="1">
        <v>38582.853715277779</v>
      </c>
    </row>
    <row r="11978" spans="1:5" x14ac:dyDescent="0.3">
      <c r="A11978">
        <v>11999</v>
      </c>
      <c r="B11978" s="1">
        <v>38581.782719907409</v>
      </c>
      <c r="C11978">
        <v>4333</v>
      </c>
      <c r="D11978">
        <v>125</v>
      </c>
      <c r="E11978" s="1">
        <v>38584.976469907408</v>
      </c>
    </row>
    <row r="11979" spans="1:5" x14ac:dyDescent="0.3">
      <c r="A11979">
        <v>12000</v>
      </c>
      <c r="B11979" s="1">
        <v>38581.784537037034</v>
      </c>
      <c r="C11979">
        <v>2256</v>
      </c>
      <c r="D11979">
        <v>149</v>
      </c>
      <c r="E11979" s="1">
        <v>38588.690787037034</v>
      </c>
    </row>
    <row r="11980" spans="1:5" x14ac:dyDescent="0.3">
      <c r="A11980">
        <v>12002</v>
      </c>
      <c r="B11980" s="1">
        <v>38581.788912037038</v>
      </c>
      <c r="C11980">
        <v>1386</v>
      </c>
      <c r="D11980">
        <v>75</v>
      </c>
      <c r="E11980" s="1">
        <v>38584.733356481483</v>
      </c>
    </row>
    <row r="11981" spans="1:5" x14ac:dyDescent="0.3">
      <c r="A11981">
        <v>12003</v>
      </c>
      <c r="B11981" s="1">
        <v>38581.788946759261</v>
      </c>
      <c r="C11981">
        <v>3868</v>
      </c>
      <c r="D11981">
        <v>70</v>
      </c>
      <c r="E11981" s="1">
        <v>38582.994502314818</v>
      </c>
    </row>
    <row r="11982" spans="1:5" x14ac:dyDescent="0.3">
      <c r="A11982">
        <v>12004</v>
      </c>
      <c r="B11982" s="1">
        <v>38581.789502314816</v>
      </c>
      <c r="C11982">
        <v>2690</v>
      </c>
      <c r="D11982">
        <v>499</v>
      </c>
      <c r="E11982" s="1">
        <v>38590.622835648152</v>
      </c>
    </row>
    <row r="11983" spans="1:5" x14ac:dyDescent="0.3">
      <c r="A11983">
        <v>12005</v>
      </c>
      <c r="B11983" s="1">
        <v>38581.789525462962</v>
      </c>
      <c r="C11983">
        <v>2062</v>
      </c>
      <c r="D11983">
        <v>403</v>
      </c>
      <c r="E11983" s="1">
        <v>38589.849942129629</v>
      </c>
    </row>
    <row r="11984" spans="1:5" x14ac:dyDescent="0.3">
      <c r="A11984">
        <v>12006</v>
      </c>
      <c r="B11984" s="1">
        <v>38581.798055555555</v>
      </c>
      <c r="C11984">
        <v>4072</v>
      </c>
      <c r="D11984">
        <v>272</v>
      </c>
      <c r="E11984" s="1">
        <v>38588.576527777775</v>
      </c>
    </row>
    <row r="11985" spans="1:5" x14ac:dyDescent="0.3">
      <c r="A11985">
        <v>12007</v>
      </c>
      <c r="B11985" s="1">
        <v>38581.799004629633</v>
      </c>
      <c r="C11985">
        <v>3007</v>
      </c>
      <c r="D11985">
        <v>268</v>
      </c>
      <c r="E11985" s="1">
        <v>38588.58997685185</v>
      </c>
    </row>
    <row r="11986" spans="1:5" x14ac:dyDescent="0.3">
      <c r="A11986">
        <v>12008</v>
      </c>
      <c r="B11986" s="1">
        <v>38581.802986111114</v>
      </c>
      <c r="C11986">
        <v>865</v>
      </c>
      <c r="D11986">
        <v>562</v>
      </c>
      <c r="E11986" s="1">
        <v>38582.600208333337</v>
      </c>
    </row>
    <row r="11987" spans="1:5" x14ac:dyDescent="0.3">
      <c r="A11987">
        <v>12010</v>
      </c>
      <c r="B11987" s="1">
        <v>38581.804097222222</v>
      </c>
      <c r="C11987">
        <v>1076</v>
      </c>
      <c r="D11987">
        <v>554</v>
      </c>
      <c r="E11987" s="1">
        <v>38590.029097222221</v>
      </c>
    </row>
    <row r="11988" spans="1:5" x14ac:dyDescent="0.3">
      <c r="A11988">
        <v>12011</v>
      </c>
      <c r="B11988" s="1">
        <v>38581.80537037037</v>
      </c>
      <c r="C11988">
        <v>495</v>
      </c>
      <c r="D11988">
        <v>313</v>
      </c>
      <c r="E11988" s="1">
        <v>38587.039398148147</v>
      </c>
    </row>
    <row r="11989" spans="1:5" x14ac:dyDescent="0.3">
      <c r="A11989">
        <v>12012</v>
      </c>
      <c r="B11989" s="1">
        <v>38581.806111111109</v>
      </c>
      <c r="C11989">
        <v>2698</v>
      </c>
      <c r="D11989">
        <v>69</v>
      </c>
      <c r="E11989" s="1">
        <v>38586.701944444445</v>
      </c>
    </row>
    <row r="11990" spans="1:5" x14ac:dyDescent="0.3">
      <c r="A11990">
        <v>12013</v>
      </c>
      <c r="B11990" s="1">
        <v>38581.807662037034</v>
      </c>
      <c r="C11990">
        <v>3530</v>
      </c>
      <c r="D11990">
        <v>586</v>
      </c>
      <c r="E11990" s="1">
        <v>38587.021550925929</v>
      </c>
    </row>
    <row r="11991" spans="1:5" x14ac:dyDescent="0.3">
      <c r="A11991">
        <v>12014</v>
      </c>
      <c r="B11991" s="1">
        <v>38581.812314814815</v>
      </c>
      <c r="C11991">
        <v>1778</v>
      </c>
      <c r="D11991">
        <v>554</v>
      </c>
      <c r="E11991" s="1">
        <v>38587.861620370371</v>
      </c>
    </row>
    <row r="11992" spans="1:5" x14ac:dyDescent="0.3">
      <c r="A11992">
        <v>12015</v>
      </c>
      <c r="B11992" s="1">
        <v>38581.814398148148</v>
      </c>
      <c r="C11992">
        <v>593</v>
      </c>
      <c r="D11992">
        <v>11</v>
      </c>
      <c r="E11992" s="1">
        <v>38587.567175925928</v>
      </c>
    </row>
    <row r="11993" spans="1:5" x14ac:dyDescent="0.3">
      <c r="A11993">
        <v>12016</v>
      </c>
      <c r="B11993" s="1">
        <v>38581.81486111111</v>
      </c>
      <c r="C11993">
        <v>2109</v>
      </c>
      <c r="D11993">
        <v>327</v>
      </c>
      <c r="E11993" s="1">
        <v>38585.832916666666</v>
      </c>
    </row>
    <row r="11994" spans="1:5" x14ac:dyDescent="0.3">
      <c r="A11994">
        <v>12017</v>
      </c>
      <c r="B11994" s="1">
        <v>38581.815150462964</v>
      </c>
      <c r="C11994">
        <v>344</v>
      </c>
      <c r="D11994">
        <v>573</v>
      </c>
      <c r="E11994" s="1">
        <v>38586.053344907406</v>
      </c>
    </row>
    <row r="11995" spans="1:5" x14ac:dyDescent="0.3">
      <c r="A11995">
        <v>12018</v>
      </c>
      <c r="B11995" s="1">
        <v>38581.822754629633</v>
      </c>
      <c r="C11995">
        <v>1921</v>
      </c>
      <c r="D11995">
        <v>319</v>
      </c>
      <c r="E11995" s="1">
        <v>38590.850532407407</v>
      </c>
    </row>
    <row r="11996" spans="1:5" x14ac:dyDescent="0.3">
      <c r="A11996">
        <v>12019</v>
      </c>
      <c r="B11996" s="1">
        <v>38581.825636574074</v>
      </c>
      <c r="C11996">
        <v>2566</v>
      </c>
      <c r="D11996">
        <v>90</v>
      </c>
      <c r="E11996" s="1">
        <v>38585.764525462961</v>
      </c>
    </row>
    <row r="11997" spans="1:5" x14ac:dyDescent="0.3">
      <c r="A11997">
        <v>12020</v>
      </c>
      <c r="B11997" s="1">
        <v>38581.826770833337</v>
      </c>
      <c r="C11997">
        <v>3258</v>
      </c>
      <c r="D11997">
        <v>72</v>
      </c>
      <c r="E11997" s="1">
        <v>38589.746215277781</v>
      </c>
    </row>
    <row r="11998" spans="1:5" x14ac:dyDescent="0.3">
      <c r="A11998">
        <v>12021</v>
      </c>
      <c r="B11998" s="1">
        <v>38581.828275462962</v>
      </c>
      <c r="C11998">
        <v>3977</v>
      </c>
      <c r="D11998">
        <v>27</v>
      </c>
      <c r="E11998" s="1">
        <v>38587.909525462965</v>
      </c>
    </row>
    <row r="11999" spans="1:5" x14ac:dyDescent="0.3">
      <c r="A11999">
        <v>12022</v>
      </c>
      <c r="B11999" s="1">
        <v>38581.828298611108</v>
      </c>
      <c r="C11999">
        <v>2067</v>
      </c>
      <c r="D11999">
        <v>461</v>
      </c>
      <c r="E11999" s="1">
        <v>38582.768576388888</v>
      </c>
    </row>
    <row r="12000" spans="1:5" x14ac:dyDescent="0.3">
      <c r="A12000">
        <v>12023</v>
      </c>
      <c r="B12000" s="1">
        <v>38581.829791666663</v>
      </c>
      <c r="C12000">
        <v>247</v>
      </c>
      <c r="D12000">
        <v>22</v>
      </c>
      <c r="E12000" s="1">
        <v>38590.961041666669</v>
      </c>
    </row>
    <row r="12001" spans="1:5" x14ac:dyDescent="0.3">
      <c r="A12001">
        <v>12024</v>
      </c>
      <c r="B12001" s="1">
        <v>38581.831643518519</v>
      </c>
      <c r="C12001">
        <v>2398</v>
      </c>
      <c r="D12001">
        <v>484</v>
      </c>
      <c r="E12001" s="1">
        <v>38585.958726851852</v>
      </c>
    </row>
    <row r="12002" spans="1:5" x14ac:dyDescent="0.3">
      <c r="A12002">
        <v>12025</v>
      </c>
      <c r="B12002" s="1">
        <v>38581.832708333335</v>
      </c>
      <c r="C12002">
        <v>4019</v>
      </c>
      <c r="D12002">
        <v>209</v>
      </c>
      <c r="E12002" s="1">
        <v>38587.610486111109</v>
      </c>
    </row>
    <row r="12003" spans="1:5" x14ac:dyDescent="0.3">
      <c r="A12003">
        <v>12026</v>
      </c>
      <c r="B12003" s="1">
        <v>38581.833449074074</v>
      </c>
      <c r="C12003">
        <v>1568</v>
      </c>
      <c r="D12003">
        <v>468</v>
      </c>
      <c r="E12003" s="1">
        <v>38590.079282407409</v>
      </c>
    </row>
    <row r="12004" spans="1:5" x14ac:dyDescent="0.3">
      <c r="A12004">
        <v>12027</v>
      </c>
      <c r="B12004" s="1">
        <v>38581.834166666667</v>
      </c>
      <c r="C12004">
        <v>45</v>
      </c>
      <c r="D12004">
        <v>285</v>
      </c>
      <c r="E12004" s="1">
        <v>38590.880694444444</v>
      </c>
    </row>
    <row r="12005" spans="1:5" x14ac:dyDescent="0.3">
      <c r="A12005">
        <v>12028</v>
      </c>
      <c r="B12005" s="1">
        <v>38581.835960648146</v>
      </c>
      <c r="C12005">
        <v>607</v>
      </c>
      <c r="D12005">
        <v>316</v>
      </c>
      <c r="E12005" s="1">
        <v>38587.715127314812</v>
      </c>
    </row>
    <row r="12006" spans="1:5" x14ac:dyDescent="0.3">
      <c r="A12006">
        <v>12029</v>
      </c>
      <c r="B12006" s="1">
        <v>38581.838206018518</v>
      </c>
      <c r="C12006">
        <v>3516</v>
      </c>
      <c r="D12006">
        <v>148</v>
      </c>
      <c r="E12006" s="1">
        <v>38583.816678240742</v>
      </c>
    </row>
    <row r="12007" spans="1:5" x14ac:dyDescent="0.3">
      <c r="A12007">
        <v>12030</v>
      </c>
      <c r="B12007" s="1">
        <v>38581.840833333335</v>
      </c>
      <c r="C12007">
        <v>449</v>
      </c>
      <c r="D12007">
        <v>434</v>
      </c>
      <c r="E12007" s="1">
        <v>38583.022777777776</v>
      </c>
    </row>
    <row r="12008" spans="1:5" x14ac:dyDescent="0.3">
      <c r="A12008">
        <v>12031</v>
      </c>
      <c r="B12008" s="1">
        <v>38581.841377314813</v>
      </c>
      <c r="C12008">
        <v>2793</v>
      </c>
      <c r="D12008">
        <v>10</v>
      </c>
      <c r="E12008" s="1">
        <v>38588.992071759261</v>
      </c>
    </row>
    <row r="12009" spans="1:5" x14ac:dyDescent="0.3">
      <c r="A12009">
        <v>12032</v>
      </c>
      <c r="B12009" s="1">
        <v>38581.843356481484</v>
      </c>
      <c r="C12009">
        <v>1106</v>
      </c>
      <c r="D12009">
        <v>141</v>
      </c>
      <c r="E12009" s="1">
        <v>38590.667662037034</v>
      </c>
    </row>
    <row r="12010" spans="1:5" x14ac:dyDescent="0.3">
      <c r="A12010">
        <v>12033</v>
      </c>
      <c r="B12010" s="1">
        <v>38581.843449074076</v>
      </c>
      <c r="C12010">
        <v>2731</v>
      </c>
      <c r="D12010">
        <v>321</v>
      </c>
      <c r="E12010" s="1">
        <v>38590.0156712963</v>
      </c>
    </row>
    <row r="12011" spans="1:5" x14ac:dyDescent="0.3">
      <c r="A12011">
        <v>12034</v>
      </c>
      <c r="B12011" s="1">
        <v>38581.844108796293</v>
      </c>
      <c r="C12011">
        <v>834</v>
      </c>
      <c r="D12011">
        <v>321</v>
      </c>
      <c r="E12011" s="1">
        <v>38588.65730324074</v>
      </c>
    </row>
    <row r="12012" spans="1:5" x14ac:dyDescent="0.3">
      <c r="A12012">
        <v>12035</v>
      </c>
      <c r="B12012" s="1">
        <v>38581.845902777779</v>
      </c>
      <c r="C12012">
        <v>2335</v>
      </c>
      <c r="D12012">
        <v>469</v>
      </c>
      <c r="E12012" s="1">
        <v>38585.695208333331</v>
      </c>
    </row>
    <row r="12013" spans="1:5" x14ac:dyDescent="0.3">
      <c r="A12013">
        <v>12036</v>
      </c>
      <c r="B12013" s="1">
        <v>38581.846597222226</v>
      </c>
      <c r="C12013">
        <v>3620</v>
      </c>
      <c r="D12013">
        <v>85</v>
      </c>
      <c r="E12013" s="1">
        <v>38582.831319444442</v>
      </c>
    </row>
    <row r="12014" spans="1:5" x14ac:dyDescent="0.3">
      <c r="A12014">
        <v>12037</v>
      </c>
      <c r="B12014" s="1">
        <v>38581.848321759258</v>
      </c>
      <c r="C12014">
        <v>766</v>
      </c>
      <c r="D12014">
        <v>356</v>
      </c>
      <c r="E12014" s="1">
        <v>38586.719849537039</v>
      </c>
    </row>
    <row r="12015" spans="1:5" x14ac:dyDescent="0.3">
      <c r="A12015">
        <v>12038</v>
      </c>
      <c r="B12015" s="1">
        <v>38581.853078703702</v>
      </c>
      <c r="C12015">
        <v>3794</v>
      </c>
      <c r="D12015">
        <v>148</v>
      </c>
      <c r="E12015" s="1">
        <v>38584.964884259258</v>
      </c>
    </row>
    <row r="12016" spans="1:5" x14ac:dyDescent="0.3">
      <c r="A12016">
        <v>12039</v>
      </c>
      <c r="B12016" s="1">
        <v>38581.853564814817</v>
      </c>
      <c r="C12016">
        <v>4404</v>
      </c>
      <c r="D12016">
        <v>563</v>
      </c>
      <c r="E12016" s="1">
        <v>38587.888981481483</v>
      </c>
    </row>
    <row r="12017" spans="1:5" x14ac:dyDescent="0.3">
      <c r="A12017">
        <v>12040</v>
      </c>
      <c r="B12017" s="1">
        <v>38581.854120370372</v>
      </c>
      <c r="C12017">
        <v>1288</v>
      </c>
      <c r="D12017">
        <v>558</v>
      </c>
      <c r="E12017" s="1">
        <v>38590.929120370369</v>
      </c>
    </row>
    <row r="12018" spans="1:5" x14ac:dyDescent="0.3">
      <c r="A12018">
        <v>12041</v>
      </c>
      <c r="B12018" s="1">
        <v>38581.85732638889</v>
      </c>
      <c r="C12018">
        <v>2389</v>
      </c>
      <c r="D12018">
        <v>295</v>
      </c>
      <c r="E12018" s="1">
        <v>38583.033020833333</v>
      </c>
    </row>
    <row r="12019" spans="1:5" x14ac:dyDescent="0.3">
      <c r="A12019">
        <v>12042</v>
      </c>
      <c r="B12019" s="1">
        <v>38581.858761574076</v>
      </c>
      <c r="C12019">
        <v>1772</v>
      </c>
      <c r="D12019">
        <v>570</v>
      </c>
      <c r="E12019" s="1">
        <v>38585.627511574072</v>
      </c>
    </row>
    <row r="12020" spans="1:5" x14ac:dyDescent="0.3">
      <c r="A12020">
        <v>12043</v>
      </c>
      <c r="B12020" s="1">
        <v>38581.859965277778</v>
      </c>
      <c r="C12020">
        <v>3706</v>
      </c>
      <c r="D12020">
        <v>592</v>
      </c>
      <c r="E12020" s="1">
        <v>38586.703020833331</v>
      </c>
    </row>
    <row r="12021" spans="1:5" x14ac:dyDescent="0.3">
      <c r="A12021">
        <v>12044</v>
      </c>
      <c r="B12021" s="1">
        <v>38581.860844907409</v>
      </c>
      <c r="C12021">
        <v>3377</v>
      </c>
      <c r="D12021">
        <v>388</v>
      </c>
      <c r="E12021" s="1">
        <v>38583.774039351854</v>
      </c>
    </row>
    <row r="12022" spans="1:5" x14ac:dyDescent="0.3">
      <c r="A12022">
        <v>12045</v>
      </c>
      <c r="B12022" s="1">
        <v>38581.861643518518</v>
      </c>
      <c r="C12022">
        <v>469</v>
      </c>
      <c r="D12022">
        <v>556</v>
      </c>
      <c r="E12022" s="1">
        <v>38584.763032407405</v>
      </c>
    </row>
    <row r="12023" spans="1:5" x14ac:dyDescent="0.3">
      <c r="A12023">
        <v>12046</v>
      </c>
      <c r="B12023" s="1">
        <v>38581.86650462963</v>
      </c>
      <c r="C12023">
        <v>3895</v>
      </c>
      <c r="D12023">
        <v>435</v>
      </c>
      <c r="E12023" s="1">
        <v>38583.673449074071</v>
      </c>
    </row>
    <row r="12024" spans="1:5" x14ac:dyDescent="0.3">
      <c r="A12024">
        <v>12047</v>
      </c>
      <c r="B12024" s="1">
        <v>38581.867037037038</v>
      </c>
      <c r="C12024">
        <v>3886</v>
      </c>
      <c r="D12024">
        <v>251</v>
      </c>
      <c r="E12024" s="1">
        <v>38590.005231481482</v>
      </c>
    </row>
    <row r="12025" spans="1:5" x14ac:dyDescent="0.3">
      <c r="A12025">
        <v>12048</v>
      </c>
      <c r="B12025" s="1">
        <v>38581.867638888885</v>
      </c>
      <c r="C12025">
        <v>3773</v>
      </c>
      <c r="D12025">
        <v>466</v>
      </c>
      <c r="E12025" s="1">
        <v>38591.084305555552</v>
      </c>
    </row>
    <row r="12026" spans="1:5" x14ac:dyDescent="0.3">
      <c r="A12026">
        <v>12049</v>
      </c>
      <c r="B12026" s="1">
        <v>38581.870451388888</v>
      </c>
      <c r="C12026">
        <v>2433</v>
      </c>
      <c r="D12026">
        <v>178</v>
      </c>
      <c r="E12026" s="1">
        <v>38590.823229166665</v>
      </c>
    </row>
    <row r="12027" spans="1:5" x14ac:dyDescent="0.3">
      <c r="A12027">
        <v>12050</v>
      </c>
      <c r="B12027" s="1">
        <v>38581.871817129628</v>
      </c>
      <c r="C12027">
        <v>2348</v>
      </c>
      <c r="D12027">
        <v>405</v>
      </c>
      <c r="E12027" s="1">
        <v>38586.855150462965</v>
      </c>
    </row>
    <row r="12028" spans="1:5" x14ac:dyDescent="0.3">
      <c r="A12028">
        <v>12051</v>
      </c>
      <c r="B12028" s="1">
        <v>38581.872395833336</v>
      </c>
      <c r="C12028">
        <v>4001</v>
      </c>
      <c r="D12028">
        <v>579</v>
      </c>
      <c r="E12028" s="1">
        <v>38589.797395833331</v>
      </c>
    </row>
    <row r="12029" spans="1:5" x14ac:dyDescent="0.3">
      <c r="A12029">
        <v>12052</v>
      </c>
      <c r="B12029" s="1">
        <v>38581.872939814813</v>
      </c>
      <c r="C12029">
        <v>99</v>
      </c>
      <c r="D12029">
        <v>536</v>
      </c>
      <c r="E12029" s="1">
        <v>38589.79446759259</v>
      </c>
    </row>
    <row r="12030" spans="1:5" x14ac:dyDescent="0.3">
      <c r="A12030">
        <v>12053</v>
      </c>
      <c r="B12030" s="1">
        <v>38581.873229166667</v>
      </c>
      <c r="C12030">
        <v>4448</v>
      </c>
      <c r="D12030">
        <v>280</v>
      </c>
      <c r="E12030" s="1">
        <v>38584.82739583333</v>
      </c>
    </row>
    <row r="12031" spans="1:5" x14ac:dyDescent="0.3">
      <c r="A12031">
        <v>12054</v>
      </c>
      <c r="B12031" s="1">
        <v>38581.8749537037</v>
      </c>
      <c r="C12031">
        <v>3780</v>
      </c>
      <c r="D12031">
        <v>53</v>
      </c>
      <c r="E12031" s="1">
        <v>38587.83189814815</v>
      </c>
    </row>
    <row r="12032" spans="1:5" x14ac:dyDescent="0.3">
      <c r="A12032">
        <v>12055</v>
      </c>
      <c r="B12032" s="1">
        <v>38581.876608796294</v>
      </c>
      <c r="C12032">
        <v>1481</v>
      </c>
      <c r="D12032">
        <v>35</v>
      </c>
      <c r="E12032" s="1">
        <v>38582.641886574071</v>
      </c>
    </row>
    <row r="12033" spans="1:5" x14ac:dyDescent="0.3">
      <c r="A12033">
        <v>12056</v>
      </c>
      <c r="B12033" s="1">
        <v>38581.877638888887</v>
      </c>
      <c r="C12033">
        <v>1091</v>
      </c>
      <c r="D12033">
        <v>460</v>
      </c>
      <c r="E12033" s="1">
        <v>38585.946388888886</v>
      </c>
    </row>
    <row r="12034" spans="1:5" x14ac:dyDescent="0.3">
      <c r="A12034">
        <v>12057</v>
      </c>
      <c r="B12034" s="1">
        <v>38581.878182870372</v>
      </c>
      <c r="C12034">
        <v>1878</v>
      </c>
      <c r="D12034">
        <v>263</v>
      </c>
      <c r="E12034" s="1">
        <v>38589.01221064815</v>
      </c>
    </row>
    <row r="12035" spans="1:5" x14ac:dyDescent="0.3">
      <c r="A12035">
        <v>12058</v>
      </c>
      <c r="B12035" s="1">
        <v>38581.880335648151</v>
      </c>
      <c r="C12035">
        <v>2438</v>
      </c>
      <c r="D12035">
        <v>540</v>
      </c>
      <c r="E12035" s="1">
        <v>38590.672002314815</v>
      </c>
    </row>
    <row r="12036" spans="1:5" x14ac:dyDescent="0.3">
      <c r="A12036">
        <v>12059</v>
      </c>
      <c r="B12036" s="1">
        <v>38581.881516203706</v>
      </c>
      <c r="C12036">
        <v>4111</v>
      </c>
      <c r="D12036">
        <v>393</v>
      </c>
      <c r="E12036" s="1">
        <v>38589.964849537035</v>
      </c>
    </row>
    <row r="12037" spans="1:5" x14ac:dyDescent="0.3">
      <c r="A12037">
        <v>12060</v>
      </c>
      <c r="B12037" s="1">
        <v>38581.883298611108</v>
      </c>
      <c r="C12037">
        <v>2373</v>
      </c>
      <c r="D12037">
        <v>127</v>
      </c>
      <c r="E12037" s="1">
        <v>38585.071493055555</v>
      </c>
    </row>
    <row r="12038" spans="1:5" x14ac:dyDescent="0.3">
      <c r="A12038">
        <v>12061</v>
      </c>
      <c r="B12038" s="1">
        <v>38581.884432870371</v>
      </c>
      <c r="C12038">
        <v>144</v>
      </c>
      <c r="D12038">
        <v>532</v>
      </c>
      <c r="E12038" s="1">
        <v>38586.804571759261</v>
      </c>
    </row>
    <row r="12039" spans="1:5" x14ac:dyDescent="0.3">
      <c r="A12039">
        <v>12062</v>
      </c>
      <c r="B12039" s="1">
        <v>38581.892210648148</v>
      </c>
      <c r="C12039">
        <v>1791</v>
      </c>
      <c r="D12039">
        <v>330</v>
      </c>
      <c r="E12039" s="1">
        <v>38584.858182870368</v>
      </c>
    </row>
    <row r="12040" spans="1:5" x14ac:dyDescent="0.3">
      <c r="A12040">
        <v>12063</v>
      </c>
      <c r="B12040" s="1">
        <v>38581.892222222225</v>
      </c>
      <c r="C12040">
        <v>1141</v>
      </c>
      <c r="D12040">
        <v>550</v>
      </c>
      <c r="E12040" s="1">
        <v>38587.924166666664</v>
      </c>
    </row>
    <row r="12041" spans="1:5" x14ac:dyDescent="0.3">
      <c r="A12041">
        <v>12065</v>
      </c>
      <c r="B12041" s="1">
        <v>38581.897060185183</v>
      </c>
      <c r="C12041">
        <v>3644</v>
      </c>
      <c r="D12041">
        <v>77</v>
      </c>
      <c r="E12041" s="1">
        <v>38590.101921296293</v>
      </c>
    </row>
    <row r="12042" spans="1:5" x14ac:dyDescent="0.3">
      <c r="A12042">
        <v>12067</v>
      </c>
      <c r="B12042" s="1">
        <v>38581.900543981479</v>
      </c>
      <c r="C12042">
        <v>2013</v>
      </c>
      <c r="D12042">
        <v>514</v>
      </c>
      <c r="E12042" s="1">
        <v>38586.049155092594</v>
      </c>
    </row>
    <row r="12043" spans="1:5" x14ac:dyDescent="0.3">
      <c r="A12043">
        <v>12068</v>
      </c>
      <c r="B12043" s="1">
        <v>38581.900787037041</v>
      </c>
      <c r="C12043">
        <v>4327</v>
      </c>
      <c r="D12043">
        <v>388</v>
      </c>
      <c r="E12043" s="1">
        <v>38590.007037037038</v>
      </c>
    </row>
    <row r="12044" spans="1:5" x14ac:dyDescent="0.3">
      <c r="A12044">
        <v>12069</v>
      </c>
      <c r="B12044" s="1">
        <v>38581.902546296296</v>
      </c>
      <c r="C12044">
        <v>631</v>
      </c>
      <c r="D12044">
        <v>389</v>
      </c>
      <c r="E12044" s="1">
        <v>38586.050462962965</v>
      </c>
    </row>
    <row r="12045" spans="1:5" x14ac:dyDescent="0.3">
      <c r="A12045">
        <v>12070</v>
      </c>
      <c r="B12045" s="1">
        <v>38581.907488425924</v>
      </c>
      <c r="C12045">
        <v>1357</v>
      </c>
      <c r="D12045">
        <v>158</v>
      </c>
      <c r="E12045" s="1">
        <v>38586.958182870374</v>
      </c>
    </row>
    <row r="12046" spans="1:5" x14ac:dyDescent="0.3">
      <c r="A12046">
        <v>12071</v>
      </c>
      <c r="B12046" s="1">
        <v>38581.909189814818</v>
      </c>
      <c r="C12046">
        <v>1874</v>
      </c>
      <c r="D12046">
        <v>507</v>
      </c>
      <c r="E12046" s="1">
        <v>38586.764050925929</v>
      </c>
    </row>
    <row r="12047" spans="1:5" x14ac:dyDescent="0.3">
      <c r="A12047">
        <v>12072</v>
      </c>
      <c r="B12047" s="1">
        <v>38581.910011574073</v>
      </c>
      <c r="C12047">
        <v>209</v>
      </c>
      <c r="D12047">
        <v>61</v>
      </c>
      <c r="E12047" s="1">
        <v>38589.94195601852</v>
      </c>
    </row>
    <row r="12048" spans="1:5" x14ac:dyDescent="0.3">
      <c r="A12048">
        <v>12073</v>
      </c>
      <c r="B12048" s="1">
        <v>38581.910173611112</v>
      </c>
      <c r="C12048">
        <v>2939</v>
      </c>
      <c r="D12048">
        <v>173</v>
      </c>
      <c r="E12048" s="1">
        <v>38585.124756944446</v>
      </c>
    </row>
    <row r="12049" spans="1:5" x14ac:dyDescent="0.3">
      <c r="A12049">
        <v>12074</v>
      </c>
      <c r="B12049" s="1">
        <v>38581.910381944443</v>
      </c>
      <c r="C12049">
        <v>711</v>
      </c>
      <c r="D12049">
        <v>417</v>
      </c>
      <c r="E12049" s="1">
        <v>38584.040937500002</v>
      </c>
    </row>
    <row r="12050" spans="1:5" x14ac:dyDescent="0.3">
      <c r="A12050">
        <v>12075</v>
      </c>
      <c r="B12050" s="1">
        <v>38581.913136574076</v>
      </c>
      <c r="C12050">
        <v>3147</v>
      </c>
      <c r="D12050">
        <v>125</v>
      </c>
      <c r="E12050" s="1">
        <v>38587.961747685185</v>
      </c>
    </row>
    <row r="12051" spans="1:5" x14ac:dyDescent="0.3">
      <c r="A12051">
        <v>12076</v>
      </c>
      <c r="B12051" s="1">
        <v>38581.915497685186</v>
      </c>
      <c r="C12051">
        <v>4278</v>
      </c>
      <c r="D12051">
        <v>298</v>
      </c>
      <c r="E12051" s="1">
        <v>38584.923831018517</v>
      </c>
    </row>
    <row r="12052" spans="1:5" x14ac:dyDescent="0.3">
      <c r="A12052">
        <v>12077</v>
      </c>
      <c r="B12052" s="1">
        <v>38581.916134259256</v>
      </c>
      <c r="C12052">
        <v>3589</v>
      </c>
      <c r="D12052">
        <v>550</v>
      </c>
      <c r="E12052" s="1">
        <v>38586.141134259262</v>
      </c>
    </row>
    <row r="12053" spans="1:5" x14ac:dyDescent="0.3">
      <c r="A12053">
        <v>12078</v>
      </c>
      <c r="B12053" s="1">
        <v>38581.916921296295</v>
      </c>
      <c r="C12053">
        <v>684</v>
      </c>
      <c r="D12053">
        <v>137</v>
      </c>
      <c r="E12053" s="1">
        <v>38588.121087962965</v>
      </c>
    </row>
    <row r="12054" spans="1:5" x14ac:dyDescent="0.3">
      <c r="A12054">
        <v>12079</v>
      </c>
      <c r="B12054" s="1">
        <v>38581.919641203705</v>
      </c>
      <c r="C12054">
        <v>646</v>
      </c>
      <c r="D12054">
        <v>230</v>
      </c>
      <c r="E12054" s="1">
        <v>38588.848807870374</v>
      </c>
    </row>
    <row r="12055" spans="1:5" x14ac:dyDescent="0.3">
      <c r="A12055">
        <v>12080</v>
      </c>
      <c r="B12055" s="1">
        <v>38581.922268518516</v>
      </c>
      <c r="C12055">
        <v>1491</v>
      </c>
      <c r="D12055">
        <v>394</v>
      </c>
      <c r="E12055" s="1">
        <v>38583.954907407409</v>
      </c>
    </row>
    <row r="12056" spans="1:5" x14ac:dyDescent="0.3">
      <c r="A12056">
        <v>12081</v>
      </c>
      <c r="B12056" s="1">
        <v>38581.924143518518</v>
      </c>
      <c r="C12056">
        <v>620</v>
      </c>
      <c r="D12056">
        <v>597</v>
      </c>
      <c r="E12056" s="1">
        <v>38586.942893518521</v>
      </c>
    </row>
    <row r="12057" spans="1:5" x14ac:dyDescent="0.3">
      <c r="A12057">
        <v>12082</v>
      </c>
      <c r="B12057" s="1">
        <v>38581.925868055558</v>
      </c>
      <c r="C12057">
        <v>3435</v>
      </c>
      <c r="D12057">
        <v>521</v>
      </c>
      <c r="E12057" s="1">
        <v>38588.771006944444</v>
      </c>
    </row>
    <row r="12058" spans="1:5" x14ac:dyDescent="0.3">
      <c r="A12058">
        <v>12083</v>
      </c>
      <c r="B12058" s="1">
        <v>38581.926122685189</v>
      </c>
      <c r="C12058">
        <v>1985</v>
      </c>
      <c r="D12058">
        <v>474</v>
      </c>
      <c r="E12058" s="1">
        <v>38583.79278935185</v>
      </c>
    </row>
    <row r="12059" spans="1:5" x14ac:dyDescent="0.3">
      <c r="A12059">
        <v>12084</v>
      </c>
      <c r="B12059" s="1">
        <v>38581.928344907406</v>
      </c>
      <c r="C12059">
        <v>2706</v>
      </c>
      <c r="D12059">
        <v>60</v>
      </c>
      <c r="E12059" s="1">
        <v>38588.738067129627</v>
      </c>
    </row>
    <row r="12060" spans="1:5" x14ac:dyDescent="0.3">
      <c r="A12060">
        <v>12085</v>
      </c>
      <c r="B12060" s="1">
        <v>38581.928576388891</v>
      </c>
      <c r="C12060">
        <v>600</v>
      </c>
      <c r="D12060">
        <v>31</v>
      </c>
      <c r="E12060" s="1">
        <v>38585.073020833333</v>
      </c>
    </row>
    <row r="12061" spans="1:5" x14ac:dyDescent="0.3">
      <c r="A12061">
        <v>12086</v>
      </c>
      <c r="B12061" s="1">
        <v>38581.930567129632</v>
      </c>
      <c r="C12061">
        <v>3963</v>
      </c>
      <c r="D12061">
        <v>140</v>
      </c>
      <c r="E12061" s="1">
        <v>38590.09306712963</v>
      </c>
    </row>
    <row r="12062" spans="1:5" x14ac:dyDescent="0.3">
      <c r="A12062">
        <v>12087</v>
      </c>
      <c r="B12062" s="1">
        <v>38581.930694444447</v>
      </c>
      <c r="C12062">
        <v>324</v>
      </c>
      <c r="D12062">
        <v>144</v>
      </c>
      <c r="E12062" s="1">
        <v>38584.091111111113</v>
      </c>
    </row>
    <row r="12063" spans="1:5" x14ac:dyDescent="0.3">
      <c r="A12063">
        <v>12088</v>
      </c>
      <c r="B12063" s="1">
        <v>38581.93074074074</v>
      </c>
      <c r="C12063">
        <v>1754</v>
      </c>
      <c r="D12063">
        <v>360</v>
      </c>
      <c r="E12063" s="1">
        <v>38589.979351851849</v>
      </c>
    </row>
    <row r="12064" spans="1:5" x14ac:dyDescent="0.3">
      <c r="A12064">
        <v>12089</v>
      </c>
      <c r="B12064" s="1">
        <v>38581.930891203701</v>
      </c>
      <c r="C12064">
        <v>651</v>
      </c>
      <c r="D12064">
        <v>538</v>
      </c>
      <c r="E12064" s="1">
        <v>38588.092002314814</v>
      </c>
    </row>
    <row r="12065" spans="1:5" x14ac:dyDescent="0.3">
      <c r="A12065">
        <v>12090</v>
      </c>
      <c r="B12065" s="1">
        <v>38581.931747685187</v>
      </c>
      <c r="C12065">
        <v>3392</v>
      </c>
      <c r="D12065">
        <v>391</v>
      </c>
      <c r="E12065" s="1">
        <v>38584.995636574073</v>
      </c>
    </row>
    <row r="12066" spans="1:5" x14ac:dyDescent="0.3">
      <c r="A12066">
        <v>12091</v>
      </c>
      <c r="B12066" s="1">
        <v>38581.932523148149</v>
      </c>
      <c r="C12066">
        <v>2161</v>
      </c>
      <c r="D12066">
        <v>555</v>
      </c>
      <c r="E12066" s="1">
        <v>38591.163773148146</v>
      </c>
    </row>
    <row r="12067" spans="1:5" x14ac:dyDescent="0.3">
      <c r="A12067">
        <v>12092</v>
      </c>
      <c r="B12067" s="1">
        <v>38581.936284722222</v>
      </c>
      <c r="C12067">
        <v>3964</v>
      </c>
      <c r="D12067">
        <v>38</v>
      </c>
      <c r="E12067" s="1">
        <v>38582.698784722219</v>
      </c>
    </row>
    <row r="12068" spans="1:5" x14ac:dyDescent="0.3">
      <c r="A12068">
        <v>12093</v>
      </c>
      <c r="B12068" s="1">
        <v>38581.936574074076</v>
      </c>
      <c r="C12068">
        <v>216</v>
      </c>
      <c r="D12068">
        <v>141</v>
      </c>
      <c r="E12068" s="1">
        <v>38586.087268518517</v>
      </c>
    </row>
    <row r="12069" spans="1:5" x14ac:dyDescent="0.3">
      <c r="A12069">
        <v>12094</v>
      </c>
      <c r="B12069" s="1">
        <v>38581.938240740739</v>
      </c>
      <c r="C12069">
        <v>1050</v>
      </c>
      <c r="D12069">
        <v>130</v>
      </c>
      <c r="E12069" s="1">
        <v>38587.947962962964</v>
      </c>
    </row>
    <row r="12070" spans="1:5" x14ac:dyDescent="0.3">
      <c r="A12070">
        <v>12095</v>
      </c>
      <c r="B12070" s="1">
        <v>38581.939317129632</v>
      </c>
      <c r="C12070">
        <v>1089</v>
      </c>
      <c r="D12070">
        <v>46</v>
      </c>
      <c r="E12070" s="1">
        <v>38584.167094907411</v>
      </c>
    </row>
    <row r="12071" spans="1:5" x14ac:dyDescent="0.3">
      <c r="A12071">
        <v>12096</v>
      </c>
      <c r="B12071" s="1">
        <v>38581.939467592594</v>
      </c>
      <c r="C12071">
        <v>44</v>
      </c>
      <c r="D12071">
        <v>463</v>
      </c>
      <c r="E12071" s="1">
        <v>38589.148495370369</v>
      </c>
    </row>
    <row r="12072" spans="1:5" x14ac:dyDescent="0.3">
      <c r="A12072">
        <v>12097</v>
      </c>
      <c r="B12072" s="1">
        <v>38581.941250000003</v>
      </c>
      <c r="C12072">
        <v>4135</v>
      </c>
      <c r="D12072">
        <v>325</v>
      </c>
      <c r="E12072" s="1">
        <v>38582.855138888888</v>
      </c>
    </row>
    <row r="12073" spans="1:5" x14ac:dyDescent="0.3">
      <c r="A12073">
        <v>12098</v>
      </c>
      <c r="B12073" s="1">
        <v>38581.943414351852</v>
      </c>
      <c r="C12073">
        <v>534</v>
      </c>
      <c r="D12073">
        <v>545</v>
      </c>
      <c r="E12073" s="1">
        <v>38584.080914351849</v>
      </c>
    </row>
    <row r="12074" spans="1:5" x14ac:dyDescent="0.3">
      <c r="A12074">
        <v>12099</v>
      </c>
      <c r="B12074" s="1">
        <v>38581.943680555552</v>
      </c>
      <c r="C12074">
        <v>1743</v>
      </c>
      <c r="D12074">
        <v>195</v>
      </c>
      <c r="E12074" s="1">
        <v>38582.89576388889</v>
      </c>
    </row>
    <row r="12075" spans="1:5" x14ac:dyDescent="0.3">
      <c r="A12075">
        <v>12100</v>
      </c>
      <c r="B12075" s="1">
        <v>38581.945254629631</v>
      </c>
      <c r="C12075">
        <v>4365</v>
      </c>
      <c r="D12075">
        <v>391</v>
      </c>
      <c r="E12075" s="1">
        <v>38588.896643518521</v>
      </c>
    </row>
    <row r="12076" spans="1:5" x14ac:dyDescent="0.3">
      <c r="A12076">
        <v>12102</v>
      </c>
      <c r="B12076" s="1">
        <v>38581.948217592595</v>
      </c>
      <c r="C12076">
        <v>4268</v>
      </c>
      <c r="D12076">
        <v>392</v>
      </c>
      <c r="E12076" s="1">
        <v>38588.074606481481</v>
      </c>
    </row>
    <row r="12077" spans="1:5" x14ac:dyDescent="0.3">
      <c r="A12077">
        <v>12103</v>
      </c>
      <c r="B12077" s="1">
        <v>38581.950798611113</v>
      </c>
      <c r="C12077">
        <v>4363</v>
      </c>
      <c r="D12077">
        <v>153</v>
      </c>
      <c r="E12077" s="1">
        <v>38588.911909722221</v>
      </c>
    </row>
    <row r="12078" spans="1:5" x14ac:dyDescent="0.3">
      <c r="A12078">
        <v>12104</v>
      </c>
      <c r="B12078" s="1">
        <v>38581.953472222223</v>
      </c>
      <c r="C12078">
        <v>4551</v>
      </c>
      <c r="D12078">
        <v>16</v>
      </c>
      <c r="E12078" s="1">
        <v>38587.825694444444</v>
      </c>
    </row>
    <row r="12079" spans="1:5" x14ac:dyDescent="0.3">
      <c r="A12079">
        <v>12105</v>
      </c>
      <c r="B12079" s="1">
        <v>38581.954687500001</v>
      </c>
      <c r="C12079">
        <v>2848</v>
      </c>
      <c r="D12079">
        <v>390</v>
      </c>
      <c r="E12079" s="1">
        <v>38585.0234375</v>
      </c>
    </row>
    <row r="12080" spans="1:5" x14ac:dyDescent="0.3">
      <c r="A12080">
        <v>12106</v>
      </c>
      <c r="B12080" s="1">
        <v>38581.955231481479</v>
      </c>
      <c r="C12080">
        <v>3234</v>
      </c>
      <c r="D12080">
        <v>465</v>
      </c>
      <c r="E12080" s="1">
        <v>38583.996898148151</v>
      </c>
    </row>
    <row r="12081" spans="1:5" x14ac:dyDescent="0.3">
      <c r="A12081">
        <v>12107</v>
      </c>
      <c r="B12081" s="1">
        <v>38581.955833333333</v>
      </c>
      <c r="C12081">
        <v>1060</v>
      </c>
      <c r="D12081">
        <v>141</v>
      </c>
      <c r="E12081" s="1">
        <v>38588.816944444443</v>
      </c>
    </row>
    <row r="12082" spans="1:5" x14ac:dyDescent="0.3">
      <c r="A12082">
        <v>12108</v>
      </c>
      <c r="B12082" s="1">
        <v>38581.956006944441</v>
      </c>
      <c r="C12082">
        <v>1675</v>
      </c>
      <c r="D12082">
        <v>207</v>
      </c>
      <c r="E12082" s="1">
        <v>38590.817812499998</v>
      </c>
    </row>
    <row r="12083" spans="1:5" x14ac:dyDescent="0.3">
      <c r="A12083">
        <v>12109</v>
      </c>
      <c r="B12083" s="1">
        <v>38581.957349537035</v>
      </c>
      <c r="C12083">
        <v>1423</v>
      </c>
      <c r="D12083">
        <v>509</v>
      </c>
      <c r="E12083" s="1">
        <v>38589.822627314818</v>
      </c>
    </row>
    <row r="12084" spans="1:5" x14ac:dyDescent="0.3">
      <c r="A12084">
        <v>12110</v>
      </c>
      <c r="B12084" s="1">
        <v>38581.958171296297</v>
      </c>
      <c r="C12084">
        <v>2984</v>
      </c>
      <c r="D12084">
        <v>511</v>
      </c>
      <c r="E12084" s="1">
        <v>38587.74428240741</v>
      </c>
    </row>
    <row r="12085" spans="1:5" x14ac:dyDescent="0.3">
      <c r="A12085">
        <v>12111</v>
      </c>
      <c r="B12085" s="1">
        <v>38581.958275462966</v>
      </c>
      <c r="C12085">
        <v>2905</v>
      </c>
      <c r="D12085">
        <v>317</v>
      </c>
      <c r="E12085" s="1">
        <v>38586.81521990741</v>
      </c>
    </row>
    <row r="12086" spans="1:5" x14ac:dyDescent="0.3">
      <c r="A12086">
        <v>12112</v>
      </c>
      <c r="B12086" s="1">
        <v>38581.958692129629</v>
      </c>
      <c r="C12086">
        <v>4290</v>
      </c>
      <c r="D12086">
        <v>576</v>
      </c>
      <c r="E12086" s="1">
        <v>38589.087164351855</v>
      </c>
    </row>
    <row r="12087" spans="1:5" x14ac:dyDescent="0.3">
      <c r="A12087">
        <v>12113</v>
      </c>
      <c r="B12087" s="1">
        <v>38581.959027777775</v>
      </c>
      <c r="C12087">
        <v>2707</v>
      </c>
      <c r="D12087">
        <v>393</v>
      </c>
      <c r="E12087" s="1">
        <v>38589.164583333331</v>
      </c>
    </row>
    <row r="12088" spans="1:5" x14ac:dyDescent="0.3">
      <c r="A12088">
        <v>12114</v>
      </c>
      <c r="B12088" s="1">
        <v>38581.959722222222</v>
      </c>
      <c r="C12088">
        <v>1405</v>
      </c>
      <c r="D12088">
        <v>65</v>
      </c>
      <c r="E12088" s="1">
        <v>38590.751388888886</v>
      </c>
    </row>
    <row r="12089" spans="1:5" x14ac:dyDescent="0.3">
      <c r="A12089">
        <v>12115</v>
      </c>
      <c r="B12089" s="1">
        <v>38581.961284722223</v>
      </c>
      <c r="C12089">
        <v>1228</v>
      </c>
      <c r="D12089">
        <v>457</v>
      </c>
      <c r="E12089" s="1">
        <v>38584.934201388889</v>
      </c>
    </row>
    <row r="12090" spans="1:5" x14ac:dyDescent="0.3">
      <c r="A12090">
        <v>12117</v>
      </c>
      <c r="B12090" s="1">
        <v>38581.966111111113</v>
      </c>
      <c r="C12090">
        <v>4140</v>
      </c>
      <c r="D12090">
        <v>303</v>
      </c>
      <c r="E12090" s="1">
        <v>38586.997361111113</v>
      </c>
    </row>
    <row r="12091" spans="1:5" x14ac:dyDescent="0.3">
      <c r="A12091">
        <v>12118</v>
      </c>
      <c r="B12091" s="1">
        <v>38581.968344907407</v>
      </c>
      <c r="C12091">
        <v>158</v>
      </c>
      <c r="D12091">
        <v>89</v>
      </c>
      <c r="E12091" s="1">
        <v>38590.935011574074</v>
      </c>
    </row>
    <row r="12092" spans="1:5" x14ac:dyDescent="0.3">
      <c r="A12092">
        <v>12119</v>
      </c>
      <c r="B12092" s="1">
        <v>38581.969953703701</v>
      </c>
      <c r="C12092">
        <v>4298</v>
      </c>
      <c r="D12092">
        <v>567</v>
      </c>
      <c r="E12092" s="1">
        <v>38584.092870370368</v>
      </c>
    </row>
    <row r="12093" spans="1:5" x14ac:dyDescent="0.3">
      <c r="A12093">
        <v>12120</v>
      </c>
      <c r="B12093" s="1">
        <v>38581.969976851855</v>
      </c>
      <c r="C12093">
        <v>2912</v>
      </c>
      <c r="D12093">
        <v>323</v>
      </c>
      <c r="E12093" s="1">
        <v>38583.008171296293</v>
      </c>
    </row>
    <row r="12094" spans="1:5" x14ac:dyDescent="0.3">
      <c r="A12094">
        <v>12121</v>
      </c>
      <c r="B12094" s="1">
        <v>38581.972685185188</v>
      </c>
      <c r="C12094">
        <v>3423</v>
      </c>
      <c r="D12094">
        <v>69</v>
      </c>
      <c r="E12094" s="1">
        <v>38586.896296296298</v>
      </c>
    </row>
    <row r="12095" spans="1:5" x14ac:dyDescent="0.3">
      <c r="A12095">
        <v>12122</v>
      </c>
      <c r="B12095" s="1">
        <v>38581.972743055558</v>
      </c>
      <c r="C12095">
        <v>4030</v>
      </c>
      <c r="D12095">
        <v>375</v>
      </c>
      <c r="E12095" s="1">
        <v>38589.183159722219</v>
      </c>
    </row>
    <row r="12096" spans="1:5" x14ac:dyDescent="0.3">
      <c r="A12096">
        <v>12123</v>
      </c>
      <c r="B12096" s="1">
        <v>38581.973819444444</v>
      </c>
      <c r="C12096">
        <v>361</v>
      </c>
      <c r="D12096">
        <v>497</v>
      </c>
      <c r="E12096" s="1">
        <v>38583.983541666668</v>
      </c>
    </row>
    <row r="12097" spans="1:5" x14ac:dyDescent="0.3">
      <c r="A12097">
        <v>12124</v>
      </c>
      <c r="B12097" s="1">
        <v>38581.974143518521</v>
      </c>
      <c r="C12097">
        <v>2036</v>
      </c>
      <c r="D12097">
        <v>22</v>
      </c>
      <c r="E12097" s="1">
        <v>38585.069976851853</v>
      </c>
    </row>
    <row r="12098" spans="1:5" x14ac:dyDescent="0.3">
      <c r="A12098">
        <v>12125</v>
      </c>
      <c r="B12098" s="1">
        <v>38581.975289351853</v>
      </c>
      <c r="C12098">
        <v>136</v>
      </c>
      <c r="D12098">
        <v>573</v>
      </c>
      <c r="E12098" s="1">
        <v>38589.130844907406</v>
      </c>
    </row>
    <row r="12099" spans="1:5" x14ac:dyDescent="0.3">
      <c r="A12099">
        <v>12126</v>
      </c>
      <c r="B12099" s="1">
        <v>38581.975937499999</v>
      </c>
      <c r="C12099">
        <v>2304</v>
      </c>
      <c r="D12099">
        <v>302</v>
      </c>
      <c r="E12099" s="1">
        <v>38587.91065972222</v>
      </c>
    </row>
    <row r="12100" spans="1:5" x14ac:dyDescent="0.3">
      <c r="A12100">
        <v>12128</v>
      </c>
      <c r="B12100" s="1">
        <v>38581.97996527778</v>
      </c>
      <c r="C12100">
        <v>2252</v>
      </c>
      <c r="D12100">
        <v>415</v>
      </c>
      <c r="E12100" s="1">
        <v>38588.21329861111</v>
      </c>
    </row>
    <row r="12101" spans="1:5" x14ac:dyDescent="0.3">
      <c r="A12101">
        <v>12129</v>
      </c>
      <c r="B12101" s="1">
        <v>38581.980150462965</v>
      </c>
      <c r="C12101">
        <v>891</v>
      </c>
      <c r="D12101">
        <v>146</v>
      </c>
      <c r="E12101" s="1">
        <v>38590.798900462964</v>
      </c>
    </row>
    <row r="12102" spans="1:5" x14ac:dyDescent="0.3">
      <c r="A12102">
        <v>12131</v>
      </c>
      <c r="B12102" s="1">
        <v>38581.982129629629</v>
      </c>
      <c r="C12102">
        <v>3380</v>
      </c>
      <c r="D12102">
        <v>21</v>
      </c>
      <c r="E12102" s="1">
        <v>38590.054351851853</v>
      </c>
    </row>
    <row r="12103" spans="1:5" x14ac:dyDescent="0.3">
      <c r="A12103">
        <v>12132</v>
      </c>
      <c r="B12103" s="1">
        <v>38581.9840625</v>
      </c>
      <c r="C12103">
        <v>2600</v>
      </c>
      <c r="D12103">
        <v>403</v>
      </c>
      <c r="E12103" s="1">
        <v>38586.203506944446</v>
      </c>
    </row>
    <row r="12104" spans="1:5" x14ac:dyDescent="0.3">
      <c r="A12104">
        <v>12133</v>
      </c>
      <c r="B12104" s="1">
        <v>38581.991157407407</v>
      </c>
      <c r="C12104">
        <v>1958</v>
      </c>
      <c r="D12104">
        <v>132</v>
      </c>
      <c r="E12104" s="1">
        <v>38583.157129629632</v>
      </c>
    </row>
    <row r="12105" spans="1:5" x14ac:dyDescent="0.3">
      <c r="A12105">
        <v>12134</v>
      </c>
      <c r="B12105" s="1">
        <v>38581.992858796293</v>
      </c>
      <c r="C12105">
        <v>2682</v>
      </c>
      <c r="D12105">
        <v>288</v>
      </c>
      <c r="E12105" s="1">
        <v>38585.875497685185</v>
      </c>
    </row>
    <row r="12106" spans="1:5" x14ac:dyDescent="0.3">
      <c r="A12106">
        <v>12135</v>
      </c>
      <c r="B12106" s="1">
        <v>38581.993333333332</v>
      </c>
      <c r="C12106">
        <v>1019</v>
      </c>
      <c r="D12106">
        <v>381</v>
      </c>
      <c r="E12106" s="1">
        <v>38587.750972222224</v>
      </c>
    </row>
    <row r="12107" spans="1:5" x14ac:dyDescent="0.3">
      <c r="A12107">
        <v>12136</v>
      </c>
      <c r="B12107" s="1">
        <v>38581.994097222225</v>
      </c>
      <c r="C12107">
        <v>3944</v>
      </c>
      <c r="D12107">
        <v>527</v>
      </c>
      <c r="E12107" s="1">
        <v>38587.066319444442</v>
      </c>
    </row>
    <row r="12108" spans="1:5" x14ac:dyDescent="0.3">
      <c r="A12108">
        <v>12137</v>
      </c>
      <c r="B12108" s="1">
        <v>38581.994745370372</v>
      </c>
      <c r="C12108">
        <v>3632</v>
      </c>
      <c r="D12108">
        <v>109</v>
      </c>
      <c r="E12108" s="1">
        <v>38591.013495370367</v>
      </c>
    </row>
    <row r="12109" spans="1:5" x14ac:dyDescent="0.3">
      <c r="A12109">
        <v>12138</v>
      </c>
      <c r="B12109" s="1">
        <v>38581.997152777774</v>
      </c>
      <c r="C12109">
        <v>388</v>
      </c>
      <c r="D12109">
        <v>317</v>
      </c>
      <c r="E12109" s="1">
        <v>38590.981180555558</v>
      </c>
    </row>
    <row r="12110" spans="1:5" x14ac:dyDescent="0.3">
      <c r="A12110">
        <v>12139</v>
      </c>
      <c r="B12110" s="1">
        <v>38581.998067129629</v>
      </c>
      <c r="C12110">
        <v>1537</v>
      </c>
      <c r="D12110">
        <v>342</v>
      </c>
      <c r="E12110" s="1">
        <v>38588.800844907404</v>
      </c>
    </row>
    <row r="12111" spans="1:5" x14ac:dyDescent="0.3">
      <c r="A12111">
        <v>12140</v>
      </c>
      <c r="B12111" s="1">
        <v>38581.998553240737</v>
      </c>
      <c r="C12111">
        <v>322</v>
      </c>
      <c r="D12111">
        <v>408</v>
      </c>
      <c r="E12111" s="1">
        <v>38585.840219907404</v>
      </c>
    </row>
    <row r="12112" spans="1:5" x14ac:dyDescent="0.3">
      <c r="A12112">
        <v>12142</v>
      </c>
      <c r="B12112" s="1">
        <v>38582.002916666665</v>
      </c>
      <c r="C12112">
        <v>3748</v>
      </c>
      <c r="D12112">
        <v>373</v>
      </c>
      <c r="E12112" s="1">
        <v>38588.058472222219</v>
      </c>
    </row>
    <row r="12113" spans="1:5" x14ac:dyDescent="0.3">
      <c r="A12113">
        <v>12143</v>
      </c>
      <c r="B12113" s="1">
        <v>38582.004467592589</v>
      </c>
      <c r="C12113">
        <v>2876</v>
      </c>
      <c r="D12113">
        <v>117</v>
      </c>
      <c r="E12113" s="1">
        <v>38588.114884259259</v>
      </c>
    </row>
    <row r="12114" spans="1:5" x14ac:dyDescent="0.3">
      <c r="A12114">
        <v>12145</v>
      </c>
      <c r="B12114" s="1">
        <v>38582.006990740738</v>
      </c>
      <c r="C12114">
        <v>3482</v>
      </c>
      <c r="D12114">
        <v>5</v>
      </c>
      <c r="E12114" s="1">
        <v>38590.035462962966</v>
      </c>
    </row>
    <row r="12115" spans="1:5" x14ac:dyDescent="0.3">
      <c r="A12115">
        <v>12146</v>
      </c>
      <c r="B12115" s="1">
        <v>38582.006990740738</v>
      </c>
      <c r="C12115">
        <v>3833</v>
      </c>
      <c r="D12115">
        <v>434</v>
      </c>
      <c r="E12115" s="1">
        <v>38589.804212962961</v>
      </c>
    </row>
    <row r="12116" spans="1:5" x14ac:dyDescent="0.3">
      <c r="A12116">
        <v>12147</v>
      </c>
      <c r="B12116" s="1">
        <v>38582.007175925923</v>
      </c>
      <c r="C12116">
        <v>705</v>
      </c>
      <c r="D12116">
        <v>41</v>
      </c>
      <c r="E12116" s="1">
        <v>38587.858564814815</v>
      </c>
    </row>
    <row r="12117" spans="1:5" x14ac:dyDescent="0.3">
      <c r="A12117">
        <v>12148</v>
      </c>
      <c r="B12117" s="1">
        <v>38582.009201388886</v>
      </c>
      <c r="C12117">
        <v>2409</v>
      </c>
      <c r="D12117">
        <v>254</v>
      </c>
      <c r="E12117" s="1">
        <v>38584.060590277775</v>
      </c>
    </row>
    <row r="12118" spans="1:5" x14ac:dyDescent="0.3">
      <c r="A12118">
        <v>12149</v>
      </c>
      <c r="B12118" s="1">
        <v>38582.009618055556</v>
      </c>
      <c r="C12118">
        <v>3696</v>
      </c>
      <c r="D12118">
        <v>277</v>
      </c>
      <c r="E12118" s="1">
        <v>38590.824895833335</v>
      </c>
    </row>
    <row r="12119" spans="1:5" x14ac:dyDescent="0.3">
      <c r="A12119">
        <v>12150</v>
      </c>
      <c r="B12119" s="1">
        <v>38582.009664351855</v>
      </c>
      <c r="C12119">
        <v>3781</v>
      </c>
      <c r="D12119">
        <v>555</v>
      </c>
      <c r="E12119" s="1">
        <v>38584.983275462961</v>
      </c>
    </row>
    <row r="12120" spans="1:5" x14ac:dyDescent="0.3">
      <c r="A12120">
        <v>12151</v>
      </c>
      <c r="B12120" s="1">
        <v>38582.009756944448</v>
      </c>
      <c r="C12120">
        <v>1976</v>
      </c>
      <c r="D12120">
        <v>4</v>
      </c>
      <c r="E12120" s="1">
        <v>38582.994479166664</v>
      </c>
    </row>
    <row r="12121" spans="1:5" x14ac:dyDescent="0.3">
      <c r="A12121">
        <v>12152</v>
      </c>
      <c r="B12121" s="1">
        <v>38582.014988425923</v>
      </c>
      <c r="C12121">
        <v>2797</v>
      </c>
      <c r="D12121">
        <v>367</v>
      </c>
      <c r="E12121" s="1">
        <v>38586.119155092594</v>
      </c>
    </row>
    <row r="12122" spans="1:5" x14ac:dyDescent="0.3">
      <c r="A12122">
        <v>12153</v>
      </c>
      <c r="B12122" s="1">
        <v>38582.015625</v>
      </c>
      <c r="C12122">
        <v>3929</v>
      </c>
      <c r="D12122">
        <v>387</v>
      </c>
      <c r="E12122" s="1">
        <v>38587.176041666666</v>
      </c>
    </row>
    <row r="12123" spans="1:5" x14ac:dyDescent="0.3">
      <c r="A12123">
        <v>12154</v>
      </c>
      <c r="B12123" s="1">
        <v>38582.01662037037</v>
      </c>
      <c r="C12123">
        <v>2491</v>
      </c>
      <c r="D12123">
        <v>163</v>
      </c>
      <c r="E12123" s="1">
        <v>38585.022175925929</v>
      </c>
    </row>
    <row r="12124" spans="1:5" x14ac:dyDescent="0.3">
      <c r="A12124">
        <v>12155</v>
      </c>
      <c r="B12124" s="1">
        <v>38582.017013888886</v>
      </c>
      <c r="C12124">
        <v>2065</v>
      </c>
      <c r="D12124">
        <v>315</v>
      </c>
      <c r="E12124" s="1">
        <v>38582.800347222219</v>
      </c>
    </row>
    <row r="12125" spans="1:5" x14ac:dyDescent="0.3">
      <c r="A12125">
        <v>12156</v>
      </c>
      <c r="B12125" s="1">
        <v>38582.019131944442</v>
      </c>
      <c r="C12125">
        <v>3270</v>
      </c>
      <c r="D12125">
        <v>212</v>
      </c>
      <c r="E12125" s="1">
        <v>38590.071909722225</v>
      </c>
    </row>
    <row r="12126" spans="1:5" x14ac:dyDescent="0.3">
      <c r="A12126">
        <v>12157</v>
      </c>
      <c r="B12126" s="1">
        <v>38582.0234375</v>
      </c>
      <c r="C12126">
        <v>2311</v>
      </c>
      <c r="D12126">
        <v>569</v>
      </c>
      <c r="E12126" s="1">
        <v>38586.815104166664</v>
      </c>
    </row>
    <row r="12127" spans="1:5" x14ac:dyDescent="0.3">
      <c r="A12127">
        <v>12158</v>
      </c>
      <c r="B12127" s="1">
        <v>38582.023842592593</v>
      </c>
      <c r="C12127">
        <v>4121</v>
      </c>
      <c r="D12127">
        <v>289</v>
      </c>
      <c r="E12127" s="1">
        <v>38586.840509259258</v>
      </c>
    </row>
    <row r="12128" spans="1:5" x14ac:dyDescent="0.3">
      <c r="A12128">
        <v>12159</v>
      </c>
      <c r="B12128" s="1">
        <v>38582.025104166663</v>
      </c>
      <c r="C12128">
        <v>2243</v>
      </c>
      <c r="D12128">
        <v>106</v>
      </c>
      <c r="E12128" s="1">
        <v>38591.271631944444</v>
      </c>
    </row>
    <row r="12129" spans="1:5" x14ac:dyDescent="0.3">
      <c r="A12129">
        <v>12160</v>
      </c>
      <c r="B12129" s="1">
        <v>38582.026377314818</v>
      </c>
      <c r="C12129">
        <v>1328</v>
      </c>
      <c r="D12129">
        <v>481</v>
      </c>
      <c r="E12129" s="1">
        <v>38583.869432870371</v>
      </c>
    </row>
    <row r="12130" spans="1:5" x14ac:dyDescent="0.3">
      <c r="A12130">
        <v>12161</v>
      </c>
      <c r="B12130" s="1">
        <v>38582.029004629629</v>
      </c>
      <c r="C12130">
        <v>2420</v>
      </c>
      <c r="D12130">
        <v>444</v>
      </c>
      <c r="E12130" s="1">
        <v>38590.958171296297</v>
      </c>
    </row>
    <row r="12131" spans="1:5" x14ac:dyDescent="0.3">
      <c r="A12131">
        <v>12162</v>
      </c>
      <c r="B12131" s="1">
        <v>38582.030902777777</v>
      </c>
      <c r="C12131">
        <v>2697</v>
      </c>
      <c r="D12131">
        <v>284</v>
      </c>
      <c r="E12131" s="1">
        <v>38589.148958333331</v>
      </c>
    </row>
    <row r="12132" spans="1:5" x14ac:dyDescent="0.3">
      <c r="A12132">
        <v>12163</v>
      </c>
      <c r="B12132" s="1">
        <v>38582.031956018516</v>
      </c>
      <c r="C12132">
        <v>1349</v>
      </c>
      <c r="D12132">
        <v>455</v>
      </c>
      <c r="E12132" s="1">
        <v>38586.261122685188</v>
      </c>
    </row>
    <row r="12133" spans="1:5" x14ac:dyDescent="0.3">
      <c r="A12133">
        <v>12164</v>
      </c>
      <c r="B12133" s="1">
        <v>38582.032384259262</v>
      </c>
      <c r="C12133">
        <v>3849</v>
      </c>
      <c r="D12133">
        <v>587</v>
      </c>
      <c r="E12133" s="1">
        <v>38583.193495370368</v>
      </c>
    </row>
    <row r="12134" spans="1:5" x14ac:dyDescent="0.3">
      <c r="A12134">
        <v>12165</v>
      </c>
      <c r="B12134" s="1">
        <v>38582.037233796298</v>
      </c>
      <c r="C12134">
        <v>4215</v>
      </c>
      <c r="D12134">
        <v>24</v>
      </c>
      <c r="E12134" s="1">
        <v>38591.006678240738</v>
      </c>
    </row>
    <row r="12135" spans="1:5" x14ac:dyDescent="0.3">
      <c r="A12135">
        <v>12166</v>
      </c>
      <c r="B12135" s="1">
        <v>38582.039652777778</v>
      </c>
      <c r="C12135">
        <v>3627</v>
      </c>
      <c r="D12135">
        <v>184</v>
      </c>
      <c r="E12135" s="1">
        <v>38590.134097222224</v>
      </c>
    </row>
    <row r="12136" spans="1:5" x14ac:dyDescent="0.3">
      <c r="A12136">
        <v>12167</v>
      </c>
      <c r="B12136" s="1">
        <v>38582.041689814818</v>
      </c>
      <c r="C12136">
        <v>3085</v>
      </c>
      <c r="D12136">
        <v>338</v>
      </c>
      <c r="E12136" s="1">
        <v>38585.002800925926</v>
      </c>
    </row>
    <row r="12137" spans="1:5" x14ac:dyDescent="0.3">
      <c r="A12137">
        <v>12168</v>
      </c>
      <c r="B12137" s="1">
        <v>38582.044351851851</v>
      </c>
      <c r="C12137">
        <v>2859</v>
      </c>
      <c r="D12137">
        <v>535</v>
      </c>
      <c r="E12137" s="1">
        <v>38582.847129629627</v>
      </c>
    </row>
    <row r="12138" spans="1:5" x14ac:dyDescent="0.3">
      <c r="A12138">
        <v>12169</v>
      </c>
      <c r="B12138" s="1">
        <v>38582.045763888891</v>
      </c>
      <c r="C12138">
        <v>2281</v>
      </c>
      <c r="D12138">
        <v>323</v>
      </c>
      <c r="E12138" s="1">
        <v>38588.095069444447</v>
      </c>
    </row>
    <row r="12139" spans="1:5" x14ac:dyDescent="0.3">
      <c r="A12139">
        <v>12170</v>
      </c>
      <c r="B12139" s="1">
        <v>38582.045949074076</v>
      </c>
      <c r="C12139">
        <v>1125</v>
      </c>
      <c r="D12139">
        <v>289</v>
      </c>
      <c r="E12139" s="1">
        <v>38589.111226851855</v>
      </c>
    </row>
    <row r="12140" spans="1:5" x14ac:dyDescent="0.3">
      <c r="A12140">
        <v>12171</v>
      </c>
      <c r="B12140" s="1">
        <v>38582.045983796299</v>
      </c>
      <c r="C12140">
        <v>454</v>
      </c>
      <c r="D12140">
        <v>457</v>
      </c>
      <c r="E12140" s="1">
        <v>38586.81890046296</v>
      </c>
    </row>
    <row r="12141" spans="1:5" x14ac:dyDescent="0.3">
      <c r="A12141">
        <v>12172</v>
      </c>
      <c r="B12141" s="1">
        <v>38582.046527777777</v>
      </c>
      <c r="C12141">
        <v>1162</v>
      </c>
      <c r="D12141">
        <v>226</v>
      </c>
      <c r="E12141" s="1">
        <v>38586.875694444447</v>
      </c>
    </row>
    <row r="12142" spans="1:5" x14ac:dyDescent="0.3">
      <c r="A12142">
        <v>12173</v>
      </c>
      <c r="B12142" s="1">
        <v>38582.047615740739</v>
      </c>
      <c r="C12142">
        <v>2830</v>
      </c>
      <c r="D12142">
        <v>41</v>
      </c>
      <c r="E12142" s="1">
        <v>38588.869837962964</v>
      </c>
    </row>
    <row r="12143" spans="1:5" x14ac:dyDescent="0.3">
      <c r="A12143">
        <v>12174</v>
      </c>
      <c r="B12143" s="1">
        <v>38582.047835648147</v>
      </c>
      <c r="C12143">
        <v>1458</v>
      </c>
      <c r="D12143">
        <v>101</v>
      </c>
      <c r="E12143" s="1">
        <v>38584.145057870373</v>
      </c>
    </row>
    <row r="12144" spans="1:5" x14ac:dyDescent="0.3">
      <c r="A12144">
        <v>12175</v>
      </c>
      <c r="B12144" s="1">
        <v>38582.048807870371</v>
      </c>
      <c r="C12144">
        <v>4558</v>
      </c>
      <c r="D12144">
        <v>328</v>
      </c>
      <c r="E12144" s="1">
        <v>38583.225891203707</v>
      </c>
    </row>
    <row r="12145" spans="1:5" x14ac:dyDescent="0.3">
      <c r="A12145">
        <v>12176</v>
      </c>
      <c r="B12145" s="1">
        <v>38582.048993055556</v>
      </c>
      <c r="C12145">
        <v>3873</v>
      </c>
      <c r="D12145">
        <v>255</v>
      </c>
      <c r="E12145" s="1">
        <v>38588.114965277775</v>
      </c>
    </row>
    <row r="12146" spans="1:5" x14ac:dyDescent="0.3">
      <c r="A12146">
        <v>12177</v>
      </c>
      <c r="B12146" s="1">
        <v>38582.052627314813</v>
      </c>
      <c r="C12146">
        <v>522</v>
      </c>
      <c r="D12146">
        <v>470</v>
      </c>
      <c r="E12146" s="1">
        <v>38588.974849537037</v>
      </c>
    </row>
    <row r="12147" spans="1:5" x14ac:dyDescent="0.3">
      <c r="A12147">
        <v>12178</v>
      </c>
      <c r="B12147" s="1">
        <v>38582.053842592592</v>
      </c>
      <c r="C12147">
        <v>1152</v>
      </c>
      <c r="D12147">
        <v>276</v>
      </c>
      <c r="E12147" s="1">
        <v>38589.814259259256</v>
      </c>
    </row>
    <row r="12148" spans="1:5" x14ac:dyDescent="0.3">
      <c r="A12148">
        <v>12179</v>
      </c>
      <c r="B12148" s="1">
        <v>38582.056493055556</v>
      </c>
      <c r="C12148">
        <v>1499</v>
      </c>
      <c r="D12148">
        <v>222</v>
      </c>
      <c r="E12148" s="1">
        <v>38583.041215277779</v>
      </c>
    </row>
    <row r="12149" spans="1:5" x14ac:dyDescent="0.3">
      <c r="A12149">
        <v>12180</v>
      </c>
      <c r="B12149" s="1">
        <v>38582.061284722222</v>
      </c>
      <c r="C12149">
        <v>2276</v>
      </c>
      <c r="D12149">
        <v>20</v>
      </c>
      <c r="E12149" s="1">
        <v>38584.869618055556</v>
      </c>
    </row>
    <row r="12150" spans="1:5" x14ac:dyDescent="0.3">
      <c r="A12150">
        <v>12181</v>
      </c>
      <c r="B12150" s="1">
        <v>38582.061319444445</v>
      </c>
      <c r="C12150">
        <v>532</v>
      </c>
      <c r="D12150">
        <v>81</v>
      </c>
      <c r="E12150" s="1">
        <v>38587.887013888889</v>
      </c>
    </row>
    <row r="12151" spans="1:5" x14ac:dyDescent="0.3">
      <c r="A12151">
        <v>12182</v>
      </c>
      <c r="B12151" s="1">
        <v>38582.062719907408</v>
      </c>
      <c r="C12151">
        <v>296</v>
      </c>
      <c r="D12151">
        <v>555</v>
      </c>
      <c r="E12151" s="1">
        <v>38585.244664351849</v>
      </c>
    </row>
    <row r="12152" spans="1:5" x14ac:dyDescent="0.3">
      <c r="A12152">
        <v>12183</v>
      </c>
      <c r="B12152" s="1">
        <v>38582.065428240741</v>
      </c>
      <c r="C12152">
        <v>3153</v>
      </c>
      <c r="D12152">
        <v>344</v>
      </c>
      <c r="E12152" s="1">
        <v>38588.193206018521</v>
      </c>
    </row>
    <row r="12153" spans="1:5" x14ac:dyDescent="0.3">
      <c r="A12153">
        <v>12184</v>
      </c>
      <c r="B12153" s="1">
        <v>38582.066666666666</v>
      </c>
      <c r="C12153">
        <v>1723</v>
      </c>
      <c r="D12153">
        <v>51</v>
      </c>
      <c r="E12153" s="1">
        <v>38585.082638888889</v>
      </c>
    </row>
    <row r="12154" spans="1:5" x14ac:dyDescent="0.3">
      <c r="A12154">
        <v>12185</v>
      </c>
      <c r="B12154" s="1">
        <v>38582.069606481484</v>
      </c>
      <c r="C12154">
        <v>1558</v>
      </c>
      <c r="D12154">
        <v>588</v>
      </c>
      <c r="E12154" s="1">
        <v>38589.211273148147</v>
      </c>
    </row>
    <row r="12155" spans="1:5" x14ac:dyDescent="0.3">
      <c r="A12155">
        <v>12186</v>
      </c>
      <c r="B12155" s="1">
        <v>38582.071944444448</v>
      </c>
      <c r="C12155">
        <v>1342</v>
      </c>
      <c r="D12155">
        <v>312</v>
      </c>
      <c r="E12155" s="1">
        <v>38587.301111111112</v>
      </c>
    </row>
    <row r="12156" spans="1:5" x14ac:dyDescent="0.3">
      <c r="A12156">
        <v>12187</v>
      </c>
      <c r="B12156" s="1">
        <v>38582.073495370372</v>
      </c>
      <c r="C12156">
        <v>3360</v>
      </c>
      <c r="D12156">
        <v>38</v>
      </c>
      <c r="E12156" s="1">
        <v>38586.842245370368</v>
      </c>
    </row>
    <row r="12157" spans="1:5" x14ac:dyDescent="0.3">
      <c r="A12157">
        <v>12188</v>
      </c>
      <c r="B12157" s="1">
        <v>38582.077581018515</v>
      </c>
      <c r="C12157">
        <v>2989</v>
      </c>
      <c r="D12157">
        <v>456</v>
      </c>
      <c r="E12157" s="1">
        <v>38582.933136574073</v>
      </c>
    </row>
    <row r="12158" spans="1:5" x14ac:dyDescent="0.3">
      <c r="A12158">
        <v>12189</v>
      </c>
      <c r="B12158" s="1">
        <v>38582.077592592592</v>
      </c>
      <c r="C12158">
        <v>1764</v>
      </c>
      <c r="D12158">
        <v>363</v>
      </c>
      <c r="E12158" s="1">
        <v>38590.042870370373</v>
      </c>
    </row>
    <row r="12159" spans="1:5" x14ac:dyDescent="0.3">
      <c r="A12159">
        <v>12190</v>
      </c>
      <c r="B12159" s="1">
        <v>38582.079675925925</v>
      </c>
      <c r="C12159">
        <v>2464</v>
      </c>
      <c r="D12159">
        <v>28</v>
      </c>
      <c r="E12159" s="1">
        <v>38591.189398148148</v>
      </c>
    </row>
    <row r="12160" spans="1:5" x14ac:dyDescent="0.3">
      <c r="A12160">
        <v>12191</v>
      </c>
      <c r="B12160" s="1">
        <v>38582.081377314818</v>
      </c>
      <c r="C12160">
        <v>2667</v>
      </c>
      <c r="D12160">
        <v>316</v>
      </c>
      <c r="E12160" s="1">
        <v>38586.953599537039</v>
      </c>
    </row>
    <row r="12161" spans="1:5" x14ac:dyDescent="0.3">
      <c r="A12161">
        <v>12192</v>
      </c>
      <c r="B12161" s="1">
        <v>38582.084490740737</v>
      </c>
      <c r="C12161">
        <v>3450</v>
      </c>
      <c r="D12161">
        <v>270</v>
      </c>
      <c r="E12161" s="1">
        <v>38585.240046296298</v>
      </c>
    </row>
    <row r="12162" spans="1:5" x14ac:dyDescent="0.3">
      <c r="A12162">
        <v>12193</v>
      </c>
      <c r="B12162" s="1">
        <v>38582.086099537039</v>
      </c>
      <c r="C12162">
        <v>1086</v>
      </c>
      <c r="D12162">
        <v>290</v>
      </c>
      <c r="E12162" s="1">
        <v>38589.231238425928</v>
      </c>
    </row>
    <row r="12163" spans="1:5" x14ac:dyDescent="0.3">
      <c r="A12163">
        <v>12194</v>
      </c>
      <c r="B12163" s="1">
        <v>38582.086655092593</v>
      </c>
      <c r="C12163">
        <v>292</v>
      </c>
      <c r="D12163">
        <v>558</v>
      </c>
      <c r="E12163" s="1">
        <v>38589.865127314813</v>
      </c>
    </row>
    <row r="12164" spans="1:5" x14ac:dyDescent="0.3">
      <c r="A12164">
        <v>12195</v>
      </c>
      <c r="B12164" s="1">
        <v>38582.088761574072</v>
      </c>
      <c r="C12164">
        <v>943</v>
      </c>
      <c r="D12164">
        <v>347</v>
      </c>
      <c r="E12164" s="1">
        <v>38583.996400462966</v>
      </c>
    </row>
    <row r="12165" spans="1:5" x14ac:dyDescent="0.3">
      <c r="A12165">
        <v>12196</v>
      </c>
      <c r="B12165" s="1">
        <v>38582.089444444442</v>
      </c>
      <c r="C12165">
        <v>4302</v>
      </c>
      <c r="D12165">
        <v>111</v>
      </c>
      <c r="E12165" s="1">
        <v>38590.027638888889</v>
      </c>
    </row>
    <row r="12166" spans="1:5" x14ac:dyDescent="0.3">
      <c r="A12166">
        <v>12197</v>
      </c>
      <c r="B12166" s="1">
        <v>38582.089560185188</v>
      </c>
      <c r="C12166">
        <v>3687</v>
      </c>
      <c r="D12166">
        <v>564</v>
      </c>
      <c r="E12166" s="1">
        <v>38590.913171296299</v>
      </c>
    </row>
    <row r="12167" spans="1:5" x14ac:dyDescent="0.3">
      <c r="A12167">
        <v>12198</v>
      </c>
      <c r="B12167" s="1">
        <v>38582.089814814812</v>
      </c>
      <c r="C12167">
        <v>1628</v>
      </c>
      <c r="D12167">
        <v>86</v>
      </c>
      <c r="E12167" s="1">
        <v>38585.894675925927</v>
      </c>
    </row>
    <row r="12168" spans="1:5" x14ac:dyDescent="0.3">
      <c r="A12168">
        <v>12199</v>
      </c>
      <c r="B12168" s="1">
        <v>38582.089849537035</v>
      </c>
      <c r="C12168">
        <v>424</v>
      </c>
      <c r="D12168">
        <v>96</v>
      </c>
      <c r="E12168" s="1">
        <v>38586.856516203705</v>
      </c>
    </row>
    <row r="12169" spans="1:5" x14ac:dyDescent="0.3">
      <c r="A12169">
        <v>12200</v>
      </c>
      <c r="B12169" s="1">
        <v>38582.092048611114</v>
      </c>
      <c r="C12169">
        <v>840</v>
      </c>
      <c r="D12169">
        <v>52</v>
      </c>
      <c r="E12169" s="1">
        <v>38582.866354166668</v>
      </c>
    </row>
    <row r="12170" spans="1:5" x14ac:dyDescent="0.3">
      <c r="A12170">
        <v>12201</v>
      </c>
      <c r="B12170" s="1">
        <v>38582.093124999999</v>
      </c>
      <c r="C12170">
        <v>3676</v>
      </c>
      <c r="D12170">
        <v>540</v>
      </c>
      <c r="E12170" s="1">
        <v>38587.197291666664</v>
      </c>
    </row>
    <row r="12171" spans="1:5" x14ac:dyDescent="0.3">
      <c r="A12171">
        <v>12202</v>
      </c>
      <c r="B12171" s="1">
        <v>38582.093148148146</v>
      </c>
      <c r="C12171">
        <v>672</v>
      </c>
      <c r="D12171">
        <v>563</v>
      </c>
      <c r="E12171" s="1">
        <v>38588.191064814811</v>
      </c>
    </row>
    <row r="12172" spans="1:5" x14ac:dyDescent="0.3">
      <c r="A12172">
        <v>12203</v>
      </c>
      <c r="B12172" s="1">
        <v>38582.096435185187</v>
      </c>
      <c r="C12172">
        <v>4228</v>
      </c>
      <c r="D12172">
        <v>591</v>
      </c>
      <c r="E12172" s="1">
        <v>38586.876296296294</v>
      </c>
    </row>
    <row r="12173" spans="1:5" x14ac:dyDescent="0.3">
      <c r="A12173">
        <v>12204</v>
      </c>
      <c r="B12173" s="1">
        <v>38582.097627314812</v>
      </c>
      <c r="C12173">
        <v>304</v>
      </c>
      <c r="D12173">
        <v>575</v>
      </c>
      <c r="E12173" s="1">
        <v>38590.06082175926</v>
      </c>
    </row>
    <row r="12174" spans="1:5" x14ac:dyDescent="0.3">
      <c r="A12174">
        <v>12205</v>
      </c>
      <c r="B12174" s="1">
        <v>38582.098009259258</v>
      </c>
      <c r="C12174">
        <v>774</v>
      </c>
      <c r="D12174">
        <v>437</v>
      </c>
      <c r="E12174" s="1">
        <v>38591.005648148152</v>
      </c>
    </row>
    <row r="12175" spans="1:5" x14ac:dyDescent="0.3">
      <c r="A12175">
        <v>12206</v>
      </c>
      <c r="B12175" s="1">
        <v>38582.09884259259</v>
      </c>
      <c r="C12175">
        <v>3275</v>
      </c>
      <c r="D12175">
        <v>254</v>
      </c>
      <c r="E12175" s="1">
        <v>38587.233564814815</v>
      </c>
    </row>
    <row r="12176" spans="1:5" x14ac:dyDescent="0.3">
      <c r="A12176">
        <v>12207</v>
      </c>
      <c r="B12176" s="1">
        <v>38582.100081018521</v>
      </c>
      <c r="C12176">
        <v>3745</v>
      </c>
      <c r="D12176">
        <v>265</v>
      </c>
      <c r="E12176" s="1">
        <v>38586.328553240739</v>
      </c>
    </row>
    <row r="12177" spans="1:5" x14ac:dyDescent="0.3">
      <c r="A12177">
        <v>12208</v>
      </c>
      <c r="B12177" s="1">
        <v>38582.100983796299</v>
      </c>
      <c r="C12177">
        <v>2039</v>
      </c>
      <c r="D12177">
        <v>551</v>
      </c>
      <c r="E12177" s="1">
        <v>38584.203761574077</v>
      </c>
    </row>
    <row r="12178" spans="1:5" x14ac:dyDescent="0.3">
      <c r="A12178">
        <v>12209</v>
      </c>
      <c r="B12178" s="1">
        <v>38582.102314814816</v>
      </c>
      <c r="C12178">
        <v>279</v>
      </c>
      <c r="D12178">
        <v>243</v>
      </c>
      <c r="E12178" s="1">
        <v>38585.028703703705</v>
      </c>
    </row>
    <row r="12179" spans="1:5" x14ac:dyDescent="0.3">
      <c r="A12179">
        <v>12210</v>
      </c>
      <c r="B12179" s="1">
        <v>38582.102418981478</v>
      </c>
      <c r="C12179">
        <v>3035</v>
      </c>
      <c r="D12179">
        <v>217</v>
      </c>
      <c r="E12179" s="1">
        <v>38584.980891203704</v>
      </c>
    </row>
    <row r="12180" spans="1:5" x14ac:dyDescent="0.3">
      <c r="A12180">
        <v>12211</v>
      </c>
      <c r="B12180" s="1">
        <v>38582.105069444442</v>
      </c>
      <c r="C12180">
        <v>1484</v>
      </c>
      <c r="D12180">
        <v>19</v>
      </c>
      <c r="E12180" s="1">
        <v>38590.108541666668</v>
      </c>
    </row>
    <row r="12181" spans="1:5" x14ac:dyDescent="0.3">
      <c r="A12181">
        <v>12212</v>
      </c>
      <c r="B12181" s="1">
        <v>38582.106585648151</v>
      </c>
      <c r="C12181">
        <v>3898</v>
      </c>
      <c r="D12181">
        <v>449</v>
      </c>
      <c r="E12181" s="1">
        <v>38589.298946759256</v>
      </c>
    </row>
    <row r="12182" spans="1:5" x14ac:dyDescent="0.3">
      <c r="A12182">
        <v>12213</v>
      </c>
      <c r="B12182" s="1">
        <v>38582.106886574074</v>
      </c>
      <c r="C12182">
        <v>4058</v>
      </c>
      <c r="D12182">
        <v>157</v>
      </c>
      <c r="E12182" s="1">
        <v>38588.135358796295</v>
      </c>
    </row>
    <row r="12183" spans="1:5" x14ac:dyDescent="0.3">
      <c r="A12183">
        <v>12214</v>
      </c>
      <c r="B12183" s="1">
        <v>38582.107199074075</v>
      </c>
      <c r="C12183">
        <v>2094</v>
      </c>
      <c r="D12183">
        <v>231</v>
      </c>
      <c r="E12183" s="1">
        <v>38585.325254629628</v>
      </c>
    </row>
    <row r="12184" spans="1:5" x14ac:dyDescent="0.3">
      <c r="A12184">
        <v>12215</v>
      </c>
      <c r="B12184" s="1">
        <v>38582.108090277776</v>
      </c>
      <c r="C12184">
        <v>4095</v>
      </c>
      <c r="D12184">
        <v>47</v>
      </c>
      <c r="E12184" s="1">
        <v>38588.025451388887</v>
      </c>
    </row>
    <row r="12185" spans="1:5" x14ac:dyDescent="0.3">
      <c r="A12185">
        <v>12216</v>
      </c>
      <c r="B12185" s="1">
        <v>38582.1091087963</v>
      </c>
      <c r="C12185">
        <v>4139</v>
      </c>
      <c r="D12185">
        <v>131</v>
      </c>
      <c r="E12185" s="1">
        <v>38583.08966435185</v>
      </c>
    </row>
    <row r="12186" spans="1:5" x14ac:dyDescent="0.3">
      <c r="A12186">
        <v>12217</v>
      </c>
      <c r="B12186" s="1">
        <v>38582.114398148151</v>
      </c>
      <c r="C12186">
        <v>2556</v>
      </c>
      <c r="D12186">
        <v>105</v>
      </c>
      <c r="E12186" s="1">
        <v>38588.144259259258</v>
      </c>
    </row>
    <row r="12187" spans="1:5" x14ac:dyDescent="0.3">
      <c r="A12187">
        <v>12218</v>
      </c>
      <c r="B12187" s="1">
        <v>38582.116828703707</v>
      </c>
      <c r="C12187">
        <v>1933</v>
      </c>
      <c r="D12187">
        <v>70</v>
      </c>
      <c r="E12187" s="1">
        <v>38585.077939814815</v>
      </c>
    </row>
    <row r="12188" spans="1:5" x14ac:dyDescent="0.3">
      <c r="A12188">
        <v>12219</v>
      </c>
      <c r="B12188" s="1">
        <v>38582.117986111109</v>
      </c>
      <c r="C12188">
        <v>2249</v>
      </c>
      <c r="D12188">
        <v>271</v>
      </c>
      <c r="E12188" s="1">
        <v>38587.328402777777</v>
      </c>
    </row>
    <row r="12189" spans="1:5" x14ac:dyDescent="0.3">
      <c r="A12189">
        <v>12220</v>
      </c>
      <c r="B12189" s="1">
        <v>38582.118078703701</v>
      </c>
      <c r="C12189">
        <v>982</v>
      </c>
      <c r="D12189">
        <v>530</v>
      </c>
      <c r="E12189" s="1">
        <v>38586.013912037037</v>
      </c>
    </row>
    <row r="12190" spans="1:5" x14ac:dyDescent="0.3">
      <c r="A12190">
        <v>12221</v>
      </c>
      <c r="B12190" s="1">
        <v>38582.118645833332</v>
      </c>
      <c r="C12190">
        <v>2488</v>
      </c>
      <c r="D12190">
        <v>98</v>
      </c>
      <c r="E12190" s="1">
        <v>38591.265868055554</v>
      </c>
    </row>
    <row r="12191" spans="1:5" x14ac:dyDescent="0.3">
      <c r="A12191">
        <v>12223</v>
      </c>
      <c r="B12191" s="1">
        <v>38582.124074074076</v>
      </c>
      <c r="C12191">
        <v>4142</v>
      </c>
      <c r="D12191">
        <v>397</v>
      </c>
      <c r="E12191" s="1">
        <v>38587.979629629626</v>
      </c>
    </row>
    <row r="12192" spans="1:5" x14ac:dyDescent="0.3">
      <c r="A12192">
        <v>12224</v>
      </c>
      <c r="B12192" s="1">
        <v>38582.124409722222</v>
      </c>
      <c r="C12192">
        <v>1781</v>
      </c>
      <c r="D12192">
        <v>372</v>
      </c>
      <c r="E12192" s="1">
        <v>38583.265381944446</v>
      </c>
    </row>
    <row r="12193" spans="1:5" x14ac:dyDescent="0.3">
      <c r="A12193">
        <v>12225</v>
      </c>
      <c r="B12193" s="1">
        <v>38582.125127314815</v>
      </c>
      <c r="C12193">
        <v>1876</v>
      </c>
      <c r="D12193">
        <v>306</v>
      </c>
      <c r="E12193" s="1">
        <v>38588.209155092591</v>
      </c>
    </row>
    <row r="12194" spans="1:5" x14ac:dyDescent="0.3">
      <c r="A12194">
        <v>12226</v>
      </c>
      <c r="B12194" s="1">
        <v>38582.125555555554</v>
      </c>
      <c r="C12194">
        <v>682</v>
      </c>
      <c r="D12194">
        <v>234</v>
      </c>
      <c r="E12194" s="1">
        <v>38589.030416666668</v>
      </c>
    </row>
    <row r="12195" spans="1:5" x14ac:dyDescent="0.3">
      <c r="A12195">
        <v>12227</v>
      </c>
      <c r="B12195" s="1">
        <v>38582.128101851849</v>
      </c>
      <c r="C12195">
        <v>3671</v>
      </c>
      <c r="D12195">
        <v>591</v>
      </c>
      <c r="E12195" s="1">
        <v>38585.369768518518</v>
      </c>
    </row>
    <row r="12196" spans="1:5" x14ac:dyDescent="0.3">
      <c r="A12196">
        <v>12228</v>
      </c>
      <c r="B12196" s="1">
        <v>38582.130671296298</v>
      </c>
      <c r="C12196">
        <v>2772</v>
      </c>
      <c r="D12196">
        <v>9</v>
      </c>
      <c r="E12196" s="1">
        <v>38584.116782407407</v>
      </c>
    </row>
    <row r="12197" spans="1:5" x14ac:dyDescent="0.3">
      <c r="A12197">
        <v>12229</v>
      </c>
      <c r="B12197" s="1">
        <v>38582.13082175926</v>
      </c>
      <c r="C12197">
        <v>1123</v>
      </c>
      <c r="D12197">
        <v>382</v>
      </c>
      <c r="E12197" s="1">
        <v>38586.154432870368</v>
      </c>
    </row>
    <row r="12198" spans="1:5" x14ac:dyDescent="0.3">
      <c r="A12198">
        <v>12230</v>
      </c>
      <c r="B12198" s="1">
        <v>38582.132685185185</v>
      </c>
      <c r="C12198">
        <v>1910</v>
      </c>
      <c r="D12198">
        <v>231</v>
      </c>
      <c r="E12198" s="1">
        <v>38591.17087962963</v>
      </c>
    </row>
    <row r="12199" spans="1:5" x14ac:dyDescent="0.3">
      <c r="A12199">
        <v>12231</v>
      </c>
      <c r="B12199" s="1">
        <v>38582.133148148147</v>
      </c>
      <c r="C12199">
        <v>1115</v>
      </c>
      <c r="D12199">
        <v>231</v>
      </c>
      <c r="E12199" s="1">
        <v>38588.143564814818</v>
      </c>
    </row>
    <row r="12200" spans="1:5" x14ac:dyDescent="0.3">
      <c r="A12200">
        <v>12232</v>
      </c>
      <c r="B12200" s="1">
        <v>38582.134884259256</v>
      </c>
      <c r="C12200">
        <v>2399</v>
      </c>
      <c r="D12200">
        <v>87</v>
      </c>
      <c r="E12200" s="1">
        <v>38583.239050925928</v>
      </c>
    </row>
    <row r="12201" spans="1:5" x14ac:dyDescent="0.3">
      <c r="A12201">
        <v>12233</v>
      </c>
      <c r="B12201" s="1">
        <v>38582.136736111112</v>
      </c>
      <c r="C12201">
        <v>174</v>
      </c>
      <c r="D12201">
        <v>535</v>
      </c>
      <c r="E12201" s="1">
        <v>38586.200624999998</v>
      </c>
    </row>
    <row r="12202" spans="1:5" x14ac:dyDescent="0.3">
      <c r="A12202">
        <v>12234</v>
      </c>
      <c r="B12202" s="1">
        <v>38582.137187499997</v>
      </c>
      <c r="C12202">
        <v>3823</v>
      </c>
      <c r="D12202">
        <v>352</v>
      </c>
      <c r="E12202" s="1">
        <v>38589.197604166664</v>
      </c>
    </row>
    <row r="12203" spans="1:5" x14ac:dyDescent="0.3">
      <c r="A12203">
        <v>12235</v>
      </c>
      <c r="B12203" s="1">
        <v>38582.137384259258</v>
      </c>
      <c r="C12203">
        <v>957</v>
      </c>
      <c r="D12203">
        <v>595</v>
      </c>
      <c r="E12203" s="1">
        <v>38584.117939814816</v>
      </c>
    </row>
    <row r="12204" spans="1:5" x14ac:dyDescent="0.3">
      <c r="A12204">
        <v>12236</v>
      </c>
      <c r="B12204" s="1">
        <v>38582.13853009259</v>
      </c>
      <c r="C12204">
        <v>1190</v>
      </c>
      <c r="D12204">
        <v>474</v>
      </c>
      <c r="E12204" s="1">
        <v>38587.319085648145</v>
      </c>
    </row>
    <row r="12205" spans="1:5" x14ac:dyDescent="0.3">
      <c r="A12205">
        <v>12237</v>
      </c>
      <c r="B12205" s="1">
        <v>38582.142106481479</v>
      </c>
      <c r="C12205">
        <v>4422</v>
      </c>
      <c r="D12205">
        <v>381</v>
      </c>
      <c r="E12205" s="1">
        <v>38589.378912037035</v>
      </c>
    </row>
    <row r="12206" spans="1:5" x14ac:dyDescent="0.3">
      <c r="A12206">
        <v>12238</v>
      </c>
      <c r="B12206" s="1">
        <v>38582.142453703702</v>
      </c>
      <c r="C12206">
        <v>4043</v>
      </c>
      <c r="D12206">
        <v>46</v>
      </c>
      <c r="E12206" s="1">
        <v>38584.111898148149</v>
      </c>
    </row>
    <row r="12207" spans="1:5" x14ac:dyDescent="0.3">
      <c r="A12207">
        <v>12239</v>
      </c>
      <c r="B12207" s="1">
        <v>38582.143541666665</v>
      </c>
      <c r="C12207">
        <v>1948</v>
      </c>
      <c r="D12207">
        <v>75</v>
      </c>
      <c r="E12207" s="1">
        <v>38588.992152777777</v>
      </c>
    </row>
    <row r="12208" spans="1:5" x14ac:dyDescent="0.3">
      <c r="A12208">
        <v>12240</v>
      </c>
      <c r="B12208" s="1">
        <v>38582.143877314818</v>
      </c>
      <c r="C12208">
        <v>1168</v>
      </c>
      <c r="D12208">
        <v>30</v>
      </c>
      <c r="E12208" s="1">
        <v>38590.190405092595</v>
      </c>
    </row>
    <row r="12209" spans="1:5" x14ac:dyDescent="0.3">
      <c r="A12209">
        <v>12241</v>
      </c>
      <c r="B12209" s="1">
        <v>38582.148113425923</v>
      </c>
      <c r="C12209">
        <v>1261</v>
      </c>
      <c r="D12209">
        <v>248</v>
      </c>
      <c r="E12209" s="1">
        <v>38585.13422453704</v>
      </c>
    </row>
    <row r="12210" spans="1:5" x14ac:dyDescent="0.3">
      <c r="A12210">
        <v>12242</v>
      </c>
      <c r="B12210" s="1">
        <v>38582.151053240741</v>
      </c>
      <c r="C12210">
        <v>2095</v>
      </c>
      <c r="D12210">
        <v>121</v>
      </c>
      <c r="E12210" s="1">
        <v>38589.285081018519</v>
      </c>
    </row>
    <row r="12211" spans="1:5" x14ac:dyDescent="0.3">
      <c r="A12211">
        <v>12243</v>
      </c>
      <c r="B12211" s="1">
        <v>38582.152013888888</v>
      </c>
      <c r="C12211">
        <v>1829</v>
      </c>
      <c r="D12211">
        <v>354</v>
      </c>
      <c r="E12211" s="1">
        <v>38591.289513888885</v>
      </c>
    </row>
    <row r="12212" spans="1:5" x14ac:dyDescent="0.3">
      <c r="A12212">
        <v>12244</v>
      </c>
      <c r="B12212" s="1">
        <v>38582.15221064815</v>
      </c>
      <c r="C12212">
        <v>4441</v>
      </c>
      <c r="D12212">
        <v>362</v>
      </c>
      <c r="E12212" s="1">
        <v>38585.123043981483</v>
      </c>
    </row>
    <row r="12213" spans="1:5" x14ac:dyDescent="0.3">
      <c r="A12213">
        <v>12245</v>
      </c>
      <c r="B12213" s="1">
        <v>38582.157407407409</v>
      </c>
      <c r="C12213">
        <v>2960</v>
      </c>
      <c r="D12213">
        <v>576</v>
      </c>
      <c r="E12213" s="1">
        <v>38588.935879629629</v>
      </c>
    </row>
    <row r="12214" spans="1:5" x14ac:dyDescent="0.3">
      <c r="A12214">
        <v>12246</v>
      </c>
      <c r="B12214" s="1">
        <v>38582.158807870372</v>
      </c>
      <c r="C12214">
        <v>3199</v>
      </c>
      <c r="D12214">
        <v>258</v>
      </c>
      <c r="E12214" s="1">
        <v>38589.217141203706</v>
      </c>
    </row>
    <row r="12215" spans="1:5" x14ac:dyDescent="0.3">
      <c r="A12215">
        <v>12247</v>
      </c>
      <c r="B12215" s="1">
        <v>38582.161006944443</v>
      </c>
      <c r="C12215">
        <v>2264</v>
      </c>
      <c r="D12215">
        <v>254</v>
      </c>
      <c r="E12215" s="1">
        <v>38588.233923611115</v>
      </c>
    </row>
    <row r="12216" spans="1:5" x14ac:dyDescent="0.3">
      <c r="A12216">
        <v>12248</v>
      </c>
      <c r="B12216" s="1">
        <v>38582.16201388889</v>
      </c>
      <c r="C12216">
        <v>2120</v>
      </c>
      <c r="D12216">
        <v>562</v>
      </c>
      <c r="E12216" s="1">
        <v>38586.203680555554</v>
      </c>
    </row>
    <row r="12217" spans="1:5" x14ac:dyDescent="0.3">
      <c r="A12217">
        <v>12249</v>
      </c>
      <c r="B12217" s="1">
        <v>38582.162199074075</v>
      </c>
      <c r="C12217">
        <v>3586</v>
      </c>
      <c r="D12217">
        <v>135</v>
      </c>
      <c r="E12217" s="1">
        <v>38585.051782407405</v>
      </c>
    </row>
    <row r="12218" spans="1:5" x14ac:dyDescent="0.3">
      <c r="A12218">
        <v>12250</v>
      </c>
      <c r="B12218" s="1">
        <v>38582.164918981478</v>
      </c>
      <c r="C12218">
        <v>921</v>
      </c>
      <c r="D12218">
        <v>1</v>
      </c>
      <c r="E12218" s="1">
        <v>38586.962141203701</v>
      </c>
    </row>
    <row r="12219" spans="1:5" x14ac:dyDescent="0.3">
      <c r="A12219">
        <v>12251</v>
      </c>
      <c r="B12219" s="1">
        <v>38582.165995370371</v>
      </c>
      <c r="C12219">
        <v>3044</v>
      </c>
      <c r="D12219">
        <v>276</v>
      </c>
      <c r="E12219" s="1">
        <v>38583.10974537037</v>
      </c>
    </row>
    <row r="12220" spans="1:5" x14ac:dyDescent="0.3">
      <c r="A12220">
        <v>12252</v>
      </c>
      <c r="B12220" s="1">
        <v>38582.166562500002</v>
      </c>
      <c r="C12220">
        <v>127</v>
      </c>
      <c r="D12220">
        <v>350</v>
      </c>
      <c r="E12220" s="1">
        <v>38589.371423611112</v>
      </c>
    </row>
    <row r="12221" spans="1:5" x14ac:dyDescent="0.3">
      <c r="A12221">
        <v>12253</v>
      </c>
      <c r="B12221" s="1">
        <v>38582.167245370372</v>
      </c>
      <c r="C12221">
        <v>566</v>
      </c>
      <c r="D12221">
        <v>446</v>
      </c>
      <c r="E12221" s="1">
        <v>38583.197106481479</v>
      </c>
    </row>
    <row r="12222" spans="1:5" x14ac:dyDescent="0.3">
      <c r="A12222">
        <v>12254</v>
      </c>
      <c r="B12222" s="1">
        <v>38582.170474537037</v>
      </c>
      <c r="C12222">
        <v>2858</v>
      </c>
      <c r="D12222">
        <v>6</v>
      </c>
      <c r="E12222" s="1">
        <v>38587.178807870368</v>
      </c>
    </row>
    <row r="12223" spans="1:5" x14ac:dyDescent="0.3">
      <c r="A12223">
        <v>12255</v>
      </c>
      <c r="B12223" s="1">
        <v>38582.171759259261</v>
      </c>
      <c r="C12223">
        <v>2100</v>
      </c>
      <c r="D12223">
        <v>266</v>
      </c>
      <c r="E12223" s="1">
        <v>38585.930092592593</v>
      </c>
    </row>
    <row r="12224" spans="1:5" x14ac:dyDescent="0.3">
      <c r="A12224">
        <v>12256</v>
      </c>
      <c r="B12224" s="1">
        <v>38582.173368055555</v>
      </c>
      <c r="C12224">
        <v>2975</v>
      </c>
      <c r="D12224">
        <v>572</v>
      </c>
      <c r="E12224" s="1">
        <v>38586.078923611109</v>
      </c>
    </row>
    <row r="12225" spans="1:5" x14ac:dyDescent="0.3">
      <c r="A12225">
        <v>12257</v>
      </c>
      <c r="B12225" s="1">
        <v>38582.174340277779</v>
      </c>
      <c r="C12225">
        <v>269</v>
      </c>
      <c r="D12225">
        <v>87</v>
      </c>
      <c r="E12225" s="1">
        <v>38589.055590277778</v>
      </c>
    </row>
    <row r="12226" spans="1:5" x14ac:dyDescent="0.3">
      <c r="A12226">
        <v>12258</v>
      </c>
      <c r="B12226" s="1">
        <v>38582.174456018518</v>
      </c>
      <c r="C12226">
        <v>2861</v>
      </c>
      <c r="D12226">
        <v>83</v>
      </c>
      <c r="E12226" s="1">
        <v>38585.986261574071</v>
      </c>
    </row>
    <row r="12227" spans="1:5" x14ac:dyDescent="0.3">
      <c r="A12227">
        <v>12259</v>
      </c>
      <c r="B12227" s="1">
        <v>38582.176793981482</v>
      </c>
      <c r="C12227">
        <v>2904</v>
      </c>
      <c r="D12227">
        <v>429</v>
      </c>
      <c r="E12227" s="1">
        <v>38582.937905092593</v>
      </c>
    </row>
    <row r="12228" spans="1:5" x14ac:dyDescent="0.3">
      <c r="A12228">
        <v>12260</v>
      </c>
      <c r="B12228" s="1">
        <v>38582.177581018521</v>
      </c>
      <c r="C12228">
        <v>1352</v>
      </c>
      <c r="D12228">
        <v>150</v>
      </c>
      <c r="E12228" s="1">
        <v>38590.980358796296</v>
      </c>
    </row>
    <row r="12229" spans="1:5" x14ac:dyDescent="0.3">
      <c r="A12229">
        <v>12261</v>
      </c>
      <c r="B12229" s="1">
        <v>38582.177847222221</v>
      </c>
      <c r="C12229">
        <v>4076</v>
      </c>
      <c r="D12229">
        <v>485</v>
      </c>
      <c r="E12229" s="1">
        <v>38591.336180555554</v>
      </c>
    </row>
    <row r="12230" spans="1:5" x14ac:dyDescent="0.3">
      <c r="A12230">
        <v>12262</v>
      </c>
      <c r="B12230" s="1">
        <v>38582.177951388891</v>
      </c>
      <c r="C12230">
        <v>591</v>
      </c>
      <c r="D12230">
        <v>125</v>
      </c>
      <c r="E12230" s="1">
        <v>38584.386284722219</v>
      </c>
    </row>
    <row r="12231" spans="1:5" x14ac:dyDescent="0.3">
      <c r="A12231">
        <v>12263</v>
      </c>
      <c r="B12231" s="1">
        <v>38582.177986111114</v>
      </c>
      <c r="C12231">
        <v>4053</v>
      </c>
      <c r="D12231">
        <v>131</v>
      </c>
      <c r="E12231" s="1">
        <v>38585.307152777779</v>
      </c>
    </row>
    <row r="12232" spans="1:5" x14ac:dyDescent="0.3">
      <c r="A12232">
        <v>12264</v>
      </c>
      <c r="B12232" s="1">
        <v>38582.178854166668</v>
      </c>
      <c r="C12232">
        <v>3073</v>
      </c>
      <c r="D12232">
        <v>87</v>
      </c>
      <c r="E12232" s="1">
        <v>38590.338576388887</v>
      </c>
    </row>
    <row r="12233" spans="1:5" x14ac:dyDescent="0.3">
      <c r="A12233">
        <v>12265</v>
      </c>
      <c r="B12233" s="1">
        <v>38582.181956018518</v>
      </c>
      <c r="C12233">
        <v>537</v>
      </c>
      <c r="D12233">
        <v>247</v>
      </c>
      <c r="E12233" s="1">
        <v>38584.140289351853</v>
      </c>
    </row>
    <row r="12234" spans="1:5" x14ac:dyDescent="0.3">
      <c r="A12234">
        <v>12266</v>
      </c>
      <c r="B12234" s="1">
        <v>38582.182303240741</v>
      </c>
      <c r="C12234">
        <v>2192</v>
      </c>
      <c r="D12234">
        <v>467</v>
      </c>
      <c r="E12234" s="1">
        <v>38583.184386574074</v>
      </c>
    </row>
    <row r="12235" spans="1:5" x14ac:dyDescent="0.3">
      <c r="A12235">
        <v>12267</v>
      </c>
      <c r="B12235" s="1">
        <v>38582.183680555558</v>
      </c>
      <c r="C12235">
        <v>652</v>
      </c>
      <c r="D12235">
        <v>388</v>
      </c>
      <c r="E12235" s="1">
        <v>38590.12604166667</v>
      </c>
    </row>
    <row r="12236" spans="1:5" x14ac:dyDescent="0.3">
      <c r="A12236">
        <v>12268</v>
      </c>
      <c r="B12236" s="1">
        <v>38582.185347222221</v>
      </c>
      <c r="C12236">
        <v>93</v>
      </c>
      <c r="D12236">
        <v>39</v>
      </c>
      <c r="E12236" s="1">
        <v>38587.278402777774</v>
      </c>
    </row>
    <row r="12237" spans="1:5" x14ac:dyDescent="0.3">
      <c r="A12237">
        <v>12269</v>
      </c>
      <c r="B12237" s="1">
        <v>38582.186041666668</v>
      </c>
      <c r="C12237">
        <v>724</v>
      </c>
      <c r="D12237">
        <v>573</v>
      </c>
      <c r="E12237" s="1">
        <v>38589.294374999998</v>
      </c>
    </row>
    <row r="12238" spans="1:5" x14ac:dyDescent="0.3">
      <c r="A12238">
        <v>12270</v>
      </c>
      <c r="B12238" s="1">
        <v>38582.188946759263</v>
      </c>
      <c r="C12238">
        <v>2456</v>
      </c>
      <c r="D12238">
        <v>190</v>
      </c>
      <c r="E12238" s="1">
        <v>38585.067418981482</v>
      </c>
    </row>
    <row r="12239" spans="1:5" x14ac:dyDescent="0.3">
      <c r="A12239">
        <v>12271</v>
      </c>
      <c r="B12239" s="1">
        <v>38582.189710648148</v>
      </c>
      <c r="C12239">
        <v>3866</v>
      </c>
      <c r="D12239">
        <v>471</v>
      </c>
      <c r="E12239" s="1">
        <v>38584.965405092589</v>
      </c>
    </row>
    <row r="12240" spans="1:5" x14ac:dyDescent="0.3">
      <c r="A12240">
        <v>12272</v>
      </c>
      <c r="B12240" s="1">
        <v>38582.193865740737</v>
      </c>
      <c r="C12240">
        <v>1964</v>
      </c>
      <c r="D12240">
        <v>15</v>
      </c>
      <c r="E12240" s="1">
        <v>38588.403587962966</v>
      </c>
    </row>
    <row r="12241" spans="1:5" x14ac:dyDescent="0.3">
      <c r="A12241">
        <v>12273</v>
      </c>
      <c r="B12241" s="1">
        <v>38582.195023148146</v>
      </c>
      <c r="C12241">
        <v>3539</v>
      </c>
      <c r="D12241">
        <v>431</v>
      </c>
      <c r="E12241" s="1">
        <v>38589.072800925926</v>
      </c>
    </row>
    <row r="12242" spans="1:5" x14ac:dyDescent="0.3">
      <c r="A12242">
        <v>12274</v>
      </c>
      <c r="B12242" s="1">
        <v>38582.19568287037</v>
      </c>
      <c r="C12242">
        <v>265</v>
      </c>
      <c r="D12242">
        <v>47</v>
      </c>
      <c r="E12242" s="1">
        <v>38591.292210648149</v>
      </c>
    </row>
    <row r="12243" spans="1:5" x14ac:dyDescent="0.3">
      <c r="A12243">
        <v>12275</v>
      </c>
      <c r="B12243" s="1">
        <v>38582.195856481485</v>
      </c>
      <c r="C12243">
        <v>1474</v>
      </c>
      <c r="D12243">
        <v>507</v>
      </c>
      <c r="E12243" s="1">
        <v>38589.034745370373</v>
      </c>
    </row>
    <row r="12244" spans="1:5" x14ac:dyDescent="0.3">
      <c r="A12244">
        <v>12276</v>
      </c>
      <c r="B12244" s="1">
        <v>38582.196782407409</v>
      </c>
      <c r="C12244">
        <v>4491</v>
      </c>
      <c r="D12244">
        <v>397</v>
      </c>
      <c r="E12244" s="1">
        <v>38586.075949074075</v>
      </c>
    </row>
    <row r="12245" spans="1:5" x14ac:dyDescent="0.3">
      <c r="A12245">
        <v>12278</v>
      </c>
      <c r="B12245" s="1">
        <v>38582.199131944442</v>
      </c>
      <c r="C12245">
        <v>3205</v>
      </c>
      <c r="D12245">
        <v>294</v>
      </c>
      <c r="E12245" s="1">
        <v>38588.374826388892</v>
      </c>
    </row>
    <row r="12246" spans="1:5" x14ac:dyDescent="0.3">
      <c r="A12246">
        <v>12279</v>
      </c>
      <c r="B12246" s="1">
        <v>38582.199652777781</v>
      </c>
      <c r="C12246">
        <v>4159</v>
      </c>
      <c r="D12246">
        <v>421</v>
      </c>
      <c r="E12246" s="1">
        <v>38583.407986111109</v>
      </c>
    </row>
    <row r="12247" spans="1:5" x14ac:dyDescent="0.3">
      <c r="A12247">
        <v>12280</v>
      </c>
      <c r="B12247" s="1">
        <v>38582.201006944444</v>
      </c>
      <c r="C12247">
        <v>4032</v>
      </c>
      <c r="D12247">
        <v>46</v>
      </c>
      <c r="E12247" s="1">
        <v>38585.152395833335</v>
      </c>
    </row>
    <row r="12248" spans="1:5" x14ac:dyDescent="0.3">
      <c r="A12248">
        <v>12281</v>
      </c>
      <c r="B12248" s="1">
        <v>38582.20175925926</v>
      </c>
      <c r="C12248">
        <v>4576</v>
      </c>
      <c r="D12248">
        <v>417</v>
      </c>
      <c r="E12248" s="1">
        <v>38585.010092592594</v>
      </c>
    </row>
    <row r="12249" spans="1:5" x14ac:dyDescent="0.3">
      <c r="A12249">
        <v>12282</v>
      </c>
      <c r="B12249" s="1">
        <v>38582.204398148147</v>
      </c>
      <c r="C12249">
        <v>3623</v>
      </c>
      <c r="D12249">
        <v>173</v>
      </c>
      <c r="E12249" s="1">
        <v>38587.228009259263</v>
      </c>
    </row>
    <row r="12250" spans="1:5" x14ac:dyDescent="0.3">
      <c r="A12250">
        <v>12283</v>
      </c>
      <c r="B12250" s="1">
        <v>38582.204456018517</v>
      </c>
      <c r="C12250">
        <v>574</v>
      </c>
      <c r="D12250">
        <v>240</v>
      </c>
      <c r="E12250" s="1">
        <v>38587.168344907404</v>
      </c>
    </row>
    <row r="12251" spans="1:5" x14ac:dyDescent="0.3">
      <c r="A12251">
        <v>12284</v>
      </c>
      <c r="B12251" s="1">
        <v>38582.205428240741</v>
      </c>
      <c r="C12251">
        <v>3162</v>
      </c>
      <c r="D12251">
        <v>147</v>
      </c>
      <c r="E12251" s="1">
        <v>38586.36515046296</v>
      </c>
    </row>
    <row r="12252" spans="1:5" x14ac:dyDescent="0.3">
      <c r="A12252">
        <v>12285</v>
      </c>
      <c r="B12252" s="1">
        <v>38582.206053240741</v>
      </c>
      <c r="C12252">
        <v>3531</v>
      </c>
      <c r="D12252">
        <v>215</v>
      </c>
      <c r="E12252" s="1">
        <v>38583.981053240743</v>
      </c>
    </row>
    <row r="12253" spans="1:5" x14ac:dyDescent="0.3">
      <c r="A12253">
        <v>12286</v>
      </c>
      <c r="B12253" s="1">
        <v>38582.206932870373</v>
      </c>
      <c r="C12253">
        <v>3729</v>
      </c>
      <c r="D12253">
        <v>34</v>
      </c>
      <c r="E12253" s="1">
        <v>38582.972905092596</v>
      </c>
    </row>
    <row r="12254" spans="1:5" x14ac:dyDescent="0.3">
      <c r="A12254">
        <v>12287</v>
      </c>
      <c r="B12254" s="1">
        <v>38582.207013888888</v>
      </c>
      <c r="C12254">
        <v>2238</v>
      </c>
      <c r="D12254">
        <v>136</v>
      </c>
      <c r="E12254" s="1">
        <v>38588.004236111112</v>
      </c>
    </row>
    <row r="12255" spans="1:5" x14ac:dyDescent="0.3">
      <c r="A12255">
        <v>12288</v>
      </c>
      <c r="B12255" s="1">
        <v>38582.20925925926</v>
      </c>
      <c r="C12255">
        <v>4401</v>
      </c>
      <c r="D12255">
        <v>523</v>
      </c>
      <c r="E12255" s="1">
        <v>38589.41064814815</v>
      </c>
    </row>
    <row r="12256" spans="1:5" x14ac:dyDescent="0.3">
      <c r="A12256">
        <v>12289</v>
      </c>
      <c r="B12256" s="1">
        <v>38582.212129629632</v>
      </c>
      <c r="C12256">
        <v>443</v>
      </c>
      <c r="D12256">
        <v>575</v>
      </c>
      <c r="E12256" s="1">
        <v>38590.376712962963</v>
      </c>
    </row>
    <row r="12257" spans="1:5" x14ac:dyDescent="0.3">
      <c r="A12257">
        <v>12290</v>
      </c>
      <c r="B12257" s="1">
        <v>38582.213923611111</v>
      </c>
      <c r="C12257">
        <v>4100</v>
      </c>
      <c r="D12257">
        <v>283</v>
      </c>
      <c r="E12257" s="1">
        <v>38587.340312499997</v>
      </c>
    </row>
    <row r="12258" spans="1:5" x14ac:dyDescent="0.3">
      <c r="A12258">
        <v>12291</v>
      </c>
      <c r="B12258" s="1">
        <v>38582.214317129627</v>
      </c>
      <c r="C12258">
        <v>4270</v>
      </c>
      <c r="D12258">
        <v>73</v>
      </c>
      <c r="E12258" s="1">
        <v>38587.376122685186</v>
      </c>
    </row>
    <row r="12259" spans="1:5" x14ac:dyDescent="0.3">
      <c r="A12259">
        <v>12292</v>
      </c>
      <c r="B12259" s="1">
        <v>38582.214513888888</v>
      </c>
      <c r="C12259">
        <v>1417</v>
      </c>
      <c r="D12259">
        <v>58</v>
      </c>
      <c r="E12259" s="1">
        <v>38591.119375000002</v>
      </c>
    </row>
    <row r="12260" spans="1:5" x14ac:dyDescent="0.3">
      <c r="A12260">
        <v>12293</v>
      </c>
      <c r="B12260" s="1">
        <v>38582.217777777776</v>
      </c>
      <c r="C12260">
        <v>614</v>
      </c>
      <c r="D12260">
        <v>514</v>
      </c>
      <c r="E12260" s="1">
        <v>38589.167083333334</v>
      </c>
    </row>
    <row r="12261" spans="1:5" x14ac:dyDescent="0.3">
      <c r="A12261">
        <v>12294</v>
      </c>
      <c r="B12261" s="1">
        <v>38582.218564814815</v>
      </c>
      <c r="C12261">
        <v>2479</v>
      </c>
      <c r="D12261">
        <v>4</v>
      </c>
      <c r="E12261" s="1">
        <v>38591.064398148148</v>
      </c>
    </row>
    <row r="12262" spans="1:5" x14ac:dyDescent="0.3">
      <c r="A12262">
        <v>12295</v>
      </c>
      <c r="B12262" s="1">
        <v>38582.219282407408</v>
      </c>
      <c r="C12262">
        <v>1651</v>
      </c>
      <c r="D12262">
        <v>532</v>
      </c>
      <c r="E12262" s="1">
        <v>38590.09983796296</v>
      </c>
    </row>
    <row r="12263" spans="1:5" x14ac:dyDescent="0.3">
      <c r="A12263">
        <v>12296</v>
      </c>
      <c r="B12263" s="1">
        <v>38582.219768518517</v>
      </c>
      <c r="C12263">
        <v>2091</v>
      </c>
      <c r="D12263">
        <v>258</v>
      </c>
      <c r="E12263" s="1">
        <v>38586.439212962963</v>
      </c>
    </row>
    <row r="12264" spans="1:5" x14ac:dyDescent="0.3">
      <c r="A12264">
        <v>12297</v>
      </c>
      <c r="B12264" s="1">
        <v>38582.222187500003</v>
      </c>
      <c r="C12264">
        <v>903</v>
      </c>
      <c r="D12264">
        <v>436</v>
      </c>
      <c r="E12264" s="1">
        <v>38585.037465277775</v>
      </c>
    </row>
    <row r="12265" spans="1:5" x14ac:dyDescent="0.3">
      <c r="A12265">
        <v>12298</v>
      </c>
      <c r="B12265" s="1">
        <v>38582.229525462964</v>
      </c>
      <c r="C12265">
        <v>904</v>
      </c>
      <c r="D12265">
        <v>46</v>
      </c>
      <c r="E12265" s="1">
        <v>38591.314942129633</v>
      </c>
    </row>
    <row r="12266" spans="1:5" x14ac:dyDescent="0.3">
      <c r="A12266">
        <v>12299</v>
      </c>
      <c r="B12266" s="1">
        <v>38582.230925925927</v>
      </c>
      <c r="C12266">
        <v>892</v>
      </c>
      <c r="D12266">
        <v>176</v>
      </c>
      <c r="E12266" s="1">
        <v>38586.343425925923</v>
      </c>
    </row>
    <row r="12267" spans="1:5" x14ac:dyDescent="0.3">
      <c r="A12267">
        <v>12300</v>
      </c>
      <c r="B12267" s="1">
        <v>38582.233495370368</v>
      </c>
      <c r="C12267">
        <v>3213</v>
      </c>
      <c r="D12267">
        <v>540</v>
      </c>
      <c r="E12267" s="1">
        <v>38589.014050925929</v>
      </c>
    </row>
    <row r="12268" spans="1:5" x14ac:dyDescent="0.3">
      <c r="A12268">
        <v>12301</v>
      </c>
      <c r="B12268" s="1">
        <v>38582.233564814815</v>
      </c>
      <c r="C12268">
        <v>2293</v>
      </c>
      <c r="D12268">
        <v>317</v>
      </c>
      <c r="E12268" s="1">
        <v>38587.135648148149</v>
      </c>
    </row>
    <row r="12269" spans="1:5" x14ac:dyDescent="0.3">
      <c r="A12269">
        <v>12302</v>
      </c>
      <c r="B12269" s="1">
        <v>38582.237256944441</v>
      </c>
      <c r="C12269">
        <v>765</v>
      </c>
      <c r="D12269">
        <v>514</v>
      </c>
      <c r="E12269" s="1">
        <v>38586.251840277779</v>
      </c>
    </row>
    <row r="12270" spans="1:5" x14ac:dyDescent="0.3">
      <c r="A12270">
        <v>12303</v>
      </c>
      <c r="B12270" s="1">
        <v>38582.238449074073</v>
      </c>
      <c r="C12270">
        <v>1604</v>
      </c>
      <c r="D12270">
        <v>245</v>
      </c>
      <c r="E12270" s="1">
        <v>38591.371087962965</v>
      </c>
    </row>
    <row r="12271" spans="1:5" x14ac:dyDescent="0.3">
      <c r="A12271">
        <v>12304</v>
      </c>
      <c r="B12271" s="1">
        <v>38582.239224537036</v>
      </c>
      <c r="C12271">
        <v>1381</v>
      </c>
      <c r="D12271">
        <v>228</v>
      </c>
      <c r="E12271" s="1">
        <v>38588.188530092593</v>
      </c>
    </row>
    <row r="12272" spans="1:5" x14ac:dyDescent="0.3">
      <c r="A12272">
        <v>12305</v>
      </c>
      <c r="B12272" s="1">
        <v>38582.240613425929</v>
      </c>
      <c r="C12272">
        <v>4463</v>
      </c>
      <c r="D12272">
        <v>534</v>
      </c>
      <c r="E12272" s="1">
        <v>38586.468391203707</v>
      </c>
    </row>
    <row r="12273" spans="1:5" x14ac:dyDescent="0.3">
      <c r="A12273">
        <v>12306</v>
      </c>
      <c r="B12273" s="1">
        <v>38582.241608796299</v>
      </c>
      <c r="C12273">
        <v>3853</v>
      </c>
      <c r="D12273">
        <v>541</v>
      </c>
      <c r="E12273" s="1">
        <v>38585.081192129626</v>
      </c>
    </row>
    <row r="12274" spans="1:5" x14ac:dyDescent="0.3">
      <c r="A12274">
        <v>12307</v>
      </c>
      <c r="B12274" s="1">
        <v>38582.241932870369</v>
      </c>
      <c r="C12274">
        <v>2679</v>
      </c>
      <c r="D12274">
        <v>187</v>
      </c>
      <c r="E12274" s="1">
        <v>38590.105821759258</v>
      </c>
    </row>
    <row r="12275" spans="1:5" x14ac:dyDescent="0.3">
      <c r="A12275">
        <v>12308</v>
      </c>
      <c r="B12275" s="1">
        <v>38582.242280092592</v>
      </c>
      <c r="C12275">
        <v>2877</v>
      </c>
      <c r="D12275">
        <v>569</v>
      </c>
      <c r="E12275" s="1">
        <v>38586.377696759257</v>
      </c>
    </row>
    <row r="12276" spans="1:5" x14ac:dyDescent="0.3">
      <c r="A12276">
        <v>12309</v>
      </c>
      <c r="B12276" s="1">
        <v>38582.249074074076</v>
      </c>
      <c r="C12276">
        <v>762</v>
      </c>
      <c r="D12276">
        <v>9</v>
      </c>
      <c r="E12276" s="1">
        <v>38584.097685185188</v>
      </c>
    </row>
    <row r="12277" spans="1:5" x14ac:dyDescent="0.3">
      <c r="A12277">
        <v>12310</v>
      </c>
      <c r="B12277" s="1">
        <v>38582.251782407409</v>
      </c>
      <c r="C12277">
        <v>3814</v>
      </c>
      <c r="D12277">
        <v>385</v>
      </c>
      <c r="E12277" s="1">
        <v>38588.047615740739</v>
      </c>
    </row>
    <row r="12278" spans="1:5" x14ac:dyDescent="0.3">
      <c r="A12278">
        <v>12311</v>
      </c>
      <c r="B12278" s="1">
        <v>38582.254861111112</v>
      </c>
      <c r="C12278">
        <v>1650</v>
      </c>
      <c r="D12278">
        <v>211</v>
      </c>
      <c r="E12278" s="1">
        <v>38585.32916666667</v>
      </c>
    </row>
    <row r="12279" spans="1:5" x14ac:dyDescent="0.3">
      <c r="A12279">
        <v>12312</v>
      </c>
      <c r="B12279" s="1">
        <v>38582.255162037036</v>
      </c>
      <c r="C12279">
        <v>80</v>
      </c>
      <c r="D12279">
        <v>185</v>
      </c>
      <c r="E12279" s="1">
        <v>38585.088495370372</v>
      </c>
    </row>
    <row r="12280" spans="1:5" x14ac:dyDescent="0.3">
      <c r="A12280">
        <v>12313</v>
      </c>
      <c r="B12280" s="1">
        <v>38582.255219907405</v>
      </c>
      <c r="C12280">
        <v>2053</v>
      </c>
      <c r="D12280">
        <v>180</v>
      </c>
      <c r="E12280" s="1">
        <v>38591.014247685183</v>
      </c>
    </row>
    <row r="12281" spans="1:5" x14ac:dyDescent="0.3">
      <c r="A12281">
        <v>12314</v>
      </c>
      <c r="B12281" s="1">
        <v>38582.256967592592</v>
      </c>
      <c r="C12281">
        <v>2204</v>
      </c>
      <c r="D12281">
        <v>455</v>
      </c>
      <c r="E12281" s="1">
        <v>38589.116689814815</v>
      </c>
    </row>
    <row r="12282" spans="1:5" x14ac:dyDescent="0.3">
      <c r="A12282">
        <v>12315</v>
      </c>
      <c r="B12282" s="1">
        <v>38582.26048611111</v>
      </c>
      <c r="C12282">
        <v>2012</v>
      </c>
      <c r="D12282">
        <v>579</v>
      </c>
      <c r="E12282" s="1">
        <v>38588.32298611111</v>
      </c>
    </row>
    <row r="12283" spans="1:5" x14ac:dyDescent="0.3">
      <c r="A12283">
        <v>12316</v>
      </c>
      <c r="B12283" s="1">
        <v>38582.26121527778</v>
      </c>
      <c r="C12283">
        <v>4325</v>
      </c>
      <c r="D12283">
        <v>94</v>
      </c>
      <c r="E12283" s="1">
        <v>38591.245937500003</v>
      </c>
    </row>
    <row r="12284" spans="1:5" x14ac:dyDescent="0.3">
      <c r="A12284">
        <v>12317</v>
      </c>
      <c r="B12284" s="1">
        <v>38582.261874999997</v>
      </c>
      <c r="C12284">
        <v>90</v>
      </c>
      <c r="D12284">
        <v>510</v>
      </c>
      <c r="E12284" s="1">
        <v>38586.372291666667</v>
      </c>
    </row>
    <row r="12285" spans="1:5" x14ac:dyDescent="0.3">
      <c r="A12285">
        <v>12318</v>
      </c>
      <c r="B12285" s="1">
        <v>38582.265231481484</v>
      </c>
      <c r="C12285">
        <v>3694</v>
      </c>
      <c r="D12285">
        <v>332</v>
      </c>
      <c r="E12285" s="1">
        <v>38591.255509259259</v>
      </c>
    </row>
    <row r="12286" spans="1:5" x14ac:dyDescent="0.3">
      <c r="A12286">
        <v>12319</v>
      </c>
      <c r="B12286" s="1">
        <v>38582.268576388888</v>
      </c>
      <c r="C12286">
        <v>999</v>
      </c>
      <c r="D12286">
        <v>368</v>
      </c>
      <c r="E12286" s="1">
        <v>38587.066493055558</v>
      </c>
    </row>
    <row r="12287" spans="1:5" x14ac:dyDescent="0.3">
      <c r="A12287">
        <v>12320</v>
      </c>
      <c r="B12287" s="1">
        <v>38582.268645833334</v>
      </c>
      <c r="C12287">
        <v>3248</v>
      </c>
      <c r="D12287">
        <v>267</v>
      </c>
      <c r="E12287" s="1">
        <v>38584.167256944442</v>
      </c>
    </row>
    <row r="12288" spans="1:5" x14ac:dyDescent="0.3">
      <c r="A12288">
        <v>12321</v>
      </c>
      <c r="B12288" s="1">
        <v>38582.268807870372</v>
      </c>
      <c r="C12288">
        <v>516</v>
      </c>
      <c r="D12288">
        <v>274</v>
      </c>
      <c r="E12288" s="1">
        <v>38588.101446759261</v>
      </c>
    </row>
    <row r="12289" spans="1:5" x14ac:dyDescent="0.3">
      <c r="A12289">
        <v>12322</v>
      </c>
      <c r="B12289" s="1">
        <v>38582.274629629632</v>
      </c>
      <c r="C12289">
        <v>4235</v>
      </c>
      <c r="D12289">
        <v>365</v>
      </c>
      <c r="E12289" s="1">
        <v>38587.315601851849</v>
      </c>
    </row>
    <row r="12290" spans="1:5" x14ac:dyDescent="0.3">
      <c r="A12290">
        <v>12323</v>
      </c>
      <c r="B12290" s="1">
        <v>38582.275254629632</v>
      </c>
      <c r="C12290">
        <v>4107</v>
      </c>
      <c r="D12290">
        <v>336</v>
      </c>
      <c r="E12290" s="1">
        <v>38590.483587962961</v>
      </c>
    </row>
    <row r="12291" spans="1:5" x14ac:dyDescent="0.3">
      <c r="A12291">
        <v>12324</v>
      </c>
      <c r="B12291" s="1">
        <v>38582.276620370372</v>
      </c>
      <c r="C12291">
        <v>2436</v>
      </c>
      <c r="D12291">
        <v>221</v>
      </c>
      <c r="E12291" s="1">
        <v>38584.103009259263</v>
      </c>
    </row>
    <row r="12292" spans="1:5" x14ac:dyDescent="0.3">
      <c r="A12292">
        <v>12325</v>
      </c>
      <c r="B12292" s="1">
        <v>38582.278819444444</v>
      </c>
      <c r="C12292">
        <v>1844</v>
      </c>
      <c r="D12292">
        <v>404</v>
      </c>
      <c r="E12292" s="1">
        <v>38590.117708333331</v>
      </c>
    </row>
    <row r="12293" spans="1:5" x14ac:dyDescent="0.3">
      <c r="A12293">
        <v>12326</v>
      </c>
      <c r="B12293" s="1">
        <v>38582.27915509259</v>
      </c>
      <c r="C12293">
        <v>1865</v>
      </c>
      <c r="D12293">
        <v>114</v>
      </c>
      <c r="E12293" s="1">
        <v>38583.428460648145</v>
      </c>
    </row>
    <row r="12294" spans="1:5" x14ac:dyDescent="0.3">
      <c r="A12294">
        <v>12327</v>
      </c>
      <c r="B12294" s="1">
        <v>38582.280115740738</v>
      </c>
      <c r="C12294">
        <v>2425</v>
      </c>
      <c r="D12294">
        <v>261</v>
      </c>
      <c r="E12294" s="1">
        <v>38589.451643518521</v>
      </c>
    </row>
    <row r="12295" spans="1:5" x14ac:dyDescent="0.3">
      <c r="A12295">
        <v>12328</v>
      </c>
      <c r="B12295" s="1">
        <v>38582.280509259261</v>
      </c>
      <c r="C12295">
        <v>1355</v>
      </c>
      <c r="D12295">
        <v>77</v>
      </c>
      <c r="E12295" s="1">
        <v>38587.430509259262</v>
      </c>
    </row>
    <row r="12296" spans="1:5" x14ac:dyDescent="0.3">
      <c r="A12296">
        <v>12329</v>
      </c>
      <c r="B12296" s="1">
        <v>38582.280902777777</v>
      </c>
      <c r="C12296">
        <v>3127</v>
      </c>
      <c r="D12296">
        <v>397</v>
      </c>
      <c r="E12296" s="1">
        <v>38589.170486111114</v>
      </c>
    </row>
    <row r="12297" spans="1:5" x14ac:dyDescent="0.3">
      <c r="A12297">
        <v>12330</v>
      </c>
      <c r="B12297" s="1">
        <v>38582.282326388886</v>
      </c>
      <c r="C12297">
        <v>889</v>
      </c>
      <c r="D12297">
        <v>587</v>
      </c>
      <c r="E12297" s="1">
        <v>38590.483020833337</v>
      </c>
    </row>
    <row r="12298" spans="1:5" x14ac:dyDescent="0.3">
      <c r="A12298">
        <v>12331</v>
      </c>
      <c r="B12298" s="1">
        <v>38582.282858796294</v>
      </c>
      <c r="C12298">
        <v>4565</v>
      </c>
      <c r="D12298">
        <v>483</v>
      </c>
      <c r="E12298" s="1">
        <v>38589.243969907409</v>
      </c>
    </row>
    <row r="12299" spans="1:5" x14ac:dyDescent="0.3">
      <c r="A12299">
        <v>12332</v>
      </c>
      <c r="B12299" s="1">
        <v>38582.285474537035</v>
      </c>
      <c r="C12299">
        <v>627</v>
      </c>
      <c r="D12299">
        <v>235</v>
      </c>
      <c r="E12299" s="1">
        <v>38584.186168981483</v>
      </c>
    </row>
    <row r="12300" spans="1:5" x14ac:dyDescent="0.3">
      <c r="A12300">
        <v>12333</v>
      </c>
      <c r="B12300" s="1">
        <v>38582.285868055558</v>
      </c>
      <c r="C12300">
        <v>4370</v>
      </c>
      <c r="D12300">
        <v>18</v>
      </c>
      <c r="E12300" s="1">
        <v>38585.07267361111</v>
      </c>
    </row>
    <row r="12301" spans="1:5" x14ac:dyDescent="0.3">
      <c r="A12301">
        <v>12334</v>
      </c>
      <c r="B12301" s="1">
        <v>38582.286527777775</v>
      </c>
      <c r="C12301">
        <v>2629</v>
      </c>
      <c r="D12301">
        <v>160</v>
      </c>
      <c r="E12301" s="1">
        <v>38589.504583333335</v>
      </c>
    </row>
    <row r="12302" spans="1:5" x14ac:dyDescent="0.3">
      <c r="A12302">
        <v>12335</v>
      </c>
      <c r="B12302" s="1">
        <v>38582.291145833333</v>
      </c>
      <c r="C12302">
        <v>2776</v>
      </c>
      <c r="D12302">
        <v>150</v>
      </c>
      <c r="E12302" s="1">
        <v>38584.282812500001</v>
      </c>
    </row>
    <row r="12303" spans="1:5" x14ac:dyDescent="0.3">
      <c r="A12303">
        <v>12336</v>
      </c>
      <c r="B12303" s="1">
        <v>38582.291446759256</v>
      </c>
      <c r="C12303">
        <v>2484</v>
      </c>
      <c r="D12303">
        <v>75</v>
      </c>
      <c r="E12303" s="1">
        <v>38587.067141203705</v>
      </c>
    </row>
    <row r="12304" spans="1:5" x14ac:dyDescent="0.3">
      <c r="A12304">
        <v>12337</v>
      </c>
      <c r="B12304" s="1">
        <v>38582.293333333335</v>
      </c>
      <c r="C12304">
        <v>4221</v>
      </c>
      <c r="D12304">
        <v>117</v>
      </c>
      <c r="E12304" s="1">
        <v>38584.424583333333</v>
      </c>
    </row>
    <row r="12305" spans="1:5" x14ac:dyDescent="0.3">
      <c r="A12305">
        <v>12338</v>
      </c>
      <c r="B12305" s="1">
        <v>38582.294722222221</v>
      </c>
      <c r="C12305">
        <v>274</v>
      </c>
      <c r="D12305">
        <v>408</v>
      </c>
      <c r="E12305" s="1">
        <v>38583.358611111114</v>
      </c>
    </row>
    <row r="12306" spans="1:5" x14ac:dyDescent="0.3">
      <c r="A12306">
        <v>12339</v>
      </c>
      <c r="B12306" s="1">
        <v>38582.295208333337</v>
      </c>
      <c r="C12306">
        <v>1600</v>
      </c>
      <c r="D12306">
        <v>370</v>
      </c>
      <c r="E12306" s="1">
        <v>38583.102152777778</v>
      </c>
    </row>
    <row r="12307" spans="1:5" x14ac:dyDescent="0.3">
      <c r="A12307">
        <v>12340</v>
      </c>
      <c r="B12307" s="1">
        <v>38582.296539351853</v>
      </c>
      <c r="C12307">
        <v>3561</v>
      </c>
      <c r="D12307">
        <v>239</v>
      </c>
      <c r="E12307" s="1">
        <v>38584.212511574071</v>
      </c>
    </row>
    <row r="12308" spans="1:5" x14ac:dyDescent="0.3">
      <c r="A12308">
        <v>12341</v>
      </c>
      <c r="B12308" s="1">
        <v>38582.298229166663</v>
      </c>
      <c r="C12308">
        <v>130</v>
      </c>
      <c r="D12308">
        <v>154</v>
      </c>
      <c r="E12308" s="1">
        <v>38585.155868055554</v>
      </c>
    </row>
    <row r="12309" spans="1:5" x14ac:dyDescent="0.3">
      <c r="A12309">
        <v>12342</v>
      </c>
      <c r="B12309" s="1">
        <v>38582.300532407404</v>
      </c>
      <c r="C12309">
        <v>1408</v>
      </c>
      <c r="D12309">
        <v>63</v>
      </c>
      <c r="E12309" s="1">
        <v>38585.322754629633</v>
      </c>
    </row>
    <row r="12310" spans="1:5" x14ac:dyDescent="0.3">
      <c r="A12310">
        <v>12343</v>
      </c>
      <c r="B12310" s="1">
        <v>38582.302233796298</v>
      </c>
      <c r="C12310">
        <v>448</v>
      </c>
      <c r="D12310">
        <v>507</v>
      </c>
      <c r="E12310" s="1">
        <v>38591.46334490741</v>
      </c>
    </row>
    <row r="12311" spans="1:5" x14ac:dyDescent="0.3">
      <c r="A12311">
        <v>12344</v>
      </c>
      <c r="B12311" s="1">
        <v>38582.302303240744</v>
      </c>
      <c r="C12311">
        <v>3675</v>
      </c>
      <c r="D12311">
        <v>269</v>
      </c>
      <c r="E12311" s="1">
        <v>38588.20716435185</v>
      </c>
    </row>
    <row r="12312" spans="1:5" x14ac:dyDescent="0.3">
      <c r="A12312">
        <v>12345</v>
      </c>
      <c r="B12312" s="1">
        <v>38582.303449074076</v>
      </c>
      <c r="C12312">
        <v>2359</v>
      </c>
      <c r="D12312">
        <v>44</v>
      </c>
      <c r="E12312" s="1">
        <v>38589.243726851855</v>
      </c>
    </row>
    <row r="12313" spans="1:5" x14ac:dyDescent="0.3">
      <c r="A12313">
        <v>12346</v>
      </c>
      <c r="B12313" s="1">
        <v>38582.304108796299</v>
      </c>
      <c r="C12313">
        <v>1200</v>
      </c>
      <c r="D12313">
        <v>265</v>
      </c>
      <c r="E12313" s="1">
        <v>38585.483275462961</v>
      </c>
    </row>
    <row r="12314" spans="1:5" x14ac:dyDescent="0.3">
      <c r="A12314">
        <v>12347</v>
      </c>
      <c r="B12314" s="1">
        <v>38582.304282407407</v>
      </c>
      <c r="C12314">
        <v>1788</v>
      </c>
      <c r="D12314">
        <v>454</v>
      </c>
      <c r="E12314" s="1">
        <v>38583.242476851854</v>
      </c>
    </row>
    <row r="12315" spans="1:5" x14ac:dyDescent="0.3">
      <c r="A12315">
        <v>12348</v>
      </c>
      <c r="B12315" s="1">
        <v>38582.306793981479</v>
      </c>
      <c r="C12315">
        <v>434</v>
      </c>
      <c r="D12315">
        <v>186</v>
      </c>
      <c r="E12315" s="1">
        <v>38589.19568287037</v>
      </c>
    </row>
    <row r="12316" spans="1:5" x14ac:dyDescent="0.3">
      <c r="A12316">
        <v>12349</v>
      </c>
      <c r="B12316" s="1">
        <v>38582.308125000003</v>
      </c>
      <c r="C12316">
        <v>4191</v>
      </c>
      <c r="D12316">
        <v>545</v>
      </c>
      <c r="E12316" s="1">
        <v>38583.184513888889</v>
      </c>
    </row>
    <row r="12317" spans="1:5" x14ac:dyDescent="0.3">
      <c r="A12317">
        <v>12350</v>
      </c>
      <c r="B12317" s="1">
        <v>38582.312337962961</v>
      </c>
      <c r="C12317">
        <v>1333</v>
      </c>
      <c r="D12317">
        <v>172</v>
      </c>
      <c r="E12317" s="1">
        <v>38585.535254629627</v>
      </c>
    </row>
    <row r="12318" spans="1:5" x14ac:dyDescent="0.3">
      <c r="A12318">
        <v>12351</v>
      </c>
      <c r="B12318" s="1">
        <v>38582.314027777778</v>
      </c>
      <c r="C12318">
        <v>2299</v>
      </c>
      <c r="D12318">
        <v>95</v>
      </c>
      <c r="E12318" s="1">
        <v>38588.186944444446</v>
      </c>
    </row>
    <row r="12319" spans="1:5" x14ac:dyDescent="0.3">
      <c r="A12319">
        <v>12353</v>
      </c>
      <c r="B12319" s="1">
        <v>38582.314675925925</v>
      </c>
      <c r="C12319">
        <v>1594</v>
      </c>
      <c r="D12319">
        <v>141</v>
      </c>
      <c r="E12319" s="1">
        <v>38585.15425925926</v>
      </c>
    </row>
    <row r="12320" spans="1:5" x14ac:dyDescent="0.3">
      <c r="A12320">
        <v>12354</v>
      </c>
      <c r="B12320" s="1">
        <v>38582.315358796295</v>
      </c>
      <c r="C12320">
        <v>2913</v>
      </c>
      <c r="D12320">
        <v>499</v>
      </c>
      <c r="E12320" s="1">
        <v>38590.247303240743</v>
      </c>
    </row>
    <row r="12321" spans="1:5" x14ac:dyDescent="0.3">
      <c r="A12321">
        <v>12355</v>
      </c>
      <c r="B12321" s="1">
        <v>38582.316932870373</v>
      </c>
      <c r="C12321">
        <v>4112</v>
      </c>
      <c r="D12321">
        <v>452</v>
      </c>
      <c r="E12321" s="1">
        <v>38584.374571759261</v>
      </c>
    </row>
    <row r="12322" spans="1:5" x14ac:dyDescent="0.3">
      <c r="A12322">
        <v>12356</v>
      </c>
      <c r="B12322" s="1">
        <v>38582.317418981482</v>
      </c>
      <c r="C12322">
        <v>493</v>
      </c>
      <c r="D12322">
        <v>529</v>
      </c>
      <c r="E12322" s="1">
        <v>38588.450752314813</v>
      </c>
    </row>
    <row r="12323" spans="1:5" x14ac:dyDescent="0.3">
      <c r="A12323">
        <v>12357</v>
      </c>
      <c r="B12323" s="1">
        <v>38582.3200462963</v>
      </c>
      <c r="C12323">
        <v>166</v>
      </c>
      <c r="D12323">
        <v>19</v>
      </c>
      <c r="E12323" s="1">
        <v>38586.119351851848</v>
      </c>
    </row>
    <row r="12324" spans="1:5" x14ac:dyDescent="0.3">
      <c r="A12324">
        <v>12358</v>
      </c>
      <c r="B12324" s="1">
        <v>38582.320636574077</v>
      </c>
      <c r="C12324">
        <v>504</v>
      </c>
      <c r="D12324">
        <v>16</v>
      </c>
      <c r="E12324" s="1">
        <v>38584.157442129632</v>
      </c>
    </row>
    <row r="12325" spans="1:5" x14ac:dyDescent="0.3">
      <c r="A12325">
        <v>12359</v>
      </c>
      <c r="B12325" s="1">
        <v>38582.322280092594</v>
      </c>
      <c r="C12325">
        <v>4172</v>
      </c>
      <c r="D12325">
        <v>28</v>
      </c>
      <c r="E12325" s="1">
        <v>38583.101446759261</v>
      </c>
    </row>
    <row r="12326" spans="1:5" x14ac:dyDescent="0.3">
      <c r="A12326">
        <v>12360</v>
      </c>
      <c r="B12326" s="1">
        <v>38582.324016203704</v>
      </c>
      <c r="C12326">
        <v>929</v>
      </c>
      <c r="D12326">
        <v>123</v>
      </c>
      <c r="E12326" s="1">
        <v>38590.501099537039</v>
      </c>
    </row>
    <row r="12327" spans="1:5" x14ac:dyDescent="0.3">
      <c r="A12327">
        <v>12361</v>
      </c>
      <c r="B12327" s="1">
        <v>38582.324664351851</v>
      </c>
      <c r="C12327">
        <v>1418</v>
      </c>
      <c r="D12327">
        <v>250</v>
      </c>
      <c r="E12327" s="1">
        <v>38586.505914351852</v>
      </c>
    </row>
    <row r="12328" spans="1:5" x14ac:dyDescent="0.3">
      <c r="A12328">
        <v>12362</v>
      </c>
      <c r="B12328" s="1">
        <v>38582.325057870374</v>
      </c>
      <c r="C12328">
        <v>3131</v>
      </c>
      <c r="D12328">
        <v>367</v>
      </c>
      <c r="E12328" s="1">
        <v>38584.219502314816</v>
      </c>
    </row>
    <row r="12329" spans="1:5" x14ac:dyDescent="0.3">
      <c r="A12329">
        <v>12363</v>
      </c>
      <c r="B12329" s="1">
        <v>38582.328344907408</v>
      </c>
      <c r="C12329">
        <v>3447</v>
      </c>
      <c r="D12329">
        <v>181</v>
      </c>
      <c r="E12329" s="1">
        <v>38590.139456018522</v>
      </c>
    </row>
    <row r="12330" spans="1:5" x14ac:dyDescent="0.3">
      <c r="A12330">
        <v>12364</v>
      </c>
      <c r="B12330" s="1">
        <v>38582.329965277779</v>
      </c>
      <c r="C12330">
        <v>3398</v>
      </c>
      <c r="D12330">
        <v>84</v>
      </c>
      <c r="E12330" s="1">
        <v>38583.228576388887</v>
      </c>
    </row>
    <row r="12331" spans="1:5" x14ac:dyDescent="0.3">
      <c r="A12331">
        <v>12365</v>
      </c>
      <c r="B12331" s="1">
        <v>38582.329965277779</v>
      </c>
      <c r="C12331">
        <v>4350</v>
      </c>
      <c r="D12331">
        <v>303</v>
      </c>
      <c r="E12331" s="1">
        <v>38588.237604166665</v>
      </c>
    </row>
    <row r="12332" spans="1:5" x14ac:dyDescent="0.3">
      <c r="A12332">
        <v>12366</v>
      </c>
      <c r="B12332" s="1">
        <v>38582.330023148148</v>
      </c>
      <c r="C12332">
        <v>3799</v>
      </c>
      <c r="D12332">
        <v>115</v>
      </c>
      <c r="E12332" s="1">
        <v>38586.25849537037</v>
      </c>
    </row>
    <row r="12333" spans="1:5" x14ac:dyDescent="0.3">
      <c r="A12333">
        <v>12367</v>
      </c>
      <c r="B12333" s="1">
        <v>38582.331412037034</v>
      </c>
      <c r="C12333">
        <v>1822</v>
      </c>
      <c r="D12333">
        <v>7</v>
      </c>
      <c r="E12333" s="1">
        <v>38591.296689814815</v>
      </c>
    </row>
    <row r="12334" spans="1:5" x14ac:dyDescent="0.3">
      <c r="A12334">
        <v>12368</v>
      </c>
      <c r="B12334" s="1">
        <v>38582.331689814811</v>
      </c>
      <c r="C12334">
        <v>3777</v>
      </c>
      <c r="D12334">
        <v>392</v>
      </c>
      <c r="E12334" s="1">
        <v>38589.242800925924</v>
      </c>
    </row>
    <row r="12335" spans="1:5" x14ac:dyDescent="0.3">
      <c r="A12335">
        <v>12369</v>
      </c>
      <c r="B12335" s="1">
        <v>38582.331747685188</v>
      </c>
      <c r="C12335">
        <v>484</v>
      </c>
      <c r="D12335">
        <v>337</v>
      </c>
      <c r="E12335" s="1">
        <v>38590.400497685187</v>
      </c>
    </row>
    <row r="12336" spans="1:5" x14ac:dyDescent="0.3">
      <c r="A12336">
        <v>12370</v>
      </c>
      <c r="B12336" s="1">
        <v>38582.331793981481</v>
      </c>
      <c r="C12336">
        <v>3343</v>
      </c>
      <c r="D12336">
        <v>503</v>
      </c>
      <c r="E12336" s="1">
        <v>38586.481099537035</v>
      </c>
    </row>
    <row r="12337" spans="1:5" x14ac:dyDescent="0.3">
      <c r="A12337">
        <v>12371</v>
      </c>
      <c r="B12337" s="1">
        <v>38582.33525462963</v>
      </c>
      <c r="C12337">
        <v>622</v>
      </c>
      <c r="D12337">
        <v>451</v>
      </c>
      <c r="E12337" s="1">
        <v>38583.118587962963</v>
      </c>
    </row>
    <row r="12338" spans="1:5" x14ac:dyDescent="0.3">
      <c r="A12338">
        <v>12372</v>
      </c>
      <c r="B12338" s="1">
        <v>38582.336516203701</v>
      </c>
      <c r="C12338">
        <v>2982</v>
      </c>
      <c r="D12338">
        <v>131</v>
      </c>
      <c r="E12338" s="1">
        <v>38591.342766203707</v>
      </c>
    </row>
    <row r="12339" spans="1:5" x14ac:dyDescent="0.3">
      <c r="A12339">
        <v>12373</v>
      </c>
      <c r="B12339" s="1">
        <v>38582.338483796295</v>
      </c>
      <c r="C12339">
        <v>777</v>
      </c>
      <c r="D12339">
        <v>367</v>
      </c>
      <c r="E12339" s="1">
        <v>38591.153761574074</v>
      </c>
    </row>
    <row r="12340" spans="1:5" x14ac:dyDescent="0.3">
      <c r="A12340">
        <v>12374</v>
      </c>
      <c r="B12340" s="1">
        <v>38582.33871527778</v>
      </c>
      <c r="C12340">
        <v>939</v>
      </c>
      <c r="D12340">
        <v>74</v>
      </c>
      <c r="E12340" s="1">
        <v>38590.44635416667</v>
      </c>
    </row>
    <row r="12341" spans="1:5" x14ac:dyDescent="0.3">
      <c r="A12341">
        <v>12375</v>
      </c>
      <c r="B12341" s="1">
        <v>38582.347314814811</v>
      </c>
      <c r="C12341">
        <v>3508</v>
      </c>
      <c r="D12341">
        <v>365</v>
      </c>
      <c r="E12341" s="1">
        <v>38585.368148148147</v>
      </c>
    </row>
    <row r="12342" spans="1:5" x14ac:dyDescent="0.3">
      <c r="A12342">
        <v>12376</v>
      </c>
      <c r="B12342" s="1">
        <v>38582.347557870373</v>
      </c>
      <c r="C12342">
        <v>852</v>
      </c>
      <c r="D12342">
        <v>116</v>
      </c>
      <c r="E12342" s="1">
        <v>38584.555891203701</v>
      </c>
    </row>
    <row r="12343" spans="1:5" x14ac:dyDescent="0.3">
      <c r="A12343">
        <v>12377</v>
      </c>
      <c r="B12343" s="1">
        <v>38582.351446759261</v>
      </c>
      <c r="C12343">
        <v>4564</v>
      </c>
      <c r="D12343">
        <v>31</v>
      </c>
      <c r="E12343" s="1">
        <v>38587.118807870371</v>
      </c>
    </row>
    <row r="12344" spans="1:5" x14ac:dyDescent="0.3">
      <c r="A12344">
        <v>12378</v>
      </c>
      <c r="B12344" s="1">
        <v>38582.351539351854</v>
      </c>
      <c r="C12344">
        <v>4418</v>
      </c>
      <c r="D12344">
        <v>266</v>
      </c>
      <c r="E12344" s="1">
        <v>38583.306400462963</v>
      </c>
    </row>
    <row r="12345" spans="1:5" x14ac:dyDescent="0.3">
      <c r="A12345">
        <v>12379</v>
      </c>
      <c r="B12345" s="1">
        <v>38582.351944444446</v>
      </c>
      <c r="C12345">
        <v>2879</v>
      </c>
      <c r="D12345">
        <v>99</v>
      </c>
      <c r="E12345" s="1">
        <v>38583.422777777778</v>
      </c>
    </row>
    <row r="12346" spans="1:5" x14ac:dyDescent="0.3">
      <c r="A12346">
        <v>12380</v>
      </c>
      <c r="B12346" s="1">
        <v>38582.352407407408</v>
      </c>
      <c r="C12346">
        <v>55</v>
      </c>
      <c r="D12346">
        <v>215</v>
      </c>
      <c r="E12346" s="1">
        <v>38589.123935185184</v>
      </c>
    </row>
    <row r="12347" spans="1:5" x14ac:dyDescent="0.3">
      <c r="A12347">
        <v>12381</v>
      </c>
      <c r="B12347" s="1">
        <v>38582.355358796296</v>
      </c>
      <c r="C12347">
        <v>3651</v>
      </c>
      <c r="D12347">
        <v>190</v>
      </c>
      <c r="E12347" s="1">
        <v>38587.517164351855</v>
      </c>
    </row>
    <row r="12348" spans="1:5" x14ac:dyDescent="0.3">
      <c r="A12348">
        <v>12382</v>
      </c>
      <c r="B12348" s="1">
        <v>38582.355937499997</v>
      </c>
      <c r="C12348">
        <v>3049</v>
      </c>
      <c r="D12348">
        <v>566</v>
      </c>
      <c r="E12348" s="1">
        <v>38590.156631944446</v>
      </c>
    </row>
    <row r="12349" spans="1:5" x14ac:dyDescent="0.3">
      <c r="A12349">
        <v>12383</v>
      </c>
      <c r="B12349" s="1">
        <v>38582.358368055553</v>
      </c>
      <c r="C12349">
        <v>1641</v>
      </c>
      <c r="D12349">
        <v>295</v>
      </c>
      <c r="E12349" s="1">
        <v>38587.145868055559</v>
      </c>
    </row>
    <row r="12350" spans="1:5" x14ac:dyDescent="0.3">
      <c r="A12350">
        <v>12384</v>
      </c>
      <c r="B12350" s="1">
        <v>38582.35900462963</v>
      </c>
      <c r="C12350">
        <v>2557</v>
      </c>
      <c r="D12350">
        <v>193</v>
      </c>
      <c r="E12350" s="1">
        <v>38587.214560185188</v>
      </c>
    </row>
    <row r="12351" spans="1:5" x14ac:dyDescent="0.3">
      <c r="A12351">
        <v>12385</v>
      </c>
      <c r="B12351" s="1">
        <v>38582.360798611109</v>
      </c>
      <c r="C12351">
        <v>3143</v>
      </c>
      <c r="D12351">
        <v>146</v>
      </c>
      <c r="E12351" s="1">
        <v>38585.598993055559</v>
      </c>
    </row>
    <row r="12352" spans="1:5" x14ac:dyDescent="0.3">
      <c r="A12352">
        <v>12386</v>
      </c>
      <c r="B12352" s="1">
        <v>38582.365243055552</v>
      </c>
      <c r="C12352">
        <v>3303</v>
      </c>
      <c r="D12352">
        <v>199</v>
      </c>
      <c r="E12352" s="1">
        <v>38588.202048611114</v>
      </c>
    </row>
    <row r="12353" spans="1:5" x14ac:dyDescent="0.3">
      <c r="A12353">
        <v>12387</v>
      </c>
      <c r="B12353" s="1">
        <v>38582.365555555552</v>
      </c>
      <c r="C12353">
        <v>3604</v>
      </c>
      <c r="D12353">
        <v>530</v>
      </c>
      <c r="E12353" s="1">
        <v>38585.122499999998</v>
      </c>
    </row>
    <row r="12354" spans="1:5" x14ac:dyDescent="0.3">
      <c r="A12354">
        <v>12388</v>
      </c>
      <c r="B12354" s="1">
        <v>38582.366770833331</v>
      </c>
      <c r="C12354">
        <v>4016</v>
      </c>
      <c r="D12354">
        <v>555</v>
      </c>
      <c r="E12354" s="1">
        <v>38590.378576388888</v>
      </c>
    </row>
    <row r="12355" spans="1:5" x14ac:dyDescent="0.3">
      <c r="A12355">
        <v>12389</v>
      </c>
      <c r="B12355" s="1">
        <v>38582.367083333331</v>
      </c>
      <c r="C12355">
        <v>1891</v>
      </c>
      <c r="D12355">
        <v>394</v>
      </c>
      <c r="E12355" s="1">
        <v>38586.374722222223</v>
      </c>
    </row>
    <row r="12356" spans="1:5" x14ac:dyDescent="0.3">
      <c r="A12356">
        <v>12390</v>
      </c>
      <c r="B12356" s="1">
        <v>38582.36923611111</v>
      </c>
      <c r="C12356">
        <v>3603</v>
      </c>
      <c r="D12356">
        <v>377</v>
      </c>
      <c r="E12356" s="1">
        <v>38587.546319444446</v>
      </c>
    </row>
    <row r="12357" spans="1:5" x14ac:dyDescent="0.3">
      <c r="A12357">
        <v>12391</v>
      </c>
      <c r="B12357" s="1">
        <v>38582.370057870372</v>
      </c>
      <c r="C12357">
        <v>1507</v>
      </c>
      <c r="D12357">
        <v>307</v>
      </c>
      <c r="E12357" s="1">
        <v>38586.511030092595</v>
      </c>
    </row>
    <row r="12358" spans="1:5" x14ac:dyDescent="0.3">
      <c r="A12358">
        <v>12392</v>
      </c>
      <c r="B12358" s="1">
        <v>38582.37358796296</v>
      </c>
      <c r="C12358">
        <v>2695</v>
      </c>
      <c r="D12358">
        <v>113</v>
      </c>
      <c r="E12358" s="1">
        <v>38589.222893518519</v>
      </c>
    </row>
    <row r="12359" spans="1:5" x14ac:dyDescent="0.3">
      <c r="A12359">
        <v>12393</v>
      </c>
      <c r="B12359" s="1">
        <v>38582.376863425925</v>
      </c>
      <c r="C12359">
        <v>2435</v>
      </c>
      <c r="D12359">
        <v>396</v>
      </c>
      <c r="E12359" s="1">
        <v>38590.533113425925</v>
      </c>
    </row>
    <row r="12360" spans="1:5" x14ac:dyDescent="0.3">
      <c r="A12360">
        <v>12394</v>
      </c>
      <c r="B12360" s="1">
        <v>38582.378645833334</v>
      </c>
      <c r="C12360">
        <v>3605</v>
      </c>
      <c r="D12360">
        <v>330</v>
      </c>
      <c r="E12360" s="1">
        <v>38587.465451388889</v>
      </c>
    </row>
    <row r="12361" spans="1:5" x14ac:dyDescent="0.3">
      <c r="A12361">
        <v>12395</v>
      </c>
      <c r="B12361" s="1">
        <v>38582.379513888889</v>
      </c>
      <c r="C12361">
        <v>2020</v>
      </c>
      <c r="D12361">
        <v>541</v>
      </c>
      <c r="E12361" s="1">
        <v>38585.506597222222</v>
      </c>
    </row>
    <row r="12362" spans="1:5" x14ac:dyDescent="0.3">
      <c r="A12362">
        <v>12396</v>
      </c>
      <c r="B12362" s="1">
        <v>38582.382905092592</v>
      </c>
      <c r="C12362">
        <v>3624</v>
      </c>
      <c r="D12362">
        <v>40</v>
      </c>
      <c r="E12362" s="1">
        <v>38590.232905092591</v>
      </c>
    </row>
    <row r="12363" spans="1:5" x14ac:dyDescent="0.3">
      <c r="A12363">
        <v>12397</v>
      </c>
      <c r="B12363" s="1">
        <v>38582.383935185186</v>
      </c>
      <c r="C12363">
        <v>1872</v>
      </c>
      <c r="D12363">
        <v>371</v>
      </c>
      <c r="E12363" s="1">
        <v>38591.447824074072</v>
      </c>
    </row>
    <row r="12364" spans="1:5" x14ac:dyDescent="0.3">
      <c r="A12364">
        <v>12398</v>
      </c>
      <c r="B12364" s="1">
        <v>38582.384305555555</v>
      </c>
      <c r="C12364">
        <v>4247</v>
      </c>
      <c r="D12364">
        <v>321</v>
      </c>
      <c r="E12364" s="1">
        <v>38591.623888888891</v>
      </c>
    </row>
    <row r="12365" spans="1:5" x14ac:dyDescent="0.3">
      <c r="A12365">
        <v>12399</v>
      </c>
      <c r="B12365" s="1">
        <v>38582.384513888886</v>
      </c>
      <c r="C12365">
        <v>3950</v>
      </c>
      <c r="D12365">
        <v>347</v>
      </c>
      <c r="E12365" s="1">
        <v>38591.489374999997</v>
      </c>
    </row>
    <row r="12366" spans="1:5" x14ac:dyDescent="0.3">
      <c r="A12366">
        <v>12400</v>
      </c>
      <c r="B12366" s="1">
        <v>38582.388333333336</v>
      </c>
      <c r="C12366">
        <v>1767</v>
      </c>
      <c r="D12366">
        <v>10</v>
      </c>
      <c r="E12366" s="1">
        <v>38590.286249999997</v>
      </c>
    </row>
    <row r="12367" spans="1:5" x14ac:dyDescent="0.3">
      <c r="A12367">
        <v>12401</v>
      </c>
      <c r="B12367" s="1">
        <v>38582.389479166668</v>
      </c>
      <c r="C12367">
        <v>4314</v>
      </c>
      <c r="D12367">
        <v>479</v>
      </c>
      <c r="E12367" s="1">
        <v>38585.243645833332</v>
      </c>
    </row>
    <row r="12368" spans="1:5" x14ac:dyDescent="0.3">
      <c r="A12368">
        <v>12402</v>
      </c>
      <c r="B12368" s="1">
        <v>38582.394143518519</v>
      </c>
      <c r="C12368">
        <v>385</v>
      </c>
      <c r="D12368">
        <v>123</v>
      </c>
      <c r="E12368" s="1">
        <v>38589.549004629633</v>
      </c>
    </row>
    <row r="12369" spans="1:5" x14ac:dyDescent="0.3">
      <c r="A12369">
        <v>12403</v>
      </c>
      <c r="B12369" s="1">
        <v>38582.396585648145</v>
      </c>
      <c r="C12369">
        <v>2124</v>
      </c>
      <c r="D12369">
        <v>440</v>
      </c>
      <c r="E12369" s="1">
        <v>38587.412557870368</v>
      </c>
    </row>
    <row r="12370" spans="1:5" x14ac:dyDescent="0.3">
      <c r="A12370">
        <v>12404</v>
      </c>
      <c r="B12370" s="1">
        <v>38582.400393518517</v>
      </c>
      <c r="C12370">
        <v>1097</v>
      </c>
      <c r="D12370">
        <v>342</v>
      </c>
      <c r="E12370" s="1">
        <v>38587.425393518519</v>
      </c>
    </row>
    <row r="12371" spans="1:5" x14ac:dyDescent="0.3">
      <c r="A12371">
        <v>12405</v>
      </c>
      <c r="B12371" s="1">
        <v>38582.401041666664</v>
      </c>
      <c r="C12371">
        <v>228</v>
      </c>
      <c r="D12371">
        <v>266</v>
      </c>
      <c r="E12371" s="1">
        <v>38591.54965277778</v>
      </c>
    </row>
    <row r="12372" spans="1:5" x14ac:dyDescent="0.3">
      <c r="A12372">
        <v>12406</v>
      </c>
      <c r="B12372" s="1">
        <v>38582.401412037034</v>
      </c>
      <c r="C12372">
        <v>4368</v>
      </c>
      <c r="D12372">
        <v>510</v>
      </c>
      <c r="E12372" s="1">
        <v>38586.538912037038</v>
      </c>
    </row>
    <row r="12373" spans="1:5" x14ac:dyDescent="0.3">
      <c r="A12373">
        <v>12407</v>
      </c>
      <c r="B12373" s="1">
        <v>38582.402384259258</v>
      </c>
      <c r="C12373">
        <v>391</v>
      </c>
      <c r="D12373">
        <v>220</v>
      </c>
      <c r="E12373" s="1">
        <v>38588.221828703703</v>
      </c>
    </row>
    <row r="12374" spans="1:5" x14ac:dyDescent="0.3">
      <c r="A12374">
        <v>12408</v>
      </c>
      <c r="B12374" s="1">
        <v>38582.403217592589</v>
      </c>
      <c r="C12374">
        <v>2360</v>
      </c>
      <c r="D12374">
        <v>143</v>
      </c>
      <c r="E12374" s="1">
        <v>38583.19835648148</v>
      </c>
    </row>
    <row r="12375" spans="1:5" x14ac:dyDescent="0.3">
      <c r="A12375">
        <v>12409</v>
      </c>
      <c r="B12375" s="1">
        <v>38582.405532407407</v>
      </c>
      <c r="C12375">
        <v>2568</v>
      </c>
      <c r="D12375">
        <v>64</v>
      </c>
      <c r="E12375" s="1">
        <v>38583.627060185187</v>
      </c>
    </row>
    <row r="12376" spans="1:5" x14ac:dyDescent="0.3">
      <c r="A12376">
        <v>12410</v>
      </c>
      <c r="B12376" s="1">
        <v>38582.406631944446</v>
      </c>
      <c r="C12376">
        <v>1904</v>
      </c>
      <c r="D12376">
        <v>210</v>
      </c>
      <c r="E12376" s="1">
        <v>38591.368437500001</v>
      </c>
    </row>
    <row r="12377" spans="1:5" x14ac:dyDescent="0.3">
      <c r="A12377">
        <v>12411</v>
      </c>
      <c r="B12377" s="1">
        <v>38582.40829861111</v>
      </c>
      <c r="C12377">
        <v>1234</v>
      </c>
      <c r="D12377">
        <v>181</v>
      </c>
      <c r="E12377" s="1">
        <v>38585.246493055558</v>
      </c>
    </row>
    <row r="12378" spans="1:5" x14ac:dyDescent="0.3">
      <c r="A12378">
        <v>12412</v>
      </c>
      <c r="B12378" s="1">
        <v>38582.409629629627</v>
      </c>
      <c r="C12378">
        <v>1578</v>
      </c>
      <c r="D12378">
        <v>75</v>
      </c>
      <c r="E12378" s="1">
        <v>38587.522824074076</v>
      </c>
    </row>
    <row r="12379" spans="1:5" x14ac:dyDescent="0.3">
      <c r="A12379">
        <v>12413</v>
      </c>
      <c r="B12379" s="1">
        <v>38582.410115740742</v>
      </c>
      <c r="C12379">
        <v>3466</v>
      </c>
      <c r="D12379">
        <v>366</v>
      </c>
      <c r="E12379" s="1">
        <v>38587.248310185183</v>
      </c>
    </row>
    <row r="12380" spans="1:5" x14ac:dyDescent="0.3">
      <c r="A12380">
        <v>12414</v>
      </c>
      <c r="B12380" s="1">
        <v>38582.410185185188</v>
      </c>
      <c r="C12380">
        <v>4454</v>
      </c>
      <c r="D12380">
        <v>32</v>
      </c>
      <c r="E12380" s="1">
        <v>38590.281712962962</v>
      </c>
    </row>
    <row r="12381" spans="1:5" x14ac:dyDescent="0.3">
      <c r="A12381">
        <v>12415</v>
      </c>
      <c r="B12381" s="1">
        <v>38582.412511574075</v>
      </c>
      <c r="C12381">
        <v>392</v>
      </c>
      <c r="D12381">
        <v>443</v>
      </c>
      <c r="E12381" s="1">
        <v>38588.653483796297</v>
      </c>
    </row>
    <row r="12382" spans="1:5" x14ac:dyDescent="0.3">
      <c r="A12382">
        <v>12416</v>
      </c>
      <c r="B12382" s="1">
        <v>38582.414444444446</v>
      </c>
      <c r="C12382">
        <v>3784</v>
      </c>
      <c r="D12382">
        <v>515</v>
      </c>
      <c r="E12382" s="1">
        <v>38586.52416666667</v>
      </c>
    </row>
    <row r="12383" spans="1:5" x14ac:dyDescent="0.3">
      <c r="A12383">
        <v>12417</v>
      </c>
      <c r="B12383" s="1">
        <v>38582.414583333331</v>
      </c>
      <c r="C12383">
        <v>3500</v>
      </c>
      <c r="D12383">
        <v>71</v>
      </c>
      <c r="E12383" s="1">
        <v>38583.37222222222</v>
      </c>
    </row>
    <row r="12384" spans="1:5" x14ac:dyDescent="0.3">
      <c r="A12384">
        <v>12418</v>
      </c>
      <c r="B12384" s="1">
        <v>38582.416388888887</v>
      </c>
      <c r="C12384">
        <v>4186</v>
      </c>
      <c r="D12384">
        <v>241</v>
      </c>
      <c r="E12384" s="1">
        <v>38583.483055555553</v>
      </c>
    </row>
    <row r="12385" spans="1:5" x14ac:dyDescent="0.3">
      <c r="A12385">
        <v>12419</v>
      </c>
      <c r="B12385" s="1">
        <v>38582.417916666665</v>
      </c>
      <c r="C12385">
        <v>3111</v>
      </c>
      <c r="D12385">
        <v>133</v>
      </c>
      <c r="E12385" s="1">
        <v>38583.57</v>
      </c>
    </row>
    <row r="12386" spans="1:5" x14ac:dyDescent="0.3">
      <c r="A12386">
        <v>12420</v>
      </c>
      <c r="B12386" s="1">
        <v>38582.417939814812</v>
      </c>
      <c r="C12386">
        <v>452</v>
      </c>
      <c r="D12386">
        <v>477</v>
      </c>
      <c r="E12386" s="1">
        <v>38586.343634259261</v>
      </c>
    </row>
    <row r="12387" spans="1:5" x14ac:dyDescent="0.3">
      <c r="A12387">
        <v>12421</v>
      </c>
      <c r="B12387" s="1">
        <v>38582.41951388889</v>
      </c>
      <c r="C12387">
        <v>4067</v>
      </c>
      <c r="D12387">
        <v>158</v>
      </c>
      <c r="E12387" s="1">
        <v>38588.364652777775</v>
      </c>
    </row>
    <row r="12388" spans="1:5" x14ac:dyDescent="0.3">
      <c r="A12388">
        <v>12422</v>
      </c>
      <c r="B12388" s="1">
        <v>38582.425833333335</v>
      </c>
      <c r="C12388">
        <v>1855</v>
      </c>
      <c r="D12388">
        <v>451</v>
      </c>
      <c r="E12388" s="1">
        <v>38584.608472222222</v>
      </c>
    </row>
    <row r="12389" spans="1:5" x14ac:dyDescent="0.3">
      <c r="A12389">
        <v>12423</v>
      </c>
      <c r="B12389" s="1">
        <v>38582.426990740743</v>
      </c>
      <c r="C12389">
        <v>1014</v>
      </c>
      <c r="D12389">
        <v>470</v>
      </c>
      <c r="E12389" s="1">
        <v>38590.553379629629</v>
      </c>
    </row>
    <row r="12390" spans="1:5" x14ac:dyDescent="0.3">
      <c r="A12390">
        <v>12424</v>
      </c>
      <c r="B12390" s="1">
        <v>38582.428437499999</v>
      </c>
      <c r="C12390">
        <v>2055</v>
      </c>
      <c r="D12390">
        <v>319</v>
      </c>
      <c r="E12390" s="1">
        <v>38591.195798611108</v>
      </c>
    </row>
    <row r="12391" spans="1:5" x14ac:dyDescent="0.3">
      <c r="A12391">
        <v>12425</v>
      </c>
      <c r="B12391" s="1">
        <v>38582.429236111115</v>
      </c>
      <c r="C12391">
        <v>2000</v>
      </c>
      <c r="D12391">
        <v>405</v>
      </c>
      <c r="E12391" s="1">
        <v>38591.344513888886</v>
      </c>
    </row>
    <row r="12392" spans="1:5" x14ac:dyDescent="0.3">
      <c r="A12392">
        <v>12426</v>
      </c>
      <c r="B12392" s="1">
        <v>38582.43346064815</v>
      </c>
      <c r="C12392">
        <v>799</v>
      </c>
      <c r="D12392">
        <v>75</v>
      </c>
      <c r="E12392" s="1">
        <v>38586.648738425924</v>
      </c>
    </row>
    <row r="12393" spans="1:5" x14ac:dyDescent="0.3">
      <c r="A12393">
        <v>12427</v>
      </c>
      <c r="B12393" s="1">
        <v>38582.433530092596</v>
      </c>
      <c r="C12393">
        <v>1759</v>
      </c>
      <c r="D12393">
        <v>333</v>
      </c>
      <c r="E12393" s="1">
        <v>38591.598807870374</v>
      </c>
    </row>
    <row r="12394" spans="1:5" x14ac:dyDescent="0.3">
      <c r="A12394">
        <v>12428</v>
      </c>
      <c r="B12394" s="1">
        <v>38582.433576388888</v>
      </c>
      <c r="C12394">
        <v>3735</v>
      </c>
      <c r="D12394">
        <v>121</v>
      </c>
      <c r="E12394" s="1">
        <v>38588.216909722221</v>
      </c>
    </row>
    <row r="12395" spans="1:5" x14ac:dyDescent="0.3">
      <c r="A12395">
        <v>12429</v>
      </c>
      <c r="B12395" s="1">
        <v>38582.435254629629</v>
      </c>
      <c r="C12395">
        <v>2994</v>
      </c>
      <c r="D12395">
        <v>436</v>
      </c>
      <c r="E12395" s="1">
        <v>38591.558171296296</v>
      </c>
    </row>
    <row r="12396" spans="1:5" x14ac:dyDescent="0.3">
      <c r="A12396">
        <v>12430</v>
      </c>
      <c r="B12396" s="1">
        <v>38582.439363425925</v>
      </c>
      <c r="C12396">
        <v>2840</v>
      </c>
      <c r="D12396">
        <v>196</v>
      </c>
      <c r="E12396" s="1">
        <v>38586.678252314814</v>
      </c>
    </row>
    <row r="12397" spans="1:5" x14ac:dyDescent="0.3">
      <c r="A12397">
        <v>12431</v>
      </c>
      <c r="B12397" s="1">
        <v>38582.440960648149</v>
      </c>
      <c r="C12397">
        <v>4461</v>
      </c>
      <c r="D12397">
        <v>89</v>
      </c>
      <c r="E12397" s="1">
        <v>38586.613182870373</v>
      </c>
    </row>
    <row r="12398" spans="1:5" x14ac:dyDescent="0.3">
      <c r="A12398">
        <v>12432</v>
      </c>
      <c r="B12398" s="1">
        <v>38582.441122685188</v>
      </c>
      <c r="C12398">
        <v>2543</v>
      </c>
      <c r="D12398">
        <v>263</v>
      </c>
      <c r="E12398" s="1">
        <v>38590.347372685188</v>
      </c>
    </row>
    <row r="12399" spans="1:5" x14ac:dyDescent="0.3">
      <c r="A12399">
        <v>12433</v>
      </c>
      <c r="B12399" s="1">
        <v>38582.442928240744</v>
      </c>
      <c r="C12399">
        <v>1776</v>
      </c>
      <c r="D12399">
        <v>552</v>
      </c>
      <c r="E12399" s="1">
        <v>38583.33390046296</v>
      </c>
    </row>
    <row r="12400" spans="1:5" x14ac:dyDescent="0.3">
      <c r="A12400">
        <v>12434</v>
      </c>
      <c r="B12400" s="1">
        <v>38582.443148148152</v>
      </c>
      <c r="C12400">
        <v>3078</v>
      </c>
      <c r="D12400">
        <v>314</v>
      </c>
      <c r="E12400" s="1">
        <v>38586.676481481481</v>
      </c>
    </row>
    <row r="12401" spans="1:5" x14ac:dyDescent="0.3">
      <c r="A12401">
        <v>12435</v>
      </c>
      <c r="B12401" s="1">
        <v>38582.443414351852</v>
      </c>
      <c r="C12401">
        <v>3211</v>
      </c>
      <c r="D12401">
        <v>160</v>
      </c>
      <c r="E12401" s="1">
        <v>38590.637858796297</v>
      </c>
    </row>
    <row r="12402" spans="1:5" x14ac:dyDescent="0.3">
      <c r="A12402">
        <v>12436</v>
      </c>
      <c r="B12402" s="1">
        <v>38582.445196759261</v>
      </c>
      <c r="C12402">
        <v>3761</v>
      </c>
      <c r="D12402">
        <v>499</v>
      </c>
      <c r="E12402" s="1">
        <v>38587.316724537035</v>
      </c>
    </row>
    <row r="12403" spans="1:5" x14ac:dyDescent="0.3">
      <c r="A12403">
        <v>12437</v>
      </c>
      <c r="B12403" s="1">
        <v>38582.446331018517</v>
      </c>
      <c r="C12403">
        <v>4036</v>
      </c>
      <c r="D12403">
        <v>467</v>
      </c>
      <c r="E12403" s="1">
        <v>38590.499108796299</v>
      </c>
    </row>
    <row r="12404" spans="1:5" x14ac:dyDescent="0.3">
      <c r="A12404">
        <v>12438</v>
      </c>
      <c r="B12404" s="1">
        <v>38582.446435185186</v>
      </c>
      <c r="C12404">
        <v>2043</v>
      </c>
      <c r="D12404">
        <v>186</v>
      </c>
      <c r="E12404" s="1">
        <v>38589.48810185185</v>
      </c>
    </row>
    <row r="12405" spans="1:5" x14ac:dyDescent="0.3">
      <c r="A12405">
        <v>12439</v>
      </c>
      <c r="B12405" s="1">
        <v>38582.447881944441</v>
      </c>
      <c r="C12405">
        <v>3204</v>
      </c>
      <c r="D12405">
        <v>153</v>
      </c>
      <c r="E12405" s="1">
        <v>38586.286076388889</v>
      </c>
    </row>
    <row r="12406" spans="1:5" x14ac:dyDescent="0.3">
      <c r="A12406">
        <v>12440</v>
      </c>
      <c r="B12406" s="1">
        <v>38582.44971064815</v>
      </c>
      <c r="C12406">
        <v>2779</v>
      </c>
      <c r="D12406">
        <v>474</v>
      </c>
      <c r="E12406" s="1">
        <v>38585.465682870374</v>
      </c>
    </row>
    <row r="12407" spans="1:5" x14ac:dyDescent="0.3">
      <c r="A12407">
        <v>12441</v>
      </c>
      <c r="B12407" s="1">
        <v>38582.449965277781</v>
      </c>
      <c r="C12407">
        <v>2163</v>
      </c>
      <c r="D12407">
        <v>561</v>
      </c>
      <c r="E12407" s="1">
        <v>38590.29996527778</v>
      </c>
    </row>
    <row r="12408" spans="1:5" x14ac:dyDescent="0.3">
      <c r="A12408">
        <v>12442</v>
      </c>
      <c r="B12408" s="1">
        <v>38582.451469907406</v>
      </c>
      <c r="C12408">
        <v>78</v>
      </c>
      <c r="D12408">
        <v>270</v>
      </c>
      <c r="E12408" s="1">
        <v>38585.337581018517</v>
      </c>
    </row>
    <row r="12409" spans="1:5" x14ac:dyDescent="0.3">
      <c r="A12409">
        <v>12443</v>
      </c>
      <c r="B12409" s="1">
        <v>38582.45207175926</v>
      </c>
      <c r="C12409">
        <v>2048</v>
      </c>
      <c r="D12409">
        <v>233</v>
      </c>
      <c r="E12409" s="1">
        <v>38590.325682870367</v>
      </c>
    </row>
    <row r="12410" spans="1:5" x14ac:dyDescent="0.3">
      <c r="A12410">
        <v>12444</v>
      </c>
      <c r="B12410" s="1">
        <v>38582.453611111108</v>
      </c>
      <c r="C12410">
        <v>1639</v>
      </c>
      <c r="D12410">
        <v>285</v>
      </c>
      <c r="E12410" s="1">
        <v>38583.579305555555</v>
      </c>
    </row>
    <row r="12411" spans="1:5" x14ac:dyDescent="0.3">
      <c r="A12411">
        <v>12445</v>
      </c>
      <c r="B12411" s="1">
        <v>38582.455787037034</v>
      </c>
      <c r="C12411">
        <v>3347</v>
      </c>
      <c r="D12411">
        <v>350</v>
      </c>
      <c r="E12411" s="1">
        <v>38585.698842592596</v>
      </c>
    </row>
    <row r="12412" spans="1:5" x14ac:dyDescent="0.3">
      <c r="A12412">
        <v>12446</v>
      </c>
      <c r="B12412" s="1">
        <v>38582.455891203703</v>
      </c>
      <c r="C12412">
        <v>2138</v>
      </c>
      <c r="D12412">
        <v>448</v>
      </c>
      <c r="E12412" s="1">
        <v>38587.229502314818</v>
      </c>
    </row>
    <row r="12413" spans="1:5" x14ac:dyDescent="0.3">
      <c r="A12413">
        <v>12447</v>
      </c>
      <c r="B12413" s="1">
        <v>38582.456261574072</v>
      </c>
      <c r="C12413">
        <v>4084</v>
      </c>
      <c r="D12413">
        <v>469</v>
      </c>
      <c r="E12413" s="1">
        <v>38591.253483796296</v>
      </c>
    </row>
    <row r="12414" spans="1:5" x14ac:dyDescent="0.3">
      <c r="A12414">
        <v>12448</v>
      </c>
      <c r="B12414" s="1">
        <v>38582.457685185182</v>
      </c>
      <c r="C12414">
        <v>3889</v>
      </c>
      <c r="D12414">
        <v>72</v>
      </c>
      <c r="E12414" s="1">
        <v>38585.2812962963</v>
      </c>
    </row>
    <row r="12415" spans="1:5" x14ac:dyDescent="0.3">
      <c r="A12415">
        <v>12449</v>
      </c>
      <c r="B12415" s="1">
        <v>38582.460462962961</v>
      </c>
      <c r="C12415">
        <v>663</v>
      </c>
      <c r="D12415">
        <v>285</v>
      </c>
      <c r="E12415" s="1">
        <v>38583.315324074072</v>
      </c>
    </row>
    <row r="12416" spans="1:5" x14ac:dyDescent="0.3">
      <c r="A12416">
        <v>12450</v>
      </c>
      <c r="B12416" s="1">
        <v>38582.461157407408</v>
      </c>
      <c r="C12416">
        <v>3439</v>
      </c>
      <c r="D12416">
        <v>518</v>
      </c>
      <c r="E12416" s="1">
        <v>38586.308379629627</v>
      </c>
    </row>
    <row r="12417" spans="1:5" x14ac:dyDescent="0.3">
      <c r="A12417">
        <v>12451</v>
      </c>
      <c r="B12417" s="1">
        <v>38582.461597222224</v>
      </c>
      <c r="C12417">
        <v>2780</v>
      </c>
      <c r="D12417">
        <v>183</v>
      </c>
      <c r="E12417" s="1">
        <v>38584.347708333335</v>
      </c>
    </row>
    <row r="12418" spans="1:5" x14ac:dyDescent="0.3">
      <c r="A12418">
        <v>12452</v>
      </c>
      <c r="B12418" s="1">
        <v>38582.468460648146</v>
      </c>
      <c r="C12418">
        <v>4260</v>
      </c>
      <c r="D12418">
        <v>358</v>
      </c>
      <c r="E12418" s="1">
        <v>38591.381655092591</v>
      </c>
    </row>
    <row r="12419" spans="1:5" x14ac:dyDescent="0.3">
      <c r="A12419">
        <v>12453</v>
      </c>
      <c r="B12419" s="1">
        <v>38582.470219907409</v>
      </c>
      <c r="C12419">
        <v>2487</v>
      </c>
      <c r="D12419">
        <v>104</v>
      </c>
      <c r="E12419" s="1">
        <v>38589.523692129631</v>
      </c>
    </row>
    <row r="12420" spans="1:5" x14ac:dyDescent="0.3">
      <c r="A12420">
        <v>12454</v>
      </c>
      <c r="B12420" s="1">
        <v>38582.471550925926</v>
      </c>
      <c r="C12420">
        <v>4219</v>
      </c>
      <c r="D12420">
        <v>184</v>
      </c>
      <c r="E12420" s="1">
        <v>38583.500023148146</v>
      </c>
    </row>
    <row r="12421" spans="1:5" x14ac:dyDescent="0.3">
      <c r="A12421">
        <v>12455</v>
      </c>
      <c r="B12421" s="1">
        <v>38582.472071759257</v>
      </c>
      <c r="C12421">
        <v>4478</v>
      </c>
      <c r="D12421">
        <v>46</v>
      </c>
      <c r="E12421" s="1">
        <v>38586.672766203701</v>
      </c>
    </row>
    <row r="12422" spans="1:5" x14ac:dyDescent="0.3">
      <c r="A12422">
        <v>12456</v>
      </c>
      <c r="B12422" s="1">
        <v>38582.473506944443</v>
      </c>
      <c r="C12422">
        <v>4578</v>
      </c>
      <c r="D12422">
        <v>85</v>
      </c>
      <c r="E12422" s="1">
        <v>38585.561701388891</v>
      </c>
    </row>
    <row r="12423" spans="1:5" x14ac:dyDescent="0.3">
      <c r="A12423">
        <v>12458</v>
      </c>
      <c r="B12423" s="1">
        <v>38582.474224537036</v>
      </c>
      <c r="C12423">
        <v>4579</v>
      </c>
      <c r="D12423">
        <v>277</v>
      </c>
      <c r="E12423" s="1">
        <v>38586.604780092595</v>
      </c>
    </row>
    <row r="12424" spans="1:5" x14ac:dyDescent="0.3">
      <c r="A12424">
        <v>12459</v>
      </c>
      <c r="B12424" s="1">
        <v>38582.475821759261</v>
      </c>
      <c r="C12424">
        <v>421</v>
      </c>
      <c r="D12424">
        <v>39</v>
      </c>
      <c r="E12424" s="1">
        <v>38586.259155092594</v>
      </c>
    </row>
    <row r="12425" spans="1:5" x14ac:dyDescent="0.3">
      <c r="A12425">
        <v>12460</v>
      </c>
      <c r="B12425" s="1">
        <v>38582.475844907407</v>
      </c>
      <c r="C12425">
        <v>3550</v>
      </c>
      <c r="D12425">
        <v>419</v>
      </c>
      <c r="E12425" s="1">
        <v>38591.268900462965</v>
      </c>
    </row>
    <row r="12426" spans="1:5" x14ac:dyDescent="0.3">
      <c r="A12426">
        <v>12461</v>
      </c>
      <c r="B12426" s="1">
        <v>38582.477939814817</v>
      </c>
      <c r="C12426">
        <v>1569</v>
      </c>
      <c r="D12426">
        <v>27</v>
      </c>
      <c r="E12426" s="1">
        <v>38585.407800925925</v>
      </c>
    </row>
    <row r="12427" spans="1:5" x14ac:dyDescent="0.3">
      <c r="A12427">
        <v>12462</v>
      </c>
      <c r="B12427" s="1">
        <v>38582.478414351855</v>
      </c>
      <c r="C12427">
        <v>890</v>
      </c>
      <c r="D12427">
        <v>574</v>
      </c>
      <c r="E12427" s="1">
        <v>38584.504803240743</v>
      </c>
    </row>
    <row r="12428" spans="1:5" x14ac:dyDescent="0.3">
      <c r="A12428">
        <v>12463</v>
      </c>
      <c r="B12428" s="1">
        <v>38582.480254629627</v>
      </c>
      <c r="C12428">
        <v>30</v>
      </c>
      <c r="D12428">
        <v>214</v>
      </c>
      <c r="E12428" s="1">
        <v>38587.503171296295</v>
      </c>
    </row>
    <row r="12429" spans="1:5" x14ac:dyDescent="0.3">
      <c r="A12429">
        <v>12464</v>
      </c>
      <c r="B12429" s="1">
        <v>38582.48164351852</v>
      </c>
      <c r="C12429">
        <v>1954</v>
      </c>
      <c r="D12429">
        <v>157</v>
      </c>
      <c r="E12429" s="1">
        <v>38591.60664351852</v>
      </c>
    </row>
    <row r="12430" spans="1:5" x14ac:dyDescent="0.3">
      <c r="A12430">
        <v>12465</v>
      </c>
      <c r="B12430" s="1">
        <v>38582.482662037037</v>
      </c>
      <c r="C12430">
        <v>1733</v>
      </c>
      <c r="D12430">
        <v>486</v>
      </c>
      <c r="E12430" s="1">
        <v>38585.494467592594</v>
      </c>
    </row>
    <row r="12431" spans="1:5" x14ac:dyDescent="0.3">
      <c r="A12431">
        <v>12466</v>
      </c>
      <c r="B12431" s="1">
        <v>38582.483969907407</v>
      </c>
      <c r="C12431">
        <v>2686</v>
      </c>
      <c r="D12431">
        <v>462</v>
      </c>
      <c r="E12431" s="1">
        <v>38587.574247685188</v>
      </c>
    </row>
    <row r="12432" spans="1:5" x14ac:dyDescent="0.3">
      <c r="A12432">
        <v>12467</v>
      </c>
      <c r="B12432" s="1">
        <v>38582.486215277779</v>
      </c>
      <c r="C12432">
        <v>1414</v>
      </c>
      <c r="D12432">
        <v>212</v>
      </c>
      <c r="E12432" s="1">
        <v>38583.564687500002</v>
      </c>
    </row>
    <row r="12433" spans="1:5" x14ac:dyDescent="0.3">
      <c r="A12433">
        <v>12468</v>
      </c>
      <c r="B12433" s="1">
        <v>38582.487349537034</v>
      </c>
      <c r="C12433">
        <v>1689</v>
      </c>
      <c r="D12433">
        <v>80</v>
      </c>
      <c r="E12433" s="1">
        <v>38588.697071759256</v>
      </c>
    </row>
    <row r="12434" spans="1:5" x14ac:dyDescent="0.3">
      <c r="A12434">
        <v>12469</v>
      </c>
      <c r="B12434" s="1">
        <v>38582.495219907411</v>
      </c>
      <c r="C12434">
        <v>2395</v>
      </c>
      <c r="D12434">
        <v>237</v>
      </c>
      <c r="E12434" s="1">
        <v>38588.666747685187</v>
      </c>
    </row>
    <row r="12435" spans="1:5" x14ac:dyDescent="0.3">
      <c r="A12435">
        <v>12470</v>
      </c>
      <c r="B12435" s="1">
        <v>38582.497013888889</v>
      </c>
      <c r="C12435">
        <v>1290</v>
      </c>
      <c r="D12435">
        <v>82</v>
      </c>
      <c r="E12435" s="1">
        <v>38588.352569444447</v>
      </c>
    </row>
    <row r="12436" spans="1:5" x14ac:dyDescent="0.3">
      <c r="A12436">
        <v>12471</v>
      </c>
      <c r="B12436" s="1">
        <v>38582.497916666667</v>
      </c>
      <c r="C12436">
        <v>242</v>
      </c>
      <c r="D12436">
        <v>101</v>
      </c>
      <c r="E12436" s="1">
        <v>38590.553472222222</v>
      </c>
    </row>
    <row r="12437" spans="1:5" x14ac:dyDescent="0.3">
      <c r="A12437">
        <v>12472</v>
      </c>
      <c r="B12437" s="1">
        <v>38582.499166666668</v>
      </c>
      <c r="C12437">
        <v>4458</v>
      </c>
      <c r="D12437">
        <v>297</v>
      </c>
      <c r="E12437" s="1">
        <v>38591.692916666667</v>
      </c>
    </row>
    <row r="12438" spans="1:5" x14ac:dyDescent="0.3">
      <c r="A12438">
        <v>12473</v>
      </c>
      <c r="B12438" s="1">
        <v>38582.499814814815</v>
      </c>
      <c r="C12438">
        <v>1237</v>
      </c>
      <c r="D12438">
        <v>303</v>
      </c>
      <c r="E12438" s="1">
        <v>38585.568564814814</v>
      </c>
    </row>
    <row r="12439" spans="1:5" x14ac:dyDescent="0.3">
      <c r="A12439">
        <v>12474</v>
      </c>
      <c r="B12439" s="1">
        <v>38582.506979166668</v>
      </c>
      <c r="C12439">
        <v>2240</v>
      </c>
      <c r="D12439">
        <v>78</v>
      </c>
      <c r="E12439" s="1">
        <v>38591.711840277778</v>
      </c>
    </row>
    <row r="12440" spans="1:5" x14ac:dyDescent="0.3">
      <c r="A12440">
        <v>12475</v>
      </c>
      <c r="B12440" s="1">
        <v>38582.509965277779</v>
      </c>
      <c r="C12440">
        <v>3118</v>
      </c>
      <c r="D12440">
        <v>401</v>
      </c>
      <c r="E12440" s="1">
        <v>38588.613437499997</v>
      </c>
    </row>
    <row r="12441" spans="1:5" x14ac:dyDescent="0.3">
      <c r="A12441">
        <v>12476</v>
      </c>
      <c r="B12441" s="1">
        <v>38582.515740740739</v>
      </c>
      <c r="C12441">
        <v>2784</v>
      </c>
      <c r="D12441">
        <v>122</v>
      </c>
      <c r="E12441" s="1">
        <v>38584.728935185187</v>
      </c>
    </row>
    <row r="12442" spans="1:5" x14ac:dyDescent="0.3">
      <c r="A12442">
        <v>12477</v>
      </c>
      <c r="B12442" s="1">
        <v>38582.517372685186</v>
      </c>
      <c r="C12442">
        <v>4516</v>
      </c>
      <c r="D12442">
        <v>74</v>
      </c>
      <c r="E12442" s="1">
        <v>38589.725706018522</v>
      </c>
    </row>
    <row r="12443" spans="1:5" x14ac:dyDescent="0.3">
      <c r="A12443">
        <v>12478</v>
      </c>
      <c r="B12443" s="1">
        <v>38582.517546296294</v>
      </c>
      <c r="C12443">
        <v>4512</v>
      </c>
      <c r="D12443">
        <v>42</v>
      </c>
      <c r="E12443" s="1">
        <v>38586.268935185188</v>
      </c>
    </row>
    <row r="12444" spans="1:5" x14ac:dyDescent="0.3">
      <c r="A12444">
        <v>12479</v>
      </c>
      <c r="B12444" s="1">
        <v>38582.518483796295</v>
      </c>
      <c r="C12444">
        <v>1119</v>
      </c>
      <c r="D12444">
        <v>401</v>
      </c>
      <c r="E12444" s="1">
        <v>38585.755983796298</v>
      </c>
    </row>
    <row r="12445" spans="1:5" x14ac:dyDescent="0.3">
      <c r="A12445">
        <v>12480</v>
      </c>
      <c r="B12445" s="1">
        <v>38582.518553240741</v>
      </c>
      <c r="C12445">
        <v>3339</v>
      </c>
      <c r="D12445">
        <v>446</v>
      </c>
      <c r="E12445" s="1">
        <v>38590.558136574073</v>
      </c>
    </row>
    <row r="12446" spans="1:5" x14ac:dyDescent="0.3">
      <c r="A12446">
        <v>12481</v>
      </c>
      <c r="B12446" s="1">
        <v>38582.521921296298</v>
      </c>
      <c r="C12446">
        <v>2424</v>
      </c>
      <c r="D12446">
        <v>218</v>
      </c>
      <c r="E12446" s="1">
        <v>38585.672615740739</v>
      </c>
    </row>
    <row r="12447" spans="1:5" x14ac:dyDescent="0.3">
      <c r="A12447">
        <v>12482</v>
      </c>
      <c r="B12447" s="1">
        <v>38582.52611111111</v>
      </c>
      <c r="C12447">
        <v>3778</v>
      </c>
      <c r="D12447">
        <v>247</v>
      </c>
      <c r="E12447" s="1">
        <v>38590.412222222221</v>
      </c>
    </row>
    <row r="12448" spans="1:5" x14ac:dyDescent="0.3">
      <c r="A12448">
        <v>12483</v>
      </c>
      <c r="B12448" s="1">
        <v>38582.526817129627</v>
      </c>
      <c r="C12448">
        <v>1805</v>
      </c>
      <c r="D12448">
        <v>488</v>
      </c>
      <c r="E12448" s="1">
        <v>38588.560150462959</v>
      </c>
    </row>
    <row r="12449" spans="1:5" x14ac:dyDescent="0.3">
      <c r="A12449">
        <v>12484</v>
      </c>
      <c r="B12449" s="1">
        <v>38582.527511574073</v>
      </c>
      <c r="C12449">
        <v>3690</v>
      </c>
      <c r="D12449">
        <v>300</v>
      </c>
      <c r="E12449" s="1">
        <v>38588.366400462961</v>
      </c>
    </row>
    <row r="12450" spans="1:5" x14ac:dyDescent="0.3">
      <c r="A12450">
        <v>12485</v>
      </c>
      <c r="B12450" s="1">
        <v>38582.528946759259</v>
      </c>
      <c r="C12450">
        <v>422</v>
      </c>
      <c r="D12450">
        <v>345</v>
      </c>
      <c r="E12450" s="1">
        <v>38586.693530092591</v>
      </c>
    </row>
    <row r="12451" spans="1:5" x14ac:dyDescent="0.3">
      <c r="A12451">
        <v>12486</v>
      </c>
      <c r="B12451" s="1">
        <v>38582.529745370368</v>
      </c>
      <c r="C12451">
        <v>2991</v>
      </c>
      <c r="D12451">
        <v>515</v>
      </c>
      <c r="E12451" s="1">
        <v>38591.570717592593</v>
      </c>
    </row>
    <row r="12452" spans="1:5" x14ac:dyDescent="0.3">
      <c r="A12452">
        <v>12487</v>
      </c>
      <c r="B12452" s="1">
        <v>38582.531527777777</v>
      </c>
      <c r="C12452">
        <v>2554</v>
      </c>
      <c r="D12452">
        <v>485</v>
      </c>
      <c r="E12452" s="1">
        <v>38586.527361111112</v>
      </c>
    </row>
    <row r="12453" spans="1:5" x14ac:dyDescent="0.3">
      <c r="A12453">
        <v>12488</v>
      </c>
      <c r="B12453" s="1">
        <v>38582.533587962964</v>
      </c>
      <c r="C12453">
        <v>3323</v>
      </c>
      <c r="D12453">
        <v>29</v>
      </c>
      <c r="E12453" s="1">
        <v>38583.680115740739</v>
      </c>
    </row>
    <row r="12454" spans="1:5" x14ac:dyDescent="0.3">
      <c r="A12454">
        <v>12490</v>
      </c>
      <c r="B12454" s="1">
        <v>38582.533854166664</v>
      </c>
      <c r="C12454">
        <v>1577</v>
      </c>
      <c r="D12454">
        <v>187</v>
      </c>
      <c r="E12454" s="1">
        <v>38591.662326388891</v>
      </c>
    </row>
    <row r="12455" spans="1:5" x14ac:dyDescent="0.3">
      <c r="A12455">
        <v>12491</v>
      </c>
      <c r="B12455" s="1">
        <v>38582.533854166664</v>
      </c>
      <c r="C12455">
        <v>2354</v>
      </c>
      <c r="D12455">
        <v>247</v>
      </c>
      <c r="E12455" s="1">
        <v>38586.528298611112</v>
      </c>
    </row>
    <row r="12456" spans="1:5" x14ac:dyDescent="0.3">
      <c r="A12456">
        <v>12492</v>
      </c>
      <c r="B12456" s="1">
        <v>38582.534074074072</v>
      </c>
      <c r="C12456">
        <v>2839</v>
      </c>
      <c r="D12456">
        <v>224</v>
      </c>
      <c r="E12456" s="1">
        <v>38590.746574074074</v>
      </c>
    </row>
    <row r="12457" spans="1:5" x14ac:dyDescent="0.3">
      <c r="A12457">
        <v>12493</v>
      </c>
      <c r="B12457" s="1">
        <v>38582.537245370368</v>
      </c>
      <c r="C12457">
        <v>3029</v>
      </c>
      <c r="D12457">
        <v>487</v>
      </c>
      <c r="E12457" s="1">
        <v>38591.552523148152</v>
      </c>
    </row>
    <row r="12458" spans="1:5" x14ac:dyDescent="0.3">
      <c r="A12458">
        <v>12494</v>
      </c>
      <c r="B12458" s="1">
        <v>38582.537372685183</v>
      </c>
      <c r="C12458">
        <v>3845</v>
      </c>
      <c r="D12458">
        <v>522</v>
      </c>
      <c r="E12458" s="1">
        <v>38590.661678240744</v>
      </c>
    </row>
    <row r="12459" spans="1:5" x14ac:dyDescent="0.3">
      <c r="A12459">
        <v>12495</v>
      </c>
      <c r="B12459" s="1">
        <v>38582.539317129631</v>
      </c>
      <c r="C12459">
        <v>1225</v>
      </c>
      <c r="D12459">
        <v>102</v>
      </c>
      <c r="E12459" s="1">
        <v>38586.290706018517</v>
      </c>
    </row>
    <row r="12460" spans="1:5" x14ac:dyDescent="0.3">
      <c r="A12460">
        <v>12496</v>
      </c>
      <c r="B12460" s="1">
        <v>38582.540567129632</v>
      </c>
      <c r="C12460">
        <v>456</v>
      </c>
      <c r="D12460">
        <v>489</v>
      </c>
      <c r="E12460" s="1">
        <v>38591.780150462961</v>
      </c>
    </row>
    <row r="12461" spans="1:5" x14ac:dyDescent="0.3">
      <c r="A12461">
        <v>12497</v>
      </c>
      <c r="B12461" s="1">
        <v>38582.54074074074</v>
      </c>
      <c r="C12461">
        <v>824</v>
      </c>
      <c r="D12461">
        <v>388</v>
      </c>
      <c r="E12461" s="1">
        <v>38588.350462962961</v>
      </c>
    </row>
    <row r="12462" spans="1:5" x14ac:dyDescent="0.3">
      <c r="A12462">
        <v>12498</v>
      </c>
      <c r="B12462" s="1">
        <v>38582.542453703703</v>
      </c>
      <c r="C12462">
        <v>1063</v>
      </c>
      <c r="D12462">
        <v>408</v>
      </c>
      <c r="E12462" s="1">
        <v>38585.550092592595</v>
      </c>
    </row>
    <row r="12463" spans="1:5" x14ac:dyDescent="0.3">
      <c r="A12463">
        <v>12499</v>
      </c>
      <c r="B12463" s="1">
        <v>38582.545567129629</v>
      </c>
      <c r="C12463">
        <v>2611</v>
      </c>
      <c r="D12463">
        <v>42</v>
      </c>
      <c r="E12463" s="1">
        <v>38583.320567129631</v>
      </c>
    </row>
    <row r="12464" spans="1:5" x14ac:dyDescent="0.3">
      <c r="A12464">
        <v>12500</v>
      </c>
      <c r="B12464" s="1">
        <v>38582.545729166668</v>
      </c>
      <c r="C12464">
        <v>36</v>
      </c>
      <c r="D12464">
        <v>310</v>
      </c>
      <c r="E12464" s="1">
        <v>38583.621423611112</v>
      </c>
    </row>
    <row r="12465" spans="1:5" x14ac:dyDescent="0.3">
      <c r="A12465">
        <v>12501</v>
      </c>
      <c r="B12465" s="1">
        <v>38582.550844907404</v>
      </c>
      <c r="C12465">
        <v>728</v>
      </c>
      <c r="D12465">
        <v>173</v>
      </c>
      <c r="E12465" s="1">
        <v>38587.308483796296</v>
      </c>
    </row>
    <row r="12466" spans="1:5" x14ac:dyDescent="0.3">
      <c r="A12466">
        <v>12502</v>
      </c>
      <c r="B12466" s="1">
        <v>38582.553136574075</v>
      </c>
      <c r="C12466">
        <v>2153</v>
      </c>
      <c r="D12466">
        <v>235</v>
      </c>
      <c r="E12466" s="1">
        <v>38583.741331018522</v>
      </c>
    </row>
    <row r="12467" spans="1:5" x14ac:dyDescent="0.3">
      <c r="A12467">
        <v>12503</v>
      </c>
      <c r="B12467" s="1">
        <v>38582.553310185183</v>
      </c>
      <c r="C12467">
        <v>3548</v>
      </c>
      <c r="D12467">
        <v>379</v>
      </c>
      <c r="E12467" s="1">
        <v>38583.433865740742</v>
      </c>
    </row>
    <row r="12468" spans="1:5" x14ac:dyDescent="0.3">
      <c r="A12468">
        <v>12504</v>
      </c>
      <c r="B12468" s="1">
        <v>38582.553553240738</v>
      </c>
      <c r="C12468">
        <v>4429</v>
      </c>
      <c r="D12468">
        <v>44</v>
      </c>
      <c r="E12468" s="1">
        <v>38588.384108796294</v>
      </c>
    </row>
    <row r="12469" spans="1:5" x14ac:dyDescent="0.3">
      <c r="A12469">
        <v>12505</v>
      </c>
      <c r="B12469" s="1">
        <v>38582.553819444445</v>
      </c>
      <c r="C12469">
        <v>3741</v>
      </c>
      <c r="D12469">
        <v>406</v>
      </c>
      <c r="E12469" s="1">
        <v>38587.752430555556</v>
      </c>
    </row>
    <row r="12470" spans="1:5" x14ac:dyDescent="0.3">
      <c r="A12470">
        <v>12507</v>
      </c>
      <c r="B12470" s="1">
        <v>38582.555011574077</v>
      </c>
      <c r="C12470">
        <v>199</v>
      </c>
      <c r="D12470">
        <v>584</v>
      </c>
      <c r="E12470" s="1">
        <v>38591.49181712963</v>
      </c>
    </row>
    <row r="12471" spans="1:5" x14ac:dyDescent="0.3">
      <c r="A12471">
        <v>12508</v>
      </c>
      <c r="B12471" s="1">
        <v>38582.555706018517</v>
      </c>
      <c r="C12471">
        <v>1059</v>
      </c>
      <c r="D12471">
        <v>29</v>
      </c>
      <c r="E12471" s="1">
        <v>38586.538344907407</v>
      </c>
    </row>
    <row r="12472" spans="1:5" x14ac:dyDescent="0.3">
      <c r="A12472">
        <v>12509</v>
      </c>
      <c r="B12472" s="1">
        <v>38582.556851851848</v>
      </c>
      <c r="C12472">
        <v>2462</v>
      </c>
      <c r="D12472">
        <v>175</v>
      </c>
      <c r="E12472" s="1">
        <v>38584.510324074072</v>
      </c>
    </row>
    <row r="12473" spans="1:5" x14ac:dyDescent="0.3">
      <c r="A12473">
        <v>12510</v>
      </c>
      <c r="B12473" s="1">
        <v>38582.557233796295</v>
      </c>
      <c r="C12473">
        <v>3051</v>
      </c>
      <c r="D12473">
        <v>394</v>
      </c>
      <c r="E12473" s="1">
        <v>38591.735011574077</v>
      </c>
    </row>
    <row r="12474" spans="1:5" x14ac:dyDescent="0.3">
      <c r="A12474">
        <v>12511</v>
      </c>
      <c r="B12474" s="1">
        <v>38582.557858796295</v>
      </c>
      <c r="C12474">
        <v>919</v>
      </c>
      <c r="D12474">
        <v>447</v>
      </c>
      <c r="E12474" s="1">
        <v>38586.48841435185</v>
      </c>
    </row>
    <row r="12475" spans="1:5" x14ac:dyDescent="0.3">
      <c r="A12475">
        <v>12512</v>
      </c>
      <c r="B12475" s="1">
        <v>38582.561423611114</v>
      </c>
      <c r="C12475">
        <v>3959</v>
      </c>
      <c r="D12475">
        <v>148</v>
      </c>
      <c r="E12475" s="1">
        <v>38590.797534722224</v>
      </c>
    </row>
    <row r="12476" spans="1:5" x14ac:dyDescent="0.3">
      <c r="A12476">
        <v>12513</v>
      </c>
      <c r="B12476" s="1">
        <v>38582.563715277778</v>
      </c>
      <c r="C12476">
        <v>29</v>
      </c>
      <c r="D12476">
        <v>527</v>
      </c>
      <c r="E12476" s="1">
        <v>38589.351909722223</v>
      </c>
    </row>
    <row r="12477" spans="1:5" x14ac:dyDescent="0.3">
      <c r="A12477">
        <v>12514</v>
      </c>
      <c r="B12477" s="1">
        <v>38582.56521990741</v>
      </c>
      <c r="C12477">
        <v>3310</v>
      </c>
      <c r="D12477">
        <v>400</v>
      </c>
      <c r="E12477" s="1">
        <v>38587.535358796296</v>
      </c>
    </row>
    <row r="12478" spans="1:5" x14ac:dyDescent="0.3">
      <c r="A12478">
        <v>12515</v>
      </c>
      <c r="B12478" s="1">
        <v>38582.569050925929</v>
      </c>
      <c r="C12478">
        <v>2703</v>
      </c>
      <c r="D12478">
        <v>63</v>
      </c>
      <c r="E12478" s="1">
        <v>38586.37877314815</v>
      </c>
    </row>
    <row r="12479" spans="1:5" x14ac:dyDescent="0.3">
      <c r="A12479">
        <v>12516</v>
      </c>
      <c r="B12479" s="1">
        <v>38582.569363425922</v>
      </c>
      <c r="C12479">
        <v>1332</v>
      </c>
      <c r="D12479">
        <v>302</v>
      </c>
      <c r="E12479" s="1">
        <v>38584.356863425928</v>
      </c>
    </row>
    <row r="12480" spans="1:5" x14ac:dyDescent="0.3">
      <c r="A12480">
        <v>12517</v>
      </c>
      <c r="B12480" s="1">
        <v>38582.569675925923</v>
      </c>
      <c r="C12480">
        <v>2908</v>
      </c>
      <c r="D12480">
        <v>520</v>
      </c>
      <c r="E12480" s="1">
        <v>38591.586342592593</v>
      </c>
    </row>
    <row r="12481" spans="1:5" x14ac:dyDescent="0.3">
      <c r="A12481">
        <v>12518</v>
      </c>
      <c r="B12481" s="1">
        <v>38582.570509259262</v>
      </c>
      <c r="C12481">
        <v>3860</v>
      </c>
      <c r="D12481">
        <v>264</v>
      </c>
      <c r="E12481" s="1">
        <v>38587.542731481481</v>
      </c>
    </row>
    <row r="12482" spans="1:5" x14ac:dyDescent="0.3">
      <c r="A12482">
        <v>12519</v>
      </c>
      <c r="B12482" s="1">
        <v>38582.57099537037</v>
      </c>
      <c r="C12482">
        <v>2394</v>
      </c>
      <c r="D12482">
        <v>203</v>
      </c>
      <c r="E12482" s="1">
        <v>38588.697384259256</v>
      </c>
    </row>
    <row r="12483" spans="1:5" x14ac:dyDescent="0.3">
      <c r="A12483">
        <v>12520</v>
      </c>
      <c r="B12483" s="1">
        <v>38582.57135416667</v>
      </c>
      <c r="C12483">
        <v>681</v>
      </c>
      <c r="D12483">
        <v>52</v>
      </c>
      <c r="E12483" s="1">
        <v>38587.53802083333</v>
      </c>
    </row>
    <row r="12484" spans="1:5" x14ac:dyDescent="0.3">
      <c r="A12484">
        <v>12521</v>
      </c>
      <c r="B12484" s="1">
        <v>38582.571608796294</v>
      </c>
      <c r="C12484">
        <v>1022</v>
      </c>
      <c r="D12484">
        <v>369</v>
      </c>
      <c r="E12484" s="1">
        <v>38585.328553240739</v>
      </c>
    </row>
    <row r="12485" spans="1:5" x14ac:dyDescent="0.3">
      <c r="A12485">
        <v>12522</v>
      </c>
      <c r="B12485" s="1">
        <v>38582.573379629626</v>
      </c>
      <c r="C12485">
        <v>4435</v>
      </c>
      <c r="D12485">
        <v>342</v>
      </c>
      <c r="E12485" s="1">
        <v>38591.712268518517</v>
      </c>
    </row>
    <row r="12486" spans="1:5" x14ac:dyDescent="0.3">
      <c r="A12486">
        <v>12523</v>
      </c>
      <c r="B12486" s="1">
        <v>38582.573391203703</v>
      </c>
      <c r="C12486">
        <v>888</v>
      </c>
      <c r="D12486">
        <v>230</v>
      </c>
      <c r="E12486" s="1">
        <v>38591.44908564815</v>
      </c>
    </row>
    <row r="12487" spans="1:5" x14ac:dyDescent="0.3">
      <c r="A12487">
        <v>12525</v>
      </c>
      <c r="B12487" s="1">
        <v>38582.575358796297</v>
      </c>
      <c r="C12487">
        <v>2357</v>
      </c>
      <c r="D12487">
        <v>96</v>
      </c>
      <c r="E12487" s="1">
        <v>38587.544803240744</v>
      </c>
    </row>
    <row r="12488" spans="1:5" x14ac:dyDescent="0.3">
      <c r="A12488">
        <v>12526</v>
      </c>
      <c r="B12488" s="1">
        <v>38582.575497685182</v>
      </c>
      <c r="C12488">
        <v>3541</v>
      </c>
      <c r="D12488">
        <v>54</v>
      </c>
      <c r="E12488" s="1">
        <v>38583.420636574076</v>
      </c>
    </row>
    <row r="12489" spans="1:5" x14ac:dyDescent="0.3">
      <c r="A12489">
        <v>12527</v>
      </c>
      <c r="B12489" s="1">
        <v>38582.575532407405</v>
      </c>
      <c r="C12489">
        <v>2536</v>
      </c>
      <c r="D12489">
        <v>459</v>
      </c>
      <c r="E12489" s="1">
        <v>38590.563726851855</v>
      </c>
    </row>
    <row r="12490" spans="1:5" x14ac:dyDescent="0.3">
      <c r="A12490">
        <v>12528</v>
      </c>
      <c r="B12490" s="1">
        <v>38582.578252314815</v>
      </c>
      <c r="C12490">
        <v>3381</v>
      </c>
      <c r="D12490">
        <v>398</v>
      </c>
      <c r="E12490" s="1">
        <v>38591.381724537037</v>
      </c>
    </row>
    <row r="12491" spans="1:5" x14ac:dyDescent="0.3">
      <c r="A12491">
        <v>12529</v>
      </c>
      <c r="B12491" s="1">
        <v>38582.578888888886</v>
      </c>
      <c r="C12491">
        <v>1956</v>
      </c>
      <c r="D12491">
        <v>382</v>
      </c>
      <c r="E12491" s="1">
        <v>38583.764305555553</v>
      </c>
    </row>
    <row r="12492" spans="1:5" x14ac:dyDescent="0.3">
      <c r="A12492">
        <v>12530</v>
      </c>
      <c r="B12492" s="1">
        <v>38582.579722222225</v>
      </c>
      <c r="C12492">
        <v>1054</v>
      </c>
      <c r="D12492">
        <v>521</v>
      </c>
      <c r="E12492" s="1">
        <v>38590.374166666668</v>
      </c>
    </row>
    <row r="12493" spans="1:5" x14ac:dyDescent="0.3">
      <c r="A12493">
        <v>12531</v>
      </c>
      <c r="B12493" s="1">
        <v>38582.581828703704</v>
      </c>
      <c r="C12493">
        <v>2771</v>
      </c>
      <c r="D12493">
        <v>27</v>
      </c>
      <c r="E12493" s="1">
        <v>38586.407523148147</v>
      </c>
    </row>
    <row r="12494" spans="1:5" x14ac:dyDescent="0.3">
      <c r="A12494">
        <v>12532</v>
      </c>
      <c r="B12494" s="1">
        <v>38582.581921296296</v>
      </c>
      <c r="C12494">
        <v>114</v>
      </c>
      <c r="D12494">
        <v>184</v>
      </c>
      <c r="E12494" s="1">
        <v>38588.624282407407</v>
      </c>
    </row>
    <row r="12495" spans="1:5" x14ac:dyDescent="0.3">
      <c r="A12495">
        <v>12533</v>
      </c>
      <c r="B12495" s="1">
        <v>38582.584490740737</v>
      </c>
      <c r="C12495">
        <v>795</v>
      </c>
      <c r="D12495">
        <v>331</v>
      </c>
      <c r="E12495" s="1">
        <v>38584.647685185184</v>
      </c>
    </row>
    <row r="12496" spans="1:5" x14ac:dyDescent="0.3">
      <c r="A12496">
        <v>12534</v>
      </c>
      <c r="B12496" s="1">
        <v>38582.586585648147</v>
      </c>
      <c r="C12496">
        <v>995</v>
      </c>
      <c r="D12496">
        <v>187</v>
      </c>
      <c r="E12496" s="1">
        <v>38589.706724537034</v>
      </c>
    </row>
    <row r="12497" spans="1:5" x14ac:dyDescent="0.3">
      <c r="A12497">
        <v>12535</v>
      </c>
      <c r="B12497" s="1">
        <v>38582.587060185186</v>
      </c>
      <c r="C12497">
        <v>2944</v>
      </c>
      <c r="D12497">
        <v>516</v>
      </c>
      <c r="E12497" s="1">
        <v>38589.69122685185</v>
      </c>
    </row>
    <row r="12498" spans="1:5" x14ac:dyDescent="0.3">
      <c r="A12498">
        <v>12536</v>
      </c>
      <c r="B12498" s="1">
        <v>38582.587569444448</v>
      </c>
      <c r="C12498">
        <v>2343</v>
      </c>
      <c r="D12498">
        <v>373</v>
      </c>
      <c r="E12498" s="1">
        <v>38589.597986111112</v>
      </c>
    </row>
    <row r="12499" spans="1:5" x14ac:dyDescent="0.3">
      <c r="A12499">
        <v>12537</v>
      </c>
      <c r="B12499" s="1">
        <v>38582.587951388887</v>
      </c>
      <c r="C12499">
        <v>57</v>
      </c>
      <c r="D12499">
        <v>56</v>
      </c>
      <c r="E12499" s="1">
        <v>38589.400451388887</v>
      </c>
    </row>
    <row r="12500" spans="1:5" x14ac:dyDescent="0.3">
      <c r="A12500">
        <v>12538</v>
      </c>
      <c r="B12500" s="1">
        <v>38582.589687500003</v>
      </c>
      <c r="C12500">
        <v>1373</v>
      </c>
      <c r="D12500">
        <v>118</v>
      </c>
      <c r="E12500" s="1">
        <v>38587.800104166665</v>
      </c>
    </row>
    <row r="12501" spans="1:5" x14ac:dyDescent="0.3">
      <c r="A12501">
        <v>12539</v>
      </c>
      <c r="B12501" s="1">
        <v>38582.590381944443</v>
      </c>
      <c r="C12501">
        <v>3259</v>
      </c>
      <c r="D12501">
        <v>136</v>
      </c>
      <c r="E12501" s="1">
        <v>38583.822326388887</v>
      </c>
    </row>
    <row r="12502" spans="1:5" x14ac:dyDescent="0.3">
      <c r="A12502">
        <v>12540</v>
      </c>
      <c r="B12502" s="1">
        <v>38582.595486111109</v>
      </c>
      <c r="C12502">
        <v>2826</v>
      </c>
      <c r="D12502">
        <v>304</v>
      </c>
      <c r="E12502" s="1">
        <v>38590.648263888892</v>
      </c>
    </row>
    <row r="12503" spans="1:5" x14ac:dyDescent="0.3">
      <c r="A12503">
        <v>12541</v>
      </c>
      <c r="B12503" s="1">
        <v>38582.596180555556</v>
      </c>
      <c r="C12503">
        <v>4357</v>
      </c>
      <c r="D12503">
        <v>584</v>
      </c>
      <c r="E12503" s="1">
        <v>38590.433680555558</v>
      </c>
    </row>
    <row r="12504" spans="1:5" x14ac:dyDescent="0.3">
      <c r="A12504">
        <v>12542</v>
      </c>
      <c r="B12504" s="1">
        <v>38582.598043981481</v>
      </c>
      <c r="C12504">
        <v>1920</v>
      </c>
      <c r="D12504">
        <v>230</v>
      </c>
      <c r="E12504" s="1">
        <v>38584.670960648145</v>
      </c>
    </row>
    <row r="12505" spans="1:5" x14ac:dyDescent="0.3">
      <c r="A12505">
        <v>12543</v>
      </c>
      <c r="B12505" s="1">
        <v>38582.599942129629</v>
      </c>
      <c r="C12505">
        <v>330</v>
      </c>
      <c r="D12505">
        <v>324</v>
      </c>
      <c r="E12505" s="1">
        <v>38584.529803240737</v>
      </c>
    </row>
    <row r="12506" spans="1:5" x14ac:dyDescent="0.3">
      <c r="A12506">
        <v>12544</v>
      </c>
      <c r="B12506" s="1">
        <v>38582.601284722223</v>
      </c>
      <c r="C12506">
        <v>3783</v>
      </c>
      <c r="D12506">
        <v>354</v>
      </c>
      <c r="E12506" s="1">
        <v>38590.779756944445</v>
      </c>
    </row>
    <row r="12507" spans="1:5" x14ac:dyDescent="0.3">
      <c r="A12507">
        <v>12545</v>
      </c>
      <c r="B12507" s="1">
        <v>38582.602777777778</v>
      </c>
      <c r="C12507">
        <v>1988</v>
      </c>
      <c r="D12507">
        <v>168</v>
      </c>
      <c r="E12507" s="1">
        <v>38590.590277777781</v>
      </c>
    </row>
    <row r="12508" spans="1:5" x14ac:dyDescent="0.3">
      <c r="A12508">
        <v>12546</v>
      </c>
      <c r="B12508" s="1">
        <v>38582.603900462964</v>
      </c>
      <c r="C12508">
        <v>610</v>
      </c>
      <c r="D12508">
        <v>30</v>
      </c>
      <c r="E12508" s="1">
        <v>38590.408067129632</v>
      </c>
    </row>
    <row r="12509" spans="1:5" x14ac:dyDescent="0.3">
      <c r="A12509">
        <v>12547</v>
      </c>
      <c r="B12509" s="1">
        <v>38582.60392361111</v>
      </c>
      <c r="C12509">
        <v>3046</v>
      </c>
      <c r="D12509">
        <v>591</v>
      </c>
      <c r="E12509" s="1">
        <v>38586.703229166669</v>
      </c>
    </row>
    <row r="12510" spans="1:5" x14ac:dyDescent="0.3">
      <c r="A12510">
        <v>12548</v>
      </c>
      <c r="B12510" s="1">
        <v>38582.607939814814</v>
      </c>
      <c r="C12510">
        <v>750</v>
      </c>
      <c r="D12510">
        <v>426</v>
      </c>
      <c r="E12510" s="1">
        <v>38591.790578703702</v>
      </c>
    </row>
    <row r="12511" spans="1:5" x14ac:dyDescent="0.3">
      <c r="A12511">
        <v>12549</v>
      </c>
      <c r="B12511" s="1">
        <v>38582.609803240739</v>
      </c>
      <c r="C12511">
        <v>1010</v>
      </c>
      <c r="D12511">
        <v>377</v>
      </c>
      <c r="E12511" s="1">
        <v>38585.364664351851</v>
      </c>
    </row>
    <row r="12512" spans="1:5" x14ac:dyDescent="0.3">
      <c r="A12512">
        <v>12550</v>
      </c>
      <c r="B12512" s="1">
        <v>38582.611550925925</v>
      </c>
      <c r="C12512">
        <v>4267</v>
      </c>
      <c r="D12512">
        <v>138</v>
      </c>
      <c r="E12512" s="1">
        <v>38583.565023148149</v>
      </c>
    </row>
    <row r="12513" spans="1:5" x14ac:dyDescent="0.3">
      <c r="A12513">
        <v>12551</v>
      </c>
      <c r="B12513" s="1">
        <v>38582.615578703706</v>
      </c>
      <c r="C12513">
        <v>2195</v>
      </c>
      <c r="D12513">
        <v>15</v>
      </c>
      <c r="E12513" s="1">
        <v>38583.707939814813</v>
      </c>
    </row>
    <row r="12514" spans="1:5" x14ac:dyDescent="0.3">
      <c r="A12514">
        <v>12552</v>
      </c>
      <c r="B12514" s="1">
        <v>38582.615671296298</v>
      </c>
      <c r="C12514">
        <v>4303</v>
      </c>
      <c r="D12514">
        <v>413</v>
      </c>
      <c r="E12514" s="1">
        <v>38584.460115740738</v>
      </c>
    </row>
    <row r="12515" spans="1:5" x14ac:dyDescent="0.3">
      <c r="A12515">
        <v>12553</v>
      </c>
      <c r="B12515" s="1">
        <v>38582.615902777776</v>
      </c>
      <c r="C12515">
        <v>2893</v>
      </c>
      <c r="D12515">
        <v>454</v>
      </c>
      <c r="E12515" s="1">
        <v>38586.570763888885</v>
      </c>
    </row>
    <row r="12516" spans="1:5" x14ac:dyDescent="0.3">
      <c r="A12516">
        <v>12554</v>
      </c>
      <c r="B12516" s="1">
        <v>38582.616296296299</v>
      </c>
      <c r="C12516">
        <v>715</v>
      </c>
      <c r="D12516">
        <v>404</v>
      </c>
      <c r="E12516" s="1">
        <v>38589.607268518521</v>
      </c>
    </row>
    <row r="12517" spans="1:5" x14ac:dyDescent="0.3">
      <c r="A12517">
        <v>12555</v>
      </c>
      <c r="B12517" s="1">
        <v>38582.617615740739</v>
      </c>
      <c r="C12517">
        <v>4434</v>
      </c>
      <c r="D12517">
        <v>557</v>
      </c>
      <c r="E12517" s="1">
        <v>38590.591226851851</v>
      </c>
    </row>
    <row r="12518" spans="1:5" x14ac:dyDescent="0.3">
      <c r="A12518">
        <v>12556</v>
      </c>
      <c r="B12518" s="1">
        <v>38582.617997685185</v>
      </c>
      <c r="C12518">
        <v>1984</v>
      </c>
      <c r="D12518">
        <v>3</v>
      </c>
      <c r="E12518" s="1">
        <v>38588.639525462961</v>
      </c>
    </row>
    <row r="12519" spans="1:5" x14ac:dyDescent="0.3">
      <c r="A12519">
        <v>12557</v>
      </c>
      <c r="B12519" s="1">
        <v>38582.618784722225</v>
      </c>
      <c r="C12519">
        <v>313</v>
      </c>
      <c r="D12519">
        <v>364</v>
      </c>
      <c r="E12519" s="1">
        <v>38583.562534722223</v>
      </c>
    </row>
    <row r="12520" spans="1:5" x14ac:dyDescent="0.3">
      <c r="A12520">
        <v>12558</v>
      </c>
      <c r="B12520" s="1">
        <v>38582.619849537034</v>
      </c>
      <c r="C12520">
        <v>167</v>
      </c>
      <c r="D12520">
        <v>289</v>
      </c>
      <c r="E12520" s="1">
        <v>38590.406655092593</v>
      </c>
    </row>
    <row r="12521" spans="1:5" x14ac:dyDescent="0.3">
      <c r="A12521">
        <v>12559</v>
      </c>
      <c r="B12521" s="1">
        <v>38582.620810185188</v>
      </c>
      <c r="C12521">
        <v>39</v>
      </c>
      <c r="D12521">
        <v>513</v>
      </c>
      <c r="E12521" s="1">
        <v>38589.849282407406</v>
      </c>
    </row>
    <row r="12522" spans="1:5" x14ac:dyDescent="0.3">
      <c r="A12522">
        <v>12560</v>
      </c>
      <c r="B12522" s="1">
        <v>38582.621053240742</v>
      </c>
      <c r="C12522">
        <v>829</v>
      </c>
      <c r="D12522">
        <v>596</v>
      </c>
      <c r="E12522" s="1">
        <v>38591.568969907406</v>
      </c>
    </row>
    <row r="12523" spans="1:5" x14ac:dyDescent="0.3">
      <c r="A12523">
        <v>12561</v>
      </c>
      <c r="B12523" s="1">
        <v>38582.624201388891</v>
      </c>
      <c r="C12523">
        <v>812</v>
      </c>
      <c r="D12523">
        <v>392</v>
      </c>
      <c r="E12523" s="1">
        <v>38584.454062500001</v>
      </c>
    </row>
    <row r="12524" spans="1:5" x14ac:dyDescent="0.3">
      <c r="A12524">
        <v>12562</v>
      </c>
      <c r="B12524" s="1">
        <v>38582.625034722223</v>
      </c>
      <c r="C12524">
        <v>529</v>
      </c>
      <c r="D12524">
        <v>212</v>
      </c>
      <c r="E12524" s="1">
        <v>38587.538229166668</v>
      </c>
    </row>
    <row r="12525" spans="1:5" x14ac:dyDescent="0.3">
      <c r="A12525">
        <v>12563</v>
      </c>
      <c r="B12525" s="1">
        <v>38582.630891203706</v>
      </c>
      <c r="C12525">
        <v>2552</v>
      </c>
      <c r="D12525">
        <v>393</v>
      </c>
      <c r="E12525" s="1">
        <v>38591.635752314818</v>
      </c>
    </row>
    <row r="12526" spans="1:5" x14ac:dyDescent="0.3">
      <c r="A12526">
        <v>12564</v>
      </c>
      <c r="B12526" s="1">
        <v>38582.633043981485</v>
      </c>
      <c r="C12526">
        <v>263</v>
      </c>
      <c r="D12526">
        <v>348</v>
      </c>
      <c r="E12526" s="1">
        <v>38586.489988425928</v>
      </c>
    </row>
    <row r="12527" spans="1:5" x14ac:dyDescent="0.3">
      <c r="A12527">
        <v>12565</v>
      </c>
      <c r="B12527" s="1">
        <v>38582.633530092593</v>
      </c>
      <c r="C12527">
        <v>1284</v>
      </c>
      <c r="D12527">
        <v>211</v>
      </c>
      <c r="E12527" s="1">
        <v>38583.518252314818</v>
      </c>
    </row>
    <row r="12528" spans="1:5" x14ac:dyDescent="0.3">
      <c r="A12528">
        <v>12566</v>
      </c>
      <c r="B12528" s="1">
        <v>38582.634074074071</v>
      </c>
      <c r="C12528">
        <v>1684</v>
      </c>
      <c r="D12528">
        <v>407</v>
      </c>
      <c r="E12528" s="1">
        <v>38585.811851851853</v>
      </c>
    </row>
    <row r="12529" spans="1:5" x14ac:dyDescent="0.3">
      <c r="A12529">
        <v>12567</v>
      </c>
      <c r="B12529" s="1">
        <v>38582.635138888887</v>
      </c>
      <c r="C12529">
        <v>2931</v>
      </c>
      <c r="D12529">
        <v>308</v>
      </c>
      <c r="E12529" s="1">
        <v>38590.789305555554</v>
      </c>
    </row>
    <row r="12530" spans="1:5" x14ac:dyDescent="0.3">
      <c r="A12530">
        <v>12568</v>
      </c>
      <c r="B12530" s="1">
        <v>38582.635925925926</v>
      </c>
      <c r="C12530">
        <v>2654</v>
      </c>
      <c r="D12530">
        <v>569</v>
      </c>
      <c r="E12530" s="1">
        <v>38586.814398148148</v>
      </c>
    </row>
    <row r="12531" spans="1:5" x14ac:dyDescent="0.3">
      <c r="A12531">
        <v>12569</v>
      </c>
      <c r="B12531" s="1">
        <v>38582.639421296299</v>
      </c>
      <c r="C12531">
        <v>1009</v>
      </c>
      <c r="D12531">
        <v>29</v>
      </c>
      <c r="E12531" s="1">
        <v>38588.526921296296</v>
      </c>
    </row>
    <row r="12532" spans="1:5" x14ac:dyDescent="0.3">
      <c r="A12532">
        <v>12570</v>
      </c>
      <c r="B12532" s="1">
        <v>38582.641331018516</v>
      </c>
      <c r="C12532">
        <v>3973</v>
      </c>
      <c r="D12532">
        <v>211</v>
      </c>
      <c r="E12532" s="1">
        <v>38586.416331018518</v>
      </c>
    </row>
    <row r="12533" spans="1:5" x14ac:dyDescent="0.3">
      <c r="A12533">
        <v>12571</v>
      </c>
      <c r="B12533" s="1">
        <v>38582.646736111114</v>
      </c>
      <c r="C12533">
        <v>1013</v>
      </c>
      <c r="D12533">
        <v>591</v>
      </c>
      <c r="E12533" s="1">
        <v>38587.639097222222</v>
      </c>
    </row>
    <row r="12534" spans="1:5" x14ac:dyDescent="0.3">
      <c r="A12534">
        <v>12572</v>
      </c>
      <c r="B12534" s="1">
        <v>38582.647847222222</v>
      </c>
      <c r="C12534">
        <v>1366</v>
      </c>
      <c r="D12534">
        <v>253</v>
      </c>
      <c r="E12534" s="1">
        <v>38585.438125000001</v>
      </c>
    </row>
    <row r="12535" spans="1:5" x14ac:dyDescent="0.3">
      <c r="A12535">
        <v>12573</v>
      </c>
      <c r="B12535" s="1">
        <v>38582.647881944446</v>
      </c>
      <c r="C12535">
        <v>1416</v>
      </c>
      <c r="D12535">
        <v>182</v>
      </c>
      <c r="E12535" s="1">
        <v>38585.770798611113</v>
      </c>
    </row>
    <row r="12536" spans="1:5" x14ac:dyDescent="0.3">
      <c r="A12536">
        <v>12575</v>
      </c>
      <c r="B12536" s="1">
        <v>38582.651180555556</v>
      </c>
      <c r="C12536">
        <v>3441</v>
      </c>
      <c r="D12536">
        <v>117</v>
      </c>
      <c r="E12536" s="1">
        <v>38589.80395833333</v>
      </c>
    </row>
    <row r="12537" spans="1:5" x14ac:dyDescent="0.3">
      <c r="A12537">
        <v>12576</v>
      </c>
      <c r="B12537" s="1">
        <v>38582.651747685188</v>
      </c>
      <c r="C12537">
        <v>329</v>
      </c>
      <c r="D12537">
        <v>119</v>
      </c>
      <c r="E12537" s="1">
        <v>38586.895497685182</v>
      </c>
    </row>
    <row r="12538" spans="1:5" x14ac:dyDescent="0.3">
      <c r="A12538">
        <v>12577</v>
      </c>
      <c r="B12538" s="1">
        <v>38582.652615740742</v>
      </c>
      <c r="C12538">
        <v>4134</v>
      </c>
      <c r="D12538">
        <v>16</v>
      </c>
      <c r="E12538" s="1">
        <v>38589.754004629627</v>
      </c>
    </row>
    <row r="12539" spans="1:5" x14ac:dyDescent="0.3">
      <c r="A12539">
        <v>12578</v>
      </c>
      <c r="B12539" s="1">
        <v>38582.657766203702</v>
      </c>
      <c r="C12539">
        <v>930</v>
      </c>
      <c r="D12539">
        <v>514</v>
      </c>
      <c r="E12539" s="1">
        <v>38585.454988425925</v>
      </c>
    </row>
    <row r="12540" spans="1:5" x14ac:dyDescent="0.3">
      <c r="A12540">
        <v>12579</v>
      </c>
      <c r="B12540" s="1">
        <v>38582.658206018517</v>
      </c>
      <c r="C12540">
        <v>3021</v>
      </c>
      <c r="D12540">
        <v>547</v>
      </c>
      <c r="E12540" s="1">
        <v>38584.758900462963</v>
      </c>
    </row>
    <row r="12541" spans="1:5" x14ac:dyDescent="0.3">
      <c r="A12541">
        <v>12580</v>
      </c>
      <c r="B12541" s="1">
        <v>38582.659120370372</v>
      </c>
      <c r="C12541">
        <v>1197</v>
      </c>
      <c r="D12541">
        <v>53</v>
      </c>
      <c r="E12541" s="1">
        <v>38588.460509259261</v>
      </c>
    </row>
    <row r="12542" spans="1:5" x14ac:dyDescent="0.3">
      <c r="A12542">
        <v>12581</v>
      </c>
      <c r="B12542" s="1">
        <v>38582.659201388888</v>
      </c>
      <c r="C12542">
        <v>4309</v>
      </c>
      <c r="D12542">
        <v>70</v>
      </c>
      <c r="E12542" s="1">
        <v>38587.846006944441</v>
      </c>
    </row>
    <row r="12543" spans="1:5" x14ac:dyDescent="0.3">
      <c r="A12543">
        <v>12582</v>
      </c>
      <c r="B12543" s="1">
        <v>38582.660555555558</v>
      </c>
      <c r="C12543">
        <v>4467</v>
      </c>
      <c r="D12543">
        <v>462</v>
      </c>
      <c r="E12543" s="1">
        <v>38584.503611111111</v>
      </c>
    </row>
    <row r="12544" spans="1:5" x14ac:dyDescent="0.3">
      <c r="A12544">
        <v>12583</v>
      </c>
      <c r="B12544" s="1">
        <v>38582.660833333335</v>
      </c>
      <c r="C12544">
        <v>3090</v>
      </c>
      <c r="D12544">
        <v>108</v>
      </c>
      <c r="E12544" s="1">
        <v>38584.783055555556</v>
      </c>
    </row>
    <row r="12545" spans="1:5" x14ac:dyDescent="0.3">
      <c r="A12545">
        <v>12584</v>
      </c>
      <c r="B12545" s="1">
        <v>38582.660833333335</v>
      </c>
      <c r="C12545">
        <v>4487</v>
      </c>
      <c r="D12545">
        <v>371</v>
      </c>
      <c r="E12545" s="1">
        <v>38589.806666666664</v>
      </c>
    </row>
    <row r="12546" spans="1:5" x14ac:dyDescent="0.3">
      <c r="A12546">
        <v>12585</v>
      </c>
      <c r="B12546" s="1">
        <v>38582.661249999997</v>
      </c>
      <c r="C12546">
        <v>773</v>
      </c>
      <c r="D12546">
        <v>110</v>
      </c>
      <c r="E12546" s="1">
        <v>38586.875138888892</v>
      </c>
    </row>
    <row r="12547" spans="1:5" x14ac:dyDescent="0.3">
      <c r="A12547">
        <v>12586</v>
      </c>
      <c r="B12547" s="1">
        <v>38582.662951388891</v>
      </c>
      <c r="C12547">
        <v>4245</v>
      </c>
      <c r="D12547">
        <v>460</v>
      </c>
      <c r="E12547" s="1">
        <v>38585.812256944446</v>
      </c>
    </row>
    <row r="12548" spans="1:5" x14ac:dyDescent="0.3">
      <c r="A12548">
        <v>12587</v>
      </c>
      <c r="B12548" s="1">
        <v>38582.668900462966</v>
      </c>
      <c r="C12548">
        <v>3081</v>
      </c>
      <c r="D12548">
        <v>499</v>
      </c>
      <c r="E12548" s="1">
        <v>38589.812650462962</v>
      </c>
    </row>
    <row r="12549" spans="1:5" x14ac:dyDescent="0.3">
      <c r="A12549">
        <v>12588</v>
      </c>
      <c r="B12549" s="1">
        <v>38582.669965277775</v>
      </c>
      <c r="C12549">
        <v>694</v>
      </c>
      <c r="D12549">
        <v>415</v>
      </c>
      <c r="E12549" s="1">
        <v>38587.854687500003</v>
      </c>
    </row>
    <row r="12550" spans="1:5" x14ac:dyDescent="0.3">
      <c r="A12550">
        <v>12589</v>
      </c>
      <c r="B12550" s="1">
        <v>38582.67119212963</v>
      </c>
      <c r="C12550">
        <v>956</v>
      </c>
      <c r="D12550">
        <v>275</v>
      </c>
      <c r="E12550" s="1">
        <v>38591.722581018519</v>
      </c>
    </row>
    <row r="12551" spans="1:5" x14ac:dyDescent="0.3">
      <c r="A12551">
        <v>12590</v>
      </c>
      <c r="B12551" s="1">
        <v>38582.674710648149</v>
      </c>
      <c r="C12551">
        <v>2624</v>
      </c>
      <c r="D12551">
        <v>308</v>
      </c>
      <c r="E12551" s="1">
        <v>38587.441377314812</v>
      </c>
    </row>
    <row r="12552" spans="1:5" x14ac:dyDescent="0.3">
      <c r="A12552">
        <v>12591</v>
      </c>
      <c r="B12552" s="1">
        <v>38582.678252314814</v>
      </c>
      <c r="C12552">
        <v>723</v>
      </c>
      <c r="D12552">
        <v>546</v>
      </c>
      <c r="E12552" s="1">
        <v>38588.437280092592</v>
      </c>
    </row>
    <row r="12553" spans="1:5" x14ac:dyDescent="0.3">
      <c r="A12553">
        <v>12592</v>
      </c>
      <c r="B12553" s="1">
        <v>38582.679050925923</v>
      </c>
      <c r="C12553">
        <v>1618</v>
      </c>
      <c r="D12553">
        <v>305</v>
      </c>
      <c r="E12553" s="1">
        <v>38589.847800925927</v>
      </c>
    </row>
    <row r="12554" spans="1:5" x14ac:dyDescent="0.3">
      <c r="A12554">
        <v>12593</v>
      </c>
      <c r="B12554" s="1">
        <v>38582.679097222222</v>
      </c>
      <c r="C12554">
        <v>4092</v>
      </c>
      <c r="D12554">
        <v>72</v>
      </c>
      <c r="E12554" s="1">
        <v>38585.752013888887</v>
      </c>
    </row>
    <row r="12555" spans="1:5" x14ac:dyDescent="0.3">
      <c r="A12555">
        <v>12594</v>
      </c>
      <c r="B12555" s="1">
        <v>38582.683611111112</v>
      </c>
      <c r="C12555">
        <v>4421</v>
      </c>
      <c r="D12555">
        <v>198</v>
      </c>
      <c r="E12555" s="1">
        <v>38589.656527777777</v>
      </c>
    </row>
    <row r="12556" spans="1:5" x14ac:dyDescent="0.3">
      <c r="A12556">
        <v>12595</v>
      </c>
      <c r="B12556" s="1">
        <v>38582.68550925926</v>
      </c>
      <c r="C12556">
        <v>1662</v>
      </c>
      <c r="D12556">
        <v>286</v>
      </c>
      <c r="E12556" s="1">
        <v>38583.62023148148</v>
      </c>
    </row>
    <row r="12557" spans="1:5" x14ac:dyDescent="0.3">
      <c r="A12557">
        <v>12596</v>
      </c>
      <c r="B12557" s="1">
        <v>38582.687210648146</v>
      </c>
      <c r="C12557">
        <v>3662</v>
      </c>
      <c r="D12557">
        <v>378</v>
      </c>
      <c r="E12557" s="1">
        <v>38588.70040509259</v>
      </c>
    </row>
    <row r="12558" spans="1:5" x14ac:dyDescent="0.3">
      <c r="A12558">
        <v>12597</v>
      </c>
      <c r="B12558" s="1">
        <v>38582.690300925926</v>
      </c>
      <c r="C12558">
        <v>3804</v>
      </c>
      <c r="D12558">
        <v>474</v>
      </c>
      <c r="E12558" s="1">
        <v>38589.729189814818</v>
      </c>
    </row>
    <row r="12559" spans="1:5" x14ac:dyDescent="0.3">
      <c r="A12559">
        <v>12598</v>
      </c>
      <c r="B12559" s="1">
        <v>38582.690312500003</v>
      </c>
      <c r="C12559">
        <v>3159</v>
      </c>
      <c r="D12559">
        <v>340</v>
      </c>
      <c r="E12559" s="1">
        <v>38586.697256944448</v>
      </c>
    </row>
    <row r="12560" spans="1:5" x14ac:dyDescent="0.3">
      <c r="A12560">
        <v>12599</v>
      </c>
      <c r="B12560" s="1">
        <v>38582.69635416667</v>
      </c>
      <c r="C12560">
        <v>2032</v>
      </c>
      <c r="D12560">
        <v>34</v>
      </c>
      <c r="E12560" s="1">
        <v>38587.769270833334</v>
      </c>
    </row>
    <row r="12561" spans="1:5" x14ac:dyDescent="0.3">
      <c r="A12561">
        <v>12600</v>
      </c>
      <c r="B12561" s="1">
        <v>38582.697500000002</v>
      </c>
      <c r="C12561">
        <v>1475</v>
      </c>
      <c r="D12561">
        <v>171</v>
      </c>
      <c r="E12561" s="1">
        <v>38589.728055555555</v>
      </c>
    </row>
    <row r="12562" spans="1:5" x14ac:dyDescent="0.3">
      <c r="A12562">
        <v>12601</v>
      </c>
      <c r="B12562" s="1">
        <v>38582.699907407405</v>
      </c>
      <c r="C12562">
        <v>3099</v>
      </c>
      <c r="D12562">
        <v>598</v>
      </c>
      <c r="E12562" s="1">
        <v>38588.462407407409</v>
      </c>
    </row>
    <row r="12563" spans="1:5" x14ac:dyDescent="0.3">
      <c r="A12563">
        <v>12602</v>
      </c>
      <c r="B12563" s="1">
        <v>38582.701273148145</v>
      </c>
      <c r="C12563">
        <v>2001</v>
      </c>
      <c r="D12563">
        <v>533</v>
      </c>
      <c r="E12563" s="1">
        <v>38585.467939814815</v>
      </c>
    </row>
    <row r="12564" spans="1:5" x14ac:dyDescent="0.3">
      <c r="A12564">
        <v>12603</v>
      </c>
      <c r="B12564" s="1">
        <v>38582.705787037034</v>
      </c>
      <c r="C12564">
        <v>2769</v>
      </c>
      <c r="D12564">
        <v>119</v>
      </c>
      <c r="E12564" s="1">
        <v>38589.493287037039</v>
      </c>
    </row>
    <row r="12565" spans="1:5" x14ac:dyDescent="0.3">
      <c r="A12565">
        <v>12604</v>
      </c>
      <c r="B12565" s="1">
        <v>38582.707499999997</v>
      </c>
      <c r="C12565">
        <v>4127</v>
      </c>
      <c r="D12565">
        <v>12</v>
      </c>
      <c r="E12565" s="1">
        <v>38583.81722222222</v>
      </c>
    </row>
    <row r="12566" spans="1:5" x14ac:dyDescent="0.3">
      <c r="A12566">
        <v>12605</v>
      </c>
      <c r="B12566" s="1">
        <v>38582.708067129628</v>
      </c>
      <c r="C12566">
        <v>1359</v>
      </c>
      <c r="D12566">
        <v>496</v>
      </c>
      <c r="E12566" s="1">
        <v>38584.756678240738</v>
      </c>
    </row>
    <row r="12567" spans="1:5" x14ac:dyDescent="0.3">
      <c r="A12567">
        <v>12606</v>
      </c>
      <c r="B12567" s="1">
        <v>38582.709965277776</v>
      </c>
      <c r="C12567">
        <v>359</v>
      </c>
      <c r="D12567">
        <v>275</v>
      </c>
      <c r="E12567" s="1">
        <v>38588.943298611113</v>
      </c>
    </row>
    <row r="12568" spans="1:5" x14ac:dyDescent="0.3">
      <c r="A12568">
        <v>12607</v>
      </c>
      <c r="B12568" s="1">
        <v>38582.7109837963</v>
      </c>
      <c r="C12568">
        <v>2130</v>
      </c>
      <c r="D12568">
        <v>526</v>
      </c>
      <c r="E12568" s="1">
        <v>38583.77070601852</v>
      </c>
    </row>
    <row r="12569" spans="1:5" x14ac:dyDescent="0.3">
      <c r="A12569">
        <v>12608</v>
      </c>
      <c r="B12569" s="1">
        <v>38582.71197916667</v>
      </c>
      <c r="C12569">
        <v>624</v>
      </c>
      <c r="D12569">
        <v>366</v>
      </c>
      <c r="E12569" s="1">
        <v>38587.708506944444</v>
      </c>
    </row>
    <row r="12570" spans="1:5" x14ac:dyDescent="0.3">
      <c r="A12570">
        <v>12609</v>
      </c>
      <c r="B12570" s="1">
        <v>38582.712754629632</v>
      </c>
      <c r="C12570">
        <v>2327</v>
      </c>
      <c r="D12570">
        <v>486</v>
      </c>
      <c r="E12570" s="1">
        <v>38584.896087962959</v>
      </c>
    </row>
    <row r="12571" spans="1:5" x14ac:dyDescent="0.3">
      <c r="A12571">
        <v>12611</v>
      </c>
      <c r="B12571" s="1">
        <v>38582.715069444443</v>
      </c>
      <c r="C12571">
        <v>1925</v>
      </c>
      <c r="D12571">
        <v>359</v>
      </c>
      <c r="E12571" s="1">
        <v>38588.498402777775</v>
      </c>
    </row>
    <row r="12572" spans="1:5" x14ac:dyDescent="0.3">
      <c r="A12572">
        <v>12612</v>
      </c>
      <c r="B12572" s="1">
        <v>38582.71533564815</v>
      </c>
      <c r="C12572">
        <v>1035</v>
      </c>
      <c r="D12572">
        <v>129</v>
      </c>
      <c r="E12572" s="1">
        <v>38590.663252314815</v>
      </c>
    </row>
    <row r="12573" spans="1:5" x14ac:dyDescent="0.3">
      <c r="A12573">
        <v>12613</v>
      </c>
      <c r="B12573" s="1">
        <v>38582.719456018516</v>
      </c>
      <c r="C12573">
        <v>3877</v>
      </c>
      <c r="D12573">
        <v>8</v>
      </c>
      <c r="E12573" s="1">
        <v>38587.777789351851</v>
      </c>
    </row>
    <row r="12574" spans="1:5" x14ac:dyDescent="0.3">
      <c r="A12574">
        <v>12614</v>
      </c>
      <c r="B12574" s="1">
        <v>38582.71947916667</v>
      </c>
      <c r="C12574">
        <v>2233</v>
      </c>
      <c r="D12574">
        <v>60</v>
      </c>
      <c r="E12574" s="1">
        <v>38590.705590277779</v>
      </c>
    </row>
    <row r="12575" spans="1:5" x14ac:dyDescent="0.3">
      <c r="A12575">
        <v>12615</v>
      </c>
      <c r="B12575" s="1">
        <v>38582.719525462962</v>
      </c>
      <c r="C12575">
        <v>2191</v>
      </c>
      <c r="D12575">
        <v>29</v>
      </c>
      <c r="E12575" s="1">
        <v>38591.539664351854</v>
      </c>
    </row>
    <row r="12576" spans="1:5" x14ac:dyDescent="0.3">
      <c r="A12576">
        <v>12616</v>
      </c>
      <c r="B12576" s="1">
        <v>38582.724085648151</v>
      </c>
      <c r="C12576">
        <v>2952</v>
      </c>
      <c r="D12576">
        <v>476</v>
      </c>
      <c r="E12576" s="1">
        <v>38589.786585648151</v>
      </c>
    </row>
    <row r="12577" spans="1:5" x14ac:dyDescent="0.3">
      <c r="A12577">
        <v>12617</v>
      </c>
      <c r="B12577" s="1">
        <v>38582.724166666667</v>
      </c>
      <c r="C12577">
        <v>3573</v>
      </c>
      <c r="D12577">
        <v>564</v>
      </c>
      <c r="E12577" s="1">
        <v>38588.736666666664</v>
      </c>
    </row>
    <row r="12578" spans="1:5" x14ac:dyDescent="0.3">
      <c r="A12578">
        <v>12618</v>
      </c>
      <c r="B12578" s="1">
        <v>38582.725023148145</v>
      </c>
      <c r="C12578">
        <v>302</v>
      </c>
      <c r="D12578">
        <v>117</v>
      </c>
      <c r="E12578" s="1">
        <v>38583.640300925923</v>
      </c>
    </row>
    <row r="12579" spans="1:5" x14ac:dyDescent="0.3">
      <c r="A12579">
        <v>12619</v>
      </c>
      <c r="B12579" s="1">
        <v>38582.725173611114</v>
      </c>
      <c r="C12579">
        <v>980</v>
      </c>
      <c r="D12579">
        <v>592</v>
      </c>
      <c r="E12579" s="1">
        <v>38585.6640625</v>
      </c>
    </row>
    <row r="12580" spans="1:5" x14ac:dyDescent="0.3">
      <c r="A12580">
        <v>12620</v>
      </c>
      <c r="B12580" s="1">
        <v>38582.7268287037</v>
      </c>
      <c r="C12580">
        <v>2663</v>
      </c>
      <c r="D12580">
        <v>221</v>
      </c>
      <c r="E12580" s="1">
        <v>38589.55877314815</v>
      </c>
    </row>
    <row r="12581" spans="1:5" x14ac:dyDescent="0.3">
      <c r="A12581">
        <v>12621</v>
      </c>
      <c r="B12581" s="1">
        <v>38582.73027777778</v>
      </c>
      <c r="C12581">
        <v>4566</v>
      </c>
      <c r="D12581">
        <v>439</v>
      </c>
      <c r="E12581" s="1">
        <v>38588.696944444448</v>
      </c>
    </row>
    <row r="12582" spans="1:5" x14ac:dyDescent="0.3">
      <c r="A12582">
        <v>12622</v>
      </c>
      <c r="B12582" s="1">
        <v>38582.732071759259</v>
      </c>
      <c r="C12582">
        <v>278</v>
      </c>
      <c r="D12582">
        <v>529</v>
      </c>
      <c r="E12582" s="1">
        <v>38588.673738425925</v>
      </c>
    </row>
    <row r="12583" spans="1:5" x14ac:dyDescent="0.3">
      <c r="A12583">
        <v>12623</v>
      </c>
      <c r="B12583" s="1">
        <v>38582.732164351852</v>
      </c>
      <c r="C12583">
        <v>3670</v>
      </c>
      <c r="D12583">
        <v>177</v>
      </c>
      <c r="E12583" s="1">
        <v>38584.896053240744</v>
      </c>
    </row>
    <row r="12584" spans="1:5" x14ac:dyDescent="0.3">
      <c r="A12584">
        <v>12624</v>
      </c>
      <c r="B12584" s="1">
        <v>38582.732638888891</v>
      </c>
      <c r="C12584">
        <v>1135</v>
      </c>
      <c r="D12584">
        <v>434</v>
      </c>
      <c r="E12584" s="1">
        <v>38591.512499999997</v>
      </c>
    </row>
    <row r="12585" spans="1:5" x14ac:dyDescent="0.3">
      <c r="A12585">
        <v>12625</v>
      </c>
      <c r="B12585" s="1">
        <v>38582.733553240738</v>
      </c>
      <c r="C12585">
        <v>2645</v>
      </c>
      <c r="D12585">
        <v>108</v>
      </c>
      <c r="E12585" s="1">
        <v>38587.487719907411</v>
      </c>
    </row>
    <row r="12586" spans="1:5" x14ac:dyDescent="0.3">
      <c r="A12586">
        <v>12626</v>
      </c>
      <c r="B12586" s="1">
        <v>38582.733854166669</v>
      </c>
      <c r="C12586">
        <v>4230</v>
      </c>
      <c r="D12586">
        <v>361</v>
      </c>
      <c r="E12586" s="1">
        <v>38590.717187499999</v>
      </c>
    </row>
    <row r="12587" spans="1:5" x14ac:dyDescent="0.3">
      <c r="A12587">
        <v>12627</v>
      </c>
      <c r="B12587" s="1">
        <v>38582.734155092592</v>
      </c>
      <c r="C12587">
        <v>3760</v>
      </c>
      <c r="D12587">
        <v>150</v>
      </c>
      <c r="E12587" s="1">
        <v>38583.624432870369</v>
      </c>
    </row>
    <row r="12588" spans="1:5" x14ac:dyDescent="0.3">
      <c r="A12588">
        <v>12628</v>
      </c>
      <c r="B12588" s="1">
        <v>38582.736400462964</v>
      </c>
      <c r="C12588">
        <v>3210</v>
      </c>
      <c r="D12588">
        <v>520</v>
      </c>
      <c r="E12588" s="1">
        <v>38589.569039351853</v>
      </c>
    </row>
    <row r="12589" spans="1:5" x14ac:dyDescent="0.3">
      <c r="A12589">
        <v>12629</v>
      </c>
      <c r="B12589" s="1">
        <v>38582.736493055556</v>
      </c>
      <c r="C12589">
        <v>1705</v>
      </c>
      <c r="D12589">
        <v>459</v>
      </c>
      <c r="E12589" s="1">
        <v>38590.881631944445</v>
      </c>
    </row>
    <row r="12590" spans="1:5" x14ac:dyDescent="0.3">
      <c r="A12590">
        <v>12630</v>
      </c>
      <c r="B12590" s="1">
        <v>38582.742685185185</v>
      </c>
      <c r="C12590">
        <v>1457</v>
      </c>
      <c r="D12590">
        <v>452</v>
      </c>
      <c r="E12590" s="1">
        <v>38588.516296296293</v>
      </c>
    </row>
    <row r="12591" spans="1:5" x14ac:dyDescent="0.3">
      <c r="A12591">
        <v>12631</v>
      </c>
      <c r="B12591" s="1">
        <v>38582.745034722226</v>
      </c>
      <c r="C12591">
        <v>2782</v>
      </c>
      <c r="D12591">
        <v>339</v>
      </c>
      <c r="E12591" s="1">
        <v>38589.611701388887</v>
      </c>
    </row>
    <row r="12592" spans="1:5" x14ac:dyDescent="0.3">
      <c r="A12592">
        <v>12632</v>
      </c>
      <c r="B12592" s="1">
        <v>38582.746076388888</v>
      </c>
      <c r="C12592">
        <v>827</v>
      </c>
      <c r="D12592">
        <v>381</v>
      </c>
      <c r="E12592" s="1">
        <v>38586.790520833332</v>
      </c>
    </row>
    <row r="12593" spans="1:5" x14ac:dyDescent="0.3">
      <c r="A12593">
        <v>12633</v>
      </c>
      <c r="B12593" s="1">
        <v>38582.746967592589</v>
      </c>
      <c r="C12593">
        <v>4341</v>
      </c>
      <c r="D12593">
        <v>469</v>
      </c>
      <c r="E12593" s="1">
        <v>38587.721967592595</v>
      </c>
    </row>
    <row r="12594" spans="1:5" x14ac:dyDescent="0.3">
      <c r="A12594">
        <v>12634</v>
      </c>
      <c r="B12594" s="1">
        <v>38582.748773148145</v>
      </c>
      <c r="C12594">
        <v>1037</v>
      </c>
      <c r="D12594">
        <v>549</v>
      </c>
      <c r="E12594" s="1">
        <v>38583.88071759259</v>
      </c>
    </row>
    <row r="12595" spans="1:5" x14ac:dyDescent="0.3">
      <c r="A12595">
        <v>12635</v>
      </c>
      <c r="B12595" s="1">
        <v>38582.7502662037</v>
      </c>
      <c r="C12595">
        <v>331</v>
      </c>
      <c r="D12595">
        <v>15</v>
      </c>
      <c r="E12595" s="1">
        <v>38587.694710648146</v>
      </c>
    </row>
    <row r="12596" spans="1:5" x14ac:dyDescent="0.3">
      <c r="A12596">
        <v>12636</v>
      </c>
      <c r="B12596" s="1">
        <v>38582.750335648147</v>
      </c>
      <c r="C12596">
        <v>1645</v>
      </c>
      <c r="D12596">
        <v>380</v>
      </c>
      <c r="E12596" s="1">
        <v>38590.839224537034</v>
      </c>
    </row>
    <row r="12597" spans="1:5" x14ac:dyDescent="0.3">
      <c r="A12597">
        <v>12637</v>
      </c>
      <c r="B12597" s="1">
        <v>38582.754780092589</v>
      </c>
      <c r="C12597">
        <v>4005</v>
      </c>
      <c r="D12597">
        <v>145</v>
      </c>
      <c r="E12597" s="1">
        <v>38583.733946759261</v>
      </c>
    </row>
    <row r="12598" spans="1:5" x14ac:dyDescent="0.3">
      <c r="A12598">
        <v>12638</v>
      </c>
      <c r="B12598" s="1">
        <v>38582.758090277777</v>
      </c>
      <c r="C12598">
        <v>2849</v>
      </c>
      <c r="D12598">
        <v>172</v>
      </c>
      <c r="E12598" s="1">
        <v>38589.912951388891</v>
      </c>
    </row>
    <row r="12599" spans="1:5" x14ac:dyDescent="0.3">
      <c r="A12599">
        <v>12639</v>
      </c>
      <c r="B12599" s="1">
        <v>38582.759085648147</v>
      </c>
      <c r="C12599">
        <v>562</v>
      </c>
      <c r="D12599">
        <v>500</v>
      </c>
      <c r="E12599" s="1">
        <v>38591.666724537034</v>
      </c>
    </row>
    <row r="12600" spans="1:5" x14ac:dyDescent="0.3">
      <c r="A12600">
        <v>12640</v>
      </c>
      <c r="B12600" s="1">
        <v>38582.760289351849</v>
      </c>
      <c r="C12600">
        <v>1715</v>
      </c>
      <c r="D12600">
        <v>544</v>
      </c>
      <c r="E12600" s="1">
        <v>38588.892928240741</v>
      </c>
    </row>
    <row r="12601" spans="1:5" x14ac:dyDescent="0.3">
      <c r="A12601">
        <v>12641</v>
      </c>
      <c r="B12601" s="1">
        <v>38582.762592592589</v>
      </c>
      <c r="C12601">
        <v>776</v>
      </c>
      <c r="D12601">
        <v>467</v>
      </c>
      <c r="E12601" s="1">
        <v>38583.970231481479</v>
      </c>
    </row>
    <row r="12602" spans="1:5" x14ac:dyDescent="0.3">
      <c r="A12602">
        <v>12642</v>
      </c>
      <c r="B12602" s="1">
        <v>38582.763379629629</v>
      </c>
      <c r="C12602">
        <v>2080</v>
      </c>
      <c r="D12602">
        <v>167</v>
      </c>
      <c r="E12602" s="1">
        <v>38584.729351851849</v>
      </c>
    </row>
    <row r="12603" spans="1:5" x14ac:dyDescent="0.3">
      <c r="A12603">
        <v>12643</v>
      </c>
      <c r="B12603" s="1">
        <v>38582.764652777776</v>
      </c>
      <c r="C12603">
        <v>2245</v>
      </c>
      <c r="D12603">
        <v>165</v>
      </c>
      <c r="E12603" s="1">
        <v>38588.601458333331</v>
      </c>
    </row>
    <row r="12604" spans="1:5" x14ac:dyDescent="0.3">
      <c r="A12604">
        <v>12644</v>
      </c>
      <c r="B12604" s="1">
        <v>38582.765590277777</v>
      </c>
      <c r="C12604">
        <v>1511</v>
      </c>
      <c r="D12604">
        <v>300</v>
      </c>
      <c r="E12604" s="1">
        <v>38590.001006944447</v>
      </c>
    </row>
    <row r="12605" spans="1:5" x14ac:dyDescent="0.3">
      <c r="A12605">
        <v>12646</v>
      </c>
      <c r="B12605" s="1">
        <v>38582.767430555556</v>
      </c>
      <c r="C12605">
        <v>3103</v>
      </c>
      <c r="D12605">
        <v>388</v>
      </c>
      <c r="E12605" s="1">
        <v>38588.781319444446</v>
      </c>
    </row>
    <row r="12606" spans="1:5" x14ac:dyDescent="0.3">
      <c r="A12606">
        <v>12647</v>
      </c>
      <c r="B12606" s="1">
        <v>38582.770729166667</v>
      </c>
      <c r="C12606">
        <v>323</v>
      </c>
      <c r="D12606">
        <v>520</v>
      </c>
      <c r="E12606" s="1">
        <v>38591.952673611115</v>
      </c>
    </row>
    <row r="12607" spans="1:5" x14ac:dyDescent="0.3">
      <c r="A12607">
        <v>12648</v>
      </c>
      <c r="B12607" s="1">
        <v>38582.77107638889</v>
      </c>
      <c r="C12607">
        <v>3545</v>
      </c>
      <c r="D12607">
        <v>519</v>
      </c>
      <c r="E12607" s="1">
        <v>38589.803715277776</v>
      </c>
    </row>
    <row r="12608" spans="1:5" x14ac:dyDescent="0.3">
      <c r="A12608">
        <v>12649</v>
      </c>
      <c r="B12608" s="1">
        <v>38582.77207175926</v>
      </c>
      <c r="C12608">
        <v>3201</v>
      </c>
      <c r="D12608">
        <v>530</v>
      </c>
      <c r="E12608" s="1">
        <v>38586.88040509259</v>
      </c>
    </row>
    <row r="12609" spans="1:5" x14ac:dyDescent="0.3">
      <c r="A12609">
        <v>12650</v>
      </c>
      <c r="B12609" s="1">
        <v>38582.773148148146</v>
      </c>
      <c r="C12609">
        <v>3237</v>
      </c>
      <c r="D12609">
        <v>276</v>
      </c>
      <c r="E12609" s="1">
        <v>38585.739814814813</v>
      </c>
    </row>
    <row r="12610" spans="1:5" x14ac:dyDescent="0.3">
      <c r="A12610">
        <v>12651</v>
      </c>
      <c r="B12610" s="1">
        <v>38582.775185185186</v>
      </c>
      <c r="C12610">
        <v>8</v>
      </c>
      <c r="D12610">
        <v>34</v>
      </c>
      <c r="E12610" s="1">
        <v>38586.917546296296</v>
      </c>
    </row>
    <row r="12611" spans="1:5" x14ac:dyDescent="0.3">
      <c r="A12611">
        <v>12652</v>
      </c>
      <c r="B12611" s="1">
        <v>38582.784004629626</v>
      </c>
      <c r="C12611">
        <v>2118</v>
      </c>
      <c r="D12611">
        <v>9</v>
      </c>
      <c r="E12611" s="1">
        <v>38585.594421296293</v>
      </c>
    </row>
    <row r="12612" spans="1:5" x14ac:dyDescent="0.3">
      <c r="A12612">
        <v>12653</v>
      </c>
      <c r="B12612" s="1">
        <v>38582.787002314813</v>
      </c>
      <c r="C12612">
        <v>3353</v>
      </c>
      <c r="D12612">
        <v>78</v>
      </c>
      <c r="E12612" s="1">
        <v>38590.589085648149</v>
      </c>
    </row>
    <row r="12613" spans="1:5" x14ac:dyDescent="0.3">
      <c r="A12613">
        <v>12654</v>
      </c>
      <c r="B12613" s="1">
        <v>38582.789351851854</v>
      </c>
      <c r="C12613">
        <v>2217</v>
      </c>
      <c r="D12613">
        <v>438</v>
      </c>
      <c r="E12613" s="1">
        <v>38584.744212962964</v>
      </c>
    </row>
    <row r="12614" spans="1:5" x14ac:dyDescent="0.3">
      <c r="A12614">
        <v>12655</v>
      </c>
      <c r="B12614" s="1">
        <v>38582.790092592593</v>
      </c>
      <c r="C12614">
        <v>859</v>
      </c>
      <c r="D12614">
        <v>533</v>
      </c>
      <c r="E12614" s="1">
        <v>38591.944953703707</v>
      </c>
    </row>
    <row r="12615" spans="1:5" x14ac:dyDescent="0.3">
      <c r="A12615">
        <v>12656</v>
      </c>
      <c r="B12615" s="1">
        <v>38582.790682870371</v>
      </c>
      <c r="C12615">
        <v>3981</v>
      </c>
      <c r="D12615">
        <v>286</v>
      </c>
      <c r="E12615" s="1">
        <v>38585.028877314813</v>
      </c>
    </row>
    <row r="12616" spans="1:5" x14ac:dyDescent="0.3">
      <c r="A12616">
        <v>12657</v>
      </c>
      <c r="B12616" s="1">
        <v>38582.793240740742</v>
      </c>
      <c r="C12616">
        <v>3621</v>
      </c>
      <c r="D12616">
        <v>100</v>
      </c>
      <c r="E12616" s="1">
        <v>38585.624490740738</v>
      </c>
    </row>
    <row r="12617" spans="1:5" x14ac:dyDescent="0.3">
      <c r="A12617">
        <v>12658</v>
      </c>
      <c r="B12617" s="1">
        <v>38582.795624999999</v>
      </c>
      <c r="C12617">
        <v>4320</v>
      </c>
      <c r="D12617">
        <v>193</v>
      </c>
      <c r="E12617" s="1">
        <v>38583.797708333332</v>
      </c>
    </row>
    <row r="12618" spans="1:5" x14ac:dyDescent="0.3">
      <c r="A12618">
        <v>12659</v>
      </c>
      <c r="B12618" s="1">
        <v>38582.795706018522</v>
      </c>
      <c r="C12618">
        <v>336</v>
      </c>
      <c r="D12618">
        <v>329</v>
      </c>
      <c r="E12618" s="1">
        <v>38588.925567129627</v>
      </c>
    </row>
    <row r="12619" spans="1:5" x14ac:dyDescent="0.3">
      <c r="A12619">
        <v>12660</v>
      </c>
      <c r="B12619" s="1">
        <v>38582.796793981484</v>
      </c>
      <c r="C12619">
        <v>414</v>
      </c>
      <c r="D12619">
        <v>21</v>
      </c>
      <c r="E12619" s="1">
        <v>38591.722488425927</v>
      </c>
    </row>
    <row r="12620" spans="1:5" x14ac:dyDescent="0.3">
      <c r="A12620">
        <v>12661</v>
      </c>
      <c r="B12620" s="1">
        <v>38582.798726851855</v>
      </c>
      <c r="C12620">
        <v>1547</v>
      </c>
      <c r="D12620">
        <v>333</v>
      </c>
      <c r="E12620" s="1">
        <v>38586.85428240741</v>
      </c>
    </row>
    <row r="12621" spans="1:5" x14ac:dyDescent="0.3">
      <c r="A12621">
        <v>12662</v>
      </c>
      <c r="B12621" s="1">
        <v>38582.799085648148</v>
      </c>
      <c r="C12621">
        <v>1412</v>
      </c>
      <c r="D12621">
        <v>75</v>
      </c>
      <c r="E12621" s="1">
        <v>38587.708113425928</v>
      </c>
    </row>
    <row r="12622" spans="1:5" x14ac:dyDescent="0.3">
      <c r="A12622">
        <v>12663</v>
      </c>
      <c r="B12622" s="1">
        <v>38582.799212962964</v>
      </c>
      <c r="C12622">
        <v>1163</v>
      </c>
      <c r="D12622">
        <v>375</v>
      </c>
      <c r="E12622" s="1">
        <v>38583.657546296294</v>
      </c>
    </row>
    <row r="12623" spans="1:5" x14ac:dyDescent="0.3">
      <c r="A12623">
        <v>12664</v>
      </c>
      <c r="B12623" s="1">
        <v>38582.79923611111</v>
      </c>
      <c r="C12623">
        <v>2732</v>
      </c>
      <c r="D12623">
        <v>577</v>
      </c>
      <c r="E12623" s="1">
        <v>38589.805486111109</v>
      </c>
    </row>
    <row r="12624" spans="1:5" x14ac:dyDescent="0.3">
      <c r="A12624">
        <v>12666</v>
      </c>
      <c r="B12624" s="1">
        <v>38582.799780092595</v>
      </c>
      <c r="C12624">
        <v>4156</v>
      </c>
      <c r="D12624">
        <v>251</v>
      </c>
      <c r="E12624" s="1">
        <v>38585.753252314818</v>
      </c>
    </row>
    <row r="12625" spans="1:5" x14ac:dyDescent="0.3">
      <c r="A12625">
        <v>12667</v>
      </c>
      <c r="B12625" s="1">
        <v>38582.799826388888</v>
      </c>
      <c r="C12625">
        <v>104</v>
      </c>
      <c r="D12625">
        <v>545</v>
      </c>
      <c r="E12625" s="1">
        <v>38591.565798611111</v>
      </c>
    </row>
    <row r="12626" spans="1:5" x14ac:dyDescent="0.3">
      <c r="A12626">
        <v>12668</v>
      </c>
      <c r="B12626" s="1">
        <v>38582.80332175926</v>
      </c>
      <c r="C12626">
        <v>1986</v>
      </c>
      <c r="D12626">
        <v>14</v>
      </c>
      <c r="E12626" s="1">
        <v>38583.688738425924</v>
      </c>
    </row>
    <row r="12627" spans="1:5" x14ac:dyDescent="0.3">
      <c r="A12627">
        <v>12669</v>
      </c>
      <c r="B12627" s="1">
        <v>38582.804016203707</v>
      </c>
      <c r="C12627">
        <v>4530</v>
      </c>
      <c r="D12627">
        <v>433</v>
      </c>
      <c r="E12627" s="1">
        <v>38588.622071759259</v>
      </c>
    </row>
    <row r="12628" spans="1:5" x14ac:dyDescent="0.3">
      <c r="A12628">
        <v>12670</v>
      </c>
      <c r="B12628" s="1">
        <v>38582.804143518515</v>
      </c>
      <c r="C12628">
        <v>1716</v>
      </c>
      <c r="D12628">
        <v>580</v>
      </c>
      <c r="E12628" s="1">
        <v>38587.871504629627</v>
      </c>
    </row>
    <row r="12629" spans="1:5" x14ac:dyDescent="0.3">
      <c r="A12629">
        <v>12671</v>
      </c>
      <c r="B12629" s="1">
        <v>38582.805543981478</v>
      </c>
      <c r="C12629">
        <v>1734</v>
      </c>
      <c r="D12629">
        <v>577</v>
      </c>
      <c r="E12629" s="1">
        <v>38587.745821759258</v>
      </c>
    </row>
    <row r="12630" spans="1:5" x14ac:dyDescent="0.3">
      <c r="A12630">
        <v>12673</v>
      </c>
      <c r="B12630" s="1">
        <v>38582.806898148148</v>
      </c>
      <c r="C12630">
        <v>4204</v>
      </c>
      <c r="D12630">
        <v>535</v>
      </c>
      <c r="E12630" s="1">
        <v>38590.947870370372</v>
      </c>
    </row>
    <row r="12631" spans="1:5" x14ac:dyDescent="0.3">
      <c r="A12631">
        <v>12674</v>
      </c>
      <c r="B12631" s="1">
        <v>38582.808981481481</v>
      </c>
      <c r="C12631">
        <v>636</v>
      </c>
      <c r="D12631">
        <v>185</v>
      </c>
      <c r="E12631" s="1">
        <v>38590.928425925929</v>
      </c>
    </row>
    <row r="12632" spans="1:5" x14ac:dyDescent="0.3">
      <c r="A12632">
        <v>12675</v>
      </c>
      <c r="B12632" s="1">
        <v>38582.815300925926</v>
      </c>
      <c r="C12632">
        <v>569</v>
      </c>
      <c r="D12632">
        <v>140</v>
      </c>
      <c r="E12632" s="1">
        <v>38587.566689814812</v>
      </c>
    </row>
    <row r="12633" spans="1:5" x14ac:dyDescent="0.3">
      <c r="A12633">
        <v>12676</v>
      </c>
      <c r="B12633" s="1">
        <v>38582.815740740742</v>
      </c>
      <c r="C12633">
        <v>2581</v>
      </c>
      <c r="D12633">
        <v>393</v>
      </c>
      <c r="E12633" s="1">
        <v>38584.752546296295</v>
      </c>
    </row>
    <row r="12634" spans="1:5" x14ac:dyDescent="0.3">
      <c r="A12634">
        <v>12677</v>
      </c>
      <c r="B12634" s="1">
        <v>38582.816724537035</v>
      </c>
      <c r="C12634">
        <v>1311</v>
      </c>
      <c r="D12634">
        <v>334</v>
      </c>
      <c r="E12634" s="1">
        <v>38586.891030092593</v>
      </c>
    </row>
    <row r="12635" spans="1:5" x14ac:dyDescent="0.3">
      <c r="A12635">
        <v>12678</v>
      </c>
      <c r="B12635" s="1">
        <v>38582.820451388892</v>
      </c>
      <c r="C12635">
        <v>2504</v>
      </c>
      <c r="D12635">
        <v>181</v>
      </c>
      <c r="E12635" s="1">
        <v>38587.635034722225</v>
      </c>
    </row>
    <row r="12636" spans="1:5" x14ac:dyDescent="0.3">
      <c r="A12636">
        <v>12679</v>
      </c>
      <c r="B12636" s="1">
        <v>38582.820960648147</v>
      </c>
      <c r="C12636">
        <v>1535</v>
      </c>
      <c r="D12636">
        <v>463</v>
      </c>
      <c r="E12636" s="1">
        <v>38589.042488425926</v>
      </c>
    </row>
    <row r="12637" spans="1:5" x14ac:dyDescent="0.3">
      <c r="A12637">
        <v>12680</v>
      </c>
      <c r="B12637" s="1">
        <v>38582.822060185186</v>
      </c>
      <c r="C12637">
        <v>833</v>
      </c>
      <c r="D12637">
        <v>259</v>
      </c>
      <c r="E12637" s="1">
        <v>38591.00608796296</v>
      </c>
    </row>
    <row r="12638" spans="1:5" x14ac:dyDescent="0.3">
      <c r="A12638">
        <v>12681</v>
      </c>
      <c r="B12638" s="1">
        <v>38582.825069444443</v>
      </c>
      <c r="C12638">
        <v>1570</v>
      </c>
      <c r="D12638">
        <v>518</v>
      </c>
      <c r="E12638" s="1">
        <v>38587.628541666665</v>
      </c>
    </row>
    <row r="12639" spans="1:5" x14ac:dyDescent="0.3">
      <c r="A12639">
        <v>12683</v>
      </c>
      <c r="B12639" s="1">
        <v>38582.826886574076</v>
      </c>
      <c r="C12639">
        <v>1802</v>
      </c>
      <c r="D12639">
        <v>166</v>
      </c>
      <c r="E12639" s="1">
        <v>38590.033136574071</v>
      </c>
    </row>
    <row r="12640" spans="1:5" x14ac:dyDescent="0.3">
      <c r="A12640">
        <v>12684</v>
      </c>
      <c r="B12640" s="1">
        <v>38582.82739583333</v>
      </c>
      <c r="C12640">
        <v>978</v>
      </c>
      <c r="D12640">
        <v>196</v>
      </c>
      <c r="E12640" s="1">
        <v>38583.664201388892</v>
      </c>
    </row>
    <row r="12641" spans="1:5" x14ac:dyDescent="0.3">
      <c r="A12641">
        <v>12685</v>
      </c>
      <c r="B12641" s="1">
        <v>38582.827418981484</v>
      </c>
      <c r="C12641">
        <v>4283</v>
      </c>
      <c r="D12641">
        <v>114</v>
      </c>
      <c r="E12641" s="1">
        <v>38591.62394675926</v>
      </c>
    </row>
    <row r="12642" spans="1:5" x14ac:dyDescent="0.3">
      <c r="A12642">
        <v>12686</v>
      </c>
      <c r="B12642" s="1">
        <v>38582.829965277779</v>
      </c>
      <c r="C12642">
        <v>501</v>
      </c>
      <c r="D12642">
        <v>385</v>
      </c>
      <c r="E12642" s="1">
        <v>38590.595243055555</v>
      </c>
    </row>
    <row r="12643" spans="1:5" x14ac:dyDescent="0.3">
      <c r="A12643">
        <v>12687</v>
      </c>
      <c r="B12643" s="1">
        <v>38582.831701388888</v>
      </c>
      <c r="C12643">
        <v>3092</v>
      </c>
      <c r="D12643">
        <v>285</v>
      </c>
      <c r="E12643" s="1">
        <v>38591.067118055558</v>
      </c>
    </row>
    <row r="12644" spans="1:5" x14ac:dyDescent="0.3">
      <c r="A12644">
        <v>12688</v>
      </c>
      <c r="B12644" s="1">
        <v>38582.83326388889</v>
      </c>
      <c r="C12644">
        <v>2315</v>
      </c>
      <c r="D12644">
        <v>65</v>
      </c>
      <c r="E12644" s="1">
        <v>38590.786736111113</v>
      </c>
    </row>
    <row r="12645" spans="1:5" x14ac:dyDescent="0.3">
      <c r="A12645">
        <v>12689</v>
      </c>
      <c r="B12645" s="1">
        <v>38582.837893518517</v>
      </c>
      <c r="C12645">
        <v>1066</v>
      </c>
      <c r="D12645">
        <v>296</v>
      </c>
      <c r="E12645" s="1">
        <v>38586.841365740744</v>
      </c>
    </row>
    <row r="12646" spans="1:5" x14ac:dyDescent="0.3">
      <c r="A12646">
        <v>12690</v>
      </c>
      <c r="B12646" s="1">
        <v>38582.838159722225</v>
      </c>
      <c r="C12646">
        <v>3574</v>
      </c>
      <c r="D12646">
        <v>361</v>
      </c>
      <c r="E12646" s="1">
        <v>38588.871493055558</v>
      </c>
    </row>
    <row r="12647" spans="1:5" x14ac:dyDescent="0.3">
      <c r="A12647">
        <v>12691</v>
      </c>
      <c r="B12647" s="1">
        <v>38582.838726851849</v>
      </c>
      <c r="C12647">
        <v>3744</v>
      </c>
      <c r="D12647">
        <v>534</v>
      </c>
      <c r="E12647" s="1">
        <v>38590.784560185188</v>
      </c>
    </row>
    <row r="12648" spans="1:5" x14ac:dyDescent="0.3">
      <c r="A12648">
        <v>12692</v>
      </c>
      <c r="B12648" s="1">
        <v>38582.839803240742</v>
      </c>
      <c r="C12648">
        <v>2781</v>
      </c>
      <c r="D12648">
        <v>273</v>
      </c>
      <c r="E12648" s="1">
        <v>38585.009942129633</v>
      </c>
    </row>
    <row r="12649" spans="1:5" x14ac:dyDescent="0.3">
      <c r="A12649">
        <v>12693</v>
      </c>
      <c r="B12649" s="1">
        <v>38582.840497685182</v>
      </c>
      <c r="C12649">
        <v>1543</v>
      </c>
      <c r="D12649">
        <v>584</v>
      </c>
      <c r="E12649" s="1">
        <v>38589.8828587963</v>
      </c>
    </row>
    <row r="12650" spans="1:5" x14ac:dyDescent="0.3">
      <c r="A12650">
        <v>12694</v>
      </c>
      <c r="B12650" s="1">
        <v>38582.840729166666</v>
      </c>
      <c r="C12650">
        <v>1741</v>
      </c>
      <c r="D12650">
        <v>268</v>
      </c>
      <c r="E12650" s="1">
        <v>38589.866423611114</v>
      </c>
    </row>
    <row r="12651" spans="1:5" x14ac:dyDescent="0.3">
      <c r="A12651">
        <v>12695</v>
      </c>
      <c r="B12651" s="1">
        <v>38582.841377314813</v>
      </c>
      <c r="C12651">
        <v>446</v>
      </c>
      <c r="D12651">
        <v>483</v>
      </c>
      <c r="E12651" s="1">
        <v>38589.770543981482</v>
      </c>
    </row>
    <row r="12652" spans="1:5" x14ac:dyDescent="0.3">
      <c r="A12652">
        <v>12696</v>
      </c>
      <c r="B12652" s="1">
        <v>38582.842453703706</v>
      </c>
      <c r="C12652">
        <v>3989</v>
      </c>
      <c r="D12652">
        <v>374</v>
      </c>
      <c r="E12652" s="1">
        <v>38583.751481481479</v>
      </c>
    </row>
    <row r="12653" spans="1:5" x14ac:dyDescent="0.3">
      <c r="A12653">
        <v>12697</v>
      </c>
      <c r="B12653" s="1">
        <v>38582.8437037037</v>
      </c>
      <c r="C12653">
        <v>2774</v>
      </c>
      <c r="D12653">
        <v>152</v>
      </c>
      <c r="E12653" s="1">
        <v>38587.913148148145</v>
      </c>
    </row>
    <row r="12654" spans="1:5" x14ac:dyDescent="0.3">
      <c r="A12654">
        <v>12699</v>
      </c>
      <c r="B12654" s="1">
        <v>38582.847905092596</v>
      </c>
      <c r="C12654">
        <v>3695</v>
      </c>
      <c r="D12654">
        <v>66</v>
      </c>
      <c r="E12654" s="1">
        <v>38586.709016203706</v>
      </c>
    </row>
    <row r="12655" spans="1:5" x14ac:dyDescent="0.3">
      <c r="A12655">
        <v>12700</v>
      </c>
      <c r="B12655" s="1">
        <v>38582.850532407407</v>
      </c>
      <c r="C12655">
        <v>540</v>
      </c>
      <c r="D12655">
        <v>397</v>
      </c>
      <c r="E12655" s="1">
        <v>38587.910254629627</v>
      </c>
    </row>
    <row r="12656" spans="1:5" x14ac:dyDescent="0.3">
      <c r="A12656">
        <v>12701</v>
      </c>
      <c r="B12656" s="1">
        <v>38582.85193287037</v>
      </c>
      <c r="C12656">
        <v>2337</v>
      </c>
      <c r="D12656">
        <v>489</v>
      </c>
      <c r="E12656" s="1">
        <v>38590.983877314815</v>
      </c>
    </row>
    <row r="12657" spans="1:5" x14ac:dyDescent="0.3">
      <c r="A12657">
        <v>12702</v>
      </c>
      <c r="B12657" s="1">
        <v>38582.854548611111</v>
      </c>
      <c r="C12657">
        <v>1884</v>
      </c>
      <c r="D12657">
        <v>474</v>
      </c>
      <c r="E12657" s="1">
        <v>38591.057326388887</v>
      </c>
    </row>
    <row r="12658" spans="1:5" x14ac:dyDescent="0.3">
      <c r="A12658">
        <v>12703</v>
      </c>
      <c r="B12658" s="1">
        <v>38582.859178240738</v>
      </c>
      <c r="C12658">
        <v>1278</v>
      </c>
      <c r="D12658">
        <v>453</v>
      </c>
      <c r="E12658" s="1">
        <v>38590.675844907404</v>
      </c>
    </row>
    <row r="12659" spans="1:5" x14ac:dyDescent="0.3">
      <c r="A12659">
        <v>12704</v>
      </c>
      <c r="B12659" s="1">
        <v>38582.863194444442</v>
      </c>
      <c r="C12659">
        <v>51</v>
      </c>
      <c r="D12659">
        <v>93</v>
      </c>
      <c r="E12659" s="1">
        <v>38585.936111111114</v>
      </c>
    </row>
    <row r="12660" spans="1:5" x14ac:dyDescent="0.3">
      <c r="A12660">
        <v>12705</v>
      </c>
      <c r="B12660" s="1">
        <v>38582.864050925928</v>
      </c>
      <c r="C12660">
        <v>2342</v>
      </c>
      <c r="D12660">
        <v>517</v>
      </c>
      <c r="E12660" s="1">
        <v>38587.865439814814</v>
      </c>
    </row>
    <row r="12661" spans="1:5" x14ac:dyDescent="0.3">
      <c r="A12661">
        <v>12706</v>
      </c>
      <c r="B12661" s="1">
        <v>38582.864282407405</v>
      </c>
      <c r="C12661">
        <v>1079</v>
      </c>
      <c r="D12661">
        <v>170</v>
      </c>
      <c r="E12661" s="1">
        <v>38590.908032407409</v>
      </c>
    </row>
    <row r="12662" spans="1:5" x14ac:dyDescent="0.3">
      <c r="A12662">
        <v>12707</v>
      </c>
      <c r="B12662" s="1">
        <v>38582.869467592594</v>
      </c>
      <c r="C12662">
        <v>1565</v>
      </c>
      <c r="D12662">
        <v>426</v>
      </c>
      <c r="E12662" s="1">
        <v>38589.793773148151</v>
      </c>
    </row>
    <row r="12663" spans="1:5" x14ac:dyDescent="0.3">
      <c r="A12663">
        <v>12708</v>
      </c>
      <c r="B12663" s="1">
        <v>38582.874502314815</v>
      </c>
      <c r="C12663">
        <v>3448</v>
      </c>
      <c r="D12663">
        <v>28</v>
      </c>
      <c r="E12663" s="1">
        <v>38588.944641203707</v>
      </c>
    </row>
    <row r="12664" spans="1:5" x14ac:dyDescent="0.3">
      <c r="A12664">
        <v>12709</v>
      </c>
      <c r="B12664" s="1">
        <v>38582.874895833331</v>
      </c>
      <c r="C12664">
        <v>3878</v>
      </c>
      <c r="D12664">
        <v>476</v>
      </c>
      <c r="E12664" s="1">
        <v>38590.056840277779</v>
      </c>
    </row>
    <row r="12665" spans="1:5" x14ac:dyDescent="0.3">
      <c r="A12665">
        <v>12710</v>
      </c>
      <c r="B12665" s="1">
        <v>38582.876967592594</v>
      </c>
      <c r="C12665">
        <v>3011</v>
      </c>
      <c r="D12665">
        <v>310</v>
      </c>
      <c r="E12665" s="1">
        <v>38590.630439814813</v>
      </c>
    </row>
    <row r="12666" spans="1:5" x14ac:dyDescent="0.3">
      <c r="A12666">
        <v>12711</v>
      </c>
      <c r="B12666" s="1">
        <v>38582.877453703702</v>
      </c>
      <c r="C12666">
        <v>2530</v>
      </c>
      <c r="D12666">
        <v>122</v>
      </c>
      <c r="E12666" s="1">
        <v>38590.730231481481</v>
      </c>
    </row>
    <row r="12667" spans="1:5" x14ac:dyDescent="0.3">
      <c r="A12667">
        <v>12712</v>
      </c>
      <c r="B12667" s="1">
        <v>38582.877928240741</v>
      </c>
      <c r="C12667">
        <v>2628</v>
      </c>
      <c r="D12667">
        <v>444</v>
      </c>
      <c r="E12667" s="1">
        <v>38589.760567129626</v>
      </c>
    </row>
    <row r="12668" spans="1:5" x14ac:dyDescent="0.3">
      <c r="A12668">
        <v>12713</v>
      </c>
      <c r="B12668" s="1">
        <v>38582.880185185182</v>
      </c>
      <c r="C12668">
        <v>1505</v>
      </c>
      <c r="D12668">
        <v>56</v>
      </c>
      <c r="E12668" s="1">
        <v>38588.740601851852</v>
      </c>
    </row>
    <row r="12669" spans="1:5" x14ac:dyDescent="0.3">
      <c r="A12669">
        <v>12714</v>
      </c>
      <c r="B12669" s="1">
        <v>38582.880567129629</v>
      </c>
      <c r="C12669">
        <v>868</v>
      </c>
      <c r="D12669">
        <v>372</v>
      </c>
      <c r="E12669" s="1">
        <v>38591.714594907404</v>
      </c>
    </row>
    <row r="12670" spans="1:5" x14ac:dyDescent="0.3">
      <c r="A12670">
        <v>12715</v>
      </c>
      <c r="B12670" s="1">
        <v>38582.881689814814</v>
      </c>
      <c r="C12670">
        <v>3768</v>
      </c>
      <c r="D12670">
        <v>266</v>
      </c>
      <c r="E12670" s="1">
        <v>38585.851134259261</v>
      </c>
    </row>
    <row r="12671" spans="1:5" x14ac:dyDescent="0.3">
      <c r="A12671">
        <v>12717</v>
      </c>
      <c r="B12671" s="1">
        <v>38582.885879629626</v>
      </c>
      <c r="C12671">
        <v>3551</v>
      </c>
      <c r="D12671">
        <v>167</v>
      </c>
      <c r="E12671" s="1">
        <v>38584.041435185187</v>
      </c>
    </row>
    <row r="12672" spans="1:5" x14ac:dyDescent="0.3">
      <c r="A12672">
        <v>12718</v>
      </c>
      <c r="B12672" s="1">
        <v>38582.890092592592</v>
      </c>
      <c r="C12672">
        <v>3221</v>
      </c>
      <c r="D12672">
        <v>176</v>
      </c>
      <c r="E12672" s="1">
        <v>38584.042870370373</v>
      </c>
    </row>
    <row r="12673" spans="1:5" x14ac:dyDescent="0.3">
      <c r="A12673">
        <v>12720</v>
      </c>
      <c r="B12673" s="1">
        <v>38582.894930555558</v>
      </c>
      <c r="C12673">
        <v>2676</v>
      </c>
      <c r="D12673">
        <v>419</v>
      </c>
      <c r="E12673" s="1">
        <v>38589.751875000002</v>
      </c>
    </row>
    <row r="12674" spans="1:5" x14ac:dyDescent="0.3">
      <c r="A12674">
        <v>12721</v>
      </c>
      <c r="B12674" s="1">
        <v>38582.895972222221</v>
      </c>
      <c r="C12674">
        <v>1045</v>
      </c>
      <c r="D12674">
        <v>239</v>
      </c>
      <c r="E12674" s="1">
        <v>38586.948055555556</v>
      </c>
    </row>
    <row r="12675" spans="1:5" x14ac:dyDescent="0.3">
      <c r="A12675">
        <v>12722</v>
      </c>
      <c r="B12675" s="1">
        <v>38582.898530092592</v>
      </c>
      <c r="C12675">
        <v>913</v>
      </c>
      <c r="D12675">
        <v>416</v>
      </c>
      <c r="E12675" s="1">
        <v>38591.991585648146</v>
      </c>
    </row>
    <row r="12676" spans="1:5" x14ac:dyDescent="0.3">
      <c r="A12676">
        <v>12723</v>
      </c>
      <c r="B12676" s="1">
        <v>38582.898796296293</v>
      </c>
      <c r="C12676">
        <v>4167</v>
      </c>
      <c r="D12676">
        <v>430</v>
      </c>
      <c r="E12676" s="1">
        <v>38586.942546296297</v>
      </c>
    </row>
    <row r="12677" spans="1:5" x14ac:dyDescent="0.3">
      <c r="A12677">
        <v>12724</v>
      </c>
      <c r="B12677" s="1">
        <v>38582.900925925926</v>
      </c>
      <c r="C12677">
        <v>2224</v>
      </c>
      <c r="D12677">
        <v>242</v>
      </c>
      <c r="E12677" s="1">
        <v>38591.914120370369</v>
      </c>
    </row>
    <row r="12678" spans="1:5" x14ac:dyDescent="0.3">
      <c r="A12678">
        <v>12725</v>
      </c>
      <c r="B12678" s="1">
        <v>38582.904965277776</v>
      </c>
      <c r="C12678">
        <v>4071</v>
      </c>
      <c r="D12678">
        <v>51</v>
      </c>
      <c r="E12678" s="1">
        <v>38587.784826388888</v>
      </c>
    </row>
    <row r="12679" spans="1:5" x14ac:dyDescent="0.3">
      <c r="A12679">
        <v>12726</v>
      </c>
      <c r="B12679" s="1">
        <v>38582.906087962961</v>
      </c>
      <c r="C12679">
        <v>20</v>
      </c>
      <c r="D12679">
        <v>397</v>
      </c>
      <c r="E12679" s="1">
        <v>38583.915810185186</v>
      </c>
    </row>
    <row r="12680" spans="1:5" x14ac:dyDescent="0.3">
      <c r="A12680">
        <v>12727</v>
      </c>
      <c r="B12680" s="1">
        <v>38582.906423611108</v>
      </c>
      <c r="C12680">
        <v>15</v>
      </c>
      <c r="D12680">
        <v>178</v>
      </c>
      <c r="E12680" s="1">
        <v>38588.66128472222</v>
      </c>
    </row>
    <row r="12681" spans="1:5" x14ac:dyDescent="0.3">
      <c r="A12681">
        <v>12728</v>
      </c>
      <c r="B12681" s="1">
        <v>38582.908194444448</v>
      </c>
      <c r="C12681">
        <v>3156</v>
      </c>
      <c r="D12681">
        <v>129</v>
      </c>
      <c r="E12681" s="1">
        <v>38589.676249999997</v>
      </c>
    </row>
    <row r="12682" spans="1:5" x14ac:dyDescent="0.3">
      <c r="A12682">
        <v>12729</v>
      </c>
      <c r="B12682" s="1">
        <v>38582.911793981482</v>
      </c>
      <c r="C12682">
        <v>3711</v>
      </c>
      <c r="D12682">
        <v>424</v>
      </c>
      <c r="E12682" s="1">
        <v>38585.002071759256</v>
      </c>
    </row>
    <row r="12683" spans="1:5" x14ac:dyDescent="0.3">
      <c r="A12683">
        <v>12730</v>
      </c>
      <c r="B12683" s="1">
        <v>38582.913206018522</v>
      </c>
      <c r="C12683">
        <v>75</v>
      </c>
      <c r="D12683">
        <v>7</v>
      </c>
      <c r="E12683" s="1">
        <v>38586.057650462964</v>
      </c>
    </row>
    <row r="12684" spans="1:5" x14ac:dyDescent="0.3">
      <c r="A12684">
        <v>12731</v>
      </c>
      <c r="B12684" s="1">
        <v>38582.913634259261</v>
      </c>
      <c r="C12684">
        <v>1719</v>
      </c>
      <c r="D12684">
        <v>128</v>
      </c>
      <c r="E12684" s="1">
        <v>38587.85460648148</v>
      </c>
    </row>
    <row r="12685" spans="1:5" x14ac:dyDescent="0.3">
      <c r="A12685">
        <v>12732</v>
      </c>
      <c r="B12685" s="1">
        <v>38582.915162037039</v>
      </c>
      <c r="C12685">
        <v>3307</v>
      </c>
      <c r="D12685">
        <v>535</v>
      </c>
      <c r="E12685" s="1">
        <v>38583.77002314815</v>
      </c>
    </row>
    <row r="12686" spans="1:5" x14ac:dyDescent="0.3">
      <c r="A12686">
        <v>12733</v>
      </c>
      <c r="B12686" s="1">
        <v>38582.915972222225</v>
      </c>
      <c r="C12686">
        <v>3243</v>
      </c>
      <c r="D12686">
        <v>144</v>
      </c>
      <c r="E12686" s="1">
        <v>38588.100694444445</v>
      </c>
    </row>
    <row r="12687" spans="1:5" x14ac:dyDescent="0.3">
      <c r="A12687">
        <v>12734</v>
      </c>
      <c r="B12687" s="1">
        <v>38582.920046296298</v>
      </c>
      <c r="C12687">
        <v>3619</v>
      </c>
      <c r="D12687">
        <v>121</v>
      </c>
      <c r="E12687" s="1">
        <v>38589.024212962962</v>
      </c>
    </row>
    <row r="12688" spans="1:5" x14ac:dyDescent="0.3">
      <c r="A12688">
        <v>12735</v>
      </c>
      <c r="B12688" s="1">
        <v>38582.920069444444</v>
      </c>
      <c r="C12688">
        <v>3679</v>
      </c>
      <c r="D12688">
        <v>383</v>
      </c>
      <c r="E12688" s="1">
        <v>38587.888819444444</v>
      </c>
    </row>
    <row r="12689" spans="1:5" x14ac:dyDescent="0.3">
      <c r="A12689">
        <v>12737</v>
      </c>
      <c r="B12689" s="1">
        <v>38582.924733796295</v>
      </c>
      <c r="C12689">
        <v>736</v>
      </c>
      <c r="D12689">
        <v>204</v>
      </c>
      <c r="E12689" s="1">
        <v>38590.172650462962</v>
      </c>
    </row>
    <row r="12690" spans="1:5" x14ac:dyDescent="0.3">
      <c r="A12690">
        <v>12738</v>
      </c>
      <c r="B12690" s="1">
        <v>38582.924849537034</v>
      </c>
      <c r="C12690">
        <v>4313</v>
      </c>
      <c r="D12690">
        <v>589</v>
      </c>
      <c r="E12690" s="1">
        <v>38591.747071759259</v>
      </c>
    </row>
    <row r="12691" spans="1:5" x14ac:dyDescent="0.3">
      <c r="A12691">
        <v>12739</v>
      </c>
      <c r="B12691" s="1">
        <v>38582.927291666667</v>
      </c>
      <c r="C12691">
        <v>4129</v>
      </c>
      <c r="D12691">
        <v>292</v>
      </c>
      <c r="E12691" s="1">
        <v>38591.025902777779</v>
      </c>
    </row>
    <row r="12692" spans="1:5" x14ac:dyDescent="0.3">
      <c r="A12692">
        <v>12740</v>
      </c>
      <c r="B12692" s="1">
        <v>38582.928518518522</v>
      </c>
      <c r="C12692">
        <v>1157</v>
      </c>
      <c r="D12692">
        <v>330</v>
      </c>
      <c r="E12692" s="1">
        <v>38587.987546296295</v>
      </c>
    </row>
    <row r="12693" spans="1:5" x14ac:dyDescent="0.3">
      <c r="A12693">
        <v>12741</v>
      </c>
      <c r="B12693" s="1">
        <v>38582.928530092591</v>
      </c>
      <c r="C12693">
        <v>2084</v>
      </c>
      <c r="D12693">
        <v>435</v>
      </c>
      <c r="E12693" s="1">
        <v>38589.838252314818</v>
      </c>
    </row>
    <row r="12694" spans="1:5" x14ac:dyDescent="0.3">
      <c r="A12694">
        <v>12742</v>
      </c>
      <c r="B12694" s="1">
        <v>38582.931979166664</v>
      </c>
      <c r="C12694">
        <v>1742</v>
      </c>
      <c r="D12694">
        <v>68</v>
      </c>
      <c r="E12694" s="1">
        <v>38586.167395833334</v>
      </c>
    </row>
    <row r="12695" spans="1:5" x14ac:dyDescent="0.3">
      <c r="A12695">
        <v>12743</v>
      </c>
      <c r="B12695" s="1">
        <v>38582.932303240741</v>
      </c>
      <c r="C12695">
        <v>2630</v>
      </c>
      <c r="D12695">
        <v>565</v>
      </c>
      <c r="E12695" s="1">
        <v>38591.021886574075</v>
      </c>
    </row>
    <row r="12696" spans="1:5" x14ac:dyDescent="0.3">
      <c r="A12696">
        <v>12744</v>
      </c>
      <c r="B12696" s="1">
        <v>38582.93236111111</v>
      </c>
      <c r="C12696">
        <v>3815</v>
      </c>
      <c r="D12696">
        <v>593</v>
      </c>
      <c r="E12696" s="1">
        <v>38588.018472222226</v>
      </c>
    </row>
    <row r="12697" spans="1:5" x14ac:dyDescent="0.3">
      <c r="A12697">
        <v>12745</v>
      </c>
      <c r="B12697" s="1">
        <v>38582.93246527778</v>
      </c>
      <c r="C12697">
        <v>262</v>
      </c>
      <c r="D12697">
        <v>24</v>
      </c>
      <c r="E12697" s="1">
        <v>38584.072743055556</v>
      </c>
    </row>
    <row r="12698" spans="1:5" x14ac:dyDescent="0.3">
      <c r="A12698">
        <v>12747</v>
      </c>
      <c r="B12698" s="1">
        <v>38582.936365740738</v>
      </c>
      <c r="C12698">
        <v>4075</v>
      </c>
      <c r="D12698">
        <v>549</v>
      </c>
      <c r="E12698" s="1">
        <v>38586.934282407405</v>
      </c>
    </row>
    <row r="12699" spans="1:5" x14ac:dyDescent="0.3">
      <c r="A12699">
        <v>12748</v>
      </c>
      <c r="B12699" s="1">
        <v>38582.936863425923</v>
      </c>
      <c r="C12699">
        <v>3249</v>
      </c>
      <c r="D12699">
        <v>373</v>
      </c>
      <c r="E12699" s="1">
        <v>38588.767418981479</v>
      </c>
    </row>
    <row r="12700" spans="1:5" x14ac:dyDescent="0.3">
      <c r="A12700">
        <v>12749</v>
      </c>
      <c r="B12700" s="1">
        <v>38582.938437500001</v>
      </c>
      <c r="C12700">
        <v>828</v>
      </c>
      <c r="D12700">
        <v>388</v>
      </c>
      <c r="E12700" s="1">
        <v>38584.953715277778</v>
      </c>
    </row>
    <row r="12701" spans="1:5" x14ac:dyDescent="0.3">
      <c r="A12701">
        <v>12750</v>
      </c>
      <c r="B12701" s="1">
        <v>38582.939340277779</v>
      </c>
      <c r="C12701">
        <v>3717</v>
      </c>
      <c r="D12701">
        <v>535</v>
      </c>
      <c r="E12701" s="1">
        <v>38590.079618055555</v>
      </c>
    </row>
    <row r="12702" spans="1:5" x14ac:dyDescent="0.3">
      <c r="A12702">
        <v>12751</v>
      </c>
      <c r="B12702" s="1">
        <v>38582.939837962964</v>
      </c>
      <c r="C12702">
        <v>2791</v>
      </c>
      <c r="D12702">
        <v>352</v>
      </c>
      <c r="E12702" s="1">
        <v>38584.853032407409</v>
      </c>
    </row>
    <row r="12703" spans="1:5" x14ac:dyDescent="0.3">
      <c r="A12703">
        <v>12752</v>
      </c>
      <c r="B12703" s="1">
        <v>38582.94</v>
      </c>
      <c r="C12703">
        <v>3595</v>
      </c>
      <c r="D12703">
        <v>514</v>
      </c>
      <c r="E12703" s="1">
        <v>38591.996944444443</v>
      </c>
    </row>
    <row r="12704" spans="1:5" x14ac:dyDescent="0.3">
      <c r="A12704">
        <v>12753</v>
      </c>
      <c r="B12704" s="1">
        <v>38582.942812499998</v>
      </c>
      <c r="C12704">
        <v>1494</v>
      </c>
      <c r="D12704">
        <v>470</v>
      </c>
      <c r="E12704" s="1">
        <v>38591.015034722222</v>
      </c>
    </row>
    <row r="12705" spans="1:5" x14ac:dyDescent="0.3">
      <c r="A12705">
        <v>12754</v>
      </c>
      <c r="B12705" s="1">
        <v>38582.942835648151</v>
      </c>
      <c r="C12705">
        <v>4154</v>
      </c>
      <c r="D12705">
        <v>134</v>
      </c>
      <c r="E12705" s="1">
        <v>38591.845613425925</v>
      </c>
    </row>
    <row r="12706" spans="1:5" x14ac:dyDescent="0.3">
      <c r="A12706">
        <v>12755</v>
      </c>
      <c r="B12706" s="1">
        <v>38582.943599537037</v>
      </c>
      <c r="C12706">
        <v>105</v>
      </c>
      <c r="D12706">
        <v>439</v>
      </c>
      <c r="E12706" s="1">
        <v>38586.999155092592</v>
      </c>
    </row>
    <row r="12707" spans="1:5" x14ac:dyDescent="0.3">
      <c r="A12707">
        <v>12756</v>
      </c>
      <c r="B12707" s="1">
        <v>38582.952928240738</v>
      </c>
      <c r="C12707">
        <v>1840</v>
      </c>
      <c r="D12707">
        <v>89</v>
      </c>
      <c r="E12707" s="1">
        <v>38585.723761574074</v>
      </c>
    </row>
    <row r="12708" spans="1:5" x14ac:dyDescent="0.3">
      <c r="A12708">
        <v>12757</v>
      </c>
      <c r="B12708" s="1">
        <v>38582.956770833334</v>
      </c>
      <c r="C12708">
        <v>1095</v>
      </c>
      <c r="D12708">
        <v>147</v>
      </c>
      <c r="E12708" s="1">
        <v>38585.947048611109</v>
      </c>
    </row>
    <row r="12709" spans="1:5" x14ac:dyDescent="0.3">
      <c r="A12709">
        <v>12758</v>
      </c>
      <c r="B12709" s="1">
        <v>38582.957337962966</v>
      </c>
      <c r="C12709">
        <v>2279</v>
      </c>
      <c r="D12709">
        <v>30</v>
      </c>
      <c r="E12709" s="1">
        <v>38586.98164351852</v>
      </c>
    </row>
    <row r="12710" spans="1:5" x14ac:dyDescent="0.3">
      <c r="A12710">
        <v>12760</v>
      </c>
      <c r="B12710" s="1">
        <v>38582.960636574076</v>
      </c>
      <c r="C12710">
        <v>4188</v>
      </c>
      <c r="D12710">
        <v>363</v>
      </c>
      <c r="E12710" s="1">
        <v>38588.745358796295</v>
      </c>
    </row>
    <row r="12711" spans="1:5" x14ac:dyDescent="0.3">
      <c r="A12711">
        <v>12761</v>
      </c>
      <c r="B12711" s="1">
        <v>38582.962060185186</v>
      </c>
      <c r="C12711">
        <v>2684</v>
      </c>
      <c r="D12711">
        <v>364</v>
      </c>
      <c r="E12711" s="1">
        <v>38586.047476851854</v>
      </c>
    </row>
    <row r="12712" spans="1:5" x14ac:dyDescent="0.3">
      <c r="A12712">
        <v>12762</v>
      </c>
      <c r="B12712" s="1">
        <v>38582.963125000002</v>
      </c>
      <c r="C12712">
        <v>3909</v>
      </c>
      <c r="D12712">
        <v>502</v>
      </c>
      <c r="E12712" s="1">
        <v>38585.771458333336</v>
      </c>
    </row>
    <row r="12713" spans="1:5" x14ac:dyDescent="0.3">
      <c r="A12713">
        <v>12763</v>
      </c>
      <c r="B12713" s="1">
        <v>38582.963206018518</v>
      </c>
      <c r="C12713">
        <v>393</v>
      </c>
      <c r="D12713">
        <v>472</v>
      </c>
      <c r="E12713" s="1">
        <v>38585.781261574077</v>
      </c>
    </row>
    <row r="12714" spans="1:5" x14ac:dyDescent="0.3">
      <c r="A12714">
        <v>12764</v>
      </c>
      <c r="B12714" s="1">
        <v>38582.968229166669</v>
      </c>
      <c r="C12714">
        <v>26</v>
      </c>
      <c r="D12714">
        <v>183</v>
      </c>
      <c r="E12714" s="1">
        <v>38586.849479166667</v>
      </c>
    </row>
    <row r="12715" spans="1:5" x14ac:dyDescent="0.3">
      <c r="A12715">
        <v>12765</v>
      </c>
      <c r="B12715" s="1">
        <v>38582.973495370374</v>
      </c>
      <c r="C12715">
        <v>2244</v>
      </c>
      <c r="D12715">
        <v>298</v>
      </c>
      <c r="E12715" s="1">
        <v>38592.196412037039</v>
      </c>
    </row>
    <row r="12716" spans="1:5" x14ac:dyDescent="0.3">
      <c r="A12716">
        <v>12766</v>
      </c>
      <c r="B12716" s="1">
        <v>38582.975925925923</v>
      </c>
      <c r="C12716">
        <v>3737</v>
      </c>
      <c r="D12716">
        <v>50</v>
      </c>
      <c r="E12716" s="1">
        <v>38591.196759259263</v>
      </c>
    </row>
    <row r="12717" spans="1:5" x14ac:dyDescent="0.3">
      <c r="A12717">
        <v>12767</v>
      </c>
      <c r="B12717" s="1">
        <v>38582.976261574076</v>
      </c>
      <c r="C12717">
        <v>3351</v>
      </c>
      <c r="D12717">
        <v>432</v>
      </c>
      <c r="E12717" s="1">
        <v>38592.111678240741</v>
      </c>
    </row>
    <row r="12718" spans="1:5" x14ac:dyDescent="0.3">
      <c r="A12718">
        <v>12768</v>
      </c>
      <c r="B12718" s="1">
        <v>38582.9765162037</v>
      </c>
      <c r="C12718">
        <v>1993</v>
      </c>
      <c r="D12718">
        <v>458</v>
      </c>
      <c r="E12718" s="1">
        <v>38583.854988425926</v>
      </c>
    </row>
    <row r="12719" spans="1:5" x14ac:dyDescent="0.3">
      <c r="A12719">
        <v>12769</v>
      </c>
      <c r="B12719" s="1">
        <v>38582.976851851854</v>
      </c>
      <c r="C12719">
        <v>926</v>
      </c>
      <c r="D12719">
        <v>504</v>
      </c>
      <c r="E12719" s="1">
        <v>38589.127546296295</v>
      </c>
    </row>
    <row r="12720" spans="1:5" x14ac:dyDescent="0.3">
      <c r="A12720">
        <v>12770</v>
      </c>
      <c r="B12720" s="1">
        <v>38582.978472222225</v>
      </c>
      <c r="C12720">
        <v>1654</v>
      </c>
      <c r="D12720">
        <v>575</v>
      </c>
      <c r="E12720" s="1">
        <v>38590.872916666667</v>
      </c>
    </row>
    <row r="12721" spans="1:5" x14ac:dyDescent="0.3">
      <c r="A12721">
        <v>12771</v>
      </c>
      <c r="B12721" s="1">
        <v>38582.978738425925</v>
      </c>
      <c r="C12721">
        <v>3076</v>
      </c>
      <c r="D12721">
        <v>484</v>
      </c>
      <c r="E12721" s="1">
        <v>38586.730127314811</v>
      </c>
    </row>
    <row r="12722" spans="1:5" x14ac:dyDescent="0.3">
      <c r="A12722">
        <v>12772</v>
      </c>
      <c r="B12722" s="1">
        <v>38582.978761574072</v>
      </c>
      <c r="C12722">
        <v>1179</v>
      </c>
      <c r="D12722">
        <v>397</v>
      </c>
      <c r="E12722" s="1">
        <v>38587.855844907404</v>
      </c>
    </row>
    <row r="12723" spans="1:5" x14ac:dyDescent="0.3">
      <c r="A12723">
        <v>12773</v>
      </c>
      <c r="B12723" s="1">
        <v>38582.980775462966</v>
      </c>
      <c r="C12723">
        <v>4390</v>
      </c>
      <c r="D12723">
        <v>360</v>
      </c>
      <c r="E12723" s="1">
        <v>38591.194664351853</v>
      </c>
    </row>
    <row r="12724" spans="1:5" x14ac:dyDescent="0.3">
      <c r="A12724">
        <v>12774</v>
      </c>
      <c r="B12724" s="1">
        <v>38582.982199074075</v>
      </c>
      <c r="C12724">
        <v>3601</v>
      </c>
      <c r="D12724">
        <v>21</v>
      </c>
      <c r="E12724" s="1">
        <v>38592.208587962959</v>
      </c>
    </row>
    <row r="12725" spans="1:5" x14ac:dyDescent="0.3">
      <c r="A12725">
        <v>12775</v>
      </c>
      <c r="B12725" s="1">
        <v>38582.983287037037</v>
      </c>
      <c r="C12725">
        <v>4374</v>
      </c>
      <c r="D12725">
        <v>54</v>
      </c>
      <c r="E12725" s="1">
        <v>38590.776342592595</v>
      </c>
    </row>
    <row r="12726" spans="1:5" x14ac:dyDescent="0.3">
      <c r="A12726">
        <v>12776</v>
      </c>
      <c r="B12726" s="1">
        <v>38582.984409722223</v>
      </c>
      <c r="C12726">
        <v>2345</v>
      </c>
      <c r="D12726">
        <v>55</v>
      </c>
      <c r="E12726" s="1">
        <v>38587.130243055559</v>
      </c>
    </row>
    <row r="12727" spans="1:5" x14ac:dyDescent="0.3">
      <c r="A12727">
        <v>12777</v>
      </c>
      <c r="B12727" s="1">
        <v>38582.985671296294</v>
      </c>
      <c r="C12727">
        <v>3467</v>
      </c>
      <c r="D12727">
        <v>130</v>
      </c>
      <c r="E12727" s="1">
        <v>38591.853032407409</v>
      </c>
    </row>
    <row r="12728" spans="1:5" x14ac:dyDescent="0.3">
      <c r="A12728">
        <v>12778</v>
      </c>
      <c r="B12728" s="1">
        <v>38582.986377314817</v>
      </c>
      <c r="C12728">
        <v>3626</v>
      </c>
      <c r="D12728">
        <v>290</v>
      </c>
      <c r="E12728" s="1">
        <v>38583.759988425925</v>
      </c>
    </row>
    <row r="12729" spans="1:5" x14ac:dyDescent="0.3">
      <c r="A12729">
        <v>12779</v>
      </c>
      <c r="B12729" s="1">
        <v>38582.988888888889</v>
      </c>
      <c r="C12729">
        <v>1814</v>
      </c>
      <c r="D12729">
        <v>325</v>
      </c>
      <c r="E12729" s="1">
        <v>38590.227083333331</v>
      </c>
    </row>
    <row r="12730" spans="1:5" x14ac:dyDescent="0.3">
      <c r="A12730">
        <v>12780</v>
      </c>
      <c r="B12730" s="1">
        <v>38582.991851851853</v>
      </c>
      <c r="C12730">
        <v>54</v>
      </c>
      <c r="D12730">
        <v>373</v>
      </c>
      <c r="E12730" s="1">
        <v>38584.759212962963</v>
      </c>
    </row>
    <row r="12731" spans="1:5" x14ac:dyDescent="0.3">
      <c r="A12731">
        <v>12781</v>
      </c>
      <c r="B12731" s="1">
        <v>38582.993333333332</v>
      </c>
      <c r="C12731">
        <v>1187</v>
      </c>
      <c r="D12731">
        <v>168</v>
      </c>
      <c r="E12731" s="1">
        <v>38585.105138888888</v>
      </c>
    </row>
    <row r="12732" spans="1:5" x14ac:dyDescent="0.3">
      <c r="A12732">
        <v>12782</v>
      </c>
      <c r="B12732" s="1">
        <v>38582.997488425928</v>
      </c>
      <c r="C12732">
        <v>1454</v>
      </c>
      <c r="D12732">
        <v>495</v>
      </c>
      <c r="E12732" s="1">
        <v>38589.782905092594</v>
      </c>
    </row>
    <row r="12733" spans="1:5" x14ac:dyDescent="0.3">
      <c r="A12733">
        <v>12783</v>
      </c>
      <c r="B12733" s="1">
        <v>38583.000856481478</v>
      </c>
      <c r="C12733">
        <v>1109</v>
      </c>
      <c r="D12733">
        <v>503</v>
      </c>
      <c r="E12733" s="1">
        <v>38585.918217592596</v>
      </c>
    </row>
    <row r="12734" spans="1:5" x14ac:dyDescent="0.3">
      <c r="A12734">
        <v>12784</v>
      </c>
      <c r="B12734" s="1">
        <v>38583.001921296294</v>
      </c>
      <c r="C12734">
        <v>447</v>
      </c>
      <c r="D12734">
        <v>513</v>
      </c>
      <c r="E12734" s="1">
        <v>38584.194282407407</v>
      </c>
    </row>
    <row r="12735" spans="1:5" x14ac:dyDescent="0.3">
      <c r="A12735">
        <v>12785</v>
      </c>
      <c r="B12735" s="1">
        <v>38583.00403935185</v>
      </c>
      <c r="C12735">
        <v>4190</v>
      </c>
      <c r="D12735">
        <v>145</v>
      </c>
      <c r="E12735" s="1">
        <v>38585.19431712963</v>
      </c>
    </row>
    <row r="12736" spans="1:5" x14ac:dyDescent="0.3">
      <c r="A12736">
        <v>12787</v>
      </c>
      <c r="B12736" s="1">
        <v>38583.005532407406</v>
      </c>
      <c r="C12736">
        <v>2023</v>
      </c>
      <c r="D12736">
        <v>278</v>
      </c>
      <c r="E12736" s="1">
        <v>38588.02983796296</v>
      </c>
    </row>
    <row r="12737" spans="1:5" x14ac:dyDescent="0.3">
      <c r="A12737">
        <v>12788</v>
      </c>
      <c r="B12737" s="1">
        <v>38583.010520833333</v>
      </c>
      <c r="C12737">
        <v>644</v>
      </c>
      <c r="D12737">
        <v>90</v>
      </c>
      <c r="E12737" s="1">
        <v>38591.912604166668</v>
      </c>
    </row>
    <row r="12738" spans="1:5" x14ac:dyDescent="0.3">
      <c r="A12738">
        <v>12789</v>
      </c>
      <c r="B12738" s="1">
        <v>38583.011331018519</v>
      </c>
      <c r="C12738">
        <v>2412</v>
      </c>
      <c r="D12738">
        <v>557</v>
      </c>
      <c r="E12738" s="1">
        <v>38589.012719907405</v>
      </c>
    </row>
    <row r="12739" spans="1:5" x14ac:dyDescent="0.3">
      <c r="A12739">
        <v>12790</v>
      </c>
      <c r="B12739" s="1">
        <v>38583.011736111112</v>
      </c>
      <c r="C12739">
        <v>1281</v>
      </c>
      <c r="D12739">
        <v>44</v>
      </c>
      <c r="E12739" s="1">
        <v>38590.083958333336</v>
      </c>
    </row>
    <row r="12740" spans="1:5" x14ac:dyDescent="0.3">
      <c r="A12740">
        <v>12791</v>
      </c>
      <c r="B12740" s="1">
        <v>38583.01190972222</v>
      </c>
      <c r="C12740">
        <v>3594</v>
      </c>
      <c r="D12740">
        <v>573</v>
      </c>
      <c r="E12740" s="1">
        <v>38586.990381944444</v>
      </c>
    </row>
    <row r="12741" spans="1:5" x14ac:dyDescent="0.3">
      <c r="A12741">
        <v>12793</v>
      </c>
      <c r="B12741" s="1">
        <v>38583.014305555553</v>
      </c>
      <c r="C12741">
        <v>1195</v>
      </c>
      <c r="D12741">
        <v>403</v>
      </c>
      <c r="E12741" s="1">
        <v>38592.113611111112</v>
      </c>
    </row>
    <row r="12742" spans="1:5" x14ac:dyDescent="0.3">
      <c r="A12742">
        <v>12794</v>
      </c>
      <c r="B12742" s="1">
        <v>38583.014317129629</v>
      </c>
      <c r="C12742">
        <v>1586</v>
      </c>
      <c r="D12742">
        <v>336</v>
      </c>
      <c r="E12742" s="1">
        <v>38590.075428240743</v>
      </c>
    </row>
    <row r="12743" spans="1:5" x14ac:dyDescent="0.3">
      <c r="A12743">
        <v>12795</v>
      </c>
      <c r="B12743" s="1">
        <v>38583.015185185184</v>
      </c>
      <c r="C12743">
        <v>2745</v>
      </c>
      <c r="D12743">
        <v>360</v>
      </c>
      <c r="E12743" s="1">
        <v>38586.926296296297</v>
      </c>
    </row>
    <row r="12744" spans="1:5" x14ac:dyDescent="0.3">
      <c r="A12744">
        <v>12796</v>
      </c>
      <c r="B12744" s="1">
        <v>38583.015555555554</v>
      </c>
      <c r="C12744">
        <v>1285</v>
      </c>
      <c r="D12744">
        <v>368</v>
      </c>
      <c r="E12744" s="1">
        <v>38583.953750000001</v>
      </c>
    </row>
    <row r="12745" spans="1:5" x14ac:dyDescent="0.3">
      <c r="A12745">
        <v>12797</v>
      </c>
      <c r="B12745" s="1">
        <v>38583.016759259262</v>
      </c>
      <c r="C12745">
        <v>1595</v>
      </c>
      <c r="D12745">
        <v>5</v>
      </c>
      <c r="E12745" s="1">
        <v>38585.953564814816</v>
      </c>
    </row>
    <row r="12746" spans="1:5" x14ac:dyDescent="0.3">
      <c r="A12746">
        <v>12798</v>
      </c>
      <c r="B12746" s="1">
        <v>38583.017048611109</v>
      </c>
      <c r="C12746">
        <v>4244</v>
      </c>
      <c r="D12746">
        <v>534</v>
      </c>
      <c r="E12746" s="1">
        <v>38585.959409722222</v>
      </c>
    </row>
    <row r="12747" spans="1:5" x14ac:dyDescent="0.3">
      <c r="A12747">
        <v>12799</v>
      </c>
      <c r="B12747" s="1">
        <v>38583.018761574072</v>
      </c>
      <c r="C12747">
        <v>3885</v>
      </c>
      <c r="D12747">
        <v>197</v>
      </c>
      <c r="E12747" s="1">
        <v>38586.145844907405</v>
      </c>
    </row>
    <row r="12748" spans="1:5" x14ac:dyDescent="0.3">
      <c r="A12748">
        <v>12800</v>
      </c>
      <c r="B12748" s="1">
        <v>38583.018877314818</v>
      </c>
      <c r="C12748">
        <v>257</v>
      </c>
      <c r="D12748">
        <v>545</v>
      </c>
      <c r="E12748" s="1">
        <v>38586.047349537039</v>
      </c>
    </row>
    <row r="12749" spans="1:5" x14ac:dyDescent="0.3">
      <c r="A12749">
        <v>12801</v>
      </c>
      <c r="B12749" s="1">
        <v>38583.018969907411</v>
      </c>
      <c r="C12749">
        <v>960</v>
      </c>
      <c r="D12749">
        <v>202</v>
      </c>
      <c r="E12749" s="1">
        <v>38590.132164351853</v>
      </c>
    </row>
    <row r="12750" spans="1:5" x14ac:dyDescent="0.3">
      <c r="A12750">
        <v>12802</v>
      </c>
      <c r="B12750" s="1">
        <v>38583.019224537034</v>
      </c>
      <c r="C12750">
        <v>2461</v>
      </c>
      <c r="D12750">
        <v>462</v>
      </c>
      <c r="E12750" s="1">
        <v>38592.142141203702</v>
      </c>
    </row>
    <row r="12751" spans="1:5" x14ac:dyDescent="0.3">
      <c r="A12751">
        <v>12803</v>
      </c>
      <c r="B12751" s="1">
        <v>38583.019687499997</v>
      </c>
      <c r="C12751">
        <v>1058</v>
      </c>
      <c r="D12751">
        <v>390</v>
      </c>
      <c r="E12751" s="1">
        <v>38587.084965277776</v>
      </c>
    </row>
    <row r="12752" spans="1:5" x14ac:dyDescent="0.3">
      <c r="A12752">
        <v>12804</v>
      </c>
      <c r="B12752" s="1">
        <v>38583.023090277777</v>
      </c>
      <c r="C12752">
        <v>147</v>
      </c>
      <c r="D12752">
        <v>365</v>
      </c>
      <c r="E12752" s="1">
        <v>38592.094618055555</v>
      </c>
    </row>
    <row r="12753" spans="1:5" x14ac:dyDescent="0.3">
      <c r="A12753">
        <v>12805</v>
      </c>
      <c r="B12753" s="1">
        <v>38583.025393518517</v>
      </c>
      <c r="C12753">
        <v>2964</v>
      </c>
      <c r="D12753">
        <v>345</v>
      </c>
      <c r="E12753" s="1">
        <v>38590.860115740739</v>
      </c>
    </row>
    <row r="12754" spans="1:5" x14ac:dyDescent="0.3">
      <c r="A12754">
        <v>12806</v>
      </c>
      <c r="B12754" s="1">
        <v>38583.025995370372</v>
      </c>
      <c r="C12754">
        <v>4488</v>
      </c>
      <c r="D12754">
        <v>423</v>
      </c>
      <c r="E12754" s="1">
        <v>38587.784328703703</v>
      </c>
    </row>
    <row r="12755" spans="1:5" x14ac:dyDescent="0.3">
      <c r="A12755">
        <v>12807</v>
      </c>
      <c r="B12755" s="1">
        <v>38583.026921296296</v>
      </c>
      <c r="C12755">
        <v>2323</v>
      </c>
      <c r="D12755">
        <v>513</v>
      </c>
      <c r="E12755" s="1">
        <v>38592.151226851849</v>
      </c>
    </row>
    <row r="12756" spans="1:5" x14ac:dyDescent="0.3">
      <c r="A12756">
        <v>12808</v>
      </c>
      <c r="B12756" s="1">
        <v>38583.028252314813</v>
      </c>
      <c r="C12756">
        <v>3920</v>
      </c>
      <c r="D12756">
        <v>55</v>
      </c>
      <c r="E12756" s="1">
        <v>38585.277557870373</v>
      </c>
    </row>
    <row r="12757" spans="1:5" x14ac:dyDescent="0.3">
      <c r="A12757">
        <v>12809</v>
      </c>
      <c r="B12757" s="1">
        <v>38583.029444444444</v>
      </c>
      <c r="C12757">
        <v>2005</v>
      </c>
      <c r="D12757">
        <v>22</v>
      </c>
      <c r="E12757" s="1">
        <v>38587.254444444443</v>
      </c>
    </row>
    <row r="12758" spans="1:5" x14ac:dyDescent="0.3">
      <c r="A12758">
        <v>12810</v>
      </c>
      <c r="B12758" s="1">
        <v>38583.030671296299</v>
      </c>
      <c r="C12758">
        <v>1340</v>
      </c>
      <c r="D12758">
        <v>250</v>
      </c>
      <c r="E12758" s="1">
        <v>38586.937615740739</v>
      </c>
    </row>
    <row r="12759" spans="1:5" x14ac:dyDescent="0.3">
      <c r="A12759">
        <v>12811</v>
      </c>
      <c r="B12759" s="1">
        <v>38583.035740740743</v>
      </c>
      <c r="C12759">
        <v>641</v>
      </c>
      <c r="D12759">
        <v>54</v>
      </c>
      <c r="E12759" s="1">
        <v>38588.081574074073</v>
      </c>
    </row>
    <row r="12760" spans="1:5" x14ac:dyDescent="0.3">
      <c r="A12760">
        <v>12812</v>
      </c>
      <c r="B12760" s="1">
        <v>38583.037523148145</v>
      </c>
      <c r="C12760">
        <v>4024</v>
      </c>
      <c r="D12760">
        <v>450</v>
      </c>
      <c r="E12760" s="1">
        <v>38586.857662037037</v>
      </c>
    </row>
    <row r="12761" spans="1:5" x14ac:dyDescent="0.3">
      <c r="A12761">
        <v>12813</v>
      </c>
      <c r="B12761" s="1">
        <v>38583.037754629629</v>
      </c>
      <c r="C12761">
        <v>3285</v>
      </c>
      <c r="D12761">
        <v>500</v>
      </c>
      <c r="E12761" s="1">
        <v>38583.887060185189</v>
      </c>
    </row>
    <row r="12762" spans="1:5" x14ac:dyDescent="0.3">
      <c r="A12762">
        <v>12814</v>
      </c>
      <c r="B12762" s="1">
        <v>38583.040555555555</v>
      </c>
      <c r="C12762">
        <v>204</v>
      </c>
      <c r="D12762">
        <v>465</v>
      </c>
      <c r="E12762" s="1">
        <v>38585.240555555552</v>
      </c>
    </row>
    <row r="12763" spans="1:5" x14ac:dyDescent="0.3">
      <c r="A12763">
        <v>12815</v>
      </c>
      <c r="B12763" s="1">
        <v>38583.041458333333</v>
      </c>
      <c r="C12763">
        <v>435</v>
      </c>
      <c r="D12763">
        <v>588</v>
      </c>
      <c r="E12763" s="1">
        <v>38589.905347222222</v>
      </c>
    </row>
    <row r="12764" spans="1:5" x14ac:dyDescent="0.3">
      <c r="A12764">
        <v>12816</v>
      </c>
      <c r="B12764" s="1">
        <v>38583.044502314813</v>
      </c>
      <c r="C12764">
        <v>4051</v>
      </c>
      <c r="D12764">
        <v>342</v>
      </c>
      <c r="E12764" s="1">
        <v>38588.05908564815</v>
      </c>
    </row>
    <row r="12765" spans="1:5" x14ac:dyDescent="0.3">
      <c r="A12765">
        <v>12817</v>
      </c>
      <c r="B12765" s="1">
        <v>38583.044849537036</v>
      </c>
      <c r="C12765">
        <v>1246</v>
      </c>
      <c r="D12765">
        <v>113</v>
      </c>
      <c r="E12765" s="1">
        <v>38589.885127314818</v>
      </c>
    </row>
    <row r="12766" spans="1:5" x14ac:dyDescent="0.3">
      <c r="A12766">
        <v>12818</v>
      </c>
      <c r="B12766" s="1">
        <v>38583.045127314814</v>
      </c>
      <c r="C12766">
        <v>3069</v>
      </c>
      <c r="D12766">
        <v>528</v>
      </c>
      <c r="E12766" s="1">
        <v>38590.902766203704</v>
      </c>
    </row>
    <row r="12767" spans="1:5" x14ac:dyDescent="0.3">
      <c r="A12767">
        <v>12819</v>
      </c>
      <c r="B12767" s="1">
        <v>38583.04519675926</v>
      </c>
      <c r="C12767">
        <v>1117</v>
      </c>
      <c r="D12767">
        <v>542</v>
      </c>
      <c r="E12767" s="1">
        <v>38586.243113425924</v>
      </c>
    </row>
    <row r="12768" spans="1:5" x14ac:dyDescent="0.3">
      <c r="A12768">
        <v>12820</v>
      </c>
      <c r="B12768" s="1">
        <v>38583.045231481483</v>
      </c>
      <c r="C12768">
        <v>2936</v>
      </c>
      <c r="D12768">
        <v>127</v>
      </c>
      <c r="E12768" s="1">
        <v>38585.234120370369</v>
      </c>
    </row>
    <row r="12769" spans="1:5" x14ac:dyDescent="0.3">
      <c r="A12769">
        <v>12821</v>
      </c>
      <c r="B12769" s="1">
        <v>38583.046550925923</v>
      </c>
      <c r="C12769">
        <v>3418</v>
      </c>
      <c r="D12769">
        <v>41</v>
      </c>
      <c r="E12769" s="1">
        <v>38587.056967592594</v>
      </c>
    </row>
    <row r="12770" spans="1:5" x14ac:dyDescent="0.3">
      <c r="A12770">
        <v>12822</v>
      </c>
      <c r="B12770" s="1">
        <v>38583.052361111113</v>
      </c>
      <c r="C12770">
        <v>419</v>
      </c>
      <c r="D12770">
        <v>426</v>
      </c>
      <c r="E12770" s="1">
        <v>38584.276666666665</v>
      </c>
    </row>
    <row r="12771" spans="1:5" x14ac:dyDescent="0.3">
      <c r="A12771">
        <v>12823</v>
      </c>
      <c r="B12771" s="1">
        <v>38583.052627314813</v>
      </c>
      <c r="C12771">
        <v>426</v>
      </c>
      <c r="D12771">
        <v>316</v>
      </c>
      <c r="E12771" s="1">
        <v>38586.231099537035</v>
      </c>
    </row>
    <row r="12772" spans="1:5" x14ac:dyDescent="0.3">
      <c r="A12772">
        <v>12824</v>
      </c>
      <c r="B12772" s="1">
        <v>38583.054166666669</v>
      </c>
      <c r="C12772">
        <v>1875</v>
      </c>
      <c r="D12772">
        <v>247</v>
      </c>
      <c r="E12772" s="1">
        <v>38586.050000000003</v>
      </c>
    </row>
    <row r="12773" spans="1:5" x14ac:dyDescent="0.3">
      <c r="A12773">
        <v>12825</v>
      </c>
      <c r="B12773" s="1">
        <v>38583.058310185188</v>
      </c>
      <c r="C12773">
        <v>4495</v>
      </c>
      <c r="D12773">
        <v>328</v>
      </c>
      <c r="E12773" s="1">
        <v>38584.013865740744</v>
      </c>
    </row>
    <row r="12774" spans="1:5" x14ac:dyDescent="0.3">
      <c r="A12774">
        <v>12826</v>
      </c>
      <c r="B12774" s="1">
        <v>38583.059155092589</v>
      </c>
      <c r="C12774">
        <v>1277</v>
      </c>
      <c r="D12774">
        <v>439</v>
      </c>
      <c r="E12774" s="1">
        <v>38591.057071759256</v>
      </c>
    </row>
    <row r="12775" spans="1:5" x14ac:dyDescent="0.3">
      <c r="A12775">
        <v>12827</v>
      </c>
      <c r="B12775" s="1">
        <v>38583.060682870368</v>
      </c>
      <c r="C12775">
        <v>880</v>
      </c>
      <c r="D12775">
        <v>253</v>
      </c>
      <c r="E12775" s="1">
        <v>38591.098877314813</v>
      </c>
    </row>
    <row r="12776" spans="1:5" x14ac:dyDescent="0.3">
      <c r="A12776">
        <v>12828</v>
      </c>
      <c r="B12776" s="1">
        <v>38583.06790509259</v>
      </c>
      <c r="C12776">
        <v>4208</v>
      </c>
      <c r="D12776">
        <v>378</v>
      </c>
      <c r="E12776" s="1">
        <v>38588.938738425924</v>
      </c>
    </row>
    <row r="12777" spans="1:5" x14ac:dyDescent="0.3">
      <c r="A12777">
        <v>12829</v>
      </c>
      <c r="B12777" s="1">
        <v>38583.06826388889</v>
      </c>
      <c r="C12777">
        <v>1129</v>
      </c>
      <c r="D12777">
        <v>326</v>
      </c>
      <c r="E12777" s="1">
        <v>38589.932847222219</v>
      </c>
    </row>
    <row r="12778" spans="1:5" x14ac:dyDescent="0.3">
      <c r="A12778">
        <v>12830</v>
      </c>
      <c r="B12778" s="1">
        <v>38583.069733796299</v>
      </c>
      <c r="C12778">
        <v>4080</v>
      </c>
      <c r="D12778">
        <v>409</v>
      </c>
      <c r="E12778" s="1">
        <v>38584.992650462962</v>
      </c>
    </row>
    <row r="12779" spans="1:5" x14ac:dyDescent="0.3">
      <c r="A12779">
        <v>12831</v>
      </c>
      <c r="B12779" s="1">
        <v>38583.06994212963</v>
      </c>
      <c r="C12779">
        <v>1916</v>
      </c>
      <c r="D12779">
        <v>183</v>
      </c>
      <c r="E12779" s="1">
        <v>38592.224108796298</v>
      </c>
    </row>
    <row r="12780" spans="1:5" x14ac:dyDescent="0.3">
      <c r="A12780">
        <v>12832</v>
      </c>
      <c r="B12780" s="1">
        <v>38583.070648148147</v>
      </c>
      <c r="C12780">
        <v>2820</v>
      </c>
      <c r="D12780">
        <v>563</v>
      </c>
      <c r="E12780" s="1">
        <v>38588.969259259262</v>
      </c>
    </row>
    <row r="12781" spans="1:5" x14ac:dyDescent="0.3">
      <c r="A12781">
        <v>12833</v>
      </c>
      <c r="B12781" s="1">
        <v>38583.071157407408</v>
      </c>
      <c r="C12781">
        <v>3723</v>
      </c>
      <c r="D12781">
        <v>59</v>
      </c>
      <c r="E12781" s="1">
        <v>38590.842685185184</v>
      </c>
    </row>
    <row r="12782" spans="1:5" x14ac:dyDescent="0.3">
      <c r="A12782">
        <v>12834</v>
      </c>
      <c r="B12782" s="1">
        <v>38583.074652777781</v>
      </c>
      <c r="C12782">
        <v>757</v>
      </c>
      <c r="D12782">
        <v>133</v>
      </c>
      <c r="E12782" s="1">
        <v>38588.839236111111</v>
      </c>
    </row>
    <row r="12783" spans="1:5" x14ac:dyDescent="0.3">
      <c r="A12783">
        <v>12835</v>
      </c>
      <c r="B12783" s="1">
        <v>38583.074826388889</v>
      </c>
      <c r="C12783">
        <v>1477</v>
      </c>
      <c r="D12783">
        <v>124</v>
      </c>
      <c r="E12783" s="1">
        <v>38590.040798611109</v>
      </c>
    </row>
    <row r="12784" spans="1:5" x14ac:dyDescent="0.3">
      <c r="A12784">
        <v>12836</v>
      </c>
      <c r="B12784" s="1">
        <v>38583.075381944444</v>
      </c>
      <c r="C12784">
        <v>1380</v>
      </c>
      <c r="D12784">
        <v>196</v>
      </c>
      <c r="E12784" s="1">
        <v>38587.198993055557</v>
      </c>
    </row>
    <row r="12785" spans="1:5" x14ac:dyDescent="0.3">
      <c r="A12785">
        <v>12837</v>
      </c>
      <c r="B12785" s="1">
        <v>38583.077187499999</v>
      </c>
      <c r="C12785">
        <v>2288</v>
      </c>
      <c r="D12785">
        <v>495</v>
      </c>
      <c r="E12785" s="1">
        <v>38586.301493055558</v>
      </c>
    </row>
    <row r="12786" spans="1:5" x14ac:dyDescent="0.3">
      <c r="A12786">
        <v>12838</v>
      </c>
      <c r="B12786" s="1">
        <v>38583.077662037038</v>
      </c>
      <c r="C12786">
        <v>1207</v>
      </c>
      <c r="D12786">
        <v>308</v>
      </c>
      <c r="E12786" s="1">
        <v>38591.967245370368</v>
      </c>
    </row>
    <row r="12787" spans="1:5" x14ac:dyDescent="0.3">
      <c r="A12787">
        <v>12839</v>
      </c>
      <c r="B12787" s="1">
        <v>38583.078969907408</v>
      </c>
      <c r="C12787">
        <v>1970</v>
      </c>
      <c r="D12787">
        <v>360</v>
      </c>
      <c r="E12787" s="1">
        <v>38592.102581018517</v>
      </c>
    </row>
    <row r="12788" spans="1:5" x14ac:dyDescent="0.3">
      <c r="A12788">
        <v>12840</v>
      </c>
      <c r="B12788" s="1">
        <v>38583.079293981478</v>
      </c>
      <c r="C12788">
        <v>2098</v>
      </c>
      <c r="D12788">
        <v>182</v>
      </c>
      <c r="E12788" s="1">
        <v>38592.049432870372</v>
      </c>
    </row>
    <row r="12789" spans="1:5" x14ac:dyDescent="0.3">
      <c r="A12789">
        <v>12841</v>
      </c>
      <c r="B12789" s="1">
        <v>38583.080497685187</v>
      </c>
      <c r="C12789">
        <v>4233</v>
      </c>
      <c r="D12789">
        <v>257</v>
      </c>
      <c r="E12789" s="1">
        <v>38588.122858796298</v>
      </c>
    </row>
    <row r="12790" spans="1:5" x14ac:dyDescent="0.3">
      <c r="A12790">
        <v>12842</v>
      </c>
      <c r="B12790" s="1">
        <v>38583.081493055557</v>
      </c>
      <c r="C12790">
        <v>2540</v>
      </c>
      <c r="D12790">
        <v>119</v>
      </c>
      <c r="E12790" s="1">
        <v>38592.048854166664</v>
      </c>
    </row>
    <row r="12791" spans="1:5" x14ac:dyDescent="0.3">
      <c r="A12791">
        <v>12843</v>
      </c>
      <c r="B12791" s="1">
        <v>38583.082569444443</v>
      </c>
      <c r="C12791">
        <v>3279</v>
      </c>
      <c r="D12791">
        <v>128</v>
      </c>
      <c r="E12791" s="1">
        <v>38584.014513888891</v>
      </c>
    </row>
    <row r="12792" spans="1:5" x14ac:dyDescent="0.3">
      <c r="A12792">
        <v>12844</v>
      </c>
      <c r="B12792" s="1">
        <v>38583.082731481481</v>
      </c>
      <c r="C12792">
        <v>4146</v>
      </c>
      <c r="D12792">
        <v>584</v>
      </c>
      <c r="E12792" s="1">
        <v>38588.931342592594</v>
      </c>
    </row>
    <row r="12793" spans="1:5" x14ac:dyDescent="0.3">
      <c r="A12793">
        <v>12845</v>
      </c>
      <c r="B12793" s="1">
        <v>38583.085150462961</v>
      </c>
      <c r="C12793">
        <v>1698</v>
      </c>
      <c r="D12793">
        <v>106</v>
      </c>
      <c r="E12793" s="1">
        <v>38586.047650462962</v>
      </c>
    </row>
    <row r="12794" spans="1:5" x14ac:dyDescent="0.3">
      <c r="A12794">
        <v>12846</v>
      </c>
      <c r="B12794" s="1">
        <v>38583.085717592592</v>
      </c>
      <c r="C12794">
        <v>286</v>
      </c>
      <c r="D12794">
        <v>305</v>
      </c>
      <c r="E12794" s="1">
        <v>38589.319050925929</v>
      </c>
    </row>
    <row r="12795" spans="1:5" x14ac:dyDescent="0.3">
      <c r="A12795">
        <v>12847</v>
      </c>
      <c r="B12795" s="1">
        <v>38583.086192129631</v>
      </c>
      <c r="C12795">
        <v>384</v>
      </c>
      <c r="D12795">
        <v>91</v>
      </c>
      <c r="E12795" s="1">
        <v>38587.842442129629</v>
      </c>
    </row>
    <row r="12796" spans="1:5" x14ac:dyDescent="0.3">
      <c r="A12796">
        <v>12848</v>
      </c>
      <c r="B12796" s="1">
        <v>38583.08693287037</v>
      </c>
      <c r="C12796">
        <v>2833</v>
      </c>
      <c r="D12796">
        <v>539</v>
      </c>
      <c r="E12796" s="1">
        <v>38588.227210648147</v>
      </c>
    </row>
    <row r="12797" spans="1:5" x14ac:dyDescent="0.3">
      <c r="A12797">
        <v>12849</v>
      </c>
      <c r="B12797" s="1">
        <v>38583.087233796294</v>
      </c>
      <c r="C12797">
        <v>3489</v>
      </c>
      <c r="D12797">
        <v>280</v>
      </c>
      <c r="E12797" s="1">
        <v>38587.292094907411</v>
      </c>
    </row>
    <row r="12798" spans="1:5" x14ac:dyDescent="0.3">
      <c r="A12798">
        <v>12850</v>
      </c>
      <c r="B12798" s="1">
        <v>38583.088958333334</v>
      </c>
      <c r="C12798">
        <v>1816</v>
      </c>
      <c r="D12798">
        <v>440</v>
      </c>
      <c r="E12798" s="1">
        <v>38584.879236111112</v>
      </c>
    </row>
    <row r="12799" spans="1:5" x14ac:dyDescent="0.3">
      <c r="A12799">
        <v>12851</v>
      </c>
      <c r="B12799" s="1">
        <v>38583.091805555552</v>
      </c>
      <c r="C12799">
        <v>3311</v>
      </c>
      <c r="D12799">
        <v>194</v>
      </c>
      <c r="E12799" s="1">
        <v>38589.993888888886</v>
      </c>
    </row>
    <row r="12800" spans="1:5" x14ac:dyDescent="0.3">
      <c r="A12800">
        <v>12852</v>
      </c>
      <c r="B12800" s="1">
        <v>38583.092129629629</v>
      </c>
      <c r="C12800">
        <v>2446</v>
      </c>
      <c r="D12800">
        <v>260</v>
      </c>
      <c r="E12800" s="1">
        <v>38583.987962962965</v>
      </c>
    </row>
    <row r="12801" spans="1:5" x14ac:dyDescent="0.3">
      <c r="A12801">
        <v>12853</v>
      </c>
      <c r="B12801" s="1">
        <v>38583.09412037037</v>
      </c>
      <c r="C12801">
        <v>3753</v>
      </c>
      <c r="D12801">
        <v>232</v>
      </c>
      <c r="E12801" s="1">
        <v>38591.893425925926</v>
      </c>
    </row>
    <row r="12802" spans="1:5" x14ac:dyDescent="0.3">
      <c r="A12802">
        <v>12854</v>
      </c>
      <c r="B12802" s="1">
        <v>38583.09642361111</v>
      </c>
      <c r="C12802">
        <v>4577</v>
      </c>
      <c r="D12802">
        <v>362</v>
      </c>
      <c r="E12802" s="1">
        <v>38588.178368055553</v>
      </c>
    </row>
    <row r="12803" spans="1:5" x14ac:dyDescent="0.3">
      <c r="A12803">
        <v>12855</v>
      </c>
      <c r="B12803" s="1">
        <v>38583.096504629626</v>
      </c>
      <c r="C12803">
        <v>2900</v>
      </c>
      <c r="D12803">
        <v>242</v>
      </c>
      <c r="E12803" s="1">
        <v>38583.868726851855</v>
      </c>
    </row>
    <row r="12804" spans="1:5" x14ac:dyDescent="0.3">
      <c r="A12804">
        <v>12856</v>
      </c>
      <c r="B12804" s="1">
        <v>38583.096678240741</v>
      </c>
      <c r="C12804">
        <v>132</v>
      </c>
      <c r="D12804">
        <v>4</v>
      </c>
      <c r="E12804" s="1">
        <v>38587.325844907406</v>
      </c>
    </row>
    <row r="12805" spans="1:5" x14ac:dyDescent="0.3">
      <c r="A12805">
        <v>12857</v>
      </c>
      <c r="B12805" s="1">
        <v>38583.097372685188</v>
      </c>
      <c r="C12805">
        <v>4307</v>
      </c>
      <c r="D12805">
        <v>443</v>
      </c>
      <c r="E12805" s="1">
        <v>38584.847372685188</v>
      </c>
    </row>
    <row r="12806" spans="1:5" x14ac:dyDescent="0.3">
      <c r="A12806">
        <v>12858</v>
      </c>
      <c r="B12806" s="1">
        <v>38583.098796296297</v>
      </c>
      <c r="C12806">
        <v>3024</v>
      </c>
      <c r="D12806">
        <v>144</v>
      </c>
      <c r="E12806" s="1">
        <v>38590.309212962966</v>
      </c>
    </row>
    <row r="12807" spans="1:5" x14ac:dyDescent="0.3">
      <c r="A12807">
        <v>12859</v>
      </c>
      <c r="B12807" s="1">
        <v>38583.09957175926</v>
      </c>
      <c r="C12807">
        <v>2289</v>
      </c>
      <c r="D12807">
        <v>139</v>
      </c>
      <c r="E12807" s="1">
        <v>38592.205127314817</v>
      </c>
    </row>
    <row r="12808" spans="1:5" x14ac:dyDescent="0.3">
      <c r="A12808">
        <v>12860</v>
      </c>
      <c r="B12808" s="1">
        <v>38583.100474537037</v>
      </c>
      <c r="C12808">
        <v>778</v>
      </c>
      <c r="D12808">
        <v>548</v>
      </c>
      <c r="E12808" s="1">
        <v>38589.322002314817</v>
      </c>
    </row>
    <row r="12809" spans="1:5" x14ac:dyDescent="0.3">
      <c r="A12809">
        <v>12861</v>
      </c>
      <c r="B12809" s="1">
        <v>38583.104444444441</v>
      </c>
      <c r="C12809">
        <v>3115</v>
      </c>
      <c r="D12809">
        <v>287</v>
      </c>
      <c r="E12809" s="1">
        <v>38586.349583333336</v>
      </c>
    </row>
    <row r="12810" spans="1:5" x14ac:dyDescent="0.3">
      <c r="A12810">
        <v>12862</v>
      </c>
      <c r="B12810" s="1">
        <v>38583.105543981481</v>
      </c>
      <c r="C12810">
        <v>473</v>
      </c>
      <c r="D12810">
        <v>198</v>
      </c>
      <c r="E12810" s="1">
        <v>38590.345127314817</v>
      </c>
    </row>
    <row r="12811" spans="1:5" x14ac:dyDescent="0.3">
      <c r="A12811">
        <v>12863</v>
      </c>
      <c r="B12811" s="1">
        <v>38583.10832175926</v>
      </c>
      <c r="C12811">
        <v>780</v>
      </c>
      <c r="D12811">
        <v>234</v>
      </c>
      <c r="E12811" s="1">
        <v>38585.884710648148</v>
      </c>
    </row>
    <row r="12812" spans="1:5" x14ac:dyDescent="0.3">
      <c r="A12812">
        <v>12864</v>
      </c>
      <c r="B12812" s="1">
        <v>38583.110023148147</v>
      </c>
      <c r="C12812">
        <v>4481</v>
      </c>
      <c r="D12812">
        <v>465</v>
      </c>
      <c r="E12812" s="1">
        <v>38586.904467592591</v>
      </c>
    </row>
    <row r="12813" spans="1:5" x14ac:dyDescent="0.3">
      <c r="A12813">
        <v>12865</v>
      </c>
      <c r="B12813" s="1">
        <v>38583.110300925924</v>
      </c>
      <c r="C12813">
        <v>3437</v>
      </c>
      <c r="D12813">
        <v>460</v>
      </c>
      <c r="E12813" s="1">
        <v>38585.106828703705</v>
      </c>
    </row>
    <row r="12814" spans="1:5" x14ac:dyDescent="0.3">
      <c r="A12814">
        <v>12866</v>
      </c>
      <c r="B12814" s="1">
        <v>38583.110960648148</v>
      </c>
      <c r="C12814">
        <v>1766</v>
      </c>
      <c r="D12814">
        <v>229</v>
      </c>
      <c r="E12814" s="1">
        <v>38591.093599537038</v>
      </c>
    </row>
    <row r="12815" spans="1:5" x14ac:dyDescent="0.3">
      <c r="A12815">
        <v>12867</v>
      </c>
      <c r="B12815" s="1">
        <v>38583.111238425925</v>
      </c>
      <c r="C12815">
        <v>4499</v>
      </c>
      <c r="D12815">
        <v>330</v>
      </c>
      <c r="E12815" s="1">
        <v>38584.167488425926</v>
      </c>
    </row>
    <row r="12816" spans="1:5" x14ac:dyDescent="0.3">
      <c r="A12816">
        <v>12868</v>
      </c>
      <c r="B12816" s="1">
        <v>38583.11619212963</v>
      </c>
      <c r="C12816">
        <v>4054</v>
      </c>
      <c r="D12816">
        <v>551</v>
      </c>
      <c r="E12816" s="1">
        <v>38584.021053240744</v>
      </c>
    </row>
    <row r="12817" spans="1:5" x14ac:dyDescent="0.3">
      <c r="A12817">
        <v>12869</v>
      </c>
      <c r="B12817" s="1">
        <v>38583.118472222224</v>
      </c>
      <c r="C12817">
        <v>3939</v>
      </c>
      <c r="D12817">
        <v>99</v>
      </c>
      <c r="E12817" s="1">
        <v>38590.901805555557</v>
      </c>
    </row>
    <row r="12818" spans="1:5" x14ac:dyDescent="0.3">
      <c r="A12818">
        <v>12870</v>
      </c>
      <c r="B12818" s="1">
        <v>38583.12127314815</v>
      </c>
      <c r="C12818">
        <v>991</v>
      </c>
      <c r="D12818">
        <v>86</v>
      </c>
      <c r="E12818" s="1">
        <v>38591.031689814816</v>
      </c>
    </row>
    <row r="12819" spans="1:5" x14ac:dyDescent="0.3">
      <c r="A12819">
        <v>12871</v>
      </c>
      <c r="B12819" s="1">
        <v>38583.121944444443</v>
      </c>
      <c r="C12819">
        <v>2625</v>
      </c>
      <c r="D12819">
        <v>217</v>
      </c>
      <c r="E12819" s="1">
        <v>38586.042083333334</v>
      </c>
    </row>
    <row r="12820" spans="1:5" x14ac:dyDescent="0.3">
      <c r="A12820">
        <v>12872</v>
      </c>
      <c r="B12820" s="1">
        <v>38583.123344907406</v>
      </c>
      <c r="C12820">
        <v>1975</v>
      </c>
      <c r="D12820">
        <v>54</v>
      </c>
      <c r="E12820" s="1">
        <v>38586.974733796298</v>
      </c>
    </row>
    <row r="12821" spans="1:5" x14ac:dyDescent="0.3">
      <c r="A12821">
        <v>12873</v>
      </c>
      <c r="B12821" s="1">
        <v>38583.128946759258</v>
      </c>
      <c r="C12821">
        <v>2140</v>
      </c>
      <c r="D12821">
        <v>138</v>
      </c>
      <c r="E12821" s="1">
        <v>38586.29005787037</v>
      </c>
    </row>
    <row r="12822" spans="1:5" x14ac:dyDescent="0.3">
      <c r="A12822">
        <v>12874</v>
      </c>
      <c r="B12822" s="1">
        <v>38583.130520833336</v>
      </c>
      <c r="C12822">
        <v>848</v>
      </c>
      <c r="D12822">
        <v>254</v>
      </c>
      <c r="E12822" s="1">
        <v>38586.946493055555</v>
      </c>
    </row>
    <row r="12823" spans="1:5" x14ac:dyDescent="0.3">
      <c r="A12823">
        <v>12875</v>
      </c>
      <c r="B12823" s="1">
        <v>38583.132187499999</v>
      </c>
      <c r="C12823">
        <v>1708</v>
      </c>
      <c r="D12823">
        <v>483</v>
      </c>
      <c r="E12823" s="1">
        <v>38590.041909722226</v>
      </c>
    </row>
    <row r="12824" spans="1:5" x14ac:dyDescent="0.3">
      <c r="A12824">
        <v>12876</v>
      </c>
      <c r="B12824" s="1">
        <v>38583.133553240739</v>
      </c>
      <c r="C12824">
        <v>803</v>
      </c>
      <c r="D12824">
        <v>356</v>
      </c>
      <c r="E12824" s="1">
        <v>38584.100219907406</v>
      </c>
    </row>
    <row r="12825" spans="1:5" x14ac:dyDescent="0.3">
      <c r="A12825">
        <v>12877</v>
      </c>
      <c r="B12825" s="1">
        <v>38583.136782407404</v>
      </c>
      <c r="C12825">
        <v>1016</v>
      </c>
      <c r="D12825">
        <v>40</v>
      </c>
      <c r="E12825" s="1">
        <v>38589.090949074074</v>
      </c>
    </row>
    <row r="12826" spans="1:5" x14ac:dyDescent="0.3">
      <c r="A12826">
        <v>12878</v>
      </c>
      <c r="B12826" s="1">
        <v>38583.13689814815</v>
      </c>
      <c r="C12826">
        <v>1182</v>
      </c>
      <c r="D12826">
        <v>596</v>
      </c>
      <c r="E12826" s="1">
        <v>38587.155648148146</v>
      </c>
    </row>
    <row r="12827" spans="1:5" x14ac:dyDescent="0.3">
      <c r="A12827">
        <v>12879</v>
      </c>
      <c r="B12827" s="1">
        <v>38583.140914351854</v>
      </c>
      <c r="C12827">
        <v>3556</v>
      </c>
      <c r="D12827">
        <v>210</v>
      </c>
      <c r="E12827" s="1">
        <v>38588.917303240742</v>
      </c>
    </row>
    <row r="12828" spans="1:5" x14ac:dyDescent="0.3">
      <c r="A12828">
        <v>12880</v>
      </c>
      <c r="B12828" s="1">
        <v>38583.143946759257</v>
      </c>
      <c r="C12828">
        <v>3386</v>
      </c>
      <c r="D12828">
        <v>552</v>
      </c>
      <c r="E12828" s="1">
        <v>38592.261307870373</v>
      </c>
    </row>
    <row r="12829" spans="1:5" x14ac:dyDescent="0.3">
      <c r="A12829">
        <v>12881</v>
      </c>
      <c r="B12829" s="1">
        <v>38583.144594907404</v>
      </c>
      <c r="C12829">
        <v>1432</v>
      </c>
      <c r="D12829">
        <v>121</v>
      </c>
      <c r="E12829" s="1">
        <v>38589.225844907407</v>
      </c>
    </row>
    <row r="12830" spans="1:5" x14ac:dyDescent="0.3">
      <c r="A12830">
        <v>12882</v>
      </c>
      <c r="B12830" s="1">
        <v>38583.148449074077</v>
      </c>
      <c r="C12830">
        <v>911</v>
      </c>
      <c r="D12830">
        <v>153</v>
      </c>
      <c r="E12830" s="1">
        <v>38585.951226851852</v>
      </c>
    </row>
    <row r="12831" spans="1:5" x14ac:dyDescent="0.3">
      <c r="A12831">
        <v>12883</v>
      </c>
      <c r="B12831" s="1">
        <v>38583.148460648146</v>
      </c>
      <c r="C12831">
        <v>964</v>
      </c>
      <c r="D12831">
        <v>555</v>
      </c>
      <c r="E12831" s="1">
        <v>38587.913738425923</v>
      </c>
    </row>
    <row r="12832" spans="1:5" x14ac:dyDescent="0.3">
      <c r="A12832">
        <v>12884</v>
      </c>
      <c r="B12832" s="1">
        <v>38583.148657407408</v>
      </c>
      <c r="C12832">
        <v>2768</v>
      </c>
      <c r="D12832">
        <v>348</v>
      </c>
      <c r="E12832" s="1">
        <v>38592.041712962964</v>
      </c>
    </row>
    <row r="12833" spans="1:5" x14ac:dyDescent="0.3">
      <c r="A12833">
        <v>12885</v>
      </c>
      <c r="B12833" s="1">
        <v>38583.150983796295</v>
      </c>
      <c r="C12833">
        <v>883</v>
      </c>
      <c r="D12833">
        <v>185</v>
      </c>
      <c r="E12833" s="1">
        <v>38584.923900462964</v>
      </c>
    </row>
    <row r="12834" spans="1:5" x14ac:dyDescent="0.3">
      <c r="A12834">
        <v>12886</v>
      </c>
      <c r="B12834" s="1">
        <v>38583.151759259257</v>
      </c>
      <c r="C12834">
        <v>2157</v>
      </c>
      <c r="D12834">
        <v>174</v>
      </c>
      <c r="E12834" s="1">
        <v>38590.095509259256</v>
      </c>
    </row>
    <row r="12835" spans="1:5" x14ac:dyDescent="0.3">
      <c r="A12835">
        <v>12887</v>
      </c>
      <c r="B12835" s="1">
        <v>38583.152013888888</v>
      </c>
      <c r="C12835">
        <v>1214</v>
      </c>
      <c r="D12835">
        <v>150</v>
      </c>
      <c r="E12835" s="1">
        <v>38591.365208333336</v>
      </c>
    </row>
    <row r="12836" spans="1:5" x14ac:dyDescent="0.3">
      <c r="A12836">
        <v>12888</v>
      </c>
      <c r="B12836" s="1">
        <v>38583.15357638889</v>
      </c>
      <c r="C12836">
        <v>4398</v>
      </c>
      <c r="D12836">
        <v>146</v>
      </c>
      <c r="E12836" s="1">
        <v>38588.298020833332</v>
      </c>
    </row>
    <row r="12837" spans="1:5" x14ac:dyDescent="0.3">
      <c r="A12837">
        <v>12889</v>
      </c>
      <c r="B12837" s="1">
        <v>38583.153831018521</v>
      </c>
      <c r="C12837">
        <v>4376</v>
      </c>
      <c r="D12837">
        <v>515</v>
      </c>
      <c r="E12837" s="1">
        <v>38591.03230324074</v>
      </c>
    </row>
    <row r="12838" spans="1:5" x14ac:dyDescent="0.3">
      <c r="A12838">
        <v>12890</v>
      </c>
      <c r="B12838" s="1">
        <v>38583.15425925926</v>
      </c>
      <c r="C12838">
        <v>3831</v>
      </c>
      <c r="D12838">
        <v>150</v>
      </c>
      <c r="E12838" s="1">
        <v>38583.96398148148</v>
      </c>
    </row>
    <row r="12839" spans="1:5" x14ac:dyDescent="0.3">
      <c r="A12839">
        <v>12892</v>
      </c>
      <c r="B12839" s="1">
        <v>38583.157337962963</v>
      </c>
      <c r="C12839">
        <v>1044</v>
      </c>
      <c r="D12839">
        <v>121</v>
      </c>
      <c r="E12839" s="1">
        <v>38585.216365740744</v>
      </c>
    </row>
    <row r="12840" spans="1:5" x14ac:dyDescent="0.3">
      <c r="A12840">
        <v>12893</v>
      </c>
      <c r="B12840" s="1">
        <v>38583.157442129632</v>
      </c>
      <c r="C12840">
        <v>168</v>
      </c>
      <c r="D12840">
        <v>498</v>
      </c>
      <c r="E12840" s="1">
        <v>38584.360219907408</v>
      </c>
    </row>
    <row r="12841" spans="1:5" x14ac:dyDescent="0.3">
      <c r="A12841">
        <v>12894</v>
      </c>
      <c r="B12841" s="1">
        <v>38583.159351851849</v>
      </c>
      <c r="C12841">
        <v>4581</v>
      </c>
      <c r="D12841">
        <v>541</v>
      </c>
      <c r="E12841" s="1">
        <v>38589.077407407407</v>
      </c>
    </row>
    <row r="12842" spans="1:5" x14ac:dyDescent="0.3">
      <c r="A12842">
        <v>12895</v>
      </c>
      <c r="B12842" s="1">
        <v>38583.160277777781</v>
      </c>
      <c r="C12842">
        <v>4372</v>
      </c>
      <c r="D12842">
        <v>396</v>
      </c>
      <c r="E12842" s="1">
        <v>38590.384583333333</v>
      </c>
    </row>
    <row r="12843" spans="1:5" x14ac:dyDescent="0.3">
      <c r="A12843">
        <v>12896</v>
      </c>
      <c r="B12843" s="1">
        <v>38583.161620370367</v>
      </c>
      <c r="C12843">
        <v>148</v>
      </c>
      <c r="D12843">
        <v>220</v>
      </c>
      <c r="E12843" s="1">
        <v>38588.935925925929</v>
      </c>
    </row>
    <row r="12844" spans="1:5" x14ac:dyDescent="0.3">
      <c r="A12844">
        <v>12898</v>
      </c>
      <c r="B12844" s="1">
        <v>38583.162893518522</v>
      </c>
      <c r="C12844">
        <v>1555</v>
      </c>
      <c r="D12844">
        <v>586</v>
      </c>
      <c r="E12844" s="1">
        <v>38587.343449074076</v>
      </c>
    </row>
    <row r="12845" spans="1:5" x14ac:dyDescent="0.3">
      <c r="A12845">
        <v>12899</v>
      </c>
      <c r="B12845" s="1">
        <v>38583.16914351852</v>
      </c>
      <c r="C12845">
        <v>830</v>
      </c>
      <c r="D12845">
        <v>105</v>
      </c>
      <c r="E12845" s="1">
        <v>38584.35733796296</v>
      </c>
    </row>
    <row r="12846" spans="1:5" x14ac:dyDescent="0.3">
      <c r="A12846">
        <v>12900</v>
      </c>
      <c r="B12846" s="1">
        <v>38583.169317129628</v>
      </c>
      <c r="C12846">
        <v>849</v>
      </c>
      <c r="D12846">
        <v>408</v>
      </c>
      <c r="E12846" s="1">
        <v>38588.924872685187</v>
      </c>
    </row>
    <row r="12847" spans="1:5" x14ac:dyDescent="0.3">
      <c r="A12847">
        <v>12903</v>
      </c>
      <c r="B12847" s="1">
        <v>38583.173356481479</v>
      </c>
      <c r="C12847">
        <v>2340</v>
      </c>
      <c r="D12847">
        <v>302</v>
      </c>
      <c r="E12847" s="1">
        <v>38590.142106481479</v>
      </c>
    </row>
    <row r="12848" spans="1:5" x14ac:dyDescent="0.3">
      <c r="A12848">
        <v>12904</v>
      </c>
      <c r="B12848" s="1">
        <v>38583.174189814818</v>
      </c>
      <c r="C12848">
        <v>459</v>
      </c>
      <c r="D12848">
        <v>257</v>
      </c>
      <c r="E12848" s="1">
        <v>38591.975578703707</v>
      </c>
    </row>
    <row r="12849" spans="1:5" x14ac:dyDescent="0.3">
      <c r="A12849">
        <v>12905</v>
      </c>
      <c r="B12849" s="1">
        <v>38583.176122685189</v>
      </c>
      <c r="C12849">
        <v>1043</v>
      </c>
      <c r="D12849">
        <v>480</v>
      </c>
      <c r="E12849" s="1">
        <v>38590.994872685187</v>
      </c>
    </row>
    <row r="12850" spans="1:5" x14ac:dyDescent="0.3">
      <c r="A12850">
        <v>12906</v>
      </c>
      <c r="B12850" s="1">
        <v>38583.176192129627</v>
      </c>
      <c r="C12850">
        <v>2060</v>
      </c>
      <c r="D12850">
        <v>401</v>
      </c>
      <c r="E12850" s="1">
        <v>38584.183831018519</v>
      </c>
    </row>
    <row r="12851" spans="1:5" x14ac:dyDescent="0.3">
      <c r="A12851">
        <v>12907</v>
      </c>
      <c r="B12851" s="1">
        <v>38583.177928240744</v>
      </c>
      <c r="C12851">
        <v>2844</v>
      </c>
      <c r="D12851">
        <v>422</v>
      </c>
      <c r="E12851" s="1">
        <v>38591.113344907404</v>
      </c>
    </row>
    <row r="12852" spans="1:5" x14ac:dyDescent="0.3">
      <c r="A12852">
        <v>12908</v>
      </c>
      <c r="B12852" s="1">
        <v>38583.179918981485</v>
      </c>
      <c r="C12852">
        <v>175</v>
      </c>
      <c r="D12852">
        <v>340</v>
      </c>
      <c r="E12852" s="1">
        <v>38589.409780092596</v>
      </c>
    </row>
    <row r="12853" spans="1:5" x14ac:dyDescent="0.3">
      <c r="A12853">
        <v>12909</v>
      </c>
      <c r="B12853" s="1">
        <v>38583.180844907409</v>
      </c>
      <c r="C12853">
        <v>4300</v>
      </c>
      <c r="D12853">
        <v>210</v>
      </c>
      <c r="E12853" s="1">
        <v>38588.278067129628</v>
      </c>
    </row>
    <row r="12854" spans="1:5" x14ac:dyDescent="0.3">
      <c r="A12854">
        <v>12910</v>
      </c>
      <c r="B12854" s="1">
        <v>38583.182789351849</v>
      </c>
      <c r="C12854">
        <v>3968</v>
      </c>
      <c r="D12854">
        <v>128</v>
      </c>
      <c r="E12854" s="1">
        <v>38584.935567129629</v>
      </c>
    </row>
    <row r="12855" spans="1:5" x14ac:dyDescent="0.3">
      <c r="A12855">
        <v>12911</v>
      </c>
      <c r="B12855" s="1">
        <v>38583.183449074073</v>
      </c>
      <c r="C12855">
        <v>1770</v>
      </c>
      <c r="D12855">
        <v>367</v>
      </c>
      <c r="E12855" s="1">
        <v>38590.024421296293</v>
      </c>
    </row>
    <row r="12856" spans="1:5" x14ac:dyDescent="0.3">
      <c r="A12856">
        <v>12912</v>
      </c>
      <c r="B12856" s="1">
        <v>38583.183738425927</v>
      </c>
      <c r="C12856">
        <v>1747</v>
      </c>
      <c r="D12856">
        <v>364</v>
      </c>
      <c r="E12856" s="1">
        <v>38591.301099537035</v>
      </c>
    </row>
    <row r="12857" spans="1:5" x14ac:dyDescent="0.3">
      <c r="A12857">
        <v>12913</v>
      </c>
      <c r="B12857" s="1">
        <v>38583.184479166666</v>
      </c>
      <c r="C12857">
        <v>3719</v>
      </c>
      <c r="D12857">
        <v>356</v>
      </c>
      <c r="E12857" s="1">
        <v>38589.30809027778</v>
      </c>
    </row>
    <row r="12858" spans="1:5" x14ac:dyDescent="0.3">
      <c r="A12858">
        <v>12914</v>
      </c>
      <c r="B12858" s="1">
        <v>38583.184710648151</v>
      </c>
      <c r="C12858">
        <v>4396</v>
      </c>
      <c r="D12858">
        <v>501</v>
      </c>
      <c r="E12858" s="1">
        <v>38587.336793981478</v>
      </c>
    </row>
    <row r="12859" spans="1:5" x14ac:dyDescent="0.3">
      <c r="A12859">
        <v>12916</v>
      </c>
      <c r="B12859" s="1">
        <v>38583.185474537036</v>
      </c>
      <c r="C12859">
        <v>2277</v>
      </c>
      <c r="D12859">
        <v>157</v>
      </c>
      <c r="E12859" s="1">
        <v>38585.106307870374</v>
      </c>
    </row>
    <row r="12860" spans="1:5" x14ac:dyDescent="0.3">
      <c r="A12860">
        <v>12917</v>
      </c>
      <c r="B12860" s="1">
        <v>38583.185543981483</v>
      </c>
      <c r="C12860">
        <v>107</v>
      </c>
      <c r="D12860">
        <v>152</v>
      </c>
      <c r="E12860" s="1">
        <v>38584.127905092595</v>
      </c>
    </row>
    <row r="12861" spans="1:5" x14ac:dyDescent="0.3">
      <c r="A12861">
        <v>12918</v>
      </c>
      <c r="B12861" s="1">
        <v>38583.188611111109</v>
      </c>
      <c r="C12861">
        <v>972</v>
      </c>
      <c r="D12861">
        <v>13</v>
      </c>
      <c r="E12861" s="1">
        <v>38589.243472222224</v>
      </c>
    </row>
    <row r="12862" spans="1:5" x14ac:dyDescent="0.3">
      <c r="A12862">
        <v>12919</v>
      </c>
      <c r="B12862" s="1">
        <v>38583.189062500001</v>
      </c>
      <c r="C12862">
        <v>2121</v>
      </c>
      <c r="D12862">
        <v>263</v>
      </c>
      <c r="E12862" s="1">
        <v>38588.247395833336</v>
      </c>
    </row>
    <row r="12863" spans="1:5" x14ac:dyDescent="0.3">
      <c r="A12863">
        <v>12920</v>
      </c>
      <c r="B12863" s="1">
        <v>38583.189259259256</v>
      </c>
      <c r="C12863">
        <v>2516</v>
      </c>
      <c r="D12863">
        <v>511</v>
      </c>
      <c r="E12863" s="1">
        <v>38591.030925925923</v>
      </c>
    </row>
    <row r="12864" spans="1:5" x14ac:dyDescent="0.3">
      <c r="A12864">
        <v>12921</v>
      </c>
      <c r="B12864" s="1">
        <v>38583.199861111112</v>
      </c>
      <c r="C12864">
        <v>781</v>
      </c>
      <c r="D12864">
        <v>234</v>
      </c>
      <c r="E12864" s="1">
        <v>38589.005416666667</v>
      </c>
    </row>
    <row r="12865" spans="1:5" x14ac:dyDescent="0.3">
      <c r="A12865">
        <v>12922</v>
      </c>
      <c r="B12865" s="1">
        <v>38583.200555555559</v>
      </c>
      <c r="C12865">
        <v>342</v>
      </c>
      <c r="D12865">
        <v>25</v>
      </c>
      <c r="E12865" s="1">
        <v>38587.981111111112</v>
      </c>
    </row>
    <row r="12866" spans="1:5" x14ac:dyDescent="0.3">
      <c r="A12866">
        <v>12923</v>
      </c>
      <c r="B12866" s="1">
        <v>38583.201620370368</v>
      </c>
      <c r="C12866">
        <v>1390</v>
      </c>
      <c r="D12866">
        <v>531</v>
      </c>
      <c r="E12866" s="1">
        <v>38586.446064814816</v>
      </c>
    </row>
    <row r="12867" spans="1:5" x14ac:dyDescent="0.3">
      <c r="A12867">
        <v>12924</v>
      </c>
      <c r="B12867" s="1">
        <v>38583.202627314815</v>
      </c>
      <c r="C12867">
        <v>3807</v>
      </c>
      <c r="D12867">
        <v>519</v>
      </c>
      <c r="E12867" s="1">
        <v>38590.326932870368</v>
      </c>
    </row>
    <row r="12868" spans="1:5" x14ac:dyDescent="0.3">
      <c r="A12868">
        <v>12925</v>
      </c>
      <c r="B12868" s="1">
        <v>38583.207650462966</v>
      </c>
      <c r="C12868">
        <v>3361</v>
      </c>
      <c r="D12868">
        <v>57</v>
      </c>
      <c r="E12868" s="1">
        <v>38591.085428240738</v>
      </c>
    </row>
    <row r="12869" spans="1:5" x14ac:dyDescent="0.3">
      <c r="A12869">
        <v>12926</v>
      </c>
      <c r="B12869" s="1">
        <v>38583.208518518521</v>
      </c>
      <c r="C12869">
        <v>23</v>
      </c>
      <c r="D12869">
        <v>336</v>
      </c>
      <c r="E12869" s="1">
        <v>38590.258518518516</v>
      </c>
    </row>
    <row r="12870" spans="1:5" x14ac:dyDescent="0.3">
      <c r="A12870">
        <v>12927</v>
      </c>
      <c r="B12870" s="1">
        <v>38583.21025462963</v>
      </c>
      <c r="C12870">
        <v>1171</v>
      </c>
      <c r="D12870">
        <v>223</v>
      </c>
      <c r="E12870" s="1">
        <v>38587.047754629632</v>
      </c>
    </row>
    <row r="12871" spans="1:5" x14ac:dyDescent="0.3">
      <c r="A12871">
        <v>12928</v>
      </c>
      <c r="B12871" s="1">
        <v>38583.211215277777</v>
      </c>
      <c r="C12871">
        <v>4531</v>
      </c>
      <c r="D12871">
        <v>353</v>
      </c>
      <c r="E12871" s="1">
        <v>38588.381354166668</v>
      </c>
    </row>
    <row r="12872" spans="1:5" x14ac:dyDescent="0.3">
      <c r="A12872">
        <v>12929</v>
      </c>
      <c r="B12872" s="1">
        <v>38583.212071759262</v>
      </c>
      <c r="C12872">
        <v>1531</v>
      </c>
      <c r="D12872">
        <v>310</v>
      </c>
      <c r="E12872" s="1">
        <v>38589.192627314813</v>
      </c>
    </row>
    <row r="12873" spans="1:5" x14ac:dyDescent="0.3">
      <c r="A12873">
        <v>12930</v>
      </c>
      <c r="B12873" s="1">
        <v>38583.21634259259</v>
      </c>
      <c r="C12873">
        <v>4410</v>
      </c>
      <c r="D12873">
        <v>414</v>
      </c>
      <c r="E12873" s="1">
        <v>38586.097592592596</v>
      </c>
    </row>
    <row r="12874" spans="1:5" x14ac:dyDescent="0.3">
      <c r="A12874">
        <v>12931</v>
      </c>
      <c r="B12874" s="1">
        <v>38583.216516203705</v>
      </c>
      <c r="C12874">
        <v>3070</v>
      </c>
      <c r="D12874">
        <v>407</v>
      </c>
      <c r="E12874" s="1">
        <v>38585.041516203702</v>
      </c>
    </row>
    <row r="12875" spans="1:5" x14ac:dyDescent="0.3">
      <c r="A12875">
        <v>12932</v>
      </c>
      <c r="B12875" s="1">
        <v>38583.220486111109</v>
      </c>
      <c r="C12875">
        <v>2295</v>
      </c>
      <c r="D12875">
        <v>416</v>
      </c>
      <c r="E12875" s="1">
        <v>38585.392013888886</v>
      </c>
    </row>
    <row r="12876" spans="1:5" x14ac:dyDescent="0.3">
      <c r="A12876">
        <v>12933</v>
      </c>
      <c r="B12876" s="1">
        <v>38583.221064814818</v>
      </c>
      <c r="C12876">
        <v>4103</v>
      </c>
      <c r="D12876">
        <v>589</v>
      </c>
      <c r="E12876" s="1">
        <v>38591.009259259263</v>
      </c>
    </row>
    <row r="12877" spans="1:5" x14ac:dyDescent="0.3">
      <c r="A12877">
        <v>12934</v>
      </c>
      <c r="B12877" s="1">
        <v>38583.221319444441</v>
      </c>
      <c r="C12877">
        <v>3242</v>
      </c>
      <c r="D12877">
        <v>591</v>
      </c>
      <c r="E12877" s="1">
        <v>38588.446319444447</v>
      </c>
    </row>
    <row r="12878" spans="1:5" x14ac:dyDescent="0.3">
      <c r="A12878">
        <v>12935</v>
      </c>
      <c r="B12878" s="1">
        <v>38583.222511574073</v>
      </c>
      <c r="C12878">
        <v>193</v>
      </c>
      <c r="D12878">
        <v>279</v>
      </c>
      <c r="E12878" s="1">
        <v>38585.132233796299</v>
      </c>
    </row>
    <row r="12879" spans="1:5" x14ac:dyDescent="0.3">
      <c r="A12879">
        <v>12936</v>
      </c>
      <c r="B12879" s="1">
        <v>38583.225763888891</v>
      </c>
      <c r="C12879">
        <v>654</v>
      </c>
      <c r="D12879">
        <v>387</v>
      </c>
      <c r="E12879" s="1">
        <v>38592.347986111112</v>
      </c>
    </row>
    <row r="12880" spans="1:5" x14ac:dyDescent="0.3">
      <c r="A12880">
        <v>12937</v>
      </c>
      <c r="B12880" s="1">
        <v>38583.226041666669</v>
      </c>
      <c r="C12880">
        <v>3826</v>
      </c>
      <c r="D12880">
        <v>348</v>
      </c>
      <c r="E12880" s="1">
        <v>38586.444791666669</v>
      </c>
    </row>
    <row r="12881" spans="1:5" x14ac:dyDescent="0.3">
      <c r="A12881">
        <v>12939</v>
      </c>
      <c r="B12881" s="1">
        <v>38583.235011574077</v>
      </c>
      <c r="C12881">
        <v>3375</v>
      </c>
      <c r="D12881">
        <v>181</v>
      </c>
      <c r="E12881" s="1">
        <v>38587.994733796295</v>
      </c>
    </row>
    <row r="12882" spans="1:5" x14ac:dyDescent="0.3">
      <c r="A12882">
        <v>12940</v>
      </c>
      <c r="B12882" s="1">
        <v>38583.23505787037</v>
      </c>
      <c r="C12882">
        <v>2222</v>
      </c>
      <c r="D12882">
        <v>340</v>
      </c>
      <c r="E12882" s="1">
        <v>38584.344085648147</v>
      </c>
    </row>
    <row r="12883" spans="1:5" x14ac:dyDescent="0.3">
      <c r="A12883">
        <v>12941</v>
      </c>
      <c r="B12883" s="1">
        <v>38583.235717592594</v>
      </c>
      <c r="C12883">
        <v>2951</v>
      </c>
      <c r="D12883">
        <v>195</v>
      </c>
      <c r="E12883" s="1">
        <v>38586.41002314815</v>
      </c>
    </row>
    <row r="12884" spans="1:5" x14ac:dyDescent="0.3">
      <c r="A12884">
        <v>12942</v>
      </c>
      <c r="B12884" s="1">
        <v>38583.236527777779</v>
      </c>
      <c r="C12884">
        <v>3938</v>
      </c>
      <c r="D12884">
        <v>103</v>
      </c>
      <c r="E12884" s="1">
        <v>38591.086527777778</v>
      </c>
    </row>
    <row r="12885" spans="1:5" x14ac:dyDescent="0.3">
      <c r="A12885">
        <v>12943</v>
      </c>
      <c r="B12885" s="1">
        <v>38583.240578703706</v>
      </c>
      <c r="C12885">
        <v>3930</v>
      </c>
      <c r="D12885">
        <v>547</v>
      </c>
      <c r="E12885" s="1">
        <v>38586.14335648148</v>
      </c>
    </row>
    <row r="12886" spans="1:5" x14ac:dyDescent="0.3">
      <c r="A12886">
        <v>12944</v>
      </c>
      <c r="B12886" s="1">
        <v>38583.241805555554</v>
      </c>
      <c r="C12886">
        <v>2956</v>
      </c>
      <c r="D12886">
        <v>148</v>
      </c>
      <c r="E12886" s="1">
        <v>38592.423750000002</v>
      </c>
    </row>
    <row r="12887" spans="1:5" x14ac:dyDescent="0.3">
      <c r="A12887">
        <v>12945</v>
      </c>
      <c r="B12887" s="1">
        <v>38583.24428240741</v>
      </c>
      <c r="C12887">
        <v>3638</v>
      </c>
      <c r="D12887">
        <v>312</v>
      </c>
      <c r="E12887" s="1">
        <v>38587.474143518521</v>
      </c>
    </row>
    <row r="12888" spans="1:5" x14ac:dyDescent="0.3">
      <c r="A12888">
        <v>12946</v>
      </c>
      <c r="B12888" s="1">
        <v>38583.245532407411</v>
      </c>
      <c r="C12888">
        <v>2066</v>
      </c>
      <c r="D12888">
        <v>444</v>
      </c>
      <c r="E12888" s="1">
        <v>38584.312893518516</v>
      </c>
    </row>
    <row r="12889" spans="1:5" x14ac:dyDescent="0.3">
      <c r="A12889">
        <v>12947</v>
      </c>
      <c r="B12889" s="1">
        <v>38583.246076388888</v>
      </c>
      <c r="C12889">
        <v>935</v>
      </c>
      <c r="D12889">
        <v>499</v>
      </c>
      <c r="E12889" s="1">
        <v>38586.387048611112</v>
      </c>
    </row>
    <row r="12890" spans="1:5" x14ac:dyDescent="0.3">
      <c r="A12890">
        <v>12948</v>
      </c>
      <c r="B12890" s="1">
        <v>38583.246689814812</v>
      </c>
      <c r="C12890">
        <v>4173</v>
      </c>
      <c r="D12890">
        <v>442</v>
      </c>
      <c r="E12890" s="1">
        <v>38586.045300925929</v>
      </c>
    </row>
    <row r="12891" spans="1:5" x14ac:dyDescent="0.3">
      <c r="A12891">
        <v>12949</v>
      </c>
      <c r="B12891" s="1">
        <v>38583.247129629628</v>
      </c>
      <c r="C12891">
        <v>4209</v>
      </c>
      <c r="D12891">
        <v>279</v>
      </c>
      <c r="E12891" s="1">
        <v>38587.001296296294</v>
      </c>
    </row>
    <row r="12892" spans="1:5" x14ac:dyDescent="0.3">
      <c r="A12892">
        <v>12950</v>
      </c>
      <c r="B12892" s="1">
        <v>38583.247199074074</v>
      </c>
      <c r="C12892">
        <v>1064</v>
      </c>
      <c r="D12892">
        <v>463</v>
      </c>
      <c r="E12892" s="1">
        <v>38587.337476851855</v>
      </c>
    </row>
    <row r="12893" spans="1:5" x14ac:dyDescent="0.3">
      <c r="A12893">
        <v>12951</v>
      </c>
      <c r="B12893" s="1">
        <v>38583.247731481482</v>
      </c>
      <c r="C12893">
        <v>2143</v>
      </c>
      <c r="D12893">
        <v>70</v>
      </c>
      <c r="E12893" s="1">
        <v>38588.47828703704</v>
      </c>
    </row>
    <row r="12894" spans="1:5" x14ac:dyDescent="0.3">
      <c r="A12894">
        <v>12952</v>
      </c>
      <c r="B12894" s="1">
        <v>38583.250601851854</v>
      </c>
      <c r="C12894">
        <v>2460</v>
      </c>
      <c r="D12894">
        <v>228</v>
      </c>
      <c r="E12894" s="1">
        <v>38584.09574074074</v>
      </c>
    </row>
    <row r="12895" spans="1:5" x14ac:dyDescent="0.3">
      <c r="A12895">
        <v>12953</v>
      </c>
      <c r="B12895" s="1">
        <v>38583.252858796295</v>
      </c>
      <c r="C12895">
        <v>3954</v>
      </c>
      <c r="D12895">
        <v>429</v>
      </c>
      <c r="E12895" s="1">
        <v>38592.461886574078</v>
      </c>
    </row>
    <row r="12896" spans="1:5" x14ac:dyDescent="0.3">
      <c r="A12896">
        <v>12954</v>
      </c>
      <c r="B12896" s="1">
        <v>38583.253171296295</v>
      </c>
      <c r="C12896">
        <v>3592</v>
      </c>
      <c r="D12896">
        <v>63</v>
      </c>
      <c r="E12896" s="1">
        <v>38592.092060185183</v>
      </c>
    </row>
    <row r="12897" spans="1:5" x14ac:dyDescent="0.3">
      <c r="A12897">
        <v>12955</v>
      </c>
      <c r="B12897" s="1">
        <v>38583.254143518519</v>
      </c>
      <c r="C12897">
        <v>2040</v>
      </c>
      <c r="D12897">
        <v>410</v>
      </c>
      <c r="E12897" s="1">
        <v>38590.184004629627</v>
      </c>
    </row>
    <row r="12898" spans="1:5" x14ac:dyDescent="0.3">
      <c r="A12898">
        <v>12956</v>
      </c>
      <c r="B12898" s="1">
        <v>38583.254467592589</v>
      </c>
      <c r="C12898">
        <v>3613</v>
      </c>
      <c r="D12898">
        <v>241</v>
      </c>
      <c r="E12898" s="1">
        <v>38592.3593287037</v>
      </c>
    </row>
    <row r="12899" spans="1:5" x14ac:dyDescent="0.3">
      <c r="A12899">
        <v>12957</v>
      </c>
      <c r="B12899" s="1">
        <v>38583.258842592593</v>
      </c>
      <c r="C12899">
        <v>2219</v>
      </c>
      <c r="D12899">
        <v>512</v>
      </c>
      <c r="E12899" s="1">
        <v>38592.451203703706</v>
      </c>
    </row>
    <row r="12900" spans="1:5" x14ac:dyDescent="0.3">
      <c r="A12900">
        <v>12958</v>
      </c>
      <c r="B12900" s="1">
        <v>38583.263437499998</v>
      </c>
      <c r="C12900">
        <v>4214</v>
      </c>
      <c r="D12900">
        <v>569</v>
      </c>
      <c r="E12900" s="1">
        <v>38584.09815972222</v>
      </c>
    </row>
    <row r="12901" spans="1:5" x14ac:dyDescent="0.3">
      <c r="A12901">
        <v>12960</v>
      </c>
      <c r="B12901" s="1">
        <v>38583.265185185184</v>
      </c>
      <c r="C12901">
        <v>3498</v>
      </c>
      <c r="D12901">
        <v>152</v>
      </c>
      <c r="E12901" s="1">
        <v>38589.178379629629</v>
      </c>
    </row>
    <row r="12902" spans="1:5" x14ac:dyDescent="0.3">
      <c r="A12902">
        <v>12961</v>
      </c>
      <c r="B12902" s="1">
        <v>38583.265706018516</v>
      </c>
      <c r="C12902">
        <v>4529</v>
      </c>
      <c r="D12902">
        <v>386</v>
      </c>
      <c r="E12902" s="1">
        <v>38587.034456018519</v>
      </c>
    </row>
    <row r="12903" spans="1:5" x14ac:dyDescent="0.3">
      <c r="A12903">
        <v>12962</v>
      </c>
      <c r="B12903" s="1">
        <v>38583.265833333331</v>
      </c>
      <c r="C12903">
        <v>575</v>
      </c>
      <c r="D12903">
        <v>171</v>
      </c>
      <c r="E12903" s="1">
        <v>38591.324861111112</v>
      </c>
    </row>
    <row r="12904" spans="1:5" x14ac:dyDescent="0.3">
      <c r="A12904">
        <v>12963</v>
      </c>
      <c r="B12904" s="1">
        <v>38583.268101851849</v>
      </c>
      <c r="C12904">
        <v>1521</v>
      </c>
      <c r="D12904">
        <v>2</v>
      </c>
      <c r="E12904" s="1">
        <v>38587.484074074076</v>
      </c>
    </row>
    <row r="12905" spans="1:5" x14ac:dyDescent="0.3">
      <c r="A12905">
        <v>12964</v>
      </c>
      <c r="B12905" s="1">
        <v>38583.270289351851</v>
      </c>
      <c r="C12905">
        <v>2854</v>
      </c>
      <c r="D12905">
        <v>142</v>
      </c>
      <c r="E12905" s="1">
        <v>38586.516122685185</v>
      </c>
    </row>
    <row r="12906" spans="1:5" x14ac:dyDescent="0.3">
      <c r="A12906">
        <v>12965</v>
      </c>
      <c r="B12906" s="1">
        <v>38583.272916666669</v>
      </c>
      <c r="C12906">
        <v>4308</v>
      </c>
      <c r="D12906">
        <v>430</v>
      </c>
      <c r="E12906" s="1">
        <v>38586.084722222222</v>
      </c>
    </row>
    <row r="12907" spans="1:5" x14ac:dyDescent="0.3">
      <c r="A12907">
        <v>12966</v>
      </c>
      <c r="B12907" s="1">
        <v>38583.276250000003</v>
      </c>
      <c r="C12907">
        <v>3196</v>
      </c>
      <c r="D12907">
        <v>69</v>
      </c>
      <c r="E12907" s="1">
        <v>38590.166527777779</v>
      </c>
    </row>
    <row r="12908" spans="1:5" x14ac:dyDescent="0.3">
      <c r="A12908">
        <v>12967</v>
      </c>
      <c r="B12908" s="1">
        <v>38583.276284722226</v>
      </c>
      <c r="C12908">
        <v>3404</v>
      </c>
      <c r="D12908">
        <v>170</v>
      </c>
      <c r="E12908" s="1">
        <v>38589.290868055556</v>
      </c>
    </row>
    <row r="12909" spans="1:5" x14ac:dyDescent="0.3">
      <c r="A12909">
        <v>12968</v>
      </c>
      <c r="B12909" s="1">
        <v>38583.276597222219</v>
      </c>
      <c r="C12909">
        <v>3108</v>
      </c>
      <c r="D12909">
        <v>166</v>
      </c>
      <c r="E12909" s="1">
        <v>38584.353680555556</v>
      </c>
    </row>
    <row r="12910" spans="1:5" x14ac:dyDescent="0.3">
      <c r="A12910">
        <v>12969</v>
      </c>
      <c r="B12910" s="1">
        <v>38583.277071759258</v>
      </c>
      <c r="C12910">
        <v>191</v>
      </c>
      <c r="D12910">
        <v>224</v>
      </c>
      <c r="E12910" s="1">
        <v>38589.381932870368</v>
      </c>
    </row>
    <row r="12911" spans="1:5" x14ac:dyDescent="0.3">
      <c r="A12911">
        <v>12971</v>
      </c>
      <c r="B12911" s="1">
        <v>38583.279664351852</v>
      </c>
      <c r="C12911">
        <v>3504</v>
      </c>
      <c r="D12911">
        <v>492</v>
      </c>
      <c r="E12911" s="1">
        <v>38587.451192129629</v>
      </c>
    </row>
    <row r="12912" spans="1:5" x14ac:dyDescent="0.3">
      <c r="A12912">
        <v>12972</v>
      </c>
      <c r="B12912" s="1">
        <v>38583.280185185184</v>
      </c>
      <c r="C12912">
        <v>1218</v>
      </c>
      <c r="D12912">
        <v>55</v>
      </c>
      <c r="E12912" s="1">
        <v>38591.479490740741</v>
      </c>
    </row>
    <row r="12913" spans="1:5" x14ac:dyDescent="0.3">
      <c r="A12913">
        <v>12973</v>
      </c>
      <c r="B12913" s="1">
        <v>38583.283460648148</v>
      </c>
      <c r="C12913">
        <v>128</v>
      </c>
      <c r="D12913">
        <v>163</v>
      </c>
      <c r="E12913" s="1">
        <v>38586.304293981484</v>
      </c>
    </row>
    <row r="12914" spans="1:5" x14ac:dyDescent="0.3">
      <c r="A12914">
        <v>12974</v>
      </c>
      <c r="B12914" s="1">
        <v>38583.285439814812</v>
      </c>
      <c r="C12914">
        <v>3599</v>
      </c>
      <c r="D12914">
        <v>218</v>
      </c>
      <c r="E12914" s="1">
        <v>38589.491689814815</v>
      </c>
    </row>
    <row r="12915" spans="1:5" x14ac:dyDescent="0.3">
      <c r="A12915">
        <v>12975</v>
      </c>
      <c r="B12915" s="1">
        <v>38583.285636574074</v>
      </c>
      <c r="C12915">
        <v>3300</v>
      </c>
      <c r="D12915">
        <v>236</v>
      </c>
      <c r="E12915" s="1">
        <v>38589.182164351849</v>
      </c>
    </row>
    <row r="12916" spans="1:5" x14ac:dyDescent="0.3">
      <c r="A12916">
        <v>12976</v>
      </c>
      <c r="B12916" s="1">
        <v>38583.286782407406</v>
      </c>
      <c r="C12916">
        <v>66</v>
      </c>
      <c r="D12916">
        <v>592</v>
      </c>
      <c r="E12916" s="1">
        <v>38590.474976851852</v>
      </c>
    </row>
    <row r="12917" spans="1:5" x14ac:dyDescent="0.3">
      <c r="A12917">
        <v>12977</v>
      </c>
      <c r="B12917" s="1">
        <v>38583.288576388892</v>
      </c>
      <c r="C12917">
        <v>2004</v>
      </c>
      <c r="D12917">
        <v>388</v>
      </c>
      <c r="E12917" s="1">
        <v>38591.318437499998</v>
      </c>
    </row>
    <row r="12918" spans="1:5" x14ac:dyDescent="0.3">
      <c r="A12918">
        <v>12978</v>
      </c>
      <c r="B12918" s="1">
        <v>38583.289895833332</v>
      </c>
      <c r="C12918">
        <v>3252</v>
      </c>
      <c r="D12918">
        <v>167</v>
      </c>
      <c r="E12918" s="1">
        <v>38584.382256944446</v>
      </c>
    </row>
    <row r="12919" spans="1:5" x14ac:dyDescent="0.3">
      <c r="A12919">
        <v>12979</v>
      </c>
      <c r="B12919" s="1">
        <v>38583.292071759257</v>
      </c>
      <c r="C12919">
        <v>1227</v>
      </c>
      <c r="D12919">
        <v>267</v>
      </c>
      <c r="E12919" s="1">
        <v>38585.258738425924</v>
      </c>
    </row>
    <row r="12920" spans="1:5" x14ac:dyDescent="0.3">
      <c r="A12920">
        <v>12980</v>
      </c>
      <c r="B12920" s="1">
        <v>38583.293912037036</v>
      </c>
      <c r="C12920">
        <v>1854</v>
      </c>
      <c r="D12920">
        <v>144</v>
      </c>
      <c r="E12920" s="1">
        <v>38590.213356481479</v>
      </c>
    </row>
    <row r="12921" spans="1:5" x14ac:dyDescent="0.3">
      <c r="A12921">
        <v>12981</v>
      </c>
      <c r="B12921" s="1">
        <v>38583.294444444444</v>
      </c>
      <c r="C12921">
        <v>3925</v>
      </c>
      <c r="D12921">
        <v>481</v>
      </c>
      <c r="E12921" s="1">
        <v>38585.386805555558</v>
      </c>
    </row>
    <row r="12922" spans="1:5" x14ac:dyDescent="0.3">
      <c r="A12922">
        <v>12982</v>
      </c>
      <c r="B12922" s="1">
        <v>38583.296226851853</v>
      </c>
      <c r="C12922">
        <v>1258</v>
      </c>
      <c r="D12922">
        <v>44</v>
      </c>
      <c r="E12922" s="1">
        <v>38585.287199074075</v>
      </c>
    </row>
    <row r="12923" spans="1:5" x14ac:dyDescent="0.3">
      <c r="A12923">
        <v>12983</v>
      </c>
      <c r="B12923" s="1">
        <v>38583.296423611115</v>
      </c>
      <c r="C12923">
        <v>406</v>
      </c>
      <c r="D12923">
        <v>148</v>
      </c>
      <c r="E12923" s="1">
        <v>38592.441562499997</v>
      </c>
    </row>
    <row r="12924" spans="1:5" x14ac:dyDescent="0.3">
      <c r="A12924">
        <v>12984</v>
      </c>
      <c r="B12924" s="1">
        <v>38583.296423611115</v>
      </c>
      <c r="C12924">
        <v>4211</v>
      </c>
      <c r="D12924">
        <v>537</v>
      </c>
      <c r="E12924" s="1">
        <v>38586.170034722221</v>
      </c>
    </row>
    <row r="12925" spans="1:5" x14ac:dyDescent="0.3">
      <c r="A12925">
        <v>12985</v>
      </c>
      <c r="B12925" s="1">
        <v>38583.297280092593</v>
      </c>
      <c r="C12925">
        <v>4133</v>
      </c>
      <c r="D12925">
        <v>83</v>
      </c>
      <c r="E12925" s="1">
        <v>38588.100752314815</v>
      </c>
    </row>
    <row r="12926" spans="1:5" x14ac:dyDescent="0.3">
      <c r="A12926">
        <v>12986</v>
      </c>
      <c r="B12926" s="1">
        <v>38583.298333333332</v>
      </c>
      <c r="C12926">
        <v>1145</v>
      </c>
      <c r="D12926">
        <v>210</v>
      </c>
      <c r="E12926" s="1">
        <v>38586.209444444445</v>
      </c>
    </row>
    <row r="12927" spans="1:5" x14ac:dyDescent="0.3">
      <c r="A12927">
        <v>12987</v>
      </c>
      <c r="B12927" s="1">
        <v>38583.299814814818</v>
      </c>
      <c r="C12927">
        <v>3665</v>
      </c>
      <c r="D12927">
        <v>134</v>
      </c>
      <c r="E12927" s="1">
        <v>38584.178981481484</v>
      </c>
    </row>
    <row r="12928" spans="1:5" x14ac:dyDescent="0.3">
      <c r="A12928">
        <v>12989</v>
      </c>
      <c r="B12928" s="1">
        <v>38583.304907407408</v>
      </c>
      <c r="C12928">
        <v>2929</v>
      </c>
      <c r="D12928">
        <v>306</v>
      </c>
      <c r="E12928" s="1">
        <v>38585.456990740742</v>
      </c>
    </row>
    <row r="12929" spans="1:5" x14ac:dyDescent="0.3">
      <c r="A12929">
        <v>12990</v>
      </c>
      <c r="B12929" s="1">
        <v>38583.306006944447</v>
      </c>
      <c r="C12929">
        <v>1825</v>
      </c>
      <c r="D12929">
        <v>360</v>
      </c>
      <c r="E12929" s="1">
        <v>38585.521979166668</v>
      </c>
    </row>
    <row r="12930" spans="1:5" x14ac:dyDescent="0.3">
      <c r="A12930">
        <v>12991</v>
      </c>
      <c r="B12930" s="1">
        <v>38583.306527777779</v>
      </c>
      <c r="C12930">
        <v>2227</v>
      </c>
      <c r="D12930">
        <v>126</v>
      </c>
      <c r="E12930" s="1">
        <v>38585.188472222224</v>
      </c>
    </row>
    <row r="12931" spans="1:5" x14ac:dyDescent="0.3">
      <c r="A12931">
        <v>12992</v>
      </c>
      <c r="B12931" s="1">
        <v>38583.307708333334</v>
      </c>
      <c r="C12931">
        <v>3022</v>
      </c>
      <c r="D12931">
        <v>597</v>
      </c>
      <c r="E12931" s="1">
        <v>38587.257708333331</v>
      </c>
    </row>
    <row r="12932" spans="1:5" x14ac:dyDescent="0.3">
      <c r="A12932">
        <v>12993</v>
      </c>
      <c r="B12932" s="1">
        <v>38583.308368055557</v>
      </c>
      <c r="C12932">
        <v>4225</v>
      </c>
      <c r="D12932">
        <v>484</v>
      </c>
      <c r="E12932" s="1">
        <v>38590.302118055559</v>
      </c>
    </row>
    <row r="12933" spans="1:5" x14ac:dyDescent="0.3">
      <c r="A12933">
        <v>12994</v>
      </c>
      <c r="B12933" s="1">
        <v>38583.309837962966</v>
      </c>
      <c r="C12933">
        <v>3809</v>
      </c>
      <c r="D12933">
        <v>506</v>
      </c>
      <c r="E12933" s="1">
        <v>38584.293171296296</v>
      </c>
    </row>
    <row r="12934" spans="1:5" x14ac:dyDescent="0.3">
      <c r="A12934">
        <v>12995</v>
      </c>
      <c r="B12934" s="1">
        <v>38583.310069444444</v>
      </c>
      <c r="C12934">
        <v>2069</v>
      </c>
      <c r="D12934">
        <v>566</v>
      </c>
      <c r="E12934" s="1">
        <v>38589.532986111109</v>
      </c>
    </row>
    <row r="12935" spans="1:5" x14ac:dyDescent="0.3">
      <c r="A12935">
        <v>12996</v>
      </c>
      <c r="B12935" s="1">
        <v>38583.313564814816</v>
      </c>
      <c r="C12935">
        <v>4445</v>
      </c>
      <c r="D12935">
        <v>380</v>
      </c>
      <c r="E12935" s="1">
        <v>38589.499675925923</v>
      </c>
    </row>
    <row r="12936" spans="1:5" x14ac:dyDescent="0.3">
      <c r="A12936">
        <v>12997</v>
      </c>
      <c r="B12936" s="1">
        <v>38583.313726851855</v>
      </c>
      <c r="C12936">
        <v>1661</v>
      </c>
      <c r="D12936">
        <v>311</v>
      </c>
      <c r="E12936" s="1">
        <v>38588.389421296299</v>
      </c>
    </row>
    <row r="12937" spans="1:5" x14ac:dyDescent="0.3">
      <c r="A12937">
        <v>12998</v>
      </c>
      <c r="B12937" s="1">
        <v>38583.314074074071</v>
      </c>
      <c r="C12937">
        <v>2301</v>
      </c>
      <c r="D12937">
        <v>354</v>
      </c>
      <c r="E12937" s="1">
        <v>38588.080740740741</v>
      </c>
    </row>
    <row r="12938" spans="1:5" x14ac:dyDescent="0.3">
      <c r="A12938">
        <v>12999</v>
      </c>
      <c r="B12938" s="1">
        <v>38583.315891203703</v>
      </c>
      <c r="C12938">
        <v>661</v>
      </c>
      <c r="D12938">
        <v>24</v>
      </c>
      <c r="E12938" s="1">
        <v>38590.165196759262</v>
      </c>
    </row>
    <row r="12939" spans="1:5" x14ac:dyDescent="0.3">
      <c r="A12939">
        <v>13000</v>
      </c>
      <c r="B12939" s="1">
        <v>38583.317152777781</v>
      </c>
      <c r="C12939">
        <v>2341</v>
      </c>
      <c r="D12939">
        <v>141</v>
      </c>
      <c r="E12939" s="1">
        <v>38586.368541666663</v>
      </c>
    </row>
    <row r="12940" spans="1:5" x14ac:dyDescent="0.3">
      <c r="A12940">
        <v>13001</v>
      </c>
      <c r="B12940" s="1">
        <v>38583.317175925928</v>
      </c>
      <c r="C12940">
        <v>2505</v>
      </c>
      <c r="D12940">
        <v>254</v>
      </c>
      <c r="E12940" s="1">
        <v>38586.546342592592</v>
      </c>
    </row>
    <row r="12941" spans="1:5" x14ac:dyDescent="0.3">
      <c r="A12941">
        <v>13002</v>
      </c>
      <c r="B12941" s="1">
        <v>38583.318032407406</v>
      </c>
      <c r="C12941">
        <v>3892</v>
      </c>
      <c r="D12941">
        <v>477</v>
      </c>
      <c r="E12941" s="1">
        <v>38590.481226851851</v>
      </c>
    </row>
    <row r="12942" spans="1:5" x14ac:dyDescent="0.3">
      <c r="A12942">
        <v>13003</v>
      </c>
      <c r="B12942" s="1">
        <v>38583.319085648145</v>
      </c>
      <c r="C12942">
        <v>3431</v>
      </c>
      <c r="D12942">
        <v>451</v>
      </c>
      <c r="E12942" s="1">
        <v>38587.242002314815</v>
      </c>
    </row>
    <row r="12943" spans="1:5" x14ac:dyDescent="0.3">
      <c r="A12943">
        <v>13004</v>
      </c>
      <c r="B12943" s="1">
        <v>38583.319537037038</v>
      </c>
      <c r="C12943">
        <v>771</v>
      </c>
      <c r="D12943">
        <v>442</v>
      </c>
      <c r="E12943" s="1">
        <v>38584.4924537037</v>
      </c>
    </row>
    <row r="12944" spans="1:5" x14ac:dyDescent="0.3">
      <c r="A12944">
        <v>13005</v>
      </c>
      <c r="B12944" s="1">
        <v>38583.32340277778</v>
      </c>
      <c r="C12944">
        <v>3417</v>
      </c>
      <c r="D12944">
        <v>104</v>
      </c>
      <c r="E12944" s="1">
        <v>38584.531736111108</v>
      </c>
    </row>
    <row r="12945" spans="1:5" x14ac:dyDescent="0.3">
      <c r="A12945">
        <v>13006</v>
      </c>
      <c r="B12945" s="1">
        <v>38583.324490740742</v>
      </c>
      <c r="C12945">
        <v>3157</v>
      </c>
      <c r="D12945">
        <v>134</v>
      </c>
      <c r="E12945" s="1">
        <v>38585.261990740742</v>
      </c>
    </row>
    <row r="12946" spans="1:5" x14ac:dyDescent="0.3">
      <c r="A12946">
        <v>13007</v>
      </c>
      <c r="B12946" s="1">
        <v>38583.324803240743</v>
      </c>
      <c r="C12946">
        <v>4280</v>
      </c>
      <c r="D12946">
        <v>430</v>
      </c>
      <c r="E12946" s="1">
        <v>38590.117164351854</v>
      </c>
    </row>
    <row r="12947" spans="1:5" x14ac:dyDescent="0.3">
      <c r="A12947">
        <v>13009</v>
      </c>
      <c r="B12947" s="1">
        <v>38583.326793981483</v>
      </c>
      <c r="C12947">
        <v>677</v>
      </c>
      <c r="D12947">
        <v>376</v>
      </c>
      <c r="E12947" s="1">
        <v>38585.253182870372</v>
      </c>
    </row>
    <row r="12948" spans="1:5" x14ac:dyDescent="0.3">
      <c r="A12948">
        <v>13010</v>
      </c>
      <c r="B12948" s="1">
        <v>38583.328020833331</v>
      </c>
      <c r="C12948">
        <v>825</v>
      </c>
      <c r="D12948">
        <v>413</v>
      </c>
      <c r="E12948" s="1">
        <v>38591.53565972222</v>
      </c>
    </row>
    <row r="12949" spans="1:5" x14ac:dyDescent="0.3">
      <c r="A12949">
        <v>13011</v>
      </c>
      <c r="B12949" s="1">
        <v>38583.329143518517</v>
      </c>
      <c r="C12949">
        <v>1998</v>
      </c>
      <c r="D12949">
        <v>529</v>
      </c>
      <c r="E12949" s="1">
        <v>38588.500671296293</v>
      </c>
    </row>
    <row r="12950" spans="1:5" x14ac:dyDescent="0.3">
      <c r="A12950">
        <v>13012</v>
      </c>
      <c r="B12950" s="1">
        <v>38583.32984953704</v>
      </c>
      <c r="C12950">
        <v>1690</v>
      </c>
      <c r="D12950">
        <v>145</v>
      </c>
      <c r="E12950" s="1">
        <v>38590.410405092596</v>
      </c>
    </row>
    <row r="12951" spans="1:5" x14ac:dyDescent="0.3">
      <c r="A12951">
        <v>13013</v>
      </c>
      <c r="B12951" s="1">
        <v>38583.330451388887</v>
      </c>
      <c r="C12951">
        <v>841</v>
      </c>
      <c r="D12951">
        <v>293</v>
      </c>
      <c r="E12951" s="1">
        <v>38590.218645833331</v>
      </c>
    </row>
    <row r="12952" spans="1:5" x14ac:dyDescent="0.3">
      <c r="A12952">
        <v>13014</v>
      </c>
      <c r="B12952" s="1">
        <v>38583.330648148149</v>
      </c>
      <c r="C12952">
        <v>3400</v>
      </c>
      <c r="D12952">
        <v>344</v>
      </c>
      <c r="E12952" s="1">
        <v>38585.430648148147</v>
      </c>
    </row>
    <row r="12953" spans="1:5" x14ac:dyDescent="0.3">
      <c r="A12953">
        <v>13015</v>
      </c>
      <c r="B12953" s="1">
        <v>38583.331145833334</v>
      </c>
      <c r="C12953">
        <v>3461</v>
      </c>
      <c r="D12953">
        <v>126</v>
      </c>
      <c r="E12953" s="1">
        <v>38592.295729166668</v>
      </c>
    </row>
    <row r="12954" spans="1:5" x14ac:dyDescent="0.3">
      <c r="A12954">
        <v>13016</v>
      </c>
      <c r="B12954" s="1">
        <v>38583.331412037034</v>
      </c>
      <c r="C12954">
        <v>3095</v>
      </c>
      <c r="D12954">
        <v>175</v>
      </c>
      <c r="E12954" s="1">
        <v>38587.145300925928</v>
      </c>
    </row>
    <row r="12955" spans="1:5" x14ac:dyDescent="0.3">
      <c r="A12955">
        <v>13017</v>
      </c>
      <c r="B12955" s="1">
        <v>38583.334999999999</v>
      </c>
      <c r="C12955">
        <v>2160</v>
      </c>
      <c r="D12955">
        <v>104</v>
      </c>
      <c r="E12955" s="1">
        <v>38590.314166666663</v>
      </c>
    </row>
    <row r="12956" spans="1:5" x14ac:dyDescent="0.3">
      <c r="A12956">
        <v>13018</v>
      </c>
      <c r="B12956" s="1">
        <v>38583.336689814816</v>
      </c>
      <c r="C12956">
        <v>2122</v>
      </c>
      <c r="D12956">
        <v>168</v>
      </c>
      <c r="E12956" s="1">
        <v>38590.490856481483</v>
      </c>
    </row>
    <row r="12957" spans="1:5" x14ac:dyDescent="0.3">
      <c r="A12957">
        <v>13019</v>
      </c>
      <c r="B12957" s="1">
        <v>38583.338692129626</v>
      </c>
      <c r="C12957">
        <v>2827</v>
      </c>
      <c r="D12957">
        <v>597</v>
      </c>
      <c r="E12957" s="1">
        <v>38584.506747685184</v>
      </c>
    </row>
    <row r="12958" spans="1:5" x14ac:dyDescent="0.3">
      <c r="A12958">
        <v>13020</v>
      </c>
      <c r="B12958" s="1">
        <v>38583.338773148149</v>
      </c>
      <c r="C12958">
        <v>4501</v>
      </c>
      <c r="D12958">
        <v>92</v>
      </c>
      <c r="E12958" s="1">
        <v>38592.488078703704</v>
      </c>
    </row>
    <row r="12959" spans="1:5" x14ac:dyDescent="0.3">
      <c r="A12959">
        <v>13021</v>
      </c>
      <c r="B12959" s="1">
        <v>38583.338935185187</v>
      </c>
      <c r="C12959">
        <v>1242</v>
      </c>
      <c r="D12959">
        <v>309</v>
      </c>
      <c r="E12959" s="1">
        <v>38590.502824074072</v>
      </c>
    </row>
    <row r="12960" spans="1:5" x14ac:dyDescent="0.3">
      <c r="A12960">
        <v>13023</v>
      </c>
      <c r="B12960" s="1">
        <v>38583.342986111114</v>
      </c>
      <c r="C12960">
        <v>1566</v>
      </c>
      <c r="D12960">
        <v>69</v>
      </c>
      <c r="E12960" s="1">
        <v>38591.554791666669</v>
      </c>
    </row>
    <row r="12961" spans="1:5" x14ac:dyDescent="0.3">
      <c r="A12961">
        <v>13024</v>
      </c>
      <c r="B12961" s="1">
        <v>38583.346770833334</v>
      </c>
      <c r="C12961">
        <v>2917</v>
      </c>
      <c r="D12961">
        <v>401</v>
      </c>
      <c r="E12961" s="1">
        <v>38591.221076388887</v>
      </c>
    </row>
    <row r="12962" spans="1:5" x14ac:dyDescent="0.3">
      <c r="A12962">
        <v>13026</v>
      </c>
      <c r="B12962" s="1">
        <v>38583.349131944444</v>
      </c>
      <c r="C12962">
        <v>3026</v>
      </c>
      <c r="D12962">
        <v>79</v>
      </c>
      <c r="E12962" s="1">
        <v>38585.397048611114</v>
      </c>
    </row>
    <row r="12963" spans="1:5" x14ac:dyDescent="0.3">
      <c r="A12963">
        <v>13027</v>
      </c>
      <c r="B12963" s="1">
        <v>38583.35087962963</v>
      </c>
      <c r="C12963">
        <v>3756</v>
      </c>
      <c r="D12963">
        <v>128</v>
      </c>
      <c r="E12963" s="1">
        <v>38589.571018518516</v>
      </c>
    </row>
    <row r="12964" spans="1:5" x14ac:dyDescent="0.3">
      <c r="A12964">
        <v>13028</v>
      </c>
      <c r="B12964" s="1">
        <v>38583.352349537039</v>
      </c>
      <c r="C12964">
        <v>2165</v>
      </c>
      <c r="D12964">
        <v>371</v>
      </c>
      <c r="E12964" s="1">
        <v>38588.157210648147</v>
      </c>
    </row>
    <row r="12965" spans="1:5" x14ac:dyDescent="0.3">
      <c r="A12965">
        <v>13029</v>
      </c>
      <c r="B12965" s="1">
        <v>38583.352824074071</v>
      </c>
      <c r="C12965">
        <v>3283</v>
      </c>
      <c r="D12965">
        <v>293</v>
      </c>
      <c r="E12965" s="1">
        <v>38586.517407407409</v>
      </c>
    </row>
    <row r="12966" spans="1:5" x14ac:dyDescent="0.3">
      <c r="A12966">
        <v>13030</v>
      </c>
      <c r="B12966" s="1">
        <v>38583.352905092594</v>
      </c>
      <c r="C12966">
        <v>2614</v>
      </c>
      <c r="D12966">
        <v>240</v>
      </c>
      <c r="E12966" s="1">
        <v>38588.30568287037</v>
      </c>
    </row>
    <row r="12967" spans="1:5" x14ac:dyDescent="0.3">
      <c r="A12967">
        <v>13031</v>
      </c>
      <c r="B12967" s="1">
        <v>38583.354212962964</v>
      </c>
      <c r="C12967">
        <v>1525</v>
      </c>
      <c r="D12967">
        <v>567</v>
      </c>
      <c r="E12967" s="1">
        <v>38587.399351851855</v>
      </c>
    </row>
    <row r="12968" spans="1:5" x14ac:dyDescent="0.3">
      <c r="A12968">
        <v>13032</v>
      </c>
      <c r="B12968" s="1">
        <v>38583.355439814812</v>
      </c>
      <c r="C12968">
        <v>3699</v>
      </c>
      <c r="D12968">
        <v>82</v>
      </c>
      <c r="E12968" s="1">
        <v>38587.167245370372</v>
      </c>
    </row>
    <row r="12969" spans="1:5" x14ac:dyDescent="0.3">
      <c r="A12969">
        <v>13033</v>
      </c>
      <c r="B12969" s="1">
        <v>38583.357395833336</v>
      </c>
      <c r="C12969">
        <v>1682</v>
      </c>
      <c r="D12969">
        <v>344</v>
      </c>
      <c r="E12969" s="1">
        <v>38592.426145833335</v>
      </c>
    </row>
    <row r="12970" spans="1:5" x14ac:dyDescent="0.3">
      <c r="A12970">
        <v>13034</v>
      </c>
      <c r="B12970" s="1">
        <v>38583.362141203703</v>
      </c>
      <c r="C12970">
        <v>990</v>
      </c>
      <c r="D12970">
        <v>387</v>
      </c>
      <c r="E12970" s="1">
        <v>38584.317002314812</v>
      </c>
    </row>
    <row r="12971" spans="1:5" x14ac:dyDescent="0.3">
      <c r="A12971">
        <v>13035</v>
      </c>
      <c r="B12971" s="1">
        <v>38583.365798611114</v>
      </c>
      <c r="C12971">
        <v>4082</v>
      </c>
      <c r="D12971">
        <v>135</v>
      </c>
      <c r="E12971" s="1">
        <v>38586.488020833334</v>
      </c>
    </row>
    <row r="12972" spans="1:5" x14ac:dyDescent="0.3">
      <c r="A12972">
        <v>13036</v>
      </c>
      <c r="B12972" s="1">
        <v>38583.367094907408</v>
      </c>
      <c r="C12972">
        <v>1469</v>
      </c>
      <c r="D12972">
        <v>20</v>
      </c>
      <c r="E12972" s="1">
        <v>38586.176122685189</v>
      </c>
    </row>
    <row r="12973" spans="1:5" x14ac:dyDescent="0.3">
      <c r="A12973">
        <v>13037</v>
      </c>
      <c r="B12973" s="1">
        <v>38583.370798611111</v>
      </c>
      <c r="C12973">
        <v>65</v>
      </c>
      <c r="D12973">
        <v>275</v>
      </c>
      <c r="E12973" s="1">
        <v>38592.372881944444</v>
      </c>
    </row>
    <row r="12974" spans="1:5" x14ac:dyDescent="0.3">
      <c r="A12974">
        <v>13038</v>
      </c>
      <c r="B12974" s="1">
        <v>38583.371712962966</v>
      </c>
      <c r="C12974">
        <v>2226</v>
      </c>
      <c r="D12974">
        <v>532</v>
      </c>
      <c r="E12974" s="1">
        <v>38589.516157407408</v>
      </c>
    </row>
    <row r="12975" spans="1:5" x14ac:dyDescent="0.3">
      <c r="A12975">
        <v>13039</v>
      </c>
      <c r="B12975" s="1">
        <v>38583.371747685182</v>
      </c>
      <c r="C12975">
        <v>1952</v>
      </c>
      <c r="D12975">
        <v>370</v>
      </c>
      <c r="E12975" s="1">
        <v>38584.318969907406</v>
      </c>
    </row>
    <row r="12976" spans="1:5" x14ac:dyDescent="0.3">
      <c r="A12976">
        <v>13040</v>
      </c>
      <c r="B12976" s="1">
        <v>38583.378055555557</v>
      </c>
      <c r="C12976">
        <v>4113</v>
      </c>
      <c r="D12976">
        <v>425</v>
      </c>
      <c r="E12976" s="1">
        <v>38587.525277777779</v>
      </c>
    </row>
    <row r="12977" spans="1:5" x14ac:dyDescent="0.3">
      <c r="A12977">
        <v>13041</v>
      </c>
      <c r="B12977" s="1">
        <v>38583.378912037035</v>
      </c>
      <c r="C12977">
        <v>1576</v>
      </c>
      <c r="D12977">
        <v>462</v>
      </c>
      <c r="E12977" s="1">
        <v>38591.274050925924</v>
      </c>
    </row>
    <row r="12978" spans="1:5" x14ac:dyDescent="0.3">
      <c r="A12978">
        <v>13042</v>
      </c>
      <c r="B12978" s="1">
        <v>38583.379259259258</v>
      </c>
      <c r="C12978">
        <v>1047</v>
      </c>
      <c r="D12978">
        <v>414</v>
      </c>
      <c r="E12978" s="1">
        <v>38586.573703703703</v>
      </c>
    </row>
    <row r="12979" spans="1:5" x14ac:dyDescent="0.3">
      <c r="A12979">
        <v>13043</v>
      </c>
      <c r="B12979" s="1">
        <v>38583.380011574074</v>
      </c>
      <c r="C12979">
        <v>24</v>
      </c>
      <c r="D12979">
        <v>127</v>
      </c>
      <c r="E12979" s="1">
        <v>38591.325844907406</v>
      </c>
    </row>
    <row r="12980" spans="1:5" x14ac:dyDescent="0.3">
      <c r="A12980">
        <v>13044</v>
      </c>
      <c r="B12980" s="1">
        <v>38583.385081018518</v>
      </c>
      <c r="C12980">
        <v>809</v>
      </c>
      <c r="D12980">
        <v>142</v>
      </c>
      <c r="E12980" s="1">
        <v>38584.46980324074</v>
      </c>
    </row>
    <row r="12981" spans="1:5" x14ac:dyDescent="0.3">
      <c r="A12981">
        <v>13045</v>
      </c>
      <c r="B12981" s="1">
        <v>38583.38721064815</v>
      </c>
      <c r="C12981">
        <v>389</v>
      </c>
      <c r="D12981">
        <v>254</v>
      </c>
      <c r="E12981" s="1">
        <v>38587.503182870372</v>
      </c>
    </row>
    <row r="12982" spans="1:5" x14ac:dyDescent="0.3">
      <c r="A12982">
        <v>13046</v>
      </c>
      <c r="B12982" s="1">
        <v>38583.389699074076</v>
      </c>
      <c r="C12982">
        <v>965</v>
      </c>
      <c r="D12982">
        <v>37</v>
      </c>
      <c r="E12982" s="1">
        <v>38590.54178240741</v>
      </c>
    </row>
    <row r="12983" spans="1:5" x14ac:dyDescent="0.3">
      <c r="A12983">
        <v>13047</v>
      </c>
      <c r="B12983" s="1">
        <v>38583.392233796294</v>
      </c>
      <c r="C12983">
        <v>2704</v>
      </c>
      <c r="D12983">
        <v>394</v>
      </c>
      <c r="E12983" s="1">
        <v>38588.463067129633</v>
      </c>
    </row>
    <row r="12984" spans="1:5" x14ac:dyDescent="0.3">
      <c r="A12984">
        <v>13048</v>
      </c>
      <c r="B12984" s="1">
        <v>38583.392430555556</v>
      </c>
      <c r="C12984">
        <v>1029</v>
      </c>
      <c r="D12984">
        <v>486</v>
      </c>
      <c r="E12984" s="1">
        <v>38592.470902777779</v>
      </c>
    </row>
    <row r="12985" spans="1:5" x14ac:dyDescent="0.3">
      <c r="A12985">
        <v>13049</v>
      </c>
      <c r="B12985" s="1">
        <v>38583.392824074072</v>
      </c>
      <c r="C12985">
        <v>4122</v>
      </c>
      <c r="D12985">
        <v>53</v>
      </c>
      <c r="E12985" s="1">
        <v>38591.430324074077</v>
      </c>
    </row>
    <row r="12986" spans="1:5" x14ac:dyDescent="0.3">
      <c r="A12986">
        <v>13050</v>
      </c>
      <c r="B12986" s="1">
        <v>38583.396793981483</v>
      </c>
      <c r="C12986">
        <v>3682</v>
      </c>
      <c r="D12986">
        <v>131</v>
      </c>
      <c r="E12986" s="1">
        <v>38590.289155092592</v>
      </c>
    </row>
    <row r="12987" spans="1:5" x14ac:dyDescent="0.3">
      <c r="A12987">
        <v>13051</v>
      </c>
      <c r="B12987" s="1">
        <v>38583.396909722222</v>
      </c>
      <c r="C12987">
        <v>4064</v>
      </c>
      <c r="D12987">
        <v>90</v>
      </c>
      <c r="E12987" s="1">
        <v>38592.260798611111</v>
      </c>
    </row>
    <row r="12988" spans="1:5" x14ac:dyDescent="0.3">
      <c r="A12988">
        <v>13052</v>
      </c>
      <c r="B12988" s="1">
        <v>38583.397013888891</v>
      </c>
      <c r="C12988">
        <v>3036</v>
      </c>
      <c r="D12988">
        <v>502</v>
      </c>
      <c r="E12988" s="1">
        <v>38592.633125</v>
      </c>
    </row>
    <row r="12989" spans="1:5" x14ac:dyDescent="0.3">
      <c r="A12989">
        <v>13053</v>
      </c>
      <c r="B12989" s="1">
        <v>38583.397083333337</v>
      </c>
      <c r="C12989">
        <v>2044</v>
      </c>
      <c r="D12989">
        <v>140</v>
      </c>
      <c r="E12989" s="1">
        <v>38592.327638888892</v>
      </c>
    </row>
    <row r="12990" spans="1:5" x14ac:dyDescent="0.3">
      <c r="A12990">
        <v>13054</v>
      </c>
      <c r="B12990" s="1">
        <v>38583.398634259262</v>
      </c>
      <c r="C12990">
        <v>2983</v>
      </c>
      <c r="D12990">
        <v>325</v>
      </c>
      <c r="E12990" s="1">
        <v>38587.225717592592</v>
      </c>
    </row>
    <row r="12991" spans="1:5" x14ac:dyDescent="0.3">
      <c r="A12991">
        <v>13055</v>
      </c>
      <c r="B12991" s="1">
        <v>38583.400324074071</v>
      </c>
      <c r="C12991">
        <v>3580</v>
      </c>
      <c r="D12991">
        <v>485</v>
      </c>
      <c r="E12991" s="1">
        <v>38588.245462962965</v>
      </c>
    </row>
    <row r="12992" spans="1:5" x14ac:dyDescent="0.3">
      <c r="A12992">
        <v>13057</v>
      </c>
      <c r="B12992" s="1">
        <v>38583.40283564815</v>
      </c>
      <c r="C12992">
        <v>876</v>
      </c>
      <c r="D12992">
        <v>105</v>
      </c>
      <c r="E12992" s="1">
        <v>38592.557002314818</v>
      </c>
    </row>
    <row r="12993" spans="1:5" x14ac:dyDescent="0.3">
      <c r="A12993">
        <v>13058</v>
      </c>
      <c r="B12993" s="1">
        <v>38583.403391203705</v>
      </c>
      <c r="C12993">
        <v>2437</v>
      </c>
      <c r="D12993">
        <v>24</v>
      </c>
      <c r="E12993" s="1">
        <v>38590.242280092592</v>
      </c>
    </row>
    <row r="12994" spans="1:5" x14ac:dyDescent="0.3">
      <c r="A12994">
        <v>13059</v>
      </c>
      <c r="B12994" s="1">
        <v>38583.404178240744</v>
      </c>
      <c r="C12994">
        <v>3810</v>
      </c>
      <c r="D12994">
        <v>341</v>
      </c>
      <c r="E12994" s="1">
        <v>38585.504872685182</v>
      </c>
    </row>
    <row r="12995" spans="1:5" x14ac:dyDescent="0.3">
      <c r="A12995">
        <v>13060</v>
      </c>
      <c r="B12995" s="1">
        <v>38583.405150462961</v>
      </c>
      <c r="C12995">
        <v>507</v>
      </c>
      <c r="D12995">
        <v>22</v>
      </c>
      <c r="E12995" s="1">
        <v>38592.640567129631</v>
      </c>
    </row>
    <row r="12996" spans="1:5" x14ac:dyDescent="0.3">
      <c r="A12996">
        <v>13061</v>
      </c>
      <c r="B12996" s="1">
        <v>38583.405312499999</v>
      </c>
      <c r="C12996">
        <v>730</v>
      </c>
      <c r="D12996">
        <v>576</v>
      </c>
      <c r="E12996" s="1">
        <v>38588.41920138889</v>
      </c>
    </row>
    <row r="12997" spans="1:5" x14ac:dyDescent="0.3">
      <c r="A12997">
        <v>13062</v>
      </c>
      <c r="B12997" s="1">
        <v>38583.405752314815</v>
      </c>
      <c r="C12997">
        <v>1790</v>
      </c>
      <c r="D12997">
        <v>385</v>
      </c>
      <c r="E12997" s="1">
        <v>38591.487696759257</v>
      </c>
    </row>
    <row r="12998" spans="1:5" x14ac:dyDescent="0.3">
      <c r="A12998">
        <v>13063</v>
      </c>
      <c r="B12998" s="1">
        <v>38583.406724537039</v>
      </c>
      <c r="C12998">
        <v>1192</v>
      </c>
      <c r="D12998">
        <v>5</v>
      </c>
      <c r="E12998" s="1">
        <v>38588.383113425924</v>
      </c>
    </row>
    <row r="12999" spans="1:5" x14ac:dyDescent="0.3">
      <c r="A12999">
        <v>13064</v>
      </c>
      <c r="B12999" s="1">
        <v>38583.407557870371</v>
      </c>
      <c r="C12999">
        <v>4131</v>
      </c>
      <c r="D12999">
        <v>588</v>
      </c>
      <c r="E12999" s="1">
        <v>38585.354085648149</v>
      </c>
    </row>
    <row r="13000" spans="1:5" x14ac:dyDescent="0.3">
      <c r="A13000">
        <v>13065</v>
      </c>
      <c r="B13000" s="1">
        <v>38583.408935185187</v>
      </c>
      <c r="C13000">
        <v>1887</v>
      </c>
      <c r="D13000">
        <v>518</v>
      </c>
      <c r="E13000" s="1">
        <v>38586.30060185185</v>
      </c>
    </row>
    <row r="13001" spans="1:5" x14ac:dyDescent="0.3">
      <c r="A13001">
        <v>13066</v>
      </c>
      <c r="B13001" s="1">
        <v>38583.410173611112</v>
      </c>
      <c r="C13001">
        <v>3730</v>
      </c>
      <c r="D13001">
        <v>336</v>
      </c>
      <c r="E13001" s="1">
        <v>38586.584479166668</v>
      </c>
    </row>
    <row r="13002" spans="1:5" x14ac:dyDescent="0.3">
      <c r="A13002">
        <v>13067</v>
      </c>
      <c r="B13002" s="1">
        <v>38583.410613425927</v>
      </c>
      <c r="C13002">
        <v>3825</v>
      </c>
      <c r="D13002">
        <v>172</v>
      </c>
      <c r="E13002" s="1">
        <v>38589.41547453704</v>
      </c>
    </row>
    <row r="13003" spans="1:5" x14ac:dyDescent="0.3">
      <c r="A13003">
        <v>13068</v>
      </c>
      <c r="B13003" s="1">
        <v>38583.41337962963</v>
      </c>
      <c r="C13003">
        <v>3019</v>
      </c>
      <c r="D13003">
        <v>1</v>
      </c>
      <c r="E13003" s="1">
        <v>38584.614074074074</v>
      </c>
    </row>
    <row r="13004" spans="1:5" x14ac:dyDescent="0.3">
      <c r="A13004">
        <v>13069</v>
      </c>
      <c r="B13004" s="1">
        <v>38583.413425925923</v>
      </c>
      <c r="C13004">
        <v>368</v>
      </c>
      <c r="D13004">
        <v>299</v>
      </c>
      <c r="E13004" s="1">
        <v>38588.173842592594</v>
      </c>
    </row>
    <row r="13005" spans="1:5" x14ac:dyDescent="0.3">
      <c r="A13005">
        <v>13070</v>
      </c>
      <c r="B13005" s="1">
        <v>38583.414155092592</v>
      </c>
      <c r="C13005">
        <v>2214</v>
      </c>
      <c r="D13005">
        <v>235</v>
      </c>
      <c r="E13005" s="1">
        <v>38588.38082175926</v>
      </c>
    </row>
    <row r="13006" spans="1:5" x14ac:dyDescent="0.3">
      <c r="A13006">
        <v>13071</v>
      </c>
      <c r="B13006" s="1">
        <v>38583.417442129627</v>
      </c>
      <c r="C13006">
        <v>527</v>
      </c>
      <c r="D13006">
        <v>578</v>
      </c>
      <c r="E13006" s="1">
        <v>38590.601469907408</v>
      </c>
    </row>
    <row r="13007" spans="1:5" x14ac:dyDescent="0.3">
      <c r="A13007">
        <v>13072</v>
      </c>
      <c r="B13007" s="1">
        <v>38583.41909722222</v>
      </c>
      <c r="C13007">
        <v>2313</v>
      </c>
      <c r="D13007">
        <v>447</v>
      </c>
      <c r="E13007" s="1">
        <v>38586.602430555555</v>
      </c>
    </row>
    <row r="13008" spans="1:5" x14ac:dyDescent="0.3">
      <c r="A13008">
        <v>13073</v>
      </c>
      <c r="B13008" s="1">
        <v>38583.420578703706</v>
      </c>
      <c r="C13008">
        <v>855</v>
      </c>
      <c r="D13008">
        <v>506</v>
      </c>
      <c r="E13008" s="1">
        <v>38590.317800925928</v>
      </c>
    </row>
    <row r="13009" spans="1:5" x14ac:dyDescent="0.3">
      <c r="A13009">
        <v>13074</v>
      </c>
      <c r="B13009" s="1">
        <v>38583.421446759261</v>
      </c>
      <c r="C13009">
        <v>3266</v>
      </c>
      <c r="D13009">
        <v>341</v>
      </c>
      <c r="E13009" s="1">
        <v>38592.414502314816</v>
      </c>
    </row>
    <row r="13010" spans="1:5" x14ac:dyDescent="0.3">
      <c r="A13010">
        <v>13075</v>
      </c>
      <c r="B13010" s="1">
        <v>38583.423726851855</v>
      </c>
      <c r="C13010">
        <v>4125</v>
      </c>
      <c r="D13010">
        <v>224</v>
      </c>
      <c r="E13010" s="1">
        <v>38585.364004629628</v>
      </c>
    </row>
    <row r="13011" spans="1:5" x14ac:dyDescent="0.3">
      <c r="A13011">
        <v>13076</v>
      </c>
      <c r="B13011" s="1">
        <v>38583.42391203704</v>
      </c>
      <c r="C13011">
        <v>1226</v>
      </c>
      <c r="D13011">
        <v>201</v>
      </c>
      <c r="E13011" s="1">
        <v>38586.23710648148</v>
      </c>
    </row>
    <row r="13012" spans="1:5" x14ac:dyDescent="0.3">
      <c r="A13012">
        <v>13077</v>
      </c>
      <c r="B13012" s="1">
        <v>38583.427303240744</v>
      </c>
      <c r="C13012">
        <v>433</v>
      </c>
      <c r="D13012">
        <v>241</v>
      </c>
      <c r="E13012" s="1">
        <v>38585.285636574074</v>
      </c>
    </row>
    <row r="13013" spans="1:5" x14ac:dyDescent="0.3">
      <c r="A13013">
        <v>13078</v>
      </c>
      <c r="B13013" s="1">
        <v>38583.42827546296</v>
      </c>
      <c r="C13013">
        <v>4104</v>
      </c>
      <c r="D13013">
        <v>479</v>
      </c>
      <c r="E13013" s="1">
        <v>38591.483136574076</v>
      </c>
    </row>
    <row r="13014" spans="1:5" x14ac:dyDescent="0.3">
      <c r="A13014">
        <v>13080</v>
      </c>
      <c r="B13014" s="1">
        <v>38583.429166666669</v>
      </c>
      <c r="C13014">
        <v>4222</v>
      </c>
      <c r="D13014">
        <v>452</v>
      </c>
      <c r="E13014" s="1">
        <v>38586.275694444441</v>
      </c>
    </row>
    <row r="13015" spans="1:5" x14ac:dyDescent="0.3">
      <c r="A13015">
        <v>13081</v>
      </c>
      <c r="B13015" s="1">
        <v>38583.429930555554</v>
      </c>
      <c r="C13015">
        <v>3077</v>
      </c>
      <c r="D13015">
        <v>170</v>
      </c>
      <c r="E13015" s="1">
        <v>38584.242430555554</v>
      </c>
    </row>
    <row r="13016" spans="1:5" x14ac:dyDescent="0.3">
      <c r="A13016">
        <v>13082</v>
      </c>
      <c r="B13016" s="1">
        <v>38583.430081018516</v>
      </c>
      <c r="C13016">
        <v>2117</v>
      </c>
      <c r="D13016">
        <v>387</v>
      </c>
      <c r="E13016" s="1">
        <v>38592.20994212963</v>
      </c>
    </row>
    <row r="13017" spans="1:5" x14ac:dyDescent="0.3">
      <c r="A13017">
        <v>13083</v>
      </c>
      <c r="B13017" s="1">
        <v>38583.435243055559</v>
      </c>
      <c r="C13017">
        <v>3469</v>
      </c>
      <c r="D13017">
        <v>455</v>
      </c>
      <c r="E13017" s="1">
        <v>38587.230381944442</v>
      </c>
    </row>
    <row r="13018" spans="1:5" x14ac:dyDescent="0.3">
      <c r="A13018">
        <v>13084</v>
      </c>
      <c r="B13018" s="1">
        <v>38583.435706018521</v>
      </c>
      <c r="C13018">
        <v>3792</v>
      </c>
      <c r="D13018">
        <v>204</v>
      </c>
      <c r="E13018" s="1">
        <v>38590.31417824074</v>
      </c>
    </row>
    <row r="13019" spans="1:5" x14ac:dyDescent="0.3">
      <c r="A13019">
        <v>13085</v>
      </c>
      <c r="B13019" s="1">
        <v>38583.436365740738</v>
      </c>
      <c r="C13019">
        <v>360</v>
      </c>
      <c r="D13019">
        <v>215</v>
      </c>
      <c r="E13019" s="1">
        <v>38586.317615740743</v>
      </c>
    </row>
    <row r="13020" spans="1:5" x14ac:dyDescent="0.3">
      <c r="A13020">
        <v>13086</v>
      </c>
      <c r="B13020" s="1">
        <v>38583.439212962963</v>
      </c>
      <c r="C13020">
        <v>3712</v>
      </c>
      <c r="D13020">
        <v>350</v>
      </c>
      <c r="E13020" s="1">
        <v>38590.331574074073</v>
      </c>
    </row>
    <row r="13021" spans="1:5" x14ac:dyDescent="0.3">
      <c r="A13021">
        <v>13087</v>
      </c>
      <c r="B13021" s="1">
        <v>38583.440185185187</v>
      </c>
      <c r="C13021">
        <v>2693</v>
      </c>
      <c r="D13021">
        <v>171</v>
      </c>
      <c r="E13021" s="1">
        <v>38591.386018518519</v>
      </c>
    </row>
    <row r="13022" spans="1:5" x14ac:dyDescent="0.3">
      <c r="A13022">
        <v>13088</v>
      </c>
      <c r="B13022" s="1">
        <v>38583.441793981481</v>
      </c>
      <c r="C13022">
        <v>4281</v>
      </c>
      <c r="D13022">
        <v>457</v>
      </c>
      <c r="E13022" s="1">
        <v>38585.383460648147</v>
      </c>
    </row>
    <row r="13023" spans="1:5" x14ac:dyDescent="0.3">
      <c r="A13023">
        <v>13089</v>
      </c>
      <c r="B13023" s="1">
        <v>38583.443703703706</v>
      </c>
      <c r="C13023">
        <v>1783</v>
      </c>
      <c r="D13023">
        <v>63</v>
      </c>
      <c r="E13023" s="1">
        <v>38588.529120370367</v>
      </c>
    </row>
    <row r="13024" spans="1:5" x14ac:dyDescent="0.3">
      <c r="A13024">
        <v>13090</v>
      </c>
      <c r="B13024" s="1">
        <v>38583.444374999999</v>
      </c>
      <c r="C13024">
        <v>1447</v>
      </c>
      <c r="D13024">
        <v>52</v>
      </c>
      <c r="E13024" s="1">
        <v>38592.438819444447</v>
      </c>
    </row>
    <row r="13025" spans="1:5" x14ac:dyDescent="0.3">
      <c r="A13025">
        <v>13091</v>
      </c>
      <c r="B13025" s="1">
        <v>38583.444560185184</v>
      </c>
      <c r="C13025">
        <v>1815</v>
      </c>
      <c r="D13025">
        <v>127</v>
      </c>
      <c r="E13025" s="1">
        <v>38587.377199074072</v>
      </c>
    </row>
    <row r="13026" spans="1:5" x14ac:dyDescent="0.3">
      <c r="A13026">
        <v>13092</v>
      </c>
      <c r="B13026" s="1">
        <v>38583.445243055554</v>
      </c>
      <c r="C13026">
        <v>4359</v>
      </c>
      <c r="D13026">
        <v>480</v>
      </c>
      <c r="E13026" s="1">
        <v>38589.21607638889</v>
      </c>
    </row>
    <row r="13027" spans="1:5" x14ac:dyDescent="0.3">
      <c r="A13027">
        <v>13093</v>
      </c>
      <c r="B13027" s="1">
        <v>38583.448796296296</v>
      </c>
      <c r="C13027">
        <v>1667</v>
      </c>
      <c r="D13027">
        <v>160</v>
      </c>
      <c r="E13027" s="1">
        <v>38590.33699074074</v>
      </c>
    </row>
    <row r="13028" spans="1:5" x14ac:dyDescent="0.3">
      <c r="A13028">
        <v>13094</v>
      </c>
      <c r="B13028" s="1">
        <v>38583.449976851851</v>
      </c>
      <c r="C13028">
        <v>3178</v>
      </c>
      <c r="D13028">
        <v>494</v>
      </c>
      <c r="E13028" s="1">
        <v>38585.264560185184</v>
      </c>
    </row>
    <row r="13029" spans="1:5" x14ac:dyDescent="0.3">
      <c r="A13029">
        <v>13095</v>
      </c>
      <c r="B13029" s="1">
        <v>38583.450115740743</v>
      </c>
      <c r="C13029">
        <v>520</v>
      </c>
      <c r="D13029">
        <v>508</v>
      </c>
      <c r="E13029" s="1">
        <v>38592.26053240741</v>
      </c>
    </row>
    <row r="13030" spans="1:5" x14ac:dyDescent="0.3">
      <c r="A13030">
        <v>13096</v>
      </c>
      <c r="B13030" s="1">
        <v>38583.450729166667</v>
      </c>
      <c r="C13030">
        <v>420</v>
      </c>
      <c r="D13030">
        <v>13</v>
      </c>
      <c r="E13030" s="1">
        <v>38585.23128472222</v>
      </c>
    </row>
    <row r="13031" spans="1:5" x14ac:dyDescent="0.3">
      <c r="A13031">
        <v>13097</v>
      </c>
      <c r="B13031" s="1">
        <v>38583.451886574076</v>
      </c>
      <c r="C13031">
        <v>4194</v>
      </c>
      <c r="D13031">
        <v>157</v>
      </c>
      <c r="E13031" s="1">
        <v>38588.465775462966</v>
      </c>
    </row>
    <row r="13032" spans="1:5" x14ac:dyDescent="0.3">
      <c r="A13032">
        <v>13098</v>
      </c>
      <c r="B13032" s="1">
        <v>38583.452766203707</v>
      </c>
      <c r="C13032">
        <v>3770</v>
      </c>
      <c r="D13032">
        <v>51</v>
      </c>
      <c r="E13032" s="1">
        <v>38588.477766203701</v>
      </c>
    </row>
    <row r="13033" spans="1:5" x14ac:dyDescent="0.3">
      <c r="A13033">
        <v>13099</v>
      </c>
      <c r="B13033" s="1">
        <v>38583.455081018517</v>
      </c>
      <c r="C13033">
        <v>969</v>
      </c>
      <c r="D13033">
        <v>436</v>
      </c>
      <c r="E13033" s="1">
        <v>38591.454386574071</v>
      </c>
    </row>
    <row r="13034" spans="1:5" x14ac:dyDescent="0.3">
      <c r="A13034">
        <v>13100</v>
      </c>
      <c r="B13034" s="1">
        <v>38583.455381944441</v>
      </c>
      <c r="C13034">
        <v>916</v>
      </c>
      <c r="D13034">
        <v>451</v>
      </c>
      <c r="E13034" s="1">
        <v>38589.519965277781</v>
      </c>
    </row>
    <row r="13035" spans="1:5" x14ac:dyDescent="0.3">
      <c r="A13035">
        <v>13101</v>
      </c>
      <c r="B13035" s="1">
        <v>38583.459652777776</v>
      </c>
      <c r="C13035">
        <v>1804</v>
      </c>
      <c r="D13035">
        <v>39</v>
      </c>
      <c r="E13035" s="1">
        <v>38591.671458333331</v>
      </c>
    </row>
    <row r="13036" spans="1:5" x14ac:dyDescent="0.3">
      <c r="A13036">
        <v>13102</v>
      </c>
      <c r="B13036" s="1">
        <v>38583.459756944445</v>
      </c>
      <c r="C13036">
        <v>2885</v>
      </c>
      <c r="D13036">
        <v>285</v>
      </c>
      <c r="E13036" s="1">
        <v>38592.545173611114</v>
      </c>
    </row>
    <row r="13037" spans="1:5" x14ac:dyDescent="0.3">
      <c r="A13037">
        <v>13103</v>
      </c>
      <c r="B13037" s="1">
        <v>38583.462395833332</v>
      </c>
      <c r="C13037">
        <v>1751</v>
      </c>
      <c r="D13037">
        <v>274</v>
      </c>
      <c r="E13037" s="1">
        <v>38590.386701388888</v>
      </c>
    </row>
    <row r="13038" spans="1:5" x14ac:dyDescent="0.3">
      <c r="A13038">
        <v>13104</v>
      </c>
      <c r="B13038" s="1">
        <v>38583.462569444448</v>
      </c>
      <c r="C13038">
        <v>310</v>
      </c>
      <c r="D13038">
        <v>591</v>
      </c>
      <c r="E13038" s="1">
        <v>38585.576458333337</v>
      </c>
    </row>
    <row r="13039" spans="1:5" x14ac:dyDescent="0.3">
      <c r="A13039">
        <v>13105</v>
      </c>
      <c r="B13039" s="1">
        <v>38583.462685185186</v>
      </c>
      <c r="C13039">
        <v>729</v>
      </c>
      <c r="D13039">
        <v>279</v>
      </c>
      <c r="E13039" s="1">
        <v>38591.639768518522</v>
      </c>
    </row>
    <row r="13040" spans="1:5" x14ac:dyDescent="0.3">
      <c r="A13040">
        <v>13107</v>
      </c>
      <c r="B13040" s="1">
        <v>38583.468032407407</v>
      </c>
      <c r="C13040">
        <v>3870</v>
      </c>
      <c r="D13040">
        <v>356</v>
      </c>
      <c r="E13040" s="1">
        <v>38584.627754629626</v>
      </c>
    </row>
    <row r="13041" spans="1:5" x14ac:dyDescent="0.3">
      <c r="A13041">
        <v>13109</v>
      </c>
      <c r="B13041" s="1">
        <v>38583.474537037036</v>
      </c>
      <c r="C13041">
        <v>46</v>
      </c>
      <c r="D13041">
        <v>259</v>
      </c>
      <c r="E13041" s="1">
        <v>38589.712037037039</v>
      </c>
    </row>
    <row r="13042" spans="1:5" x14ac:dyDescent="0.3">
      <c r="A13042">
        <v>13110</v>
      </c>
      <c r="B13042" s="1">
        <v>38583.475428240738</v>
      </c>
      <c r="C13042">
        <v>62</v>
      </c>
      <c r="D13042">
        <v>447</v>
      </c>
      <c r="E13042" s="1">
        <v>38585.242094907408</v>
      </c>
    </row>
    <row r="13043" spans="1:5" x14ac:dyDescent="0.3">
      <c r="A13043">
        <v>13111</v>
      </c>
      <c r="B13043" s="1">
        <v>38583.475810185184</v>
      </c>
      <c r="C13043">
        <v>580</v>
      </c>
      <c r="D13043">
        <v>26</v>
      </c>
      <c r="E13043" s="1">
        <v>38585.244560185187</v>
      </c>
    </row>
    <row r="13044" spans="1:5" x14ac:dyDescent="0.3">
      <c r="A13044">
        <v>13112</v>
      </c>
      <c r="B13044" s="1">
        <v>38583.477199074077</v>
      </c>
      <c r="C13044">
        <v>2074</v>
      </c>
      <c r="D13044">
        <v>259</v>
      </c>
      <c r="E13044" s="1">
        <v>38586.230671296296</v>
      </c>
    </row>
    <row r="13045" spans="1:5" x14ac:dyDescent="0.3">
      <c r="A13045">
        <v>13113</v>
      </c>
      <c r="B13045" s="1">
        <v>38583.477314814816</v>
      </c>
      <c r="C13045">
        <v>2393</v>
      </c>
      <c r="D13045">
        <v>573</v>
      </c>
      <c r="E13045" s="1">
        <v>38587.528009259258</v>
      </c>
    </row>
    <row r="13046" spans="1:5" x14ac:dyDescent="0.3">
      <c r="A13046">
        <v>13114</v>
      </c>
      <c r="B13046" s="1">
        <v>38583.477453703701</v>
      </c>
      <c r="C13046">
        <v>4342</v>
      </c>
      <c r="D13046">
        <v>550</v>
      </c>
      <c r="E13046" s="1">
        <v>38592.473287037035</v>
      </c>
    </row>
    <row r="13047" spans="1:5" x14ac:dyDescent="0.3">
      <c r="A13047">
        <v>13115</v>
      </c>
      <c r="B13047" s="1">
        <v>38583.477581018517</v>
      </c>
      <c r="C13047">
        <v>1961</v>
      </c>
      <c r="D13047">
        <v>84</v>
      </c>
      <c r="E13047" s="1">
        <v>38584.457442129627</v>
      </c>
    </row>
    <row r="13048" spans="1:5" x14ac:dyDescent="0.3">
      <c r="A13048">
        <v>13116</v>
      </c>
      <c r="B13048" s="1">
        <v>38583.48033564815</v>
      </c>
      <c r="C13048">
        <v>1544</v>
      </c>
      <c r="D13048">
        <v>150</v>
      </c>
      <c r="E13048" s="1">
        <v>38591.670613425929</v>
      </c>
    </row>
    <row r="13049" spans="1:5" x14ac:dyDescent="0.3">
      <c r="A13049">
        <v>13117</v>
      </c>
      <c r="B13049" s="1">
        <v>38583.481481481482</v>
      </c>
      <c r="C13049">
        <v>3430</v>
      </c>
      <c r="D13049">
        <v>385</v>
      </c>
      <c r="E13049" s="1">
        <v>38584.496759259258</v>
      </c>
    </row>
    <row r="13050" spans="1:5" x14ac:dyDescent="0.3">
      <c r="A13050">
        <v>13118</v>
      </c>
      <c r="B13050" s="1">
        <v>38583.486087962963</v>
      </c>
      <c r="C13050">
        <v>470</v>
      </c>
      <c r="D13050">
        <v>181</v>
      </c>
      <c r="E13050" s="1">
        <v>38589.614560185182</v>
      </c>
    </row>
    <row r="13051" spans="1:5" x14ac:dyDescent="0.3">
      <c r="A13051">
        <v>13119</v>
      </c>
      <c r="B13051" s="1">
        <v>38583.489571759259</v>
      </c>
      <c r="C13051">
        <v>1401</v>
      </c>
      <c r="D13051">
        <v>240</v>
      </c>
      <c r="E13051" s="1">
        <v>38584.521516203706</v>
      </c>
    </row>
    <row r="13052" spans="1:5" x14ac:dyDescent="0.3">
      <c r="A13052">
        <v>13120</v>
      </c>
      <c r="B13052" s="1">
        <v>38583.491412037038</v>
      </c>
      <c r="C13052">
        <v>2273</v>
      </c>
      <c r="D13052">
        <v>314</v>
      </c>
      <c r="E13052" s="1">
        <v>38590.347662037035</v>
      </c>
    </row>
    <row r="13053" spans="1:5" x14ac:dyDescent="0.3">
      <c r="A13053">
        <v>13121</v>
      </c>
      <c r="B13053" s="1">
        <v>38583.494201388887</v>
      </c>
      <c r="C13053">
        <v>3517</v>
      </c>
      <c r="D13053">
        <v>251</v>
      </c>
      <c r="E13053" s="1">
        <v>38586.493506944447</v>
      </c>
    </row>
    <row r="13054" spans="1:5" x14ac:dyDescent="0.3">
      <c r="A13054">
        <v>13122</v>
      </c>
      <c r="B13054" s="1">
        <v>38583.495706018519</v>
      </c>
      <c r="C13054">
        <v>3319</v>
      </c>
      <c r="D13054">
        <v>277</v>
      </c>
      <c r="E13054" s="1">
        <v>38590.667928240742</v>
      </c>
    </row>
    <row r="13055" spans="1:5" x14ac:dyDescent="0.3">
      <c r="A13055">
        <v>13123</v>
      </c>
      <c r="B13055" s="1">
        <v>38583.496678240743</v>
      </c>
      <c r="C13055">
        <v>2804</v>
      </c>
      <c r="D13055">
        <v>220</v>
      </c>
      <c r="E13055" s="1">
        <v>38585.246678240743</v>
      </c>
    </row>
    <row r="13056" spans="1:5" x14ac:dyDescent="0.3">
      <c r="A13056">
        <v>13124</v>
      </c>
      <c r="B13056" s="1">
        <v>38583.497210648151</v>
      </c>
      <c r="C13056">
        <v>2105</v>
      </c>
      <c r="D13056">
        <v>78</v>
      </c>
      <c r="E13056" s="1">
        <v>38590.251377314817</v>
      </c>
    </row>
    <row r="13057" spans="1:5" x14ac:dyDescent="0.3">
      <c r="A13057">
        <v>13125</v>
      </c>
      <c r="B13057" s="1">
        <v>38583.498483796298</v>
      </c>
      <c r="C13057">
        <v>3722</v>
      </c>
      <c r="D13057">
        <v>192</v>
      </c>
      <c r="E13057" s="1">
        <v>38590.329039351855</v>
      </c>
    </row>
    <row r="13058" spans="1:5" x14ac:dyDescent="0.3">
      <c r="A13058">
        <v>13126</v>
      </c>
      <c r="B13058" s="1">
        <v>38583.500324074077</v>
      </c>
      <c r="C13058">
        <v>1392</v>
      </c>
      <c r="D13058">
        <v>253</v>
      </c>
      <c r="E13058" s="1">
        <v>38592.727407407408</v>
      </c>
    </row>
    <row r="13059" spans="1:5" x14ac:dyDescent="0.3">
      <c r="A13059">
        <v>13127</v>
      </c>
      <c r="B13059" s="1">
        <v>38583.502812500003</v>
      </c>
      <c r="C13059">
        <v>2582</v>
      </c>
      <c r="D13059">
        <v>178</v>
      </c>
      <c r="E13059" s="1">
        <v>38591.580590277779</v>
      </c>
    </row>
    <row r="13060" spans="1:5" x14ac:dyDescent="0.3">
      <c r="A13060">
        <v>13128</v>
      </c>
      <c r="B13060" s="1">
        <v>38583.502962962964</v>
      </c>
      <c r="C13060">
        <v>485</v>
      </c>
      <c r="D13060">
        <v>206</v>
      </c>
      <c r="E13060" s="1">
        <v>38590.671018518522</v>
      </c>
    </row>
    <row r="13061" spans="1:5" x14ac:dyDescent="0.3">
      <c r="A13061">
        <v>13129</v>
      </c>
      <c r="B13061" s="1">
        <v>38583.503518518519</v>
      </c>
      <c r="C13061">
        <v>4455</v>
      </c>
      <c r="D13061">
        <v>274</v>
      </c>
      <c r="E13061" s="1">
        <v>38590.433379629627</v>
      </c>
    </row>
    <row r="13062" spans="1:5" x14ac:dyDescent="0.3">
      <c r="A13062">
        <v>13130</v>
      </c>
      <c r="B13062" s="1">
        <v>38583.504652777781</v>
      </c>
      <c r="C13062">
        <v>2006</v>
      </c>
      <c r="D13062">
        <v>254</v>
      </c>
      <c r="E13062" s="1">
        <v>38587.506041666667</v>
      </c>
    </row>
    <row r="13063" spans="1:5" x14ac:dyDescent="0.3">
      <c r="A13063">
        <v>13131</v>
      </c>
      <c r="B13063" s="1">
        <v>38583.505706018521</v>
      </c>
      <c r="C13063">
        <v>1466</v>
      </c>
      <c r="D13063">
        <v>480</v>
      </c>
      <c r="E13063" s="1">
        <v>38591.57167824074</v>
      </c>
    </row>
    <row r="13064" spans="1:5" x14ac:dyDescent="0.3">
      <c r="A13064">
        <v>13132</v>
      </c>
      <c r="B13064" s="1">
        <v>38583.507604166669</v>
      </c>
      <c r="C13064">
        <v>1748</v>
      </c>
      <c r="D13064">
        <v>529</v>
      </c>
      <c r="E13064" s="1">
        <v>38591.5159375</v>
      </c>
    </row>
    <row r="13065" spans="1:5" x14ac:dyDescent="0.3">
      <c r="A13065">
        <v>13133</v>
      </c>
      <c r="B13065" s="1">
        <v>38583.507673611108</v>
      </c>
      <c r="C13065">
        <v>1635</v>
      </c>
      <c r="D13065">
        <v>523</v>
      </c>
      <c r="E13065" s="1">
        <v>38592.525034722225</v>
      </c>
    </row>
    <row r="13066" spans="1:5" x14ac:dyDescent="0.3">
      <c r="A13066">
        <v>13134</v>
      </c>
      <c r="B13066" s="1">
        <v>38583.509884259256</v>
      </c>
      <c r="C13066">
        <v>1354</v>
      </c>
      <c r="D13066">
        <v>184</v>
      </c>
      <c r="E13066" s="1">
        <v>38584.494606481479</v>
      </c>
    </row>
    <row r="13067" spans="1:5" x14ac:dyDescent="0.3">
      <c r="A13067">
        <v>13135</v>
      </c>
      <c r="B13067" s="1">
        <v>38583.515879629631</v>
      </c>
      <c r="C13067">
        <v>1585</v>
      </c>
      <c r="D13067">
        <v>361</v>
      </c>
      <c r="E13067" s="1">
        <v>38585.586712962962</v>
      </c>
    </row>
    <row r="13068" spans="1:5" x14ac:dyDescent="0.3">
      <c r="A13068">
        <v>13136</v>
      </c>
      <c r="B13068" s="1">
        <v>38583.516932870371</v>
      </c>
      <c r="C13068">
        <v>2532</v>
      </c>
      <c r="D13068">
        <v>50</v>
      </c>
      <c r="E13068" s="1">
        <v>38592.359293981484</v>
      </c>
    </row>
    <row r="13069" spans="1:5" x14ac:dyDescent="0.3">
      <c r="A13069">
        <v>13137</v>
      </c>
      <c r="B13069" s="1">
        <v>38583.518425925926</v>
      </c>
      <c r="C13069">
        <v>4431</v>
      </c>
      <c r="D13069">
        <v>20</v>
      </c>
      <c r="E13069" s="1">
        <v>38586.56009259259</v>
      </c>
    </row>
    <row r="13070" spans="1:5" x14ac:dyDescent="0.3">
      <c r="A13070">
        <v>13138</v>
      </c>
      <c r="B13070" s="1">
        <v>38583.520844907405</v>
      </c>
      <c r="C13070">
        <v>3138</v>
      </c>
      <c r="D13070">
        <v>214</v>
      </c>
      <c r="E13070" s="1">
        <v>38585.274317129632</v>
      </c>
    </row>
    <row r="13071" spans="1:5" x14ac:dyDescent="0.3">
      <c r="A13071">
        <v>13139</v>
      </c>
      <c r="B13071" s="1">
        <v>38583.522337962961</v>
      </c>
      <c r="C13071">
        <v>2099</v>
      </c>
      <c r="D13071">
        <v>554</v>
      </c>
      <c r="E13071" s="1">
        <v>38588.508449074077</v>
      </c>
    </row>
    <row r="13072" spans="1:5" x14ac:dyDescent="0.3">
      <c r="A13072">
        <v>13140</v>
      </c>
      <c r="B13072" s="1">
        <v>38583.524953703702</v>
      </c>
      <c r="C13072">
        <v>4210</v>
      </c>
      <c r="D13072">
        <v>323</v>
      </c>
      <c r="E13072" s="1">
        <v>38591.767314814817</v>
      </c>
    </row>
    <row r="13073" spans="1:5" x14ac:dyDescent="0.3">
      <c r="A13073">
        <v>13141</v>
      </c>
      <c r="B13073" s="1">
        <v>38583.528946759259</v>
      </c>
      <c r="C13073">
        <v>4545</v>
      </c>
      <c r="D13073">
        <v>376</v>
      </c>
      <c r="E13073" s="1">
        <v>38585.345613425925</v>
      </c>
    </row>
    <row r="13074" spans="1:5" x14ac:dyDescent="0.3">
      <c r="A13074">
        <v>13142</v>
      </c>
      <c r="B13074" s="1">
        <v>38583.529490740744</v>
      </c>
      <c r="C13074">
        <v>1404</v>
      </c>
      <c r="D13074">
        <v>269</v>
      </c>
      <c r="E13074" s="1">
        <v>38590.619768518518</v>
      </c>
    </row>
    <row r="13075" spans="1:5" x14ac:dyDescent="0.3">
      <c r="A13075">
        <v>13143</v>
      </c>
      <c r="B13075" s="1">
        <v>38583.530995370369</v>
      </c>
      <c r="C13075">
        <v>1655</v>
      </c>
      <c r="D13075">
        <v>371</v>
      </c>
      <c r="E13075" s="1">
        <v>38589.458078703705</v>
      </c>
    </row>
    <row r="13076" spans="1:5" x14ac:dyDescent="0.3">
      <c r="A13076">
        <v>13144</v>
      </c>
      <c r="B13076" s="1">
        <v>38583.531886574077</v>
      </c>
      <c r="C13076">
        <v>3766</v>
      </c>
      <c r="D13076">
        <v>456</v>
      </c>
      <c r="E13076" s="1">
        <v>38591.442997685182</v>
      </c>
    </row>
    <row r="13077" spans="1:5" x14ac:dyDescent="0.3">
      <c r="A13077">
        <v>13145</v>
      </c>
      <c r="B13077" s="1">
        <v>38583.537418981483</v>
      </c>
      <c r="C13077">
        <v>1383</v>
      </c>
      <c r="D13077">
        <v>72</v>
      </c>
      <c r="E13077" s="1">
        <v>38587.338113425925</v>
      </c>
    </row>
    <row r="13078" spans="1:5" x14ac:dyDescent="0.3">
      <c r="A13078">
        <v>13146</v>
      </c>
      <c r="B13078" s="1">
        <v>38583.537986111114</v>
      </c>
      <c r="C13078">
        <v>1463</v>
      </c>
      <c r="D13078">
        <v>116</v>
      </c>
      <c r="E13078" s="1">
        <v>38590.313680555555</v>
      </c>
    </row>
    <row r="13079" spans="1:5" x14ac:dyDescent="0.3">
      <c r="A13079">
        <v>13147</v>
      </c>
      <c r="B13079" s="1">
        <v>38583.538298611114</v>
      </c>
      <c r="C13079">
        <v>3490</v>
      </c>
      <c r="D13079">
        <v>37</v>
      </c>
      <c r="E13079" s="1">
        <v>38586.757048611114</v>
      </c>
    </row>
    <row r="13080" spans="1:5" x14ac:dyDescent="0.3">
      <c r="A13080">
        <v>13148</v>
      </c>
      <c r="B13080" s="1">
        <v>38583.538541666669</v>
      </c>
      <c r="C13080">
        <v>1762</v>
      </c>
      <c r="D13080">
        <v>137</v>
      </c>
      <c r="E13080" s="1">
        <v>38585.459374999999</v>
      </c>
    </row>
    <row r="13081" spans="1:5" x14ac:dyDescent="0.3">
      <c r="A13081">
        <v>13149</v>
      </c>
      <c r="B13081" s="1">
        <v>38583.546666666669</v>
      </c>
      <c r="C13081">
        <v>1436</v>
      </c>
      <c r="D13081">
        <v>40</v>
      </c>
      <c r="E13081" s="1">
        <v>38592.758472222224</v>
      </c>
    </row>
    <row r="13082" spans="1:5" x14ac:dyDescent="0.3">
      <c r="A13082">
        <v>13150</v>
      </c>
      <c r="B13082" s="1">
        <v>38583.547442129631</v>
      </c>
      <c r="C13082">
        <v>1514</v>
      </c>
      <c r="D13082">
        <v>457</v>
      </c>
      <c r="E13082" s="1">
        <v>38589.750219907408</v>
      </c>
    </row>
    <row r="13083" spans="1:5" x14ac:dyDescent="0.3">
      <c r="A13083">
        <v>13151</v>
      </c>
      <c r="B13083" s="1">
        <v>38583.547488425924</v>
      </c>
      <c r="C13083">
        <v>3045</v>
      </c>
      <c r="D13083">
        <v>16</v>
      </c>
      <c r="E13083" s="1">
        <v>38584.526655092595</v>
      </c>
    </row>
    <row r="13084" spans="1:5" x14ac:dyDescent="0.3">
      <c r="A13084">
        <v>13152</v>
      </c>
      <c r="B13084" s="1">
        <v>38583.54828703704</v>
      </c>
      <c r="C13084">
        <v>3571</v>
      </c>
      <c r="D13084">
        <v>597</v>
      </c>
      <c r="E13084" s="1">
        <v>38589.616342592592</v>
      </c>
    </row>
    <row r="13085" spans="1:5" x14ac:dyDescent="0.3">
      <c r="A13085">
        <v>13153</v>
      </c>
      <c r="B13085" s="1">
        <v>38583.548460648148</v>
      </c>
      <c r="C13085">
        <v>3896</v>
      </c>
      <c r="D13085">
        <v>431</v>
      </c>
      <c r="E13085" s="1">
        <v>38587.733182870368</v>
      </c>
    </row>
    <row r="13086" spans="1:5" x14ac:dyDescent="0.3">
      <c r="A13086">
        <v>13154</v>
      </c>
      <c r="B13086" s="1">
        <v>38583.548541666663</v>
      </c>
      <c r="C13086">
        <v>2465</v>
      </c>
      <c r="D13086">
        <v>255</v>
      </c>
      <c r="E13086" s="1">
        <v>38590.695069444446</v>
      </c>
    </row>
    <row r="13087" spans="1:5" x14ac:dyDescent="0.3">
      <c r="A13087">
        <v>13155</v>
      </c>
      <c r="B13087" s="1">
        <v>38583.548877314817</v>
      </c>
      <c r="C13087">
        <v>290</v>
      </c>
      <c r="D13087">
        <v>442</v>
      </c>
      <c r="E13087" s="1">
        <v>38589.796793981484</v>
      </c>
    </row>
    <row r="13088" spans="1:5" x14ac:dyDescent="0.3">
      <c r="A13088">
        <v>13156</v>
      </c>
      <c r="B13088" s="1">
        <v>38583.549097222225</v>
      </c>
      <c r="C13088">
        <v>770</v>
      </c>
      <c r="D13088">
        <v>512</v>
      </c>
      <c r="E13088" s="1">
        <v>38589.631041666667</v>
      </c>
    </row>
    <row r="13089" spans="1:5" x14ac:dyDescent="0.3">
      <c r="A13089">
        <v>13157</v>
      </c>
      <c r="B13089" s="1">
        <v>38583.550324074073</v>
      </c>
      <c r="C13089">
        <v>4391</v>
      </c>
      <c r="D13089">
        <v>592</v>
      </c>
      <c r="E13089" s="1">
        <v>38584.445462962962</v>
      </c>
    </row>
    <row r="13090" spans="1:5" x14ac:dyDescent="0.3">
      <c r="A13090">
        <v>13158</v>
      </c>
      <c r="B13090" s="1">
        <v>38583.554282407407</v>
      </c>
      <c r="C13090">
        <v>944</v>
      </c>
      <c r="D13090">
        <v>327</v>
      </c>
      <c r="E13090" s="1">
        <v>38589.393865740742</v>
      </c>
    </row>
    <row r="13091" spans="1:5" x14ac:dyDescent="0.3">
      <c r="A13091">
        <v>13159</v>
      </c>
      <c r="B13091" s="1">
        <v>38583.555543981478</v>
      </c>
      <c r="C13091">
        <v>2300</v>
      </c>
      <c r="D13091">
        <v>497</v>
      </c>
      <c r="E13091" s="1">
        <v>38585.390960648147</v>
      </c>
    </row>
    <row r="13092" spans="1:5" x14ac:dyDescent="0.3">
      <c r="A13092">
        <v>13160</v>
      </c>
      <c r="B13092" s="1">
        <v>38583.556296296294</v>
      </c>
      <c r="C13092">
        <v>410</v>
      </c>
      <c r="D13092">
        <v>484</v>
      </c>
      <c r="E13092" s="1">
        <v>38586.784074074072</v>
      </c>
    </row>
    <row r="13093" spans="1:5" x14ac:dyDescent="0.3">
      <c r="A13093">
        <v>13162</v>
      </c>
      <c r="B13093" s="1">
        <v>38583.561412037037</v>
      </c>
      <c r="C13093">
        <v>1845</v>
      </c>
      <c r="D13093">
        <v>478</v>
      </c>
      <c r="E13093" s="1">
        <v>38588.7343287037</v>
      </c>
    </row>
    <row r="13094" spans="1:5" x14ac:dyDescent="0.3">
      <c r="A13094">
        <v>13163</v>
      </c>
      <c r="B13094" s="1">
        <v>38583.562337962961</v>
      </c>
      <c r="C13094">
        <v>3068</v>
      </c>
      <c r="D13094">
        <v>57</v>
      </c>
      <c r="E13094" s="1">
        <v>38586.325532407405</v>
      </c>
    </row>
    <row r="13095" spans="1:5" x14ac:dyDescent="0.3">
      <c r="A13095">
        <v>13164</v>
      </c>
      <c r="B13095" s="1">
        <v>38583.563136574077</v>
      </c>
      <c r="C13095">
        <v>1104</v>
      </c>
      <c r="D13095">
        <v>145</v>
      </c>
      <c r="E13095" s="1">
        <v>38590.425636574073</v>
      </c>
    </row>
    <row r="13096" spans="1:5" x14ac:dyDescent="0.3">
      <c r="A13096">
        <v>13165</v>
      </c>
      <c r="B13096" s="1">
        <v>38583.565393518518</v>
      </c>
      <c r="C13096">
        <v>138</v>
      </c>
      <c r="D13096">
        <v>289</v>
      </c>
      <c r="E13096" s="1">
        <v>38585.773032407407</v>
      </c>
    </row>
    <row r="13097" spans="1:5" x14ac:dyDescent="0.3">
      <c r="A13097">
        <v>13166</v>
      </c>
      <c r="B13097" s="1">
        <v>38583.566990740743</v>
      </c>
      <c r="C13097">
        <v>4386</v>
      </c>
      <c r="D13097">
        <v>504</v>
      </c>
      <c r="E13097" s="1">
        <v>38586.331574074073</v>
      </c>
    </row>
    <row r="13098" spans="1:5" x14ac:dyDescent="0.3">
      <c r="A13098">
        <v>13167</v>
      </c>
      <c r="B13098" s="1">
        <v>38583.567141203705</v>
      </c>
      <c r="C13098">
        <v>557</v>
      </c>
      <c r="D13098">
        <v>120</v>
      </c>
      <c r="E13098" s="1">
        <v>38587.645613425928</v>
      </c>
    </row>
    <row r="13099" spans="1:5" x14ac:dyDescent="0.3">
      <c r="A13099">
        <v>13168</v>
      </c>
      <c r="B13099" s="1">
        <v>38583.567685185182</v>
      </c>
      <c r="C13099">
        <v>2210</v>
      </c>
      <c r="D13099">
        <v>186</v>
      </c>
      <c r="E13099" s="1">
        <v>38591.746157407404</v>
      </c>
    </row>
    <row r="13100" spans="1:5" x14ac:dyDescent="0.3">
      <c r="A13100">
        <v>13169</v>
      </c>
      <c r="B13100" s="1">
        <v>38583.571932870371</v>
      </c>
      <c r="C13100">
        <v>1709</v>
      </c>
      <c r="D13100">
        <v>141</v>
      </c>
      <c r="E13100" s="1">
        <v>38590.396932870368</v>
      </c>
    </row>
    <row r="13101" spans="1:5" x14ac:dyDescent="0.3">
      <c r="A13101">
        <v>13170</v>
      </c>
      <c r="B13101" s="1">
        <v>38583.573472222219</v>
      </c>
      <c r="C13101">
        <v>1072</v>
      </c>
      <c r="D13101">
        <v>176</v>
      </c>
      <c r="E13101" s="1">
        <v>38591.45888888889</v>
      </c>
    </row>
    <row r="13102" spans="1:5" x14ac:dyDescent="0.3">
      <c r="A13102">
        <v>13171</v>
      </c>
      <c r="B13102" s="1">
        <v>38583.575624999998</v>
      </c>
      <c r="C13102">
        <v>1765</v>
      </c>
      <c r="D13102">
        <v>122</v>
      </c>
      <c r="E13102" s="1">
        <v>38591.790208333332</v>
      </c>
    </row>
    <row r="13103" spans="1:5" x14ac:dyDescent="0.3">
      <c r="A13103">
        <v>13172</v>
      </c>
      <c r="B13103" s="1">
        <v>38583.575775462959</v>
      </c>
      <c r="C13103">
        <v>1301</v>
      </c>
      <c r="D13103">
        <v>298</v>
      </c>
      <c r="E13103" s="1">
        <v>38584.818831018521</v>
      </c>
    </row>
    <row r="13104" spans="1:5" x14ac:dyDescent="0.3">
      <c r="A13104">
        <v>13173</v>
      </c>
      <c r="B13104" s="1">
        <v>38583.576805555553</v>
      </c>
      <c r="C13104">
        <v>1304</v>
      </c>
      <c r="D13104">
        <v>29</v>
      </c>
      <c r="E13104" s="1">
        <v>38590.524027777778</v>
      </c>
    </row>
    <row r="13105" spans="1:5" x14ac:dyDescent="0.3">
      <c r="A13105">
        <v>13174</v>
      </c>
      <c r="B13105" s="1">
        <v>38583.578356481485</v>
      </c>
      <c r="C13105">
        <v>2303</v>
      </c>
      <c r="D13105">
        <v>482</v>
      </c>
      <c r="E13105" s="1">
        <v>38586.61377314815</v>
      </c>
    </row>
    <row r="13106" spans="1:5" x14ac:dyDescent="0.3">
      <c r="A13106">
        <v>13175</v>
      </c>
      <c r="B13106" s="1">
        <v>38583.579780092594</v>
      </c>
      <c r="C13106">
        <v>3187</v>
      </c>
      <c r="D13106">
        <v>239</v>
      </c>
      <c r="E13106" s="1">
        <v>38584.684641203705</v>
      </c>
    </row>
    <row r="13107" spans="1:5" x14ac:dyDescent="0.3">
      <c r="A13107">
        <v>13176</v>
      </c>
      <c r="B13107" s="1">
        <v>38583.581180555557</v>
      </c>
      <c r="C13107">
        <v>2269</v>
      </c>
      <c r="D13107">
        <v>1</v>
      </c>
      <c r="E13107" s="1">
        <v>38587.368680555555</v>
      </c>
    </row>
    <row r="13108" spans="1:5" x14ac:dyDescent="0.3">
      <c r="A13108">
        <v>13177</v>
      </c>
      <c r="B13108" s="1">
        <v>38583.581226851849</v>
      </c>
      <c r="C13108">
        <v>3172</v>
      </c>
      <c r="D13108">
        <v>126</v>
      </c>
      <c r="E13108" s="1">
        <v>38587.551365740743</v>
      </c>
    </row>
    <row r="13109" spans="1:5" x14ac:dyDescent="0.3">
      <c r="A13109">
        <v>13179</v>
      </c>
      <c r="B13109" s="1">
        <v>38583.583252314813</v>
      </c>
      <c r="C13109">
        <v>1624</v>
      </c>
      <c r="D13109">
        <v>104</v>
      </c>
      <c r="E13109" s="1">
        <v>38589.507557870369</v>
      </c>
    </row>
    <row r="13110" spans="1:5" x14ac:dyDescent="0.3">
      <c r="A13110">
        <v>13180</v>
      </c>
      <c r="B13110" s="1">
        <v>38583.583773148152</v>
      </c>
      <c r="C13110">
        <v>3443</v>
      </c>
      <c r="D13110">
        <v>322</v>
      </c>
      <c r="E13110" s="1">
        <v>38584.4143287037</v>
      </c>
    </row>
    <row r="13111" spans="1:5" x14ac:dyDescent="0.3">
      <c r="A13111">
        <v>13181</v>
      </c>
      <c r="B13111" s="1">
        <v>38583.583981481483</v>
      </c>
      <c r="C13111">
        <v>1256</v>
      </c>
      <c r="D13111">
        <v>128</v>
      </c>
      <c r="E13111" s="1">
        <v>38588.578425925924</v>
      </c>
    </row>
    <row r="13112" spans="1:5" x14ac:dyDescent="0.3">
      <c r="A13112">
        <v>13183</v>
      </c>
      <c r="B13112" s="1">
        <v>38583.589884259258</v>
      </c>
      <c r="C13112">
        <v>2404</v>
      </c>
      <c r="D13112">
        <v>301</v>
      </c>
      <c r="E13112" s="1">
        <v>38592.364189814813</v>
      </c>
    </row>
    <row r="13113" spans="1:5" x14ac:dyDescent="0.3">
      <c r="A13113">
        <v>13184</v>
      </c>
      <c r="B13113" s="1">
        <v>38583.594652777778</v>
      </c>
      <c r="C13113">
        <v>4395</v>
      </c>
      <c r="D13113">
        <v>393</v>
      </c>
      <c r="E13113" s="1">
        <v>38584.36409722222</v>
      </c>
    </row>
    <row r="13114" spans="1:5" x14ac:dyDescent="0.3">
      <c r="A13114">
        <v>13185</v>
      </c>
      <c r="B13114" s="1">
        <v>38583.598958333336</v>
      </c>
      <c r="C13114">
        <v>241</v>
      </c>
      <c r="D13114">
        <v>174</v>
      </c>
      <c r="E13114" s="1">
        <v>38584.426041666666</v>
      </c>
    </row>
    <row r="13115" spans="1:5" x14ac:dyDescent="0.3">
      <c r="A13115">
        <v>13186</v>
      </c>
      <c r="B13115" s="1">
        <v>38583.59952546296</v>
      </c>
      <c r="C13115">
        <v>2802</v>
      </c>
      <c r="D13115">
        <v>176</v>
      </c>
      <c r="E13115" s="1">
        <v>38592.4766087963</v>
      </c>
    </row>
    <row r="13116" spans="1:5" x14ac:dyDescent="0.3">
      <c r="A13116">
        <v>13187</v>
      </c>
      <c r="B13116" s="1">
        <v>38583.600555555553</v>
      </c>
      <c r="C13116">
        <v>1944</v>
      </c>
      <c r="D13116">
        <v>543</v>
      </c>
      <c r="E13116" s="1">
        <v>38584.817916666667</v>
      </c>
    </row>
    <row r="13117" spans="1:5" x14ac:dyDescent="0.3">
      <c r="A13117">
        <v>13188</v>
      </c>
      <c r="B13117" s="1">
        <v>38583.602118055554</v>
      </c>
      <c r="C13117">
        <v>583</v>
      </c>
      <c r="D13117">
        <v>472</v>
      </c>
      <c r="E13117" s="1">
        <v>38592.385451388887</v>
      </c>
    </row>
    <row r="13118" spans="1:5" x14ac:dyDescent="0.3">
      <c r="A13118">
        <v>13189</v>
      </c>
      <c r="B13118" s="1">
        <v>38583.602268518516</v>
      </c>
      <c r="C13118">
        <v>3444</v>
      </c>
      <c r="D13118">
        <v>368</v>
      </c>
      <c r="E13118" s="1">
        <v>38592.440462962964</v>
      </c>
    </row>
    <row r="13119" spans="1:5" x14ac:dyDescent="0.3">
      <c r="A13119">
        <v>13190</v>
      </c>
      <c r="B13119" s="1">
        <v>38583.602766203701</v>
      </c>
      <c r="C13119">
        <v>4316</v>
      </c>
      <c r="D13119">
        <v>290</v>
      </c>
      <c r="E13119" s="1">
        <v>38590.573599537034</v>
      </c>
    </row>
    <row r="13120" spans="1:5" x14ac:dyDescent="0.3">
      <c r="A13120">
        <v>13191</v>
      </c>
      <c r="B13120" s="1">
        <v>38583.603333333333</v>
      </c>
      <c r="C13120">
        <v>2753</v>
      </c>
      <c r="D13120">
        <v>371</v>
      </c>
      <c r="E13120" s="1">
        <v>38587.537361111114</v>
      </c>
    </row>
    <row r="13121" spans="1:5" x14ac:dyDescent="0.3">
      <c r="A13121">
        <v>13192</v>
      </c>
      <c r="B13121" s="1">
        <v>38583.60423611111</v>
      </c>
      <c r="C13121">
        <v>966</v>
      </c>
      <c r="D13121">
        <v>532</v>
      </c>
      <c r="E13121" s="1">
        <v>38591.638958333337</v>
      </c>
    </row>
    <row r="13122" spans="1:5" x14ac:dyDescent="0.3">
      <c r="A13122">
        <v>13193</v>
      </c>
      <c r="B13122" s="1">
        <v>38583.606770833336</v>
      </c>
      <c r="C13122">
        <v>523</v>
      </c>
      <c r="D13122">
        <v>118</v>
      </c>
      <c r="E13122" s="1">
        <v>38592.365798611114</v>
      </c>
    </row>
    <row r="13123" spans="1:5" x14ac:dyDescent="0.3">
      <c r="A13123">
        <v>13194</v>
      </c>
      <c r="B13123" s="1">
        <v>38583.607083333336</v>
      </c>
      <c r="C13123">
        <v>2473</v>
      </c>
      <c r="D13123">
        <v>58</v>
      </c>
      <c r="E13123" s="1">
        <v>38590.429305555554</v>
      </c>
    </row>
    <row r="13124" spans="1:5" x14ac:dyDescent="0.3">
      <c r="A13124">
        <v>13195</v>
      </c>
      <c r="B13124" s="1">
        <v>38583.610578703701</v>
      </c>
      <c r="C13124">
        <v>2537</v>
      </c>
      <c r="D13124">
        <v>565</v>
      </c>
      <c r="E13124" s="1">
        <v>38588.437662037039</v>
      </c>
    </row>
    <row r="13125" spans="1:5" x14ac:dyDescent="0.3">
      <c r="A13125">
        <v>13196</v>
      </c>
      <c r="B13125" s="1">
        <v>38583.611481481479</v>
      </c>
      <c r="C13125">
        <v>458</v>
      </c>
      <c r="D13125">
        <v>202</v>
      </c>
      <c r="E13125" s="1">
        <v>38590.760787037034</v>
      </c>
    </row>
    <row r="13126" spans="1:5" x14ac:dyDescent="0.3">
      <c r="A13126">
        <v>13197</v>
      </c>
      <c r="B13126" s="1">
        <v>38583.613923611112</v>
      </c>
      <c r="C13126">
        <v>3190</v>
      </c>
      <c r="D13126">
        <v>358</v>
      </c>
      <c r="E13126" s="1">
        <v>38586.424340277779</v>
      </c>
    </row>
    <row r="13127" spans="1:5" x14ac:dyDescent="0.3">
      <c r="A13127">
        <v>13198</v>
      </c>
      <c r="B13127" s="1">
        <v>38583.616180555553</v>
      </c>
      <c r="C13127">
        <v>4273</v>
      </c>
      <c r="D13127">
        <v>169</v>
      </c>
      <c r="E13127" s="1">
        <v>38585.756458333337</v>
      </c>
    </row>
    <row r="13128" spans="1:5" x14ac:dyDescent="0.3">
      <c r="A13128">
        <v>13199</v>
      </c>
      <c r="B13128" s="1">
        <v>38583.620393518519</v>
      </c>
      <c r="C13128">
        <v>4291</v>
      </c>
      <c r="D13128">
        <v>339</v>
      </c>
      <c r="E13128" s="1">
        <v>38591.794004629628</v>
      </c>
    </row>
    <row r="13129" spans="1:5" x14ac:dyDescent="0.3">
      <c r="A13129">
        <v>13200</v>
      </c>
      <c r="B13129" s="1">
        <v>38583.622199074074</v>
      </c>
      <c r="C13129">
        <v>2746</v>
      </c>
      <c r="D13129">
        <v>577</v>
      </c>
      <c r="E13129" s="1">
        <v>38591.483310185184</v>
      </c>
    </row>
    <row r="13130" spans="1:5" x14ac:dyDescent="0.3">
      <c r="A13130">
        <v>13201</v>
      </c>
      <c r="B13130" s="1">
        <v>38583.62228009259</v>
      </c>
      <c r="C13130">
        <v>111</v>
      </c>
      <c r="D13130">
        <v>508</v>
      </c>
      <c r="E13130" s="1">
        <v>38589.609085648146</v>
      </c>
    </row>
    <row r="13131" spans="1:5" x14ac:dyDescent="0.3">
      <c r="A13131">
        <v>13202</v>
      </c>
      <c r="B13131" s="1">
        <v>38583.62395833333</v>
      </c>
      <c r="C13131">
        <v>3546</v>
      </c>
      <c r="D13131">
        <v>381</v>
      </c>
      <c r="E13131" s="1">
        <v>38591.715624999997</v>
      </c>
    </row>
    <row r="13132" spans="1:5" x14ac:dyDescent="0.3">
      <c r="A13132">
        <v>13203</v>
      </c>
      <c r="B13132" s="1">
        <v>38583.625671296293</v>
      </c>
      <c r="C13132">
        <v>804</v>
      </c>
      <c r="D13132">
        <v>257</v>
      </c>
      <c r="E13132" s="1">
        <v>38591.652060185188</v>
      </c>
    </row>
    <row r="13133" spans="1:5" x14ac:dyDescent="0.3">
      <c r="A13133">
        <v>13204</v>
      </c>
      <c r="B13133" s="1">
        <v>38583.626944444448</v>
      </c>
      <c r="C13133">
        <v>4524</v>
      </c>
      <c r="D13133">
        <v>152</v>
      </c>
      <c r="E13133" s="1">
        <v>38588.755416666667</v>
      </c>
    </row>
    <row r="13134" spans="1:5" x14ac:dyDescent="0.3">
      <c r="A13134">
        <v>13205</v>
      </c>
      <c r="B13134" s="1">
        <v>38583.62877314815</v>
      </c>
      <c r="C13134">
        <v>2616</v>
      </c>
      <c r="D13134">
        <v>495</v>
      </c>
      <c r="E13134" s="1">
        <v>38589.445439814815</v>
      </c>
    </row>
    <row r="13135" spans="1:5" x14ac:dyDescent="0.3">
      <c r="A13135">
        <v>13206</v>
      </c>
      <c r="B13135" s="1">
        <v>38583.628865740742</v>
      </c>
      <c r="C13135">
        <v>2477</v>
      </c>
      <c r="D13135">
        <v>504</v>
      </c>
      <c r="E13135" s="1">
        <v>38585.8594212963</v>
      </c>
    </row>
    <row r="13136" spans="1:5" x14ac:dyDescent="0.3">
      <c r="A13136">
        <v>13207</v>
      </c>
      <c r="B13136" s="1">
        <v>38583.635162037041</v>
      </c>
      <c r="C13136">
        <v>674</v>
      </c>
      <c r="D13136">
        <v>58</v>
      </c>
      <c r="E13136" s="1">
        <v>38591.673356481479</v>
      </c>
    </row>
    <row r="13137" spans="1:5" x14ac:dyDescent="0.3">
      <c r="A13137">
        <v>13208</v>
      </c>
      <c r="B13137" s="1">
        <v>38583.638136574074</v>
      </c>
      <c r="C13137">
        <v>609</v>
      </c>
      <c r="D13137">
        <v>435</v>
      </c>
      <c r="E13137" s="1">
        <v>38588.499942129631</v>
      </c>
    </row>
    <row r="13138" spans="1:5" x14ac:dyDescent="0.3">
      <c r="A13138">
        <v>13210</v>
      </c>
      <c r="B13138" s="1">
        <v>38583.641412037039</v>
      </c>
      <c r="C13138">
        <v>2789</v>
      </c>
      <c r="D13138">
        <v>487</v>
      </c>
      <c r="E13138" s="1">
        <v>38585.498356481483</v>
      </c>
    </row>
    <row r="13139" spans="1:5" x14ac:dyDescent="0.3">
      <c r="A13139">
        <v>13211</v>
      </c>
      <c r="B13139" s="1">
        <v>38583.641446759262</v>
      </c>
      <c r="C13139">
        <v>1968</v>
      </c>
      <c r="D13139">
        <v>289</v>
      </c>
      <c r="E13139" s="1">
        <v>38586.707418981481</v>
      </c>
    </row>
    <row r="13140" spans="1:5" x14ac:dyDescent="0.3">
      <c r="A13140">
        <v>13212</v>
      </c>
      <c r="B13140" s="1">
        <v>38583.641747685186</v>
      </c>
      <c r="C13140">
        <v>3691</v>
      </c>
      <c r="D13140">
        <v>158</v>
      </c>
      <c r="E13140" s="1">
        <v>38588.877164351848</v>
      </c>
    </row>
    <row r="13141" spans="1:5" x14ac:dyDescent="0.3">
      <c r="A13141">
        <v>13213</v>
      </c>
      <c r="B13141" s="1">
        <v>38583.642916666664</v>
      </c>
      <c r="C13141">
        <v>1546</v>
      </c>
      <c r="D13141">
        <v>13</v>
      </c>
      <c r="E13141" s="1">
        <v>38586.397777777776</v>
      </c>
    </row>
    <row r="13142" spans="1:5" x14ac:dyDescent="0.3">
      <c r="A13142">
        <v>13214</v>
      </c>
      <c r="B13142" s="1">
        <v>38583.646597222221</v>
      </c>
      <c r="C13142">
        <v>2675</v>
      </c>
      <c r="D13142">
        <v>157</v>
      </c>
      <c r="E13142" s="1">
        <v>38584.832013888888</v>
      </c>
    </row>
    <row r="13143" spans="1:5" x14ac:dyDescent="0.3">
      <c r="A13143">
        <v>13215</v>
      </c>
      <c r="B13143" s="1">
        <v>38583.649745370371</v>
      </c>
      <c r="C13143">
        <v>3740</v>
      </c>
      <c r="D13143">
        <v>460</v>
      </c>
      <c r="E13143" s="1">
        <v>38591.511550925927</v>
      </c>
    </row>
    <row r="13144" spans="1:5" x14ac:dyDescent="0.3">
      <c r="A13144">
        <v>13216</v>
      </c>
      <c r="B13144" s="1">
        <v>38583.650057870371</v>
      </c>
      <c r="C13144">
        <v>4335</v>
      </c>
      <c r="D13144">
        <v>422</v>
      </c>
      <c r="E13144" s="1">
        <v>38589.793807870374</v>
      </c>
    </row>
    <row r="13145" spans="1:5" x14ac:dyDescent="0.3">
      <c r="A13145">
        <v>13217</v>
      </c>
      <c r="B13145" s="1">
        <v>38583.65184027778</v>
      </c>
      <c r="C13145">
        <v>616</v>
      </c>
      <c r="D13145">
        <v>565</v>
      </c>
      <c r="E13145" s="1">
        <v>38585.60670138889</v>
      </c>
    </row>
    <row r="13146" spans="1:5" x14ac:dyDescent="0.3">
      <c r="A13146">
        <v>13218</v>
      </c>
      <c r="B13146" s="1">
        <v>38583.65253472222</v>
      </c>
      <c r="C13146">
        <v>4148</v>
      </c>
      <c r="D13146">
        <v>257</v>
      </c>
      <c r="E13146" s="1">
        <v>38586.728229166663</v>
      </c>
    </row>
    <row r="13147" spans="1:5" x14ac:dyDescent="0.3">
      <c r="A13147">
        <v>13219</v>
      </c>
      <c r="B13147" s="1">
        <v>38583.653101851851</v>
      </c>
      <c r="C13147">
        <v>2075</v>
      </c>
      <c r="D13147">
        <v>288</v>
      </c>
      <c r="E13147" s="1">
        <v>38586.88921296296</v>
      </c>
    </row>
    <row r="13148" spans="1:5" x14ac:dyDescent="0.3">
      <c r="A13148">
        <v>13220</v>
      </c>
      <c r="B13148" s="1">
        <v>38583.654537037037</v>
      </c>
      <c r="C13148">
        <v>1017</v>
      </c>
      <c r="D13148">
        <v>448</v>
      </c>
      <c r="E13148" s="1">
        <v>38589.567731481482</v>
      </c>
    </row>
    <row r="13149" spans="1:5" x14ac:dyDescent="0.3">
      <c r="A13149">
        <v>13221</v>
      </c>
      <c r="B13149" s="1">
        <v>38583.656793981485</v>
      </c>
      <c r="C13149">
        <v>120</v>
      </c>
      <c r="D13149">
        <v>468</v>
      </c>
      <c r="E13149" s="1">
        <v>38590.882488425923</v>
      </c>
    </row>
    <row r="13150" spans="1:5" x14ac:dyDescent="0.3">
      <c r="A13150">
        <v>13222</v>
      </c>
      <c r="B13150" s="1">
        <v>38583.658310185187</v>
      </c>
      <c r="C13150">
        <v>1656</v>
      </c>
      <c r="D13150">
        <v>91</v>
      </c>
      <c r="E13150" s="1">
        <v>38590.530532407407</v>
      </c>
    </row>
    <row r="13151" spans="1:5" x14ac:dyDescent="0.3">
      <c r="A13151">
        <v>13223</v>
      </c>
      <c r="B13151" s="1">
        <v>38583.661157407405</v>
      </c>
      <c r="C13151">
        <v>332</v>
      </c>
      <c r="D13151">
        <v>461</v>
      </c>
      <c r="E13151" s="1">
        <v>38586.68546296296</v>
      </c>
    </row>
    <row r="13152" spans="1:5" x14ac:dyDescent="0.3">
      <c r="A13152">
        <v>13224</v>
      </c>
      <c r="B13152" s="1">
        <v>38583.661261574074</v>
      </c>
      <c r="C13152">
        <v>3086</v>
      </c>
      <c r="D13152">
        <v>526</v>
      </c>
      <c r="E13152" s="1">
        <v>38592.870289351849</v>
      </c>
    </row>
    <row r="13153" spans="1:5" x14ac:dyDescent="0.3">
      <c r="A13153">
        <v>13225</v>
      </c>
      <c r="B13153" s="1">
        <v>38583.662881944445</v>
      </c>
      <c r="C13153">
        <v>1420</v>
      </c>
      <c r="D13153">
        <v>562</v>
      </c>
      <c r="E13153" s="1">
        <v>38589.694826388892</v>
      </c>
    </row>
    <row r="13154" spans="1:5" x14ac:dyDescent="0.3">
      <c r="A13154">
        <v>13226</v>
      </c>
      <c r="B13154" s="1">
        <v>38583.670555555553</v>
      </c>
      <c r="C13154">
        <v>2850</v>
      </c>
      <c r="D13154">
        <v>46</v>
      </c>
      <c r="E13154" s="1">
        <v>38585.421944444446</v>
      </c>
    </row>
    <row r="13155" spans="1:5" x14ac:dyDescent="0.3">
      <c r="A13155">
        <v>13227</v>
      </c>
      <c r="B13155" s="1">
        <v>38583.670578703706</v>
      </c>
      <c r="C13155">
        <v>2759</v>
      </c>
      <c r="D13155">
        <v>288</v>
      </c>
      <c r="E13155" s="1">
        <v>38584.90252314815</v>
      </c>
    </row>
    <row r="13156" spans="1:5" x14ac:dyDescent="0.3">
      <c r="A13156">
        <v>13228</v>
      </c>
      <c r="B13156" s="1">
        <v>38583.672407407408</v>
      </c>
      <c r="C13156">
        <v>2497</v>
      </c>
      <c r="D13156">
        <v>571</v>
      </c>
      <c r="E13156" s="1">
        <v>38584.78837962963</v>
      </c>
    </row>
    <row r="13157" spans="1:5" x14ac:dyDescent="0.3">
      <c r="A13157">
        <v>13229</v>
      </c>
      <c r="B13157" s="1">
        <v>38583.67260416667</v>
      </c>
      <c r="C13157">
        <v>634</v>
      </c>
      <c r="D13157">
        <v>283</v>
      </c>
      <c r="E13157" s="1">
        <v>38586.829548611109</v>
      </c>
    </row>
    <row r="13158" spans="1:5" x14ac:dyDescent="0.3">
      <c r="A13158">
        <v>13230</v>
      </c>
      <c r="B13158" s="1">
        <v>38583.675081018519</v>
      </c>
      <c r="C13158">
        <v>3645</v>
      </c>
      <c r="D13158">
        <v>151</v>
      </c>
      <c r="E13158" s="1">
        <v>38585.513275462959</v>
      </c>
    </row>
    <row r="13159" spans="1:5" x14ac:dyDescent="0.3">
      <c r="A13159">
        <v>13231</v>
      </c>
      <c r="B13159" s="1">
        <v>38583.675567129627</v>
      </c>
      <c r="C13159">
        <v>2126</v>
      </c>
      <c r="D13159">
        <v>280</v>
      </c>
      <c r="E13159" s="1">
        <v>38591.718622685185</v>
      </c>
    </row>
    <row r="13160" spans="1:5" x14ac:dyDescent="0.3">
      <c r="A13160">
        <v>13232</v>
      </c>
      <c r="B13160" s="1">
        <v>38583.676064814812</v>
      </c>
      <c r="C13160">
        <v>2370</v>
      </c>
      <c r="D13160">
        <v>206</v>
      </c>
      <c r="E13160" s="1">
        <v>38592.612870370373</v>
      </c>
    </row>
    <row r="13161" spans="1:5" x14ac:dyDescent="0.3">
      <c r="A13161">
        <v>13233</v>
      </c>
      <c r="B13161" s="1">
        <v>38583.676863425928</v>
      </c>
      <c r="C13161">
        <v>1057</v>
      </c>
      <c r="D13161">
        <v>279</v>
      </c>
      <c r="E13161" s="1">
        <v>38588.884502314817</v>
      </c>
    </row>
    <row r="13162" spans="1:5" x14ac:dyDescent="0.3">
      <c r="A13162">
        <v>13234</v>
      </c>
      <c r="B13162" s="1">
        <v>38583.67864583333</v>
      </c>
      <c r="C13162">
        <v>976</v>
      </c>
      <c r="D13162">
        <v>559</v>
      </c>
      <c r="E13162" s="1">
        <v>38591.525173611109</v>
      </c>
    </row>
    <row r="13163" spans="1:5" x14ac:dyDescent="0.3">
      <c r="A13163">
        <v>13235</v>
      </c>
      <c r="B13163" s="1">
        <v>38583.679085648146</v>
      </c>
      <c r="C13163">
        <v>3902</v>
      </c>
      <c r="D13163">
        <v>367</v>
      </c>
      <c r="E13163" s="1">
        <v>38591.623530092591</v>
      </c>
    </row>
    <row r="13164" spans="1:5" x14ac:dyDescent="0.3">
      <c r="A13164">
        <v>13236</v>
      </c>
      <c r="B13164" s="1">
        <v>38583.679444444446</v>
      </c>
      <c r="C13164">
        <v>4574</v>
      </c>
      <c r="D13164">
        <v>267</v>
      </c>
      <c r="E13164" s="1">
        <v>38591.741944444446</v>
      </c>
    </row>
    <row r="13165" spans="1:5" x14ac:dyDescent="0.3">
      <c r="A13165">
        <v>13237</v>
      </c>
      <c r="B13165" s="1">
        <v>38583.679583333331</v>
      </c>
      <c r="C13165">
        <v>1272</v>
      </c>
      <c r="D13165">
        <v>169</v>
      </c>
      <c r="E13165" s="1">
        <v>38589.640694444446</v>
      </c>
    </row>
    <row r="13166" spans="1:5" x14ac:dyDescent="0.3">
      <c r="A13166">
        <v>13238</v>
      </c>
      <c r="B13166" s="1">
        <v>38583.681203703702</v>
      </c>
      <c r="C13166">
        <v>985</v>
      </c>
      <c r="D13166">
        <v>348</v>
      </c>
      <c r="E13166" s="1">
        <v>38587.661064814813</v>
      </c>
    </row>
    <row r="13167" spans="1:5" x14ac:dyDescent="0.3">
      <c r="A13167">
        <v>13239</v>
      </c>
      <c r="B13167" s="1">
        <v>38583.68209490741</v>
      </c>
      <c r="C13167">
        <v>3296</v>
      </c>
      <c r="D13167">
        <v>541</v>
      </c>
      <c r="E13167" s="1">
        <v>38587.809872685182</v>
      </c>
    </row>
    <row r="13168" spans="1:5" x14ac:dyDescent="0.3">
      <c r="A13168">
        <v>13240</v>
      </c>
      <c r="B13168" s="1">
        <v>38583.682106481479</v>
      </c>
      <c r="C13168">
        <v>1411</v>
      </c>
      <c r="D13168">
        <v>179</v>
      </c>
      <c r="E13168" s="1">
        <v>38584.558495370373</v>
      </c>
    </row>
    <row r="13169" spans="1:5" x14ac:dyDescent="0.3">
      <c r="A13169">
        <v>13241</v>
      </c>
      <c r="B13169" s="1">
        <v>38583.684027777781</v>
      </c>
      <c r="C13169">
        <v>3106</v>
      </c>
      <c r="D13169">
        <v>33</v>
      </c>
      <c r="E13169" s="1">
        <v>38590.518750000003</v>
      </c>
    </row>
    <row r="13170" spans="1:5" x14ac:dyDescent="0.3">
      <c r="A13170">
        <v>13242</v>
      </c>
      <c r="B13170" s="1">
        <v>38583.686655092592</v>
      </c>
      <c r="C13170">
        <v>230</v>
      </c>
      <c r="D13170">
        <v>414</v>
      </c>
      <c r="E13170" s="1">
        <v>38588.926238425927</v>
      </c>
    </row>
    <row r="13171" spans="1:5" x14ac:dyDescent="0.3">
      <c r="A13171">
        <v>13243</v>
      </c>
      <c r="B13171" s="1">
        <v>38583.689768518518</v>
      </c>
      <c r="C13171">
        <v>355</v>
      </c>
      <c r="D13171">
        <v>251</v>
      </c>
      <c r="E13171" s="1">
        <v>38589.555046296293</v>
      </c>
    </row>
    <row r="13172" spans="1:5" x14ac:dyDescent="0.3">
      <c r="A13172">
        <v>13244</v>
      </c>
      <c r="B13172" s="1">
        <v>38583.696574074071</v>
      </c>
      <c r="C13172">
        <v>3246</v>
      </c>
      <c r="D13172">
        <v>298</v>
      </c>
      <c r="E13172" s="1">
        <v>38586.63962962963</v>
      </c>
    </row>
    <row r="13173" spans="1:5" x14ac:dyDescent="0.3">
      <c r="A13173">
        <v>13245</v>
      </c>
      <c r="B13173" s="1">
        <v>38583.697002314817</v>
      </c>
      <c r="C13173">
        <v>1001</v>
      </c>
      <c r="D13173">
        <v>261</v>
      </c>
      <c r="E13173" s="1">
        <v>38584.887280092589</v>
      </c>
    </row>
    <row r="13174" spans="1:5" x14ac:dyDescent="0.3">
      <c r="A13174">
        <v>13247</v>
      </c>
      <c r="B13174" s="1">
        <v>38583.698599537034</v>
      </c>
      <c r="C13174">
        <v>1271</v>
      </c>
      <c r="D13174">
        <v>24</v>
      </c>
      <c r="E13174" s="1">
        <v>38589.643043981479</v>
      </c>
    </row>
    <row r="13175" spans="1:5" x14ac:dyDescent="0.3">
      <c r="A13175">
        <v>13248</v>
      </c>
      <c r="B13175" s="1">
        <v>38583.699780092589</v>
      </c>
      <c r="C13175">
        <v>2864</v>
      </c>
      <c r="D13175">
        <v>559</v>
      </c>
      <c r="E13175" s="1">
        <v>38592.758113425924</v>
      </c>
    </row>
    <row r="13176" spans="1:5" x14ac:dyDescent="0.3">
      <c r="A13176">
        <v>13249</v>
      </c>
      <c r="B13176" s="1">
        <v>38583.699780092589</v>
      </c>
      <c r="C13176">
        <v>3084</v>
      </c>
      <c r="D13176">
        <v>377</v>
      </c>
      <c r="E13176" s="1">
        <v>38584.562974537039</v>
      </c>
    </row>
    <row r="13177" spans="1:5" x14ac:dyDescent="0.3">
      <c r="A13177">
        <v>13250</v>
      </c>
      <c r="B13177" s="1">
        <v>38583.699942129628</v>
      </c>
      <c r="C13177">
        <v>2524</v>
      </c>
      <c r="D13177">
        <v>448</v>
      </c>
      <c r="E13177" s="1">
        <v>38590.70480324074</v>
      </c>
    </row>
    <row r="13178" spans="1:5" x14ac:dyDescent="0.3">
      <c r="A13178">
        <v>13251</v>
      </c>
      <c r="B13178" s="1">
        <v>38583.700428240743</v>
      </c>
      <c r="C13178">
        <v>4216</v>
      </c>
      <c r="D13178">
        <v>111</v>
      </c>
      <c r="E13178" s="1">
        <v>38584.690011574072</v>
      </c>
    </row>
    <row r="13179" spans="1:5" x14ac:dyDescent="0.3">
      <c r="A13179">
        <v>13252</v>
      </c>
      <c r="B13179" s="1">
        <v>38583.701967592591</v>
      </c>
      <c r="C13179">
        <v>775</v>
      </c>
      <c r="D13179">
        <v>451</v>
      </c>
      <c r="E13179" s="1">
        <v>38586.923495370371</v>
      </c>
    </row>
    <row r="13180" spans="1:5" x14ac:dyDescent="0.3">
      <c r="A13180">
        <v>13253</v>
      </c>
      <c r="B13180" s="1">
        <v>38583.70412037037</v>
      </c>
      <c r="C13180">
        <v>472</v>
      </c>
      <c r="D13180">
        <v>399</v>
      </c>
      <c r="E13180" s="1">
        <v>38584.48537037037</v>
      </c>
    </row>
    <row r="13181" spans="1:5" x14ac:dyDescent="0.3">
      <c r="A13181">
        <v>13254</v>
      </c>
      <c r="B13181" s="1">
        <v>38583.70417824074</v>
      </c>
      <c r="C13181">
        <v>3412</v>
      </c>
      <c r="D13181">
        <v>532</v>
      </c>
      <c r="E13181" s="1">
        <v>38591.82640046296</v>
      </c>
    </row>
    <row r="13182" spans="1:5" x14ac:dyDescent="0.3">
      <c r="A13182">
        <v>13255</v>
      </c>
      <c r="B13182" s="1">
        <v>38583.704305555555</v>
      </c>
      <c r="C13182">
        <v>1101</v>
      </c>
      <c r="D13182">
        <v>150</v>
      </c>
      <c r="E13182" s="1">
        <v>38592.708472222221</v>
      </c>
    </row>
    <row r="13183" spans="1:5" x14ac:dyDescent="0.3">
      <c r="A13183">
        <v>13256</v>
      </c>
      <c r="B13183" s="1">
        <v>38583.704305555555</v>
      </c>
      <c r="C13183">
        <v>2719</v>
      </c>
      <c r="D13183">
        <v>289</v>
      </c>
      <c r="E13183" s="1">
        <v>38592.704305555555</v>
      </c>
    </row>
    <row r="13184" spans="1:5" x14ac:dyDescent="0.3">
      <c r="A13184">
        <v>13257</v>
      </c>
      <c r="B13184" s="1">
        <v>38583.70925925926</v>
      </c>
      <c r="C13184">
        <v>164</v>
      </c>
      <c r="D13184">
        <v>300</v>
      </c>
      <c r="E13184" s="1">
        <v>38588.726620370369</v>
      </c>
    </row>
    <row r="13185" spans="1:5" x14ac:dyDescent="0.3">
      <c r="A13185">
        <v>13258</v>
      </c>
      <c r="B13185" s="1">
        <v>38583.712233796294</v>
      </c>
      <c r="C13185">
        <v>2246</v>
      </c>
      <c r="D13185">
        <v>349</v>
      </c>
      <c r="E13185" s="1">
        <v>38588.733761574076</v>
      </c>
    </row>
    <row r="13186" spans="1:5" x14ac:dyDescent="0.3">
      <c r="A13186">
        <v>13259</v>
      </c>
      <c r="B13186" s="1">
        <v>38583.714502314811</v>
      </c>
      <c r="C13186">
        <v>2518</v>
      </c>
      <c r="D13186">
        <v>458</v>
      </c>
      <c r="E13186" s="1">
        <v>38587.593668981484</v>
      </c>
    </row>
    <row r="13187" spans="1:5" x14ac:dyDescent="0.3">
      <c r="A13187">
        <v>13260</v>
      </c>
      <c r="B13187" s="1">
        <v>38583.714837962965</v>
      </c>
      <c r="C13187">
        <v>578</v>
      </c>
      <c r="D13187">
        <v>251</v>
      </c>
      <c r="E13187" s="1">
        <v>38588.896782407406</v>
      </c>
    </row>
    <row r="13188" spans="1:5" x14ac:dyDescent="0.3">
      <c r="A13188">
        <v>13262</v>
      </c>
      <c r="B13188" s="1">
        <v>38583.722395833334</v>
      </c>
      <c r="C13188">
        <v>4483</v>
      </c>
      <c r="D13188">
        <v>184</v>
      </c>
      <c r="E13188" s="1">
        <v>38590.769618055558</v>
      </c>
    </row>
    <row r="13189" spans="1:5" x14ac:dyDescent="0.3">
      <c r="A13189">
        <v>13263</v>
      </c>
      <c r="B13189" s="1">
        <v>38583.727025462962</v>
      </c>
      <c r="C13189">
        <v>214</v>
      </c>
      <c r="D13189">
        <v>206</v>
      </c>
      <c r="E13189" s="1">
        <v>38592.838831018518</v>
      </c>
    </row>
    <row r="13190" spans="1:5" x14ac:dyDescent="0.3">
      <c r="A13190">
        <v>13264</v>
      </c>
      <c r="B13190" s="1">
        <v>38583.727199074077</v>
      </c>
      <c r="C13190">
        <v>1881</v>
      </c>
      <c r="D13190">
        <v>109</v>
      </c>
      <c r="E13190" s="1">
        <v>38591.66678240741</v>
      </c>
    </row>
    <row r="13191" spans="1:5" x14ac:dyDescent="0.3">
      <c r="A13191">
        <v>13265</v>
      </c>
      <c r="B13191" s="1">
        <v>38583.728472222225</v>
      </c>
      <c r="C13191">
        <v>3933</v>
      </c>
      <c r="D13191">
        <v>314</v>
      </c>
      <c r="E13191" s="1">
        <v>38584.540972222225</v>
      </c>
    </row>
    <row r="13192" spans="1:5" x14ac:dyDescent="0.3">
      <c r="A13192">
        <v>13266</v>
      </c>
      <c r="B13192" s="1">
        <v>38583.730092592596</v>
      </c>
      <c r="C13192">
        <v>1326</v>
      </c>
      <c r="D13192">
        <v>571</v>
      </c>
      <c r="E13192" s="1">
        <v>38585.487037037034</v>
      </c>
    </row>
    <row r="13193" spans="1:5" x14ac:dyDescent="0.3">
      <c r="A13193">
        <v>13267</v>
      </c>
      <c r="B13193" s="1">
        <v>38583.73027777778</v>
      </c>
      <c r="C13193">
        <v>550</v>
      </c>
      <c r="D13193">
        <v>335</v>
      </c>
      <c r="E13193" s="1">
        <v>38585.57472222222</v>
      </c>
    </row>
    <row r="13194" spans="1:5" x14ac:dyDescent="0.3">
      <c r="A13194">
        <v>13268</v>
      </c>
      <c r="B13194" s="1">
        <v>38583.731828703705</v>
      </c>
      <c r="C13194">
        <v>1166</v>
      </c>
      <c r="D13194">
        <v>255</v>
      </c>
      <c r="E13194" s="1">
        <v>38589.719328703701</v>
      </c>
    </row>
    <row r="13195" spans="1:5" x14ac:dyDescent="0.3">
      <c r="A13195">
        <v>13269</v>
      </c>
      <c r="B13195" s="1">
        <v>38583.731944444444</v>
      </c>
      <c r="C13195">
        <v>2382</v>
      </c>
      <c r="D13195">
        <v>461</v>
      </c>
      <c r="E13195" s="1">
        <v>38584.636805555558</v>
      </c>
    </row>
    <row r="13196" spans="1:5" x14ac:dyDescent="0.3">
      <c r="A13196">
        <v>13270</v>
      </c>
      <c r="B13196" s="1">
        <v>38583.736990740741</v>
      </c>
      <c r="C13196">
        <v>405</v>
      </c>
      <c r="D13196">
        <v>159</v>
      </c>
      <c r="E13196" s="1">
        <v>38587.848796296297</v>
      </c>
    </row>
    <row r="13197" spans="1:5" x14ac:dyDescent="0.3">
      <c r="A13197">
        <v>13271</v>
      </c>
      <c r="B13197" s="1">
        <v>38583.737569444442</v>
      </c>
      <c r="C13197">
        <v>3872</v>
      </c>
      <c r="D13197">
        <v>242</v>
      </c>
      <c r="E13197" s="1">
        <v>38591.77715277778</v>
      </c>
    </row>
    <row r="13198" spans="1:5" x14ac:dyDescent="0.3">
      <c r="A13198">
        <v>13272</v>
      </c>
      <c r="B13198" s="1">
        <v>38583.742511574077</v>
      </c>
      <c r="C13198">
        <v>2531</v>
      </c>
      <c r="D13198">
        <v>145</v>
      </c>
      <c r="E13198" s="1">
        <v>38587.659178240741</v>
      </c>
    </row>
    <row r="13199" spans="1:5" x14ac:dyDescent="0.3">
      <c r="A13199">
        <v>13273</v>
      </c>
      <c r="B13199" s="1">
        <v>38583.742511574077</v>
      </c>
      <c r="C13199">
        <v>4181</v>
      </c>
      <c r="D13199">
        <v>433</v>
      </c>
      <c r="E13199" s="1">
        <v>38585.593900462962</v>
      </c>
    </row>
    <row r="13200" spans="1:5" x14ac:dyDescent="0.3">
      <c r="A13200">
        <v>13274</v>
      </c>
      <c r="B13200" s="1">
        <v>38583.743090277778</v>
      </c>
      <c r="C13200">
        <v>704</v>
      </c>
      <c r="D13200">
        <v>272</v>
      </c>
      <c r="E13200" s="1">
        <v>38584.610451388886</v>
      </c>
    </row>
    <row r="13201" spans="1:5" x14ac:dyDescent="0.3">
      <c r="A13201">
        <v>13275</v>
      </c>
      <c r="B13201" s="1">
        <v>38583.745578703703</v>
      </c>
      <c r="C13201">
        <v>710</v>
      </c>
      <c r="D13201">
        <v>377</v>
      </c>
      <c r="E13201" s="1">
        <v>38587.687245370369</v>
      </c>
    </row>
    <row r="13202" spans="1:5" x14ac:dyDescent="0.3">
      <c r="A13202">
        <v>13276</v>
      </c>
      <c r="B13202" s="1">
        <v>38583.745625000003</v>
      </c>
      <c r="C13202">
        <v>625</v>
      </c>
      <c r="D13202">
        <v>516</v>
      </c>
      <c r="E13202" s="1">
        <v>38592.867847222224</v>
      </c>
    </row>
    <row r="13203" spans="1:5" x14ac:dyDescent="0.3">
      <c r="A13203">
        <v>13277</v>
      </c>
      <c r="B13203" s="1">
        <v>38583.74832175926</v>
      </c>
      <c r="C13203">
        <v>3820</v>
      </c>
      <c r="D13203">
        <v>316</v>
      </c>
      <c r="E13203" s="1">
        <v>38589.656655092593</v>
      </c>
    </row>
    <row r="13204" spans="1:5" x14ac:dyDescent="0.3">
      <c r="A13204">
        <v>13278</v>
      </c>
      <c r="B13204" s="1">
        <v>38583.748530092591</v>
      </c>
      <c r="C13204">
        <v>2691</v>
      </c>
      <c r="D13204">
        <v>282</v>
      </c>
      <c r="E13204" s="1">
        <v>38586.970057870371</v>
      </c>
    </row>
    <row r="13205" spans="1:5" x14ac:dyDescent="0.3">
      <c r="A13205">
        <v>13279</v>
      </c>
      <c r="B13205" s="1">
        <v>38583.751597222225</v>
      </c>
      <c r="C13205">
        <v>2472</v>
      </c>
      <c r="D13205">
        <v>343</v>
      </c>
      <c r="E13205" s="1">
        <v>38588.927291666667</v>
      </c>
    </row>
    <row r="13206" spans="1:5" x14ac:dyDescent="0.3">
      <c r="A13206">
        <v>13280</v>
      </c>
      <c r="B13206" s="1">
        <v>38583.751979166664</v>
      </c>
      <c r="C13206">
        <v>218</v>
      </c>
      <c r="D13206">
        <v>368</v>
      </c>
      <c r="E13206" s="1">
        <v>38585.970729166664</v>
      </c>
    </row>
    <row r="13207" spans="1:5" x14ac:dyDescent="0.3">
      <c r="A13207">
        <v>13281</v>
      </c>
      <c r="B13207" s="1">
        <v>38583.75540509259</v>
      </c>
      <c r="C13207">
        <v>113</v>
      </c>
      <c r="D13207">
        <v>220</v>
      </c>
      <c r="E13207" s="1">
        <v>38584.910960648151</v>
      </c>
    </row>
    <row r="13208" spans="1:5" x14ac:dyDescent="0.3">
      <c r="A13208">
        <v>13282</v>
      </c>
      <c r="B13208" s="1">
        <v>38583.75576388889</v>
      </c>
      <c r="C13208">
        <v>4373</v>
      </c>
      <c r="D13208">
        <v>59</v>
      </c>
      <c r="E13208" s="1">
        <v>38588.589097222219</v>
      </c>
    </row>
    <row r="13209" spans="1:5" x14ac:dyDescent="0.3">
      <c r="A13209">
        <v>13283</v>
      </c>
      <c r="B13209" s="1">
        <v>38583.757164351853</v>
      </c>
      <c r="C13209">
        <v>2602</v>
      </c>
      <c r="D13209">
        <v>180</v>
      </c>
      <c r="E13209" s="1">
        <v>38587.673136574071</v>
      </c>
    </row>
    <row r="13210" spans="1:5" x14ac:dyDescent="0.3">
      <c r="A13210">
        <v>13284</v>
      </c>
      <c r="B13210" s="1">
        <v>38583.758692129632</v>
      </c>
      <c r="C13210">
        <v>2128</v>
      </c>
      <c r="D13210">
        <v>338</v>
      </c>
      <c r="E13210" s="1">
        <v>38589.893414351849</v>
      </c>
    </row>
    <row r="13211" spans="1:5" x14ac:dyDescent="0.3">
      <c r="A13211">
        <v>13285</v>
      </c>
      <c r="B13211" s="1">
        <v>38583.763009259259</v>
      </c>
      <c r="C13211">
        <v>2139</v>
      </c>
      <c r="D13211">
        <v>182</v>
      </c>
      <c r="E13211" s="1">
        <v>38584.523425925923</v>
      </c>
    </row>
    <row r="13212" spans="1:5" x14ac:dyDescent="0.3">
      <c r="A13212">
        <v>13286</v>
      </c>
      <c r="B13212" s="1">
        <v>38583.769525462965</v>
      </c>
      <c r="C13212">
        <v>2685</v>
      </c>
      <c r="D13212">
        <v>245</v>
      </c>
      <c r="E13212" s="1">
        <v>38586.724386574075</v>
      </c>
    </row>
    <row r="13213" spans="1:5" x14ac:dyDescent="0.3">
      <c r="A13213">
        <v>13287</v>
      </c>
      <c r="B13213" s="1">
        <v>38583.76972222222</v>
      </c>
      <c r="C13213">
        <v>2716</v>
      </c>
      <c r="D13213">
        <v>569</v>
      </c>
      <c r="E13213" s="1">
        <v>38590.842638888891</v>
      </c>
    </row>
    <row r="13214" spans="1:5" x14ac:dyDescent="0.3">
      <c r="A13214">
        <v>13288</v>
      </c>
      <c r="B13214" s="1">
        <v>38583.770949074074</v>
      </c>
      <c r="C13214">
        <v>3558</v>
      </c>
      <c r="D13214">
        <v>162</v>
      </c>
      <c r="E13214" s="1">
        <v>38584.805671296293</v>
      </c>
    </row>
    <row r="13215" spans="1:5" x14ac:dyDescent="0.3">
      <c r="A13215">
        <v>13289</v>
      </c>
      <c r="B13215" s="1">
        <v>38583.771874999999</v>
      </c>
      <c r="C13215">
        <v>3527</v>
      </c>
      <c r="D13215">
        <v>497</v>
      </c>
      <c r="E13215" s="1">
        <v>38584.571875000001</v>
      </c>
    </row>
    <row r="13216" spans="1:5" x14ac:dyDescent="0.3">
      <c r="A13216">
        <v>13290</v>
      </c>
      <c r="B13216" s="1">
        <v>38583.772106481483</v>
      </c>
      <c r="C13216">
        <v>4174</v>
      </c>
      <c r="D13216">
        <v>23</v>
      </c>
      <c r="E13216" s="1">
        <v>38589.65960648148</v>
      </c>
    </row>
    <row r="13217" spans="1:5" x14ac:dyDescent="0.3">
      <c r="A13217">
        <v>13291</v>
      </c>
      <c r="B13217" s="1">
        <v>38583.772349537037</v>
      </c>
      <c r="C13217">
        <v>1631</v>
      </c>
      <c r="D13217">
        <v>243</v>
      </c>
      <c r="E13217" s="1">
        <v>38584.765405092592</v>
      </c>
    </row>
    <row r="13218" spans="1:5" x14ac:dyDescent="0.3">
      <c r="A13218">
        <v>13292</v>
      </c>
      <c r="B13218" s="1">
        <v>38583.774675925924</v>
      </c>
      <c r="C13218">
        <v>1336</v>
      </c>
      <c r="D13218">
        <v>171</v>
      </c>
      <c r="E13218" s="1">
        <v>38586.019120370373</v>
      </c>
    </row>
    <row r="13219" spans="1:5" x14ac:dyDescent="0.3">
      <c r="A13219">
        <v>13293</v>
      </c>
      <c r="B13219" s="1">
        <v>38583.774907407409</v>
      </c>
      <c r="C13219">
        <v>380</v>
      </c>
      <c r="D13219">
        <v>399</v>
      </c>
      <c r="E13219" s="1">
        <v>38587.721435185187</v>
      </c>
    </row>
    <row r="13220" spans="1:5" x14ac:dyDescent="0.3">
      <c r="A13220">
        <v>13294</v>
      </c>
      <c r="B13220" s="1">
        <v>38583.775405092594</v>
      </c>
      <c r="C13220">
        <v>156</v>
      </c>
      <c r="D13220">
        <v>534</v>
      </c>
      <c r="E13220" s="1">
        <v>38584.581655092596</v>
      </c>
    </row>
    <row r="13221" spans="1:5" x14ac:dyDescent="0.3">
      <c r="A13221">
        <v>13296</v>
      </c>
      <c r="B13221" s="1">
        <v>38583.780474537038</v>
      </c>
      <c r="C13221">
        <v>1728</v>
      </c>
      <c r="D13221">
        <v>300</v>
      </c>
      <c r="E13221" s="1">
        <v>38585.979780092595</v>
      </c>
    </row>
    <row r="13222" spans="1:5" x14ac:dyDescent="0.3">
      <c r="A13222">
        <v>13297</v>
      </c>
      <c r="B13222" s="1">
        <v>38583.781817129631</v>
      </c>
      <c r="C13222">
        <v>3818</v>
      </c>
      <c r="D13222">
        <v>359</v>
      </c>
      <c r="E13222" s="1">
        <v>38586.624178240738</v>
      </c>
    </row>
    <row r="13223" spans="1:5" x14ac:dyDescent="0.3">
      <c r="A13223">
        <v>13299</v>
      </c>
      <c r="B13223" s="1">
        <v>38583.782326388886</v>
      </c>
      <c r="C13223">
        <v>4385</v>
      </c>
      <c r="D13223">
        <v>373</v>
      </c>
      <c r="E13223" s="1">
        <v>38586.864965277775</v>
      </c>
    </row>
    <row r="13224" spans="1:5" x14ac:dyDescent="0.3">
      <c r="A13224">
        <v>13300</v>
      </c>
      <c r="B13224" s="1">
        <v>38583.782592592594</v>
      </c>
      <c r="C13224">
        <v>842</v>
      </c>
      <c r="D13224">
        <v>531</v>
      </c>
      <c r="E13224" s="1">
        <v>38592.849953703706</v>
      </c>
    </row>
    <row r="13225" spans="1:5" x14ac:dyDescent="0.3">
      <c r="A13225">
        <v>13301</v>
      </c>
      <c r="B13225" s="1">
        <v>38583.786979166667</v>
      </c>
      <c r="C13225">
        <v>2261</v>
      </c>
      <c r="D13225">
        <v>494</v>
      </c>
      <c r="E13225" s="1">
        <v>38590.900868055556</v>
      </c>
    </row>
    <row r="13226" spans="1:5" x14ac:dyDescent="0.3">
      <c r="A13226">
        <v>13302</v>
      </c>
      <c r="B13226" s="1">
        <v>38583.787800925929</v>
      </c>
      <c r="C13226">
        <v>4041</v>
      </c>
      <c r="D13226">
        <v>51</v>
      </c>
      <c r="E13226" s="1">
        <v>38585.959328703706</v>
      </c>
    </row>
    <row r="13227" spans="1:5" x14ac:dyDescent="0.3">
      <c r="A13227">
        <v>13303</v>
      </c>
      <c r="B13227" s="1">
        <v>38583.788437499999</v>
      </c>
      <c r="C13227">
        <v>34</v>
      </c>
      <c r="D13227">
        <v>184</v>
      </c>
      <c r="E13227" s="1">
        <v>38587.784270833334</v>
      </c>
    </row>
    <row r="13228" spans="1:5" x14ac:dyDescent="0.3">
      <c r="A13228">
        <v>13304</v>
      </c>
      <c r="B13228" s="1">
        <v>38583.789259259262</v>
      </c>
      <c r="C13228">
        <v>2979</v>
      </c>
      <c r="D13228">
        <v>405</v>
      </c>
      <c r="E13228" s="1">
        <v>38587.836481481485</v>
      </c>
    </row>
    <row r="13229" spans="1:5" x14ac:dyDescent="0.3">
      <c r="A13229">
        <v>13305</v>
      </c>
      <c r="B13229" s="1">
        <v>38583.789641203701</v>
      </c>
      <c r="C13229">
        <v>2386</v>
      </c>
      <c r="D13229">
        <v>337</v>
      </c>
      <c r="E13229" s="1">
        <v>38592.936168981483</v>
      </c>
    </row>
    <row r="13230" spans="1:5" x14ac:dyDescent="0.3">
      <c r="A13230">
        <v>13306</v>
      </c>
      <c r="B13230" s="1">
        <v>38583.789918981478</v>
      </c>
      <c r="C13230">
        <v>2742</v>
      </c>
      <c r="D13230">
        <v>229</v>
      </c>
      <c r="E13230" s="1">
        <v>38584.839918981481</v>
      </c>
    </row>
    <row r="13231" spans="1:5" x14ac:dyDescent="0.3">
      <c r="A13231">
        <v>13307</v>
      </c>
      <c r="B13231" s="1">
        <v>38583.79078703704</v>
      </c>
      <c r="C13231">
        <v>2242</v>
      </c>
      <c r="D13231">
        <v>547</v>
      </c>
      <c r="E13231" s="1">
        <v>38586.010925925926</v>
      </c>
    </row>
    <row r="13232" spans="1:5" x14ac:dyDescent="0.3">
      <c r="A13232">
        <v>13308</v>
      </c>
      <c r="B13232" s="1">
        <v>38583.791458333333</v>
      </c>
      <c r="C13232">
        <v>3189</v>
      </c>
      <c r="D13232">
        <v>414</v>
      </c>
      <c r="E13232" s="1">
        <v>38592.55673611111</v>
      </c>
    </row>
    <row r="13233" spans="1:5" x14ac:dyDescent="0.3">
      <c r="A13233">
        <v>13309</v>
      </c>
      <c r="B13233" s="1">
        <v>38583.794444444444</v>
      </c>
      <c r="C13233">
        <v>2108</v>
      </c>
      <c r="D13233">
        <v>91</v>
      </c>
      <c r="E13233" s="1">
        <v>38592.963888888888</v>
      </c>
    </row>
    <row r="13234" spans="1:5" x14ac:dyDescent="0.3">
      <c r="A13234">
        <v>13310</v>
      </c>
      <c r="B13234" s="1">
        <v>38583.795324074075</v>
      </c>
      <c r="C13234">
        <v>2563</v>
      </c>
      <c r="D13234">
        <v>311</v>
      </c>
      <c r="E13234" s="1">
        <v>38587.949490740742</v>
      </c>
    </row>
    <row r="13235" spans="1:5" x14ac:dyDescent="0.3">
      <c r="A13235">
        <v>13311</v>
      </c>
      <c r="B13235" s="1">
        <v>38583.796631944446</v>
      </c>
      <c r="C13235">
        <v>3890</v>
      </c>
      <c r="D13235">
        <v>520</v>
      </c>
      <c r="E13235" s="1">
        <v>38584.96329861111</v>
      </c>
    </row>
    <row r="13236" spans="1:5" x14ac:dyDescent="0.3">
      <c r="A13236">
        <v>13312</v>
      </c>
      <c r="B13236" s="1">
        <v>38583.798078703701</v>
      </c>
      <c r="C13236">
        <v>2891</v>
      </c>
      <c r="D13236">
        <v>418</v>
      </c>
      <c r="E13236" s="1">
        <v>38587.034884259258</v>
      </c>
    </row>
    <row r="13237" spans="1:5" x14ac:dyDescent="0.3">
      <c r="A13237">
        <v>13313</v>
      </c>
      <c r="B13237" s="1">
        <v>38583.799780092595</v>
      </c>
      <c r="C13237">
        <v>3709</v>
      </c>
      <c r="D13237">
        <v>580</v>
      </c>
      <c r="E13237" s="1">
        <v>38585.995613425926</v>
      </c>
    </row>
    <row r="13238" spans="1:5" x14ac:dyDescent="0.3">
      <c r="A13238">
        <v>13314</v>
      </c>
      <c r="B13238" s="1">
        <v>38583.800497685188</v>
      </c>
      <c r="C13238">
        <v>2899</v>
      </c>
      <c r="D13238">
        <v>347</v>
      </c>
      <c r="E13238" s="1">
        <v>38591.014386574076</v>
      </c>
    </row>
    <row r="13239" spans="1:5" x14ac:dyDescent="0.3">
      <c r="A13239">
        <v>13315</v>
      </c>
      <c r="B13239" s="1">
        <v>38583.802986111114</v>
      </c>
      <c r="C13239">
        <v>3151</v>
      </c>
      <c r="D13239">
        <v>54</v>
      </c>
      <c r="E13239" s="1">
        <v>38585.873819444445</v>
      </c>
    </row>
    <row r="13240" spans="1:5" x14ac:dyDescent="0.3">
      <c r="A13240">
        <v>13316</v>
      </c>
      <c r="B13240" s="1">
        <v>38583.807986111111</v>
      </c>
      <c r="C13240">
        <v>4450</v>
      </c>
      <c r="D13240">
        <v>10</v>
      </c>
      <c r="E13240" s="1">
        <v>38586.984375</v>
      </c>
    </row>
    <row r="13241" spans="1:5" x14ac:dyDescent="0.3">
      <c r="A13241">
        <v>13317</v>
      </c>
      <c r="B13241" s="1">
        <v>38583.809513888889</v>
      </c>
      <c r="C13241">
        <v>3349</v>
      </c>
      <c r="D13241">
        <v>20</v>
      </c>
      <c r="E13241" s="1">
        <v>38584.873402777775</v>
      </c>
    </row>
    <row r="13242" spans="1:5" x14ac:dyDescent="0.3">
      <c r="A13242">
        <v>13318</v>
      </c>
      <c r="B13242" s="1">
        <v>38583.815243055556</v>
      </c>
      <c r="C13242">
        <v>1389</v>
      </c>
      <c r="D13242">
        <v>413</v>
      </c>
      <c r="E13242" s="1">
        <v>38585.745104166665</v>
      </c>
    </row>
    <row r="13243" spans="1:5" x14ac:dyDescent="0.3">
      <c r="A13243">
        <v>13319</v>
      </c>
      <c r="B13243" s="1">
        <v>38583.816122685188</v>
      </c>
      <c r="C13243">
        <v>2496</v>
      </c>
      <c r="D13243">
        <v>438</v>
      </c>
      <c r="E13243" s="1">
        <v>38591.749456018515</v>
      </c>
    </row>
    <row r="13244" spans="1:5" x14ac:dyDescent="0.3">
      <c r="A13244">
        <v>13320</v>
      </c>
      <c r="B13244" s="1">
        <v>38583.816354166665</v>
      </c>
      <c r="C13244">
        <v>4522</v>
      </c>
      <c r="D13244">
        <v>172</v>
      </c>
      <c r="E13244" s="1">
        <v>38588.839965277781</v>
      </c>
    </row>
    <row r="13245" spans="1:5" x14ac:dyDescent="0.3">
      <c r="A13245">
        <v>13321</v>
      </c>
      <c r="B13245" s="1">
        <v>38583.819872685184</v>
      </c>
      <c r="C13245">
        <v>4183</v>
      </c>
      <c r="D13245">
        <v>280</v>
      </c>
      <c r="E13245" s="1">
        <v>38585.798344907409</v>
      </c>
    </row>
    <row r="13246" spans="1:5" x14ac:dyDescent="0.3">
      <c r="A13246">
        <v>13322</v>
      </c>
      <c r="B13246" s="1">
        <v>38583.821620370371</v>
      </c>
      <c r="C13246">
        <v>2149</v>
      </c>
      <c r="D13246">
        <v>559</v>
      </c>
      <c r="E13246" s="1">
        <v>38588.687592592592</v>
      </c>
    </row>
    <row r="13247" spans="1:5" x14ac:dyDescent="0.3">
      <c r="A13247">
        <v>13323</v>
      </c>
      <c r="B13247" s="1">
        <v>38583.82508101852</v>
      </c>
      <c r="C13247">
        <v>1055</v>
      </c>
      <c r="D13247">
        <v>133</v>
      </c>
      <c r="E13247" s="1">
        <v>38587.644525462965</v>
      </c>
    </row>
    <row r="13248" spans="1:5" x14ac:dyDescent="0.3">
      <c r="A13248">
        <v>13324</v>
      </c>
      <c r="B13248" s="1">
        <v>38583.82708333333</v>
      </c>
      <c r="C13248">
        <v>4349</v>
      </c>
      <c r="D13248">
        <v>564</v>
      </c>
      <c r="E13248" s="1">
        <v>38584.851388888892</v>
      </c>
    </row>
    <row r="13249" spans="1:5" x14ac:dyDescent="0.3">
      <c r="A13249">
        <v>13325</v>
      </c>
      <c r="B13249" s="1">
        <v>38583.827800925923</v>
      </c>
      <c r="C13249">
        <v>2388</v>
      </c>
      <c r="D13249">
        <v>334</v>
      </c>
      <c r="E13249" s="1">
        <v>38586.884745370371</v>
      </c>
    </row>
    <row r="13250" spans="1:5" x14ac:dyDescent="0.3">
      <c r="A13250">
        <v>13326</v>
      </c>
      <c r="B13250" s="1">
        <v>38583.828379629631</v>
      </c>
      <c r="C13250">
        <v>429</v>
      </c>
      <c r="D13250">
        <v>576</v>
      </c>
      <c r="E13250" s="1">
        <v>38584.789490740739</v>
      </c>
    </row>
    <row r="13251" spans="1:5" x14ac:dyDescent="0.3">
      <c r="A13251">
        <v>13327</v>
      </c>
      <c r="B13251" s="1">
        <v>38583.830381944441</v>
      </c>
      <c r="C13251">
        <v>1808</v>
      </c>
      <c r="D13251">
        <v>72</v>
      </c>
      <c r="E13251" s="1">
        <v>38586.628993055558</v>
      </c>
    </row>
    <row r="13252" spans="1:5" x14ac:dyDescent="0.3">
      <c r="A13252">
        <v>13328</v>
      </c>
      <c r="B13252" s="1">
        <v>38583.830567129633</v>
      </c>
      <c r="C13252">
        <v>605</v>
      </c>
      <c r="D13252">
        <v>462</v>
      </c>
      <c r="E13252" s="1">
        <v>38584.927789351852</v>
      </c>
    </row>
    <row r="13253" spans="1:5" x14ac:dyDescent="0.3">
      <c r="A13253">
        <v>13329</v>
      </c>
      <c r="B13253" s="1">
        <v>38583.831192129626</v>
      </c>
      <c r="C13253">
        <v>3136</v>
      </c>
      <c r="D13253">
        <v>373</v>
      </c>
      <c r="E13253" s="1">
        <v>38589.055497685185</v>
      </c>
    </row>
    <row r="13254" spans="1:5" x14ac:dyDescent="0.3">
      <c r="A13254">
        <v>13330</v>
      </c>
      <c r="B13254" s="1">
        <v>38583.832881944443</v>
      </c>
      <c r="C13254">
        <v>4276</v>
      </c>
      <c r="D13254">
        <v>297</v>
      </c>
      <c r="E13254" s="1">
        <v>38584.648854166669</v>
      </c>
    </row>
    <row r="13255" spans="1:5" x14ac:dyDescent="0.3">
      <c r="A13255">
        <v>13331</v>
      </c>
      <c r="B13255" s="1">
        <v>38583.833622685182</v>
      </c>
      <c r="C13255">
        <v>3867</v>
      </c>
      <c r="D13255">
        <v>23</v>
      </c>
      <c r="E13255" s="1">
        <v>38585.710706018515</v>
      </c>
    </row>
    <row r="13256" spans="1:5" x14ac:dyDescent="0.3">
      <c r="A13256">
        <v>13332</v>
      </c>
      <c r="B13256" s="1">
        <v>38583.833923611113</v>
      </c>
      <c r="C13256">
        <v>3144</v>
      </c>
      <c r="D13256">
        <v>503</v>
      </c>
      <c r="E13256" s="1">
        <v>38589.604756944442</v>
      </c>
    </row>
    <row r="13257" spans="1:5" x14ac:dyDescent="0.3">
      <c r="A13257">
        <v>13334</v>
      </c>
      <c r="B13257" s="1">
        <v>38583.835104166668</v>
      </c>
      <c r="C13257">
        <v>461</v>
      </c>
      <c r="D13257">
        <v>379</v>
      </c>
      <c r="E13257" s="1">
        <v>38586.031631944446</v>
      </c>
    </row>
    <row r="13258" spans="1:5" x14ac:dyDescent="0.3">
      <c r="A13258">
        <v>13335</v>
      </c>
      <c r="B13258" s="1">
        <v>38583.835625</v>
      </c>
      <c r="C13258">
        <v>1861</v>
      </c>
      <c r="D13258">
        <v>74</v>
      </c>
      <c r="E13258" s="1">
        <v>38588.839791666665</v>
      </c>
    </row>
    <row r="13259" spans="1:5" x14ac:dyDescent="0.3">
      <c r="A13259">
        <v>13336</v>
      </c>
      <c r="B13259" s="1">
        <v>38583.8356712963</v>
      </c>
      <c r="C13259">
        <v>1011</v>
      </c>
      <c r="D13259">
        <v>289</v>
      </c>
      <c r="E13259" s="1">
        <v>38588.987754629627</v>
      </c>
    </row>
    <row r="13260" spans="1:5" x14ac:dyDescent="0.3">
      <c r="A13260">
        <v>13337</v>
      </c>
      <c r="B13260" s="1">
        <v>38583.838159722225</v>
      </c>
      <c r="C13260">
        <v>3584</v>
      </c>
      <c r="D13260">
        <v>374</v>
      </c>
      <c r="E13260" s="1">
        <v>38584.688854166663</v>
      </c>
    </row>
    <row r="13261" spans="1:5" x14ac:dyDescent="0.3">
      <c r="A13261">
        <v>13338</v>
      </c>
      <c r="B13261" s="1">
        <v>38583.840266203704</v>
      </c>
      <c r="C13261">
        <v>3739</v>
      </c>
      <c r="D13261">
        <v>86</v>
      </c>
      <c r="E13261" s="1">
        <v>38587.958321759259</v>
      </c>
    </row>
    <row r="13262" spans="1:5" x14ac:dyDescent="0.3">
      <c r="A13262">
        <v>13339</v>
      </c>
      <c r="B13262" s="1">
        <v>38583.846250000002</v>
      </c>
      <c r="C13262">
        <v>1428</v>
      </c>
      <c r="D13262">
        <v>15</v>
      </c>
      <c r="E13262" s="1">
        <v>38592.899027777778</v>
      </c>
    </row>
    <row r="13263" spans="1:5" x14ac:dyDescent="0.3">
      <c r="A13263">
        <v>13340</v>
      </c>
      <c r="B13263" s="1">
        <v>38583.846284722225</v>
      </c>
      <c r="C13263">
        <v>4358</v>
      </c>
      <c r="D13263">
        <v>45</v>
      </c>
      <c r="E13263" s="1">
        <v>38592.879618055558</v>
      </c>
    </row>
    <row r="13264" spans="1:5" x14ac:dyDescent="0.3">
      <c r="A13264">
        <v>13341</v>
      </c>
      <c r="B13264" s="1">
        <v>38583.846446759257</v>
      </c>
      <c r="C13264">
        <v>1749</v>
      </c>
      <c r="D13264">
        <v>460</v>
      </c>
      <c r="E13264" s="1">
        <v>38591.608946759261</v>
      </c>
    </row>
    <row r="13265" spans="1:5" x14ac:dyDescent="0.3">
      <c r="A13265">
        <v>13342</v>
      </c>
      <c r="B13265" s="1">
        <v>38583.848333333335</v>
      </c>
      <c r="C13265">
        <v>3476</v>
      </c>
      <c r="D13265">
        <v>172</v>
      </c>
      <c r="E13265" s="1">
        <v>38585.68513888889</v>
      </c>
    </row>
    <row r="13266" spans="1:5" x14ac:dyDescent="0.3">
      <c r="A13266">
        <v>13343</v>
      </c>
      <c r="B13266" s="1">
        <v>38583.848703703705</v>
      </c>
      <c r="C13266">
        <v>1032</v>
      </c>
      <c r="D13266">
        <v>591</v>
      </c>
      <c r="E13266" s="1">
        <v>38591.723009259258</v>
      </c>
    </row>
    <row r="13267" spans="1:5" x14ac:dyDescent="0.3">
      <c r="A13267">
        <v>13344</v>
      </c>
      <c r="B13267" s="1">
        <v>38583.849120370367</v>
      </c>
      <c r="C13267">
        <v>4392</v>
      </c>
      <c r="D13267">
        <v>514</v>
      </c>
      <c r="E13267" s="1">
        <v>38589.777592592596</v>
      </c>
    </row>
    <row r="13268" spans="1:5" x14ac:dyDescent="0.3">
      <c r="A13268">
        <v>13345</v>
      </c>
      <c r="B13268" s="1">
        <v>38583.850972222222</v>
      </c>
      <c r="C13268">
        <v>47</v>
      </c>
      <c r="D13268">
        <v>55</v>
      </c>
      <c r="E13268" s="1">
        <v>38591.86</v>
      </c>
    </row>
    <row r="13269" spans="1:5" x14ac:dyDescent="0.3">
      <c r="A13269">
        <v>13346</v>
      </c>
      <c r="B13269" s="1">
        <v>38583.853020833332</v>
      </c>
      <c r="C13269">
        <v>4541</v>
      </c>
      <c r="D13269">
        <v>131</v>
      </c>
      <c r="E13269" s="1">
        <v>38592.019687499997</v>
      </c>
    </row>
    <row r="13270" spans="1:5" x14ac:dyDescent="0.3">
      <c r="A13270">
        <v>13347</v>
      </c>
      <c r="B13270" s="1">
        <v>38583.853333333333</v>
      </c>
      <c r="C13270">
        <v>4038</v>
      </c>
      <c r="D13270">
        <v>562</v>
      </c>
      <c r="E13270" s="1">
        <v>38592.815138888887</v>
      </c>
    </row>
    <row r="13271" spans="1:5" x14ac:dyDescent="0.3">
      <c r="A13271">
        <v>13348</v>
      </c>
      <c r="B13271" s="1">
        <v>38583.855416666665</v>
      </c>
      <c r="C13271">
        <v>275</v>
      </c>
      <c r="D13271">
        <v>456</v>
      </c>
      <c r="E13271" s="1">
        <v>38585.876250000001</v>
      </c>
    </row>
    <row r="13272" spans="1:5" x14ac:dyDescent="0.3">
      <c r="A13272">
        <v>13349</v>
      </c>
      <c r="B13272" s="1">
        <v>38583.863379629627</v>
      </c>
      <c r="C13272">
        <v>4262</v>
      </c>
      <c r="D13272">
        <v>234</v>
      </c>
      <c r="E13272" s="1">
        <v>38584.681435185186</v>
      </c>
    </row>
    <row r="13273" spans="1:5" x14ac:dyDescent="0.3">
      <c r="A13273">
        <v>13350</v>
      </c>
      <c r="B13273" s="1">
        <v>38583.863888888889</v>
      </c>
      <c r="C13273">
        <v>3523</v>
      </c>
      <c r="D13273">
        <v>214</v>
      </c>
      <c r="E13273" s="1">
        <v>38591.057638888888</v>
      </c>
    </row>
    <row r="13274" spans="1:5" x14ac:dyDescent="0.3">
      <c r="A13274">
        <v>13352</v>
      </c>
      <c r="B13274" s="1">
        <v>38583.869212962964</v>
      </c>
      <c r="C13274">
        <v>2689</v>
      </c>
      <c r="D13274">
        <v>80</v>
      </c>
      <c r="E13274" s="1">
        <v>38588.05740740741</v>
      </c>
    </row>
    <row r="13275" spans="1:5" x14ac:dyDescent="0.3">
      <c r="A13275">
        <v>13353</v>
      </c>
      <c r="B13275" s="1">
        <v>38583.870636574073</v>
      </c>
      <c r="C13275">
        <v>2790</v>
      </c>
      <c r="D13275">
        <v>131</v>
      </c>
      <c r="E13275" s="1">
        <v>38589.059525462966</v>
      </c>
    </row>
    <row r="13276" spans="1:5" x14ac:dyDescent="0.3">
      <c r="A13276">
        <v>13354</v>
      </c>
      <c r="B13276" s="1">
        <v>38583.871793981481</v>
      </c>
      <c r="C13276">
        <v>1356</v>
      </c>
      <c r="D13276">
        <v>213</v>
      </c>
      <c r="E13276" s="1">
        <v>38591.839849537035</v>
      </c>
    </row>
    <row r="13277" spans="1:5" x14ac:dyDescent="0.3">
      <c r="A13277">
        <v>13355</v>
      </c>
      <c r="B13277" s="1">
        <v>38583.874525462961</v>
      </c>
      <c r="C13277">
        <v>585</v>
      </c>
      <c r="D13277">
        <v>396</v>
      </c>
      <c r="E13277" s="1">
        <v>38587.905775462961</v>
      </c>
    </row>
    <row r="13278" spans="1:5" x14ac:dyDescent="0.3">
      <c r="A13278">
        <v>13356</v>
      </c>
      <c r="B13278" s="1">
        <v>38583.876631944448</v>
      </c>
      <c r="C13278">
        <v>2713</v>
      </c>
      <c r="D13278">
        <v>324</v>
      </c>
      <c r="E13278" s="1">
        <v>38588.021770833337</v>
      </c>
    </row>
    <row r="13279" spans="1:5" x14ac:dyDescent="0.3">
      <c r="A13279">
        <v>13357</v>
      </c>
      <c r="B13279" s="1">
        <v>38583.877071759256</v>
      </c>
      <c r="C13279">
        <v>3295</v>
      </c>
      <c r="D13279">
        <v>393</v>
      </c>
      <c r="E13279" s="1">
        <v>38589.990960648145</v>
      </c>
    </row>
    <row r="13280" spans="1:5" x14ac:dyDescent="0.3">
      <c r="A13280">
        <v>13358</v>
      </c>
      <c r="B13280" s="1">
        <v>38583.878009259257</v>
      </c>
      <c r="C13280">
        <v>1510</v>
      </c>
      <c r="D13280">
        <v>439</v>
      </c>
      <c r="E13280" s="1">
        <v>38588.867592592593</v>
      </c>
    </row>
    <row r="13281" spans="1:5" x14ac:dyDescent="0.3">
      <c r="A13281">
        <v>13359</v>
      </c>
      <c r="B13281" s="1">
        <v>38583.878344907411</v>
      </c>
      <c r="C13281">
        <v>4175</v>
      </c>
      <c r="D13281">
        <v>434</v>
      </c>
      <c r="E13281" s="1">
        <v>38591.074178240742</v>
      </c>
    </row>
    <row r="13282" spans="1:5" x14ac:dyDescent="0.3">
      <c r="A13282">
        <v>13360</v>
      </c>
      <c r="B13282" s="1">
        <v>38583.878599537034</v>
      </c>
      <c r="C13282">
        <v>3396</v>
      </c>
      <c r="D13282">
        <v>327</v>
      </c>
      <c r="E13282" s="1">
        <v>38588.670266203706</v>
      </c>
    </row>
    <row r="13283" spans="1:5" x14ac:dyDescent="0.3">
      <c r="A13283">
        <v>13361</v>
      </c>
      <c r="B13283" s="1">
        <v>38583.880115740743</v>
      </c>
      <c r="C13283">
        <v>4289</v>
      </c>
      <c r="D13283">
        <v>107</v>
      </c>
      <c r="E13283" s="1">
        <v>38585.893310185187</v>
      </c>
    </row>
    <row r="13284" spans="1:5" x14ac:dyDescent="0.3">
      <c r="A13284">
        <v>13362</v>
      </c>
      <c r="B13284" s="1">
        <v>38583.880486111113</v>
      </c>
      <c r="C13284">
        <v>869</v>
      </c>
      <c r="D13284">
        <v>565</v>
      </c>
      <c r="E13284" s="1">
        <v>38584.729097222225</v>
      </c>
    </row>
    <row r="13285" spans="1:5" x14ac:dyDescent="0.3">
      <c r="A13285">
        <v>13363</v>
      </c>
      <c r="B13285" s="1">
        <v>38583.880543981482</v>
      </c>
      <c r="C13285">
        <v>588</v>
      </c>
      <c r="D13285">
        <v>288</v>
      </c>
      <c r="E13285" s="1">
        <v>38585.714571759258</v>
      </c>
    </row>
    <row r="13286" spans="1:5" x14ac:dyDescent="0.3">
      <c r="A13286">
        <v>13364</v>
      </c>
      <c r="B13286" s="1">
        <v>38583.881597222222</v>
      </c>
      <c r="C13286">
        <v>2773</v>
      </c>
      <c r="D13286">
        <v>236</v>
      </c>
      <c r="E13286" s="1">
        <v>38589.776041666664</v>
      </c>
    </row>
    <row r="13287" spans="1:5" x14ac:dyDescent="0.3">
      <c r="A13287">
        <v>13365</v>
      </c>
      <c r="B13287" s="1">
        <v>38583.883761574078</v>
      </c>
      <c r="C13287">
        <v>4136</v>
      </c>
      <c r="D13287">
        <v>307</v>
      </c>
      <c r="E13287" s="1">
        <v>38589.830983796295</v>
      </c>
    </row>
    <row r="13288" spans="1:5" x14ac:dyDescent="0.3">
      <c r="A13288">
        <v>13366</v>
      </c>
      <c r="B13288" s="1">
        <v>38583.885243055556</v>
      </c>
      <c r="C13288">
        <v>602</v>
      </c>
      <c r="D13288">
        <v>259</v>
      </c>
      <c r="E13288" s="1">
        <v>38585.129687499997</v>
      </c>
    </row>
    <row r="13289" spans="1:5" x14ac:dyDescent="0.3">
      <c r="A13289">
        <v>13367</v>
      </c>
      <c r="B13289" s="1">
        <v>38583.888506944444</v>
      </c>
      <c r="C13289">
        <v>4569</v>
      </c>
      <c r="D13289">
        <v>290</v>
      </c>
      <c r="E13289" s="1">
        <v>38588.640590277777</v>
      </c>
    </row>
    <row r="13290" spans="1:5" x14ac:dyDescent="0.3">
      <c r="A13290">
        <v>13368</v>
      </c>
      <c r="B13290" s="1">
        <v>38583.888599537036</v>
      </c>
      <c r="C13290">
        <v>1073</v>
      </c>
      <c r="D13290">
        <v>342</v>
      </c>
      <c r="E13290" s="1">
        <v>38585.675405092596</v>
      </c>
    </row>
    <row r="13291" spans="1:5" x14ac:dyDescent="0.3">
      <c r="A13291">
        <v>13369</v>
      </c>
      <c r="B13291" s="1">
        <v>38583.888738425929</v>
      </c>
      <c r="C13291">
        <v>2728</v>
      </c>
      <c r="D13291">
        <v>116</v>
      </c>
      <c r="E13291" s="1">
        <v>38588.976238425923</v>
      </c>
    </row>
    <row r="13292" spans="1:5" x14ac:dyDescent="0.3">
      <c r="A13292">
        <v>13370</v>
      </c>
      <c r="B13292" s="1">
        <v>38583.889016203706</v>
      </c>
      <c r="C13292">
        <v>239</v>
      </c>
      <c r="D13292">
        <v>101</v>
      </c>
      <c r="E13292" s="1">
        <v>38589.952210648145</v>
      </c>
    </row>
    <row r="13293" spans="1:5" x14ac:dyDescent="0.3">
      <c r="A13293">
        <v>13371</v>
      </c>
      <c r="B13293" s="1">
        <v>38583.890127314815</v>
      </c>
      <c r="C13293">
        <v>3401</v>
      </c>
      <c r="D13293">
        <v>34</v>
      </c>
      <c r="E13293" s="1">
        <v>38590.679016203707</v>
      </c>
    </row>
    <row r="13294" spans="1:5" x14ac:dyDescent="0.3">
      <c r="A13294">
        <v>13372</v>
      </c>
      <c r="B13294" s="1">
        <v>38583.891192129631</v>
      </c>
      <c r="C13294">
        <v>3366</v>
      </c>
      <c r="D13294">
        <v>150</v>
      </c>
      <c r="E13294" s="1">
        <v>38588.925219907411</v>
      </c>
    </row>
    <row r="13295" spans="1:5" x14ac:dyDescent="0.3">
      <c r="A13295">
        <v>13373</v>
      </c>
      <c r="B13295" s="1">
        <v>38583.891331018516</v>
      </c>
      <c r="C13295">
        <v>4045</v>
      </c>
      <c r="D13295">
        <v>7</v>
      </c>
      <c r="E13295" s="1">
        <v>38589.943414351852</v>
      </c>
    </row>
    <row r="13296" spans="1:5" x14ac:dyDescent="0.3">
      <c r="A13296">
        <v>13375</v>
      </c>
      <c r="B13296" s="1">
        <v>38583.896886574075</v>
      </c>
      <c r="C13296">
        <v>949</v>
      </c>
      <c r="D13296">
        <v>120</v>
      </c>
      <c r="E13296" s="1">
        <v>38593.012164351851</v>
      </c>
    </row>
    <row r="13297" spans="1:5" x14ac:dyDescent="0.3">
      <c r="A13297">
        <v>13376</v>
      </c>
      <c r="B13297" s="1">
        <v>38583.897048611114</v>
      </c>
      <c r="C13297">
        <v>898</v>
      </c>
      <c r="D13297">
        <v>40</v>
      </c>
      <c r="E13297" s="1">
        <v>38586.05190972222</v>
      </c>
    </row>
    <row r="13298" spans="1:5" x14ac:dyDescent="0.3">
      <c r="A13298">
        <v>13377</v>
      </c>
      <c r="B13298" s="1">
        <v>38583.897488425922</v>
      </c>
      <c r="C13298">
        <v>1316</v>
      </c>
      <c r="D13298">
        <v>572</v>
      </c>
      <c r="E13298" s="1">
        <v>38589.933599537035</v>
      </c>
    </row>
    <row r="13299" spans="1:5" x14ac:dyDescent="0.3">
      <c r="A13299">
        <v>13378</v>
      </c>
      <c r="B13299" s="1">
        <v>38583.898321759261</v>
      </c>
      <c r="C13299">
        <v>2708</v>
      </c>
      <c r="D13299">
        <v>368</v>
      </c>
      <c r="E13299" s="1">
        <v>38584.94971064815</v>
      </c>
    </row>
    <row r="13300" spans="1:5" x14ac:dyDescent="0.3">
      <c r="A13300">
        <v>13379</v>
      </c>
      <c r="B13300" s="1">
        <v>38583.898368055554</v>
      </c>
      <c r="C13300">
        <v>1623</v>
      </c>
      <c r="D13300">
        <v>227</v>
      </c>
      <c r="E13300" s="1">
        <v>38586.875451388885</v>
      </c>
    </row>
    <row r="13301" spans="1:5" x14ac:dyDescent="0.3">
      <c r="A13301">
        <v>13380</v>
      </c>
      <c r="B13301" s="1">
        <v>38583.900671296295</v>
      </c>
      <c r="C13301">
        <v>4250</v>
      </c>
      <c r="D13301">
        <v>451</v>
      </c>
      <c r="E13301" s="1">
        <v>38586.997199074074</v>
      </c>
    </row>
    <row r="13302" spans="1:5" x14ac:dyDescent="0.3">
      <c r="A13302">
        <v>13381</v>
      </c>
      <c r="B13302" s="1">
        <v>38583.901354166665</v>
      </c>
      <c r="C13302">
        <v>2823</v>
      </c>
      <c r="D13302">
        <v>21</v>
      </c>
      <c r="E13302" s="1">
        <v>38585.755520833336</v>
      </c>
    </row>
    <row r="13303" spans="1:5" x14ac:dyDescent="0.3">
      <c r="A13303">
        <v>13382</v>
      </c>
      <c r="B13303" s="1">
        <v>38583.901863425926</v>
      </c>
      <c r="C13303">
        <v>3720</v>
      </c>
      <c r="D13303">
        <v>436</v>
      </c>
      <c r="E13303" s="1">
        <v>38592.659502314818</v>
      </c>
    </row>
    <row r="13304" spans="1:5" x14ac:dyDescent="0.3">
      <c r="A13304">
        <v>13383</v>
      </c>
      <c r="B13304" s="1">
        <v>38583.901898148149</v>
      </c>
      <c r="C13304">
        <v>3193</v>
      </c>
      <c r="D13304">
        <v>434</v>
      </c>
      <c r="E13304" s="1">
        <v>38592.974120370367</v>
      </c>
    </row>
    <row r="13305" spans="1:5" x14ac:dyDescent="0.3">
      <c r="A13305">
        <v>13384</v>
      </c>
      <c r="B13305" s="1">
        <v>38583.901979166665</v>
      </c>
      <c r="C13305">
        <v>1462</v>
      </c>
      <c r="D13305">
        <v>440</v>
      </c>
      <c r="E13305" s="1">
        <v>38587.747118055559</v>
      </c>
    </row>
    <row r="13306" spans="1:5" x14ac:dyDescent="0.3">
      <c r="A13306">
        <v>13385</v>
      </c>
      <c r="B13306" s="1">
        <v>38583.902488425927</v>
      </c>
      <c r="C13306">
        <v>4323</v>
      </c>
      <c r="D13306">
        <v>252</v>
      </c>
      <c r="E13306" s="1">
        <v>38586.943460648145</v>
      </c>
    </row>
    <row r="13307" spans="1:5" x14ac:dyDescent="0.3">
      <c r="A13307">
        <v>13386</v>
      </c>
      <c r="B13307" s="1">
        <v>38583.905532407407</v>
      </c>
      <c r="C13307">
        <v>4476</v>
      </c>
      <c r="D13307">
        <v>324</v>
      </c>
      <c r="E13307" s="1">
        <v>38588.854143518518</v>
      </c>
    </row>
    <row r="13308" spans="1:5" x14ac:dyDescent="0.3">
      <c r="A13308">
        <v>13387</v>
      </c>
      <c r="B13308" s="1">
        <v>38583.907060185185</v>
      </c>
      <c r="C13308">
        <v>123</v>
      </c>
      <c r="D13308">
        <v>504</v>
      </c>
      <c r="E13308" s="1">
        <v>38588.052893518521</v>
      </c>
    </row>
    <row r="13309" spans="1:5" x14ac:dyDescent="0.3">
      <c r="A13309">
        <v>13388</v>
      </c>
      <c r="B13309" s="1">
        <v>38583.907511574071</v>
      </c>
      <c r="C13309">
        <v>942</v>
      </c>
      <c r="D13309">
        <v>317</v>
      </c>
      <c r="E13309" s="1">
        <v>38591.6797337963</v>
      </c>
    </row>
    <row r="13310" spans="1:5" x14ac:dyDescent="0.3">
      <c r="A13310">
        <v>13389</v>
      </c>
      <c r="B13310" s="1">
        <v>38583.91170138889</v>
      </c>
      <c r="C13310">
        <v>3352</v>
      </c>
      <c r="D13310">
        <v>257</v>
      </c>
      <c r="E13310" s="1">
        <v>38589.110312500001</v>
      </c>
    </row>
    <row r="13311" spans="1:5" x14ac:dyDescent="0.3">
      <c r="A13311">
        <v>13391</v>
      </c>
      <c r="B13311" s="1">
        <v>38583.917847222219</v>
      </c>
      <c r="C13311">
        <v>4220</v>
      </c>
      <c r="D13311">
        <v>16</v>
      </c>
      <c r="E13311" s="1">
        <v>38588.931041666663</v>
      </c>
    </row>
    <row r="13312" spans="1:5" x14ac:dyDescent="0.3">
      <c r="A13312">
        <v>13392</v>
      </c>
      <c r="B13312" s="1">
        <v>38583.919004629628</v>
      </c>
      <c r="C13312">
        <v>692</v>
      </c>
      <c r="D13312">
        <v>409</v>
      </c>
      <c r="E13312" s="1">
        <v>38592.810671296298</v>
      </c>
    </row>
    <row r="13313" spans="1:5" x14ac:dyDescent="0.3">
      <c r="A13313">
        <v>13393</v>
      </c>
      <c r="B13313" s="1">
        <v>38583.919282407405</v>
      </c>
      <c r="C13313">
        <v>958</v>
      </c>
      <c r="D13313">
        <v>15</v>
      </c>
      <c r="E13313" s="1">
        <v>38592.805393518516</v>
      </c>
    </row>
    <row r="13314" spans="1:5" x14ac:dyDescent="0.3">
      <c r="A13314">
        <v>13394</v>
      </c>
      <c r="B13314" s="1">
        <v>38583.920358796298</v>
      </c>
      <c r="C13314">
        <v>2597</v>
      </c>
      <c r="D13314">
        <v>45</v>
      </c>
      <c r="E13314" s="1">
        <v>38585.995358796295</v>
      </c>
    </row>
    <row r="13315" spans="1:5" x14ac:dyDescent="0.3">
      <c r="A13315">
        <v>13395</v>
      </c>
      <c r="B13315" s="1">
        <v>38583.920601851853</v>
      </c>
      <c r="C13315">
        <v>53</v>
      </c>
      <c r="D13315">
        <v>80</v>
      </c>
      <c r="E13315" s="1">
        <v>38586.063657407409</v>
      </c>
    </row>
    <row r="13316" spans="1:5" x14ac:dyDescent="0.3">
      <c r="A13316">
        <v>13396</v>
      </c>
      <c r="B13316" s="1">
        <v>38583.920937499999</v>
      </c>
      <c r="C13316">
        <v>4169</v>
      </c>
      <c r="D13316">
        <v>517</v>
      </c>
      <c r="E13316" s="1">
        <v>38587.976493055554</v>
      </c>
    </row>
    <row r="13317" spans="1:5" x14ac:dyDescent="0.3">
      <c r="A13317">
        <v>13397</v>
      </c>
      <c r="B13317" s="1">
        <v>38583.921238425923</v>
      </c>
      <c r="C13317">
        <v>3863</v>
      </c>
      <c r="D13317">
        <v>379</v>
      </c>
      <c r="E13317" s="1">
        <v>38593.049710648149</v>
      </c>
    </row>
    <row r="13318" spans="1:5" x14ac:dyDescent="0.3">
      <c r="A13318">
        <v>13398</v>
      </c>
      <c r="B13318" s="1">
        <v>38583.922777777778</v>
      </c>
      <c r="C13318">
        <v>3376</v>
      </c>
      <c r="D13318">
        <v>405</v>
      </c>
      <c r="E13318" s="1">
        <v>38587.142222222225</v>
      </c>
    </row>
    <row r="13319" spans="1:5" x14ac:dyDescent="0.3">
      <c r="A13319">
        <v>13399</v>
      </c>
      <c r="B13319" s="1">
        <v>38583.92324074074</v>
      </c>
      <c r="C13319">
        <v>2309</v>
      </c>
      <c r="D13319">
        <v>21</v>
      </c>
      <c r="E13319" s="1">
        <v>38589.851018518515</v>
      </c>
    </row>
    <row r="13320" spans="1:5" x14ac:dyDescent="0.3">
      <c r="A13320">
        <v>13400</v>
      </c>
      <c r="B13320" s="1">
        <v>38583.924814814818</v>
      </c>
      <c r="C13320">
        <v>2173</v>
      </c>
      <c r="D13320">
        <v>179</v>
      </c>
      <c r="E13320" s="1">
        <v>38584.977592592593</v>
      </c>
    </row>
    <row r="13321" spans="1:5" x14ac:dyDescent="0.3">
      <c r="A13321">
        <v>13401</v>
      </c>
      <c r="B13321" s="1">
        <v>38583.92796296296</v>
      </c>
      <c r="C13321">
        <v>488</v>
      </c>
      <c r="D13321">
        <v>139</v>
      </c>
      <c r="E13321" s="1">
        <v>38589.792546296296</v>
      </c>
    </row>
    <row r="13322" spans="1:5" x14ac:dyDescent="0.3">
      <c r="A13322">
        <v>13402</v>
      </c>
      <c r="B13322" s="1">
        <v>38583.928391203706</v>
      </c>
      <c r="C13322">
        <v>3264</v>
      </c>
      <c r="D13322">
        <v>372</v>
      </c>
      <c r="E13322" s="1">
        <v>38586.936724537038</v>
      </c>
    </row>
    <row r="13323" spans="1:5" x14ac:dyDescent="0.3">
      <c r="A13323">
        <v>13403</v>
      </c>
      <c r="B13323" s="1">
        <v>38583.929247685184</v>
      </c>
      <c r="C13323">
        <v>3241</v>
      </c>
      <c r="D13323">
        <v>3</v>
      </c>
      <c r="E13323" s="1">
        <v>38591.807719907411</v>
      </c>
    </row>
    <row r="13324" spans="1:5" x14ac:dyDescent="0.3">
      <c r="A13324">
        <v>13404</v>
      </c>
      <c r="B13324" s="1">
        <v>38583.929652777777</v>
      </c>
      <c r="C13324">
        <v>416</v>
      </c>
      <c r="D13324">
        <v>414</v>
      </c>
      <c r="E13324" s="1">
        <v>38587.687291666669</v>
      </c>
    </row>
    <row r="13325" spans="1:5" x14ac:dyDescent="0.3">
      <c r="A13325">
        <v>13405</v>
      </c>
      <c r="B13325" s="1">
        <v>38583.931122685186</v>
      </c>
      <c r="C13325">
        <v>1554</v>
      </c>
      <c r="D13325">
        <v>181</v>
      </c>
      <c r="E13325" s="1">
        <v>38592.890150462961</v>
      </c>
    </row>
    <row r="13326" spans="1:5" x14ac:dyDescent="0.3">
      <c r="A13326">
        <v>13406</v>
      </c>
      <c r="B13326" s="1">
        <v>38583.931956018518</v>
      </c>
      <c r="C13326">
        <v>3031</v>
      </c>
      <c r="D13326">
        <v>113</v>
      </c>
      <c r="E13326" s="1">
        <v>38586.761122685188</v>
      </c>
    </row>
    <row r="13327" spans="1:5" x14ac:dyDescent="0.3">
      <c r="A13327">
        <v>13407</v>
      </c>
      <c r="B13327" s="1">
        <v>38583.935023148151</v>
      </c>
      <c r="C13327">
        <v>2512</v>
      </c>
      <c r="D13327">
        <v>131</v>
      </c>
      <c r="E13327" s="1">
        <v>38586.690578703703</v>
      </c>
    </row>
    <row r="13328" spans="1:5" x14ac:dyDescent="0.3">
      <c r="A13328">
        <v>13408</v>
      </c>
      <c r="B13328" s="1">
        <v>38583.940868055557</v>
      </c>
      <c r="C13328">
        <v>2795</v>
      </c>
      <c r="D13328">
        <v>575</v>
      </c>
      <c r="E13328" s="1">
        <v>38585.146423611113</v>
      </c>
    </row>
    <row r="13329" spans="1:5" x14ac:dyDescent="0.3">
      <c r="A13329">
        <v>13409</v>
      </c>
      <c r="B13329" s="1">
        <v>38583.941967592589</v>
      </c>
      <c r="C13329">
        <v>873</v>
      </c>
      <c r="D13329">
        <v>214</v>
      </c>
      <c r="E13329" s="1">
        <v>38586.0780787037</v>
      </c>
    </row>
    <row r="13330" spans="1:5" x14ac:dyDescent="0.3">
      <c r="A13330">
        <v>13410</v>
      </c>
      <c r="B13330" s="1">
        <v>38583.945648148147</v>
      </c>
      <c r="C13330">
        <v>1421</v>
      </c>
      <c r="D13330">
        <v>104</v>
      </c>
      <c r="E13330" s="1">
        <v>38590.753981481481</v>
      </c>
    </row>
    <row r="13331" spans="1:5" x14ac:dyDescent="0.3">
      <c r="A13331">
        <v>13411</v>
      </c>
      <c r="B13331" s="1">
        <v>38583.946967592594</v>
      </c>
      <c r="C13331">
        <v>4425</v>
      </c>
      <c r="D13331">
        <v>21</v>
      </c>
      <c r="E13331" s="1">
        <v>38590.770578703705</v>
      </c>
    </row>
    <row r="13332" spans="1:5" x14ac:dyDescent="0.3">
      <c r="A13332">
        <v>13412</v>
      </c>
      <c r="B13332" s="1">
        <v>38583.949016203704</v>
      </c>
      <c r="C13332">
        <v>2806</v>
      </c>
      <c r="D13332">
        <v>404</v>
      </c>
      <c r="E13332" s="1">
        <v>38590.754571759258</v>
      </c>
    </row>
    <row r="13333" spans="1:5" x14ac:dyDescent="0.3">
      <c r="A13333">
        <v>13413</v>
      </c>
      <c r="B13333" s="1">
        <v>38583.949143518519</v>
      </c>
      <c r="C13333">
        <v>1501</v>
      </c>
      <c r="D13333">
        <v>390</v>
      </c>
      <c r="E13333" s="1">
        <v>38588.953310185185</v>
      </c>
    </row>
    <row r="13334" spans="1:5" x14ac:dyDescent="0.3">
      <c r="A13334">
        <v>13414</v>
      </c>
      <c r="B13334" s="1">
        <v>38583.949699074074</v>
      </c>
      <c r="C13334">
        <v>4126</v>
      </c>
      <c r="D13334">
        <v>438</v>
      </c>
      <c r="E13334" s="1">
        <v>38585.118449074071</v>
      </c>
    </row>
    <row r="13335" spans="1:5" x14ac:dyDescent="0.3">
      <c r="A13335">
        <v>13415</v>
      </c>
      <c r="B13335" s="1">
        <v>38583.950104166666</v>
      </c>
      <c r="C13335">
        <v>1105</v>
      </c>
      <c r="D13335">
        <v>181</v>
      </c>
      <c r="E13335" s="1">
        <v>38589.089687500003</v>
      </c>
    </row>
    <row r="13336" spans="1:5" x14ac:dyDescent="0.3">
      <c r="A13336">
        <v>13416</v>
      </c>
      <c r="B13336" s="1">
        <v>38583.950555555559</v>
      </c>
      <c r="C13336">
        <v>1075</v>
      </c>
      <c r="D13336">
        <v>204</v>
      </c>
      <c r="E13336" s="1">
        <v>38585.923472222225</v>
      </c>
    </row>
    <row r="13337" spans="1:5" x14ac:dyDescent="0.3">
      <c r="A13337">
        <v>13417</v>
      </c>
      <c r="B13337" s="1">
        <v>38583.952534722222</v>
      </c>
      <c r="C13337">
        <v>92</v>
      </c>
      <c r="D13337">
        <v>468</v>
      </c>
      <c r="E13337" s="1">
        <v>38587.149062500001</v>
      </c>
    </row>
    <row r="13338" spans="1:5" x14ac:dyDescent="0.3">
      <c r="A13338">
        <v>13418</v>
      </c>
      <c r="B13338" s="1">
        <v>38583.95412037037</v>
      </c>
      <c r="C13338">
        <v>2113</v>
      </c>
      <c r="D13338">
        <v>246</v>
      </c>
      <c r="E13338" s="1">
        <v>38592.087453703702</v>
      </c>
    </row>
    <row r="13339" spans="1:5" x14ac:dyDescent="0.3">
      <c r="A13339">
        <v>13420</v>
      </c>
      <c r="B13339" s="1">
        <v>38583.95653935185</v>
      </c>
      <c r="C13339">
        <v>1796</v>
      </c>
      <c r="D13339">
        <v>102</v>
      </c>
      <c r="E13339" s="1">
        <v>38592.948900462965</v>
      </c>
    </row>
    <row r="13340" spans="1:5" x14ac:dyDescent="0.3">
      <c r="A13340">
        <v>13422</v>
      </c>
      <c r="B13340" s="1">
        <v>38583.963472222225</v>
      </c>
      <c r="C13340">
        <v>3835</v>
      </c>
      <c r="D13340">
        <v>404</v>
      </c>
      <c r="E13340" s="1">
        <v>38592.17527777778</v>
      </c>
    </row>
    <row r="13341" spans="1:5" x14ac:dyDescent="0.3">
      <c r="A13341">
        <v>13423</v>
      </c>
      <c r="B13341" s="1">
        <v>38583.963680555556</v>
      </c>
      <c r="C13341">
        <v>546</v>
      </c>
      <c r="D13341">
        <v>311</v>
      </c>
      <c r="E13341" s="1">
        <v>38590.865069444444</v>
      </c>
    </row>
    <row r="13342" spans="1:5" x14ac:dyDescent="0.3">
      <c r="A13342">
        <v>13424</v>
      </c>
      <c r="B13342" s="1">
        <v>38583.965381944443</v>
      </c>
      <c r="C13342">
        <v>4340</v>
      </c>
      <c r="D13342">
        <v>216</v>
      </c>
      <c r="E13342" s="1">
        <v>38587.100798611114</v>
      </c>
    </row>
    <row r="13343" spans="1:5" x14ac:dyDescent="0.3">
      <c r="A13343">
        <v>13425</v>
      </c>
      <c r="B13343" s="1">
        <v>38583.966481481482</v>
      </c>
      <c r="C13343">
        <v>2274</v>
      </c>
      <c r="D13343">
        <v>340</v>
      </c>
      <c r="E13343" s="1">
        <v>38589.888703703706</v>
      </c>
    </row>
    <row r="13344" spans="1:5" x14ac:dyDescent="0.3">
      <c r="A13344">
        <v>13426</v>
      </c>
      <c r="B13344" s="1">
        <v>38583.96875</v>
      </c>
      <c r="C13344">
        <v>3409</v>
      </c>
      <c r="D13344">
        <v>213</v>
      </c>
      <c r="E13344" s="1">
        <v>38585.078472222223</v>
      </c>
    </row>
    <row r="13345" spans="1:5" x14ac:dyDescent="0.3">
      <c r="A13345">
        <v>13427</v>
      </c>
      <c r="B13345" s="1">
        <v>38583.971550925926</v>
      </c>
      <c r="C13345">
        <v>3120</v>
      </c>
      <c r="D13345">
        <v>239</v>
      </c>
      <c r="E13345" s="1">
        <v>38585.770856481482</v>
      </c>
    </row>
    <row r="13346" spans="1:5" x14ac:dyDescent="0.3">
      <c r="A13346">
        <v>13429</v>
      </c>
      <c r="B13346" s="1">
        <v>38583.976122685184</v>
      </c>
      <c r="C13346">
        <v>3677</v>
      </c>
      <c r="D13346">
        <v>23</v>
      </c>
      <c r="E13346" s="1">
        <v>38592.044872685183</v>
      </c>
    </row>
    <row r="13347" spans="1:5" x14ac:dyDescent="0.3">
      <c r="A13347">
        <v>13430</v>
      </c>
      <c r="B13347" s="1">
        <v>38583.97619212963</v>
      </c>
      <c r="C13347">
        <v>2852</v>
      </c>
      <c r="D13347">
        <v>381</v>
      </c>
      <c r="E13347" s="1">
        <v>38586.778969907406</v>
      </c>
    </row>
    <row r="13348" spans="1:5" x14ac:dyDescent="0.3">
      <c r="A13348">
        <v>13431</v>
      </c>
      <c r="B13348" s="1">
        <v>38583.977951388886</v>
      </c>
      <c r="C13348">
        <v>1700</v>
      </c>
      <c r="D13348">
        <v>229</v>
      </c>
      <c r="E13348" s="1">
        <v>38589.197395833333</v>
      </c>
    </row>
    <row r="13349" spans="1:5" x14ac:dyDescent="0.3">
      <c r="A13349">
        <v>13432</v>
      </c>
      <c r="B13349" s="1">
        <v>38583.978541666664</v>
      </c>
      <c r="C13349">
        <v>2216</v>
      </c>
      <c r="D13349">
        <v>78</v>
      </c>
      <c r="E13349" s="1">
        <v>38587.039652777778</v>
      </c>
    </row>
    <row r="13350" spans="1:5" x14ac:dyDescent="0.3">
      <c r="A13350">
        <v>13433</v>
      </c>
      <c r="B13350" s="1">
        <v>38583.979780092595</v>
      </c>
      <c r="C13350">
        <v>1647</v>
      </c>
      <c r="D13350">
        <v>171</v>
      </c>
      <c r="E13350" s="1">
        <v>38586.221446759257</v>
      </c>
    </row>
    <row r="13351" spans="1:5" x14ac:dyDescent="0.3">
      <c r="A13351">
        <v>13434</v>
      </c>
      <c r="B13351" s="1">
        <v>38583.982245370367</v>
      </c>
      <c r="C13351">
        <v>2073</v>
      </c>
      <c r="D13351">
        <v>221</v>
      </c>
      <c r="E13351" s="1">
        <v>38587.773217592592</v>
      </c>
    </row>
    <row r="13352" spans="1:5" x14ac:dyDescent="0.3">
      <c r="A13352">
        <v>13435</v>
      </c>
      <c r="B13352" s="1">
        <v>38583.983148148145</v>
      </c>
      <c r="C13352">
        <v>3919</v>
      </c>
      <c r="D13352">
        <v>30</v>
      </c>
      <c r="E13352" s="1">
        <v>38588.760231481479</v>
      </c>
    </row>
    <row r="13353" spans="1:5" x14ac:dyDescent="0.3">
      <c r="A13353">
        <v>13436</v>
      </c>
      <c r="B13353" s="1">
        <v>38583.983622685184</v>
      </c>
      <c r="C13353">
        <v>2499</v>
      </c>
      <c r="D13353">
        <v>29</v>
      </c>
      <c r="E13353" s="1">
        <v>38587.776678240742</v>
      </c>
    </row>
    <row r="13354" spans="1:5" x14ac:dyDescent="0.3">
      <c r="A13354">
        <v>13437</v>
      </c>
      <c r="B13354" s="1">
        <v>38583.984629629631</v>
      </c>
      <c r="C13354">
        <v>2292</v>
      </c>
      <c r="D13354">
        <v>67</v>
      </c>
      <c r="E13354" s="1">
        <v>38592.929074074076</v>
      </c>
    </row>
    <row r="13355" spans="1:5" x14ac:dyDescent="0.3">
      <c r="A13355">
        <v>13438</v>
      </c>
      <c r="B13355" s="1">
        <v>38583.98474537037</v>
      </c>
      <c r="C13355">
        <v>1750</v>
      </c>
      <c r="D13355">
        <v>520</v>
      </c>
      <c r="E13355" s="1">
        <v>38590.900023148148</v>
      </c>
    </row>
    <row r="13356" spans="1:5" x14ac:dyDescent="0.3">
      <c r="A13356">
        <v>13439</v>
      </c>
      <c r="B13356" s="1">
        <v>38583.987685185188</v>
      </c>
      <c r="C13356">
        <v>3535</v>
      </c>
      <c r="D13356">
        <v>551</v>
      </c>
      <c r="E13356" s="1">
        <v>38590.891851851855</v>
      </c>
    </row>
    <row r="13357" spans="1:5" x14ac:dyDescent="0.3">
      <c r="A13357">
        <v>13440</v>
      </c>
      <c r="B13357" s="1">
        <v>38583.98810185185</v>
      </c>
      <c r="C13357">
        <v>2842</v>
      </c>
      <c r="D13357">
        <v>260</v>
      </c>
      <c r="E13357" s="1">
        <v>38589.805462962962</v>
      </c>
    </row>
    <row r="13358" spans="1:5" x14ac:dyDescent="0.3">
      <c r="A13358">
        <v>13441</v>
      </c>
      <c r="B13358" s="1">
        <v>38583.991932870369</v>
      </c>
      <c r="C13358">
        <v>3188</v>
      </c>
      <c r="D13358">
        <v>125</v>
      </c>
      <c r="E13358" s="1">
        <v>38592.991238425922</v>
      </c>
    </row>
    <row r="13359" spans="1:5" x14ac:dyDescent="0.3">
      <c r="A13359">
        <v>13442</v>
      </c>
      <c r="B13359" s="1">
        <v>38583.993576388886</v>
      </c>
      <c r="C13359">
        <v>2432</v>
      </c>
      <c r="D13359">
        <v>356</v>
      </c>
      <c r="E13359" s="1">
        <v>38591.917881944442</v>
      </c>
    </row>
    <row r="13360" spans="1:5" x14ac:dyDescent="0.3">
      <c r="A13360">
        <v>13443</v>
      </c>
      <c r="B13360" s="1">
        <v>38583.995625000003</v>
      </c>
      <c r="C13360">
        <v>3161</v>
      </c>
      <c r="D13360">
        <v>236</v>
      </c>
      <c r="E13360" s="1">
        <v>38592.234513888892</v>
      </c>
    </row>
    <row r="13361" spans="1:5" x14ac:dyDescent="0.3">
      <c r="A13361">
        <v>13444</v>
      </c>
      <c r="B13361" s="1">
        <v>38584.000277777777</v>
      </c>
      <c r="C13361">
        <v>2564</v>
      </c>
      <c r="D13361">
        <v>37</v>
      </c>
      <c r="E13361" s="1">
        <v>38585.249583333331</v>
      </c>
    </row>
    <row r="13362" spans="1:5" x14ac:dyDescent="0.3">
      <c r="A13362">
        <v>13445</v>
      </c>
      <c r="B13362" s="1">
        <v>38584.003854166665</v>
      </c>
      <c r="C13362">
        <v>1630</v>
      </c>
      <c r="D13362">
        <v>495</v>
      </c>
      <c r="E13362" s="1">
        <v>38585.889270833337</v>
      </c>
    </row>
    <row r="13363" spans="1:5" x14ac:dyDescent="0.3">
      <c r="A13363">
        <v>13446</v>
      </c>
      <c r="B13363" s="1">
        <v>38584.004317129627</v>
      </c>
      <c r="C13363">
        <v>3226</v>
      </c>
      <c r="D13363">
        <v>488</v>
      </c>
      <c r="E13363" s="1">
        <v>38586.830706018518</v>
      </c>
    </row>
    <row r="13364" spans="1:5" x14ac:dyDescent="0.3">
      <c r="A13364">
        <v>13447</v>
      </c>
      <c r="B13364" s="1">
        <v>38584.006666666668</v>
      </c>
      <c r="C13364">
        <v>285</v>
      </c>
      <c r="D13364">
        <v>542</v>
      </c>
      <c r="E13364" s="1">
        <v>38589.05736111111</v>
      </c>
    </row>
    <row r="13365" spans="1:5" x14ac:dyDescent="0.3">
      <c r="A13365">
        <v>13448</v>
      </c>
      <c r="B13365" s="1">
        <v>38584.008831018517</v>
      </c>
      <c r="C13365">
        <v>2870</v>
      </c>
      <c r="D13365">
        <v>327</v>
      </c>
      <c r="E13365" s="1">
        <v>38589.106747685182</v>
      </c>
    </row>
    <row r="13366" spans="1:5" x14ac:dyDescent="0.3">
      <c r="A13366">
        <v>13449</v>
      </c>
      <c r="B13366" s="1">
        <v>38584.011817129627</v>
      </c>
      <c r="C13366">
        <v>1297</v>
      </c>
      <c r="D13366">
        <v>400</v>
      </c>
      <c r="E13366" s="1">
        <v>38587.862511574072</v>
      </c>
    </row>
    <row r="13367" spans="1:5" x14ac:dyDescent="0.3">
      <c r="A13367">
        <v>13450</v>
      </c>
      <c r="B13367" s="1">
        <v>38584.012673611112</v>
      </c>
      <c r="C13367">
        <v>135</v>
      </c>
      <c r="D13367">
        <v>61</v>
      </c>
      <c r="E13367" s="1">
        <v>38588.816840277781</v>
      </c>
    </row>
    <row r="13368" spans="1:5" x14ac:dyDescent="0.3">
      <c r="A13368">
        <v>13451</v>
      </c>
      <c r="B13368" s="1">
        <v>38584.012789351851</v>
      </c>
      <c r="C13368">
        <v>3837</v>
      </c>
      <c r="D13368">
        <v>6</v>
      </c>
      <c r="E13368" s="1">
        <v>38593.047511574077</v>
      </c>
    </row>
    <row r="13369" spans="1:5" x14ac:dyDescent="0.3">
      <c r="A13369">
        <v>13452</v>
      </c>
      <c r="B13369" s="1">
        <v>38584.013969907406</v>
      </c>
      <c r="C13369">
        <v>2449</v>
      </c>
      <c r="D13369">
        <v>430</v>
      </c>
      <c r="E13369" s="1">
        <v>38589.238275462965</v>
      </c>
    </row>
    <row r="13370" spans="1:5" x14ac:dyDescent="0.3">
      <c r="A13370">
        <v>13453</v>
      </c>
      <c r="B13370" s="1">
        <v>38584.021423611113</v>
      </c>
      <c r="C13370">
        <v>2203</v>
      </c>
      <c r="D13370">
        <v>164</v>
      </c>
      <c r="E13370" s="1">
        <v>38592.780451388891</v>
      </c>
    </row>
    <row r="13371" spans="1:5" x14ac:dyDescent="0.3">
      <c r="A13371">
        <v>13454</v>
      </c>
      <c r="B13371" s="1">
        <v>38584.021435185183</v>
      </c>
      <c r="C13371">
        <v>1553</v>
      </c>
      <c r="D13371">
        <v>430</v>
      </c>
      <c r="E13371" s="1">
        <v>38591.823518518519</v>
      </c>
    </row>
    <row r="13372" spans="1:5" x14ac:dyDescent="0.3">
      <c r="A13372">
        <v>13455</v>
      </c>
      <c r="B13372" s="1">
        <v>38584.022418981483</v>
      </c>
      <c r="C13372">
        <v>1315</v>
      </c>
      <c r="D13372">
        <v>133</v>
      </c>
      <c r="E13372" s="1">
        <v>38590.814780092594</v>
      </c>
    </row>
    <row r="13373" spans="1:5" x14ac:dyDescent="0.3">
      <c r="A13373">
        <v>13456</v>
      </c>
      <c r="B13373" s="1">
        <v>38584.023136574076</v>
      </c>
      <c r="C13373">
        <v>1644</v>
      </c>
      <c r="D13373">
        <v>13</v>
      </c>
      <c r="E13373" s="1">
        <v>38586.074525462966</v>
      </c>
    </row>
    <row r="13374" spans="1:5" x14ac:dyDescent="0.3">
      <c r="A13374">
        <v>13457</v>
      </c>
      <c r="B13374" s="1">
        <v>38584.0231712963</v>
      </c>
      <c r="C13374">
        <v>1220</v>
      </c>
      <c r="D13374">
        <v>256</v>
      </c>
      <c r="E13374" s="1">
        <v>38590.900949074072</v>
      </c>
    </row>
    <row r="13375" spans="1:5" x14ac:dyDescent="0.3">
      <c r="A13375">
        <v>13458</v>
      </c>
      <c r="B13375" s="1">
        <v>38584.024652777778</v>
      </c>
      <c r="C13375">
        <v>4223</v>
      </c>
      <c r="D13375">
        <v>228</v>
      </c>
      <c r="E13375" s="1">
        <v>38585.869097222225</v>
      </c>
    </row>
    <row r="13376" spans="1:5" x14ac:dyDescent="0.3">
      <c r="A13376">
        <v>13459</v>
      </c>
      <c r="B13376" s="1">
        <v>38584.031712962962</v>
      </c>
      <c r="C13376">
        <v>3666</v>
      </c>
      <c r="D13376">
        <v>114</v>
      </c>
      <c r="E13376" s="1">
        <v>38593.12060185185</v>
      </c>
    </row>
    <row r="13377" spans="1:5" x14ac:dyDescent="0.3">
      <c r="A13377">
        <v>13460</v>
      </c>
      <c r="B13377" s="1">
        <v>38584.03361111111</v>
      </c>
      <c r="C13377">
        <v>244</v>
      </c>
      <c r="D13377">
        <v>410</v>
      </c>
      <c r="E13377" s="1">
        <v>38592.17597222222</v>
      </c>
    </row>
    <row r="13378" spans="1:5" x14ac:dyDescent="0.3">
      <c r="A13378">
        <v>13461</v>
      </c>
      <c r="B13378" s="1">
        <v>38584.034074074072</v>
      </c>
      <c r="C13378">
        <v>2621</v>
      </c>
      <c r="D13378">
        <v>421</v>
      </c>
      <c r="E13378" s="1">
        <v>38592.117407407408</v>
      </c>
    </row>
    <row r="13379" spans="1:5" x14ac:dyDescent="0.3">
      <c r="A13379">
        <v>13462</v>
      </c>
      <c r="B13379" s="1">
        <v>38584.034247685187</v>
      </c>
      <c r="C13379">
        <v>3865</v>
      </c>
      <c r="D13379">
        <v>489</v>
      </c>
      <c r="E13379" s="1">
        <v>38590.264803240738</v>
      </c>
    </row>
    <row r="13380" spans="1:5" x14ac:dyDescent="0.3">
      <c r="A13380">
        <v>13463</v>
      </c>
      <c r="B13380" s="1">
        <v>38584.03534722222</v>
      </c>
      <c r="C13380">
        <v>510</v>
      </c>
      <c r="D13380">
        <v>21</v>
      </c>
      <c r="E13380" s="1">
        <v>38592.958958333336</v>
      </c>
    </row>
    <row r="13381" spans="1:5" x14ac:dyDescent="0.3">
      <c r="A13381">
        <v>13465</v>
      </c>
      <c r="B13381" s="1">
        <v>38584.037662037037</v>
      </c>
      <c r="C13381">
        <v>1305</v>
      </c>
      <c r="D13381">
        <v>575</v>
      </c>
      <c r="E13381" s="1">
        <v>38585.871689814812</v>
      </c>
    </row>
    <row r="13382" spans="1:5" x14ac:dyDescent="0.3">
      <c r="A13382">
        <v>13466</v>
      </c>
      <c r="B13382" s="1">
        <v>38584.03837962963</v>
      </c>
      <c r="C13382">
        <v>3088</v>
      </c>
      <c r="D13382">
        <v>262</v>
      </c>
      <c r="E13382" s="1">
        <v>38586.950185185182</v>
      </c>
    </row>
    <row r="13383" spans="1:5" x14ac:dyDescent="0.3">
      <c r="A13383">
        <v>13467</v>
      </c>
      <c r="B13383" s="1">
        <v>38584.039398148147</v>
      </c>
      <c r="C13383">
        <v>696</v>
      </c>
      <c r="D13383">
        <v>373</v>
      </c>
      <c r="E13383" s="1">
        <v>38584.844953703701</v>
      </c>
    </row>
    <row r="13384" spans="1:5" x14ac:dyDescent="0.3">
      <c r="A13384">
        <v>13468</v>
      </c>
      <c r="B13384" s="1">
        <v>38584.039398148147</v>
      </c>
      <c r="C13384">
        <v>1851</v>
      </c>
      <c r="D13384">
        <v>266</v>
      </c>
      <c r="E13384" s="1">
        <v>38593.268564814818</v>
      </c>
    </row>
    <row r="13385" spans="1:5" x14ac:dyDescent="0.3">
      <c r="A13385">
        <v>13469</v>
      </c>
      <c r="B13385" s="1">
        <v>38584.041388888887</v>
      </c>
      <c r="C13385">
        <v>1410</v>
      </c>
      <c r="D13385">
        <v>235</v>
      </c>
      <c r="E13385" s="1">
        <v>38588.945555555554</v>
      </c>
    </row>
    <row r="13386" spans="1:5" x14ac:dyDescent="0.3">
      <c r="A13386">
        <v>13470</v>
      </c>
      <c r="B13386" s="1">
        <v>38584.042546296296</v>
      </c>
      <c r="C13386">
        <v>3097</v>
      </c>
      <c r="D13386">
        <v>141</v>
      </c>
      <c r="E13386" s="1">
        <v>38585.138379629629</v>
      </c>
    </row>
    <row r="13387" spans="1:5" x14ac:dyDescent="0.3">
      <c r="A13387">
        <v>13471</v>
      </c>
      <c r="B13387" s="1">
        <v>38584.043356481481</v>
      </c>
      <c r="C13387">
        <v>1391</v>
      </c>
      <c r="D13387">
        <v>296</v>
      </c>
      <c r="E13387" s="1">
        <v>38589.275995370372</v>
      </c>
    </row>
    <row r="13388" spans="1:5" x14ac:dyDescent="0.3">
      <c r="A13388">
        <v>13472</v>
      </c>
      <c r="B13388" s="1">
        <v>38584.044108796297</v>
      </c>
      <c r="C13388">
        <v>3074</v>
      </c>
      <c r="D13388">
        <v>137</v>
      </c>
      <c r="E13388" s="1">
        <v>38592.121192129627</v>
      </c>
    </row>
    <row r="13389" spans="1:5" x14ac:dyDescent="0.3">
      <c r="A13389">
        <v>13473</v>
      </c>
      <c r="B13389" s="1">
        <v>38584.044328703705</v>
      </c>
      <c r="C13389">
        <v>381</v>
      </c>
      <c r="D13389">
        <v>390</v>
      </c>
      <c r="E13389" s="1">
        <v>38586.106828703705</v>
      </c>
    </row>
    <row r="13390" spans="1:5" x14ac:dyDescent="0.3">
      <c r="A13390">
        <v>13474</v>
      </c>
      <c r="B13390" s="1">
        <v>38584.044814814813</v>
      </c>
      <c r="C13390">
        <v>1209</v>
      </c>
      <c r="D13390">
        <v>116</v>
      </c>
      <c r="E13390" s="1">
        <v>38585.851759259262</v>
      </c>
    </row>
    <row r="13391" spans="1:5" x14ac:dyDescent="0.3">
      <c r="A13391">
        <v>13475</v>
      </c>
      <c r="B13391" s="1">
        <v>38584.04519675926</v>
      </c>
      <c r="C13391">
        <v>3214</v>
      </c>
      <c r="D13391">
        <v>68</v>
      </c>
      <c r="E13391" s="1">
        <v>38584.848668981482</v>
      </c>
    </row>
    <row r="13392" spans="1:5" x14ac:dyDescent="0.3">
      <c r="A13392">
        <v>13476</v>
      </c>
      <c r="B13392" s="1">
        <v>38584.04587962963</v>
      </c>
      <c r="C13392">
        <v>2866</v>
      </c>
      <c r="D13392">
        <v>7</v>
      </c>
      <c r="E13392" s="1">
        <v>38588.99726851852</v>
      </c>
    </row>
    <row r="13393" spans="1:5" x14ac:dyDescent="0.3">
      <c r="A13393">
        <v>13477</v>
      </c>
      <c r="B13393" s="1">
        <v>38584.046527777777</v>
      </c>
      <c r="C13393">
        <v>1442</v>
      </c>
      <c r="D13393">
        <v>222</v>
      </c>
      <c r="E13393" s="1">
        <v>38590.115972222222</v>
      </c>
    </row>
    <row r="13394" spans="1:5" x14ac:dyDescent="0.3">
      <c r="A13394">
        <v>13478</v>
      </c>
      <c r="B13394" s="1">
        <v>38584.046689814815</v>
      </c>
      <c r="C13394">
        <v>2190</v>
      </c>
      <c r="D13394">
        <v>466</v>
      </c>
      <c r="E13394" s="1">
        <v>38586.153634259259</v>
      </c>
    </row>
    <row r="13395" spans="1:5" x14ac:dyDescent="0.3">
      <c r="A13395">
        <v>13479</v>
      </c>
      <c r="B13395" s="1">
        <v>38584.048043981478</v>
      </c>
      <c r="C13395">
        <v>1262</v>
      </c>
      <c r="D13395">
        <v>87</v>
      </c>
      <c r="E13395" s="1">
        <v>38590.232766203706</v>
      </c>
    </row>
    <row r="13396" spans="1:5" x14ac:dyDescent="0.3">
      <c r="A13396">
        <v>13480</v>
      </c>
      <c r="B13396" s="1">
        <v>38584.04892361111</v>
      </c>
      <c r="C13396">
        <v>206</v>
      </c>
      <c r="D13396">
        <v>16</v>
      </c>
      <c r="E13396" s="1">
        <v>38591.929479166669</v>
      </c>
    </row>
    <row r="13397" spans="1:5" x14ac:dyDescent="0.3">
      <c r="A13397">
        <v>13481</v>
      </c>
      <c r="B13397" s="1">
        <v>38584.049444444441</v>
      </c>
      <c r="C13397">
        <v>2678</v>
      </c>
      <c r="D13397">
        <v>157</v>
      </c>
      <c r="E13397" s="1">
        <v>38590.963333333333</v>
      </c>
    </row>
    <row r="13398" spans="1:5" x14ac:dyDescent="0.3">
      <c r="A13398">
        <v>13482</v>
      </c>
      <c r="B13398" s="1">
        <v>38584.051736111112</v>
      </c>
      <c r="C13398">
        <v>1627</v>
      </c>
      <c r="D13398">
        <v>183</v>
      </c>
      <c r="E13398" s="1">
        <v>38588.206597222219</v>
      </c>
    </row>
    <row r="13399" spans="1:5" x14ac:dyDescent="0.3">
      <c r="A13399">
        <v>13483</v>
      </c>
      <c r="B13399" s="1">
        <v>38584.053217592591</v>
      </c>
      <c r="C13399">
        <v>2550</v>
      </c>
      <c r="D13399">
        <v>441</v>
      </c>
      <c r="E13399" s="1">
        <v>38585.863634259258</v>
      </c>
    </row>
    <row r="13400" spans="1:5" x14ac:dyDescent="0.3">
      <c r="A13400">
        <v>13484</v>
      </c>
      <c r="B13400" s="1">
        <v>38584.053379629629</v>
      </c>
      <c r="C13400">
        <v>1533</v>
      </c>
      <c r="D13400">
        <v>152</v>
      </c>
      <c r="E13400" s="1">
        <v>38586.991574074076</v>
      </c>
    </row>
    <row r="13401" spans="1:5" x14ac:dyDescent="0.3">
      <c r="A13401">
        <v>13485</v>
      </c>
      <c r="B13401" s="1">
        <v>38584.055717592593</v>
      </c>
      <c r="C13401">
        <v>3802</v>
      </c>
      <c r="D13401">
        <v>379</v>
      </c>
      <c r="E13401" s="1">
        <v>38586.061273148145</v>
      </c>
    </row>
    <row r="13402" spans="1:5" x14ac:dyDescent="0.3">
      <c r="A13402">
        <v>13487</v>
      </c>
      <c r="B13402" s="1">
        <v>38584.060474537036</v>
      </c>
      <c r="C13402">
        <v>2609</v>
      </c>
      <c r="D13402">
        <v>458</v>
      </c>
      <c r="E13402" s="1">
        <v>38588.02853009259</v>
      </c>
    </row>
    <row r="13403" spans="1:5" x14ac:dyDescent="0.3">
      <c r="A13403">
        <v>13488</v>
      </c>
      <c r="B13403" s="1">
        <v>38584.061597222222</v>
      </c>
      <c r="C13403">
        <v>867</v>
      </c>
      <c r="D13403">
        <v>444</v>
      </c>
      <c r="E13403" s="1">
        <v>38589.262291666666</v>
      </c>
    </row>
    <row r="13404" spans="1:5" x14ac:dyDescent="0.3">
      <c r="A13404">
        <v>13489</v>
      </c>
      <c r="B13404" s="1">
        <v>38584.061874999999</v>
      </c>
      <c r="C13404">
        <v>2934</v>
      </c>
      <c r="D13404">
        <v>443</v>
      </c>
      <c r="E13404" s="1">
        <v>38591.882708333331</v>
      </c>
    </row>
    <row r="13405" spans="1:5" x14ac:dyDescent="0.3">
      <c r="A13405">
        <v>13490</v>
      </c>
      <c r="B13405" s="1">
        <v>38584.062141203707</v>
      </c>
      <c r="C13405">
        <v>238</v>
      </c>
      <c r="D13405">
        <v>18</v>
      </c>
      <c r="E13405" s="1">
        <v>38585.942002314812</v>
      </c>
    </row>
    <row r="13406" spans="1:5" x14ac:dyDescent="0.3">
      <c r="A13406">
        <v>13491</v>
      </c>
      <c r="B13406" s="1">
        <v>38584.063148148147</v>
      </c>
      <c r="C13406">
        <v>2503</v>
      </c>
      <c r="D13406">
        <v>258</v>
      </c>
      <c r="E13406" s="1">
        <v>38592.977037037039</v>
      </c>
    </row>
    <row r="13407" spans="1:5" x14ac:dyDescent="0.3">
      <c r="A13407">
        <v>13492</v>
      </c>
      <c r="B13407" s="1">
        <v>38584.063935185186</v>
      </c>
      <c r="C13407">
        <v>1155</v>
      </c>
      <c r="D13407">
        <v>462</v>
      </c>
      <c r="E13407" s="1">
        <v>38593.093101851853</v>
      </c>
    </row>
    <row r="13408" spans="1:5" x14ac:dyDescent="0.3">
      <c r="A13408">
        <v>13493</v>
      </c>
      <c r="B13408" s="1">
        <v>38584.065000000002</v>
      </c>
      <c r="C13408">
        <v>2927</v>
      </c>
      <c r="D13408">
        <v>37</v>
      </c>
      <c r="E13408" s="1">
        <v>38588.272638888891</v>
      </c>
    </row>
    <row r="13409" spans="1:5" x14ac:dyDescent="0.3">
      <c r="A13409">
        <v>13494</v>
      </c>
      <c r="B13409" s="1">
        <v>38584.067060185182</v>
      </c>
      <c r="C13409">
        <v>1632</v>
      </c>
      <c r="D13409">
        <v>414</v>
      </c>
      <c r="E13409" s="1">
        <v>38585.286504629628</v>
      </c>
    </row>
    <row r="13410" spans="1:5" x14ac:dyDescent="0.3">
      <c r="A13410">
        <v>13495</v>
      </c>
      <c r="B13410" s="1">
        <v>38584.069733796299</v>
      </c>
      <c r="C13410">
        <v>3881</v>
      </c>
      <c r="D13410">
        <v>92</v>
      </c>
      <c r="E13410" s="1">
        <v>38587.272511574076</v>
      </c>
    </row>
    <row r="13411" spans="1:5" x14ac:dyDescent="0.3">
      <c r="A13411">
        <v>13496</v>
      </c>
      <c r="B13411" s="1">
        <v>38584.071168981478</v>
      </c>
      <c r="C13411">
        <v>3040</v>
      </c>
      <c r="D13411">
        <v>454</v>
      </c>
      <c r="E13411" s="1">
        <v>38593.28297453704</v>
      </c>
    </row>
    <row r="13412" spans="1:5" x14ac:dyDescent="0.3">
      <c r="A13412">
        <v>13497</v>
      </c>
      <c r="B13412" s="1">
        <v>38584.074050925927</v>
      </c>
      <c r="C13412">
        <v>1296</v>
      </c>
      <c r="D13412">
        <v>481</v>
      </c>
      <c r="E13412" s="1">
        <v>38590.234467592592</v>
      </c>
    </row>
    <row r="13413" spans="1:5" x14ac:dyDescent="0.3">
      <c r="A13413">
        <v>13498</v>
      </c>
      <c r="B13413" s="1">
        <v>38584.077349537038</v>
      </c>
      <c r="C13413">
        <v>1603</v>
      </c>
      <c r="D13413">
        <v>578</v>
      </c>
      <c r="E13413" s="1">
        <v>38588.230821759258</v>
      </c>
    </row>
    <row r="13414" spans="1:5" x14ac:dyDescent="0.3">
      <c r="A13414">
        <v>13499</v>
      </c>
      <c r="B13414" s="1">
        <v>38584.078125</v>
      </c>
      <c r="C13414">
        <v>1893</v>
      </c>
      <c r="D13414">
        <v>300</v>
      </c>
      <c r="E13414" s="1">
        <v>38592.206597222219</v>
      </c>
    </row>
    <row r="13415" spans="1:5" x14ac:dyDescent="0.3">
      <c r="A13415">
        <v>13500</v>
      </c>
      <c r="B13415" s="1">
        <v>38584.079618055555</v>
      </c>
      <c r="C13415">
        <v>1353</v>
      </c>
      <c r="D13415">
        <v>577</v>
      </c>
      <c r="E13415" s="1">
        <v>38589.891423611109</v>
      </c>
    </row>
    <row r="13416" spans="1:5" x14ac:dyDescent="0.3">
      <c r="A13416">
        <v>13501</v>
      </c>
      <c r="B13416" s="1">
        <v>38584.080787037034</v>
      </c>
      <c r="C13416">
        <v>4369</v>
      </c>
      <c r="D13416">
        <v>390</v>
      </c>
      <c r="E13416" s="1">
        <v>38586.963425925926</v>
      </c>
    </row>
    <row r="13417" spans="1:5" x14ac:dyDescent="0.3">
      <c r="A13417">
        <v>13502</v>
      </c>
      <c r="B13417" s="1">
        <v>38584.082118055558</v>
      </c>
      <c r="C13417">
        <v>1324</v>
      </c>
      <c r="D13417">
        <v>309</v>
      </c>
      <c r="E13417" s="1">
        <v>38585.848090277781</v>
      </c>
    </row>
    <row r="13418" spans="1:5" x14ac:dyDescent="0.3">
      <c r="A13418">
        <v>13503</v>
      </c>
      <c r="B13418" s="1">
        <v>38584.083715277775</v>
      </c>
      <c r="C13418">
        <v>453</v>
      </c>
      <c r="D13418">
        <v>15</v>
      </c>
      <c r="E13418" s="1">
        <v>38592.877465277779</v>
      </c>
    </row>
    <row r="13419" spans="1:5" x14ac:dyDescent="0.3">
      <c r="A13419">
        <v>13504</v>
      </c>
      <c r="B13419" s="1">
        <v>38584.084583333337</v>
      </c>
      <c r="C13419">
        <v>4322</v>
      </c>
      <c r="D13419">
        <v>293</v>
      </c>
      <c r="E13419" s="1">
        <v>38589.911666666667</v>
      </c>
    </row>
    <row r="13420" spans="1:5" x14ac:dyDescent="0.3">
      <c r="A13420">
        <v>13505</v>
      </c>
      <c r="B13420" s="1">
        <v>38584.087465277778</v>
      </c>
      <c r="C13420">
        <v>914</v>
      </c>
      <c r="D13420">
        <v>536</v>
      </c>
      <c r="E13420" s="1">
        <v>38587.245104166665</v>
      </c>
    </row>
    <row r="13421" spans="1:5" x14ac:dyDescent="0.3">
      <c r="A13421">
        <v>13506</v>
      </c>
      <c r="B13421" s="1">
        <v>38584.088263888887</v>
      </c>
      <c r="C13421">
        <v>1334</v>
      </c>
      <c r="D13421">
        <v>261</v>
      </c>
      <c r="E13421" s="1">
        <v>38590.337569444448</v>
      </c>
    </row>
    <row r="13422" spans="1:5" x14ac:dyDescent="0.3">
      <c r="A13422">
        <v>13507</v>
      </c>
      <c r="B13422" s="1">
        <v>38584.090590277781</v>
      </c>
      <c r="C13422">
        <v>3324</v>
      </c>
      <c r="D13422">
        <v>478</v>
      </c>
      <c r="E13422" s="1">
        <v>38587.169062499997</v>
      </c>
    </row>
    <row r="13423" spans="1:5" x14ac:dyDescent="0.3">
      <c r="A13423">
        <v>13508</v>
      </c>
      <c r="B13423" s="1">
        <v>38584.092291666668</v>
      </c>
      <c r="C13423">
        <v>4120</v>
      </c>
      <c r="D13423">
        <v>408</v>
      </c>
      <c r="E13423" s="1">
        <v>38592.908263888887</v>
      </c>
    </row>
    <row r="13424" spans="1:5" x14ac:dyDescent="0.3">
      <c r="A13424">
        <v>13509</v>
      </c>
      <c r="B13424" s="1">
        <v>38584.093240740738</v>
      </c>
      <c r="C13424">
        <v>3698</v>
      </c>
      <c r="D13424">
        <v>128</v>
      </c>
      <c r="E13424" s="1">
        <v>38586.275185185186</v>
      </c>
    </row>
    <row r="13425" spans="1:5" x14ac:dyDescent="0.3">
      <c r="A13425">
        <v>13510</v>
      </c>
      <c r="B13425" s="1">
        <v>38584.096180555556</v>
      </c>
      <c r="C13425">
        <v>691</v>
      </c>
      <c r="D13425">
        <v>107</v>
      </c>
      <c r="E13425" s="1">
        <v>38591.064930555556</v>
      </c>
    </row>
    <row r="13426" spans="1:5" x14ac:dyDescent="0.3">
      <c r="A13426">
        <v>13511</v>
      </c>
      <c r="B13426" s="1">
        <v>38584.098379629628</v>
      </c>
      <c r="C13426">
        <v>2973</v>
      </c>
      <c r="D13426">
        <v>23</v>
      </c>
      <c r="E13426" s="1">
        <v>38585.143518518518</v>
      </c>
    </row>
    <row r="13427" spans="1:5" x14ac:dyDescent="0.3">
      <c r="A13427">
        <v>13512</v>
      </c>
      <c r="B13427" s="1">
        <v>38584.102233796293</v>
      </c>
      <c r="C13427">
        <v>4508</v>
      </c>
      <c r="D13427">
        <v>62</v>
      </c>
      <c r="E13427" s="1">
        <v>38592.194594907407</v>
      </c>
    </row>
    <row r="13428" spans="1:5" x14ac:dyDescent="0.3">
      <c r="A13428">
        <v>13513</v>
      </c>
      <c r="B13428" s="1">
        <v>38584.102696759262</v>
      </c>
      <c r="C13428">
        <v>1653</v>
      </c>
      <c r="D13428">
        <v>454</v>
      </c>
      <c r="E13428" s="1">
        <v>38586.257557870369</v>
      </c>
    </row>
    <row r="13429" spans="1:5" x14ac:dyDescent="0.3">
      <c r="A13429">
        <v>13514</v>
      </c>
      <c r="B13429" s="1">
        <v>38584.102881944447</v>
      </c>
      <c r="C13429">
        <v>3407</v>
      </c>
      <c r="D13429">
        <v>96</v>
      </c>
      <c r="E13429" s="1">
        <v>38589.02857638889</v>
      </c>
    </row>
    <row r="13430" spans="1:5" x14ac:dyDescent="0.3">
      <c r="A13430">
        <v>13515</v>
      </c>
      <c r="B13430" s="1">
        <v>38584.104016203702</v>
      </c>
      <c r="C13430">
        <v>3438</v>
      </c>
      <c r="D13430">
        <v>194</v>
      </c>
      <c r="E13430" s="1">
        <v>38587.342210648145</v>
      </c>
    </row>
    <row r="13431" spans="1:5" x14ac:dyDescent="0.3">
      <c r="A13431">
        <v>13516</v>
      </c>
      <c r="B13431" s="1">
        <v>38584.106076388889</v>
      </c>
      <c r="C13431">
        <v>4286</v>
      </c>
      <c r="D13431">
        <v>95</v>
      </c>
      <c r="E13431" s="1">
        <v>38591.193576388891</v>
      </c>
    </row>
    <row r="13432" spans="1:5" x14ac:dyDescent="0.3">
      <c r="A13432">
        <v>13517</v>
      </c>
      <c r="B13432" s="1">
        <v>38584.106446759259</v>
      </c>
      <c r="C13432">
        <v>533</v>
      </c>
      <c r="D13432">
        <v>186</v>
      </c>
      <c r="E13432" s="1">
        <v>38587.944641203707</v>
      </c>
    </row>
    <row r="13433" spans="1:5" x14ac:dyDescent="0.3">
      <c r="A13433">
        <v>13518</v>
      </c>
      <c r="B13433" s="1">
        <v>38584.108530092592</v>
      </c>
      <c r="C13433">
        <v>352</v>
      </c>
      <c r="D13433">
        <v>528</v>
      </c>
      <c r="E13433" s="1">
        <v>38588.337696759256</v>
      </c>
    </row>
    <row r="13434" spans="1:5" x14ac:dyDescent="0.3">
      <c r="A13434">
        <v>13519</v>
      </c>
      <c r="B13434" s="1">
        <v>38584.1091087963</v>
      </c>
      <c r="C13434">
        <v>182</v>
      </c>
      <c r="D13434">
        <v>12</v>
      </c>
      <c r="E13434" s="1">
        <v>38587.059803240743</v>
      </c>
    </row>
    <row r="13435" spans="1:5" x14ac:dyDescent="0.3">
      <c r="A13435">
        <v>13520</v>
      </c>
      <c r="B13435" s="1">
        <v>38584.112337962964</v>
      </c>
      <c r="C13435">
        <v>3326</v>
      </c>
      <c r="D13435">
        <v>74</v>
      </c>
      <c r="E13435" s="1">
        <v>38586.079004629632</v>
      </c>
    </row>
    <row r="13436" spans="1:5" x14ac:dyDescent="0.3">
      <c r="A13436">
        <v>13521</v>
      </c>
      <c r="B13436" s="1">
        <v>38584.112824074073</v>
      </c>
      <c r="C13436">
        <v>2586</v>
      </c>
      <c r="D13436">
        <v>384</v>
      </c>
      <c r="E13436" s="1">
        <v>38586.258657407408</v>
      </c>
    </row>
    <row r="13437" spans="1:5" x14ac:dyDescent="0.3">
      <c r="A13437">
        <v>13522</v>
      </c>
      <c r="B13437" s="1">
        <v>38584.113958333335</v>
      </c>
      <c r="C13437">
        <v>2940</v>
      </c>
      <c r="D13437">
        <v>343</v>
      </c>
      <c r="E13437" s="1">
        <v>38592.22923611111</v>
      </c>
    </row>
    <row r="13438" spans="1:5" x14ac:dyDescent="0.3">
      <c r="A13438">
        <v>13523</v>
      </c>
      <c r="B13438" s="1">
        <v>38584.116006944445</v>
      </c>
      <c r="C13438">
        <v>163</v>
      </c>
      <c r="D13438">
        <v>572</v>
      </c>
      <c r="E13438" s="1">
        <v>38592.321562500001</v>
      </c>
    </row>
    <row r="13439" spans="1:5" x14ac:dyDescent="0.3">
      <c r="A13439">
        <v>13524</v>
      </c>
      <c r="B13439" s="1">
        <v>38584.117164351854</v>
      </c>
      <c r="C13439">
        <v>4557</v>
      </c>
      <c r="D13439">
        <v>593</v>
      </c>
      <c r="E13439" s="1">
        <v>38591.13521990741</v>
      </c>
    </row>
    <row r="13440" spans="1:5" x14ac:dyDescent="0.3">
      <c r="A13440">
        <v>13525</v>
      </c>
      <c r="B13440" s="1">
        <v>38584.118564814817</v>
      </c>
      <c r="C13440">
        <v>3514</v>
      </c>
      <c r="D13440">
        <v>111</v>
      </c>
      <c r="E13440" s="1">
        <v>38590.957453703704</v>
      </c>
    </row>
    <row r="13441" spans="1:5" x14ac:dyDescent="0.3">
      <c r="A13441">
        <v>13526</v>
      </c>
      <c r="B13441" s="1">
        <v>38584.124097222222</v>
      </c>
      <c r="C13441">
        <v>1966</v>
      </c>
      <c r="D13441">
        <v>277</v>
      </c>
      <c r="E13441" s="1">
        <v>38591.942152777781</v>
      </c>
    </row>
    <row r="13442" spans="1:5" x14ac:dyDescent="0.3">
      <c r="A13442">
        <v>13527</v>
      </c>
      <c r="B13442" s="1">
        <v>38584.125543981485</v>
      </c>
      <c r="C13442">
        <v>4424</v>
      </c>
      <c r="D13442">
        <v>521</v>
      </c>
      <c r="E13442" s="1">
        <v>38589.044293981482</v>
      </c>
    </row>
    <row r="13443" spans="1:5" x14ac:dyDescent="0.3">
      <c r="A13443">
        <v>13528</v>
      </c>
      <c r="B13443" s="1">
        <v>38584.127442129633</v>
      </c>
      <c r="C13443">
        <v>1847</v>
      </c>
      <c r="D13443">
        <v>202</v>
      </c>
      <c r="E13443" s="1">
        <v>38590.131608796299</v>
      </c>
    </row>
    <row r="13444" spans="1:5" x14ac:dyDescent="0.3">
      <c r="A13444">
        <v>13529</v>
      </c>
      <c r="B13444" s="1">
        <v>38584.13040509259</v>
      </c>
      <c r="C13444">
        <v>1979</v>
      </c>
      <c r="D13444">
        <v>193</v>
      </c>
      <c r="E13444" s="1">
        <v>38585.910266203704</v>
      </c>
    </row>
    <row r="13445" spans="1:5" x14ac:dyDescent="0.3">
      <c r="A13445">
        <v>13530</v>
      </c>
      <c r="B13445" s="1">
        <v>38584.133831018517</v>
      </c>
      <c r="C13445">
        <v>597</v>
      </c>
      <c r="D13445">
        <v>156</v>
      </c>
      <c r="E13445" s="1">
        <v>38587.376192129632</v>
      </c>
    </row>
    <row r="13446" spans="1:5" x14ac:dyDescent="0.3">
      <c r="A13446">
        <v>13531</v>
      </c>
      <c r="B13446" s="1">
        <v>38584.143171296295</v>
      </c>
      <c r="C13446">
        <v>2778</v>
      </c>
      <c r="D13446">
        <v>156</v>
      </c>
      <c r="E13446" s="1">
        <v>38589.153587962966</v>
      </c>
    </row>
    <row r="13447" spans="1:5" x14ac:dyDescent="0.3">
      <c r="A13447">
        <v>13532</v>
      </c>
      <c r="B13447" s="1">
        <v>38584.145462962966</v>
      </c>
      <c r="C13447">
        <v>1433</v>
      </c>
      <c r="D13447">
        <v>168</v>
      </c>
      <c r="E13447" s="1">
        <v>38587.953796296293</v>
      </c>
    </row>
    <row r="13448" spans="1:5" x14ac:dyDescent="0.3">
      <c r="A13448">
        <v>13533</v>
      </c>
      <c r="B13448" s="1">
        <v>38584.145833333336</v>
      </c>
      <c r="C13448">
        <v>1801</v>
      </c>
      <c r="D13448">
        <v>436</v>
      </c>
      <c r="E13448" s="1">
        <v>38591.245138888888</v>
      </c>
    </row>
    <row r="13449" spans="1:5" x14ac:dyDescent="0.3">
      <c r="A13449">
        <v>13535</v>
      </c>
      <c r="B13449" s="1">
        <v>38584.146122685182</v>
      </c>
      <c r="C13449">
        <v>1563</v>
      </c>
      <c r="D13449">
        <v>86</v>
      </c>
      <c r="E13449" s="1">
        <v>38592.191261574073</v>
      </c>
    </row>
    <row r="13450" spans="1:5" x14ac:dyDescent="0.3">
      <c r="A13450">
        <v>13536</v>
      </c>
      <c r="B13450" s="1">
        <v>38584.14949074074</v>
      </c>
      <c r="C13450">
        <v>667</v>
      </c>
      <c r="D13450">
        <v>183</v>
      </c>
      <c r="E13450" s="1">
        <v>38589.171018518522</v>
      </c>
    </row>
    <row r="13451" spans="1:5" x14ac:dyDescent="0.3">
      <c r="A13451">
        <v>13537</v>
      </c>
      <c r="B13451" s="1">
        <v>38584.152256944442</v>
      </c>
      <c r="C13451">
        <v>2521</v>
      </c>
      <c r="D13451">
        <v>418</v>
      </c>
      <c r="E13451" s="1">
        <v>38587.918923611112</v>
      </c>
    </row>
    <row r="13452" spans="1:5" x14ac:dyDescent="0.3">
      <c r="A13452">
        <v>13539</v>
      </c>
      <c r="B13452" s="1">
        <v>38584.153090277781</v>
      </c>
      <c r="C13452">
        <v>3110</v>
      </c>
      <c r="D13452">
        <v>518</v>
      </c>
      <c r="E13452" s="1">
        <v>38591.302395833336</v>
      </c>
    </row>
    <row r="13453" spans="1:5" x14ac:dyDescent="0.3">
      <c r="A13453">
        <v>13540</v>
      </c>
      <c r="B13453" s="1">
        <v>38584.153738425928</v>
      </c>
      <c r="C13453">
        <v>3785</v>
      </c>
      <c r="D13453">
        <v>557</v>
      </c>
      <c r="E13453" s="1">
        <v>38591.381516203706</v>
      </c>
    </row>
    <row r="13454" spans="1:5" x14ac:dyDescent="0.3">
      <c r="A13454">
        <v>13541</v>
      </c>
      <c r="B13454" s="1">
        <v>38584.153946759259</v>
      </c>
      <c r="C13454">
        <v>1363</v>
      </c>
      <c r="D13454">
        <v>15</v>
      </c>
      <c r="E13454" s="1">
        <v>38588.968530092592</v>
      </c>
    </row>
    <row r="13455" spans="1:5" x14ac:dyDescent="0.3">
      <c r="A13455">
        <v>13542</v>
      </c>
      <c r="B13455" s="1">
        <v>38584.154131944444</v>
      </c>
      <c r="C13455">
        <v>4543</v>
      </c>
      <c r="D13455">
        <v>147</v>
      </c>
      <c r="E13455" s="1">
        <v>38593.140243055554</v>
      </c>
    </row>
    <row r="13456" spans="1:5" x14ac:dyDescent="0.3">
      <c r="A13456">
        <v>13543</v>
      </c>
      <c r="B13456" s="1">
        <v>38584.155011574076</v>
      </c>
      <c r="C13456">
        <v>2142</v>
      </c>
      <c r="D13456">
        <v>163</v>
      </c>
      <c r="E13456" s="1">
        <v>38593.301539351851</v>
      </c>
    </row>
    <row r="13457" spans="1:5" x14ac:dyDescent="0.3">
      <c r="A13457">
        <v>13544</v>
      </c>
      <c r="B13457" s="1">
        <v>38584.155856481484</v>
      </c>
      <c r="C13457">
        <v>58</v>
      </c>
      <c r="D13457">
        <v>538</v>
      </c>
      <c r="E13457" s="1">
        <v>38591.92460648148</v>
      </c>
    </row>
    <row r="13458" spans="1:5" x14ac:dyDescent="0.3">
      <c r="A13458">
        <v>13545</v>
      </c>
      <c r="B13458" s="1">
        <v>38584.159895833334</v>
      </c>
      <c r="C13458">
        <v>615</v>
      </c>
      <c r="D13458">
        <v>417</v>
      </c>
      <c r="E13458" s="1">
        <v>38591.933506944442</v>
      </c>
    </row>
    <row r="13459" spans="1:5" x14ac:dyDescent="0.3">
      <c r="A13459">
        <v>13546</v>
      </c>
      <c r="B13459" s="1">
        <v>38584.160000000003</v>
      </c>
      <c r="C13459">
        <v>2492</v>
      </c>
      <c r="D13459">
        <v>390</v>
      </c>
      <c r="E13459" s="1">
        <v>38592.128055555557</v>
      </c>
    </row>
    <row r="13460" spans="1:5" x14ac:dyDescent="0.3">
      <c r="A13460">
        <v>13547</v>
      </c>
      <c r="B13460" s="1">
        <v>38584.161990740744</v>
      </c>
      <c r="C13460">
        <v>3122</v>
      </c>
      <c r="D13460">
        <v>456</v>
      </c>
      <c r="E13460" s="1">
        <v>38589.168240740742</v>
      </c>
    </row>
    <row r="13461" spans="1:5" x14ac:dyDescent="0.3">
      <c r="A13461">
        <v>13548</v>
      </c>
      <c r="B13461" s="1">
        <v>38584.162037037036</v>
      </c>
      <c r="C13461">
        <v>4389</v>
      </c>
      <c r="D13461">
        <v>319</v>
      </c>
      <c r="E13461" s="1">
        <v>38591.912731481483</v>
      </c>
    </row>
    <row r="13462" spans="1:5" x14ac:dyDescent="0.3">
      <c r="A13462">
        <v>13549</v>
      </c>
      <c r="B13462" s="1">
        <v>38584.165752314817</v>
      </c>
      <c r="C13462">
        <v>508</v>
      </c>
      <c r="D13462">
        <v>274</v>
      </c>
      <c r="E13462" s="1">
        <v>38592.951168981483</v>
      </c>
    </row>
    <row r="13463" spans="1:5" x14ac:dyDescent="0.3">
      <c r="A13463">
        <v>13550</v>
      </c>
      <c r="B13463" s="1">
        <v>38584.165868055556</v>
      </c>
      <c r="C13463">
        <v>208</v>
      </c>
      <c r="D13463">
        <v>206</v>
      </c>
      <c r="E13463" s="1">
        <v>38592.031840277778</v>
      </c>
    </row>
    <row r="13464" spans="1:5" x14ac:dyDescent="0.3">
      <c r="A13464">
        <v>13551</v>
      </c>
      <c r="B13464" s="1">
        <v>38584.167013888888</v>
      </c>
      <c r="C13464">
        <v>1049</v>
      </c>
      <c r="D13464">
        <v>503</v>
      </c>
      <c r="E13464" s="1">
        <v>38585.26840277778</v>
      </c>
    </row>
    <row r="13465" spans="1:5" x14ac:dyDescent="0.3">
      <c r="A13465">
        <v>13552</v>
      </c>
      <c r="B13465" s="1">
        <v>38584.169340277775</v>
      </c>
      <c r="C13465">
        <v>758</v>
      </c>
      <c r="D13465">
        <v>578</v>
      </c>
      <c r="E13465" s="1">
        <v>38587.117256944446</v>
      </c>
    </row>
    <row r="13466" spans="1:5" x14ac:dyDescent="0.3">
      <c r="A13466">
        <v>13553</v>
      </c>
      <c r="B13466" s="1">
        <v>38584.171770833331</v>
      </c>
      <c r="C13466">
        <v>4407</v>
      </c>
      <c r="D13466">
        <v>314</v>
      </c>
      <c r="E13466" s="1">
        <v>38592.413437499999</v>
      </c>
    </row>
    <row r="13467" spans="1:5" x14ac:dyDescent="0.3">
      <c r="A13467">
        <v>13554</v>
      </c>
      <c r="B13467" s="1">
        <v>38584.172673611109</v>
      </c>
      <c r="C13467">
        <v>2648</v>
      </c>
      <c r="D13467">
        <v>569</v>
      </c>
      <c r="E13467" s="1">
        <v>38592.299756944441</v>
      </c>
    </row>
    <row r="13468" spans="1:5" x14ac:dyDescent="0.3">
      <c r="A13468">
        <v>13555</v>
      </c>
      <c r="B13468" s="1">
        <v>38584.173495370371</v>
      </c>
      <c r="C13468">
        <v>3176</v>
      </c>
      <c r="D13468">
        <v>93</v>
      </c>
      <c r="E13468" s="1">
        <v>38593.222800925927</v>
      </c>
    </row>
    <row r="13469" spans="1:5" x14ac:dyDescent="0.3">
      <c r="A13469">
        <v>13556</v>
      </c>
      <c r="B13469" s="1">
        <v>38584.17391203704</v>
      </c>
      <c r="C13469">
        <v>3914</v>
      </c>
      <c r="D13469">
        <v>266</v>
      </c>
      <c r="E13469" s="1">
        <v>38590.281550925924</v>
      </c>
    </row>
    <row r="13470" spans="1:5" x14ac:dyDescent="0.3">
      <c r="A13470">
        <v>13557</v>
      </c>
      <c r="B13470" s="1">
        <v>38584.175474537034</v>
      </c>
      <c r="C13470">
        <v>2290</v>
      </c>
      <c r="D13470">
        <v>23</v>
      </c>
      <c r="E13470" s="1">
        <v>38585.106724537036</v>
      </c>
    </row>
    <row r="13471" spans="1:5" x14ac:dyDescent="0.3">
      <c r="A13471">
        <v>13558</v>
      </c>
      <c r="B13471" s="1">
        <v>38584.175891203704</v>
      </c>
      <c r="C13471">
        <v>1551</v>
      </c>
      <c r="D13471">
        <v>564</v>
      </c>
      <c r="E13471" s="1">
        <v>38588.276585648149</v>
      </c>
    </row>
    <row r="13472" spans="1:5" x14ac:dyDescent="0.3">
      <c r="A13472">
        <v>13559</v>
      </c>
      <c r="B13472" s="1">
        <v>38584.177858796298</v>
      </c>
      <c r="C13472">
        <v>2413</v>
      </c>
      <c r="D13472">
        <v>444</v>
      </c>
      <c r="E13472" s="1">
        <v>38588.974386574075</v>
      </c>
    </row>
    <row r="13473" spans="1:5" x14ac:dyDescent="0.3">
      <c r="A13473">
        <v>13560</v>
      </c>
      <c r="B13473" s="1">
        <v>38584.178657407407</v>
      </c>
      <c r="C13473">
        <v>820</v>
      </c>
      <c r="D13473">
        <v>56</v>
      </c>
      <c r="E13473" s="1">
        <v>38592.359907407408</v>
      </c>
    </row>
    <row r="13474" spans="1:5" x14ac:dyDescent="0.3">
      <c r="A13474">
        <v>13562</v>
      </c>
      <c r="B13474" s="1">
        <v>38584.188715277778</v>
      </c>
      <c r="C13474">
        <v>4547</v>
      </c>
      <c r="D13474">
        <v>36</v>
      </c>
      <c r="E13474" s="1">
        <v>38589.416493055556</v>
      </c>
    </row>
    <row r="13475" spans="1:5" x14ac:dyDescent="0.3">
      <c r="A13475">
        <v>13563</v>
      </c>
      <c r="B13475" s="1">
        <v>38584.189942129633</v>
      </c>
      <c r="C13475">
        <v>599</v>
      </c>
      <c r="D13475">
        <v>366</v>
      </c>
      <c r="E13475" s="1">
        <v>38588.297581018516</v>
      </c>
    </row>
    <row r="13476" spans="1:5" x14ac:dyDescent="0.3">
      <c r="A13476">
        <v>13564</v>
      </c>
      <c r="B13476" s="1">
        <v>38584.190810185188</v>
      </c>
      <c r="C13476">
        <v>678</v>
      </c>
      <c r="D13476">
        <v>36</v>
      </c>
      <c r="E13476" s="1">
        <v>38592.971365740741</v>
      </c>
    </row>
    <row r="13477" spans="1:5" x14ac:dyDescent="0.3">
      <c r="A13477">
        <v>13565</v>
      </c>
      <c r="B13477" s="1">
        <v>38584.193657407406</v>
      </c>
      <c r="C13477">
        <v>3378</v>
      </c>
      <c r="D13477">
        <v>214</v>
      </c>
      <c r="E13477" s="1">
        <v>38591.304074074076</v>
      </c>
    </row>
    <row r="13478" spans="1:5" x14ac:dyDescent="0.3">
      <c r="A13478">
        <v>13566</v>
      </c>
      <c r="B13478" s="1">
        <v>38584.198287037034</v>
      </c>
      <c r="C13478">
        <v>4397</v>
      </c>
      <c r="D13478">
        <v>558</v>
      </c>
      <c r="E13478" s="1">
        <v>38592.092037037037</v>
      </c>
    </row>
    <row r="13479" spans="1:5" x14ac:dyDescent="0.3">
      <c r="A13479">
        <v>13567</v>
      </c>
      <c r="B13479" s="1">
        <v>38584.200937499998</v>
      </c>
      <c r="C13479">
        <v>543</v>
      </c>
      <c r="D13479">
        <v>242</v>
      </c>
      <c r="E13479" s="1">
        <v>38590.435659722221</v>
      </c>
    </row>
    <row r="13480" spans="1:5" x14ac:dyDescent="0.3">
      <c r="A13480">
        <v>13568</v>
      </c>
      <c r="B13480" s="1">
        <v>38584.21025462963</v>
      </c>
      <c r="C13480">
        <v>1243</v>
      </c>
      <c r="D13480">
        <v>151</v>
      </c>
      <c r="E13480" s="1">
        <v>38591.13386574074</v>
      </c>
    </row>
    <row r="13481" spans="1:5" x14ac:dyDescent="0.3">
      <c r="A13481">
        <v>13569</v>
      </c>
      <c r="B13481" s="1">
        <v>38584.210405092592</v>
      </c>
      <c r="C13481">
        <v>1934</v>
      </c>
      <c r="D13481">
        <v>496</v>
      </c>
      <c r="E13481" s="1">
        <v>38592.036099537036</v>
      </c>
    </row>
    <row r="13482" spans="1:5" x14ac:dyDescent="0.3">
      <c r="A13482">
        <v>13570</v>
      </c>
      <c r="B13482" s="1">
        <v>38584.211770833332</v>
      </c>
      <c r="C13482">
        <v>2808</v>
      </c>
      <c r="D13482">
        <v>188</v>
      </c>
      <c r="E13482" s="1">
        <v>38588.263854166667</v>
      </c>
    </row>
    <row r="13483" spans="1:5" x14ac:dyDescent="0.3">
      <c r="A13483">
        <v>13571</v>
      </c>
      <c r="B13483" s="1">
        <v>38584.211967592593</v>
      </c>
      <c r="C13483">
        <v>1251</v>
      </c>
      <c r="D13483">
        <v>458</v>
      </c>
      <c r="E13483" s="1">
        <v>38589.166134259256</v>
      </c>
    </row>
    <row r="13484" spans="1:5" x14ac:dyDescent="0.3">
      <c r="A13484">
        <v>13572</v>
      </c>
      <c r="B13484" s="1">
        <v>38584.213506944441</v>
      </c>
      <c r="C13484">
        <v>660</v>
      </c>
      <c r="D13484">
        <v>11</v>
      </c>
      <c r="E13484" s="1">
        <v>38587.981562499997</v>
      </c>
    </row>
    <row r="13485" spans="1:5" x14ac:dyDescent="0.3">
      <c r="A13485">
        <v>13573</v>
      </c>
      <c r="B13485" s="1">
        <v>38584.215439814812</v>
      </c>
      <c r="C13485">
        <v>3032</v>
      </c>
      <c r="D13485">
        <v>59</v>
      </c>
      <c r="E13485" s="1">
        <v>38586.041134259256</v>
      </c>
    </row>
    <row r="13486" spans="1:5" x14ac:dyDescent="0.3">
      <c r="A13486">
        <v>13574</v>
      </c>
      <c r="B13486" s="1">
        <v>38584.215729166666</v>
      </c>
      <c r="C13486">
        <v>2383</v>
      </c>
      <c r="D13486">
        <v>552</v>
      </c>
      <c r="E13486" s="1">
        <v>38585.098368055558</v>
      </c>
    </row>
    <row r="13487" spans="1:5" x14ac:dyDescent="0.3">
      <c r="A13487">
        <v>13575</v>
      </c>
      <c r="B13487" s="1">
        <v>38584.218981481485</v>
      </c>
      <c r="C13487">
        <v>2729</v>
      </c>
      <c r="D13487">
        <v>339</v>
      </c>
      <c r="E13487" s="1">
        <v>38592.31689814815</v>
      </c>
    </row>
    <row r="13488" spans="1:5" x14ac:dyDescent="0.3">
      <c r="A13488">
        <v>13576</v>
      </c>
      <c r="B13488" s="1">
        <v>38584.222175925926</v>
      </c>
      <c r="C13488">
        <v>2669</v>
      </c>
      <c r="D13488">
        <v>223</v>
      </c>
      <c r="E13488" s="1">
        <v>38586.381203703706</v>
      </c>
    </row>
    <row r="13489" spans="1:5" x14ac:dyDescent="0.3">
      <c r="A13489">
        <v>13579</v>
      </c>
      <c r="B13489" s="1">
        <v>38584.223680555559</v>
      </c>
      <c r="C13489">
        <v>4237</v>
      </c>
      <c r="D13489">
        <v>333</v>
      </c>
      <c r="E13489" s="1">
        <v>38592.106319444443</v>
      </c>
    </row>
    <row r="13490" spans="1:5" x14ac:dyDescent="0.3">
      <c r="A13490">
        <v>13580</v>
      </c>
      <c r="B13490" s="1">
        <v>38584.224699074075</v>
      </c>
      <c r="C13490">
        <v>4419</v>
      </c>
      <c r="D13490">
        <v>526</v>
      </c>
      <c r="E13490" s="1">
        <v>38587.114976851852</v>
      </c>
    </row>
    <row r="13491" spans="1:5" x14ac:dyDescent="0.3">
      <c r="A13491">
        <v>13581</v>
      </c>
      <c r="B13491" s="1">
        <v>38584.2265625</v>
      </c>
      <c r="C13491">
        <v>1753</v>
      </c>
      <c r="D13491">
        <v>119</v>
      </c>
      <c r="E13491" s="1">
        <v>38585.463368055556</v>
      </c>
    </row>
    <row r="13492" spans="1:5" x14ac:dyDescent="0.3">
      <c r="A13492">
        <v>13582</v>
      </c>
      <c r="B13492" s="1">
        <v>38584.227905092594</v>
      </c>
      <c r="C13492">
        <v>211</v>
      </c>
      <c r="D13492">
        <v>166</v>
      </c>
      <c r="E13492" s="1">
        <v>38587.087627314817</v>
      </c>
    </row>
    <row r="13493" spans="1:5" x14ac:dyDescent="0.3">
      <c r="A13493">
        <v>13583</v>
      </c>
      <c r="B13493" s="1">
        <v>38584.228993055556</v>
      </c>
      <c r="C13493">
        <v>176</v>
      </c>
      <c r="D13493">
        <v>74</v>
      </c>
      <c r="E13493" s="1">
        <v>38590.284548611111</v>
      </c>
    </row>
    <row r="13494" spans="1:5" x14ac:dyDescent="0.3">
      <c r="A13494">
        <v>13585</v>
      </c>
      <c r="B13494" s="1">
        <v>38584.230821759258</v>
      </c>
      <c r="C13494">
        <v>3314</v>
      </c>
      <c r="D13494">
        <v>470</v>
      </c>
      <c r="E13494" s="1">
        <v>38591.983599537038</v>
      </c>
    </row>
    <row r="13495" spans="1:5" x14ac:dyDescent="0.3">
      <c r="A13495">
        <v>13586</v>
      </c>
      <c r="B13495" s="1">
        <v>38584.236493055556</v>
      </c>
      <c r="C13495">
        <v>4544</v>
      </c>
      <c r="D13495">
        <v>445</v>
      </c>
      <c r="E13495" s="1">
        <v>38589.064270833333</v>
      </c>
    </row>
    <row r="13496" spans="1:5" x14ac:dyDescent="0.3">
      <c r="A13496">
        <v>13588</v>
      </c>
      <c r="B13496" s="1">
        <v>38584.241099537037</v>
      </c>
      <c r="C13496">
        <v>702</v>
      </c>
      <c r="D13496">
        <v>279</v>
      </c>
      <c r="E13496" s="1">
        <v>38592.114710648151</v>
      </c>
    </row>
    <row r="13497" spans="1:5" x14ac:dyDescent="0.3">
      <c r="A13497">
        <v>13589</v>
      </c>
      <c r="B13497" s="1">
        <v>38584.241261574076</v>
      </c>
      <c r="C13497">
        <v>3216</v>
      </c>
      <c r="D13497">
        <v>574</v>
      </c>
      <c r="E13497" s="1">
        <v>38587.062094907407</v>
      </c>
    </row>
    <row r="13498" spans="1:5" x14ac:dyDescent="0.3">
      <c r="A13498">
        <v>13590</v>
      </c>
      <c r="B13498" s="1">
        <v>38584.242349537039</v>
      </c>
      <c r="C13498">
        <v>4417</v>
      </c>
      <c r="D13498">
        <v>264</v>
      </c>
      <c r="E13498" s="1">
        <v>38589.031238425923</v>
      </c>
    </row>
    <row r="13499" spans="1:5" x14ac:dyDescent="0.3">
      <c r="A13499">
        <v>13591</v>
      </c>
      <c r="B13499" s="1">
        <v>38584.243113425924</v>
      </c>
      <c r="C13499">
        <v>3089</v>
      </c>
      <c r="D13499">
        <v>390</v>
      </c>
      <c r="E13499" s="1">
        <v>38591.363252314812</v>
      </c>
    </row>
    <row r="13500" spans="1:5" x14ac:dyDescent="0.3">
      <c r="A13500">
        <v>13592</v>
      </c>
      <c r="B13500" s="1">
        <v>38584.243460648147</v>
      </c>
      <c r="C13500">
        <v>1509</v>
      </c>
      <c r="D13500">
        <v>470</v>
      </c>
      <c r="E13500" s="1">
        <v>38587.203182870369</v>
      </c>
    </row>
    <row r="13501" spans="1:5" x14ac:dyDescent="0.3">
      <c r="A13501">
        <v>13593</v>
      </c>
      <c r="B13501" s="1">
        <v>38584.243657407409</v>
      </c>
      <c r="C13501">
        <v>261</v>
      </c>
      <c r="D13501">
        <v>585</v>
      </c>
      <c r="E13501" s="1">
        <v>38591.228379629632</v>
      </c>
    </row>
    <row r="13502" spans="1:5" x14ac:dyDescent="0.3">
      <c r="A13502">
        <v>13594</v>
      </c>
      <c r="B13502" s="1">
        <v>38584.245497685188</v>
      </c>
      <c r="C13502">
        <v>3424</v>
      </c>
      <c r="D13502">
        <v>7</v>
      </c>
      <c r="E13502" s="1">
        <v>38587.37605324074</v>
      </c>
    </row>
    <row r="13503" spans="1:5" x14ac:dyDescent="0.3">
      <c r="A13503">
        <v>13595</v>
      </c>
      <c r="B13503" s="1">
        <v>38584.246145833335</v>
      </c>
      <c r="C13503">
        <v>673</v>
      </c>
      <c r="D13503">
        <v>545</v>
      </c>
      <c r="E13503" s="1">
        <v>38593.059340277781</v>
      </c>
    </row>
    <row r="13504" spans="1:5" x14ac:dyDescent="0.3">
      <c r="A13504">
        <v>13596</v>
      </c>
      <c r="B13504" s="1">
        <v>38584.249282407407</v>
      </c>
      <c r="C13504">
        <v>482</v>
      </c>
      <c r="D13504">
        <v>513</v>
      </c>
      <c r="E13504" s="1">
        <v>38591.358310185184</v>
      </c>
    </row>
    <row r="13505" spans="1:5" x14ac:dyDescent="0.3">
      <c r="A13505">
        <v>13597</v>
      </c>
      <c r="B13505" s="1">
        <v>38584.249363425923</v>
      </c>
      <c r="C13505">
        <v>3697</v>
      </c>
      <c r="D13505">
        <v>72</v>
      </c>
      <c r="E13505" s="1">
        <v>38588.234780092593</v>
      </c>
    </row>
    <row r="13506" spans="1:5" x14ac:dyDescent="0.3">
      <c r="A13506">
        <v>13598</v>
      </c>
      <c r="B13506" s="1">
        <v>38584.249502314815</v>
      </c>
      <c r="C13506">
        <v>2803</v>
      </c>
      <c r="D13506">
        <v>259</v>
      </c>
      <c r="E13506" s="1">
        <v>38593.043252314812</v>
      </c>
    </row>
    <row r="13507" spans="1:5" x14ac:dyDescent="0.3">
      <c r="A13507">
        <v>13599</v>
      </c>
      <c r="B13507" s="1">
        <v>38584.250034722223</v>
      </c>
      <c r="C13507">
        <v>3333</v>
      </c>
      <c r="D13507">
        <v>150</v>
      </c>
      <c r="E13507" s="1">
        <v>38593.330590277779</v>
      </c>
    </row>
    <row r="13508" spans="1:5" x14ac:dyDescent="0.3">
      <c r="A13508">
        <v>13600</v>
      </c>
      <c r="B13508" s="1">
        <v>38584.250289351854</v>
      </c>
      <c r="C13508">
        <v>431</v>
      </c>
      <c r="D13508">
        <v>528</v>
      </c>
      <c r="E13508" s="1">
        <v>38592.110706018517</v>
      </c>
    </row>
    <row r="13509" spans="1:5" x14ac:dyDescent="0.3">
      <c r="A13509">
        <v>13601</v>
      </c>
      <c r="B13509" s="1">
        <v>38584.250868055555</v>
      </c>
      <c r="C13509">
        <v>2166</v>
      </c>
      <c r="D13509">
        <v>189</v>
      </c>
      <c r="E13509" s="1">
        <v>38593.259895833333</v>
      </c>
    </row>
    <row r="13510" spans="1:5" x14ac:dyDescent="0.3">
      <c r="A13510">
        <v>13602</v>
      </c>
      <c r="B13510" s="1">
        <v>38584.25141203704</v>
      </c>
      <c r="C13510">
        <v>2805</v>
      </c>
      <c r="D13510">
        <v>348</v>
      </c>
      <c r="E13510" s="1">
        <v>38591.202106481483</v>
      </c>
    </row>
    <row r="13511" spans="1:5" x14ac:dyDescent="0.3">
      <c r="A13511">
        <v>13603</v>
      </c>
      <c r="B13511" s="1">
        <v>38584.251944444448</v>
      </c>
      <c r="C13511">
        <v>937</v>
      </c>
      <c r="D13511">
        <v>362</v>
      </c>
      <c r="E13511" s="1">
        <v>38593.402638888889</v>
      </c>
    </row>
    <row r="13512" spans="1:5" x14ac:dyDescent="0.3">
      <c r="A13512">
        <v>13604</v>
      </c>
      <c r="B13512" s="1">
        <v>38584.252465277779</v>
      </c>
      <c r="C13512">
        <v>4352</v>
      </c>
      <c r="D13512">
        <v>353</v>
      </c>
      <c r="E13512" s="1">
        <v>38585.296215277776</v>
      </c>
    </row>
    <row r="13513" spans="1:5" x14ac:dyDescent="0.3">
      <c r="A13513">
        <v>13605</v>
      </c>
      <c r="B13513" s="1">
        <v>38584.254363425927</v>
      </c>
      <c r="C13513">
        <v>4446</v>
      </c>
      <c r="D13513">
        <v>522</v>
      </c>
      <c r="E13513" s="1">
        <v>38590.037002314813</v>
      </c>
    </row>
    <row r="13514" spans="1:5" x14ac:dyDescent="0.3">
      <c r="A13514">
        <v>13606</v>
      </c>
      <c r="B13514" s="1">
        <v>38584.254872685182</v>
      </c>
      <c r="C13514">
        <v>83</v>
      </c>
      <c r="D13514">
        <v>146</v>
      </c>
      <c r="E13514" s="1">
        <v>38591.207650462966</v>
      </c>
    </row>
    <row r="13515" spans="1:5" x14ac:dyDescent="0.3">
      <c r="A13515">
        <v>13607</v>
      </c>
      <c r="B13515" s="1">
        <v>38584.256041666667</v>
      </c>
      <c r="C13515">
        <v>2692</v>
      </c>
      <c r="D13515">
        <v>491</v>
      </c>
      <c r="E13515" s="1">
        <v>38585.083124999997</v>
      </c>
    </row>
    <row r="13516" spans="1:5" x14ac:dyDescent="0.3">
      <c r="A13516">
        <v>13608</v>
      </c>
      <c r="B13516" s="1">
        <v>38584.257453703707</v>
      </c>
      <c r="C13516">
        <v>4110</v>
      </c>
      <c r="D13516">
        <v>193</v>
      </c>
      <c r="E13516" s="1">
        <v>38588.297731481478</v>
      </c>
    </row>
    <row r="13517" spans="1:5" x14ac:dyDescent="0.3">
      <c r="A13517">
        <v>13609</v>
      </c>
      <c r="B13517" s="1">
        <v>38584.258229166669</v>
      </c>
      <c r="C13517">
        <v>299</v>
      </c>
      <c r="D13517">
        <v>328</v>
      </c>
      <c r="E13517" s="1">
        <v>38587.17628472222</v>
      </c>
    </row>
    <row r="13518" spans="1:5" x14ac:dyDescent="0.3">
      <c r="A13518">
        <v>13610</v>
      </c>
      <c r="B13518" s="1">
        <v>38584.25986111111</v>
      </c>
      <c r="C13518">
        <v>2526</v>
      </c>
      <c r="D13518">
        <v>3</v>
      </c>
      <c r="E13518" s="1">
        <v>38590.030694444446</v>
      </c>
    </row>
    <row r="13519" spans="1:5" x14ac:dyDescent="0.3">
      <c r="A13519">
        <v>13611</v>
      </c>
      <c r="B13519" s="1">
        <v>38584.264374999999</v>
      </c>
      <c r="C13519">
        <v>1460</v>
      </c>
      <c r="D13519">
        <v>112</v>
      </c>
      <c r="E13519" s="1">
        <v>38592.422013888892</v>
      </c>
    </row>
    <row r="13520" spans="1:5" x14ac:dyDescent="0.3">
      <c r="A13520">
        <v>13612</v>
      </c>
      <c r="B13520" s="1">
        <v>38584.265370370369</v>
      </c>
      <c r="C13520">
        <v>675</v>
      </c>
      <c r="D13520">
        <v>505</v>
      </c>
      <c r="E13520" s="1">
        <v>38592.098703703705</v>
      </c>
    </row>
    <row r="13521" spans="1:5" x14ac:dyDescent="0.3">
      <c r="A13521">
        <v>13613</v>
      </c>
      <c r="B13521" s="1">
        <v>38584.266585648147</v>
      </c>
      <c r="C13521">
        <v>2415</v>
      </c>
      <c r="D13521">
        <v>201</v>
      </c>
      <c r="E13521" s="1">
        <v>38593.486724537041</v>
      </c>
    </row>
    <row r="13522" spans="1:5" x14ac:dyDescent="0.3">
      <c r="A13522">
        <v>13614</v>
      </c>
      <c r="B13522" s="1">
        <v>38584.269872685189</v>
      </c>
      <c r="C13522">
        <v>3736</v>
      </c>
      <c r="D13522">
        <v>381</v>
      </c>
      <c r="E13522" s="1">
        <v>38586.329594907409</v>
      </c>
    </row>
    <row r="13523" spans="1:5" x14ac:dyDescent="0.3">
      <c r="A13523">
        <v>13615</v>
      </c>
      <c r="B13523" s="1">
        <v>38584.270057870373</v>
      </c>
      <c r="C13523">
        <v>1864</v>
      </c>
      <c r="D13523">
        <v>539</v>
      </c>
      <c r="E13523" s="1">
        <v>38591.486724537041</v>
      </c>
    </row>
    <row r="13524" spans="1:5" x14ac:dyDescent="0.3">
      <c r="A13524">
        <v>13616</v>
      </c>
      <c r="B13524" s="1">
        <v>38584.271215277775</v>
      </c>
      <c r="C13524">
        <v>1694</v>
      </c>
      <c r="D13524">
        <v>194</v>
      </c>
      <c r="E13524" s="1">
        <v>38591.395520833335</v>
      </c>
    </row>
    <row r="13525" spans="1:5" x14ac:dyDescent="0.3">
      <c r="A13525">
        <v>13617</v>
      </c>
      <c r="B13525" s="1">
        <v>38584.274652777778</v>
      </c>
      <c r="C13525">
        <v>4059</v>
      </c>
      <c r="D13525">
        <v>526</v>
      </c>
      <c r="E13525" s="1">
        <v>38593.377430555556</v>
      </c>
    </row>
    <row r="13526" spans="1:5" x14ac:dyDescent="0.3">
      <c r="A13526">
        <v>13618</v>
      </c>
      <c r="B13526" s="1">
        <v>38584.27553240741</v>
      </c>
      <c r="C13526">
        <v>390</v>
      </c>
      <c r="D13526">
        <v>390</v>
      </c>
      <c r="E13526" s="1">
        <v>38593.220671296294</v>
      </c>
    </row>
    <row r="13527" spans="1:5" x14ac:dyDescent="0.3">
      <c r="A13527">
        <v>13619</v>
      </c>
      <c r="B13527" s="1">
        <v>38584.277384259258</v>
      </c>
      <c r="C13527">
        <v>1068</v>
      </c>
      <c r="D13527">
        <v>365</v>
      </c>
      <c r="E13527" s="1">
        <v>38587.223912037036</v>
      </c>
    </row>
    <row r="13528" spans="1:5" x14ac:dyDescent="0.3">
      <c r="A13528">
        <v>13620</v>
      </c>
      <c r="B13528" s="1">
        <v>38584.278784722221</v>
      </c>
      <c r="C13528">
        <v>2361</v>
      </c>
      <c r="D13528">
        <v>92</v>
      </c>
      <c r="E13528" s="1">
        <v>38588.460034722222</v>
      </c>
    </row>
    <row r="13529" spans="1:5" x14ac:dyDescent="0.3">
      <c r="A13529">
        <v>13621</v>
      </c>
      <c r="B13529" s="1">
        <v>38584.280370370368</v>
      </c>
      <c r="C13529">
        <v>3754</v>
      </c>
      <c r="D13529">
        <v>581</v>
      </c>
      <c r="E13529" s="1">
        <v>38587.267870370371</v>
      </c>
    </row>
    <row r="13530" spans="1:5" x14ac:dyDescent="0.3">
      <c r="A13530">
        <v>13622</v>
      </c>
      <c r="B13530" s="1">
        <v>38584.28162037037</v>
      </c>
      <c r="C13530">
        <v>3355</v>
      </c>
      <c r="D13530">
        <v>335</v>
      </c>
      <c r="E13530" s="1">
        <v>38589.111481481479</v>
      </c>
    </row>
    <row r="13531" spans="1:5" x14ac:dyDescent="0.3">
      <c r="A13531">
        <v>13623</v>
      </c>
      <c r="B13531" s="1">
        <v>38584.284560185188</v>
      </c>
      <c r="C13531">
        <v>3948</v>
      </c>
      <c r="D13531">
        <v>321</v>
      </c>
      <c r="E13531" s="1">
        <v>38589.222060185188</v>
      </c>
    </row>
    <row r="13532" spans="1:5" x14ac:dyDescent="0.3">
      <c r="A13532">
        <v>13624</v>
      </c>
      <c r="B13532" s="1">
        <v>38584.285439814812</v>
      </c>
      <c r="C13532">
        <v>430</v>
      </c>
      <c r="D13532">
        <v>63</v>
      </c>
      <c r="E13532" s="1">
        <v>38593.110439814816</v>
      </c>
    </row>
    <row r="13533" spans="1:5" x14ac:dyDescent="0.3">
      <c r="A13533">
        <v>13625</v>
      </c>
      <c r="B13533" s="1">
        <v>38584.286145833335</v>
      </c>
      <c r="C13533">
        <v>60</v>
      </c>
      <c r="D13533">
        <v>422</v>
      </c>
      <c r="E13533" s="1">
        <v>38591.321562500001</v>
      </c>
    </row>
    <row r="13534" spans="1:5" x14ac:dyDescent="0.3">
      <c r="A13534">
        <v>13626</v>
      </c>
      <c r="B13534" s="1">
        <v>38584.288472222222</v>
      </c>
      <c r="C13534">
        <v>594</v>
      </c>
      <c r="D13534">
        <v>524</v>
      </c>
      <c r="E13534" s="1">
        <v>38593.522499999999</v>
      </c>
    </row>
    <row r="13535" spans="1:5" x14ac:dyDescent="0.3">
      <c r="A13535">
        <v>13627</v>
      </c>
      <c r="B13535" s="1">
        <v>38584.290972222225</v>
      </c>
      <c r="C13535">
        <v>603</v>
      </c>
      <c r="D13535">
        <v>329</v>
      </c>
      <c r="E13535" s="1">
        <v>38593.488194444442</v>
      </c>
    </row>
    <row r="13536" spans="1:5" x14ac:dyDescent="0.3">
      <c r="A13536">
        <v>13628</v>
      </c>
      <c r="B13536" s="1">
        <v>38584.294363425928</v>
      </c>
      <c r="C13536">
        <v>1006</v>
      </c>
      <c r="D13536">
        <v>500</v>
      </c>
      <c r="E13536" s="1">
        <v>38586.477696759262</v>
      </c>
    </row>
    <row r="13537" spans="1:5" x14ac:dyDescent="0.3">
      <c r="A13537">
        <v>13629</v>
      </c>
      <c r="B13537" s="1">
        <v>38584.294525462959</v>
      </c>
      <c r="C13537">
        <v>1834</v>
      </c>
      <c r="D13537">
        <v>392</v>
      </c>
      <c r="E13537" s="1">
        <v>38589.525081018517</v>
      </c>
    </row>
    <row r="13538" spans="1:5" x14ac:dyDescent="0.3">
      <c r="A13538">
        <v>13630</v>
      </c>
      <c r="B13538" s="1">
        <v>38584.295787037037</v>
      </c>
      <c r="C13538">
        <v>3346</v>
      </c>
      <c r="D13538">
        <v>244</v>
      </c>
      <c r="E13538" s="1">
        <v>38593.177731481483</v>
      </c>
    </row>
    <row r="13539" spans="1:5" x14ac:dyDescent="0.3">
      <c r="A13539">
        <v>13631</v>
      </c>
      <c r="B13539" s="1">
        <v>38584.296956018516</v>
      </c>
      <c r="C13539">
        <v>1015</v>
      </c>
      <c r="D13539">
        <v>535</v>
      </c>
      <c r="E13539" s="1">
        <v>38586.16778935185</v>
      </c>
    </row>
    <row r="13540" spans="1:5" x14ac:dyDescent="0.3">
      <c r="A13540">
        <v>13632</v>
      </c>
      <c r="B13540" s="1">
        <v>38584.299212962964</v>
      </c>
      <c r="C13540">
        <v>4008</v>
      </c>
      <c r="D13540">
        <v>409</v>
      </c>
      <c r="E13540" s="1">
        <v>38593.430462962962</v>
      </c>
    </row>
    <row r="13541" spans="1:5" x14ac:dyDescent="0.3">
      <c r="A13541">
        <v>13633</v>
      </c>
      <c r="B13541" s="1">
        <v>38584.301238425927</v>
      </c>
      <c r="C13541">
        <v>3227</v>
      </c>
      <c r="D13541">
        <v>301</v>
      </c>
      <c r="E13541" s="1">
        <v>38588.476238425923</v>
      </c>
    </row>
    <row r="13542" spans="1:5" x14ac:dyDescent="0.3">
      <c r="A13542">
        <v>13634</v>
      </c>
      <c r="B13542" s="1">
        <v>38584.303298611114</v>
      </c>
      <c r="C13542">
        <v>850</v>
      </c>
      <c r="D13542">
        <v>411</v>
      </c>
      <c r="E13542" s="1">
        <v>38586.151909722219</v>
      </c>
    </row>
    <row r="13543" spans="1:5" x14ac:dyDescent="0.3">
      <c r="A13543">
        <v>13635</v>
      </c>
      <c r="B13543" s="1">
        <v>38584.303877314815</v>
      </c>
      <c r="C13543">
        <v>669</v>
      </c>
      <c r="D13543">
        <v>286</v>
      </c>
      <c r="E13543" s="1">
        <v>38593.269155092596</v>
      </c>
    </row>
    <row r="13544" spans="1:5" x14ac:dyDescent="0.3">
      <c r="A13544">
        <v>13636</v>
      </c>
      <c r="B13544" s="1">
        <v>38584.305659722224</v>
      </c>
      <c r="C13544">
        <v>1467</v>
      </c>
      <c r="D13544">
        <v>349</v>
      </c>
      <c r="E13544" s="1">
        <v>38587.415381944447</v>
      </c>
    </row>
    <row r="13545" spans="1:5" x14ac:dyDescent="0.3">
      <c r="A13545">
        <v>13637</v>
      </c>
      <c r="B13545" s="1">
        <v>38584.306423611109</v>
      </c>
      <c r="C13545">
        <v>2298</v>
      </c>
      <c r="D13545">
        <v>342</v>
      </c>
      <c r="E13545" s="1">
        <v>38588.425868055558</v>
      </c>
    </row>
    <row r="13546" spans="1:5" x14ac:dyDescent="0.3">
      <c r="A13546">
        <v>13638</v>
      </c>
      <c r="B13546" s="1">
        <v>38584.306423611109</v>
      </c>
      <c r="C13546">
        <v>3255</v>
      </c>
      <c r="D13546">
        <v>493</v>
      </c>
      <c r="E13546" s="1">
        <v>38587.464756944442</v>
      </c>
    </row>
    <row r="13547" spans="1:5" x14ac:dyDescent="0.3">
      <c r="A13547">
        <v>13639</v>
      </c>
      <c r="B13547" s="1">
        <v>38584.307025462964</v>
      </c>
      <c r="C13547">
        <v>2489</v>
      </c>
      <c r="D13547">
        <v>562</v>
      </c>
      <c r="E13547" s="1">
        <v>38587.475081018521</v>
      </c>
    </row>
    <row r="13548" spans="1:5" x14ac:dyDescent="0.3">
      <c r="A13548">
        <v>13640</v>
      </c>
      <c r="B13548" s="1">
        <v>38584.307557870372</v>
      </c>
      <c r="C13548">
        <v>3427</v>
      </c>
      <c r="D13548">
        <v>541</v>
      </c>
      <c r="E13548" s="1">
        <v>38585.496446759258</v>
      </c>
    </row>
    <row r="13549" spans="1:5" x14ac:dyDescent="0.3">
      <c r="A13549">
        <v>13641</v>
      </c>
      <c r="B13549" s="1">
        <v>38584.315763888888</v>
      </c>
      <c r="C13549">
        <v>367</v>
      </c>
      <c r="D13549">
        <v>281</v>
      </c>
      <c r="E13549" s="1">
        <v>38590.221319444441</v>
      </c>
    </row>
    <row r="13550" spans="1:5" x14ac:dyDescent="0.3">
      <c r="A13550">
        <v>13642</v>
      </c>
      <c r="B13550" s="1">
        <v>38584.321030092593</v>
      </c>
      <c r="C13550">
        <v>4415</v>
      </c>
      <c r="D13550">
        <v>452</v>
      </c>
      <c r="E13550" s="1">
        <v>38593.450891203705</v>
      </c>
    </row>
    <row r="13551" spans="1:5" x14ac:dyDescent="0.3">
      <c r="A13551">
        <v>13643</v>
      </c>
      <c r="B13551" s="1">
        <v>38584.321111111109</v>
      </c>
      <c r="C13551">
        <v>2443</v>
      </c>
      <c r="D13551">
        <v>398</v>
      </c>
      <c r="E13551" s="1">
        <v>38590.384305555555</v>
      </c>
    </row>
    <row r="13552" spans="1:5" x14ac:dyDescent="0.3">
      <c r="A13552">
        <v>13644</v>
      </c>
      <c r="B13552" s="1">
        <v>38584.323958333334</v>
      </c>
      <c r="C13552">
        <v>970</v>
      </c>
      <c r="D13552">
        <v>464</v>
      </c>
      <c r="E13552" s="1">
        <v>38591.079513888886</v>
      </c>
    </row>
    <row r="13553" spans="1:5" x14ac:dyDescent="0.3">
      <c r="A13553">
        <v>13645</v>
      </c>
      <c r="B13553" s="1">
        <v>38584.324363425927</v>
      </c>
      <c r="C13553">
        <v>157</v>
      </c>
      <c r="D13553">
        <v>387</v>
      </c>
      <c r="E13553" s="1">
        <v>38587.123668981483</v>
      </c>
    </row>
    <row r="13554" spans="1:5" x14ac:dyDescent="0.3">
      <c r="A13554">
        <v>13646</v>
      </c>
      <c r="B13554" s="1">
        <v>38584.32439814815</v>
      </c>
      <c r="C13554">
        <v>1347</v>
      </c>
      <c r="D13554">
        <v>242</v>
      </c>
      <c r="E13554" s="1">
        <v>38593.356342592589</v>
      </c>
    </row>
    <row r="13555" spans="1:5" x14ac:dyDescent="0.3">
      <c r="A13555">
        <v>13647</v>
      </c>
      <c r="B13555" s="1">
        <v>38584.32508101852</v>
      </c>
      <c r="C13555">
        <v>3269</v>
      </c>
      <c r="D13555">
        <v>519</v>
      </c>
      <c r="E13555" s="1">
        <v>38592.330636574072</v>
      </c>
    </row>
    <row r="13556" spans="1:5" x14ac:dyDescent="0.3">
      <c r="A13556">
        <v>13648</v>
      </c>
      <c r="B13556" s="1">
        <v>38584.325115740743</v>
      </c>
      <c r="C13556">
        <v>3921</v>
      </c>
      <c r="D13556">
        <v>596</v>
      </c>
      <c r="E13556" s="1">
        <v>38586.51053240741</v>
      </c>
    </row>
    <row r="13557" spans="1:5" x14ac:dyDescent="0.3">
      <c r="A13557">
        <v>13649</v>
      </c>
      <c r="B13557" s="1">
        <v>38584.325439814813</v>
      </c>
      <c r="C13557">
        <v>1495</v>
      </c>
      <c r="D13557">
        <v>259</v>
      </c>
      <c r="E13557" s="1">
        <v>38587.321967592594</v>
      </c>
    </row>
    <row r="13558" spans="1:5" x14ac:dyDescent="0.3">
      <c r="A13558">
        <v>13650</v>
      </c>
      <c r="B13558" s="1">
        <v>38584.32576388889</v>
      </c>
      <c r="C13558">
        <v>2644</v>
      </c>
      <c r="D13558">
        <v>322</v>
      </c>
      <c r="E13558" s="1">
        <v>38592.424375000002</v>
      </c>
    </row>
    <row r="13559" spans="1:5" x14ac:dyDescent="0.3">
      <c r="A13559">
        <v>13651</v>
      </c>
      <c r="B13559" s="1">
        <v>38584.326481481483</v>
      </c>
      <c r="C13559">
        <v>1082</v>
      </c>
      <c r="D13559">
        <v>256</v>
      </c>
      <c r="E13559" s="1">
        <v>38585.299398148149</v>
      </c>
    </row>
    <row r="13560" spans="1:5" x14ac:dyDescent="0.3">
      <c r="A13560">
        <v>13652</v>
      </c>
      <c r="B13560" s="1">
        <v>38584.3281712963</v>
      </c>
      <c r="C13560">
        <v>2548</v>
      </c>
      <c r="D13560">
        <v>67</v>
      </c>
      <c r="E13560" s="1">
        <v>38587.37400462963</v>
      </c>
    </row>
    <row r="13561" spans="1:5" x14ac:dyDescent="0.3">
      <c r="A13561">
        <v>13653</v>
      </c>
      <c r="B13561" s="1">
        <v>38584.329791666663</v>
      </c>
      <c r="C13561">
        <v>4029</v>
      </c>
      <c r="D13561">
        <v>129</v>
      </c>
      <c r="E13561" s="1">
        <v>38593.280486111114</v>
      </c>
    </row>
    <row r="13562" spans="1:5" x14ac:dyDescent="0.3">
      <c r="A13562">
        <v>13654</v>
      </c>
      <c r="B13562" s="1">
        <v>38584.332187499997</v>
      </c>
      <c r="C13562">
        <v>1582</v>
      </c>
      <c r="D13562">
        <v>469</v>
      </c>
      <c r="E13562" s="1">
        <v>38585.403020833335</v>
      </c>
    </row>
    <row r="13563" spans="1:5" x14ac:dyDescent="0.3">
      <c r="A13563">
        <v>13655</v>
      </c>
      <c r="B13563" s="1">
        <v>38584.332789351851</v>
      </c>
      <c r="C13563">
        <v>4294</v>
      </c>
      <c r="D13563">
        <v>207</v>
      </c>
      <c r="E13563" s="1">
        <v>38586.502928240741</v>
      </c>
    </row>
    <row r="13564" spans="1:5" x14ac:dyDescent="0.3">
      <c r="A13564">
        <v>13656</v>
      </c>
      <c r="B13564" s="1">
        <v>38584.334108796298</v>
      </c>
      <c r="C13564">
        <v>3180</v>
      </c>
      <c r="D13564">
        <v>411</v>
      </c>
      <c r="E13564" s="1">
        <v>38592.552858796298</v>
      </c>
    </row>
    <row r="13565" spans="1:5" x14ac:dyDescent="0.3">
      <c r="A13565">
        <v>13657</v>
      </c>
      <c r="B13565" s="1">
        <v>38584.334479166668</v>
      </c>
      <c r="C13565">
        <v>1752</v>
      </c>
      <c r="D13565">
        <v>414</v>
      </c>
      <c r="E13565" s="1">
        <v>38587.313645833332</v>
      </c>
    </row>
    <row r="13566" spans="1:5" x14ac:dyDescent="0.3">
      <c r="A13566">
        <v>13658</v>
      </c>
      <c r="B13566" s="1">
        <v>38584.334976851853</v>
      </c>
      <c r="C13566">
        <v>3827</v>
      </c>
      <c r="D13566">
        <v>487</v>
      </c>
      <c r="E13566" s="1">
        <v>38592.250254629631</v>
      </c>
    </row>
    <row r="13567" spans="1:5" x14ac:dyDescent="0.3">
      <c r="A13567">
        <v>13659</v>
      </c>
      <c r="B13567" s="1">
        <v>38584.337407407409</v>
      </c>
      <c r="C13567">
        <v>3610</v>
      </c>
      <c r="D13567">
        <v>520</v>
      </c>
      <c r="E13567" s="1">
        <v>38588.526990740742</v>
      </c>
    </row>
    <row r="13568" spans="1:5" x14ac:dyDescent="0.3">
      <c r="A13568">
        <v>13660</v>
      </c>
      <c r="B13568" s="1">
        <v>38584.337453703702</v>
      </c>
      <c r="C13568">
        <v>3972</v>
      </c>
      <c r="D13568">
        <v>72</v>
      </c>
      <c r="E13568" s="1">
        <v>38586.557592592595</v>
      </c>
    </row>
    <row r="13569" spans="1:5" x14ac:dyDescent="0.3">
      <c r="A13569">
        <v>13661</v>
      </c>
      <c r="B13569" s="1">
        <v>38584.337488425925</v>
      </c>
      <c r="C13569">
        <v>3996</v>
      </c>
      <c r="D13569">
        <v>471</v>
      </c>
      <c r="E13569" s="1">
        <v>38593.511099537034</v>
      </c>
    </row>
    <row r="13570" spans="1:5" x14ac:dyDescent="0.3">
      <c r="A13570">
        <v>13662</v>
      </c>
      <c r="B13570" s="1">
        <v>38584.341643518521</v>
      </c>
      <c r="C13570">
        <v>3880</v>
      </c>
      <c r="D13570">
        <v>592</v>
      </c>
      <c r="E13570" s="1">
        <v>38590.565949074073</v>
      </c>
    </row>
    <row r="13571" spans="1:5" x14ac:dyDescent="0.3">
      <c r="A13571">
        <v>13663</v>
      </c>
      <c r="B13571" s="1">
        <v>38584.342048611114</v>
      </c>
      <c r="C13571">
        <v>3969</v>
      </c>
      <c r="D13571">
        <v>240</v>
      </c>
      <c r="E13571" s="1">
        <v>38591.14135416667</v>
      </c>
    </row>
    <row r="13572" spans="1:5" x14ac:dyDescent="0.3">
      <c r="A13572">
        <v>13664</v>
      </c>
      <c r="B13572" s="1">
        <v>38584.346250000002</v>
      </c>
      <c r="C13572">
        <v>3750</v>
      </c>
      <c r="D13572">
        <v>264</v>
      </c>
      <c r="E13572" s="1">
        <v>38590.461527777778</v>
      </c>
    </row>
    <row r="13573" spans="1:5" x14ac:dyDescent="0.3">
      <c r="A13573">
        <v>13665</v>
      </c>
      <c r="B13573" s="1">
        <v>38584.346759259257</v>
      </c>
      <c r="C13573">
        <v>117</v>
      </c>
      <c r="D13573">
        <v>291</v>
      </c>
      <c r="E13573" s="1">
        <v>38592.268287037034</v>
      </c>
    </row>
    <row r="13574" spans="1:5" x14ac:dyDescent="0.3">
      <c r="A13574">
        <v>13666</v>
      </c>
      <c r="B13574" s="1">
        <v>38584.347442129627</v>
      </c>
      <c r="C13574">
        <v>2007</v>
      </c>
      <c r="D13574">
        <v>451</v>
      </c>
      <c r="E13574" s="1">
        <v>38586.140497685185</v>
      </c>
    </row>
    <row r="13575" spans="1:5" x14ac:dyDescent="0.3">
      <c r="A13575">
        <v>13667</v>
      </c>
      <c r="B13575" s="1">
        <v>38584.351087962961</v>
      </c>
      <c r="C13575">
        <v>3856</v>
      </c>
      <c r="D13575">
        <v>280</v>
      </c>
      <c r="E13575" s="1">
        <v>38588.29483796296</v>
      </c>
    </row>
    <row r="13576" spans="1:5" x14ac:dyDescent="0.3">
      <c r="A13576">
        <v>13668</v>
      </c>
      <c r="B13576" s="1">
        <v>38584.351458333331</v>
      </c>
      <c r="C13576">
        <v>3659</v>
      </c>
      <c r="D13576">
        <v>123</v>
      </c>
      <c r="E13576" s="1">
        <v>38589.244513888887</v>
      </c>
    </row>
    <row r="13577" spans="1:5" x14ac:dyDescent="0.3">
      <c r="A13577">
        <v>13669</v>
      </c>
      <c r="B13577" s="1">
        <v>38584.351759259262</v>
      </c>
      <c r="C13577">
        <v>4504</v>
      </c>
      <c r="D13577">
        <v>261</v>
      </c>
      <c r="E13577" s="1">
        <v>38591.340648148151</v>
      </c>
    </row>
    <row r="13578" spans="1:5" x14ac:dyDescent="0.3">
      <c r="A13578">
        <v>13670</v>
      </c>
      <c r="B13578" s="1">
        <v>38584.352094907408</v>
      </c>
      <c r="C13578">
        <v>1951</v>
      </c>
      <c r="D13578">
        <v>147</v>
      </c>
      <c r="E13578" s="1">
        <v>38593.24931712963</v>
      </c>
    </row>
    <row r="13579" spans="1:5" x14ac:dyDescent="0.3">
      <c r="A13579">
        <v>13671</v>
      </c>
      <c r="B13579" s="1">
        <v>38584.352118055554</v>
      </c>
      <c r="C13579">
        <v>1473</v>
      </c>
      <c r="D13579">
        <v>201</v>
      </c>
      <c r="E13579" s="1">
        <v>38590.163923611108</v>
      </c>
    </row>
    <row r="13580" spans="1:5" x14ac:dyDescent="0.3">
      <c r="A13580">
        <v>13672</v>
      </c>
      <c r="B13580" s="1">
        <v>38584.352395833332</v>
      </c>
      <c r="C13580">
        <v>2068</v>
      </c>
      <c r="D13580">
        <v>201</v>
      </c>
      <c r="E13580" s="1">
        <v>38586.260729166665</v>
      </c>
    </row>
    <row r="13581" spans="1:5" x14ac:dyDescent="0.3">
      <c r="A13581">
        <v>13673</v>
      </c>
      <c r="B13581" s="1">
        <v>38584.352430555555</v>
      </c>
      <c r="C13581">
        <v>343</v>
      </c>
      <c r="D13581">
        <v>332</v>
      </c>
      <c r="E13581" s="1">
        <v>38590.218402777777</v>
      </c>
    </row>
    <row r="13582" spans="1:5" x14ac:dyDescent="0.3">
      <c r="A13582">
        <v>13674</v>
      </c>
      <c r="B13582" s="1">
        <v>38584.354791666665</v>
      </c>
      <c r="C13582">
        <v>3397</v>
      </c>
      <c r="D13582">
        <v>36</v>
      </c>
      <c r="E13582" s="1">
        <v>38586.124930555554</v>
      </c>
    </row>
    <row r="13583" spans="1:5" x14ac:dyDescent="0.3">
      <c r="A13583">
        <v>13675</v>
      </c>
      <c r="B13583" s="1">
        <v>38584.356145833335</v>
      </c>
      <c r="C13583">
        <v>350</v>
      </c>
      <c r="D13583">
        <v>493</v>
      </c>
      <c r="E13583" s="1">
        <v>38591.16170138889</v>
      </c>
    </row>
    <row r="13584" spans="1:5" x14ac:dyDescent="0.3">
      <c r="A13584">
        <v>13676</v>
      </c>
      <c r="B13584" s="1">
        <v>38584.356493055559</v>
      </c>
      <c r="C13584">
        <v>3170</v>
      </c>
      <c r="D13584">
        <v>103</v>
      </c>
      <c r="E13584" s="1">
        <v>38589.118993055556</v>
      </c>
    </row>
    <row r="13585" spans="1:5" x14ac:dyDescent="0.3">
      <c r="A13585">
        <v>13677</v>
      </c>
      <c r="B13585" s="1">
        <v>38584.357418981483</v>
      </c>
      <c r="C13585">
        <v>4013</v>
      </c>
      <c r="D13585">
        <v>15</v>
      </c>
      <c r="E13585" s="1">
        <v>38590.49422453704</v>
      </c>
    </row>
    <row r="13586" spans="1:5" x14ac:dyDescent="0.3">
      <c r="A13586">
        <v>13678</v>
      </c>
      <c r="B13586" s="1">
        <v>38584.36</v>
      </c>
      <c r="C13586">
        <v>1118</v>
      </c>
      <c r="D13586">
        <v>337</v>
      </c>
      <c r="E13586" s="1">
        <v>38591.579444444447</v>
      </c>
    </row>
    <row r="13587" spans="1:5" x14ac:dyDescent="0.3">
      <c r="A13587">
        <v>13679</v>
      </c>
      <c r="B13587" s="1">
        <v>38584.360810185186</v>
      </c>
      <c r="C13587">
        <v>2878</v>
      </c>
      <c r="D13587">
        <v>229</v>
      </c>
      <c r="E13587" s="1">
        <v>38593.421226851853</v>
      </c>
    </row>
    <row r="13588" spans="1:5" x14ac:dyDescent="0.3">
      <c r="A13588">
        <v>13680</v>
      </c>
      <c r="B13588" s="1">
        <v>38584.363958333335</v>
      </c>
      <c r="C13588">
        <v>2822</v>
      </c>
      <c r="D13588">
        <v>70</v>
      </c>
      <c r="E13588" s="1">
        <v>38591.415347222224</v>
      </c>
    </row>
    <row r="13589" spans="1:5" x14ac:dyDescent="0.3">
      <c r="A13589">
        <v>13681</v>
      </c>
      <c r="B13589" s="1">
        <v>38584.366400462961</v>
      </c>
      <c r="C13589">
        <v>3039</v>
      </c>
      <c r="D13589">
        <v>328</v>
      </c>
      <c r="E13589" s="1">
        <v>38591.408067129632</v>
      </c>
    </row>
    <row r="13590" spans="1:5" x14ac:dyDescent="0.3">
      <c r="A13590">
        <v>13682</v>
      </c>
      <c r="B13590" s="1">
        <v>38584.368506944447</v>
      </c>
      <c r="C13590">
        <v>287</v>
      </c>
      <c r="D13590">
        <v>30</v>
      </c>
      <c r="E13590" s="1">
        <v>38585.378923611112</v>
      </c>
    </row>
    <row r="13591" spans="1:5" x14ac:dyDescent="0.3">
      <c r="A13591">
        <v>13683</v>
      </c>
      <c r="B13591" s="1">
        <v>38584.371469907404</v>
      </c>
      <c r="C13591">
        <v>1729</v>
      </c>
      <c r="D13591">
        <v>255</v>
      </c>
      <c r="E13591" s="1">
        <v>38588.590914351851</v>
      </c>
    </row>
    <row r="13592" spans="1:5" x14ac:dyDescent="0.3">
      <c r="A13592">
        <v>13684</v>
      </c>
      <c r="B13592" s="1">
        <v>38584.372141203705</v>
      </c>
      <c r="C13592">
        <v>2213</v>
      </c>
      <c r="D13592">
        <v>348</v>
      </c>
      <c r="E13592" s="1">
        <v>38589.341585648152</v>
      </c>
    </row>
    <row r="13593" spans="1:5" x14ac:dyDescent="0.3">
      <c r="A13593">
        <v>13685</v>
      </c>
      <c r="B13593" s="1">
        <v>38584.373043981483</v>
      </c>
      <c r="C13593">
        <v>3336</v>
      </c>
      <c r="D13593">
        <v>260</v>
      </c>
      <c r="E13593" s="1">
        <v>38591.309849537036</v>
      </c>
    </row>
    <row r="13594" spans="1:5" x14ac:dyDescent="0.3">
      <c r="A13594">
        <v>13686</v>
      </c>
      <c r="B13594" s="1">
        <v>38584.373240740744</v>
      </c>
      <c r="C13594">
        <v>666</v>
      </c>
      <c r="D13594">
        <v>306</v>
      </c>
      <c r="E13594" s="1">
        <v>38588.306574074071</v>
      </c>
    </row>
    <row r="13595" spans="1:5" x14ac:dyDescent="0.3">
      <c r="A13595">
        <v>13687</v>
      </c>
      <c r="B13595" s="1">
        <v>38584.373506944445</v>
      </c>
      <c r="C13595">
        <v>3629</v>
      </c>
      <c r="D13595">
        <v>290</v>
      </c>
      <c r="E13595" s="1">
        <v>38586.293645833335</v>
      </c>
    </row>
    <row r="13596" spans="1:5" x14ac:dyDescent="0.3">
      <c r="A13596">
        <v>13688</v>
      </c>
      <c r="B13596" s="1">
        <v>38584.374745370369</v>
      </c>
      <c r="C13596">
        <v>1116</v>
      </c>
      <c r="D13596">
        <v>572</v>
      </c>
      <c r="E13596" s="1">
        <v>38592.204606481479</v>
      </c>
    </row>
    <row r="13597" spans="1:5" x14ac:dyDescent="0.3">
      <c r="A13597">
        <v>13689</v>
      </c>
      <c r="B13597" s="1">
        <v>38584.378125000003</v>
      </c>
      <c r="C13597">
        <v>819</v>
      </c>
      <c r="D13597">
        <v>336</v>
      </c>
      <c r="E13597" s="1">
        <v>38586.235069444447</v>
      </c>
    </row>
    <row r="13598" spans="1:5" x14ac:dyDescent="0.3">
      <c r="A13598">
        <v>13690</v>
      </c>
      <c r="B13598" s="1">
        <v>38584.380173611113</v>
      </c>
      <c r="C13598">
        <v>3721</v>
      </c>
      <c r="D13598">
        <v>513</v>
      </c>
      <c r="E13598" s="1">
        <v>38587.335729166669</v>
      </c>
    </row>
    <row r="13599" spans="1:5" x14ac:dyDescent="0.3">
      <c r="A13599">
        <v>13691</v>
      </c>
      <c r="B13599" s="1">
        <v>38584.380312499998</v>
      </c>
      <c r="C13599">
        <v>676</v>
      </c>
      <c r="D13599">
        <v>548</v>
      </c>
      <c r="E13599" s="1">
        <v>38592.627534722225</v>
      </c>
    </row>
    <row r="13600" spans="1:5" x14ac:dyDescent="0.3">
      <c r="A13600">
        <v>13692</v>
      </c>
      <c r="B13600" s="1">
        <v>38584.380462962959</v>
      </c>
      <c r="C13600">
        <v>1928</v>
      </c>
      <c r="D13600">
        <v>65</v>
      </c>
      <c r="E13600" s="1">
        <v>38585.22074074074</v>
      </c>
    </row>
    <row r="13601" spans="1:5" x14ac:dyDescent="0.3">
      <c r="A13601">
        <v>13693</v>
      </c>
      <c r="B13601" s="1">
        <v>38584.383125</v>
      </c>
      <c r="C13601">
        <v>933</v>
      </c>
      <c r="D13601">
        <v>552</v>
      </c>
      <c r="E13601" s="1">
        <v>38588.625486111108</v>
      </c>
    </row>
    <row r="13602" spans="1:5" x14ac:dyDescent="0.3">
      <c r="A13602">
        <v>13694</v>
      </c>
      <c r="B13602" s="1">
        <v>38584.384293981479</v>
      </c>
      <c r="C13602">
        <v>3654</v>
      </c>
      <c r="D13602">
        <v>454</v>
      </c>
      <c r="E13602" s="1">
        <v>38592.257210648146</v>
      </c>
    </row>
    <row r="13603" spans="1:5" x14ac:dyDescent="0.3">
      <c r="A13603">
        <v>13695</v>
      </c>
      <c r="B13603" s="1">
        <v>38584.384317129632</v>
      </c>
      <c r="C13603">
        <v>3114</v>
      </c>
      <c r="D13603">
        <v>258</v>
      </c>
      <c r="E13603" s="1">
        <v>38591.494039351855</v>
      </c>
    </row>
    <row r="13604" spans="1:5" x14ac:dyDescent="0.3">
      <c r="A13604">
        <v>13696</v>
      </c>
      <c r="B13604" s="1">
        <v>38584.386284722219</v>
      </c>
      <c r="C13604">
        <v>1279</v>
      </c>
      <c r="D13604">
        <v>206</v>
      </c>
      <c r="E13604" s="1">
        <v>38585.148090277777</v>
      </c>
    </row>
    <row r="13605" spans="1:5" x14ac:dyDescent="0.3">
      <c r="A13605">
        <v>13697</v>
      </c>
      <c r="B13605" s="1">
        <v>38584.389675925922</v>
      </c>
      <c r="C13605">
        <v>291</v>
      </c>
      <c r="D13605">
        <v>76</v>
      </c>
      <c r="E13605" s="1">
        <v>38593.523009259261</v>
      </c>
    </row>
    <row r="13606" spans="1:5" x14ac:dyDescent="0.3">
      <c r="A13606">
        <v>13698</v>
      </c>
      <c r="B13606" s="1">
        <v>38584.391967592594</v>
      </c>
      <c r="C13606">
        <v>3829</v>
      </c>
      <c r="D13606">
        <v>364</v>
      </c>
      <c r="E13606" s="1">
        <v>38586.211412037039</v>
      </c>
    </row>
    <row r="13607" spans="1:5" x14ac:dyDescent="0.3">
      <c r="A13607">
        <v>13699</v>
      </c>
      <c r="B13607" s="1">
        <v>38584.393217592595</v>
      </c>
      <c r="C13607">
        <v>3913</v>
      </c>
      <c r="D13607">
        <v>21</v>
      </c>
      <c r="E13607" s="1">
        <v>38593.344606481478</v>
      </c>
    </row>
    <row r="13608" spans="1:5" x14ac:dyDescent="0.3">
      <c r="A13608">
        <v>13700</v>
      </c>
      <c r="B13608" s="1">
        <v>38584.393252314818</v>
      </c>
      <c r="C13608">
        <v>4229</v>
      </c>
      <c r="D13608">
        <v>265</v>
      </c>
      <c r="E13608" s="1">
        <v>38591.24255787037</v>
      </c>
    </row>
    <row r="13609" spans="1:5" x14ac:dyDescent="0.3">
      <c r="A13609">
        <v>13701</v>
      </c>
      <c r="B13609" s="1">
        <v>38584.393807870372</v>
      </c>
      <c r="C13609">
        <v>1643</v>
      </c>
      <c r="D13609">
        <v>564</v>
      </c>
      <c r="E13609" s="1">
        <v>38585.620891203704</v>
      </c>
    </row>
    <row r="13610" spans="1:5" x14ac:dyDescent="0.3">
      <c r="A13610">
        <v>13702</v>
      </c>
      <c r="B13610" s="1">
        <v>38584.39398148148</v>
      </c>
      <c r="C13610">
        <v>700</v>
      </c>
      <c r="D13610">
        <v>296</v>
      </c>
      <c r="E13610" s="1">
        <v>38593.628009259257</v>
      </c>
    </row>
    <row r="13611" spans="1:5" x14ac:dyDescent="0.3">
      <c r="A13611">
        <v>13703</v>
      </c>
      <c r="B13611" s="1">
        <v>38584.395543981482</v>
      </c>
      <c r="C13611">
        <v>2296</v>
      </c>
      <c r="D13611">
        <v>356</v>
      </c>
      <c r="E13611" s="1">
        <v>38591.335821759261</v>
      </c>
    </row>
    <row r="13612" spans="1:5" x14ac:dyDescent="0.3">
      <c r="A13612">
        <v>13704</v>
      </c>
      <c r="B13612" s="1">
        <v>38584.397268518522</v>
      </c>
      <c r="C13612">
        <v>3373</v>
      </c>
      <c r="D13612">
        <v>4</v>
      </c>
      <c r="E13612" s="1">
        <v>38587.603518518517</v>
      </c>
    </row>
    <row r="13613" spans="1:5" x14ac:dyDescent="0.3">
      <c r="A13613">
        <v>13705</v>
      </c>
      <c r="B13613" s="1">
        <v>38584.397488425922</v>
      </c>
      <c r="C13613">
        <v>3663</v>
      </c>
      <c r="D13613">
        <v>451</v>
      </c>
      <c r="E13613" s="1">
        <v>38585.577349537038</v>
      </c>
    </row>
    <row r="13614" spans="1:5" x14ac:dyDescent="0.3">
      <c r="A13614">
        <v>13706</v>
      </c>
      <c r="B13614" s="1">
        <v>38584.397870370369</v>
      </c>
      <c r="C13614">
        <v>3005</v>
      </c>
      <c r="D13614">
        <v>363</v>
      </c>
      <c r="E13614" s="1">
        <v>38592.224259259259</v>
      </c>
    </row>
    <row r="13615" spans="1:5" x14ac:dyDescent="0.3">
      <c r="A13615">
        <v>13707</v>
      </c>
      <c r="B13615" s="1">
        <v>38584.398587962962</v>
      </c>
      <c r="C13615">
        <v>826</v>
      </c>
      <c r="D13615">
        <v>232</v>
      </c>
      <c r="E13615" s="1">
        <v>38587.322893518518</v>
      </c>
    </row>
    <row r="13616" spans="1:5" x14ac:dyDescent="0.3">
      <c r="A13616">
        <v>13708</v>
      </c>
      <c r="B13616" s="1">
        <v>38584.398692129631</v>
      </c>
      <c r="C13616">
        <v>2236</v>
      </c>
      <c r="D13616">
        <v>218</v>
      </c>
      <c r="E13616" s="1">
        <v>38590.428553240738</v>
      </c>
    </row>
    <row r="13617" spans="1:5" x14ac:dyDescent="0.3">
      <c r="A13617">
        <v>13709</v>
      </c>
      <c r="B13617" s="1">
        <v>38584.399201388886</v>
      </c>
      <c r="C13617">
        <v>4089</v>
      </c>
      <c r="D13617">
        <v>422</v>
      </c>
      <c r="E13617" s="1">
        <v>38587.17628472222</v>
      </c>
    </row>
    <row r="13618" spans="1:5" x14ac:dyDescent="0.3">
      <c r="A13618">
        <v>13710</v>
      </c>
      <c r="B13618" s="1">
        <v>38584.399537037039</v>
      </c>
      <c r="C13618">
        <v>756</v>
      </c>
      <c r="D13618">
        <v>333</v>
      </c>
      <c r="E13618" s="1">
        <v>38585.228703703702</v>
      </c>
    </row>
    <row r="13619" spans="1:5" x14ac:dyDescent="0.3">
      <c r="A13619">
        <v>13711</v>
      </c>
      <c r="B13619" s="1">
        <v>38584.399537037039</v>
      </c>
      <c r="C13619">
        <v>2318</v>
      </c>
      <c r="D13619">
        <v>453</v>
      </c>
      <c r="E13619" s="1">
        <v>38592.37939814815</v>
      </c>
    </row>
    <row r="13620" spans="1:5" x14ac:dyDescent="0.3">
      <c r="A13620">
        <v>13712</v>
      </c>
      <c r="B13620" s="1">
        <v>38584.401435185187</v>
      </c>
      <c r="C13620">
        <v>1039</v>
      </c>
      <c r="D13620">
        <v>581</v>
      </c>
      <c r="E13620" s="1">
        <v>38585.256990740738</v>
      </c>
    </row>
    <row r="13621" spans="1:5" x14ac:dyDescent="0.3">
      <c r="A13621">
        <v>13714</v>
      </c>
      <c r="B13621" s="1">
        <v>38584.40357638889</v>
      </c>
      <c r="C13621">
        <v>2659</v>
      </c>
      <c r="D13621">
        <v>277</v>
      </c>
      <c r="E13621" s="1">
        <v>38586.269548611112</v>
      </c>
    </row>
    <row r="13622" spans="1:5" x14ac:dyDescent="0.3">
      <c r="A13622">
        <v>13715</v>
      </c>
      <c r="B13622" s="1">
        <v>38584.404930555553</v>
      </c>
      <c r="C13622">
        <v>1028</v>
      </c>
      <c r="D13622">
        <v>292</v>
      </c>
      <c r="E13622" s="1">
        <v>38591.432013888887</v>
      </c>
    </row>
    <row r="13623" spans="1:5" x14ac:dyDescent="0.3">
      <c r="A13623">
        <v>13716</v>
      </c>
      <c r="B13623" s="1">
        <v>38584.408703703702</v>
      </c>
      <c r="C13623">
        <v>86</v>
      </c>
      <c r="D13623">
        <v>386</v>
      </c>
      <c r="E13623" s="1">
        <v>38590.305925925924</v>
      </c>
    </row>
    <row r="13624" spans="1:5" x14ac:dyDescent="0.3">
      <c r="A13624">
        <v>13717</v>
      </c>
      <c r="B13624" s="1">
        <v>38584.410324074073</v>
      </c>
      <c r="C13624">
        <v>1629</v>
      </c>
      <c r="D13624">
        <v>300</v>
      </c>
      <c r="E13624" s="1">
        <v>38592.481157407405</v>
      </c>
    </row>
    <row r="13625" spans="1:5" x14ac:dyDescent="0.3">
      <c r="A13625">
        <v>13718</v>
      </c>
      <c r="B13625" s="1">
        <v>38584.412314814814</v>
      </c>
      <c r="C13625">
        <v>205</v>
      </c>
      <c r="D13625">
        <v>19</v>
      </c>
      <c r="E13625" s="1">
        <v>38593.574120370373</v>
      </c>
    </row>
    <row r="13626" spans="1:5" x14ac:dyDescent="0.3">
      <c r="A13626">
        <v>13720</v>
      </c>
      <c r="B13626" s="1">
        <v>38584.417812500003</v>
      </c>
      <c r="C13626">
        <v>813</v>
      </c>
      <c r="D13626">
        <v>427</v>
      </c>
      <c r="E13626" s="1">
        <v>38591.351840277777</v>
      </c>
    </row>
    <row r="13627" spans="1:5" x14ac:dyDescent="0.3">
      <c r="A13627">
        <v>13721</v>
      </c>
      <c r="B13627" s="1">
        <v>38584.418738425928</v>
      </c>
      <c r="C13627">
        <v>1444</v>
      </c>
      <c r="D13627">
        <v>297</v>
      </c>
      <c r="E13627" s="1">
        <v>38588.293738425928</v>
      </c>
    </row>
    <row r="13628" spans="1:5" x14ac:dyDescent="0.3">
      <c r="A13628">
        <v>13722</v>
      </c>
      <c r="B13628" s="1">
        <v>38584.419270833336</v>
      </c>
      <c r="C13628">
        <v>1581</v>
      </c>
      <c r="D13628">
        <v>422</v>
      </c>
      <c r="E13628" s="1">
        <v>38589.185243055559</v>
      </c>
    </row>
    <row r="13629" spans="1:5" x14ac:dyDescent="0.3">
      <c r="A13629">
        <v>13723</v>
      </c>
      <c r="B13629" s="1">
        <v>38584.420486111114</v>
      </c>
      <c r="C13629">
        <v>411</v>
      </c>
      <c r="D13629">
        <v>110</v>
      </c>
      <c r="E13629" s="1">
        <v>38591.321875000001</v>
      </c>
    </row>
    <row r="13630" spans="1:5" x14ac:dyDescent="0.3">
      <c r="A13630">
        <v>13724</v>
      </c>
      <c r="B13630" s="1">
        <v>38584.421851851854</v>
      </c>
      <c r="C13630">
        <v>200</v>
      </c>
      <c r="D13630">
        <v>80</v>
      </c>
      <c r="E13630" s="1">
        <v>38588.324629629627</v>
      </c>
    </row>
    <row r="13631" spans="1:5" x14ac:dyDescent="0.3">
      <c r="A13631">
        <v>13725</v>
      </c>
      <c r="B13631" s="1">
        <v>38584.422534722224</v>
      </c>
      <c r="C13631">
        <v>3861</v>
      </c>
      <c r="D13631">
        <v>306</v>
      </c>
      <c r="E13631" s="1">
        <v>38592.286423611113</v>
      </c>
    </row>
    <row r="13632" spans="1:5" x14ac:dyDescent="0.3">
      <c r="A13632">
        <v>13726</v>
      </c>
      <c r="B13632" s="1">
        <v>38584.422685185185</v>
      </c>
      <c r="C13632">
        <v>2258</v>
      </c>
      <c r="D13632">
        <v>214</v>
      </c>
      <c r="E13632" s="1">
        <v>38587.624074074076</v>
      </c>
    </row>
    <row r="13633" spans="1:5" x14ac:dyDescent="0.3">
      <c r="A13633">
        <v>13727</v>
      </c>
      <c r="B13633" s="1">
        <v>38584.422835648147</v>
      </c>
      <c r="C13633">
        <v>4201</v>
      </c>
      <c r="D13633">
        <v>85</v>
      </c>
      <c r="E13633" s="1">
        <v>38591.39644675926</v>
      </c>
    </row>
    <row r="13634" spans="1:5" x14ac:dyDescent="0.3">
      <c r="A13634">
        <v>13728</v>
      </c>
      <c r="B13634" s="1">
        <v>38584.424386574072</v>
      </c>
      <c r="C13634">
        <v>1962</v>
      </c>
      <c r="D13634">
        <v>157</v>
      </c>
      <c r="E13634" s="1">
        <v>38587.438969907409</v>
      </c>
    </row>
    <row r="13635" spans="1:5" x14ac:dyDescent="0.3">
      <c r="A13635">
        <v>13729</v>
      </c>
      <c r="B13635" s="1">
        <v>38584.428564814814</v>
      </c>
      <c r="C13635">
        <v>4108</v>
      </c>
      <c r="D13635">
        <v>415</v>
      </c>
      <c r="E13635" s="1">
        <v>38592.649398148147</v>
      </c>
    </row>
    <row r="13636" spans="1:5" x14ac:dyDescent="0.3">
      <c r="A13636">
        <v>13730</v>
      </c>
      <c r="B13636" s="1">
        <v>38584.428576388891</v>
      </c>
      <c r="C13636">
        <v>1330</v>
      </c>
      <c r="D13636">
        <v>548</v>
      </c>
      <c r="E13636" s="1">
        <v>38592.448020833333</v>
      </c>
    </row>
    <row r="13637" spans="1:5" x14ac:dyDescent="0.3">
      <c r="A13637">
        <v>13731</v>
      </c>
      <c r="B13637" s="1">
        <v>38584.432037037041</v>
      </c>
      <c r="C13637">
        <v>1133</v>
      </c>
      <c r="D13637">
        <v>450</v>
      </c>
      <c r="E13637" s="1">
        <v>38585.502870370372</v>
      </c>
    </row>
    <row r="13638" spans="1:5" x14ac:dyDescent="0.3">
      <c r="A13638">
        <v>13732</v>
      </c>
      <c r="B13638" s="1">
        <v>38584.433807870373</v>
      </c>
      <c r="C13638">
        <v>1138</v>
      </c>
      <c r="D13638">
        <v>17</v>
      </c>
      <c r="E13638" s="1">
        <v>38586.197696759256</v>
      </c>
    </row>
    <row r="13639" spans="1:5" x14ac:dyDescent="0.3">
      <c r="A13639">
        <v>13733</v>
      </c>
      <c r="B13639" s="1">
        <v>38584.434166666666</v>
      </c>
      <c r="C13639">
        <v>3994</v>
      </c>
      <c r="D13639">
        <v>85</v>
      </c>
      <c r="E13639" s="1">
        <v>38585.450833333336</v>
      </c>
    </row>
    <row r="13640" spans="1:5" x14ac:dyDescent="0.3">
      <c r="A13640">
        <v>13734</v>
      </c>
      <c r="B13640" s="1">
        <v>38584.437465277777</v>
      </c>
      <c r="C13640">
        <v>4561</v>
      </c>
      <c r="D13640">
        <v>374</v>
      </c>
      <c r="E13640" s="1">
        <v>38589.61246527778</v>
      </c>
    </row>
    <row r="13641" spans="1:5" x14ac:dyDescent="0.3">
      <c r="A13641">
        <v>13735</v>
      </c>
      <c r="B13641" s="1">
        <v>38584.438206018516</v>
      </c>
      <c r="C13641">
        <v>1813</v>
      </c>
      <c r="D13641">
        <v>35</v>
      </c>
      <c r="E13641" s="1">
        <v>38590.208344907405</v>
      </c>
    </row>
    <row r="13642" spans="1:5" x14ac:dyDescent="0.3">
      <c r="A13642">
        <v>13736</v>
      </c>
      <c r="B13642" s="1">
        <v>38584.438460648147</v>
      </c>
      <c r="C13642">
        <v>3369</v>
      </c>
      <c r="D13642">
        <v>32</v>
      </c>
      <c r="E13642" s="1">
        <v>38592.285682870373</v>
      </c>
    </row>
    <row r="13643" spans="1:5" x14ac:dyDescent="0.3">
      <c r="A13643">
        <v>13737</v>
      </c>
      <c r="B13643" s="1">
        <v>38584.445717592593</v>
      </c>
      <c r="C13643">
        <v>4319</v>
      </c>
      <c r="D13643">
        <v>200</v>
      </c>
      <c r="E13643" s="1">
        <v>38589.606828703705</v>
      </c>
    </row>
    <row r="13644" spans="1:5" x14ac:dyDescent="0.3">
      <c r="A13644">
        <v>13738</v>
      </c>
      <c r="B13644" s="1">
        <v>38584.446319444447</v>
      </c>
      <c r="C13644">
        <v>2748</v>
      </c>
      <c r="D13644">
        <v>273</v>
      </c>
      <c r="E13644" s="1">
        <v>38589.39770833333</v>
      </c>
    </row>
    <row r="13645" spans="1:5" x14ac:dyDescent="0.3">
      <c r="A13645">
        <v>13739</v>
      </c>
      <c r="B13645" s="1">
        <v>38584.44803240741</v>
      </c>
      <c r="C13645">
        <v>3027</v>
      </c>
      <c r="D13645">
        <v>441</v>
      </c>
      <c r="E13645" s="1">
        <v>38592.365393518521</v>
      </c>
    </row>
    <row r="13646" spans="1:5" x14ac:dyDescent="0.3">
      <c r="A13646">
        <v>13740</v>
      </c>
      <c r="B13646" s="1">
        <v>38584.450497685182</v>
      </c>
      <c r="C13646">
        <v>4366</v>
      </c>
      <c r="D13646">
        <v>21</v>
      </c>
      <c r="E13646" s="1">
        <v>38593.646331018521</v>
      </c>
    </row>
    <row r="13647" spans="1:5" x14ac:dyDescent="0.3">
      <c r="A13647">
        <v>13741</v>
      </c>
      <c r="B13647" s="1">
        <v>38584.450543981482</v>
      </c>
      <c r="C13647">
        <v>3887</v>
      </c>
      <c r="D13647">
        <v>195</v>
      </c>
      <c r="E13647" s="1">
        <v>38585.472071759257</v>
      </c>
    </row>
    <row r="13648" spans="1:5" x14ac:dyDescent="0.3">
      <c r="A13648">
        <v>13742</v>
      </c>
      <c r="B13648" s="1">
        <v>38584.450868055559</v>
      </c>
      <c r="C13648">
        <v>1377</v>
      </c>
      <c r="D13648">
        <v>580</v>
      </c>
      <c r="E13648" s="1">
        <v>38585.46197916667</v>
      </c>
    </row>
    <row r="13649" spans="1:5" x14ac:dyDescent="0.3">
      <c r="A13649">
        <v>13743</v>
      </c>
      <c r="B13649" s="1">
        <v>38584.45239583333</v>
      </c>
      <c r="C13649">
        <v>3693</v>
      </c>
      <c r="D13649">
        <v>57</v>
      </c>
      <c r="E13649" s="1">
        <v>38588.662812499999</v>
      </c>
    </row>
    <row r="13650" spans="1:5" x14ac:dyDescent="0.3">
      <c r="A13650">
        <v>13744</v>
      </c>
      <c r="B13650" s="1">
        <v>38584.452604166669</v>
      </c>
      <c r="C13650">
        <v>2962</v>
      </c>
      <c r="D13650">
        <v>408</v>
      </c>
      <c r="E13650" s="1">
        <v>38589.279687499999</v>
      </c>
    </row>
    <row r="13651" spans="1:5" x14ac:dyDescent="0.3">
      <c r="A13651">
        <v>13745</v>
      </c>
      <c r="B13651" s="1">
        <v>38584.454039351855</v>
      </c>
      <c r="C13651">
        <v>1264</v>
      </c>
      <c r="D13651">
        <v>142</v>
      </c>
      <c r="E13651" s="1">
        <v>38589.559594907405</v>
      </c>
    </row>
    <row r="13652" spans="1:5" x14ac:dyDescent="0.3">
      <c r="A13652">
        <v>13746</v>
      </c>
      <c r="B13652" s="1">
        <v>38584.455185185187</v>
      </c>
      <c r="C13652">
        <v>3742</v>
      </c>
      <c r="D13652">
        <v>520</v>
      </c>
      <c r="E13652" s="1">
        <v>38589.325324074074</v>
      </c>
    </row>
    <row r="13653" spans="1:5" x14ac:dyDescent="0.3">
      <c r="A13653">
        <v>13747</v>
      </c>
      <c r="B13653" s="1">
        <v>38584.455625000002</v>
      </c>
      <c r="C13653">
        <v>3332</v>
      </c>
      <c r="D13653">
        <v>74</v>
      </c>
      <c r="E13653" s="1">
        <v>38593.436874999999</v>
      </c>
    </row>
    <row r="13654" spans="1:5" x14ac:dyDescent="0.3">
      <c r="A13654">
        <v>13748</v>
      </c>
      <c r="B13654" s="1">
        <v>38584.45826388889</v>
      </c>
      <c r="C13654">
        <v>2198</v>
      </c>
      <c r="D13654">
        <v>410</v>
      </c>
      <c r="E13654" s="1">
        <v>38587.523541666669</v>
      </c>
    </row>
    <row r="13655" spans="1:5" x14ac:dyDescent="0.3">
      <c r="A13655">
        <v>13749</v>
      </c>
      <c r="B13655" s="1">
        <v>38584.458761574075</v>
      </c>
      <c r="C13655">
        <v>2811</v>
      </c>
      <c r="D13655">
        <v>282</v>
      </c>
      <c r="E13655" s="1">
        <v>38590.503206018519</v>
      </c>
    </row>
    <row r="13656" spans="1:5" x14ac:dyDescent="0.3">
      <c r="A13656">
        <v>13750</v>
      </c>
      <c r="B13656" s="1">
        <v>38584.466458333336</v>
      </c>
      <c r="C13656">
        <v>3363</v>
      </c>
      <c r="D13656">
        <v>246</v>
      </c>
      <c r="E13656" s="1">
        <v>38593.678263888891</v>
      </c>
    </row>
    <row r="13657" spans="1:5" x14ac:dyDescent="0.3">
      <c r="A13657">
        <v>13751</v>
      </c>
      <c r="B13657" s="1">
        <v>38584.470173611109</v>
      </c>
      <c r="C13657">
        <v>185</v>
      </c>
      <c r="D13657">
        <v>105</v>
      </c>
      <c r="E13657" s="1">
        <v>38586.59170138889</v>
      </c>
    </row>
    <row r="13658" spans="1:5" x14ac:dyDescent="0.3">
      <c r="A13658">
        <v>13752</v>
      </c>
      <c r="B13658" s="1">
        <v>38584.470659722225</v>
      </c>
      <c r="C13658">
        <v>1794</v>
      </c>
      <c r="D13658">
        <v>77</v>
      </c>
      <c r="E13658" s="1">
        <v>38593.559548611112</v>
      </c>
    </row>
    <row r="13659" spans="1:5" x14ac:dyDescent="0.3">
      <c r="A13659">
        <v>13754</v>
      </c>
      <c r="B13659" s="1">
        <v>38584.470925925925</v>
      </c>
      <c r="C13659">
        <v>1740</v>
      </c>
      <c r="D13659">
        <v>108</v>
      </c>
      <c r="E13659" s="1">
        <v>38586.496620370373</v>
      </c>
    </row>
    <row r="13660" spans="1:5" x14ac:dyDescent="0.3">
      <c r="A13660">
        <v>13755</v>
      </c>
      <c r="B13660" s="1">
        <v>38584.471446759257</v>
      </c>
      <c r="C13660">
        <v>1927</v>
      </c>
      <c r="D13660">
        <v>342</v>
      </c>
      <c r="E13660" s="1">
        <v>38591.286030092589</v>
      </c>
    </row>
    <row r="13661" spans="1:5" x14ac:dyDescent="0.3">
      <c r="A13661">
        <v>13757</v>
      </c>
      <c r="B13661" s="1">
        <v>38584.472361111111</v>
      </c>
      <c r="C13661">
        <v>1147</v>
      </c>
      <c r="D13661">
        <v>14</v>
      </c>
      <c r="E13661" s="1">
        <v>38587.426527777781</v>
      </c>
    </row>
    <row r="13662" spans="1:5" x14ac:dyDescent="0.3">
      <c r="A13662">
        <v>13758</v>
      </c>
      <c r="B13662" s="1">
        <v>38584.473217592589</v>
      </c>
      <c r="C13662">
        <v>864</v>
      </c>
      <c r="D13662">
        <v>255</v>
      </c>
      <c r="E13662" s="1">
        <v>38593.6093287037</v>
      </c>
    </row>
    <row r="13663" spans="1:5" x14ac:dyDescent="0.3">
      <c r="A13663">
        <v>13759</v>
      </c>
      <c r="B13663" s="1">
        <v>38584.475555555553</v>
      </c>
      <c r="C13663">
        <v>595</v>
      </c>
      <c r="D13663">
        <v>269</v>
      </c>
      <c r="E13663" s="1">
        <v>38593.437361111108</v>
      </c>
    </row>
    <row r="13664" spans="1:5" x14ac:dyDescent="0.3">
      <c r="A13664">
        <v>13760</v>
      </c>
      <c r="B13664" s="1">
        <v>38584.476770833331</v>
      </c>
      <c r="C13664">
        <v>3459</v>
      </c>
      <c r="D13664">
        <v>436</v>
      </c>
      <c r="E13664" s="1">
        <v>38591.467048611114</v>
      </c>
    </row>
    <row r="13665" spans="1:5" x14ac:dyDescent="0.3">
      <c r="A13665">
        <v>13761</v>
      </c>
      <c r="B13665" s="1">
        <v>38584.478356481479</v>
      </c>
      <c r="C13665">
        <v>3149</v>
      </c>
      <c r="D13665">
        <v>376</v>
      </c>
      <c r="E13665" s="1">
        <v>38585.504050925927</v>
      </c>
    </row>
    <row r="13666" spans="1:5" x14ac:dyDescent="0.3">
      <c r="A13666">
        <v>13762</v>
      </c>
      <c r="B13666" s="1">
        <v>38584.478842592594</v>
      </c>
      <c r="C13666">
        <v>451</v>
      </c>
      <c r="D13666">
        <v>566</v>
      </c>
      <c r="E13666" s="1">
        <v>38587.726064814815</v>
      </c>
    </row>
    <row r="13667" spans="1:5" x14ac:dyDescent="0.3">
      <c r="A13667">
        <v>13763</v>
      </c>
      <c r="B13667" s="1">
        <v>38584.484675925924</v>
      </c>
      <c r="C13667">
        <v>4171</v>
      </c>
      <c r="D13667">
        <v>469</v>
      </c>
      <c r="E13667" s="1">
        <v>38590.55064814815</v>
      </c>
    </row>
    <row r="13668" spans="1:5" x14ac:dyDescent="0.3">
      <c r="A13668">
        <v>13764</v>
      </c>
      <c r="B13668" s="1">
        <v>38584.484907407408</v>
      </c>
      <c r="C13668">
        <v>989</v>
      </c>
      <c r="D13668">
        <v>386</v>
      </c>
      <c r="E13668" s="1">
        <v>38591.33421296296</v>
      </c>
    </row>
    <row r="13669" spans="1:5" x14ac:dyDescent="0.3">
      <c r="A13669">
        <v>13765</v>
      </c>
      <c r="B13669" s="1">
        <v>38584.48541666667</v>
      </c>
      <c r="C13669">
        <v>2104</v>
      </c>
      <c r="D13669">
        <v>219</v>
      </c>
      <c r="E13669" s="1">
        <v>38585.253472222219</v>
      </c>
    </row>
    <row r="13670" spans="1:5" x14ac:dyDescent="0.3">
      <c r="A13670">
        <v>13766</v>
      </c>
      <c r="B13670" s="1">
        <v>38584.487511574072</v>
      </c>
      <c r="C13670">
        <v>1313</v>
      </c>
      <c r="D13670">
        <v>189</v>
      </c>
      <c r="E13670" s="1">
        <v>38591.572233796294</v>
      </c>
    </row>
    <row r="13671" spans="1:5" x14ac:dyDescent="0.3">
      <c r="A13671">
        <v>13767</v>
      </c>
      <c r="B13671" s="1">
        <v>38584.488611111112</v>
      </c>
      <c r="C13671">
        <v>2739</v>
      </c>
      <c r="D13671">
        <v>506</v>
      </c>
      <c r="E13671" s="1">
        <v>38586.715694444443</v>
      </c>
    </row>
    <row r="13672" spans="1:5" x14ac:dyDescent="0.3">
      <c r="A13672">
        <v>13768</v>
      </c>
      <c r="B13672" s="1">
        <v>38584.488692129627</v>
      </c>
      <c r="C13672">
        <v>3847</v>
      </c>
      <c r="D13672">
        <v>198</v>
      </c>
      <c r="E13672" s="1">
        <v>38591.331053240741</v>
      </c>
    </row>
    <row r="13673" spans="1:5" x14ac:dyDescent="0.3">
      <c r="A13673">
        <v>13769</v>
      </c>
      <c r="B13673" s="1">
        <v>38584.488796296297</v>
      </c>
      <c r="C13673">
        <v>2868</v>
      </c>
      <c r="D13673">
        <v>56</v>
      </c>
      <c r="E13673" s="1">
        <v>38592.555462962962</v>
      </c>
    </row>
    <row r="13674" spans="1:5" x14ac:dyDescent="0.3">
      <c r="A13674">
        <v>13770</v>
      </c>
      <c r="B13674" s="1">
        <v>38584.490208333336</v>
      </c>
      <c r="C13674">
        <v>998</v>
      </c>
      <c r="D13674">
        <v>538</v>
      </c>
      <c r="E13674" s="1">
        <v>38586.714513888888</v>
      </c>
    </row>
    <row r="13675" spans="1:5" x14ac:dyDescent="0.3">
      <c r="A13675">
        <v>13771</v>
      </c>
      <c r="B13675" s="1">
        <v>38584.491215277776</v>
      </c>
      <c r="C13675">
        <v>2278</v>
      </c>
      <c r="D13675">
        <v>512</v>
      </c>
      <c r="E13675" s="1">
        <v>38586.714826388888</v>
      </c>
    </row>
    <row r="13676" spans="1:5" x14ac:dyDescent="0.3">
      <c r="A13676">
        <v>13772</v>
      </c>
      <c r="B13676" s="1">
        <v>38584.491574074076</v>
      </c>
      <c r="C13676">
        <v>2038</v>
      </c>
      <c r="D13676">
        <v>387</v>
      </c>
      <c r="E13676" s="1">
        <v>38592.243657407409</v>
      </c>
    </row>
    <row r="13677" spans="1:5" x14ac:dyDescent="0.3">
      <c r="A13677">
        <v>13773</v>
      </c>
      <c r="B13677" s="1">
        <v>38584.493217592593</v>
      </c>
      <c r="C13677">
        <v>3389</v>
      </c>
      <c r="D13677">
        <v>64</v>
      </c>
      <c r="E13677" s="1">
        <v>38590.524467592593</v>
      </c>
    </row>
    <row r="13678" spans="1:5" x14ac:dyDescent="0.3">
      <c r="A13678">
        <v>13774</v>
      </c>
      <c r="B13678" s="1">
        <v>38584.495844907404</v>
      </c>
      <c r="C13678">
        <v>735</v>
      </c>
      <c r="D13678">
        <v>244</v>
      </c>
      <c r="E13678" s="1">
        <v>38586.559039351851</v>
      </c>
    </row>
    <row r="13679" spans="1:5" x14ac:dyDescent="0.3">
      <c r="A13679">
        <v>13775</v>
      </c>
      <c r="B13679" s="1">
        <v>38584.497569444444</v>
      </c>
      <c r="C13679">
        <v>1858</v>
      </c>
      <c r="D13679">
        <v>116</v>
      </c>
      <c r="E13679" s="1">
        <v>38592.533680555556</v>
      </c>
    </row>
    <row r="13680" spans="1:5" x14ac:dyDescent="0.3">
      <c r="A13680">
        <v>13776</v>
      </c>
      <c r="B13680" s="1">
        <v>38584.497986111113</v>
      </c>
      <c r="C13680">
        <v>2439</v>
      </c>
      <c r="D13680">
        <v>137</v>
      </c>
      <c r="E13680" s="1">
        <v>38590.454930555556</v>
      </c>
    </row>
    <row r="13681" spans="1:5" x14ac:dyDescent="0.3">
      <c r="A13681">
        <v>13777</v>
      </c>
      <c r="B13681" s="1">
        <v>38584.502488425926</v>
      </c>
      <c r="C13681">
        <v>3587</v>
      </c>
      <c r="D13681">
        <v>29</v>
      </c>
      <c r="E13681" s="1">
        <v>38591.426099537035</v>
      </c>
    </row>
    <row r="13682" spans="1:5" x14ac:dyDescent="0.3">
      <c r="A13682">
        <v>13778</v>
      </c>
      <c r="B13682" s="1">
        <v>38584.502592592595</v>
      </c>
      <c r="C13682">
        <v>2385</v>
      </c>
      <c r="D13682">
        <v>539</v>
      </c>
      <c r="E13682" s="1">
        <v>38592.50675925926</v>
      </c>
    </row>
    <row r="13683" spans="1:5" x14ac:dyDescent="0.3">
      <c r="A13683">
        <v>13779</v>
      </c>
      <c r="B13683" s="1">
        <v>38584.502708333333</v>
      </c>
      <c r="C13683">
        <v>63</v>
      </c>
      <c r="D13683">
        <v>440</v>
      </c>
      <c r="E13683" s="1">
        <v>38592.642291666663</v>
      </c>
    </row>
    <row r="13684" spans="1:5" x14ac:dyDescent="0.3">
      <c r="A13684">
        <v>13781</v>
      </c>
      <c r="B13684" s="1">
        <v>38584.504687499997</v>
      </c>
      <c r="C13684">
        <v>971</v>
      </c>
      <c r="D13684">
        <v>368</v>
      </c>
      <c r="E13684" s="1">
        <v>38590.285243055558</v>
      </c>
    </row>
    <row r="13685" spans="1:5" x14ac:dyDescent="0.3">
      <c r="A13685">
        <v>13782</v>
      </c>
      <c r="B13685" s="1">
        <v>38584.506550925929</v>
      </c>
      <c r="C13685">
        <v>577</v>
      </c>
      <c r="D13685">
        <v>305</v>
      </c>
      <c r="E13685" s="1">
        <v>38587.355162037034</v>
      </c>
    </row>
    <row r="13686" spans="1:5" x14ac:dyDescent="0.3">
      <c r="A13686">
        <v>13783</v>
      </c>
      <c r="B13686" s="1">
        <v>38584.507673611108</v>
      </c>
      <c r="C13686">
        <v>2643</v>
      </c>
      <c r="D13686">
        <v>28</v>
      </c>
      <c r="E13686" s="1">
        <v>38585.661840277775</v>
      </c>
    </row>
    <row r="13687" spans="1:5" x14ac:dyDescent="0.3">
      <c r="A13687">
        <v>13784</v>
      </c>
      <c r="B13687" s="1">
        <v>38584.507962962962</v>
      </c>
      <c r="C13687">
        <v>3087</v>
      </c>
      <c r="D13687">
        <v>431</v>
      </c>
      <c r="E13687" s="1">
        <v>38589.341296296298</v>
      </c>
    </row>
    <row r="13688" spans="1:5" x14ac:dyDescent="0.3">
      <c r="A13688">
        <v>13785</v>
      </c>
      <c r="B13688" s="1">
        <v>38584.508171296293</v>
      </c>
      <c r="C13688">
        <v>379</v>
      </c>
      <c r="D13688">
        <v>453</v>
      </c>
      <c r="E13688" s="1">
        <v>38585.277615740742</v>
      </c>
    </row>
    <row r="13689" spans="1:5" x14ac:dyDescent="0.3">
      <c r="A13689">
        <v>13786</v>
      </c>
      <c r="B13689" s="1">
        <v>38584.509305555555</v>
      </c>
      <c r="C13689">
        <v>515</v>
      </c>
      <c r="D13689">
        <v>94</v>
      </c>
      <c r="E13689" s="1">
        <v>38592.308611111112</v>
      </c>
    </row>
    <row r="13690" spans="1:5" x14ac:dyDescent="0.3">
      <c r="A13690">
        <v>13787</v>
      </c>
      <c r="B13690" s="1">
        <v>38584.510682870372</v>
      </c>
      <c r="C13690">
        <v>253</v>
      </c>
      <c r="D13690">
        <v>188</v>
      </c>
      <c r="E13690" s="1">
        <v>38591.266932870371</v>
      </c>
    </row>
    <row r="13691" spans="1:5" x14ac:dyDescent="0.3">
      <c r="A13691">
        <v>13788</v>
      </c>
      <c r="B13691" s="1">
        <v>38584.510891203703</v>
      </c>
      <c r="C13691">
        <v>3177</v>
      </c>
      <c r="D13691">
        <v>393</v>
      </c>
      <c r="E13691" s="1">
        <v>38592.686585648145</v>
      </c>
    </row>
    <row r="13692" spans="1:5" x14ac:dyDescent="0.3">
      <c r="A13692">
        <v>13789</v>
      </c>
      <c r="B13692" s="1">
        <v>38584.511550925927</v>
      </c>
      <c r="C13692">
        <v>2523</v>
      </c>
      <c r="D13692">
        <v>53</v>
      </c>
      <c r="E13692" s="1">
        <v>38589.312245370369</v>
      </c>
    </row>
    <row r="13693" spans="1:5" x14ac:dyDescent="0.3">
      <c r="A13693">
        <v>13790</v>
      </c>
      <c r="B13693" s="1">
        <v>38584.512118055558</v>
      </c>
      <c r="C13693">
        <v>1385</v>
      </c>
      <c r="D13693">
        <v>11</v>
      </c>
      <c r="E13693" s="1">
        <v>38589.514201388891</v>
      </c>
    </row>
    <row r="13694" spans="1:5" x14ac:dyDescent="0.3">
      <c r="A13694">
        <v>13791</v>
      </c>
      <c r="B13694" s="1">
        <v>38584.514641203707</v>
      </c>
      <c r="C13694">
        <v>1890</v>
      </c>
      <c r="D13694">
        <v>67</v>
      </c>
      <c r="E13694" s="1">
        <v>38586.748668981483</v>
      </c>
    </row>
    <row r="13695" spans="1:5" x14ac:dyDescent="0.3">
      <c r="A13695">
        <v>13792</v>
      </c>
      <c r="B13695" s="1">
        <v>38584.515011574076</v>
      </c>
      <c r="C13695">
        <v>4157</v>
      </c>
      <c r="D13695">
        <v>78</v>
      </c>
      <c r="E13695" s="1">
        <v>38591.603206018517</v>
      </c>
    </row>
    <row r="13696" spans="1:5" x14ac:dyDescent="0.3">
      <c r="A13696">
        <v>13793</v>
      </c>
      <c r="B13696" s="1">
        <v>38584.515324074076</v>
      </c>
      <c r="C13696">
        <v>2598</v>
      </c>
      <c r="D13696">
        <v>424</v>
      </c>
      <c r="E13696" s="1">
        <v>38591.410462962966</v>
      </c>
    </row>
    <row r="13697" spans="1:5" x14ac:dyDescent="0.3">
      <c r="A13697">
        <v>13794</v>
      </c>
      <c r="B13697" s="1">
        <v>38584.517731481479</v>
      </c>
      <c r="C13697">
        <v>2148</v>
      </c>
      <c r="D13697">
        <v>557</v>
      </c>
      <c r="E13697" s="1">
        <v>38587.276759259257</v>
      </c>
    </row>
    <row r="13698" spans="1:5" x14ac:dyDescent="0.3">
      <c r="A13698">
        <v>13795</v>
      </c>
      <c r="B13698" s="1">
        <v>38584.522326388891</v>
      </c>
      <c r="C13698">
        <v>2837</v>
      </c>
      <c r="D13698">
        <v>331</v>
      </c>
      <c r="E13698" s="1">
        <v>38585.727881944447</v>
      </c>
    </row>
    <row r="13699" spans="1:5" x14ac:dyDescent="0.3">
      <c r="A13699">
        <v>13796</v>
      </c>
      <c r="B13699" s="1">
        <v>38584.522592592592</v>
      </c>
      <c r="C13699">
        <v>28</v>
      </c>
      <c r="D13699">
        <v>209</v>
      </c>
      <c r="E13699" s="1">
        <v>38593.450370370374</v>
      </c>
    </row>
    <row r="13700" spans="1:5" x14ac:dyDescent="0.3">
      <c r="A13700">
        <v>13797</v>
      </c>
      <c r="B13700" s="1">
        <v>38584.523333333331</v>
      </c>
      <c r="C13700">
        <v>2857</v>
      </c>
      <c r="D13700">
        <v>529</v>
      </c>
      <c r="E13700" s="1">
        <v>38589.752500000002</v>
      </c>
    </row>
    <row r="13701" spans="1:5" x14ac:dyDescent="0.3">
      <c r="A13701">
        <v>13799</v>
      </c>
      <c r="B13701" s="1">
        <v>38584.52548611111</v>
      </c>
      <c r="C13701">
        <v>4413</v>
      </c>
      <c r="D13701">
        <v>196</v>
      </c>
      <c r="E13701" s="1">
        <v>38592.36645833333</v>
      </c>
    </row>
    <row r="13702" spans="1:5" x14ac:dyDescent="0.3">
      <c r="A13702">
        <v>13800</v>
      </c>
      <c r="B13702" s="1">
        <v>38584.528333333335</v>
      </c>
      <c r="C13702">
        <v>1552</v>
      </c>
      <c r="D13702">
        <v>407</v>
      </c>
      <c r="E13702" s="1">
        <v>38586.62972222222</v>
      </c>
    </row>
    <row r="13703" spans="1:5" x14ac:dyDescent="0.3">
      <c r="A13703">
        <v>13801</v>
      </c>
      <c r="B13703" s="1">
        <v>38584.528391203705</v>
      </c>
      <c r="C13703">
        <v>1464</v>
      </c>
      <c r="D13703">
        <v>433</v>
      </c>
      <c r="E13703" s="1">
        <v>38585.687418981484</v>
      </c>
    </row>
    <row r="13704" spans="1:5" x14ac:dyDescent="0.3">
      <c r="A13704">
        <v>13802</v>
      </c>
      <c r="B13704" s="1">
        <v>38584.531168981484</v>
      </c>
      <c r="C13704">
        <v>2079</v>
      </c>
      <c r="D13704">
        <v>156</v>
      </c>
      <c r="E13704" s="1">
        <v>38586.388113425928</v>
      </c>
    </row>
    <row r="13705" spans="1:5" x14ac:dyDescent="0.3">
      <c r="A13705">
        <v>13803</v>
      </c>
      <c r="B13705" s="1">
        <v>38584.532141203701</v>
      </c>
      <c r="C13705">
        <v>1084</v>
      </c>
      <c r="D13705">
        <v>486</v>
      </c>
      <c r="E13705" s="1">
        <v>38588.655752314815</v>
      </c>
    </row>
    <row r="13706" spans="1:5" x14ac:dyDescent="0.3">
      <c r="A13706">
        <v>13804</v>
      </c>
      <c r="B13706" s="1">
        <v>38584.532314814816</v>
      </c>
      <c r="C13706">
        <v>2232</v>
      </c>
      <c r="D13706">
        <v>19</v>
      </c>
      <c r="E13706" s="1">
        <v>38593.586481481485</v>
      </c>
    </row>
    <row r="13707" spans="1:5" x14ac:dyDescent="0.3">
      <c r="A13707">
        <v>13805</v>
      </c>
      <c r="B13707" s="1">
        <v>38584.536944444444</v>
      </c>
      <c r="C13707">
        <v>349</v>
      </c>
      <c r="D13707">
        <v>454</v>
      </c>
      <c r="E13707" s="1">
        <v>38591.639722222222</v>
      </c>
    </row>
    <row r="13708" spans="1:5" x14ac:dyDescent="0.3">
      <c r="A13708">
        <v>13806</v>
      </c>
      <c r="B13708" s="1">
        <v>38584.53733796296</v>
      </c>
      <c r="C13708">
        <v>444</v>
      </c>
      <c r="D13708">
        <v>341</v>
      </c>
      <c r="E13708" s="1">
        <v>38585.442199074074</v>
      </c>
    </row>
    <row r="13709" spans="1:5" x14ac:dyDescent="0.3">
      <c r="A13709">
        <v>13807</v>
      </c>
      <c r="B13709" s="1">
        <v>38584.538657407407</v>
      </c>
      <c r="C13709">
        <v>3822</v>
      </c>
      <c r="D13709">
        <v>4</v>
      </c>
      <c r="E13709" s="1">
        <v>38592.379629629628</v>
      </c>
    </row>
    <row r="13710" spans="1:5" x14ac:dyDescent="0.3">
      <c r="A13710">
        <v>13808</v>
      </c>
      <c r="B13710" s="1">
        <v>38584.53869212963</v>
      </c>
      <c r="C13710">
        <v>3689</v>
      </c>
      <c r="D13710">
        <v>262</v>
      </c>
      <c r="E13710" s="1">
        <v>38593.45952546296</v>
      </c>
    </row>
    <row r="13711" spans="1:5" x14ac:dyDescent="0.3">
      <c r="A13711">
        <v>13809</v>
      </c>
      <c r="B13711" s="1">
        <v>38584.538923611108</v>
      </c>
      <c r="C13711">
        <v>1597</v>
      </c>
      <c r="D13711">
        <v>207</v>
      </c>
      <c r="E13711" s="1">
        <v>38591.498645833337</v>
      </c>
    </row>
    <row r="13712" spans="1:5" x14ac:dyDescent="0.3">
      <c r="A13712">
        <v>13810</v>
      </c>
      <c r="B13712" s="1">
        <v>38584.541412037041</v>
      </c>
      <c r="C13712">
        <v>2228</v>
      </c>
      <c r="D13712">
        <v>450</v>
      </c>
      <c r="E13712" s="1">
        <v>38585.736550925925</v>
      </c>
    </row>
    <row r="13713" spans="1:5" x14ac:dyDescent="0.3">
      <c r="A13713">
        <v>13811</v>
      </c>
      <c r="B13713" s="1">
        <v>38584.542013888888</v>
      </c>
      <c r="C13713">
        <v>1235</v>
      </c>
      <c r="D13713">
        <v>168</v>
      </c>
      <c r="E13713" s="1">
        <v>38588.429513888892</v>
      </c>
    </row>
    <row r="13714" spans="1:5" x14ac:dyDescent="0.3">
      <c r="A13714">
        <v>13812</v>
      </c>
      <c r="B13714" s="1">
        <v>38584.542858796296</v>
      </c>
      <c r="C13714">
        <v>2788</v>
      </c>
      <c r="D13714">
        <v>122</v>
      </c>
      <c r="E13714" s="1">
        <v>38586.689386574071</v>
      </c>
    </row>
    <row r="13715" spans="1:5" x14ac:dyDescent="0.3">
      <c r="A13715">
        <v>13813</v>
      </c>
      <c r="B13715" s="1">
        <v>38584.544050925928</v>
      </c>
      <c r="C13715">
        <v>601</v>
      </c>
      <c r="D13715">
        <v>455</v>
      </c>
      <c r="E13715" s="1">
        <v>38589.362800925926</v>
      </c>
    </row>
    <row r="13716" spans="1:5" x14ac:dyDescent="0.3">
      <c r="A13716">
        <v>13814</v>
      </c>
      <c r="B13716" s="1">
        <v>38584.546793981484</v>
      </c>
      <c r="C13716">
        <v>2129</v>
      </c>
      <c r="D13716">
        <v>436</v>
      </c>
      <c r="E13716" s="1">
        <v>38586.682905092595</v>
      </c>
    </row>
    <row r="13717" spans="1:5" x14ac:dyDescent="0.3">
      <c r="A13717">
        <v>13815</v>
      </c>
      <c r="B13717" s="1">
        <v>38584.547835648147</v>
      </c>
      <c r="C13717">
        <v>3388</v>
      </c>
      <c r="D13717">
        <v>582</v>
      </c>
      <c r="E13717" s="1">
        <v>38593.54991898148</v>
      </c>
    </row>
    <row r="13718" spans="1:5" x14ac:dyDescent="0.3">
      <c r="A13718">
        <v>13816</v>
      </c>
      <c r="B13718" s="1">
        <v>38584.551342592589</v>
      </c>
      <c r="C13718">
        <v>273</v>
      </c>
      <c r="D13718">
        <v>27</v>
      </c>
      <c r="E13718" s="1">
        <v>38589.407592592594</v>
      </c>
    </row>
    <row r="13719" spans="1:5" x14ac:dyDescent="0.3">
      <c r="A13719">
        <v>13817</v>
      </c>
      <c r="B13719" s="1">
        <v>38584.552430555559</v>
      </c>
      <c r="C13719">
        <v>1935</v>
      </c>
      <c r="D13719">
        <v>293</v>
      </c>
      <c r="E13719" s="1">
        <v>38586.783680555556</v>
      </c>
    </row>
    <row r="13720" spans="1:5" x14ac:dyDescent="0.3">
      <c r="A13720">
        <v>13818</v>
      </c>
      <c r="B13720" s="1">
        <v>38584.555659722224</v>
      </c>
      <c r="C13720">
        <v>1283</v>
      </c>
      <c r="D13720">
        <v>495</v>
      </c>
      <c r="E13720" s="1">
        <v>38585.77857638889</v>
      </c>
    </row>
    <row r="13721" spans="1:5" x14ac:dyDescent="0.3">
      <c r="A13721">
        <v>13819</v>
      </c>
      <c r="B13721" s="1">
        <v>38584.557812500003</v>
      </c>
      <c r="C13721">
        <v>1459</v>
      </c>
      <c r="D13721">
        <v>296</v>
      </c>
      <c r="E13721" s="1">
        <v>38586.668229166666</v>
      </c>
    </row>
    <row r="13722" spans="1:5" x14ac:dyDescent="0.3">
      <c r="A13722">
        <v>13820</v>
      </c>
      <c r="B13722" s="1">
        <v>38584.560150462959</v>
      </c>
      <c r="C13722">
        <v>3191</v>
      </c>
      <c r="D13722">
        <v>81</v>
      </c>
      <c r="E13722" s="1">
        <v>38591.587233796294</v>
      </c>
    </row>
    <row r="13723" spans="1:5" x14ac:dyDescent="0.3">
      <c r="A13723">
        <v>13821</v>
      </c>
      <c r="B13723" s="1">
        <v>38584.565127314818</v>
      </c>
      <c r="C13723">
        <v>2402</v>
      </c>
      <c r="D13723">
        <v>355</v>
      </c>
      <c r="E13723" s="1">
        <v>38589.756793981483</v>
      </c>
    </row>
    <row r="13724" spans="1:5" x14ac:dyDescent="0.3">
      <c r="A13724">
        <v>13822</v>
      </c>
      <c r="B13724" s="1">
        <v>38584.569074074076</v>
      </c>
      <c r="C13724">
        <v>807</v>
      </c>
      <c r="D13724">
        <v>499</v>
      </c>
      <c r="E13724" s="1">
        <v>38588.319768518515</v>
      </c>
    </row>
    <row r="13725" spans="1:5" x14ac:dyDescent="0.3">
      <c r="A13725">
        <v>13823</v>
      </c>
      <c r="B13725" s="1">
        <v>38584.570949074077</v>
      </c>
      <c r="C13725">
        <v>3875</v>
      </c>
      <c r="D13725">
        <v>89</v>
      </c>
      <c r="E13725" s="1">
        <v>38586.781365740739</v>
      </c>
    </row>
    <row r="13726" spans="1:5" x14ac:dyDescent="0.3">
      <c r="A13726">
        <v>13824</v>
      </c>
      <c r="B13726" s="1">
        <v>38584.571666666663</v>
      </c>
      <c r="C13726">
        <v>2845</v>
      </c>
      <c r="D13726">
        <v>413</v>
      </c>
      <c r="E13726" s="1">
        <v>38586.726527777777</v>
      </c>
    </row>
    <row r="13727" spans="1:5" x14ac:dyDescent="0.3">
      <c r="A13727">
        <v>13825</v>
      </c>
      <c r="B13727" s="1">
        <v>38584.571782407409</v>
      </c>
      <c r="C13727">
        <v>2135</v>
      </c>
      <c r="D13727">
        <v>167</v>
      </c>
      <c r="E13727" s="1">
        <v>38593.800949074073</v>
      </c>
    </row>
    <row r="13728" spans="1:5" x14ac:dyDescent="0.3">
      <c r="A13728">
        <v>13826</v>
      </c>
      <c r="B13728" s="1">
        <v>38584.574050925927</v>
      </c>
      <c r="C13728">
        <v>401</v>
      </c>
      <c r="D13728">
        <v>436</v>
      </c>
      <c r="E13728" s="1">
        <v>38593.546967592592</v>
      </c>
    </row>
    <row r="13729" spans="1:5" x14ac:dyDescent="0.3">
      <c r="A13729">
        <v>13827</v>
      </c>
      <c r="B13729" s="1">
        <v>38584.574525462966</v>
      </c>
      <c r="C13729">
        <v>1103</v>
      </c>
      <c r="D13729">
        <v>342</v>
      </c>
      <c r="E13729" s="1">
        <v>38592.384247685186</v>
      </c>
    </row>
    <row r="13730" spans="1:5" x14ac:dyDescent="0.3">
      <c r="A13730">
        <v>13828</v>
      </c>
      <c r="B13730" s="1">
        <v>38584.576296296298</v>
      </c>
      <c r="C13730">
        <v>2391</v>
      </c>
      <c r="D13730">
        <v>450</v>
      </c>
      <c r="E13730" s="1">
        <v>38589.326296296298</v>
      </c>
    </row>
    <row r="13731" spans="1:5" x14ac:dyDescent="0.3">
      <c r="A13731">
        <v>13829</v>
      </c>
      <c r="B13731" s="1">
        <v>38584.576585648145</v>
      </c>
      <c r="C13731">
        <v>3980</v>
      </c>
      <c r="D13731">
        <v>146</v>
      </c>
      <c r="E13731" s="1">
        <v>38588.479363425926</v>
      </c>
    </row>
    <row r="13732" spans="1:5" x14ac:dyDescent="0.3">
      <c r="A13732">
        <v>13830</v>
      </c>
      <c r="B13732" s="1">
        <v>38584.581932870373</v>
      </c>
      <c r="C13732">
        <v>2874</v>
      </c>
      <c r="D13732">
        <v>61</v>
      </c>
      <c r="E13732" s="1">
        <v>38589.479155092595</v>
      </c>
    </row>
    <row r="13733" spans="1:5" x14ac:dyDescent="0.3">
      <c r="A13733">
        <v>13831</v>
      </c>
      <c r="B13733" s="1">
        <v>38584.583043981482</v>
      </c>
      <c r="C13733">
        <v>570</v>
      </c>
      <c r="D13733">
        <v>480</v>
      </c>
      <c r="E13733" s="1">
        <v>38588.535127314812</v>
      </c>
    </row>
    <row r="13734" spans="1:5" x14ac:dyDescent="0.3">
      <c r="A13734">
        <v>13832</v>
      </c>
      <c r="B13734" s="1">
        <v>38584.583622685182</v>
      </c>
      <c r="C13734">
        <v>3299</v>
      </c>
      <c r="D13734">
        <v>29</v>
      </c>
      <c r="E13734" s="1">
        <v>38592.42459490741</v>
      </c>
    </row>
    <row r="13735" spans="1:5" x14ac:dyDescent="0.3">
      <c r="A13735">
        <v>13833</v>
      </c>
      <c r="B13735" s="1">
        <v>38584.583668981482</v>
      </c>
      <c r="C13735">
        <v>792</v>
      </c>
      <c r="D13735">
        <v>175</v>
      </c>
      <c r="E13735" s="1">
        <v>38593.501030092593</v>
      </c>
    </row>
    <row r="13736" spans="1:5" x14ac:dyDescent="0.3">
      <c r="A13736">
        <v>13834</v>
      </c>
      <c r="B13736" s="1">
        <v>38584.585509259261</v>
      </c>
      <c r="C13736">
        <v>875</v>
      </c>
      <c r="D13736">
        <v>426</v>
      </c>
      <c r="E13736" s="1">
        <v>38586.425092592595</v>
      </c>
    </row>
    <row r="13737" spans="1:5" x14ac:dyDescent="0.3">
      <c r="A13737">
        <v>13835</v>
      </c>
      <c r="B13737" s="1">
        <v>38584.587881944448</v>
      </c>
      <c r="C13737">
        <v>3738</v>
      </c>
      <c r="D13737">
        <v>143</v>
      </c>
      <c r="E13737" s="1">
        <v>38590.510798611111</v>
      </c>
    </row>
    <row r="13738" spans="1:5" x14ac:dyDescent="0.3">
      <c r="A13738">
        <v>13836</v>
      </c>
      <c r="B13738" s="1">
        <v>38584.596018518518</v>
      </c>
      <c r="C13738">
        <v>4271</v>
      </c>
      <c r="D13738">
        <v>375</v>
      </c>
      <c r="E13738" s="1">
        <v>38585.759212962963</v>
      </c>
    </row>
    <row r="13739" spans="1:5" x14ac:dyDescent="0.3">
      <c r="A13739">
        <v>13837</v>
      </c>
      <c r="B13739" s="1">
        <v>38584.596562500003</v>
      </c>
      <c r="C13739">
        <v>3220</v>
      </c>
      <c r="D13739">
        <v>67</v>
      </c>
      <c r="E13739" s="1">
        <v>38586.684062499997</v>
      </c>
    </row>
    <row r="13740" spans="1:5" x14ac:dyDescent="0.3">
      <c r="A13740">
        <v>13838</v>
      </c>
      <c r="B13740" s="1">
        <v>38584.599143518521</v>
      </c>
      <c r="C13740">
        <v>1134</v>
      </c>
      <c r="D13740">
        <v>437</v>
      </c>
      <c r="E13740" s="1">
        <v>38593.519976851851</v>
      </c>
    </row>
    <row r="13741" spans="1:5" x14ac:dyDescent="0.3">
      <c r="A13741">
        <v>13839</v>
      </c>
      <c r="B13741" s="1">
        <v>38584.599490740744</v>
      </c>
      <c r="C13741">
        <v>1056</v>
      </c>
      <c r="D13741">
        <v>437</v>
      </c>
      <c r="E13741" s="1">
        <v>38590.799490740741</v>
      </c>
    </row>
    <row r="13742" spans="1:5" x14ac:dyDescent="0.3">
      <c r="A13742">
        <v>13840</v>
      </c>
      <c r="B13742" s="1">
        <v>38584.599537037036</v>
      </c>
      <c r="C13742">
        <v>1211</v>
      </c>
      <c r="D13742">
        <v>40</v>
      </c>
      <c r="E13742" s="1">
        <v>38592.495370370372</v>
      </c>
    </row>
    <row r="13743" spans="1:5" x14ac:dyDescent="0.3">
      <c r="A13743">
        <v>13841</v>
      </c>
      <c r="B13743" s="1">
        <v>38584.600902777776</v>
      </c>
      <c r="C13743">
        <v>3277</v>
      </c>
      <c r="D13743">
        <v>203</v>
      </c>
      <c r="E13743" s="1">
        <v>38593.659236111111</v>
      </c>
    </row>
    <row r="13744" spans="1:5" x14ac:dyDescent="0.3">
      <c r="A13744">
        <v>13842</v>
      </c>
      <c r="B13744" s="1">
        <v>38584.603900462964</v>
      </c>
      <c r="C13744">
        <v>4337</v>
      </c>
      <c r="D13744">
        <v>180</v>
      </c>
      <c r="E13744" s="1">
        <v>38593.763622685183</v>
      </c>
    </row>
    <row r="13745" spans="1:5" x14ac:dyDescent="0.3">
      <c r="A13745">
        <v>13843</v>
      </c>
      <c r="B13745" s="1">
        <v>38584.604178240741</v>
      </c>
      <c r="C13745">
        <v>3058</v>
      </c>
      <c r="D13745">
        <v>308</v>
      </c>
      <c r="E13745" s="1">
        <v>38591.420844907407</v>
      </c>
    </row>
    <row r="13746" spans="1:5" x14ac:dyDescent="0.3">
      <c r="A13746">
        <v>13844</v>
      </c>
      <c r="B13746" s="1">
        <v>38584.604467592595</v>
      </c>
      <c r="C13746">
        <v>983</v>
      </c>
      <c r="D13746">
        <v>179</v>
      </c>
      <c r="E13746" s="1">
        <v>38593.714189814818</v>
      </c>
    </row>
    <row r="13747" spans="1:5" x14ac:dyDescent="0.3">
      <c r="A13747">
        <v>13845</v>
      </c>
      <c r="B13747" s="1">
        <v>38584.605104166665</v>
      </c>
      <c r="C13747">
        <v>3993</v>
      </c>
      <c r="D13747">
        <v>559</v>
      </c>
      <c r="E13747" s="1">
        <v>38593.770381944443</v>
      </c>
    </row>
    <row r="13748" spans="1:5" x14ac:dyDescent="0.3">
      <c r="A13748">
        <v>13846</v>
      </c>
      <c r="B13748" s="1">
        <v>38584.605914351851</v>
      </c>
      <c r="C13748">
        <v>3289</v>
      </c>
      <c r="D13748">
        <v>257</v>
      </c>
      <c r="E13748" s="1">
        <v>38592.707303240742</v>
      </c>
    </row>
    <row r="13749" spans="1:5" x14ac:dyDescent="0.3">
      <c r="A13749">
        <v>13847</v>
      </c>
      <c r="B13749" s="1">
        <v>38584.606932870367</v>
      </c>
      <c r="C13749">
        <v>2647</v>
      </c>
      <c r="D13749">
        <v>82</v>
      </c>
      <c r="E13749" s="1">
        <v>38589.368043981478</v>
      </c>
    </row>
    <row r="13750" spans="1:5" x14ac:dyDescent="0.3">
      <c r="A13750">
        <v>13848</v>
      </c>
      <c r="B13750" s="1">
        <v>38584.609594907408</v>
      </c>
      <c r="C13750">
        <v>802</v>
      </c>
      <c r="D13750">
        <v>447</v>
      </c>
      <c r="E13750" s="1">
        <v>38589.55265046296</v>
      </c>
    </row>
    <row r="13751" spans="1:5" x14ac:dyDescent="0.3">
      <c r="A13751">
        <v>13849</v>
      </c>
      <c r="B13751" s="1">
        <v>38584.612893518519</v>
      </c>
      <c r="C13751">
        <v>3774</v>
      </c>
      <c r="D13751">
        <v>261</v>
      </c>
      <c r="E13751" s="1">
        <v>38588.548310185186</v>
      </c>
    </row>
    <row r="13752" spans="1:5" x14ac:dyDescent="0.3">
      <c r="A13752">
        <v>13850</v>
      </c>
      <c r="B13752" s="1">
        <v>38584.613229166665</v>
      </c>
      <c r="C13752">
        <v>3030</v>
      </c>
      <c r="D13752">
        <v>546</v>
      </c>
      <c r="E13752" s="1">
        <v>38591.486840277779</v>
      </c>
    </row>
    <row r="13753" spans="1:5" x14ac:dyDescent="0.3">
      <c r="A13753">
        <v>13851</v>
      </c>
      <c r="B13753" s="1">
        <v>38584.61414351852</v>
      </c>
      <c r="C13753">
        <v>3278</v>
      </c>
      <c r="D13753">
        <v>80</v>
      </c>
      <c r="E13753" s="1">
        <v>38586.757199074076</v>
      </c>
    </row>
    <row r="13754" spans="1:5" x14ac:dyDescent="0.3">
      <c r="A13754">
        <v>13852</v>
      </c>
      <c r="B13754" s="1">
        <v>38584.614849537036</v>
      </c>
      <c r="C13754">
        <v>85</v>
      </c>
      <c r="D13754">
        <v>535</v>
      </c>
      <c r="E13754" s="1">
        <v>38586.699571759258</v>
      </c>
    </row>
    <row r="13755" spans="1:5" x14ac:dyDescent="0.3">
      <c r="A13755">
        <v>13853</v>
      </c>
      <c r="B13755" s="1">
        <v>38584.615995370368</v>
      </c>
      <c r="C13755">
        <v>1680</v>
      </c>
      <c r="D13755">
        <v>186</v>
      </c>
      <c r="E13755" s="1">
        <v>38590.855578703704</v>
      </c>
    </row>
    <row r="13756" spans="1:5" x14ac:dyDescent="0.3">
      <c r="A13756">
        <v>13854</v>
      </c>
      <c r="B13756" s="1">
        <v>38584.617152777777</v>
      </c>
      <c r="C13756">
        <v>4192</v>
      </c>
      <c r="D13756">
        <v>158</v>
      </c>
      <c r="E13756" s="1">
        <v>38585.622013888889</v>
      </c>
    </row>
    <row r="13757" spans="1:5" x14ac:dyDescent="0.3">
      <c r="A13757">
        <v>13855</v>
      </c>
      <c r="B13757" s="1">
        <v>38584.617303240739</v>
      </c>
      <c r="C13757">
        <v>1617</v>
      </c>
      <c r="D13757">
        <v>96</v>
      </c>
      <c r="E13757" s="1">
        <v>38592.615219907406</v>
      </c>
    </row>
    <row r="13758" spans="1:5" x14ac:dyDescent="0.3">
      <c r="A13758">
        <v>13856</v>
      </c>
      <c r="B13758" s="1">
        <v>38584.617731481485</v>
      </c>
      <c r="C13758">
        <v>4196</v>
      </c>
      <c r="D13758">
        <v>407</v>
      </c>
      <c r="E13758" s="1">
        <v>38593.526064814818</v>
      </c>
    </row>
    <row r="13759" spans="1:5" x14ac:dyDescent="0.3">
      <c r="A13759">
        <v>13857</v>
      </c>
      <c r="B13759" s="1">
        <v>38584.618125000001</v>
      </c>
      <c r="C13759">
        <v>2542</v>
      </c>
      <c r="D13759">
        <v>366</v>
      </c>
      <c r="E13759" s="1">
        <v>38588.443124999998</v>
      </c>
    </row>
    <row r="13760" spans="1:5" x14ac:dyDescent="0.3">
      <c r="A13760">
        <v>13858</v>
      </c>
      <c r="B13760" s="1">
        <v>38584.618715277778</v>
      </c>
      <c r="C13760">
        <v>2167</v>
      </c>
      <c r="D13760">
        <v>33</v>
      </c>
      <c r="E13760" s="1">
        <v>38587.507604166669</v>
      </c>
    </row>
    <row r="13761" spans="1:5" x14ac:dyDescent="0.3">
      <c r="A13761">
        <v>13859</v>
      </c>
      <c r="B13761" s="1">
        <v>38584.620636574073</v>
      </c>
      <c r="C13761">
        <v>4381</v>
      </c>
      <c r="D13761">
        <v>504</v>
      </c>
      <c r="E13761" s="1">
        <v>38592.410219907404</v>
      </c>
    </row>
    <row r="13762" spans="1:5" x14ac:dyDescent="0.3">
      <c r="A13762">
        <v>13860</v>
      </c>
      <c r="B13762" s="1">
        <v>38584.621631944443</v>
      </c>
      <c r="C13762">
        <v>558</v>
      </c>
      <c r="D13762">
        <v>275</v>
      </c>
      <c r="E13762" s="1">
        <v>38586.862604166665</v>
      </c>
    </row>
    <row r="13763" spans="1:5" x14ac:dyDescent="0.3">
      <c r="A13763">
        <v>13861</v>
      </c>
      <c r="B13763" s="1">
        <v>38584.622835648152</v>
      </c>
      <c r="C13763">
        <v>303</v>
      </c>
      <c r="D13763">
        <v>154</v>
      </c>
      <c r="E13763" s="1">
        <v>38586.759641203702</v>
      </c>
    </row>
    <row r="13764" spans="1:5" x14ac:dyDescent="0.3">
      <c r="A13764">
        <v>13862</v>
      </c>
      <c r="B13764" s="1">
        <v>38584.622928240744</v>
      </c>
      <c r="C13764">
        <v>3271</v>
      </c>
      <c r="D13764">
        <v>170</v>
      </c>
      <c r="E13764" s="1">
        <v>38591.450011574074</v>
      </c>
    </row>
    <row r="13765" spans="1:5" x14ac:dyDescent="0.3">
      <c r="A13765">
        <v>13863</v>
      </c>
      <c r="B13765" s="1">
        <v>38584.623495370368</v>
      </c>
      <c r="C13765">
        <v>2417</v>
      </c>
      <c r="D13765">
        <v>563</v>
      </c>
      <c r="E13765" s="1">
        <v>38593.650578703702</v>
      </c>
    </row>
    <row r="13766" spans="1:5" x14ac:dyDescent="0.3">
      <c r="A13766">
        <v>13864</v>
      </c>
      <c r="B13766" s="1">
        <v>38584.624942129631</v>
      </c>
      <c r="C13766">
        <v>3935</v>
      </c>
      <c r="D13766">
        <v>214</v>
      </c>
      <c r="E13766" s="1">
        <v>38586.396469907406</v>
      </c>
    </row>
    <row r="13767" spans="1:5" x14ac:dyDescent="0.3">
      <c r="A13767">
        <v>13865</v>
      </c>
      <c r="B13767" s="1">
        <v>38584.627881944441</v>
      </c>
      <c r="C13767">
        <v>3647</v>
      </c>
      <c r="D13767">
        <v>275</v>
      </c>
      <c r="E13767" s="1">
        <v>38588.420937499999</v>
      </c>
    </row>
    <row r="13768" spans="1:5" x14ac:dyDescent="0.3">
      <c r="A13768">
        <v>13866</v>
      </c>
      <c r="B13768" s="1">
        <v>38584.628807870373</v>
      </c>
      <c r="C13768">
        <v>3432</v>
      </c>
      <c r="D13768">
        <v>343</v>
      </c>
      <c r="E13768" s="1">
        <v>38587.477418981478</v>
      </c>
    </row>
    <row r="13769" spans="1:5" x14ac:dyDescent="0.3">
      <c r="A13769">
        <v>13867</v>
      </c>
      <c r="B13769" s="1">
        <v>38584.628958333335</v>
      </c>
      <c r="C13769">
        <v>4514</v>
      </c>
      <c r="D13769">
        <v>591</v>
      </c>
      <c r="E13769" s="1">
        <v>38593.450486111113</v>
      </c>
    </row>
    <row r="13770" spans="1:5" x14ac:dyDescent="0.3">
      <c r="A13770">
        <v>13868</v>
      </c>
      <c r="B13770" s="1">
        <v>38584.629467592589</v>
      </c>
      <c r="C13770">
        <v>3173</v>
      </c>
      <c r="D13770">
        <v>51</v>
      </c>
      <c r="E13770" s="1">
        <v>38586.797523148147</v>
      </c>
    </row>
    <row r="13771" spans="1:5" x14ac:dyDescent="0.3">
      <c r="A13771">
        <v>13869</v>
      </c>
      <c r="B13771" s="1">
        <v>38584.631215277775</v>
      </c>
      <c r="C13771">
        <v>1990</v>
      </c>
      <c r="D13771">
        <v>386</v>
      </c>
      <c r="E13771" s="1">
        <v>38593.551354166666</v>
      </c>
    </row>
    <row r="13772" spans="1:5" x14ac:dyDescent="0.3">
      <c r="A13772">
        <v>13870</v>
      </c>
      <c r="B13772" s="1">
        <v>38584.631435185183</v>
      </c>
      <c r="C13772">
        <v>563</v>
      </c>
      <c r="D13772">
        <v>167</v>
      </c>
      <c r="E13772" s="1">
        <v>38592.416851851849</v>
      </c>
    </row>
    <row r="13773" spans="1:5" x14ac:dyDescent="0.3">
      <c r="A13773">
        <v>13871</v>
      </c>
      <c r="B13773" s="1">
        <v>38584.632094907407</v>
      </c>
      <c r="C13773">
        <v>3206</v>
      </c>
      <c r="D13773">
        <v>372</v>
      </c>
      <c r="E13773" s="1">
        <v>38593.82167824074</v>
      </c>
    </row>
    <row r="13774" spans="1:5" x14ac:dyDescent="0.3">
      <c r="A13774">
        <v>13872</v>
      </c>
      <c r="B13774" s="1">
        <v>38584.632291666669</v>
      </c>
      <c r="C13774">
        <v>2416</v>
      </c>
      <c r="D13774">
        <v>421</v>
      </c>
      <c r="E13774" s="1">
        <v>38588.426736111112</v>
      </c>
    </row>
    <row r="13775" spans="1:5" x14ac:dyDescent="0.3">
      <c r="A13775">
        <v>13873</v>
      </c>
      <c r="B13775" s="1">
        <v>38584.6327662037</v>
      </c>
      <c r="C13775">
        <v>1683</v>
      </c>
      <c r="D13775">
        <v>306</v>
      </c>
      <c r="E13775" s="1">
        <v>38586.842488425929</v>
      </c>
    </row>
    <row r="13776" spans="1:5" x14ac:dyDescent="0.3">
      <c r="A13776">
        <v>13874</v>
      </c>
      <c r="B13776" s="1">
        <v>38584.633194444446</v>
      </c>
      <c r="C13776">
        <v>72</v>
      </c>
      <c r="D13776">
        <v>86</v>
      </c>
      <c r="E13776" s="1">
        <v>38585.768611111111</v>
      </c>
    </row>
    <row r="13777" spans="1:5" x14ac:dyDescent="0.3">
      <c r="A13777">
        <v>13875</v>
      </c>
      <c r="B13777" s="1">
        <v>38584.634155092594</v>
      </c>
      <c r="C13777">
        <v>348</v>
      </c>
      <c r="D13777">
        <v>83</v>
      </c>
      <c r="E13777" s="1">
        <v>38585.549432870372</v>
      </c>
    </row>
    <row r="13778" spans="1:5" x14ac:dyDescent="0.3">
      <c r="A13778">
        <v>13876</v>
      </c>
      <c r="B13778" s="1">
        <v>38584.635740740741</v>
      </c>
      <c r="C13778">
        <v>3137</v>
      </c>
      <c r="D13778">
        <v>334</v>
      </c>
      <c r="E13778" s="1">
        <v>38587.529490740744</v>
      </c>
    </row>
    <row r="13779" spans="1:5" x14ac:dyDescent="0.3">
      <c r="A13779">
        <v>13877</v>
      </c>
      <c r="B13779" s="1">
        <v>38584.636319444442</v>
      </c>
      <c r="C13779">
        <v>3387</v>
      </c>
      <c r="D13779">
        <v>5</v>
      </c>
      <c r="E13779" s="1">
        <v>38586.764097222222</v>
      </c>
    </row>
    <row r="13780" spans="1:5" x14ac:dyDescent="0.3">
      <c r="A13780">
        <v>13878</v>
      </c>
      <c r="B13780" s="1">
        <v>38584.637245370373</v>
      </c>
      <c r="C13780">
        <v>49</v>
      </c>
      <c r="D13780">
        <v>481</v>
      </c>
      <c r="E13780" s="1">
        <v>38585.8830787037</v>
      </c>
    </row>
    <row r="13781" spans="1:5" x14ac:dyDescent="0.3">
      <c r="A13781">
        <v>13879</v>
      </c>
      <c r="B13781" s="1">
        <v>38584.637615740743</v>
      </c>
      <c r="C13781">
        <v>4022</v>
      </c>
      <c r="D13781">
        <v>112</v>
      </c>
      <c r="E13781" s="1">
        <v>38586.807754629626</v>
      </c>
    </row>
    <row r="13782" spans="1:5" x14ac:dyDescent="0.3">
      <c r="A13782">
        <v>13880</v>
      </c>
      <c r="B13782" s="1">
        <v>38584.637731481482</v>
      </c>
      <c r="C13782">
        <v>3911</v>
      </c>
      <c r="D13782">
        <v>268</v>
      </c>
      <c r="E13782" s="1">
        <v>38588.752314814818</v>
      </c>
    </row>
    <row r="13783" spans="1:5" x14ac:dyDescent="0.3">
      <c r="A13783">
        <v>13881</v>
      </c>
      <c r="B13783" s="1">
        <v>38584.638136574074</v>
      </c>
      <c r="C13783">
        <v>2831</v>
      </c>
      <c r="D13783">
        <v>144</v>
      </c>
      <c r="E13783" s="1">
        <v>38589.476331018515</v>
      </c>
    </row>
    <row r="13784" spans="1:5" x14ac:dyDescent="0.3">
      <c r="A13784">
        <v>13882</v>
      </c>
      <c r="B13784" s="1">
        <v>38584.641273148147</v>
      </c>
      <c r="C13784">
        <v>3245</v>
      </c>
      <c r="D13784">
        <v>51</v>
      </c>
      <c r="E13784" s="1">
        <v>38586.544050925928</v>
      </c>
    </row>
    <row r="13785" spans="1:5" x14ac:dyDescent="0.3">
      <c r="A13785">
        <v>13883</v>
      </c>
      <c r="B13785" s="1">
        <v>38584.645057870373</v>
      </c>
      <c r="C13785">
        <v>584</v>
      </c>
      <c r="D13785">
        <v>568</v>
      </c>
      <c r="E13785" s="1">
        <v>38585.54991898148</v>
      </c>
    </row>
    <row r="13786" spans="1:5" x14ac:dyDescent="0.3">
      <c r="A13786">
        <v>13884</v>
      </c>
      <c r="B13786" s="1">
        <v>38584.646423611113</v>
      </c>
      <c r="C13786">
        <v>3182</v>
      </c>
      <c r="D13786">
        <v>466</v>
      </c>
      <c r="E13786" s="1">
        <v>38590.565868055557</v>
      </c>
    </row>
    <row r="13787" spans="1:5" x14ac:dyDescent="0.3">
      <c r="A13787">
        <v>13885</v>
      </c>
      <c r="B13787" s="1">
        <v>38584.647326388891</v>
      </c>
      <c r="C13787">
        <v>3195</v>
      </c>
      <c r="D13787">
        <v>537</v>
      </c>
      <c r="E13787" s="1">
        <v>38590.662604166668</v>
      </c>
    </row>
    <row r="13788" spans="1:5" x14ac:dyDescent="0.3">
      <c r="A13788">
        <v>13886</v>
      </c>
      <c r="B13788" s="1">
        <v>38584.649108796293</v>
      </c>
      <c r="C13788">
        <v>2248</v>
      </c>
      <c r="D13788">
        <v>73</v>
      </c>
      <c r="E13788" s="1">
        <v>38590.492164351854</v>
      </c>
    </row>
    <row r="13789" spans="1:5" x14ac:dyDescent="0.3">
      <c r="A13789">
        <v>13887</v>
      </c>
      <c r="B13789" s="1">
        <v>38584.652083333334</v>
      </c>
      <c r="C13789">
        <v>4002</v>
      </c>
      <c r="D13789">
        <v>413</v>
      </c>
      <c r="E13789" s="1">
        <v>38588.678472222222</v>
      </c>
    </row>
    <row r="13790" spans="1:5" x14ac:dyDescent="0.3">
      <c r="A13790">
        <v>13888</v>
      </c>
      <c r="B13790" s="1">
        <v>38584.652569444443</v>
      </c>
      <c r="C13790">
        <v>1943</v>
      </c>
      <c r="D13790">
        <v>297</v>
      </c>
      <c r="E13790" s="1">
        <v>38592.570625</v>
      </c>
    </row>
    <row r="13791" spans="1:5" x14ac:dyDescent="0.3">
      <c r="A13791">
        <v>13889</v>
      </c>
      <c r="B13791" s="1">
        <v>38584.65284722222</v>
      </c>
      <c r="C13791">
        <v>4406</v>
      </c>
      <c r="D13791">
        <v>501</v>
      </c>
      <c r="E13791" s="1">
        <v>38586.58965277778</v>
      </c>
    </row>
    <row r="13792" spans="1:5" x14ac:dyDescent="0.3">
      <c r="A13792">
        <v>13890</v>
      </c>
      <c r="B13792" s="1">
        <v>38584.65347222222</v>
      </c>
      <c r="C13792">
        <v>2965</v>
      </c>
      <c r="D13792">
        <v>54</v>
      </c>
      <c r="E13792" s="1">
        <v>38586.666666666664</v>
      </c>
    </row>
    <row r="13793" spans="1:5" x14ac:dyDescent="0.3">
      <c r="A13793">
        <v>13891</v>
      </c>
      <c r="B13793" s="1">
        <v>38584.654224537036</v>
      </c>
      <c r="C13793">
        <v>2042</v>
      </c>
      <c r="D13793">
        <v>289</v>
      </c>
      <c r="E13793" s="1">
        <v>38589.55978009259</v>
      </c>
    </row>
    <row r="13794" spans="1:5" x14ac:dyDescent="0.3">
      <c r="A13794">
        <v>13892</v>
      </c>
      <c r="B13794" s="1">
        <v>38584.659918981481</v>
      </c>
      <c r="C13794">
        <v>1236</v>
      </c>
      <c r="D13794">
        <v>337</v>
      </c>
      <c r="E13794" s="1">
        <v>38593.564780092594</v>
      </c>
    </row>
    <row r="13795" spans="1:5" x14ac:dyDescent="0.3">
      <c r="A13795">
        <v>13893</v>
      </c>
      <c r="B13795" s="1">
        <v>38584.661712962959</v>
      </c>
      <c r="C13795">
        <v>3503</v>
      </c>
      <c r="D13795">
        <v>390</v>
      </c>
      <c r="E13795" s="1">
        <v>38591.681851851848</v>
      </c>
    </row>
    <row r="13796" spans="1:5" x14ac:dyDescent="0.3">
      <c r="A13796">
        <v>13894</v>
      </c>
      <c r="B13796" s="1">
        <v>38584.663425925923</v>
      </c>
      <c r="C13796">
        <v>2649</v>
      </c>
      <c r="D13796">
        <v>360</v>
      </c>
      <c r="E13796" s="1">
        <v>38590.726620370369</v>
      </c>
    </row>
    <row r="13797" spans="1:5" x14ac:dyDescent="0.3">
      <c r="A13797">
        <v>13895</v>
      </c>
      <c r="B13797" s="1">
        <v>38584.665601851855</v>
      </c>
      <c r="C13797">
        <v>3060</v>
      </c>
      <c r="D13797">
        <v>12</v>
      </c>
      <c r="E13797" s="1">
        <v>38590.630185185182</v>
      </c>
    </row>
    <row r="13798" spans="1:5" x14ac:dyDescent="0.3">
      <c r="A13798">
        <v>13896</v>
      </c>
      <c r="B13798" s="1">
        <v>38584.666620370372</v>
      </c>
      <c r="C13798">
        <v>1338</v>
      </c>
      <c r="D13798">
        <v>278</v>
      </c>
      <c r="E13798" s="1">
        <v>38585.8437037037</v>
      </c>
    </row>
    <row r="13799" spans="1:5" x14ac:dyDescent="0.3">
      <c r="A13799">
        <v>13897</v>
      </c>
      <c r="B13799" s="1">
        <v>38584.668379629627</v>
      </c>
      <c r="C13799">
        <v>628</v>
      </c>
      <c r="D13799">
        <v>258</v>
      </c>
      <c r="E13799" s="1">
        <v>38587.603796296295</v>
      </c>
    </row>
    <row r="13800" spans="1:5" x14ac:dyDescent="0.3">
      <c r="A13800">
        <v>13899</v>
      </c>
      <c r="B13800" s="1">
        <v>38584.670266203706</v>
      </c>
      <c r="C13800">
        <v>427</v>
      </c>
      <c r="D13800">
        <v>204</v>
      </c>
      <c r="E13800" s="1">
        <v>38587.63484953704</v>
      </c>
    </row>
    <row r="13801" spans="1:5" x14ac:dyDescent="0.3">
      <c r="A13801">
        <v>13900</v>
      </c>
      <c r="B13801" s="1">
        <v>38584.670613425929</v>
      </c>
      <c r="C13801">
        <v>1140</v>
      </c>
      <c r="D13801">
        <v>66</v>
      </c>
      <c r="E13801" s="1">
        <v>38586.634502314817</v>
      </c>
    </row>
    <row r="13802" spans="1:5" x14ac:dyDescent="0.3">
      <c r="A13802">
        <v>13901</v>
      </c>
      <c r="B13802" s="1">
        <v>38584.671446759261</v>
      </c>
      <c r="C13802">
        <v>3281</v>
      </c>
      <c r="D13802">
        <v>166</v>
      </c>
      <c r="E13802" s="1">
        <v>38592.479780092595</v>
      </c>
    </row>
    <row r="13803" spans="1:5" x14ac:dyDescent="0.3">
      <c r="A13803">
        <v>13902</v>
      </c>
      <c r="B13803" s="1">
        <v>38584.671620370369</v>
      </c>
      <c r="C13803">
        <v>1165</v>
      </c>
      <c r="D13803">
        <v>275</v>
      </c>
      <c r="E13803" s="1">
        <v>38588.696620370371</v>
      </c>
    </row>
    <row r="13804" spans="1:5" x14ac:dyDescent="0.3">
      <c r="A13804">
        <v>13903</v>
      </c>
      <c r="B13804" s="1">
        <v>38584.672164351854</v>
      </c>
      <c r="C13804">
        <v>1676</v>
      </c>
      <c r="D13804">
        <v>272</v>
      </c>
      <c r="E13804" s="1">
        <v>38589.768692129626</v>
      </c>
    </row>
    <row r="13805" spans="1:5" x14ac:dyDescent="0.3">
      <c r="A13805">
        <v>13904</v>
      </c>
      <c r="B13805" s="1">
        <v>38584.674699074072</v>
      </c>
      <c r="C13805">
        <v>721</v>
      </c>
      <c r="D13805">
        <v>93</v>
      </c>
      <c r="E13805" s="1">
        <v>38590.532337962963</v>
      </c>
    </row>
    <row r="13806" spans="1:5" x14ac:dyDescent="0.3">
      <c r="A13806">
        <v>13905</v>
      </c>
      <c r="B13806" s="1">
        <v>38584.675555555557</v>
      </c>
      <c r="C13806">
        <v>2714</v>
      </c>
      <c r="D13806">
        <v>437</v>
      </c>
      <c r="E13806" s="1">
        <v>38592.670694444445</v>
      </c>
    </row>
    <row r="13807" spans="1:5" x14ac:dyDescent="0.3">
      <c r="A13807">
        <v>13906</v>
      </c>
      <c r="B13807" s="1">
        <v>38584.677812499998</v>
      </c>
      <c r="C13807">
        <v>3960</v>
      </c>
      <c r="D13807">
        <v>87</v>
      </c>
      <c r="E13807" s="1">
        <v>38585.561840277776</v>
      </c>
    </row>
    <row r="13808" spans="1:5" x14ac:dyDescent="0.3">
      <c r="A13808">
        <v>13907</v>
      </c>
      <c r="B13808" s="1">
        <v>38584.678784722222</v>
      </c>
      <c r="C13808">
        <v>806</v>
      </c>
      <c r="D13808">
        <v>328</v>
      </c>
      <c r="E13808" s="1">
        <v>38588.843368055554</v>
      </c>
    </row>
    <row r="13809" spans="1:5" x14ac:dyDescent="0.3">
      <c r="A13809">
        <v>13908</v>
      </c>
      <c r="B13809" s="1">
        <v>38584.681712962964</v>
      </c>
      <c r="C13809">
        <v>3661</v>
      </c>
      <c r="D13809">
        <v>532</v>
      </c>
      <c r="E13809" s="1">
        <v>38593.886574074073</v>
      </c>
    </row>
    <row r="13810" spans="1:5" x14ac:dyDescent="0.3">
      <c r="A13810">
        <v>13909</v>
      </c>
      <c r="B13810" s="1">
        <v>38584.68513888889</v>
      </c>
      <c r="C13810">
        <v>1508</v>
      </c>
      <c r="D13810">
        <v>309</v>
      </c>
      <c r="E13810" s="1">
        <v>38585.874722222223</v>
      </c>
    </row>
    <row r="13811" spans="1:5" x14ac:dyDescent="0.3">
      <c r="A13811">
        <v>13910</v>
      </c>
      <c r="B13811" s="1">
        <v>38584.688067129631</v>
      </c>
      <c r="C13811">
        <v>252</v>
      </c>
      <c r="D13811">
        <v>133</v>
      </c>
      <c r="E13811" s="1">
        <v>38588.563067129631</v>
      </c>
    </row>
    <row r="13812" spans="1:5" x14ac:dyDescent="0.3">
      <c r="A13812">
        <v>13911</v>
      </c>
      <c r="B13812" s="1">
        <v>38584.688576388886</v>
      </c>
      <c r="C13812">
        <v>4400</v>
      </c>
      <c r="D13812">
        <v>304</v>
      </c>
      <c r="E13812" s="1">
        <v>38592.810104166667</v>
      </c>
    </row>
    <row r="13813" spans="1:5" x14ac:dyDescent="0.3">
      <c r="A13813">
        <v>13912</v>
      </c>
      <c r="B13813" s="1">
        <v>38584.689004629632</v>
      </c>
      <c r="C13813">
        <v>968</v>
      </c>
      <c r="D13813">
        <v>207</v>
      </c>
      <c r="E13813" s="1">
        <v>38593.734143518515</v>
      </c>
    </row>
    <row r="13814" spans="1:5" x14ac:dyDescent="0.3">
      <c r="A13814">
        <v>13913</v>
      </c>
      <c r="B13814" s="1">
        <v>38584.692766203705</v>
      </c>
      <c r="C13814">
        <v>4259</v>
      </c>
      <c r="D13814">
        <v>197</v>
      </c>
      <c r="E13814" s="1">
        <v>38590.550405092596</v>
      </c>
    </row>
    <row r="13815" spans="1:5" x14ac:dyDescent="0.3">
      <c r="A13815">
        <v>13914</v>
      </c>
      <c r="B13815" s="1">
        <v>38584.693715277775</v>
      </c>
      <c r="C13815">
        <v>3037</v>
      </c>
      <c r="D13815">
        <v>237</v>
      </c>
      <c r="E13815" s="1">
        <v>38590.620798611111</v>
      </c>
    </row>
    <row r="13816" spans="1:5" x14ac:dyDescent="0.3">
      <c r="A13816">
        <v>13915</v>
      </c>
      <c r="B13816" s="1">
        <v>38584.696446759262</v>
      </c>
      <c r="C13816">
        <v>1180</v>
      </c>
      <c r="D13816">
        <v>129</v>
      </c>
      <c r="E13816" s="1">
        <v>38587.854780092595</v>
      </c>
    </row>
    <row r="13817" spans="1:5" x14ac:dyDescent="0.3">
      <c r="A13817">
        <v>13916</v>
      </c>
      <c r="B13817" s="1">
        <v>38584.696550925924</v>
      </c>
      <c r="C13817">
        <v>2971</v>
      </c>
      <c r="D13817">
        <v>302</v>
      </c>
      <c r="E13817" s="1">
        <v>38589.806273148148</v>
      </c>
    </row>
    <row r="13818" spans="1:5" x14ac:dyDescent="0.3">
      <c r="A13818">
        <v>13917</v>
      </c>
      <c r="B13818" s="1">
        <v>38584.696851851855</v>
      </c>
      <c r="C13818">
        <v>4326</v>
      </c>
      <c r="D13818">
        <v>10</v>
      </c>
      <c r="E13818" s="1">
        <v>38593.697546296295</v>
      </c>
    </row>
    <row r="13819" spans="1:5" x14ac:dyDescent="0.3">
      <c r="A13819">
        <v>13918</v>
      </c>
      <c r="B13819" s="1">
        <v>38584.699675925927</v>
      </c>
      <c r="C13819">
        <v>3301</v>
      </c>
      <c r="D13819">
        <v>248</v>
      </c>
      <c r="E13819" s="1">
        <v>38585.50037037037</v>
      </c>
    </row>
    <row r="13820" spans="1:5" x14ac:dyDescent="0.3">
      <c r="A13820">
        <v>13919</v>
      </c>
      <c r="B13820" s="1">
        <v>38584.699699074074</v>
      </c>
      <c r="C13820">
        <v>909</v>
      </c>
      <c r="D13820">
        <v>129</v>
      </c>
      <c r="E13820" s="1">
        <v>38587.894143518519</v>
      </c>
    </row>
    <row r="13821" spans="1:5" x14ac:dyDescent="0.3">
      <c r="A13821">
        <v>13920</v>
      </c>
      <c r="B13821" s="1">
        <v>38584.702291666668</v>
      </c>
      <c r="C13821">
        <v>3200</v>
      </c>
      <c r="D13821">
        <v>460</v>
      </c>
      <c r="E13821" s="1">
        <v>38591.670347222222</v>
      </c>
    </row>
    <row r="13822" spans="1:5" x14ac:dyDescent="0.3">
      <c r="A13822">
        <v>13921</v>
      </c>
      <c r="B13822" s="1">
        <v>38584.706377314818</v>
      </c>
      <c r="C13822">
        <v>3943</v>
      </c>
      <c r="D13822">
        <v>59</v>
      </c>
      <c r="E13822" s="1">
        <v>38586.809155092589</v>
      </c>
    </row>
    <row r="13823" spans="1:5" x14ac:dyDescent="0.3">
      <c r="A13823">
        <v>13922</v>
      </c>
      <c r="B13823" s="1">
        <v>38584.710150462961</v>
      </c>
      <c r="C13823">
        <v>1398</v>
      </c>
      <c r="D13823">
        <v>237</v>
      </c>
      <c r="E13823" s="1">
        <v>38593.811539351853</v>
      </c>
    </row>
    <row r="13824" spans="1:5" x14ac:dyDescent="0.3">
      <c r="A13824">
        <v>13923</v>
      </c>
      <c r="B13824" s="1">
        <v>38584.711828703701</v>
      </c>
      <c r="C13824">
        <v>3129</v>
      </c>
      <c r="D13824">
        <v>588</v>
      </c>
      <c r="E13824" s="1">
        <v>38591.473634259259</v>
      </c>
    </row>
    <row r="13825" spans="1:5" x14ac:dyDescent="0.3">
      <c r="A13825">
        <v>13924</v>
      </c>
      <c r="B13825" s="1">
        <v>38584.712013888886</v>
      </c>
      <c r="C13825">
        <v>3066</v>
      </c>
      <c r="D13825">
        <v>444</v>
      </c>
      <c r="E13825" s="1">
        <v>38587.704375000001</v>
      </c>
    </row>
    <row r="13826" spans="1:5" x14ac:dyDescent="0.3">
      <c r="A13826">
        <v>13925</v>
      </c>
      <c r="B13826" s="1">
        <v>38584.712199074071</v>
      </c>
      <c r="C13826">
        <v>4034</v>
      </c>
      <c r="D13826">
        <v>565</v>
      </c>
      <c r="E13826" s="1">
        <v>38591.647615740738</v>
      </c>
    </row>
    <row r="13827" spans="1:5" x14ac:dyDescent="0.3">
      <c r="A13827">
        <v>13926</v>
      </c>
      <c r="B13827" s="1">
        <v>38584.714895833335</v>
      </c>
      <c r="C13827">
        <v>932</v>
      </c>
      <c r="D13827">
        <v>158</v>
      </c>
      <c r="E13827" s="1">
        <v>38592.571145833332</v>
      </c>
    </row>
    <row r="13828" spans="1:5" x14ac:dyDescent="0.3">
      <c r="A13828">
        <v>13927</v>
      </c>
      <c r="B13828" s="1">
        <v>38584.716643518521</v>
      </c>
      <c r="C13828">
        <v>4284</v>
      </c>
      <c r="D13828">
        <v>417</v>
      </c>
      <c r="E13828" s="1">
        <v>38588.531226851854</v>
      </c>
    </row>
    <row r="13829" spans="1:5" x14ac:dyDescent="0.3">
      <c r="A13829">
        <v>13928</v>
      </c>
      <c r="B13829" s="1">
        <v>38584.716990740744</v>
      </c>
      <c r="C13829">
        <v>1121</v>
      </c>
      <c r="D13829">
        <v>244</v>
      </c>
      <c r="E13829" s="1">
        <v>38585.56490740741</v>
      </c>
    </row>
    <row r="13830" spans="1:5" x14ac:dyDescent="0.3">
      <c r="A13830">
        <v>13929</v>
      </c>
      <c r="B13830" s="1">
        <v>38584.717916666668</v>
      </c>
      <c r="C13830">
        <v>946</v>
      </c>
      <c r="D13830">
        <v>57</v>
      </c>
      <c r="E13830" s="1">
        <v>38592.638749999998</v>
      </c>
    </row>
    <row r="13831" spans="1:5" x14ac:dyDescent="0.3">
      <c r="A13831">
        <v>13930</v>
      </c>
      <c r="B13831" s="1">
        <v>38584.718819444446</v>
      </c>
      <c r="C13831">
        <v>3585</v>
      </c>
      <c r="D13831">
        <v>58</v>
      </c>
      <c r="E13831" s="1">
        <v>38585.603541666664</v>
      </c>
    </row>
    <row r="13832" spans="1:5" x14ac:dyDescent="0.3">
      <c r="A13832">
        <v>13931</v>
      </c>
      <c r="B13832" s="1">
        <v>38584.719560185185</v>
      </c>
      <c r="C13832">
        <v>3884</v>
      </c>
      <c r="D13832">
        <v>32</v>
      </c>
      <c r="E13832" s="1">
        <v>38591.502199074072</v>
      </c>
    </row>
    <row r="13833" spans="1:5" x14ac:dyDescent="0.3">
      <c r="A13833">
        <v>13932</v>
      </c>
      <c r="B13833" s="1">
        <v>38584.720138888886</v>
      </c>
      <c r="C13833">
        <v>471</v>
      </c>
      <c r="D13833">
        <v>441</v>
      </c>
      <c r="E13833" s="1">
        <v>38588.587500000001</v>
      </c>
    </row>
    <row r="13834" spans="1:5" x14ac:dyDescent="0.3">
      <c r="A13834">
        <v>13933</v>
      </c>
      <c r="B13834" s="1">
        <v>38584.720219907409</v>
      </c>
      <c r="C13834">
        <v>647</v>
      </c>
      <c r="D13834">
        <v>159</v>
      </c>
      <c r="E13834" s="1">
        <v>38586.757025462961</v>
      </c>
    </row>
    <row r="13835" spans="1:5" x14ac:dyDescent="0.3">
      <c r="A13835">
        <v>13934</v>
      </c>
      <c r="B13835" s="1">
        <v>38584.721388888887</v>
      </c>
      <c r="C13835">
        <v>4567</v>
      </c>
      <c r="D13835">
        <v>457</v>
      </c>
      <c r="E13835" s="1">
        <v>38590.647083333337</v>
      </c>
    </row>
    <row r="13836" spans="1:5" x14ac:dyDescent="0.3">
      <c r="A13836">
        <v>13935</v>
      </c>
      <c r="B13836" s="1">
        <v>38584.72278935185</v>
      </c>
      <c r="C13836">
        <v>4426</v>
      </c>
      <c r="D13836">
        <v>205</v>
      </c>
      <c r="E13836" s="1">
        <v>38588.703344907408</v>
      </c>
    </row>
    <row r="13837" spans="1:5" x14ac:dyDescent="0.3">
      <c r="A13837">
        <v>13936</v>
      </c>
      <c r="B13837" s="1">
        <v>38584.724016203705</v>
      </c>
      <c r="C13837">
        <v>1731</v>
      </c>
      <c r="D13837">
        <v>364</v>
      </c>
      <c r="E13837" s="1">
        <v>38587.838599537034</v>
      </c>
    </row>
    <row r="13838" spans="1:5" x14ac:dyDescent="0.3">
      <c r="A13838">
        <v>13937</v>
      </c>
      <c r="B13838" s="1">
        <v>38584.72420138889</v>
      </c>
      <c r="C13838">
        <v>1755</v>
      </c>
      <c r="D13838">
        <v>172</v>
      </c>
      <c r="E13838" s="1">
        <v>38591.661006944443</v>
      </c>
    </row>
    <row r="13839" spans="1:5" x14ac:dyDescent="0.3">
      <c r="A13839">
        <v>13938</v>
      </c>
      <c r="B13839" s="1">
        <v>38584.72552083333</v>
      </c>
      <c r="C13839">
        <v>3743</v>
      </c>
      <c r="D13839">
        <v>463</v>
      </c>
      <c r="E13839" s="1">
        <v>38585.777604166666</v>
      </c>
    </row>
    <row r="13840" spans="1:5" x14ac:dyDescent="0.3">
      <c r="A13840">
        <v>13939</v>
      </c>
      <c r="B13840" s="1">
        <v>38584.727789351855</v>
      </c>
      <c r="C13840">
        <v>2700</v>
      </c>
      <c r="D13840">
        <v>585</v>
      </c>
      <c r="E13840" s="1">
        <v>38587.611122685186</v>
      </c>
    </row>
    <row r="13841" spans="1:5" x14ac:dyDescent="0.3">
      <c r="A13841">
        <v>13940</v>
      </c>
      <c r="B13841" s="1">
        <v>38584.728437500002</v>
      </c>
      <c r="C13841">
        <v>2638</v>
      </c>
      <c r="D13841">
        <v>187</v>
      </c>
      <c r="E13841" s="1">
        <v>38591.9221875</v>
      </c>
    </row>
    <row r="13842" spans="1:5" x14ac:dyDescent="0.3">
      <c r="A13842">
        <v>13942</v>
      </c>
      <c r="B13842" s="1">
        <v>38584.729768518519</v>
      </c>
      <c r="C13842">
        <v>4403</v>
      </c>
      <c r="D13842">
        <v>211</v>
      </c>
      <c r="E13842" s="1">
        <v>38589.574212962965</v>
      </c>
    </row>
    <row r="13843" spans="1:5" x14ac:dyDescent="0.3">
      <c r="A13843">
        <v>13943</v>
      </c>
      <c r="B13843" s="1">
        <v>38584.730069444442</v>
      </c>
      <c r="C13843">
        <v>22</v>
      </c>
      <c r="D13843">
        <v>464</v>
      </c>
      <c r="E13843" s="1">
        <v>38588.481458333335</v>
      </c>
    </row>
    <row r="13844" spans="1:5" x14ac:dyDescent="0.3">
      <c r="A13844">
        <v>13944</v>
      </c>
      <c r="B13844" s="1">
        <v>38584.736990740741</v>
      </c>
      <c r="C13844">
        <v>3685</v>
      </c>
      <c r="D13844">
        <v>408</v>
      </c>
      <c r="E13844" s="1">
        <v>38587.501574074071</v>
      </c>
    </row>
    <row r="13845" spans="1:5" x14ac:dyDescent="0.3">
      <c r="A13845">
        <v>13945</v>
      </c>
      <c r="B13845" s="1">
        <v>38584.738842592589</v>
      </c>
      <c r="C13845">
        <v>3328</v>
      </c>
      <c r="D13845">
        <v>270</v>
      </c>
      <c r="E13845" s="1">
        <v>38590.805509259262</v>
      </c>
    </row>
    <row r="13846" spans="1:5" x14ac:dyDescent="0.3">
      <c r="A13846">
        <v>13946</v>
      </c>
      <c r="B13846" s="1">
        <v>38584.739259259259</v>
      </c>
      <c r="C13846">
        <v>3564</v>
      </c>
      <c r="D13846">
        <v>529</v>
      </c>
      <c r="E13846" s="1">
        <v>38592.805231481485</v>
      </c>
    </row>
    <row r="13847" spans="1:5" x14ac:dyDescent="0.3">
      <c r="A13847">
        <v>13947</v>
      </c>
      <c r="B13847" s="1">
        <v>38584.740347222221</v>
      </c>
      <c r="C13847">
        <v>2562</v>
      </c>
      <c r="D13847">
        <v>218</v>
      </c>
      <c r="E13847" s="1">
        <v>38593.988958333335</v>
      </c>
    </row>
    <row r="13848" spans="1:5" x14ac:dyDescent="0.3">
      <c r="A13848">
        <v>13948</v>
      </c>
      <c r="B13848" s="1">
        <v>38584.743611111109</v>
      </c>
      <c r="C13848">
        <v>4033</v>
      </c>
      <c r="D13848">
        <v>410</v>
      </c>
      <c r="E13848" s="1">
        <v>38589.872777777775</v>
      </c>
    </row>
    <row r="13849" spans="1:5" x14ac:dyDescent="0.3">
      <c r="A13849">
        <v>13949</v>
      </c>
      <c r="B13849" s="1">
        <v>38584.746678240743</v>
      </c>
      <c r="C13849">
        <v>1518</v>
      </c>
      <c r="D13849">
        <v>34</v>
      </c>
      <c r="E13849" s="1">
        <v>38586.867511574077</v>
      </c>
    </row>
    <row r="13850" spans="1:5" x14ac:dyDescent="0.3">
      <c r="A13850">
        <v>13950</v>
      </c>
      <c r="B13850" s="1">
        <v>38584.748611111114</v>
      </c>
      <c r="C13850">
        <v>3978</v>
      </c>
      <c r="D13850">
        <v>93</v>
      </c>
      <c r="E13850" s="1">
        <v>38593.974305555559</v>
      </c>
    </row>
    <row r="13851" spans="1:5" x14ac:dyDescent="0.3">
      <c r="A13851">
        <v>13951</v>
      </c>
      <c r="B13851" s="1">
        <v>38584.748738425929</v>
      </c>
      <c r="C13851">
        <v>2034</v>
      </c>
      <c r="D13851">
        <v>40</v>
      </c>
      <c r="E13851" s="1">
        <v>38590.61818287037</v>
      </c>
    </row>
    <row r="13852" spans="1:5" x14ac:dyDescent="0.3">
      <c r="A13852">
        <v>13953</v>
      </c>
      <c r="B13852" s="1">
        <v>38584.750428240739</v>
      </c>
      <c r="C13852">
        <v>1818</v>
      </c>
      <c r="D13852">
        <v>371</v>
      </c>
      <c r="E13852" s="1">
        <v>38592.619872685187</v>
      </c>
    </row>
    <row r="13853" spans="1:5" x14ac:dyDescent="0.3">
      <c r="A13853">
        <v>13954</v>
      </c>
      <c r="B13853" s="1">
        <v>38584.751863425925</v>
      </c>
      <c r="C13853">
        <v>3812</v>
      </c>
      <c r="D13853">
        <v>207</v>
      </c>
      <c r="E13853" s="1">
        <v>38591.911585648151</v>
      </c>
    </row>
    <row r="13854" spans="1:5" x14ac:dyDescent="0.3">
      <c r="A13854">
        <v>13955</v>
      </c>
      <c r="B13854" s="1">
        <v>38584.753611111111</v>
      </c>
      <c r="C13854">
        <v>2613</v>
      </c>
      <c r="D13854">
        <v>273</v>
      </c>
      <c r="E13854" s="1">
        <v>38593.767500000002</v>
      </c>
    </row>
    <row r="13855" spans="1:5" x14ac:dyDescent="0.3">
      <c r="A13855">
        <v>13956</v>
      </c>
      <c r="B13855" s="1">
        <v>38584.75577546296</v>
      </c>
      <c r="C13855">
        <v>3757</v>
      </c>
      <c r="D13855">
        <v>484</v>
      </c>
      <c r="E13855" s="1">
        <v>38593.710636574076</v>
      </c>
    </row>
    <row r="13856" spans="1:5" x14ac:dyDescent="0.3">
      <c r="A13856">
        <v>13957</v>
      </c>
      <c r="B13856" s="1">
        <v>38584.756296296298</v>
      </c>
      <c r="C13856">
        <v>2889</v>
      </c>
      <c r="D13856">
        <v>179</v>
      </c>
      <c r="E13856" s="1">
        <v>38587.702824074076</v>
      </c>
    </row>
    <row r="13857" spans="1:5" x14ac:dyDescent="0.3">
      <c r="A13857">
        <v>13958</v>
      </c>
      <c r="B13857" s="1">
        <v>38584.758148148147</v>
      </c>
      <c r="C13857">
        <v>2380</v>
      </c>
      <c r="D13857">
        <v>33</v>
      </c>
      <c r="E13857" s="1">
        <v>38592.624814814815</v>
      </c>
    </row>
    <row r="13858" spans="1:5" x14ac:dyDescent="0.3">
      <c r="A13858">
        <v>13959</v>
      </c>
      <c r="B13858" s="1">
        <v>38584.761354166665</v>
      </c>
      <c r="C13858">
        <v>2283</v>
      </c>
      <c r="D13858">
        <v>142</v>
      </c>
      <c r="E13858" s="1">
        <v>38586.58079861111</v>
      </c>
    </row>
    <row r="13859" spans="1:5" x14ac:dyDescent="0.3">
      <c r="A13859">
        <v>13960</v>
      </c>
      <c r="B13859" s="1">
        <v>38584.761412037034</v>
      </c>
      <c r="C13859">
        <v>4177</v>
      </c>
      <c r="D13859">
        <v>459</v>
      </c>
      <c r="E13859" s="1">
        <v>38593.587800925925</v>
      </c>
    </row>
    <row r="13860" spans="1:5" x14ac:dyDescent="0.3">
      <c r="A13860">
        <v>13961</v>
      </c>
      <c r="B13860" s="1">
        <v>38584.761504629627</v>
      </c>
      <c r="C13860">
        <v>2271</v>
      </c>
      <c r="D13860">
        <v>129</v>
      </c>
      <c r="E13860" s="1">
        <v>38585.676782407405</v>
      </c>
    </row>
    <row r="13861" spans="1:5" x14ac:dyDescent="0.3">
      <c r="A13861">
        <v>13962</v>
      </c>
      <c r="B13861" s="1">
        <v>38584.762569444443</v>
      </c>
      <c r="C13861">
        <v>1434</v>
      </c>
      <c r="D13861">
        <v>348</v>
      </c>
      <c r="E13861" s="1">
        <v>38588.927847222221</v>
      </c>
    </row>
    <row r="13862" spans="1:5" x14ac:dyDescent="0.3">
      <c r="A13862">
        <v>13963</v>
      </c>
      <c r="B13862" s="1">
        <v>38584.764097222222</v>
      </c>
      <c r="C13862">
        <v>4145</v>
      </c>
      <c r="D13862">
        <v>368</v>
      </c>
      <c r="E13862" s="1">
        <v>38588.893263888887</v>
      </c>
    </row>
    <row r="13863" spans="1:5" x14ac:dyDescent="0.3">
      <c r="A13863">
        <v>13964</v>
      </c>
      <c r="B13863" s="1">
        <v>38584.766967592594</v>
      </c>
      <c r="C13863">
        <v>108</v>
      </c>
      <c r="D13863">
        <v>128</v>
      </c>
      <c r="E13863" s="1">
        <v>38585.888495370367</v>
      </c>
    </row>
    <row r="13864" spans="1:5" x14ac:dyDescent="0.3">
      <c r="A13864">
        <v>13966</v>
      </c>
      <c r="B13864" s="1">
        <v>38584.769768518519</v>
      </c>
      <c r="C13864">
        <v>4520</v>
      </c>
      <c r="D13864">
        <v>260</v>
      </c>
      <c r="E13864" s="1">
        <v>38586.701018518521</v>
      </c>
    </row>
    <row r="13865" spans="1:5" x14ac:dyDescent="0.3">
      <c r="A13865">
        <v>13967</v>
      </c>
      <c r="B13865" s="1">
        <v>38584.769976851851</v>
      </c>
      <c r="C13865">
        <v>2751</v>
      </c>
      <c r="D13865">
        <v>459</v>
      </c>
      <c r="E13865" s="1">
        <v>38590.734560185185</v>
      </c>
    </row>
    <row r="13866" spans="1:5" x14ac:dyDescent="0.3">
      <c r="A13866">
        <v>13969</v>
      </c>
      <c r="B13866" s="1">
        <v>38584.779629629629</v>
      </c>
      <c r="C13866">
        <v>1836</v>
      </c>
      <c r="D13866">
        <v>237</v>
      </c>
      <c r="E13866" s="1">
        <v>38591.731712962966</v>
      </c>
    </row>
    <row r="13867" spans="1:5" x14ac:dyDescent="0.3">
      <c r="A13867">
        <v>13970</v>
      </c>
      <c r="B13867" s="1">
        <v>38584.78025462963</v>
      </c>
      <c r="C13867">
        <v>1942</v>
      </c>
      <c r="D13867">
        <v>418</v>
      </c>
      <c r="E13867" s="1">
        <v>38586.637199074074</v>
      </c>
    </row>
    <row r="13868" spans="1:5" x14ac:dyDescent="0.3">
      <c r="A13868">
        <v>13971</v>
      </c>
      <c r="B13868" s="1">
        <v>38584.781168981484</v>
      </c>
      <c r="C13868">
        <v>1678</v>
      </c>
      <c r="D13868">
        <v>64</v>
      </c>
      <c r="E13868" s="1">
        <v>38586.684641203705</v>
      </c>
    </row>
    <row r="13869" spans="1:5" x14ac:dyDescent="0.3">
      <c r="A13869">
        <v>13972</v>
      </c>
      <c r="B13869" s="1">
        <v>38584.786307870374</v>
      </c>
      <c r="C13869">
        <v>1687</v>
      </c>
      <c r="D13869">
        <v>553</v>
      </c>
      <c r="E13869" s="1">
        <v>38592.638391203705</v>
      </c>
    </row>
    <row r="13870" spans="1:5" x14ac:dyDescent="0.3">
      <c r="A13870">
        <v>13973</v>
      </c>
      <c r="B13870" s="1">
        <v>38584.786608796298</v>
      </c>
      <c r="C13870">
        <v>1181</v>
      </c>
      <c r="D13870">
        <v>58</v>
      </c>
      <c r="E13870" s="1">
        <v>38585.799803240741</v>
      </c>
    </row>
    <row r="13871" spans="1:5" x14ac:dyDescent="0.3">
      <c r="A13871">
        <v>13974</v>
      </c>
      <c r="B13871" s="1">
        <v>38584.788182870368</v>
      </c>
      <c r="C13871">
        <v>1912</v>
      </c>
      <c r="D13871">
        <v>479</v>
      </c>
      <c r="E13871" s="1">
        <v>38592.543738425928</v>
      </c>
    </row>
    <row r="13872" spans="1:5" x14ac:dyDescent="0.3">
      <c r="A13872">
        <v>13975</v>
      </c>
      <c r="B13872" s="1">
        <v>38584.790543981479</v>
      </c>
      <c r="C13872">
        <v>3821</v>
      </c>
      <c r="D13872">
        <v>286</v>
      </c>
      <c r="E13872" s="1">
        <v>38589.873877314814</v>
      </c>
    </row>
    <row r="13873" spans="1:5" x14ac:dyDescent="0.3">
      <c r="A13873">
        <v>13976</v>
      </c>
      <c r="B13873" s="1">
        <v>38584.793240740742</v>
      </c>
      <c r="C13873">
        <v>1785</v>
      </c>
      <c r="D13873">
        <v>278</v>
      </c>
      <c r="E13873" s="1">
        <v>38589.748796296299</v>
      </c>
    </row>
    <row r="13874" spans="1:5" x14ac:dyDescent="0.3">
      <c r="A13874">
        <v>13977</v>
      </c>
      <c r="B13874" s="1">
        <v>38584.793449074074</v>
      </c>
      <c r="C13874">
        <v>1126</v>
      </c>
      <c r="D13874">
        <v>115</v>
      </c>
      <c r="E13874" s="1">
        <v>38588.593449074076</v>
      </c>
    </row>
    <row r="13875" spans="1:5" x14ac:dyDescent="0.3">
      <c r="A13875">
        <v>13978</v>
      </c>
      <c r="B13875" s="1">
        <v>38584.794039351851</v>
      </c>
      <c r="C13875">
        <v>1263</v>
      </c>
      <c r="D13875">
        <v>260</v>
      </c>
      <c r="E13875" s="1">
        <v>38591.75167824074</v>
      </c>
    </row>
    <row r="13876" spans="1:5" x14ac:dyDescent="0.3">
      <c r="A13876">
        <v>13979</v>
      </c>
      <c r="B13876" s="1">
        <v>38584.794317129628</v>
      </c>
      <c r="C13876">
        <v>2998</v>
      </c>
      <c r="D13876">
        <v>211</v>
      </c>
      <c r="E13876" s="1">
        <v>38588.891539351855</v>
      </c>
    </row>
    <row r="13877" spans="1:5" x14ac:dyDescent="0.3">
      <c r="A13877">
        <v>13980</v>
      </c>
      <c r="B13877" s="1">
        <v>38584.794907407406</v>
      </c>
      <c r="C13877">
        <v>1067</v>
      </c>
      <c r="D13877">
        <v>391</v>
      </c>
      <c r="E13877" s="1">
        <v>38585.775462962964</v>
      </c>
    </row>
    <row r="13878" spans="1:5" x14ac:dyDescent="0.3">
      <c r="A13878">
        <v>13981</v>
      </c>
      <c r="B13878" s="1">
        <v>38584.796759259261</v>
      </c>
      <c r="C13878">
        <v>3342</v>
      </c>
      <c r="D13878">
        <v>249</v>
      </c>
      <c r="E13878" s="1">
        <v>38587.634259259263</v>
      </c>
    </row>
    <row r="13879" spans="1:5" x14ac:dyDescent="0.3">
      <c r="A13879">
        <v>13982</v>
      </c>
      <c r="B13879" s="1">
        <v>38584.797511574077</v>
      </c>
      <c r="C13879">
        <v>2901</v>
      </c>
      <c r="D13879">
        <v>448</v>
      </c>
      <c r="E13879" s="1">
        <v>38592.666261574072</v>
      </c>
    </row>
    <row r="13880" spans="1:5" x14ac:dyDescent="0.3">
      <c r="A13880">
        <v>13983</v>
      </c>
      <c r="B13880" s="1">
        <v>38584.797592592593</v>
      </c>
      <c r="C13880">
        <v>457</v>
      </c>
      <c r="D13880">
        <v>231</v>
      </c>
      <c r="E13880" s="1">
        <v>38593.989953703705</v>
      </c>
    </row>
    <row r="13881" spans="1:5" x14ac:dyDescent="0.3">
      <c r="A13881">
        <v>13984</v>
      </c>
      <c r="B13881" s="1">
        <v>38584.800347222219</v>
      </c>
      <c r="C13881">
        <v>2183</v>
      </c>
      <c r="D13881">
        <v>473</v>
      </c>
      <c r="E13881" s="1">
        <v>38593.919791666667</v>
      </c>
    </row>
    <row r="13882" spans="1:5" x14ac:dyDescent="0.3">
      <c r="A13882">
        <v>13985</v>
      </c>
      <c r="B13882" s="1">
        <v>38584.800763888888</v>
      </c>
      <c r="C13882">
        <v>1081</v>
      </c>
      <c r="D13882">
        <v>339</v>
      </c>
      <c r="E13882" s="1">
        <v>38588.891736111109</v>
      </c>
    </row>
    <row r="13883" spans="1:5" x14ac:dyDescent="0.3">
      <c r="A13883">
        <v>13986</v>
      </c>
      <c r="B13883" s="1">
        <v>38584.80096064815</v>
      </c>
      <c r="C13883">
        <v>3701</v>
      </c>
      <c r="D13883">
        <v>152</v>
      </c>
      <c r="E13883" s="1">
        <v>38586.874571759261</v>
      </c>
    </row>
    <row r="13884" spans="1:5" x14ac:dyDescent="0.3">
      <c r="A13884">
        <v>13987</v>
      </c>
      <c r="B13884" s="1">
        <v>38584.805208333331</v>
      </c>
      <c r="C13884">
        <v>1443</v>
      </c>
      <c r="D13884">
        <v>246</v>
      </c>
      <c r="E13884" s="1">
        <v>38587.651041666664</v>
      </c>
    </row>
    <row r="13885" spans="1:5" x14ac:dyDescent="0.3">
      <c r="A13885">
        <v>13988</v>
      </c>
      <c r="B13885" s="1">
        <v>38584.806574074071</v>
      </c>
      <c r="C13885">
        <v>3567</v>
      </c>
      <c r="D13885">
        <v>466</v>
      </c>
      <c r="E13885" s="1">
        <v>38585.930879629632</v>
      </c>
    </row>
    <row r="13886" spans="1:5" x14ac:dyDescent="0.3">
      <c r="A13886">
        <v>13989</v>
      </c>
      <c r="B13886" s="1">
        <v>38584.810995370368</v>
      </c>
      <c r="C13886">
        <v>1470</v>
      </c>
      <c r="D13886">
        <v>252</v>
      </c>
      <c r="E13886" s="1">
        <v>38592.637384259258</v>
      </c>
    </row>
    <row r="13887" spans="1:5" x14ac:dyDescent="0.3">
      <c r="A13887">
        <v>13990</v>
      </c>
      <c r="B13887" s="1">
        <v>38584.812071759261</v>
      </c>
      <c r="C13887">
        <v>2272</v>
      </c>
      <c r="D13887">
        <v>481</v>
      </c>
      <c r="E13887" s="1">
        <v>38589.784988425927</v>
      </c>
    </row>
    <row r="13888" spans="1:5" x14ac:dyDescent="0.3">
      <c r="A13888">
        <v>13991</v>
      </c>
      <c r="B13888" s="1">
        <v>38584.812314814815</v>
      </c>
      <c r="C13888">
        <v>1971</v>
      </c>
      <c r="D13888">
        <v>296</v>
      </c>
      <c r="E13888" s="1">
        <v>38588.882453703707</v>
      </c>
    </row>
    <row r="13889" spans="1:5" x14ac:dyDescent="0.3">
      <c r="A13889">
        <v>13992</v>
      </c>
      <c r="B13889" s="1">
        <v>38584.812905092593</v>
      </c>
      <c r="C13889">
        <v>2798</v>
      </c>
      <c r="D13889">
        <v>136</v>
      </c>
      <c r="E13889" s="1">
        <v>38588.798321759263</v>
      </c>
    </row>
    <row r="13890" spans="1:5" x14ac:dyDescent="0.3">
      <c r="A13890">
        <v>13993</v>
      </c>
      <c r="B13890" s="1">
        <v>38584.81422453704</v>
      </c>
      <c r="C13890">
        <v>1158</v>
      </c>
      <c r="D13890">
        <v>93</v>
      </c>
      <c r="E13890" s="1">
        <v>38590.707974537036</v>
      </c>
    </row>
    <row r="13891" spans="1:5" x14ac:dyDescent="0.3">
      <c r="A13891">
        <v>13994</v>
      </c>
      <c r="B13891" s="1">
        <v>38584.814826388887</v>
      </c>
      <c r="C13891">
        <v>142</v>
      </c>
      <c r="D13891">
        <v>180</v>
      </c>
      <c r="E13891" s="1">
        <v>38588.871770833335</v>
      </c>
    </row>
    <row r="13892" spans="1:5" x14ac:dyDescent="0.3">
      <c r="A13892">
        <v>13995</v>
      </c>
      <c r="B13892" s="1">
        <v>38584.815775462965</v>
      </c>
      <c r="C13892">
        <v>3789</v>
      </c>
      <c r="D13892">
        <v>381</v>
      </c>
      <c r="E13892" s="1">
        <v>38589.934525462966</v>
      </c>
    </row>
    <row r="13893" spans="1:5" x14ac:dyDescent="0.3">
      <c r="A13893">
        <v>13996</v>
      </c>
      <c r="B13893" s="1">
        <v>38584.823414351849</v>
      </c>
      <c r="C13893">
        <v>3341</v>
      </c>
      <c r="D13893">
        <v>306</v>
      </c>
      <c r="E13893" s="1">
        <v>38586.699803240743</v>
      </c>
    </row>
    <row r="13894" spans="1:5" x14ac:dyDescent="0.3">
      <c r="A13894">
        <v>13997</v>
      </c>
      <c r="B13894" s="1">
        <v>38584.827407407407</v>
      </c>
      <c r="C13894">
        <v>2330</v>
      </c>
      <c r="D13894">
        <v>175</v>
      </c>
      <c r="E13894" s="1">
        <v>38590.06212962963</v>
      </c>
    </row>
    <row r="13895" spans="1:5" x14ac:dyDescent="0.3">
      <c r="A13895">
        <v>13998</v>
      </c>
      <c r="B13895" s="1">
        <v>38584.828217592592</v>
      </c>
      <c r="C13895">
        <v>3936</v>
      </c>
      <c r="D13895">
        <v>530</v>
      </c>
      <c r="E13895" s="1">
        <v>38590.623356481483</v>
      </c>
    </row>
    <row r="13896" spans="1:5" x14ac:dyDescent="0.3">
      <c r="A13896">
        <v>13999</v>
      </c>
      <c r="B13896" s="1">
        <v>38584.828842592593</v>
      </c>
      <c r="C13896">
        <v>4149</v>
      </c>
      <c r="D13896">
        <v>239</v>
      </c>
      <c r="E13896" s="1">
        <v>38590.792731481481</v>
      </c>
    </row>
    <row r="13897" spans="1:5" x14ac:dyDescent="0.3">
      <c r="A13897">
        <v>14000</v>
      </c>
      <c r="B13897" s="1">
        <v>38584.837557870371</v>
      </c>
      <c r="C13897">
        <v>3907</v>
      </c>
      <c r="D13897">
        <v>276</v>
      </c>
      <c r="E13897" s="1">
        <v>38592.709780092591</v>
      </c>
    </row>
    <row r="13898" spans="1:5" x14ac:dyDescent="0.3">
      <c r="A13898">
        <v>14001</v>
      </c>
      <c r="B13898" s="1">
        <v>38584.838368055556</v>
      </c>
      <c r="C13898">
        <v>1318</v>
      </c>
      <c r="D13898">
        <v>120</v>
      </c>
      <c r="E13898" s="1">
        <v>38591.034895833334</v>
      </c>
    </row>
    <row r="13899" spans="1:5" x14ac:dyDescent="0.3">
      <c r="A13899">
        <v>14002</v>
      </c>
      <c r="B13899" s="1">
        <v>38584.841886574075</v>
      </c>
      <c r="C13899">
        <v>87</v>
      </c>
      <c r="D13899">
        <v>33</v>
      </c>
      <c r="E13899" s="1">
        <v>38587.016192129631</v>
      </c>
    </row>
    <row r="13900" spans="1:5" x14ac:dyDescent="0.3">
      <c r="A13900">
        <v>14003</v>
      </c>
      <c r="B13900" s="1">
        <v>38584.844513888886</v>
      </c>
      <c r="C13900">
        <v>3165</v>
      </c>
      <c r="D13900">
        <v>256</v>
      </c>
      <c r="E13900" s="1">
        <v>38592.608402777776</v>
      </c>
    </row>
    <row r="13901" spans="1:5" x14ac:dyDescent="0.3">
      <c r="A13901">
        <v>14004</v>
      </c>
      <c r="B13901" s="1">
        <v>38584.844849537039</v>
      </c>
      <c r="C13901">
        <v>3445</v>
      </c>
      <c r="D13901">
        <v>358</v>
      </c>
      <c r="E13901" s="1">
        <v>38592.724710648145</v>
      </c>
    </row>
    <row r="13902" spans="1:5" x14ac:dyDescent="0.3">
      <c r="A13902">
        <v>14005</v>
      </c>
      <c r="B13902" s="1">
        <v>38584.846585648149</v>
      </c>
      <c r="C13902">
        <v>1415</v>
      </c>
      <c r="D13902">
        <v>135</v>
      </c>
      <c r="E13902" s="1">
        <v>38590.070891203701</v>
      </c>
    </row>
    <row r="13903" spans="1:5" x14ac:dyDescent="0.3">
      <c r="A13903">
        <v>14006</v>
      </c>
      <c r="B13903" s="1">
        <v>38584.848333333335</v>
      </c>
      <c r="C13903">
        <v>2189</v>
      </c>
      <c r="D13903">
        <v>186</v>
      </c>
      <c r="E13903" s="1">
        <v>38585.643472222226</v>
      </c>
    </row>
    <row r="13904" spans="1:5" x14ac:dyDescent="0.3">
      <c r="A13904">
        <v>14007</v>
      </c>
      <c r="B13904" s="1">
        <v>38584.84915509259</v>
      </c>
      <c r="C13904">
        <v>374</v>
      </c>
      <c r="D13904">
        <v>284</v>
      </c>
      <c r="E13904" s="1">
        <v>38592.861655092594</v>
      </c>
    </row>
    <row r="13905" spans="1:5" x14ac:dyDescent="0.3">
      <c r="A13905">
        <v>14008</v>
      </c>
      <c r="B13905" s="1">
        <v>38584.851388888892</v>
      </c>
      <c r="C13905">
        <v>2427</v>
      </c>
      <c r="D13905">
        <v>560</v>
      </c>
      <c r="E13905" s="1">
        <v>38592.724305555559</v>
      </c>
    </row>
    <row r="13906" spans="1:5" x14ac:dyDescent="0.3">
      <c r="A13906">
        <v>14009</v>
      </c>
      <c r="B13906" s="1">
        <v>38584.852002314816</v>
      </c>
      <c r="C13906">
        <v>3004</v>
      </c>
      <c r="D13906">
        <v>382</v>
      </c>
      <c r="E13906" s="1">
        <v>38585.981168981481</v>
      </c>
    </row>
    <row r="13907" spans="1:5" x14ac:dyDescent="0.3">
      <c r="A13907">
        <v>14010</v>
      </c>
      <c r="B13907" s="1">
        <v>38584.854004629633</v>
      </c>
      <c r="C13907">
        <v>934</v>
      </c>
      <c r="D13907">
        <v>537</v>
      </c>
      <c r="E13907" s="1">
        <v>38590.734560185185</v>
      </c>
    </row>
    <row r="13908" spans="1:5" x14ac:dyDescent="0.3">
      <c r="A13908">
        <v>14011</v>
      </c>
      <c r="B13908" s="1">
        <v>38584.856203703705</v>
      </c>
      <c r="C13908">
        <v>1212</v>
      </c>
      <c r="D13908">
        <v>379</v>
      </c>
      <c r="E13908" s="1">
        <v>38592.9062037037</v>
      </c>
    </row>
    <row r="13909" spans="1:5" x14ac:dyDescent="0.3">
      <c r="A13909">
        <v>14012</v>
      </c>
      <c r="B13909" s="1">
        <v>38584.862638888888</v>
      </c>
      <c r="C13909">
        <v>1866</v>
      </c>
      <c r="D13909">
        <v>274</v>
      </c>
      <c r="E13909" s="1">
        <v>38587.965416666666</v>
      </c>
    </row>
    <row r="13910" spans="1:5" x14ac:dyDescent="0.3">
      <c r="A13910">
        <v>14013</v>
      </c>
      <c r="B13910" s="1">
        <v>38584.863078703704</v>
      </c>
      <c r="C13910">
        <v>3941</v>
      </c>
      <c r="D13910">
        <v>496</v>
      </c>
      <c r="E13910" s="1">
        <v>38589.901273148149</v>
      </c>
    </row>
    <row r="13911" spans="1:5" x14ac:dyDescent="0.3">
      <c r="A13911">
        <v>14014</v>
      </c>
      <c r="B13911" s="1">
        <v>38584.866076388891</v>
      </c>
      <c r="C13911">
        <v>2188</v>
      </c>
      <c r="D13911">
        <v>335</v>
      </c>
      <c r="E13911" s="1">
        <v>38585.922326388885</v>
      </c>
    </row>
    <row r="13912" spans="1:5" x14ac:dyDescent="0.3">
      <c r="A13912">
        <v>14015</v>
      </c>
      <c r="B13912" s="1">
        <v>38584.866469907407</v>
      </c>
      <c r="C13912">
        <v>3145</v>
      </c>
      <c r="D13912">
        <v>554</v>
      </c>
      <c r="E13912" s="1">
        <v>38590.817858796298</v>
      </c>
    </row>
    <row r="13913" spans="1:5" x14ac:dyDescent="0.3">
      <c r="A13913">
        <v>14016</v>
      </c>
      <c r="B13913" s="1">
        <v>38584.869479166664</v>
      </c>
      <c r="C13913">
        <v>509</v>
      </c>
      <c r="D13913">
        <v>220</v>
      </c>
      <c r="E13913" s="1">
        <v>38587.752812500003</v>
      </c>
    </row>
    <row r="13914" spans="1:5" x14ac:dyDescent="0.3">
      <c r="A13914">
        <v>14017</v>
      </c>
      <c r="B13914" s="1">
        <v>38584.871898148151</v>
      </c>
      <c r="C13914">
        <v>920</v>
      </c>
      <c r="D13914">
        <v>230</v>
      </c>
      <c r="E13914" s="1">
        <v>38587.675370370373</v>
      </c>
    </row>
    <row r="13915" spans="1:5" x14ac:dyDescent="0.3">
      <c r="A13915">
        <v>14019</v>
      </c>
      <c r="B13915" s="1">
        <v>38584.874479166669</v>
      </c>
      <c r="C13915">
        <v>1929</v>
      </c>
      <c r="D13915">
        <v>202</v>
      </c>
      <c r="E13915" s="1">
        <v>38592.728645833333</v>
      </c>
    </row>
    <row r="13916" spans="1:5" x14ac:dyDescent="0.3">
      <c r="A13916">
        <v>14020</v>
      </c>
      <c r="B13916" s="1">
        <v>38584.874803240738</v>
      </c>
      <c r="C13916">
        <v>2257</v>
      </c>
      <c r="D13916">
        <v>72</v>
      </c>
      <c r="E13916" s="1">
        <v>38587.716469907406</v>
      </c>
    </row>
    <row r="13917" spans="1:5" x14ac:dyDescent="0.3">
      <c r="A13917">
        <v>14021</v>
      </c>
      <c r="B13917" s="1">
        <v>38584.876527777778</v>
      </c>
      <c r="C13917">
        <v>4394</v>
      </c>
      <c r="D13917">
        <v>147</v>
      </c>
      <c r="E13917" s="1">
        <v>38591.927222222221</v>
      </c>
    </row>
    <row r="13918" spans="1:5" x14ac:dyDescent="0.3">
      <c r="A13918">
        <v>14022</v>
      </c>
      <c r="B13918" s="1">
        <v>38584.881122685183</v>
      </c>
      <c r="C13918">
        <v>4068</v>
      </c>
      <c r="D13918">
        <v>170</v>
      </c>
      <c r="E13918" s="1">
        <v>38593.915150462963</v>
      </c>
    </row>
    <row r="13919" spans="1:5" x14ac:dyDescent="0.3">
      <c r="A13919">
        <v>14023</v>
      </c>
      <c r="B13919" s="1">
        <v>38584.882314814815</v>
      </c>
      <c r="C13919">
        <v>2668</v>
      </c>
      <c r="D13919">
        <v>304</v>
      </c>
      <c r="E13919" s="1">
        <v>38587.873287037037</v>
      </c>
    </row>
    <row r="13920" spans="1:5" x14ac:dyDescent="0.3">
      <c r="A13920">
        <v>14024</v>
      </c>
      <c r="B13920" s="1">
        <v>38584.884699074071</v>
      </c>
      <c r="C13920">
        <v>1492</v>
      </c>
      <c r="D13920">
        <v>87</v>
      </c>
      <c r="E13920" s="1">
        <v>38593.960393518515</v>
      </c>
    </row>
    <row r="13921" spans="1:5" x14ac:dyDescent="0.3">
      <c r="A13921">
        <v>14025</v>
      </c>
      <c r="B13921" s="1">
        <v>38584.888611111113</v>
      </c>
      <c r="C13921">
        <v>4521</v>
      </c>
      <c r="D13921">
        <v>37</v>
      </c>
      <c r="E13921" s="1">
        <v>38593.985833333332</v>
      </c>
    </row>
    <row r="13922" spans="1:5" x14ac:dyDescent="0.3">
      <c r="A13922">
        <v>14026</v>
      </c>
      <c r="B13922" s="1">
        <v>38584.889675925922</v>
      </c>
      <c r="C13922">
        <v>115</v>
      </c>
      <c r="D13922">
        <v>231</v>
      </c>
      <c r="E13922" s="1">
        <v>38586.971620370372</v>
      </c>
    </row>
    <row r="13923" spans="1:5" x14ac:dyDescent="0.3">
      <c r="A13923">
        <v>14027</v>
      </c>
      <c r="B13923" s="1">
        <v>38584.889976851853</v>
      </c>
      <c r="C13923">
        <v>284</v>
      </c>
      <c r="D13923">
        <v>432</v>
      </c>
      <c r="E13923" s="1">
        <v>38592.740671296298</v>
      </c>
    </row>
    <row r="13924" spans="1:5" x14ac:dyDescent="0.3">
      <c r="A13924">
        <v>14028</v>
      </c>
      <c r="B13924" s="1">
        <v>38584.891006944446</v>
      </c>
      <c r="C13924">
        <v>4061</v>
      </c>
      <c r="D13924">
        <v>158</v>
      </c>
      <c r="E13924" s="1">
        <v>38589.728506944448</v>
      </c>
    </row>
    <row r="13925" spans="1:5" x14ac:dyDescent="0.3">
      <c r="A13925">
        <v>14029</v>
      </c>
      <c r="B13925" s="1">
        <v>38584.891099537039</v>
      </c>
      <c r="C13925">
        <v>2653</v>
      </c>
      <c r="D13925">
        <v>219</v>
      </c>
      <c r="E13925" s="1">
        <v>38586.750821759262</v>
      </c>
    </row>
    <row r="13926" spans="1:5" x14ac:dyDescent="0.3">
      <c r="A13926">
        <v>14030</v>
      </c>
      <c r="B13926" s="1">
        <v>38584.891597222224</v>
      </c>
      <c r="C13926">
        <v>1027</v>
      </c>
      <c r="D13926">
        <v>127</v>
      </c>
      <c r="E13926" s="1">
        <v>38591.055486111109</v>
      </c>
    </row>
    <row r="13927" spans="1:5" x14ac:dyDescent="0.3">
      <c r="A13927">
        <v>14031</v>
      </c>
      <c r="B13927" s="1">
        <v>38584.891944444447</v>
      </c>
      <c r="C13927">
        <v>440</v>
      </c>
      <c r="D13927">
        <v>361</v>
      </c>
      <c r="E13927" s="1">
        <v>38587.907916666663</v>
      </c>
    </row>
    <row r="13928" spans="1:5" x14ac:dyDescent="0.3">
      <c r="A13928">
        <v>14032</v>
      </c>
      <c r="B13928" s="1">
        <v>38584.893692129626</v>
      </c>
      <c r="C13928">
        <v>3542</v>
      </c>
      <c r="D13928">
        <v>317</v>
      </c>
      <c r="E13928" s="1">
        <v>38590.805497685185</v>
      </c>
    </row>
    <row r="13929" spans="1:5" x14ac:dyDescent="0.3">
      <c r="A13929">
        <v>14033</v>
      </c>
      <c r="B13929" s="1">
        <v>38584.89644675926</v>
      </c>
      <c r="C13929">
        <v>525</v>
      </c>
      <c r="D13929">
        <v>243</v>
      </c>
      <c r="E13929" s="1">
        <v>38587.073530092595</v>
      </c>
    </row>
    <row r="13930" spans="1:5" x14ac:dyDescent="0.3">
      <c r="A13930">
        <v>14034</v>
      </c>
      <c r="B13930" s="1">
        <v>38584.897129629629</v>
      </c>
      <c r="C13930">
        <v>3484</v>
      </c>
      <c r="D13930">
        <v>200</v>
      </c>
      <c r="E13930" s="1">
        <v>38593.009629629632</v>
      </c>
    </row>
    <row r="13931" spans="1:5" x14ac:dyDescent="0.3">
      <c r="A13931">
        <v>14035</v>
      </c>
      <c r="B13931" s="1">
        <v>38584.897199074076</v>
      </c>
      <c r="C13931">
        <v>2035</v>
      </c>
      <c r="D13931">
        <v>260</v>
      </c>
      <c r="E13931" s="1">
        <v>38586.686782407407</v>
      </c>
    </row>
    <row r="13932" spans="1:5" x14ac:dyDescent="0.3">
      <c r="A13932">
        <v>14036</v>
      </c>
      <c r="B13932" s="1">
        <v>38584.899618055555</v>
      </c>
      <c r="C13932">
        <v>202</v>
      </c>
      <c r="D13932">
        <v>256</v>
      </c>
      <c r="E13932" s="1">
        <v>38587.145451388889</v>
      </c>
    </row>
    <row r="13933" spans="1:5" x14ac:dyDescent="0.3">
      <c r="A13933">
        <v>14037</v>
      </c>
      <c r="B13933" s="1">
        <v>38584.899976851855</v>
      </c>
      <c r="C13933">
        <v>3655</v>
      </c>
      <c r="D13933">
        <v>372</v>
      </c>
      <c r="E13933" s="1">
        <v>38593.963171296295</v>
      </c>
    </row>
    <row r="13934" spans="1:5" x14ac:dyDescent="0.3">
      <c r="A13934">
        <v>14038</v>
      </c>
      <c r="B13934" s="1">
        <v>38584.902349537035</v>
      </c>
      <c r="C13934">
        <v>1069</v>
      </c>
      <c r="D13934">
        <v>589</v>
      </c>
      <c r="E13934" s="1">
        <v>38591.998182870368</v>
      </c>
    </row>
    <row r="13935" spans="1:5" x14ac:dyDescent="0.3">
      <c r="A13935">
        <v>14039</v>
      </c>
      <c r="B13935" s="1">
        <v>38584.902581018519</v>
      </c>
      <c r="C13935">
        <v>4187</v>
      </c>
      <c r="D13935">
        <v>383</v>
      </c>
      <c r="E13935" s="1">
        <v>38588.794247685182</v>
      </c>
    </row>
    <row r="13936" spans="1:5" x14ac:dyDescent="0.3">
      <c r="A13936">
        <v>14040</v>
      </c>
      <c r="B13936" s="1">
        <v>38584.905370370368</v>
      </c>
      <c r="C13936">
        <v>905</v>
      </c>
      <c r="D13936">
        <v>17</v>
      </c>
      <c r="E13936" s="1">
        <v>38589.688009259262</v>
      </c>
    </row>
    <row r="13937" spans="1:5" x14ac:dyDescent="0.3">
      <c r="A13937">
        <v>14041</v>
      </c>
      <c r="B13937" s="1">
        <v>38584.9065162037</v>
      </c>
      <c r="C13937">
        <v>52</v>
      </c>
      <c r="D13937">
        <v>247</v>
      </c>
      <c r="E13937" s="1">
        <v>38590.071099537039</v>
      </c>
    </row>
    <row r="13938" spans="1:5" x14ac:dyDescent="0.3">
      <c r="A13938">
        <v>14042</v>
      </c>
      <c r="B13938" s="1">
        <v>38584.906840277778</v>
      </c>
      <c r="C13938">
        <v>505</v>
      </c>
      <c r="D13938">
        <v>322</v>
      </c>
      <c r="E13938" s="1">
        <v>38587.83184027778</v>
      </c>
    </row>
    <row r="13939" spans="1:5" x14ac:dyDescent="0.3">
      <c r="A13939">
        <v>14043</v>
      </c>
      <c r="B13939" s="1">
        <v>38584.907442129632</v>
      </c>
      <c r="C13939">
        <v>1485</v>
      </c>
      <c r="D13939">
        <v>586</v>
      </c>
      <c r="E13939" s="1">
        <v>38585.769247685188</v>
      </c>
    </row>
    <row r="13940" spans="1:5" x14ac:dyDescent="0.3">
      <c r="A13940">
        <v>14044</v>
      </c>
      <c r="B13940" s="1">
        <v>38584.908773148149</v>
      </c>
      <c r="C13940">
        <v>1422</v>
      </c>
      <c r="D13940">
        <v>145</v>
      </c>
      <c r="E13940" s="1">
        <v>38593.122662037036</v>
      </c>
    </row>
    <row r="13941" spans="1:5" x14ac:dyDescent="0.3">
      <c r="A13941">
        <v>14045</v>
      </c>
      <c r="B13941" s="1">
        <v>38584.909849537034</v>
      </c>
      <c r="C13941">
        <v>3010</v>
      </c>
      <c r="D13941">
        <v>509</v>
      </c>
      <c r="E13941" s="1">
        <v>38589.793877314813</v>
      </c>
    </row>
    <row r="13942" spans="1:5" x14ac:dyDescent="0.3">
      <c r="A13942">
        <v>14046</v>
      </c>
      <c r="B13942" s="1">
        <v>38584.912048611113</v>
      </c>
      <c r="C13942">
        <v>2352</v>
      </c>
      <c r="D13942">
        <v>524</v>
      </c>
      <c r="E13942" s="1">
        <v>38587.743993055556</v>
      </c>
    </row>
    <row r="13943" spans="1:5" x14ac:dyDescent="0.3">
      <c r="A13943">
        <v>14047</v>
      </c>
      <c r="B13943" s="1">
        <v>38584.917164351849</v>
      </c>
      <c r="C13943">
        <v>186</v>
      </c>
      <c r="D13943">
        <v>579</v>
      </c>
      <c r="E13943" s="1">
        <v>38588.137303240743</v>
      </c>
    </row>
    <row r="13944" spans="1:5" x14ac:dyDescent="0.3">
      <c r="A13944">
        <v>14048</v>
      </c>
      <c r="B13944" s="1">
        <v>38584.918958333335</v>
      </c>
      <c r="C13944">
        <v>3475</v>
      </c>
      <c r="D13944">
        <v>105</v>
      </c>
      <c r="E13944" s="1">
        <v>38589.123124999998</v>
      </c>
    </row>
    <row r="13945" spans="1:5" x14ac:dyDescent="0.3">
      <c r="A13945">
        <v>14049</v>
      </c>
      <c r="B13945" s="1">
        <v>38584.922858796293</v>
      </c>
      <c r="C13945">
        <v>1335</v>
      </c>
      <c r="D13945">
        <v>112</v>
      </c>
      <c r="E13945" s="1">
        <v>38592.850636574076</v>
      </c>
    </row>
    <row r="13946" spans="1:5" x14ac:dyDescent="0.3">
      <c r="A13946">
        <v>14050</v>
      </c>
      <c r="B13946" s="1">
        <v>38584.922962962963</v>
      </c>
      <c r="C13946">
        <v>1737</v>
      </c>
      <c r="D13946">
        <v>596</v>
      </c>
      <c r="E13946" s="1">
        <v>38590.068796296298</v>
      </c>
    </row>
    <row r="13947" spans="1:5" x14ac:dyDescent="0.3">
      <c r="A13947">
        <v>14051</v>
      </c>
      <c r="B13947" s="1">
        <v>38584.923506944448</v>
      </c>
      <c r="C13947">
        <v>4012</v>
      </c>
      <c r="D13947">
        <v>362</v>
      </c>
      <c r="E13947" s="1">
        <v>38593.170034722221</v>
      </c>
    </row>
    <row r="13948" spans="1:5" x14ac:dyDescent="0.3">
      <c r="A13948">
        <v>14052</v>
      </c>
      <c r="B13948" s="1">
        <v>38584.924837962964</v>
      </c>
      <c r="C13948">
        <v>3893</v>
      </c>
      <c r="D13948">
        <v>514</v>
      </c>
      <c r="E13948" s="1">
        <v>38586.851921296293</v>
      </c>
    </row>
    <row r="13949" spans="1:5" x14ac:dyDescent="0.3">
      <c r="A13949">
        <v>14053</v>
      </c>
      <c r="B13949" s="1">
        <v>38584.926377314812</v>
      </c>
      <c r="C13949">
        <v>2177</v>
      </c>
      <c r="D13949">
        <v>5</v>
      </c>
      <c r="E13949" s="1">
        <v>38590.868738425925</v>
      </c>
    </row>
    <row r="13950" spans="1:5" x14ac:dyDescent="0.3">
      <c r="A13950">
        <v>14054</v>
      </c>
      <c r="B13950" s="1">
        <v>38584.928483796299</v>
      </c>
      <c r="C13950">
        <v>338</v>
      </c>
      <c r="D13950">
        <v>50</v>
      </c>
      <c r="E13950" s="1">
        <v>38585.898622685185</v>
      </c>
    </row>
    <row r="13951" spans="1:5" x14ac:dyDescent="0.3">
      <c r="A13951">
        <v>14055</v>
      </c>
      <c r="B13951" s="1">
        <v>38584.929166666669</v>
      </c>
      <c r="C13951">
        <v>1571</v>
      </c>
      <c r="D13951">
        <v>148</v>
      </c>
      <c r="E13951" s="1">
        <v>38586.089583333334</v>
      </c>
    </row>
    <row r="13952" spans="1:5" x14ac:dyDescent="0.3">
      <c r="A13952">
        <v>14056</v>
      </c>
      <c r="B13952" s="1">
        <v>38584.929780092592</v>
      </c>
      <c r="C13952">
        <v>1300</v>
      </c>
      <c r="D13952">
        <v>22</v>
      </c>
      <c r="E13952" s="1">
        <v>38591.045752314814</v>
      </c>
    </row>
    <row r="13953" spans="1:5" x14ac:dyDescent="0.3">
      <c r="A13953">
        <v>14057</v>
      </c>
      <c r="B13953" s="1">
        <v>38584.932627314818</v>
      </c>
      <c r="C13953">
        <v>1526</v>
      </c>
      <c r="D13953">
        <v>333</v>
      </c>
      <c r="E13953" s="1">
        <v>38589.707627314812</v>
      </c>
    </row>
    <row r="13954" spans="1:5" x14ac:dyDescent="0.3">
      <c r="A13954">
        <v>14058</v>
      </c>
      <c r="B13954" s="1">
        <v>38584.933738425927</v>
      </c>
      <c r="C13954">
        <v>178</v>
      </c>
      <c r="D13954">
        <v>430</v>
      </c>
      <c r="E13954" s="1">
        <v>38594.101793981485</v>
      </c>
    </row>
    <row r="13955" spans="1:5" x14ac:dyDescent="0.3">
      <c r="A13955">
        <v>14059</v>
      </c>
      <c r="B13955" s="1">
        <v>38584.933842592596</v>
      </c>
      <c r="C13955">
        <v>2045</v>
      </c>
      <c r="D13955">
        <v>141</v>
      </c>
      <c r="E13955" s="1">
        <v>38590.892870370371</v>
      </c>
    </row>
    <row r="13956" spans="1:5" x14ac:dyDescent="0.3">
      <c r="A13956">
        <v>14061</v>
      </c>
      <c r="B13956" s="1">
        <v>38584.939016203702</v>
      </c>
      <c r="C13956">
        <v>73</v>
      </c>
      <c r="D13956">
        <v>53</v>
      </c>
      <c r="E13956" s="1">
        <v>38586.811238425929</v>
      </c>
    </row>
    <row r="13957" spans="1:5" x14ac:dyDescent="0.3">
      <c r="A13957">
        <v>14062</v>
      </c>
      <c r="B13957" s="1">
        <v>38584.940671296295</v>
      </c>
      <c r="C13957">
        <v>2841</v>
      </c>
      <c r="D13957">
        <v>239</v>
      </c>
      <c r="E13957" s="1">
        <v>38589.716365740744</v>
      </c>
    </row>
    <row r="13958" spans="1:5" x14ac:dyDescent="0.3">
      <c r="A13958">
        <v>14063</v>
      </c>
      <c r="B13958" s="1">
        <v>38584.942129629628</v>
      </c>
      <c r="C13958">
        <v>1215</v>
      </c>
      <c r="D13958">
        <v>275</v>
      </c>
      <c r="E13958" s="1">
        <v>38589.012962962966</v>
      </c>
    </row>
    <row r="13959" spans="1:5" x14ac:dyDescent="0.3">
      <c r="A13959">
        <v>14064</v>
      </c>
      <c r="B13959" s="1">
        <v>38584.943935185183</v>
      </c>
      <c r="C13959">
        <v>2938</v>
      </c>
      <c r="D13959">
        <v>103</v>
      </c>
      <c r="E13959" s="1">
        <v>38586.031435185185</v>
      </c>
    </row>
    <row r="13960" spans="1:5" x14ac:dyDescent="0.3">
      <c r="A13960">
        <v>14065</v>
      </c>
      <c r="B13960" s="1">
        <v>38584.944988425923</v>
      </c>
      <c r="C13960">
        <v>3758</v>
      </c>
      <c r="D13960">
        <v>190</v>
      </c>
      <c r="E13960" s="1">
        <v>38588.074849537035</v>
      </c>
    </row>
    <row r="13961" spans="1:5" x14ac:dyDescent="0.3">
      <c r="A13961">
        <v>14066</v>
      </c>
      <c r="B13961" s="1">
        <v>38584.948587962965</v>
      </c>
      <c r="C13961">
        <v>2444</v>
      </c>
      <c r="D13961">
        <v>274</v>
      </c>
      <c r="E13961" s="1">
        <v>38593.016643518517</v>
      </c>
    </row>
    <row r="13962" spans="1:5" x14ac:dyDescent="0.3">
      <c r="A13962">
        <v>14067</v>
      </c>
      <c r="B13962" s="1">
        <v>38584.950960648152</v>
      </c>
      <c r="C13962">
        <v>1376</v>
      </c>
      <c r="D13962">
        <v>259</v>
      </c>
      <c r="E13962" s="1">
        <v>38593.936377314814</v>
      </c>
    </row>
    <row r="13963" spans="1:5" x14ac:dyDescent="0.3">
      <c r="A13963">
        <v>14068</v>
      </c>
      <c r="B13963" s="1">
        <v>38584.95207175926</v>
      </c>
      <c r="C13963">
        <v>818</v>
      </c>
      <c r="D13963">
        <v>412</v>
      </c>
      <c r="E13963" s="1">
        <v>38593.03193287037</v>
      </c>
    </row>
    <row r="13964" spans="1:5" x14ac:dyDescent="0.3">
      <c r="A13964">
        <v>14069</v>
      </c>
      <c r="B13964" s="1">
        <v>38584.952372685184</v>
      </c>
      <c r="C13964">
        <v>2239</v>
      </c>
      <c r="D13964">
        <v>197</v>
      </c>
      <c r="E13964" s="1">
        <v>38594.021122685182</v>
      </c>
    </row>
    <row r="13965" spans="1:5" x14ac:dyDescent="0.3">
      <c r="A13965">
        <v>14070</v>
      </c>
      <c r="B13965" s="1">
        <v>38584.955949074072</v>
      </c>
      <c r="C13965">
        <v>846</v>
      </c>
      <c r="D13965">
        <v>581</v>
      </c>
      <c r="E13965" s="1">
        <v>38593.918449074074</v>
      </c>
    </row>
    <row r="13966" spans="1:5" x14ac:dyDescent="0.3">
      <c r="A13966">
        <v>14071</v>
      </c>
      <c r="B13966" s="1">
        <v>38584.959675925929</v>
      </c>
      <c r="C13966">
        <v>2471</v>
      </c>
      <c r="D13966">
        <v>550</v>
      </c>
      <c r="E13966" s="1">
        <v>38586.0937037037</v>
      </c>
    </row>
    <row r="13967" spans="1:5" x14ac:dyDescent="0.3">
      <c r="A13967">
        <v>14072</v>
      </c>
      <c r="B13967" s="1">
        <v>38584.963310185187</v>
      </c>
      <c r="C13967">
        <v>2387</v>
      </c>
      <c r="D13967">
        <v>515</v>
      </c>
      <c r="E13967" s="1">
        <v>38587.151504629626</v>
      </c>
    </row>
    <row r="13968" spans="1:5" x14ac:dyDescent="0.3">
      <c r="A13968">
        <v>14073</v>
      </c>
      <c r="B13968" s="1">
        <v>38584.967326388891</v>
      </c>
      <c r="C13968">
        <v>2996</v>
      </c>
      <c r="D13968">
        <v>230</v>
      </c>
      <c r="E13968" s="1">
        <v>38592.78329861111</v>
      </c>
    </row>
    <row r="13969" spans="1:5" x14ac:dyDescent="0.3">
      <c r="A13969">
        <v>14074</v>
      </c>
      <c r="B13969" s="1">
        <v>38584.969525462962</v>
      </c>
      <c r="C13969">
        <v>1303</v>
      </c>
      <c r="D13969">
        <v>506</v>
      </c>
      <c r="E13969" s="1">
        <v>38590.197997685187</v>
      </c>
    </row>
    <row r="13970" spans="1:5" x14ac:dyDescent="0.3">
      <c r="A13970">
        <v>14075</v>
      </c>
      <c r="B13970" s="1">
        <v>38584.971458333333</v>
      </c>
      <c r="C13970">
        <v>3793</v>
      </c>
      <c r="D13970">
        <v>32</v>
      </c>
      <c r="E13970" s="1">
        <v>38590.916597222225</v>
      </c>
    </row>
    <row r="13971" spans="1:5" x14ac:dyDescent="0.3">
      <c r="A13971">
        <v>14076</v>
      </c>
      <c r="B13971" s="1">
        <v>38584.972337962965</v>
      </c>
      <c r="C13971">
        <v>1070</v>
      </c>
      <c r="D13971">
        <v>574</v>
      </c>
      <c r="E13971" s="1">
        <v>38588.16678240741</v>
      </c>
    </row>
    <row r="13972" spans="1:5" x14ac:dyDescent="0.3">
      <c r="A13972">
        <v>14077</v>
      </c>
      <c r="B13972" s="1">
        <v>38584.975081018521</v>
      </c>
      <c r="C13972">
        <v>3184</v>
      </c>
      <c r="D13972">
        <v>21</v>
      </c>
      <c r="E13972" s="1">
        <v>38593.120219907411</v>
      </c>
    </row>
    <row r="13973" spans="1:5" x14ac:dyDescent="0.3">
      <c r="A13973">
        <v>14078</v>
      </c>
      <c r="B13973" s="1">
        <v>38584.976851851854</v>
      </c>
      <c r="C13973">
        <v>1642</v>
      </c>
      <c r="D13973">
        <v>396</v>
      </c>
      <c r="E13973" s="1">
        <v>38592.104629629626</v>
      </c>
    </row>
    <row r="13974" spans="1:5" x14ac:dyDescent="0.3">
      <c r="A13974">
        <v>14079</v>
      </c>
      <c r="B13974" s="1">
        <v>38584.978761574072</v>
      </c>
      <c r="C13974">
        <v>3528</v>
      </c>
      <c r="D13974">
        <v>348</v>
      </c>
      <c r="E13974" s="1">
        <v>38589.178067129629</v>
      </c>
    </row>
    <row r="13975" spans="1:5" x14ac:dyDescent="0.3">
      <c r="A13975">
        <v>14080</v>
      </c>
      <c r="B13975" s="1">
        <v>38584.979050925926</v>
      </c>
      <c r="C13975">
        <v>3962</v>
      </c>
      <c r="D13975">
        <v>266</v>
      </c>
      <c r="E13975" s="1">
        <v>38590.023495370369</v>
      </c>
    </row>
    <row r="13976" spans="1:5" x14ac:dyDescent="0.3">
      <c r="A13976">
        <v>14081</v>
      </c>
      <c r="B13976" s="1">
        <v>38584.982789351852</v>
      </c>
      <c r="C13976">
        <v>589</v>
      </c>
      <c r="D13976">
        <v>392</v>
      </c>
      <c r="E13976" s="1">
        <v>38592.070289351854</v>
      </c>
    </row>
    <row r="13977" spans="1:5" x14ac:dyDescent="0.3">
      <c r="A13977">
        <v>14082</v>
      </c>
      <c r="B13977" s="1">
        <v>38584.987500000003</v>
      </c>
      <c r="C13977">
        <v>3767</v>
      </c>
      <c r="D13977">
        <v>179</v>
      </c>
      <c r="E13977" s="1">
        <v>38591.040972222225</v>
      </c>
    </row>
    <row r="13978" spans="1:5" x14ac:dyDescent="0.3">
      <c r="A13978">
        <v>14083</v>
      </c>
      <c r="B13978" s="1">
        <v>38584.987858796296</v>
      </c>
      <c r="C13978">
        <v>1823</v>
      </c>
      <c r="D13978">
        <v>176</v>
      </c>
      <c r="E13978" s="1">
        <v>38592.905914351853</v>
      </c>
    </row>
    <row r="13979" spans="1:5" x14ac:dyDescent="0.3">
      <c r="A13979">
        <v>14084</v>
      </c>
      <c r="B13979" s="1">
        <v>38584.988032407404</v>
      </c>
      <c r="C13979">
        <v>900</v>
      </c>
      <c r="D13979">
        <v>37</v>
      </c>
      <c r="E13979" s="1">
        <v>38588.83803240741</v>
      </c>
    </row>
    <row r="13980" spans="1:5" x14ac:dyDescent="0.3">
      <c r="A13980">
        <v>14085</v>
      </c>
      <c r="B13980" s="1">
        <v>38584.990555555552</v>
      </c>
      <c r="C13980">
        <v>3506</v>
      </c>
      <c r="D13980">
        <v>471</v>
      </c>
      <c r="E13980" s="1">
        <v>38593.105138888888</v>
      </c>
    </row>
    <row r="13981" spans="1:5" x14ac:dyDescent="0.3">
      <c r="A13981">
        <v>14086</v>
      </c>
      <c r="B13981" s="1">
        <v>38584.991597222222</v>
      </c>
      <c r="C13981">
        <v>3244</v>
      </c>
      <c r="D13981">
        <v>253</v>
      </c>
      <c r="E13981" s="1">
        <v>38591.951319444444</v>
      </c>
    </row>
    <row r="13982" spans="1:5" x14ac:dyDescent="0.3">
      <c r="A13982">
        <v>14087</v>
      </c>
      <c r="B13982" s="1">
        <v>38584.99560185185</v>
      </c>
      <c r="C13982">
        <v>2368</v>
      </c>
      <c r="D13982">
        <v>289</v>
      </c>
      <c r="E13982" s="1">
        <v>38590.849074074074</v>
      </c>
    </row>
    <row r="13983" spans="1:5" x14ac:dyDescent="0.3">
      <c r="A13983">
        <v>14088</v>
      </c>
      <c r="B13983" s="1">
        <v>38584.998194444444</v>
      </c>
      <c r="C13983">
        <v>1184</v>
      </c>
      <c r="D13983">
        <v>518</v>
      </c>
      <c r="E13983" s="1">
        <v>38592.909305555557</v>
      </c>
    </row>
    <row r="13984" spans="1:5" x14ac:dyDescent="0.3">
      <c r="A13984">
        <v>14089</v>
      </c>
      <c r="B13984" s="1">
        <v>38584.999328703707</v>
      </c>
      <c r="C13984">
        <v>1400</v>
      </c>
      <c r="D13984">
        <v>425</v>
      </c>
      <c r="E13984" s="1">
        <v>38591.01321759259</v>
      </c>
    </row>
    <row r="13985" spans="1:5" x14ac:dyDescent="0.3">
      <c r="A13985">
        <v>14090</v>
      </c>
      <c r="B13985" s="1">
        <v>38585.007824074077</v>
      </c>
      <c r="C13985">
        <v>3254</v>
      </c>
      <c r="D13985">
        <v>168</v>
      </c>
      <c r="E13985" s="1">
        <v>38587.825185185182</v>
      </c>
    </row>
    <row r="13986" spans="1:5" x14ac:dyDescent="0.3">
      <c r="A13986">
        <v>14091</v>
      </c>
      <c r="B13986" s="1">
        <v>38585.007835648146</v>
      </c>
      <c r="C13986">
        <v>3304</v>
      </c>
      <c r="D13986">
        <v>53</v>
      </c>
      <c r="E13986" s="1">
        <v>38591.776585648149</v>
      </c>
    </row>
    <row r="13987" spans="1:5" x14ac:dyDescent="0.3">
      <c r="A13987">
        <v>14092</v>
      </c>
      <c r="B13987" s="1">
        <v>38585.010092592594</v>
      </c>
      <c r="C13987">
        <v>1596</v>
      </c>
      <c r="D13987">
        <v>273</v>
      </c>
      <c r="E13987" s="1">
        <v>38588.932314814818</v>
      </c>
    </row>
    <row r="13988" spans="1:5" x14ac:dyDescent="0.3">
      <c r="A13988">
        <v>14093</v>
      </c>
      <c r="B13988" s="1">
        <v>38585.014918981484</v>
      </c>
      <c r="C13988">
        <v>1176</v>
      </c>
      <c r="D13988">
        <v>177</v>
      </c>
      <c r="E13988" s="1">
        <v>38586.167696759258</v>
      </c>
    </row>
    <row r="13989" spans="1:5" x14ac:dyDescent="0.3">
      <c r="A13989">
        <v>14094</v>
      </c>
      <c r="B13989" s="1">
        <v>38585.014988425923</v>
      </c>
      <c r="C13989">
        <v>3674</v>
      </c>
      <c r="D13989">
        <v>471</v>
      </c>
      <c r="E13989" s="1">
        <v>38587.227488425924</v>
      </c>
    </row>
    <row r="13990" spans="1:5" x14ac:dyDescent="0.3">
      <c r="A13990">
        <v>14095</v>
      </c>
      <c r="B13990" s="1">
        <v>38585.017881944441</v>
      </c>
      <c r="C13990">
        <v>1550</v>
      </c>
      <c r="D13990">
        <v>489</v>
      </c>
      <c r="E13990" s="1">
        <v>38592.958854166667</v>
      </c>
    </row>
    <row r="13991" spans="1:5" x14ac:dyDescent="0.3">
      <c r="A13991">
        <v>14096</v>
      </c>
      <c r="B13991" s="1">
        <v>38585.019282407404</v>
      </c>
      <c r="C13991">
        <v>2089</v>
      </c>
      <c r="D13991">
        <v>342</v>
      </c>
      <c r="E13991" s="1">
        <v>38586.954004629632</v>
      </c>
    </row>
    <row r="13992" spans="1:5" x14ac:dyDescent="0.3">
      <c r="A13992">
        <v>14097</v>
      </c>
      <c r="B13992" s="1">
        <v>38585.019999999997</v>
      </c>
      <c r="C13992">
        <v>4351</v>
      </c>
      <c r="D13992">
        <v>88</v>
      </c>
      <c r="E13992" s="1">
        <v>38593.92763888889</v>
      </c>
    </row>
    <row r="13993" spans="1:5" x14ac:dyDescent="0.3">
      <c r="A13993">
        <v>14098</v>
      </c>
      <c r="B13993" s="1">
        <v>38585.021203703705</v>
      </c>
      <c r="C13993">
        <v>6</v>
      </c>
      <c r="D13993">
        <v>554</v>
      </c>
    </row>
    <row r="13994" spans="1:5" x14ac:dyDescent="0.3">
      <c r="A13994">
        <v>14099</v>
      </c>
      <c r="B13994" s="1">
        <v>38585.021562499998</v>
      </c>
      <c r="C13994">
        <v>2452</v>
      </c>
      <c r="D13994">
        <v>224</v>
      </c>
      <c r="E13994" s="1">
        <v>38591.13753472222</v>
      </c>
    </row>
    <row r="13995" spans="1:5" x14ac:dyDescent="0.3">
      <c r="A13995">
        <v>14100</v>
      </c>
      <c r="B13995" s="1">
        <v>38585.021608796298</v>
      </c>
      <c r="C13995">
        <v>4295</v>
      </c>
      <c r="D13995">
        <v>397</v>
      </c>
      <c r="E13995" s="1">
        <v>38589.229942129627</v>
      </c>
    </row>
    <row r="13996" spans="1:5" x14ac:dyDescent="0.3">
      <c r="A13996">
        <v>14101</v>
      </c>
      <c r="B13996" s="1">
        <v>38585.022951388892</v>
      </c>
      <c r="C13996">
        <v>1892</v>
      </c>
      <c r="D13996">
        <v>19</v>
      </c>
      <c r="E13996" s="1">
        <v>38588.082673611112</v>
      </c>
    </row>
    <row r="13997" spans="1:5" x14ac:dyDescent="0.3">
      <c r="A13997">
        <v>14102</v>
      </c>
      <c r="B13997" s="1">
        <v>38585.024548611109</v>
      </c>
      <c r="C13997">
        <v>3772</v>
      </c>
      <c r="D13997">
        <v>584</v>
      </c>
      <c r="E13997" s="1">
        <v>38594.202326388891</v>
      </c>
    </row>
    <row r="13998" spans="1:5" x14ac:dyDescent="0.3">
      <c r="A13998">
        <v>14103</v>
      </c>
      <c r="B13998" s="1">
        <v>38585.025694444441</v>
      </c>
      <c r="C13998">
        <v>1438</v>
      </c>
      <c r="D13998">
        <v>409</v>
      </c>
      <c r="E13998" s="1">
        <v>38589.92291666667</v>
      </c>
    </row>
    <row r="13999" spans="1:5" x14ac:dyDescent="0.3">
      <c r="A13999">
        <v>14104</v>
      </c>
      <c r="B13999" s="1">
        <v>38585.026203703703</v>
      </c>
      <c r="C13999">
        <v>912</v>
      </c>
      <c r="D13999">
        <v>178</v>
      </c>
      <c r="E13999" s="1">
        <v>38585.955370370371</v>
      </c>
    </row>
    <row r="14000" spans="1:5" x14ac:dyDescent="0.3">
      <c r="A14000">
        <v>14105</v>
      </c>
      <c r="B14000" s="1">
        <v>38585.030949074076</v>
      </c>
      <c r="C14000">
        <v>1111</v>
      </c>
      <c r="D14000">
        <v>71</v>
      </c>
      <c r="E14000" s="1">
        <v>38593.792060185187</v>
      </c>
    </row>
    <row r="14001" spans="1:5" x14ac:dyDescent="0.3">
      <c r="A14001">
        <v>14106</v>
      </c>
      <c r="B14001" s="1">
        <v>38585.031956018516</v>
      </c>
      <c r="C14001">
        <v>2673</v>
      </c>
      <c r="D14001">
        <v>315</v>
      </c>
      <c r="E14001" s="1">
        <v>38591.988900462966</v>
      </c>
    </row>
    <row r="14002" spans="1:5" x14ac:dyDescent="0.3">
      <c r="A14002">
        <v>14108</v>
      </c>
      <c r="B14002" s="1">
        <v>38585.036631944444</v>
      </c>
      <c r="C14002">
        <v>4339</v>
      </c>
      <c r="D14002">
        <v>243</v>
      </c>
      <c r="E14002" s="1">
        <v>38585.816493055558</v>
      </c>
    </row>
    <row r="14003" spans="1:5" x14ac:dyDescent="0.3">
      <c r="A14003">
        <v>14109</v>
      </c>
      <c r="B14003" s="1">
        <v>38585.036782407406</v>
      </c>
      <c r="C14003">
        <v>1046</v>
      </c>
      <c r="D14003">
        <v>180</v>
      </c>
      <c r="E14003" s="1">
        <v>38586.006921296299</v>
      </c>
    </row>
    <row r="14004" spans="1:5" x14ac:dyDescent="0.3">
      <c r="A14004">
        <v>14110</v>
      </c>
      <c r="B14004" s="1">
        <v>38585.036909722221</v>
      </c>
      <c r="C14004">
        <v>2709</v>
      </c>
      <c r="D14004">
        <v>35</v>
      </c>
      <c r="E14004" s="1">
        <v>38588.231354166666</v>
      </c>
    </row>
    <row r="14005" spans="1:5" x14ac:dyDescent="0.3">
      <c r="A14005">
        <v>14111</v>
      </c>
      <c r="B14005" s="1">
        <v>38585.040983796294</v>
      </c>
      <c r="C14005">
        <v>1294</v>
      </c>
      <c r="D14005">
        <v>130</v>
      </c>
      <c r="E14005" s="1">
        <v>38586.863206018519</v>
      </c>
    </row>
    <row r="14006" spans="1:5" x14ac:dyDescent="0.3">
      <c r="A14006">
        <v>14112</v>
      </c>
      <c r="B14006" s="1">
        <v>38585.042199074072</v>
      </c>
      <c r="C14006">
        <v>734</v>
      </c>
      <c r="D14006">
        <v>141</v>
      </c>
      <c r="E14006" s="1">
        <v>38591.157476851855</v>
      </c>
    </row>
    <row r="14007" spans="1:5" x14ac:dyDescent="0.3">
      <c r="A14007">
        <v>14113</v>
      </c>
      <c r="B14007" s="1">
        <v>38585.04409722222</v>
      </c>
      <c r="C14007">
        <v>931</v>
      </c>
      <c r="D14007">
        <v>288</v>
      </c>
      <c r="E14007" s="1">
        <v>38587.28229166667</v>
      </c>
    </row>
    <row r="14008" spans="1:5" x14ac:dyDescent="0.3">
      <c r="A14008">
        <v>14114</v>
      </c>
      <c r="B14008" s="1">
        <v>38585.046655092592</v>
      </c>
      <c r="C14008">
        <v>2270</v>
      </c>
      <c r="D14008">
        <v>8</v>
      </c>
      <c r="E14008" s="1">
        <v>38588.856377314813</v>
      </c>
    </row>
    <row r="14009" spans="1:5" x14ac:dyDescent="0.3">
      <c r="A14009">
        <v>14115</v>
      </c>
      <c r="B14009" s="1">
        <v>38585.048946759256</v>
      </c>
      <c r="C14009">
        <v>1945</v>
      </c>
      <c r="D14009">
        <v>257</v>
      </c>
      <c r="E14009" s="1">
        <v>38588.056585648148</v>
      </c>
    </row>
    <row r="14010" spans="1:5" x14ac:dyDescent="0.3">
      <c r="A14010">
        <v>14116</v>
      </c>
      <c r="B14010" s="1">
        <v>38585.049502314818</v>
      </c>
      <c r="C14010">
        <v>2356</v>
      </c>
      <c r="D14010">
        <v>142</v>
      </c>
      <c r="E14010" s="1">
        <v>38588.98978009259</v>
      </c>
    </row>
    <row r="14011" spans="1:5" x14ac:dyDescent="0.3">
      <c r="A14011">
        <v>14117</v>
      </c>
      <c r="B14011" s="1">
        <v>38585.049988425926</v>
      </c>
      <c r="C14011">
        <v>573</v>
      </c>
      <c r="D14011">
        <v>493</v>
      </c>
      <c r="E14011" s="1">
        <v>38586.289571759262</v>
      </c>
    </row>
    <row r="14012" spans="1:5" x14ac:dyDescent="0.3">
      <c r="A14012">
        <v>14118</v>
      </c>
      <c r="B14012" s="1">
        <v>38585.051122685189</v>
      </c>
      <c r="C14012">
        <v>2605</v>
      </c>
      <c r="D14012">
        <v>337</v>
      </c>
      <c r="E14012" s="1">
        <v>38592.108067129629</v>
      </c>
    </row>
    <row r="14013" spans="1:5" x14ac:dyDescent="0.3">
      <c r="A14013">
        <v>14119</v>
      </c>
      <c r="B14013" s="1">
        <v>38585.052766203706</v>
      </c>
      <c r="C14013">
        <v>129</v>
      </c>
      <c r="D14013">
        <v>53</v>
      </c>
      <c r="E14013" s="1">
        <v>38591.984016203707</v>
      </c>
    </row>
    <row r="14014" spans="1:5" x14ac:dyDescent="0.3">
      <c r="A14014">
        <v>14120</v>
      </c>
      <c r="B14014" s="1">
        <v>38585.059027777781</v>
      </c>
      <c r="C14014">
        <v>4069</v>
      </c>
      <c r="D14014">
        <v>302</v>
      </c>
      <c r="E14014" s="1">
        <v>38588.972916666666</v>
      </c>
    </row>
    <row r="14015" spans="1:5" x14ac:dyDescent="0.3">
      <c r="A14015">
        <v>14121</v>
      </c>
      <c r="B14015" s="1">
        <v>38585.060104166667</v>
      </c>
      <c r="C14015">
        <v>4207</v>
      </c>
      <c r="D14015">
        <v>417</v>
      </c>
      <c r="E14015" s="1">
        <v>38592.949687499997</v>
      </c>
    </row>
    <row r="14016" spans="1:5" x14ac:dyDescent="0.3">
      <c r="A14016">
        <v>14122</v>
      </c>
      <c r="B14016" s="1">
        <v>38585.06181712963</v>
      </c>
      <c r="C14016">
        <v>3955</v>
      </c>
      <c r="D14016">
        <v>86</v>
      </c>
      <c r="E14016" s="1">
        <v>38591.229872685188</v>
      </c>
    </row>
    <row r="14017" spans="1:5" x14ac:dyDescent="0.3">
      <c r="A14017">
        <v>14123</v>
      </c>
      <c r="B14017" s="1">
        <v>38585.063483796293</v>
      </c>
      <c r="C14017">
        <v>143</v>
      </c>
      <c r="D14017">
        <v>66</v>
      </c>
      <c r="E14017" s="1">
        <v>38587.105844907404</v>
      </c>
    </row>
    <row r="14018" spans="1:5" x14ac:dyDescent="0.3">
      <c r="A14018">
        <v>14124</v>
      </c>
      <c r="B14018" s="1">
        <v>38585.063784722224</v>
      </c>
      <c r="C14018">
        <v>311</v>
      </c>
      <c r="D14018">
        <v>35</v>
      </c>
      <c r="E14018" s="1">
        <v>38588.931145833332</v>
      </c>
    </row>
    <row r="14019" spans="1:5" x14ac:dyDescent="0.3">
      <c r="A14019">
        <v>14125</v>
      </c>
      <c r="B14019" s="1">
        <v>38585.064074074071</v>
      </c>
      <c r="C14019">
        <v>2174</v>
      </c>
      <c r="D14019">
        <v>265</v>
      </c>
      <c r="E14019" s="1">
        <v>38590.006435185183</v>
      </c>
    </row>
    <row r="14020" spans="1:5" x14ac:dyDescent="0.3">
      <c r="A14020">
        <v>14126</v>
      </c>
      <c r="B14020" s="1">
        <v>38585.064085648148</v>
      </c>
      <c r="C14020">
        <v>2738</v>
      </c>
      <c r="D14020">
        <v>215</v>
      </c>
      <c r="E14020" s="1">
        <v>38587.043252314812</v>
      </c>
    </row>
    <row r="14021" spans="1:5" x14ac:dyDescent="0.3">
      <c r="A14021">
        <v>14127</v>
      </c>
      <c r="B14021" s="1">
        <v>38585.064953703702</v>
      </c>
      <c r="C14021">
        <v>4532</v>
      </c>
      <c r="D14021">
        <v>550</v>
      </c>
      <c r="E14021" s="1">
        <v>38586.116342592592</v>
      </c>
    </row>
    <row r="14022" spans="1:5" x14ac:dyDescent="0.3">
      <c r="A14022">
        <v>14128</v>
      </c>
      <c r="B14022" s="1">
        <v>38585.066643518519</v>
      </c>
      <c r="C14022">
        <v>2594</v>
      </c>
      <c r="D14022">
        <v>81</v>
      </c>
      <c r="E14022" s="1">
        <v>38585.891643518517</v>
      </c>
    </row>
    <row r="14023" spans="1:5" x14ac:dyDescent="0.3">
      <c r="A14023">
        <v>14129</v>
      </c>
      <c r="B14023" s="1">
        <v>38585.071006944447</v>
      </c>
      <c r="C14023">
        <v>3572</v>
      </c>
      <c r="D14023">
        <v>362</v>
      </c>
      <c r="E14023" s="1">
        <v>38587.836284722223</v>
      </c>
    </row>
    <row r="14024" spans="1:5" x14ac:dyDescent="0.3">
      <c r="A14024">
        <v>14130</v>
      </c>
      <c r="B14024" s="1">
        <v>38585.071655092594</v>
      </c>
      <c r="C14024">
        <v>3859</v>
      </c>
      <c r="D14024">
        <v>352</v>
      </c>
      <c r="E14024" s="1">
        <v>38591.886238425926</v>
      </c>
    </row>
    <row r="14025" spans="1:5" x14ac:dyDescent="0.3">
      <c r="A14025">
        <v>14131</v>
      </c>
      <c r="B14025" s="1">
        <v>38585.07199074074</v>
      </c>
      <c r="C14025">
        <v>4382</v>
      </c>
      <c r="D14025">
        <v>267</v>
      </c>
      <c r="E14025" s="1">
        <v>38593.083796296298</v>
      </c>
    </row>
    <row r="14026" spans="1:5" x14ac:dyDescent="0.3">
      <c r="A14026">
        <v>14132</v>
      </c>
      <c r="B14026" s="1">
        <v>38585.072199074071</v>
      </c>
      <c r="C14026">
        <v>3806</v>
      </c>
      <c r="D14026">
        <v>91</v>
      </c>
      <c r="E14026" s="1">
        <v>38590.84511574074</v>
      </c>
    </row>
    <row r="14027" spans="1:5" x14ac:dyDescent="0.3">
      <c r="A14027">
        <v>14133</v>
      </c>
      <c r="B14027" s="1">
        <v>38585.072384259256</v>
      </c>
      <c r="C14027">
        <v>2463</v>
      </c>
      <c r="D14027">
        <v>453</v>
      </c>
      <c r="E14027" s="1">
        <v>38594.096689814818</v>
      </c>
    </row>
    <row r="14028" spans="1:5" x14ac:dyDescent="0.3">
      <c r="A14028">
        <v>14134</v>
      </c>
      <c r="B14028" s="1">
        <v>38585.073541666665</v>
      </c>
      <c r="C14028">
        <v>2159</v>
      </c>
      <c r="D14028">
        <v>497</v>
      </c>
      <c r="E14028" s="1">
        <v>38588.067291666666</v>
      </c>
    </row>
    <row r="14029" spans="1:5" x14ac:dyDescent="0.3">
      <c r="A14029">
        <v>14135</v>
      </c>
      <c r="B14029" s="1">
        <v>38585.079097222224</v>
      </c>
      <c r="C14029">
        <v>347</v>
      </c>
      <c r="D14029">
        <v>59</v>
      </c>
      <c r="E14029" s="1">
        <v>38591.248541666668</v>
      </c>
    </row>
    <row r="14030" spans="1:5" x14ac:dyDescent="0.3">
      <c r="A14030">
        <v>14136</v>
      </c>
      <c r="B14030" s="1">
        <v>38585.081550925926</v>
      </c>
      <c r="C14030">
        <v>268</v>
      </c>
      <c r="D14030">
        <v>135</v>
      </c>
      <c r="E14030" s="1">
        <v>38592.04960648148</v>
      </c>
    </row>
    <row r="14031" spans="1:5" x14ac:dyDescent="0.3">
      <c r="A14031">
        <v>14138</v>
      </c>
      <c r="B14031" s="1">
        <v>38585.083067129628</v>
      </c>
      <c r="C14031">
        <v>1238</v>
      </c>
      <c r="D14031">
        <v>121</v>
      </c>
      <c r="E14031" s="1">
        <v>38594.053900462961</v>
      </c>
    </row>
    <row r="14032" spans="1:5" x14ac:dyDescent="0.3">
      <c r="A14032">
        <v>14139</v>
      </c>
      <c r="B14032" s="1">
        <v>38585.086493055554</v>
      </c>
      <c r="C14032">
        <v>2280</v>
      </c>
      <c r="D14032">
        <v>561</v>
      </c>
      <c r="E14032" s="1">
        <v>38586.178159722222</v>
      </c>
    </row>
    <row r="14033" spans="1:5" x14ac:dyDescent="0.3">
      <c r="A14033">
        <v>14140</v>
      </c>
      <c r="B14033" s="1">
        <v>38585.086770833332</v>
      </c>
      <c r="C14033">
        <v>2070</v>
      </c>
      <c r="D14033">
        <v>65</v>
      </c>
      <c r="E14033" s="1">
        <v>38593.279131944444</v>
      </c>
    </row>
    <row r="14034" spans="1:5" x14ac:dyDescent="0.3">
      <c r="A14034">
        <v>14141</v>
      </c>
      <c r="B14034" s="1">
        <v>38585.088449074072</v>
      </c>
      <c r="C14034">
        <v>4527</v>
      </c>
      <c r="D14034">
        <v>190</v>
      </c>
      <c r="E14034" s="1">
        <v>38594.314143518517</v>
      </c>
    </row>
    <row r="14035" spans="1:5" x14ac:dyDescent="0.3">
      <c r="A14035">
        <v>14142</v>
      </c>
      <c r="B14035" s="1">
        <v>38585.088692129626</v>
      </c>
      <c r="C14035">
        <v>1479</v>
      </c>
      <c r="D14035">
        <v>544</v>
      </c>
      <c r="E14035" s="1">
        <v>38587.109525462962</v>
      </c>
    </row>
    <row r="14036" spans="1:5" x14ac:dyDescent="0.3">
      <c r="A14036">
        <v>14143</v>
      </c>
      <c r="B14036" s="1">
        <v>38585.090648148151</v>
      </c>
      <c r="C14036">
        <v>2549</v>
      </c>
      <c r="D14036">
        <v>146</v>
      </c>
      <c r="E14036" s="1">
        <v>38587.993425925924</v>
      </c>
    </row>
    <row r="14037" spans="1:5" x14ac:dyDescent="0.3">
      <c r="A14037">
        <v>14144</v>
      </c>
      <c r="B14037" s="1">
        <v>38585.090937499997</v>
      </c>
      <c r="C14037">
        <v>2366</v>
      </c>
      <c r="D14037">
        <v>46</v>
      </c>
      <c r="E14037" s="1">
        <v>38592.043715277781</v>
      </c>
    </row>
    <row r="14038" spans="1:5" x14ac:dyDescent="0.3">
      <c r="A14038">
        <v>14145</v>
      </c>
      <c r="B14038" s="1">
        <v>38585.091412037036</v>
      </c>
      <c r="C14038">
        <v>150</v>
      </c>
      <c r="D14038">
        <v>314</v>
      </c>
      <c r="E14038" s="1">
        <v>38586.930300925924</v>
      </c>
    </row>
    <row r="14039" spans="1:5" x14ac:dyDescent="0.3">
      <c r="A14039">
        <v>14146</v>
      </c>
      <c r="B14039" s="1">
        <v>38585.092719907407</v>
      </c>
      <c r="C14039">
        <v>2151</v>
      </c>
      <c r="D14039">
        <v>192</v>
      </c>
      <c r="E14039" s="1">
        <v>38588.949664351851</v>
      </c>
    </row>
    <row r="14040" spans="1:5" x14ac:dyDescent="0.3">
      <c r="A14040">
        <v>14147</v>
      </c>
      <c r="B14040" s="1">
        <v>38585.093090277776</v>
      </c>
      <c r="C14040">
        <v>1476</v>
      </c>
      <c r="D14040">
        <v>366</v>
      </c>
      <c r="E14040" s="1">
        <v>38591.943090277775</v>
      </c>
    </row>
    <row r="14041" spans="1:5" x14ac:dyDescent="0.3">
      <c r="A14041">
        <v>14148</v>
      </c>
      <c r="B14041" s="1">
        <v>38585.095706018517</v>
      </c>
      <c r="C14041">
        <v>1605</v>
      </c>
      <c r="D14041">
        <v>528</v>
      </c>
      <c r="E14041" s="1">
        <v>38586.008900462963</v>
      </c>
    </row>
    <row r="14042" spans="1:5" x14ac:dyDescent="0.3">
      <c r="A14042">
        <v>14149</v>
      </c>
      <c r="B14042" s="1">
        <v>38585.09915509259</v>
      </c>
      <c r="C14042">
        <v>3371</v>
      </c>
      <c r="D14042">
        <v>518</v>
      </c>
      <c r="E14042" s="1">
        <v>38588.108877314815</v>
      </c>
    </row>
    <row r="14043" spans="1:5" x14ac:dyDescent="0.3">
      <c r="A14043">
        <v>14150</v>
      </c>
      <c r="B14043" s="1">
        <v>38585.099340277775</v>
      </c>
      <c r="C14043">
        <v>2324</v>
      </c>
      <c r="D14043">
        <v>161</v>
      </c>
      <c r="E14043" s="1">
        <v>38589.951423611114</v>
      </c>
    </row>
    <row r="14044" spans="1:5" x14ac:dyDescent="0.3">
      <c r="A14044">
        <v>14151</v>
      </c>
      <c r="B14044" s="1">
        <v>38585.099594907406</v>
      </c>
      <c r="C14044">
        <v>2785</v>
      </c>
      <c r="D14044">
        <v>426</v>
      </c>
      <c r="E14044" s="1">
        <v>38594.297511574077</v>
      </c>
    </row>
    <row r="14045" spans="1:5" x14ac:dyDescent="0.3">
      <c r="A14045">
        <v>14152</v>
      </c>
      <c r="B14045" s="1">
        <v>38585.09988425926</v>
      </c>
      <c r="C14045">
        <v>2561</v>
      </c>
      <c r="D14045">
        <v>379</v>
      </c>
      <c r="E14045" s="1">
        <v>38589.254050925927</v>
      </c>
    </row>
    <row r="14046" spans="1:5" x14ac:dyDescent="0.3">
      <c r="A14046">
        <v>14153</v>
      </c>
      <c r="B14046" s="1">
        <v>38585.100381944445</v>
      </c>
      <c r="C14046">
        <v>1502</v>
      </c>
      <c r="D14046">
        <v>120</v>
      </c>
      <c r="E14046" s="1">
        <v>38591.228159722225</v>
      </c>
    </row>
    <row r="14047" spans="1:5" x14ac:dyDescent="0.3">
      <c r="A14047">
        <v>14154</v>
      </c>
      <c r="B14047" s="1">
        <v>38585.104166666664</v>
      </c>
      <c r="C14047">
        <v>951</v>
      </c>
      <c r="D14047">
        <v>468</v>
      </c>
      <c r="E14047" s="1">
        <v>38592.070138888892</v>
      </c>
    </row>
    <row r="14048" spans="1:5" x14ac:dyDescent="0.3">
      <c r="A14048">
        <v>14155</v>
      </c>
      <c r="B14048" s="1">
        <v>38585.105266203704</v>
      </c>
      <c r="C14048">
        <v>769</v>
      </c>
      <c r="D14048">
        <v>148</v>
      </c>
      <c r="E14048" s="1">
        <v>38591.250405092593</v>
      </c>
    </row>
    <row r="14049" spans="1:5" x14ac:dyDescent="0.3">
      <c r="A14049">
        <v>14156</v>
      </c>
      <c r="B14049" s="1">
        <v>38585.107824074075</v>
      </c>
      <c r="C14049">
        <v>437</v>
      </c>
      <c r="D14049">
        <v>147</v>
      </c>
      <c r="E14049" s="1">
        <v>38591.064074074071</v>
      </c>
    </row>
    <row r="14050" spans="1:5" x14ac:dyDescent="0.3">
      <c r="A14050">
        <v>14157</v>
      </c>
      <c r="B14050" s="1">
        <v>38585.113368055558</v>
      </c>
      <c r="C14050">
        <v>4471</v>
      </c>
      <c r="D14050">
        <v>128</v>
      </c>
      <c r="E14050" s="1">
        <v>38588.11614583333</v>
      </c>
    </row>
    <row r="14051" spans="1:5" x14ac:dyDescent="0.3">
      <c r="A14051">
        <v>14158</v>
      </c>
      <c r="B14051" s="1">
        <v>38585.113425925927</v>
      </c>
      <c r="C14051">
        <v>474</v>
      </c>
      <c r="D14051">
        <v>114</v>
      </c>
      <c r="E14051" s="1">
        <v>38592.096759259257</v>
      </c>
    </row>
    <row r="14052" spans="1:5" x14ac:dyDescent="0.3">
      <c r="A14052">
        <v>14159</v>
      </c>
      <c r="B14052" s="1">
        <v>38585.115254629629</v>
      </c>
      <c r="C14052">
        <v>3231</v>
      </c>
      <c r="D14052">
        <v>144</v>
      </c>
      <c r="E14052" s="1">
        <v>38591.204143518517</v>
      </c>
    </row>
    <row r="14053" spans="1:5" x14ac:dyDescent="0.3">
      <c r="A14053">
        <v>14161</v>
      </c>
      <c r="B14053" s="1">
        <v>38585.119432870371</v>
      </c>
      <c r="C14053">
        <v>2744</v>
      </c>
      <c r="D14053">
        <v>21</v>
      </c>
      <c r="E14053" s="1">
        <v>38592.902071759258</v>
      </c>
    </row>
    <row r="14054" spans="1:5" x14ac:dyDescent="0.3">
      <c r="A14054">
        <v>14162</v>
      </c>
      <c r="B14054" s="1">
        <v>38585.121921296297</v>
      </c>
      <c r="C14054">
        <v>3788</v>
      </c>
      <c r="D14054">
        <v>315</v>
      </c>
      <c r="E14054" s="1">
        <v>38591.009421296294</v>
      </c>
    </row>
    <row r="14055" spans="1:5" x14ac:dyDescent="0.3">
      <c r="A14055">
        <v>14163</v>
      </c>
      <c r="B14055" s="1">
        <v>38585.122824074075</v>
      </c>
      <c r="C14055">
        <v>1007</v>
      </c>
      <c r="D14055">
        <v>204</v>
      </c>
      <c r="E14055" s="1">
        <v>38585.877685185187</v>
      </c>
    </row>
    <row r="14056" spans="1:5" x14ac:dyDescent="0.3">
      <c r="A14056">
        <v>14164</v>
      </c>
      <c r="B14056" s="1">
        <v>38585.12363425926</v>
      </c>
      <c r="C14056">
        <v>2381</v>
      </c>
      <c r="D14056">
        <v>274</v>
      </c>
      <c r="E14056" s="1">
        <v>38593.97016203704</v>
      </c>
    </row>
    <row r="14057" spans="1:5" x14ac:dyDescent="0.3">
      <c r="A14057">
        <v>14165</v>
      </c>
      <c r="B14057" s="1">
        <v>38585.124502314815</v>
      </c>
      <c r="C14057">
        <v>4151</v>
      </c>
      <c r="D14057">
        <v>150</v>
      </c>
      <c r="E14057" s="1">
        <v>38588.964780092596</v>
      </c>
    </row>
    <row r="14058" spans="1:5" x14ac:dyDescent="0.3">
      <c r="A14058">
        <v>14166</v>
      </c>
      <c r="B14058" s="1">
        <v>38585.124664351853</v>
      </c>
      <c r="C14058">
        <v>2457</v>
      </c>
      <c r="D14058">
        <v>190</v>
      </c>
      <c r="E14058" s="1">
        <v>38588.971886574072</v>
      </c>
    </row>
    <row r="14059" spans="1:5" x14ac:dyDescent="0.3">
      <c r="A14059">
        <v>14167</v>
      </c>
      <c r="B14059" s="1">
        <v>38585.124861111108</v>
      </c>
      <c r="C14059">
        <v>1005</v>
      </c>
      <c r="D14059">
        <v>64</v>
      </c>
      <c r="E14059" s="1">
        <v>38593.929027777776</v>
      </c>
    </row>
    <row r="14060" spans="1:5" x14ac:dyDescent="0.3">
      <c r="A14060">
        <v>14168</v>
      </c>
      <c r="B14060" s="1">
        <v>38585.125034722223</v>
      </c>
      <c r="C14060">
        <v>1321</v>
      </c>
      <c r="D14060">
        <v>49</v>
      </c>
      <c r="E14060" s="1">
        <v>38593.252812500003</v>
      </c>
    </row>
    <row r="14061" spans="1:5" x14ac:dyDescent="0.3">
      <c r="A14061">
        <v>14169</v>
      </c>
      <c r="B14061" s="1">
        <v>38585.125358796293</v>
      </c>
      <c r="C14061">
        <v>3800</v>
      </c>
      <c r="D14061">
        <v>396</v>
      </c>
      <c r="E14061" s="1">
        <v>38594.053136574075</v>
      </c>
    </row>
    <row r="14062" spans="1:5" x14ac:dyDescent="0.3">
      <c r="A14062">
        <v>14170</v>
      </c>
      <c r="B14062" s="1">
        <v>38585.125451388885</v>
      </c>
      <c r="C14062">
        <v>894</v>
      </c>
      <c r="D14062">
        <v>259</v>
      </c>
      <c r="E14062" s="1">
        <v>38591.963645833333</v>
      </c>
    </row>
    <row r="14063" spans="1:5" x14ac:dyDescent="0.3">
      <c r="A14063">
        <v>14171</v>
      </c>
      <c r="B14063" s="1">
        <v>38585.125486111108</v>
      </c>
      <c r="C14063">
        <v>4179</v>
      </c>
      <c r="D14063">
        <v>320</v>
      </c>
      <c r="E14063" s="1">
        <v>38588.037986111114</v>
      </c>
    </row>
    <row r="14064" spans="1:5" x14ac:dyDescent="0.3">
      <c r="A14064">
        <v>14173</v>
      </c>
      <c r="B14064" s="1">
        <v>38585.125706018516</v>
      </c>
      <c r="C14064">
        <v>3175</v>
      </c>
      <c r="D14064">
        <v>152</v>
      </c>
      <c r="E14064" s="1">
        <v>38586.111122685186</v>
      </c>
    </row>
    <row r="14065" spans="1:5" x14ac:dyDescent="0.3">
      <c r="A14065">
        <v>14174</v>
      </c>
      <c r="B14065" s="1">
        <v>38585.126215277778</v>
      </c>
      <c r="C14065">
        <v>1862</v>
      </c>
      <c r="D14065">
        <v>29</v>
      </c>
      <c r="E14065" s="1">
        <v>38586.305381944447</v>
      </c>
    </row>
    <row r="14066" spans="1:5" x14ac:dyDescent="0.3">
      <c r="A14066">
        <v>14176</v>
      </c>
      <c r="B14066" s="1">
        <v>38585.131516203706</v>
      </c>
      <c r="C14066">
        <v>4420</v>
      </c>
      <c r="D14066">
        <v>556</v>
      </c>
      <c r="E14066" s="1">
        <v>38590.893321759257</v>
      </c>
    </row>
    <row r="14067" spans="1:5" x14ac:dyDescent="0.3">
      <c r="A14067">
        <v>14177</v>
      </c>
      <c r="B14067" s="1">
        <v>38585.133020833331</v>
      </c>
      <c r="C14067">
        <v>409</v>
      </c>
      <c r="D14067">
        <v>121</v>
      </c>
      <c r="E14067" s="1">
        <v>38592.903854166667</v>
      </c>
    </row>
    <row r="14068" spans="1:5" x14ac:dyDescent="0.3">
      <c r="A14068">
        <v>14178</v>
      </c>
      <c r="B14068" s="1">
        <v>38585.134548611109</v>
      </c>
      <c r="C14068">
        <v>2178</v>
      </c>
      <c r="D14068">
        <v>524</v>
      </c>
      <c r="E14068" s="1">
        <v>38586.076909722222</v>
      </c>
    </row>
    <row r="14069" spans="1:5" x14ac:dyDescent="0.3">
      <c r="A14069">
        <v>14179</v>
      </c>
      <c r="B14069" s="1">
        <v>38585.135034722225</v>
      </c>
      <c r="C14069">
        <v>3956</v>
      </c>
      <c r="D14069">
        <v>79</v>
      </c>
      <c r="E14069" s="1">
        <v>38590.032256944447</v>
      </c>
    </row>
    <row r="14070" spans="1:5" x14ac:dyDescent="0.3">
      <c r="A14070">
        <v>14180</v>
      </c>
      <c r="B14070" s="1">
        <v>38585.136284722219</v>
      </c>
      <c r="C14070">
        <v>796</v>
      </c>
      <c r="D14070">
        <v>262</v>
      </c>
      <c r="E14070" s="1">
        <v>38588.938368055555</v>
      </c>
    </row>
    <row r="14071" spans="1:5" x14ac:dyDescent="0.3">
      <c r="A14071">
        <v>14181</v>
      </c>
      <c r="B14071" s="1">
        <v>38585.136458333334</v>
      </c>
      <c r="C14071">
        <v>197</v>
      </c>
      <c r="D14071">
        <v>210</v>
      </c>
      <c r="E14071" s="1">
        <v>38593.267708333333</v>
      </c>
    </row>
    <row r="14072" spans="1:5" x14ac:dyDescent="0.3">
      <c r="A14072">
        <v>14182</v>
      </c>
      <c r="B14072" s="1">
        <v>38585.136921296296</v>
      </c>
      <c r="C14072">
        <v>2422</v>
      </c>
      <c r="D14072">
        <v>519</v>
      </c>
      <c r="E14072" s="1">
        <v>38588.907060185185</v>
      </c>
    </row>
    <row r="14073" spans="1:5" x14ac:dyDescent="0.3">
      <c r="A14073">
        <v>14183</v>
      </c>
      <c r="B14073" s="1">
        <v>38585.142002314817</v>
      </c>
      <c r="C14073">
        <v>1888</v>
      </c>
      <c r="D14073">
        <v>26</v>
      </c>
      <c r="E14073" s="1">
        <v>38586.309363425928</v>
      </c>
    </row>
    <row r="14074" spans="1:5" x14ac:dyDescent="0.3">
      <c r="A14074">
        <v>14184</v>
      </c>
      <c r="B14074" s="1">
        <v>38585.142245370371</v>
      </c>
      <c r="C14074">
        <v>3759</v>
      </c>
      <c r="D14074">
        <v>148</v>
      </c>
      <c r="E14074" s="1">
        <v>38593.074189814812</v>
      </c>
    </row>
    <row r="14075" spans="1:5" x14ac:dyDescent="0.3">
      <c r="A14075">
        <v>14185</v>
      </c>
      <c r="B14075" s="1">
        <v>38585.144872685189</v>
      </c>
      <c r="C14075">
        <v>3957</v>
      </c>
      <c r="D14075">
        <v>579</v>
      </c>
      <c r="E14075" s="1">
        <v>38590.052511574075</v>
      </c>
    </row>
    <row r="14076" spans="1:5" x14ac:dyDescent="0.3">
      <c r="A14076">
        <v>14186</v>
      </c>
      <c r="B14076" s="1">
        <v>38585.146608796298</v>
      </c>
      <c r="C14076">
        <v>3158</v>
      </c>
      <c r="D14076">
        <v>461</v>
      </c>
      <c r="E14076" s="1">
        <v>38592.311886574076</v>
      </c>
    </row>
    <row r="14077" spans="1:5" x14ac:dyDescent="0.3">
      <c r="A14077">
        <v>14187</v>
      </c>
      <c r="B14077" s="1">
        <v>38585.147256944445</v>
      </c>
      <c r="C14077">
        <v>4031</v>
      </c>
      <c r="D14077">
        <v>275</v>
      </c>
      <c r="E14077" s="1">
        <v>38589.145173611112</v>
      </c>
    </row>
    <row r="14078" spans="1:5" x14ac:dyDescent="0.3">
      <c r="A14078">
        <v>14188</v>
      </c>
      <c r="B14078" s="1">
        <v>38585.147268518522</v>
      </c>
      <c r="C14078">
        <v>4492</v>
      </c>
      <c r="D14078">
        <v>548</v>
      </c>
      <c r="E14078" s="1">
        <v>38586.30976851852</v>
      </c>
    </row>
    <row r="14079" spans="1:5" x14ac:dyDescent="0.3">
      <c r="A14079">
        <v>14189</v>
      </c>
      <c r="B14079" s="1">
        <v>38585.147418981483</v>
      </c>
      <c r="C14079">
        <v>2209</v>
      </c>
      <c r="D14079">
        <v>127</v>
      </c>
      <c r="E14079" s="1">
        <v>38586.198807870373</v>
      </c>
    </row>
    <row r="14080" spans="1:5" x14ac:dyDescent="0.3">
      <c r="A14080">
        <v>14190</v>
      </c>
      <c r="B14080" s="1">
        <v>38585.149548611109</v>
      </c>
      <c r="C14080">
        <v>4203</v>
      </c>
      <c r="D14080">
        <v>517</v>
      </c>
      <c r="E14080" s="1">
        <v>38593.31621527778</v>
      </c>
    </row>
    <row r="14081" spans="1:5" x14ac:dyDescent="0.3">
      <c r="A14081">
        <v>14191</v>
      </c>
      <c r="B14081" s="1">
        <v>38585.149976851855</v>
      </c>
      <c r="C14081">
        <v>301</v>
      </c>
      <c r="D14081">
        <v>423</v>
      </c>
      <c r="E14081" s="1">
        <v>38592.020115740743</v>
      </c>
    </row>
    <row r="14082" spans="1:5" x14ac:dyDescent="0.3">
      <c r="A14082">
        <v>14192</v>
      </c>
      <c r="B14082" s="1">
        <v>38585.151180555556</v>
      </c>
      <c r="C14082">
        <v>3563</v>
      </c>
      <c r="D14082">
        <v>26</v>
      </c>
      <c r="E14082" s="1">
        <v>38592.230347222219</v>
      </c>
    </row>
    <row r="14083" spans="1:5" x14ac:dyDescent="0.3">
      <c r="A14083">
        <v>14193</v>
      </c>
      <c r="B14083" s="1">
        <v>38585.151701388888</v>
      </c>
      <c r="C14083">
        <v>513</v>
      </c>
      <c r="D14083">
        <v>25</v>
      </c>
      <c r="E14083" s="1">
        <v>38592.386423611111</v>
      </c>
    </row>
    <row r="14084" spans="1:5" x14ac:dyDescent="0.3">
      <c r="A14084">
        <v>14194</v>
      </c>
      <c r="B14084" s="1">
        <v>38585.152905092589</v>
      </c>
      <c r="C14084">
        <v>2003</v>
      </c>
      <c r="D14084">
        <v>138</v>
      </c>
      <c r="E14084" s="1">
        <v>38590.318182870367</v>
      </c>
    </row>
    <row r="14085" spans="1:5" x14ac:dyDescent="0.3">
      <c r="A14085">
        <v>14195</v>
      </c>
      <c r="B14085" s="1">
        <v>38585.153182870374</v>
      </c>
      <c r="C14085">
        <v>3732</v>
      </c>
      <c r="D14085">
        <v>93</v>
      </c>
      <c r="E14085" s="1">
        <v>38587.057349537034</v>
      </c>
    </row>
    <row r="14086" spans="1:5" x14ac:dyDescent="0.3">
      <c r="A14086">
        <v>14196</v>
      </c>
      <c r="B14086" s="1">
        <v>38585.153240740743</v>
      </c>
      <c r="C14086">
        <v>4477</v>
      </c>
      <c r="D14086">
        <v>281</v>
      </c>
      <c r="E14086" s="1">
        <v>38589.246990740743</v>
      </c>
    </row>
    <row r="14087" spans="1:5" x14ac:dyDescent="0.3">
      <c r="A14087">
        <v>14197</v>
      </c>
      <c r="B14087" s="1">
        <v>38585.15792824074</v>
      </c>
      <c r="C14087">
        <v>340</v>
      </c>
      <c r="D14087">
        <v>469</v>
      </c>
      <c r="E14087" s="1">
        <v>38594.385706018518</v>
      </c>
    </row>
    <row r="14088" spans="1:5" x14ac:dyDescent="0.3">
      <c r="A14088">
        <v>14198</v>
      </c>
      <c r="B14088" s="1">
        <v>38585.158692129633</v>
      </c>
      <c r="C14088">
        <v>465</v>
      </c>
      <c r="D14088">
        <v>381</v>
      </c>
      <c r="E14088" s="1">
        <v>38588.29896990741</v>
      </c>
    </row>
    <row r="14089" spans="1:5" x14ac:dyDescent="0.3">
      <c r="A14089">
        <v>14199</v>
      </c>
      <c r="B14089" s="1">
        <v>38585.158831018518</v>
      </c>
      <c r="C14089">
        <v>658</v>
      </c>
      <c r="D14089">
        <v>442</v>
      </c>
      <c r="E14089" s="1">
        <v>38587.167858796296</v>
      </c>
    </row>
    <row r="14090" spans="1:5" x14ac:dyDescent="0.3">
      <c r="A14090">
        <v>14200</v>
      </c>
      <c r="B14090" s="1">
        <v>38585.160729166666</v>
      </c>
      <c r="C14090">
        <v>2339</v>
      </c>
      <c r="D14090">
        <v>349</v>
      </c>
      <c r="E14090" s="1">
        <v>38593.916979166665</v>
      </c>
    </row>
    <row r="14091" spans="1:5" x14ac:dyDescent="0.3">
      <c r="A14091">
        <v>14201</v>
      </c>
      <c r="B14091" s="1">
        <v>38585.160810185182</v>
      </c>
      <c r="C14091">
        <v>314</v>
      </c>
      <c r="D14091">
        <v>427</v>
      </c>
      <c r="E14091" s="1">
        <v>38594.154560185183</v>
      </c>
    </row>
    <row r="14092" spans="1:5" x14ac:dyDescent="0.3">
      <c r="A14092">
        <v>14202</v>
      </c>
      <c r="B14092" s="1">
        <v>38585.16101851852</v>
      </c>
      <c r="C14092">
        <v>1995</v>
      </c>
      <c r="D14092">
        <v>473</v>
      </c>
      <c r="E14092" s="1">
        <v>38586.399907407409</v>
      </c>
    </row>
    <row r="14093" spans="1:5" x14ac:dyDescent="0.3">
      <c r="A14093">
        <v>14203</v>
      </c>
      <c r="B14093" s="1">
        <v>38585.16101851852</v>
      </c>
      <c r="C14093">
        <v>3668</v>
      </c>
      <c r="D14093">
        <v>95</v>
      </c>
      <c r="E14093" s="1">
        <v>38588.259629629632</v>
      </c>
    </row>
    <row r="14094" spans="1:5" x14ac:dyDescent="0.3">
      <c r="A14094">
        <v>14205</v>
      </c>
      <c r="B14094" s="1">
        <v>38585.164756944447</v>
      </c>
      <c r="C14094">
        <v>315</v>
      </c>
      <c r="D14094">
        <v>406</v>
      </c>
      <c r="E14094" s="1">
        <v>38594.365451388891</v>
      </c>
    </row>
    <row r="14095" spans="1:5" x14ac:dyDescent="0.3">
      <c r="A14095">
        <v>14206</v>
      </c>
      <c r="B14095" s="1">
        <v>38585.166273148148</v>
      </c>
      <c r="C14095">
        <v>860</v>
      </c>
      <c r="D14095">
        <v>279</v>
      </c>
      <c r="E14095" s="1">
        <v>38590.161412037036</v>
      </c>
    </row>
    <row r="14096" spans="1:5" x14ac:dyDescent="0.3">
      <c r="A14096">
        <v>14207</v>
      </c>
      <c r="B14096" s="1">
        <v>38585.172442129631</v>
      </c>
      <c r="C14096">
        <v>1327</v>
      </c>
      <c r="D14096">
        <v>569</v>
      </c>
      <c r="E14096" s="1">
        <v>38593.332858796297</v>
      </c>
    </row>
    <row r="14097" spans="1:5" x14ac:dyDescent="0.3">
      <c r="A14097">
        <v>14208</v>
      </c>
      <c r="B14097" s="1">
        <v>38585.173125000001</v>
      </c>
      <c r="C14097">
        <v>4180</v>
      </c>
      <c r="D14097">
        <v>299</v>
      </c>
      <c r="E14097" s="1">
        <v>38586.14534722222</v>
      </c>
    </row>
    <row r="14098" spans="1:5" x14ac:dyDescent="0.3">
      <c r="A14098">
        <v>14209</v>
      </c>
      <c r="B14098" s="1">
        <v>38585.179120370369</v>
      </c>
      <c r="C14098">
        <v>896</v>
      </c>
      <c r="D14098">
        <v>472</v>
      </c>
      <c r="E14098" s="1">
        <v>38591.290231481478</v>
      </c>
    </row>
    <row r="14099" spans="1:5" x14ac:dyDescent="0.3">
      <c r="A14099">
        <v>14210</v>
      </c>
      <c r="B14099" s="1">
        <v>38585.18613425926</v>
      </c>
      <c r="C14099">
        <v>1867</v>
      </c>
      <c r="D14099">
        <v>468</v>
      </c>
      <c r="E14099" s="1">
        <v>38588.093078703707</v>
      </c>
    </row>
    <row r="14100" spans="1:5" x14ac:dyDescent="0.3">
      <c r="A14100">
        <v>14211</v>
      </c>
      <c r="B14100" s="1">
        <v>38585.186932870369</v>
      </c>
      <c r="C14100">
        <v>300</v>
      </c>
      <c r="D14100">
        <v>372</v>
      </c>
      <c r="E14100" s="1">
        <v>38588.11818287037</v>
      </c>
    </row>
    <row r="14101" spans="1:5" x14ac:dyDescent="0.3">
      <c r="A14101">
        <v>14212</v>
      </c>
      <c r="B14101" s="1">
        <v>38585.187106481484</v>
      </c>
      <c r="C14101">
        <v>4540</v>
      </c>
      <c r="D14101">
        <v>354</v>
      </c>
      <c r="E14101" s="1">
        <v>38588.03224537037</v>
      </c>
    </row>
    <row r="14102" spans="1:5" x14ac:dyDescent="0.3">
      <c r="A14102">
        <v>14213</v>
      </c>
      <c r="B14102" s="1">
        <v>38585.188043981485</v>
      </c>
      <c r="C14102">
        <v>382</v>
      </c>
      <c r="D14102">
        <v>511</v>
      </c>
      <c r="E14102" s="1">
        <v>38588.95957175926</v>
      </c>
    </row>
    <row r="14103" spans="1:5" x14ac:dyDescent="0.3">
      <c r="A14103">
        <v>14214</v>
      </c>
      <c r="B14103" s="1">
        <v>38585.188067129631</v>
      </c>
      <c r="C14103">
        <v>4510</v>
      </c>
      <c r="D14103">
        <v>198</v>
      </c>
      <c r="E14103" s="1">
        <v>38590.196400462963</v>
      </c>
    </row>
    <row r="14104" spans="1:5" x14ac:dyDescent="0.3">
      <c r="A14104">
        <v>14215</v>
      </c>
      <c r="B14104" s="1">
        <v>38585.190405092595</v>
      </c>
      <c r="C14104">
        <v>35</v>
      </c>
      <c r="D14104">
        <v>54</v>
      </c>
      <c r="E14104" s="1">
        <v>38591.437627314815</v>
      </c>
    </row>
    <row r="14105" spans="1:5" x14ac:dyDescent="0.3">
      <c r="A14105">
        <v>14217</v>
      </c>
      <c r="B14105" s="1">
        <v>38585.193009259259</v>
      </c>
      <c r="C14105">
        <v>2847</v>
      </c>
      <c r="D14105">
        <v>66</v>
      </c>
      <c r="E14105" s="1">
        <v>38590.163842592592</v>
      </c>
    </row>
    <row r="14106" spans="1:5" x14ac:dyDescent="0.3">
      <c r="A14106">
        <v>14218</v>
      </c>
      <c r="B14106" s="1">
        <v>38585.197210648148</v>
      </c>
      <c r="C14106">
        <v>4087</v>
      </c>
      <c r="D14106">
        <v>104</v>
      </c>
      <c r="E14106" s="1">
        <v>38591.437488425923</v>
      </c>
    </row>
    <row r="14107" spans="1:5" x14ac:dyDescent="0.3">
      <c r="A14107">
        <v>14221</v>
      </c>
      <c r="B14107" s="1">
        <v>38585.201168981483</v>
      </c>
      <c r="C14107">
        <v>3824</v>
      </c>
      <c r="D14107">
        <v>51</v>
      </c>
      <c r="E14107" s="1">
        <v>38593.99491898148</v>
      </c>
    </row>
    <row r="14108" spans="1:5" x14ac:dyDescent="0.3">
      <c r="A14108">
        <v>14222</v>
      </c>
      <c r="B14108" s="1">
        <v>38585.201249999998</v>
      </c>
      <c r="C14108">
        <v>714</v>
      </c>
      <c r="D14108">
        <v>7</v>
      </c>
      <c r="E14108" s="1">
        <v>38589.232499999998</v>
      </c>
    </row>
    <row r="14109" spans="1:5" x14ac:dyDescent="0.3">
      <c r="A14109">
        <v>14223</v>
      </c>
      <c r="B14109" s="1">
        <v>38585.202673611115</v>
      </c>
      <c r="C14109">
        <v>514</v>
      </c>
      <c r="D14109">
        <v>392</v>
      </c>
      <c r="E14109" s="1">
        <v>38593.026284722226</v>
      </c>
    </row>
    <row r="14110" spans="1:5" x14ac:dyDescent="0.3">
      <c r="A14110">
        <v>14224</v>
      </c>
      <c r="B14110" s="1">
        <v>38585.203564814816</v>
      </c>
      <c r="C14110">
        <v>3634</v>
      </c>
      <c r="D14110">
        <v>323</v>
      </c>
      <c r="E14110" s="1">
        <v>38591.175092592595</v>
      </c>
    </row>
    <row r="14111" spans="1:5" x14ac:dyDescent="0.3">
      <c r="A14111">
        <v>14225</v>
      </c>
      <c r="B14111" s="1">
        <v>38585.203900462962</v>
      </c>
      <c r="C14111">
        <v>984</v>
      </c>
      <c r="D14111">
        <v>4</v>
      </c>
      <c r="E14111" s="1">
        <v>38589.985844907409</v>
      </c>
    </row>
    <row r="14112" spans="1:5" x14ac:dyDescent="0.3">
      <c r="A14112">
        <v>14226</v>
      </c>
      <c r="B14112" s="1">
        <v>38585.205289351848</v>
      </c>
      <c r="C14112">
        <v>1793</v>
      </c>
      <c r="D14112">
        <v>316</v>
      </c>
      <c r="E14112" s="1">
        <v>38588.189317129632</v>
      </c>
    </row>
    <row r="14113" spans="1:5" x14ac:dyDescent="0.3">
      <c r="A14113">
        <v>14227</v>
      </c>
      <c r="B14113" s="1">
        <v>38585.205914351849</v>
      </c>
      <c r="C14113">
        <v>4102</v>
      </c>
      <c r="D14113">
        <v>277</v>
      </c>
      <c r="E14113" s="1">
        <v>38586.211469907408</v>
      </c>
    </row>
    <row r="14114" spans="1:5" x14ac:dyDescent="0.3">
      <c r="A14114">
        <v>14228</v>
      </c>
      <c r="B14114" s="1">
        <v>38585.206342592595</v>
      </c>
      <c r="C14114">
        <v>2016</v>
      </c>
      <c r="D14114">
        <v>71</v>
      </c>
      <c r="E14114" s="1">
        <v>38589.004259259258</v>
      </c>
    </row>
    <row r="14115" spans="1:5" x14ac:dyDescent="0.3">
      <c r="A14115">
        <v>14229</v>
      </c>
      <c r="B14115" s="1">
        <v>38585.206423611111</v>
      </c>
      <c r="C14115">
        <v>4479</v>
      </c>
      <c r="D14115">
        <v>186</v>
      </c>
      <c r="E14115" s="1">
        <v>38590.41684027778</v>
      </c>
    </row>
    <row r="14116" spans="1:5" x14ac:dyDescent="0.3">
      <c r="A14116">
        <v>14230</v>
      </c>
      <c r="B14116" s="1">
        <v>38585.206585648149</v>
      </c>
      <c r="C14116">
        <v>844</v>
      </c>
      <c r="D14116">
        <v>584</v>
      </c>
      <c r="E14116" s="1">
        <v>38591.343391203707</v>
      </c>
    </row>
    <row r="14117" spans="1:5" x14ac:dyDescent="0.3">
      <c r="A14117">
        <v>14231</v>
      </c>
      <c r="B14117" s="1">
        <v>38585.211504629631</v>
      </c>
      <c r="C14117">
        <v>1244</v>
      </c>
      <c r="D14117">
        <v>307</v>
      </c>
      <c r="E14117" s="1">
        <v>38587.207337962966</v>
      </c>
    </row>
    <row r="14118" spans="1:5" x14ac:dyDescent="0.3">
      <c r="A14118">
        <v>14232</v>
      </c>
      <c r="B14118" s="1">
        <v>38585.213217592594</v>
      </c>
      <c r="C14118">
        <v>2710</v>
      </c>
      <c r="D14118">
        <v>176</v>
      </c>
      <c r="E14118" s="1">
        <v>38593.289606481485</v>
      </c>
    </row>
    <row r="14119" spans="1:5" x14ac:dyDescent="0.3">
      <c r="A14119">
        <v>14233</v>
      </c>
      <c r="B14119" s="1">
        <v>38585.213287037041</v>
      </c>
      <c r="C14119">
        <v>2943</v>
      </c>
      <c r="D14119">
        <v>599</v>
      </c>
      <c r="E14119" s="1">
        <v>38592.138981481483</v>
      </c>
    </row>
    <row r="14120" spans="1:5" x14ac:dyDescent="0.3">
      <c r="A14120">
        <v>14234</v>
      </c>
      <c r="B14120" s="1">
        <v>38585.213333333333</v>
      </c>
      <c r="C14120">
        <v>1439</v>
      </c>
      <c r="D14120">
        <v>271</v>
      </c>
      <c r="E14120" s="1">
        <v>38587.280694444446</v>
      </c>
    </row>
    <row r="14121" spans="1:5" x14ac:dyDescent="0.3">
      <c r="A14121">
        <v>14235</v>
      </c>
      <c r="B14121" s="1">
        <v>38585.214375000003</v>
      </c>
      <c r="C14121">
        <v>125</v>
      </c>
      <c r="D14121">
        <v>558</v>
      </c>
      <c r="E14121" s="1">
        <v>38593.983819444446</v>
      </c>
    </row>
    <row r="14122" spans="1:5" x14ac:dyDescent="0.3">
      <c r="A14122">
        <v>14236</v>
      </c>
      <c r="B14122" s="1">
        <v>38585.217546296299</v>
      </c>
      <c r="C14122">
        <v>172</v>
      </c>
      <c r="D14122">
        <v>25</v>
      </c>
      <c r="E14122" s="1">
        <v>38590.168935185182</v>
      </c>
    </row>
    <row r="14123" spans="1:5" x14ac:dyDescent="0.3">
      <c r="A14123">
        <v>14237</v>
      </c>
      <c r="B14123" s="1">
        <v>38585.21875</v>
      </c>
      <c r="C14123">
        <v>3284</v>
      </c>
      <c r="D14123">
        <v>410</v>
      </c>
      <c r="E14123" s="1">
        <v>38589.42083333333</v>
      </c>
    </row>
    <row r="14124" spans="1:5" x14ac:dyDescent="0.3">
      <c r="A14124">
        <v>14238</v>
      </c>
      <c r="B14124" s="1">
        <v>38585.219907407409</v>
      </c>
      <c r="C14124">
        <v>3148</v>
      </c>
      <c r="D14124">
        <v>192</v>
      </c>
      <c r="E14124" s="1">
        <v>38594.092824074076</v>
      </c>
    </row>
    <row r="14125" spans="1:5" x14ac:dyDescent="0.3">
      <c r="A14125">
        <v>14239</v>
      </c>
      <c r="B14125" s="1">
        <v>38585.221493055556</v>
      </c>
      <c r="C14125">
        <v>1559</v>
      </c>
      <c r="D14125">
        <v>416</v>
      </c>
      <c r="E14125" s="1">
        <v>38586.008993055555</v>
      </c>
    </row>
    <row r="14126" spans="1:5" x14ac:dyDescent="0.3">
      <c r="A14126">
        <v>14240</v>
      </c>
      <c r="B14126" s="1">
        <v>38585.221979166665</v>
      </c>
      <c r="C14126">
        <v>3294</v>
      </c>
      <c r="D14126">
        <v>12</v>
      </c>
      <c r="E14126" s="1">
        <v>38586.976145833331</v>
      </c>
    </row>
    <row r="14127" spans="1:5" x14ac:dyDescent="0.3">
      <c r="A14127">
        <v>14241</v>
      </c>
      <c r="B14127" s="1">
        <v>38585.225636574076</v>
      </c>
      <c r="C14127">
        <v>2547</v>
      </c>
      <c r="D14127">
        <v>291</v>
      </c>
      <c r="E14127" s="1">
        <v>38594.148553240739</v>
      </c>
    </row>
    <row r="14128" spans="1:5" x14ac:dyDescent="0.3">
      <c r="A14128">
        <v>14242</v>
      </c>
      <c r="B14128" s="1">
        <v>38585.226377314815</v>
      </c>
      <c r="C14128">
        <v>1588</v>
      </c>
      <c r="D14128">
        <v>68</v>
      </c>
      <c r="E14128" s="1">
        <v>38591.307627314818</v>
      </c>
    </row>
    <row r="14129" spans="1:5" x14ac:dyDescent="0.3">
      <c r="A14129">
        <v>14244</v>
      </c>
      <c r="B14129" s="1">
        <v>38585.229108796295</v>
      </c>
      <c r="C14129">
        <v>1150</v>
      </c>
      <c r="D14129">
        <v>43</v>
      </c>
      <c r="E14129" s="1">
        <v>38588.046469907407</v>
      </c>
    </row>
    <row r="14130" spans="1:5" x14ac:dyDescent="0.3">
      <c r="A14130">
        <v>14245</v>
      </c>
      <c r="B14130" s="1">
        <v>38585.229791666665</v>
      </c>
      <c r="C14130">
        <v>975</v>
      </c>
      <c r="D14130">
        <v>354</v>
      </c>
      <c r="E14130" s="1">
        <v>38590.293680555558</v>
      </c>
    </row>
    <row r="14131" spans="1:5" x14ac:dyDescent="0.3">
      <c r="A14131">
        <v>14246</v>
      </c>
      <c r="B14131" s="1">
        <v>38585.232048611113</v>
      </c>
      <c r="C14131">
        <v>3499</v>
      </c>
      <c r="D14131">
        <v>120</v>
      </c>
      <c r="E14131" s="1">
        <v>38590.258437500001</v>
      </c>
    </row>
    <row r="14132" spans="1:5" x14ac:dyDescent="0.3">
      <c r="A14132">
        <v>14247</v>
      </c>
      <c r="B14132" s="1">
        <v>38585.232835648145</v>
      </c>
      <c r="C14132">
        <v>267</v>
      </c>
      <c r="D14132">
        <v>302</v>
      </c>
      <c r="E14132" s="1">
        <v>38590.140474537038</v>
      </c>
    </row>
    <row r="14133" spans="1:5" x14ac:dyDescent="0.3">
      <c r="A14133">
        <v>14248</v>
      </c>
      <c r="B14133" s="1">
        <v>38585.233298611114</v>
      </c>
      <c r="C14133">
        <v>725</v>
      </c>
      <c r="D14133">
        <v>293</v>
      </c>
      <c r="E14133" s="1">
        <v>38592.245798611111</v>
      </c>
    </row>
    <row r="14134" spans="1:5" x14ac:dyDescent="0.3">
      <c r="A14134">
        <v>14249</v>
      </c>
      <c r="B14134" s="1">
        <v>38585.234780092593</v>
      </c>
      <c r="C14134">
        <v>695</v>
      </c>
      <c r="D14134">
        <v>268</v>
      </c>
      <c r="E14134" s="1">
        <v>38592.379918981482</v>
      </c>
    </row>
    <row r="14135" spans="1:5" x14ac:dyDescent="0.3">
      <c r="A14135">
        <v>14250</v>
      </c>
      <c r="B14135" s="1">
        <v>38585.235821759263</v>
      </c>
      <c r="C14135">
        <v>3008</v>
      </c>
      <c r="D14135">
        <v>313</v>
      </c>
      <c r="E14135" s="1">
        <v>38592.421238425923</v>
      </c>
    </row>
    <row r="14136" spans="1:5" x14ac:dyDescent="0.3">
      <c r="A14136">
        <v>14251</v>
      </c>
      <c r="B14136" s="1">
        <v>38585.23773148148</v>
      </c>
      <c r="C14136">
        <v>139</v>
      </c>
      <c r="D14136">
        <v>486</v>
      </c>
      <c r="E14136" s="1">
        <v>38590.264120370368</v>
      </c>
    </row>
    <row r="14137" spans="1:5" x14ac:dyDescent="0.3">
      <c r="A14137">
        <v>14252</v>
      </c>
      <c r="B14137" s="1">
        <v>38585.238969907405</v>
      </c>
      <c r="C14137">
        <v>2660</v>
      </c>
      <c r="D14137">
        <v>13</v>
      </c>
      <c r="E14137" s="1">
        <v>38593.370219907411</v>
      </c>
    </row>
    <row r="14138" spans="1:5" x14ac:dyDescent="0.3">
      <c r="A14138">
        <v>14253</v>
      </c>
      <c r="B14138" s="1">
        <v>38585.241574074076</v>
      </c>
      <c r="C14138">
        <v>4246</v>
      </c>
      <c r="D14138">
        <v>456</v>
      </c>
      <c r="E14138" s="1">
        <v>38589.186712962961</v>
      </c>
    </row>
    <row r="14139" spans="1:5" x14ac:dyDescent="0.3">
      <c r="A14139">
        <v>14254</v>
      </c>
      <c r="B14139" s="1">
        <v>38585.244074074071</v>
      </c>
      <c r="C14139">
        <v>1549</v>
      </c>
      <c r="D14139">
        <v>589</v>
      </c>
      <c r="E14139" s="1">
        <v>38593.253796296296</v>
      </c>
    </row>
    <row r="14140" spans="1:5" x14ac:dyDescent="0.3">
      <c r="A14140">
        <v>14255</v>
      </c>
      <c r="B14140" s="1">
        <v>38585.24417824074</v>
      </c>
      <c r="C14140">
        <v>3125</v>
      </c>
      <c r="D14140">
        <v>492</v>
      </c>
      <c r="E14140" s="1">
        <v>38593.417094907411</v>
      </c>
    </row>
    <row r="14141" spans="1:5" x14ac:dyDescent="0.3">
      <c r="A14141">
        <v>14256</v>
      </c>
      <c r="B14141" s="1">
        <v>38585.244756944441</v>
      </c>
      <c r="C14141">
        <v>2922</v>
      </c>
      <c r="D14141">
        <v>331</v>
      </c>
      <c r="E14141" s="1">
        <v>38593.090590277781</v>
      </c>
    </row>
    <row r="14142" spans="1:5" x14ac:dyDescent="0.3">
      <c r="A14142">
        <v>14257</v>
      </c>
      <c r="B14142" s="1">
        <v>38585.245104166665</v>
      </c>
      <c r="C14142">
        <v>3830</v>
      </c>
      <c r="D14142">
        <v>178</v>
      </c>
      <c r="E14142" s="1">
        <v>38593.138159722221</v>
      </c>
    </row>
    <row r="14143" spans="1:5" x14ac:dyDescent="0.3">
      <c r="A14143">
        <v>14258</v>
      </c>
      <c r="B14143" s="1">
        <v>38585.24763888889</v>
      </c>
      <c r="C14143">
        <v>752</v>
      </c>
      <c r="D14143">
        <v>359</v>
      </c>
      <c r="E14143" s="1">
        <v>38590.260138888887</v>
      </c>
    </row>
    <row r="14144" spans="1:5" x14ac:dyDescent="0.3">
      <c r="A14144">
        <v>14259</v>
      </c>
      <c r="B14144" s="1">
        <v>38585.250254629631</v>
      </c>
      <c r="C14144">
        <v>3705</v>
      </c>
      <c r="D14144">
        <v>583</v>
      </c>
      <c r="E14144" s="1">
        <v>38586.234976851854</v>
      </c>
    </row>
    <row r="14145" spans="1:5" x14ac:dyDescent="0.3">
      <c r="A14145">
        <v>14260</v>
      </c>
      <c r="B14145" s="1">
        <v>38585.250787037039</v>
      </c>
      <c r="C14145">
        <v>2961</v>
      </c>
      <c r="D14145">
        <v>40</v>
      </c>
      <c r="E14145" s="1">
        <v>38593.375787037039</v>
      </c>
    </row>
    <row r="14146" spans="1:5" x14ac:dyDescent="0.3">
      <c r="A14146">
        <v>14261</v>
      </c>
      <c r="B14146" s="1">
        <v>38585.25513888889</v>
      </c>
      <c r="C14146">
        <v>1426</v>
      </c>
      <c r="D14146">
        <v>166</v>
      </c>
      <c r="E14146" s="1">
        <v>38590.414861111109</v>
      </c>
    </row>
    <row r="14147" spans="1:5" x14ac:dyDescent="0.3">
      <c r="A14147">
        <v>14262</v>
      </c>
      <c r="B14147" s="1">
        <v>38585.255706018521</v>
      </c>
      <c r="C14147">
        <v>1430</v>
      </c>
      <c r="D14147">
        <v>324</v>
      </c>
      <c r="E14147" s="1">
        <v>38594.455011574071</v>
      </c>
    </row>
    <row r="14148" spans="1:5" x14ac:dyDescent="0.3">
      <c r="A14148">
        <v>14263</v>
      </c>
      <c r="B14148" s="1">
        <v>38585.255729166667</v>
      </c>
      <c r="C14148">
        <v>2595</v>
      </c>
      <c r="D14148">
        <v>533</v>
      </c>
      <c r="E14148" s="1">
        <v>38593.390451388892</v>
      </c>
    </row>
    <row r="14149" spans="1:5" x14ac:dyDescent="0.3">
      <c r="A14149">
        <v>14264</v>
      </c>
      <c r="B14149" s="1">
        <v>38585.262754629628</v>
      </c>
      <c r="C14149">
        <v>3426</v>
      </c>
      <c r="D14149">
        <v>295</v>
      </c>
      <c r="E14149" s="1">
        <v>38589.339143518519</v>
      </c>
    </row>
    <row r="14150" spans="1:5" x14ac:dyDescent="0.3">
      <c r="A14150">
        <v>14265</v>
      </c>
      <c r="B14150" s="1">
        <v>38585.264050925929</v>
      </c>
      <c r="C14150">
        <v>3116</v>
      </c>
      <c r="D14150">
        <v>134</v>
      </c>
      <c r="E14150" s="1">
        <v>38587.378634259258</v>
      </c>
    </row>
    <row r="14151" spans="1:5" x14ac:dyDescent="0.3">
      <c r="A14151">
        <v>14266</v>
      </c>
      <c r="B14151" s="1">
        <v>38585.264479166668</v>
      </c>
      <c r="C14151">
        <v>3543</v>
      </c>
      <c r="D14151">
        <v>269</v>
      </c>
      <c r="E14151" s="1">
        <v>38587.031145833331</v>
      </c>
    </row>
    <row r="14152" spans="1:5" x14ac:dyDescent="0.3">
      <c r="A14152">
        <v>14268</v>
      </c>
      <c r="B14152" s="1">
        <v>38585.264861111114</v>
      </c>
      <c r="C14152">
        <v>2442</v>
      </c>
      <c r="D14152">
        <v>278</v>
      </c>
      <c r="E14152" s="1">
        <v>38587.235694444447</v>
      </c>
    </row>
    <row r="14153" spans="1:5" x14ac:dyDescent="0.3">
      <c r="A14153">
        <v>14269</v>
      </c>
      <c r="B14153" s="1">
        <v>38585.2653587963</v>
      </c>
      <c r="C14153">
        <v>531</v>
      </c>
      <c r="D14153">
        <v>241</v>
      </c>
      <c r="E14153" s="1">
        <v>38594.028553240743</v>
      </c>
    </row>
    <row r="14154" spans="1:5" x14ac:dyDescent="0.3">
      <c r="A14154">
        <v>14270</v>
      </c>
      <c r="B14154" s="1">
        <v>38585.265486111108</v>
      </c>
      <c r="C14154">
        <v>4083</v>
      </c>
      <c r="D14154">
        <v>171</v>
      </c>
      <c r="E14154" s="1">
        <v>38591.336319444446</v>
      </c>
    </row>
    <row r="14155" spans="1:5" x14ac:dyDescent="0.3">
      <c r="A14155">
        <v>14271</v>
      </c>
      <c r="B14155" s="1">
        <v>38585.26630787037</v>
      </c>
      <c r="C14155">
        <v>4506</v>
      </c>
      <c r="D14155">
        <v>224</v>
      </c>
      <c r="E14155" s="1">
        <v>38591.20103009259</v>
      </c>
    </row>
    <row r="14156" spans="1:5" x14ac:dyDescent="0.3">
      <c r="A14156">
        <v>14272</v>
      </c>
      <c r="B14156" s="1">
        <v>38585.26730324074</v>
      </c>
      <c r="C14156">
        <v>3908</v>
      </c>
      <c r="D14156">
        <v>243</v>
      </c>
      <c r="E14156" s="1">
        <v>38592.101331018515</v>
      </c>
    </row>
    <row r="14157" spans="1:5" x14ac:dyDescent="0.3">
      <c r="A14157">
        <v>14273</v>
      </c>
      <c r="B14157" s="1">
        <v>38585.268611111111</v>
      </c>
      <c r="C14157">
        <v>2640</v>
      </c>
      <c r="D14157">
        <v>388</v>
      </c>
      <c r="E14157" s="1">
        <v>38594.440833333334</v>
      </c>
    </row>
    <row r="14158" spans="1:5" x14ac:dyDescent="0.3">
      <c r="A14158">
        <v>14274</v>
      </c>
      <c r="B14158" s="1">
        <v>38585.270370370374</v>
      </c>
      <c r="C14158">
        <v>3183</v>
      </c>
      <c r="D14158">
        <v>405</v>
      </c>
      <c r="E14158" s="1">
        <v>38590.267592592594</v>
      </c>
    </row>
    <row r="14159" spans="1:5" x14ac:dyDescent="0.3">
      <c r="A14159">
        <v>14275</v>
      </c>
      <c r="B14159" s="1">
        <v>38585.271180555559</v>
      </c>
      <c r="C14159">
        <v>3238</v>
      </c>
      <c r="D14159">
        <v>163</v>
      </c>
      <c r="E14159" s="1">
        <v>38589.519791666666</v>
      </c>
    </row>
    <row r="14160" spans="1:5" x14ac:dyDescent="0.3">
      <c r="A14160">
        <v>14276</v>
      </c>
      <c r="B14160" s="1">
        <v>38585.273668981485</v>
      </c>
      <c r="C14160">
        <v>3637</v>
      </c>
      <c r="D14160">
        <v>318</v>
      </c>
      <c r="E14160" s="1">
        <v>38592.425752314812</v>
      </c>
    </row>
    <row r="14161" spans="1:5" x14ac:dyDescent="0.3">
      <c r="A14161">
        <v>14277</v>
      </c>
      <c r="B14161" s="1">
        <v>38585.274085648147</v>
      </c>
      <c r="C14161">
        <v>2652</v>
      </c>
      <c r="D14161">
        <v>566</v>
      </c>
      <c r="E14161" s="1">
        <v>38592.453946759262</v>
      </c>
    </row>
    <row r="14162" spans="1:5" x14ac:dyDescent="0.3">
      <c r="A14162">
        <v>14279</v>
      </c>
      <c r="B14162" s="1">
        <v>38585.277175925927</v>
      </c>
      <c r="C14162">
        <v>3325</v>
      </c>
      <c r="D14162">
        <v>387</v>
      </c>
      <c r="E14162" s="1">
        <v>38593.459120370368</v>
      </c>
    </row>
    <row r="14163" spans="1:5" x14ac:dyDescent="0.3">
      <c r="A14163">
        <v>14280</v>
      </c>
      <c r="B14163" s="1">
        <v>38585.277754629627</v>
      </c>
      <c r="C14163">
        <v>1561</v>
      </c>
      <c r="D14163">
        <v>481</v>
      </c>
      <c r="E14163" s="1">
        <v>38587.202060185184</v>
      </c>
    </row>
    <row r="14164" spans="1:5" x14ac:dyDescent="0.3">
      <c r="A14164">
        <v>14281</v>
      </c>
      <c r="B14164" s="1">
        <v>38585.278333333335</v>
      </c>
      <c r="C14164">
        <v>1848</v>
      </c>
      <c r="D14164">
        <v>166</v>
      </c>
      <c r="E14164" s="1">
        <v>38590.488055555557</v>
      </c>
    </row>
    <row r="14165" spans="1:5" x14ac:dyDescent="0.3">
      <c r="A14165">
        <v>14282</v>
      </c>
      <c r="B14165" s="1">
        <v>38585.278807870367</v>
      </c>
      <c r="C14165">
        <v>3107</v>
      </c>
      <c r="D14165">
        <v>450</v>
      </c>
      <c r="E14165" s="1">
        <v>38586.526030092595</v>
      </c>
    </row>
    <row r="14166" spans="1:5" x14ac:dyDescent="0.3">
      <c r="A14166">
        <v>14283</v>
      </c>
      <c r="B14166" s="1">
        <v>38585.280717592592</v>
      </c>
      <c r="C14166">
        <v>3052</v>
      </c>
      <c r="D14166">
        <v>253</v>
      </c>
      <c r="E14166" s="1">
        <v>38588.042523148149</v>
      </c>
    </row>
    <row r="14167" spans="1:5" x14ac:dyDescent="0.3">
      <c r="A14167">
        <v>14284</v>
      </c>
      <c r="B14167" s="1">
        <v>38585.2809837963</v>
      </c>
      <c r="C14167">
        <v>633</v>
      </c>
      <c r="D14167">
        <v>486</v>
      </c>
      <c r="E14167" s="1">
        <v>38592.210844907408</v>
      </c>
    </row>
    <row r="14168" spans="1:5" x14ac:dyDescent="0.3">
      <c r="A14168">
        <v>14285</v>
      </c>
      <c r="B14168" s="1">
        <v>38585.285277777781</v>
      </c>
      <c r="C14168">
        <v>402</v>
      </c>
      <c r="D14168">
        <v>249</v>
      </c>
      <c r="E14168" s="1">
        <v>38592.483194444445</v>
      </c>
    </row>
    <row r="14169" spans="1:5" x14ac:dyDescent="0.3">
      <c r="A14169">
        <v>14286</v>
      </c>
      <c r="B14169" s="1">
        <v>38585.287418981483</v>
      </c>
      <c r="C14169">
        <v>2377</v>
      </c>
      <c r="D14169">
        <v>558</v>
      </c>
      <c r="E14169" s="1">
        <v>38591.4846412037</v>
      </c>
    </row>
    <row r="14170" spans="1:5" x14ac:dyDescent="0.3">
      <c r="A14170">
        <v>14287</v>
      </c>
      <c r="B14170" s="1">
        <v>38585.287488425929</v>
      </c>
      <c r="C14170">
        <v>2426</v>
      </c>
      <c r="D14170">
        <v>427</v>
      </c>
      <c r="E14170" s="1">
        <v>38589.132627314815</v>
      </c>
    </row>
    <row r="14171" spans="1:5" x14ac:dyDescent="0.3">
      <c r="A14171">
        <v>14288</v>
      </c>
      <c r="B14171" s="1">
        <v>38585.289976851855</v>
      </c>
      <c r="C14171">
        <v>587</v>
      </c>
      <c r="D14171">
        <v>512</v>
      </c>
      <c r="E14171" s="1">
        <v>38590.480949074074</v>
      </c>
    </row>
    <row r="14172" spans="1:5" x14ac:dyDescent="0.3">
      <c r="A14172">
        <v>14289</v>
      </c>
      <c r="B14172" s="1">
        <v>38585.290844907409</v>
      </c>
      <c r="C14172">
        <v>1185</v>
      </c>
      <c r="D14172">
        <v>103</v>
      </c>
      <c r="E14172" s="1">
        <v>38589.479039351849</v>
      </c>
    </row>
    <row r="14173" spans="1:5" x14ac:dyDescent="0.3">
      <c r="A14173">
        <v>14290</v>
      </c>
      <c r="B14173" s="1">
        <v>38585.293738425928</v>
      </c>
      <c r="C14173">
        <v>790</v>
      </c>
      <c r="D14173">
        <v>366</v>
      </c>
      <c r="E14173" s="1">
        <v>38592.123599537037</v>
      </c>
    </row>
    <row r="14174" spans="1:5" x14ac:dyDescent="0.3">
      <c r="A14174">
        <v>14291</v>
      </c>
      <c r="B14174" s="1">
        <v>38585.293807870374</v>
      </c>
      <c r="C14174">
        <v>3988</v>
      </c>
      <c r="D14174">
        <v>56</v>
      </c>
      <c r="E14174" s="1">
        <v>38590.538946759261</v>
      </c>
    </row>
    <row r="14175" spans="1:5" x14ac:dyDescent="0.3">
      <c r="A14175">
        <v>14292</v>
      </c>
      <c r="B14175" s="1">
        <v>38585.296064814815</v>
      </c>
      <c r="C14175">
        <v>1959</v>
      </c>
      <c r="D14175">
        <v>251</v>
      </c>
      <c r="E14175" s="1">
        <v>38586.068981481483</v>
      </c>
    </row>
    <row r="14176" spans="1:5" x14ac:dyDescent="0.3">
      <c r="A14176">
        <v>14293</v>
      </c>
      <c r="B14176" s="1">
        <v>38585.296377314815</v>
      </c>
      <c r="C14176">
        <v>3555</v>
      </c>
      <c r="D14176">
        <v>364</v>
      </c>
      <c r="E14176" s="1">
        <v>38586.213738425926</v>
      </c>
    </row>
    <row r="14177" spans="1:5" x14ac:dyDescent="0.3">
      <c r="A14177">
        <v>14294</v>
      </c>
      <c r="B14177" s="1">
        <v>38585.2968287037</v>
      </c>
      <c r="C14177">
        <v>354</v>
      </c>
      <c r="D14177">
        <v>455</v>
      </c>
      <c r="E14177" s="1">
        <v>38586.09752314815</v>
      </c>
    </row>
    <row r="14178" spans="1:5" x14ac:dyDescent="0.3">
      <c r="A14178">
        <v>14295</v>
      </c>
      <c r="B14178" s="1">
        <v>38585.298229166663</v>
      </c>
      <c r="C14178">
        <v>2187</v>
      </c>
      <c r="D14178">
        <v>336</v>
      </c>
      <c r="E14178" s="1">
        <v>38586.060729166667</v>
      </c>
    </row>
    <row r="14179" spans="1:5" x14ac:dyDescent="0.3">
      <c r="A14179">
        <v>14296</v>
      </c>
      <c r="B14179" s="1">
        <v>38585.30096064815</v>
      </c>
      <c r="C14179">
        <v>3813</v>
      </c>
      <c r="D14179">
        <v>275</v>
      </c>
      <c r="E14179" s="1">
        <v>38590.468321759261</v>
      </c>
    </row>
    <row r="14180" spans="1:5" x14ac:dyDescent="0.3">
      <c r="A14180">
        <v>14297</v>
      </c>
      <c r="B14180" s="1">
        <v>38585.301226851851</v>
      </c>
      <c r="C14180">
        <v>1712</v>
      </c>
      <c r="D14180">
        <v>566</v>
      </c>
      <c r="E14180" s="1">
        <v>38589.380393518521</v>
      </c>
    </row>
    <row r="14181" spans="1:5" x14ac:dyDescent="0.3">
      <c r="A14181">
        <v>14298</v>
      </c>
      <c r="B14181" s="1">
        <v>38585.303587962961</v>
      </c>
      <c r="C14181">
        <v>4317</v>
      </c>
      <c r="D14181">
        <v>410</v>
      </c>
      <c r="E14181" s="1">
        <v>38589.423726851855</v>
      </c>
    </row>
    <row r="14182" spans="1:5" x14ac:dyDescent="0.3">
      <c r="A14182">
        <v>14299</v>
      </c>
      <c r="B14182" s="1">
        <v>38585.304826388892</v>
      </c>
      <c r="C14182">
        <v>4028</v>
      </c>
      <c r="D14182">
        <v>342</v>
      </c>
      <c r="E14182" s="1">
        <v>38588.06177083333</v>
      </c>
    </row>
    <row r="14183" spans="1:5" x14ac:dyDescent="0.3">
      <c r="A14183">
        <v>14300</v>
      </c>
      <c r="B14183" s="1">
        <v>38585.305289351854</v>
      </c>
      <c r="C14183">
        <v>690</v>
      </c>
      <c r="D14183">
        <v>382</v>
      </c>
      <c r="E14183" s="1">
        <v>38589.504594907405</v>
      </c>
    </row>
    <row r="14184" spans="1:5" x14ac:dyDescent="0.3">
      <c r="A14184">
        <v>14301</v>
      </c>
      <c r="B14184" s="1">
        <v>38585.30541666667</v>
      </c>
      <c r="C14184">
        <v>283</v>
      </c>
      <c r="D14184">
        <v>162</v>
      </c>
      <c r="E14184" s="1">
        <v>38592.088055555556</v>
      </c>
    </row>
    <row r="14185" spans="1:5" x14ac:dyDescent="0.3">
      <c r="A14185">
        <v>14302</v>
      </c>
      <c r="B14185" s="1">
        <v>38585.305520833332</v>
      </c>
      <c r="C14185">
        <v>1287</v>
      </c>
      <c r="D14185">
        <v>511</v>
      </c>
      <c r="E14185" s="1">
        <v>38592.124965277777</v>
      </c>
    </row>
    <row r="14186" spans="1:5" x14ac:dyDescent="0.3">
      <c r="A14186">
        <v>14303</v>
      </c>
      <c r="B14186" s="1">
        <v>38585.307442129626</v>
      </c>
      <c r="C14186">
        <v>992</v>
      </c>
      <c r="D14186">
        <v>475</v>
      </c>
      <c r="E14186" s="1">
        <v>38588.494942129626</v>
      </c>
    </row>
    <row r="14187" spans="1:5" x14ac:dyDescent="0.3">
      <c r="A14187">
        <v>14304</v>
      </c>
      <c r="B14187" s="1">
        <v>38585.307754629626</v>
      </c>
      <c r="C14187">
        <v>2650</v>
      </c>
      <c r="D14187">
        <v>417</v>
      </c>
      <c r="E14187" s="1">
        <v>38590.473032407404</v>
      </c>
    </row>
    <row r="14188" spans="1:5" x14ac:dyDescent="0.3">
      <c r="A14188">
        <v>14305</v>
      </c>
      <c r="B14188" s="1">
        <v>38585.311863425923</v>
      </c>
      <c r="C14188">
        <v>2056</v>
      </c>
      <c r="D14188">
        <v>58</v>
      </c>
      <c r="E14188" s="1">
        <v>38591.345891203702</v>
      </c>
    </row>
    <row r="14189" spans="1:5" x14ac:dyDescent="0.3">
      <c r="A14189">
        <v>14306</v>
      </c>
      <c r="B14189" s="1">
        <v>38585.314293981479</v>
      </c>
      <c r="C14189">
        <v>4027</v>
      </c>
      <c r="D14189">
        <v>453</v>
      </c>
      <c r="E14189" s="1">
        <v>38594.24554398148</v>
      </c>
    </row>
    <row r="14190" spans="1:5" x14ac:dyDescent="0.3">
      <c r="A14190">
        <v>14307</v>
      </c>
      <c r="B14190" s="1">
        <v>38585.315879629627</v>
      </c>
      <c r="C14190">
        <v>2894</v>
      </c>
      <c r="D14190">
        <v>328</v>
      </c>
      <c r="E14190" s="1">
        <v>38593.406851851854</v>
      </c>
    </row>
    <row r="14191" spans="1:5" x14ac:dyDescent="0.3">
      <c r="A14191">
        <v>14308</v>
      </c>
      <c r="B14191" s="1">
        <v>38585.321770833332</v>
      </c>
      <c r="C14191">
        <v>3478</v>
      </c>
      <c r="D14191">
        <v>419</v>
      </c>
      <c r="E14191" s="1">
        <v>38589.110659722224</v>
      </c>
    </row>
    <row r="14192" spans="1:5" x14ac:dyDescent="0.3">
      <c r="A14192">
        <v>14309</v>
      </c>
      <c r="B14192" s="1">
        <v>38585.322418981479</v>
      </c>
      <c r="C14192">
        <v>4447</v>
      </c>
      <c r="D14192">
        <v>468</v>
      </c>
      <c r="E14192" s="1">
        <v>38594.307835648149</v>
      </c>
    </row>
    <row r="14193" spans="1:5" x14ac:dyDescent="0.3">
      <c r="A14193">
        <v>14310</v>
      </c>
      <c r="B14193" s="1">
        <v>38585.322592592594</v>
      </c>
      <c r="C14193">
        <v>95</v>
      </c>
      <c r="D14193">
        <v>177</v>
      </c>
      <c r="E14193" s="1">
        <v>38586.376759259256</v>
      </c>
    </row>
    <row r="14194" spans="1:5" x14ac:dyDescent="0.3">
      <c r="A14194">
        <v>14311</v>
      </c>
      <c r="B14194" s="1">
        <v>38585.323460648149</v>
      </c>
      <c r="C14194">
        <v>1761</v>
      </c>
      <c r="D14194">
        <v>69</v>
      </c>
      <c r="E14194" s="1">
        <v>38591.099849537037</v>
      </c>
    </row>
    <row r="14195" spans="1:5" x14ac:dyDescent="0.3">
      <c r="A14195">
        <v>14312</v>
      </c>
      <c r="B14195" s="1">
        <v>38585.32539351852</v>
      </c>
      <c r="C14195">
        <v>1090</v>
      </c>
      <c r="D14195">
        <v>238</v>
      </c>
      <c r="E14195" s="1">
        <v>38587.198310185187</v>
      </c>
    </row>
    <row r="14196" spans="1:5" x14ac:dyDescent="0.3">
      <c r="A14196">
        <v>14313</v>
      </c>
      <c r="B14196" s="1">
        <v>38585.326307870368</v>
      </c>
      <c r="C14196">
        <v>3384</v>
      </c>
      <c r="D14196">
        <v>468</v>
      </c>
      <c r="E14196" s="1">
        <v>38594.245057870372</v>
      </c>
    </row>
    <row r="14197" spans="1:5" x14ac:dyDescent="0.3">
      <c r="A14197">
        <v>14314</v>
      </c>
      <c r="B14197" s="1">
        <v>38585.326550925929</v>
      </c>
      <c r="C14197">
        <v>4115</v>
      </c>
      <c r="D14197">
        <v>178</v>
      </c>
      <c r="E14197" s="1">
        <v>38588.449467592596</v>
      </c>
    </row>
    <row r="14198" spans="1:5" x14ac:dyDescent="0.3">
      <c r="A14198">
        <v>14315</v>
      </c>
      <c r="B14198" s="1">
        <v>38585.331006944441</v>
      </c>
      <c r="C14198">
        <v>1164</v>
      </c>
      <c r="D14198">
        <v>459</v>
      </c>
      <c r="E14198" s="1">
        <v>38591.203229166669</v>
      </c>
    </row>
    <row r="14199" spans="1:5" x14ac:dyDescent="0.3">
      <c r="A14199">
        <v>14316</v>
      </c>
      <c r="B14199" s="1">
        <v>38585.333182870374</v>
      </c>
      <c r="C14199">
        <v>386</v>
      </c>
      <c r="D14199">
        <v>64</v>
      </c>
      <c r="E14199" s="1">
        <v>38587.097766203704</v>
      </c>
    </row>
    <row r="14200" spans="1:5" x14ac:dyDescent="0.3">
      <c r="A14200">
        <v>14317</v>
      </c>
      <c r="B14200" s="1">
        <v>38585.333796296298</v>
      </c>
      <c r="C14200">
        <v>2090</v>
      </c>
      <c r="D14200">
        <v>471</v>
      </c>
      <c r="E14200" s="1">
        <v>38591.286574074074</v>
      </c>
    </row>
    <row r="14201" spans="1:5" x14ac:dyDescent="0.3">
      <c r="A14201">
        <v>14319</v>
      </c>
      <c r="B14201" s="1">
        <v>38585.333969907406</v>
      </c>
      <c r="C14201">
        <v>4480</v>
      </c>
      <c r="D14201">
        <v>410</v>
      </c>
      <c r="E14201" s="1">
        <v>38590.211747685185</v>
      </c>
    </row>
    <row r="14202" spans="1:5" x14ac:dyDescent="0.3">
      <c r="A14202">
        <v>14320</v>
      </c>
      <c r="B14202" s="1">
        <v>38585.336574074077</v>
      </c>
      <c r="C14202">
        <v>3121</v>
      </c>
      <c r="D14202">
        <v>199</v>
      </c>
      <c r="E14202" s="1">
        <v>38586.090046296296</v>
      </c>
    </row>
    <row r="14203" spans="1:5" x14ac:dyDescent="0.3">
      <c r="A14203">
        <v>14321</v>
      </c>
      <c r="B14203" s="1">
        <v>38585.336944444447</v>
      </c>
      <c r="C14203">
        <v>967</v>
      </c>
      <c r="D14203">
        <v>236</v>
      </c>
      <c r="E14203" s="1">
        <v>38587.095277777778</v>
      </c>
    </row>
    <row r="14204" spans="1:5" x14ac:dyDescent="0.3">
      <c r="A14204">
        <v>14322</v>
      </c>
      <c r="B14204" s="1">
        <v>38585.337847222225</v>
      </c>
      <c r="C14204">
        <v>2818</v>
      </c>
      <c r="D14204">
        <v>221</v>
      </c>
      <c r="E14204" s="1">
        <v>38593.425347222219</v>
      </c>
    </row>
    <row r="14205" spans="1:5" x14ac:dyDescent="0.3">
      <c r="A14205">
        <v>14323</v>
      </c>
      <c r="B14205" s="1">
        <v>38585.339386574073</v>
      </c>
      <c r="C14205">
        <v>1257</v>
      </c>
      <c r="D14205">
        <v>97</v>
      </c>
      <c r="E14205" s="1">
        <v>38589.44771990741</v>
      </c>
    </row>
    <row r="14206" spans="1:5" x14ac:dyDescent="0.3">
      <c r="A14206">
        <v>14324</v>
      </c>
      <c r="B14206" s="1">
        <v>38585.340925925928</v>
      </c>
      <c r="C14206">
        <v>1361</v>
      </c>
      <c r="D14206">
        <v>155</v>
      </c>
      <c r="E14206" s="1">
        <v>38594.506898148145</v>
      </c>
    </row>
    <row r="14207" spans="1:5" x14ac:dyDescent="0.3">
      <c r="A14207">
        <v>14325</v>
      </c>
      <c r="B14207" s="1">
        <v>38585.344189814816</v>
      </c>
      <c r="C14207">
        <v>4432</v>
      </c>
      <c r="D14207">
        <v>313</v>
      </c>
      <c r="E14207" s="1">
        <v>38587.339328703703</v>
      </c>
    </row>
    <row r="14208" spans="1:5" x14ac:dyDescent="0.3">
      <c r="A14208">
        <v>14326</v>
      </c>
      <c r="B14208" s="1">
        <v>38585.344224537039</v>
      </c>
      <c r="C14208">
        <v>1052</v>
      </c>
      <c r="D14208">
        <v>17</v>
      </c>
      <c r="E14208" s="1">
        <v>38591.224085648151</v>
      </c>
    </row>
    <row r="14209" spans="1:5" x14ac:dyDescent="0.3">
      <c r="A14209">
        <v>14327</v>
      </c>
      <c r="B14209" s="1">
        <v>38585.346041666664</v>
      </c>
      <c r="C14209">
        <v>553</v>
      </c>
      <c r="D14209">
        <v>457</v>
      </c>
      <c r="E14209" s="1">
        <v>38594.098124999997</v>
      </c>
    </row>
    <row r="14210" spans="1:5" x14ac:dyDescent="0.3">
      <c r="A14210">
        <v>14328</v>
      </c>
      <c r="B14210" s="1">
        <v>38585.346064814818</v>
      </c>
      <c r="C14210">
        <v>3194</v>
      </c>
      <c r="D14210">
        <v>489</v>
      </c>
      <c r="E14210" s="1">
        <v>38589.128703703704</v>
      </c>
    </row>
    <row r="14211" spans="1:5" x14ac:dyDescent="0.3">
      <c r="A14211">
        <v>14329</v>
      </c>
      <c r="B14211" s="1">
        <v>38585.349259259259</v>
      </c>
      <c r="C14211">
        <v>3544</v>
      </c>
      <c r="D14211">
        <v>6</v>
      </c>
      <c r="E14211" s="1">
        <v>38592.099259259259</v>
      </c>
    </row>
    <row r="14212" spans="1:5" x14ac:dyDescent="0.3">
      <c r="A14212">
        <v>14330</v>
      </c>
      <c r="B14212" s="1">
        <v>38585.353703703702</v>
      </c>
      <c r="C14212">
        <v>763</v>
      </c>
      <c r="D14212">
        <v>84</v>
      </c>
      <c r="E14212" s="1">
        <v>38594.166203703702</v>
      </c>
    </row>
    <row r="14213" spans="1:5" x14ac:dyDescent="0.3">
      <c r="A14213">
        <v>14331</v>
      </c>
      <c r="B14213" s="1">
        <v>38585.353912037041</v>
      </c>
      <c r="C14213">
        <v>3128</v>
      </c>
      <c r="D14213">
        <v>372</v>
      </c>
      <c r="E14213" s="1">
        <v>38593.554606481484</v>
      </c>
    </row>
    <row r="14214" spans="1:5" x14ac:dyDescent="0.3">
      <c r="A14214">
        <v>14332</v>
      </c>
      <c r="B14214" s="1">
        <v>38585.354664351849</v>
      </c>
      <c r="C14214">
        <v>1388</v>
      </c>
      <c r="D14214">
        <v>496</v>
      </c>
      <c r="E14214" s="1">
        <v>38593.452581018515</v>
      </c>
    </row>
    <row r="14215" spans="1:5" x14ac:dyDescent="0.3">
      <c r="A14215">
        <v>14333</v>
      </c>
      <c r="B14215" s="1">
        <v>38585.354895833334</v>
      </c>
      <c r="C14215">
        <v>2976</v>
      </c>
      <c r="D14215">
        <v>93</v>
      </c>
      <c r="E14215" s="1">
        <v>38592.152118055557</v>
      </c>
    </row>
    <row r="14216" spans="1:5" x14ac:dyDescent="0.3">
      <c r="A14216">
        <v>14334</v>
      </c>
      <c r="B14216" s="1">
        <v>38585.355925925927</v>
      </c>
      <c r="C14216">
        <v>1448</v>
      </c>
      <c r="D14216">
        <v>595</v>
      </c>
      <c r="E14216" s="1">
        <v>38589.120509259257</v>
      </c>
    </row>
    <row r="14217" spans="1:5" x14ac:dyDescent="0.3">
      <c r="A14217">
        <v>14335</v>
      </c>
      <c r="B14217" s="1">
        <v>38585.35633101852</v>
      </c>
      <c r="C14217">
        <v>2610</v>
      </c>
      <c r="D14217">
        <v>263</v>
      </c>
      <c r="E14217" s="1">
        <v>38590.594525462962</v>
      </c>
    </row>
    <row r="14218" spans="1:5" x14ac:dyDescent="0.3">
      <c r="A14218">
        <v>14336</v>
      </c>
      <c r="B14218" s="1">
        <v>38585.356736111113</v>
      </c>
      <c r="C14218">
        <v>3166</v>
      </c>
      <c r="D14218">
        <v>362</v>
      </c>
      <c r="E14218" s="1">
        <v>38587.144236111111</v>
      </c>
    </row>
    <row r="14219" spans="1:5" x14ac:dyDescent="0.3">
      <c r="A14219">
        <v>14337</v>
      </c>
      <c r="B14219" s="1">
        <v>38585.357245370367</v>
      </c>
      <c r="C14219">
        <v>3529</v>
      </c>
      <c r="D14219">
        <v>506</v>
      </c>
      <c r="E14219" s="1">
        <v>38588.480162037034</v>
      </c>
    </row>
    <row r="14220" spans="1:5" x14ac:dyDescent="0.3">
      <c r="A14220">
        <v>14338</v>
      </c>
      <c r="B14220" s="1">
        <v>38585.358368055553</v>
      </c>
      <c r="C14220">
        <v>1789</v>
      </c>
      <c r="D14220">
        <v>205</v>
      </c>
      <c r="E14220" s="1">
        <v>38588.521562499998</v>
      </c>
    </row>
    <row r="14221" spans="1:5" x14ac:dyDescent="0.3">
      <c r="A14221">
        <v>14339</v>
      </c>
      <c r="B14221" s="1">
        <v>38585.359201388892</v>
      </c>
      <c r="C14221">
        <v>1744</v>
      </c>
      <c r="D14221">
        <v>30</v>
      </c>
      <c r="E14221" s="1">
        <v>38590.150868055556</v>
      </c>
    </row>
    <row r="14222" spans="1:5" x14ac:dyDescent="0.3">
      <c r="A14222">
        <v>14340</v>
      </c>
      <c r="B14222" s="1">
        <v>38585.359965277778</v>
      </c>
      <c r="C14222">
        <v>2181</v>
      </c>
      <c r="D14222">
        <v>230</v>
      </c>
      <c r="E14222" s="1">
        <v>38589.392604166664</v>
      </c>
    </row>
    <row r="14223" spans="1:5" x14ac:dyDescent="0.3">
      <c r="A14223">
        <v>14341</v>
      </c>
      <c r="B14223" s="1">
        <v>38585.360000000001</v>
      </c>
      <c r="C14223">
        <v>4498</v>
      </c>
      <c r="D14223">
        <v>560</v>
      </c>
      <c r="E14223" s="1">
        <v>38590.525277777779</v>
      </c>
    </row>
    <row r="14224" spans="1:5" x14ac:dyDescent="0.3">
      <c r="A14224">
        <v>14342</v>
      </c>
      <c r="B14224" s="1">
        <v>38585.360717592594</v>
      </c>
      <c r="C14224">
        <v>2749</v>
      </c>
      <c r="D14224">
        <v>559</v>
      </c>
      <c r="E14224" s="1">
        <v>38587.48641203704</v>
      </c>
    </row>
    <row r="14225" spans="1:5" x14ac:dyDescent="0.3">
      <c r="A14225">
        <v>14343</v>
      </c>
      <c r="B14225" s="1">
        <v>38585.361354166664</v>
      </c>
      <c r="C14225">
        <v>3769</v>
      </c>
      <c r="D14225">
        <v>238</v>
      </c>
      <c r="E14225" s="1">
        <v>38593.12940972222</v>
      </c>
    </row>
    <row r="14226" spans="1:5" x14ac:dyDescent="0.3">
      <c r="A14226">
        <v>14344</v>
      </c>
      <c r="B14226" s="1">
        <v>38585.361759259256</v>
      </c>
      <c r="C14226">
        <v>1562</v>
      </c>
      <c r="D14226">
        <v>341</v>
      </c>
      <c r="E14226" s="1">
        <v>38591.528425925928</v>
      </c>
    </row>
    <row r="14227" spans="1:5" x14ac:dyDescent="0.3">
      <c r="A14227">
        <v>14345</v>
      </c>
      <c r="B14227" s="1">
        <v>38585.361979166664</v>
      </c>
      <c r="C14227">
        <v>1726</v>
      </c>
      <c r="D14227">
        <v>598</v>
      </c>
      <c r="E14227" s="1">
        <v>38588.499479166669</v>
      </c>
    </row>
    <row r="14228" spans="1:5" x14ac:dyDescent="0.3">
      <c r="A14228">
        <v>14346</v>
      </c>
      <c r="B14228" s="1">
        <v>38585.362800925926</v>
      </c>
      <c r="C14228">
        <v>109</v>
      </c>
      <c r="D14228">
        <v>17</v>
      </c>
      <c r="E14228" s="1">
        <v>38587.387800925928</v>
      </c>
    </row>
    <row r="14229" spans="1:5" x14ac:dyDescent="0.3">
      <c r="A14229">
        <v>14347</v>
      </c>
      <c r="B14229" s="1">
        <v>38585.362858796296</v>
      </c>
      <c r="C14229">
        <v>3862</v>
      </c>
      <c r="D14229">
        <v>214</v>
      </c>
      <c r="E14229" s="1">
        <v>38589.299664351849</v>
      </c>
    </row>
    <row r="14230" spans="1:5" x14ac:dyDescent="0.3">
      <c r="A14230">
        <v>14348</v>
      </c>
      <c r="B14230" s="1">
        <v>38585.371134259258</v>
      </c>
      <c r="C14230">
        <v>885</v>
      </c>
      <c r="D14230">
        <v>496</v>
      </c>
      <c r="E14230" s="1">
        <v>38588.121828703705</v>
      </c>
    </row>
    <row r="14231" spans="1:5" x14ac:dyDescent="0.3">
      <c r="A14231">
        <v>14349</v>
      </c>
      <c r="B14231" s="1">
        <v>38585.371446759258</v>
      </c>
      <c r="C14231">
        <v>96</v>
      </c>
      <c r="D14231">
        <v>119</v>
      </c>
      <c r="E14231" s="1">
        <v>38594.602696759262</v>
      </c>
    </row>
    <row r="14232" spans="1:5" x14ac:dyDescent="0.3">
      <c r="A14232">
        <v>14350</v>
      </c>
      <c r="B14232" s="1">
        <v>38585.374050925922</v>
      </c>
      <c r="C14232">
        <v>3174</v>
      </c>
      <c r="D14232">
        <v>222</v>
      </c>
      <c r="E14232" s="1">
        <v>38594.145578703705</v>
      </c>
    </row>
    <row r="14233" spans="1:5" x14ac:dyDescent="0.3">
      <c r="A14233">
        <v>14351</v>
      </c>
      <c r="B14233" s="1">
        <v>38585.378009259257</v>
      </c>
      <c r="C14233">
        <v>2037</v>
      </c>
      <c r="D14233">
        <v>66</v>
      </c>
      <c r="E14233" s="1">
        <v>38589.227314814816</v>
      </c>
    </row>
    <row r="14234" spans="1:5" x14ac:dyDescent="0.3">
      <c r="A14234">
        <v>14352</v>
      </c>
      <c r="B14234" s="1">
        <v>38585.379502314812</v>
      </c>
      <c r="C14234">
        <v>1224</v>
      </c>
      <c r="D14234">
        <v>527</v>
      </c>
      <c r="E14234" s="1">
        <v>38592.567002314812</v>
      </c>
    </row>
    <row r="14235" spans="1:5" x14ac:dyDescent="0.3">
      <c r="A14235">
        <v>14353</v>
      </c>
      <c r="B14235" s="1">
        <v>38585.380439814813</v>
      </c>
      <c r="C14235">
        <v>1612</v>
      </c>
      <c r="D14235">
        <v>129</v>
      </c>
      <c r="E14235" s="1">
        <v>38586.438773148147</v>
      </c>
    </row>
    <row r="14236" spans="1:5" x14ac:dyDescent="0.3">
      <c r="A14236">
        <v>14354</v>
      </c>
      <c r="B14236" s="1">
        <v>38585.38071759259</v>
      </c>
      <c r="C14236">
        <v>1137</v>
      </c>
      <c r="D14236">
        <v>382</v>
      </c>
      <c r="E14236" s="1">
        <v>38594.22724537037</v>
      </c>
    </row>
    <row r="14237" spans="1:5" x14ac:dyDescent="0.3">
      <c r="A14237">
        <v>14355</v>
      </c>
      <c r="B14237" s="1">
        <v>38585.380891203706</v>
      </c>
      <c r="C14237">
        <v>649</v>
      </c>
      <c r="D14237">
        <v>271</v>
      </c>
      <c r="E14237" s="1">
        <v>38591.42255787037</v>
      </c>
    </row>
    <row r="14238" spans="1:5" x14ac:dyDescent="0.3">
      <c r="A14238">
        <v>14356</v>
      </c>
      <c r="B14238" s="1">
        <v>38585.381145833337</v>
      </c>
      <c r="C14238">
        <v>3169</v>
      </c>
      <c r="D14238">
        <v>65</v>
      </c>
      <c r="E14238" s="1">
        <v>38588.192256944443</v>
      </c>
    </row>
    <row r="14239" spans="1:5" x14ac:dyDescent="0.3">
      <c r="A14239">
        <v>14357</v>
      </c>
      <c r="B14239" s="1">
        <v>38585.384131944447</v>
      </c>
      <c r="C14239">
        <v>2906</v>
      </c>
      <c r="D14239">
        <v>233</v>
      </c>
      <c r="E14239" s="1">
        <v>38586.236909722225</v>
      </c>
    </row>
    <row r="14240" spans="1:5" x14ac:dyDescent="0.3">
      <c r="A14240">
        <v>14358</v>
      </c>
      <c r="B14240" s="1">
        <v>38585.385046296295</v>
      </c>
      <c r="C14240">
        <v>861</v>
      </c>
      <c r="D14240">
        <v>112</v>
      </c>
      <c r="E14240" s="1">
        <v>38588.212129629632</v>
      </c>
    </row>
    <row r="14241" spans="1:5" x14ac:dyDescent="0.3">
      <c r="A14241">
        <v>14359</v>
      </c>
      <c r="B14241" s="1">
        <v>38585.386331018519</v>
      </c>
      <c r="C14241">
        <v>1841</v>
      </c>
      <c r="D14241">
        <v>401</v>
      </c>
      <c r="E14241" s="1">
        <v>38586.39466435185</v>
      </c>
    </row>
    <row r="14242" spans="1:5" x14ac:dyDescent="0.3">
      <c r="A14242">
        <v>14360</v>
      </c>
      <c r="B14242" s="1">
        <v>38585.386574074073</v>
      </c>
      <c r="C14242">
        <v>2677</v>
      </c>
      <c r="D14242">
        <v>246</v>
      </c>
      <c r="E14242" s="1">
        <v>38593.488657407404</v>
      </c>
    </row>
    <row r="14243" spans="1:5" x14ac:dyDescent="0.3">
      <c r="A14243">
        <v>14362</v>
      </c>
      <c r="B14243" s="1">
        <v>38585.388761574075</v>
      </c>
      <c r="C14243">
        <v>1992</v>
      </c>
      <c r="D14243">
        <v>312</v>
      </c>
      <c r="E14243" s="1">
        <v>38590.463067129633</v>
      </c>
    </row>
    <row r="14244" spans="1:5" x14ac:dyDescent="0.3">
      <c r="A14244">
        <v>14363</v>
      </c>
      <c r="B14244" s="1">
        <v>38585.388923611114</v>
      </c>
      <c r="C14244">
        <v>2579</v>
      </c>
      <c r="D14244">
        <v>560</v>
      </c>
      <c r="E14244" s="1">
        <v>38587.601423611108</v>
      </c>
    </row>
    <row r="14245" spans="1:5" x14ac:dyDescent="0.3">
      <c r="A14245">
        <v>14364</v>
      </c>
      <c r="B14245" s="1">
        <v>38585.392488425925</v>
      </c>
      <c r="C14245">
        <v>3513</v>
      </c>
      <c r="D14245">
        <v>236</v>
      </c>
      <c r="E14245" s="1">
        <v>38593.377905092595</v>
      </c>
    </row>
    <row r="14246" spans="1:5" x14ac:dyDescent="0.3">
      <c r="A14246">
        <v>14365</v>
      </c>
      <c r="B14246" s="1">
        <v>38585.392511574071</v>
      </c>
      <c r="C14246">
        <v>618</v>
      </c>
      <c r="D14246">
        <v>457</v>
      </c>
      <c r="E14246" s="1">
        <v>38591.49181712963</v>
      </c>
    </row>
    <row r="14247" spans="1:5" x14ac:dyDescent="0.3">
      <c r="A14247">
        <v>14366</v>
      </c>
      <c r="B14247" s="1">
        <v>38585.396979166668</v>
      </c>
      <c r="C14247">
        <v>4011</v>
      </c>
      <c r="D14247">
        <v>524</v>
      </c>
      <c r="E14247" s="1">
        <v>38590.496979166666</v>
      </c>
    </row>
    <row r="14248" spans="1:5" x14ac:dyDescent="0.3">
      <c r="A14248">
        <v>14367</v>
      </c>
      <c r="B14248" s="1">
        <v>38585.397037037037</v>
      </c>
      <c r="C14248">
        <v>870</v>
      </c>
      <c r="D14248">
        <v>244</v>
      </c>
      <c r="E14248" s="1">
        <v>38590.16300925926</v>
      </c>
    </row>
    <row r="14249" spans="1:5" x14ac:dyDescent="0.3">
      <c r="A14249">
        <v>14368</v>
      </c>
      <c r="B14249" s="1">
        <v>38585.39707175926</v>
      </c>
      <c r="C14249">
        <v>2063</v>
      </c>
      <c r="D14249">
        <v>351</v>
      </c>
      <c r="E14249" s="1">
        <v>38594.179016203707</v>
      </c>
    </row>
    <row r="14250" spans="1:5" x14ac:dyDescent="0.3">
      <c r="A14250">
        <v>14369</v>
      </c>
      <c r="B14250" s="1">
        <v>38585.398425925923</v>
      </c>
      <c r="C14250">
        <v>1636</v>
      </c>
      <c r="D14250">
        <v>392</v>
      </c>
      <c r="E14250" s="1">
        <v>38589.372731481482</v>
      </c>
    </row>
    <row r="14251" spans="1:5" x14ac:dyDescent="0.3">
      <c r="A14251">
        <v>14370</v>
      </c>
      <c r="B14251" s="1">
        <v>38585.399467592593</v>
      </c>
      <c r="C14251">
        <v>3520</v>
      </c>
      <c r="D14251">
        <v>161</v>
      </c>
      <c r="E14251" s="1">
        <v>38591.223078703704</v>
      </c>
    </row>
    <row r="14252" spans="1:5" x14ac:dyDescent="0.3">
      <c r="A14252">
        <v>14371</v>
      </c>
      <c r="B14252" s="1">
        <v>38585.400879629633</v>
      </c>
      <c r="C14252">
        <v>2197</v>
      </c>
      <c r="D14252">
        <v>221</v>
      </c>
      <c r="E14252" s="1">
        <v>38591.576574074075</v>
      </c>
    </row>
    <row r="14253" spans="1:5" x14ac:dyDescent="0.3">
      <c r="A14253">
        <v>14372</v>
      </c>
      <c r="B14253" s="1">
        <v>38585.402662037035</v>
      </c>
      <c r="C14253">
        <v>1953</v>
      </c>
      <c r="D14253">
        <v>520</v>
      </c>
      <c r="E14253" s="1">
        <v>38592.567245370374</v>
      </c>
    </row>
    <row r="14254" spans="1:5" x14ac:dyDescent="0.3">
      <c r="A14254">
        <v>14373</v>
      </c>
      <c r="B14254" s="1">
        <v>38585.406168981484</v>
      </c>
      <c r="C14254">
        <v>4433</v>
      </c>
      <c r="D14254">
        <v>268</v>
      </c>
      <c r="E14254" s="1">
        <v>38589.651307870372</v>
      </c>
    </row>
    <row r="14255" spans="1:5" x14ac:dyDescent="0.3">
      <c r="A14255">
        <v>14375</v>
      </c>
      <c r="B14255" s="1">
        <v>38585.407349537039</v>
      </c>
      <c r="C14255">
        <v>2507</v>
      </c>
      <c r="D14255">
        <v>550</v>
      </c>
      <c r="E14255" s="1">
        <v>38590.433738425927</v>
      </c>
    </row>
    <row r="14256" spans="1:5" x14ac:dyDescent="0.3">
      <c r="A14256">
        <v>14376</v>
      </c>
      <c r="B14256" s="1">
        <v>38585.40898148148</v>
      </c>
      <c r="C14256">
        <v>1936</v>
      </c>
      <c r="D14256">
        <v>582</v>
      </c>
      <c r="E14256" s="1">
        <v>38586.511064814818</v>
      </c>
    </row>
    <row r="14257" spans="1:5" x14ac:dyDescent="0.3">
      <c r="A14257">
        <v>14377</v>
      </c>
      <c r="B14257" s="1">
        <v>38585.409351851849</v>
      </c>
      <c r="C14257">
        <v>1325</v>
      </c>
      <c r="D14257">
        <v>6</v>
      </c>
      <c r="E14257" s="1">
        <v>38593.565601851849</v>
      </c>
    </row>
    <row r="14258" spans="1:5" x14ac:dyDescent="0.3">
      <c r="A14258">
        <v>14378</v>
      </c>
      <c r="B14258" s="1">
        <v>38585.409745370373</v>
      </c>
      <c r="C14258">
        <v>810</v>
      </c>
      <c r="D14258">
        <v>515</v>
      </c>
      <c r="E14258" s="1">
        <v>38594.379884259259</v>
      </c>
    </row>
    <row r="14259" spans="1:5" x14ac:dyDescent="0.3">
      <c r="A14259">
        <v>14379</v>
      </c>
      <c r="B14259" s="1">
        <v>38585.411840277775</v>
      </c>
      <c r="C14259">
        <v>3062</v>
      </c>
      <c r="D14259">
        <v>136</v>
      </c>
      <c r="E14259" s="1">
        <v>38588.605590277781</v>
      </c>
    </row>
    <row r="14260" spans="1:5" x14ac:dyDescent="0.3">
      <c r="A14260">
        <v>14380</v>
      </c>
      <c r="B14260" s="1">
        <v>38585.412407407406</v>
      </c>
      <c r="C14260">
        <v>1523</v>
      </c>
      <c r="D14260">
        <v>198</v>
      </c>
      <c r="E14260" s="1">
        <v>38589.211018518516</v>
      </c>
    </row>
    <row r="14261" spans="1:5" x14ac:dyDescent="0.3">
      <c r="A14261">
        <v>14381</v>
      </c>
      <c r="B14261" s="1">
        <v>38585.413738425923</v>
      </c>
      <c r="C14261">
        <v>811</v>
      </c>
      <c r="D14261">
        <v>391</v>
      </c>
      <c r="E14261" s="1">
        <v>38589.349849537037</v>
      </c>
    </row>
    <row r="14262" spans="1:5" x14ac:dyDescent="0.3">
      <c r="A14262">
        <v>14382</v>
      </c>
      <c r="B14262" s="1">
        <v>38585.417395833334</v>
      </c>
      <c r="C14262">
        <v>4119</v>
      </c>
      <c r="D14262">
        <v>119</v>
      </c>
      <c r="E14262" s="1">
        <v>38586.556284722225</v>
      </c>
    </row>
    <row r="14263" spans="1:5" x14ac:dyDescent="0.3">
      <c r="A14263">
        <v>14383</v>
      </c>
      <c r="B14263" s="1">
        <v>38585.418113425927</v>
      </c>
      <c r="C14263">
        <v>1941</v>
      </c>
      <c r="D14263">
        <v>482</v>
      </c>
      <c r="E14263" s="1">
        <v>38588.514641203707</v>
      </c>
    </row>
    <row r="14264" spans="1:5" x14ac:dyDescent="0.3">
      <c r="A14264">
        <v>14384</v>
      </c>
      <c r="B14264" s="1">
        <v>38585.418483796297</v>
      </c>
      <c r="C14264">
        <v>2429</v>
      </c>
      <c r="D14264">
        <v>371</v>
      </c>
      <c r="E14264" s="1">
        <v>38590.347650462965</v>
      </c>
    </row>
    <row r="14265" spans="1:5" x14ac:dyDescent="0.3">
      <c r="A14265">
        <v>14385</v>
      </c>
      <c r="B14265" s="1">
        <v>38585.418692129628</v>
      </c>
      <c r="C14265">
        <v>4356</v>
      </c>
      <c r="D14265">
        <v>317</v>
      </c>
      <c r="E14265" s="1">
        <v>38589.305497685185</v>
      </c>
    </row>
    <row r="14266" spans="1:5" x14ac:dyDescent="0.3">
      <c r="A14266">
        <v>14386</v>
      </c>
      <c r="B14266" s="1">
        <v>38585.421226851853</v>
      </c>
      <c r="C14266">
        <v>3402</v>
      </c>
      <c r="D14266">
        <v>514</v>
      </c>
      <c r="E14266" s="1">
        <v>38589.596921296295</v>
      </c>
    </row>
    <row r="14267" spans="1:5" x14ac:dyDescent="0.3">
      <c r="A14267">
        <v>14387</v>
      </c>
      <c r="B14267" s="1">
        <v>38585.423622685186</v>
      </c>
      <c r="C14267">
        <v>1286</v>
      </c>
      <c r="D14267">
        <v>295</v>
      </c>
      <c r="E14267" s="1">
        <v>38592.594456018516</v>
      </c>
    </row>
    <row r="14268" spans="1:5" x14ac:dyDescent="0.3">
      <c r="A14268">
        <v>14388</v>
      </c>
      <c r="B14268" s="1">
        <v>38585.427233796298</v>
      </c>
      <c r="C14268">
        <v>1078</v>
      </c>
      <c r="D14268">
        <v>274</v>
      </c>
      <c r="E14268" s="1">
        <v>38594.570289351854</v>
      </c>
    </row>
    <row r="14269" spans="1:5" x14ac:dyDescent="0.3">
      <c r="A14269">
        <v>14389</v>
      </c>
      <c r="B14269" s="1">
        <v>38585.427314814813</v>
      </c>
      <c r="C14269">
        <v>2718</v>
      </c>
      <c r="D14269">
        <v>145</v>
      </c>
      <c r="E14269" s="1">
        <v>38591.235648148147</v>
      </c>
    </row>
    <row r="14270" spans="1:5" x14ac:dyDescent="0.3">
      <c r="A14270">
        <v>14390</v>
      </c>
      <c r="B14270" s="1">
        <v>38585.427523148152</v>
      </c>
      <c r="C14270">
        <v>3951</v>
      </c>
      <c r="D14270">
        <v>366</v>
      </c>
      <c r="E14270" s="1">
        <v>38592.243495370371</v>
      </c>
    </row>
    <row r="14271" spans="1:5" x14ac:dyDescent="0.3">
      <c r="A14271">
        <v>14391</v>
      </c>
      <c r="B14271" s="1">
        <v>38585.428090277775</v>
      </c>
      <c r="C14271">
        <v>3117</v>
      </c>
      <c r="D14271">
        <v>205</v>
      </c>
      <c r="E14271" s="1">
        <v>38587.291979166665</v>
      </c>
    </row>
    <row r="14272" spans="1:5" x14ac:dyDescent="0.3">
      <c r="A14272">
        <v>14392</v>
      </c>
      <c r="B14272" s="1">
        <v>38585.430150462962</v>
      </c>
      <c r="C14272">
        <v>847</v>
      </c>
      <c r="D14272">
        <v>586</v>
      </c>
      <c r="E14272" s="1">
        <v>38592.664872685185</v>
      </c>
    </row>
    <row r="14273" spans="1:5" x14ac:dyDescent="0.3">
      <c r="A14273">
        <v>14393</v>
      </c>
      <c r="B14273" s="1">
        <v>38585.432534722226</v>
      </c>
      <c r="C14273">
        <v>3937</v>
      </c>
      <c r="D14273">
        <v>368</v>
      </c>
      <c r="E14273" s="1">
        <v>38593.353368055556</v>
      </c>
    </row>
    <row r="14274" spans="1:5" x14ac:dyDescent="0.3">
      <c r="A14274">
        <v>14394</v>
      </c>
      <c r="B14274" s="1">
        <v>38585.432754629626</v>
      </c>
      <c r="C14274">
        <v>4555</v>
      </c>
      <c r="D14274">
        <v>118</v>
      </c>
      <c r="E14274" s="1">
        <v>38592.398032407407</v>
      </c>
    </row>
    <row r="14275" spans="1:5" x14ac:dyDescent="0.3">
      <c r="A14275">
        <v>14395</v>
      </c>
      <c r="B14275" s="1">
        <v>38585.433333333334</v>
      </c>
      <c r="C14275">
        <v>632</v>
      </c>
      <c r="D14275">
        <v>506</v>
      </c>
      <c r="E14275" s="1">
        <v>38592.515972222223</v>
      </c>
    </row>
    <row r="14276" spans="1:5" x14ac:dyDescent="0.3">
      <c r="A14276">
        <v>14396</v>
      </c>
      <c r="B14276" s="1">
        <v>38585.433958333335</v>
      </c>
      <c r="C14276">
        <v>3855</v>
      </c>
      <c r="D14276">
        <v>353</v>
      </c>
      <c r="E14276" s="1">
        <v>38586.201319444444</v>
      </c>
    </row>
    <row r="14277" spans="1:5" x14ac:dyDescent="0.3">
      <c r="A14277">
        <v>14397</v>
      </c>
      <c r="B14277" s="1">
        <v>38585.434675925928</v>
      </c>
      <c r="C14277">
        <v>3883</v>
      </c>
      <c r="D14277">
        <v>47</v>
      </c>
      <c r="E14277" s="1">
        <v>38588.325648148151</v>
      </c>
    </row>
    <row r="14278" spans="1:5" x14ac:dyDescent="0.3">
      <c r="A14278">
        <v>14398</v>
      </c>
      <c r="B14278" s="1">
        <v>38585.435659722221</v>
      </c>
      <c r="C14278">
        <v>357</v>
      </c>
      <c r="D14278">
        <v>505</v>
      </c>
      <c r="E14278" s="1">
        <v>38587.448854166665</v>
      </c>
    </row>
    <row r="14279" spans="1:5" x14ac:dyDescent="0.3">
      <c r="A14279">
        <v>14399</v>
      </c>
      <c r="B14279" s="1">
        <v>38585.439849537041</v>
      </c>
      <c r="C14279">
        <v>3582</v>
      </c>
      <c r="D14279">
        <v>188</v>
      </c>
      <c r="E14279" s="1">
        <v>38591.333599537036</v>
      </c>
    </row>
    <row r="14280" spans="1:5" x14ac:dyDescent="0.3">
      <c r="A14280">
        <v>14400</v>
      </c>
      <c r="B14280" s="1">
        <v>38585.440104166664</v>
      </c>
      <c r="C14280">
        <v>3891</v>
      </c>
      <c r="D14280">
        <v>569</v>
      </c>
      <c r="E14280" s="1">
        <v>38590.503993055558</v>
      </c>
    </row>
    <row r="14281" spans="1:5" x14ac:dyDescent="0.3">
      <c r="A14281">
        <v>14401</v>
      </c>
      <c r="B14281" s="1">
        <v>38585.44189814815</v>
      </c>
      <c r="C14281">
        <v>3468</v>
      </c>
      <c r="D14281">
        <v>407</v>
      </c>
      <c r="E14281" s="1">
        <v>38594.281481481485</v>
      </c>
    </row>
    <row r="14282" spans="1:5" x14ac:dyDescent="0.3">
      <c r="A14282">
        <v>14402</v>
      </c>
      <c r="B14282" s="1">
        <v>38585.443252314813</v>
      </c>
      <c r="C14282">
        <v>749</v>
      </c>
      <c r="D14282">
        <v>467</v>
      </c>
      <c r="E14282" s="1">
        <v>38591.358530092592</v>
      </c>
    </row>
    <row r="14283" spans="1:5" x14ac:dyDescent="0.3">
      <c r="A14283">
        <v>14403</v>
      </c>
      <c r="B14283" s="1">
        <v>38585.444837962961</v>
      </c>
      <c r="C14283">
        <v>3581</v>
      </c>
      <c r="D14283">
        <v>297</v>
      </c>
      <c r="E14283" s="1">
        <v>38593.478865740741</v>
      </c>
    </row>
    <row r="14284" spans="1:5" x14ac:dyDescent="0.3">
      <c r="A14284">
        <v>14404</v>
      </c>
      <c r="B14284" s="1">
        <v>38585.446574074071</v>
      </c>
      <c r="C14284">
        <v>3660</v>
      </c>
      <c r="D14284">
        <v>192</v>
      </c>
      <c r="E14284" s="1">
        <v>38594.416712962964</v>
      </c>
    </row>
    <row r="14285" spans="1:5" x14ac:dyDescent="0.3">
      <c r="A14285">
        <v>14405</v>
      </c>
      <c r="B14285" s="1">
        <v>38585.447928240741</v>
      </c>
      <c r="C14285">
        <v>2777</v>
      </c>
      <c r="D14285">
        <v>470</v>
      </c>
      <c r="E14285" s="1">
        <v>38594.200011574074</v>
      </c>
    </row>
    <row r="14286" spans="1:5" x14ac:dyDescent="0.3">
      <c r="A14286">
        <v>14406</v>
      </c>
      <c r="B14286" s="1">
        <v>38585.449016203704</v>
      </c>
      <c r="C14286">
        <v>2741</v>
      </c>
      <c r="D14286">
        <v>181</v>
      </c>
      <c r="E14286" s="1">
        <v>38592.663599537038</v>
      </c>
    </row>
    <row r="14287" spans="1:5" x14ac:dyDescent="0.3">
      <c r="A14287">
        <v>14407</v>
      </c>
      <c r="B14287" s="1">
        <v>38585.449201388888</v>
      </c>
      <c r="C14287">
        <v>2403</v>
      </c>
      <c r="D14287">
        <v>500</v>
      </c>
      <c r="E14287" s="1">
        <v>38589.39503472222</v>
      </c>
    </row>
    <row r="14288" spans="1:5" x14ac:dyDescent="0.3">
      <c r="A14288">
        <v>14408</v>
      </c>
      <c r="B14288" s="1">
        <v>38585.449583333335</v>
      </c>
      <c r="C14288">
        <v>222</v>
      </c>
      <c r="D14288">
        <v>593</v>
      </c>
      <c r="E14288" s="1">
        <v>38591.34611111111</v>
      </c>
    </row>
    <row r="14289" spans="1:5" x14ac:dyDescent="0.3">
      <c r="A14289">
        <v>14409</v>
      </c>
      <c r="B14289" s="1">
        <v>38585.453877314816</v>
      </c>
      <c r="C14289">
        <v>1161</v>
      </c>
      <c r="D14289">
        <v>314</v>
      </c>
      <c r="E14289" s="1">
        <v>38589.444849537038</v>
      </c>
    </row>
    <row r="14290" spans="1:5" x14ac:dyDescent="0.3">
      <c r="A14290">
        <v>14410</v>
      </c>
      <c r="B14290" s="1">
        <v>38585.454733796294</v>
      </c>
      <c r="C14290">
        <v>839</v>
      </c>
      <c r="D14290">
        <v>196</v>
      </c>
      <c r="E14290" s="1">
        <v>38590.353344907409</v>
      </c>
    </row>
    <row r="14291" spans="1:5" x14ac:dyDescent="0.3">
      <c r="A14291">
        <v>14411</v>
      </c>
      <c r="B14291" s="1">
        <v>38585.454826388886</v>
      </c>
      <c r="C14291">
        <v>2125</v>
      </c>
      <c r="D14291">
        <v>502</v>
      </c>
      <c r="E14291" s="1">
        <v>38586.554131944446</v>
      </c>
    </row>
    <row r="14292" spans="1:5" x14ac:dyDescent="0.3">
      <c r="A14292">
        <v>14412</v>
      </c>
      <c r="B14292" s="1">
        <v>38585.459826388891</v>
      </c>
      <c r="C14292">
        <v>212</v>
      </c>
      <c r="D14292">
        <v>121</v>
      </c>
      <c r="E14292" s="1">
        <v>38593.280659722222</v>
      </c>
    </row>
    <row r="14293" spans="1:5" x14ac:dyDescent="0.3">
      <c r="A14293">
        <v>14413</v>
      </c>
      <c r="B14293" s="1">
        <v>38585.462881944448</v>
      </c>
      <c r="C14293">
        <v>50</v>
      </c>
      <c r="D14293">
        <v>367</v>
      </c>
      <c r="E14293" s="1">
        <v>38593.673993055556</v>
      </c>
    </row>
    <row r="14294" spans="1:5" x14ac:dyDescent="0.3">
      <c r="A14294">
        <v>14414</v>
      </c>
      <c r="B14294" s="1">
        <v>38585.464085648149</v>
      </c>
      <c r="C14294">
        <v>1757</v>
      </c>
      <c r="D14294">
        <v>515</v>
      </c>
      <c r="E14294" s="1">
        <v>38587.359224537038</v>
      </c>
    </row>
    <row r="14295" spans="1:5" x14ac:dyDescent="0.3">
      <c r="A14295">
        <v>14416</v>
      </c>
      <c r="B14295" s="1">
        <v>38585.466504629629</v>
      </c>
      <c r="C14295">
        <v>3002</v>
      </c>
      <c r="D14295">
        <v>384</v>
      </c>
      <c r="E14295" s="1">
        <v>38589.523449074077</v>
      </c>
    </row>
    <row r="14296" spans="1:5" x14ac:dyDescent="0.3">
      <c r="A14296">
        <v>14417</v>
      </c>
      <c r="B14296" s="1">
        <v>38585.467766203707</v>
      </c>
      <c r="C14296">
        <v>1768</v>
      </c>
      <c r="D14296">
        <v>596</v>
      </c>
      <c r="E14296" s="1">
        <v>38589.477488425924</v>
      </c>
    </row>
    <row r="14297" spans="1:5" x14ac:dyDescent="0.3">
      <c r="A14297">
        <v>14418</v>
      </c>
      <c r="B14297" s="1">
        <v>38585.468356481484</v>
      </c>
      <c r="C14297">
        <v>89</v>
      </c>
      <c r="D14297">
        <v>442</v>
      </c>
      <c r="E14297" s="1">
        <v>38592.357245370367</v>
      </c>
    </row>
    <row r="14298" spans="1:5" x14ac:dyDescent="0.3">
      <c r="A14298">
        <v>14419</v>
      </c>
      <c r="B14298" s="1">
        <v>38585.469282407408</v>
      </c>
      <c r="C14298">
        <v>3146</v>
      </c>
      <c r="D14298">
        <v>221</v>
      </c>
      <c r="E14298" s="1">
        <v>38594.692893518521</v>
      </c>
    </row>
    <row r="14299" spans="1:5" x14ac:dyDescent="0.3">
      <c r="A14299">
        <v>14420</v>
      </c>
      <c r="B14299" s="1">
        <v>38585.469618055555</v>
      </c>
      <c r="C14299">
        <v>2495</v>
      </c>
      <c r="D14299">
        <v>551</v>
      </c>
      <c r="E14299" s="1">
        <v>38588.254340277781</v>
      </c>
    </row>
    <row r="14300" spans="1:5" x14ac:dyDescent="0.3">
      <c r="A14300">
        <v>14421</v>
      </c>
      <c r="B14300" s="1">
        <v>38585.47246527778</v>
      </c>
      <c r="C14300">
        <v>4402</v>
      </c>
      <c r="D14300">
        <v>406</v>
      </c>
      <c r="E14300" s="1">
        <v>38588.26829861111</v>
      </c>
    </row>
    <row r="14301" spans="1:5" x14ac:dyDescent="0.3">
      <c r="A14301">
        <v>14422</v>
      </c>
      <c r="B14301" s="1">
        <v>38585.473449074074</v>
      </c>
      <c r="C14301">
        <v>1382</v>
      </c>
      <c r="D14301">
        <v>361</v>
      </c>
      <c r="E14301" s="1">
        <v>38589.552615740744</v>
      </c>
    </row>
    <row r="14302" spans="1:5" x14ac:dyDescent="0.3">
      <c r="A14302">
        <v>14423</v>
      </c>
      <c r="B14302" s="1">
        <v>38585.474988425929</v>
      </c>
      <c r="C14302">
        <v>2873</v>
      </c>
      <c r="D14302">
        <v>521</v>
      </c>
      <c r="E14302" s="1">
        <v>38590.495127314818</v>
      </c>
    </row>
    <row r="14303" spans="1:5" x14ac:dyDescent="0.3">
      <c r="A14303">
        <v>14424</v>
      </c>
      <c r="B14303" s="1">
        <v>38585.475127314814</v>
      </c>
      <c r="C14303">
        <v>2535</v>
      </c>
      <c r="D14303">
        <v>489</v>
      </c>
      <c r="E14303" s="1">
        <v>38593.550821759258</v>
      </c>
    </row>
    <row r="14304" spans="1:5" x14ac:dyDescent="0.3">
      <c r="A14304">
        <v>14427</v>
      </c>
      <c r="B14304" s="1">
        <v>38585.476458333331</v>
      </c>
      <c r="C14304">
        <v>2353</v>
      </c>
      <c r="D14304">
        <v>163</v>
      </c>
      <c r="E14304" s="1">
        <v>38591.443819444445</v>
      </c>
    </row>
    <row r="14305" spans="1:5" x14ac:dyDescent="0.3">
      <c r="A14305">
        <v>14428</v>
      </c>
      <c r="B14305" s="1">
        <v>38585.477164351854</v>
      </c>
      <c r="C14305">
        <v>1614</v>
      </c>
      <c r="D14305">
        <v>458</v>
      </c>
      <c r="E14305" s="1">
        <v>38593.409803240742</v>
      </c>
    </row>
    <row r="14306" spans="1:5" x14ac:dyDescent="0.3">
      <c r="A14306">
        <v>14429</v>
      </c>
      <c r="B14306" s="1">
        <v>38585.47896990741</v>
      </c>
      <c r="C14306">
        <v>2513</v>
      </c>
      <c r="D14306">
        <v>66</v>
      </c>
      <c r="E14306" s="1">
        <v>38588.503969907404</v>
      </c>
    </row>
    <row r="14307" spans="1:5" x14ac:dyDescent="0.3">
      <c r="A14307">
        <v>14430</v>
      </c>
      <c r="B14307" s="1">
        <v>38585.479988425926</v>
      </c>
      <c r="C14307">
        <v>2623</v>
      </c>
      <c r="D14307">
        <v>5</v>
      </c>
      <c r="E14307" s="1">
        <v>38590.270266203705</v>
      </c>
    </row>
    <row r="14308" spans="1:5" x14ac:dyDescent="0.3">
      <c r="A14308">
        <v>14431</v>
      </c>
      <c r="B14308" s="1">
        <v>38585.480034722219</v>
      </c>
      <c r="C14308">
        <v>1572</v>
      </c>
      <c r="D14308">
        <v>106</v>
      </c>
      <c r="E14308" s="1">
        <v>38590.47378472222</v>
      </c>
    </row>
    <row r="14309" spans="1:5" x14ac:dyDescent="0.3">
      <c r="A14309">
        <v>14432</v>
      </c>
      <c r="B14309" s="1">
        <v>38585.483506944445</v>
      </c>
      <c r="C14309">
        <v>2294</v>
      </c>
      <c r="D14309">
        <v>138</v>
      </c>
      <c r="E14309" s="1">
        <v>38588.33489583333</v>
      </c>
    </row>
    <row r="14310" spans="1:5" x14ac:dyDescent="0.3">
      <c r="A14310">
        <v>14433</v>
      </c>
      <c r="B14310" s="1">
        <v>38585.483726851853</v>
      </c>
      <c r="C14310">
        <v>732</v>
      </c>
      <c r="D14310">
        <v>401</v>
      </c>
      <c r="E14310" s="1">
        <v>38590.369143518517</v>
      </c>
    </row>
    <row r="14311" spans="1:5" x14ac:dyDescent="0.3">
      <c r="A14311">
        <v>14434</v>
      </c>
      <c r="B14311" s="1">
        <v>38585.486643518518</v>
      </c>
      <c r="C14311">
        <v>2085</v>
      </c>
      <c r="D14311">
        <v>549</v>
      </c>
      <c r="E14311" s="1">
        <v>38588.243587962963</v>
      </c>
    </row>
    <row r="14312" spans="1:5" x14ac:dyDescent="0.3">
      <c r="A14312">
        <v>14435</v>
      </c>
      <c r="B14312" s="1">
        <v>38585.489317129628</v>
      </c>
      <c r="C14312">
        <v>2919</v>
      </c>
      <c r="D14312">
        <v>169</v>
      </c>
      <c r="E14312" s="1">
        <v>38588.336539351854</v>
      </c>
    </row>
    <row r="14313" spans="1:5" x14ac:dyDescent="0.3">
      <c r="A14313">
        <v>14436</v>
      </c>
      <c r="B14313" s="1">
        <v>38585.491979166669</v>
      </c>
      <c r="C14313">
        <v>3473</v>
      </c>
      <c r="D14313">
        <v>560</v>
      </c>
      <c r="E14313" s="1">
        <v>38589.65934027778</v>
      </c>
    </row>
    <row r="14314" spans="1:5" x14ac:dyDescent="0.3">
      <c r="A14314">
        <v>14437</v>
      </c>
      <c r="B14314" s="1">
        <v>38585.492037037038</v>
      </c>
      <c r="C14314">
        <v>1504</v>
      </c>
      <c r="D14314">
        <v>136</v>
      </c>
      <c r="E14314" s="1">
        <v>38589.462870370371</v>
      </c>
    </row>
    <row r="14315" spans="1:5" x14ac:dyDescent="0.3">
      <c r="A14315">
        <v>14438</v>
      </c>
      <c r="B14315" s="1">
        <v>38585.49386574074</v>
      </c>
      <c r="C14315">
        <v>1621</v>
      </c>
      <c r="D14315">
        <v>392</v>
      </c>
      <c r="E14315" s="1">
        <v>38592.71539351852</v>
      </c>
    </row>
    <row r="14316" spans="1:5" x14ac:dyDescent="0.3">
      <c r="A14316">
        <v>14439</v>
      </c>
      <c r="B14316" s="1">
        <v>38585.49491898148</v>
      </c>
      <c r="C14316">
        <v>3903</v>
      </c>
      <c r="D14316">
        <v>564</v>
      </c>
      <c r="E14316" s="1">
        <v>38594.442141203705</v>
      </c>
    </row>
    <row r="14317" spans="1:5" x14ac:dyDescent="0.3">
      <c r="A14317">
        <v>14440</v>
      </c>
      <c r="B14317" s="1">
        <v>38585.499351851853</v>
      </c>
      <c r="C14317">
        <v>3495</v>
      </c>
      <c r="D14317">
        <v>194</v>
      </c>
      <c r="E14317" s="1">
        <v>38587.423657407409</v>
      </c>
    </row>
    <row r="14318" spans="1:5" x14ac:dyDescent="0.3">
      <c r="A14318">
        <v>14441</v>
      </c>
      <c r="B14318" s="1">
        <v>38585.499745370369</v>
      </c>
      <c r="C14318">
        <v>1210</v>
      </c>
      <c r="D14318">
        <v>260</v>
      </c>
      <c r="E14318" s="1">
        <v>38590.470578703702</v>
      </c>
    </row>
    <row r="14319" spans="1:5" x14ac:dyDescent="0.3">
      <c r="A14319">
        <v>14442</v>
      </c>
      <c r="B14319" s="1">
        <v>38585.500243055554</v>
      </c>
      <c r="C14319">
        <v>122</v>
      </c>
      <c r="D14319">
        <v>205</v>
      </c>
      <c r="E14319" s="1">
        <v>38587.70857638889</v>
      </c>
    </row>
    <row r="14320" spans="1:5" x14ac:dyDescent="0.3">
      <c r="A14320">
        <v>14443</v>
      </c>
      <c r="B14320" s="1">
        <v>38585.504537037035</v>
      </c>
      <c r="C14320">
        <v>376</v>
      </c>
      <c r="D14320">
        <v>447</v>
      </c>
      <c r="E14320" s="1">
        <v>38593.572592592594</v>
      </c>
    </row>
    <row r="14321" spans="1:5" x14ac:dyDescent="0.3">
      <c r="A14321">
        <v>14444</v>
      </c>
      <c r="B14321" s="1">
        <v>38585.505150462966</v>
      </c>
      <c r="C14321">
        <v>2211</v>
      </c>
      <c r="D14321">
        <v>225</v>
      </c>
      <c r="E14321" s="1">
        <v>38592.358622685184</v>
      </c>
    </row>
    <row r="14322" spans="1:5" x14ac:dyDescent="0.3">
      <c r="A14322">
        <v>14445</v>
      </c>
      <c r="B14322" s="1">
        <v>38585.505347222221</v>
      </c>
      <c r="C14322">
        <v>3186</v>
      </c>
      <c r="D14322">
        <v>256</v>
      </c>
      <c r="E14322" s="1">
        <v>38586.74423611111</v>
      </c>
    </row>
    <row r="14323" spans="1:5" x14ac:dyDescent="0.3">
      <c r="A14323">
        <v>14446</v>
      </c>
      <c r="B14323" s="1">
        <v>38585.507418981484</v>
      </c>
      <c r="C14323">
        <v>4367</v>
      </c>
      <c r="D14323">
        <v>21</v>
      </c>
      <c r="E14323" s="1">
        <v>38590.612974537034</v>
      </c>
    </row>
    <row r="14324" spans="1:5" x14ac:dyDescent="0.3">
      <c r="A14324">
        <v>14447</v>
      </c>
      <c r="B14324" s="1">
        <v>38585.508391203701</v>
      </c>
      <c r="C14324">
        <v>1889</v>
      </c>
      <c r="D14324">
        <v>584</v>
      </c>
      <c r="E14324" s="1">
        <v>38591.616030092591</v>
      </c>
    </row>
    <row r="14325" spans="1:5" x14ac:dyDescent="0.3">
      <c r="A14325">
        <v>14448</v>
      </c>
      <c r="B14325" s="1">
        <v>38585.509143518517</v>
      </c>
      <c r="C14325">
        <v>1937</v>
      </c>
      <c r="D14325">
        <v>263</v>
      </c>
      <c r="E14325" s="1">
        <v>38594.365393518521</v>
      </c>
    </row>
    <row r="14326" spans="1:5" x14ac:dyDescent="0.3">
      <c r="A14326">
        <v>14449</v>
      </c>
      <c r="B14326" s="1">
        <v>38585.509236111109</v>
      </c>
      <c r="C14326">
        <v>653</v>
      </c>
      <c r="D14326">
        <v>529</v>
      </c>
      <c r="E14326" s="1">
        <v>38591.653680555559</v>
      </c>
    </row>
    <row r="14327" spans="1:5" x14ac:dyDescent="0.3">
      <c r="A14327">
        <v>14450</v>
      </c>
      <c r="B14327" s="1">
        <v>38585.514872685184</v>
      </c>
      <c r="C14327">
        <v>1194</v>
      </c>
      <c r="D14327">
        <v>48</v>
      </c>
      <c r="E14327" s="1">
        <v>38590.607928240737</v>
      </c>
    </row>
    <row r="14328" spans="1:5" x14ac:dyDescent="0.3">
      <c r="A14328">
        <v>14451</v>
      </c>
      <c r="B14328" s="1">
        <v>38585.515092592592</v>
      </c>
      <c r="C14328">
        <v>3967</v>
      </c>
      <c r="D14328">
        <v>467</v>
      </c>
      <c r="E14328" s="1">
        <v>38586.630370370367</v>
      </c>
    </row>
    <row r="14329" spans="1:5" x14ac:dyDescent="0.3">
      <c r="A14329">
        <v>14452</v>
      </c>
      <c r="B14329" s="1">
        <v>38585.516203703701</v>
      </c>
      <c r="C14329">
        <v>4231</v>
      </c>
      <c r="D14329">
        <v>325</v>
      </c>
      <c r="E14329" s="1">
        <v>38591.268287037034</v>
      </c>
    </row>
    <row r="14330" spans="1:5" x14ac:dyDescent="0.3">
      <c r="A14330">
        <v>14453</v>
      </c>
      <c r="B14330" s="1">
        <v>38585.523310185185</v>
      </c>
      <c r="C14330">
        <v>3312</v>
      </c>
      <c r="D14330">
        <v>237</v>
      </c>
      <c r="E14330" s="1">
        <v>38591.465671296297</v>
      </c>
    </row>
    <row r="14331" spans="1:5" x14ac:dyDescent="0.3">
      <c r="A14331">
        <v>14454</v>
      </c>
      <c r="B14331" s="1">
        <v>38585.524872685186</v>
      </c>
      <c r="C14331">
        <v>2475</v>
      </c>
      <c r="D14331">
        <v>150</v>
      </c>
      <c r="E14331" s="1">
        <v>38586.686678240738</v>
      </c>
    </row>
    <row r="14332" spans="1:5" x14ac:dyDescent="0.3">
      <c r="A14332">
        <v>14455</v>
      </c>
      <c r="B14332" s="1">
        <v>38585.525127314817</v>
      </c>
      <c r="C14332">
        <v>3442</v>
      </c>
      <c r="D14332">
        <v>68</v>
      </c>
      <c r="E14332" s="1">
        <v>38591.341793981483</v>
      </c>
    </row>
    <row r="14333" spans="1:5" x14ac:dyDescent="0.3">
      <c r="A14333">
        <v>14456</v>
      </c>
      <c r="B14333" s="1">
        <v>38585.526493055557</v>
      </c>
      <c r="C14333">
        <v>2520</v>
      </c>
      <c r="D14333">
        <v>125</v>
      </c>
      <c r="E14333" s="1">
        <v>38590.353576388887</v>
      </c>
    </row>
    <row r="14334" spans="1:5" x14ac:dyDescent="0.3">
      <c r="A14334">
        <v>14457</v>
      </c>
      <c r="B14334" s="1">
        <v>38585.533078703702</v>
      </c>
      <c r="C14334">
        <v>4288</v>
      </c>
      <c r="D14334">
        <v>340</v>
      </c>
      <c r="E14334" s="1">
        <v>38589.546967592592</v>
      </c>
    </row>
    <row r="14335" spans="1:5" x14ac:dyDescent="0.3">
      <c r="A14335">
        <v>14458</v>
      </c>
      <c r="B14335" s="1">
        <v>38585.533252314817</v>
      </c>
      <c r="C14335">
        <v>1769</v>
      </c>
      <c r="D14335">
        <v>256</v>
      </c>
      <c r="E14335" s="1">
        <v>38594.715196759258</v>
      </c>
    </row>
    <row r="14336" spans="1:5" x14ac:dyDescent="0.3">
      <c r="A14336">
        <v>14459</v>
      </c>
      <c r="B14336" s="1">
        <v>38585.533425925925</v>
      </c>
      <c r="C14336">
        <v>1532</v>
      </c>
      <c r="D14336">
        <v>98</v>
      </c>
      <c r="E14336" s="1">
        <v>38591.451481481483</v>
      </c>
    </row>
    <row r="14337" spans="1:5" x14ac:dyDescent="0.3">
      <c r="A14337">
        <v>14460</v>
      </c>
      <c r="B14337" s="1">
        <v>38585.533888888887</v>
      </c>
      <c r="C14337">
        <v>4137</v>
      </c>
      <c r="D14337">
        <v>120</v>
      </c>
      <c r="E14337" s="1">
        <v>38594.690833333334</v>
      </c>
    </row>
    <row r="14338" spans="1:5" x14ac:dyDescent="0.3">
      <c r="A14338">
        <v>14461</v>
      </c>
      <c r="B14338" s="1">
        <v>38585.535104166665</v>
      </c>
      <c r="C14338">
        <v>371</v>
      </c>
      <c r="D14338">
        <v>42</v>
      </c>
      <c r="E14338" s="1">
        <v>38594.566354166665</v>
      </c>
    </row>
    <row r="14339" spans="1:5" x14ac:dyDescent="0.3">
      <c r="A14339">
        <v>14462</v>
      </c>
      <c r="B14339" s="1">
        <v>38585.535381944443</v>
      </c>
      <c r="C14339">
        <v>2201</v>
      </c>
      <c r="D14339">
        <v>96</v>
      </c>
      <c r="E14339" s="1">
        <v>38591.446493055555</v>
      </c>
    </row>
    <row r="14340" spans="1:5" x14ac:dyDescent="0.3">
      <c r="A14340">
        <v>14463</v>
      </c>
      <c r="B14340" s="1">
        <v>38585.535983796297</v>
      </c>
      <c r="C14340">
        <v>1403</v>
      </c>
      <c r="D14340">
        <v>365</v>
      </c>
      <c r="E14340" s="1">
        <v>38593.512372685182</v>
      </c>
    </row>
    <row r="14341" spans="1:5" x14ac:dyDescent="0.3">
      <c r="A14341">
        <v>14464</v>
      </c>
      <c r="B14341" s="1">
        <v>38585.536736111113</v>
      </c>
      <c r="C14341">
        <v>2310</v>
      </c>
      <c r="D14341">
        <v>121</v>
      </c>
      <c r="E14341" s="1">
        <v>38589.696458333332</v>
      </c>
    </row>
    <row r="14342" spans="1:5" x14ac:dyDescent="0.3">
      <c r="A14342">
        <v>14465</v>
      </c>
      <c r="B14342" s="1">
        <v>38585.537754629629</v>
      </c>
      <c r="C14342">
        <v>4206</v>
      </c>
      <c r="D14342">
        <v>262</v>
      </c>
      <c r="E14342" s="1">
        <v>38592.448865740742</v>
      </c>
    </row>
    <row r="14343" spans="1:5" x14ac:dyDescent="0.3">
      <c r="A14343">
        <v>14466</v>
      </c>
      <c r="B14343" s="1">
        <v>38585.543900462966</v>
      </c>
      <c r="C14343">
        <v>923</v>
      </c>
      <c r="D14343">
        <v>442</v>
      </c>
      <c r="E14343" s="1">
        <v>38586.638344907406</v>
      </c>
    </row>
    <row r="14344" spans="1:5" x14ac:dyDescent="0.3">
      <c r="A14344">
        <v>14467</v>
      </c>
      <c r="B14344" s="1">
        <v>38585.544131944444</v>
      </c>
      <c r="C14344">
        <v>1498</v>
      </c>
      <c r="D14344">
        <v>522</v>
      </c>
      <c r="E14344" s="1">
        <v>38592.644826388889</v>
      </c>
    </row>
    <row r="14345" spans="1:5" x14ac:dyDescent="0.3">
      <c r="A14345">
        <v>14468</v>
      </c>
      <c r="B14345" s="1">
        <v>38585.546643518515</v>
      </c>
      <c r="C14345">
        <v>4168</v>
      </c>
      <c r="D14345">
        <v>224</v>
      </c>
      <c r="E14345" s="1">
        <v>38594.795254629629</v>
      </c>
    </row>
    <row r="14346" spans="1:5" x14ac:dyDescent="0.3">
      <c r="A14346">
        <v>14469</v>
      </c>
      <c r="B14346" s="1">
        <v>38585.546805555554</v>
      </c>
      <c r="C14346">
        <v>1957</v>
      </c>
      <c r="D14346">
        <v>554</v>
      </c>
      <c r="E14346" s="1">
        <v>38588.44263888889</v>
      </c>
    </row>
    <row r="14347" spans="1:5" x14ac:dyDescent="0.3">
      <c r="A14347">
        <v>14470</v>
      </c>
      <c r="B14347" s="1">
        <v>38585.548391203702</v>
      </c>
      <c r="C14347">
        <v>3899</v>
      </c>
      <c r="D14347">
        <v>379</v>
      </c>
      <c r="E14347" s="1">
        <v>38587.431030092594</v>
      </c>
    </row>
    <row r="14348" spans="1:5" x14ac:dyDescent="0.3">
      <c r="A14348">
        <v>14471</v>
      </c>
      <c r="B14348" s="1">
        <v>38585.549074074072</v>
      </c>
      <c r="C14348">
        <v>1254</v>
      </c>
      <c r="D14348">
        <v>395</v>
      </c>
      <c r="E14348" s="1">
        <v>38590.701157407406</v>
      </c>
    </row>
    <row r="14349" spans="1:5" x14ac:dyDescent="0.3">
      <c r="A14349">
        <v>14472</v>
      </c>
      <c r="B14349" s="1">
        <v>38585.551354166666</v>
      </c>
      <c r="C14349">
        <v>4097</v>
      </c>
      <c r="D14349">
        <v>184</v>
      </c>
      <c r="E14349" s="1">
        <v>38587.586770833332</v>
      </c>
    </row>
    <row r="14350" spans="1:5" x14ac:dyDescent="0.3">
      <c r="A14350">
        <v>14473</v>
      </c>
      <c r="B14350" s="1">
        <v>38585.554895833331</v>
      </c>
      <c r="C14350">
        <v>2747</v>
      </c>
      <c r="D14350">
        <v>298</v>
      </c>
      <c r="E14350" s="1">
        <v>38587.633368055554</v>
      </c>
    </row>
    <row r="14351" spans="1:5" x14ac:dyDescent="0.3">
      <c r="A14351">
        <v>14474</v>
      </c>
      <c r="B14351" s="1">
        <v>38585.557500000003</v>
      </c>
      <c r="C14351">
        <v>2632</v>
      </c>
      <c r="D14351">
        <v>294</v>
      </c>
      <c r="E14351" s="1">
        <v>38591.592916666668</v>
      </c>
    </row>
    <row r="14352" spans="1:5" x14ac:dyDescent="0.3">
      <c r="A14352">
        <v>14475</v>
      </c>
      <c r="B14352" s="1">
        <v>38585.558703703704</v>
      </c>
      <c r="C14352">
        <v>3164</v>
      </c>
      <c r="D14352">
        <v>2</v>
      </c>
      <c r="E14352" s="1">
        <v>38591.374675925923</v>
      </c>
    </row>
    <row r="14353" spans="1:5" x14ac:dyDescent="0.3">
      <c r="A14353">
        <v>14476</v>
      </c>
      <c r="B14353" s="1">
        <v>38585.563275462962</v>
      </c>
      <c r="C14353">
        <v>2821</v>
      </c>
      <c r="D14353">
        <v>101</v>
      </c>
      <c r="E14353" s="1">
        <v>38587.712581018517</v>
      </c>
    </row>
    <row r="14354" spans="1:5" x14ac:dyDescent="0.3">
      <c r="A14354">
        <v>14477</v>
      </c>
      <c r="B14354" s="1">
        <v>38585.564328703702</v>
      </c>
      <c r="C14354">
        <v>1564</v>
      </c>
      <c r="D14354">
        <v>126</v>
      </c>
      <c r="E14354" s="1">
        <v>38589.751828703702</v>
      </c>
    </row>
    <row r="14355" spans="1:5" x14ac:dyDescent="0.3">
      <c r="A14355">
        <v>14478</v>
      </c>
      <c r="B14355" s="1">
        <v>38585.56490740741</v>
      </c>
      <c r="C14355">
        <v>2990</v>
      </c>
      <c r="D14355">
        <v>231</v>
      </c>
      <c r="E14355" s="1">
        <v>38589.56490740741</v>
      </c>
    </row>
    <row r="14356" spans="1:5" x14ac:dyDescent="0.3">
      <c r="A14356">
        <v>14479</v>
      </c>
      <c r="B14356" s="1">
        <v>38585.56659722222</v>
      </c>
      <c r="C14356">
        <v>2235</v>
      </c>
      <c r="D14356">
        <v>324</v>
      </c>
      <c r="E14356" s="1">
        <v>38593.508958333332</v>
      </c>
    </row>
    <row r="14357" spans="1:5" x14ac:dyDescent="0.3">
      <c r="A14357">
        <v>14480</v>
      </c>
      <c r="B14357" s="1">
        <v>38585.567129629628</v>
      </c>
      <c r="C14357">
        <v>229</v>
      </c>
      <c r="D14357">
        <v>411</v>
      </c>
      <c r="E14357" s="1">
        <v>38590.360879629632</v>
      </c>
    </row>
    <row r="14358" spans="1:5" x14ac:dyDescent="0.3">
      <c r="A14358">
        <v>14481</v>
      </c>
      <c r="B14358" s="1">
        <v>38585.570300925923</v>
      </c>
      <c r="C14358">
        <v>4099</v>
      </c>
      <c r="D14358">
        <v>367</v>
      </c>
      <c r="E14358" s="1">
        <v>38594.328634259262</v>
      </c>
    </row>
    <row r="14359" spans="1:5" x14ac:dyDescent="0.3">
      <c r="A14359">
        <v>14482</v>
      </c>
      <c r="B14359" s="1">
        <v>38585.57135416667</v>
      </c>
      <c r="C14359">
        <v>2765</v>
      </c>
      <c r="D14359">
        <v>23</v>
      </c>
      <c r="E14359" s="1">
        <v>38591.497048611112</v>
      </c>
    </row>
    <row r="14360" spans="1:5" x14ac:dyDescent="0.3">
      <c r="A14360">
        <v>14483</v>
      </c>
      <c r="B14360" s="1">
        <v>38585.572210648148</v>
      </c>
      <c r="C14360">
        <v>37</v>
      </c>
      <c r="D14360">
        <v>275</v>
      </c>
      <c r="E14360" s="1">
        <v>38592.693738425929</v>
      </c>
    </row>
    <row r="14361" spans="1:5" x14ac:dyDescent="0.3">
      <c r="A14361">
        <v>14484</v>
      </c>
      <c r="B14361" s="1">
        <v>38585.574641203704</v>
      </c>
      <c r="C14361">
        <v>3714</v>
      </c>
      <c r="D14361">
        <v>418</v>
      </c>
      <c r="E14361" s="1">
        <v>38587.767696759256</v>
      </c>
    </row>
    <row r="14362" spans="1:5" x14ac:dyDescent="0.3">
      <c r="A14362">
        <v>14485</v>
      </c>
      <c r="B14362" s="1">
        <v>38585.5778587963</v>
      </c>
      <c r="C14362">
        <v>1637</v>
      </c>
      <c r="D14362">
        <v>241</v>
      </c>
      <c r="E14362" s="1">
        <v>38594.545914351853</v>
      </c>
    </row>
    <row r="14363" spans="1:5" x14ac:dyDescent="0.3">
      <c r="A14363">
        <v>14486</v>
      </c>
      <c r="B14363" s="1">
        <v>38585.578402777777</v>
      </c>
      <c r="C14363">
        <v>3119</v>
      </c>
      <c r="D14363">
        <v>138</v>
      </c>
      <c r="E14363" s="1">
        <v>38587.332569444443</v>
      </c>
    </row>
    <row r="14364" spans="1:5" x14ac:dyDescent="0.3">
      <c r="A14364">
        <v>14487</v>
      </c>
      <c r="B14364" s="1">
        <v>38585.57885416667</v>
      </c>
      <c r="C14364">
        <v>2578</v>
      </c>
      <c r="D14364">
        <v>526</v>
      </c>
      <c r="E14364" s="1">
        <v>38593.814270833333</v>
      </c>
    </row>
    <row r="14365" spans="1:5" x14ac:dyDescent="0.3">
      <c r="A14365">
        <v>14489</v>
      </c>
      <c r="B14365" s="1">
        <v>38585.579155092593</v>
      </c>
      <c r="C14365">
        <v>2312</v>
      </c>
      <c r="D14365">
        <v>9</v>
      </c>
      <c r="E14365" s="1">
        <v>38594.65693287037</v>
      </c>
    </row>
    <row r="14366" spans="1:5" x14ac:dyDescent="0.3">
      <c r="A14366">
        <v>14490</v>
      </c>
      <c r="B14366" s="1">
        <v>38585.579340277778</v>
      </c>
      <c r="C14366">
        <v>1771</v>
      </c>
      <c r="D14366">
        <v>205</v>
      </c>
      <c r="E14366" s="1">
        <v>38592.797395833331</v>
      </c>
    </row>
    <row r="14367" spans="1:5" x14ac:dyDescent="0.3">
      <c r="A14367">
        <v>14491</v>
      </c>
      <c r="B14367" s="1">
        <v>38585.580312500002</v>
      </c>
      <c r="C14367">
        <v>2072</v>
      </c>
      <c r="D14367">
        <v>226</v>
      </c>
      <c r="E14367" s="1">
        <v>38593.744201388887</v>
      </c>
    </row>
    <row r="14368" spans="1:5" x14ac:dyDescent="0.3">
      <c r="A14368">
        <v>14492</v>
      </c>
      <c r="B14368" s="1">
        <v>38585.582731481481</v>
      </c>
      <c r="C14368">
        <v>1591</v>
      </c>
      <c r="D14368">
        <v>266</v>
      </c>
      <c r="E14368" s="1">
        <v>38587.464675925927</v>
      </c>
    </row>
    <row r="14369" spans="1:5" x14ac:dyDescent="0.3">
      <c r="A14369">
        <v>14493</v>
      </c>
      <c r="B14369" s="1">
        <v>38585.584537037037</v>
      </c>
      <c r="C14369">
        <v>2590</v>
      </c>
      <c r="D14369">
        <v>389</v>
      </c>
      <c r="E14369" s="1">
        <v>38592.722731481481</v>
      </c>
    </row>
    <row r="14370" spans="1:5" x14ac:dyDescent="0.3">
      <c r="A14370">
        <v>14494</v>
      </c>
      <c r="B14370" s="1">
        <v>38585.585300925923</v>
      </c>
      <c r="C14370">
        <v>169</v>
      </c>
      <c r="D14370">
        <v>5</v>
      </c>
      <c r="E14370" s="1">
        <v>38586.698495370372</v>
      </c>
    </row>
    <row r="14371" spans="1:5" x14ac:dyDescent="0.3">
      <c r="A14371">
        <v>14495</v>
      </c>
      <c r="B14371" s="1">
        <v>38585.586562500001</v>
      </c>
      <c r="C14371">
        <v>3215</v>
      </c>
      <c r="D14371">
        <v>429</v>
      </c>
      <c r="E14371" s="1">
        <v>38586.703923611109</v>
      </c>
    </row>
    <row r="14372" spans="1:5" x14ac:dyDescent="0.3">
      <c r="A14372">
        <v>14496</v>
      </c>
      <c r="B14372" s="1">
        <v>38585.588599537034</v>
      </c>
      <c r="C14372">
        <v>2185</v>
      </c>
      <c r="D14372">
        <v>223</v>
      </c>
      <c r="E14372" s="1">
        <v>38588.521932870368</v>
      </c>
    </row>
    <row r="14373" spans="1:5" x14ac:dyDescent="0.3">
      <c r="A14373">
        <v>14497</v>
      </c>
      <c r="B14373" s="1">
        <v>38585.590127314812</v>
      </c>
      <c r="C14373">
        <v>3240</v>
      </c>
      <c r="D14373">
        <v>254</v>
      </c>
      <c r="E14373" s="1">
        <v>38586.465821759259</v>
      </c>
    </row>
    <row r="14374" spans="1:5" x14ac:dyDescent="0.3">
      <c r="A14374">
        <v>14498</v>
      </c>
      <c r="B14374" s="1">
        <v>38585.590787037036</v>
      </c>
      <c r="C14374">
        <v>3971</v>
      </c>
      <c r="D14374">
        <v>544</v>
      </c>
      <c r="E14374" s="1">
        <v>38587.353981481479</v>
      </c>
    </row>
    <row r="14375" spans="1:5" x14ac:dyDescent="0.3">
      <c r="A14375">
        <v>14499</v>
      </c>
      <c r="B14375" s="1">
        <v>38585.591192129628</v>
      </c>
      <c r="C14375">
        <v>4109</v>
      </c>
      <c r="D14375">
        <v>292</v>
      </c>
      <c r="E14375" s="1">
        <v>38587.673831018517</v>
      </c>
    </row>
    <row r="14376" spans="1:5" x14ac:dyDescent="0.3">
      <c r="A14376">
        <v>14500</v>
      </c>
      <c r="B14376" s="1">
        <v>38585.591319444444</v>
      </c>
      <c r="C14376">
        <v>2024</v>
      </c>
      <c r="D14376">
        <v>451</v>
      </c>
      <c r="E14376" s="1">
        <v>38591.513541666667</v>
      </c>
    </row>
    <row r="14377" spans="1:5" x14ac:dyDescent="0.3">
      <c r="A14377">
        <v>14501</v>
      </c>
      <c r="B14377" s="1">
        <v>38585.593495370369</v>
      </c>
      <c r="C14377">
        <v>3588</v>
      </c>
      <c r="D14377">
        <v>576</v>
      </c>
      <c r="E14377" s="1">
        <v>38589.749050925922</v>
      </c>
    </row>
    <row r="14378" spans="1:5" x14ac:dyDescent="0.3">
      <c r="A14378">
        <v>14502</v>
      </c>
      <c r="B14378" s="1">
        <v>38585.598935185182</v>
      </c>
      <c r="C14378">
        <v>2986</v>
      </c>
      <c r="D14378">
        <v>378</v>
      </c>
      <c r="E14378" s="1">
        <v>38587.444768518515</v>
      </c>
    </row>
    <row r="14379" spans="1:5" x14ac:dyDescent="0.3">
      <c r="A14379">
        <v>14504</v>
      </c>
      <c r="B14379" s="1">
        <v>38585.599317129629</v>
      </c>
      <c r="C14379">
        <v>4536</v>
      </c>
      <c r="D14379">
        <v>312</v>
      </c>
      <c r="E14379" s="1">
        <v>38591.580567129633</v>
      </c>
    </row>
    <row r="14380" spans="1:5" x14ac:dyDescent="0.3">
      <c r="A14380">
        <v>14505</v>
      </c>
      <c r="B14380" s="1">
        <v>38585.601712962962</v>
      </c>
      <c r="C14380">
        <v>2172</v>
      </c>
      <c r="D14380">
        <v>203</v>
      </c>
      <c r="E14380" s="1">
        <v>38593.732268518521</v>
      </c>
    </row>
    <row r="14381" spans="1:5" x14ac:dyDescent="0.3">
      <c r="A14381">
        <v>14506</v>
      </c>
      <c r="B14381" s="1">
        <v>38585.605868055558</v>
      </c>
      <c r="C14381">
        <v>4493</v>
      </c>
      <c r="D14381">
        <v>537</v>
      </c>
      <c r="E14381" s="1">
        <v>38588.793368055558</v>
      </c>
    </row>
    <row r="14382" spans="1:5" x14ac:dyDescent="0.3">
      <c r="A14382">
        <v>14507</v>
      </c>
      <c r="B14382" s="1">
        <v>38585.606076388889</v>
      </c>
      <c r="C14382">
        <v>1969</v>
      </c>
      <c r="D14382">
        <v>175</v>
      </c>
      <c r="E14382" s="1">
        <v>38592.410243055558</v>
      </c>
    </row>
    <row r="14383" spans="1:5" x14ac:dyDescent="0.3">
      <c r="A14383">
        <v>14508</v>
      </c>
      <c r="B14383" s="1">
        <v>38585.606921296298</v>
      </c>
      <c r="C14383">
        <v>703</v>
      </c>
      <c r="D14383">
        <v>396</v>
      </c>
      <c r="E14383" s="1">
        <v>38591.448587962965</v>
      </c>
    </row>
    <row r="14384" spans="1:5" x14ac:dyDescent="0.3">
      <c r="A14384">
        <v>14509</v>
      </c>
      <c r="B14384" s="1">
        <v>38585.611087962963</v>
      </c>
      <c r="C14384">
        <v>541</v>
      </c>
      <c r="D14384">
        <v>520</v>
      </c>
      <c r="E14384" s="1">
        <v>38590.555532407408</v>
      </c>
    </row>
    <row r="14385" spans="1:5" x14ac:dyDescent="0.3">
      <c r="A14385">
        <v>14510</v>
      </c>
      <c r="B14385" s="1">
        <v>38585.614363425928</v>
      </c>
      <c r="C14385">
        <v>1868</v>
      </c>
      <c r="D14385">
        <v>547</v>
      </c>
      <c r="E14385" s="1">
        <v>38594.847002314818</v>
      </c>
    </row>
    <row r="14386" spans="1:5" x14ac:dyDescent="0.3">
      <c r="A14386">
        <v>14511</v>
      </c>
      <c r="B14386" s="1">
        <v>38585.614976851852</v>
      </c>
      <c r="C14386">
        <v>4452</v>
      </c>
      <c r="D14386">
        <v>16</v>
      </c>
      <c r="E14386" s="1">
        <v>38592.442060185182</v>
      </c>
    </row>
    <row r="14387" spans="1:5" x14ac:dyDescent="0.3">
      <c r="A14387">
        <v>14512</v>
      </c>
      <c r="B14387" s="1">
        <v>38585.616076388891</v>
      </c>
      <c r="C14387">
        <v>579</v>
      </c>
      <c r="D14387">
        <v>51</v>
      </c>
      <c r="E14387" s="1">
        <v>38588.757048611114</v>
      </c>
    </row>
    <row r="14388" spans="1:5" x14ac:dyDescent="0.3">
      <c r="A14388">
        <v>14513</v>
      </c>
      <c r="B14388" s="1">
        <v>38585.619155092594</v>
      </c>
      <c r="C14388">
        <v>4265</v>
      </c>
      <c r="D14388">
        <v>185</v>
      </c>
      <c r="E14388" s="1">
        <v>38588.558738425927</v>
      </c>
    </row>
    <row r="14389" spans="1:5" x14ac:dyDescent="0.3">
      <c r="A14389">
        <v>14514</v>
      </c>
      <c r="B14389" s="1">
        <v>38585.619351851848</v>
      </c>
      <c r="C14389">
        <v>1259</v>
      </c>
      <c r="D14389">
        <v>295</v>
      </c>
      <c r="E14389" s="1">
        <v>38594.4450462963</v>
      </c>
    </row>
    <row r="14390" spans="1:5" x14ac:dyDescent="0.3">
      <c r="A14390">
        <v>14515</v>
      </c>
      <c r="B14390" s="1">
        <v>38585.619606481479</v>
      </c>
      <c r="C14390">
        <v>2215</v>
      </c>
      <c r="D14390">
        <v>242</v>
      </c>
      <c r="E14390" s="1">
        <v>38591.435578703706</v>
      </c>
    </row>
    <row r="14391" spans="1:5" x14ac:dyDescent="0.3">
      <c r="A14391">
        <v>14517</v>
      </c>
      <c r="B14391" s="1">
        <v>38585.62295138889</v>
      </c>
      <c r="C14391">
        <v>3568</v>
      </c>
      <c r="D14391">
        <v>311</v>
      </c>
      <c r="E14391" s="1">
        <v>38588.5778125</v>
      </c>
    </row>
    <row r="14392" spans="1:5" x14ac:dyDescent="0.3">
      <c r="A14392">
        <v>14518</v>
      </c>
      <c r="B14392" s="1">
        <v>38585.624282407407</v>
      </c>
      <c r="C14392">
        <v>2734</v>
      </c>
      <c r="D14392">
        <v>82</v>
      </c>
      <c r="E14392" s="1">
        <v>38588.555532407408</v>
      </c>
    </row>
    <row r="14393" spans="1:5" x14ac:dyDescent="0.3">
      <c r="A14393">
        <v>14519</v>
      </c>
      <c r="B14393" s="1">
        <v>38585.624641203707</v>
      </c>
      <c r="C14393">
        <v>1541</v>
      </c>
      <c r="D14393">
        <v>403</v>
      </c>
      <c r="E14393" s="1">
        <v>38586.492002314815</v>
      </c>
    </row>
    <row r="14394" spans="1:5" x14ac:dyDescent="0.3">
      <c r="A14394">
        <v>14520</v>
      </c>
      <c r="B14394" s="1">
        <v>38585.625567129631</v>
      </c>
      <c r="C14394">
        <v>4533</v>
      </c>
      <c r="D14394">
        <v>150</v>
      </c>
      <c r="E14394" s="1">
        <v>38594.795011574075</v>
      </c>
    </row>
    <row r="14395" spans="1:5" x14ac:dyDescent="0.3">
      <c r="A14395">
        <v>14521</v>
      </c>
      <c r="B14395" s="1">
        <v>38585.626064814816</v>
      </c>
      <c r="C14395">
        <v>1538</v>
      </c>
      <c r="D14395">
        <v>200</v>
      </c>
      <c r="E14395" s="1">
        <v>38592.800370370373</v>
      </c>
    </row>
    <row r="14396" spans="1:5" x14ac:dyDescent="0.3">
      <c r="A14396">
        <v>14522</v>
      </c>
      <c r="B14396" s="1">
        <v>38585.626087962963</v>
      </c>
      <c r="C14396">
        <v>2101</v>
      </c>
      <c r="D14396">
        <v>535</v>
      </c>
      <c r="E14396" s="1">
        <v>38589.692754629628</v>
      </c>
    </row>
    <row r="14397" spans="1:5" x14ac:dyDescent="0.3">
      <c r="A14397">
        <v>14523</v>
      </c>
      <c r="B14397" s="1">
        <v>38585.627604166664</v>
      </c>
      <c r="C14397">
        <v>345</v>
      </c>
      <c r="D14397">
        <v>433</v>
      </c>
      <c r="E14397" s="1">
        <v>38586.754687499997</v>
      </c>
    </row>
    <row r="14398" spans="1:5" x14ac:dyDescent="0.3">
      <c r="A14398">
        <v>14524</v>
      </c>
      <c r="B14398" s="1">
        <v>38585.628784722219</v>
      </c>
      <c r="C14398">
        <v>4409</v>
      </c>
      <c r="D14398">
        <v>374</v>
      </c>
      <c r="E14398" s="1">
        <v>38593.505173611113</v>
      </c>
    </row>
    <row r="14399" spans="1:5" x14ac:dyDescent="0.3">
      <c r="A14399">
        <v>14525</v>
      </c>
      <c r="B14399" s="1">
        <v>38585.629733796297</v>
      </c>
      <c r="C14399">
        <v>3020</v>
      </c>
      <c r="D14399">
        <v>420</v>
      </c>
      <c r="E14399" s="1">
        <v>38586.688067129631</v>
      </c>
    </row>
    <row r="14400" spans="1:5" x14ac:dyDescent="0.3">
      <c r="A14400">
        <v>14527</v>
      </c>
      <c r="B14400" s="1">
        <v>38585.630347222221</v>
      </c>
      <c r="C14400">
        <v>3496</v>
      </c>
      <c r="D14400">
        <v>232</v>
      </c>
      <c r="E14400" s="1">
        <v>38587.522013888891</v>
      </c>
    </row>
    <row r="14401" spans="1:5" x14ac:dyDescent="0.3">
      <c r="A14401">
        <v>14528</v>
      </c>
      <c r="B14401" s="1">
        <v>38585.630613425928</v>
      </c>
      <c r="C14401">
        <v>4305</v>
      </c>
      <c r="D14401">
        <v>46</v>
      </c>
      <c r="E14401" s="1">
        <v>38590.665335648147</v>
      </c>
    </row>
    <row r="14402" spans="1:5" x14ac:dyDescent="0.3">
      <c r="A14402">
        <v>14529</v>
      </c>
      <c r="B14402" s="1">
        <v>38585.630914351852</v>
      </c>
      <c r="C14402">
        <v>1774</v>
      </c>
      <c r="D14402">
        <v>380</v>
      </c>
      <c r="E14402" s="1">
        <v>38593.719108796293</v>
      </c>
    </row>
    <row r="14403" spans="1:5" x14ac:dyDescent="0.3">
      <c r="A14403">
        <v>14530</v>
      </c>
      <c r="B14403" s="1">
        <v>38585.632523148146</v>
      </c>
      <c r="C14403">
        <v>1905</v>
      </c>
      <c r="D14403">
        <v>77</v>
      </c>
      <c r="E14403" s="1">
        <v>38590.389467592591</v>
      </c>
    </row>
    <row r="14404" spans="1:5" x14ac:dyDescent="0.3">
      <c r="A14404">
        <v>14532</v>
      </c>
      <c r="B14404" s="1">
        <v>38585.635451388887</v>
      </c>
      <c r="C14404">
        <v>2057</v>
      </c>
      <c r="D14404">
        <v>37</v>
      </c>
      <c r="E14404" s="1">
        <v>38589.736840277779</v>
      </c>
    </row>
    <row r="14405" spans="1:5" x14ac:dyDescent="0.3">
      <c r="A14405">
        <v>14533</v>
      </c>
      <c r="B14405" s="1">
        <v>38585.635636574072</v>
      </c>
      <c r="C14405">
        <v>2202</v>
      </c>
      <c r="D14405">
        <v>586</v>
      </c>
      <c r="E14405" s="1">
        <v>38590.532858796294</v>
      </c>
    </row>
    <row r="14406" spans="1:5" x14ac:dyDescent="0.3">
      <c r="A14406">
        <v>14534</v>
      </c>
      <c r="B14406" s="1">
        <v>38585.636446759258</v>
      </c>
      <c r="C14406">
        <v>2514</v>
      </c>
      <c r="D14406">
        <v>56</v>
      </c>
      <c r="E14406" s="1">
        <v>38590.679502314815</v>
      </c>
    </row>
    <row r="14407" spans="1:5" x14ac:dyDescent="0.3">
      <c r="A14407">
        <v>14535</v>
      </c>
      <c r="B14407" s="1">
        <v>38585.640706018516</v>
      </c>
      <c r="C14407">
        <v>530</v>
      </c>
      <c r="D14407">
        <v>412</v>
      </c>
      <c r="E14407" s="1">
        <v>38593.808067129627</v>
      </c>
    </row>
    <row r="14408" spans="1:5" x14ac:dyDescent="0.3">
      <c r="A14408">
        <v>14536</v>
      </c>
      <c r="B14408" s="1">
        <v>38585.640856481485</v>
      </c>
      <c r="C14408">
        <v>2615</v>
      </c>
      <c r="D14408">
        <v>48</v>
      </c>
      <c r="E14408" s="1">
        <v>38591.710995370369</v>
      </c>
    </row>
    <row r="14409" spans="1:5" x14ac:dyDescent="0.3">
      <c r="A14409">
        <v>14537</v>
      </c>
      <c r="B14409" s="1">
        <v>38585.641944444447</v>
      </c>
      <c r="C14409">
        <v>3755</v>
      </c>
      <c r="D14409">
        <v>405</v>
      </c>
      <c r="E14409" s="1">
        <v>38587.718333333331</v>
      </c>
    </row>
    <row r="14410" spans="1:5" x14ac:dyDescent="0.3">
      <c r="A14410">
        <v>14538</v>
      </c>
      <c r="B14410" s="1">
        <v>38585.644618055558</v>
      </c>
      <c r="C14410">
        <v>3348</v>
      </c>
      <c r="D14410">
        <v>471</v>
      </c>
      <c r="E14410" s="1">
        <v>38586.830034722225</v>
      </c>
    </row>
    <row r="14411" spans="1:5" x14ac:dyDescent="0.3">
      <c r="A14411">
        <v>14539</v>
      </c>
      <c r="B14411" s="1">
        <v>38585.645682870374</v>
      </c>
      <c r="C14411">
        <v>3340</v>
      </c>
      <c r="D14411">
        <v>41</v>
      </c>
      <c r="E14411" s="1">
        <v>38592.792905092596</v>
      </c>
    </row>
    <row r="14412" spans="1:5" x14ac:dyDescent="0.3">
      <c r="A14412">
        <v>14540</v>
      </c>
      <c r="B14412" s="1">
        <v>38585.648877314816</v>
      </c>
      <c r="C14412">
        <v>2362</v>
      </c>
      <c r="D14412">
        <v>28</v>
      </c>
      <c r="E14412" s="1">
        <v>38591.494016203702</v>
      </c>
    </row>
    <row r="14413" spans="1:5" x14ac:dyDescent="0.3">
      <c r="A14413">
        <v>14541</v>
      </c>
      <c r="B14413" s="1">
        <v>38585.648981481485</v>
      </c>
      <c r="C14413">
        <v>1275</v>
      </c>
      <c r="D14413">
        <v>576</v>
      </c>
      <c r="E14413" s="1">
        <v>38589.554537037038</v>
      </c>
    </row>
    <row r="14414" spans="1:5" x14ac:dyDescent="0.3">
      <c r="A14414">
        <v>14542</v>
      </c>
      <c r="B14414" s="1">
        <v>38585.650393518517</v>
      </c>
      <c r="C14414">
        <v>1247</v>
      </c>
      <c r="D14414">
        <v>101</v>
      </c>
      <c r="E14414" s="1">
        <v>38591.850393518522</v>
      </c>
    </row>
    <row r="14415" spans="1:5" x14ac:dyDescent="0.3">
      <c r="A14415">
        <v>14543</v>
      </c>
      <c r="B14415" s="1">
        <v>38585.652094907404</v>
      </c>
      <c r="C14415">
        <v>709</v>
      </c>
      <c r="D14415">
        <v>579</v>
      </c>
      <c r="E14415" s="1">
        <v>38592.407650462963</v>
      </c>
    </row>
    <row r="14416" spans="1:5" x14ac:dyDescent="0.3">
      <c r="A14416">
        <v>14544</v>
      </c>
      <c r="B14416" s="1">
        <v>38585.653483796297</v>
      </c>
      <c r="C14416">
        <v>2445</v>
      </c>
      <c r="D14416">
        <v>589</v>
      </c>
      <c r="E14416" s="1">
        <v>38588.63890046296</v>
      </c>
    </row>
    <row r="14417" spans="1:5" x14ac:dyDescent="0.3">
      <c r="A14417">
        <v>14545</v>
      </c>
      <c r="B14417" s="1">
        <v>38585.655821759261</v>
      </c>
      <c r="C14417">
        <v>2459</v>
      </c>
      <c r="D14417">
        <v>13</v>
      </c>
      <c r="E14417" s="1">
        <v>38593.839849537035</v>
      </c>
    </row>
    <row r="14418" spans="1:5" x14ac:dyDescent="0.3">
      <c r="A14418">
        <v>14546</v>
      </c>
      <c r="B14418" s="1">
        <v>38585.660300925927</v>
      </c>
      <c r="C14418">
        <v>1515</v>
      </c>
      <c r="D14418">
        <v>466</v>
      </c>
      <c r="E14418" s="1">
        <v>38587.484606481485</v>
      </c>
    </row>
    <row r="14419" spans="1:5" x14ac:dyDescent="0.3">
      <c r="A14419">
        <v>14547</v>
      </c>
      <c r="B14419" s="1">
        <v>38585.660856481481</v>
      </c>
      <c r="C14419">
        <v>1172</v>
      </c>
      <c r="D14419">
        <v>265</v>
      </c>
      <c r="E14419" s="1">
        <v>38590.649745370371</v>
      </c>
    </row>
    <row r="14420" spans="1:5" x14ac:dyDescent="0.3">
      <c r="A14420">
        <v>14548</v>
      </c>
      <c r="B14420" s="1">
        <v>38585.662407407406</v>
      </c>
      <c r="C14420">
        <v>226</v>
      </c>
      <c r="D14420">
        <v>299</v>
      </c>
      <c r="E14420" s="1">
        <v>38589.652685185189</v>
      </c>
    </row>
    <row r="14421" spans="1:5" x14ac:dyDescent="0.3">
      <c r="A14421">
        <v>14549</v>
      </c>
      <c r="B14421" s="1">
        <v>38585.662743055553</v>
      </c>
      <c r="C14421">
        <v>4117</v>
      </c>
      <c r="D14421">
        <v>155</v>
      </c>
      <c r="E14421" s="1">
        <v>38586.723854166667</v>
      </c>
    </row>
    <row r="14422" spans="1:5" x14ac:dyDescent="0.3">
      <c r="A14422">
        <v>14550</v>
      </c>
      <c r="B14422" s="1">
        <v>38585.664340277777</v>
      </c>
      <c r="C14422">
        <v>2814</v>
      </c>
      <c r="D14422">
        <v>473</v>
      </c>
      <c r="E14422" s="1">
        <v>38587.903229166666</v>
      </c>
    </row>
    <row r="14423" spans="1:5" x14ac:dyDescent="0.3">
      <c r="A14423">
        <v>14551</v>
      </c>
      <c r="B14423" s="1">
        <v>38585.664872685185</v>
      </c>
      <c r="C14423">
        <v>496</v>
      </c>
      <c r="D14423">
        <v>521</v>
      </c>
      <c r="E14423" s="1">
        <v>38592.465567129628</v>
      </c>
    </row>
    <row r="14424" spans="1:5" x14ac:dyDescent="0.3">
      <c r="A14424">
        <v>14552</v>
      </c>
      <c r="B14424" s="1">
        <v>38585.666284722225</v>
      </c>
      <c r="C14424">
        <v>1991</v>
      </c>
      <c r="D14424">
        <v>477</v>
      </c>
      <c r="E14424" s="1">
        <v>38591.490590277775</v>
      </c>
    </row>
    <row r="14425" spans="1:5" x14ac:dyDescent="0.3">
      <c r="A14425">
        <v>14553</v>
      </c>
      <c r="B14425" s="1">
        <v>38585.666435185187</v>
      </c>
      <c r="C14425">
        <v>3160</v>
      </c>
      <c r="D14425">
        <v>434</v>
      </c>
      <c r="E14425" s="1">
        <v>38587.496296296296</v>
      </c>
    </row>
    <row r="14426" spans="1:5" x14ac:dyDescent="0.3">
      <c r="A14426">
        <v>14554</v>
      </c>
      <c r="B14426" s="1">
        <v>38585.668761574074</v>
      </c>
      <c r="C14426">
        <v>31</v>
      </c>
      <c r="D14426">
        <v>38</v>
      </c>
      <c r="E14426" s="1">
        <v>38590.54792824074</v>
      </c>
    </row>
    <row r="14427" spans="1:5" x14ac:dyDescent="0.3">
      <c r="A14427">
        <v>14555</v>
      </c>
      <c r="B14427" s="1">
        <v>38585.668773148151</v>
      </c>
      <c r="C14427">
        <v>1926</v>
      </c>
      <c r="D14427">
        <v>440</v>
      </c>
      <c r="E14427" s="1">
        <v>38587.595856481479</v>
      </c>
    </row>
    <row r="14428" spans="1:5" x14ac:dyDescent="0.3">
      <c r="A14428">
        <v>14556</v>
      </c>
      <c r="B14428" s="1">
        <v>38585.669062499997</v>
      </c>
      <c r="C14428">
        <v>475</v>
      </c>
      <c r="D14428">
        <v>265</v>
      </c>
      <c r="E14428" s="1">
        <v>38593.65934027778</v>
      </c>
    </row>
    <row r="14429" spans="1:5" x14ac:dyDescent="0.3">
      <c r="A14429">
        <v>14557</v>
      </c>
      <c r="B14429" s="1">
        <v>38585.670266203706</v>
      </c>
      <c r="C14429">
        <v>483</v>
      </c>
      <c r="D14429">
        <v>490</v>
      </c>
      <c r="E14429" s="1">
        <v>38591.692488425928</v>
      </c>
    </row>
    <row r="14430" spans="1:5" x14ac:dyDescent="0.3">
      <c r="A14430">
        <v>14558</v>
      </c>
      <c r="B14430" s="1">
        <v>38585.674189814818</v>
      </c>
      <c r="C14430">
        <v>3958</v>
      </c>
      <c r="D14430">
        <v>273</v>
      </c>
      <c r="E14430" s="1">
        <v>38592.692245370374</v>
      </c>
    </row>
    <row r="14431" spans="1:5" x14ac:dyDescent="0.3">
      <c r="A14431">
        <v>14559</v>
      </c>
      <c r="B14431" s="1">
        <v>38585.674710648149</v>
      </c>
      <c r="C14431">
        <v>3842</v>
      </c>
      <c r="D14431">
        <v>433</v>
      </c>
      <c r="E14431" s="1">
        <v>38594.643460648149</v>
      </c>
    </row>
    <row r="14432" spans="1:5" x14ac:dyDescent="0.3">
      <c r="A14432">
        <v>14560</v>
      </c>
      <c r="B14432" s="1">
        <v>38585.676238425927</v>
      </c>
      <c r="C14432">
        <v>1616</v>
      </c>
      <c r="D14432">
        <v>579</v>
      </c>
      <c r="E14432" s="1">
        <v>38590.638738425929</v>
      </c>
    </row>
    <row r="14433" spans="1:5" x14ac:dyDescent="0.3">
      <c r="A14433">
        <v>14561</v>
      </c>
      <c r="B14433" s="1">
        <v>38585.68105324074</v>
      </c>
      <c r="C14433">
        <v>2498</v>
      </c>
      <c r="D14433">
        <v>443</v>
      </c>
      <c r="E14433" s="1">
        <v>38591.700497685182</v>
      </c>
    </row>
    <row r="14434" spans="1:5" x14ac:dyDescent="0.3">
      <c r="A14434">
        <v>14562</v>
      </c>
      <c r="B14434" s="1">
        <v>38585.682627314818</v>
      </c>
      <c r="C14434">
        <v>3501</v>
      </c>
      <c r="D14434">
        <v>107</v>
      </c>
      <c r="E14434" s="1">
        <v>38586.886099537034</v>
      </c>
    </row>
    <row r="14435" spans="1:5" x14ac:dyDescent="0.3">
      <c r="A14435">
        <v>14563</v>
      </c>
      <c r="B14435" s="1">
        <v>38585.683252314811</v>
      </c>
      <c r="C14435">
        <v>3984</v>
      </c>
      <c r="D14435">
        <v>212</v>
      </c>
      <c r="E14435" s="1">
        <v>38589.479780092595</v>
      </c>
    </row>
    <row r="14436" spans="1:5" x14ac:dyDescent="0.3">
      <c r="A14436">
        <v>14564</v>
      </c>
      <c r="B14436" s="1">
        <v>38585.683831018519</v>
      </c>
      <c r="C14436">
        <v>3250</v>
      </c>
      <c r="D14436">
        <v>22</v>
      </c>
      <c r="E14436" s="1">
        <v>38590.707442129627</v>
      </c>
    </row>
    <row r="14437" spans="1:5" x14ac:dyDescent="0.3">
      <c r="A14437">
        <v>14565</v>
      </c>
      <c r="B14437" s="1">
        <v>38585.683854166666</v>
      </c>
      <c r="C14437">
        <v>4160</v>
      </c>
      <c r="D14437">
        <v>250</v>
      </c>
      <c r="E14437" s="1">
        <v>38589.613020833334</v>
      </c>
    </row>
    <row r="14438" spans="1:5" x14ac:dyDescent="0.3">
      <c r="A14438">
        <v>14566</v>
      </c>
      <c r="B14438" s="1">
        <v>38585.68408564815</v>
      </c>
      <c r="C14438">
        <v>84</v>
      </c>
      <c r="D14438">
        <v>87</v>
      </c>
      <c r="E14438" s="1">
        <v>38590.438252314816</v>
      </c>
    </row>
    <row r="14439" spans="1:5" x14ac:dyDescent="0.3">
      <c r="A14439">
        <v>14567</v>
      </c>
      <c r="B14439" s="1">
        <v>38585.685706018521</v>
      </c>
      <c r="C14439">
        <v>3805</v>
      </c>
      <c r="D14439">
        <v>214</v>
      </c>
      <c r="E14439" s="1">
        <v>38590.449594907404</v>
      </c>
    </row>
    <row r="14440" spans="1:5" x14ac:dyDescent="0.3">
      <c r="A14440">
        <v>14568</v>
      </c>
      <c r="B14440" s="1">
        <v>38585.688055555554</v>
      </c>
      <c r="C14440">
        <v>3331</v>
      </c>
      <c r="D14440">
        <v>582</v>
      </c>
      <c r="E14440" s="1">
        <v>38586.576249999998</v>
      </c>
    </row>
    <row r="14441" spans="1:5" x14ac:dyDescent="0.3">
      <c r="A14441">
        <v>14569</v>
      </c>
      <c r="B14441" s="1">
        <v>38585.688449074078</v>
      </c>
      <c r="C14441">
        <v>884</v>
      </c>
      <c r="D14441">
        <v>15</v>
      </c>
      <c r="E14441" s="1">
        <v>38589.894004629627</v>
      </c>
    </row>
    <row r="14442" spans="1:5" x14ac:dyDescent="0.3">
      <c r="A14442">
        <v>14570</v>
      </c>
      <c r="B14442" s="1">
        <v>38585.689259259256</v>
      </c>
      <c r="C14442">
        <v>955</v>
      </c>
      <c r="D14442">
        <v>32</v>
      </c>
      <c r="E14442" s="1">
        <v>38594.502453703702</v>
      </c>
    </row>
    <row r="14443" spans="1:5" x14ac:dyDescent="0.3">
      <c r="A14443">
        <v>14571</v>
      </c>
      <c r="B14443" s="1">
        <v>38585.694745370369</v>
      </c>
      <c r="C14443">
        <v>2218</v>
      </c>
      <c r="D14443">
        <v>296</v>
      </c>
      <c r="E14443" s="1">
        <v>38593.715578703705</v>
      </c>
    </row>
    <row r="14444" spans="1:5" x14ac:dyDescent="0.3">
      <c r="A14444">
        <v>14572</v>
      </c>
      <c r="B14444" s="1">
        <v>38585.697581018518</v>
      </c>
      <c r="C14444">
        <v>1397</v>
      </c>
      <c r="D14444">
        <v>538</v>
      </c>
      <c r="E14444" s="1">
        <v>38590.691331018519</v>
      </c>
    </row>
    <row r="14445" spans="1:5" x14ac:dyDescent="0.3">
      <c r="A14445">
        <v>14573</v>
      </c>
      <c r="B14445" s="1">
        <v>38585.697592592594</v>
      </c>
      <c r="C14445">
        <v>2423</v>
      </c>
      <c r="D14445">
        <v>240</v>
      </c>
      <c r="E14445" s="1">
        <v>38587.584398148145</v>
      </c>
    </row>
    <row r="14446" spans="1:5" x14ac:dyDescent="0.3">
      <c r="A14446">
        <v>14574</v>
      </c>
      <c r="B14446" s="1">
        <v>38585.701782407406</v>
      </c>
      <c r="C14446">
        <v>1611</v>
      </c>
      <c r="D14446">
        <v>62</v>
      </c>
      <c r="E14446" s="1">
        <v>38590.600393518522</v>
      </c>
    </row>
    <row r="14447" spans="1:5" x14ac:dyDescent="0.3">
      <c r="A14447">
        <v>14575</v>
      </c>
      <c r="B14447" s="1">
        <v>38585.702476851853</v>
      </c>
      <c r="C14447">
        <v>3752</v>
      </c>
      <c r="D14447">
        <v>159</v>
      </c>
      <c r="E14447" s="1">
        <v>38594.84275462963</v>
      </c>
    </row>
    <row r="14448" spans="1:5" x14ac:dyDescent="0.3">
      <c r="A14448">
        <v>14576</v>
      </c>
      <c r="B14448" s="1">
        <v>38585.7028125</v>
      </c>
      <c r="C14448">
        <v>1189</v>
      </c>
      <c r="D14448">
        <v>45</v>
      </c>
      <c r="E14448" s="1">
        <v>38592.821562500001</v>
      </c>
    </row>
    <row r="14449" spans="1:5" x14ac:dyDescent="0.3">
      <c r="A14449">
        <v>14577</v>
      </c>
      <c r="B14449" s="1">
        <v>38585.703113425923</v>
      </c>
      <c r="C14449">
        <v>1965</v>
      </c>
      <c r="D14449">
        <v>126</v>
      </c>
      <c r="E14449" s="1">
        <v>38590.521168981482</v>
      </c>
    </row>
    <row r="14450" spans="1:5" x14ac:dyDescent="0.3">
      <c r="A14450">
        <v>14578</v>
      </c>
      <c r="B14450" s="1">
        <v>38585.703912037039</v>
      </c>
      <c r="C14450">
        <v>3141</v>
      </c>
      <c r="D14450">
        <v>389</v>
      </c>
      <c r="E14450" s="1">
        <v>38592.858773148146</v>
      </c>
    </row>
    <row r="14451" spans="1:5" x14ac:dyDescent="0.3">
      <c r="A14451">
        <v>14579</v>
      </c>
      <c r="B14451" s="1">
        <v>38585.704710648148</v>
      </c>
      <c r="C14451">
        <v>1205</v>
      </c>
      <c r="D14451">
        <v>260</v>
      </c>
      <c r="E14451" s="1">
        <v>38592.52484953704</v>
      </c>
    </row>
    <row r="14452" spans="1:5" x14ac:dyDescent="0.3">
      <c r="A14452">
        <v>14580</v>
      </c>
      <c r="B14452" s="1">
        <v>38585.706006944441</v>
      </c>
      <c r="C14452">
        <v>1440</v>
      </c>
      <c r="D14452">
        <v>448</v>
      </c>
      <c r="E14452" s="1">
        <v>38592.642812500002</v>
      </c>
    </row>
    <row r="14453" spans="1:5" x14ac:dyDescent="0.3">
      <c r="A14453">
        <v>14581</v>
      </c>
      <c r="B14453" s="1">
        <v>38585.713287037041</v>
      </c>
      <c r="C14453">
        <v>751</v>
      </c>
      <c r="D14453">
        <v>243</v>
      </c>
      <c r="E14453" s="1">
        <v>38590.66814814815</v>
      </c>
    </row>
    <row r="14454" spans="1:5" x14ac:dyDescent="0.3">
      <c r="A14454">
        <v>14582</v>
      </c>
      <c r="B14454" s="1">
        <v>38585.714270833334</v>
      </c>
      <c r="C14454">
        <v>1004</v>
      </c>
      <c r="D14454">
        <v>438</v>
      </c>
      <c r="E14454" s="1">
        <v>38593.753159722219</v>
      </c>
    </row>
    <row r="14455" spans="1:5" x14ac:dyDescent="0.3">
      <c r="A14455">
        <v>14583</v>
      </c>
      <c r="B14455" s="1">
        <v>38585.716516203705</v>
      </c>
      <c r="C14455">
        <v>1203</v>
      </c>
      <c r="D14455">
        <v>455</v>
      </c>
      <c r="E14455" s="1">
        <v>38588.67832175926</v>
      </c>
    </row>
    <row r="14456" spans="1:5" x14ac:dyDescent="0.3">
      <c r="A14456">
        <v>14584</v>
      </c>
      <c r="B14456" s="1">
        <v>38585.719131944446</v>
      </c>
      <c r="C14456">
        <v>2617</v>
      </c>
      <c r="D14456">
        <v>481</v>
      </c>
      <c r="E14456" s="1">
        <v>38588.850381944445</v>
      </c>
    </row>
    <row r="14457" spans="1:5" x14ac:dyDescent="0.3">
      <c r="A14457">
        <v>14585</v>
      </c>
      <c r="B14457" s="1">
        <v>38585.721215277779</v>
      </c>
      <c r="C14457">
        <v>82</v>
      </c>
      <c r="D14457">
        <v>30</v>
      </c>
      <c r="E14457" s="1">
        <v>38590.483715277776</v>
      </c>
    </row>
    <row r="14458" spans="1:5" x14ac:dyDescent="0.3">
      <c r="A14458">
        <v>14586</v>
      </c>
      <c r="B14458" s="1">
        <v>38585.721631944441</v>
      </c>
      <c r="C14458">
        <v>3094</v>
      </c>
      <c r="D14458">
        <v>182</v>
      </c>
      <c r="E14458" s="1">
        <v>38590.708437499998</v>
      </c>
    </row>
    <row r="14459" spans="1:5" x14ac:dyDescent="0.3">
      <c r="A14459">
        <v>14587</v>
      </c>
      <c r="B14459" s="1">
        <v>38585.722858796296</v>
      </c>
      <c r="C14459">
        <v>2329</v>
      </c>
      <c r="D14459">
        <v>250</v>
      </c>
      <c r="E14459" s="1">
        <v>38590.720775462964</v>
      </c>
    </row>
    <row r="14460" spans="1:5" x14ac:dyDescent="0.3">
      <c r="A14460">
        <v>14588</v>
      </c>
      <c r="B14460" s="1">
        <v>38585.726307870369</v>
      </c>
      <c r="C14460">
        <v>1350</v>
      </c>
      <c r="D14460">
        <v>219</v>
      </c>
      <c r="E14460" s="1">
        <v>38592.908252314817</v>
      </c>
    </row>
    <row r="14461" spans="1:5" x14ac:dyDescent="0.3">
      <c r="A14461">
        <v>14589</v>
      </c>
      <c r="B14461" s="1">
        <v>38585.728414351855</v>
      </c>
      <c r="C14461">
        <v>2810</v>
      </c>
      <c r="D14461">
        <v>179</v>
      </c>
      <c r="E14461" s="1">
        <v>38586.963136574072</v>
      </c>
    </row>
    <row r="14462" spans="1:5" x14ac:dyDescent="0.3">
      <c r="A14462">
        <v>14590</v>
      </c>
      <c r="B14462" s="1">
        <v>38585.728587962964</v>
      </c>
      <c r="C14462">
        <v>2633</v>
      </c>
      <c r="D14462">
        <v>526</v>
      </c>
      <c r="E14462" s="1">
        <v>38592.843865740739</v>
      </c>
    </row>
    <row r="14463" spans="1:5" x14ac:dyDescent="0.3">
      <c r="A14463">
        <v>14591</v>
      </c>
      <c r="B14463" s="1">
        <v>38585.729270833333</v>
      </c>
      <c r="C14463">
        <v>3410</v>
      </c>
      <c r="D14463">
        <v>538</v>
      </c>
      <c r="E14463" s="1">
        <v>38588.518854166665</v>
      </c>
    </row>
    <row r="14464" spans="1:5" x14ac:dyDescent="0.3">
      <c r="A14464">
        <v>14592</v>
      </c>
      <c r="B14464" s="1">
        <v>38585.729363425926</v>
      </c>
      <c r="C14464">
        <v>2681</v>
      </c>
      <c r="D14464">
        <v>563</v>
      </c>
      <c r="E14464" s="1">
        <v>38586.837696759256</v>
      </c>
    </row>
    <row r="14465" spans="1:5" x14ac:dyDescent="0.3">
      <c r="A14465">
        <v>14593</v>
      </c>
      <c r="B14465" s="1">
        <v>38585.731458333335</v>
      </c>
      <c r="C14465">
        <v>1399</v>
      </c>
      <c r="D14465">
        <v>564</v>
      </c>
      <c r="E14465" s="1">
        <v>38588.924513888887</v>
      </c>
    </row>
    <row r="14466" spans="1:5" x14ac:dyDescent="0.3">
      <c r="A14466">
        <v>14594</v>
      </c>
      <c r="B14466" s="1">
        <v>38585.732222222221</v>
      </c>
      <c r="C14466">
        <v>2978</v>
      </c>
      <c r="D14466">
        <v>62</v>
      </c>
      <c r="E14466" s="1">
        <v>38590.919722222221</v>
      </c>
    </row>
    <row r="14467" spans="1:5" x14ac:dyDescent="0.3">
      <c r="A14467">
        <v>14595</v>
      </c>
      <c r="B14467" s="1">
        <v>38585.732835648145</v>
      </c>
      <c r="C14467">
        <v>1879</v>
      </c>
      <c r="D14467">
        <v>118</v>
      </c>
      <c r="E14467" s="1">
        <v>38591.507835648146</v>
      </c>
    </row>
    <row r="14468" spans="1:5" x14ac:dyDescent="0.3">
      <c r="A14468">
        <v>14596</v>
      </c>
      <c r="B14468" s="1">
        <v>38585.735150462962</v>
      </c>
      <c r="C14468">
        <v>2010</v>
      </c>
      <c r="D14468">
        <v>472</v>
      </c>
      <c r="E14468" s="1">
        <v>38594.853206018517</v>
      </c>
    </row>
    <row r="14469" spans="1:5" x14ac:dyDescent="0.3">
      <c r="A14469">
        <v>14597</v>
      </c>
      <c r="B14469" s="1">
        <v>38585.735891203702</v>
      </c>
      <c r="C14469">
        <v>1160</v>
      </c>
      <c r="D14469">
        <v>472</v>
      </c>
      <c r="E14469" s="1">
        <v>38589.58866898148</v>
      </c>
    </row>
    <row r="14470" spans="1:5" x14ac:dyDescent="0.3">
      <c r="A14470">
        <v>14598</v>
      </c>
      <c r="B14470" s="1">
        <v>38585.736168981479</v>
      </c>
      <c r="C14470">
        <v>1113</v>
      </c>
      <c r="D14470">
        <v>359</v>
      </c>
      <c r="E14470" s="1">
        <v>38593.76116898148</v>
      </c>
    </row>
    <row r="14471" spans="1:5" x14ac:dyDescent="0.3">
      <c r="A14471">
        <v>14599</v>
      </c>
      <c r="B14471" s="1">
        <v>38585.738680555558</v>
      </c>
      <c r="C14471">
        <v>4575</v>
      </c>
      <c r="D14471">
        <v>599</v>
      </c>
      <c r="E14471" s="1">
        <v>38586.787291666667</v>
      </c>
    </row>
    <row r="14472" spans="1:5" x14ac:dyDescent="0.3">
      <c r="A14472">
        <v>14600</v>
      </c>
      <c r="B14472" s="1">
        <v>38585.73982638889</v>
      </c>
      <c r="C14472">
        <v>3532</v>
      </c>
      <c r="D14472">
        <v>255</v>
      </c>
      <c r="E14472" s="1">
        <v>38592.793993055559</v>
      </c>
    </row>
    <row r="14473" spans="1:5" x14ac:dyDescent="0.3">
      <c r="A14473">
        <v>14601</v>
      </c>
      <c r="B14473" s="1">
        <v>38585.740185185183</v>
      </c>
      <c r="C14473">
        <v>548</v>
      </c>
      <c r="D14473">
        <v>406</v>
      </c>
      <c r="E14473" s="1">
        <v>38593.6325462963</v>
      </c>
    </row>
    <row r="14474" spans="1:5" x14ac:dyDescent="0.3">
      <c r="A14474">
        <v>14602</v>
      </c>
      <c r="B14474" s="1">
        <v>38585.7422337963</v>
      </c>
      <c r="C14474">
        <v>3771</v>
      </c>
      <c r="D14474">
        <v>370</v>
      </c>
      <c r="E14474" s="1">
        <v>38592.901956018519</v>
      </c>
    </row>
    <row r="14475" spans="1:5" x14ac:dyDescent="0.3">
      <c r="A14475">
        <v>14603</v>
      </c>
      <c r="B14475" s="1">
        <v>38585.743819444448</v>
      </c>
      <c r="C14475">
        <v>94</v>
      </c>
      <c r="D14475">
        <v>26</v>
      </c>
      <c r="E14475" s="1">
        <v>38592.650069444448</v>
      </c>
    </row>
    <row r="14476" spans="1:5" x14ac:dyDescent="0.3">
      <c r="A14476">
        <v>14605</v>
      </c>
      <c r="B14476" s="1">
        <v>38585.747291666667</v>
      </c>
      <c r="C14476">
        <v>476</v>
      </c>
      <c r="D14476">
        <v>394</v>
      </c>
      <c r="E14476" s="1">
        <v>38588.774375000001</v>
      </c>
    </row>
    <row r="14477" spans="1:5" x14ac:dyDescent="0.3">
      <c r="A14477">
        <v>14607</v>
      </c>
      <c r="B14477" s="1">
        <v>38585.747800925928</v>
      </c>
      <c r="C14477">
        <v>4518</v>
      </c>
      <c r="D14477">
        <v>417</v>
      </c>
      <c r="E14477" s="1">
        <v>38586.73946759259</v>
      </c>
    </row>
    <row r="14478" spans="1:5" x14ac:dyDescent="0.3">
      <c r="A14478">
        <v>14608</v>
      </c>
      <c r="B14478" s="1">
        <v>38585.748171296298</v>
      </c>
      <c r="C14478">
        <v>3321</v>
      </c>
      <c r="D14478">
        <v>90</v>
      </c>
      <c r="E14478" s="1">
        <v>38589.555810185186</v>
      </c>
    </row>
    <row r="14479" spans="1:5" x14ac:dyDescent="0.3">
      <c r="A14479">
        <v>14609</v>
      </c>
      <c r="B14479" s="1">
        <v>38585.748217592591</v>
      </c>
      <c r="C14479">
        <v>1206</v>
      </c>
      <c r="D14479">
        <v>551</v>
      </c>
      <c r="E14479" s="1">
        <v>38589.586412037039</v>
      </c>
    </row>
    <row r="14480" spans="1:5" x14ac:dyDescent="0.3">
      <c r="A14480">
        <v>14610</v>
      </c>
      <c r="B14480" s="1">
        <v>38585.749409722222</v>
      </c>
      <c r="C14480">
        <v>1894</v>
      </c>
      <c r="D14480">
        <v>260</v>
      </c>
      <c r="E14480" s="1">
        <v>38593.900104166663</v>
      </c>
    </row>
    <row r="14481" spans="1:5" x14ac:dyDescent="0.3">
      <c r="A14481">
        <v>14611</v>
      </c>
      <c r="B14481" s="1">
        <v>38585.751168981478</v>
      </c>
      <c r="C14481">
        <v>4078</v>
      </c>
      <c r="D14481">
        <v>443</v>
      </c>
      <c r="E14481" s="1">
        <v>38590.524085648147</v>
      </c>
    </row>
    <row r="14482" spans="1:5" x14ac:dyDescent="0.3">
      <c r="A14482">
        <v>14612</v>
      </c>
      <c r="B14482" s="1">
        <v>38585.752256944441</v>
      </c>
      <c r="C14482">
        <v>4105</v>
      </c>
      <c r="D14482">
        <v>445</v>
      </c>
      <c r="E14482" s="1">
        <v>38591.568923611114</v>
      </c>
    </row>
    <row r="14483" spans="1:5" x14ac:dyDescent="0.3">
      <c r="A14483">
        <v>14613</v>
      </c>
      <c r="B14483" s="1">
        <v>38585.752314814818</v>
      </c>
      <c r="C14483">
        <v>3841</v>
      </c>
      <c r="D14483">
        <v>20</v>
      </c>
      <c r="E14483" s="1">
        <v>38590.823842592596</v>
      </c>
    </row>
    <row r="14484" spans="1:5" x14ac:dyDescent="0.3">
      <c r="A14484">
        <v>14614</v>
      </c>
      <c r="B14484" s="1">
        <v>38585.75267361111</v>
      </c>
      <c r="C14484">
        <v>3053</v>
      </c>
      <c r="D14484">
        <v>468</v>
      </c>
      <c r="E14484" s="1">
        <v>38594.56795138889</v>
      </c>
    </row>
    <row r="14485" spans="1:5" x14ac:dyDescent="0.3">
      <c r="A14485">
        <v>14615</v>
      </c>
      <c r="B14485" s="1">
        <v>38585.754537037035</v>
      </c>
      <c r="C14485">
        <v>2332</v>
      </c>
      <c r="D14485">
        <v>171</v>
      </c>
      <c r="E14485" s="1">
        <v>38594.555231481485</v>
      </c>
    </row>
    <row r="14486" spans="1:5" x14ac:dyDescent="0.3">
      <c r="A14486">
        <v>14617</v>
      </c>
      <c r="B14486" s="1">
        <v>38585.755324074074</v>
      </c>
      <c r="C14486">
        <v>3562</v>
      </c>
      <c r="D14486">
        <v>51</v>
      </c>
      <c r="E14486" s="1">
        <v>38588.992129629631</v>
      </c>
    </row>
    <row r="14487" spans="1:5" x14ac:dyDescent="0.3">
      <c r="A14487">
        <v>14618</v>
      </c>
      <c r="B14487" s="1">
        <v>38585.756840277776</v>
      </c>
      <c r="C14487">
        <v>4490</v>
      </c>
      <c r="D14487">
        <v>270</v>
      </c>
      <c r="E14487" s="1">
        <v>38592.949895833335</v>
      </c>
    </row>
    <row r="14488" spans="1:5" x14ac:dyDescent="0.3">
      <c r="A14488">
        <v>14619</v>
      </c>
      <c r="B14488" s="1">
        <v>38585.756979166668</v>
      </c>
      <c r="C14488">
        <v>1589</v>
      </c>
      <c r="D14488">
        <v>338</v>
      </c>
      <c r="E14488" s="1">
        <v>38587.569479166668</v>
      </c>
    </row>
    <row r="14489" spans="1:5" x14ac:dyDescent="0.3">
      <c r="A14489">
        <v>14620</v>
      </c>
      <c r="B14489" s="1">
        <v>38585.75744212963</v>
      </c>
      <c r="C14489">
        <v>3272</v>
      </c>
      <c r="D14489">
        <v>78</v>
      </c>
      <c r="E14489" s="1">
        <v>38586.638692129629</v>
      </c>
    </row>
    <row r="14490" spans="1:5" x14ac:dyDescent="0.3">
      <c r="A14490">
        <v>14621</v>
      </c>
      <c r="B14490" s="1">
        <v>38585.762488425928</v>
      </c>
      <c r="C14490">
        <v>3622</v>
      </c>
      <c r="D14490">
        <v>344</v>
      </c>
      <c r="E14490" s="1">
        <v>38587.595127314817</v>
      </c>
    </row>
    <row r="14491" spans="1:5" x14ac:dyDescent="0.3">
      <c r="A14491">
        <v>14622</v>
      </c>
      <c r="B14491" s="1">
        <v>38585.768043981479</v>
      </c>
      <c r="C14491">
        <v>2702</v>
      </c>
      <c r="D14491">
        <v>559</v>
      </c>
      <c r="E14491" s="1">
        <v>38595.008321759262</v>
      </c>
    </row>
    <row r="14492" spans="1:5" x14ac:dyDescent="0.3">
      <c r="A14492">
        <v>14623</v>
      </c>
      <c r="B14492" s="1">
        <v>38585.770289351851</v>
      </c>
      <c r="C14492">
        <v>901</v>
      </c>
      <c r="D14492">
        <v>33</v>
      </c>
      <c r="E14492" s="1">
        <v>38590.86681712963</v>
      </c>
    </row>
    <row r="14493" spans="1:5" x14ac:dyDescent="0.3">
      <c r="A14493">
        <v>14624</v>
      </c>
      <c r="B14493" s="1">
        <v>38585.77270833333</v>
      </c>
      <c r="C14493">
        <v>4</v>
      </c>
      <c r="D14493">
        <v>344</v>
      </c>
      <c r="E14493" s="1">
        <v>38587.881736111114</v>
      </c>
    </row>
    <row r="14494" spans="1:5" x14ac:dyDescent="0.3">
      <c r="A14494">
        <v>14625</v>
      </c>
      <c r="B14494" s="1">
        <v>38585.773854166669</v>
      </c>
      <c r="C14494">
        <v>2661</v>
      </c>
      <c r="D14494">
        <v>507</v>
      </c>
      <c r="E14494" s="1">
        <v>38593.903715277775</v>
      </c>
    </row>
    <row r="14495" spans="1:5" x14ac:dyDescent="0.3">
      <c r="A14495">
        <v>14626</v>
      </c>
      <c r="B14495" s="1">
        <v>38585.774814814817</v>
      </c>
      <c r="C14495">
        <v>1038</v>
      </c>
      <c r="D14495">
        <v>554</v>
      </c>
      <c r="E14495" s="1">
        <v>38589.996342592596</v>
      </c>
    </row>
    <row r="14496" spans="1:5" x14ac:dyDescent="0.3">
      <c r="A14496">
        <v>14627</v>
      </c>
      <c r="B14496" s="1">
        <v>38585.774930555555</v>
      </c>
      <c r="C14496">
        <v>2470</v>
      </c>
      <c r="D14496">
        <v>49</v>
      </c>
      <c r="E14496" s="1">
        <v>38594.887430555558</v>
      </c>
    </row>
    <row r="14497" spans="1:5" x14ac:dyDescent="0.3">
      <c r="A14497">
        <v>14628</v>
      </c>
      <c r="B14497" s="1">
        <v>38585.775972222225</v>
      </c>
      <c r="C14497">
        <v>3636</v>
      </c>
      <c r="D14497">
        <v>331</v>
      </c>
      <c r="E14497" s="1">
        <v>38591.850972222222</v>
      </c>
    </row>
    <row r="14498" spans="1:5" x14ac:dyDescent="0.3">
      <c r="A14498">
        <v>14629</v>
      </c>
      <c r="B14498" s="1">
        <v>38585.777685185189</v>
      </c>
      <c r="C14498">
        <v>761</v>
      </c>
      <c r="D14498">
        <v>148</v>
      </c>
      <c r="E14498" s="1">
        <v>38589.801990740743</v>
      </c>
    </row>
    <row r="14499" spans="1:5" x14ac:dyDescent="0.3">
      <c r="A14499">
        <v>14630</v>
      </c>
      <c r="B14499" s="1">
        <v>38585.780370370368</v>
      </c>
      <c r="C14499">
        <v>4049</v>
      </c>
      <c r="D14499">
        <v>294</v>
      </c>
      <c r="E14499" s="1">
        <v>38593.714398148149</v>
      </c>
    </row>
    <row r="14500" spans="1:5" x14ac:dyDescent="0.3">
      <c r="A14500">
        <v>14631</v>
      </c>
      <c r="B14500" s="1">
        <v>38585.783206018517</v>
      </c>
      <c r="C14500">
        <v>782</v>
      </c>
      <c r="D14500">
        <v>209</v>
      </c>
      <c r="E14500" s="1">
        <v>38592.704733796294</v>
      </c>
    </row>
    <row r="14501" spans="1:5" x14ac:dyDescent="0.3">
      <c r="A14501">
        <v>14632</v>
      </c>
      <c r="B14501" s="1">
        <v>38585.783402777779</v>
      </c>
      <c r="C14501">
        <v>2807</v>
      </c>
      <c r="D14501">
        <v>38</v>
      </c>
      <c r="E14501" s="1">
        <v>38589.022986111115</v>
      </c>
    </row>
    <row r="14502" spans="1:5" x14ac:dyDescent="0.3">
      <c r="A14502">
        <v>14633</v>
      </c>
      <c r="B14502" s="1">
        <v>38585.785532407404</v>
      </c>
      <c r="C14502">
        <v>2137</v>
      </c>
      <c r="D14502">
        <v>551</v>
      </c>
      <c r="E14502" s="1">
        <v>38589.546643518515</v>
      </c>
    </row>
    <row r="14503" spans="1:5" x14ac:dyDescent="0.3">
      <c r="A14503">
        <v>14634</v>
      </c>
      <c r="B14503" s="1">
        <v>38585.785740740743</v>
      </c>
      <c r="C14503">
        <v>486</v>
      </c>
      <c r="D14503">
        <v>494</v>
      </c>
      <c r="E14503" s="1">
        <v>38593.812824074077</v>
      </c>
    </row>
    <row r="14504" spans="1:5" x14ac:dyDescent="0.3">
      <c r="A14504">
        <v>14635</v>
      </c>
      <c r="B14504" s="1">
        <v>38585.785914351851</v>
      </c>
      <c r="C14504">
        <v>2171</v>
      </c>
      <c r="D14504">
        <v>108</v>
      </c>
      <c r="E14504" s="1">
        <v>38591.687997685185</v>
      </c>
    </row>
    <row r="14505" spans="1:5" x14ac:dyDescent="0.3">
      <c r="A14505">
        <v>14636</v>
      </c>
      <c r="B14505" s="1">
        <v>38585.791168981479</v>
      </c>
      <c r="C14505">
        <v>1671</v>
      </c>
      <c r="D14505">
        <v>339</v>
      </c>
      <c r="E14505" s="1">
        <v>38587.55505787037</v>
      </c>
    </row>
    <row r="14506" spans="1:5" x14ac:dyDescent="0.3">
      <c r="A14506">
        <v>14637</v>
      </c>
      <c r="B14506" s="1">
        <v>38585.792361111111</v>
      </c>
      <c r="C14506">
        <v>1846</v>
      </c>
      <c r="D14506">
        <v>76</v>
      </c>
      <c r="E14506" s="1">
        <v>38590.960416666669</v>
      </c>
    </row>
    <row r="14507" spans="1:5" x14ac:dyDescent="0.3">
      <c r="A14507">
        <v>14638</v>
      </c>
      <c r="B14507" s="1">
        <v>38585.79277777778</v>
      </c>
      <c r="C14507">
        <v>3583</v>
      </c>
      <c r="D14507">
        <v>216</v>
      </c>
      <c r="E14507" s="1">
        <v>38586.631666666668</v>
      </c>
    </row>
    <row r="14508" spans="1:5" x14ac:dyDescent="0.3">
      <c r="A14508">
        <v>14639</v>
      </c>
      <c r="B14508" s="1">
        <v>38585.792812500003</v>
      </c>
      <c r="C14508">
        <v>3510</v>
      </c>
      <c r="D14508">
        <v>210</v>
      </c>
      <c r="E14508" s="1">
        <v>38590.58934027778</v>
      </c>
    </row>
    <row r="14509" spans="1:5" x14ac:dyDescent="0.3">
      <c r="A14509">
        <v>14640</v>
      </c>
      <c r="B14509" s="1">
        <v>38585.793969907405</v>
      </c>
      <c r="C14509">
        <v>1880</v>
      </c>
      <c r="D14509">
        <v>253</v>
      </c>
      <c r="E14509" s="1">
        <v>38591.025914351849</v>
      </c>
    </row>
    <row r="14510" spans="1:5" x14ac:dyDescent="0.3">
      <c r="A14510">
        <v>14641</v>
      </c>
      <c r="B14510" s="1">
        <v>38585.795405092591</v>
      </c>
      <c r="C14510">
        <v>2205</v>
      </c>
      <c r="D14510">
        <v>147</v>
      </c>
      <c r="E14510" s="1">
        <v>38586.9377662037</v>
      </c>
    </row>
    <row r="14511" spans="1:5" x14ac:dyDescent="0.3">
      <c r="A14511">
        <v>14642</v>
      </c>
      <c r="B14511" s="1">
        <v>38585.798379629632</v>
      </c>
      <c r="C14511">
        <v>1280</v>
      </c>
      <c r="D14511">
        <v>81</v>
      </c>
      <c r="E14511" s="1">
        <v>38594.559490740743</v>
      </c>
    </row>
    <row r="14512" spans="1:5" x14ac:dyDescent="0.3">
      <c r="A14512">
        <v>14643</v>
      </c>
      <c r="B14512" s="1">
        <v>38585.799976851849</v>
      </c>
      <c r="C14512">
        <v>798</v>
      </c>
      <c r="D14512">
        <v>119</v>
      </c>
      <c r="E14512" s="1">
        <v>38593.828449074077</v>
      </c>
    </row>
    <row r="14513" spans="1:5" x14ac:dyDescent="0.3">
      <c r="A14513">
        <v>14644</v>
      </c>
      <c r="B14513" s="1">
        <v>38585.800138888888</v>
      </c>
      <c r="C14513">
        <v>3905</v>
      </c>
      <c r="D14513">
        <v>453</v>
      </c>
      <c r="E14513" s="1">
        <v>38593.71402777778</v>
      </c>
    </row>
    <row r="14514" spans="1:5" x14ac:dyDescent="0.3">
      <c r="A14514">
        <v>14645</v>
      </c>
      <c r="B14514" s="1">
        <v>38585.800543981481</v>
      </c>
      <c r="C14514">
        <v>2369</v>
      </c>
      <c r="D14514">
        <v>334</v>
      </c>
      <c r="E14514" s="1">
        <v>38589.904710648145</v>
      </c>
    </row>
    <row r="14515" spans="1:5" x14ac:dyDescent="0.3">
      <c r="A14515">
        <v>14646</v>
      </c>
      <c r="B14515" s="1">
        <v>38585.801944444444</v>
      </c>
      <c r="C14515">
        <v>948</v>
      </c>
      <c r="D14515">
        <v>186</v>
      </c>
      <c r="E14515" s="1">
        <v>38587.719305555554</v>
      </c>
    </row>
    <row r="14516" spans="1:5" x14ac:dyDescent="0.3">
      <c r="A14516">
        <v>14647</v>
      </c>
      <c r="B14516" s="1">
        <v>38585.802465277775</v>
      </c>
      <c r="C14516">
        <v>3854</v>
      </c>
      <c r="D14516">
        <v>36</v>
      </c>
      <c r="E14516" s="1">
        <v>38594.790659722225</v>
      </c>
    </row>
    <row r="14517" spans="1:5" x14ac:dyDescent="0.3">
      <c r="A14517">
        <v>14648</v>
      </c>
      <c r="B14517" s="1">
        <v>38585.804178240738</v>
      </c>
      <c r="C14517">
        <v>2250</v>
      </c>
      <c r="D14517">
        <v>284</v>
      </c>
      <c r="E14517" s="1">
        <v>38589.62431712963</v>
      </c>
    </row>
    <row r="14518" spans="1:5" x14ac:dyDescent="0.3">
      <c r="A14518">
        <v>14649</v>
      </c>
      <c r="B14518" s="1">
        <v>38585.805104166669</v>
      </c>
      <c r="C14518">
        <v>4074</v>
      </c>
      <c r="D14518">
        <v>43</v>
      </c>
      <c r="E14518" s="1">
        <v>38586.724548611113</v>
      </c>
    </row>
    <row r="14519" spans="1:5" x14ac:dyDescent="0.3">
      <c r="A14519">
        <v>14650</v>
      </c>
      <c r="B14519" s="1">
        <v>38585.808923611112</v>
      </c>
      <c r="C14519">
        <v>1274</v>
      </c>
      <c r="D14519">
        <v>190</v>
      </c>
      <c r="E14519" s="1">
        <v>38589.58253472222</v>
      </c>
    </row>
    <row r="14520" spans="1:5" x14ac:dyDescent="0.3">
      <c r="A14520">
        <v>14651</v>
      </c>
      <c r="B14520" s="1">
        <v>38585.813298611109</v>
      </c>
      <c r="C14520">
        <v>4037</v>
      </c>
      <c r="D14520">
        <v>544</v>
      </c>
      <c r="E14520" s="1">
        <v>38592.601493055554</v>
      </c>
    </row>
    <row r="14521" spans="1:5" x14ac:dyDescent="0.3">
      <c r="A14521">
        <v>14652</v>
      </c>
      <c r="B14521" s="1">
        <v>38585.813946759263</v>
      </c>
      <c r="C14521">
        <v>4163</v>
      </c>
      <c r="D14521">
        <v>453</v>
      </c>
      <c r="E14521" s="1">
        <v>38587.981307870374</v>
      </c>
    </row>
    <row r="14522" spans="1:5" x14ac:dyDescent="0.3">
      <c r="A14522">
        <v>14653</v>
      </c>
      <c r="B14522" s="1">
        <v>38585.816655092596</v>
      </c>
      <c r="C14522">
        <v>491</v>
      </c>
      <c r="D14522">
        <v>593</v>
      </c>
      <c r="E14522" s="1">
        <v>38588.647210648145</v>
      </c>
    </row>
    <row r="14523" spans="1:5" x14ac:dyDescent="0.3">
      <c r="A14523">
        <v>14654</v>
      </c>
      <c r="B14523" s="1">
        <v>38585.817349537036</v>
      </c>
      <c r="C14523">
        <v>687</v>
      </c>
      <c r="D14523">
        <v>173</v>
      </c>
      <c r="E14523" s="1">
        <v>38587.919432870367</v>
      </c>
    </row>
    <row r="14524" spans="1:5" x14ac:dyDescent="0.3">
      <c r="A14524">
        <v>14655</v>
      </c>
      <c r="B14524" s="1">
        <v>38585.817476851851</v>
      </c>
      <c r="C14524">
        <v>785</v>
      </c>
      <c r="D14524">
        <v>253</v>
      </c>
      <c r="E14524" s="1">
        <v>38586.654976851853</v>
      </c>
    </row>
    <row r="14525" spans="1:5" x14ac:dyDescent="0.3">
      <c r="A14525">
        <v>14656</v>
      </c>
      <c r="B14525" s="1">
        <v>38585.819074074076</v>
      </c>
      <c r="C14525">
        <v>4205</v>
      </c>
      <c r="D14525">
        <v>201</v>
      </c>
      <c r="E14525" s="1">
        <v>38588.066990740743</v>
      </c>
    </row>
    <row r="14526" spans="1:5" x14ac:dyDescent="0.3">
      <c r="A14526">
        <v>14657</v>
      </c>
      <c r="B14526" s="1">
        <v>38585.819247685184</v>
      </c>
      <c r="C14526">
        <v>477</v>
      </c>
      <c r="D14526">
        <v>244</v>
      </c>
      <c r="E14526" s="1">
        <v>38590.944247685184</v>
      </c>
    </row>
    <row r="14527" spans="1:5" x14ac:dyDescent="0.3">
      <c r="A14527">
        <v>14658</v>
      </c>
      <c r="B14527" s="1">
        <v>38585.820717592593</v>
      </c>
      <c r="C14527">
        <v>1465</v>
      </c>
      <c r="D14527">
        <v>473</v>
      </c>
      <c r="E14527" s="1">
        <v>38589.674884259257</v>
      </c>
    </row>
    <row r="14528" spans="1:5" x14ac:dyDescent="0.3">
      <c r="A14528">
        <v>14659</v>
      </c>
      <c r="B14528" s="1">
        <v>38585.821250000001</v>
      </c>
      <c r="C14528">
        <v>928</v>
      </c>
      <c r="D14528">
        <v>119</v>
      </c>
      <c r="E14528" s="1">
        <v>38590.587916666664</v>
      </c>
    </row>
    <row r="14529" spans="1:5" x14ac:dyDescent="0.3">
      <c r="A14529">
        <v>14660</v>
      </c>
      <c r="B14529" s="1">
        <v>38585.821770833332</v>
      </c>
      <c r="C14529">
        <v>3433</v>
      </c>
      <c r="D14529">
        <v>452</v>
      </c>
      <c r="E14529" s="1">
        <v>38586.862743055557</v>
      </c>
    </row>
    <row r="14530" spans="1:5" x14ac:dyDescent="0.3">
      <c r="A14530">
        <v>14661</v>
      </c>
      <c r="B14530" s="1">
        <v>38585.822465277779</v>
      </c>
      <c r="C14530">
        <v>745</v>
      </c>
      <c r="D14530">
        <v>469</v>
      </c>
      <c r="E14530" s="1">
        <v>38591.607881944445</v>
      </c>
    </row>
    <row r="14531" spans="1:5" x14ac:dyDescent="0.3">
      <c r="A14531">
        <v>14662</v>
      </c>
      <c r="B14531" s="1">
        <v>38585.823229166665</v>
      </c>
      <c r="C14531">
        <v>2969</v>
      </c>
      <c r="D14531">
        <v>403</v>
      </c>
      <c r="E14531" s="1">
        <v>38587.614201388889</v>
      </c>
    </row>
    <row r="14532" spans="1:5" x14ac:dyDescent="0.3">
      <c r="A14532">
        <v>14663</v>
      </c>
      <c r="B14532" s="1">
        <v>38585.824942129628</v>
      </c>
      <c r="C14532">
        <v>2351</v>
      </c>
      <c r="D14532">
        <v>150</v>
      </c>
      <c r="E14532" s="1">
        <v>38591.733969907407</v>
      </c>
    </row>
    <row r="14533" spans="1:5" x14ac:dyDescent="0.3">
      <c r="A14533">
        <v>14664</v>
      </c>
      <c r="B14533" s="1">
        <v>38585.825543981482</v>
      </c>
      <c r="C14533">
        <v>4377</v>
      </c>
      <c r="D14533">
        <v>153</v>
      </c>
      <c r="E14533" s="1">
        <v>38591.699849537035</v>
      </c>
    </row>
    <row r="14534" spans="1:5" x14ac:dyDescent="0.3">
      <c r="A14534">
        <v>14665</v>
      </c>
      <c r="B14534" s="1">
        <v>38585.826226851852</v>
      </c>
      <c r="C14534">
        <v>2896</v>
      </c>
      <c r="D14534">
        <v>58</v>
      </c>
      <c r="E14534" s="1">
        <v>38594.750532407408</v>
      </c>
    </row>
    <row r="14535" spans="1:5" x14ac:dyDescent="0.3">
      <c r="A14535">
        <v>14666</v>
      </c>
      <c r="B14535" s="1">
        <v>38585.827187499999</v>
      </c>
      <c r="C14535">
        <v>2560</v>
      </c>
      <c r="D14535">
        <v>122</v>
      </c>
      <c r="E14535" s="1">
        <v>38594.945937500001</v>
      </c>
    </row>
    <row r="14536" spans="1:5" x14ac:dyDescent="0.3">
      <c r="A14536">
        <v>14667</v>
      </c>
      <c r="B14536" s="1">
        <v>38585.827210648145</v>
      </c>
      <c r="C14536">
        <v>2608</v>
      </c>
      <c r="D14536">
        <v>55</v>
      </c>
      <c r="E14536" s="1">
        <v>38587.734155092592</v>
      </c>
    </row>
    <row r="14537" spans="1:5" x14ac:dyDescent="0.3">
      <c r="A14537">
        <v>14668</v>
      </c>
      <c r="B14537" s="1">
        <v>38585.827430555553</v>
      </c>
      <c r="C14537">
        <v>1450</v>
      </c>
      <c r="D14537">
        <v>152</v>
      </c>
      <c r="E14537" s="1">
        <v>38593.818402777775</v>
      </c>
    </row>
    <row r="14538" spans="1:5" x14ac:dyDescent="0.3">
      <c r="A14538">
        <v>14669</v>
      </c>
      <c r="B14538" s="1">
        <v>38585.829236111109</v>
      </c>
      <c r="C14538">
        <v>3154</v>
      </c>
      <c r="D14538">
        <v>317</v>
      </c>
      <c r="E14538" s="1">
        <v>38589.966736111113</v>
      </c>
    </row>
    <row r="14539" spans="1:5" x14ac:dyDescent="0.3">
      <c r="A14539">
        <v>14670</v>
      </c>
      <c r="B14539" s="1">
        <v>38585.829293981478</v>
      </c>
      <c r="C14539">
        <v>4324</v>
      </c>
      <c r="D14539">
        <v>537</v>
      </c>
      <c r="E14539" s="1">
        <v>38591.904293981483</v>
      </c>
    </row>
    <row r="14540" spans="1:5" x14ac:dyDescent="0.3">
      <c r="A14540">
        <v>14671</v>
      </c>
      <c r="B14540" s="1">
        <v>38585.832986111112</v>
      </c>
      <c r="C14540">
        <v>2622</v>
      </c>
      <c r="D14540">
        <v>53</v>
      </c>
      <c r="E14540" s="1">
        <v>38586.819097222222</v>
      </c>
    </row>
    <row r="14541" spans="1:5" x14ac:dyDescent="0.3">
      <c r="A14541">
        <v>14672</v>
      </c>
      <c r="B14541" s="1">
        <v>38585.833020833335</v>
      </c>
      <c r="C14541">
        <v>4144</v>
      </c>
      <c r="D14541">
        <v>325</v>
      </c>
      <c r="E14541" s="1">
        <v>38594.819826388892</v>
      </c>
    </row>
    <row r="14542" spans="1:5" x14ac:dyDescent="0.3">
      <c r="A14542">
        <v>14673</v>
      </c>
      <c r="B14542" s="1">
        <v>38585.834236111114</v>
      </c>
      <c r="C14542">
        <v>1827</v>
      </c>
      <c r="D14542">
        <v>445</v>
      </c>
      <c r="E14542" s="1">
        <v>38589.788402777776</v>
      </c>
    </row>
    <row r="14543" spans="1:5" x14ac:dyDescent="0.3">
      <c r="A14543">
        <v>14674</v>
      </c>
      <c r="B14543" s="1">
        <v>38585.834421296298</v>
      </c>
      <c r="C14543">
        <v>572</v>
      </c>
      <c r="D14543">
        <v>300</v>
      </c>
      <c r="E14543" s="1">
        <v>38591.773310185185</v>
      </c>
    </row>
    <row r="14544" spans="1:5" x14ac:dyDescent="0.3">
      <c r="A14544">
        <v>14675</v>
      </c>
      <c r="B14544" s="1">
        <v>38585.834618055553</v>
      </c>
      <c r="C14544">
        <v>328</v>
      </c>
      <c r="D14544">
        <v>170</v>
      </c>
      <c r="E14544" s="1">
        <v>38590.604756944442</v>
      </c>
    </row>
    <row r="14545" spans="1:5" x14ac:dyDescent="0.3">
      <c r="A14545">
        <v>14676</v>
      </c>
      <c r="B14545" s="1">
        <v>38585.834930555553</v>
      </c>
      <c r="C14545">
        <v>877</v>
      </c>
      <c r="D14545">
        <v>49</v>
      </c>
      <c r="E14545" s="1">
        <v>38590.913402777776</v>
      </c>
    </row>
    <row r="14546" spans="1:5" x14ac:dyDescent="0.3">
      <c r="A14546">
        <v>14677</v>
      </c>
      <c r="B14546" s="1">
        <v>38585.842013888891</v>
      </c>
      <c r="C14546">
        <v>4411</v>
      </c>
      <c r="D14546">
        <v>26</v>
      </c>
      <c r="E14546" s="1">
        <v>38592.632986111108</v>
      </c>
    </row>
    <row r="14547" spans="1:5" x14ac:dyDescent="0.3">
      <c r="A14547">
        <v>14678</v>
      </c>
      <c r="B14547" s="1">
        <v>38585.842164351852</v>
      </c>
      <c r="C14547">
        <v>1911</v>
      </c>
      <c r="D14547">
        <v>383</v>
      </c>
      <c r="E14547" s="1">
        <v>38595.091469907406</v>
      </c>
    </row>
    <row r="14548" spans="1:5" x14ac:dyDescent="0.3">
      <c r="A14548">
        <v>14679</v>
      </c>
      <c r="B14548" s="1">
        <v>38585.843726851854</v>
      </c>
      <c r="C14548">
        <v>1520</v>
      </c>
      <c r="D14548">
        <v>193</v>
      </c>
      <c r="E14548" s="1">
        <v>38587.986087962963</v>
      </c>
    </row>
    <row r="14549" spans="1:5" x14ac:dyDescent="0.3">
      <c r="A14549">
        <v>14680</v>
      </c>
      <c r="B14549" s="1">
        <v>38585.847129629627</v>
      </c>
      <c r="C14549">
        <v>4469</v>
      </c>
      <c r="D14549">
        <v>524</v>
      </c>
      <c r="E14549" s="1">
        <v>38592.715879629628</v>
      </c>
    </row>
    <row r="14550" spans="1:5" x14ac:dyDescent="0.3">
      <c r="A14550">
        <v>14681</v>
      </c>
      <c r="B14550" s="1">
        <v>38585.850844907407</v>
      </c>
      <c r="C14550">
        <v>1083</v>
      </c>
      <c r="D14550">
        <v>212</v>
      </c>
      <c r="E14550" s="1">
        <v>38594.825150462966</v>
      </c>
    </row>
    <row r="14551" spans="1:5" x14ac:dyDescent="0.3">
      <c r="A14551">
        <v>14682</v>
      </c>
      <c r="B14551" s="1">
        <v>38585.851354166669</v>
      </c>
      <c r="C14551">
        <v>2974</v>
      </c>
      <c r="D14551">
        <v>314</v>
      </c>
      <c r="E14551" s="1">
        <v>38592.029826388891</v>
      </c>
    </row>
    <row r="14552" spans="1:5" x14ac:dyDescent="0.3">
      <c r="A14552">
        <v>14683</v>
      </c>
      <c r="B14552" s="1">
        <v>38585.852592592593</v>
      </c>
      <c r="C14552">
        <v>3850</v>
      </c>
      <c r="D14552">
        <v>342</v>
      </c>
      <c r="E14552" s="1">
        <v>38593.704675925925</v>
      </c>
    </row>
    <row r="14553" spans="1:5" x14ac:dyDescent="0.3">
      <c r="A14553">
        <v>14684</v>
      </c>
      <c r="B14553" s="1">
        <v>38585.853078703702</v>
      </c>
      <c r="C14553">
        <v>3593</v>
      </c>
      <c r="D14553">
        <v>369</v>
      </c>
      <c r="E14553" s="1">
        <v>38592.792662037034</v>
      </c>
    </row>
    <row r="14554" spans="1:5" x14ac:dyDescent="0.3">
      <c r="A14554">
        <v>14685</v>
      </c>
      <c r="B14554" s="1">
        <v>38585.855150462965</v>
      </c>
      <c r="C14554">
        <v>1320</v>
      </c>
      <c r="D14554">
        <v>69</v>
      </c>
      <c r="E14554" s="1">
        <v>38586.87667824074</v>
      </c>
    </row>
    <row r="14555" spans="1:5" x14ac:dyDescent="0.3">
      <c r="A14555">
        <v>14686</v>
      </c>
      <c r="B14555" s="1">
        <v>38585.85564814815</v>
      </c>
      <c r="C14555">
        <v>814</v>
      </c>
      <c r="D14555">
        <v>34</v>
      </c>
      <c r="E14555" s="1">
        <v>38590.754953703705</v>
      </c>
    </row>
    <row r="14556" spans="1:5" x14ac:dyDescent="0.3">
      <c r="A14556">
        <v>14687</v>
      </c>
      <c r="B14556" s="1">
        <v>38585.855740740742</v>
      </c>
      <c r="C14556">
        <v>306</v>
      </c>
      <c r="D14556">
        <v>550</v>
      </c>
      <c r="E14556" s="1">
        <v>38590.678657407407</v>
      </c>
    </row>
    <row r="14557" spans="1:5" x14ac:dyDescent="0.3">
      <c r="A14557">
        <v>14688</v>
      </c>
      <c r="B14557" s="1">
        <v>38585.855983796297</v>
      </c>
      <c r="C14557">
        <v>2573</v>
      </c>
      <c r="D14557">
        <v>219</v>
      </c>
      <c r="E14557" s="1">
        <v>38591.004594907405</v>
      </c>
    </row>
    <row r="14558" spans="1:5" x14ac:dyDescent="0.3">
      <c r="A14558">
        <v>14689</v>
      </c>
      <c r="B14558" s="1">
        <v>38585.856249999997</v>
      </c>
      <c r="C14558">
        <v>1124</v>
      </c>
      <c r="D14558">
        <v>463</v>
      </c>
      <c r="E14558" s="1">
        <v>38586.756944444445</v>
      </c>
    </row>
    <row r="14559" spans="1:5" x14ac:dyDescent="0.3">
      <c r="A14559">
        <v>14690</v>
      </c>
      <c r="B14559" s="1">
        <v>38585.86278935185</v>
      </c>
      <c r="C14559">
        <v>3649</v>
      </c>
      <c r="D14559">
        <v>456</v>
      </c>
      <c r="E14559" s="1">
        <v>38593.779456018521</v>
      </c>
    </row>
    <row r="14560" spans="1:5" x14ac:dyDescent="0.3">
      <c r="A14560">
        <v>14691</v>
      </c>
      <c r="B14560" s="1">
        <v>38585.862835648149</v>
      </c>
      <c r="C14560">
        <v>2131</v>
      </c>
      <c r="D14560">
        <v>404</v>
      </c>
      <c r="E14560" s="1">
        <v>38588.057280092595</v>
      </c>
    </row>
    <row r="14561" spans="1:5" x14ac:dyDescent="0.3">
      <c r="A14561">
        <v>14692</v>
      </c>
      <c r="B14561" s="1">
        <v>38585.863437499997</v>
      </c>
      <c r="C14561">
        <v>1908</v>
      </c>
      <c r="D14561">
        <v>192</v>
      </c>
      <c r="E14561" s="1">
        <v>38592.793298611112</v>
      </c>
    </row>
    <row r="14562" spans="1:5" x14ac:dyDescent="0.3">
      <c r="A14562">
        <v>14693</v>
      </c>
      <c r="B14562" s="1">
        <v>38585.864108796297</v>
      </c>
      <c r="C14562">
        <v>3454</v>
      </c>
      <c r="D14562">
        <v>269</v>
      </c>
      <c r="E14562" s="1">
        <v>38593.025914351849</v>
      </c>
    </row>
    <row r="14563" spans="1:5" x14ac:dyDescent="0.3">
      <c r="A14563">
        <v>14694</v>
      </c>
      <c r="B14563" s="1">
        <v>38585.865763888891</v>
      </c>
      <c r="C14563">
        <v>2767</v>
      </c>
      <c r="D14563">
        <v>363</v>
      </c>
      <c r="E14563" s="1">
        <v>38587.679652777777</v>
      </c>
    </row>
    <row r="14564" spans="1:5" x14ac:dyDescent="0.3">
      <c r="A14564">
        <v>14695</v>
      </c>
      <c r="B14564" s="1">
        <v>38585.86582175926</v>
      </c>
      <c r="C14564">
        <v>412</v>
      </c>
      <c r="D14564">
        <v>206</v>
      </c>
      <c r="E14564" s="1">
        <v>38586.934571759259</v>
      </c>
    </row>
    <row r="14565" spans="1:5" x14ac:dyDescent="0.3">
      <c r="A14565">
        <v>14696</v>
      </c>
      <c r="B14565" s="1">
        <v>38585.866724537038</v>
      </c>
      <c r="C14565">
        <v>3776</v>
      </c>
      <c r="D14565">
        <v>435</v>
      </c>
      <c r="E14565" s="1">
        <v>38589.62158564815</v>
      </c>
    </row>
    <row r="14566" spans="1:5" x14ac:dyDescent="0.3">
      <c r="A14566">
        <v>14697</v>
      </c>
      <c r="B14566" s="1">
        <v>38585.867604166669</v>
      </c>
      <c r="C14566">
        <v>48</v>
      </c>
      <c r="D14566">
        <v>409</v>
      </c>
      <c r="E14566" s="1">
        <v>38590.068993055553</v>
      </c>
    </row>
    <row r="14567" spans="1:5" x14ac:dyDescent="0.3">
      <c r="A14567">
        <v>14698</v>
      </c>
      <c r="B14567" s="1">
        <v>38585.868032407408</v>
      </c>
      <c r="C14567">
        <v>4255</v>
      </c>
      <c r="D14567">
        <v>196</v>
      </c>
      <c r="E14567" s="1">
        <v>38593.843032407407</v>
      </c>
    </row>
    <row r="14568" spans="1:5" x14ac:dyDescent="0.3">
      <c r="A14568">
        <v>14699</v>
      </c>
      <c r="B14568" s="1">
        <v>38585.868611111109</v>
      </c>
      <c r="C14568">
        <v>1427</v>
      </c>
      <c r="D14568">
        <v>3</v>
      </c>
      <c r="E14568" s="1">
        <v>38593.756111111114</v>
      </c>
    </row>
    <row r="14569" spans="1:5" x14ac:dyDescent="0.3">
      <c r="A14569">
        <v>14700</v>
      </c>
      <c r="B14569" s="1">
        <v>38585.87060185185</v>
      </c>
      <c r="C14569">
        <v>3446</v>
      </c>
      <c r="D14569">
        <v>360</v>
      </c>
      <c r="E14569" s="1">
        <v>38587.917824074073</v>
      </c>
    </row>
    <row r="14570" spans="1:5" x14ac:dyDescent="0.3">
      <c r="A14570">
        <v>14701</v>
      </c>
      <c r="B14570" s="1">
        <v>38585.871203703704</v>
      </c>
      <c r="C14570">
        <v>3034</v>
      </c>
      <c r="D14570">
        <v>34</v>
      </c>
      <c r="E14570" s="1">
        <v>38594.698981481481</v>
      </c>
    </row>
    <row r="14571" spans="1:5" x14ac:dyDescent="0.3">
      <c r="A14571">
        <v>14702</v>
      </c>
      <c r="B14571" s="1">
        <v>38585.875034722223</v>
      </c>
      <c r="C14571">
        <v>4096</v>
      </c>
      <c r="D14571">
        <v>345</v>
      </c>
      <c r="E14571" s="1">
        <v>38594.707673611112</v>
      </c>
    </row>
    <row r="14572" spans="1:5" x14ac:dyDescent="0.3">
      <c r="A14572">
        <v>14703</v>
      </c>
      <c r="B14572" s="1">
        <v>38585.875914351855</v>
      </c>
      <c r="C14572">
        <v>4329</v>
      </c>
      <c r="D14572">
        <v>29</v>
      </c>
      <c r="E14572" s="1">
        <v>38586.634247685186</v>
      </c>
    </row>
    <row r="14573" spans="1:5" x14ac:dyDescent="0.3">
      <c r="A14573">
        <v>14704</v>
      </c>
      <c r="B14573" s="1">
        <v>38585.876643518517</v>
      </c>
      <c r="C14573">
        <v>4062</v>
      </c>
      <c r="D14573">
        <v>248</v>
      </c>
      <c r="E14573" s="1">
        <v>38591.965532407405</v>
      </c>
    </row>
    <row r="14574" spans="1:5" x14ac:dyDescent="0.3">
      <c r="A14574">
        <v>14705</v>
      </c>
      <c r="B14574" s="1">
        <v>38585.877025462964</v>
      </c>
      <c r="C14574">
        <v>2493</v>
      </c>
      <c r="D14574">
        <v>243</v>
      </c>
      <c r="E14574" s="1">
        <v>38589.847858796296</v>
      </c>
    </row>
    <row r="14575" spans="1:5" x14ac:dyDescent="0.3">
      <c r="A14575">
        <v>14706</v>
      </c>
      <c r="B14575" s="1">
        <v>38585.878263888888</v>
      </c>
      <c r="C14575">
        <v>4494</v>
      </c>
      <c r="D14575">
        <v>589</v>
      </c>
      <c r="E14575" s="1">
        <v>38586.830347222225</v>
      </c>
    </row>
    <row r="14576" spans="1:5" x14ac:dyDescent="0.3">
      <c r="A14576">
        <v>14707</v>
      </c>
      <c r="B14576" s="1">
        <v>38585.879502314812</v>
      </c>
      <c r="C14576">
        <v>2916</v>
      </c>
      <c r="D14576">
        <v>530</v>
      </c>
      <c r="E14576" s="1">
        <v>38594.984363425923</v>
      </c>
    </row>
    <row r="14577" spans="1:5" x14ac:dyDescent="0.3">
      <c r="A14577">
        <v>14708</v>
      </c>
      <c r="B14577" s="1">
        <v>38585.880127314813</v>
      </c>
      <c r="C14577">
        <v>2828</v>
      </c>
      <c r="D14577">
        <v>226</v>
      </c>
      <c r="E14577" s="1">
        <v>38592.657905092594</v>
      </c>
    </row>
    <row r="14578" spans="1:5" x14ac:dyDescent="0.3">
      <c r="A14578">
        <v>14709</v>
      </c>
      <c r="B14578" s="1">
        <v>38585.880543981482</v>
      </c>
      <c r="C14578">
        <v>1856</v>
      </c>
      <c r="D14578">
        <v>300</v>
      </c>
      <c r="E14578" s="1">
        <v>38595.097210648149</v>
      </c>
    </row>
    <row r="14579" spans="1:5" x14ac:dyDescent="0.3">
      <c r="A14579">
        <v>14710</v>
      </c>
      <c r="B14579" s="1">
        <v>38585.885682870372</v>
      </c>
      <c r="C14579">
        <v>1922</v>
      </c>
      <c r="D14579">
        <v>587</v>
      </c>
      <c r="E14579" s="1">
        <v>38594.823182870372</v>
      </c>
    </row>
    <row r="14580" spans="1:5" x14ac:dyDescent="0.3">
      <c r="A14580">
        <v>14711</v>
      </c>
      <c r="B14580" s="1">
        <v>38585.8903587963</v>
      </c>
      <c r="C14580">
        <v>1973</v>
      </c>
      <c r="D14580">
        <v>448</v>
      </c>
      <c r="E14580" s="1">
        <v>38594.68341435185</v>
      </c>
    </row>
    <row r="14581" spans="1:5" x14ac:dyDescent="0.3">
      <c r="A14581">
        <v>14712</v>
      </c>
      <c r="B14581" s="1">
        <v>38585.890925925924</v>
      </c>
      <c r="C14581">
        <v>1198</v>
      </c>
      <c r="D14581">
        <v>226</v>
      </c>
      <c r="E14581" s="1">
        <v>38589.07912037037</v>
      </c>
    </row>
    <row r="14582" spans="1:5" x14ac:dyDescent="0.3">
      <c r="A14582">
        <v>14713</v>
      </c>
      <c r="B14582" s="1">
        <v>38585.89402777778</v>
      </c>
      <c r="C14582">
        <v>3350</v>
      </c>
      <c r="D14582">
        <v>148</v>
      </c>
      <c r="E14582" s="1">
        <v>38587.851666666669</v>
      </c>
    </row>
    <row r="14583" spans="1:5" x14ac:dyDescent="0.3">
      <c r="A14583">
        <v>14714</v>
      </c>
      <c r="B14583" s="1">
        <v>38585.894247685188</v>
      </c>
      <c r="C14583">
        <v>1</v>
      </c>
      <c r="D14583">
        <v>279</v>
      </c>
      <c r="E14583" s="1">
        <v>38594.935219907406</v>
      </c>
    </row>
    <row r="14584" spans="1:5" x14ac:dyDescent="0.3">
      <c r="A14584">
        <v>14715</v>
      </c>
      <c r="B14584" s="1">
        <v>38585.894652777781</v>
      </c>
      <c r="C14584">
        <v>4453</v>
      </c>
      <c r="D14584">
        <v>287</v>
      </c>
      <c r="E14584" s="1">
        <v>38590.925902777781</v>
      </c>
    </row>
    <row r="14585" spans="1:5" x14ac:dyDescent="0.3">
      <c r="A14585">
        <v>14716</v>
      </c>
      <c r="B14585" s="1">
        <v>38585.895775462966</v>
      </c>
      <c r="C14585">
        <v>2285</v>
      </c>
      <c r="D14585">
        <v>78</v>
      </c>
      <c r="E14585" s="1">
        <v>38587.774247685185</v>
      </c>
    </row>
    <row r="14586" spans="1:5" x14ac:dyDescent="0.3">
      <c r="A14586">
        <v>14717</v>
      </c>
      <c r="B14586" s="1">
        <v>38585.896284722221</v>
      </c>
      <c r="C14586">
        <v>3839</v>
      </c>
      <c r="D14586">
        <v>366</v>
      </c>
      <c r="E14586" s="1">
        <v>38590.707395833335</v>
      </c>
    </row>
    <row r="14587" spans="1:5" x14ac:dyDescent="0.3">
      <c r="A14587">
        <v>14718</v>
      </c>
      <c r="B14587" s="1">
        <v>38585.902372685188</v>
      </c>
      <c r="C14587">
        <v>3618</v>
      </c>
      <c r="D14587">
        <v>340</v>
      </c>
      <c r="E14587" s="1">
        <v>38590.921817129631</v>
      </c>
    </row>
    <row r="14588" spans="1:5" x14ac:dyDescent="0.3">
      <c r="A14588">
        <v>14719</v>
      </c>
      <c r="B14588" s="1">
        <v>38585.904131944444</v>
      </c>
      <c r="C14588">
        <v>4091</v>
      </c>
      <c r="D14588">
        <v>599</v>
      </c>
      <c r="E14588" s="1">
        <v>38589.8596875</v>
      </c>
    </row>
    <row r="14589" spans="1:5" x14ac:dyDescent="0.3">
      <c r="A14589">
        <v>14720</v>
      </c>
      <c r="B14589" s="1">
        <v>38585.905474537038</v>
      </c>
      <c r="C14589">
        <v>3617</v>
      </c>
      <c r="D14589">
        <v>395</v>
      </c>
      <c r="E14589" s="1">
        <v>38589.765196759261</v>
      </c>
    </row>
    <row r="14590" spans="1:5" x14ac:dyDescent="0.3">
      <c r="A14590">
        <v>14721</v>
      </c>
      <c r="B14590" s="1">
        <v>38585.910312499997</v>
      </c>
      <c r="C14590">
        <v>4257</v>
      </c>
      <c r="D14590">
        <v>349</v>
      </c>
      <c r="E14590" s="1">
        <v>38594.806840277779</v>
      </c>
    </row>
    <row r="14591" spans="1:5" x14ac:dyDescent="0.3">
      <c r="A14591">
        <v>14722</v>
      </c>
      <c r="B14591" s="1">
        <v>38585.91033564815</v>
      </c>
      <c r="C14591">
        <v>2930</v>
      </c>
      <c r="D14591">
        <v>236</v>
      </c>
      <c r="E14591" s="1">
        <v>38594.134641203702</v>
      </c>
    </row>
    <row r="14592" spans="1:5" x14ac:dyDescent="0.3">
      <c r="A14592">
        <v>14723</v>
      </c>
      <c r="B14592" s="1">
        <v>38585.911481481482</v>
      </c>
      <c r="C14592">
        <v>2755</v>
      </c>
      <c r="D14592">
        <v>548</v>
      </c>
      <c r="E14592" s="1">
        <v>38595.002453703702</v>
      </c>
    </row>
    <row r="14593" spans="1:5" x14ac:dyDescent="0.3">
      <c r="A14593">
        <v>14724</v>
      </c>
      <c r="B14593" s="1">
        <v>38585.912349537037</v>
      </c>
      <c r="C14593">
        <v>3559</v>
      </c>
      <c r="D14593">
        <v>552</v>
      </c>
      <c r="E14593" s="1">
        <v>38587.843599537038</v>
      </c>
    </row>
    <row r="14594" spans="1:5" x14ac:dyDescent="0.3">
      <c r="A14594">
        <v>14725</v>
      </c>
      <c r="B14594" s="1">
        <v>38585.91814814815</v>
      </c>
      <c r="C14594">
        <v>4427</v>
      </c>
      <c r="D14594">
        <v>403</v>
      </c>
      <c r="E14594" s="1">
        <v>38587.166064814817</v>
      </c>
    </row>
    <row r="14595" spans="1:5" x14ac:dyDescent="0.3">
      <c r="A14595">
        <v>14726</v>
      </c>
      <c r="B14595" s="1">
        <v>38585.922824074078</v>
      </c>
      <c r="C14595">
        <v>4556</v>
      </c>
      <c r="D14595">
        <v>216</v>
      </c>
      <c r="E14595" s="1">
        <v>38586.770046296297</v>
      </c>
    </row>
    <row r="14596" spans="1:5" x14ac:dyDescent="0.3">
      <c r="A14596">
        <v>14727</v>
      </c>
      <c r="B14596" s="1">
        <v>38585.925520833334</v>
      </c>
      <c r="C14596">
        <v>650</v>
      </c>
      <c r="D14596">
        <v>275</v>
      </c>
      <c r="E14596" s="1">
        <v>38589.032465277778</v>
      </c>
    </row>
    <row r="14597" spans="1:5" x14ac:dyDescent="0.3">
      <c r="A14597">
        <v>14728</v>
      </c>
      <c r="B14597" s="1">
        <v>38585.927499999998</v>
      </c>
      <c r="C14597">
        <v>2671</v>
      </c>
      <c r="D14597">
        <v>474</v>
      </c>
      <c r="E14597" s="1">
        <v>38589.718472222223</v>
      </c>
    </row>
    <row r="14598" spans="1:5" x14ac:dyDescent="0.3">
      <c r="A14598">
        <v>14729</v>
      </c>
      <c r="B14598" s="1">
        <v>38585.928437499999</v>
      </c>
      <c r="C14598">
        <v>2483</v>
      </c>
      <c r="D14598">
        <v>289</v>
      </c>
      <c r="E14598" s="1">
        <v>38591.897881944446</v>
      </c>
    </row>
    <row r="14599" spans="1:5" x14ac:dyDescent="0.3">
      <c r="A14599">
        <v>14730</v>
      </c>
      <c r="B14599" s="1">
        <v>38585.931377314817</v>
      </c>
      <c r="C14599">
        <v>2949</v>
      </c>
      <c r="D14599">
        <v>439</v>
      </c>
      <c r="E14599" s="1">
        <v>38594.126516203702</v>
      </c>
    </row>
    <row r="14600" spans="1:5" x14ac:dyDescent="0.3">
      <c r="A14600">
        <v>14731</v>
      </c>
      <c r="B14600" s="1">
        <v>38585.931817129633</v>
      </c>
      <c r="C14600">
        <v>1351</v>
      </c>
      <c r="D14600">
        <v>154</v>
      </c>
      <c r="E14600" s="1">
        <v>38588.685983796298</v>
      </c>
    </row>
    <row r="14601" spans="1:5" x14ac:dyDescent="0.3">
      <c r="A14601">
        <v>14732</v>
      </c>
      <c r="B14601" s="1">
        <v>38585.932280092595</v>
      </c>
      <c r="C14601">
        <v>1915</v>
      </c>
      <c r="D14601">
        <v>482</v>
      </c>
      <c r="E14601" s="1">
        <v>38587.773946759262</v>
      </c>
    </row>
    <row r="14602" spans="1:5" x14ac:dyDescent="0.3">
      <c r="A14602">
        <v>14733</v>
      </c>
      <c r="B14602" s="1">
        <v>38585.932326388887</v>
      </c>
      <c r="C14602">
        <v>398</v>
      </c>
      <c r="D14602">
        <v>408</v>
      </c>
      <c r="E14602" s="1">
        <v>38590.876076388886</v>
      </c>
    </row>
    <row r="14603" spans="1:5" x14ac:dyDescent="0.3">
      <c r="A14603">
        <v>14735</v>
      </c>
      <c r="B14603" s="1">
        <v>38585.934131944443</v>
      </c>
      <c r="C14603">
        <v>950</v>
      </c>
      <c r="D14603">
        <v>35</v>
      </c>
      <c r="E14603" s="1">
        <v>38587.88621527778</v>
      </c>
    </row>
    <row r="14604" spans="1:5" x14ac:dyDescent="0.3">
      <c r="A14604">
        <v>14736</v>
      </c>
      <c r="B14604" s="1">
        <v>38585.934641203705</v>
      </c>
      <c r="C14604">
        <v>207</v>
      </c>
      <c r="D14604">
        <v>139</v>
      </c>
      <c r="E14604" s="1">
        <v>38589.792974537035</v>
      </c>
    </row>
    <row r="14605" spans="1:5" x14ac:dyDescent="0.3">
      <c r="A14605">
        <v>14737</v>
      </c>
      <c r="B14605" s="1">
        <v>38585.935543981483</v>
      </c>
      <c r="C14605">
        <v>1842</v>
      </c>
      <c r="D14605">
        <v>124</v>
      </c>
      <c r="E14605" s="1">
        <v>38589.785543981481</v>
      </c>
    </row>
    <row r="14606" spans="1:5" x14ac:dyDescent="0.3">
      <c r="A14606">
        <v>14738</v>
      </c>
      <c r="B14606" s="1">
        <v>38585.936956018515</v>
      </c>
      <c r="C14606">
        <v>3315</v>
      </c>
      <c r="D14606">
        <v>521</v>
      </c>
      <c r="E14606" s="1">
        <v>38593.888344907406</v>
      </c>
    </row>
    <row r="14607" spans="1:5" x14ac:dyDescent="0.3">
      <c r="A14607">
        <v>14739</v>
      </c>
      <c r="B14607" s="1">
        <v>38585.939837962964</v>
      </c>
      <c r="C14607">
        <v>4026</v>
      </c>
      <c r="D14607">
        <v>226</v>
      </c>
      <c r="E14607" s="1">
        <v>38586.823171296295</v>
      </c>
    </row>
    <row r="14608" spans="1:5" x14ac:dyDescent="0.3">
      <c r="A14608">
        <v>14740</v>
      </c>
      <c r="B14608" s="1">
        <v>38585.941354166665</v>
      </c>
      <c r="C14608">
        <v>1717</v>
      </c>
      <c r="D14608">
        <v>333</v>
      </c>
      <c r="E14608" s="1">
        <v>38590.742743055554</v>
      </c>
    </row>
    <row r="14609" spans="1:5" x14ac:dyDescent="0.3">
      <c r="A14609">
        <v>14742</v>
      </c>
      <c r="B14609" s="1">
        <v>38585.943761574075</v>
      </c>
      <c r="C14609">
        <v>2988</v>
      </c>
      <c r="D14609">
        <v>421</v>
      </c>
      <c r="E14609" s="1">
        <v>38590.011817129627</v>
      </c>
    </row>
    <row r="14610" spans="1:5" x14ac:dyDescent="0.3">
      <c r="A14610">
        <v>14743</v>
      </c>
      <c r="B14610" s="1">
        <v>38585.945787037039</v>
      </c>
      <c r="C14610">
        <v>4570</v>
      </c>
      <c r="D14610">
        <v>2</v>
      </c>
      <c r="E14610" s="1">
        <v>38593.013148148151</v>
      </c>
    </row>
    <row r="14611" spans="1:5" x14ac:dyDescent="0.3">
      <c r="A14611">
        <v>14744</v>
      </c>
      <c r="B14611" s="1">
        <v>38585.948159722226</v>
      </c>
      <c r="C14611">
        <v>800</v>
      </c>
      <c r="D14611">
        <v>213</v>
      </c>
      <c r="E14611" s="1">
        <v>38593.998159722221</v>
      </c>
    </row>
    <row r="14612" spans="1:5" x14ac:dyDescent="0.3">
      <c r="A14612">
        <v>14745</v>
      </c>
      <c r="B14612" s="1">
        <v>38585.953483796293</v>
      </c>
      <c r="C14612">
        <v>4399</v>
      </c>
      <c r="D14612">
        <v>277</v>
      </c>
      <c r="E14612" s="1">
        <v>38587.973622685182</v>
      </c>
    </row>
    <row r="14613" spans="1:5" x14ac:dyDescent="0.3">
      <c r="A14613">
        <v>14746</v>
      </c>
      <c r="B14613" s="1">
        <v>38585.954189814816</v>
      </c>
      <c r="C14613">
        <v>3197</v>
      </c>
      <c r="D14613">
        <v>284</v>
      </c>
      <c r="E14613" s="1">
        <v>38591.711134259262</v>
      </c>
    </row>
    <row r="14614" spans="1:5" x14ac:dyDescent="0.3">
      <c r="A14614">
        <v>14747</v>
      </c>
      <c r="B14614" s="1">
        <v>38585.958356481482</v>
      </c>
      <c r="C14614">
        <v>201</v>
      </c>
      <c r="D14614">
        <v>153</v>
      </c>
      <c r="E14614" s="1">
        <v>38590.790300925924</v>
      </c>
    </row>
    <row r="14615" spans="1:5" x14ac:dyDescent="0.3">
      <c r="A14615">
        <v>14748</v>
      </c>
      <c r="B14615" s="1">
        <v>38585.959745370368</v>
      </c>
      <c r="C14615">
        <v>1697</v>
      </c>
      <c r="D14615">
        <v>81</v>
      </c>
      <c r="E14615" s="1">
        <v>38592.209050925929</v>
      </c>
    </row>
    <row r="14616" spans="1:5" x14ac:dyDescent="0.3">
      <c r="A14616">
        <v>14749</v>
      </c>
      <c r="B14616" s="1">
        <v>38585.964270833334</v>
      </c>
      <c r="C14616">
        <v>831</v>
      </c>
      <c r="D14616">
        <v>235</v>
      </c>
      <c r="E14616" s="1">
        <v>38593.865659722222</v>
      </c>
    </row>
    <row r="14617" spans="1:5" x14ac:dyDescent="0.3">
      <c r="A14617">
        <v>14750</v>
      </c>
      <c r="B14617" s="1">
        <v>38585.964953703704</v>
      </c>
      <c r="C14617">
        <v>918</v>
      </c>
      <c r="D14617">
        <v>303</v>
      </c>
      <c r="E14617" s="1">
        <v>38594.032314814816</v>
      </c>
    </row>
    <row r="14618" spans="1:5" x14ac:dyDescent="0.3">
      <c r="A14618">
        <v>14751</v>
      </c>
      <c r="B14618" s="1">
        <v>38585.966238425928</v>
      </c>
      <c r="C14618">
        <v>1156</v>
      </c>
      <c r="D14618">
        <v>195</v>
      </c>
      <c r="E14618" s="1">
        <v>38594.834293981483</v>
      </c>
    </row>
    <row r="14619" spans="1:5" x14ac:dyDescent="0.3">
      <c r="A14619">
        <v>14752</v>
      </c>
      <c r="B14619" s="1">
        <v>38585.966458333336</v>
      </c>
      <c r="C14619">
        <v>1252</v>
      </c>
      <c r="D14619">
        <v>362</v>
      </c>
      <c r="E14619" s="1">
        <v>38592.925486111111</v>
      </c>
    </row>
    <row r="14620" spans="1:5" x14ac:dyDescent="0.3">
      <c r="A14620">
        <v>14753</v>
      </c>
      <c r="B14620" s="1">
        <v>38585.966469907406</v>
      </c>
      <c r="C14620">
        <v>1803</v>
      </c>
      <c r="D14620">
        <v>155</v>
      </c>
      <c r="E14620" s="1">
        <v>38586.934525462966</v>
      </c>
    </row>
    <row r="14621" spans="1:5" x14ac:dyDescent="0.3">
      <c r="A14621">
        <v>14754</v>
      </c>
      <c r="B14621" s="1">
        <v>38585.970439814817</v>
      </c>
      <c r="C14621">
        <v>2355</v>
      </c>
      <c r="D14621">
        <v>137</v>
      </c>
      <c r="E14621" s="1">
        <v>38593.788495370369</v>
      </c>
    </row>
    <row r="14622" spans="1:5" x14ac:dyDescent="0.3">
      <c r="A14622">
        <v>14755</v>
      </c>
      <c r="B14622" s="1">
        <v>38585.970925925925</v>
      </c>
      <c r="C14622">
        <v>862</v>
      </c>
      <c r="D14622">
        <v>328</v>
      </c>
      <c r="E14622" s="1">
        <v>38591.045925925922</v>
      </c>
    </row>
    <row r="14623" spans="1:5" x14ac:dyDescent="0.3">
      <c r="A14623">
        <v>14756</v>
      </c>
      <c r="B14623" s="1">
        <v>38585.973182870373</v>
      </c>
      <c r="C14623">
        <v>564</v>
      </c>
      <c r="D14623">
        <v>288</v>
      </c>
      <c r="E14623" s="1">
        <v>38588.072488425925</v>
      </c>
    </row>
    <row r="14624" spans="1:5" x14ac:dyDescent="0.3">
      <c r="A14624">
        <v>14757</v>
      </c>
      <c r="B14624" s="1">
        <v>38585.974733796298</v>
      </c>
      <c r="C14624">
        <v>1154</v>
      </c>
      <c r="D14624">
        <v>473</v>
      </c>
      <c r="E14624" s="1">
        <v>38590.975428240738</v>
      </c>
    </row>
    <row r="14625" spans="1:5" x14ac:dyDescent="0.3">
      <c r="A14625">
        <v>14758</v>
      </c>
      <c r="B14625" s="1">
        <v>38585.975601851853</v>
      </c>
      <c r="C14625">
        <v>2372</v>
      </c>
      <c r="D14625">
        <v>339</v>
      </c>
      <c r="E14625" s="1">
        <v>38591.184629629628</v>
      </c>
    </row>
    <row r="14626" spans="1:5" x14ac:dyDescent="0.3">
      <c r="A14626">
        <v>14759</v>
      </c>
      <c r="B14626" s="1">
        <v>38585.978449074071</v>
      </c>
      <c r="C14626">
        <v>3871</v>
      </c>
      <c r="D14626">
        <v>362</v>
      </c>
      <c r="E14626" s="1">
        <v>38595.024976851855</v>
      </c>
    </row>
    <row r="14627" spans="1:5" x14ac:dyDescent="0.3">
      <c r="A14627">
        <v>14761</v>
      </c>
      <c r="B14627" s="1">
        <v>38585.979490740741</v>
      </c>
      <c r="C14627">
        <v>2657</v>
      </c>
      <c r="D14627">
        <v>490</v>
      </c>
      <c r="E14627" s="1">
        <v>38590.143379629626</v>
      </c>
    </row>
    <row r="14628" spans="1:5" x14ac:dyDescent="0.3">
      <c r="A14628">
        <v>14762</v>
      </c>
      <c r="B14628" s="1">
        <v>38585.981909722221</v>
      </c>
      <c r="C14628">
        <v>4249</v>
      </c>
      <c r="D14628">
        <v>1</v>
      </c>
      <c r="E14628" s="1">
        <v>38587.063159722224</v>
      </c>
    </row>
    <row r="14629" spans="1:5" x14ac:dyDescent="0.3">
      <c r="A14629">
        <v>14763</v>
      </c>
      <c r="B14629" s="1">
        <v>38585.981944444444</v>
      </c>
      <c r="C14629">
        <v>1480</v>
      </c>
      <c r="D14629">
        <v>116</v>
      </c>
      <c r="E14629" s="1">
        <v>38595.165277777778</v>
      </c>
    </row>
    <row r="14630" spans="1:5" x14ac:dyDescent="0.3">
      <c r="A14630">
        <v>14764</v>
      </c>
      <c r="B14630" s="1">
        <v>38585.984571759262</v>
      </c>
      <c r="C14630">
        <v>1270</v>
      </c>
      <c r="D14630">
        <v>529</v>
      </c>
      <c r="E14630" s="1">
        <v>38588.016516203701</v>
      </c>
    </row>
    <row r="14631" spans="1:5" x14ac:dyDescent="0.3">
      <c r="A14631">
        <v>14765</v>
      </c>
      <c r="B14631" s="1">
        <v>38585.986435185187</v>
      </c>
      <c r="C14631">
        <v>2817</v>
      </c>
      <c r="D14631">
        <v>435</v>
      </c>
      <c r="E14631" s="1">
        <v>38589.205185185187</v>
      </c>
    </row>
    <row r="14632" spans="1:5" x14ac:dyDescent="0.3">
      <c r="A14632">
        <v>14766</v>
      </c>
      <c r="B14632" s="1">
        <v>38585.98773148148</v>
      </c>
      <c r="C14632">
        <v>768</v>
      </c>
      <c r="D14632">
        <v>523</v>
      </c>
      <c r="E14632" s="1">
        <v>38590.157175925924</v>
      </c>
    </row>
    <row r="14633" spans="1:5" x14ac:dyDescent="0.3">
      <c r="A14633">
        <v>14767</v>
      </c>
      <c r="B14633" s="1">
        <v>38585.988194444442</v>
      </c>
      <c r="C14633">
        <v>1232</v>
      </c>
      <c r="D14633">
        <v>69</v>
      </c>
      <c r="E14633" s="1">
        <v>38593.226388888892</v>
      </c>
    </row>
    <row r="14634" spans="1:5" x14ac:dyDescent="0.3">
      <c r="A14634">
        <v>14768</v>
      </c>
      <c r="B14634" s="1">
        <v>38585.989502314813</v>
      </c>
      <c r="C14634">
        <v>3465</v>
      </c>
      <c r="D14634">
        <v>570</v>
      </c>
      <c r="E14634" s="1">
        <v>38591.856863425928</v>
      </c>
    </row>
    <row r="14635" spans="1:5" x14ac:dyDescent="0.3">
      <c r="A14635">
        <v>14770</v>
      </c>
      <c r="B14635" s="1">
        <v>38585.991157407407</v>
      </c>
      <c r="C14635">
        <v>2977</v>
      </c>
      <c r="D14635">
        <v>372</v>
      </c>
      <c r="E14635" s="1">
        <v>38589.200185185182</v>
      </c>
    </row>
    <row r="14636" spans="1:5" x14ac:dyDescent="0.3">
      <c r="A14636">
        <v>14771</v>
      </c>
      <c r="B14636" s="1">
        <v>38585.99322916667</v>
      </c>
      <c r="C14636">
        <v>2665</v>
      </c>
      <c r="D14636">
        <v>149</v>
      </c>
      <c r="E14636" s="1">
        <v>38592.955034722225</v>
      </c>
    </row>
    <row r="14637" spans="1:5" x14ac:dyDescent="0.3">
      <c r="A14637">
        <v>14772</v>
      </c>
      <c r="B14637" s="1">
        <v>38585.993506944447</v>
      </c>
      <c r="C14637">
        <v>4047</v>
      </c>
      <c r="D14637">
        <v>411</v>
      </c>
      <c r="E14637" s="1">
        <v>38594.864340277774</v>
      </c>
    </row>
    <row r="14638" spans="1:5" x14ac:dyDescent="0.3">
      <c r="A14638">
        <v>14773</v>
      </c>
      <c r="B14638" s="1">
        <v>38585.993715277778</v>
      </c>
      <c r="C14638">
        <v>2541</v>
      </c>
      <c r="D14638">
        <v>413</v>
      </c>
      <c r="E14638" s="1">
        <v>38590.198576388888</v>
      </c>
    </row>
    <row r="14639" spans="1:5" x14ac:dyDescent="0.3">
      <c r="A14639">
        <v>14774</v>
      </c>
      <c r="B14639" s="1">
        <v>38585.994814814818</v>
      </c>
      <c r="C14639">
        <v>3185</v>
      </c>
      <c r="D14639">
        <v>252</v>
      </c>
      <c r="E14639" s="1">
        <v>38590.987870370373</v>
      </c>
    </row>
    <row r="14640" spans="1:5" x14ac:dyDescent="0.3">
      <c r="A14640">
        <v>14775</v>
      </c>
      <c r="B14640" s="1">
        <v>38585.995219907411</v>
      </c>
      <c r="C14640">
        <v>4044</v>
      </c>
      <c r="D14640">
        <v>400</v>
      </c>
      <c r="E14640" s="1">
        <v>38586.754942129628</v>
      </c>
    </row>
    <row r="14641" spans="1:5" x14ac:dyDescent="0.3">
      <c r="A14641">
        <v>14776</v>
      </c>
      <c r="B14641" s="1">
        <v>38585.99554398148</v>
      </c>
      <c r="C14641">
        <v>3488</v>
      </c>
      <c r="D14641">
        <v>15</v>
      </c>
      <c r="E14641" s="1">
        <v>38588.083738425928</v>
      </c>
    </row>
    <row r="14642" spans="1:5" x14ac:dyDescent="0.3">
      <c r="A14642">
        <v>14777</v>
      </c>
      <c r="B14642" s="1">
        <v>38585.997106481482</v>
      </c>
      <c r="C14642">
        <v>237</v>
      </c>
      <c r="D14642">
        <v>389</v>
      </c>
      <c r="E14642" s="1">
        <v>38592.188773148147</v>
      </c>
    </row>
    <row r="14643" spans="1:5" x14ac:dyDescent="0.3">
      <c r="A14643">
        <v>14778</v>
      </c>
      <c r="B14643" s="1">
        <v>38585.997569444444</v>
      </c>
      <c r="C14643">
        <v>2152</v>
      </c>
      <c r="D14643">
        <v>396</v>
      </c>
      <c r="E14643" s="1">
        <v>38590.005208333336</v>
      </c>
    </row>
    <row r="14644" spans="1:5" x14ac:dyDescent="0.3">
      <c r="A14644">
        <v>14779</v>
      </c>
      <c r="B14644" s="1">
        <v>38586.000648148147</v>
      </c>
      <c r="C14644">
        <v>1087</v>
      </c>
      <c r="D14644">
        <v>279</v>
      </c>
      <c r="E14644" s="1">
        <v>38595.001342592594</v>
      </c>
    </row>
    <row r="14645" spans="1:5" x14ac:dyDescent="0.3">
      <c r="A14645">
        <v>14780</v>
      </c>
      <c r="B14645" s="1">
        <v>38586.004548611112</v>
      </c>
      <c r="C14645">
        <v>3171</v>
      </c>
      <c r="D14645">
        <v>491</v>
      </c>
      <c r="E14645" s="1">
        <v>38586.918437499997</v>
      </c>
    </row>
    <row r="14646" spans="1:5" x14ac:dyDescent="0.3">
      <c r="A14646">
        <v>14781</v>
      </c>
      <c r="B14646" s="1">
        <v>38586.010555555556</v>
      </c>
      <c r="C14646">
        <v>3458</v>
      </c>
      <c r="D14646">
        <v>71</v>
      </c>
      <c r="E14646" s="1">
        <v>38593.876527777778</v>
      </c>
    </row>
    <row r="14647" spans="1:5" x14ac:dyDescent="0.3">
      <c r="A14647">
        <v>14782</v>
      </c>
      <c r="B14647" s="1">
        <v>38586.012037037035</v>
      </c>
      <c r="C14647">
        <v>1727</v>
      </c>
      <c r="D14647">
        <v>211</v>
      </c>
      <c r="E14647" s="1">
        <v>38587.058564814812</v>
      </c>
    </row>
    <row r="14648" spans="1:5" x14ac:dyDescent="0.3">
      <c r="A14648">
        <v>14783</v>
      </c>
      <c r="B14648" s="1">
        <v>38586.015243055554</v>
      </c>
      <c r="C14648">
        <v>3419</v>
      </c>
      <c r="D14648">
        <v>332</v>
      </c>
      <c r="E14648" s="1">
        <v>38592.061076388891</v>
      </c>
    </row>
    <row r="14649" spans="1:5" x14ac:dyDescent="0.3">
      <c r="A14649">
        <v>14784</v>
      </c>
      <c r="B14649" s="1">
        <v>38586.016122685185</v>
      </c>
      <c r="C14649">
        <v>441</v>
      </c>
      <c r="D14649">
        <v>117</v>
      </c>
      <c r="E14649" s="1">
        <v>38592.154317129629</v>
      </c>
    </row>
    <row r="14650" spans="1:5" x14ac:dyDescent="0.3">
      <c r="A14650">
        <v>14785</v>
      </c>
      <c r="B14650" s="1">
        <v>38586.017094907409</v>
      </c>
      <c r="C14650">
        <v>1981</v>
      </c>
      <c r="D14650">
        <v>560</v>
      </c>
      <c r="E14650" s="1">
        <v>38589.177511574075</v>
      </c>
    </row>
    <row r="14651" spans="1:5" x14ac:dyDescent="0.3">
      <c r="A14651">
        <v>14786</v>
      </c>
      <c r="B14651" s="1">
        <v>38586.017152777778</v>
      </c>
      <c r="C14651">
        <v>2959</v>
      </c>
      <c r="D14651">
        <v>370</v>
      </c>
      <c r="E14651" s="1">
        <v>38589.817152777781</v>
      </c>
    </row>
    <row r="14652" spans="1:5" x14ac:dyDescent="0.3">
      <c r="A14652">
        <v>14787</v>
      </c>
      <c r="B14652" s="1">
        <v>38586.018043981479</v>
      </c>
      <c r="C14652">
        <v>2634</v>
      </c>
      <c r="D14652">
        <v>38</v>
      </c>
      <c r="E14652" s="1">
        <v>38592.93818287037</v>
      </c>
    </row>
    <row r="14653" spans="1:5" x14ac:dyDescent="0.3">
      <c r="A14653">
        <v>14788</v>
      </c>
      <c r="B14653" s="1">
        <v>38586.019432870373</v>
      </c>
      <c r="C14653">
        <v>1917</v>
      </c>
      <c r="D14653">
        <v>139</v>
      </c>
      <c r="E14653" s="1">
        <v>38593.996516203704</v>
      </c>
    </row>
    <row r="14654" spans="1:5" x14ac:dyDescent="0.3">
      <c r="A14654">
        <v>14789</v>
      </c>
      <c r="B14654" s="1">
        <v>38586.020590277774</v>
      </c>
      <c r="C14654">
        <v>2344</v>
      </c>
      <c r="D14654">
        <v>279</v>
      </c>
      <c r="E14654" s="1">
        <v>38589.101145833331</v>
      </c>
    </row>
    <row r="14655" spans="1:5" x14ac:dyDescent="0.3">
      <c r="A14655">
        <v>14790</v>
      </c>
      <c r="B14655" s="1">
        <v>38586.02380787037</v>
      </c>
      <c r="C14655">
        <v>1002</v>
      </c>
      <c r="D14655">
        <v>397</v>
      </c>
      <c r="E14655" s="1">
        <v>38595.102280092593</v>
      </c>
    </row>
    <row r="14656" spans="1:5" x14ac:dyDescent="0.3">
      <c r="A14656">
        <v>14791</v>
      </c>
      <c r="B14656" s="1">
        <v>38586.024942129632</v>
      </c>
      <c r="C14656">
        <v>1490</v>
      </c>
      <c r="D14656">
        <v>317</v>
      </c>
      <c r="E14656" s="1">
        <v>38594.849942129629</v>
      </c>
    </row>
    <row r="14657" spans="1:5" x14ac:dyDescent="0.3">
      <c r="A14657">
        <v>14792</v>
      </c>
      <c r="B14657" s="1">
        <v>38586.02547453704</v>
      </c>
      <c r="C14657">
        <v>4436</v>
      </c>
      <c r="D14657">
        <v>396</v>
      </c>
      <c r="E14657" s="1">
        <v>38594.790752314817</v>
      </c>
    </row>
    <row r="14658" spans="1:5" x14ac:dyDescent="0.3">
      <c r="A14658">
        <v>14793</v>
      </c>
      <c r="B14658" s="1">
        <v>38586.026354166665</v>
      </c>
      <c r="C14658">
        <v>4285</v>
      </c>
      <c r="D14658">
        <v>154</v>
      </c>
      <c r="E14658" s="1">
        <v>38593.239548611113</v>
      </c>
    </row>
    <row r="14659" spans="1:5" x14ac:dyDescent="0.3">
      <c r="A14659">
        <v>14794</v>
      </c>
      <c r="B14659" s="1">
        <v>38586.027442129627</v>
      </c>
      <c r="C14659">
        <v>413</v>
      </c>
      <c r="D14659">
        <v>156</v>
      </c>
      <c r="E14659" s="1">
        <v>38592.839247685188</v>
      </c>
    </row>
    <row r="14660" spans="1:5" x14ac:dyDescent="0.3">
      <c r="A14660">
        <v>14795</v>
      </c>
      <c r="B14660" s="1">
        <v>38586.028032407405</v>
      </c>
      <c r="C14660">
        <v>1695</v>
      </c>
      <c r="D14660">
        <v>303</v>
      </c>
      <c r="E14660" s="1">
        <v>38590.067615740743</v>
      </c>
    </row>
    <row r="14661" spans="1:5" x14ac:dyDescent="0.3">
      <c r="A14661">
        <v>14796</v>
      </c>
      <c r="B14661" s="1">
        <v>38586.028344907405</v>
      </c>
      <c r="C14661">
        <v>941</v>
      </c>
      <c r="D14661">
        <v>441</v>
      </c>
      <c r="E14661" s="1">
        <v>38594.166539351849</v>
      </c>
    </row>
    <row r="14662" spans="1:5" x14ac:dyDescent="0.3">
      <c r="A14662">
        <v>14797</v>
      </c>
      <c r="B14662" s="1">
        <v>38586.028749999998</v>
      </c>
      <c r="C14662">
        <v>1131</v>
      </c>
      <c r="D14662">
        <v>546</v>
      </c>
      <c r="E14662" s="1">
        <v>38587.785694444443</v>
      </c>
    </row>
    <row r="14663" spans="1:5" x14ac:dyDescent="0.3">
      <c r="A14663">
        <v>14798</v>
      </c>
      <c r="B14663" s="1">
        <v>38586.030648148146</v>
      </c>
      <c r="C14663">
        <v>7</v>
      </c>
      <c r="D14663">
        <v>92</v>
      </c>
      <c r="E14663" s="1">
        <v>38591.095925925925</v>
      </c>
    </row>
    <row r="14664" spans="1:5" x14ac:dyDescent="0.3">
      <c r="A14664">
        <v>14799</v>
      </c>
      <c r="B14664" s="1">
        <v>38586.031215277777</v>
      </c>
      <c r="C14664">
        <v>1276</v>
      </c>
      <c r="D14664">
        <v>454</v>
      </c>
      <c r="E14664" s="1">
        <v>38588.839548611111</v>
      </c>
    </row>
    <row r="14665" spans="1:5" x14ac:dyDescent="0.3">
      <c r="A14665">
        <v>14800</v>
      </c>
      <c r="B14665" s="1">
        <v>38586.032152777778</v>
      </c>
      <c r="C14665">
        <v>3554</v>
      </c>
      <c r="D14665">
        <v>533</v>
      </c>
      <c r="E14665" s="1">
        <v>38590.072430555556</v>
      </c>
    </row>
    <row r="14666" spans="1:5" x14ac:dyDescent="0.3">
      <c r="A14666">
        <v>14801</v>
      </c>
      <c r="B14666" s="1">
        <v>38586.032569444447</v>
      </c>
      <c r="C14666">
        <v>1677</v>
      </c>
      <c r="D14666">
        <v>184</v>
      </c>
      <c r="E14666" s="1">
        <v>38594.794374999998</v>
      </c>
    </row>
    <row r="14667" spans="1:5" x14ac:dyDescent="0.3">
      <c r="A14667">
        <v>14802</v>
      </c>
      <c r="B14667" s="1">
        <v>38586.033599537041</v>
      </c>
      <c r="C14667">
        <v>707</v>
      </c>
      <c r="D14667">
        <v>505</v>
      </c>
      <c r="E14667" s="1">
        <v>38592.043321759258</v>
      </c>
    </row>
    <row r="14668" spans="1:5" x14ac:dyDescent="0.3">
      <c r="A14668">
        <v>14803</v>
      </c>
      <c r="B14668" s="1">
        <v>38586.034143518518</v>
      </c>
      <c r="C14668">
        <v>2525</v>
      </c>
      <c r="D14668">
        <v>278</v>
      </c>
      <c r="E14668" s="1">
        <v>38586.989004629628</v>
      </c>
    </row>
    <row r="14669" spans="1:5" x14ac:dyDescent="0.3">
      <c r="A14669">
        <v>14804</v>
      </c>
      <c r="B14669" s="1">
        <v>38586.03570601852</v>
      </c>
      <c r="C14669">
        <v>372</v>
      </c>
      <c r="D14669">
        <v>94</v>
      </c>
      <c r="E14669" s="1">
        <v>38590.885706018518</v>
      </c>
    </row>
    <row r="14670" spans="1:5" x14ac:dyDescent="0.3">
      <c r="A14670">
        <v>14805</v>
      </c>
      <c r="B14670" s="1">
        <v>38586.036122685182</v>
      </c>
      <c r="C14670">
        <v>783</v>
      </c>
      <c r="D14670">
        <v>169</v>
      </c>
      <c r="E14670" s="1">
        <v>38587.144456018519</v>
      </c>
    </row>
    <row r="14671" spans="1:5" x14ac:dyDescent="0.3">
      <c r="A14671">
        <v>14806</v>
      </c>
      <c r="B14671" s="1">
        <v>38586.036898148152</v>
      </c>
      <c r="C14671">
        <v>2049</v>
      </c>
      <c r="D14671">
        <v>231</v>
      </c>
      <c r="E14671" s="1">
        <v>38587.268148148149</v>
      </c>
    </row>
    <row r="14672" spans="1:5" x14ac:dyDescent="0.3">
      <c r="A14672">
        <v>14807</v>
      </c>
      <c r="B14672" s="1">
        <v>38586.040081018517</v>
      </c>
      <c r="C14672">
        <v>335</v>
      </c>
      <c r="D14672">
        <v>90</v>
      </c>
      <c r="E14672" s="1">
        <v>38590.986608796295</v>
      </c>
    </row>
    <row r="14673" spans="1:5" x14ac:dyDescent="0.3">
      <c r="A14673">
        <v>14808</v>
      </c>
      <c r="B14673" s="1">
        <v>38586.040682870371</v>
      </c>
      <c r="C14673">
        <v>1657</v>
      </c>
      <c r="D14673">
        <v>362</v>
      </c>
      <c r="E14673" s="1">
        <v>38593.844849537039</v>
      </c>
    </row>
    <row r="14674" spans="1:5" x14ac:dyDescent="0.3">
      <c r="A14674">
        <v>14809</v>
      </c>
      <c r="B14674" s="1">
        <v>38586.04215277778</v>
      </c>
      <c r="C14674">
        <v>1077</v>
      </c>
      <c r="D14674">
        <v>188</v>
      </c>
      <c r="E14674" s="1">
        <v>38593.830347222225</v>
      </c>
    </row>
    <row r="14675" spans="1:5" x14ac:dyDescent="0.3">
      <c r="A14675">
        <v>14810</v>
      </c>
      <c r="B14675" s="1">
        <v>38586.047615740739</v>
      </c>
      <c r="C14675">
        <v>1982</v>
      </c>
      <c r="D14675">
        <v>78</v>
      </c>
      <c r="E14675" s="1">
        <v>38589.292060185187</v>
      </c>
    </row>
    <row r="14676" spans="1:5" x14ac:dyDescent="0.3">
      <c r="A14676">
        <v>14811</v>
      </c>
      <c r="B14676" s="1">
        <v>38586.047962962963</v>
      </c>
      <c r="C14676">
        <v>1613</v>
      </c>
      <c r="D14676">
        <v>53</v>
      </c>
      <c r="E14676" s="1">
        <v>38590.8125462963</v>
      </c>
    </row>
    <row r="14677" spans="1:5" x14ac:dyDescent="0.3">
      <c r="A14677">
        <v>14812</v>
      </c>
      <c r="B14677" s="1">
        <v>38586.048981481479</v>
      </c>
      <c r="C14677">
        <v>4282</v>
      </c>
      <c r="D14677">
        <v>211</v>
      </c>
      <c r="E14677" s="1">
        <v>38590.223287037035</v>
      </c>
    </row>
    <row r="14678" spans="1:5" x14ac:dyDescent="0.3">
      <c r="A14678">
        <v>14813</v>
      </c>
      <c r="B14678" s="1">
        <v>38586.049733796295</v>
      </c>
      <c r="C14678">
        <v>3364</v>
      </c>
      <c r="D14678">
        <v>142</v>
      </c>
      <c r="E14678" s="1">
        <v>38588.248344907406</v>
      </c>
    </row>
    <row r="14679" spans="1:5" x14ac:dyDescent="0.3">
      <c r="A14679">
        <v>14814</v>
      </c>
      <c r="B14679" s="1">
        <v>38586.050162037034</v>
      </c>
      <c r="C14679">
        <v>3109</v>
      </c>
      <c r="D14679">
        <v>250</v>
      </c>
      <c r="E14679" s="1">
        <v>38591.975162037037</v>
      </c>
    </row>
    <row r="14680" spans="1:5" x14ac:dyDescent="0.3">
      <c r="A14680">
        <v>14815</v>
      </c>
      <c r="B14680" s="1">
        <v>38586.050509259258</v>
      </c>
      <c r="C14680">
        <v>1183</v>
      </c>
      <c r="D14680">
        <v>314</v>
      </c>
      <c r="E14680" s="1">
        <v>38588.071342592593</v>
      </c>
    </row>
    <row r="14681" spans="1:5" x14ac:dyDescent="0.3">
      <c r="A14681">
        <v>14816</v>
      </c>
      <c r="B14681" s="1">
        <v>38586.052673611113</v>
      </c>
      <c r="C14681">
        <v>4086</v>
      </c>
      <c r="D14681">
        <v>534</v>
      </c>
      <c r="E14681" s="1">
        <v>38592.174895833334</v>
      </c>
    </row>
    <row r="14682" spans="1:5" x14ac:dyDescent="0.3">
      <c r="A14682">
        <v>14817</v>
      </c>
      <c r="B14682" s="1">
        <v>38586.053657407407</v>
      </c>
      <c r="C14682">
        <v>910</v>
      </c>
      <c r="D14682">
        <v>215</v>
      </c>
      <c r="E14682" s="1">
        <v>38591.113379629627</v>
      </c>
    </row>
    <row r="14683" spans="1:5" x14ac:dyDescent="0.3">
      <c r="A14683">
        <v>14818</v>
      </c>
      <c r="B14683" s="1">
        <v>38586.053680555553</v>
      </c>
      <c r="C14683">
        <v>1619</v>
      </c>
      <c r="D14683">
        <v>580</v>
      </c>
      <c r="E14683" s="1">
        <v>38590.236319444448</v>
      </c>
    </row>
    <row r="14684" spans="1:5" x14ac:dyDescent="0.3">
      <c r="A14684">
        <v>14819</v>
      </c>
      <c r="B14684" s="1">
        <v>38586.05369212963</v>
      </c>
      <c r="C14684">
        <v>2890</v>
      </c>
      <c r="D14684">
        <v>410</v>
      </c>
      <c r="E14684" s="1">
        <v>38594.246053240742</v>
      </c>
    </row>
    <row r="14685" spans="1:5" x14ac:dyDescent="0.3">
      <c r="A14685">
        <v>14820</v>
      </c>
      <c r="B14685" s="1">
        <v>38586.054594907408</v>
      </c>
      <c r="C14685">
        <v>1409</v>
      </c>
      <c r="D14685">
        <v>52</v>
      </c>
      <c r="E14685" s="1">
        <v>38587.822650462964</v>
      </c>
    </row>
    <row r="14686" spans="1:5" x14ac:dyDescent="0.3">
      <c r="A14686">
        <v>14821</v>
      </c>
      <c r="B14686" s="1">
        <v>38586.055775462963</v>
      </c>
      <c r="C14686">
        <v>3155</v>
      </c>
      <c r="D14686">
        <v>62</v>
      </c>
      <c r="E14686" s="1">
        <v>38593.129386574074</v>
      </c>
    </row>
    <row r="14687" spans="1:5" x14ac:dyDescent="0.3">
      <c r="A14687">
        <v>14822</v>
      </c>
      <c r="B14687" s="1">
        <v>38586.05641203704</v>
      </c>
      <c r="C14687">
        <v>2835</v>
      </c>
      <c r="D14687">
        <v>52</v>
      </c>
      <c r="E14687" s="1">
        <v>38594.166134259256</v>
      </c>
    </row>
    <row r="14688" spans="1:5" x14ac:dyDescent="0.3">
      <c r="A14688">
        <v>14823</v>
      </c>
      <c r="B14688" s="1">
        <v>38586.058819444443</v>
      </c>
      <c r="C14688">
        <v>680</v>
      </c>
      <c r="D14688">
        <v>503</v>
      </c>
      <c r="E14688" s="1">
        <v>38586.82340277778</v>
      </c>
    </row>
    <row r="14689" spans="1:5" x14ac:dyDescent="0.3">
      <c r="A14689">
        <v>14824</v>
      </c>
      <c r="B14689" s="1">
        <v>38586.061006944445</v>
      </c>
      <c r="C14689">
        <v>4162</v>
      </c>
      <c r="D14689">
        <v>594</v>
      </c>
      <c r="E14689" s="1">
        <v>38587.142256944448</v>
      </c>
    </row>
    <row r="14690" spans="1:5" x14ac:dyDescent="0.3">
      <c r="A14690">
        <v>14825</v>
      </c>
      <c r="B14690" s="1">
        <v>38586.061076388891</v>
      </c>
      <c r="C14690">
        <v>1449</v>
      </c>
      <c r="D14690">
        <v>1</v>
      </c>
      <c r="E14690" s="1">
        <v>38591.293020833335</v>
      </c>
    </row>
    <row r="14691" spans="1:5" x14ac:dyDescent="0.3">
      <c r="A14691">
        <v>14826</v>
      </c>
      <c r="B14691" s="1">
        <v>38586.064050925925</v>
      </c>
      <c r="C14691">
        <v>4023</v>
      </c>
      <c r="D14691">
        <v>426</v>
      </c>
      <c r="E14691" s="1">
        <v>38587.161273148151</v>
      </c>
    </row>
    <row r="14692" spans="1:5" x14ac:dyDescent="0.3">
      <c r="A14692">
        <v>14827</v>
      </c>
      <c r="B14692" s="1">
        <v>38586.064259259256</v>
      </c>
      <c r="C14692">
        <v>2267</v>
      </c>
      <c r="D14692">
        <v>88</v>
      </c>
      <c r="E14692" s="1">
        <v>38595.264953703707</v>
      </c>
    </row>
    <row r="14693" spans="1:5" x14ac:dyDescent="0.3">
      <c r="A14693">
        <v>14828</v>
      </c>
      <c r="B14693" s="1">
        <v>38586.065335648149</v>
      </c>
      <c r="C14693">
        <v>4114</v>
      </c>
      <c r="D14693">
        <v>319</v>
      </c>
      <c r="E14693" s="1">
        <v>38591.268807870372</v>
      </c>
    </row>
    <row r="14694" spans="1:5" x14ac:dyDescent="0.3">
      <c r="A14694">
        <v>14829</v>
      </c>
      <c r="B14694" s="1">
        <v>38586.066400462965</v>
      </c>
      <c r="C14694">
        <v>3606</v>
      </c>
      <c r="D14694">
        <v>546</v>
      </c>
      <c r="E14694" s="1">
        <v>38587.830289351848</v>
      </c>
    </row>
    <row r="14695" spans="1:5" x14ac:dyDescent="0.3">
      <c r="A14695">
        <v>14830</v>
      </c>
      <c r="B14695" s="1">
        <v>38586.06758101852</v>
      </c>
      <c r="C14695">
        <v>637</v>
      </c>
      <c r="D14695">
        <v>590</v>
      </c>
      <c r="E14695" s="1">
        <v>38591.840497685182</v>
      </c>
    </row>
    <row r="14696" spans="1:5" x14ac:dyDescent="0.3">
      <c r="A14696">
        <v>14831</v>
      </c>
      <c r="B14696" s="1">
        <v>38586.070011574076</v>
      </c>
      <c r="C14696">
        <v>3370</v>
      </c>
      <c r="D14696">
        <v>156</v>
      </c>
      <c r="E14696" s="1">
        <v>38587.116539351853</v>
      </c>
    </row>
    <row r="14697" spans="1:5" x14ac:dyDescent="0.3">
      <c r="A14697">
        <v>14832</v>
      </c>
      <c r="B14697" s="1">
        <v>38586.071863425925</v>
      </c>
      <c r="C14697">
        <v>1828</v>
      </c>
      <c r="D14697">
        <v>494</v>
      </c>
      <c r="E14697" s="1">
        <v>38593.305196759262</v>
      </c>
    </row>
    <row r="14698" spans="1:5" x14ac:dyDescent="0.3">
      <c r="A14698">
        <v>14833</v>
      </c>
      <c r="B14698" s="1">
        <v>38586.073125000003</v>
      </c>
      <c r="C14698">
        <v>1960</v>
      </c>
      <c r="D14698">
        <v>551</v>
      </c>
      <c r="E14698" s="1">
        <v>38592.891875000001</v>
      </c>
    </row>
    <row r="14699" spans="1:5" x14ac:dyDescent="0.3">
      <c r="A14699">
        <v>14834</v>
      </c>
      <c r="B14699" s="1">
        <v>38586.073587962965</v>
      </c>
      <c r="C14699">
        <v>3105</v>
      </c>
      <c r="D14699">
        <v>262</v>
      </c>
      <c r="E14699" s="1">
        <v>38592.870115740741</v>
      </c>
    </row>
    <row r="14700" spans="1:5" x14ac:dyDescent="0.3">
      <c r="A14700">
        <v>14835</v>
      </c>
      <c r="B14700" s="1">
        <v>38586.075775462959</v>
      </c>
      <c r="C14700">
        <v>755</v>
      </c>
      <c r="D14700">
        <v>404</v>
      </c>
      <c r="E14700" s="1">
        <v>38594.186192129629</v>
      </c>
    </row>
    <row r="14701" spans="1:5" x14ac:dyDescent="0.3">
      <c r="A14701">
        <v>14836</v>
      </c>
      <c r="B14701" s="1">
        <v>38586.0780787037</v>
      </c>
      <c r="C14701">
        <v>4287</v>
      </c>
      <c r="D14701">
        <v>418</v>
      </c>
      <c r="E14701" s="1">
        <v>38586.985717592594</v>
      </c>
    </row>
    <row r="14702" spans="1:5" x14ac:dyDescent="0.3">
      <c r="A14702">
        <v>14837</v>
      </c>
      <c r="B14702" s="1">
        <v>38586.079768518517</v>
      </c>
      <c r="C14702">
        <v>2251</v>
      </c>
      <c r="D14702">
        <v>43</v>
      </c>
      <c r="E14702" s="1">
        <v>38593.100601851853</v>
      </c>
    </row>
    <row r="14703" spans="1:5" x14ac:dyDescent="0.3">
      <c r="A14703">
        <v>14838</v>
      </c>
      <c r="B14703" s="1">
        <v>38586.081643518519</v>
      </c>
      <c r="C14703">
        <v>506</v>
      </c>
      <c r="D14703">
        <v>404</v>
      </c>
      <c r="E14703" s="1">
        <v>38589.274004629631</v>
      </c>
    </row>
    <row r="14704" spans="1:5" x14ac:dyDescent="0.3">
      <c r="A14704">
        <v>14839</v>
      </c>
      <c r="B14704" s="1">
        <v>38586.082118055558</v>
      </c>
      <c r="C14704">
        <v>3440</v>
      </c>
      <c r="D14704">
        <v>567</v>
      </c>
      <c r="E14704" s="1">
        <v>38588.225173611114</v>
      </c>
    </row>
    <row r="14705" spans="1:5" x14ac:dyDescent="0.3">
      <c r="A14705">
        <v>14840</v>
      </c>
      <c r="B14705" s="1">
        <v>38586.082430555558</v>
      </c>
      <c r="C14705">
        <v>1240</v>
      </c>
      <c r="D14705">
        <v>354</v>
      </c>
      <c r="E14705" s="1">
        <v>38593.939375000002</v>
      </c>
    </row>
    <row r="14706" spans="1:5" x14ac:dyDescent="0.3">
      <c r="A14706">
        <v>14841</v>
      </c>
      <c r="B14706" s="1">
        <v>38586.085763888892</v>
      </c>
      <c r="C14706">
        <v>4017</v>
      </c>
      <c r="D14706">
        <v>384</v>
      </c>
      <c r="E14706" s="1">
        <v>38592.089236111111</v>
      </c>
    </row>
    <row r="14707" spans="1:5" x14ac:dyDescent="0.3">
      <c r="A14707">
        <v>14842</v>
      </c>
      <c r="B14707" s="1">
        <v>38586.086550925924</v>
      </c>
      <c r="C14707">
        <v>2511</v>
      </c>
      <c r="D14707">
        <v>467</v>
      </c>
      <c r="E14707" s="1">
        <v>38594.282384259262</v>
      </c>
    </row>
    <row r="14708" spans="1:5" x14ac:dyDescent="0.3">
      <c r="A14708">
        <v>14843</v>
      </c>
      <c r="B14708" s="1">
        <v>38586.087094907409</v>
      </c>
      <c r="C14708">
        <v>3000</v>
      </c>
      <c r="D14708">
        <v>454</v>
      </c>
      <c r="E14708" s="1">
        <v>38592.92459490741</v>
      </c>
    </row>
    <row r="14709" spans="1:5" x14ac:dyDescent="0.3">
      <c r="A14709">
        <v>14844</v>
      </c>
      <c r="B14709" s="1">
        <v>38586.089722222219</v>
      </c>
      <c r="C14709">
        <v>145</v>
      </c>
      <c r="D14709">
        <v>513</v>
      </c>
      <c r="E14709" s="1">
        <v>38595.238333333335</v>
      </c>
    </row>
    <row r="14710" spans="1:5" x14ac:dyDescent="0.3">
      <c r="A14710">
        <v>14845</v>
      </c>
      <c r="B14710" s="1">
        <v>38586.092175925929</v>
      </c>
      <c r="C14710">
        <v>69</v>
      </c>
      <c r="D14710">
        <v>292</v>
      </c>
      <c r="E14710" s="1">
        <v>38588.108842592592</v>
      </c>
    </row>
    <row r="14711" spans="1:5" x14ac:dyDescent="0.3">
      <c r="A14711">
        <v>14846</v>
      </c>
      <c r="B14711" s="1">
        <v>38586.092916666668</v>
      </c>
      <c r="C14711">
        <v>3840</v>
      </c>
      <c r="D14711">
        <v>309</v>
      </c>
      <c r="E14711" s="1">
        <v>38594.235972222225</v>
      </c>
    </row>
    <row r="14712" spans="1:5" x14ac:dyDescent="0.3">
      <c r="A14712">
        <v>14847</v>
      </c>
      <c r="B14712" s="1">
        <v>38586.092951388891</v>
      </c>
      <c r="C14712">
        <v>2995</v>
      </c>
      <c r="D14712">
        <v>327</v>
      </c>
      <c r="E14712" s="1">
        <v>38593.154756944445</v>
      </c>
    </row>
    <row r="14713" spans="1:5" x14ac:dyDescent="0.3">
      <c r="A14713">
        <v>14848</v>
      </c>
      <c r="B14713" s="1">
        <v>38586.093275462961</v>
      </c>
      <c r="C14713">
        <v>395</v>
      </c>
      <c r="D14713">
        <v>218</v>
      </c>
      <c r="E14713" s="1">
        <v>38590.121053240742</v>
      </c>
    </row>
    <row r="14714" spans="1:5" x14ac:dyDescent="0.3">
      <c r="A14714">
        <v>14849</v>
      </c>
      <c r="B14714" s="1">
        <v>38586.094050925924</v>
      </c>
      <c r="C14714">
        <v>3354</v>
      </c>
      <c r="D14714">
        <v>177</v>
      </c>
      <c r="E14714" s="1">
        <v>38592.039189814815</v>
      </c>
    </row>
    <row r="14715" spans="1:5" x14ac:dyDescent="0.3">
      <c r="A14715">
        <v>14850</v>
      </c>
      <c r="B14715" s="1">
        <v>38586.095081018517</v>
      </c>
      <c r="C14715">
        <v>2405</v>
      </c>
      <c r="D14715">
        <v>435</v>
      </c>
      <c r="E14715" s="1">
        <v>38590.881192129629</v>
      </c>
    </row>
    <row r="14716" spans="1:5" x14ac:dyDescent="0.3">
      <c r="A14716">
        <v>14851</v>
      </c>
      <c r="B14716" s="1">
        <v>38586.097731481481</v>
      </c>
      <c r="C14716">
        <v>1139</v>
      </c>
      <c r="D14716">
        <v>180</v>
      </c>
      <c r="E14716" s="1">
        <v>38590.335231481484</v>
      </c>
    </row>
    <row r="14717" spans="1:5" x14ac:dyDescent="0.3">
      <c r="A14717">
        <v>14852</v>
      </c>
      <c r="B14717" s="1">
        <v>38586.101307870369</v>
      </c>
      <c r="C14717">
        <v>2262</v>
      </c>
      <c r="D14717">
        <v>352</v>
      </c>
      <c r="E14717" s="1">
        <v>38589.186030092591</v>
      </c>
    </row>
    <row r="14718" spans="1:5" x14ac:dyDescent="0.3">
      <c r="A14718">
        <v>14853</v>
      </c>
      <c r="B14718" s="1">
        <v>38586.101770833331</v>
      </c>
      <c r="C14718">
        <v>3575</v>
      </c>
      <c r="D14718">
        <v>388</v>
      </c>
      <c r="E14718" s="1">
        <v>38595.117743055554</v>
      </c>
    </row>
    <row r="14719" spans="1:5" x14ac:dyDescent="0.3">
      <c r="A14719">
        <v>14854</v>
      </c>
      <c r="B14719" s="1">
        <v>38586.10193287037</v>
      </c>
      <c r="C14719">
        <v>1989</v>
      </c>
      <c r="D14719">
        <v>117</v>
      </c>
      <c r="E14719" s="1">
        <v>38587.245682870373</v>
      </c>
    </row>
    <row r="14720" spans="1:5" x14ac:dyDescent="0.3">
      <c r="A14720">
        <v>14855</v>
      </c>
      <c r="B14720" s="1">
        <v>38586.102453703701</v>
      </c>
      <c r="C14720">
        <v>1668</v>
      </c>
      <c r="D14720">
        <v>187</v>
      </c>
      <c r="E14720" s="1">
        <v>38595.149675925924</v>
      </c>
    </row>
    <row r="14721" spans="1:5" x14ac:dyDescent="0.3">
      <c r="A14721">
        <v>14856</v>
      </c>
      <c r="B14721" s="1">
        <v>38586.105451388888</v>
      </c>
      <c r="C14721">
        <v>3292</v>
      </c>
      <c r="D14721">
        <v>151</v>
      </c>
      <c r="E14721" s="1">
        <v>38590.987395833334</v>
      </c>
    </row>
    <row r="14722" spans="1:5" x14ac:dyDescent="0.3">
      <c r="A14722">
        <v>14857</v>
      </c>
      <c r="B14722" s="1">
        <v>38586.112951388888</v>
      </c>
      <c r="C14722">
        <v>4150</v>
      </c>
      <c r="D14722">
        <v>232</v>
      </c>
      <c r="E14722" s="1">
        <v>38588.893506944441</v>
      </c>
    </row>
    <row r="14723" spans="1:5" x14ac:dyDescent="0.3">
      <c r="A14723">
        <v>14858</v>
      </c>
      <c r="B14723" s="1">
        <v>38586.115486111114</v>
      </c>
      <c r="C14723">
        <v>366</v>
      </c>
      <c r="D14723">
        <v>499</v>
      </c>
      <c r="E14723" s="1">
        <v>38594.348819444444</v>
      </c>
    </row>
    <row r="14724" spans="1:5" x14ac:dyDescent="0.3">
      <c r="A14724">
        <v>14859</v>
      </c>
      <c r="B14724" s="1">
        <v>38586.115682870368</v>
      </c>
      <c r="C14724">
        <v>2150</v>
      </c>
      <c r="D14724">
        <v>463</v>
      </c>
      <c r="E14724" s="1">
        <v>38588.942766203705</v>
      </c>
    </row>
    <row r="14725" spans="1:5" x14ac:dyDescent="0.3">
      <c r="A14725">
        <v>14860</v>
      </c>
      <c r="B14725" s="1">
        <v>38586.116053240738</v>
      </c>
      <c r="C14725">
        <v>1368</v>
      </c>
      <c r="D14725">
        <v>418</v>
      </c>
      <c r="E14725" s="1">
        <v>38592.000081018516</v>
      </c>
    </row>
    <row r="14726" spans="1:5" x14ac:dyDescent="0.3">
      <c r="A14726">
        <v>14861</v>
      </c>
      <c r="B14726" s="1">
        <v>38586.116724537038</v>
      </c>
      <c r="C14726">
        <v>1806</v>
      </c>
      <c r="D14726">
        <v>422</v>
      </c>
      <c r="E14726" s="1">
        <v>38591.034780092596</v>
      </c>
    </row>
    <row r="14727" spans="1:5" x14ac:dyDescent="0.3">
      <c r="A14727">
        <v>14862</v>
      </c>
      <c r="B14727" s="1">
        <v>38586.11922453704</v>
      </c>
      <c r="C14727">
        <v>3479</v>
      </c>
      <c r="D14727">
        <v>78</v>
      </c>
      <c r="E14727" s="1">
        <v>38592.271307870367</v>
      </c>
    </row>
    <row r="14728" spans="1:5" x14ac:dyDescent="0.3">
      <c r="A14728">
        <v>14863</v>
      </c>
      <c r="B14728" s="1">
        <v>38586.12296296296</v>
      </c>
      <c r="C14728">
        <v>779</v>
      </c>
      <c r="D14728">
        <v>440</v>
      </c>
      <c r="E14728" s="1">
        <v>38594.141712962963</v>
      </c>
    </row>
    <row r="14729" spans="1:5" x14ac:dyDescent="0.3">
      <c r="A14729">
        <v>14864</v>
      </c>
      <c r="B14729" s="1">
        <v>38586.122986111113</v>
      </c>
      <c r="C14729">
        <v>2872</v>
      </c>
      <c r="D14729">
        <v>460</v>
      </c>
      <c r="E14729" s="1">
        <v>38586.929930555554</v>
      </c>
    </row>
    <row r="14730" spans="1:5" x14ac:dyDescent="0.3">
      <c r="A14730">
        <v>14865</v>
      </c>
      <c r="B14730" s="1">
        <v>38586.129606481481</v>
      </c>
      <c r="C14730">
        <v>3775</v>
      </c>
      <c r="D14730">
        <v>94</v>
      </c>
      <c r="E14730" s="1">
        <v>38587.185162037036</v>
      </c>
    </row>
    <row r="14731" spans="1:5" x14ac:dyDescent="0.3">
      <c r="A14731">
        <v>14866</v>
      </c>
      <c r="B14731" s="1">
        <v>38586.133043981485</v>
      </c>
      <c r="C14731">
        <v>2607</v>
      </c>
      <c r="D14731">
        <v>445</v>
      </c>
      <c r="E14731" s="1">
        <v>38594.007349537038</v>
      </c>
    </row>
    <row r="14732" spans="1:5" x14ac:dyDescent="0.3">
      <c r="A14732">
        <v>14867</v>
      </c>
      <c r="B14732" s="1">
        <v>38586.135254629633</v>
      </c>
      <c r="C14732">
        <v>271</v>
      </c>
      <c r="D14732">
        <v>114</v>
      </c>
      <c r="E14732" s="1">
        <v>38589.16233796296</v>
      </c>
    </row>
    <row r="14733" spans="1:5" x14ac:dyDescent="0.3">
      <c r="A14733">
        <v>14868</v>
      </c>
      <c r="B14733" s="1">
        <v>38586.135428240741</v>
      </c>
      <c r="C14733">
        <v>4383</v>
      </c>
      <c r="D14733">
        <v>160</v>
      </c>
      <c r="E14733" s="1">
        <v>38589.058344907404</v>
      </c>
    </row>
    <row r="14734" spans="1:5" x14ac:dyDescent="0.3">
      <c r="A14734">
        <v>14869</v>
      </c>
      <c r="B14734" s="1">
        <v>38586.139189814814</v>
      </c>
      <c r="C14734">
        <v>455</v>
      </c>
      <c r="D14734">
        <v>21</v>
      </c>
      <c r="E14734" s="1">
        <v>38587.225995370369</v>
      </c>
    </row>
    <row r="14735" spans="1:5" x14ac:dyDescent="0.3">
      <c r="A14735">
        <v>14870</v>
      </c>
      <c r="B14735" s="1">
        <v>38586.141203703701</v>
      </c>
      <c r="C14735">
        <v>2170</v>
      </c>
      <c r="D14735">
        <v>512</v>
      </c>
      <c r="E14735" s="1">
        <v>38587.284953703704</v>
      </c>
    </row>
    <row r="14736" spans="1:5" x14ac:dyDescent="0.3">
      <c r="A14736">
        <v>14871</v>
      </c>
      <c r="B14736" s="1">
        <v>38586.141250000001</v>
      </c>
      <c r="C14736">
        <v>3411</v>
      </c>
      <c r="D14736">
        <v>204</v>
      </c>
      <c r="E14736" s="1">
        <v>38587.932916666665</v>
      </c>
    </row>
    <row r="14737" spans="1:5" x14ac:dyDescent="0.3">
      <c r="A14737">
        <v>14872</v>
      </c>
      <c r="B14737" s="1">
        <v>38586.141446759262</v>
      </c>
      <c r="C14737">
        <v>962</v>
      </c>
      <c r="D14737">
        <v>15</v>
      </c>
      <c r="E14737" s="1">
        <v>38593.976168981484</v>
      </c>
    </row>
    <row r="14738" spans="1:5" x14ac:dyDescent="0.3">
      <c r="A14738">
        <v>14873</v>
      </c>
      <c r="B14738" s="1">
        <v>38586.146597222221</v>
      </c>
      <c r="C14738">
        <v>3533</v>
      </c>
      <c r="D14738">
        <v>314</v>
      </c>
      <c r="E14738" s="1">
        <v>38595.23201388889</v>
      </c>
    </row>
    <row r="14739" spans="1:5" x14ac:dyDescent="0.3">
      <c r="A14739">
        <v>14874</v>
      </c>
      <c r="B14739" s="1">
        <v>38586.147280092591</v>
      </c>
      <c r="C14739">
        <v>1782</v>
      </c>
      <c r="D14739">
        <v>268</v>
      </c>
      <c r="E14739" s="1">
        <v>38588.293113425927</v>
      </c>
    </row>
    <row r="14740" spans="1:5" x14ac:dyDescent="0.3">
      <c r="A14740">
        <v>14875</v>
      </c>
      <c r="B14740" s="1">
        <v>38586.149062500001</v>
      </c>
      <c r="C14740">
        <v>3912</v>
      </c>
      <c r="D14740">
        <v>513</v>
      </c>
      <c r="E14740" s="1">
        <v>38590.153229166666</v>
      </c>
    </row>
    <row r="14741" spans="1:5" x14ac:dyDescent="0.3">
      <c r="A14741">
        <v>14876</v>
      </c>
      <c r="B14741" s="1">
        <v>38586.152418981481</v>
      </c>
      <c r="C14741">
        <v>3669</v>
      </c>
      <c r="D14741">
        <v>210</v>
      </c>
      <c r="E14741" s="1">
        <v>38587.287141203706</v>
      </c>
    </row>
    <row r="14742" spans="1:5" x14ac:dyDescent="0.3">
      <c r="A14742">
        <v>14877</v>
      </c>
      <c r="B14742" s="1">
        <v>38586.152731481481</v>
      </c>
      <c r="C14742">
        <v>974</v>
      </c>
      <c r="D14742">
        <v>266</v>
      </c>
      <c r="E14742" s="1">
        <v>38588.154120370367</v>
      </c>
    </row>
    <row r="14743" spans="1:5" x14ac:dyDescent="0.3">
      <c r="A14743">
        <v>14879</v>
      </c>
      <c r="B14743" s="1">
        <v>38586.154305555552</v>
      </c>
      <c r="C14743">
        <v>2154</v>
      </c>
      <c r="D14743">
        <v>148</v>
      </c>
      <c r="E14743" s="1">
        <v>38591.25986111111</v>
      </c>
    </row>
    <row r="14744" spans="1:5" x14ac:dyDescent="0.3">
      <c r="A14744">
        <v>14880</v>
      </c>
      <c r="B14744" s="1">
        <v>38586.155972222223</v>
      </c>
      <c r="C14744">
        <v>3615</v>
      </c>
      <c r="D14744">
        <v>224</v>
      </c>
      <c r="E14744" s="1">
        <v>38588.239999999998</v>
      </c>
    </row>
    <row r="14745" spans="1:5" x14ac:dyDescent="0.3">
      <c r="A14745">
        <v>14881</v>
      </c>
      <c r="B14745" s="1">
        <v>38586.158090277779</v>
      </c>
      <c r="C14745">
        <v>210</v>
      </c>
      <c r="D14745">
        <v>425</v>
      </c>
      <c r="E14745" s="1">
        <v>38590.249062499999</v>
      </c>
    </row>
    <row r="14746" spans="1:5" x14ac:dyDescent="0.3">
      <c r="A14746">
        <v>14882</v>
      </c>
      <c r="B14746" s="1">
        <v>38586.161354166667</v>
      </c>
      <c r="C14746">
        <v>12</v>
      </c>
      <c r="D14746">
        <v>417</v>
      </c>
      <c r="E14746" s="1">
        <v>38589.201631944445</v>
      </c>
    </row>
    <row r="14747" spans="1:5" x14ac:dyDescent="0.3">
      <c r="A14747">
        <v>14883</v>
      </c>
      <c r="B14747" s="1">
        <v>38586.163217592592</v>
      </c>
      <c r="C14747">
        <v>1946</v>
      </c>
      <c r="D14747">
        <v>177</v>
      </c>
      <c r="E14747" s="1">
        <v>38592.118773148148</v>
      </c>
    </row>
    <row r="14748" spans="1:5" x14ac:dyDescent="0.3">
      <c r="A14748">
        <v>14884</v>
      </c>
      <c r="B14748" s="1">
        <v>38586.164675925924</v>
      </c>
      <c r="C14748">
        <v>2957</v>
      </c>
      <c r="D14748">
        <v>547</v>
      </c>
      <c r="E14748" s="1">
        <v>38587.299398148149</v>
      </c>
    </row>
    <row r="14749" spans="1:5" x14ac:dyDescent="0.3">
      <c r="A14749">
        <v>14885</v>
      </c>
      <c r="B14749" s="1">
        <v>38586.165613425925</v>
      </c>
      <c r="C14749">
        <v>2097</v>
      </c>
      <c r="D14749">
        <v>248</v>
      </c>
      <c r="E14749" s="1">
        <v>38594.226724537039</v>
      </c>
    </row>
    <row r="14750" spans="1:5" x14ac:dyDescent="0.3">
      <c r="A14750">
        <v>14886</v>
      </c>
      <c r="B14750" s="1">
        <v>38586.165983796294</v>
      </c>
      <c r="C14750">
        <v>4330</v>
      </c>
      <c r="D14750">
        <v>379</v>
      </c>
      <c r="E14750" s="1">
        <v>38587.056956018518</v>
      </c>
    </row>
    <row r="14751" spans="1:5" x14ac:dyDescent="0.3">
      <c r="A14751">
        <v>14887</v>
      </c>
      <c r="B14751" s="1">
        <v>38586.169803240744</v>
      </c>
      <c r="C14751">
        <v>56</v>
      </c>
      <c r="D14751">
        <v>421</v>
      </c>
      <c r="E14751" s="1">
        <v>38595.104525462964</v>
      </c>
    </row>
    <row r="14752" spans="1:5" x14ac:dyDescent="0.3">
      <c r="A14752">
        <v>14888</v>
      </c>
      <c r="B14752" s="1">
        <v>38586.173125000001</v>
      </c>
      <c r="C14752">
        <v>3345</v>
      </c>
      <c r="D14752">
        <v>91</v>
      </c>
      <c r="E14752" s="1">
        <v>38587.315486111111</v>
      </c>
    </row>
    <row r="14753" spans="1:5" x14ac:dyDescent="0.3">
      <c r="A14753">
        <v>14889</v>
      </c>
      <c r="B14753" s="1">
        <v>38586.173726851855</v>
      </c>
      <c r="C14753">
        <v>1579</v>
      </c>
      <c r="D14753">
        <v>299</v>
      </c>
      <c r="E14753" s="1">
        <v>38588.266087962962</v>
      </c>
    </row>
    <row r="14754" spans="1:5" x14ac:dyDescent="0.3">
      <c r="A14754">
        <v>14890</v>
      </c>
      <c r="B14754" s="1">
        <v>38586.174178240741</v>
      </c>
      <c r="C14754">
        <v>517</v>
      </c>
      <c r="D14754">
        <v>346</v>
      </c>
      <c r="E14754" s="1">
        <v>38594.974872685183</v>
      </c>
    </row>
    <row r="14755" spans="1:5" x14ac:dyDescent="0.3">
      <c r="A14755">
        <v>14891</v>
      </c>
      <c r="B14755" s="1">
        <v>38586.174328703702</v>
      </c>
      <c r="C14755">
        <v>288</v>
      </c>
      <c r="D14755">
        <v>482</v>
      </c>
      <c r="E14755" s="1">
        <v>38591.140300925923</v>
      </c>
    </row>
    <row r="14756" spans="1:5" x14ac:dyDescent="0.3">
      <c r="A14756">
        <v>14892</v>
      </c>
      <c r="B14756" s="1">
        <v>38586.177141203705</v>
      </c>
      <c r="C14756">
        <v>3061</v>
      </c>
      <c r="D14756">
        <v>82</v>
      </c>
      <c r="E14756" s="1">
        <v>38595.254918981482</v>
      </c>
    </row>
    <row r="14757" spans="1:5" x14ac:dyDescent="0.3">
      <c r="A14757">
        <v>14893</v>
      </c>
      <c r="B14757" s="1">
        <v>38586.17763888889</v>
      </c>
      <c r="C14757">
        <v>2336</v>
      </c>
      <c r="D14757">
        <v>461</v>
      </c>
      <c r="E14757" s="1">
        <v>38594.337361111109</v>
      </c>
    </row>
    <row r="14758" spans="1:5" x14ac:dyDescent="0.3">
      <c r="A14758">
        <v>14894</v>
      </c>
      <c r="B14758" s="1">
        <v>38586.178425925929</v>
      </c>
      <c r="C14758">
        <v>3494</v>
      </c>
      <c r="D14758">
        <v>347</v>
      </c>
      <c r="E14758" s="1">
        <v>38588.021481481483</v>
      </c>
    </row>
    <row r="14759" spans="1:5" x14ac:dyDescent="0.3">
      <c r="A14759">
        <v>14895</v>
      </c>
      <c r="B14759" s="1">
        <v>38586.180127314816</v>
      </c>
      <c r="C14759">
        <v>4462</v>
      </c>
      <c r="D14759">
        <v>340</v>
      </c>
      <c r="E14759" s="1">
        <v>38591.168321759258</v>
      </c>
    </row>
    <row r="14760" spans="1:5" x14ac:dyDescent="0.3">
      <c r="A14760">
        <v>14896</v>
      </c>
      <c r="B14760" s="1">
        <v>38586.181192129632</v>
      </c>
      <c r="C14760">
        <v>2508</v>
      </c>
      <c r="D14760">
        <v>569</v>
      </c>
      <c r="E14760" s="1">
        <v>38593.216608796298</v>
      </c>
    </row>
    <row r="14761" spans="1:5" x14ac:dyDescent="0.3">
      <c r="A14761">
        <v>14897</v>
      </c>
      <c r="B14761" s="1">
        <v>38586.182303240741</v>
      </c>
      <c r="C14761">
        <v>1607</v>
      </c>
      <c r="D14761">
        <v>175</v>
      </c>
      <c r="E14761" s="1">
        <v>38590.006608796299</v>
      </c>
    </row>
    <row r="14762" spans="1:5" x14ac:dyDescent="0.3">
      <c r="A14762">
        <v>14898</v>
      </c>
      <c r="B14762" s="1">
        <v>38586.185115740744</v>
      </c>
      <c r="C14762">
        <v>1736</v>
      </c>
      <c r="D14762">
        <v>299</v>
      </c>
      <c r="E14762" s="1">
        <v>38595.41983796296</v>
      </c>
    </row>
    <row r="14763" spans="1:5" x14ac:dyDescent="0.3">
      <c r="A14763">
        <v>14899</v>
      </c>
      <c r="B14763" s="1">
        <v>38586.185162037036</v>
      </c>
      <c r="C14763">
        <v>3700</v>
      </c>
      <c r="D14763">
        <v>304</v>
      </c>
      <c r="E14763" s="1">
        <v>38595.358773148146</v>
      </c>
    </row>
    <row r="14764" spans="1:5" x14ac:dyDescent="0.3">
      <c r="A14764">
        <v>14900</v>
      </c>
      <c r="B14764" s="1">
        <v>38586.185972222222</v>
      </c>
      <c r="C14764">
        <v>3420</v>
      </c>
      <c r="D14764">
        <v>329</v>
      </c>
      <c r="E14764" s="1">
        <v>38589.160277777781</v>
      </c>
    </row>
    <row r="14765" spans="1:5" x14ac:dyDescent="0.3">
      <c r="A14765">
        <v>14901</v>
      </c>
      <c r="B14765" s="1">
        <v>38586.188622685186</v>
      </c>
      <c r="C14765">
        <v>4297</v>
      </c>
      <c r="D14765">
        <v>258</v>
      </c>
      <c r="E14765" s="1">
        <v>38593.350428240738</v>
      </c>
    </row>
    <row r="14766" spans="1:5" x14ac:dyDescent="0.3">
      <c r="A14766">
        <v>14902</v>
      </c>
      <c r="B14766" s="1">
        <v>38586.188773148147</v>
      </c>
      <c r="C14766">
        <v>866</v>
      </c>
      <c r="D14766">
        <v>423</v>
      </c>
      <c r="E14766" s="1">
        <v>38587.991550925923</v>
      </c>
    </row>
    <row r="14767" spans="1:5" x14ac:dyDescent="0.3">
      <c r="A14767">
        <v>14903</v>
      </c>
      <c r="B14767" s="1">
        <v>38586.188773148147</v>
      </c>
      <c r="C14767">
        <v>1795</v>
      </c>
      <c r="D14767">
        <v>51</v>
      </c>
      <c r="E14767" s="1">
        <v>38589.954050925924</v>
      </c>
    </row>
    <row r="14768" spans="1:5" x14ac:dyDescent="0.3">
      <c r="A14768">
        <v>14904</v>
      </c>
      <c r="B14768" s="1">
        <v>38586.188900462963</v>
      </c>
      <c r="C14768">
        <v>722</v>
      </c>
      <c r="D14768">
        <v>71</v>
      </c>
      <c r="E14768" s="1">
        <v>38593.222928240742</v>
      </c>
    </row>
    <row r="14769" spans="1:5" x14ac:dyDescent="0.3">
      <c r="A14769">
        <v>14905</v>
      </c>
      <c r="B14769" s="1">
        <v>38586.190532407411</v>
      </c>
      <c r="C14769">
        <v>4166</v>
      </c>
      <c r="D14769">
        <v>286</v>
      </c>
      <c r="E14769" s="1">
        <v>38590.166921296295</v>
      </c>
    </row>
    <row r="14770" spans="1:5" x14ac:dyDescent="0.3">
      <c r="A14770">
        <v>14906</v>
      </c>
      <c r="B14770" s="1">
        <v>38586.19326388889</v>
      </c>
      <c r="C14770">
        <v>153</v>
      </c>
      <c r="D14770">
        <v>366</v>
      </c>
      <c r="E14770" s="1">
        <v>38593.960625</v>
      </c>
    </row>
    <row r="14771" spans="1:5" x14ac:dyDescent="0.3">
      <c r="A14771">
        <v>14907</v>
      </c>
      <c r="B14771" s="1">
        <v>38586.197326388887</v>
      </c>
      <c r="C14771">
        <v>2469</v>
      </c>
      <c r="D14771">
        <v>116</v>
      </c>
      <c r="E14771" s="1">
        <v>38589.411909722221</v>
      </c>
    </row>
    <row r="14772" spans="1:5" x14ac:dyDescent="0.3">
      <c r="A14772">
        <v>14908</v>
      </c>
      <c r="B14772" s="1">
        <v>38586.197337962964</v>
      </c>
      <c r="C14772">
        <v>102</v>
      </c>
      <c r="D14772">
        <v>349</v>
      </c>
      <c r="E14772" s="1">
        <v>38589.214699074073</v>
      </c>
    </row>
    <row r="14773" spans="1:5" x14ac:dyDescent="0.3">
      <c r="A14773">
        <v>14909</v>
      </c>
      <c r="B14773" s="1">
        <v>38586.200509259259</v>
      </c>
      <c r="C14773">
        <v>1997</v>
      </c>
      <c r="D14773">
        <v>155</v>
      </c>
      <c r="E14773" s="1">
        <v>38589.208148148151</v>
      </c>
    </row>
    <row r="14774" spans="1:5" x14ac:dyDescent="0.3">
      <c r="A14774">
        <v>14910</v>
      </c>
      <c r="B14774" s="1">
        <v>38586.201990740738</v>
      </c>
      <c r="C14774">
        <v>1266</v>
      </c>
      <c r="D14774">
        <v>540</v>
      </c>
      <c r="E14774" s="1">
        <v>38589.176990740743</v>
      </c>
    </row>
    <row r="14775" spans="1:5" x14ac:dyDescent="0.3">
      <c r="A14775">
        <v>14911</v>
      </c>
      <c r="B14775" s="1">
        <v>38586.202569444446</v>
      </c>
      <c r="C14775">
        <v>353</v>
      </c>
      <c r="D14775">
        <v>273</v>
      </c>
      <c r="E14775" s="1">
        <v>38592.234513888892</v>
      </c>
    </row>
    <row r="14776" spans="1:5" x14ac:dyDescent="0.3">
      <c r="A14776">
        <v>14912</v>
      </c>
      <c r="B14776" s="1">
        <v>38586.202569444446</v>
      </c>
      <c r="C14776">
        <v>2658</v>
      </c>
      <c r="D14776">
        <v>404</v>
      </c>
      <c r="E14776" s="1">
        <v>38587.993541666663</v>
      </c>
    </row>
    <row r="14777" spans="1:5" x14ac:dyDescent="0.3">
      <c r="A14777">
        <v>14913</v>
      </c>
      <c r="B14777" s="1">
        <v>38586.202928240738</v>
      </c>
      <c r="C14777">
        <v>3609</v>
      </c>
      <c r="D14777">
        <v>503</v>
      </c>
      <c r="E14777" s="1">
        <v>38587.284178240741</v>
      </c>
    </row>
    <row r="14778" spans="1:5" x14ac:dyDescent="0.3">
      <c r="A14778">
        <v>14914</v>
      </c>
      <c r="B14778" s="1">
        <v>38586.203877314816</v>
      </c>
      <c r="C14778">
        <v>4348</v>
      </c>
      <c r="D14778">
        <v>156</v>
      </c>
      <c r="E14778" s="1">
        <v>38590.441377314812</v>
      </c>
    </row>
    <row r="14779" spans="1:5" x14ac:dyDescent="0.3">
      <c r="A14779">
        <v>14916</v>
      </c>
      <c r="B14779" s="1">
        <v>38586.20621527778</v>
      </c>
      <c r="C14779">
        <v>2110</v>
      </c>
      <c r="D14779">
        <v>80</v>
      </c>
      <c r="E14779" s="1">
        <v>38588.275659722225</v>
      </c>
    </row>
    <row r="14780" spans="1:5" x14ac:dyDescent="0.3">
      <c r="A14780">
        <v>14917</v>
      </c>
      <c r="B14780" s="1">
        <v>38586.211099537039</v>
      </c>
      <c r="C14780">
        <v>377</v>
      </c>
      <c r="D14780">
        <v>289</v>
      </c>
      <c r="E14780" s="1">
        <v>38593.167349537034</v>
      </c>
    </row>
    <row r="14781" spans="1:5" x14ac:dyDescent="0.3">
      <c r="A14781">
        <v>14918</v>
      </c>
      <c r="B14781" s="1">
        <v>38586.212939814817</v>
      </c>
      <c r="C14781">
        <v>4056</v>
      </c>
      <c r="D14781">
        <v>154</v>
      </c>
      <c r="E14781" s="1">
        <v>38594.072662037041</v>
      </c>
    </row>
    <row r="14782" spans="1:5" x14ac:dyDescent="0.3">
      <c r="A14782">
        <v>14919</v>
      </c>
      <c r="B14782" s="1">
        <v>38586.213391203702</v>
      </c>
      <c r="C14782">
        <v>1587</v>
      </c>
      <c r="D14782">
        <v>244</v>
      </c>
      <c r="E14782" s="1">
        <v>38594.278668981482</v>
      </c>
    </row>
    <row r="14783" spans="1:5" x14ac:dyDescent="0.3">
      <c r="A14783">
        <v>14920</v>
      </c>
      <c r="B14783" s="1">
        <v>38586.214560185188</v>
      </c>
      <c r="C14783">
        <v>3357</v>
      </c>
      <c r="D14783">
        <v>106</v>
      </c>
      <c r="E14783" s="1">
        <v>38587.119421296295</v>
      </c>
    </row>
    <row r="14784" spans="1:5" x14ac:dyDescent="0.3">
      <c r="A14784">
        <v>14921</v>
      </c>
      <c r="B14784" s="1">
        <v>38586.216944444444</v>
      </c>
      <c r="C14784">
        <v>3724</v>
      </c>
      <c r="D14784">
        <v>284</v>
      </c>
      <c r="E14784" s="1">
        <v>38590.347500000003</v>
      </c>
    </row>
    <row r="14785" spans="1:5" x14ac:dyDescent="0.3">
      <c r="A14785">
        <v>14922</v>
      </c>
      <c r="B14785" s="1">
        <v>38586.217418981483</v>
      </c>
      <c r="C14785">
        <v>2322</v>
      </c>
      <c r="D14785">
        <v>151</v>
      </c>
      <c r="E14785" s="1">
        <v>38594.207696759258</v>
      </c>
    </row>
    <row r="14786" spans="1:5" x14ac:dyDescent="0.3">
      <c r="A14786">
        <v>14923</v>
      </c>
      <c r="B14786" s="1">
        <v>38586.217743055553</v>
      </c>
      <c r="C14786">
        <v>3434</v>
      </c>
      <c r="D14786">
        <v>460</v>
      </c>
      <c r="E14786" s="1">
        <v>38592.069131944445</v>
      </c>
    </row>
    <row r="14787" spans="1:5" x14ac:dyDescent="0.3">
      <c r="A14787">
        <v>14924</v>
      </c>
      <c r="B14787" s="1">
        <v>38586.218946759262</v>
      </c>
      <c r="C14787">
        <v>4189</v>
      </c>
      <c r="D14787">
        <v>118</v>
      </c>
      <c r="E14787" s="1">
        <v>38587.424502314818</v>
      </c>
    </row>
    <row r="14788" spans="1:5" x14ac:dyDescent="0.3">
      <c r="A14788">
        <v>14925</v>
      </c>
      <c r="B14788" s="1">
        <v>38586.219629629632</v>
      </c>
      <c r="C14788">
        <v>442</v>
      </c>
      <c r="D14788">
        <v>128</v>
      </c>
      <c r="E14788" s="1">
        <v>38594.116157407407</v>
      </c>
    </row>
    <row r="14789" spans="1:5" x14ac:dyDescent="0.3">
      <c r="A14789">
        <v>14926</v>
      </c>
      <c r="B14789" s="1">
        <v>38586.221342592595</v>
      </c>
      <c r="C14789">
        <v>2448</v>
      </c>
      <c r="D14789">
        <v>357</v>
      </c>
      <c r="E14789" s="1">
        <v>38590.096342592595</v>
      </c>
    </row>
    <row r="14790" spans="1:5" x14ac:dyDescent="0.3">
      <c r="A14790">
        <v>14927</v>
      </c>
      <c r="B14790" s="1">
        <v>38586.230474537035</v>
      </c>
      <c r="C14790">
        <v>952</v>
      </c>
      <c r="D14790">
        <v>193</v>
      </c>
      <c r="E14790" s="1">
        <v>38591.295057870368</v>
      </c>
    </row>
    <row r="14791" spans="1:5" x14ac:dyDescent="0.3">
      <c r="A14791">
        <v>14929</v>
      </c>
      <c r="B14791" s="1">
        <v>38586.230995370373</v>
      </c>
      <c r="C14791">
        <v>4195</v>
      </c>
      <c r="D14791">
        <v>546</v>
      </c>
      <c r="E14791" s="1">
        <v>38592.001828703702</v>
      </c>
    </row>
    <row r="14792" spans="1:5" x14ac:dyDescent="0.3">
      <c r="A14792">
        <v>14930</v>
      </c>
      <c r="B14792" s="1">
        <v>38586.235092592593</v>
      </c>
      <c r="C14792">
        <v>2875</v>
      </c>
      <c r="D14792">
        <v>584</v>
      </c>
      <c r="E14792" s="1">
        <v>38594.306620370371</v>
      </c>
    </row>
    <row r="14793" spans="1:5" x14ac:dyDescent="0.3">
      <c r="A14793">
        <v>14931</v>
      </c>
      <c r="B14793" s="1">
        <v>38586.235358796293</v>
      </c>
      <c r="C14793">
        <v>657</v>
      </c>
      <c r="D14793">
        <v>63</v>
      </c>
      <c r="E14793" s="1">
        <v>38592.177719907406</v>
      </c>
    </row>
    <row r="14794" spans="1:5" x14ac:dyDescent="0.3">
      <c r="A14794">
        <v>14932</v>
      </c>
      <c r="B14794" s="1">
        <v>38586.236562500002</v>
      </c>
      <c r="C14794">
        <v>2259</v>
      </c>
      <c r="D14794">
        <v>516</v>
      </c>
      <c r="E14794" s="1">
        <v>38587.460173611114</v>
      </c>
    </row>
    <row r="14795" spans="1:5" x14ac:dyDescent="0.3">
      <c r="A14795">
        <v>14934</v>
      </c>
      <c r="B14795" s="1">
        <v>38586.24114583333</v>
      </c>
      <c r="C14795">
        <v>815</v>
      </c>
      <c r="D14795">
        <v>226</v>
      </c>
      <c r="E14795" s="1">
        <v>38590.480729166666</v>
      </c>
    </row>
    <row r="14796" spans="1:5" x14ac:dyDescent="0.3">
      <c r="A14796">
        <v>14935</v>
      </c>
      <c r="B14796" s="1">
        <v>38586.241331018522</v>
      </c>
      <c r="C14796">
        <v>2025</v>
      </c>
      <c r="D14796">
        <v>380</v>
      </c>
      <c r="E14796" s="1">
        <v>38593.023275462961</v>
      </c>
    </row>
    <row r="14797" spans="1:5" x14ac:dyDescent="0.3">
      <c r="A14797">
        <v>14936</v>
      </c>
      <c r="B14797" s="1">
        <v>38586.244050925925</v>
      </c>
      <c r="C14797">
        <v>3710</v>
      </c>
      <c r="D14797">
        <v>241</v>
      </c>
      <c r="E14797" s="1">
        <v>38593.431550925925</v>
      </c>
    </row>
    <row r="14798" spans="1:5" x14ac:dyDescent="0.3">
      <c r="A14798">
        <v>14937</v>
      </c>
      <c r="B14798" s="1">
        <v>38586.244432870371</v>
      </c>
      <c r="C14798">
        <v>1241</v>
      </c>
      <c r="D14798">
        <v>348</v>
      </c>
      <c r="E14798" s="1">
        <v>38595.073599537034</v>
      </c>
    </row>
    <row r="14799" spans="1:5" x14ac:dyDescent="0.3">
      <c r="A14799">
        <v>14938</v>
      </c>
      <c r="B14799" s="1">
        <v>38586.244895833333</v>
      </c>
      <c r="C14799">
        <v>408</v>
      </c>
      <c r="D14799">
        <v>541</v>
      </c>
      <c r="E14799" s="1">
        <v>38595.488645833335</v>
      </c>
    </row>
    <row r="14800" spans="1:5" x14ac:dyDescent="0.3">
      <c r="A14800">
        <v>14939</v>
      </c>
      <c r="B14800" s="1">
        <v>38586.245740740742</v>
      </c>
      <c r="C14800">
        <v>719</v>
      </c>
      <c r="D14800">
        <v>328</v>
      </c>
      <c r="E14800" s="1">
        <v>38591.264490740738</v>
      </c>
    </row>
    <row r="14801" spans="1:5" x14ac:dyDescent="0.3">
      <c r="A14801">
        <v>14940</v>
      </c>
      <c r="B14801" s="1">
        <v>38586.245868055557</v>
      </c>
      <c r="C14801">
        <v>2635</v>
      </c>
      <c r="D14801">
        <v>46</v>
      </c>
      <c r="E14801" s="1">
        <v>38588.244479166664</v>
      </c>
    </row>
    <row r="14802" spans="1:5" x14ac:dyDescent="0.3">
      <c r="A14802">
        <v>14941</v>
      </c>
      <c r="B14802" s="1">
        <v>38586.248877314814</v>
      </c>
      <c r="C14802">
        <v>2328</v>
      </c>
      <c r="D14802">
        <v>574</v>
      </c>
      <c r="E14802" s="1">
        <v>38592.45721064815</v>
      </c>
    </row>
    <row r="14803" spans="1:5" x14ac:dyDescent="0.3">
      <c r="A14803">
        <v>14942</v>
      </c>
      <c r="B14803" s="1">
        <v>38586.248923611114</v>
      </c>
      <c r="C14803">
        <v>32</v>
      </c>
      <c r="D14803">
        <v>471</v>
      </c>
      <c r="E14803" s="1">
        <v>38595.422534722224</v>
      </c>
    </row>
    <row r="14804" spans="1:5" x14ac:dyDescent="0.3">
      <c r="A14804">
        <v>14943</v>
      </c>
      <c r="B14804" s="1">
        <v>38586.249988425923</v>
      </c>
      <c r="C14804">
        <v>3515</v>
      </c>
      <c r="D14804">
        <v>265</v>
      </c>
      <c r="E14804" s="1">
        <v>38590.438877314817</v>
      </c>
    </row>
    <row r="14805" spans="1:5" x14ac:dyDescent="0.3">
      <c r="A14805">
        <v>14944</v>
      </c>
      <c r="B14805" s="1">
        <v>38586.25099537037</v>
      </c>
      <c r="C14805">
        <v>535</v>
      </c>
      <c r="D14805">
        <v>153</v>
      </c>
      <c r="E14805" s="1">
        <v>38588.439884259256</v>
      </c>
    </row>
    <row r="14806" spans="1:5" x14ac:dyDescent="0.3">
      <c r="A14806">
        <v>14945</v>
      </c>
      <c r="B14806" s="1">
        <v>38586.253912037035</v>
      </c>
      <c r="C14806">
        <v>1567</v>
      </c>
      <c r="D14806">
        <v>304</v>
      </c>
      <c r="E14806" s="1">
        <v>38593.501134259262</v>
      </c>
    </row>
    <row r="14807" spans="1:5" x14ac:dyDescent="0.3">
      <c r="A14807">
        <v>14946</v>
      </c>
      <c r="B14807" s="1">
        <v>38586.254976851851</v>
      </c>
      <c r="C14807">
        <v>1395</v>
      </c>
      <c r="D14807">
        <v>308</v>
      </c>
      <c r="E14807" s="1">
        <v>38592.225810185184</v>
      </c>
    </row>
    <row r="14808" spans="1:5" x14ac:dyDescent="0.3">
      <c r="A14808">
        <v>14947</v>
      </c>
      <c r="B14808" s="1">
        <v>38586.255462962959</v>
      </c>
      <c r="C14808">
        <v>3497</v>
      </c>
      <c r="D14808">
        <v>68</v>
      </c>
      <c r="E14808" s="1">
        <v>38592.05060185185</v>
      </c>
    </row>
    <row r="14809" spans="1:5" x14ac:dyDescent="0.3">
      <c r="A14809">
        <v>14948</v>
      </c>
      <c r="B14809" s="1">
        <v>38586.257557870369</v>
      </c>
      <c r="C14809">
        <v>2914</v>
      </c>
      <c r="D14809">
        <v>488</v>
      </c>
      <c r="E14809" s="1">
        <v>38592.475613425922</v>
      </c>
    </row>
    <row r="14810" spans="1:5" x14ac:dyDescent="0.3">
      <c r="A14810">
        <v>14949</v>
      </c>
      <c r="B14810" s="1">
        <v>38586.258518518516</v>
      </c>
      <c r="C14810">
        <v>2434</v>
      </c>
      <c r="D14810">
        <v>111</v>
      </c>
      <c r="E14810" s="1">
        <v>38589.35087962963</v>
      </c>
    </row>
    <row r="14811" spans="1:5" x14ac:dyDescent="0.3">
      <c r="A14811">
        <v>14950</v>
      </c>
      <c r="B14811" s="1">
        <v>38586.261944444443</v>
      </c>
      <c r="C14811">
        <v>635</v>
      </c>
      <c r="D14811">
        <v>362</v>
      </c>
      <c r="E14811" s="1">
        <v>38591.366805555554</v>
      </c>
    </row>
    <row r="14812" spans="1:5" x14ac:dyDescent="0.3">
      <c r="A14812">
        <v>14951</v>
      </c>
      <c r="B14812" s="1">
        <v>38586.263622685183</v>
      </c>
      <c r="C14812">
        <v>2800</v>
      </c>
      <c r="D14812">
        <v>197</v>
      </c>
      <c r="E14812" s="1">
        <v>38594.24417824074</v>
      </c>
    </row>
    <row r="14813" spans="1:5" x14ac:dyDescent="0.3">
      <c r="A14813">
        <v>14952</v>
      </c>
      <c r="B14813" s="1">
        <v>38586.263969907406</v>
      </c>
      <c r="C14813">
        <v>2950</v>
      </c>
      <c r="D14813">
        <v>575</v>
      </c>
      <c r="E14813" s="1">
        <v>38592.054247685184</v>
      </c>
    </row>
    <row r="14814" spans="1:5" x14ac:dyDescent="0.3">
      <c r="A14814">
        <v>14953</v>
      </c>
      <c r="B14814" s="1">
        <v>38586.266597222224</v>
      </c>
      <c r="C14814">
        <v>816</v>
      </c>
      <c r="D14814">
        <v>182</v>
      </c>
      <c r="E14814" s="1">
        <v>38592.138819444444</v>
      </c>
    </row>
    <row r="14815" spans="1:5" x14ac:dyDescent="0.3">
      <c r="A14815">
        <v>14955</v>
      </c>
      <c r="B14815" s="1">
        <v>38586.267962962964</v>
      </c>
      <c r="C14815">
        <v>1534</v>
      </c>
      <c r="D14815">
        <v>445</v>
      </c>
      <c r="E14815" s="1">
        <v>38589.509629629632</v>
      </c>
    </row>
    <row r="14816" spans="1:5" x14ac:dyDescent="0.3">
      <c r="A14816">
        <v>14956</v>
      </c>
      <c r="B14816" s="1">
        <v>38586.268240740741</v>
      </c>
      <c r="C14816">
        <v>3650</v>
      </c>
      <c r="D14816">
        <v>571</v>
      </c>
      <c r="E14816" s="1">
        <v>38589.462685185186</v>
      </c>
    </row>
    <row r="14817" spans="1:5" x14ac:dyDescent="0.3">
      <c r="A14817">
        <v>14957</v>
      </c>
      <c r="B14817" s="1">
        <v>38586.270532407405</v>
      </c>
      <c r="C14817">
        <v>1384</v>
      </c>
      <c r="D14817">
        <v>323</v>
      </c>
      <c r="E14817" s="1">
        <v>38590.2031712963</v>
      </c>
    </row>
    <row r="14818" spans="1:5" x14ac:dyDescent="0.3">
      <c r="A14818">
        <v>14958</v>
      </c>
      <c r="B14818" s="1">
        <v>38586.270949074074</v>
      </c>
      <c r="C14818">
        <v>1710</v>
      </c>
      <c r="D14818">
        <v>347</v>
      </c>
      <c r="E14818" s="1">
        <v>38592.404976851853</v>
      </c>
    </row>
    <row r="14819" spans="1:5" x14ac:dyDescent="0.3">
      <c r="A14819">
        <v>14959</v>
      </c>
      <c r="B14819" s="1">
        <v>38586.271157407406</v>
      </c>
      <c r="C14819">
        <v>2009</v>
      </c>
      <c r="D14819">
        <v>569</v>
      </c>
      <c r="E14819" s="1">
        <v>38589.40865740741</v>
      </c>
    </row>
    <row r="14820" spans="1:5" x14ac:dyDescent="0.3">
      <c r="A14820">
        <v>14960</v>
      </c>
      <c r="B14820" s="1">
        <v>38586.271944444445</v>
      </c>
      <c r="C14820">
        <v>3316</v>
      </c>
      <c r="D14820">
        <v>147</v>
      </c>
      <c r="E14820" s="1">
        <v>38593.299027777779</v>
      </c>
    </row>
    <row r="14821" spans="1:5" x14ac:dyDescent="0.3">
      <c r="A14821">
        <v>14961</v>
      </c>
      <c r="B14821" s="1">
        <v>38586.274884259263</v>
      </c>
      <c r="C14821">
        <v>3274</v>
      </c>
      <c r="D14821">
        <v>52</v>
      </c>
      <c r="E14821" s="1">
        <v>38595.172106481485</v>
      </c>
    </row>
    <row r="14822" spans="1:5" x14ac:dyDescent="0.3">
      <c r="A14822">
        <v>14962</v>
      </c>
      <c r="B14822" s="1">
        <v>38586.276192129626</v>
      </c>
      <c r="C14822">
        <v>3104</v>
      </c>
      <c r="D14822">
        <v>449</v>
      </c>
      <c r="E14822" s="1">
        <v>38593.156053240738</v>
      </c>
    </row>
    <row r="14823" spans="1:5" x14ac:dyDescent="0.3">
      <c r="A14823">
        <v>14963</v>
      </c>
      <c r="B14823" s="1">
        <v>38586.276504629626</v>
      </c>
      <c r="C14823">
        <v>2672</v>
      </c>
      <c r="D14823">
        <v>384</v>
      </c>
      <c r="E14823" s="1">
        <v>38595.232754629629</v>
      </c>
    </row>
    <row r="14824" spans="1:5" x14ac:dyDescent="0.3">
      <c r="A14824">
        <v>14964</v>
      </c>
      <c r="B14824" s="1">
        <v>38586.277361111112</v>
      </c>
      <c r="C14824">
        <v>2302</v>
      </c>
      <c r="D14824">
        <v>500</v>
      </c>
      <c r="E14824" s="1">
        <v>38590.253750000003</v>
      </c>
    </row>
    <row r="14825" spans="1:5" x14ac:dyDescent="0.3">
      <c r="A14825">
        <v>14965</v>
      </c>
      <c r="B14825" s="1">
        <v>38586.281863425924</v>
      </c>
      <c r="C14825">
        <v>1036</v>
      </c>
      <c r="D14825">
        <v>148</v>
      </c>
      <c r="E14825" s="1">
        <v>38591.420752314814</v>
      </c>
    </row>
    <row r="14826" spans="1:5" x14ac:dyDescent="0.3">
      <c r="A14826">
        <v>14966</v>
      </c>
      <c r="B14826" s="1">
        <v>38586.281909722224</v>
      </c>
      <c r="C14826">
        <v>679</v>
      </c>
      <c r="D14826">
        <v>259</v>
      </c>
      <c r="E14826" s="1">
        <v>38595.418715277781</v>
      </c>
    </row>
    <row r="14827" spans="1:5" x14ac:dyDescent="0.3">
      <c r="A14827">
        <v>14967</v>
      </c>
      <c r="B14827" s="1">
        <v>38586.28197916667</v>
      </c>
      <c r="C14827">
        <v>289</v>
      </c>
      <c r="D14827">
        <v>67</v>
      </c>
      <c r="E14827" s="1">
        <v>38587.043090277781</v>
      </c>
    </row>
    <row r="14828" spans="1:5" x14ac:dyDescent="0.3">
      <c r="A14828">
        <v>14968</v>
      </c>
      <c r="B14828" s="1">
        <v>38586.282627314817</v>
      </c>
      <c r="C14828">
        <v>3302</v>
      </c>
      <c r="D14828">
        <v>129</v>
      </c>
      <c r="E14828" s="1">
        <v>38593.317349537036</v>
      </c>
    </row>
    <row r="14829" spans="1:5" x14ac:dyDescent="0.3">
      <c r="A14829">
        <v>14969</v>
      </c>
      <c r="B14829" s="1">
        <v>38586.284201388888</v>
      </c>
      <c r="C14829">
        <v>4060</v>
      </c>
      <c r="D14829">
        <v>120</v>
      </c>
      <c r="E14829" s="1">
        <v>38593.244618055556</v>
      </c>
    </row>
    <row r="14830" spans="1:5" x14ac:dyDescent="0.3">
      <c r="A14830">
        <v>14970</v>
      </c>
      <c r="B14830" s="1">
        <v>38586.284363425926</v>
      </c>
      <c r="C14830">
        <v>536</v>
      </c>
      <c r="D14830">
        <v>529</v>
      </c>
      <c r="E14830" s="1">
        <v>38593.366307870368</v>
      </c>
    </row>
    <row r="14831" spans="1:5" x14ac:dyDescent="0.3">
      <c r="A14831">
        <v>14971</v>
      </c>
      <c r="B14831" s="1">
        <v>38586.286678240744</v>
      </c>
      <c r="C14831">
        <v>1883</v>
      </c>
      <c r="D14831">
        <v>378</v>
      </c>
      <c r="E14831" s="1">
        <v>38592.269317129627</v>
      </c>
    </row>
    <row r="14832" spans="1:5" x14ac:dyDescent="0.3">
      <c r="A14832">
        <v>14972</v>
      </c>
      <c r="B14832" s="1">
        <v>38586.287048611113</v>
      </c>
      <c r="C14832">
        <v>3422</v>
      </c>
      <c r="D14832">
        <v>310</v>
      </c>
      <c r="E14832" s="1">
        <v>38593.100937499999</v>
      </c>
    </row>
    <row r="14833" spans="1:5" x14ac:dyDescent="0.3">
      <c r="A14833">
        <v>14973</v>
      </c>
      <c r="B14833" s="1">
        <v>38586.291296296295</v>
      </c>
      <c r="C14833">
        <v>2888</v>
      </c>
      <c r="D14833">
        <v>201</v>
      </c>
      <c r="E14833" s="1">
        <v>38594.103101851855</v>
      </c>
    </row>
    <row r="14834" spans="1:5" x14ac:dyDescent="0.3">
      <c r="A14834">
        <v>14974</v>
      </c>
      <c r="B14834" s="1">
        <v>38586.294733796298</v>
      </c>
      <c r="C14834">
        <v>2596</v>
      </c>
      <c r="D14834">
        <v>157</v>
      </c>
      <c r="E14834" s="1">
        <v>38591.527372685188</v>
      </c>
    </row>
    <row r="14835" spans="1:5" x14ac:dyDescent="0.3">
      <c r="A14835">
        <v>14975</v>
      </c>
      <c r="B14835" s="1">
        <v>38586.297106481485</v>
      </c>
      <c r="C14835">
        <v>924</v>
      </c>
      <c r="D14835">
        <v>244</v>
      </c>
      <c r="E14835" s="1">
        <v>38592.308217592596</v>
      </c>
    </row>
    <row r="14836" spans="1:5" x14ac:dyDescent="0.3">
      <c r="A14836">
        <v>14976</v>
      </c>
      <c r="B14836" s="1">
        <v>38586.29891203704</v>
      </c>
      <c r="C14836">
        <v>77</v>
      </c>
      <c r="D14836">
        <v>581</v>
      </c>
      <c r="E14836" s="1">
        <v>38592.307245370372</v>
      </c>
    </row>
    <row r="14837" spans="1:5" x14ac:dyDescent="0.3">
      <c r="A14837">
        <v>14977</v>
      </c>
      <c r="B14837" s="1">
        <v>38586.300613425927</v>
      </c>
      <c r="C14837">
        <v>4093</v>
      </c>
      <c r="D14837">
        <v>59</v>
      </c>
      <c r="E14837" s="1">
        <v>38594.341585648152</v>
      </c>
    </row>
    <row r="14838" spans="1:5" x14ac:dyDescent="0.3">
      <c r="A14838">
        <v>14978</v>
      </c>
      <c r="B14838" s="1">
        <v>38586.300868055558</v>
      </c>
      <c r="C14838">
        <v>699</v>
      </c>
      <c r="D14838">
        <v>94</v>
      </c>
      <c r="E14838" s="1">
        <v>38589.518229166664</v>
      </c>
    </row>
    <row r="14839" spans="1:5" x14ac:dyDescent="0.3">
      <c r="A14839">
        <v>14979</v>
      </c>
      <c r="B14839" s="1">
        <v>38586.303194444445</v>
      </c>
      <c r="C14839">
        <v>2320</v>
      </c>
      <c r="D14839">
        <v>387</v>
      </c>
      <c r="E14839" s="1">
        <v>38588.103888888887</v>
      </c>
    </row>
    <row r="14840" spans="1:5" x14ac:dyDescent="0.3">
      <c r="A14840">
        <v>14980</v>
      </c>
      <c r="B14840" s="1">
        <v>38586.303298611114</v>
      </c>
      <c r="C14840">
        <v>2701</v>
      </c>
      <c r="D14840">
        <v>518</v>
      </c>
      <c r="E14840" s="1">
        <v>38590.253298611111</v>
      </c>
    </row>
    <row r="14841" spans="1:5" x14ac:dyDescent="0.3">
      <c r="A14841">
        <v>14981</v>
      </c>
      <c r="B14841" s="1">
        <v>38586.304918981485</v>
      </c>
      <c r="C14841">
        <v>1239</v>
      </c>
      <c r="D14841">
        <v>544</v>
      </c>
      <c r="E14841" s="1">
        <v>38590.130613425928</v>
      </c>
    </row>
    <row r="14842" spans="1:5" x14ac:dyDescent="0.3">
      <c r="A14842">
        <v>14982</v>
      </c>
      <c r="B14842" s="1">
        <v>38586.306192129632</v>
      </c>
      <c r="C14842">
        <v>2333</v>
      </c>
      <c r="D14842">
        <v>542</v>
      </c>
      <c r="E14842" s="1">
        <v>38595.191608796296</v>
      </c>
    </row>
    <row r="14843" spans="1:5" x14ac:dyDescent="0.3">
      <c r="A14843">
        <v>14983</v>
      </c>
      <c r="B14843" s="1">
        <v>38586.314155092594</v>
      </c>
      <c r="C14843">
        <v>3579</v>
      </c>
      <c r="D14843">
        <v>363</v>
      </c>
      <c r="E14843" s="1">
        <v>38594.485682870371</v>
      </c>
    </row>
    <row r="14844" spans="1:5" x14ac:dyDescent="0.3">
      <c r="A14844">
        <v>14984</v>
      </c>
      <c r="B14844" s="1">
        <v>38586.316331018519</v>
      </c>
      <c r="C14844">
        <v>1704</v>
      </c>
      <c r="D14844">
        <v>334</v>
      </c>
      <c r="E14844" s="1">
        <v>38594.105914351851</v>
      </c>
    </row>
    <row r="14845" spans="1:5" x14ac:dyDescent="0.3">
      <c r="A14845">
        <v>14985</v>
      </c>
      <c r="B14845" s="1">
        <v>38586.316620370373</v>
      </c>
      <c r="C14845">
        <v>2017</v>
      </c>
      <c r="D14845">
        <v>29</v>
      </c>
      <c r="E14845" s="1">
        <v>38593.554120370369</v>
      </c>
    </row>
    <row r="14846" spans="1:5" x14ac:dyDescent="0.3">
      <c r="A14846">
        <v>14986</v>
      </c>
      <c r="B14846" s="1">
        <v>38586.31763888889</v>
      </c>
      <c r="C14846">
        <v>1493</v>
      </c>
      <c r="D14846">
        <v>278</v>
      </c>
      <c r="E14846" s="1">
        <v>38587.182222222225</v>
      </c>
    </row>
    <row r="14847" spans="1:5" x14ac:dyDescent="0.3">
      <c r="A14847">
        <v>14987</v>
      </c>
      <c r="B14847" s="1">
        <v>38586.320231481484</v>
      </c>
      <c r="C14847">
        <v>1513</v>
      </c>
      <c r="D14847">
        <v>138</v>
      </c>
      <c r="E14847" s="1">
        <v>38588.135509259257</v>
      </c>
    </row>
    <row r="14848" spans="1:5" x14ac:dyDescent="0.3">
      <c r="A14848">
        <v>14988</v>
      </c>
      <c r="B14848" s="1">
        <v>38586.32366898148</v>
      </c>
      <c r="C14848">
        <v>2114</v>
      </c>
      <c r="D14848">
        <v>186</v>
      </c>
      <c r="E14848" s="1">
        <v>38593.279918981483</v>
      </c>
    </row>
    <row r="14849" spans="1:5" x14ac:dyDescent="0.3">
      <c r="A14849">
        <v>14989</v>
      </c>
      <c r="B14849" s="1">
        <v>38586.324386574073</v>
      </c>
      <c r="C14849">
        <v>1431</v>
      </c>
      <c r="D14849">
        <v>58</v>
      </c>
      <c r="E14849" s="1">
        <v>38590.195914351854</v>
      </c>
    </row>
    <row r="14850" spans="1:5" x14ac:dyDescent="0.3">
      <c r="A14850">
        <v>14990</v>
      </c>
      <c r="B14850" s="1">
        <v>38586.325011574074</v>
      </c>
      <c r="C14850">
        <v>4057</v>
      </c>
      <c r="D14850">
        <v>198</v>
      </c>
      <c r="E14850" s="1">
        <v>38588.278483796297</v>
      </c>
    </row>
    <row r="14851" spans="1:5" x14ac:dyDescent="0.3">
      <c r="A14851">
        <v>14991</v>
      </c>
      <c r="B14851" s="1">
        <v>38586.326898148145</v>
      </c>
      <c r="C14851">
        <v>708</v>
      </c>
      <c r="D14851">
        <v>172</v>
      </c>
      <c r="E14851" s="1">
        <v>38594.272731481484</v>
      </c>
    </row>
    <row r="14852" spans="1:5" x14ac:dyDescent="0.3">
      <c r="A14852">
        <v>14992</v>
      </c>
      <c r="B14852" s="1">
        <v>38586.327627314815</v>
      </c>
      <c r="C14852">
        <v>4430</v>
      </c>
      <c r="D14852">
        <v>415</v>
      </c>
      <c r="E14852" s="1">
        <v>38589.345682870371</v>
      </c>
    </row>
    <row r="14853" spans="1:5" x14ac:dyDescent="0.3">
      <c r="A14853">
        <v>14993</v>
      </c>
      <c r="B14853" s="1">
        <v>38586.327986111108</v>
      </c>
      <c r="C14853">
        <v>3416</v>
      </c>
      <c r="D14853">
        <v>437</v>
      </c>
      <c r="E14853" s="1">
        <v>38591.092569444445</v>
      </c>
    </row>
    <row r="14854" spans="1:5" x14ac:dyDescent="0.3">
      <c r="A14854">
        <v>14994</v>
      </c>
      <c r="B14854" s="1">
        <v>38586.328055555554</v>
      </c>
      <c r="C14854">
        <v>1601</v>
      </c>
      <c r="D14854">
        <v>509</v>
      </c>
      <c r="E14854" s="1">
        <v>38590.414861111109</v>
      </c>
    </row>
    <row r="14855" spans="1:5" x14ac:dyDescent="0.3">
      <c r="A14855">
        <v>14995</v>
      </c>
      <c r="B14855" s="1">
        <v>38586.328136574077</v>
      </c>
      <c r="C14855">
        <v>4178</v>
      </c>
      <c r="D14855">
        <v>482</v>
      </c>
      <c r="E14855" s="1">
        <v>38588.21980324074</v>
      </c>
    </row>
    <row r="14856" spans="1:5" x14ac:dyDescent="0.3">
      <c r="A14856">
        <v>14996</v>
      </c>
      <c r="B14856" s="1">
        <v>38586.328252314815</v>
      </c>
      <c r="C14856">
        <v>1178</v>
      </c>
      <c r="D14856">
        <v>411</v>
      </c>
      <c r="E14856" s="1">
        <v>38593.108113425929</v>
      </c>
    </row>
    <row r="14857" spans="1:5" x14ac:dyDescent="0.3">
      <c r="A14857">
        <v>14997</v>
      </c>
      <c r="B14857" s="1">
        <v>38586.328472222223</v>
      </c>
      <c r="C14857">
        <v>2724</v>
      </c>
      <c r="D14857">
        <v>29</v>
      </c>
      <c r="E14857" s="1">
        <v>38592.157638888886</v>
      </c>
    </row>
    <row r="14858" spans="1:5" x14ac:dyDescent="0.3">
      <c r="A14858">
        <v>14998</v>
      </c>
      <c r="B14858" s="1">
        <v>38586.328634259262</v>
      </c>
      <c r="C14858">
        <v>3852</v>
      </c>
      <c r="D14858">
        <v>92</v>
      </c>
      <c r="E14858" s="1">
        <v>38588.157106481478</v>
      </c>
    </row>
    <row r="14859" spans="1:5" x14ac:dyDescent="0.3">
      <c r="A14859">
        <v>14999</v>
      </c>
      <c r="B14859" s="1">
        <v>38586.329710648148</v>
      </c>
      <c r="C14859">
        <v>3399</v>
      </c>
      <c r="D14859">
        <v>594</v>
      </c>
      <c r="E14859" s="1">
        <v>38587.360960648148</v>
      </c>
    </row>
    <row r="14860" spans="1:5" x14ac:dyDescent="0.3">
      <c r="A14860">
        <v>15000</v>
      </c>
      <c r="B14860" s="1">
        <v>38586.329837962963</v>
      </c>
      <c r="C14860">
        <v>3080</v>
      </c>
      <c r="D14860">
        <v>161</v>
      </c>
      <c r="E14860" s="1">
        <v>38588.53261574074</v>
      </c>
    </row>
    <row r="14861" spans="1:5" x14ac:dyDescent="0.3">
      <c r="A14861">
        <v>15001</v>
      </c>
      <c r="B14861" s="1">
        <v>38586.33390046296</v>
      </c>
      <c r="C14861">
        <v>2869</v>
      </c>
      <c r="D14861">
        <v>186</v>
      </c>
      <c r="E14861" s="1">
        <v>38591.245706018519</v>
      </c>
    </row>
    <row r="14862" spans="1:5" x14ac:dyDescent="0.3">
      <c r="A14862">
        <v>15002</v>
      </c>
      <c r="B14862" s="1">
        <v>38586.337500000001</v>
      </c>
      <c r="C14862">
        <v>4198</v>
      </c>
      <c r="D14862">
        <v>242</v>
      </c>
      <c r="E14862" s="1">
        <v>38588.449999999997</v>
      </c>
    </row>
    <row r="14863" spans="1:5" x14ac:dyDescent="0.3">
      <c r="A14863">
        <v>15003</v>
      </c>
      <c r="B14863" s="1">
        <v>38586.341249999998</v>
      </c>
      <c r="C14863">
        <v>4009</v>
      </c>
      <c r="D14863">
        <v>167</v>
      </c>
      <c r="E14863" s="1">
        <v>38592.367638888885</v>
      </c>
    </row>
    <row r="14864" spans="1:5" x14ac:dyDescent="0.3">
      <c r="A14864">
        <v>15004</v>
      </c>
      <c r="B14864" s="1">
        <v>38586.343993055554</v>
      </c>
      <c r="C14864">
        <v>4464</v>
      </c>
      <c r="D14864">
        <v>375</v>
      </c>
      <c r="E14864" s="1">
        <v>38592.44121527778</v>
      </c>
    </row>
    <row r="14865" spans="1:5" x14ac:dyDescent="0.3">
      <c r="A14865">
        <v>15005</v>
      </c>
      <c r="B14865" s="1">
        <v>38586.344259259262</v>
      </c>
      <c r="C14865">
        <v>2897</v>
      </c>
      <c r="D14865">
        <v>335</v>
      </c>
      <c r="E14865" s="1">
        <v>38588.411620370367</v>
      </c>
    </row>
    <row r="14866" spans="1:5" x14ac:dyDescent="0.3">
      <c r="A14866">
        <v>15006</v>
      </c>
      <c r="B14866" s="1">
        <v>38586.347395833334</v>
      </c>
      <c r="C14866">
        <v>2967</v>
      </c>
      <c r="D14866">
        <v>97</v>
      </c>
      <c r="E14866" s="1">
        <v>38587.498090277775</v>
      </c>
    </row>
    <row r="14867" spans="1:5" x14ac:dyDescent="0.3">
      <c r="A14867">
        <v>15007</v>
      </c>
      <c r="B14867" s="1">
        <v>38586.34815972222</v>
      </c>
      <c r="C14867">
        <v>3692</v>
      </c>
      <c r="D14867">
        <v>165</v>
      </c>
      <c r="E14867" s="1">
        <v>38591.197465277779</v>
      </c>
    </row>
    <row r="14868" spans="1:5" x14ac:dyDescent="0.3">
      <c r="A14868">
        <v>15008</v>
      </c>
      <c r="B14868" s="1">
        <v>38586.350370370368</v>
      </c>
      <c r="C14868">
        <v>961</v>
      </c>
      <c r="D14868">
        <v>277</v>
      </c>
      <c r="E14868" s="1">
        <v>38595.575370370374</v>
      </c>
    </row>
    <row r="14869" spans="1:5" x14ac:dyDescent="0.3">
      <c r="A14869">
        <v>15009</v>
      </c>
      <c r="B14869" s="1">
        <v>38586.352395833332</v>
      </c>
      <c r="C14869">
        <v>4025</v>
      </c>
      <c r="D14869">
        <v>325</v>
      </c>
      <c r="E14869" s="1">
        <v>38590.248229166667</v>
      </c>
    </row>
    <row r="14870" spans="1:5" x14ac:dyDescent="0.3">
      <c r="A14870">
        <v>15010</v>
      </c>
      <c r="B14870" s="1">
        <v>38586.354363425926</v>
      </c>
      <c r="C14870">
        <v>171</v>
      </c>
      <c r="D14870">
        <v>508</v>
      </c>
      <c r="E14870" s="1">
        <v>38593.558530092596</v>
      </c>
    </row>
    <row r="14871" spans="1:5" x14ac:dyDescent="0.3">
      <c r="A14871">
        <v>15011</v>
      </c>
      <c r="B14871" s="1">
        <v>38586.354942129627</v>
      </c>
      <c r="C14871">
        <v>2722</v>
      </c>
      <c r="D14871">
        <v>329</v>
      </c>
      <c r="E14871" s="1">
        <v>38588.199386574073</v>
      </c>
    </row>
    <row r="14872" spans="1:5" x14ac:dyDescent="0.3">
      <c r="A14872">
        <v>15012</v>
      </c>
      <c r="B14872" s="1">
        <v>38586.362870370373</v>
      </c>
      <c r="C14872">
        <v>1584</v>
      </c>
      <c r="D14872">
        <v>454</v>
      </c>
      <c r="E14872" s="1">
        <v>38592.211481481485</v>
      </c>
    </row>
    <row r="14873" spans="1:5" x14ac:dyDescent="0.3">
      <c r="A14873">
        <v>15013</v>
      </c>
      <c r="B14873" s="1">
        <v>38586.363020833334</v>
      </c>
      <c r="C14873">
        <v>141</v>
      </c>
      <c r="D14873">
        <v>141</v>
      </c>
      <c r="E14873" s="1">
        <v>38588.222743055558</v>
      </c>
    </row>
    <row r="14874" spans="1:5" x14ac:dyDescent="0.3">
      <c r="A14874">
        <v>15014</v>
      </c>
      <c r="B14874" s="1">
        <v>38586.363321759258</v>
      </c>
      <c r="C14874">
        <v>3678</v>
      </c>
      <c r="D14874">
        <v>373</v>
      </c>
      <c r="E14874" s="1">
        <v>38595.121655092589</v>
      </c>
    </row>
    <row r="14875" spans="1:5" x14ac:dyDescent="0.3">
      <c r="A14875">
        <v>15015</v>
      </c>
      <c r="B14875" s="1">
        <v>38586.36377314815</v>
      </c>
      <c r="C14875">
        <v>3067</v>
      </c>
      <c r="D14875">
        <v>14</v>
      </c>
      <c r="E14875" s="1">
        <v>38595.28738425926</v>
      </c>
    </row>
    <row r="14876" spans="1:5" x14ac:dyDescent="0.3">
      <c r="A14876">
        <v>15016</v>
      </c>
      <c r="B14876" s="1">
        <v>38586.366377314815</v>
      </c>
      <c r="C14876">
        <v>879</v>
      </c>
      <c r="D14876">
        <v>434</v>
      </c>
      <c r="E14876" s="1">
        <v>38592.599710648145</v>
      </c>
    </row>
    <row r="14877" spans="1:5" x14ac:dyDescent="0.3">
      <c r="A14877">
        <v>15017</v>
      </c>
      <c r="B14877" s="1">
        <v>38586.366481481484</v>
      </c>
      <c r="C14877">
        <v>3975</v>
      </c>
      <c r="D14877">
        <v>144</v>
      </c>
      <c r="E14877" s="1">
        <v>38593.344953703701</v>
      </c>
    </row>
    <row r="14878" spans="1:5" x14ac:dyDescent="0.3">
      <c r="A14878">
        <v>15018</v>
      </c>
      <c r="B14878" s="1">
        <v>38586.369884259257</v>
      </c>
      <c r="C14878">
        <v>394</v>
      </c>
      <c r="D14878">
        <v>504</v>
      </c>
      <c r="E14878" s="1">
        <v>38589.339328703703</v>
      </c>
    </row>
    <row r="14879" spans="1:5" x14ac:dyDescent="0.3">
      <c r="A14879">
        <v>15019</v>
      </c>
      <c r="B14879" s="1">
        <v>38586.370057870372</v>
      </c>
      <c r="C14879">
        <v>3425</v>
      </c>
      <c r="D14879">
        <v>450</v>
      </c>
      <c r="E14879" s="1">
        <v>38589.5471412037</v>
      </c>
    </row>
    <row r="14880" spans="1:5" x14ac:dyDescent="0.3">
      <c r="A14880">
        <v>15020</v>
      </c>
      <c r="B14880" s="1">
        <v>38586.370972222219</v>
      </c>
      <c r="C14880">
        <v>3460</v>
      </c>
      <c r="D14880">
        <v>267</v>
      </c>
      <c r="E14880" s="1">
        <v>38591.204305555555</v>
      </c>
    </row>
    <row r="14881" spans="1:5" x14ac:dyDescent="0.3">
      <c r="A14881">
        <v>15022</v>
      </c>
      <c r="B14881" s="1">
        <v>38586.372025462966</v>
      </c>
      <c r="C14881">
        <v>249</v>
      </c>
      <c r="D14881">
        <v>506</v>
      </c>
      <c r="E14881" s="1">
        <v>38595.233136574076</v>
      </c>
    </row>
    <row r="14882" spans="1:5" x14ac:dyDescent="0.3">
      <c r="A14882">
        <v>15023</v>
      </c>
      <c r="B14882" s="1">
        <v>38586.372777777775</v>
      </c>
      <c r="C14882">
        <v>358</v>
      </c>
      <c r="D14882">
        <v>296</v>
      </c>
      <c r="E14882" s="1">
        <v>38593.342916666668</v>
      </c>
    </row>
    <row r="14883" spans="1:5" x14ac:dyDescent="0.3">
      <c r="A14883">
        <v>15024</v>
      </c>
      <c r="B14883" s="1">
        <v>38586.373032407406</v>
      </c>
      <c r="C14883">
        <v>1831</v>
      </c>
      <c r="D14883">
        <v>139</v>
      </c>
      <c r="E14883" s="1">
        <v>38588.443865740737</v>
      </c>
    </row>
    <row r="14884" spans="1:5" x14ac:dyDescent="0.3">
      <c r="A14884">
        <v>15025</v>
      </c>
      <c r="B14884" s="1">
        <v>38586.373194444444</v>
      </c>
      <c r="C14884">
        <v>2107</v>
      </c>
      <c r="D14884">
        <v>257</v>
      </c>
      <c r="E14884" s="1">
        <v>38588.256527777776</v>
      </c>
    </row>
    <row r="14885" spans="1:5" x14ac:dyDescent="0.3">
      <c r="A14885">
        <v>15026</v>
      </c>
      <c r="B14885" s="1">
        <v>38586.376296296294</v>
      </c>
      <c r="C14885">
        <v>4328</v>
      </c>
      <c r="D14885">
        <v>66</v>
      </c>
      <c r="E14885" s="1">
        <v>38592.390185185184</v>
      </c>
    </row>
    <row r="14886" spans="1:5" x14ac:dyDescent="0.3">
      <c r="A14886">
        <v>15027</v>
      </c>
      <c r="B14886" s="1">
        <v>38586.377129629633</v>
      </c>
      <c r="C14886">
        <v>326</v>
      </c>
      <c r="D14886">
        <v>478</v>
      </c>
      <c r="E14886" s="1">
        <v>38593.168796296297</v>
      </c>
    </row>
    <row r="14887" spans="1:5" x14ac:dyDescent="0.3">
      <c r="A14887">
        <v>15028</v>
      </c>
      <c r="B14887" s="1">
        <v>38586.377592592595</v>
      </c>
      <c r="C14887">
        <v>4248</v>
      </c>
      <c r="D14887">
        <v>37</v>
      </c>
      <c r="E14887" s="1">
        <v>38594.47828703704</v>
      </c>
    </row>
    <row r="14888" spans="1:5" x14ac:dyDescent="0.3">
      <c r="A14888">
        <v>15029</v>
      </c>
      <c r="B14888" s="1">
        <v>38586.378391203703</v>
      </c>
      <c r="C14888">
        <v>2234</v>
      </c>
      <c r="D14888">
        <v>139</v>
      </c>
      <c r="E14888" s="1">
        <v>38589.377696759257</v>
      </c>
    </row>
    <row r="14889" spans="1:5" x14ac:dyDescent="0.3">
      <c r="A14889">
        <v>15030</v>
      </c>
      <c r="B14889" s="1">
        <v>38586.382187499999</v>
      </c>
      <c r="C14889">
        <v>3168</v>
      </c>
      <c r="D14889">
        <v>341</v>
      </c>
      <c r="E14889" s="1">
        <v>38588.250243055554</v>
      </c>
    </row>
    <row r="14890" spans="1:5" x14ac:dyDescent="0.3">
      <c r="A14890">
        <v>15031</v>
      </c>
      <c r="B14890" s="1">
        <v>38586.383194444446</v>
      </c>
      <c r="C14890">
        <v>3926</v>
      </c>
      <c r="D14890">
        <v>430</v>
      </c>
      <c r="E14890" s="1">
        <v>38591.258194444446</v>
      </c>
    </row>
    <row r="14891" spans="1:5" x14ac:dyDescent="0.3">
      <c r="A14891">
        <v>15032</v>
      </c>
      <c r="B14891" s="1">
        <v>38586.384826388887</v>
      </c>
      <c r="C14891">
        <v>3414</v>
      </c>
      <c r="D14891">
        <v>467</v>
      </c>
      <c r="E14891" s="1">
        <v>38589.409826388888</v>
      </c>
    </row>
    <row r="14892" spans="1:5" x14ac:dyDescent="0.3">
      <c r="A14892">
        <v>15033</v>
      </c>
      <c r="B14892" s="1">
        <v>38586.392638888887</v>
      </c>
      <c r="C14892">
        <v>2431</v>
      </c>
      <c r="D14892">
        <v>168</v>
      </c>
      <c r="E14892" s="1">
        <v>38592.414166666669</v>
      </c>
    </row>
    <row r="14893" spans="1:5" x14ac:dyDescent="0.3">
      <c r="A14893">
        <v>15034</v>
      </c>
      <c r="B14893" s="1">
        <v>38586.398009259261</v>
      </c>
      <c r="C14893">
        <v>1331</v>
      </c>
      <c r="D14893">
        <v>235</v>
      </c>
      <c r="E14893" s="1">
        <v>38593.544537037036</v>
      </c>
    </row>
    <row r="14894" spans="1:5" x14ac:dyDescent="0.3">
      <c r="A14894">
        <v>15035</v>
      </c>
      <c r="B14894" s="1">
        <v>38586.398981481485</v>
      </c>
      <c r="C14894">
        <v>339</v>
      </c>
      <c r="D14894">
        <v>513</v>
      </c>
      <c r="E14894" s="1">
        <v>38592.433009259257</v>
      </c>
    </row>
    <row r="14895" spans="1:5" x14ac:dyDescent="0.3">
      <c r="A14895">
        <v>15036</v>
      </c>
      <c r="B14895" s="1">
        <v>38586.400000000001</v>
      </c>
      <c r="C14895">
        <v>874</v>
      </c>
      <c r="D14895">
        <v>280</v>
      </c>
      <c r="E14895" s="1">
        <v>38587.341666666667</v>
      </c>
    </row>
    <row r="14896" spans="1:5" x14ac:dyDescent="0.3">
      <c r="A14896">
        <v>15037</v>
      </c>
      <c r="B14896" s="1">
        <v>38586.400381944448</v>
      </c>
      <c r="C14896">
        <v>4517</v>
      </c>
      <c r="D14896">
        <v>234</v>
      </c>
      <c r="E14896" s="1">
        <v>38595.472604166665</v>
      </c>
    </row>
    <row r="14897" spans="1:5" x14ac:dyDescent="0.3">
      <c r="A14897">
        <v>15038</v>
      </c>
      <c r="B14897" s="1">
        <v>38586.401006944441</v>
      </c>
      <c r="C14897">
        <v>1685</v>
      </c>
      <c r="D14897">
        <v>3</v>
      </c>
      <c r="E14897" s="1">
        <v>38587.610729166663</v>
      </c>
    </row>
    <row r="14898" spans="1:5" x14ac:dyDescent="0.3">
      <c r="A14898">
        <v>15039</v>
      </c>
      <c r="B14898" s="1">
        <v>38586.401319444441</v>
      </c>
      <c r="C14898">
        <v>895</v>
      </c>
      <c r="D14898">
        <v>180</v>
      </c>
      <c r="E14898" s="1">
        <v>38592.516597222224</v>
      </c>
    </row>
    <row r="14899" spans="1:5" x14ac:dyDescent="0.3">
      <c r="A14899">
        <v>15040</v>
      </c>
      <c r="B14899" s="1">
        <v>38586.40357638889</v>
      </c>
      <c r="C14899">
        <v>3207</v>
      </c>
      <c r="D14899">
        <v>523</v>
      </c>
      <c r="E14899" s="1">
        <v>38587.534131944441</v>
      </c>
    </row>
    <row r="14900" spans="1:5" x14ac:dyDescent="0.3">
      <c r="A14900">
        <v>15041</v>
      </c>
      <c r="B14900" s="1">
        <v>38586.405069444445</v>
      </c>
      <c r="C14900">
        <v>1913</v>
      </c>
      <c r="D14900">
        <v>372</v>
      </c>
      <c r="E14900" s="1">
        <v>38587.461319444446</v>
      </c>
    </row>
    <row r="14901" spans="1:5" x14ac:dyDescent="0.3">
      <c r="A14901">
        <v>15042</v>
      </c>
      <c r="B14901" s="1">
        <v>38586.408067129632</v>
      </c>
      <c r="C14901">
        <v>3796</v>
      </c>
      <c r="D14901">
        <v>553</v>
      </c>
      <c r="E14901" s="1">
        <v>38595.196261574078</v>
      </c>
    </row>
    <row r="14902" spans="1:5" x14ac:dyDescent="0.3">
      <c r="A14902">
        <v>15043</v>
      </c>
      <c r="B14902" s="1">
        <v>38586.409398148149</v>
      </c>
      <c r="C14902">
        <v>3797</v>
      </c>
      <c r="D14902">
        <v>182</v>
      </c>
      <c r="E14902" s="1">
        <v>38592.57675925926</v>
      </c>
    </row>
    <row r="14903" spans="1:5" x14ac:dyDescent="0.3">
      <c r="A14903">
        <v>15044</v>
      </c>
      <c r="B14903" s="1">
        <v>38586.411041666666</v>
      </c>
      <c r="C14903">
        <v>4513</v>
      </c>
      <c r="D14903">
        <v>439</v>
      </c>
      <c r="E14903" s="1">
        <v>38595.531875000001</v>
      </c>
    </row>
    <row r="14904" spans="1:5" x14ac:dyDescent="0.3">
      <c r="A14904">
        <v>15045</v>
      </c>
      <c r="B14904" s="1">
        <v>38586.41207175926</v>
      </c>
      <c r="C14904">
        <v>3485</v>
      </c>
      <c r="D14904">
        <v>161</v>
      </c>
      <c r="E14904" s="1">
        <v>38590.423182870371</v>
      </c>
    </row>
    <row r="14905" spans="1:5" x14ac:dyDescent="0.3">
      <c r="A14905">
        <v>15046</v>
      </c>
      <c r="B14905" s="1">
        <v>38586.413124999999</v>
      </c>
      <c r="C14905">
        <v>1536</v>
      </c>
      <c r="D14905">
        <v>474</v>
      </c>
      <c r="E14905" s="1">
        <v>38590.31590277778</v>
      </c>
    </row>
    <row r="14906" spans="1:5" x14ac:dyDescent="0.3">
      <c r="A14906">
        <v>15047</v>
      </c>
      <c r="B14906" s="1">
        <v>38586.414768518516</v>
      </c>
      <c r="C14906">
        <v>1309</v>
      </c>
      <c r="D14906">
        <v>19</v>
      </c>
      <c r="E14906" s="1">
        <v>38587.485601851855</v>
      </c>
    </row>
    <row r="14907" spans="1:5" x14ac:dyDescent="0.3">
      <c r="A14907">
        <v>15048</v>
      </c>
      <c r="B14907" s="1">
        <v>38586.416712962964</v>
      </c>
      <c r="C14907">
        <v>2895</v>
      </c>
      <c r="D14907">
        <v>27</v>
      </c>
      <c r="E14907" s="1">
        <v>38590.351435185185</v>
      </c>
    </row>
    <row r="14908" spans="1:5" x14ac:dyDescent="0.3">
      <c r="A14908">
        <v>15049</v>
      </c>
      <c r="B14908" s="1">
        <v>38586.421157407407</v>
      </c>
      <c r="C14908">
        <v>1573</v>
      </c>
      <c r="D14908">
        <v>102</v>
      </c>
      <c r="E14908" s="1">
        <v>38590.633657407408</v>
      </c>
    </row>
    <row r="14909" spans="1:5" x14ac:dyDescent="0.3">
      <c r="A14909">
        <v>15050</v>
      </c>
      <c r="B14909" s="1">
        <v>38586.422129629631</v>
      </c>
      <c r="C14909">
        <v>3961</v>
      </c>
      <c r="D14909">
        <v>167</v>
      </c>
      <c r="E14909" s="1">
        <v>38587.198518518519</v>
      </c>
    </row>
    <row r="14910" spans="1:5" x14ac:dyDescent="0.3">
      <c r="A14910">
        <v>15051</v>
      </c>
      <c r="B14910" s="1">
        <v>38586.422800925924</v>
      </c>
      <c r="C14910">
        <v>1419</v>
      </c>
      <c r="D14910">
        <v>300</v>
      </c>
      <c r="E14910" s="1">
        <v>38592.433217592596</v>
      </c>
    </row>
    <row r="14911" spans="1:5" x14ac:dyDescent="0.3">
      <c r="A14911">
        <v>15052</v>
      </c>
      <c r="B14911" s="1">
        <v>38586.423136574071</v>
      </c>
      <c r="C14911">
        <v>2349</v>
      </c>
      <c r="D14911">
        <v>147</v>
      </c>
      <c r="E14911" s="1">
        <v>38595.393969907411</v>
      </c>
    </row>
    <row r="14912" spans="1:5" x14ac:dyDescent="0.3">
      <c r="A14912">
        <v>15053</v>
      </c>
      <c r="B14912" s="1">
        <v>38586.425798611112</v>
      </c>
      <c r="C14912">
        <v>1065</v>
      </c>
      <c r="D14912">
        <v>374</v>
      </c>
      <c r="E14912" s="1">
        <v>38592.529270833336</v>
      </c>
    </row>
    <row r="14913" spans="1:5" x14ac:dyDescent="0.3">
      <c r="A14913">
        <v>15054</v>
      </c>
      <c r="B14913" s="1">
        <v>38586.426770833335</v>
      </c>
      <c r="C14913">
        <v>2314</v>
      </c>
      <c r="D14913">
        <v>44</v>
      </c>
      <c r="E14913" s="1">
        <v>38589.630243055559</v>
      </c>
    </row>
    <row r="14914" spans="1:5" x14ac:dyDescent="0.3">
      <c r="A14914">
        <v>15055</v>
      </c>
      <c r="B14914" s="1">
        <v>38586.426840277774</v>
      </c>
      <c r="C14914">
        <v>623</v>
      </c>
      <c r="D14914">
        <v>125</v>
      </c>
      <c r="E14914" s="1">
        <v>38589.309479166666</v>
      </c>
    </row>
    <row r="14915" spans="1:5" x14ac:dyDescent="0.3">
      <c r="A14915">
        <v>15056</v>
      </c>
      <c r="B14915" s="1">
        <v>38586.427708333336</v>
      </c>
      <c r="C14915">
        <v>1871</v>
      </c>
      <c r="D14915">
        <v>503</v>
      </c>
      <c r="E14915" s="1">
        <v>38589.306875000002</v>
      </c>
    </row>
    <row r="14916" spans="1:5" x14ac:dyDescent="0.3">
      <c r="A14916">
        <v>15057</v>
      </c>
      <c r="B14916" s="1">
        <v>38586.430532407408</v>
      </c>
      <c r="C14916">
        <v>4534</v>
      </c>
      <c r="D14916">
        <v>20</v>
      </c>
      <c r="E14916" s="1">
        <v>38592.21733796296</v>
      </c>
    </row>
    <row r="14917" spans="1:5" x14ac:dyDescent="0.3">
      <c r="A14917">
        <v>15058</v>
      </c>
      <c r="B14917" s="1">
        <v>38586.431192129632</v>
      </c>
      <c r="C14917">
        <v>3537</v>
      </c>
      <c r="D14917">
        <v>288</v>
      </c>
      <c r="E14917" s="1">
        <v>38590.526331018518</v>
      </c>
    </row>
    <row r="14918" spans="1:5" x14ac:dyDescent="0.3">
      <c r="A14918">
        <v>15059</v>
      </c>
      <c r="B14918" s="1">
        <v>38586.431944444441</v>
      </c>
      <c r="C14918">
        <v>4079</v>
      </c>
      <c r="D14918">
        <v>564</v>
      </c>
      <c r="E14918" s="1">
        <v>38593.292361111111</v>
      </c>
    </row>
    <row r="14919" spans="1:5" x14ac:dyDescent="0.3">
      <c r="A14919">
        <v>15060</v>
      </c>
      <c r="B14919" s="1">
        <v>38586.433703703704</v>
      </c>
      <c r="C14919">
        <v>2740</v>
      </c>
      <c r="D14919">
        <v>63</v>
      </c>
      <c r="E14919" s="1">
        <v>38595.470509259256</v>
      </c>
    </row>
    <row r="14920" spans="1:5" x14ac:dyDescent="0.3">
      <c r="A14920">
        <v>15061</v>
      </c>
      <c r="B14920" s="1">
        <v>38586.437314814815</v>
      </c>
      <c r="C14920">
        <v>3436</v>
      </c>
      <c r="D14920">
        <v>90</v>
      </c>
      <c r="E14920" s="1">
        <v>38588.611620370371</v>
      </c>
    </row>
    <row r="14921" spans="1:5" x14ac:dyDescent="0.3">
      <c r="A14921">
        <v>15062</v>
      </c>
      <c r="B14921" s="1">
        <v>38586.440729166665</v>
      </c>
      <c r="C14921">
        <v>4393</v>
      </c>
      <c r="D14921">
        <v>139</v>
      </c>
      <c r="E14921" s="1">
        <v>38590.548368055555</v>
      </c>
    </row>
    <row r="14922" spans="1:5" x14ac:dyDescent="0.3">
      <c r="A14922">
        <v>15063</v>
      </c>
      <c r="B14922" s="1">
        <v>38586.444340277776</v>
      </c>
      <c r="C14922">
        <v>1159</v>
      </c>
      <c r="D14922">
        <v>30</v>
      </c>
      <c r="E14922" s="1">
        <v>38589.669340277775</v>
      </c>
    </row>
    <row r="14923" spans="1:5" x14ac:dyDescent="0.3">
      <c r="A14923">
        <v>15064</v>
      </c>
      <c r="B14923" s="1">
        <v>38586.445810185185</v>
      </c>
      <c r="C14923">
        <v>1233</v>
      </c>
      <c r="D14923">
        <v>425</v>
      </c>
      <c r="E14923" s="1">
        <v>38592.565949074073</v>
      </c>
    </row>
    <row r="14924" spans="1:5" x14ac:dyDescent="0.3">
      <c r="A14924">
        <v>15065</v>
      </c>
      <c r="B14924" s="1">
        <v>38586.449120370373</v>
      </c>
      <c r="C14924">
        <v>468</v>
      </c>
      <c r="D14924">
        <v>510</v>
      </c>
      <c r="E14924" s="1">
        <v>38591.403287037036</v>
      </c>
    </row>
    <row r="14925" spans="1:5" x14ac:dyDescent="0.3">
      <c r="A14925">
        <v>15066</v>
      </c>
      <c r="B14925" s="1">
        <v>38586.45076388889</v>
      </c>
      <c r="C14925">
        <v>2712</v>
      </c>
      <c r="D14925">
        <v>530</v>
      </c>
      <c r="E14925" s="1">
        <v>38587.43409722222</v>
      </c>
    </row>
    <row r="14926" spans="1:5" x14ac:dyDescent="0.3">
      <c r="A14926">
        <v>15067</v>
      </c>
      <c r="B14926" s="1">
        <v>38586.450937499998</v>
      </c>
      <c r="C14926">
        <v>3684</v>
      </c>
      <c r="D14926">
        <v>461</v>
      </c>
      <c r="E14926" s="1">
        <v>38588.375937500001</v>
      </c>
    </row>
    <row r="14927" spans="1:5" x14ac:dyDescent="0.3">
      <c r="A14927">
        <v>15068</v>
      </c>
      <c r="B14927" s="1">
        <v>38586.451539351852</v>
      </c>
      <c r="C14927">
        <v>3268</v>
      </c>
      <c r="D14927">
        <v>373</v>
      </c>
      <c r="E14927" s="1">
        <v>38590.211261574077</v>
      </c>
    </row>
    <row r="14928" spans="1:5" x14ac:dyDescent="0.3">
      <c r="A14928">
        <v>15069</v>
      </c>
      <c r="B14928" s="1">
        <v>38586.455347222225</v>
      </c>
      <c r="C14928">
        <v>592</v>
      </c>
      <c r="D14928">
        <v>568</v>
      </c>
      <c r="E14928" s="1">
        <v>38592.291458333333</v>
      </c>
    </row>
    <row r="14929" spans="1:5" x14ac:dyDescent="0.3">
      <c r="A14929">
        <v>15070</v>
      </c>
      <c r="B14929" s="1">
        <v>38586.455381944441</v>
      </c>
      <c r="C14929">
        <v>2687</v>
      </c>
      <c r="D14929">
        <v>441</v>
      </c>
      <c r="E14929" s="1">
        <v>38590.391493055555</v>
      </c>
    </row>
    <row r="14930" spans="1:5" x14ac:dyDescent="0.3">
      <c r="A14930">
        <v>15071</v>
      </c>
      <c r="B14930" s="1">
        <v>38586.457442129627</v>
      </c>
      <c r="C14930">
        <v>417</v>
      </c>
      <c r="D14930">
        <v>541</v>
      </c>
      <c r="E14930" s="1">
        <v>38595.620636574073</v>
      </c>
    </row>
    <row r="14931" spans="1:5" x14ac:dyDescent="0.3">
      <c r="A14931">
        <v>15072</v>
      </c>
      <c r="B14931" s="1">
        <v>38586.457465277781</v>
      </c>
      <c r="C14931">
        <v>2871</v>
      </c>
      <c r="D14931">
        <v>405</v>
      </c>
      <c r="E14931" s="1">
        <v>38594.6796875</v>
      </c>
    </row>
    <row r="14932" spans="1:5" x14ac:dyDescent="0.3">
      <c r="A14932">
        <v>15073</v>
      </c>
      <c r="B14932" s="1">
        <v>38586.459201388891</v>
      </c>
      <c r="C14932">
        <v>3970</v>
      </c>
      <c r="D14932">
        <v>336</v>
      </c>
      <c r="E14932" s="1">
        <v>38595.391145833331</v>
      </c>
    </row>
    <row r="14933" spans="1:5" x14ac:dyDescent="0.3">
      <c r="A14933">
        <v>15074</v>
      </c>
      <c r="B14933" s="1">
        <v>38586.460324074076</v>
      </c>
      <c r="C14933">
        <v>3112</v>
      </c>
      <c r="D14933">
        <v>567</v>
      </c>
      <c r="E14933" s="1">
        <v>38592.333240740743</v>
      </c>
    </row>
    <row r="14934" spans="1:5" x14ac:dyDescent="0.3">
      <c r="A14934">
        <v>15075</v>
      </c>
      <c r="B14934" s="1">
        <v>38586.461712962962</v>
      </c>
      <c r="C14934">
        <v>1938</v>
      </c>
      <c r="D14934">
        <v>535</v>
      </c>
      <c r="E14934" s="1">
        <v>38594.213101851848</v>
      </c>
    </row>
    <row r="14935" spans="1:5" x14ac:dyDescent="0.3">
      <c r="A14935">
        <v>15076</v>
      </c>
      <c r="B14935" s="1">
        <v>38586.462199074071</v>
      </c>
      <c r="C14935">
        <v>4170</v>
      </c>
      <c r="D14935">
        <v>287</v>
      </c>
      <c r="E14935" s="1">
        <v>38591.611504629633</v>
      </c>
    </row>
    <row r="14936" spans="1:5" x14ac:dyDescent="0.3">
      <c r="A14936">
        <v>15077</v>
      </c>
      <c r="B14936" s="1">
        <v>38586.464791666665</v>
      </c>
      <c r="C14936">
        <v>3142</v>
      </c>
      <c r="D14936">
        <v>503</v>
      </c>
      <c r="E14936" s="1">
        <v>38593.362013888887</v>
      </c>
    </row>
    <row r="14937" spans="1:5" x14ac:dyDescent="0.3">
      <c r="A14937">
        <v>15078</v>
      </c>
      <c r="B14937" s="1">
        <v>38586.464942129627</v>
      </c>
      <c r="C14937">
        <v>3001</v>
      </c>
      <c r="D14937">
        <v>197</v>
      </c>
      <c r="E14937" s="1">
        <v>38589.511469907404</v>
      </c>
    </row>
    <row r="14938" spans="1:5" x14ac:dyDescent="0.3">
      <c r="A14938">
        <v>15079</v>
      </c>
      <c r="B14938" s="1">
        <v>38586.465231481481</v>
      </c>
      <c r="C14938">
        <v>4552</v>
      </c>
      <c r="D14938">
        <v>540</v>
      </c>
      <c r="E14938" s="1">
        <v>38588.653425925928</v>
      </c>
    </row>
    <row r="14939" spans="1:5" x14ac:dyDescent="0.3">
      <c r="A14939">
        <v>15080</v>
      </c>
      <c r="B14939" s="1">
        <v>38586.466562499998</v>
      </c>
      <c r="C14939">
        <v>927</v>
      </c>
      <c r="D14939">
        <v>133</v>
      </c>
      <c r="E14939" s="1">
        <v>38587.548506944448</v>
      </c>
    </row>
    <row r="14940" spans="1:5" x14ac:dyDescent="0.3">
      <c r="A14940">
        <v>15081</v>
      </c>
      <c r="B14940" s="1">
        <v>38586.468414351853</v>
      </c>
      <c r="C14940">
        <v>2501</v>
      </c>
      <c r="D14940">
        <v>313</v>
      </c>
      <c r="E14940" s="1">
        <v>38592.599664351852</v>
      </c>
    </row>
    <row r="14941" spans="1:5" x14ac:dyDescent="0.3">
      <c r="A14941">
        <v>15082</v>
      </c>
      <c r="B14941" s="1">
        <v>38586.470208333332</v>
      </c>
      <c r="C14941">
        <v>2046</v>
      </c>
      <c r="D14941">
        <v>137</v>
      </c>
      <c r="E14941" s="1">
        <v>38592.27784722222</v>
      </c>
    </row>
    <row r="14942" spans="1:5" x14ac:dyDescent="0.3">
      <c r="A14942">
        <v>15083</v>
      </c>
      <c r="B14942" s="1">
        <v>38586.470567129632</v>
      </c>
      <c r="C14942">
        <v>1691</v>
      </c>
      <c r="D14942">
        <v>397</v>
      </c>
      <c r="E14942" s="1">
        <v>38592.269178240742</v>
      </c>
    </row>
    <row r="14943" spans="1:5" x14ac:dyDescent="0.3">
      <c r="A14943">
        <v>15084</v>
      </c>
      <c r="B14943" s="1">
        <v>38586.470821759256</v>
      </c>
      <c r="C14943">
        <v>821</v>
      </c>
      <c r="D14943">
        <v>287</v>
      </c>
      <c r="E14943" s="1">
        <v>38587.391655092593</v>
      </c>
    </row>
    <row r="14944" spans="1:5" x14ac:dyDescent="0.3">
      <c r="A14944">
        <v>15085</v>
      </c>
      <c r="B14944" s="1">
        <v>38586.471782407411</v>
      </c>
      <c r="C14944">
        <v>1669</v>
      </c>
      <c r="D14944">
        <v>67</v>
      </c>
      <c r="E14944" s="1">
        <v>38589.378032407411</v>
      </c>
    </row>
    <row r="14945" spans="1:5" x14ac:dyDescent="0.3">
      <c r="A14945">
        <v>15086</v>
      </c>
      <c r="B14945" s="1">
        <v>38586.473009259258</v>
      </c>
      <c r="C14945">
        <v>264</v>
      </c>
      <c r="D14945">
        <v>494</v>
      </c>
      <c r="E14945" s="1">
        <v>38594.345925925925</v>
      </c>
    </row>
    <row r="14946" spans="1:5" x14ac:dyDescent="0.3">
      <c r="A14946">
        <v>15087</v>
      </c>
      <c r="B14946" s="1">
        <v>38586.475104166668</v>
      </c>
      <c r="C14946">
        <v>233</v>
      </c>
      <c r="D14946">
        <v>404</v>
      </c>
      <c r="E14946" s="1">
        <v>38591.695937500001</v>
      </c>
    </row>
    <row r="14947" spans="1:5" x14ac:dyDescent="0.3">
      <c r="A14947">
        <v>15088</v>
      </c>
      <c r="B14947" s="1">
        <v>38586.478078703702</v>
      </c>
      <c r="C14947">
        <v>4199</v>
      </c>
      <c r="D14947">
        <v>377</v>
      </c>
      <c r="E14947" s="1">
        <v>38588.65724537037</v>
      </c>
    </row>
    <row r="14948" spans="1:5" x14ac:dyDescent="0.3">
      <c r="A14948">
        <v>15089</v>
      </c>
      <c r="B14948" s="1">
        <v>38586.48201388889</v>
      </c>
      <c r="C14948">
        <v>3288</v>
      </c>
      <c r="D14948">
        <v>61</v>
      </c>
      <c r="E14948" s="1">
        <v>38595.531319444446</v>
      </c>
    </row>
    <row r="14949" spans="1:5" x14ac:dyDescent="0.3">
      <c r="A14949">
        <v>15090</v>
      </c>
      <c r="B14949" s="1">
        <v>38586.48232638889</v>
      </c>
      <c r="C14949">
        <v>2918</v>
      </c>
      <c r="D14949">
        <v>582</v>
      </c>
      <c r="E14949" s="1">
        <v>38595.256631944445</v>
      </c>
    </row>
    <row r="14950" spans="1:5" x14ac:dyDescent="0.3">
      <c r="A14950">
        <v>15091</v>
      </c>
      <c r="B14950" s="1">
        <v>38586.482442129629</v>
      </c>
      <c r="C14950">
        <v>2092</v>
      </c>
      <c r="D14950">
        <v>477</v>
      </c>
      <c r="E14950" s="1">
        <v>38587.703275462962</v>
      </c>
    </row>
    <row r="14951" spans="1:5" x14ac:dyDescent="0.3">
      <c r="A14951">
        <v>15092</v>
      </c>
      <c r="B14951" s="1">
        <v>38586.483518518522</v>
      </c>
      <c r="C14951">
        <v>2418</v>
      </c>
      <c r="D14951">
        <v>464</v>
      </c>
      <c r="E14951" s="1">
        <v>38592.409212962964</v>
      </c>
    </row>
    <row r="14952" spans="1:5" x14ac:dyDescent="0.3">
      <c r="A14952">
        <v>15093</v>
      </c>
      <c r="B14952" s="1">
        <v>38586.485451388886</v>
      </c>
      <c r="C14952">
        <v>3534</v>
      </c>
      <c r="D14952">
        <v>60</v>
      </c>
      <c r="E14952" s="1">
        <v>38587.261145833334</v>
      </c>
    </row>
    <row r="14953" spans="1:5" x14ac:dyDescent="0.3">
      <c r="A14953">
        <v>15095</v>
      </c>
      <c r="B14953" s="1">
        <v>38586.487210648149</v>
      </c>
      <c r="C14953">
        <v>489</v>
      </c>
      <c r="D14953">
        <v>202</v>
      </c>
      <c r="E14953" s="1">
        <v>38589.697627314818</v>
      </c>
    </row>
    <row r="14954" spans="1:5" x14ac:dyDescent="0.3">
      <c r="A14954">
        <v>15096</v>
      </c>
      <c r="B14954" s="1">
        <v>38586.488240740742</v>
      </c>
      <c r="C14954">
        <v>1983</v>
      </c>
      <c r="D14954">
        <v>33</v>
      </c>
      <c r="E14954" s="1">
        <v>38593.511157407411</v>
      </c>
    </row>
    <row r="14955" spans="1:5" x14ac:dyDescent="0.3">
      <c r="A14955">
        <v>15097</v>
      </c>
      <c r="B14955" s="1">
        <v>38586.488680555558</v>
      </c>
      <c r="C14955">
        <v>2838</v>
      </c>
      <c r="D14955">
        <v>475</v>
      </c>
      <c r="E14955" s="1">
        <v>38591.434513888889</v>
      </c>
    </row>
    <row r="14956" spans="1:5" x14ac:dyDescent="0.3">
      <c r="A14956">
        <v>15098</v>
      </c>
      <c r="B14956" s="1">
        <v>38586.491886574076</v>
      </c>
      <c r="C14956">
        <v>4414</v>
      </c>
      <c r="D14956">
        <v>88</v>
      </c>
      <c r="E14956" s="1">
        <v>38595.463414351849</v>
      </c>
    </row>
    <row r="14957" spans="1:5" x14ac:dyDescent="0.3">
      <c r="A14957">
        <v>15099</v>
      </c>
      <c r="B14957" s="1">
        <v>38586.492546296293</v>
      </c>
      <c r="C14957">
        <v>1940</v>
      </c>
      <c r="D14957">
        <v>86</v>
      </c>
      <c r="E14957" s="1">
        <v>38590.276574074072</v>
      </c>
    </row>
    <row r="14958" spans="1:5" x14ac:dyDescent="0.3">
      <c r="A14958">
        <v>15100</v>
      </c>
      <c r="B14958" s="1">
        <v>38586.496562499997</v>
      </c>
      <c r="C14958">
        <v>4489</v>
      </c>
      <c r="D14958">
        <v>312</v>
      </c>
      <c r="E14958" s="1">
        <v>38589.621562499997</v>
      </c>
    </row>
    <row r="14959" spans="1:5" x14ac:dyDescent="0.3">
      <c r="A14959">
        <v>15101</v>
      </c>
      <c r="B14959" s="1">
        <v>38586.497245370374</v>
      </c>
      <c r="C14959">
        <v>683</v>
      </c>
      <c r="D14959">
        <v>335</v>
      </c>
      <c r="E14959" s="1">
        <v>38592.54724537037</v>
      </c>
    </row>
    <row r="14960" spans="1:5" x14ac:dyDescent="0.3">
      <c r="A14960">
        <v>15102</v>
      </c>
      <c r="B14960" s="1">
        <v>38586.499282407407</v>
      </c>
      <c r="C14960">
        <v>2317</v>
      </c>
      <c r="D14960">
        <v>555</v>
      </c>
      <c r="E14960" s="1">
        <v>38593.359699074077</v>
      </c>
    </row>
    <row r="14961" spans="1:5" x14ac:dyDescent="0.3">
      <c r="A14961">
        <v>15103</v>
      </c>
      <c r="B14961" s="1">
        <v>38586.500763888886</v>
      </c>
      <c r="C14961">
        <v>853</v>
      </c>
      <c r="D14961">
        <v>101</v>
      </c>
      <c r="E14961" s="1">
        <v>38589.611180555556</v>
      </c>
    </row>
    <row r="14962" spans="1:5" x14ac:dyDescent="0.3">
      <c r="A14962">
        <v>15104</v>
      </c>
      <c r="B14962" s="1">
        <v>38586.500879629632</v>
      </c>
      <c r="C14962">
        <v>4550</v>
      </c>
      <c r="D14962">
        <v>359</v>
      </c>
      <c r="E14962" s="1">
        <v>38591.741851851853</v>
      </c>
    </row>
    <row r="14963" spans="1:5" x14ac:dyDescent="0.3">
      <c r="A14963">
        <v>15105</v>
      </c>
      <c r="B14963" s="1">
        <v>38586.501076388886</v>
      </c>
      <c r="C14963">
        <v>3965</v>
      </c>
      <c r="D14963">
        <v>338</v>
      </c>
      <c r="E14963" s="1">
        <v>38590.603854166664</v>
      </c>
    </row>
    <row r="14964" spans="1:5" x14ac:dyDescent="0.3">
      <c r="A14964">
        <v>15106</v>
      </c>
      <c r="B14964" s="1">
        <v>38586.501250000001</v>
      </c>
      <c r="C14964">
        <v>399</v>
      </c>
      <c r="D14964">
        <v>155</v>
      </c>
      <c r="E14964" s="1">
        <v>38591.675555555557</v>
      </c>
    </row>
    <row r="14965" spans="1:5" x14ac:dyDescent="0.3">
      <c r="A14965">
        <v>15107</v>
      </c>
      <c r="B14965" s="1">
        <v>38586.503495370373</v>
      </c>
      <c r="C14965">
        <v>2378</v>
      </c>
      <c r="D14965">
        <v>376</v>
      </c>
      <c r="E14965" s="1">
        <v>38587.464606481481</v>
      </c>
    </row>
    <row r="14966" spans="1:5" x14ac:dyDescent="0.3">
      <c r="A14966">
        <v>15108</v>
      </c>
      <c r="B14966" s="1">
        <v>38586.507025462961</v>
      </c>
      <c r="C14966">
        <v>3463</v>
      </c>
      <c r="D14966">
        <v>447</v>
      </c>
      <c r="E14966" s="1">
        <v>38590.615358796298</v>
      </c>
    </row>
    <row r="14967" spans="1:5" x14ac:dyDescent="0.3">
      <c r="A14967">
        <v>15109</v>
      </c>
      <c r="B14967" s="1">
        <v>38586.509004629632</v>
      </c>
      <c r="C14967">
        <v>565</v>
      </c>
      <c r="D14967">
        <v>588</v>
      </c>
      <c r="E14967" s="1">
        <v>38594.306226851855</v>
      </c>
    </row>
    <row r="14968" spans="1:5" x14ac:dyDescent="0.3">
      <c r="A14968">
        <v>15110</v>
      </c>
      <c r="B14968" s="1">
        <v>38586.511643518519</v>
      </c>
      <c r="C14968">
        <v>1379</v>
      </c>
      <c r="D14968">
        <v>72</v>
      </c>
      <c r="E14968" s="1">
        <v>38590.567199074074</v>
      </c>
    </row>
    <row r="14969" spans="1:5" x14ac:dyDescent="0.3">
      <c r="A14969">
        <v>15111</v>
      </c>
      <c r="B14969" s="1">
        <v>38586.515081018515</v>
      </c>
      <c r="C14969">
        <v>4101</v>
      </c>
      <c r="D14969">
        <v>119</v>
      </c>
      <c r="E14969" s="1">
        <v>38588.39702546296</v>
      </c>
    </row>
    <row r="14970" spans="1:5" x14ac:dyDescent="0.3">
      <c r="A14970">
        <v>15112</v>
      </c>
      <c r="B14970" s="1">
        <v>38586.515150462961</v>
      </c>
      <c r="C14970">
        <v>2832</v>
      </c>
      <c r="D14970">
        <v>160</v>
      </c>
      <c r="E14970" s="1">
        <v>38591.4609837963</v>
      </c>
    </row>
    <row r="14971" spans="1:5" x14ac:dyDescent="0.3">
      <c r="A14971">
        <v>15113</v>
      </c>
      <c r="B14971" s="1">
        <v>38586.516655092593</v>
      </c>
      <c r="C14971">
        <v>4338</v>
      </c>
      <c r="D14971">
        <v>424</v>
      </c>
      <c r="E14971" s="1">
        <v>38591.416655092595</v>
      </c>
    </row>
    <row r="14972" spans="1:5" x14ac:dyDescent="0.3">
      <c r="A14972">
        <v>15114</v>
      </c>
      <c r="B14972" s="1">
        <v>38586.51730324074</v>
      </c>
      <c r="C14972">
        <v>2481</v>
      </c>
      <c r="D14972">
        <v>121</v>
      </c>
      <c r="E14972" s="1">
        <v>38595.713136574072</v>
      </c>
    </row>
    <row r="14973" spans="1:5" x14ac:dyDescent="0.3">
      <c r="A14973">
        <v>15115</v>
      </c>
      <c r="B14973" s="1">
        <v>38586.519456018519</v>
      </c>
      <c r="C14973">
        <v>1739</v>
      </c>
      <c r="D14973">
        <v>33</v>
      </c>
      <c r="E14973" s="1">
        <v>38590.675011574072</v>
      </c>
    </row>
    <row r="14974" spans="1:5" x14ac:dyDescent="0.3">
      <c r="A14974">
        <v>15116</v>
      </c>
      <c r="B14974" s="1">
        <v>38586.524768518517</v>
      </c>
      <c r="C14974">
        <v>518</v>
      </c>
      <c r="D14974">
        <v>217</v>
      </c>
      <c r="E14974" s="1">
        <v>38587.749074074076</v>
      </c>
    </row>
    <row r="14975" spans="1:5" x14ac:dyDescent="0.3">
      <c r="A14975">
        <v>15117</v>
      </c>
      <c r="B14975" s="1">
        <v>38586.526620370372</v>
      </c>
      <c r="C14975">
        <v>2502</v>
      </c>
      <c r="D14975">
        <v>292</v>
      </c>
      <c r="E14975" s="1">
        <v>38591.31689814815</v>
      </c>
    </row>
    <row r="14976" spans="1:5" x14ac:dyDescent="0.3">
      <c r="A14976">
        <v>15118</v>
      </c>
      <c r="B14976" s="1">
        <v>38586.526817129627</v>
      </c>
      <c r="C14976">
        <v>2081</v>
      </c>
      <c r="D14976">
        <v>473</v>
      </c>
      <c r="E14976" s="1">
        <v>38593.584456018521</v>
      </c>
    </row>
    <row r="14977" spans="1:5" x14ac:dyDescent="0.3">
      <c r="A14977">
        <v>15119</v>
      </c>
      <c r="B14977" s="1">
        <v>38586.528854166667</v>
      </c>
      <c r="C14977">
        <v>4526</v>
      </c>
      <c r="D14977">
        <v>288</v>
      </c>
      <c r="E14977" s="1">
        <v>38587.614270833335</v>
      </c>
    </row>
    <row r="14978" spans="1:5" x14ac:dyDescent="0.3">
      <c r="A14978">
        <v>15120</v>
      </c>
      <c r="B14978" s="1">
        <v>38586.529710648145</v>
      </c>
      <c r="C14978">
        <v>3083</v>
      </c>
      <c r="D14978">
        <v>11</v>
      </c>
      <c r="E14978" s="1">
        <v>38587.598460648151</v>
      </c>
    </row>
    <row r="14979" spans="1:5" x14ac:dyDescent="0.3">
      <c r="A14979">
        <v>15121</v>
      </c>
      <c r="B14979" s="1">
        <v>38586.532372685186</v>
      </c>
      <c r="C14979">
        <v>2981</v>
      </c>
      <c r="D14979">
        <v>415</v>
      </c>
      <c r="E14979" s="1">
        <v>38589.737928240742</v>
      </c>
    </row>
    <row r="14980" spans="1:5" x14ac:dyDescent="0.3">
      <c r="A14980">
        <v>15122</v>
      </c>
      <c r="B14980" s="1">
        <v>38586.533159722225</v>
      </c>
      <c r="C14980">
        <v>1686</v>
      </c>
      <c r="D14980">
        <v>91</v>
      </c>
      <c r="E14980" s="1">
        <v>38593.5546875</v>
      </c>
    </row>
    <row r="14981" spans="1:5" x14ac:dyDescent="0.3">
      <c r="A14981">
        <v>15123</v>
      </c>
      <c r="B14981" s="1">
        <v>38586.533842592595</v>
      </c>
      <c r="C14981">
        <v>1455</v>
      </c>
      <c r="D14981">
        <v>445</v>
      </c>
      <c r="E14981" s="1">
        <v>38591.463703703703</v>
      </c>
    </row>
    <row r="14982" spans="1:5" x14ac:dyDescent="0.3">
      <c r="A14982">
        <v>15124</v>
      </c>
      <c r="B14982" s="1">
        <v>38586.535856481481</v>
      </c>
      <c r="C14982">
        <v>1598</v>
      </c>
      <c r="D14982">
        <v>39</v>
      </c>
      <c r="E14982" s="1">
        <v>38590.378912037035</v>
      </c>
    </row>
    <row r="14983" spans="1:5" x14ac:dyDescent="0.3">
      <c r="A14983">
        <v>15125</v>
      </c>
      <c r="B14983" s="1">
        <v>38586.537060185183</v>
      </c>
      <c r="C14983">
        <v>3942</v>
      </c>
      <c r="D14983">
        <v>221</v>
      </c>
      <c r="E14983" s="1">
        <v>38593.780810185184</v>
      </c>
    </row>
    <row r="14984" spans="1:5" x14ac:dyDescent="0.3">
      <c r="A14984">
        <v>15126</v>
      </c>
      <c r="B14984" s="1">
        <v>38586.537476851852</v>
      </c>
      <c r="C14984">
        <v>1902</v>
      </c>
      <c r="D14984">
        <v>459</v>
      </c>
      <c r="E14984" s="1">
        <v>38592.319421296299</v>
      </c>
    </row>
    <row r="14985" spans="1:5" x14ac:dyDescent="0.3">
      <c r="A14985">
        <v>15127</v>
      </c>
      <c r="B14985" s="1">
        <v>38586.539224537039</v>
      </c>
      <c r="C14985">
        <v>2397</v>
      </c>
      <c r="D14985">
        <v>287</v>
      </c>
      <c r="E14985" s="1">
        <v>38590.457280092596</v>
      </c>
    </row>
    <row r="14986" spans="1:5" x14ac:dyDescent="0.3">
      <c r="A14986">
        <v>15128</v>
      </c>
      <c r="B14986" s="1">
        <v>38586.539884259262</v>
      </c>
      <c r="C14986">
        <v>3229</v>
      </c>
      <c r="D14986">
        <v>457</v>
      </c>
      <c r="E14986" s="1">
        <v>38594.482939814814</v>
      </c>
    </row>
    <row r="14987" spans="1:5" x14ac:dyDescent="0.3">
      <c r="A14987">
        <v>15129</v>
      </c>
      <c r="B14987" s="1">
        <v>38586.544351851851</v>
      </c>
      <c r="C14987">
        <v>3782</v>
      </c>
      <c r="D14987">
        <v>234</v>
      </c>
      <c r="E14987" s="1">
        <v>38593.456157407411</v>
      </c>
    </row>
    <row r="14988" spans="1:5" x14ac:dyDescent="0.3">
      <c r="A14988">
        <v>15130</v>
      </c>
      <c r="B14988" s="1">
        <v>38586.544814814813</v>
      </c>
      <c r="C14988">
        <v>2375</v>
      </c>
      <c r="D14988">
        <v>536</v>
      </c>
      <c r="E14988" s="1">
        <v>38594.725370370368</v>
      </c>
    </row>
    <row r="14989" spans="1:5" x14ac:dyDescent="0.3">
      <c r="A14989">
        <v>15131</v>
      </c>
      <c r="B14989" s="1">
        <v>38586.546134259261</v>
      </c>
      <c r="C14989">
        <v>1930</v>
      </c>
      <c r="D14989">
        <v>119</v>
      </c>
      <c r="E14989" s="1">
        <v>38594.696828703702</v>
      </c>
    </row>
    <row r="14990" spans="1:5" x14ac:dyDescent="0.3">
      <c r="A14990">
        <v>15132</v>
      </c>
      <c r="B14990" s="1">
        <v>38586.54959490741</v>
      </c>
      <c r="C14990">
        <v>3474</v>
      </c>
      <c r="D14990">
        <v>393</v>
      </c>
      <c r="E14990" s="1">
        <v>38591.711400462962</v>
      </c>
    </row>
    <row r="14991" spans="1:5" x14ac:dyDescent="0.3">
      <c r="A14991">
        <v>15133</v>
      </c>
      <c r="B14991" s="1">
        <v>38586.553969907407</v>
      </c>
      <c r="C14991">
        <v>3408</v>
      </c>
      <c r="D14991">
        <v>137</v>
      </c>
      <c r="E14991" s="1">
        <v>38590.361608796295</v>
      </c>
    </row>
    <row r="14992" spans="1:5" x14ac:dyDescent="0.3">
      <c r="A14992">
        <v>15134</v>
      </c>
      <c r="B14992" s="1">
        <v>38586.554456018515</v>
      </c>
      <c r="C14992">
        <v>4442</v>
      </c>
      <c r="D14992">
        <v>22</v>
      </c>
      <c r="E14992" s="1">
        <v>38593.752372685187</v>
      </c>
    </row>
    <row r="14993" spans="1:5" x14ac:dyDescent="0.3">
      <c r="A14993">
        <v>15135</v>
      </c>
      <c r="B14993" s="1">
        <v>38586.555081018516</v>
      </c>
      <c r="C14993">
        <v>555</v>
      </c>
      <c r="D14993">
        <v>284</v>
      </c>
      <c r="E14993" s="1">
        <v>38591.714803240742</v>
      </c>
    </row>
    <row r="14994" spans="1:5" x14ac:dyDescent="0.3">
      <c r="A14994">
        <v>15136</v>
      </c>
      <c r="B14994" s="1">
        <v>38586.555150462962</v>
      </c>
      <c r="C14994">
        <v>2606</v>
      </c>
      <c r="D14994">
        <v>435</v>
      </c>
      <c r="E14994" s="1">
        <v>38588.311400462961</v>
      </c>
    </row>
    <row r="14995" spans="1:5" x14ac:dyDescent="0.3">
      <c r="A14995">
        <v>15137</v>
      </c>
      <c r="B14995" s="1">
        <v>38586.555879629632</v>
      </c>
      <c r="C14995">
        <v>856</v>
      </c>
      <c r="D14995">
        <v>241</v>
      </c>
      <c r="E14995" s="1">
        <v>38590.399629629632</v>
      </c>
    </row>
    <row r="14996" spans="1:5" x14ac:dyDescent="0.3">
      <c r="A14996">
        <v>15138</v>
      </c>
      <c r="B14996" s="1">
        <v>38586.567013888889</v>
      </c>
      <c r="C14996">
        <v>2467</v>
      </c>
      <c r="D14996">
        <v>50</v>
      </c>
      <c r="E14996" s="1">
        <v>38591.649652777778</v>
      </c>
    </row>
    <row r="14997" spans="1:5" x14ac:dyDescent="0.3">
      <c r="A14997">
        <v>15139</v>
      </c>
      <c r="B14997" s="1">
        <v>38586.568182870367</v>
      </c>
      <c r="C14997">
        <v>2018</v>
      </c>
      <c r="D14997">
        <v>237</v>
      </c>
      <c r="E14997" s="1">
        <v>38594.375127314815</v>
      </c>
    </row>
    <row r="14998" spans="1:5" x14ac:dyDescent="0.3">
      <c r="A14998">
        <v>15140</v>
      </c>
      <c r="B14998" s="1">
        <v>38586.568981481483</v>
      </c>
      <c r="C14998">
        <v>1402</v>
      </c>
      <c r="D14998">
        <v>414</v>
      </c>
      <c r="E14998" s="1">
        <v>38594.763425925928</v>
      </c>
    </row>
    <row r="14999" spans="1:5" x14ac:dyDescent="0.3">
      <c r="A14999">
        <v>15141</v>
      </c>
      <c r="B14999" s="1">
        <v>38586.570706018516</v>
      </c>
      <c r="C14999">
        <v>227</v>
      </c>
      <c r="D14999">
        <v>541</v>
      </c>
      <c r="E14999" s="1">
        <v>38592.642928240741</v>
      </c>
    </row>
    <row r="15000" spans="1:5" x14ac:dyDescent="0.3">
      <c r="A15000">
        <v>15142</v>
      </c>
      <c r="B15000" s="1">
        <v>38586.572592592594</v>
      </c>
      <c r="C15000">
        <v>1337</v>
      </c>
      <c r="D15000">
        <v>351</v>
      </c>
      <c r="E15000" s="1">
        <v>38593.596898148149</v>
      </c>
    </row>
    <row r="15001" spans="1:5" x14ac:dyDescent="0.3">
      <c r="A15001">
        <v>15143</v>
      </c>
      <c r="B15001" s="1">
        <v>38586.573888888888</v>
      </c>
      <c r="C15001">
        <v>1519</v>
      </c>
      <c r="D15001">
        <v>274</v>
      </c>
      <c r="E15001" s="1">
        <v>38589.407916666663</v>
      </c>
    </row>
    <row r="15002" spans="1:5" x14ac:dyDescent="0.3">
      <c r="A15002">
        <v>15144</v>
      </c>
      <c r="B15002" s="1">
        <v>38586.575902777775</v>
      </c>
      <c r="C15002">
        <v>559</v>
      </c>
      <c r="D15002">
        <v>527</v>
      </c>
      <c r="E15002" s="1">
        <v>38590.466180555559</v>
      </c>
    </row>
    <row r="15003" spans="1:5" x14ac:dyDescent="0.3">
      <c r="A15003">
        <v>15145</v>
      </c>
      <c r="B15003" s="1">
        <v>38586.578518518516</v>
      </c>
      <c r="C15003">
        <v>2179</v>
      </c>
      <c r="D15003">
        <v>2</v>
      </c>
      <c r="E15003" s="1">
        <v>38595.660462962966</v>
      </c>
    </row>
    <row r="15004" spans="1:5" x14ac:dyDescent="0.3">
      <c r="A15004">
        <v>15146</v>
      </c>
      <c r="B15004" s="1">
        <v>38586.581886574073</v>
      </c>
      <c r="C15004">
        <v>3102</v>
      </c>
      <c r="D15004">
        <v>72</v>
      </c>
      <c r="E15004" s="1">
        <v>38592.540219907409</v>
      </c>
    </row>
    <row r="15005" spans="1:5" x14ac:dyDescent="0.3">
      <c r="A15005">
        <v>15147</v>
      </c>
      <c r="B15005" s="1">
        <v>38586.58221064815</v>
      </c>
      <c r="C15005">
        <v>2553</v>
      </c>
      <c r="D15005">
        <v>4</v>
      </c>
      <c r="E15005" s="1">
        <v>38592.606516203705</v>
      </c>
    </row>
    <row r="15006" spans="1:5" x14ac:dyDescent="0.3">
      <c r="A15006">
        <v>15148</v>
      </c>
      <c r="B15006" s="1">
        <v>38586.582858796297</v>
      </c>
      <c r="C15006">
        <v>3704</v>
      </c>
      <c r="D15006">
        <v>359</v>
      </c>
      <c r="E15006" s="1">
        <v>38595.582858796297</v>
      </c>
    </row>
    <row r="15007" spans="1:5" x14ac:dyDescent="0.3">
      <c r="A15007">
        <v>15149</v>
      </c>
      <c r="B15007" s="1">
        <v>38586.588958333334</v>
      </c>
      <c r="C15007">
        <v>3059</v>
      </c>
      <c r="D15007">
        <v>537</v>
      </c>
      <c r="E15007" s="1">
        <v>38589.350763888891</v>
      </c>
    </row>
    <row r="15008" spans="1:5" x14ac:dyDescent="0.3">
      <c r="A15008">
        <v>15150</v>
      </c>
      <c r="B15008" s="1">
        <v>38586.591724537036</v>
      </c>
      <c r="C15008">
        <v>1797</v>
      </c>
      <c r="D15008">
        <v>161</v>
      </c>
      <c r="E15008" s="1">
        <v>38591.532696759263</v>
      </c>
    </row>
    <row r="15009" spans="1:5" x14ac:dyDescent="0.3">
      <c r="A15009">
        <v>15151</v>
      </c>
      <c r="B15009" s="1">
        <v>38586.599432870367</v>
      </c>
      <c r="C15009">
        <v>4070</v>
      </c>
      <c r="D15009">
        <v>463</v>
      </c>
      <c r="E15009" s="1">
        <v>38594.584155092591</v>
      </c>
    </row>
    <row r="15010" spans="1:5" x14ac:dyDescent="0.3">
      <c r="A15010">
        <v>15152</v>
      </c>
      <c r="B15010" s="1">
        <v>38586.600937499999</v>
      </c>
      <c r="C15010">
        <v>739</v>
      </c>
      <c r="D15010">
        <v>123</v>
      </c>
      <c r="E15010" s="1">
        <v>38595.603020833332</v>
      </c>
    </row>
    <row r="15011" spans="1:5" x14ac:dyDescent="0.3">
      <c r="A15011">
        <v>15153</v>
      </c>
      <c r="B15011" s="1">
        <v>38586.601400462961</v>
      </c>
      <c r="C15011">
        <v>1051</v>
      </c>
      <c r="D15011">
        <v>512</v>
      </c>
      <c r="E15011" s="1">
        <v>38591.595150462963</v>
      </c>
    </row>
    <row r="15012" spans="1:5" x14ac:dyDescent="0.3">
      <c r="A15012">
        <v>15154</v>
      </c>
      <c r="B15012" s="1">
        <v>38586.602511574078</v>
      </c>
      <c r="C15012">
        <v>3395</v>
      </c>
      <c r="D15012">
        <v>106</v>
      </c>
      <c r="E15012" s="1">
        <v>38593.836539351854</v>
      </c>
    </row>
    <row r="15013" spans="1:5" x14ac:dyDescent="0.3">
      <c r="A15013">
        <v>15155</v>
      </c>
      <c r="B15013" s="1">
        <v>38586.60261574074</v>
      </c>
      <c r="C15013">
        <v>2641</v>
      </c>
      <c r="D15013">
        <v>43</v>
      </c>
      <c r="E15013" s="1">
        <v>38587.740810185183</v>
      </c>
    </row>
    <row r="15014" spans="1:5" x14ac:dyDescent="0.3">
      <c r="A15014">
        <v>15156</v>
      </c>
      <c r="B15014" s="1">
        <v>38586.60359953704</v>
      </c>
      <c r="C15014">
        <v>1174</v>
      </c>
      <c r="D15014">
        <v>494</v>
      </c>
      <c r="E15014" s="1">
        <v>38594.741793981484</v>
      </c>
    </row>
    <row r="15015" spans="1:5" x14ac:dyDescent="0.3">
      <c r="A15015">
        <v>15157</v>
      </c>
      <c r="B15015" s="1">
        <v>38586.604270833333</v>
      </c>
      <c r="C15015">
        <v>1909</v>
      </c>
      <c r="D15015">
        <v>580</v>
      </c>
      <c r="E15015" s="1">
        <v>38593.769548611112</v>
      </c>
    </row>
    <row r="15016" spans="1:5" x14ac:dyDescent="0.3">
      <c r="A15016">
        <v>15158</v>
      </c>
      <c r="B15016" s="1">
        <v>38586.604618055557</v>
      </c>
      <c r="C15016">
        <v>3614</v>
      </c>
      <c r="D15016">
        <v>588</v>
      </c>
      <c r="E15016" s="1">
        <v>38591.663645833331</v>
      </c>
    </row>
    <row r="15017" spans="1:5" x14ac:dyDescent="0.3">
      <c r="A15017">
        <v>15159</v>
      </c>
      <c r="B15017" s="1">
        <v>38586.605844907404</v>
      </c>
      <c r="C15017">
        <v>4355</v>
      </c>
      <c r="D15017">
        <v>525</v>
      </c>
      <c r="E15017" s="1">
        <v>38588.471817129626</v>
      </c>
    </row>
    <row r="15018" spans="1:5" x14ac:dyDescent="0.3">
      <c r="A15018">
        <v>15160</v>
      </c>
      <c r="B15018" s="1">
        <v>38586.606828703705</v>
      </c>
      <c r="C15018">
        <v>4321</v>
      </c>
      <c r="D15018">
        <v>249</v>
      </c>
      <c r="E15018" s="1">
        <v>38592.476967592593</v>
      </c>
    </row>
    <row r="15019" spans="1:5" x14ac:dyDescent="0.3">
      <c r="A15019">
        <v>15161</v>
      </c>
      <c r="B15019" s="1">
        <v>38586.609282407408</v>
      </c>
      <c r="C15019">
        <v>1445</v>
      </c>
      <c r="D15019">
        <v>20</v>
      </c>
      <c r="E15019" s="1">
        <v>38591.73636574074</v>
      </c>
    </row>
    <row r="15020" spans="1:5" x14ac:dyDescent="0.3">
      <c r="A15020">
        <v>15162</v>
      </c>
      <c r="B15020" s="1">
        <v>38586.611863425926</v>
      </c>
      <c r="C15020">
        <v>1756</v>
      </c>
      <c r="D15020">
        <v>439</v>
      </c>
      <c r="E15020" s="1">
        <v>38591.849363425928</v>
      </c>
    </row>
    <row r="15021" spans="1:5" x14ac:dyDescent="0.3">
      <c r="A15021">
        <v>15163</v>
      </c>
      <c r="B15021" s="1">
        <v>38586.613344907404</v>
      </c>
      <c r="C15021">
        <v>3597</v>
      </c>
      <c r="D15021">
        <v>100</v>
      </c>
      <c r="E15021" s="1">
        <v>38590.601539351854</v>
      </c>
    </row>
    <row r="15022" spans="1:5" x14ac:dyDescent="0.3">
      <c r="A15022">
        <v>15164</v>
      </c>
      <c r="B15022" s="1">
        <v>38586.616585648146</v>
      </c>
      <c r="C15022">
        <v>997</v>
      </c>
      <c r="D15022">
        <v>193</v>
      </c>
      <c r="E15022" s="1">
        <v>38589.670752314814</v>
      </c>
    </row>
    <row r="15023" spans="1:5" x14ac:dyDescent="0.3">
      <c r="A15023">
        <v>15165</v>
      </c>
      <c r="B15023" s="1">
        <v>38586.624652777777</v>
      </c>
      <c r="C15023">
        <v>3664</v>
      </c>
      <c r="D15023">
        <v>168</v>
      </c>
      <c r="E15023" s="1">
        <v>38593.65729166667</v>
      </c>
    </row>
    <row r="15024" spans="1:5" x14ac:dyDescent="0.3">
      <c r="A15024">
        <v>15166</v>
      </c>
      <c r="B15024" s="1">
        <v>38586.628900462965</v>
      </c>
      <c r="C15024">
        <v>1530</v>
      </c>
      <c r="D15024">
        <v>504</v>
      </c>
      <c r="E15024" s="1">
        <v>38594.515706018516</v>
      </c>
    </row>
    <row r="15025" spans="1:5" x14ac:dyDescent="0.3">
      <c r="A15025">
        <v>15168</v>
      </c>
      <c r="B15025" s="1">
        <v>38586.634953703702</v>
      </c>
      <c r="C15025">
        <v>3218</v>
      </c>
      <c r="D15025">
        <v>526</v>
      </c>
      <c r="E15025" s="1">
        <v>38589.841898148145</v>
      </c>
    </row>
    <row r="15026" spans="1:5" x14ac:dyDescent="0.3">
      <c r="A15026">
        <v>15169</v>
      </c>
      <c r="B15026" s="1">
        <v>38586.640231481484</v>
      </c>
      <c r="C15026">
        <v>794</v>
      </c>
      <c r="D15026">
        <v>76</v>
      </c>
      <c r="E15026" s="1">
        <v>38592.403425925928</v>
      </c>
    </row>
    <row r="15027" spans="1:5" x14ac:dyDescent="0.3">
      <c r="A15027">
        <v>15170</v>
      </c>
      <c r="B15027" s="1">
        <v>38586.640451388892</v>
      </c>
      <c r="C15027">
        <v>2123</v>
      </c>
      <c r="D15027">
        <v>521</v>
      </c>
      <c r="E15027" s="1">
        <v>38587.855729166666</v>
      </c>
    </row>
    <row r="15028" spans="1:5" x14ac:dyDescent="0.3">
      <c r="A15028">
        <v>15171</v>
      </c>
      <c r="B15028" s="1">
        <v>38586.641655092593</v>
      </c>
      <c r="C15028">
        <v>1201</v>
      </c>
      <c r="D15028">
        <v>119</v>
      </c>
      <c r="E15028" s="1">
        <v>38592.504155092596</v>
      </c>
    </row>
    <row r="15029" spans="1:5" x14ac:dyDescent="0.3">
      <c r="A15029">
        <v>15172</v>
      </c>
      <c r="B15029" s="1">
        <v>38586.642743055556</v>
      </c>
      <c r="C15029">
        <v>2367</v>
      </c>
      <c r="D15029">
        <v>511</v>
      </c>
      <c r="E15029" s="1">
        <v>38587.728854166664</v>
      </c>
    </row>
    <row r="15030" spans="1:5" x14ac:dyDescent="0.3">
      <c r="A15030">
        <v>15173</v>
      </c>
      <c r="B15030" s="1">
        <v>38586.643391203703</v>
      </c>
      <c r="C15030">
        <v>2585</v>
      </c>
      <c r="D15030">
        <v>338</v>
      </c>
      <c r="E15030" s="1">
        <v>38593.585752314815</v>
      </c>
    </row>
    <row r="15031" spans="1:5" x14ac:dyDescent="0.3">
      <c r="A15031">
        <v>15174</v>
      </c>
      <c r="B15031" s="1">
        <v>38586.643472222226</v>
      </c>
      <c r="C15031">
        <v>19</v>
      </c>
      <c r="D15031">
        <v>111</v>
      </c>
      <c r="E15031" s="1">
        <v>38595.44972222222</v>
      </c>
    </row>
    <row r="15032" spans="1:5" x14ac:dyDescent="0.3">
      <c r="A15032">
        <v>15175</v>
      </c>
      <c r="B15032" s="1">
        <v>38586.645312499997</v>
      </c>
      <c r="C15032">
        <v>4318</v>
      </c>
      <c r="D15032">
        <v>380</v>
      </c>
      <c r="E15032" s="1">
        <v>38591.6328125</v>
      </c>
    </row>
    <row r="15033" spans="1:5" x14ac:dyDescent="0.3">
      <c r="A15033">
        <v>15176</v>
      </c>
      <c r="B15033" s="1">
        <v>38586.646122685182</v>
      </c>
      <c r="C15033">
        <v>3063</v>
      </c>
      <c r="D15033">
        <v>115</v>
      </c>
      <c r="E15033" s="1">
        <v>38595.833622685182</v>
      </c>
    </row>
    <row r="15034" spans="1:5" x14ac:dyDescent="0.3">
      <c r="A15034">
        <v>15177</v>
      </c>
      <c r="B15034" s="1">
        <v>38586.649178240739</v>
      </c>
      <c r="C15034">
        <v>838</v>
      </c>
      <c r="D15034">
        <v>493</v>
      </c>
      <c r="E15034" s="1">
        <v>38590.53806712963</v>
      </c>
    </row>
    <row r="15035" spans="1:5" x14ac:dyDescent="0.3">
      <c r="A15035">
        <v>15178</v>
      </c>
      <c r="B15035" s="1">
        <v>38586.650046296294</v>
      </c>
      <c r="C15035">
        <v>1745</v>
      </c>
      <c r="D15035">
        <v>15</v>
      </c>
      <c r="E15035" s="1">
        <v>38590.8750462963</v>
      </c>
    </row>
    <row r="15036" spans="1:5" x14ac:dyDescent="0.3">
      <c r="A15036">
        <v>15179</v>
      </c>
      <c r="B15036" s="1">
        <v>38586.650254629632</v>
      </c>
      <c r="C15036">
        <v>450</v>
      </c>
      <c r="D15036">
        <v>328</v>
      </c>
      <c r="E15036" s="1">
        <v>38595.831504629627</v>
      </c>
    </row>
    <row r="15037" spans="1:5" x14ac:dyDescent="0.3">
      <c r="A15037">
        <v>15180</v>
      </c>
      <c r="B15037" s="1">
        <v>38586.654826388891</v>
      </c>
      <c r="C15037">
        <v>234</v>
      </c>
      <c r="D15037">
        <v>532</v>
      </c>
      <c r="E15037" s="1">
        <v>38588.534687500003</v>
      </c>
    </row>
    <row r="15038" spans="1:5" x14ac:dyDescent="0.3">
      <c r="A15038">
        <v>15181</v>
      </c>
      <c r="B15038" s="1">
        <v>38586.657175925924</v>
      </c>
      <c r="C15038">
        <v>3900</v>
      </c>
      <c r="D15038">
        <v>266</v>
      </c>
      <c r="E15038" s="1">
        <v>38591.414120370369</v>
      </c>
    </row>
    <row r="15039" spans="1:5" x14ac:dyDescent="0.3">
      <c r="A15039">
        <v>15182</v>
      </c>
      <c r="B15039" s="1">
        <v>38586.657696759263</v>
      </c>
      <c r="C15039">
        <v>645</v>
      </c>
      <c r="D15039">
        <v>443</v>
      </c>
      <c r="E15039" s="1">
        <v>38589.49658564815</v>
      </c>
    </row>
    <row r="15040" spans="1:5" x14ac:dyDescent="0.3">
      <c r="A15040">
        <v>15183</v>
      </c>
      <c r="B15040" s="1">
        <v>38586.65965277778</v>
      </c>
      <c r="C15040">
        <v>2696</v>
      </c>
      <c r="D15040">
        <v>268</v>
      </c>
      <c r="E15040" s="1">
        <v>38589.52076388889</v>
      </c>
    </row>
    <row r="15041" spans="1:5" x14ac:dyDescent="0.3">
      <c r="A15041">
        <v>15184</v>
      </c>
      <c r="B15041" s="1">
        <v>38586.660555555558</v>
      </c>
      <c r="C15041">
        <v>1193</v>
      </c>
      <c r="D15041">
        <v>471</v>
      </c>
      <c r="E15041" s="1">
        <v>38588.80777777778</v>
      </c>
    </row>
    <row r="15042" spans="1:5" x14ac:dyDescent="0.3">
      <c r="A15042">
        <v>15185</v>
      </c>
      <c r="B15042" s="1">
        <v>38586.661689814813</v>
      </c>
      <c r="C15042">
        <v>2948</v>
      </c>
      <c r="D15042">
        <v>472</v>
      </c>
      <c r="E15042" s="1">
        <v>38595.860300925924</v>
      </c>
    </row>
    <row r="15043" spans="1:5" x14ac:dyDescent="0.3">
      <c r="A15043">
        <v>15186</v>
      </c>
      <c r="B15043" s="1">
        <v>38586.661770833336</v>
      </c>
      <c r="C15043">
        <v>1323</v>
      </c>
      <c r="D15043">
        <v>104</v>
      </c>
      <c r="E15043" s="1">
        <v>38588.883993055555</v>
      </c>
    </row>
    <row r="15044" spans="1:5" x14ac:dyDescent="0.3">
      <c r="A15044">
        <v>15187</v>
      </c>
      <c r="B15044" s="1">
        <v>38586.662175925929</v>
      </c>
      <c r="C15044">
        <v>2338</v>
      </c>
      <c r="D15044">
        <v>461</v>
      </c>
      <c r="E15044" s="1">
        <v>38591.598287037035</v>
      </c>
    </row>
    <row r="15045" spans="1:5" x14ac:dyDescent="0.3">
      <c r="A15045">
        <v>15188</v>
      </c>
      <c r="B15045" s="1">
        <v>38586.66375</v>
      </c>
      <c r="C15045">
        <v>131</v>
      </c>
      <c r="D15045">
        <v>478</v>
      </c>
      <c r="E15045" s="1">
        <v>38593.799166666664</v>
      </c>
    </row>
    <row r="15046" spans="1:5" x14ac:dyDescent="0.3">
      <c r="A15046">
        <v>15189</v>
      </c>
      <c r="B15046" s="1">
        <v>38586.664375</v>
      </c>
      <c r="C15046">
        <v>2559</v>
      </c>
      <c r="D15046">
        <v>398</v>
      </c>
      <c r="E15046" s="1">
        <v>38593.514374999999</v>
      </c>
    </row>
    <row r="15047" spans="1:5" x14ac:dyDescent="0.3">
      <c r="A15047">
        <v>15190</v>
      </c>
      <c r="B15047" s="1">
        <v>38586.665023148147</v>
      </c>
      <c r="C15047">
        <v>2096</v>
      </c>
      <c r="D15047">
        <v>84</v>
      </c>
      <c r="E15047" s="1">
        <v>38588.574050925927</v>
      </c>
    </row>
    <row r="15048" spans="1:5" x14ac:dyDescent="0.3">
      <c r="A15048">
        <v>15192</v>
      </c>
      <c r="B15048" s="1">
        <v>38586.671099537038</v>
      </c>
      <c r="C15048">
        <v>4213</v>
      </c>
      <c r="D15048">
        <v>216</v>
      </c>
      <c r="E15048" s="1">
        <v>38591.550266203703</v>
      </c>
    </row>
    <row r="15049" spans="1:5" x14ac:dyDescent="0.3">
      <c r="A15049">
        <v>15193</v>
      </c>
      <c r="B15049" s="1">
        <v>38586.671400462961</v>
      </c>
      <c r="C15049">
        <v>1033</v>
      </c>
      <c r="D15049">
        <v>40</v>
      </c>
      <c r="E15049" s="1">
        <v>38589.724872685183</v>
      </c>
    </row>
    <row r="15050" spans="1:5" x14ac:dyDescent="0.3">
      <c r="A15050">
        <v>15194</v>
      </c>
      <c r="B15050" s="1">
        <v>38586.6719212963</v>
      </c>
      <c r="C15050">
        <v>1217</v>
      </c>
      <c r="D15050">
        <v>332</v>
      </c>
      <c r="E15050" s="1">
        <v>38590.803171296298</v>
      </c>
    </row>
    <row r="15051" spans="1:5" x14ac:dyDescent="0.3">
      <c r="A15051">
        <v>15195</v>
      </c>
      <c r="B15051" s="1">
        <v>38586.672488425924</v>
      </c>
      <c r="C15051">
        <v>1080</v>
      </c>
      <c r="D15051">
        <v>508</v>
      </c>
      <c r="E15051" s="1">
        <v>38594.747488425928</v>
      </c>
    </row>
    <row r="15052" spans="1:5" x14ac:dyDescent="0.3">
      <c r="A15052">
        <v>15196</v>
      </c>
      <c r="B15052" s="1">
        <v>38586.674675925926</v>
      </c>
      <c r="C15052">
        <v>1413</v>
      </c>
      <c r="D15052">
        <v>181</v>
      </c>
      <c r="E15052" s="1">
        <v>38594.921203703707</v>
      </c>
    </row>
    <row r="15053" spans="1:5" x14ac:dyDescent="0.3">
      <c r="A15053">
        <v>15197</v>
      </c>
      <c r="B15053" s="1">
        <v>38586.676678240743</v>
      </c>
      <c r="C15053">
        <v>2915</v>
      </c>
      <c r="D15053">
        <v>159</v>
      </c>
      <c r="E15053" s="1">
        <v>38590.682233796295</v>
      </c>
    </row>
    <row r="15054" spans="1:5" x14ac:dyDescent="0.3">
      <c r="A15054">
        <v>15198</v>
      </c>
      <c r="B15054" s="1">
        <v>38586.677465277775</v>
      </c>
      <c r="C15054">
        <v>1253</v>
      </c>
      <c r="D15054">
        <v>396</v>
      </c>
      <c r="E15054" s="1">
        <v>38593.867743055554</v>
      </c>
    </row>
    <row r="15055" spans="1:5" x14ac:dyDescent="0.3">
      <c r="A15055">
        <v>15199</v>
      </c>
      <c r="B15055" s="1">
        <v>38586.679039351853</v>
      </c>
      <c r="C15055">
        <v>18</v>
      </c>
      <c r="D15055">
        <v>216</v>
      </c>
      <c r="E15055" s="1">
        <v>38589.842233796298</v>
      </c>
    </row>
    <row r="15056" spans="1:5" x14ac:dyDescent="0.3">
      <c r="A15056">
        <v>15200</v>
      </c>
      <c r="B15056" s="1">
        <v>38586.682557870372</v>
      </c>
      <c r="C15056">
        <v>1000</v>
      </c>
      <c r="D15056">
        <v>374</v>
      </c>
      <c r="E15056" s="1">
        <v>38588.434641203705</v>
      </c>
    </row>
    <row r="15057" spans="1:5" x14ac:dyDescent="0.3">
      <c r="A15057">
        <v>15201</v>
      </c>
      <c r="B15057" s="1">
        <v>38586.683819444443</v>
      </c>
      <c r="C15057">
        <v>4456</v>
      </c>
      <c r="D15057">
        <v>301</v>
      </c>
      <c r="E15057" s="1">
        <v>38595.746319444443</v>
      </c>
    </row>
    <row r="15058" spans="1:5" x14ac:dyDescent="0.3">
      <c r="A15058">
        <v>15202</v>
      </c>
      <c r="B15058" s="1">
        <v>38586.685335648152</v>
      </c>
      <c r="C15058">
        <v>2119</v>
      </c>
      <c r="D15058">
        <v>374</v>
      </c>
      <c r="E15058" s="1">
        <v>38587.576307870368</v>
      </c>
    </row>
    <row r="15059" spans="1:5" x14ac:dyDescent="0.3">
      <c r="A15059">
        <v>15203</v>
      </c>
      <c r="B15059" s="1">
        <v>38586.686111111114</v>
      </c>
      <c r="C15059">
        <v>743</v>
      </c>
      <c r="D15059">
        <v>568</v>
      </c>
      <c r="E15059" s="1">
        <v>38590.704861111109</v>
      </c>
    </row>
    <row r="15060" spans="1:5" x14ac:dyDescent="0.3">
      <c r="A15060">
        <v>15204</v>
      </c>
      <c r="B15060" s="1">
        <v>38586.687997685185</v>
      </c>
      <c r="C15060">
        <v>1471</v>
      </c>
      <c r="D15060">
        <v>317</v>
      </c>
      <c r="E15060" s="1">
        <v>38590.859525462962</v>
      </c>
    </row>
    <row r="15061" spans="1:5" x14ac:dyDescent="0.3">
      <c r="A15061">
        <v>15205</v>
      </c>
      <c r="B15061" s="1">
        <v>38586.689155092594</v>
      </c>
      <c r="C15061">
        <v>3276</v>
      </c>
      <c r="D15061">
        <v>489</v>
      </c>
      <c r="E15061" s="1">
        <v>38591.672488425924</v>
      </c>
    </row>
    <row r="15062" spans="1:5" x14ac:dyDescent="0.3">
      <c r="A15062">
        <v>15206</v>
      </c>
      <c r="B15062" s="1">
        <v>38586.690034722225</v>
      </c>
      <c r="C15062">
        <v>3901</v>
      </c>
      <c r="D15062">
        <v>524</v>
      </c>
      <c r="E15062" s="1">
        <v>38595.487256944441</v>
      </c>
    </row>
    <row r="15063" spans="1:5" x14ac:dyDescent="0.3">
      <c r="A15063">
        <v>15207</v>
      </c>
      <c r="B15063" s="1">
        <v>38586.691261574073</v>
      </c>
      <c r="C15063">
        <v>1149</v>
      </c>
      <c r="D15063">
        <v>442</v>
      </c>
      <c r="E15063" s="1">
        <v>38587.587789351855</v>
      </c>
    </row>
    <row r="15064" spans="1:5" x14ac:dyDescent="0.3">
      <c r="A15064">
        <v>15208</v>
      </c>
      <c r="B15064" s="1">
        <v>38586.691516203704</v>
      </c>
      <c r="C15064">
        <v>4346</v>
      </c>
      <c r="D15064">
        <v>267</v>
      </c>
      <c r="E15064" s="1">
        <v>38594.636655092596</v>
      </c>
    </row>
    <row r="15065" spans="1:5" x14ac:dyDescent="0.3">
      <c r="A15065">
        <v>15209</v>
      </c>
      <c r="B15065" s="1">
        <v>38586.692731481482</v>
      </c>
      <c r="C15065">
        <v>1620</v>
      </c>
      <c r="D15065">
        <v>588</v>
      </c>
      <c r="E15065" s="1">
        <v>38589.794814814813</v>
      </c>
    </row>
    <row r="15066" spans="1:5" x14ac:dyDescent="0.3">
      <c r="A15066">
        <v>15210</v>
      </c>
      <c r="B15066" s="1">
        <v>38586.692777777775</v>
      </c>
      <c r="C15066">
        <v>3811</v>
      </c>
      <c r="D15066">
        <v>332</v>
      </c>
      <c r="E15066" s="1">
        <v>38593.496249999997</v>
      </c>
    </row>
    <row r="15067" spans="1:5" x14ac:dyDescent="0.3">
      <c r="A15067">
        <v>15211</v>
      </c>
      <c r="B15067" s="1">
        <v>38586.694687499999</v>
      </c>
      <c r="C15067">
        <v>3025</v>
      </c>
      <c r="D15067">
        <v>410</v>
      </c>
      <c r="E15067" s="1">
        <v>38592.564826388887</v>
      </c>
    </row>
    <row r="15068" spans="1:5" x14ac:dyDescent="0.3">
      <c r="A15068">
        <v>15212</v>
      </c>
      <c r="B15068" s="1">
        <v>38586.697523148148</v>
      </c>
      <c r="C15068">
        <v>2182</v>
      </c>
      <c r="D15068">
        <v>562</v>
      </c>
      <c r="E15068" s="1">
        <v>38591.851689814815</v>
      </c>
    </row>
    <row r="15069" spans="1:5" x14ac:dyDescent="0.3">
      <c r="A15069">
        <v>15213</v>
      </c>
      <c r="B15069" s="1">
        <v>38586.70071759259</v>
      </c>
      <c r="C15069">
        <v>2002</v>
      </c>
      <c r="D15069">
        <v>166</v>
      </c>
      <c r="E15069" s="1">
        <v>38595.848634259259</v>
      </c>
    </row>
    <row r="15070" spans="1:5" x14ac:dyDescent="0.3">
      <c r="A15070">
        <v>15214</v>
      </c>
      <c r="B15070" s="1">
        <v>38586.70380787037</v>
      </c>
      <c r="C15070">
        <v>1500</v>
      </c>
      <c r="D15070">
        <v>574</v>
      </c>
      <c r="E15070" s="1">
        <v>38588.59547453704</v>
      </c>
    </row>
    <row r="15071" spans="1:5" x14ac:dyDescent="0.3">
      <c r="A15071">
        <v>15215</v>
      </c>
      <c r="B15071" s="1">
        <v>38586.70516203704</v>
      </c>
      <c r="C15071">
        <v>1906</v>
      </c>
      <c r="D15071">
        <v>344</v>
      </c>
      <c r="E15071" s="1">
        <v>38589.846828703703</v>
      </c>
    </row>
    <row r="15072" spans="1:5" x14ac:dyDescent="0.3">
      <c r="A15072">
        <v>15216</v>
      </c>
      <c r="B15072" s="1">
        <v>38586.706273148149</v>
      </c>
      <c r="C15072">
        <v>1633</v>
      </c>
      <c r="D15072">
        <v>166</v>
      </c>
      <c r="E15072" s="1">
        <v>38588.674328703702</v>
      </c>
    </row>
    <row r="15073" spans="1:5" x14ac:dyDescent="0.3">
      <c r="A15073">
        <v>15217</v>
      </c>
      <c r="B15073" s="1">
        <v>38586.707303240742</v>
      </c>
      <c r="C15073">
        <v>91</v>
      </c>
      <c r="D15073">
        <v>90</v>
      </c>
      <c r="E15073" s="1">
        <v>38587.939942129633</v>
      </c>
    </row>
    <row r="15074" spans="1:5" x14ac:dyDescent="0.3">
      <c r="A15074">
        <v>15218</v>
      </c>
      <c r="B15074" s="1">
        <v>38586.707696759258</v>
      </c>
      <c r="C15074">
        <v>10</v>
      </c>
      <c r="D15074">
        <v>139</v>
      </c>
      <c r="E15074" s="1">
        <v>38594.709085648145</v>
      </c>
    </row>
    <row r="15075" spans="1:5" x14ac:dyDescent="0.3">
      <c r="A15075">
        <v>15219</v>
      </c>
      <c r="B15075" s="1">
        <v>38586.708692129629</v>
      </c>
      <c r="C15075">
        <v>3313</v>
      </c>
      <c r="D15075">
        <v>544</v>
      </c>
      <c r="E15075" s="1">
        <v>38595.84480324074</v>
      </c>
    </row>
    <row r="15076" spans="1:5" x14ac:dyDescent="0.3">
      <c r="A15076">
        <v>15220</v>
      </c>
      <c r="B15076" s="1">
        <v>38586.709988425922</v>
      </c>
      <c r="C15076">
        <v>187</v>
      </c>
      <c r="D15076">
        <v>128</v>
      </c>
      <c r="E15076" s="1">
        <v>38592.876655092594</v>
      </c>
    </row>
    <row r="15077" spans="1:5" x14ac:dyDescent="0.3">
      <c r="A15077">
        <v>15221</v>
      </c>
      <c r="B15077" s="1">
        <v>38586.717002314814</v>
      </c>
      <c r="C15077">
        <v>110</v>
      </c>
      <c r="D15077">
        <v>253</v>
      </c>
      <c r="E15077" s="1">
        <v>38588.865613425929</v>
      </c>
    </row>
    <row r="15078" spans="1:5" x14ac:dyDescent="0.3">
      <c r="A15078">
        <v>15222</v>
      </c>
      <c r="B15078" s="1">
        <v>38586.717013888891</v>
      </c>
      <c r="C15078">
        <v>1360</v>
      </c>
      <c r="D15078">
        <v>390</v>
      </c>
      <c r="E15078" s="1">
        <v>38591.632291666669</v>
      </c>
    </row>
    <row r="15079" spans="1:5" x14ac:dyDescent="0.3">
      <c r="A15079">
        <v>15223</v>
      </c>
      <c r="B15079" s="1">
        <v>38586.717812499999</v>
      </c>
      <c r="C15079">
        <v>2263</v>
      </c>
      <c r="D15079">
        <v>541</v>
      </c>
      <c r="E15079" s="1">
        <v>38591.470590277779</v>
      </c>
    </row>
    <row r="15080" spans="1:5" x14ac:dyDescent="0.3">
      <c r="A15080">
        <v>15224</v>
      </c>
      <c r="B15080" s="1">
        <v>38586.720891203702</v>
      </c>
      <c r="C15080">
        <v>33</v>
      </c>
      <c r="D15080">
        <v>81</v>
      </c>
      <c r="E15080" s="1">
        <v>38593.60769675926</v>
      </c>
    </row>
    <row r="15081" spans="1:5" x14ac:dyDescent="0.3">
      <c r="A15081">
        <v>15225</v>
      </c>
      <c r="B15081" s="1">
        <v>38586.721203703702</v>
      </c>
      <c r="C15081">
        <v>1646</v>
      </c>
      <c r="D15081">
        <v>224</v>
      </c>
      <c r="E15081" s="1">
        <v>38588.726064814815</v>
      </c>
    </row>
    <row r="15082" spans="1:5" x14ac:dyDescent="0.3">
      <c r="A15082">
        <v>15226</v>
      </c>
      <c r="B15082" s="1">
        <v>38586.722418981481</v>
      </c>
      <c r="C15082">
        <v>318</v>
      </c>
      <c r="D15082">
        <v>54</v>
      </c>
      <c r="E15082" s="1">
        <v>38595.650196759256</v>
      </c>
    </row>
    <row r="15083" spans="1:5" x14ac:dyDescent="0.3">
      <c r="A15083">
        <v>15227</v>
      </c>
      <c r="B15083" s="1">
        <v>38586.724085648151</v>
      </c>
      <c r="C15083">
        <v>2987</v>
      </c>
      <c r="D15083">
        <v>151</v>
      </c>
      <c r="E15083" s="1">
        <v>38587.874780092592</v>
      </c>
    </row>
    <row r="15084" spans="1:5" x14ac:dyDescent="0.3">
      <c r="A15084">
        <v>15228</v>
      </c>
      <c r="B15084" s="1">
        <v>38586.727349537039</v>
      </c>
      <c r="C15084">
        <v>2485</v>
      </c>
      <c r="D15084">
        <v>48</v>
      </c>
      <c r="E15084" s="1">
        <v>38593.484988425924</v>
      </c>
    </row>
    <row r="15085" spans="1:5" x14ac:dyDescent="0.3">
      <c r="A15085">
        <v>15229</v>
      </c>
      <c r="B15085" s="1">
        <v>38586.729456018518</v>
      </c>
      <c r="C15085">
        <v>320</v>
      </c>
      <c r="D15085">
        <v>63</v>
      </c>
      <c r="E15085" s="1">
        <v>38587.592650462961</v>
      </c>
    </row>
    <row r="15086" spans="1:5" x14ac:dyDescent="0.3">
      <c r="A15086">
        <v>15230</v>
      </c>
      <c r="B15086" s="1">
        <v>38586.73033564815</v>
      </c>
      <c r="C15086">
        <v>2572</v>
      </c>
      <c r="D15086">
        <v>466</v>
      </c>
      <c r="E15086" s="1">
        <v>38589.91505787037</v>
      </c>
    </row>
    <row r="15087" spans="1:5" x14ac:dyDescent="0.3">
      <c r="A15087">
        <v>15231</v>
      </c>
      <c r="B15087" s="1">
        <v>38586.731215277781</v>
      </c>
      <c r="C15087">
        <v>2980</v>
      </c>
      <c r="D15087">
        <v>187</v>
      </c>
      <c r="E15087" s="1">
        <v>38589.546493055554</v>
      </c>
    </row>
    <row r="15088" spans="1:5" x14ac:dyDescent="0.3">
      <c r="A15088">
        <v>15232</v>
      </c>
      <c r="B15088" s="1">
        <v>38586.734050925923</v>
      </c>
      <c r="C15088">
        <v>61</v>
      </c>
      <c r="D15088">
        <v>5</v>
      </c>
      <c r="E15088" s="1">
        <v>38589.781273148146</v>
      </c>
    </row>
    <row r="15089" spans="1:5" x14ac:dyDescent="0.3">
      <c r="A15089">
        <v>15233</v>
      </c>
      <c r="B15089" s="1">
        <v>38586.73741898148</v>
      </c>
      <c r="C15089">
        <v>4405</v>
      </c>
      <c r="D15089">
        <v>197</v>
      </c>
      <c r="E15089" s="1">
        <v>38588.541585648149</v>
      </c>
    </row>
    <row r="15090" spans="1:5" x14ac:dyDescent="0.3">
      <c r="A15090">
        <v>15235</v>
      </c>
      <c r="B15090" s="1">
        <v>38586.738333333335</v>
      </c>
      <c r="C15090">
        <v>2726</v>
      </c>
      <c r="D15090">
        <v>416</v>
      </c>
      <c r="E15090" s="1">
        <v>38593.960555555554</v>
      </c>
    </row>
    <row r="15091" spans="1:5" x14ac:dyDescent="0.3">
      <c r="A15091">
        <v>15236</v>
      </c>
      <c r="B15091" s="1">
        <v>38586.739201388889</v>
      </c>
      <c r="C15091">
        <v>4124</v>
      </c>
      <c r="D15091">
        <v>557</v>
      </c>
      <c r="E15091" s="1">
        <v>38588.976006944446</v>
      </c>
    </row>
    <row r="15092" spans="1:5" x14ac:dyDescent="0.3">
      <c r="A15092">
        <v>15237</v>
      </c>
      <c r="B15092" s="1">
        <v>38586.739236111112</v>
      </c>
      <c r="C15092">
        <v>4485</v>
      </c>
      <c r="D15092">
        <v>148</v>
      </c>
      <c r="E15092" s="1">
        <v>38588.535763888889</v>
      </c>
    </row>
    <row r="15093" spans="1:5" x14ac:dyDescent="0.3">
      <c r="A15093">
        <v>15238</v>
      </c>
      <c r="B15093" s="1">
        <v>38586.740416666667</v>
      </c>
      <c r="C15093">
        <v>403</v>
      </c>
      <c r="D15093">
        <v>70</v>
      </c>
      <c r="E15093" s="1">
        <v>38593.695277777777</v>
      </c>
    </row>
    <row r="15094" spans="1:5" x14ac:dyDescent="0.3">
      <c r="A15094">
        <v>15239</v>
      </c>
      <c r="B15094" s="1">
        <v>38586.740474537037</v>
      </c>
      <c r="C15094">
        <v>1809</v>
      </c>
      <c r="D15094">
        <v>501</v>
      </c>
      <c r="E15094" s="1">
        <v>38590.793946759259</v>
      </c>
    </row>
    <row r="15095" spans="1:5" x14ac:dyDescent="0.3">
      <c r="A15095">
        <v>15240</v>
      </c>
      <c r="B15095" s="1">
        <v>38586.740752314814</v>
      </c>
      <c r="C15095">
        <v>2014</v>
      </c>
      <c r="D15095">
        <v>11</v>
      </c>
      <c r="E15095" s="1">
        <v>38587.631030092591</v>
      </c>
    </row>
    <row r="15096" spans="1:5" x14ac:dyDescent="0.3">
      <c r="A15096">
        <v>15241</v>
      </c>
      <c r="B15096" s="1">
        <v>38586.741435185184</v>
      </c>
      <c r="C15096">
        <v>832</v>
      </c>
      <c r="D15096">
        <v>337</v>
      </c>
      <c r="E15096" s="1">
        <v>38593.644907407404</v>
      </c>
    </row>
    <row r="15097" spans="1:5" x14ac:dyDescent="0.3">
      <c r="A15097">
        <v>15242</v>
      </c>
      <c r="B15097" s="1">
        <v>38586.741782407407</v>
      </c>
      <c r="C15097">
        <v>2106</v>
      </c>
      <c r="D15097">
        <v>364</v>
      </c>
      <c r="E15097" s="1">
        <v>38591.980671296296</v>
      </c>
    </row>
    <row r="15098" spans="1:5" x14ac:dyDescent="0.3">
      <c r="A15098">
        <v>15243</v>
      </c>
      <c r="B15098" s="1">
        <v>38586.741990740738</v>
      </c>
      <c r="C15098">
        <v>4408</v>
      </c>
      <c r="D15098">
        <v>308</v>
      </c>
      <c r="E15098" s="1">
        <v>38595.557268518518</v>
      </c>
    </row>
    <row r="15099" spans="1:5" x14ac:dyDescent="0.3">
      <c r="A15099">
        <v>15244</v>
      </c>
      <c r="B15099" s="1">
        <v>38586.742152777777</v>
      </c>
      <c r="C15099">
        <v>1486</v>
      </c>
      <c r="D15099">
        <v>271</v>
      </c>
      <c r="E15099" s="1">
        <v>38592.55395833333</v>
      </c>
    </row>
    <row r="15100" spans="1:5" x14ac:dyDescent="0.3">
      <c r="A15100">
        <v>15245</v>
      </c>
      <c r="B15100" s="1">
        <v>38586.742766203701</v>
      </c>
      <c r="C15100">
        <v>2545</v>
      </c>
      <c r="D15100">
        <v>298</v>
      </c>
      <c r="E15100" s="1">
        <v>38590.767766203702</v>
      </c>
    </row>
    <row r="15101" spans="1:5" x14ac:dyDescent="0.3">
      <c r="A15101">
        <v>15246</v>
      </c>
      <c r="B15101" s="1">
        <v>38586.743622685186</v>
      </c>
      <c r="C15101">
        <v>3786</v>
      </c>
      <c r="D15101">
        <v>100</v>
      </c>
      <c r="E15101" s="1">
        <v>38594.931817129633</v>
      </c>
    </row>
    <row r="15102" spans="1:5" x14ac:dyDescent="0.3">
      <c r="A15102">
        <v>15247</v>
      </c>
      <c r="B15102" s="1">
        <v>38586.744502314818</v>
      </c>
      <c r="C15102">
        <v>4572</v>
      </c>
      <c r="D15102">
        <v>250</v>
      </c>
      <c r="E15102" s="1">
        <v>38595.900752314818</v>
      </c>
    </row>
    <row r="15103" spans="1:5" x14ac:dyDescent="0.3">
      <c r="A15103">
        <v>15248</v>
      </c>
      <c r="B15103" s="1">
        <v>38586.745208333334</v>
      </c>
      <c r="C15103">
        <v>977</v>
      </c>
      <c r="D15103">
        <v>20</v>
      </c>
      <c r="E15103" s="1">
        <v>38589.779930555553</v>
      </c>
    </row>
    <row r="15104" spans="1:5" x14ac:dyDescent="0.3">
      <c r="A15104">
        <v>15249</v>
      </c>
      <c r="B15104" s="1">
        <v>38586.748923611114</v>
      </c>
      <c r="C15104">
        <v>121</v>
      </c>
      <c r="D15104">
        <v>444</v>
      </c>
      <c r="E15104" s="1">
        <v>38594.621840277781</v>
      </c>
    </row>
    <row r="15105" spans="1:5" x14ac:dyDescent="0.3">
      <c r="A15105">
        <v>15250</v>
      </c>
      <c r="B15105" s="1">
        <v>38586.752210648148</v>
      </c>
      <c r="C15105">
        <v>2176</v>
      </c>
      <c r="D15105">
        <v>143</v>
      </c>
      <c r="E15105" s="1">
        <v>38591.513321759259</v>
      </c>
    </row>
    <row r="15106" spans="1:5" x14ac:dyDescent="0.3">
      <c r="A15106">
        <v>15251</v>
      </c>
      <c r="B15106" s="1">
        <v>38586.752743055556</v>
      </c>
      <c r="C15106">
        <v>1994</v>
      </c>
      <c r="D15106">
        <v>285</v>
      </c>
      <c r="E15106" s="1">
        <v>38587.872881944444</v>
      </c>
    </row>
    <row r="15107" spans="1:5" x14ac:dyDescent="0.3">
      <c r="A15107">
        <v>15252</v>
      </c>
      <c r="B15107" s="1">
        <v>38586.753032407411</v>
      </c>
      <c r="C15107">
        <v>1821</v>
      </c>
      <c r="D15107">
        <v>453</v>
      </c>
      <c r="E15107" s="1">
        <v>38589.718310185184</v>
      </c>
    </row>
    <row r="15108" spans="1:5" x14ac:dyDescent="0.3">
      <c r="A15108">
        <v>15253</v>
      </c>
      <c r="B15108" s="1">
        <v>38586.75371527778</v>
      </c>
      <c r="C15108">
        <v>4143</v>
      </c>
      <c r="D15108">
        <v>333</v>
      </c>
      <c r="E15108" s="1">
        <v>38587.75440972222</v>
      </c>
    </row>
    <row r="15109" spans="1:5" x14ac:dyDescent="0.3">
      <c r="A15109">
        <v>15254</v>
      </c>
      <c r="B15109" s="1">
        <v>38586.759108796294</v>
      </c>
      <c r="C15109">
        <v>3762</v>
      </c>
      <c r="D15109">
        <v>209</v>
      </c>
      <c r="E15109" s="1">
        <v>38588.913275462961</v>
      </c>
    </row>
    <row r="15110" spans="1:5" x14ac:dyDescent="0.3">
      <c r="A15110">
        <v>15255</v>
      </c>
      <c r="B15110" s="1">
        <v>38586.761689814812</v>
      </c>
      <c r="C15110">
        <v>3415</v>
      </c>
      <c r="D15110">
        <v>84</v>
      </c>
      <c r="E15110" s="1">
        <v>38592.593634259261</v>
      </c>
    </row>
    <row r="15111" spans="1:5" x14ac:dyDescent="0.3">
      <c r="A15111">
        <v>15256</v>
      </c>
      <c r="B15111" s="1">
        <v>38586.763969907406</v>
      </c>
      <c r="C15111">
        <v>1873</v>
      </c>
      <c r="D15111">
        <v>198</v>
      </c>
      <c r="E15111" s="1">
        <v>38592.539664351854</v>
      </c>
    </row>
    <row r="15112" spans="1:5" x14ac:dyDescent="0.3">
      <c r="A15112">
        <v>15257</v>
      </c>
      <c r="B15112" s="1">
        <v>38586.76462962963</v>
      </c>
      <c r="C15112">
        <v>915</v>
      </c>
      <c r="D15112">
        <v>223</v>
      </c>
      <c r="E15112" s="1">
        <v>38594.842407407406</v>
      </c>
    </row>
    <row r="15113" spans="1:5" x14ac:dyDescent="0.3">
      <c r="A15113">
        <v>15258</v>
      </c>
      <c r="B15113" s="1">
        <v>38586.765787037039</v>
      </c>
      <c r="C15113">
        <v>788</v>
      </c>
      <c r="D15113">
        <v>293</v>
      </c>
      <c r="E15113" s="1">
        <v>38589.704675925925</v>
      </c>
    </row>
    <row r="15114" spans="1:5" x14ac:dyDescent="0.3">
      <c r="A15114">
        <v>15259</v>
      </c>
      <c r="B15114" s="1">
        <v>38586.766238425924</v>
      </c>
      <c r="C15114">
        <v>3261</v>
      </c>
      <c r="D15114">
        <v>488</v>
      </c>
      <c r="E15114" s="1">
        <v>38591.546099537038</v>
      </c>
    </row>
    <row r="15115" spans="1:5" x14ac:dyDescent="0.3">
      <c r="A15115">
        <v>15260</v>
      </c>
      <c r="B15115" s="1">
        <v>38586.766851851855</v>
      </c>
      <c r="C15115">
        <v>3135</v>
      </c>
      <c r="D15115">
        <v>274</v>
      </c>
      <c r="E15115" s="1">
        <v>38588.893240740741</v>
      </c>
    </row>
    <row r="15116" spans="1:5" x14ac:dyDescent="0.3">
      <c r="A15116">
        <v>15261</v>
      </c>
      <c r="B15116" s="1">
        <v>38586.767060185186</v>
      </c>
      <c r="C15116">
        <v>2200</v>
      </c>
      <c r="D15116">
        <v>140</v>
      </c>
      <c r="E15116" s="1">
        <v>38591.828865740739</v>
      </c>
    </row>
    <row r="15117" spans="1:5" x14ac:dyDescent="0.3">
      <c r="A15117">
        <v>15262</v>
      </c>
      <c r="B15117" s="1">
        <v>38586.767604166664</v>
      </c>
      <c r="C15117">
        <v>2534</v>
      </c>
      <c r="D15117">
        <v>298</v>
      </c>
      <c r="E15117" s="1">
        <v>38592.930104166669</v>
      </c>
    </row>
    <row r="15118" spans="1:5" x14ac:dyDescent="0.3">
      <c r="A15118">
        <v>15263</v>
      </c>
      <c r="B15118" s="1">
        <v>38586.769131944442</v>
      </c>
      <c r="C15118">
        <v>184</v>
      </c>
      <c r="D15118">
        <v>324</v>
      </c>
      <c r="E15118" s="1">
        <v>38594.587187500001</v>
      </c>
    </row>
    <row r="15119" spans="1:5" x14ac:dyDescent="0.3">
      <c r="A15119">
        <v>15264</v>
      </c>
      <c r="B15119" s="1">
        <v>38586.769189814811</v>
      </c>
      <c r="C15119">
        <v>4459</v>
      </c>
      <c r="D15119">
        <v>440</v>
      </c>
      <c r="E15119" s="1">
        <v>38588.52752314815</v>
      </c>
    </row>
    <row r="15120" spans="1:5" x14ac:dyDescent="0.3">
      <c r="A15120">
        <v>15265</v>
      </c>
      <c r="B15120" s="1">
        <v>38586.774988425925</v>
      </c>
      <c r="C15120">
        <v>1763</v>
      </c>
      <c r="D15120">
        <v>512</v>
      </c>
      <c r="E15120" s="1">
        <v>38592.888182870367</v>
      </c>
    </row>
    <row r="15121" spans="1:5" x14ac:dyDescent="0.3">
      <c r="A15121">
        <v>15266</v>
      </c>
      <c r="B15121" s="1">
        <v>38586.775972222225</v>
      </c>
      <c r="C15121">
        <v>1870</v>
      </c>
      <c r="D15121">
        <v>124</v>
      </c>
      <c r="E15121" s="1">
        <v>38587.732222222221</v>
      </c>
    </row>
    <row r="15122" spans="1:5" x14ac:dyDescent="0.3">
      <c r="A15122">
        <v>15267</v>
      </c>
      <c r="B15122" s="1">
        <v>38586.776250000003</v>
      </c>
      <c r="C15122">
        <v>2966</v>
      </c>
      <c r="D15122">
        <v>153</v>
      </c>
      <c r="E15122" s="1">
        <v>38588.015833333331</v>
      </c>
    </row>
    <row r="15123" spans="1:5" x14ac:dyDescent="0.3">
      <c r="A15123">
        <v>15268</v>
      </c>
      <c r="B15123" s="1">
        <v>38586.77721064815</v>
      </c>
      <c r="C15123">
        <v>1245</v>
      </c>
      <c r="D15123">
        <v>301</v>
      </c>
      <c r="E15123" s="1">
        <v>38590.907071759262</v>
      </c>
    </row>
    <row r="15124" spans="1:5" x14ac:dyDescent="0.3">
      <c r="A15124">
        <v>15269</v>
      </c>
      <c r="B15124" s="1">
        <v>38586.777592592596</v>
      </c>
      <c r="C15124">
        <v>524</v>
      </c>
      <c r="D15124">
        <v>275</v>
      </c>
      <c r="E15124" s="1">
        <v>38588.728981481479</v>
      </c>
    </row>
    <row r="15125" spans="1:5" x14ac:dyDescent="0.3">
      <c r="A15125">
        <v>15270</v>
      </c>
      <c r="B15125" s="1">
        <v>38586.783819444441</v>
      </c>
      <c r="C15125">
        <v>4123</v>
      </c>
      <c r="D15125">
        <v>262</v>
      </c>
      <c r="E15125" s="1">
        <v>38592.651875000003</v>
      </c>
    </row>
    <row r="15126" spans="1:5" x14ac:dyDescent="0.3">
      <c r="A15126">
        <v>15271</v>
      </c>
      <c r="B15126" s="1">
        <v>38586.783888888887</v>
      </c>
      <c r="C15126">
        <v>4232</v>
      </c>
      <c r="D15126">
        <v>59</v>
      </c>
      <c r="E15126" s="1">
        <v>38594.031805555554</v>
      </c>
    </row>
    <row r="15127" spans="1:5" x14ac:dyDescent="0.3">
      <c r="A15127">
        <v>15272</v>
      </c>
      <c r="B15127" s="1">
        <v>38586.784490740742</v>
      </c>
      <c r="C15127">
        <v>1664</v>
      </c>
      <c r="D15127">
        <v>422</v>
      </c>
      <c r="E15127" s="1">
        <v>38592.890740740739</v>
      </c>
    </row>
    <row r="15128" spans="1:5" x14ac:dyDescent="0.3">
      <c r="A15128">
        <v>15273</v>
      </c>
      <c r="B15128" s="1">
        <v>38586.787129629629</v>
      </c>
      <c r="C15128">
        <v>2558</v>
      </c>
      <c r="D15128">
        <v>422</v>
      </c>
      <c r="E15128" s="1">
        <v>38594.790601851855</v>
      </c>
    </row>
    <row r="15129" spans="1:5" x14ac:dyDescent="0.3">
      <c r="A15129">
        <v>15274</v>
      </c>
      <c r="B15129" s="1">
        <v>38586.7887962963</v>
      </c>
      <c r="C15129">
        <v>3519</v>
      </c>
      <c r="D15129">
        <v>515</v>
      </c>
      <c r="E15129" s="1">
        <v>38587.835324074076</v>
      </c>
    </row>
    <row r="15130" spans="1:5" x14ac:dyDescent="0.3">
      <c r="A15130">
        <v>15275</v>
      </c>
      <c r="B15130" s="1">
        <v>38586.790034722224</v>
      </c>
      <c r="C15130">
        <v>1522</v>
      </c>
      <c r="D15130">
        <v>597</v>
      </c>
      <c r="E15130" s="1">
        <v>38587.792118055557</v>
      </c>
    </row>
    <row r="15131" spans="1:5" x14ac:dyDescent="0.3">
      <c r="A15131">
        <v>15276</v>
      </c>
      <c r="B15131" s="1">
        <v>38586.790983796294</v>
      </c>
      <c r="C15131">
        <v>4523</v>
      </c>
      <c r="D15131">
        <v>490</v>
      </c>
      <c r="E15131" s="1">
        <v>38587.825706018521</v>
      </c>
    </row>
    <row r="15132" spans="1:5" x14ac:dyDescent="0.3">
      <c r="A15132">
        <v>15277</v>
      </c>
      <c r="B15132" s="1">
        <v>38586.793611111112</v>
      </c>
      <c r="C15132">
        <v>1780</v>
      </c>
      <c r="D15132">
        <v>217</v>
      </c>
      <c r="E15132" s="1">
        <v>38595.787361111114</v>
      </c>
    </row>
    <row r="15133" spans="1:5" x14ac:dyDescent="0.3">
      <c r="A15133">
        <v>15278</v>
      </c>
      <c r="B15133" s="1">
        <v>38586.796377314815</v>
      </c>
      <c r="C15133">
        <v>2454</v>
      </c>
      <c r="D15133">
        <v>472</v>
      </c>
      <c r="E15133" s="1">
        <v>38589.042210648149</v>
      </c>
    </row>
    <row r="15134" spans="1:5" x14ac:dyDescent="0.3">
      <c r="A15134">
        <v>15279</v>
      </c>
      <c r="B15134" s="1">
        <v>38586.797789351855</v>
      </c>
      <c r="C15134">
        <v>1088</v>
      </c>
      <c r="D15134">
        <v>363</v>
      </c>
      <c r="E15134" s="1">
        <v>38594.026956018519</v>
      </c>
    </row>
    <row r="15135" spans="1:5" x14ac:dyDescent="0.3">
      <c r="A15135">
        <v>15280</v>
      </c>
      <c r="B15135" s="1">
        <v>38586.798518518517</v>
      </c>
      <c r="C15135">
        <v>3464</v>
      </c>
      <c r="D15135">
        <v>317</v>
      </c>
      <c r="E15135" s="1">
        <v>38592.027685185189</v>
      </c>
    </row>
    <row r="15136" spans="1:5" x14ac:dyDescent="0.3">
      <c r="A15136">
        <v>15281</v>
      </c>
      <c r="B15136" s="1">
        <v>38586.79891203704</v>
      </c>
      <c r="C15136">
        <v>3992</v>
      </c>
      <c r="D15136">
        <v>543</v>
      </c>
      <c r="E15136" s="1">
        <v>38591.913495370369</v>
      </c>
    </row>
    <row r="15137" spans="1:5" x14ac:dyDescent="0.3">
      <c r="A15137">
        <v>15283</v>
      </c>
      <c r="B15137" s="1">
        <v>38586.802824074075</v>
      </c>
      <c r="C15137">
        <v>1688</v>
      </c>
      <c r="D15137">
        <v>219</v>
      </c>
      <c r="E15137" s="1">
        <v>38595.878518518519</v>
      </c>
    </row>
    <row r="15138" spans="1:5" x14ac:dyDescent="0.3">
      <c r="A15138">
        <v>15284</v>
      </c>
      <c r="B15138" s="1">
        <v>38586.803564814814</v>
      </c>
      <c r="C15138">
        <v>2265</v>
      </c>
      <c r="D15138">
        <v>393</v>
      </c>
      <c r="E15138" s="1">
        <v>38593.561203703706</v>
      </c>
    </row>
    <row r="15139" spans="1:5" x14ac:dyDescent="0.3">
      <c r="A15139">
        <v>15285</v>
      </c>
      <c r="B15139" s="1">
        <v>38586.803749999999</v>
      </c>
      <c r="C15139">
        <v>481</v>
      </c>
      <c r="D15139">
        <v>233</v>
      </c>
      <c r="E15139" s="1">
        <v>38589.017638888887</v>
      </c>
    </row>
    <row r="15140" spans="1:5" x14ac:dyDescent="0.3">
      <c r="A15140">
        <v>15286</v>
      </c>
      <c r="B15140" s="1">
        <v>38586.804120370369</v>
      </c>
      <c r="C15140">
        <v>3731</v>
      </c>
      <c r="D15140">
        <v>74</v>
      </c>
      <c r="E15140" s="1">
        <v>38593.67287037037</v>
      </c>
    </row>
    <row r="15141" spans="1:5" x14ac:dyDescent="0.3">
      <c r="A15141">
        <v>15287</v>
      </c>
      <c r="B15141" s="1">
        <v>38586.805289351854</v>
      </c>
      <c r="C15141">
        <v>308</v>
      </c>
      <c r="D15141">
        <v>535</v>
      </c>
      <c r="E15141" s="1">
        <v>38593.670567129629</v>
      </c>
    </row>
    <row r="15142" spans="1:5" x14ac:dyDescent="0.3">
      <c r="A15142">
        <v>15288</v>
      </c>
      <c r="B15142" s="1">
        <v>38586.808310185188</v>
      </c>
      <c r="C15142">
        <v>1999</v>
      </c>
      <c r="D15142">
        <v>475</v>
      </c>
      <c r="E15142" s="1">
        <v>38590.978449074071</v>
      </c>
    </row>
    <row r="15143" spans="1:5" x14ac:dyDescent="0.3">
      <c r="A15143">
        <v>15289</v>
      </c>
      <c r="B15143" s="1">
        <v>38586.810694444444</v>
      </c>
      <c r="C15143">
        <v>1026</v>
      </c>
      <c r="D15143">
        <v>513</v>
      </c>
      <c r="E15143" s="1">
        <v>38594.931527777779</v>
      </c>
    </row>
    <row r="15144" spans="1:5" x14ac:dyDescent="0.3">
      <c r="A15144">
        <v>15290</v>
      </c>
      <c r="B15144" s="1">
        <v>38586.81113425926</v>
      </c>
      <c r="C15144">
        <v>270</v>
      </c>
      <c r="D15144">
        <v>404</v>
      </c>
      <c r="E15144" s="1">
        <v>38595.836134259262</v>
      </c>
    </row>
    <row r="15145" spans="1:5" x14ac:dyDescent="0.3">
      <c r="A15145">
        <v>15291</v>
      </c>
      <c r="B15145" s="1">
        <v>38586.811157407406</v>
      </c>
      <c r="C15145">
        <v>1461</v>
      </c>
      <c r="D15145">
        <v>494</v>
      </c>
      <c r="E15145" s="1">
        <v>38590.629907407405</v>
      </c>
    </row>
    <row r="15146" spans="1:5" x14ac:dyDescent="0.3">
      <c r="A15146">
        <v>15292</v>
      </c>
      <c r="B15146" s="1">
        <v>38586.811759259261</v>
      </c>
      <c r="C15146">
        <v>3072</v>
      </c>
      <c r="D15146">
        <v>337</v>
      </c>
      <c r="E15146" s="1">
        <v>38592.944398148145</v>
      </c>
    </row>
    <row r="15147" spans="1:5" x14ac:dyDescent="0.3">
      <c r="A15147">
        <v>15295</v>
      </c>
      <c r="B15147" s="1">
        <v>38586.81690972222</v>
      </c>
      <c r="C15147">
        <v>2164</v>
      </c>
      <c r="D15147">
        <v>186</v>
      </c>
      <c r="E15147" s="1">
        <v>38595.005104166667</v>
      </c>
    </row>
    <row r="15148" spans="1:5" x14ac:dyDescent="0.3">
      <c r="A15148">
        <v>15296</v>
      </c>
      <c r="B15148" s="1">
        <v>38586.81759259259</v>
      </c>
      <c r="C15148">
        <v>2715</v>
      </c>
      <c r="D15148">
        <v>55</v>
      </c>
      <c r="E15148" s="1">
        <v>38588.636342592596</v>
      </c>
    </row>
    <row r="15149" spans="1:5" x14ac:dyDescent="0.3">
      <c r="A15149">
        <v>15298</v>
      </c>
      <c r="B15149" s="1">
        <v>38586.820567129631</v>
      </c>
      <c r="C15149">
        <v>1446</v>
      </c>
      <c r="D15149">
        <v>1</v>
      </c>
      <c r="E15149" s="1">
        <v>38592.951122685183</v>
      </c>
    </row>
    <row r="15150" spans="1:5" x14ac:dyDescent="0.3">
      <c r="A15150">
        <v>15299</v>
      </c>
      <c r="B15150" s="1">
        <v>38586.821493055555</v>
      </c>
      <c r="C15150">
        <v>767</v>
      </c>
      <c r="D15150">
        <v>381</v>
      </c>
      <c r="E15150" s="1">
        <v>38587.645798611113</v>
      </c>
    </row>
    <row r="15151" spans="1:5" x14ac:dyDescent="0.3">
      <c r="A15151">
        <v>15300</v>
      </c>
      <c r="B15151" s="1">
        <v>38586.822222222225</v>
      </c>
      <c r="C15151">
        <v>2319</v>
      </c>
      <c r="D15151">
        <v>399</v>
      </c>
      <c r="E15151" s="1">
        <v>38589.950694444444</v>
      </c>
    </row>
    <row r="15152" spans="1:5" x14ac:dyDescent="0.3">
      <c r="A15152">
        <v>15301</v>
      </c>
      <c r="B15152" s="1">
        <v>38586.82240740741</v>
      </c>
      <c r="C15152">
        <v>619</v>
      </c>
      <c r="D15152">
        <v>454</v>
      </c>
      <c r="E15152" s="1">
        <v>38590.956435185188</v>
      </c>
    </row>
    <row r="15153" spans="1:5" x14ac:dyDescent="0.3">
      <c r="A15153">
        <v>15302</v>
      </c>
      <c r="B15153" s="1">
        <v>38586.822835648149</v>
      </c>
      <c r="C15153">
        <v>188</v>
      </c>
      <c r="D15153">
        <v>320</v>
      </c>
      <c r="E15153" s="1">
        <v>38588.759641203702</v>
      </c>
    </row>
    <row r="15154" spans="1:5" x14ac:dyDescent="0.3">
      <c r="A15154">
        <v>15303</v>
      </c>
      <c r="B15154" s="1">
        <v>38586.822905092595</v>
      </c>
      <c r="C15154">
        <v>1672</v>
      </c>
      <c r="D15154">
        <v>390</v>
      </c>
      <c r="E15154" s="1">
        <v>38594.916655092595</v>
      </c>
    </row>
    <row r="15155" spans="1:5" x14ac:dyDescent="0.3">
      <c r="A15155">
        <v>15304</v>
      </c>
      <c r="B15155" s="1">
        <v>38586.823576388888</v>
      </c>
      <c r="C15155">
        <v>4332</v>
      </c>
      <c r="D15155">
        <v>112</v>
      </c>
      <c r="E15155" s="1">
        <v>38592.015243055554</v>
      </c>
    </row>
    <row r="15156" spans="1:5" x14ac:dyDescent="0.3">
      <c r="A15156">
        <v>15305</v>
      </c>
      <c r="B15156" s="1">
        <v>38586.82366898148</v>
      </c>
      <c r="C15156">
        <v>671</v>
      </c>
      <c r="D15156">
        <v>529</v>
      </c>
      <c r="E15156" s="1">
        <v>38591.799363425926</v>
      </c>
    </row>
    <row r="15157" spans="1:5" x14ac:dyDescent="0.3">
      <c r="A15157">
        <v>15306</v>
      </c>
      <c r="B15157" s="1">
        <v>38586.82402777778</v>
      </c>
      <c r="C15157">
        <v>521</v>
      </c>
      <c r="D15157">
        <v>340</v>
      </c>
      <c r="E15157" s="1">
        <v>38591.589999999997</v>
      </c>
    </row>
    <row r="15158" spans="1:5" x14ac:dyDescent="0.3">
      <c r="A15158">
        <v>15307</v>
      </c>
      <c r="B15158" s="1">
        <v>38586.829467592594</v>
      </c>
      <c r="C15158">
        <v>4525</v>
      </c>
      <c r="D15158">
        <v>598</v>
      </c>
      <c r="E15158" s="1">
        <v>38593.068356481483</v>
      </c>
    </row>
    <row r="15159" spans="1:5" x14ac:dyDescent="0.3">
      <c r="A15159">
        <v>15308</v>
      </c>
      <c r="B15159" s="1">
        <v>38586.829525462963</v>
      </c>
      <c r="C15159">
        <v>987</v>
      </c>
      <c r="D15159">
        <v>329</v>
      </c>
      <c r="E15159" s="1">
        <v>38590.964942129627</v>
      </c>
    </row>
    <row r="15160" spans="1:5" x14ac:dyDescent="0.3">
      <c r="A15160">
        <v>15309</v>
      </c>
      <c r="B15160" s="1">
        <v>38586.829768518517</v>
      </c>
      <c r="C15160">
        <v>2743</v>
      </c>
      <c r="D15160">
        <v>141</v>
      </c>
      <c r="E15160" s="1">
        <v>38588.958935185183</v>
      </c>
    </row>
    <row r="15161" spans="1:5" x14ac:dyDescent="0.3">
      <c r="A15161">
        <v>15310</v>
      </c>
      <c r="B15161" s="1">
        <v>38586.831030092595</v>
      </c>
      <c r="C15161">
        <v>2546</v>
      </c>
      <c r="D15161">
        <v>360</v>
      </c>
      <c r="E15161" s="1">
        <v>38588.689363425925</v>
      </c>
    </row>
    <row r="15162" spans="1:5" x14ac:dyDescent="0.3">
      <c r="A15162">
        <v>15311</v>
      </c>
      <c r="B15162" s="1">
        <v>38586.831157407411</v>
      </c>
      <c r="C15162">
        <v>3612</v>
      </c>
      <c r="D15162">
        <v>176</v>
      </c>
      <c r="E15162" s="1">
        <v>38595.844351851854</v>
      </c>
    </row>
    <row r="15163" spans="1:5" x14ac:dyDescent="0.3">
      <c r="A15163">
        <v>15312</v>
      </c>
      <c r="B15163" s="1">
        <v>38586.832118055558</v>
      </c>
      <c r="C15163">
        <v>2509</v>
      </c>
      <c r="D15163">
        <v>280</v>
      </c>
      <c r="E15163" s="1">
        <v>38589.806423611109</v>
      </c>
    </row>
    <row r="15164" spans="1:5" x14ac:dyDescent="0.3">
      <c r="A15164">
        <v>15313</v>
      </c>
      <c r="B15164" s="1">
        <v>38586.833124999997</v>
      </c>
      <c r="C15164">
        <v>2587</v>
      </c>
      <c r="D15164">
        <v>333</v>
      </c>
      <c r="E15164" s="1">
        <v>38588.627569444441</v>
      </c>
    </row>
    <row r="15165" spans="1:5" x14ac:dyDescent="0.3">
      <c r="A15165">
        <v>15315</v>
      </c>
      <c r="B15165" s="1">
        <v>38586.835949074077</v>
      </c>
      <c r="C15165">
        <v>312</v>
      </c>
      <c r="D15165">
        <v>1</v>
      </c>
      <c r="E15165" s="1">
        <v>38594.077615740738</v>
      </c>
    </row>
    <row r="15166" spans="1:5" x14ac:dyDescent="0.3">
      <c r="A15166">
        <v>15316</v>
      </c>
      <c r="B15166" s="1">
        <v>38586.838229166664</v>
      </c>
      <c r="C15166">
        <v>1830</v>
      </c>
      <c r="D15166">
        <v>422</v>
      </c>
      <c r="E15166" s="1">
        <v>38591.781284722223</v>
      </c>
    </row>
    <row r="15167" spans="1:5" x14ac:dyDescent="0.3">
      <c r="A15167">
        <v>15317</v>
      </c>
      <c r="B15167" s="1">
        <v>38586.843206018515</v>
      </c>
      <c r="C15167">
        <v>2325</v>
      </c>
      <c r="D15167">
        <v>512</v>
      </c>
      <c r="E15167" s="1">
        <v>38593.772372685184</v>
      </c>
    </row>
    <row r="15168" spans="1:5" x14ac:dyDescent="0.3">
      <c r="A15168">
        <v>15318</v>
      </c>
      <c r="B15168" s="1">
        <v>38586.843935185185</v>
      </c>
      <c r="C15168">
        <v>1738</v>
      </c>
      <c r="D15168">
        <v>60</v>
      </c>
      <c r="E15168" s="1">
        <v>38589.595324074071</v>
      </c>
    </row>
    <row r="15169" spans="1:5" x14ac:dyDescent="0.3">
      <c r="A15169">
        <v>15319</v>
      </c>
      <c r="B15169" s="1">
        <v>38586.845335648148</v>
      </c>
      <c r="C15169">
        <v>3041</v>
      </c>
      <c r="D15169">
        <v>188</v>
      </c>
      <c r="E15169" s="1">
        <v>38589.046030092592</v>
      </c>
    </row>
    <row r="15170" spans="1:5" x14ac:dyDescent="0.3">
      <c r="A15170">
        <v>15320</v>
      </c>
      <c r="B15170" s="1">
        <v>38586.845706018517</v>
      </c>
      <c r="C15170">
        <v>648</v>
      </c>
      <c r="D15170">
        <v>407</v>
      </c>
      <c r="E15170" s="1">
        <v>38592.730428240742</v>
      </c>
    </row>
    <row r="15171" spans="1:5" x14ac:dyDescent="0.3">
      <c r="A15171">
        <v>15321</v>
      </c>
      <c r="B15171" s="1">
        <v>38586.847268518519</v>
      </c>
      <c r="C15171">
        <v>4152</v>
      </c>
      <c r="D15171">
        <v>384</v>
      </c>
      <c r="E15171" s="1">
        <v>38588.976435185185</v>
      </c>
    </row>
    <row r="15172" spans="1:5" x14ac:dyDescent="0.3">
      <c r="A15172">
        <v>15322</v>
      </c>
      <c r="B15172" s="1">
        <v>38586.847569444442</v>
      </c>
      <c r="C15172">
        <v>3553</v>
      </c>
      <c r="D15172">
        <v>263</v>
      </c>
      <c r="E15172" s="1">
        <v>38589.060069444444</v>
      </c>
    </row>
    <row r="15173" spans="1:5" x14ac:dyDescent="0.3">
      <c r="A15173">
        <v>15323</v>
      </c>
      <c r="B15173" s="1">
        <v>38586.849074074074</v>
      </c>
      <c r="C15173">
        <v>1153</v>
      </c>
      <c r="D15173">
        <v>178</v>
      </c>
      <c r="E15173" s="1">
        <v>38590.024768518517</v>
      </c>
    </row>
    <row r="15174" spans="1:5" x14ac:dyDescent="0.3">
      <c r="A15174">
        <v>15324</v>
      </c>
      <c r="B15174" s="1">
        <v>38586.849456018521</v>
      </c>
      <c r="C15174">
        <v>161</v>
      </c>
      <c r="D15174">
        <v>93</v>
      </c>
      <c r="E15174" s="1">
        <v>38593.766122685185</v>
      </c>
    </row>
    <row r="15175" spans="1:5" x14ac:dyDescent="0.3">
      <c r="A15175">
        <v>15325</v>
      </c>
      <c r="B15175" s="1">
        <v>38586.852523148147</v>
      </c>
      <c r="C15175">
        <v>3549</v>
      </c>
      <c r="D15175">
        <v>74</v>
      </c>
      <c r="E15175" s="1">
        <v>38587.642106481479</v>
      </c>
    </row>
    <row r="15176" spans="1:5" x14ac:dyDescent="0.3">
      <c r="A15176">
        <v>15327</v>
      </c>
      <c r="B15176" s="1">
        <v>38586.855138888888</v>
      </c>
      <c r="C15176">
        <v>1018</v>
      </c>
      <c r="D15176">
        <v>450</v>
      </c>
      <c r="E15176" s="1">
        <v>38594.994722222225</v>
      </c>
    </row>
    <row r="15177" spans="1:5" x14ac:dyDescent="0.3">
      <c r="A15177">
        <v>15328</v>
      </c>
      <c r="B15177" s="1">
        <v>38586.855300925927</v>
      </c>
      <c r="C15177">
        <v>4546</v>
      </c>
      <c r="D15177">
        <v>274</v>
      </c>
      <c r="E15177" s="1">
        <v>38593.845578703702</v>
      </c>
    </row>
    <row r="15178" spans="1:5" x14ac:dyDescent="0.3">
      <c r="A15178">
        <v>15329</v>
      </c>
      <c r="B15178" s="1">
        <v>38586.856006944443</v>
      </c>
      <c r="C15178">
        <v>1900</v>
      </c>
      <c r="D15178">
        <v>521</v>
      </c>
      <c r="E15178" s="1">
        <v>38587.719201388885</v>
      </c>
    </row>
    <row r="15179" spans="1:5" x14ac:dyDescent="0.3">
      <c r="A15179">
        <v>15330</v>
      </c>
      <c r="B15179" s="1">
        <v>38586.857986111114</v>
      </c>
      <c r="C15179">
        <v>689</v>
      </c>
      <c r="D15179">
        <v>427</v>
      </c>
      <c r="E15179" s="1">
        <v>38594.912847222222</v>
      </c>
    </row>
    <row r="15180" spans="1:5" x14ac:dyDescent="0.3">
      <c r="A15180">
        <v>15331</v>
      </c>
      <c r="B15180" s="1">
        <v>38586.8596875</v>
      </c>
      <c r="C15180">
        <v>146</v>
      </c>
      <c r="D15180">
        <v>147</v>
      </c>
      <c r="E15180" s="1">
        <v>38589.914548611108</v>
      </c>
    </row>
    <row r="15181" spans="1:5" x14ac:dyDescent="0.3">
      <c r="A15181">
        <v>15332</v>
      </c>
      <c r="B15181" s="1">
        <v>38586.86241898148</v>
      </c>
      <c r="C15181">
        <v>3368</v>
      </c>
      <c r="D15181">
        <v>162</v>
      </c>
      <c r="E15181" s="1">
        <v>38588.073530092595</v>
      </c>
    </row>
    <row r="15182" spans="1:5" x14ac:dyDescent="0.3">
      <c r="A15182">
        <v>15333</v>
      </c>
      <c r="B15182" s="1">
        <v>38586.863958333335</v>
      </c>
      <c r="C15182">
        <v>1839</v>
      </c>
      <c r="D15182">
        <v>142</v>
      </c>
      <c r="E15182" s="1">
        <v>38593.940347222226</v>
      </c>
    </row>
    <row r="15183" spans="1:5" x14ac:dyDescent="0.3">
      <c r="A15183">
        <v>15334</v>
      </c>
      <c r="B15183" s="1">
        <v>38586.864293981482</v>
      </c>
      <c r="C15183">
        <v>3882</v>
      </c>
      <c r="D15183">
        <v>407</v>
      </c>
      <c r="E15183" s="1">
        <v>38593.960821759261</v>
      </c>
    </row>
    <row r="15184" spans="1:5" x14ac:dyDescent="0.3">
      <c r="A15184">
        <v>15335</v>
      </c>
      <c r="B15184" s="1">
        <v>38586.864525462966</v>
      </c>
      <c r="C15184">
        <v>1593</v>
      </c>
      <c r="D15184">
        <v>363</v>
      </c>
      <c r="E15184" s="1">
        <v>38592.905497685184</v>
      </c>
    </row>
    <row r="15185" spans="1:5" x14ac:dyDescent="0.3">
      <c r="A15185">
        <v>15336</v>
      </c>
      <c r="B15185" s="1">
        <v>38586.866527777776</v>
      </c>
      <c r="C15185">
        <v>490</v>
      </c>
      <c r="D15185">
        <v>461</v>
      </c>
      <c r="E15185" s="1">
        <v>38595.762361111112</v>
      </c>
    </row>
    <row r="15186" spans="1:5" x14ac:dyDescent="0.3">
      <c r="A15186">
        <v>15337</v>
      </c>
      <c r="B15186" s="1">
        <v>38586.867951388886</v>
      </c>
      <c r="C15186">
        <v>280</v>
      </c>
      <c r="D15186">
        <v>237</v>
      </c>
      <c r="E15186" s="1">
        <v>38590.977673611109</v>
      </c>
    </row>
    <row r="15187" spans="1:5" x14ac:dyDescent="0.3">
      <c r="A15187">
        <v>15338</v>
      </c>
      <c r="B15187" s="1">
        <v>38586.869027777779</v>
      </c>
      <c r="C15187">
        <v>502</v>
      </c>
      <c r="D15187">
        <v>13</v>
      </c>
      <c r="E15187" s="1">
        <v>38588.987083333333</v>
      </c>
    </row>
    <row r="15188" spans="1:5" x14ac:dyDescent="0.3">
      <c r="A15188">
        <v>15339</v>
      </c>
      <c r="B15188" s="1">
        <v>38586.869583333333</v>
      </c>
      <c r="C15188">
        <v>1660</v>
      </c>
      <c r="D15188">
        <v>331</v>
      </c>
      <c r="E15188" s="1">
        <v>38590.025138888886</v>
      </c>
    </row>
    <row r="15189" spans="1:5" x14ac:dyDescent="0.3">
      <c r="A15189">
        <v>15340</v>
      </c>
      <c r="B15189" s="1">
        <v>38586.872175925928</v>
      </c>
      <c r="C15189">
        <v>3653</v>
      </c>
      <c r="D15189">
        <v>313</v>
      </c>
      <c r="E15189" s="1">
        <v>38591.786759259259</v>
      </c>
    </row>
    <row r="15190" spans="1:5" x14ac:dyDescent="0.3">
      <c r="A15190">
        <v>15341</v>
      </c>
      <c r="B15190" s="1">
        <v>38586.872581018521</v>
      </c>
      <c r="C15190">
        <v>3359</v>
      </c>
      <c r="D15190">
        <v>91</v>
      </c>
      <c r="E15190" s="1">
        <v>38594.726053240738</v>
      </c>
    </row>
    <row r="15191" spans="1:5" x14ac:dyDescent="0.3">
      <c r="A15191">
        <v>15342</v>
      </c>
      <c r="B15191" s="1">
        <v>38586.872696759259</v>
      </c>
      <c r="C15191">
        <v>3287</v>
      </c>
      <c r="D15191">
        <v>459</v>
      </c>
      <c r="E15191" s="1">
        <v>38590.952557870369</v>
      </c>
    </row>
    <row r="15192" spans="1:5" x14ac:dyDescent="0.3">
      <c r="A15192">
        <v>15343</v>
      </c>
      <c r="B15192" s="1">
        <v>38586.875983796293</v>
      </c>
      <c r="C15192">
        <v>2589</v>
      </c>
      <c r="D15192">
        <v>538</v>
      </c>
      <c r="E15192" s="1">
        <v>38592.677372685182</v>
      </c>
    </row>
    <row r="15193" spans="1:5" x14ac:dyDescent="0.3">
      <c r="A15193">
        <v>15344</v>
      </c>
      <c r="B15193" s="1">
        <v>38586.876250000001</v>
      </c>
      <c r="C15193">
        <v>3560</v>
      </c>
      <c r="D15193">
        <v>193</v>
      </c>
      <c r="E15193" s="1">
        <v>38591.658194444448</v>
      </c>
    </row>
    <row r="15194" spans="1:5" x14ac:dyDescent="0.3">
      <c r="A15194">
        <v>15345</v>
      </c>
      <c r="B15194" s="1">
        <v>38586.879050925927</v>
      </c>
      <c r="C15194">
        <v>3481</v>
      </c>
      <c r="D15194">
        <v>277</v>
      </c>
      <c r="E15194" s="1">
        <v>38590.854745370372</v>
      </c>
    </row>
    <row r="15195" spans="1:5" x14ac:dyDescent="0.3">
      <c r="A15195">
        <v>15346</v>
      </c>
      <c r="B15195" s="1">
        <v>38586.879166666666</v>
      </c>
      <c r="C15195">
        <v>3525</v>
      </c>
      <c r="D15195">
        <v>266</v>
      </c>
      <c r="E15195" s="1">
        <v>38592.922222222223</v>
      </c>
    </row>
    <row r="15196" spans="1:5" x14ac:dyDescent="0.3">
      <c r="A15196">
        <v>15347</v>
      </c>
      <c r="B15196" s="1">
        <v>38586.883553240739</v>
      </c>
      <c r="C15196">
        <v>3764</v>
      </c>
      <c r="D15196">
        <v>519</v>
      </c>
      <c r="E15196" s="1">
        <v>38588.841886574075</v>
      </c>
    </row>
    <row r="15197" spans="1:5" x14ac:dyDescent="0.3">
      <c r="A15197">
        <v>15348</v>
      </c>
      <c r="B15197" s="1">
        <v>38586.884560185186</v>
      </c>
      <c r="C15197">
        <v>3846</v>
      </c>
      <c r="D15197">
        <v>587</v>
      </c>
      <c r="E15197" s="1">
        <v>38588.71303240741</v>
      </c>
    </row>
    <row r="15198" spans="1:5" x14ac:dyDescent="0.3">
      <c r="A15198">
        <v>15349</v>
      </c>
      <c r="B15198" s="1">
        <v>38586.884618055556</v>
      </c>
      <c r="C15198">
        <v>4055</v>
      </c>
      <c r="D15198">
        <v>587</v>
      </c>
      <c r="E15198" s="1">
        <v>38587.872118055559</v>
      </c>
    </row>
    <row r="15199" spans="1:5" x14ac:dyDescent="0.3">
      <c r="A15199">
        <v>15350</v>
      </c>
      <c r="B15199" s="1">
        <v>38586.885752314818</v>
      </c>
      <c r="C15199">
        <v>1170</v>
      </c>
      <c r="D15199">
        <v>488</v>
      </c>
      <c r="E15199" s="1">
        <v>38588.122557870367</v>
      </c>
    </row>
    <row r="15200" spans="1:5" x14ac:dyDescent="0.3">
      <c r="A15200">
        <v>15351</v>
      </c>
      <c r="B15200" s="1">
        <v>38586.885949074072</v>
      </c>
      <c r="C15200">
        <v>3260</v>
      </c>
      <c r="D15200">
        <v>154</v>
      </c>
      <c r="E15200" s="1">
        <v>38587.735254629632</v>
      </c>
    </row>
    <row r="15201" spans="1:5" x14ac:dyDescent="0.3">
      <c r="A15201">
        <v>15352</v>
      </c>
      <c r="B15201" s="1">
        <v>38586.886736111112</v>
      </c>
      <c r="C15201">
        <v>16</v>
      </c>
      <c r="D15201">
        <v>560</v>
      </c>
      <c r="E15201" s="1">
        <v>38595.027013888888</v>
      </c>
    </row>
    <row r="15202" spans="1:5" x14ac:dyDescent="0.3">
      <c r="A15202">
        <v>15353</v>
      </c>
      <c r="B15202" s="1">
        <v>38586.887592592589</v>
      </c>
      <c r="C15202">
        <v>3470</v>
      </c>
      <c r="D15202">
        <v>368</v>
      </c>
      <c r="E15202" s="1">
        <v>38589.853564814817</v>
      </c>
    </row>
    <row r="15203" spans="1:5" x14ac:dyDescent="0.3">
      <c r="A15203">
        <v>15354</v>
      </c>
      <c r="B15203" s="1">
        <v>38586.888182870367</v>
      </c>
      <c r="C15203">
        <v>4212</v>
      </c>
      <c r="D15203">
        <v>412</v>
      </c>
      <c r="E15203" s="1">
        <v>38591.842349537037</v>
      </c>
    </row>
    <row r="15204" spans="1:5" x14ac:dyDescent="0.3">
      <c r="A15204">
        <v>15355</v>
      </c>
      <c r="B15204" s="1">
        <v>38586.888472222221</v>
      </c>
      <c r="C15204">
        <v>3477</v>
      </c>
      <c r="D15204">
        <v>493</v>
      </c>
      <c r="E15204" s="1">
        <v>38592.858611111114</v>
      </c>
    </row>
    <row r="15205" spans="1:5" x14ac:dyDescent="0.3">
      <c r="A15205">
        <v>15356</v>
      </c>
      <c r="B15205" s="1">
        <v>38586.891886574071</v>
      </c>
      <c r="C15205">
        <v>4507</v>
      </c>
      <c r="D15205">
        <v>539</v>
      </c>
      <c r="E15205" s="1">
        <v>38589.939108796294</v>
      </c>
    </row>
    <row r="15206" spans="1:5" x14ac:dyDescent="0.3">
      <c r="A15206">
        <v>15357</v>
      </c>
      <c r="B15206" s="1">
        <v>38586.895127314812</v>
      </c>
      <c r="C15206">
        <v>727</v>
      </c>
      <c r="D15206">
        <v>24</v>
      </c>
      <c r="E15206" s="1">
        <v>38589.71943287037</v>
      </c>
    </row>
    <row r="15207" spans="1:5" x14ac:dyDescent="0.3">
      <c r="A15207">
        <v>15358</v>
      </c>
      <c r="B15207" s="1">
        <v>38586.895300925928</v>
      </c>
      <c r="C15207">
        <v>822</v>
      </c>
      <c r="D15207">
        <v>448</v>
      </c>
      <c r="E15207" s="1">
        <v>38595.007106481484</v>
      </c>
    </row>
    <row r="15208" spans="1:5" x14ac:dyDescent="0.3">
      <c r="A15208">
        <v>15359</v>
      </c>
      <c r="B15208" s="1">
        <v>38586.898611111108</v>
      </c>
      <c r="C15208">
        <v>4505</v>
      </c>
      <c r="D15208">
        <v>77</v>
      </c>
      <c r="E15208" s="1">
        <v>38593.790972222225</v>
      </c>
    </row>
    <row r="15209" spans="1:5" x14ac:dyDescent="0.3">
      <c r="A15209">
        <v>15360</v>
      </c>
      <c r="B15209" s="1">
        <v>38586.900590277779</v>
      </c>
      <c r="C15209">
        <v>1950</v>
      </c>
      <c r="D15209">
        <v>531</v>
      </c>
      <c r="E15209" s="1">
        <v>38588.699201388888</v>
      </c>
    </row>
    <row r="15210" spans="1:5" x14ac:dyDescent="0.3">
      <c r="A15210">
        <v>15361</v>
      </c>
      <c r="B15210" s="1">
        <v>38586.902604166666</v>
      </c>
      <c r="C15210">
        <v>1407</v>
      </c>
      <c r="D15210">
        <v>380</v>
      </c>
      <c r="E15210" s="1">
        <v>38587.731076388889</v>
      </c>
    </row>
    <row r="15211" spans="1:5" x14ac:dyDescent="0.3">
      <c r="A15211">
        <v>15362</v>
      </c>
      <c r="B15211" s="1">
        <v>38586.903009259258</v>
      </c>
      <c r="C15211">
        <v>1023</v>
      </c>
      <c r="D15211">
        <v>497</v>
      </c>
      <c r="E15211" s="1">
        <v>38593.663425925923</v>
      </c>
    </row>
    <row r="15212" spans="1:5" x14ac:dyDescent="0.3">
      <c r="A15212">
        <v>15363</v>
      </c>
      <c r="B15212" s="1">
        <v>38586.903935185182</v>
      </c>
      <c r="C15212">
        <v>2326</v>
      </c>
      <c r="D15212">
        <v>480</v>
      </c>
      <c r="E15212" s="1">
        <v>38587.903240740743</v>
      </c>
    </row>
    <row r="15213" spans="1:5" x14ac:dyDescent="0.3">
      <c r="A15213">
        <v>15364</v>
      </c>
      <c r="B15213" s="1">
        <v>38586.903946759259</v>
      </c>
      <c r="C15213">
        <v>4184</v>
      </c>
      <c r="D15213">
        <v>204</v>
      </c>
      <c r="E15213" s="1">
        <v>38592.034502314818</v>
      </c>
    </row>
    <row r="15214" spans="1:5" x14ac:dyDescent="0.3">
      <c r="A15214">
        <v>15365</v>
      </c>
      <c r="B15214" s="1">
        <v>38586.904363425929</v>
      </c>
      <c r="C15214">
        <v>3382</v>
      </c>
      <c r="D15214">
        <v>327</v>
      </c>
      <c r="E15214" s="1">
        <v>38596.134918981479</v>
      </c>
    </row>
    <row r="15215" spans="1:5" x14ac:dyDescent="0.3">
      <c r="A15215">
        <v>15366</v>
      </c>
      <c r="B15215" s="1">
        <v>38586.906909722224</v>
      </c>
      <c r="C15215">
        <v>1453</v>
      </c>
      <c r="D15215">
        <v>374</v>
      </c>
      <c r="E15215" s="1">
        <v>38594.691631944443</v>
      </c>
    </row>
    <row r="15216" spans="1:5" x14ac:dyDescent="0.3">
      <c r="A15216">
        <v>15367</v>
      </c>
      <c r="B15216" s="1">
        <v>38586.908252314817</v>
      </c>
      <c r="C15216">
        <v>160</v>
      </c>
      <c r="D15216">
        <v>355</v>
      </c>
      <c r="E15216" s="1">
        <v>38591.746446759258</v>
      </c>
    </row>
    <row r="15217" spans="1:5" x14ac:dyDescent="0.3">
      <c r="A15217">
        <v>15368</v>
      </c>
      <c r="B15217" s="1">
        <v>38586.914756944447</v>
      </c>
      <c r="C15217">
        <v>1130</v>
      </c>
      <c r="D15217">
        <v>370</v>
      </c>
      <c r="E15217" s="1">
        <v>38593.686284722222</v>
      </c>
    </row>
    <row r="15218" spans="1:5" x14ac:dyDescent="0.3">
      <c r="A15218">
        <v>15369</v>
      </c>
      <c r="B15218" s="1">
        <v>38586.915347222224</v>
      </c>
      <c r="C15218">
        <v>881</v>
      </c>
      <c r="D15218">
        <v>121</v>
      </c>
      <c r="E15218" s="1">
        <v>38590.018819444442</v>
      </c>
    </row>
    <row r="15219" spans="1:5" x14ac:dyDescent="0.3">
      <c r="A15219">
        <v>15370</v>
      </c>
      <c r="B15219" s="1">
        <v>38586.916307870371</v>
      </c>
      <c r="C15219">
        <v>67</v>
      </c>
      <c r="D15219">
        <v>10</v>
      </c>
      <c r="E15219" s="1">
        <v>38591.68922453704</v>
      </c>
    </row>
    <row r="15220" spans="1:5" x14ac:dyDescent="0.3">
      <c r="A15220">
        <v>15372</v>
      </c>
      <c r="B15220" s="1">
        <v>38586.916562500002</v>
      </c>
      <c r="C15220">
        <v>3876</v>
      </c>
      <c r="D15220">
        <v>273</v>
      </c>
      <c r="E15220" s="1">
        <v>38587.709618055553</v>
      </c>
    </row>
    <row r="15221" spans="1:5" x14ac:dyDescent="0.3">
      <c r="A15221">
        <v>15373</v>
      </c>
      <c r="B15221" s="1">
        <v>38586.922349537039</v>
      </c>
      <c r="C15221">
        <v>4439</v>
      </c>
      <c r="D15221">
        <v>14</v>
      </c>
      <c r="E15221" s="1">
        <v>38588.045266203706</v>
      </c>
    </row>
    <row r="15222" spans="1:5" x14ac:dyDescent="0.3">
      <c r="A15222">
        <v>15374</v>
      </c>
      <c r="B15222" s="1">
        <v>38586.923020833332</v>
      </c>
      <c r="C15222">
        <v>4275</v>
      </c>
      <c r="D15222">
        <v>8</v>
      </c>
      <c r="E15222" s="1">
        <v>38595.048715277779</v>
      </c>
    </row>
    <row r="15223" spans="1:5" x14ac:dyDescent="0.3">
      <c r="A15223">
        <v>15375</v>
      </c>
      <c r="B15223" s="1">
        <v>38586.925023148149</v>
      </c>
      <c r="C15223">
        <v>3864</v>
      </c>
      <c r="D15223">
        <v>191</v>
      </c>
      <c r="E15223" s="1">
        <v>38588.034745370373</v>
      </c>
    </row>
    <row r="15224" spans="1:5" x14ac:dyDescent="0.3">
      <c r="A15224">
        <v>15376</v>
      </c>
      <c r="B15224" s="1">
        <v>38586.931655092594</v>
      </c>
      <c r="C15224">
        <v>2963</v>
      </c>
      <c r="D15224">
        <v>390</v>
      </c>
      <c r="E15224" s="1">
        <v>38592.872627314813</v>
      </c>
    </row>
    <row r="15225" spans="1:5" x14ac:dyDescent="0.3">
      <c r="A15225">
        <v>15377</v>
      </c>
      <c r="B15225" s="1">
        <v>38586.932326388887</v>
      </c>
      <c r="C15225">
        <v>3405</v>
      </c>
      <c r="D15225">
        <v>551</v>
      </c>
      <c r="E15225" s="1">
        <v>38593.778854166667</v>
      </c>
    </row>
    <row r="15226" spans="1:5" x14ac:dyDescent="0.3">
      <c r="A15226">
        <v>15378</v>
      </c>
      <c r="B15226" s="1">
        <v>38586.934224537035</v>
      </c>
      <c r="C15226">
        <v>1483</v>
      </c>
      <c r="D15226">
        <v>340</v>
      </c>
      <c r="E15226" s="1">
        <v>38594.71130787037</v>
      </c>
    </row>
    <row r="15227" spans="1:5" x14ac:dyDescent="0.3">
      <c r="A15227">
        <v>15379</v>
      </c>
      <c r="B15227" s="1">
        <v>38586.934872685182</v>
      </c>
      <c r="C15227">
        <v>1899</v>
      </c>
      <c r="D15227">
        <v>148</v>
      </c>
      <c r="E15227" s="1">
        <v>38595.763344907406</v>
      </c>
    </row>
    <row r="15228" spans="1:5" x14ac:dyDescent="0.3">
      <c r="A15228">
        <v>15380</v>
      </c>
      <c r="B15228" s="1">
        <v>38586.936284722222</v>
      </c>
      <c r="C15228">
        <v>3642</v>
      </c>
      <c r="D15228">
        <v>423</v>
      </c>
      <c r="E15228" s="1">
        <v>38592.973090277781</v>
      </c>
    </row>
    <row r="15229" spans="1:5" x14ac:dyDescent="0.3">
      <c r="A15229">
        <v>15381</v>
      </c>
      <c r="B15229" s="1">
        <v>38586.936527777776</v>
      </c>
      <c r="C15229">
        <v>845</v>
      </c>
      <c r="D15229">
        <v>110</v>
      </c>
      <c r="E15229" s="1">
        <v>38588.81013888889</v>
      </c>
    </row>
    <row r="15230" spans="1:5" x14ac:dyDescent="0.3">
      <c r="A15230">
        <v>15382</v>
      </c>
      <c r="B15230" s="1">
        <v>38586.938078703701</v>
      </c>
      <c r="C15230">
        <v>333</v>
      </c>
      <c r="D15230">
        <v>376</v>
      </c>
      <c r="E15230" s="1">
        <v>38588.172106481485</v>
      </c>
    </row>
    <row r="15231" spans="1:5" x14ac:dyDescent="0.3">
      <c r="A15231">
        <v>15383</v>
      </c>
      <c r="B15231" s="1">
        <v>38586.938425925924</v>
      </c>
      <c r="C15231">
        <v>686</v>
      </c>
      <c r="D15231">
        <v>405</v>
      </c>
      <c r="E15231" s="1">
        <v>38592.738425925927</v>
      </c>
    </row>
    <row r="15232" spans="1:5" x14ac:dyDescent="0.3">
      <c r="A15232">
        <v>15384</v>
      </c>
      <c r="B15232" s="1">
        <v>38586.940787037034</v>
      </c>
      <c r="C15232">
        <v>3208</v>
      </c>
      <c r="D15232">
        <v>26</v>
      </c>
      <c r="E15232" s="1">
        <v>38587.976203703707</v>
      </c>
    </row>
    <row r="15233" spans="1:5" x14ac:dyDescent="0.3">
      <c r="A15233">
        <v>15385</v>
      </c>
      <c r="B15233" s="1">
        <v>38586.942754629628</v>
      </c>
      <c r="C15233">
        <v>140</v>
      </c>
      <c r="D15233">
        <v>434</v>
      </c>
      <c r="E15233" s="1">
        <v>38590.025393518517</v>
      </c>
    </row>
    <row r="15234" spans="1:5" x14ac:dyDescent="0.3">
      <c r="A15234">
        <v>15386</v>
      </c>
      <c r="B15234" s="1">
        <v>38586.945300925923</v>
      </c>
      <c r="C15234">
        <v>3056</v>
      </c>
      <c r="D15234">
        <v>327</v>
      </c>
      <c r="E15234" s="1">
        <v>38593.936967592592</v>
      </c>
    </row>
    <row r="15235" spans="1:5" x14ac:dyDescent="0.3">
      <c r="A15235">
        <v>15387</v>
      </c>
      <c r="B15235" s="1">
        <v>38586.950844907406</v>
      </c>
      <c r="C15235">
        <v>3879</v>
      </c>
      <c r="D15235">
        <v>323</v>
      </c>
      <c r="E15235" s="1">
        <v>38593.075844907406</v>
      </c>
    </row>
    <row r="15236" spans="1:5" x14ac:dyDescent="0.3">
      <c r="A15236">
        <v>15388</v>
      </c>
      <c r="B15236" s="1">
        <v>38586.950960648152</v>
      </c>
      <c r="C15236">
        <v>3995</v>
      </c>
      <c r="D15236">
        <v>50</v>
      </c>
      <c r="E15236" s="1">
        <v>38596.159988425927</v>
      </c>
    </row>
    <row r="15237" spans="1:5" x14ac:dyDescent="0.3">
      <c r="A15237">
        <v>15389</v>
      </c>
      <c r="B15237" s="1">
        <v>38586.952233796299</v>
      </c>
      <c r="C15237">
        <v>2077</v>
      </c>
      <c r="D15237">
        <v>231</v>
      </c>
      <c r="E15237" s="1">
        <v>38592.990428240744</v>
      </c>
    </row>
    <row r="15238" spans="1:5" x14ac:dyDescent="0.3">
      <c r="A15238">
        <v>15390</v>
      </c>
      <c r="B15238" s="1">
        <v>38586.95653935185</v>
      </c>
      <c r="C15238">
        <v>462</v>
      </c>
      <c r="D15238">
        <v>551</v>
      </c>
      <c r="E15238" s="1">
        <v>38595.75445601852</v>
      </c>
    </row>
    <row r="15239" spans="1:5" x14ac:dyDescent="0.3">
      <c r="A15239">
        <v>15391</v>
      </c>
      <c r="B15239" s="1">
        <v>38586.959548611114</v>
      </c>
      <c r="C15239">
        <v>3918</v>
      </c>
      <c r="D15239">
        <v>482</v>
      </c>
      <c r="E15239" s="1">
        <v>38593.124826388892</v>
      </c>
    </row>
    <row r="15240" spans="1:5" x14ac:dyDescent="0.3">
      <c r="A15240">
        <v>15392</v>
      </c>
      <c r="B15240" s="1">
        <v>38586.95989583333</v>
      </c>
      <c r="C15240">
        <v>538</v>
      </c>
      <c r="D15240">
        <v>410</v>
      </c>
      <c r="E15240" s="1">
        <v>38596.051562499997</v>
      </c>
    </row>
    <row r="15241" spans="1:5" x14ac:dyDescent="0.3">
      <c r="A15241">
        <v>15393</v>
      </c>
      <c r="B15241" s="1">
        <v>38586.961215277777</v>
      </c>
      <c r="C15241">
        <v>2924</v>
      </c>
      <c r="D15241">
        <v>443</v>
      </c>
      <c r="E15241" s="1">
        <v>38591.099409722221</v>
      </c>
    </row>
    <row r="15242" spans="1:5" x14ac:dyDescent="0.3">
      <c r="A15242">
        <v>15394</v>
      </c>
      <c r="B15242" s="1">
        <v>38586.961354166669</v>
      </c>
      <c r="C15242">
        <v>3455</v>
      </c>
      <c r="D15242">
        <v>507</v>
      </c>
      <c r="E15242" s="1">
        <v>38589.870381944442</v>
      </c>
    </row>
    <row r="15243" spans="1:5" x14ac:dyDescent="0.3">
      <c r="A15243">
        <v>15395</v>
      </c>
      <c r="B15243" s="1">
        <v>38586.962789351855</v>
      </c>
      <c r="C15243">
        <v>2880</v>
      </c>
      <c r="D15243">
        <v>526</v>
      </c>
      <c r="E15243" s="1">
        <v>38594.804456018515</v>
      </c>
    </row>
    <row r="15244" spans="1:5" x14ac:dyDescent="0.3">
      <c r="A15244">
        <v>15396</v>
      </c>
      <c r="B15244" s="1">
        <v>38586.963854166665</v>
      </c>
      <c r="C15244">
        <v>4050</v>
      </c>
      <c r="D15244">
        <v>319</v>
      </c>
      <c r="E15244" s="1">
        <v>38592.819409722222</v>
      </c>
    </row>
    <row r="15245" spans="1:5" x14ac:dyDescent="0.3">
      <c r="A15245">
        <v>15397</v>
      </c>
      <c r="B15245" s="1">
        <v>38586.964421296296</v>
      </c>
      <c r="C15245">
        <v>1482</v>
      </c>
      <c r="D15245">
        <v>261</v>
      </c>
      <c r="E15245" s="1">
        <v>38589.874143518522</v>
      </c>
    </row>
    <row r="15246" spans="1:5" x14ac:dyDescent="0.3">
      <c r="A15246">
        <v>15398</v>
      </c>
      <c r="B15246" s="1">
        <v>38586.965844907405</v>
      </c>
      <c r="C15246">
        <v>4451</v>
      </c>
      <c r="D15246">
        <v>109</v>
      </c>
      <c r="E15246" s="1">
        <v>38592.034594907411</v>
      </c>
    </row>
    <row r="15247" spans="1:5" x14ac:dyDescent="0.3">
      <c r="A15247">
        <v>15399</v>
      </c>
      <c r="B15247" s="1">
        <v>38586.96665509259</v>
      </c>
      <c r="C15247">
        <v>3858</v>
      </c>
      <c r="D15247">
        <v>379</v>
      </c>
      <c r="E15247" s="1">
        <v>38590.928460648145</v>
      </c>
    </row>
    <row r="15248" spans="1:5" x14ac:dyDescent="0.3">
      <c r="A15248">
        <v>15400</v>
      </c>
      <c r="B15248" s="1">
        <v>38586.967395833337</v>
      </c>
      <c r="C15248">
        <v>2664</v>
      </c>
      <c r="D15248">
        <v>473</v>
      </c>
      <c r="E15248" s="1">
        <v>38592.773645833331</v>
      </c>
    </row>
    <row r="15249" spans="1:5" x14ac:dyDescent="0.3">
      <c r="A15249">
        <v>15401</v>
      </c>
      <c r="B15249" s="1">
        <v>38586.967476851853</v>
      </c>
      <c r="C15249">
        <v>1721</v>
      </c>
      <c r="D15249">
        <v>103</v>
      </c>
      <c r="E15249" s="1">
        <v>38596.155671296299</v>
      </c>
    </row>
    <row r="15250" spans="1:5" x14ac:dyDescent="0.3">
      <c r="A15250">
        <v>15402</v>
      </c>
      <c r="B15250" s="1">
        <v>38586.970613425925</v>
      </c>
      <c r="C15250">
        <v>1575</v>
      </c>
      <c r="D15250">
        <v>293</v>
      </c>
      <c r="E15250" s="1">
        <v>38594.83866898148</v>
      </c>
    </row>
    <row r="15251" spans="1:5" x14ac:dyDescent="0.3">
      <c r="A15251">
        <v>15403</v>
      </c>
      <c r="B15251" s="1">
        <v>38586.970949074072</v>
      </c>
      <c r="C15251">
        <v>4315</v>
      </c>
      <c r="D15251">
        <v>581</v>
      </c>
      <c r="E15251" s="1">
        <v>38587.755671296298</v>
      </c>
    </row>
    <row r="15252" spans="1:5" x14ac:dyDescent="0.3">
      <c r="A15252">
        <v>15404</v>
      </c>
      <c r="B15252" s="1">
        <v>38586.972037037034</v>
      </c>
      <c r="C15252">
        <v>3557</v>
      </c>
      <c r="D15252">
        <v>211</v>
      </c>
      <c r="E15252" s="1">
        <v>38594.832453703704</v>
      </c>
    </row>
    <row r="15253" spans="1:5" x14ac:dyDescent="0.3">
      <c r="A15253">
        <v>15405</v>
      </c>
      <c r="B15253" s="1">
        <v>38586.972696759258</v>
      </c>
      <c r="C15253">
        <v>3263</v>
      </c>
      <c r="D15253">
        <v>596</v>
      </c>
      <c r="E15253" s="1">
        <v>38589.995613425926</v>
      </c>
    </row>
    <row r="15254" spans="1:5" x14ac:dyDescent="0.3">
      <c r="A15254">
        <v>15406</v>
      </c>
      <c r="B15254" s="1">
        <v>38586.973171296297</v>
      </c>
      <c r="C15254">
        <v>400</v>
      </c>
      <c r="D15254">
        <v>227</v>
      </c>
      <c r="E15254" s="1">
        <v>38592.931504629632</v>
      </c>
    </row>
    <row r="15255" spans="1:5" x14ac:dyDescent="0.3">
      <c r="A15255">
        <v>15408</v>
      </c>
      <c r="B15255" s="1">
        <v>38586.976759259262</v>
      </c>
      <c r="C15255">
        <v>165</v>
      </c>
      <c r="D15255">
        <v>156</v>
      </c>
      <c r="E15255" s="1">
        <v>38594.848981481482</v>
      </c>
    </row>
    <row r="15256" spans="1:5" x14ac:dyDescent="0.3">
      <c r="A15256">
        <v>15409</v>
      </c>
      <c r="B15256" s="1">
        <v>38586.976759259262</v>
      </c>
      <c r="C15256">
        <v>560</v>
      </c>
      <c r="D15256">
        <v>188</v>
      </c>
      <c r="E15256" s="1">
        <v>38588.947592592594</v>
      </c>
    </row>
    <row r="15257" spans="1:5" x14ac:dyDescent="0.3">
      <c r="A15257">
        <v>15410</v>
      </c>
      <c r="B15257" s="1">
        <v>38586.977581018517</v>
      </c>
      <c r="C15257">
        <v>2052</v>
      </c>
      <c r="D15257">
        <v>403</v>
      </c>
      <c r="E15257" s="1">
        <v>38593.217164351852</v>
      </c>
    </row>
    <row r="15258" spans="1:5" x14ac:dyDescent="0.3">
      <c r="A15258">
        <v>15411</v>
      </c>
      <c r="B15258" s="1">
        <v>38586.983113425929</v>
      </c>
      <c r="C15258">
        <v>4423</v>
      </c>
      <c r="D15258">
        <v>461</v>
      </c>
      <c r="E15258" s="1">
        <v>38590.035891203705</v>
      </c>
    </row>
    <row r="15259" spans="1:5" x14ac:dyDescent="0.3">
      <c r="A15259">
        <v>15412</v>
      </c>
      <c r="B15259" s="1">
        <v>38586.984155092592</v>
      </c>
      <c r="C15259">
        <v>1267</v>
      </c>
      <c r="D15259">
        <v>199</v>
      </c>
      <c r="E15259" s="1">
        <v>38592.9765162037</v>
      </c>
    </row>
    <row r="15260" spans="1:5" x14ac:dyDescent="0.3">
      <c r="A15260">
        <v>15413</v>
      </c>
      <c r="B15260" s="1">
        <v>38586.984733796293</v>
      </c>
      <c r="C15260">
        <v>2494</v>
      </c>
      <c r="D15260">
        <v>476</v>
      </c>
      <c r="E15260" s="1">
        <v>38587.810428240744</v>
      </c>
    </row>
    <row r="15261" spans="1:5" x14ac:dyDescent="0.3">
      <c r="A15261">
        <v>15414</v>
      </c>
      <c r="B15261" s="1">
        <v>38586.988819444443</v>
      </c>
      <c r="C15261">
        <v>718</v>
      </c>
      <c r="D15261">
        <v>532</v>
      </c>
      <c r="E15261" s="1">
        <v>38594.768680555557</v>
      </c>
    </row>
    <row r="15262" spans="1:5" x14ac:dyDescent="0.3">
      <c r="A15262">
        <v>15415</v>
      </c>
      <c r="B15262" s="1">
        <v>38586.992314814815</v>
      </c>
      <c r="C15262">
        <v>4176</v>
      </c>
      <c r="D15262">
        <v>204</v>
      </c>
      <c r="E15262" s="1">
        <v>38596.087453703702</v>
      </c>
    </row>
    <row r="15263" spans="1:5" x14ac:dyDescent="0.3">
      <c r="A15263">
        <v>15416</v>
      </c>
      <c r="B15263" s="1">
        <v>38586.994016203702</v>
      </c>
      <c r="C15263">
        <v>1167</v>
      </c>
      <c r="D15263">
        <v>383</v>
      </c>
      <c r="E15263" s="1">
        <v>38593.835682870369</v>
      </c>
    </row>
    <row r="15264" spans="1:5" x14ac:dyDescent="0.3">
      <c r="A15264">
        <v>15417</v>
      </c>
      <c r="B15264" s="1">
        <v>38586.995879629627</v>
      </c>
      <c r="C15264">
        <v>1826</v>
      </c>
      <c r="D15264">
        <v>305</v>
      </c>
      <c r="E15264" s="1">
        <v>38590.934074074074</v>
      </c>
    </row>
    <row r="15265" spans="1:5" x14ac:dyDescent="0.3">
      <c r="A15265">
        <v>15418</v>
      </c>
      <c r="B15265" s="1">
        <v>38586.995995370373</v>
      </c>
      <c r="C15265">
        <v>808</v>
      </c>
      <c r="D15265">
        <v>205</v>
      </c>
      <c r="E15265" s="1">
        <v>38592.182800925926</v>
      </c>
    </row>
    <row r="15266" spans="1:5" x14ac:dyDescent="0.3">
      <c r="A15266">
        <v>15419</v>
      </c>
      <c r="B15266" s="1">
        <v>38586.996249999997</v>
      </c>
      <c r="C15266">
        <v>1120</v>
      </c>
      <c r="D15266">
        <v>450</v>
      </c>
      <c r="E15266" s="1">
        <v>38589.036527777775</v>
      </c>
    </row>
    <row r="15267" spans="1:5" x14ac:dyDescent="0.3">
      <c r="A15267">
        <v>15420</v>
      </c>
      <c r="B15267" s="1">
        <v>38586.997118055559</v>
      </c>
      <c r="C15267">
        <v>1396</v>
      </c>
      <c r="D15267">
        <v>161</v>
      </c>
      <c r="E15267" s="1">
        <v>38595.840173611112</v>
      </c>
    </row>
    <row r="15268" spans="1:5" x14ac:dyDescent="0.3">
      <c r="A15268">
        <v>15421</v>
      </c>
      <c r="B15268" s="1">
        <v>38586.997650462959</v>
      </c>
      <c r="C15268">
        <v>3</v>
      </c>
      <c r="D15268">
        <v>541</v>
      </c>
      <c r="E15268" s="1">
        <v>38589.790706018517</v>
      </c>
    </row>
    <row r="15269" spans="1:5" x14ac:dyDescent="0.3">
      <c r="A15269">
        <v>15422</v>
      </c>
      <c r="B15269" s="1">
        <v>38586.998715277776</v>
      </c>
      <c r="C15269">
        <v>2601</v>
      </c>
      <c r="D15269">
        <v>309</v>
      </c>
      <c r="E15269" s="1">
        <v>38594.793854166666</v>
      </c>
    </row>
    <row r="15270" spans="1:5" x14ac:dyDescent="0.3">
      <c r="A15270">
        <v>15424</v>
      </c>
      <c r="B15270" s="1">
        <v>38587.00209490741</v>
      </c>
      <c r="C15270">
        <v>3452</v>
      </c>
      <c r="D15270">
        <v>138</v>
      </c>
      <c r="E15270" s="1">
        <v>38591.977094907408</v>
      </c>
    </row>
    <row r="15271" spans="1:5" x14ac:dyDescent="0.3">
      <c r="A15271">
        <v>15425</v>
      </c>
      <c r="B15271" s="1">
        <v>38587.004131944443</v>
      </c>
      <c r="C15271">
        <v>551</v>
      </c>
      <c r="D15271">
        <v>259</v>
      </c>
      <c r="E15271" s="1">
        <v>38596.214548611111</v>
      </c>
    </row>
    <row r="15272" spans="1:5" x14ac:dyDescent="0.3">
      <c r="A15272">
        <v>15426</v>
      </c>
      <c r="B15272" s="1">
        <v>38587.00508101852</v>
      </c>
      <c r="C15272">
        <v>3280</v>
      </c>
      <c r="D15272">
        <v>347</v>
      </c>
      <c r="E15272" s="1">
        <v>38590.971747685187</v>
      </c>
    </row>
    <row r="15273" spans="1:5" x14ac:dyDescent="0.3">
      <c r="A15273">
        <v>15427</v>
      </c>
      <c r="B15273" s="1">
        <v>38587.005474537036</v>
      </c>
      <c r="C15273">
        <v>2775</v>
      </c>
      <c r="D15273">
        <v>448</v>
      </c>
      <c r="E15273" s="1">
        <v>38596.122141203705</v>
      </c>
    </row>
    <row r="15274" spans="1:5" x14ac:dyDescent="0.3">
      <c r="A15274">
        <v>15428</v>
      </c>
      <c r="B15274" s="1">
        <v>38587.008240740739</v>
      </c>
      <c r="C15274">
        <v>4379</v>
      </c>
      <c r="D15274">
        <v>402</v>
      </c>
      <c r="E15274" s="1">
        <v>38588.108240740738</v>
      </c>
    </row>
    <row r="15275" spans="1:5" x14ac:dyDescent="0.3">
      <c r="A15275">
        <v>15429</v>
      </c>
      <c r="B15275" s="1">
        <v>38587.014247685183</v>
      </c>
      <c r="C15275">
        <v>740</v>
      </c>
      <c r="D15275">
        <v>241</v>
      </c>
      <c r="E15275" s="1">
        <v>38587.848969907405</v>
      </c>
    </row>
    <row r="15276" spans="1:5" x14ac:dyDescent="0.3">
      <c r="A15276">
        <v>15431</v>
      </c>
      <c r="B15276" s="1">
        <v>38587.018599537034</v>
      </c>
      <c r="C15276">
        <v>3251</v>
      </c>
      <c r="D15276">
        <v>550</v>
      </c>
      <c r="E15276" s="1">
        <v>38595.97693287037</v>
      </c>
    </row>
    <row r="15277" spans="1:5" x14ac:dyDescent="0.3">
      <c r="A15277">
        <v>15432</v>
      </c>
      <c r="B15277" s="1">
        <v>38587.018657407411</v>
      </c>
      <c r="C15277">
        <v>1896</v>
      </c>
      <c r="D15277">
        <v>117</v>
      </c>
      <c r="E15277" s="1">
        <v>38591.258240740739</v>
      </c>
    </row>
    <row r="15278" spans="1:5" x14ac:dyDescent="0.3">
      <c r="A15278">
        <v>15433</v>
      </c>
      <c r="B15278" s="1">
        <v>38587.018958333334</v>
      </c>
      <c r="C15278">
        <v>155</v>
      </c>
      <c r="D15278">
        <v>198</v>
      </c>
      <c r="E15278" s="1">
        <v>38590.900208333333</v>
      </c>
    </row>
    <row r="15279" spans="1:5" x14ac:dyDescent="0.3">
      <c r="A15279">
        <v>15434</v>
      </c>
      <c r="B15279" s="1">
        <v>38587.019629629627</v>
      </c>
      <c r="C15279">
        <v>4378</v>
      </c>
      <c r="D15279">
        <v>518</v>
      </c>
      <c r="E15279" s="1">
        <v>38590.185601851852</v>
      </c>
    </row>
    <row r="15280" spans="1:5" x14ac:dyDescent="0.3">
      <c r="A15280">
        <v>15435</v>
      </c>
      <c r="B15280" s="1">
        <v>38587.01966435185</v>
      </c>
      <c r="C15280">
        <v>2103</v>
      </c>
      <c r="D15280">
        <v>468</v>
      </c>
      <c r="E15280" s="1">
        <v>38590.030775462961</v>
      </c>
    </row>
    <row r="15281" spans="1:5" x14ac:dyDescent="0.3">
      <c r="A15281">
        <v>15436</v>
      </c>
      <c r="B15281" s="1">
        <v>38587.021134259259</v>
      </c>
      <c r="C15281">
        <v>1527</v>
      </c>
      <c r="D15281">
        <v>505</v>
      </c>
      <c r="E15281" s="1">
        <v>38592.270439814813</v>
      </c>
    </row>
    <row r="15282" spans="1:5" x14ac:dyDescent="0.3">
      <c r="A15282">
        <v>15437</v>
      </c>
      <c r="B15282" s="1">
        <v>38587.021631944444</v>
      </c>
      <c r="C15282">
        <v>4236</v>
      </c>
      <c r="D15282">
        <v>368</v>
      </c>
      <c r="E15282" s="1">
        <v>38594.26190972222</v>
      </c>
    </row>
    <row r="15283" spans="1:5" x14ac:dyDescent="0.3">
      <c r="A15283">
        <v>15438</v>
      </c>
      <c r="B15283" s="1">
        <v>38587.022187499999</v>
      </c>
      <c r="C15283">
        <v>2030</v>
      </c>
      <c r="D15283">
        <v>46</v>
      </c>
      <c r="E15283" s="1">
        <v>38590.835381944446</v>
      </c>
    </row>
    <row r="15284" spans="1:5" x14ac:dyDescent="0.3">
      <c r="A15284">
        <v>15439</v>
      </c>
      <c r="B15284" s="1">
        <v>38587.023935185185</v>
      </c>
      <c r="C15284">
        <v>3848</v>
      </c>
      <c r="D15284">
        <v>136</v>
      </c>
      <c r="E15284" s="1">
        <v>38591.046851851854</v>
      </c>
    </row>
    <row r="15285" spans="1:5" x14ac:dyDescent="0.3">
      <c r="A15285">
        <v>15440</v>
      </c>
      <c r="B15285" s="1">
        <v>38587.025937500002</v>
      </c>
      <c r="C15285">
        <v>2254</v>
      </c>
      <c r="D15285">
        <v>559</v>
      </c>
      <c r="E15285" s="1">
        <v>38588.975243055553</v>
      </c>
    </row>
    <row r="15286" spans="1:5" x14ac:dyDescent="0.3">
      <c r="A15286">
        <v>15442</v>
      </c>
      <c r="B15286" s="1">
        <v>38587.029733796298</v>
      </c>
      <c r="C15286">
        <v>1452</v>
      </c>
      <c r="D15286">
        <v>42</v>
      </c>
      <c r="E15286" s="1">
        <v>38591.024872685186</v>
      </c>
    </row>
    <row r="15287" spans="1:5" x14ac:dyDescent="0.3">
      <c r="A15287">
        <v>15443</v>
      </c>
      <c r="B15287" s="1">
        <v>38587.030729166669</v>
      </c>
      <c r="C15287">
        <v>742</v>
      </c>
      <c r="D15287">
        <v>598</v>
      </c>
      <c r="E15287" s="1">
        <v>38596.231423611112</v>
      </c>
    </row>
    <row r="15288" spans="1:5" x14ac:dyDescent="0.3">
      <c r="A15288">
        <v>15444</v>
      </c>
      <c r="B15288" s="1">
        <v>38587.032546296294</v>
      </c>
      <c r="C15288">
        <v>959</v>
      </c>
      <c r="D15288">
        <v>153</v>
      </c>
      <c r="E15288" s="1">
        <v>38593.859629629631</v>
      </c>
    </row>
    <row r="15289" spans="1:5" x14ac:dyDescent="0.3">
      <c r="A15289">
        <v>15445</v>
      </c>
      <c r="B15289" s="1">
        <v>38587.033668981479</v>
      </c>
      <c r="C15289">
        <v>196</v>
      </c>
      <c r="D15289">
        <v>28</v>
      </c>
      <c r="E15289" s="1">
        <v>38592.023252314815</v>
      </c>
    </row>
    <row r="15290" spans="1:5" x14ac:dyDescent="0.3">
      <c r="A15290">
        <v>15446</v>
      </c>
      <c r="B15290" s="1">
        <v>38587.034305555557</v>
      </c>
      <c r="C15290">
        <v>503</v>
      </c>
      <c r="D15290">
        <v>379</v>
      </c>
      <c r="E15290" s="1">
        <v>38590.089861111112</v>
      </c>
    </row>
    <row r="15291" spans="1:5" x14ac:dyDescent="0.3">
      <c r="A15291">
        <v>15447</v>
      </c>
      <c r="B15291" s="1">
        <v>38587.037465277775</v>
      </c>
      <c r="C15291">
        <v>4090</v>
      </c>
      <c r="D15291">
        <v>331</v>
      </c>
      <c r="E15291" s="1">
        <v>38593.263854166667</v>
      </c>
    </row>
    <row r="15292" spans="1:5" x14ac:dyDescent="0.3">
      <c r="A15292">
        <v>15448</v>
      </c>
      <c r="B15292" s="1">
        <v>38587.038472222222</v>
      </c>
      <c r="C15292">
        <v>2903</v>
      </c>
      <c r="D15292">
        <v>490</v>
      </c>
      <c r="E15292" s="1">
        <v>38589.097500000003</v>
      </c>
    </row>
    <row r="15293" spans="1:5" x14ac:dyDescent="0.3">
      <c r="A15293">
        <v>15449</v>
      </c>
      <c r="B15293" s="1">
        <v>38587.03869212963</v>
      </c>
      <c r="C15293">
        <v>2856</v>
      </c>
      <c r="D15293">
        <v>461</v>
      </c>
      <c r="E15293" s="1">
        <v>38592.153969907406</v>
      </c>
    </row>
    <row r="15294" spans="1:5" x14ac:dyDescent="0.3">
      <c r="A15294">
        <v>15450</v>
      </c>
      <c r="B15294" s="1">
        <v>38587.038900462961</v>
      </c>
      <c r="C15294">
        <v>1102</v>
      </c>
      <c r="D15294">
        <v>322</v>
      </c>
      <c r="E15294" s="1">
        <v>38588.041678240741</v>
      </c>
    </row>
    <row r="15295" spans="1:5" x14ac:dyDescent="0.3">
      <c r="A15295">
        <v>15451</v>
      </c>
      <c r="B15295" s="1">
        <v>38587.039201388892</v>
      </c>
      <c r="C15295">
        <v>231</v>
      </c>
      <c r="D15295">
        <v>514</v>
      </c>
      <c r="E15295" s="1">
        <v>38588.010729166665</v>
      </c>
    </row>
    <row r="15296" spans="1:5" x14ac:dyDescent="0.3">
      <c r="A15296">
        <v>15452</v>
      </c>
      <c r="B15296" s="1">
        <v>38587.039722222224</v>
      </c>
      <c r="C15296">
        <v>717</v>
      </c>
      <c r="D15296">
        <v>115</v>
      </c>
      <c r="E15296" s="1">
        <v>38592.013333333336</v>
      </c>
    </row>
    <row r="15297" spans="1:5" x14ac:dyDescent="0.3">
      <c r="A15297">
        <v>15453</v>
      </c>
      <c r="B15297" s="1">
        <v>38587.042372685188</v>
      </c>
      <c r="C15297">
        <v>2</v>
      </c>
      <c r="D15297">
        <v>359</v>
      </c>
      <c r="E15297" s="1">
        <v>38594.838900462964</v>
      </c>
    </row>
    <row r="15298" spans="1:5" x14ac:dyDescent="0.3">
      <c r="A15298">
        <v>15455</v>
      </c>
      <c r="B15298" s="1">
        <v>38587.045138888891</v>
      </c>
      <c r="C15298">
        <v>3991</v>
      </c>
      <c r="D15298">
        <v>238</v>
      </c>
      <c r="E15298" s="1">
        <v>38590.955555555556</v>
      </c>
    </row>
    <row r="15299" spans="1:5" x14ac:dyDescent="0.3">
      <c r="A15299">
        <v>15456</v>
      </c>
      <c r="B15299" s="1">
        <v>38587.046539351853</v>
      </c>
      <c r="C15299">
        <v>2451</v>
      </c>
      <c r="D15299">
        <v>262</v>
      </c>
      <c r="E15299" s="1">
        <v>38588.977789351855</v>
      </c>
    </row>
    <row r="15300" spans="1:5" x14ac:dyDescent="0.3">
      <c r="A15300">
        <v>15457</v>
      </c>
      <c r="B15300" s="1">
        <v>38587.046956018516</v>
      </c>
      <c r="C15300">
        <v>4539</v>
      </c>
      <c r="D15300">
        <v>306</v>
      </c>
      <c r="E15300" s="1">
        <v>38590.82403935185</v>
      </c>
    </row>
    <row r="15301" spans="1:5" x14ac:dyDescent="0.3">
      <c r="A15301">
        <v>15459</v>
      </c>
      <c r="B15301" s="1">
        <v>38587.048472222225</v>
      </c>
      <c r="C15301">
        <v>2058</v>
      </c>
      <c r="D15301">
        <v>346</v>
      </c>
      <c r="E15301" s="1">
        <v>38588.203333333331</v>
      </c>
    </row>
    <row r="15302" spans="1:5" x14ac:dyDescent="0.3">
      <c r="A15302">
        <v>15460</v>
      </c>
      <c r="B15302" s="1">
        <v>38587.049097222225</v>
      </c>
      <c r="C15302">
        <v>2907</v>
      </c>
      <c r="D15302">
        <v>20</v>
      </c>
      <c r="E15302" s="1">
        <v>38592.867847222224</v>
      </c>
    </row>
    <row r="15303" spans="1:5" x14ac:dyDescent="0.3">
      <c r="A15303">
        <v>15461</v>
      </c>
      <c r="B15303" s="1">
        <v>38587.051296296297</v>
      </c>
      <c r="C15303">
        <v>4542</v>
      </c>
      <c r="D15303">
        <v>103</v>
      </c>
      <c r="E15303" s="1">
        <v>38594.031157407408</v>
      </c>
    </row>
    <row r="15304" spans="1:5" x14ac:dyDescent="0.3">
      <c r="A15304">
        <v>15462</v>
      </c>
      <c r="B15304" s="1">
        <v>38587.051400462966</v>
      </c>
      <c r="C15304">
        <v>3267</v>
      </c>
      <c r="D15304">
        <v>389</v>
      </c>
      <c r="E15304" s="1">
        <v>38593.827789351853</v>
      </c>
    </row>
    <row r="15305" spans="1:5" x14ac:dyDescent="0.3">
      <c r="A15305">
        <v>15463</v>
      </c>
      <c r="B15305" s="1">
        <v>38587.052164351851</v>
      </c>
      <c r="C15305">
        <v>863</v>
      </c>
      <c r="D15305">
        <v>127</v>
      </c>
      <c r="E15305" s="1">
        <v>38593.284803240742</v>
      </c>
    </row>
    <row r="15306" spans="1:5" x14ac:dyDescent="0.3">
      <c r="A15306">
        <v>15464</v>
      </c>
      <c r="B15306" s="1">
        <v>38587.052291666667</v>
      </c>
      <c r="C15306">
        <v>3235</v>
      </c>
      <c r="D15306">
        <v>62</v>
      </c>
      <c r="E15306" s="1">
        <v>38593.123819444445</v>
      </c>
    </row>
    <row r="15307" spans="1:5" x14ac:dyDescent="0.3">
      <c r="A15307">
        <v>15465</v>
      </c>
      <c r="B15307" s="1">
        <v>38587.053159722222</v>
      </c>
      <c r="C15307">
        <v>362</v>
      </c>
      <c r="D15307">
        <v>520</v>
      </c>
      <c r="E15307" s="1">
        <v>38592.839270833334</v>
      </c>
    </row>
    <row r="15308" spans="1:5" x14ac:dyDescent="0.3">
      <c r="A15308">
        <v>15466</v>
      </c>
      <c r="B15308" s="1">
        <v>38587.053414351853</v>
      </c>
      <c r="C15308">
        <v>571</v>
      </c>
      <c r="D15308">
        <v>418</v>
      </c>
      <c r="E15308" s="1">
        <v>38593.956886574073</v>
      </c>
    </row>
    <row r="15309" spans="1:5" x14ac:dyDescent="0.3">
      <c r="A15309">
        <v>15467</v>
      </c>
      <c r="B15309" s="1">
        <v>38587.057083333333</v>
      </c>
      <c r="C15309">
        <v>3658</v>
      </c>
      <c r="D15309">
        <v>103</v>
      </c>
      <c r="E15309" s="1">
        <v>38593.987638888888</v>
      </c>
    </row>
    <row r="15310" spans="1:5" x14ac:dyDescent="0.3">
      <c r="A15310">
        <v>15468</v>
      </c>
      <c r="B15310" s="1">
        <v>38587.059374999997</v>
      </c>
      <c r="C15310">
        <v>2440</v>
      </c>
      <c r="D15310">
        <v>399</v>
      </c>
      <c r="E15310" s="1">
        <v>38592.069791666669</v>
      </c>
    </row>
    <row r="15311" spans="1:5" x14ac:dyDescent="0.3">
      <c r="A15311">
        <v>15469</v>
      </c>
      <c r="B15311" s="1">
        <v>38587.062488425923</v>
      </c>
      <c r="C15311">
        <v>1939</v>
      </c>
      <c r="D15311">
        <v>597</v>
      </c>
      <c r="E15311" s="1">
        <v>38591.168738425928</v>
      </c>
    </row>
    <row r="15312" spans="1:5" x14ac:dyDescent="0.3">
      <c r="A15312">
        <v>15470</v>
      </c>
      <c r="B15312" s="1">
        <v>38587.066111111111</v>
      </c>
      <c r="C15312">
        <v>3009</v>
      </c>
      <c r="D15312">
        <v>416</v>
      </c>
      <c r="E15312" s="1">
        <v>38596.231388888889</v>
      </c>
    </row>
    <row r="15313" spans="1:5" x14ac:dyDescent="0.3">
      <c r="A15313">
        <v>15471</v>
      </c>
      <c r="B15313" s="1">
        <v>38587.068611111114</v>
      </c>
      <c r="C15313">
        <v>2591</v>
      </c>
      <c r="D15313">
        <v>139</v>
      </c>
      <c r="E15313" s="1">
        <v>38595.824861111112</v>
      </c>
    </row>
    <row r="15314" spans="1:5" x14ac:dyDescent="0.3">
      <c r="A15314">
        <v>15472</v>
      </c>
      <c r="B15314" s="1">
        <v>38587.068807870368</v>
      </c>
      <c r="C15314">
        <v>4293</v>
      </c>
      <c r="D15314">
        <v>226</v>
      </c>
      <c r="E15314" s="1">
        <v>38589.196585648147</v>
      </c>
    </row>
    <row r="15315" spans="1:5" x14ac:dyDescent="0.3">
      <c r="A15315">
        <v>15473</v>
      </c>
      <c r="B15315" s="1">
        <v>38587.068865740737</v>
      </c>
      <c r="C15315">
        <v>356</v>
      </c>
      <c r="D15315">
        <v>259</v>
      </c>
      <c r="E15315" s="1">
        <v>38589.158449074072</v>
      </c>
    </row>
    <row r="15316" spans="1:5" x14ac:dyDescent="0.3">
      <c r="A15316">
        <v>15474</v>
      </c>
      <c r="B15316" s="1">
        <v>38587.068865740737</v>
      </c>
      <c r="C15316">
        <v>3015</v>
      </c>
      <c r="D15316">
        <v>188</v>
      </c>
      <c r="E15316" s="1">
        <v>38587.907060185185</v>
      </c>
    </row>
    <row r="15317" spans="1:5" x14ac:dyDescent="0.3">
      <c r="A15317">
        <v>15475</v>
      </c>
      <c r="B15317" s="1">
        <v>38587.07271990741</v>
      </c>
      <c r="C15317">
        <v>4503</v>
      </c>
      <c r="D15317">
        <v>562</v>
      </c>
      <c r="E15317" s="1">
        <v>38587.995636574073</v>
      </c>
    </row>
    <row r="15318" spans="1:5" x14ac:dyDescent="0.3">
      <c r="A15318">
        <v>15476</v>
      </c>
      <c r="B15318" s="1">
        <v>38587.072997685187</v>
      </c>
      <c r="C15318">
        <v>2478</v>
      </c>
      <c r="D15318">
        <v>433</v>
      </c>
      <c r="E15318" s="1">
        <v>38590.879942129628</v>
      </c>
    </row>
    <row r="15319" spans="1:5" x14ac:dyDescent="0.3">
      <c r="A15319">
        <v>15477</v>
      </c>
      <c r="B15319" s="1">
        <v>38587.074016203704</v>
      </c>
      <c r="C15319">
        <v>2406</v>
      </c>
      <c r="D15319">
        <v>142</v>
      </c>
      <c r="E15319" s="1">
        <v>38592.925405092596</v>
      </c>
    </row>
    <row r="15320" spans="1:5" x14ac:dyDescent="0.3">
      <c r="A15320">
        <v>15478</v>
      </c>
      <c r="B15320" s="1">
        <v>38587.076747685183</v>
      </c>
      <c r="C15320">
        <v>4563</v>
      </c>
      <c r="D15320">
        <v>167</v>
      </c>
      <c r="E15320" s="1">
        <v>38591.903136574074</v>
      </c>
    </row>
    <row r="15321" spans="1:5" x14ac:dyDescent="0.3">
      <c r="A15321">
        <v>15479</v>
      </c>
      <c r="B15321" s="1">
        <v>38587.077002314814</v>
      </c>
      <c r="C15321">
        <v>4182</v>
      </c>
      <c r="D15321">
        <v>149</v>
      </c>
      <c r="E15321" s="1">
        <v>38593.037418981483</v>
      </c>
    </row>
    <row r="15322" spans="1:5" x14ac:dyDescent="0.3">
      <c r="A15322">
        <v>15480</v>
      </c>
      <c r="B15322" s="1">
        <v>38587.08148148148</v>
      </c>
      <c r="C15322">
        <v>3298</v>
      </c>
      <c r="D15322">
        <v>577</v>
      </c>
      <c r="E15322" s="1">
        <v>38590.196759259263</v>
      </c>
    </row>
    <row r="15323" spans="1:5" x14ac:dyDescent="0.3">
      <c r="A15323">
        <v>15481</v>
      </c>
      <c r="B15323" s="1">
        <v>38587.082800925928</v>
      </c>
      <c r="C15323">
        <v>3262</v>
      </c>
      <c r="D15323">
        <v>414</v>
      </c>
      <c r="E15323" s="1">
        <v>38591.19321759259</v>
      </c>
    </row>
    <row r="15324" spans="1:5" x14ac:dyDescent="0.3">
      <c r="A15324">
        <v>15482</v>
      </c>
      <c r="B15324" s="1">
        <v>38587.08425925926</v>
      </c>
      <c r="C15324">
        <v>3923</v>
      </c>
      <c r="D15324">
        <v>181</v>
      </c>
      <c r="E15324" s="1">
        <v>38588.142592592594</v>
      </c>
    </row>
    <row r="15325" spans="1:5" x14ac:dyDescent="0.3">
      <c r="A15325">
        <v>15483</v>
      </c>
      <c r="B15325" s="1">
        <v>38587.085335648146</v>
      </c>
      <c r="C15325">
        <v>2970</v>
      </c>
      <c r="D15325">
        <v>173</v>
      </c>
      <c r="E15325" s="1">
        <v>38590.176307870373</v>
      </c>
    </row>
    <row r="15326" spans="1:5" x14ac:dyDescent="0.3">
      <c r="A15326">
        <v>15484</v>
      </c>
      <c r="B15326" s="1">
        <v>38587.086678240739</v>
      </c>
      <c r="C15326">
        <v>642</v>
      </c>
      <c r="D15326">
        <v>342</v>
      </c>
      <c r="E15326" s="1">
        <v>38588.240844907406</v>
      </c>
    </row>
    <row r="15327" spans="1:5" x14ac:dyDescent="0.3">
      <c r="A15327">
        <v>15485</v>
      </c>
      <c r="B15327" s="1">
        <v>38587.086770833332</v>
      </c>
      <c r="C15327">
        <v>281</v>
      </c>
      <c r="D15327">
        <v>114</v>
      </c>
      <c r="E15327" s="1">
        <v>38592.295798611114</v>
      </c>
    </row>
    <row r="15328" spans="1:5" x14ac:dyDescent="0.3">
      <c r="A15328">
        <v>15486</v>
      </c>
      <c r="B15328" s="1">
        <v>38587.087037037039</v>
      </c>
      <c r="C15328">
        <v>1666</v>
      </c>
      <c r="D15328">
        <v>502</v>
      </c>
      <c r="E15328" s="1">
        <v>38593.328009259261</v>
      </c>
    </row>
    <row r="15329" spans="1:5" x14ac:dyDescent="0.3">
      <c r="A15329">
        <v>15487</v>
      </c>
      <c r="B15329" s="1">
        <v>38587.087395833332</v>
      </c>
      <c r="C15329">
        <v>2636</v>
      </c>
      <c r="D15329">
        <v>469</v>
      </c>
      <c r="E15329" s="1">
        <v>38589.198506944442</v>
      </c>
    </row>
    <row r="15330" spans="1:5" x14ac:dyDescent="0.3">
      <c r="A15330">
        <v>15488</v>
      </c>
      <c r="B15330" s="1">
        <v>38587.087511574071</v>
      </c>
      <c r="C15330">
        <v>4535</v>
      </c>
      <c r="D15330">
        <v>385</v>
      </c>
      <c r="E15330" s="1">
        <v>38593.899317129632</v>
      </c>
    </row>
    <row r="15331" spans="1:5" x14ac:dyDescent="0.3">
      <c r="A15331">
        <v>15489</v>
      </c>
      <c r="B15331" s="1">
        <v>38587.08797453704</v>
      </c>
      <c r="C15331">
        <v>764</v>
      </c>
      <c r="D15331">
        <v>285</v>
      </c>
      <c r="E15331" s="1">
        <v>38589.285196759258</v>
      </c>
    </row>
    <row r="15332" spans="1:5" x14ac:dyDescent="0.3">
      <c r="A15332">
        <v>15490</v>
      </c>
      <c r="B15332" s="1">
        <v>38587.089097222219</v>
      </c>
      <c r="C15332">
        <v>3922</v>
      </c>
      <c r="D15332">
        <v>493</v>
      </c>
      <c r="E15332" s="1">
        <v>38594.260625000003</v>
      </c>
    </row>
    <row r="15333" spans="1:5" x14ac:dyDescent="0.3">
      <c r="A15333">
        <v>15491</v>
      </c>
      <c r="B15333" s="1">
        <v>38587.08935185185</v>
      </c>
      <c r="C15333">
        <v>2059</v>
      </c>
      <c r="D15333">
        <v>28</v>
      </c>
      <c r="E15333" s="1">
        <v>38587.849768518521</v>
      </c>
    </row>
    <row r="15334" spans="1:5" x14ac:dyDescent="0.3">
      <c r="A15334">
        <v>15492</v>
      </c>
      <c r="B15334" s="1">
        <v>38587.092893518522</v>
      </c>
      <c r="C15334">
        <v>1298</v>
      </c>
      <c r="D15334">
        <v>520</v>
      </c>
      <c r="E15334" s="1">
        <v>38590.91233796296</v>
      </c>
    </row>
    <row r="15335" spans="1:5" x14ac:dyDescent="0.3">
      <c r="A15335">
        <v>15493</v>
      </c>
      <c r="B15335" s="1">
        <v>38587.09783564815</v>
      </c>
      <c r="C15335">
        <v>3521</v>
      </c>
      <c r="D15335">
        <v>308</v>
      </c>
      <c r="E15335" s="1">
        <v>38589.960335648146</v>
      </c>
    </row>
    <row r="15336" spans="1:5" x14ac:dyDescent="0.3">
      <c r="A15336">
        <v>15494</v>
      </c>
      <c r="B15336" s="1">
        <v>38587.100798611114</v>
      </c>
      <c r="C15336">
        <v>2968</v>
      </c>
      <c r="D15336">
        <v>455</v>
      </c>
      <c r="E15336" s="1">
        <v>38591.012604166666</v>
      </c>
    </row>
    <row r="15337" spans="1:5" x14ac:dyDescent="0.3">
      <c r="A15337">
        <v>15495</v>
      </c>
      <c r="B15337" s="1">
        <v>38587.101504629631</v>
      </c>
      <c r="C15337">
        <v>4310</v>
      </c>
      <c r="D15337">
        <v>193</v>
      </c>
      <c r="E15337" s="1">
        <v>38594.046643518515</v>
      </c>
    </row>
    <row r="15338" spans="1:5" x14ac:dyDescent="0.3">
      <c r="A15338">
        <v>15496</v>
      </c>
      <c r="B15338" s="1">
        <v>38587.104432870372</v>
      </c>
      <c r="C15338">
        <v>1863</v>
      </c>
      <c r="D15338">
        <v>275</v>
      </c>
      <c r="E15338" s="1">
        <v>38595.146793981483</v>
      </c>
    </row>
    <row r="15339" spans="1:5" x14ac:dyDescent="0.3">
      <c r="A15339">
        <v>15498</v>
      </c>
      <c r="B15339" s="1">
        <v>38587.106562499997</v>
      </c>
      <c r="C15339">
        <v>1583</v>
      </c>
      <c r="D15339">
        <v>83</v>
      </c>
      <c r="E15339" s="1">
        <v>38587.9378125</v>
      </c>
    </row>
    <row r="15340" spans="1:5" x14ac:dyDescent="0.3">
      <c r="A15340">
        <v>15499</v>
      </c>
      <c r="B15340" s="1">
        <v>38587.109247685185</v>
      </c>
      <c r="C15340">
        <v>630</v>
      </c>
      <c r="D15340">
        <v>488</v>
      </c>
      <c r="E15340" s="1">
        <v>38587.873136574075</v>
      </c>
    </row>
    <row r="15341" spans="1:5" x14ac:dyDescent="0.3">
      <c r="A15341">
        <v>15500</v>
      </c>
      <c r="B15341" s="1">
        <v>38587.110844907409</v>
      </c>
      <c r="C15341">
        <v>886</v>
      </c>
      <c r="D15341">
        <v>74</v>
      </c>
      <c r="E15341" s="1">
        <v>38591.279594907406</v>
      </c>
    </row>
    <row r="15342" spans="1:5" x14ac:dyDescent="0.3">
      <c r="A15342">
        <v>15501</v>
      </c>
      <c r="B15342" s="1">
        <v>38587.111064814817</v>
      </c>
      <c r="C15342">
        <v>4468</v>
      </c>
      <c r="D15342">
        <v>138</v>
      </c>
      <c r="E15342" s="1">
        <v>38589.194398148145</v>
      </c>
    </row>
    <row r="15343" spans="1:5" x14ac:dyDescent="0.3">
      <c r="A15343">
        <v>15502</v>
      </c>
      <c r="B15343" s="1">
        <v>38587.111157407409</v>
      </c>
      <c r="C15343">
        <v>3219</v>
      </c>
      <c r="D15343">
        <v>433</v>
      </c>
      <c r="E15343" s="1">
        <v>38595.025046296294</v>
      </c>
    </row>
    <row r="15344" spans="1:5" x14ac:dyDescent="0.3">
      <c r="A15344">
        <v>15503</v>
      </c>
      <c r="B15344" s="1">
        <v>38587.11445601852</v>
      </c>
      <c r="C15344">
        <v>4519</v>
      </c>
      <c r="D15344">
        <v>582</v>
      </c>
      <c r="E15344" s="1">
        <v>38591.2734837963</v>
      </c>
    </row>
    <row r="15345" spans="1:5" x14ac:dyDescent="0.3">
      <c r="A15345">
        <v>15504</v>
      </c>
      <c r="B15345" s="1">
        <v>38587.11482638889</v>
      </c>
      <c r="C15345">
        <v>1967</v>
      </c>
      <c r="D15345">
        <v>315</v>
      </c>
      <c r="E15345" s="1">
        <v>38596.141909722224</v>
      </c>
    </row>
    <row r="15346" spans="1:5" x14ac:dyDescent="0.3">
      <c r="A15346">
        <v>15505</v>
      </c>
      <c r="B15346" s="1">
        <v>38587.115428240744</v>
      </c>
      <c r="C15346">
        <v>1144</v>
      </c>
      <c r="D15346">
        <v>375</v>
      </c>
      <c r="E15346" s="1">
        <v>38590.982094907406</v>
      </c>
    </row>
    <row r="15347" spans="1:5" x14ac:dyDescent="0.3">
      <c r="A15347">
        <v>15506</v>
      </c>
      <c r="B15347" s="1">
        <v>38587.116944444446</v>
      </c>
      <c r="C15347">
        <v>1914</v>
      </c>
      <c r="D15347">
        <v>553</v>
      </c>
      <c r="E15347" s="1">
        <v>38592.173888888887</v>
      </c>
    </row>
    <row r="15348" spans="1:5" x14ac:dyDescent="0.3">
      <c r="A15348">
        <v>15507</v>
      </c>
      <c r="B15348" s="1">
        <v>38587.116967592592</v>
      </c>
      <c r="C15348">
        <v>3130</v>
      </c>
      <c r="D15348">
        <v>563</v>
      </c>
      <c r="E15348" s="1">
        <v>38591.064189814817</v>
      </c>
    </row>
    <row r="15349" spans="1:5" x14ac:dyDescent="0.3">
      <c r="A15349">
        <v>15508</v>
      </c>
      <c r="B15349" s="1">
        <v>38587.117407407408</v>
      </c>
      <c r="C15349">
        <v>4035</v>
      </c>
      <c r="D15349">
        <v>293</v>
      </c>
      <c r="E15349" s="1">
        <v>38593.040324074071</v>
      </c>
    </row>
    <row r="15350" spans="1:5" x14ac:dyDescent="0.3">
      <c r="A15350">
        <v>15509</v>
      </c>
      <c r="B15350" s="1">
        <v>38587.119027777779</v>
      </c>
      <c r="C15350">
        <v>1291</v>
      </c>
      <c r="D15350">
        <v>6</v>
      </c>
      <c r="E15350" s="1">
        <v>38595.264861111114</v>
      </c>
    </row>
    <row r="15351" spans="1:5" x14ac:dyDescent="0.3">
      <c r="A15351">
        <v>15510</v>
      </c>
      <c r="B15351" s="1">
        <v>38587.119062500002</v>
      </c>
      <c r="C15351">
        <v>3239</v>
      </c>
      <c r="D15351">
        <v>209</v>
      </c>
      <c r="E15351" s="1">
        <v>38596.114201388889</v>
      </c>
    </row>
    <row r="15352" spans="1:5" x14ac:dyDescent="0.3">
      <c r="A15352">
        <v>15511</v>
      </c>
      <c r="B15352" s="1">
        <v>38587.122013888889</v>
      </c>
      <c r="C15352">
        <v>3327</v>
      </c>
      <c r="D15352">
        <v>303</v>
      </c>
      <c r="E15352" s="1">
        <v>38595.135208333333</v>
      </c>
    </row>
    <row r="15353" spans="1:5" x14ac:dyDescent="0.3">
      <c r="A15353">
        <v>15512</v>
      </c>
      <c r="B15353" s="1">
        <v>38587.123263888891</v>
      </c>
      <c r="C15353">
        <v>4336</v>
      </c>
      <c r="D15353">
        <v>25</v>
      </c>
      <c r="E15353" s="1">
        <v>38589.074652777781</v>
      </c>
    </row>
    <row r="15354" spans="1:5" x14ac:dyDescent="0.3">
      <c r="A15354">
        <v>15513</v>
      </c>
      <c r="B15354" s="1">
        <v>38587.126342592594</v>
      </c>
      <c r="C15354">
        <v>3779</v>
      </c>
      <c r="D15354">
        <v>147</v>
      </c>
      <c r="E15354" s="1">
        <v>38588.990925925929</v>
      </c>
    </row>
    <row r="15355" spans="1:5" x14ac:dyDescent="0.3">
      <c r="A15355">
        <v>15514</v>
      </c>
      <c r="B15355" s="1">
        <v>38587.127546296295</v>
      </c>
      <c r="C15355">
        <v>2824</v>
      </c>
      <c r="D15355">
        <v>366</v>
      </c>
      <c r="E15355" s="1">
        <v>38588.046296296299</v>
      </c>
    </row>
    <row r="15356" spans="1:5" x14ac:dyDescent="0.3">
      <c r="A15356">
        <v>15515</v>
      </c>
      <c r="B15356" s="1">
        <v>38587.127696759257</v>
      </c>
      <c r="C15356">
        <v>3940</v>
      </c>
      <c r="D15356">
        <v>307</v>
      </c>
      <c r="E15356" s="1">
        <v>38589.352696759262</v>
      </c>
    </row>
    <row r="15357" spans="1:5" x14ac:dyDescent="0.3">
      <c r="A15357">
        <v>15516</v>
      </c>
      <c r="B15357" s="1">
        <v>38587.133958333332</v>
      </c>
      <c r="C15357">
        <v>219</v>
      </c>
      <c r="D15357">
        <v>82</v>
      </c>
      <c r="E15357" s="1">
        <v>38594.168680555558</v>
      </c>
    </row>
    <row r="15358" spans="1:5" x14ac:dyDescent="0.3">
      <c r="A15358">
        <v>15517</v>
      </c>
      <c r="B15358" s="1">
        <v>38587.134039351855</v>
      </c>
      <c r="C15358">
        <v>2221</v>
      </c>
      <c r="D15358">
        <v>187</v>
      </c>
      <c r="E15358" s="1">
        <v>38589.884733796294</v>
      </c>
    </row>
    <row r="15359" spans="1:5" x14ac:dyDescent="0.3">
      <c r="A15359">
        <v>15518</v>
      </c>
      <c r="B15359" s="1">
        <v>38587.13858796296</v>
      </c>
      <c r="C15359">
        <v>3522</v>
      </c>
      <c r="D15359">
        <v>410</v>
      </c>
      <c r="E15359" s="1">
        <v>38588.121921296297</v>
      </c>
    </row>
    <row r="15360" spans="1:5" x14ac:dyDescent="0.3">
      <c r="A15360">
        <v>15519</v>
      </c>
      <c r="B15360" s="1">
        <v>38587.141342592593</v>
      </c>
      <c r="C15360">
        <v>542</v>
      </c>
      <c r="D15360">
        <v>443</v>
      </c>
      <c r="E15360" s="1">
        <v>38589.158703703702</v>
      </c>
    </row>
    <row r="15361" spans="1:5" x14ac:dyDescent="0.3">
      <c r="A15361">
        <v>15520</v>
      </c>
      <c r="B15361" s="1">
        <v>38587.146354166667</v>
      </c>
      <c r="C15361">
        <v>1792</v>
      </c>
      <c r="D15361">
        <v>163</v>
      </c>
      <c r="E15361" s="1">
        <v>38596.014409722222</v>
      </c>
    </row>
    <row r="15362" spans="1:5" x14ac:dyDescent="0.3">
      <c r="A15362">
        <v>15521</v>
      </c>
      <c r="B15362" s="1">
        <v>38587.146423611113</v>
      </c>
      <c r="C15362">
        <v>134</v>
      </c>
      <c r="D15362">
        <v>331</v>
      </c>
      <c r="E15362" s="1">
        <v>38592.923506944448</v>
      </c>
    </row>
    <row r="15363" spans="1:5" x14ac:dyDescent="0.3">
      <c r="A15363">
        <v>15522</v>
      </c>
      <c r="B15363" s="1">
        <v>38587.147581018522</v>
      </c>
      <c r="C15363">
        <v>2396</v>
      </c>
      <c r="D15363">
        <v>468</v>
      </c>
      <c r="E15363" s="1">
        <v>38594.095497685186</v>
      </c>
    </row>
    <row r="15364" spans="1:5" x14ac:dyDescent="0.3">
      <c r="A15364">
        <v>15523</v>
      </c>
      <c r="B15364" s="1">
        <v>38587.147638888891</v>
      </c>
      <c r="C15364">
        <v>2570</v>
      </c>
      <c r="D15364">
        <v>432</v>
      </c>
      <c r="E15364" s="1">
        <v>38590.922638888886</v>
      </c>
    </row>
    <row r="15365" spans="1:5" x14ac:dyDescent="0.3">
      <c r="A15365">
        <v>15524</v>
      </c>
      <c r="B15365" s="1">
        <v>38587.150300925925</v>
      </c>
      <c r="C15365">
        <v>2886</v>
      </c>
      <c r="D15365">
        <v>68</v>
      </c>
      <c r="E15365" s="1">
        <v>38590.269745370373</v>
      </c>
    </row>
    <row r="15366" spans="1:5" x14ac:dyDescent="0.3">
      <c r="A15366">
        <v>15525</v>
      </c>
      <c r="B15366" s="1">
        <v>38587.155231481483</v>
      </c>
      <c r="C15366">
        <v>3509</v>
      </c>
      <c r="D15366">
        <v>123</v>
      </c>
      <c r="E15366" s="1">
        <v>38589.313564814816</v>
      </c>
    </row>
    <row r="15367" spans="1:5" x14ac:dyDescent="0.3">
      <c r="A15367">
        <v>15526</v>
      </c>
      <c r="B15367" s="1">
        <v>38587.155902777777</v>
      </c>
      <c r="C15367">
        <v>2892</v>
      </c>
      <c r="D15367">
        <v>516</v>
      </c>
      <c r="E15367" s="1">
        <v>38594.346875000003</v>
      </c>
    </row>
    <row r="15368" spans="1:5" x14ac:dyDescent="0.3">
      <c r="A15368">
        <v>15527</v>
      </c>
      <c r="B15368" s="1">
        <v>38587.156145833331</v>
      </c>
      <c r="C15368">
        <v>88</v>
      </c>
      <c r="D15368">
        <v>393</v>
      </c>
      <c r="E15368" s="1">
        <v>38589.131840277776</v>
      </c>
    </row>
    <row r="15369" spans="1:5" x14ac:dyDescent="0.3">
      <c r="A15369">
        <v>15528</v>
      </c>
      <c r="B15369" s="1">
        <v>38587.156712962962</v>
      </c>
      <c r="C15369">
        <v>3033</v>
      </c>
      <c r="D15369">
        <v>114</v>
      </c>
      <c r="E15369" s="1">
        <v>38589.053240740737</v>
      </c>
    </row>
    <row r="15370" spans="1:5" x14ac:dyDescent="0.3">
      <c r="A15370">
        <v>15529</v>
      </c>
      <c r="B15370" s="1">
        <v>38587.157488425924</v>
      </c>
      <c r="C15370">
        <v>4015</v>
      </c>
      <c r="D15370">
        <v>19</v>
      </c>
      <c r="E15370" s="1">
        <v>38588.041516203702</v>
      </c>
    </row>
    <row r="15371" spans="1:5" x14ac:dyDescent="0.3">
      <c r="A15371">
        <v>15530</v>
      </c>
      <c r="B15371" s="1">
        <v>38587.160277777781</v>
      </c>
      <c r="C15371">
        <v>154</v>
      </c>
      <c r="D15371">
        <v>167</v>
      </c>
      <c r="E15371" s="1">
        <v>38592.929027777776</v>
      </c>
    </row>
    <row r="15372" spans="1:5" x14ac:dyDescent="0.3">
      <c r="A15372">
        <v>15531</v>
      </c>
      <c r="B15372" s="1">
        <v>38587.161527777775</v>
      </c>
      <c r="C15372">
        <v>2410</v>
      </c>
      <c r="D15372">
        <v>355</v>
      </c>
      <c r="E15372" s="1">
        <v>38589.973333333335</v>
      </c>
    </row>
    <row r="15373" spans="1:5" x14ac:dyDescent="0.3">
      <c r="A15373">
        <v>15533</v>
      </c>
      <c r="B15373" s="1">
        <v>38587.162951388891</v>
      </c>
      <c r="C15373">
        <v>1895</v>
      </c>
      <c r="D15373">
        <v>400</v>
      </c>
      <c r="E15373" s="1">
        <v>38590.352534722224</v>
      </c>
    </row>
    <row r="15374" spans="1:5" x14ac:dyDescent="0.3">
      <c r="A15374">
        <v>15534</v>
      </c>
      <c r="B15374" s="1">
        <v>38587.163819444446</v>
      </c>
      <c r="C15374">
        <v>544</v>
      </c>
      <c r="D15374">
        <v>169</v>
      </c>
      <c r="E15374" s="1">
        <v>38588.163124999999</v>
      </c>
    </row>
    <row r="15375" spans="1:5" x14ac:dyDescent="0.3">
      <c r="A15375">
        <v>15535</v>
      </c>
      <c r="B15375" s="1">
        <v>38587.165300925924</v>
      </c>
      <c r="C15375">
        <v>2371</v>
      </c>
      <c r="D15375">
        <v>346</v>
      </c>
      <c r="E15375" s="1">
        <v>38589.212523148148</v>
      </c>
    </row>
    <row r="15376" spans="1:5" x14ac:dyDescent="0.3">
      <c r="A15376">
        <v>15536</v>
      </c>
      <c r="B15376" s="1">
        <v>38587.165601851855</v>
      </c>
      <c r="C15376">
        <v>4004</v>
      </c>
      <c r="D15376">
        <v>98</v>
      </c>
      <c r="E15376" s="1">
        <v>38595.144768518519</v>
      </c>
    </row>
    <row r="15377" spans="1:5" x14ac:dyDescent="0.3">
      <c r="A15377">
        <v>15537</v>
      </c>
      <c r="B15377" s="1">
        <v>38587.167013888888</v>
      </c>
      <c r="C15377">
        <v>2958</v>
      </c>
      <c r="D15377">
        <v>137</v>
      </c>
      <c r="E15377" s="1">
        <v>38588.073263888888</v>
      </c>
    </row>
    <row r="15378" spans="1:5" x14ac:dyDescent="0.3">
      <c r="A15378">
        <v>15538</v>
      </c>
      <c r="B15378" s="1">
        <v>38587.171956018516</v>
      </c>
      <c r="C15378">
        <v>4226</v>
      </c>
      <c r="D15378">
        <v>211</v>
      </c>
      <c r="E15378" s="1">
        <v>38592.317789351851</v>
      </c>
    </row>
    <row r="15379" spans="1:5" x14ac:dyDescent="0.3">
      <c r="A15379">
        <v>15539</v>
      </c>
      <c r="B15379" s="1">
        <v>38587.172951388886</v>
      </c>
      <c r="C15379">
        <v>2853</v>
      </c>
      <c r="D15379">
        <v>582</v>
      </c>
      <c r="E15379" s="1">
        <v>38590.167395833334</v>
      </c>
    </row>
    <row r="15380" spans="1:5" x14ac:dyDescent="0.3">
      <c r="A15380">
        <v>15540</v>
      </c>
      <c r="B15380" s="1">
        <v>38587.17560185185</v>
      </c>
      <c r="C15380">
        <v>1696</v>
      </c>
      <c r="D15380">
        <v>197</v>
      </c>
      <c r="E15380" s="1">
        <v>38595.184629629628</v>
      </c>
    </row>
    <row r="15381" spans="1:5" x14ac:dyDescent="0.3">
      <c r="A15381">
        <v>15541</v>
      </c>
      <c r="B15381" s="1">
        <v>38587.176307870373</v>
      </c>
      <c r="C15381">
        <v>2762</v>
      </c>
      <c r="D15381">
        <v>148</v>
      </c>
      <c r="E15381" s="1">
        <v>38593.244363425925</v>
      </c>
    </row>
    <row r="15382" spans="1:5" x14ac:dyDescent="0.3">
      <c r="A15382">
        <v>15543</v>
      </c>
      <c r="B15382" s="1">
        <v>38587.177557870367</v>
      </c>
      <c r="C15382">
        <v>3836</v>
      </c>
      <c r="D15382">
        <v>282</v>
      </c>
      <c r="E15382" s="1">
        <v>38596.215057870373</v>
      </c>
    </row>
    <row r="15383" spans="1:5" x14ac:dyDescent="0.3">
      <c r="A15383">
        <v>15544</v>
      </c>
      <c r="B15383" s="1">
        <v>38587.179120370369</v>
      </c>
      <c r="C15383">
        <v>1918</v>
      </c>
      <c r="D15383">
        <v>30</v>
      </c>
      <c r="E15383" s="1">
        <v>38596.030509259261</v>
      </c>
    </row>
    <row r="15384" spans="1:5" x14ac:dyDescent="0.3">
      <c r="A15384">
        <v>15545</v>
      </c>
      <c r="B15384" s="1">
        <v>38587.18074074074</v>
      </c>
      <c r="C15384">
        <v>843</v>
      </c>
      <c r="D15384">
        <v>513</v>
      </c>
      <c r="E15384" s="1">
        <v>38593.348796296297</v>
      </c>
    </row>
    <row r="15385" spans="1:5" x14ac:dyDescent="0.3">
      <c r="A15385">
        <v>15546</v>
      </c>
      <c r="B15385" s="1">
        <v>38587.180995370371</v>
      </c>
      <c r="C15385">
        <v>2087</v>
      </c>
      <c r="D15385">
        <v>223</v>
      </c>
      <c r="E15385" s="1">
        <v>38596.415023148147</v>
      </c>
    </row>
    <row r="15386" spans="1:5" x14ac:dyDescent="0.3">
      <c r="A15386">
        <v>15547</v>
      </c>
      <c r="B15386" s="1">
        <v>38587.184606481482</v>
      </c>
      <c r="C15386">
        <v>1488</v>
      </c>
      <c r="D15386">
        <v>69</v>
      </c>
      <c r="E15386" s="1">
        <v>38590.040162037039</v>
      </c>
    </row>
    <row r="15387" spans="1:5" x14ac:dyDescent="0.3">
      <c r="A15387">
        <v>15548</v>
      </c>
      <c r="B15387" s="1">
        <v>38587.184953703705</v>
      </c>
      <c r="C15387">
        <v>2350</v>
      </c>
      <c r="D15387">
        <v>334</v>
      </c>
      <c r="E15387" s="1">
        <v>38592.060648148145</v>
      </c>
    </row>
    <row r="15388" spans="1:5" x14ac:dyDescent="0.3">
      <c r="A15388">
        <v>15549</v>
      </c>
      <c r="B15388" s="1">
        <v>38587.185486111113</v>
      </c>
      <c r="C15388">
        <v>369</v>
      </c>
      <c r="D15388">
        <v>170</v>
      </c>
      <c r="E15388" s="1">
        <v>38596.254930555559</v>
      </c>
    </row>
    <row r="15389" spans="1:5" x14ac:dyDescent="0.3">
      <c r="A15389">
        <v>15550</v>
      </c>
      <c r="B15389" s="1">
        <v>38587.186041666668</v>
      </c>
      <c r="C15389">
        <v>1375</v>
      </c>
      <c r="D15389">
        <v>465</v>
      </c>
      <c r="E15389" s="1">
        <v>38593.062430555554</v>
      </c>
    </row>
    <row r="15390" spans="1:5" x14ac:dyDescent="0.3">
      <c r="A15390">
        <v>15551</v>
      </c>
      <c r="B15390" s="1">
        <v>38587.186400462961</v>
      </c>
      <c r="C15390">
        <v>3570</v>
      </c>
      <c r="D15390">
        <v>345</v>
      </c>
      <c r="E15390" s="1">
        <v>38590.305150462962</v>
      </c>
    </row>
    <row r="15391" spans="1:5" x14ac:dyDescent="0.3">
      <c r="A15391">
        <v>15552</v>
      </c>
      <c r="B15391" s="1">
        <v>38587.189849537041</v>
      </c>
      <c r="C15391">
        <v>4347</v>
      </c>
      <c r="D15391">
        <v>527</v>
      </c>
      <c r="E15391" s="1">
        <v>38596.434293981481</v>
      </c>
    </row>
    <row r="15392" spans="1:5" x14ac:dyDescent="0.3">
      <c r="A15392">
        <v>15553</v>
      </c>
      <c r="B15392" s="1">
        <v>38587.190034722225</v>
      </c>
      <c r="C15392">
        <v>1659</v>
      </c>
      <c r="D15392">
        <v>232</v>
      </c>
      <c r="E15392" s="1">
        <v>38589.328923611109</v>
      </c>
    </row>
    <row r="15393" spans="1:5" x14ac:dyDescent="0.3">
      <c r="A15393">
        <v>15554</v>
      </c>
      <c r="B15393" s="1">
        <v>38587.200138888889</v>
      </c>
      <c r="C15393">
        <v>198</v>
      </c>
      <c r="D15393">
        <v>280</v>
      </c>
      <c r="E15393" s="1">
        <v>38593.216111111113</v>
      </c>
    </row>
    <row r="15394" spans="1:5" x14ac:dyDescent="0.3">
      <c r="A15394">
        <v>15555</v>
      </c>
      <c r="B15394" s="1">
        <v>38587.202685185184</v>
      </c>
      <c r="C15394">
        <v>1869</v>
      </c>
      <c r="D15394">
        <v>347</v>
      </c>
      <c r="E15394" s="1">
        <v>38588.042962962965</v>
      </c>
    </row>
    <row r="15395" spans="1:5" x14ac:dyDescent="0.3">
      <c r="A15395">
        <v>15556</v>
      </c>
      <c r="B15395" s="1">
        <v>38587.202962962961</v>
      </c>
      <c r="C15395">
        <v>3683</v>
      </c>
      <c r="D15395">
        <v>108</v>
      </c>
      <c r="E15395" s="1">
        <v>38596.08699074074</v>
      </c>
    </row>
    <row r="15396" spans="1:5" x14ac:dyDescent="0.3">
      <c r="A15396">
        <v>15557</v>
      </c>
      <c r="B15396" s="1">
        <v>38587.202974537038</v>
      </c>
      <c r="C15396">
        <v>3641</v>
      </c>
      <c r="D15396">
        <v>444</v>
      </c>
      <c r="E15396" s="1">
        <v>38594.093946759262</v>
      </c>
    </row>
    <row r="15397" spans="1:5" x14ac:dyDescent="0.3">
      <c r="A15397">
        <v>15558</v>
      </c>
      <c r="B15397" s="1">
        <v>38587.203032407408</v>
      </c>
      <c r="C15397">
        <v>638</v>
      </c>
      <c r="D15397">
        <v>474</v>
      </c>
      <c r="E15397" s="1">
        <v>38596.101643518516</v>
      </c>
    </row>
    <row r="15398" spans="1:5" x14ac:dyDescent="0.3">
      <c r="A15398">
        <v>15559</v>
      </c>
      <c r="B15398" s="1">
        <v>38587.204918981479</v>
      </c>
      <c r="C15398">
        <v>1773</v>
      </c>
      <c r="D15398">
        <v>517</v>
      </c>
      <c r="E15398" s="1">
        <v>38594.375752314816</v>
      </c>
    </row>
    <row r="15399" spans="1:5" x14ac:dyDescent="0.3">
      <c r="A15399">
        <v>15560</v>
      </c>
      <c r="B15399" s="1">
        <v>38587.209178240744</v>
      </c>
      <c r="C15399">
        <v>3616</v>
      </c>
      <c r="D15399">
        <v>107</v>
      </c>
      <c r="E15399" s="1">
        <v>38596.209872685184</v>
      </c>
    </row>
    <row r="15400" spans="1:5" x14ac:dyDescent="0.3">
      <c r="A15400">
        <v>15561</v>
      </c>
      <c r="B15400" s="1">
        <v>38587.210081018522</v>
      </c>
      <c r="C15400">
        <v>68</v>
      </c>
      <c r="D15400">
        <v>469</v>
      </c>
      <c r="E15400" s="1">
        <v>38596.119108796294</v>
      </c>
    </row>
    <row r="15401" spans="1:5" x14ac:dyDescent="0.3">
      <c r="A15401">
        <v>15562</v>
      </c>
      <c r="B15401" s="1">
        <v>38587.211493055554</v>
      </c>
      <c r="C15401">
        <v>4238</v>
      </c>
      <c r="D15401">
        <v>149</v>
      </c>
      <c r="E15401" s="1">
        <v>38591.415659722225</v>
      </c>
    </row>
    <row r="15402" spans="1:5" x14ac:dyDescent="0.3">
      <c r="A15402">
        <v>15563</v>
      </c>
      <c r="B15402" s="1">
        <v>38587.214560185188</v>
      </c>
      <c r="C15402">
        <v>170</v>
      </c>
      <c r="D15402">
        <v>372</v>
      </c>
      <c r="E15402" s="1">
        <v>38588.184004629627</v>
      </c>
    </row>
    <row r="15403" spans="1:5" x14ac:dyDescent="0.3">
      <c r="A15403">
        <v>15564</v>
      </c>
      <c r="B15403" s="1">
        <v>38587.215763888889</v>
      </c>
      <c r="C15403">
        <v>1268</v>
      </c>
      <c r="D15403">
        <v>353</v>
      </c>
      <c r="E15403" s="1">
        <v>38594.137291666666</v>
      </c>
    </row>
    <row r="15404" spans="1:5" x14ac:dyDescent="0.3">
      <c r="A15404">
        <v>15565</v>
      </c>
      <c r="B15404" s="1">
        <v>38587.217465277776</v>
      </c>
      <c r="C15404">
        <v>71</v>
      </c>
      <c r="D15404">
        <v>546</v>
      </c>
      <c r="E15404" s="1">
        <v>38594.373715277776</v>
      </c>
    </row>
    <row r="15405" spans="1:5" x14ac:dyDescent="0.3">
      <c r="A15405">
        <v>15566</v>
      </c>
      <c r="B15405" s="1">
        <v>38587.220405092594</v>
      </c>
      <c r="C15405">
        <v>4344</v>
      </c>
      <c r="D15405">
        <v>76</v>
      </c>
      <c r="E15405" s="1">
        <v>38596.339849537035</v>
      </c>
    </row>
    <row r="15406" spans="1:5" x14ac:dyDescent="0.3">
      <c r="A15406">
        <v>15567</v>
      </c>
      <c r="B15406" s="1">
        <v>38587.222638888888</v>
      </c>
      <c r="C15406">
        <v>2506</v>
      </c>
      <c r="D15406">
        <v>54</v>
      </c>
      <c r="E15406" s="1">
        <v>38588.423333333332</v>
      </c>
    </row>
    <row r="15407" spans="1:5" x14ac:dyDescent="0.3">
      <c r="A15407">
        <v>15568</v>
      </c>
      <c r="B15407" s="1">
        <v>38587.225104166668</v>
      </c>
      <c r="C15407">
        <v>988</v>
      </c>
      <c r="D15407">
        <v>556</v>
      </c>
      <c r="E15407" s="1">
        <v>38591.373020833336</v>
      </c>
    </row>
    <row r="15408" spans="1:5" x14ac:dyDescent="0.3">
      <c r="A15408">
        <v>15569</v>
      </c>
      <c r="B15408" s="1">
        <v>38587.225335648145</v>
      </c>
      <c r="C15408">
        <v>1071</v>
      </c>
      <c r="D15408">
        <v>313</v>
      </c>
      <c r="E15408" s="1">
        <v>38594.349641203706</v>
      </c>
    </row>
    <row r="15409" spans="1:5" x14ac:dyDescent="0.3">
      <c r="A15409">
        <v>15570</v>
      </c>
      <c r="B15409" s="1">
        <v>38587.225636574076</v>
      </c>
      <c r="C15409">
        <v>4014</v>
      </c>
      <c r="D15409">
        <v>557</v>
      </c>
      <c r="E15409" s="1">
        <v>38595.296469907407</v>
      </c>
    </row>
    <row r="15410" spans="1:5" x14ac:dyDescent="0.3">
      <c r="A15410">
        <v>15571</v>
      </c>
      <c r="B15410" s="1">
        <v>38587.226736111108</v>
      </c>
      <c r="C15410">
        <v>716</v>
      </c>
      <c r="D15410">
        <v>57</v>
      </c>
      <c r="E15410" s="1">
        <v>38593.037847222222</v>
      </c>
    </row>
    <row r="15411" spans="1:5" x14ac:dyDescent="0.3">
      <c r="A15411">
        <v>15572</v>
      </c>
      <c r="B15411" s="1">
        <v>38587.227789351855</v>
      </c>
      <c r="C15411">
        <v>2816</v>
      </c>
      <c r="D15411">
        <v>506</v>
      </c>
      <c r="E15411" s="1">
        <v>38591.009733796294</v>
      </c>
    </row>
    <row r="15412" spans="1:5" x14ac:dyDescent="0.3">
      <c r="A15412">
        <v>15573</v>
      </c>
      <c r="B15412" s="1">
        <v>38587.228194444448</v>
      </c>
      <c r="C15412">
        <v>3133</v>
      </c>
      <c r="D15412">
        <v>561</v>
      </c>
      <c r="E15412" s="1">
        <v>38591.234444444446</v>
      </c>
    </row>
    <row r="15413" spans="1:5" x14ac:dyDescent="0.3">
      <c r="A15413">
        <v>15574</v>
      </c>
      <c r="B15413" s="1">
        <v>38587.228842592594</v>
      </c>
      <c r="C15413">
        <v>3253</v>
      </c>
      <c r="D15413">
        <v>130</v>
      </c>
      <c r="E15413" s="1">
        <v>38596.059398148151</v>
      </c>
    </row>
    <row r="15414" spans="1:5" x14ac:dyDescent="0.3">
      <c r="A15414">
        <v>15575</v>
      </c>
      <c r="B15414" s="1">
        <v>38587.229386574072</v>
      </c>
      <c r="C15414">
        <v>3916</v>
      </c>
      <c r="D15414">
        <v>218</v>
      </c>
      <c r="E15414" s="1">
        <v>38591.221747685187</v>
      </c>
    </row>
    <row r="15415" spans="1:5" x14ac:dyDescent="0.3">
      <c r="A15415">
        <v>15576</v>
      </c>
      <c r="B15415" s="1">
        <v>38587.230590277781</v>
      </c>
      <c r="C15415">
        <v>3257</v>
      </c>
      <c r="D15415">
        <v>595</v>
      </c>
      <c r="E15415" s="1">
        <v>38590.104895833334</v>
      </c>
    </row>
    <row r="15416" spans="1:5" x14ac:dyDescent="0.3">
      <c r="A15416">
        <v>15578</v>
      </c>
      <c r="B15416" s="1">
        <v>38587.234178240738</v>
      </c>
      <c r="C15416">
        <v>2829</v>
      </c>
      <c r="D15416">
        <v>302</v>
      </c>
      <c r="E15416" s="1">
        <v>38591.049456018518</v>
      </c>
    </row>
    <row r="15417" spans="1:5" x14ac:dyDescent="0.3">
      <c r="A15417">
        <v>15579</v>
      </c>
      <c r="B15417" s="1">
        <v>38587.235196759262</v>
      </c>
      <c r="C15417">
        <v>3986</v>
      </c>
      <c r="D15417">
        <v>480</v>
      </c>
      <c r="E15417" s="1">
        <v>38593.387974537036</v>
      </c>
    </row>
    <row r="15418" spans="1:5" x14ac:dyDescent="0.3">
      <c r="A15418">
        <v>15580</v>
      </c>
      <c r="B15418" s="1">
        <v>38587.235486111109</v>
      </c>
      <c r="C15418">
        <v>754</v>
      </c>
      <c r="D15418">
        <v>279</v>
      </c>
      <c r="E15418" s="1">
        <v>38596.051458333335</v>
      </c>
    </row>
    <row r="15419" spans="1:5" x14ac:dyDescent="0.3">
      <c r="A15419">
        <v>15581</v>
      </c>
      <c r="B15419" s="1">
        <v>38587.237650462965</v>
      </c>
      <c r="C15419">
        <v>4010</v>
      </c>
      <c r="D15419">
        <v>462</v>
      </c>
      <c r="E15419" s="1">
        <v>38592.002233796295</v>
      </c>
    </row>
    <row r="15420" spans="1:5" x14ac:dyDescent="0.3">
      <c r="A15420">
        <v>15582</v>
      </c>
      <c r="B15420" s="1">
        <v>38587.24009259259</v>
      </c>
      <c r="C15420">
        <v>4264</v>
      </c>
      <c r="D15420">
        <v>297</v>
      </c>
      <c r="E15420" s="1">
        <v>38589.329675925925</v>
      </c>
    </row>
    <row r="15421" spans="1:5" x14ac:dyDescent="0.3">
      <c r="A15421">
        <v>15583</v>
      </c>
      <c r="B15421" s="1">
        <v>38587.241608796299</v>
      </c>
      <c r="C15421">
        <v>4299</v>
      </c>
      <c r="D15421">
        <v>215</v>
      </c>
      <c r="E15421" s="1">
        <v>38590.074247685188</v>
      </c>
    </row>
    <row r="15422" spans="1:5" x14ac:dyDescent="0.3">
      <c r="A15422">
        <v>15584</v>
      </c>
      <c r="B15422" s="1">
        <v>38587.242604166669</v>
      </c>
      <c r="C15422">
        <v>3526</v>
      </c>
      <c r="D15422">
        <v>500</v>
      </c>
      <c r="E15422" s="1">
        <v>38591.200937499998</v>
      </c>
    </row>
    <row r="15423" spans="1:5" x14ac:dyDescent="0.3">
      <c r="A15423">
        <v>15585</v>
      </c>
      <c r="B15423" s="1">
        <v>38587.246782407405</v>
      </c>
      <c r="C15423">
        <v>1177</v>
      </c>
      <c r="D15423">
        <v>545</v>
      </c>
      <c r="E15423" s="1">
        <v>38588.489837962959</v>
      </c>
    </row>
    <row r="15424" spans="1:5" x14ac:dyDescent="0.3">
      <c r="A15424">
        <v>15586</v>
      </c>
      <c r="B15424" s="1">
        <v>38587.24796296296</v>
      </c>
      <c r="C15424">
        <v>3232</v>
      </c>
      <c r="D15424">
        <v>148</v>
      </c>
      <c r="E15424" s="1">
        <v>38595.082685185182</v>
      </c>
    </row>
    <row r="15425" spans="1:5" x14ac:dyDescent="0.3">
      <c r="A15425">
        <v>15587</v>
      </c>
      <c r="B15425" s="1">
        <v>38587.250324074077</v>
      </c>
      <c r="C15425">
        <v>2510</v>
      </c>
      <c r="D15425">
        <v>499</v>
      </c>
      <c r="E15425" s="1">
        <v>38593.427407407406</v>
      </c>
    </row>
    <row r="15426" spans="1:5" x14ac:dyDescent="0.3">
      <c r="A15426">
        <v>15588</v>
      </c>
      <c r="B15426" s="1">
        <v>38587.251793981479</v>
      </c>
      <c r="C15426">
        <v>1810</v>
      </c>
      <c r="D15426">
        <v>503</v>
      </c>
      <c r="E15426" s="1">
        <v>38594.167766203704</v>
      </c>
    </row>
    <row r="15427" spans="1:5" x14ac:dyDescent="0.3">
      <c r="A15427">
        <v>15589</v>
      </c>
      <c r="B15427" s="1">
        <v>38587.252442129633</v>
      </c>
      <c r="C15427">
        <v>2379</v>
      </c>
      <c r="D15427">
        <v>22</v>
      </c>
      <c r="E15427" s="1">
        <v>38594.322581018518</v>
      </c>
    </row>
    <row r="15428" spans="1:5" x14ac:dyDescent="0.3">
      <c r="A15428">
        <v>15590</v>
      </c>
      <c r="B15428" s="1">
        <v>38587.25675925926</v>
      </c>
      <c r="C15428">
        <v>4048</v>
      </c>
      <c r="D15428">
        <v>599</v>
      </c>
      <c r="E15428" s="1">
        <v>38596.287314814814</v>
      </c>
    </row>
    <row r="15429" spans="1:5" x14ac:dyDescent="0.3">
      <c r="A15429">
        <v>15591</v>
      </c>
      <c r="B15429" s="1">
        <v>38587.258240740739</v>
      </c>
      <c r="C15429">
        <v>64</v>
      </c>
      <c r="D15429">
        <v>62</v>
      </c>
      <c r="E15429" s="1">
        <v>38589.232546296298</v>
      </c>
    </row>
    <row r="15430" spans="1:5" x14ac:dyDescent="0.3">
      <c r="A15430">
        <v>15592</v>
      </c>
      <c r="B15430" s="1">
        <v>38587.259236111109</v>
      </c>
      <c r="C15430">
        <v>2</v>
      </c>
      <c r="D15430">
        <v>259</v>
      </c>
      <c r="E15430" s="1">
        <v>38590.919791666667</v>
      </c>
    </row>
    <row r="15431" spans="1:5" x14ac:dyDescent="0.3">
      <c r="A15431">
        <v>15593</v>
      </c>
      <c r="B15431" s="1">
        <v>38587.260520833333</v>
      </c>
      <c r="C15431">
        <v>3734</v>
      </c>
      <c r="D15431">
        <v>153</v>
      </c>
      <c r="E15431" s="1">
        <v>38591.32440972222</v>
      </c>
    </row>
    <row r="15432" spans="1:5" x14ac:dyDescent="0.3">
      <c r="A15432">
        <v>15594</v>
      </c>
      <c r="B15432" s="1">
        <v>38587.262997685182</v>
      </c>
      <c r="C15432">
        <v>4227</v>
      </c>
      <c r="D15432">
        <v>567</v>
      </c>
      <c r="E15432" s="1">
        <v>38596.381747685184</v>
      </c>
    </row>
    <row r="15433" spans="1:5" x14ac:dyDescent="0.3">
      <c r="A15433">
        <v>15595</v>
      </c>
      <c r="B15433" s="1">
        <v>38587.263333333336</v>
      </c>
      <c r="C15433">
        <v>4046</v>
      </c>
      <c r="D15433">
        <v>264</v>
      </c>
      <c r="E15433" s="1">
        <v>38595.202916666669</v>
      </c>
    </row>
    <row r="15434" spans="1:5" x14ac:dyDescent="0.3">
      <c r="A15434">
        <v>15596</v>
      </c>
      <c r="B15434" s="1">
        <v>38587.263784722221</v>
      </c>
      <c r="C15434">
        <v>3834</v>
      </c>
      <c r="D15434">
        <v>186</v>
      </c>
      <c r="E15434" s="1">
        <v>38589.147812499999</v>
      </c>
    </row>
    <row r="15435" spans="1:5" x14ac:dyDescent="0.3">
      <c r="A15435">
        <v>15597</v>
      </c>
      <c r="B15435" s="1">
        <v>38587.264814814815</v>
      </c>
      <c r="C15435">
        <v>3795</v>
      </c>
      <c r="D15435">
        <v>420</v>
      </c>
      <c r="E15435" s="1">
        <v>38592.116203703707</v>
      </c>
    </row>
    <row r="15436" spans="1:5" x14ac:dyDescent="0.3">
      <c r="A15436">
        <v>15598</v>
      </c>
      <c r="B15436" s="1">
        <v>38587.266273148147</v>
      </c>
      <c r="C15436">
        <v>2794</v>
      </c>
      <c r="D15436">
        <v>66</v>
      </c>
      <c r="E15436" s="1">
        <v>38596.238495370373</v>
      </c>
    </row>
    <row r="15437" spans="1:5" x14ac:dyDescent="0.3">
      <c r="A15437">
        <v>15599</v>
      </c>
      <c r="B15437" s="1">
        <v>38587.267442129632</v>
      </c>
      <c r="C15437">
        <v>4560</v>
      </c>
      <c r="D15437">
        <v>103</v>
      </c>
      <c r="E15437" s="1">
        <v>38593.033414351848</v>
      </c>
    </row>
    <row r="15438" spans="1:5" x14ac:dyDescent="0.3">
      <c r="A15438">
        <v>15600</v>
      </c>
      <c r="B15438" s="1">
        <v>38587.271805555552</v>
      </c>
      <c r="C15438">
        <v>2260</v>
      </c>
      <c r="D15438">
        <v>113</v>
      </c>
      <c r="E15438" s="1">
        <v>38592.287083333336</v>
      </c>
    </row>
    <row r="15439" spans="1:5" x14ac:dyDescent="0.3">
      <c r="A15439">
        <v>15601</v>
      </c>
      <c r="B15439" s="1">
        <v>38587.273217592592</v>
      </c>
      <c r="C15439">
        <v>3643</v>
      </c>
      <c r="D15439">
        <v>579</v>
      </c>
      <c r="E15439" s="1">
        <v>38588.17391203704</v>
      </c>
    </row>
    <row r="15440" spans="1:5" x14ac:dyDescent="0.3">
      <c r="A15440">
        <v>15602</v>
      </c>
      <c r="B15440" s="1">
        <v>38587.278553240743</v>
      </c>
      <c r="C15440">
        <v>1429</v>
      </c>
      <c r="D15440">
        <v>81</v>
      </c>
      <c r="E15440" s="1">
        <v>38588.302858796298</v>
      </c>
    </row>
    <row r="15441" spans="1:5" x14ac:dyDescent="0.3">
      <c r="A15441">
        <v>15603</v>
      </c>
      <c r="B15441" s="1">
        <v>38587.27884259259</v>
      </c>
      <c r="C15441">
        <v>2565</v>
      </c>
      <c r="D15441">
        <v>6</v>
      </c>
      <c r="E15441" s="1">
        <v>38592.369120370371</v>
      </c>
    </row>
    <row r="15442" spans="1:5" x14ac:dyDescent="0.3">
      <c r="A15442">
        <v>15604</v>
      </c>
      <c r="B15442" s="1">
        <v>38587.280775462961</v>
      </c>
      <c r="C15442">
        <v>4000</v>
      </c>
      <c r="D15442">
        <v>458</v>
      </c>
      <c r="E15442" s="1">
        <v>38593.30369212963</v>
      </c>
    </row>
    <row r="15443" spans="1:5" x14ac:dyDescent="0.3">
      <c r="A15443">
        <v>15605</v>
      </c>
      <c r="B15443" s="1">
        <v>38587.283877314818</v>
      </c>
      <c r="C15443">
        <v>3152</v>
      </c>
      <c r="D15443">
        <v>544</v>
      </c>
      <c r="E15443" s="1">
        <v>38592.256793981483</v>
      </c>
    </row>
    <row r="15444" spans="1:5" x14ac:dyDescent="0.3">
      <c r="A15444">
        <v>15606</v>
      </c>
      <c r="B15444" s="1">
        <v>38587.285034722219</v>
      </c>
      <c r="C15444">
        <v>1811</v>
      </c>
      <c r="D15444">
        <v>279</v>
      </c>
      <c r="E15444" s="1">
        <v>38592.182951388888</v>
      </c>
    </row>
    <row r="15445" spans="1:5" x14ac:dyDescent="0.3">
      <c r="A15445">
        <v>15607</v>
      </c>
      <c r="B15445" s="1">
        <v>38587.287569444445</v>
      </c>
      <c r="C15445">
        <v>4118</v>
      </c>
      <c r="D15445">
        <v>484</v>
      </c>
      <c r="E15445" s="1">
        <v>38590.210486111115</v>
      </c>
    </row>
    <row r="15446" spans="1:5" x14ac:dyDescent="0.3">
      <c r="A15446">
        <v>15608</v>
      </c>
      <c r="B15446" s="1">
        <v>38587.288495370369</v>
      </c>
      <c r="C15446">
        <v>2921</v>
      </c>
      <c r="D15446">
        <v>454</v>
      </c>
      <c r="E15446" s="1">
        <v>38592.433634259258</v>
      </c>
    </row>
    <row r="15447" spans="1:5" x14ac:dyDescent="0.3">
      <c r="A15447">
        <v>15609</v>
      </c>
      <c r="B15447" s="1">
        <v>38587.288935185185</v>
      </c>
      <c r="C15447">
        <v>1730</v>
      </c>
      <c r="D15447">
        <v>256</v>
      </c>
      <c r="E15447" s="1">
        <v>38596.142407407409</v>
      </c>
    </row>
    <row r="15448" spans="1:5" x14ac:dyDescent="0.3">
      <c r="A15448">
        <v>15610</v>
      </c>
      <c r="B15448" s="1">
        <v>38587.2890625</v>
      </c>
      <c r="C15448">
        <v>2076</v>
      </c>
      <c r="D15448">
        <v>215</v>
      </c>
      <c r="E15448" s="1">
        <v>38588.31753472222</v>
      </c>
    </row>
    <row r="15449" spans="1:5" x14ac:dyDescent="0.3">
      <c r="A15449">
        <v>15611</v>
      </c>
      <c r="B15449" s="1">
        <v>38587.289097222223</v>
      </c>
      <c r="C15449">
        <v>1713</v>
      </c>
      <c r="D15449">
        <v>184</v>
      </c>
      <c r="E15449" s="1">
        <v>38589.257152777776</v>
      </c>
    </row>
    <row r="15450" spans="1:5" x14ac:dyDescent="0.3">
      <c r="A15450">
        <v>15612</v>
      </c>
      <c r="B15450" s="1">
        <v>38587.29105324074</v>
      </c>
      <c r="C15450">
        <v>3367</v>
      </c>
      <c r="D15450">
        <v>305</v>
      </c>
      <c r="E15450" s="1">
        <v>38596.476469907408</v>
      </c>
    </row>
    <row r="15451" spans="1:5" x14ac:dyDescent="0.3">
      <c r="A15451">
        <v>15613</v>
      </c>
      <c r="B15451" s="1">
        <v>38587.293969907405</v>
      </c>
      <c r="C15451">
        <v>307</v>
      </c>
      <c r="D15451">
        <v>461</v>
      </c>
      <c r="E15451" s="1">
        <v>38595.326608796298</v>
      </c>
    </row>
    <row r="15452" spans="1:5" x14ac:dyDescent="0.3">
      <c r="A15452">
        <v>15614</v>
      </c>
      <c r="B15452" s="1">
        <v>38587.295312499999</v>
      </c>
      <c r="C15452">
        <v>1216</v>
      </c>
      <c r="D15452">
        <v>287</v>
      </c>
      <c r="E15452" s="1">
        <v>38596.486979166664</v>
      </c>
    </row>
    <row r="15453" spans="1:5" x14ac:dyDescent="0.3">
      <c r="A15453">
        <v>15615</v>
      </c>
      <c r="B15453" s="1">
        <v>38587.29583333333</v>
      </c>
      <c r="C15453">
        <v>899</v>
      </c>
      <c r="D15453">
        <v>584</v>
      </c>
      <c r="E15453" s="1">
        <v>38594.472916666666</v>
      </c>
    </row>
    <row r="15454" spans="1:5" x14ac:dyDescent="0.3">
      <c r="A15454">
        <v>15616</v>
      </c>
      <c r="B15454" s="1">
        <v>38587.296273148146</v>
      </c>
      <c r="C15454">
        <v>2947</v>
      </c>
      <c r="D15454">
        <v>70</v>
      </c>
      <c r="E15454" s="1">
        <v>38594.178217592591</v>
      </c>
    </row>
    <row r="15455" spans="1:5" x14ac:dyDescent="0.3">
      <c r="A15455">
        <v>15617</v>
      </c>
      <c r="B15455" s="1">
        <v>38587.296782407408</v>
      </c>
      <c r="C15455">
        <v>4085</v>
      </c>
      <c r="D15455">
        <v>569</v>
      </c>
      <c r="E15455" s="1">
        <v>38591.058587962965</v>
      </c>
    </row>
    <row r="15456" spans="1:5" x14ac:dyDescent="0.3">
      <c r="A15456">
        <v>15618</v>
      </c>
      <c r="B15456" s="1">
        <v>38587.297199074077</v>
      </c>
      <c r="C15456">
        <v>1903</v>
      </c>
      <c r="D15456">
        <v>60</v>
      </c>
      <c r="E15456" s="1">
        <v>38593.159004629626</v>
      </c>
    </row>
    <row r="15457" spans="1:5" x14ac:dyDescent="0.3">
      <c r="A15457">
        <v>15619</v>
      </c>
      <c r="B15457" s="1">
        <v>38587.298773148148</v>
      </c>
      <c r="C15457">
        <v>2468</v>
      </c>
      <c r="D15457">
        <v>3</v>
      </c>
      <c r="E15457" s="1">
        <v>38590.30641203704</v>
      </c>
    </row>
    <row r="15458" spans="1:5" x14ac:dyDescent="0.3">
      <c r="A15458">
        <v>15620</v>
      </c>
      <c r="B15458" s="1">
        <v>38587.29886574074</v>
      </c>
      <c r="C15458">
        <v>1173</v>
      </c>
      <c r="D15458">
        <v>270</v>
      </c>
      <c r="E15458" s="1">
        <v>38592.285671296297</v>
      </c>
    </row>
    <row r="15459" spans="1:5" x14ac:dyDescent="0.3">
      <c r="A15459">
        <v>15621</v>
      </c>
      <c r="B15459" s="1">
        <v>38587.301192129627</v>
      </c>
      <c r="C15459">
        <v>3832</v>
      </c>
      <c r="D15459">
        <v>123</v>
      </c>
      <c r="E15459" s="1">
        <v>38593.347025462965</v>
      </c>
    </row>
    <row r="15460" spans="1:5" x14ac:dyDescent="0.3">
      <c r="A15460">
        <v>15622</v>
      </c>
      <c r="B15460" s="1">
        <v>38587.306967592594</v>
      </c>
      <c r="C15460">
        <v>3335</v>
      </c>
      <c r="D15460">
        <v>302</v>
      </c>
      <c r="E15460" s="1">
        <v>38596.255578703705</v>
      </c>
    </row>
    <row r="15461" spans="1:5" x14ac:dyDescent="0.3">
      <c r="A15461">
        <v>15623</v>
      </c>
      <c r="B15461" s="1">
        <v>38587.307974537034</v>
      </c>
      <c r="C15461">
        <v>3003</v>
      </c>
      <c r="D15461">
        <v>525</v>
      </c>
      <c r="E15461" s="1">
        <v>38595.074641203704</v>
      </c>
    </row>
    <row r="15462" spans="1:5" x14ac:dyDescent="0.3">
      <c r="A15462">
        <v>15624</v>
      </c>
      <c r="B15462" s="1">
        <v>38587.308645833335</v>
      </c>
      <c r="C15462">
        <v>396</v>
      </c>
      <c r="D15462">
        <v>105</v>
      </c>
      <c r="E15462" s="1">
        <v>38593.525312500002</v>
      </c>
    </row>
    <row r="15463" spans="1:5" x14ac:dyDescent="0.3">
      <c r="A15463">
        <v>15625</v>
      </c>
      <c r="B15463" s="1">
        <v>38587.309363425928</v>
      </c>
      <c r="C15463">
        <v>4200</v>
      </c>
      <c r="D15463">
        <v>207</v>
      </c>
      <c r="E15463" s="1">
        <v>38591.553807870368</v>
      </c>
    </row>
    <row r="15464" spans="1:5" x14ac:dyDescent="0.3">
      <c r="A15464">
        <v>15626</v>
      </c>
      <c r="B15464" s="1">
        <v>38587.309421296297</v>
      </c>
      <c r="C15464">
        <v>640</v>
      </c>
      <c r="D15464">
        <v>370</v>
      </c>
      <c r="E15464" s="1">
        <v>38592.459421296298</v>
      </c>
    </row>
    <row r="15465" spans="1:5" x14ac:dyDescent="0.3">
      <c r="A15465">
        <v>15627</v>
      </c>
      <c r="B15465" s="1">
        <v>38587.309467592589</v>
      </c>
      <c r="C15465">
        <v>1364</v>
      </c>
      <c r="D15465">
        <v>453</v>
      </c>
      <c r="E15465" s="1">
        <v>38595.120578703703</v>
      </c>
    </row>
    <row r="15466" spans="1:5" x14ac:dyDescent="0.3">
      <c r="A15466">
        <v>15628</v>
      </c>
      <c r="B15466" s="1">
        <v>38587.311157407406</v>
      </c>
      <c r="C15466">
        <v>1348</v>
      </c>
      <c r="D15466">
        <v>408</v>
      </c>
      <c r="E15466" s="1">
        <v>38590.182685185187</v>
      </c>
    </row>
    <row r="15467" spans="1:5" x14ac:dyDescent="0.3">
      <c r="A15467">
        <v>15629</v>
      </c>
      <c r="B15467" s="1">
        <v>38587.311365740738</v>
      </c>
      <c r="C15467">
        <v>3725</v>
      </c>
      <c r="D15467">
        <v>286</v>
      </c>
      <c r="E15467" s="1">
        <v>38593.27039351852</v>
      </c>
    </row>
    <row r="15468" spans="1:5" x14ac:dyDescent="0.3">
      <c r="A15468">
        <v>15630</v>
      </c>
      <c r="B15468" s="1">
        <v>38587.311956018515</v>
      </c>
      <c r="C15468">
        <v>3590</v>
      </c>
      <c r="D15468">
        <v>580</v>
      </c>
      <c r="E15468" s="1">
        <v>38595.189733796295</v>
      </c>
    </row>
    <row r="15469" spans="1:5" x14ac:dyDescent="0.3">
      <c r="A15469">
        <v>15631</v>
      </c>
      <c r="B15469" s="1">
        <v>38587.3127662037</v>
      </c>
      <c r="C15469">
        <v>2458</v>
      </c>
      <c r="D15469">
        <v>93</v>
      </c>
      <c r="E15469" s="1">
        <v>38588.307905092595</v>
      </c>
    </row>
    <row r="15470" spans="1:5" x14ac:dyDescent="0.3">
      <c r="A15470">
        <v>15632</v>
      </c>
      <c r="B15470" s="1">
        <v>38587.312800925924</v>
      </c>
      <c r="C15470">
        <v>2941</v>
      </c>
      <c r="D15470">
        <v>60</v>
      </c>
      <c r="E15470" s="1">
        <v>38588.328773148147</v>
      </c>
    </row>
    <row r="15471" spans="1:5" x14ac:dyDescent="0.3">
      <c r="A15471">
        <v>15633</v>
      </c>
      <c r="B15471" s="1">
        <v>38587.313310185185</v>
      </c>
      <c r="C15471">
        <v>882</v>
      </c>
      <c r="D15471">
        <v>497</v>
      </c>
      <c r="E15471" s="1">
        <v>38590.191087962965</v>
      </c>
    </row>
    <row r="15472" spans="1:5" x14ac:dyDescent="0.3">
      <c r="A15472">
        <v>15634</v>
      </c>
      <c r="B15472" s="1">
        <v>38587.315486111111</v>
      </c>
      <c r="C15472">
        <v>2517</v>
      </c>
      <c r="D15472">
        <v>576</v>
      </c>
      <c r="E15472" s="1">
        <v>38588.500208333331</v>
      </c>
    </row>
    <row r="15473" spans="1:5" x14ac:dyDescent="0.3">
      <c r="A15473">
        <v>15635</v>
      </c>
      <c r="B15473" s="1">
        <v>38587.321527777778</v>
      </c>
      <c r="C15473">
        <v>3308</v>
      </c>
      <c r="D15473">
        <v>4</v>
      </c>
      <c r="E15473" s="1">
        <v>38591.449305555558</v>
      </c>
    </row>
    <row r="15474" spans="1:5" x14ac:dyDescent="0.3">
      <c r="A15474">
        <v>15636</v>
      </c>
      <c r="B15474" s="1">
        <v>38587.326921296299</v>
      </c>
      <c r="C15474">
        <v>1169</v>
      </c>
      <c r="D15474">
        <v>380</v>
      </c>
      <c r="E15474" s="1">
        <v>38590.333171296297</v>
      </c>
    </row>
    <row r="15475" spans="1:5" x14ac:dyDescent="0.3">
      <c r="A15475">
        <v>15637</v>
      </c>
      <c r="B15475" s="1">
        <v>38587.328912037039</v>
      </c>
      <c r="C15475">
        <v>445</v>
      </c>
      <c r="D15475">
        <v>172</v>
      </c>
      <c r="E15475" s="1">
        <v>38593.136550925927</v>
      </c>
    </row>
    <row r="15476" spans="1:5" x14ac:dyDescent="0.3">
      <c r="A15476">
        <v>15638</v>
      </c>
      <c r="B15476" s="1">
        <v>38587.329791666663</v>
      </c>
      <c r="C15476">
        <v>3358</v>
      </c>
      <c r="D15476">
        <v>563</v>
      </c>
      <c r="E15476" s="1">
        <v>38594.565208333333</v>
      </c>
    </row>
    <row r="15477" spans="1:5" x14ac:dyDescent="0.3">
      <c r="A15477">
        <v>15639</v>
      </c>
      <c r="B15477" s="1">
        <v>38587.335706018515</v>
      </c>
      <c r="C15477">
        <v>42</v>
      </c>
      <c r="D15477">
        <v>214</v>
      </c>
      <c r="E15477" s="1">
        <v>38588.431539351855</v>
      </c>
    </row>
    <row r="15478" spans="1:5" x14ac:dyDescent="0.3">
      <c r="A15478">
        <v>15640</v>
      </c>
      <c r="B15478" s="1">
        <v>38587.336574074077</v>
      </c>
      <c r="C15478">
        <v>3505</v>
      </c>
      <c r="D15478">
        <v>262</v>
      </c>
      <c r="E15478" s="1">
        <v>38588.27685185185</v>
      </c>
    </row>
    <row r="15479" spans="1:5" x14ac:dyDescent="0.3">
      <c r="A15479">
        <v>15641</v>
      </c>
      <c r="B15479" s="1">
        <v>38587.338067129633</v>
      </c>
      <c r="C15479">
        <v>3126</v>
      </c>
      <c r="D15479">
        <v>240</v>
      </c>
      <c r="E15479" s="1">
        <v>38588.554039351853</v>
      </c>
    </row>
    <row r="15480" spans="1:5" x14ac:dyDescent="0.3">
      <c r="A15480">
        <v>15642</v>
      </c>
      <c r="B15480" s="1">
        <v>38587.33971064815</v>
      </c>
      <c r="C15480">
        <v>2627</v>
      </c>
      <c r="D15480">
        <v>160</v>
      </c>
      <c r="E15480" s="1">
        <v>38592.248043981483</v>
      </c>
    </row>
    <row r="15481" spans="1:5" x14ac:dyDescent="0.3">
      <c r="A15481">
        <v>15643</v>
      </c>
      <c r="B15481" s="1">
        <v>38587.342662037037</v>
      </c>
      <c r="C15481">
        <v>103</v>
      </c>
      <c r="D15481">
        <v>298</v>
      </c>
      <c r="E15481" s="1">
        <v>38589.221134259256</v>
      </c>
    </row>
    <row r="15482" spans="1:5" x14ac:dyDescent="0.3">
      <c r="A15482">
        <v>15646</v>
      </c>
      <c r="B15482" s="1">
        <v>38587.34716435185</v>
      </c>
      <c r="C15482">
        <v>3217</v>
      </c>
      <c r="D15482">
        <v>114</v>
      </c>
      <c r="E15482" s="1">
        <v>38593.106192129628</v>
      </c>
    </row>
    <row r="15483" spans="1:5" x14ac:dyDescent="0.3">
      <c r="A15483">
        <v>15647</v>
      </c>
      <c r="B15483" s="1">
        <v>38587.349953703706</v>
      </c>
      <c r="C15483">
        <v>2051</v>
      </c>
      <c r="D15483">
        <v>251</v>
      </c>
      <c r="E15483" s="1">
        <v>38590.458981481483</v>
      </c>
    </row>
    <row r="15484" spans="1:5" x14ac:dyDescent="0.3">
      <c r="A15484">
        <v>15648</v>
      </c>
      <c r="B15484" s="1">
        <v>38587.352743055555</v>
      </c>
      <c r="C15484">
        <v>4039</v>
      </c>
      <c r="D15484">
        <v>80</v>
      </c>
      <c r="E15484" s="1">
        <v>38594.370798611111</v>
      </c>
    </row>
    <row r="15485" spans="1:5" x14ac:dyDescent="0.3">
      <c r="A15485">
        <v>15649</v>
      </c>
      <c r="B15485" s="1">
        <v>38587.352812500001</v>
      </c>
      <c r="C15485">
        <v>415</v>
      </c>
      <c r="D15485">
        <v>60</v>
      </c>
      <c r="E15485" s="1">
        <v>38594.216006944444</v>
      </c>
    </row>
    <row r="15486" spans="1:5" x14ac:dyDescent="0.3">
      <c r="A15486">
        <v>15650</v>
      </c>
      <c r="B15486" s="1">
        <v>38587.354085648149</v>
      </c>
      <c r="C15486">
        <v>2447</v>
      </c>
      <c r="D15486">
        <v>353</v>
      </c>
      <c r="E15486" s="1">
        <v>38589.308252314811</v>
      </c>
    </row>
    <row r="15487" spans="1:5" x14ac:dyDescent="0.3">
      <c r="A15487">
        <v>15651</v>
      </c>
      <c r="B15487" s="1">
        <v>38587.355428240742</v>
      </c>
      <c r="C15487">
        <v>3393</v>
      </c>
      <c r="D15487">
        <v>451</v>
      </c>
      <c r="E15487" s="1">
        <v>38590.123483796298</v>
      </c>
    </row>
    <row r="15488" spans="1:5" x14ac:dyDescent="0.3">
      <c r="A15488">
        <v>15652</v>
      </c>
      <c r="B15488" s="1">
        <v>38587.357060185182</v>
      </c>
      <c r="C15488">
        <v>4440</v>
      </c>
      <c r="D15488">
        <v>578</v>
      </c>
      <c r="E15488" s="1">
        <v>38594.521643518521</v>
      </c>
    </row>
    <row r="15489" spans="1:5" x14ac:dyDescent="0.3">
      <c r="A15489">
        <v>15653</v>
      </c>
      <c r="B15489" s="1">
        <v>38587.357430555552</v>
      </c>
      <c r="C15489">
        <v>2736</v>
      </c>
      <c r="D15489">
        <v>439</v>
      </c>
      <c r="E15489" s="1">
        <v>38596.130347222221</v>
      </c>
    </row>
    <row r="15490" spans="1:5" x14ac:dyDescent="0.3">
      <c r="A15490">
        <v>15654</v>
      </c>
      <c r="B15490" s="1">
        <v>38587.357557870368</v>
      </c>
      <c r="C15490">
        <v>4360</v>
      </c>
      <c r="D15490">
        <v>471</v>
      </c>
      <c r="E15490" s="1">
        <v>38594.179780092592</v>
      </c>
    </row>
    <row r="15491" spans="1:5" x14ac:dyDescent="0.3">
      <c r="A15491">
        <v>15656</v>
      </c>
      <c r="B15491" s="1">
        <v>38587.360393518517</v>
      </c>
      <c r="C15491">
        <v>4239</v>
      </c>
      <c r="D15491">
        <v>334</v>
      </c>
      <c r="E15491" s="1">
        <v>38588.172893518517</v>
      </c>
    </row>
    <row r="15492" spans="1:5" x14ac:dyDescent="0.3">
      <c r="A15492">
        <v>15657</v>
      </c>
      <c r="B15492" s="1">
        <v>38587.362962962965</v>
      </c>
      <c r="C15492">
        <v>1897</v>
      </c>
      <c r="D15492">
        <v>36</v>
      </c>
      <c r="E15492" s="1">
        <v>38596.547685185185</v>
      </c>
    </row>
    <row r="15493" spans="1:5" x14ac:dyDescent="0.3">
      <c r="A15493">
        <v>15658</v>
      </c>
      <c r="B15493" s="1">
        <v>38587.367164351854</v>
      </c>
      <c r="C15493">
        <v>3565</v>
      </c>
      <c r="D15493">
        <v>22</v>
      </c>
      <c r="E15493" s="1">
        <v>38589.235219907408</v>
      </c>
    </row>
    <row r="15494" spans="1:5" x14ac:dyDescent="0.3">
      <c r="A15494">
        <v>15659</v>
      </c>
      <c r="B15494" s="1">
        <v>38587.367164351854</v>
      </c>
      <c r="C15494">
        <v>4573</v>
      </c>
      <c r="D15494">
        <v>131</v>
      </c>
      <c r="E15494" s="1">
        <v>38591.597025462965</v>
      </c>
    </row>
    <row r="15495" spans="1:5" x14ac:dyDescent="0.3">
      <c r="A15495">
        <v>15660</v>
      </c>
      <c r="B15495" s="1">
        <v>38587.368993055556</v>
      </c>
      <c r="C15495">
        <v>3223</v>
      </c>
      <c r="D15495">
        <v>388</v>
      </c>
      <c r="E15495" s="1">
        <v>38592.26829861111</v>
      </c>
    </row>
    <row r="15496" spans="1:5" x14ac:dyDescent="0.3">
      <c r="A15496">
        <v>15661</v>
      </c>
      <c r="B15496" s="1">
        <v>38587.369479166664</v>
      </c>
      <c r="C15496">
        <v>1599</v>
      </c>
      <c r="D15496">
        <v>346</v>
      </c>
      <c r="E15496" s="1">
        <v>38594.345173611109</v>
      </c>
    </row>
    <row r="15497" spans="1:5" x14ac:dyDescent="0.3">
      <c r="A15497">
        <v>15662</v>
      </c>
      <c r="B15497" s="1">
        <v>38587.370023148149</v>
      </c>
      <c r="C15497">
        <v>3028</v>
      </c>
      <c r="D15497">
        <v>223</v>
      </c>
      <c r="E15497" s="1">
        <v>38588.339467592596</v>
      </c>
    </row>
    <row r="15498" spans="1:5" x14ac:dyDescent="0.3">
      <c r="A15498">
        <v>15663</v>
      </c>
      <c r="B15498" s="1">
        <v>38587.371134259258</v>
      </c>
      <c r="C15498">
        <v>3291</v>
      </c>
      <c r="D15498">
        <v>291</v>
      </c>
      <c r="E15498" s="1">
        <v>38593.122523148151</v>
      </c>
    </row>
    <row r="15499" spans="1:5" x14ac:dyDescent="0.3">
      <c r="A15499">
        <v>15664</v>
      </c>
      <c r="B15499" s="1">
        <v>38587.373043981483</v>
      </c>
      <c r="C15499">
        <v>2029</v>
      </c>
      <c r="D15499">
        <v>351</v>
      </c>
      <c r="E15499" s="1">
        <v>38595.596655092595</v>
      </c>
    </row>
    <row r="15500" spans="1:5" x14ac:dyDescent="0.3">
      <c r="A15500">
        <v>15665</v>
      </c>
      <c r="B15500" s="1">
        <v>38587.374444444446</v>
      </c>
      <c r="C15500">
        <v>3471</v>
      </c>
      <c r="D15500">
        <v>487</v>
      </c>
      <c r="E15500" s="1">
        <v>38588.534861111111</v>
      </c>
    </row>
    <row r="15501" spans="1:5" x14ac:dyDescent="0.3">
      <c r="A15501">
        <v>15666</v>
      </c>
      <c r="B15501" s="1">
        <v>38587.375810185185</v>
      </c>
      <c r="C15501">
        <v>3406</v>
      </c>
      <c r="D15501">
        <v>586</v>
      </c>
      <c r="E15501" s="1">
        <v>38595.522337962961</v>
      </c>
    </row>
    <row r="15502" spans="1:5" x14ac:dyDescent="0.3">
      <c r="A15502">
        <v>15667</v>
      </c>
      <c r="B15502" s="1">
        <v>38587.376423611109</v>
      </c>
      <c r="C15502">
        <v>1302</v>
      </c>
      <c r="D15502">
        <v>73</v>
      </c>
      <c r="E15502" s="1">
        <v>38588.241006944445</v>
      </c>
    </row>
    <row r="15503" spans="1:5" x14ac:dyDescent="0.3">
      <c r="A15503">
        <v>15668</v>
      </c>
      <c r="B15503" s="1">
        <v>38587.376435185186</v>
      </c>
      <c r="C15503">
        <v>1963</v>
      </c>
      <c r="D15503">
        <v>38</v>
      </c>
      <c r="E15503" s="1">
        <v>38593.13685185185</v>
      </c>
    </row>
    <row r="15504" spans="1:5" x14ac:dyDescent="0.3">
      <c r="A15504">
        <v>15669</v>
      </c>
      <c r="B15504" s="1">
        <v>38587.379363425927</v>
      </c>
      <c r="C15504">
        <v>1542</v>
      </c>
      <c r="D15504">
        <v>334</v>
      </c>
      <c r="E15504" s="1">
        <v>38594.340474537035</v>
      </c>
    </row>
    <row r="15505" spans="1:5" x14ac:dyDescent="0.3">
      <c r="A15505">
        <v>15670</v>
      </c>
      <c r="B15505" s="1">
        <v>38587.379988425928</v>
      </c>
      <c r="C15505">
        <v>2834</v>
      </c>
      <c r="D15505">
        <v>211</v>
      </c>
      <c r="E15505" s="1">
        <v>38595.189016203702</v>
      </c>
    </row>
    <row r="15506" spans="1:5" x14ac:dyDescent="0.3">
      <c r="A15506">
        <v>15671</v>
      </c>
      <c r="B15506" s="1">
        <v>38587.380740740744</v>
      </c>
      <c r="C15506">
        <v>3716</v>
      </c>
      <c r="D15506">
        <v>112</v>
      </c>
      <c r="E15506" s="1">
        <v>38593.58421296296</v>
      </c>
    </row>
    <row r="15507" spans="1:5" x14ac:dyDescent="0.3">
      <c r="A15507">
        <v>15672</v>
      </c>
      <c r="B15507" s="1">
        <v>38587.381458333337</v>
      </c>
      <c r="C15507">
        <v>701</v>
      </c>
      <c r="D15507">
        <v>210</v>
      </c>
      <c r="E15507" s="1">
        <v>38591.263402777775</v>
      </c>
    </row>
    <row r="15508" spans="1:5" x14ac:dyDescent="0.3">
      <c r="A15508">
        <v>15673</v>
      </c>
      <c r="B15508" s="1">
        <v>38587.383912037039</v>
      </c>
      <c r="C15508">
        <v>3096</v>
      </c>
      <c r="D15508">
        <v>321</v>
      </c>
      <c r="E15508" s="1">
        <v>38593.531828703701</v>
      </c>
    </row>
    <row r="15509" spans="1:5" x14ac:dyDescent="0.3">
      <c r="A15509">
        <v>15674</v>
      </c>
      <c r="B15509" s="1">
        <v>38587.386562500003</v>
      </c>
      <c r="C15509">
        <v>4482</v>
      </c>
      <c r="D15509">
        <v>90</v>
      </c>
      <c r="E15509" s="1">
        <v>38596.498368055552</v>
      </c>
    </row>
    <row r="15510" spans="1:5" x14ac:dyDescent="0.3">
      <c r="A15510">
        <v>15675</v>
      </c>
      <c r="B15510" s="1">
        <v>38587.388101851851</v>
      </c>
      <c r="C15510">
        <v>4153</v>
      </c>
      <c r="D15510">
        <v>293</v>
      </c>
      <c r="E15510" s="1">
        <v>38594.624907407408</v>
      </c>
    </row>
    <row r="15511" spans="1:5" x14ac:dyDescent="0.3">
      <c r="A15511">
        <v>15676</v>
      </c>
      <c r="B15511" s="1">
        <v>38587.391064814816</v>
      </c>
      <c r="C15511">
        <v>3874</v>
      </c>
      <c r="D15511">
        <v>353</v>
      </c>
      <c r="E15511" s="1">
        <v>38594.263287037036</v>
      </c>
    </row>
    <row r="15512" spans="1:5" x14ac:dyDescent="0.3">
      <c r="A15512">
        <v>15677</v>
      </c>
      <c r="B15512" s="1">
        <v>38587.391388888886</v>
      </c>
      <c r="C15512">
        <v>2050</v>
      </c>
      <c r="D15512">
        <v>109</v>
      </c>
      <c r="E15512" s="1">
        <v>38591.209444444445</v>
      </c>
    </row>
    <row r="15513" spans="1:5" x14ac:dyDescent="0.3">
      <c r="A15513">
        <v>15678</v>
      </c>
      <c r="B15513" s="1">
        <v>38587.391493055555</v>
      </c>
      <c r="C15513">
        <v>1345</v>
      </c>
      <c r="D15513">
        <v>413</v>
      </c>
      <c r="E15513" s="1">
        <v>38591.485243055555</v>
      </c>
    </row>
    <row r="15514" spans="1:5" x14ac:dyDescent="0.3">
      <c r="A15514">
        <v>15679</v>
      </c>
      <c r="B15514" s="1">
        <v>38587.394085648149</v>
      </c>
      <c r="C15514">
        <v>2945</v>
      </c>
      <c r="D15514">
        <v>103</v>
      </c>
      <c r="E15514" s="1">
        <v>38592.385057870371</v>
      </c>
    </row>
    <row r="15515" spans="1:5" x14ac:dyDescent="0.3">
      <c r="A15515">
        <v>15680</v>
      </c>
      <c r="B15515" s="1">
        <v>38587.3981712963</v>
      </c>
      <c r="C15515">
        <v>1370</v>
      </c>
      <c r="D15515">
        <v>169</v>
      </c>
      <c r="E15515" s="1">
        <v>38595.562060185184</v>
      </c>
    </row>
    <row r="15516" spans="1:5" x14ac:dyDescent="0.3">
      <c r="A15516">
        <v>15681</v>
      </c>
      <c r="B15516" s="1">
        <v>38587.399699074071</v>
      </c>
      <c r="C15516">
        <v>2813</v>
      </c>
      <c r="D15516">
        <v>61</v>
      </c>
      <c r="E15516" s="1">
        <v>38591.35664351852</v>
      </c>
    </row>
    <row r="15517" spans="1:5" x14ac:dyDescent="0.3">
      <c r="A15517">
        <v>15682</v>
      </c>
      <c r="B15517" s="1">
        <v>38587.401087962964</v>
      </c>
      <c r="C15517">
        <v>3293</v>
      </c>
      <c r="D15517">
        <v>31</v>
      </c>
      <c r="E15517" s="1">
        <v>38595.251087962963</v>
      </c>
    </row>
    <row r="15518" spans="1:5" x14ac:dyDescent="0.3">
      <c r="A15518">
        <v>15683</v>
      </c>
      <c r="B15518" s="1">
        <v>38587.401585648149</v>
      </c>
      <c r="C15518">
        <v>3787</v>
      </c>
      <c r="D15518">
        <v>168</v>
      </c>
      <c r="E15518" s="1">
        <v>38594.521724537037</v>
      </c>
    </row>
    <row r="15519" spans="1:5" x14ac:dyDescent="0.3">
      <c r="A15519">
        <v>15684</v>
      </c>
      <c r="B15519" s="1">
        <v>38587.402824074074</v>
      </c>
      <c r="C15519">
        <v>3976</v>
      </c>
      <c r="D15519">
        <v>586</v>
      </c>
      <c r="E15519" s="1">
        <v>38592.644490740742</v>
      </c>
    </row>
    <row r="15520" spans="1:5" x14ac:dyDescent="0.3">
      <c r="A15520">
        <v>15685</v>
      </c>
      <c r="B15520" s="1">
        <v>38587.403796296298</v>
      </c>
      <c r="C15520">
        <v>370</v>
      </c>
      <c r="D15520">
        <v>491</v>
      </c>
      <c r="E15520" s="1">
        <v>38594.424629629626</v>
      </c>
    </row>
    <row r="15521" spans="1:5" x14ac:dyDescent="0.3">
      <c r="A15521">
        <v>15686</v>
      </c>
      <c r="B15521" s="1">
        <v>38587.404409722221</v>
      </c>
      <c r="C15521">
        <v>2041</v>
      </c>
      <c r="D15521">
        <v>206</v>
      </c>
      <c r="E15521" s="1">
        <v>38593.515520833331</v>
      </c>
    </row>
    <row r="15522" spans="1:5" x14ac:dyDescent="0.3">
      <c r="A15522">
        <v>15687</v>
      </c>
      <c r="B15522" s="1">
        <v>38587.407326388886</v>
      </c>
      <c r="C15522">
        <v>276</v>
      </c>
      <c r="D15522">
        <v>112</v>
      </c>
      <c r="E15522" s="1">
        <v>38596.255243055559</v>
      </c>
    </row>
    <row r="15523" spans="1:5" x14ac:dyDescent="0.3">
      <c r="A15523">
        <v>15688</v>
      </c>
      <c r="B15523" s="1">
        <v>38587.408854166664</v>
      </c>
      <c r="C15523">
        <v>2851</v>
      </c>
      <c r="D15523">
        <v>105</v>
      </c>
      <c r="E15523" s="1">
        <v>38594.436631944445</v>
      </c>
    </row>
    <row r="15524" spans="1:5" x14ac:dyDescent="0.3">
      <c r="A15524">
        <v>15689</v>
      </c>
      <c r="B15524" s="1">
        <v>38587.411747685182</v>
      </c>
      <c r="C15524">
        <v>248</v>
      </c>
      <c r="D15524">
        <v>259</v>
      </c>
      <c r="E15524" s="1">
        <v>38593.469386574077</v>
      </c>
    </row>
    <row r="15525" spans="1:5" x14ac:dyDescent="0.3">
      <c r="A15525">
        <v>15690</v>
      </c>
      <c r="B15525" s="1">
        <v>38587.412152777775</v>
      </c>
      <c r="C15525">
        <v>2102</v>
      </c>
      <c r="D15525">
        <v>554</v>
      </c>
      <c r="E15525" s="1">
        <v>38593.435763888891</v>
      </c>
    </row>
    <row r="15526" spans="1:5" x14ac:dyDescent="0.3">
      <c r="A15526">
        <v>15691</v>
      </c>
      <c r="B15526" s="1">
        <v>38587.412430555552</v>
      </c>
      <c r="C15526">
        <v>784</v>
      </c>
      <c r="D15526">
        <v>200</v>
      </c>
      <c r="E15526" s="1">
        <v>38591.42701388889</v>
      </c>
    </row>
    <row r="15527" spans="1:5" x14ac:dyDescent="0.3">
      <c r="A15527">
        <v>15692</v>
      </c>
      <c r="B15527" s="1">
        <v>38587.416689814818</v>
      </c>
      <c r="C15527">
        <v>1852</v>
      </c>
      <c r="D15527">
        <v>503</v>
      </c>
      <c r="E15527" s="1">
        <v>38588.225717592592</v>
      </c>
    </row>
    <row r="15528" spans="1:5" x14ac:dyDescent="0.3">
      <c r="A15528">
        <v>15693</v>
      </c>
      <c r="B15528" s="1">
        <v>38587.416944444441</v>
      </c>
      <c r="C15528">
        <v>748</v>
      </c>
      <c r="D15528">
        <v>94</v>
      </c>
      <c r="E15528" s="1">
        <v>38589.349583333336</v>
      </c>
    </row>
    <row r="15529" spans="1:5" x14ac:dyDescent="0.3">
      <c r="A15529">
        <v>15694</v>
      </c>
      <c r="B15529" s="1">
        <v>38587.418587962966</v>
      </c>
      <c r="C15529">
        <v>3017</v>
      </c>
      <c r="D15529">
        <v>506</v>
      </c>
      <c r="E15529" s="1">
        <v>38595.240810185183</v>
      </c>
    </row>
    <row r="15530" spans="1:5" x14ac:dyDescent="0.3">
      <c r="A15530">
        <v>15696</v>
      </c>
      <c r="B15530" s="1">
        <v>38587.419641203705</v>
      </c>
      <c r="C15530">
        <v>2836</v>
      </c>
      <c r="D15530">
        <v>93</v>
      </c>
      <c r="E15530" s="1">
        <v>38589.366168981483</v>
      </c>
    </row>
    <row r="15531" spans="1:5" x14ac:dyDescent="0.3">
      <c r="A15531">
        <v>15697</v>
      </c>
      <c r="B15531" s="1">
        <v>38587.419861111113</v>
      </c>
      <c r="C15531">
        <v>1987</v>
      </c>
      <c r="D15531">
        <v>380</v>
      </c>
      <c r="E15531" s="1">
        <v>38588.208749999998</v>
      </c>
    </row>
    <row r="15532" spans="1:5" x14ac:dyDescent="0.3">
      <c r="A15532">
        <v>15698</v>
      </c>
      <c r="B15532" s="1">
        <v>38587.424768518518</v>
      </c>
      <c r="C15532">
        <v>4465</v>
      </c>
      <c r="D15532">
        <v>395</v>
      </c>
      <c r="E15532" s="1">
        <v>38592.368518518517</v>
      </c>
    </row>
    <row r="15533" spans="1:5" x14ac:dyDescent="0.3">
      <c r="A15533">
        <v>15699</v>
      </c>
      <c r="B15533" s="1">
        <v>38587.430960648147</v>
      </c>
      <c r="C15533">
        <v>4155</v>
      </c>
      <c r="D15533">
        <v>501</v>
      </c>
      <c r="E15533" s="1">
        <v>38594.580960648149</v>
      </c>
    </row>
    <row r="15534" spans="1:5" x14ac:dyDescent="0.3">
      <c r="A15534">
        <v>15700</v>
      </c>
      <c r="B15534" s="1">
        <v>38587.431493055556</v>
      </c>
      <c r="C15534">
        <v>2935</v>
      </c>
      <c r="D15534">
        <v>552</v>
      </c>
      <c r="E15534" s="1">
        <v>38588.650937500002</v>
      </c>
    </row>
    <row r="15535" spans="1:5" x14ac:dyDescent="0.3">
      <c r="A15535">
        <v>15701</v>
      </c>
      <c r="B15535" s="1">
        <v>38587.432187500002</v>
      </c>
      <c r="C15535">
        <v>2942</v>
      </c>
      <c r="D15535">
        <v>516</v>
      </c>
      <c r="E15535" s="1">
        <v>38588.453020833331</v>
      </c>
    </row>
    <row r="15536" spans="1:5" x14ac:dyDescent="0.3">
      <c r="A15536">
        <v>15702</v>
      </c>
      <c r="B15536" s="1">
        <v>38587.432962962965</v>
      </c>
      <c r="C15536">
        <v>1602</v>
      </c>
      <c r="D15536">
        <v>56</v>
      </c>
      <c r="E15536" s="1">
        <v>38593.464212962965</v>
      </c>
    </row>
    <row r="15537" spans="1:5" x14ac:dyDescent="0.3">
      <c r="A15537">
        <v>15703</v>
      </c>
      <c r="B15537" s="1">
        <v>38587.433194444442</v>
      </c>
      <c r="C15537">
        <v>2883</v>
      </c>
      <c r="D15537">
        <v>322</v>
      </c>
      <c r="E15537" s="1">
        <v>38596.288055555553</v>
      </c>
    </row>
    <row r="15538" spans="1:5" x14ac:dyDescent="0.3">
      <c r="A15538">
        <v>15704</v>
      </c>
      <c r="B15538" s="1">
        <v>38587.434548611112</v>
      </c>
      <c r="C15538">
        <v>738</v>
      </c>
      <c r="D15538">
        <v>71</v>
      </c>
      <c r="E15538" s="1">
        <v>38593.671354166669</v>
      </c>
    </row>
    <row r="15539" spans="1:5" x14ac:dyDescent="0.3">
      <c r="A15539">
        <v>15705</v>
      </c>
      <c r="B15539" s="1">
        <v>38587.43949074074</v>
      </c>
      <c r="C15539">
        <v>936</v>
      </c>
      <c r="D15539">
        <v>356</v>
      </c>
      <c r="E15539" s="1">
        <v>38593.554768518516</v>
      </c>
    </row>
    <row r="15540" spans="1:5" x14ac:dyDescent="0.3">
      <c r="A15540">
        <v>15706</v>
      </c>
      <c r="B15540" s="1">
        <v>38587.43949074074</v>
      </c>
      <c r="C15540">
        <v>4486</v>
      </c>
      <c r="D15540">
        <v>220</v>
      </c>
      <c r="E15540" s="1">
        <v>38588.294351851851</v>
      </c>
    </row>
    <row r="15541" spans="1:5" x14ac:dyDescent="0.3">
      <c r="A15541">
        <v>15707</v>
      </c>
      <c r="B15541" s="1">
        <v>38587.441493055558</v>
      </c>
      <c r="C15541">
        <v>3646</v>
      </c>
      <c r="D15541">
        <v>91</v>
      </c>
      <c r="E15541" s="1">
        <v>38591.456770833334</v>
      </c>
    </row>
    <row r="15542" spans="1:5" x14ac:dyDescent="0.3">
      <c r="A15542">
        <v>15708</v>
      </c>
      <c r="B15542" s="1">
        <v>38587.441562499997</v>
      </c>
      <c r="C15542">
        <v>1974</v>
      </c>
      <c r="D15542">
        <v>46</v>
      </c>
      <c r="E15542" s="1">
        <v>38591.668645833335</v>
      </c>
    </row>
    <row r="15543" spans="1:5" x14ac:dyDescent="0.3">
      <c r="A15543">
        <v>15709</v>
      </c>
      <c r="B15543" s="1">
        <v>38587.441666666666</v>
      </c>
      <c r="C15543">
        <v>346</v>
      </c>
      <c r="D15543">
        <v>206</v>
      </c>
      <c r="E15543" s="1">
        <v>38592.262499999997</v>
      </c>
    </row>
    <row r="15544" spans="1:5" x14ac:dyDescent="0.3">
      <c r="A15544">
        <v>15711</v>
      </c>
      <c r="B15544" s="1">
        <v>38587.446527777778</v>
      </c>
      <c r="C15544">
        <v>789</v>
      </c>
      <c r="D15544">
        <v>297</v>
      </c>
      <c r="E15544" s="1">
        <v>38593.686805555553</v>
      </c>
    </row>
    <row r="15545" spans="1:5" x14ac:dyDescent="0.3">
      <c r="A15545">
        <v>15712</v>
      </c>
      <c r="B15545" s="1">
        <v>38587.447175925925</v>
      </c>
      <c r="C15545">
        <v>1882</v>
      </c>
      <c r="D15545">
        <v>351</v>
      </c>
      <c r="E15545" s="1">
        <v>38593.649953703702</v>
      </c>
    </row>
    <row r="15546" spans="1:5" x14ac:dyDescent="0.3">
      <c r="A15546">
        <v>15713</v>
      </c>
      <c r="B15546" s="1">
        <v>38587.455729166664</v>
      </c>
      <c r="C15546">
        <v>337</v>
      </c>
      <c r="D15546">
        <v>432</v>
      </c>
      <c r="E15546" s="1">
        <v>38593.384895833333</v>
      </c>
    </row>
    <row r="15547" spans="1:5" x14ac:dyDescent="0.3">
      <c r="A15547">
        <v>15715</v>
      </c>
      <c r="B15547" s="1">
        <v>38587.456712962965</v>
      </c>
      <c r="C15547">
        <v>3808</v>
      </c>
      <c r="D15547">
        <v>86</v>
      </c>
      <c r="E15547" s="1">
        <v>38592.528240740743</v>
      </c>
    </row>
    <row r="15548" spans="1:5" x14ac:dyDescent="0.3">
      <c r="A15548">
        <v>15716</v>
      </c>
      <c r="B15548" s="1">
        <v>38587.459722222222</v>
      </c>
      <c r="C15548">
        <v>2812</v>
      </c>
      <c r="D15548">
        <v>408</v>
      </c>
      <c r="E15548" s="1">
        <v>38592.615277777775</v>
      </c>
    </row>
    <row r="15549" spans="1:5" x14ac:dyDescent="0.3">
      <c r="A15549">
        <v>15718</v>
      </c>
      <c r="B15549" s="1">
        <v>38587.462002314816</v>
      </c>
      <c r="C15549">
        <v>2180</v>
      </c>
      <c r="D15549">
        <v>276</v>
      </c>
      <c r="E15549" s="1">
        <v>38592.534918981481</v>
      </c>
    </row>
    <row r="15550" spans="1:5" x14ac:dyDescent="0.3">
      <c r="A15550">
        <v>15719</v>
      </c>
      <c r="B15550" s="1">
        <v>38587.464421296296</v>
      </c>
      <c r="C15550">
        <v>3990</v>
      </c>
      <c r="D15550">
        <v>599</v>
      </c>
      <c r="E15550" s="1">
        <v>38589.309560185182</v>
      </c>
    </row>
    <row r="15551" spans="1:5" x14ac:dyDescent="0.3">
      <c r="A15551">
        <v>15720</v>
      </c>
      <c r="B15551" s="1">
        <v>38587.468981481485</v>
      </c>
      <c r="C15551">
        <v>2490</v>
      </c>
      <c r="D15551">
        <v>456</v>
      </c>
      <c r="E15551" s="1">
        <v>38595.409259259257</v>
      </c>
    </row>
    <row r="15552" spans="1:5" x14ac:dyDescent="0.3">
      <c r="A15552">
        <v>15721</v>
      </c>
      <c r="B15552" s="1">
        <v>38587.469629629632</v>
      </c>
      <c r="C15552">
        <v>685</v>
      </c>
      <c r="D15552">
        <v>154</v>
      </c>
      <c r="E15552" s="1">
        <v>38592.431435185186</v>
      </c>
    </row>
    <row r="15553" spans="1:5" x14ac:dyDescent="0.3">
      <c r="A15553">
        <v>15722</v>
      </c>
      <c r="B15553" s="1">
        <v>38587.469780092593</v>
      </c>
      <c r="C15553">
        <v>2809</v>
      </c>
      <c r="D15553">
        <v>26</v>
      </c>
      <c r="E15553" s="1">
        <v>38596.558668981481</v>
      </c>
    </row>
    <row r="15554" spans="1:5" x14ac:dyDescent="0.3">
      <c r="A15554">
        <v>15723</v>
      </c>
      <c r="B15554" s="1">
        <v>38587.470439814817</v>
      </c>
      <c r="C15554">
        <v>3915</v>
      </c>
      <c r="D15554">
        <v>504</v>
      </c>
      <c r="E15554" s="1">
        <v>38595.582245370373</v>
      </c>
    </row>
    <row r="15555" spans="1:5" x14ac:dyDescent="0.3">
      <c r="A15555">
        <v>15724</v>
      </c>
      <c r="B15555" s="1">
        <v>38587.473715277774</v>
      </c>
      <c r="C15555">
        <v>1025</v>
      </c>
      <c r="D15555">
        <v>478</v>
      </c>
      <c r="E15555" s="1">
        <v>38592.538993055554</v>
      </c>
    </row>
    <row r="15556" spans="1:5" x14ac:dyDescent="0.3">
      <c r="A15556">
        <v>15725</v>
      </c>
      <c r="B15556" s="1">
        <v>38587.475694444445</v>
      </c>
      <c r="C15556">
        <v>378</v>
      </c>
      <c r="D15556">
        <v>599</v>
      </c>
      <c r="E15556" s="1">
        <v>38590.490277777775</v>
      </c>
    </row>
    <row r="15557" spans="1:5" x14ac:dyDescent="0.3">
      <c r="A15557">
        <v>15726</v>
      </c>
      <c r="B15557" s="1">
        <v>38587.478078703702</v>
      </c>
      <c r="C15557">
        <v>906</v>
      </c>
      <c r="D15557">
        <v>503</v>
      </c>
      <c r="E15557" s="1">
        <v>38592.474606481483</v>
      </c>
    </row>
    <row r="15558" spans="1:5" x14ac:dyDescent="0.3">
      <c r="A15558">
        <v>15727</v>
      </c>
      <c r="B15558" s="1">
        <v>38587.478344907409</v>
      </c>
      <c r="C15558">
        <v>2184</v>
      </c>
      <c r="D15558">
        <v>416</v>
      </c>
      <c r="E15558" s="1">
        <v>38588.267233796294</v>
      </c>
    </row>
    <row r="15559" spans="1:5" x14ac:dyDescent="0.3">
      <c r="A15559">
        <v>15728</v>
      </c>
      <c r="B15559" s="1">
        <v>38587.479537037034</v>
      </c>
      <c r="C15559">
        <v>2567</v>
      </c>
      <c r="D15559">
        <v>323</v>
      </c>
      <c r="E15559" s="1">
        <v>38592.411481481482</v>
      </c>
    </row>
    <row r="15560" spans="1:5" x14ac:dyDescent="0.3">
      <c r="A15560">
        <v>15730</v>
      </c>
      <c r="B15560" s="1">
        <v>38587.48096064815</v>
      </c>
      <c r="C15560">
        <v>947</v>
      </c>
      <c r="D15560">
        <v>147</v>
      </c>
      <c r="E15560" s="1">
        <v>38594.574016203704</v>
      </c>
    </row>
    <row r="15561" spans="1:5" x14ac:dyDescent="0.3">
      <c r="A15561">
        <v>15731</v>
      </c>
      <c r="B15561" s="1">
        <v>38587.481539351851</v>
      </c>
      <c r="C15561">
        <v>3403</v>
      </c>
      <c r="D15561">
        <v>118</v>
      </c>
      <c r="E15561" s="1">
        <v>38588.305150462962</v>
      </c>
    </row>
    <row r="15562" spans="1:5" x14ac:dyDescent="0.3">
      <c r="A15562">
        <v>15732</v>
      </c>
      <c r="B15562" s="1">
        <v>38587.482777777775</v>
      </c>
      <c r="C15562">
        <v>3247</v>
      </c>
      <c r="D15562">
        <v>412</v>
      </c>
      <c r="E15562" s="1">
        <v>38590.534861111111</v>
      </c>
    </row>
    <row r="15563" spans="1:5" x14ac:dyDescent="0.3">
      <c r="A15563">
        <v>15733</v>
      </c>
      <c r="B15563" s="1">
        <v>38587.484398148146</v>
      </c>
      <c r="C15563">
        <v>4185</v>
      </c>
      <c r="D15563">
        <v>512</v>
      </c>
      <c r="E15563" s="1">
        <v>38592.685787037037</v>
      </c>
    </row>
    <row r="15564" spans="1:5" x14ac:dyDescent="0.3">
      <c r="A15564">
        <v>15734</v>
      </c>
      <c r="B15564" s="1">
        <v>38587.486203703702</v>
      </c>
      <c r="C15564">
        <v>3952</v>
      </c>
      <c r="D15564">
        <v>302</v>
      </c>
      <c r="E15564" s="1">
        <v>38591.344537037039</v>
      </c>
    </row>
    <row r="15565" spans="1:5" x14ac:dyDescent="0.3">
      <c r="A15565">
        <v>15736</v>
      </c>
      <c r="B15565" s="1">
        <v>38587.486458333333</v>
      </c>
      <c r="C15565">
        <v>4272</v>
      </c>
      <c r="D15565">
        <v>127</v>
      </c>
      <c r="E15565" s="1">
        <v>38594.528124999997</v>
      </c>
    </row>
    <row r="15566" spans="1:5" x14ac:dyDescent="0.3">
      <c r="A15566">
        <v>15737</v>
      </c>
      <c r="B15566" s="1">
        <v>38587.494652777779</v>
      </c>
      <c r="C15566">
        <v>996</v>
      </c>
      <c r="D15566">
        <v>83</v>
      </c>
      <c r="E15566" s="1">
        <v>38592.644652777781</v>
      </c>
    </row>
    <row r="15567" spans="1:5" x14ac:dyDescent="0.3">
      <c r="A15567">
        <v>15738</v>
      </c>
      <c r="B15567" s="1">
        <v>38587.497106481482</v>
      </c>
      <c r="C15567">
        <v>556</v>
      </c>
      <c r="D15567">
        <v>38</v>
      </c>
      <c r="E15567" s="1">
        <v>38594.630439814813</v>
      </c>
    </row>
    <row r="15568" spans="1:5" x14ac:dyDescent="0.3">
      <c r="A15568">
        <v>15739</v>
      </c>
      <c r="B15568" s="1">
        <v>38587.497476851851</v>
      </c>
      <c r="C15568">
        <v>266</v>
      </c>
      <c r="D15568">
        <v>74</v>
      </c>
      <c r="E15568" s="1">
        <v>38593.67386574074</v>
      </c>
    </row>
    <row r="15569" spans="1:5" x14ac:dyDescent="0.3">
      <c r="A15569">
        <v>15740</v>
      </c>
      <c r="B15569" s="1">
        <v>38587.50545138889</v>
      </c>
      <c r="C15569">
        <v>100</v>
      </c>
      <c r="D15569">
        <v>229</v>
      </c>
      <c r="E15569" s="1">
        <v>38588.558229166665</v>
      </c>
    </row>
    <row r="15570" spans="1:5" x14ac:dyDescent="0.3">
      <c r="A15570">
        <v>15741</v>
      </c>
      <c r="B15570" s="1">
        <v>38587.507569444446</v>
      </c>
      <c r="C15570">
        <v>4243</v>
      </c>
      <c r="D15570">
        <v>126</v>
      </c>
      <c r="E15570" s="1">
        <v>38588.422847222224</v>
      </c>
    </row>
    <row r="15571" spans="1:5" x14ac:dyDescent="0.3">
      <c r="A15571">
        <v>15742</v>
      </c>
      <c r="B15571" s="1">
        <v>38587.508067129631</v>
      </c>
      <c r="C15571">
        <v>1339</v>
      </c>
      <c r="D15571">
        <v>200</v>
      </c>
      <c r="E15571" s="1">
        <v>38595.311539351853</v>
      </c>
    </row>
    <row r="15572" spans="1:5" x14ac:dyDescent="0.3">
      <c r="A15572">
        <v>15743</v>
      </c>
      <c r="B15572" s="1">
        <v>38587.508391203701</v>
      </c>
      <c r="C15572">
        <v>1625</v>
      </c>
      <c r="D15572">
        <v>139</v>
      </c>
      <c r="E15572" s="1">
        <v>38590.48269675926</v>
      </c>
    </row>
    <row r="15573" spans="1:5" x14ac:dyDescent="0.3">
      <c r="A15573">
        <v>15744</v>
      </c>
      <c r="B15573" s="1">
        <v>38587.511006944442</v>
      </c>
      <c r="C15573">
        <v>2364</v>
      </c>
      <c r="D15573">
        <v>59</v>
      </c>
      <c r="E15573" s="1">
        <v>38595.722118055557</v>
      </c>
    </row>
    <row r="15574" spans="1:5" x14ac:dyDescent="0.3">
      <c r="A15574">
        <v>15746</v>
      </c>
      <c r="B15574" s="1">
        <v>38587.518275462964</v>
      </c>
      <c r="C15574">
        <v>2241</v>
      </c>
      <c r="D15574">
        <v>246</v>
      </c>
      <c r="E15574" s="1">
        <v>38590.410636574074</v>
      </c>
    </row>
    <row r="15575" spans="1:5" x14ac:dyDescent="0.3">
      <c r="A15575">
        <v>15747</v>
      </c>
      <c r="B15575" s="1">
        <v>38587.520416666666</v>
      </c>
      <c r="C15575">
        <v>1517</v>
      </c>
      <c r="D15575">
        <v>381</v>
      </c>
      <c r="E15575" s="1">
        <v>38595.352361111109</v>
      </c>
    </row>
    <row r="15576" spans="1:5" x14ac:dyDescent="0.3">
      <c r="A15576">
        <v>15748</v>
      </c>
      <c r="B15576" s="1">
        <v>38587.522916666669</v>
      </c>
      <c r="C15576">
        <v>2757</v>
      </c>
      <c r="D15576">
        <v>380</v>
      </c>
      <c r="E15576" s="1">
        <v>38589.635416666664</v>
      </c>
    </row>
    <row r="15577" spans="1:5" x14ac:dyDescent="0.3">
      <c r="A15577">
        <v>15749</v>
      </c>
      <c r="B15577" s="1">
        <v>38587.5233912037</v>
      </c>
      <c r="C15577">
        <v>4224</v>
      </c>
      <c r="D15577">
        <v>575</v>
      </c>
      <c r="E15577" s="1">
        <v>38588.453252314815</v>
      </c>
    </row>
    <row r="15578" spans="1:5" x14ac:dyDescent="0.3">
      <c r="A15578">
        <v>15750</v>
      </c>
      <c r="B15578" s="1">
        <v>38587.525057870371</v>
      </c>
      <c r="C15578">
        <v>4474</v>
      </c>
      <c r="D15578">
        <v>496</v>
      </c>
      <c r="E15578" s="1">
        <v>38588.736168981479</v>
      </c>
    </row>
    <row r="15579" spans="1:5" x14ac:dyDescent="0.3">
      <c r="A15579">
        <v>15751</v>
      </c>
      <c r="B15579" s="1">
        <v>38587.528553240743</v>
      </c>
      <c r="C15579">
        <v>697</v>
      </c>
      <c r="D15579">
        <v>199</v>
      </c>
      <c r="E15579" s="1">
        <v>38593.29383101852</v>
      </c>
    </row>
    <row r="15580" spans="1:5" x14ac:dyDescent="0.3">
      <c r="A15580">
        <v>15752</v>
      </c>
      <c r="B15580" s="1">
        <v>38587.528912037036</v>
      </c>
      <c r="C15580">
        <v>2112</v>
      </c>
      <c r="D15580">
        <v>17</v>
      </c>
      <c r="E15580" s="1">
        <v>38596.587939814817</v>
      </c>
    </row>
    <row r="15581" spans="1:5" x14ac:dyDescent="0.3">
      <c r="A15581">
        <v>15753</v>
      </c>
      <c r="B15581" s="1">
        <v>38587.53020833333</v>
      </c>
      <c r="C15581">
        <v>3451</v>
      </c>
      <c r="D15581">
        <v>144</v>
      </c>
      <c r="E15581" s="1">
        <v>38596.380208333336</v>
      </c>
    </row>
    <row r="15582" spans="1:5" x14ac:dyDescent="0.3">
      <c r="A15582">
        <v>15754</v>
      </c>
      <c r="B15582" s="1">
        <v>38587.530347222222</v>
      </c>
      <c r="C15582">
        <v>2306</v>
      </c>
      <c r="D15582">
        <v>356</v>
      </c>
      <c r="E15582" s="1">
        <v>38591.740069444444</v>
      </c>
    </row>
    <row r="15583" spans="1:5" x14ac:dyDescent="0.3">
      <c r="A15583">
        <v>15755</v>
      </c>
      <c r="B15583" s="1">
        <v>38587.532384259262</v>
      </c>
      <c r="C15583">
        <v>511</v>
      </c>
      <c r="D15583">
        <v>423</v>
      </c>
      <c r="E15583" s="1">
        <v>38589.541412037041</v>
      </c>
    </row>
    <row r="15584" spans="1:5" x14ac:dyDescent="0.3">
      <c r="A15584">
        <v>15756</v>
      </c>
      <c r="B15584" s="1">
        <v>38587.532696759263</v>
      </c>
      <c r="C15584">
        <v>878</v>
      </c>
      <c r="D15584">
        <v>112</v>
      </c>
      <c r="E15584" s="1">
        <v>38592.357002314813</v>
      </c>
    </row>
    <row r="15585" spans="1:5" x14ac:dyDescent="0.3">
      <c r="A15585">
        <v>15757</v>
      </c>
      <c r="B15585" s="1">
        <v>38587.532824074071</v>
      </c>
      <c r="C15585">
        <v>1308</v>
      </c>
      <c r="D15585">
        <v>356</v>
      </c>
      <c r="E15585" s="1">
        <v>38593.721712962964</v>
      </c>
    </row>
    <row r="15586" spans="1:5" x14ac:dyDescent="0.3">
      <c r="A15586">
        <v>15758</v>
      </c>
      <c r="B15586" s="1">
        <v>38587.532939814817</v>
      </c>
      <c r="C15586">
        <v>152</v>
      </c>
      <c r="D15586">
        <v>46</v>
      </c>
      <c r="E15586" s="1">
        <v>38593.462106481478</v>
      </c>
    </row>
    <row r="15587" spans="1:5" x14ac:dyDescent="0.3">
      <c r="A15587">
        <v>15759</v>
      </c>
      <c r="B15587" s="1">
        <v>38587.533067129632</v>
      </c>
      <c r="C15587">
        <v>1341</v>
      </c>
      <c r="D15587">
        <v>361</v>
      </c>
      <c r="E15587" s="1">
        <v>38596.478206018517</v>
      </c>
    </row>
    <row r="15588" spans="1:5" x14ac:dyDescent="0.3">
      <c r="A15588">
        <v>15760</v>
      </c>
      <c r="B15588" s="1">
        <v>38587.534722222219</v>
      </c>
      <c r="C15588">
        <v>3050</v>
      </c>
      <c r="D15588">
        <v>273</v>
      </c>
      <c r="E15588" s="1">
        <v>38593.65347222222</v>
      </c>
    </row>
    <row r="15589" spans="1:5" x14ac:dyDescent="0.3">
      <c r="A15589">
        <v>15761</v>
      </c>
      <c r="B15589" s="1">
        <v>38587.538784722223</v>
      </c>
      <c r="C15589">
        <v>4362</v>
      </c>
      <c r="D15589">
        <v>416</v>
      </c>
      <c r="E15589" s="1">
        <v>38590.702673611115</v>
      </c>
    </row>
    <row r="15590" spans="1:5" x14ac:dyDescent="0.3">
      <c r="A15590">
        <v>15762</v>
      </c>
      <c r="B15590" s="1">
        <v>38587.542858796296</v>
      </c>
      <c r="C15590">
        <v>887</v>
      </c>
      <c r="D15590">
        <v>351</v>
      </c>
      <c r="E15590" s="1">
        <v>38590.691469907404</v>
      </c>
    </row>
    <row r="15591" spans="1:5" x14ac:dyDescent="0.3">
      <c r="A15591">
        <v>15763</v>
      </c>
      <c r="B15591" s="1">
        <v>38587.543738425928</v>
      </c>
      <c r="C15591">
        <v>124</v>
      </c>
      <c r="D15591">
        <v>158</v>
      </c>
      <c r="E15591" s="1">
        <v>38588.740266203706</v>
      </c>
    </row>
    <row r="15592" spans="1:5" x14ac:dyDescent="0.3">
      <c r="A15592">
        <v>15764</v>
      </c>
      <c r="B15592" s="1">
        <v>38587.545254629629</v>
      </c>
      <c r="C15592">
        <v>2937</v>
      </c>
      <c r="D15592">
        <v>8</v>
      </c>
      <c r="E15592" s="1">
        <v>38589.677199074074</v>
      </c>
    </row>
    <row r="15593" spans="1:5" x14ac:dyDescent="0.3">
      <c r="A15593">
        <v>15765</v>
      </c>
      <c r="B15593" s="1">
        <v>38587.546053240738</v>
      </c>
      <c r="C15593">
        <v>1250</v>
      </c>
      <c r="D15593">
        <v>408</v>
      </c>
      <c r="E15593" s="1">
        <v>38595.512719907405</v>
      </c>
    </row>
    <row r="15594" spans="1:5" x14ac:dyDescent="0.3">
      <c r="A15594">
        <v>15766</v>
      </c>
      <c r="B15594" s="1">
        <v>38587.548796296294</v>
      </c>
      <c r="C15594">
        <v>1996</v>
      </c>
      <c r="D15594">
        <v>436</v>
      </c>
      <c r="E15594" s="1">
        <v>38594.393935185188</v>
      </c>
    </row>
    <row r="15595" spans="1:5" x14ac:dyDescent="0.3">
      <c r="A15595">
        <v>15767</v>
      </c>
      <c r="B15595" s="1">
        <v>38587.551562499997</v>
      </c>
      <c r="C15595">
        <v>3492</v>
      </c>
      <c r="D15595">
        <v>241</v>
      </c>
      <c r="E15595" s="1">
        <v>38591.613368055558</v>
      </c>
    </row>
    <row r="15596" spans="1:5" x14ac:dyDescent="0.3">
      <c r="A15596">
        <v>15768</v>
      </c>
      <c r="B15596" s="1">
        <v>38587.551932870374</v>
      </c>
      <c r="C15596">
        <v>662</v>
      </c>
      <c r="D15596">
        <v>267</v>
      </c>
      <c r="E15596" s="1">
        <v>38593.595682870371</v>
      </c>
    </row>
    <row r="15597" spans="1:5" x14ac:dyDescent="0.3">
      <c r="A15597">
        <v>15769</v>
      </c>
      <c r="B15597" s="1">
        <v>38587.552951388891</v>
      </c>
      <c r="C15597">
        <v>2392</v>
      </c>
      <c r="D15597">
        <v>276</v>
      </c>
      <c r="E15597" s="1">
        <v>38592.771701388891</v>
      </c>
    </row>
    <row r="15598" spans="1:5" x14ac:dyDescent="0.3">
      <c r="A15598">
        <v>15770</v>
      </c>
      <c r="B15598" s="1">
        <v>38587.554351851853</v>
      </c>
      <c r="C15598">
        <v>1424</v>
      </c>
      <c r="D15598">
        <v>113</v>
      </c>
      <c r="E15598" s="1">
        <v>38593.480046296296</v>
      </c>
    </row>
    <row r="15599" spans="1:5" x14ac:dyDescent="0.3">
      <c r="A15599">
        <v>15771</v>
      </c>
      <c r="B15599" s="1">
        <v>38587.554699074077</v>
      </c>
      <c r="C15599">
        <v>3667</v>
      </c>
      <c r="D15599">
        <v>262</v>
      </c>
      <c r="E15599" s="1">
        <v>38590.312337962961</v>
      </c>
    </row>
    <row r="15600" spans="1:5" x14ac:dyDescent="0.3">
      <c r="A15600">
        <v>15772</v>
      </c>
      <c r="B15600" s="1">
        <v>38587.557592592595</v>
      </c>
      <c r="C15600">
        <v>4343</v>
      </c>
      <c r="D15600">
        <v>202</v>
      </c>
      <c r="E15600" s="1">
        <v>38590.441620370373</v>
      </c>
    </row>
    <row r="15601" spans="1:5" x14ac:dyDescent="0.3">
      <c r="A15601">
        <v>15773</v>
      </c>
      <c r="B15601" s="1">
        <v>38587.558993055558</v>
      </c>
      <c r="C15601">
        <v>1626</v>
      </c>
      <c r="D15601">
        <v>189</v>
      </c>
      <c r="E15601" s="1">
        <v>38595.595104166663</v>
      </c>
    </row>
    <row r="15602" spans="1:5" x14ac:dyDescent="0.3">
      <c r="A15602">
        <v>15774</v>
      </c>
      <c r="B15602" s="1">
        <v>38587.559120370373</v>
      </c>
      <c r="C15602">
        <v>1273</v>
      </c>
      <c r="D15602">
        <v>254</v>
      </c>
      <c r="E15602" s="1">
        <v>38592.422314814816</v>
      </c>
    </row>
    <row r="15603" spans="1:5" x14ac:dyDescent="0.3">
      <c r="A15603">
        <v>15775</v>
      </c>
      <c r="B15603" s="1">
        <v>38587.559537037036</v>
      </c>
      <c r="C15603">
        <v>2146</v>
      </c>
      <c r="D15603">
        <v>173</v>
      </c>
      <c r="E15603" s="1">
        <v>38596.706064814818</v>
      </c>
    </row>
    <row r="15604" spans="1:5" x14ac:dyDescent="0.3">
      <c r="A15604">
        <v>15776</v>
      </c>
      <c r="B15604" s="1">
        <v>38587.559733796297</v>
      </c>
      <c r="C15604">
        <v>43</v>
      </c>
      <c r="D15604">
        <v>514</v>
      </c>
      <c r="E15604" s="1">
        <v>38593.761817129627</v>
      </c>
    </row>
    <row r="15605" spans="1:5" x14ac:dyDescent="0.3">
      <c r="A15605">
        <v>15777</v>
      </c>
      <c r="B15605" s="1">
        <v>38587.561898148146</v>
      </c>
      <c r="C15605">
        <v>4241</v>
      </c>
      <c r="D15605">
        <v>130</v>
      </c>
      <c r="E15605" s="1">
        <v>38591.784814814811</v>
      </c>
    </row>
    <row r="15606" spans="1:5" x14ac:dyDescent="0.3">
      <c r="A15606">
        <v>15779</v>
      </c>
      <c r="B15606" s="1">
        <v>38587.565115740741</v>
      </c>
      <c r="C15606">
        <v>1560</v>
      </c>
      <c r="D15606">
        <v>419</v>
      </c>
      <c r="E15606" s="1">
        <v>38592.361643518518</v>
      </c>
    </row>
    <row r="15607" spans="1:5" x14ac:dyDescent="0.3">
      <c r="A15607">
        <v>15781</v>
      </c>
      <c r="B15607" s="1">
        <v>38587.570196759261</v>
      </c>
      <c r="C15607">
        <v>4449</v>
      </c>
      <c r="D15607">
        <v>412</v>
      </c>
      <c r="E15607" s="1">
        <v>38595.549363425926</v>
      </c>
    </row>
    <row r="15608" spans="1:5" x14ac:dyDescent="0.3">
      <c r="A15608">
        <v>15782</v>
      </c>
      <c r="B15608" s="1">
        <v>38587.571828703702</v>
      </c>
      <c r="C15608">
        <v>3282</v>
      </c>
      <c r="D15608">
        <v>245</v>
      </c>
      <c r="E15608" s="1">
        <v>38594.585717592592</v>
      </c>
    </row>
    <row r="15609" spans="1:5" x14ac:dyDescent="0.3">
      <c r="A15609">
        <v>15783</v>
      </c>
      <c r="B15609" s="1">
        <v>38587.573425925926</v>
      </c>
      <c r="C15609">
        <v>397</v>
      </c>
      <c r="D15609">
        <v>247</v>
      </c>
      <c r="E15609" s="1">
        <v>38590.388009259259</v>
      </c>
    </row>
    <row r="15610" spans="1:5" x14ac:dyDescent="0.3">
      <c r="A15610">
        <v>15784</v>
      </c>
      <c r="B15610" s="1">
        <v>38587.573611111111</v>
      </c>
      <c r="C15610">
        <v>126</v>
      </c>
      <c r="D15610">
        <v>425</v>
      </c>
      <c r="E15610" s="1">
        <v>38594.492361111108</v>
      </c>
    </row>
    <row r="15611" spans="1:5" x14ac:dyDescent="0.3">
      <c r="A15611">
        <v>15785</v>
      </c>
      <c r="B15611" s="1">
        <v>38587.573923611111</v>
      </c>
      <c r="C15611">
        <v>1758</v>
      </c>
      <c r="D15611">
        <v>543</v>
      </c>
      <c r="E15611" s="1">
        <v>38591.428090277775</v>
      </c>
    </row>
    <row r="15612" spans="1:5" x14ac:dyDescent="0.3">
      <c r="A15612">
        <v>15786</v>
      </c>
      <c r="B15612" s="1">
        <v>38587.57539351852</v>
      </c>
      <c r="C15612">
        <v>3132</v>
      </c>
      <c r="D15612">
        <v>371</v>
      </c>
      <c r="E15612" s="1">
        <v>38591.666365740741</v>
      </c>
    </row>
    <row r="15613" spans="1:5" x14ac:dyDescent="0.3">
      <c r="A15613">
        <v>15787</v>
      </c>
      <c r="B15613" s="1">
        <v>38587.577743055554</v>
      </c>
      <c r="C15613">
        <v>2932</v>
      </c>
      <c r="D15613">
        <v>123</v>
      </c>
      <c r="E15613" s="1">
        <v>38591.713159722225</v>
      </c>
    </row>
    <row r="15614" spans="1:5" x14ac:dyDescent="0.3">
      <c r="A15614">
        <v>15788</v>
      </c>
      <c r="B15614" s="1">
        <v>38587.579618055555</v>
      </c>
      <c r="C15614">
        <v>13</v>
      </c>
      <c r="D15614">
        <v>269</v>
      </c>
      <c r="E15614" s="1">
        <v>38590.428923611114</v>
      </c>
    </row>
    <row r="15615" spans="1:5" x14ac:dyDescent="0.3">
      <c r="A15615">
        <v>15789</v>
      </c>
      <c r="B15615" s="1">
        <v>38587.581018518518</v>
      </c>
      <c r="C15615">
        <v>1213</v>
      </c>
      <c r="D15615">
        <v>350</v>
      </c>
      <c r="E15615" s="1">
        <v>38591.642824074072</v>
      </c>
    </row>
    <row r="15616" spans="1:5" x14ac:dyDescent="0.3">
      <c r="A15616">
        <v>15790</v>
      </c>
      <c r="B15616" s="1">
        <v>38587.584108796298</v>
      </c>
      <c r="C15616">
        <v>2887</v>
      </c>
      <c r="D15616">
        <v>233</v>
      </c>
      <c r="E15616" s="1">
        <v>38594.438969907409</v>
      </c>
    </row>
    <row r="15617" spans="1:5" x14ac:dyDescent="0.3">
      <c r="A15617">
        <v>15791</v>
      </c>
      <c r="B15617" s="1">
        <v>38587.584872685184</v>
      </c>
      <c r="C15617">
        <v>4147</v>
      </c>
      <c r="D15617">
        <v>445</v>
      </c>
      <c r="E15617" s="1">
        <v>38596.377233796295</v>
      </c>
    </row>
    <row r="15618" spans="1:5" x14ac:dyDescent="0.3">
      <c r="A15618">
        <v>15792</v>
      </c>
      <c r="B15618" s="1">
        <v>38587.587233796294</v>
      </c>
      <c r="C15618">
        <v>2175</v>
      </c>
      <c r="D15618">
        <v>581</v>
      </c>
      <c r="E15618" s="1">
        <v>38592.454594907409</v>
      </c>
    </row>
    <row r="15619" spans="1:5" x14ac:dyDescent="0.3">
      <c r="A15619">
        <v>15793</v>
      </c>
      <c r="B15619" s="1">
        <v>38587.587719907409</v>
      </c>
      <c r="C15619">
        <v>2863</v>
      </c>
      <c r="D15619">
        <v>22</v>
      </c>
      <c r="E15619" s="1">
        <v>38588.832858796297</v>
      </c>
    </row>
    <row r="15620" spans="1:5" x14ac:dyDescent="0.3">
      <c r="A15620">
        <v>15795</v>
      </c>
      <c r="B15620" s="1">
        <v>38587.588842592595</v>
      </c>
      <c r="C15620">
        <v>4371</v>
      </c>
      <c r="D15620">
        <v>417</v>
      </c>
      <c r="E15620" s="1">
        <v>38589.507592592592</v>
      </c>
    </row>
    <row r="15621" spans="1:5" x14ac:dyDescent="0.3">
      <c r="A15621">
        <v>15796</v>
      </c>
      <c r="B15621" s="1">
        <v>38587.591921296298</v>
      </c>
      <c r="C15621">
        <v>1425</v>
      </c>
      <c r="D15621">
        <v>158</v>
      </c>
      <c r="E15621" s="1">
        <v>38592.7106712963</v>
      </c>
    </row>
    <row r="15622" spans="1:5" x14ac:dyDescent="0.3">
      <c r="A15622">
        <v>15797</v>
      </c>
      <c r="B15622" s="1">
        <v>38587.592905092592</v>
      </c>
      <c r="C15622">
        <v>497</v>
      </c>
      <c r="D15622">
        <v>503</v>
      </c>
      <c r="E15622" s="1">
        <v>38589.386655092596</v>
      </c>
    </row>
    <row r="15623" spans="1:5" x14ac:dyDescent="0.3">
      <c r="A15623">
        <v>15798</v>
      </c>
      <c r="B15623" s="1">
        <v>38587.599340277775</v>
      </c>
      <c r="C15623">
        <v>3803</v>
      </c>
      <c r="D15623">
        <v>203</v>
      </c>
      <c r="E15623" s="1">
        <v>38594.735451388886</v>
      </c>
    </row>
    <row r="15624" spans="1:5" x14ac:dyDescent="0.3">
      <c r="A15624">
        <v>15799</v>
      </c>
      <c r="B15624" s="1">
        <v>38587.59957175926</v>
      </c>
      <c r="C15624">
        <v>2519</v>
      </c>
      <c r="D15624">
        <v>215</v>
      </c>
      <c r="E15624" s="1">
        <v>38588.7190162037</v>
      </c>
    </row>
    <row r="15625" spans="1:5" x14ac:dyDescent="0.3">
      <c r="A15625">
        <v>15800</v>
      </c>
      <c r="B15625" s="1">
        <v>38587.599814814814</v>
      </c>
      <c r="C15625">
        <v>963</v>
      </c>
      <c r="D15625">
        <v>43</v>
      </c>
      <c r="E15625" s="1">
        <v>38593.71162037037</v>
      </c>
    </row>
    <row r="15626" spans="1:5" x14ac:dyDescent="0.3">
      <c r="A15626">
        <v>15801</v>
      </c>
      <c r="B15626" s="1">
        <v>38587.601435185185</v>
      </c>
      <c r="C15626">
        <v>1590</v>
      </c>
      <c r="D15626">
        <v>165</v>
      </c>
      <c r="E15626" s="1">
        <v>38592.627824074072</v>
      </c>
    </row>
    <row r="15627" spans="1:5" x14ac:dyDescent="0.3">
      <c r="A15627">
        <v>15802</v>
      </c>
      <c r="B15627" s="1">
        <v>38587.601979166669</v>
      </c>
      <c r="C15627">
        <v>41</v>
      </c>
      <c r="D15627">
        <v>158</v>
      </c>
      <c r="E15627" s="1">
        <v>38593.686701388891</v>
      </c>
    </row>
    <row r="15628" spans="1:5" x14ac:dyDescent="0.3">
      <c r="A15628">
        <v>15803</v>
      </c>
      <c r="B15628" s="1">
        <v>38587.602164351854</v>
      </c>
      <c r="C15628">
        <v>500</v>
      </c>
      <c r="D15628">
        <v>105</v>
      </c>
      <c r="E15628" s="1">
        <v>38592.500775462962</v>
      </c>
    </row>
    <row r="15629" spans="1:5" x14ac:dyDescent="0.3">
      <c r="A15629">
        <v>15804</v>
      </c>
      <c r="B15629" s="1">
        <v>38587.60365740741</v>
      </c>
      <c r="C15629">
        <v>3338</v>
      </c>
      <c r="D15629">
        <v>585</v>
      </c>
      <c r="E15629" s="1">
        <v>38590.361990740741</v>
      </c>
    </row>
    <row r="15630" spans="1:5" x14ac:dyDescent="0.3">
      <c r="A15630">
        <v>15805</v>
      </c>
      <c r="B15630" s="1">
        <v>38587.605081018519</v>
      </c>
      <c r="C15630">
        <v>4511</v>
      </c>
      <c r="D15630">
        <v>8</v>
      </c>
      <c r="E15630" s="1">
        <v>38589.792581018519</v>
      </c>
    </row>
    <row r="15631" spans="1:5" x14ac:dyDescent="0.3">
      <c r="A15631">
        <v>15806</v>
      </c>
      <c r="B15631" s="1">
        <v>38587.605439814812</v>
      </c>
      <c r="C15631">
        <v>2683</v>
      </c>
      <c r="D15631">
        <v>166</v>
      </c>
      <c r="E15631" s="1">
        <v>38591.672800925924</v>
      </c>
    </row>
    <row r="15632" spans="1:5" x14ac:dyDescent="0.3">
      <c r="A15632">
        <v>15807</v>
      </c>
      <c r="B15632" s="1">
        <v>38587.607754629629</v>
      </c>
      <c r="C15632">
        <v>2705</v>
      </c>
      <c r="D15632">
        <v>350</v>
      </c>
      <c r="E15632" s="1">
        <v>38593.795949074076</v>
      </c>
    </row>
    <row r="15633" spans="1:5" x14ac:dyDescent="0.3">
      <c r="A15633">
        <v>15808</v>
      </c>
      <c r="B15633" s="1">
        <v>38587.610150462962</v>
      </c>
      <c r="C15633">
        <v>1663</v>
      </c>
      <c r="D15633">
        <v>446</v>
      </c>
      <c r="E15633" s="1">
        <v>38591.615011574075</v>
      </c>
    </row>
    <row r="15634" spans="1:5" x14ac:dyDescent="0.3">
      <c r="A15634">
        <v>15809</v>
      </c>
      <c r="B15634" s="1">
        <v>38587.612581018519</v>
      </c>
      <c r="C15634">
        <v>1885</v>
      </c>
      <c r="D15634">
        <v>431</v>
      </c>
      <c r="E15634" s="1">
        <v>38591.625081018516</v>
      </c>
    </row>
    <row r="15635" spans="1:5" x14ac:dyDescent="0.3">
      <c r="A15635">
        <v>15810</v>
      </c>
      <c r="B15635" s="1">
        <v>38587.613368055558</v>
      </c>
      <c r="C15635">
        <v>2196</v>
      </c>
      <c r="D15635">
        <v>171</v>
      </c>
      <c r="E15635" s="1">
        <v>38589.736979166664</v>
      </c>
    </row>
    <row r="15636" spans="1:5" x14ac:dyDescent="0.3">
      <c r="A15636">
        <v>15811</v>
      </c>
      <c r="B15636" s="1">
        <v>38587.613726851851</v>
      </c>
      <c r="C15636">
        <v>3487</v>
      </c>
      <c r="D15636">
        <v>300</v>
      </c>
      <c r="E15636" s="1">
        <v>38591.697060185186</v>
      </c>
    </row>
    <row r="15637" spans="1:5" x14ac:dyDescent="0.3">
      <c r="A15637">
        <v>15812</v>
      </c>
      <c r="B15637" s="1">
        <v>38587.616273148145</v>
      </c>
      <c r="C15637">
        <v>4457</v>
      </c>
      <c r="D15637">
        <v>45</v>
      </c>
      <c r="E15637" s="1">
        <v>38596.452384259261</v>
      </c>
    </row>
    <row r="15638" spans="1:5" x14ac:dyDescent="0.3">
      <c r="A15638">
        <v>15814</v>
      </c>
      <c r="B15638" s="1">
        <v>38587.620023148149</v>
      </c>
      <c r="C15638">
        <v>4361</v>
      </c>
      <c r="D15638">
        <v>459</v>
      </c>
      <c r="E15638" s="1">
        <v>38591.675578703704</v>
      </c>
    </row>
    <row r="15639" spans="1:5" x14ac:dyDescent="0.3">
      <c r="A15639">
        <v>15815</v>
      </c>
      <c r="B15639" s="1">
        <v>38587.622071759259</v>
      </c>
      <c r="C15639">
        <v>316</v>
      </c>
      <c r="D15639">
        <v>444</v>
      </c>
      <c r="E15639" s="1">
        <v>38588.526238425926</v>
      </c>
    </row>
    <row r="15640" spans="1:5" x14ac:dyDescent="0.3">
      <c r="A15640">
        <v>15816</v>
      </c>
      <c r="B15640" s="1">
        <v>38587.623680555553</v>
      </c>
      <c r="C15640">
        <v>3628</v>
      </c>
      <c r="D15640">
        <v>31</v>
      </c>
      <c r="E15640" s="1">
        <v>38592.562569444446</v>
      </c>
    </row>
    <row r="15641" spans="1:5" x14ac:dyDescent="0.3">
      <c r="A15641">
        <v>15817</v>
      </c>
      <c r="B15641" s="1">
        <v>38587.624895833331</v>
      </c>
      <c r="C15641">
        <v>598</v>
      </c>
      <c r="D15641">
        <v>348</v>
      </c>
      <c r="E15641" s="1">
        <v>38589.64434027778</v>
      </c>
    </row>
    <row r="15642" spans="1:5" x14ac:dyDescent="0.3">
      <c r="A15642">
        <v>15818</v>
      </c>
      <c r="B15642" s="1">
        <v>38587.624976851854</v>
      </c>
      <c r="C15642">
        <v>2620</v>
      </c>
      <c r="D15642">
        <v>439</v>
      </c>
      <c r="E15642" s="1">
        <v>38591.551365740743</v>
      </c>
    </row>
    <row r="15643" spans="1:5" x14ac:dyDescent="0.3">
      <c r="A15643">
        <v>15819</v>
      </c>
      <c r="B15643" s="1">
        <v>38587.626319444447</v>
      </c>
      <c r="C15643">
        <v>3639</v>
      </c>
      <c r="D15643">
        <v>274</v>
      </c>
      <c r="E15643" s="1">
        <v>38595.834652777776</v>
      </c>
    </row>
    <row r="15644" spans="1:5" x14ac:dyDescent="0.3">
      <c r="A15644">
        <v>15820</v>
      </c>
      <c r="B15644" s="1">
        <v>38587.627233796295</v>
      </c>
      <c r="C15644">
        <v>4553</v>
      </c>
      <c r="D15644">
        <v>308</v>
      </c>
      <c r="E15644" s="1">
        <v>38589.841817129629</v>
      </c>
    </row>
    <row r="15645" spans="1:5" x14ac:dyDescent="0.3">
      <c r="A15645">
        <v>15821</v>
      </c>
      <c r="B15645" s="1">
        <v>38587.627754629626</v>
      </c>
      <c r="C15645">
        <v>1714</v>
      </c>
      <c r="D15645">
        <v>233</v>
      </c>
      <c r="E15645" s="1">
        <v>38588.740949074076</v>
      </c>
    </row>
    <row r="15646" spans="1:5" x14ac:dyDescent="0.3">
      <c r="A15646">
        <v>15822</v>
      </c>
      <c r="B15646" s="1">
        <v>38587.629155092596</v>
      </c>
      <c r="C15646">
        <v>3602</v>
      </c>
      <c r="D15646">
        <v>492</v>
      </c>
      <c r="E15646" s="1">
        <v>38588.468043981484</v>
      </c>
    </row>
    <row r="15647" spans="1:5" x14ac:dyDescent="0.3">
      <c r="A15647">
        <v>15823</v>
      </c>
      <c r="B15647" s="1">
        <v>38587.630555555559</v>
      </c>
      <c r="C15647">
        <v>3047</v>
      </c>
      <c r="D15647">
        <v>81</v>
      </c>
      <c r="E15647" s="1">
        <v>38588.744444444441</v>
      </c>
    </row>
    <row r="15648" spans="1:5" x14ac:dyDescent="0.3">
      <c r="A15648">
        <v>15824</v>
      </c>
      <c r="B15648" s="1">
        <v>38587.63144675926</v>
      </c>
      <c r="C15648">
        <v>2933</v>
      </c>
      <c r="D15648">
        <v>371</v>
      </c>
      <c r="E15648" s="1">
        <v>38592.634918981479</v>
      </c>
    </row>
    <row r="15649" spans="1:5" x14ac:dyDescent="0.3">
      <c r="A15649">
        <v>15825</v>
      </c>
      <c r="B15649" s="1">
        <v>38587.632430555554</v>
      </c>
      <c r="C15649">
        <v>149</v>
      </c>
      <c r="D15649">
        <v>346</v>
      </c>
      <c r="E15649" s="1">
        <v>38593.394930555558</v>
      </c>
    </row>
    <row r="15650" spans="1:5" x14ac:dyDescent="0.3">
      <c r="A15650">
        <v>15826</v>
      </c>
      <c r="B15650" s="1">
        <v>38587.635439814818</v>
      </c>
      <c r="C15650">
        <v>215</v>
      </c>
      <c r="D15650">
        <v>311</v>
      </c>
      <c r="E15650" s="1">
        <v>38595.860439814816</v>
      </c>
    </row>
    <row r="15651" spans="1:5" x14ac:dyDescent="0.3">
      <c r="A15651">
        <v>15827</v>
      </c>
      <c r="B15651" s="1">
        <v>38587.635636574072</v>
      </c>
      <c r="C15651">
        <v>1732</v>
      </c>
      <c r="D15651">
        <v>346</v>
      </c>
      <c r="E15651" s="1">
        <v>38588.451608796298</v>
      </c>
    </row>
    <row r="15652" spans="1:5" x14ac:dyDescent="0.3">
      <c r="A15652">
        <v>15828</v>
      </c>
      <c r="B15652" s="1">
        <v>38587.636481481481</v>
      </c>
      <c r="C15652">
        <v>428</v>
      </c>
      <c r="D15652">
        <v>327</v>
      </c>
      <c r="E15652" s="1">
        <v>38593.51425925926</v>
      </c>
    </row>
    <row r="15653" spans="1:5" x14ac:dyDescent="0.3">
      <c r="A15653">
        <v>15829</v>
      </c>
      <c r="B15653" s="1">
        <v>38587.636967592596</v>
      </c>
      <c r="C15653">
        <v>4387</v>
      </c>
      <c r="D15653">
        <v>30</v>
      </c>
      <c r="E15653" s="1">
        <v>38591.544606481482</v>
      </c>
    </row>
    <row r="15654" spans="1:5" x14ac:dyDescent="0.3">
      <c r="A15654">
        <v>15830</v>
      </c>
      <c r="B15654" s="1">
        <v>38587.638368055559</v>
      </c>
      <c r="C15654">
        <v>309</v>
      </c>
      <c r="D15654">
        <v>467</v>
      </c>
      <c r="E15654" s="1">
        <v>38589.779340277775</v>
      </c>
    </row>
    <row r="15655" spans="1:5" x14ac:dyDescent="0.3">
      <c r="A15655">
        <v>15831</v>
      </c>
      <c r="B15655" s="1">
        <v>38587.639803240738</v>
      </c>
      <c r="C15655">
        <v>3123</v>
      </c>
      <c r="D15655">
        <v>401</v>
      </c>
      <c r="E15655" s="1">
        <v>38588.657858796294</v>
      </c>
    </row>
    <row r="15656" spans="1:5" x14ac:dyDescent="0.3">
      <c r="A15656">
        <v>15832</v>
      </c>
      <c r="B15656" s="1">
        <v>38587.639988425923</v>
      </c>
      <c r="C15656">
        <v>1468</v>
      </c>
      <c r="D15656">
        <v>537</v>
      </c>
      <c r="E15656" s="1">
        <v>38594.626099537039</v>
      </c>
    </row>
    <row r="15657" spans="1:5" x14ac:dyDescent="0.3">
      <c r="A15657">
        <v>15833</v>
      </c>
      <c r="B15657" s="1">
        <v>38587.640451388892</v>
      </c>
      <c r="C15657">
        <v>801</v>
      </c>
      <c r="D15657">
        <v>349</v>
      </c>
      <c r="E15657" s="1">
        <v>38595.621006944442</v>
      </c>
    </row>
    <row r="15658" spans="1:5" x14ac:dyDescent="0.3">
      <c r="A15658">
        <v>15834</v>
      </c>
      <c r="B15658" s="1">
        <v>38587.641550925924</v>
      </c>
      <c r="C15658">
        <v>217</v>
      </c>
      <c r="D15658">
        <v>165</v>
      </c>
      <c r="E15658" s="1">
        <v>38596.813773148147</v>
      </c>
    </row>
    <row r="15659" spans="1:5" x14ac:dyDescent="0.3">
      <c r="A15659">
        <v>15835</v>
      </c>
      <c r="B15659" s="1">
        <v>38587.64267361111</v>
      </c>
      <c r="C15659">
        <v>1362</v>
      </c>
      <c r="D15659">
        <v>128</v>
      </c>
      <c r="E15659" s="1">
        <v>38596.676701388889</v>
      </c>
    </row>
    <row r="15660" spans="1:5" x14ac:dyDescent="0.3">
      <c r="A15660">
        <v>15836</v>
      </c>
      <c r="B15660" s="1">
        <v>38587.645335648151</v>
      </c>
      <c r="C15660">
        <v>260</v>
      </c>
      <c r="D15660">
        <v>468</v>
      </c>
      <c r="E15660" s="1">
        <v>38590.489085648151</v>
      </c>
    </row>
    <row r="15661" spans="1:5" x14ac:dyDescent="0.3">
      <c r="A15661">
        <v>15837</v>
      </c>
      <c r="B15661" s="1">
        <v>38587.645613425928</v>
      </c>
      <c r="C15661">
        <v>4388</v>
      </c>
      <c r="D15661">
        <v>283</v>
      </c>
      <c r="E15661" s="1">
        <v>38591.762280092589</v>
      </c>
    </row>
    <row r="15662" spans="1:5" x14ac:dyDescent="0.3">
      <c r="A15662">
        <v>15838</v>
      </c>
      <c r="B15662" s="1">
        <v>38587.64638888889</v>
      </c>
      <c r="C15662">
        <v>2194</v>
      </c>
      <c r="D15662">
        <v>579</v>
      </c>
      <c r="E15662" s="1">
        <v>38595.472777777781</v>
      </c>
    </row>
    <row r="15663" spans="1:5" x14ac:dyDescent="0.3">
      <c r="A15663">
        <v>15839</v>
      </c>
      <c r="B15663" s="1">
        <v>38587.649143518516</v>
      </c>
      <c r="C15663">
        <v>3726</v>
      </c>
      <c r="D15663">
        <v>294</v>
      </c>
      <c r="E15663" s="1">
        <v>38594.875532407408</v>
      </c>
    </row>
    <row r="15664" spans="1:5" x14ac:dyDescent="0.3">
      <c r="A15664">
        <v>15840</v>
      </c>
      <c r="B15664" s="1">
        <v>38587.649178240739</v>
      </c>
      <c r="C15664">
        <v>1901</v>
      </c>
      <c r="D15664">
        <v>316</v>
      </c>
      <c r="E15664" s="1">
        <v>38588.704733796294</v>
      </c>
    </row>
    <row r="15665" spans="1:5" x14ac:dyDescent="0.3">
      <c r="A15665">
        <v>15841</v>
      </c>
      <c r="B15665" s="1">
        <v>38587.649988425925</v>
      </c>
      <c r="C15665">
        <v>2865</v>
      </c>
      <c r="D15665">
        <v>571</v>
      </c>
      <c r="E15665" s="1">
        <v>38594.81318287037</v>
      </c>
    </row>
    <row r="15666" spans="1:5" x14ac:dyDescent="0.3">
      <c r="A15666">
        <v>15842</v>
      </c>
      <c r="B15666" s="1">
        <v>38587.650057870371</v>
      </c>
      <c r="C15666">
        <v>1850</v>
      </c>
      <c r="D15666">
        <v>146</v>
      </c>
      <c r="E15666" s="1">
        <v>38594.586863425924</v>
      </c>
    </row>
    <row r="15667" spans="1:5" x14ac:dyDescent="0.3">
      <c r="A15667">
        <v>15843</v>
      </c>
      <c r="B15667" s="1">
        <v>38587.651053240741</v>
      </c>
      <c r="C15667">
        <v>611</v>
      </c>
      <c r="D15667">
        <v>215</v>
      </c>
      <c r="E15667" s="1">
        <v>38592.778831018521</v>
      </c>
    </row>
    <row r="15668" spans="1:5" x14ac:dyDescent="0.3">
      <c r="A15668">
        <v>15844</v>
      </c>
      <c r="B15668" s="1">
        <v>38587.65152777778</v>
      </c>
      <c r="C15668">
        <v>2027</v>
      </c>
      <c r="D15668">
        <v>119</v>
      </c>
      <c r="E15668" s="1">
        <v>38590.637638888889</v>
      </c>
    </row>
    <row r="15669" spans="1:5" x14ac:dyDescent="0.3">
      <c r="A15669">
        <v>15845</v>
      </c>
      <c r="B15669" s="1">
        <v>38587.651782407411</v>
      </c>
      <c r="C15669">
        <v>4312</v>
      </c>
      <c r="D15669">
        <v>89</v>
      </c>
      <c r="E15669" s="1">
        <v>38589.421226851853</v>
      </c>
    </row>
    <row r="15670" spans="1:5" x14ac:dyDescent="0.3">
      <c r="A15670">
        <v>15846</v>
      </c>
      <c r="B15670" s="1">
        <v>38587.652291666665</v>
      </c>
      <c r="C15670">
        <v>3635</v>
      </c>
      <c r="D15670">
        <v>47</v>
      </c>
      <c r="E15670" s="1">
        <v>38591.602986111109</v>
      </c>
    </row>
    <row r="15671" spans="1:5" x14ac:dyDescent="0.3">
      <c r="A15671">
        <v>15847</v>
      </c>
      <c r="B15671" s="1">
        <v>38587.65252314815</v>
      </c>
      <c r="C15671">
        <v>2287</v>
      </c>
      <c r="D15671">
        <v>163</v>
      </c>
      <c r="E15671" s="1">
        <v>38588.490717592591</v>
      </c>
    </row>
    <row r="15672" spans="1:5" x14ac:dyDescent="0.3">
      <c r="A15672">
        <v>15848</v>
      </c>
      <c r="B15672" s="1">
        <v>38587.653611111113</v>
      </c>
      <c r="C15672">
        <v>2141</v>
      </c>
      <c r="D15672">
        <v>336</v>
      </c>
      <c r="E15672" s="1">
        <v>38590.436944444446</v>
      </c>
    </row>
    <row r="15673" spans="1:5" x14ac:dyDescent="0.3">
      <c r="A15673">
        <v>15849</v>
      </c>
      <c r="B15673" s="1">
        <v>38587.653703703705</v>
      </c>
      <c r="C15673">
        <v>4077</v>
      </c>
      <c r="D15673">
        <v>482</v>
      </c>
      <c r="E15673" s="1">
        <v>38591.657870370371</v>
      </c>
    </row>
    <row r="15674" spans="1:5" x14ac:dyDescent="0.3">
      <c r="A15674">
        <v>15850</v>
      </c>
      <c r="B15674" s="1">
        <v>38587.656736111108</v>
      </c>
      <c r="C15674">
        <v>586</v>
      </c>
      <c r="D15674">
        <v>563</v>
      </c>
      <c r="E15674" s="1">
        <v>38591.808819444443</v>
      </c>
    </row>
    <row r="15675" spans="1:5" x14ac:dyDescent="0.3">
      <c r="A15675">
        <v>15851</v>
      </c>
      <c r="B15675" s="1">
        <v>38587.657326388886</v>
      </c>
      <c r="C15675">
        <v>2286</v>
      </c>
      <c r="D15675">
        <v>469</v>
      </c>
      <c r="E15675" s="1">
        <v>38593.661493055559</v>
      </c>
    </row>
    <row r="15676" spans="1:5" x14ac:dyDescent="0.3">
      <c r="A15676">
        <v>15852</v>
      </c>
      <c r="B15676" s="1">
        <v>38587.65766203704</v>
      </c>
      <c r="C15676">
        <v>1506</v>
      </c>
      <c r="D15676">
        <v>140</v>
      </c>
      <c r="E15676" s="1">
        <v>38589.817384259259</v>
      </c>
    </row>
    <row r="15677" spans="1:5" x14ac:dyDescent="0.3">
      <c r="A15677">
        <v>15853</v>
      </c>
      <c r="B15677" s="1">
        <v>38587.662731481483</v>
      </c>
      <c r="C15677">
        <v>225</v>
      </c>
      <c r="D15677">
        <v>500</v>
      </c>
      <c r="E15677" s="1">
        <v>38588.787037037036</v>
      </c>
    </row>
    <row r="15678" spans="1:5" x14ac:dyDescent="0.3">
      <c r="A15678">
        <v>15854</v>
      </c>
      <c r="B15678" s="1">
        <v>38587.665335648147</v>
      </c>
      <c r="C15678">
        <v>1648</v>
      </c>
      <c r="D15678">
        <v>464</v>
      </c>
      <c r="E15678" s="1">
        <v>38590.807696759257</v>
      </c>
    </row>
    <row r="15679" spans="1:5" x14ac:dyDescent="0.3">
      <c r="A15679">
        <v>15855</v>
      </c>
      <c r="B15679" s="1">
        <v>38587.665983796294</v>
      </c>
      <c r="C15679">
        <v>2528</v>
      </c>
      <c r="D15679">
        <v>192</v>
      </c>
      <c r="E15679" s="1">
        <v>38593.851400462961</v>
      </c>
    </row>
    <row r="15680" spans="1:5" x14ac:dyDescent="0.3">
      <c r="A15680">
        <v>15856</v>
      </c>
      <c r="B15680" s="1">
        <v>38587.66611111111</v>
      </c>
      <c r="C15680">
        <v>3379</v>
      </c>
      <c r="D15680">
        <v>395</v>
      </c>
      <c r="E15680" s="1">
        <v>38589.650138888886</v>
      </c>
    </row>
    <row r="15681" spans="1:5" x14ac:dyDescent="0.3">
      <c r="A15681">
        <v>15857</v>
      </c>
      <c r="B15681" s="1">
        <v>38587.666562500002</v>
      </c>
      <c r="C15681">
        <v>2733</v>
      </c>
      <c r="D15681">
        <v>575</v>
      </c>
      <c r="E15681" s="1">
        <v>38590.501284722224</v>
      </c>
    </row>
    <row r="15682" spans="1:5" x14ac:dyDescent="0.3">
      <c r="A15682">
        <v>15858</v>
      </c>
      <c r="B15682" s="1">
        <v>38587.671701388892</v>
      </c>
      <c r="C15682">
        <v>4515</v>
      </c>
      <c r="D15682">
        <v>81</v>
      </c>
      <c r="E15682" s="1">
        <v>38589.816840277781</v>
      </c>
    </row>
    <row r="15683" spans="1:5" x14ac:dyDescent="0.3">
      <c r="A15683">
        <v>15859</v>
      </c>
      <c r="B15683" s="1">
        <v>38587.672395833331</v>
      </c>
      <c r="C15683">
        <v>4269</v>
      </c>
      <c r="D15683">
        <v>465</v>
      </c>
      <c r="E15683" s="1">
        <v>38592.464062500003</v>
      </c>
    </row>
    <row r="15684" spans="1:5" x14ac:dyDescent="0.3">
      <c r="A15684">
        <v>15860</v>
      </c>
      <c r="B15684" s="1">
        <v>38587.672685185185</v>
      </c>
      <c r="C15684">
        <v>2583</v>
      </c>
      <c r="D15684">
        <v>41</v>
      </c>
      <c r="E15684" s="1">
        <v>38592.649768518517</v>
      </c>
    </row>
    <row r="15685" spans="1:5" x14ac:dyDescent="0.3">
      <c r="A15685">
        <v>15861</v>
      </c>
      <c r="B15685" s="1">
        <v>38587.677604166667</v>
      </c>
      <c r="C15685">
        <v>1859</v>
      </c>
      <c r="D15685">
        <v>256</v>
      </c>
      <c r="E15685" s="1">
        <v>38596.484548611108</v>
      </c>
    </row>
    <row r="15686" spans="1:5" x14ac:dyDescent="0.3">
      <c r="A15686">
        <v>15863</v>
      </c>
      <c r="B15686" s="1">
        <v>38587.678576388891</v>
      </c>
      <c r="C15686">
        <v>2783</v>
      </c>
      <c r="D15686">
        <v>328</v>
      </c>
      <c r="E15686" s="1">
        <v>38592.673715277779</v>
      </c>
    </row>
    <row r="15687" spans="1:5" x14ac:dyDescent="0.3">
      <c r="A15687">
        <v>15864</v>
      </c>
      <c r="B15687" s="1">
        <v>38587.679305555554</v>
      </c>
      <c r="C15687">
        <v>3014</v>
      </c>
      <c r="D15687">
        <v>256</v>
      </c>
      <c r="E15687" s="1">
        <v>38593.715416666666</v>
      </c>
    </row>
    <row r="15688" spans="1:5" x14ac:dyDescent="0.3">
      <c r="A15688">
        <v>15865</v>
      </c>
      <c r="B15688" s="1">
        <v>38587.679456018515</v>
      </c>
      <c r="C15688">
        <v>2031</v>
      </c>
      <c r="D15688">
        <v>482</v>
      </c>
      <c r="E15688" s="1">
        <v>38590.45653935185</v>
      </c>
    </row>
    <row r="15689" spans="1:5" x14ac:dyDescent="0.3">
      <c r="A15689">
        <v>15866</v>
      </c>
      <c r="B15689" s="1">
        <v>38587.679884259262</v>
      </c>
      <c r="C15689">
        <v>3828</v>
      </c>
      <c r="D15689">
        <v>296</v>
      </c>
      <c r="E15689" s="1">
        <v>38595.520162037035</v>
      </c>
    </row>
    <row r="15690" spans="1:5" x14ac:dyDescent="0.3">
      <c r="A15690">
        <v>15868</v>
      </c>
      <c r="B15690" s="1">
        <v>38587.680023148147</v>
      </c>
      <c r="C15690">
        <v>2186</v>
      </c>
      <c r="D15690">
        <v>306</v>
      </c>
      <c r="E15690" s="1">
        <v>38593.676550925928</v>
      </c>
    </row>
    <row r="15691" spans="1:5" x14ac:dyDescent="0.3">
      <c r="A15691">
        <v>15869</v>
      </c>
      <c r="B15691" s="1">
        <v>38587.682175925926</v>
      </c>
      <c r="C15691">
        <v>1344</v>
      </c>
      <c r="D15691">
        <v>357</v>
      </c>
      <c r="E15691" s="1">
        <v>38591.494675925926</v>
      </c>
    </row>
    <row r="15692" spans="1:5" x14ac:dyDescent="0.3">
      <c r="A15692">
        <v>15870</v>
      </c>
      <c r="B15692" s="1">
        <v>38587.68273148148</v>
      </c>
      <c r="C15692">
        <v>590</v>
      </c>
      <c r="D15692">
        <v>251</v>
      </c>
      <c r="E15692" s="1">
        <v>38592.854259259257</v>
      </c>
    </row>
    <row r="15693" spans="1:5" x14ac:dyDescent="0.3">
      <c r="A15693">
        <v>15871</v>
      </c>
      <c r="B15693" s="1">
        <v>38587.683611111112</v>
      </c>
      <c r="C15693">
        <v>425</v>
      </c>
      <c r="D15693">
        <v>57</v>
      </c>
      <c r="E15693" s="1">
        <v>38596.575277777774</v>
      </c>
    </row>
    <row r="15694" spans="1:5" x14ac:dyDescent="0.3">
      <c r="A15694">
        <v>15872</v>
      </c>
      <c r="B15694" s="1">
        <v>38587.685694444444</v>
      </c>
      <c r="C15694">
        <v>3391</v>
      </c>
      <c r="D15694">
        <v>212</v>
      </c>
      <c r="E15694" s="1">
        <v>38595.498194444444</v>
      </c>
    </row>
    <row r="15695" spans="1:5" x14ac:dyDescent="0.3">
      <c r="A15695">
        <v>15873</v>
      </c>
      <c r="B15695" s="1">
        <v>38587.686099537037</v>
      </c>
      <c r="C15695">
        <v>4548</v>
      </c>
      <c r="D15695">
        <v>577</v>
      </c>
      <c r="E15695" s="1">
        <v>38590.46665509259</v>
      </c>
    </row>
    <row r="15696" spans="1:5" x14ac:dyDescent="0.3">
      <c r="A15696">
        <v>15874</v>
      </c>
      <c r="B15696" s="1">
        <v>38587.688136574077</v>
      </c>
      <c r="C15696">
        <v>621</v>
      </c>
      <c r="D15696">
        <v>132</v>
      </c>
      <c r="E15696" s="1">
        <v>38592.873553240737</v>
      </c>
    </row>
    <row r="15697" spans="1:5" x14ac:dyDescent="0.3">
      <c r="A15697">
        <v>15876</v>
      </c>
      <c r="B15697" s="1">
        <v>38587.689004629632</v>
      </c>
      <c r="C15697">
        <v>1735</v>
      </c>
      <c r="D15697">
        <v>87</v>
      </c>
      <c r="E15697" s="1">
        <v>38588.76122685185</v>
      </c>
    </row>
    <row r="15698" spans="1:5" x14ac:dyDescent="0.3">
      <c r="A15698">
        <v>15877</v>
      </c>
      <c r="B15698" s="1">
        <v>38587.689965277779</v>
      </c>
      <c r="C15698">
        <v>2307</v>
      </c>
      <c r="D15698">
        <v>559</v>
      </c>
      <c r="E15698" s="1">
        <v>38590.442048611112</v>
      </c>
    </row>
    <row r="15699" spans="1:5" x14ac:dyDescent="0.3">
      <c r="A15699">
        <v>15878</v>
      </c>
      <c r="B15699" s="1">
        <v>38587.690636574072</v>
      </c>
      <c r="C15699">
        <v>1592</v>
      </c>
      <c r="D15699">
        <v>493</v>
      </c>
      <c r="E15699" s="1">
        <v>38591.910775462966</v>
      </c>
    </row>
    <row r="15700" spans="1:5" x14ac:dyDescent="0.3">
      <c r="A15700">
        <v>15879</v>
      </c>
      <c r="B15700" s="1">
        <v>38587.696446759262</v>
      </c>
      <c r="C15700">
        <v>235</v>
      </c>
      <c r="D15700">
        <v>482</v>
      </c>
      <c r="E15700" s="1">
        <v>38593.681863425925</v>
      </c>
    </row>
    <row r="15701" spans="1:5" x14ac:dyDescent="0.3">
      <c r="A15701">
        <v>15880</v>
      </c>
      <c r="B15701" s="1">
        <v>38587.697152777779</v>
      </c>
      <c r="C15701">
        <v>2538</v>
      </c>
      <c r="D15701">
        <v>528</v>
      </c>
      <c r="E15701" s="1">
        <v>38595.61173611111</v>
      </c>
    </row>
    <row r="15702" spans="1:5" x14ac:dyDescent="0.3">
      <c r="A15702">
        <v>15881</v>
      </c>
      <c r="B15702" s="1">
        <v>38587.697511574072</v>
      </c>
      <c r="C15702">
        <v>617</v>
      </c>
      <c r="D15702">
        <v>383</v>
      </c>
      <c r="E15702" s="1">
        <v>38593.582233796296</v>
      </c>
    </row>
    <row r="15703" spans="1:5" x14ac:dyDescent="0.3">
      <c r="A15703">
        <v>15882</v>
      </c>
      <c r="B15703" s="1">
        <v>38587.697581018518</v>
      </c>
      <c r="C15703">
        <v>2028</v>
      </c>
      <c r="D15703">
        <v>312</v>
      </c>
      <c r="E15703" s="1">
        <v>38596.655914351853</v>
      </c>
    </row>
    <row r="15704" spans="1:5" x14ac:dyDescent="0.3">
      <c r="A15704">
        <v>15883</v>
      </c>
      <c r="B15704" s="1">
        <v>38587.697870370372</v>
      </c>
      <c r="C15704">
        <v>2792</v>
      </c>
      <c r="D15704">
        <v>550</v>
      </c>
      <c r="E15704" s="1">
        <v>38588.946481481478</v>
      </c>
    </row>
    <row r="15705" spans="1:5" x14ac:dyDescent="0.3">
      <c r="A15705">
        <v>15884</v>
      </c>
      <c r="B15705" s="1">
        <v>38587.698240740741</v>
      </c>
      <c r="C15705">
        <v>2255</v>
      </c>
      <c r="D15705">
        <v>81</v>
      </c>
      <c r="E15705" s="1">
        <v>38591.84615740741</v>
      </c>
    </row>
    <row r="15706" spans="1:5" x14ac:dyDescent="0.3">
      <c r="A15706">
        <v>15885</v>
      </c>
      <c r="B15706" s="1">
        <v>38587.701886574076</v>
      </c>
      <c r="C15706">
        <v>2116</v>
      </c>
      <c r="D15706">
        <v>565</v>
      </c>
      <c r="E15706" s="1">
        <v>38593.847025462965</v>
      </c>
    </row>
    <row r="15707" spans="1:5" x14ac:dyDescent="0.3">
      <c r="A15707">
        <v>15886</v>
      </c>
      <c r="B15707" s="1">
        <v>38587.702002314814</v>
      </c>
      <c r="C15707">
        <v>3038</v>
      </c>
      <c r="D15707">
        <v>91</v>
      </c>
      <c r="E15707" s="1">
        <v>38590.652002314811</v>
      </c>
    </row>
    <row r="15708" spans="1:5" x14ac:dyDescent="0.3">
      <c r="A15708">
        <v>15887</v>
      </c>
      <c r="B15708" s="1">
        <v>38587.704270833332</v>
      </c>
      <c r="C15708">
        <v>4263</v>
      </c>
      <c r="D15708">
        <v>201</v>
      </c>
      <c r="E15708" s="1">
        <v>38590.555659722224</v>
      </c>
    </row>
    <row r="15709" spans="1:5" x14ac:dyDescent="0.3">
      <c r="A15709">
        <v>15888</v>
      </c>
      <c r="B15709" s="1">
        <v>38587.705717592595</v>
      </c>
      <c r="C15709">
        <v>2955</v>
      </c>
      <c r="D15709">
        <v>321</v>
      </c>
      <c r="E15709" s="1">
        <v>38595.605717592596</v>
      </c>
    </row>
    <row r="15710" spans="1:5" x14ac:dyDescent="0.3">
      <c r="A15710">
        <v>15889</v>
      </c>
      <c r="B15710" s="1">
        <v>38587.706747685188</v>
      </c>
      <c r="C15710">
        <v>787</v>
      </c>
      <c r="D15710">
        <v>137</v>
      </c>
      <c r="E15710" s="1">
        <v>38591.926886574074</v>
      </c>
    </row>
    <row r="15711" spans="1:5" x14ac:dyDescent="0.3">
      <c r="A15711">
        <v>15890</v>
      </c>
      <c r="B15711" s="1">
        <v>38587.707083333335</v>
      </c>
      <c r="C15711">
        <v>3625</v>
      </c>
      <c r="D15711">
        <v>87</v>
      </c>
      <c r="E15711" s="1">
        <v>38588.516111111108</v>
      </c>
    </row>
    <row r="15712" spans="1:5" x14ac:dyDescent="0.3">
      <c r="A15712">
        <v>15891</v>
      </c>
      <c r="B15712" s="1">
        <v>38587.708472222221</v>
      </c>
      <c r="C15712">
        <v>2168</v>
      </c>
      <c r="D15712">
        <v>52</v>
      </c>
      <c r="E15712" s="1">
        <v>38595.883472222224</v>
      </c>
    </row>
    <row r="15713" spans="1:5" x14ac:dyDescent="0.3">
      <c r="A15713">
        <v>15892</v>
      </c>
      <c r="B15713" s="1">
        <v>38587.709027777775</v>
      </c>
      <c r="C15713">
        <v>1365</v>
      </c>
      <c r="D15713">
        <v>174</v>
      </c>
      <c r="E15713" s="1">
        <v>38592.534722222219</v>
      </c>
    </row>
    <row r="15714" spans="1:5" x14ac:dyDescent="0.3">
      <c r="A15714">
        <v>15893</v>
      </c>
      <c r="B15714" s="1">
        <v>38587.709722222222</v>
      </c>
      <c r="C15714">
        <v>2571</v>
      </c>
      <c r="D15714">
        <v>438</v>
      </c>
      <c r="E15714" s="1">
        <v>38594.53125</v>
      </c>
    </row>
    <row r="15715" spans="1:5" x14ac:dyDescent="0.3">
      <c r="A15715">
        <v>15895</v>
      </c>
      <c r="B15715" s="1">
        <v>38587.714942129627</v>
      </c>
      <c r="C15715">
        <v>2275</v>
      </c>
      <c r="D15715">
        <v>342</v>
      </c>
      <c r="E15715" s="1">
        <v>38594.719108796293</v>
      </c>
    </row>
    <row r="15716" spans="1:5" x14ac:dyDescent="0.3">
      <c r="A15716">
        <v>15896</v>
      </c>
      <c r="B15716" s="1">
        <v>38587.715231481481</v>
      </c>
      <c r="C15716">
        <v>528</v>
      </c>
      <c r="D15716">
        <v>585</v>
      </c>
      <c r="E15716" s="1">
        <v>38595.619398148148</v>
      </c>
    </row>
    <row r="15717" spans="1:5" x14ac:dyDescent="0.3">
      <c r="A15717">
        <v>15897</v>
      </c>
      <c r="B15717" s="1">
        <v>38587.71702546296</v>
      </c>
      <c r="C15717">
        <v>1652</v>
      </c>
      <c r="D15717">
        <v>15</v>
      </c>
      <c r="E15717" s="1">
        <v>38594.723969907405</v>
      </c>
    </row>
    <row r="15718" spans="1:5" x14ac:dyDescent="0.3">
      <c r="A15718">
        <v>15898</v>
      </c>
      <c r="B15718" s="1">
        <v>38587.717372685183</v>
      </c>
      <c r="C15718">
        <v>3502</v>
      </c>
      <c r="D15718">
        <v>88</v>
      </c>
      <c r="E15718" s="1">
        <v>38593.473622685182</v>
      </c>
    </row>
    <row r="15719" spans="1:5" x14ac:dyDescent="0.3">
      <c r="A15719">
        <v>15899</v>
      </c>
      <c r="B15719" s="1">
        <v>38587.719768518517</v>
      </c>
      <c r="C15719">
        <v>3851</v>
      </c>
      <c r="D15719">
        <v>596</v>
      </c>
      <c r="E15719" s="1">
        <v>38593.907268518517</v>
      </c>
    </row>
    <row r="15720" spans="1:5" x14ac:dyDescent="0.3">
      <c r="A15720">
        <v>15900</v>
      </c>
      <c r="B15720" s="1">
        <v>38587.71979166667</v>
      </c>
      <c r="C15720">
        <v>1112</v>
      </c>
      <c r="D15720">
        <v>562</v>
      </c>
      <c r="E15720" s="1">
        <v>38591.751736111109</v>
      </c>
    </row>
    <row r="15721" spans="1:5" x14ac:dyDescent="0.3">
      <c r="A15721">
        <v>15901</v>
      </c>
      <c r="B15721" s="1">
        <v>38587.721724537034</v>
      </c>
      <c r="C15721">
        <v>2761</v>
      </c>
      <c r="D15721">
        <v>226</v>
      </c>
      <c r="E15721" s="1">
        <v>38594.60019675926</v>
      </c>
    </row>
    <row r="15722" spans="1:5" x14ac:dyDescent="0.3">
      <c r="A15722">
        <v>15902</v>
      </c>
      <c r="B15722" s="1">
        <v>38587.727812500001</v>
      </c>
      <c r="C15722">
        <v>4500</v>
      </c>
      <c r="D15722">
        <v>172</v>
      </c>
      <c r="E15722" s="1">
        <v>38594.775034722225</v>
      </c>
    </row>
    <row r="15723" spans="1:5" x14ac:dyDescent="0.3">
      <c r="A15723">
        <v>15903</v>
      </c>
      <c r="B15723" s="1">
        <v>38587.729629629626</v>
      </c>
      <c r="C15723">
        <v>1289</v>
      </c>
      <c r="D15723">
        <v>267</v>
      </c>
      <c r="E15723" s="1">
        <v>38593.592129629629</v>
      </c>
    </row>
    <row r="15724" spans="1:5" x14ac:dyDescent="0.3">
      <c r="A15724">
        <v>15904</v>
      </c>
      <c r="B15724" s="1">
        <v>38587.730775462966</v>
      </c>
      <c r="C15724">
        <v>179</v>
      </c>
      <c r="D15724">
        <v>37</v>
      </c>
      <c r="E15724" s="1">
        <v>38588.878692129627</v>
      </c>
    </row>
    <row r="15725" spans="1:5" x14ac:dyDescent="0.3">
      <c r="A15725">
        <v>15905</v>
      </c>
      <c r="B15725" s="1">
        <v>38587.731296296297</v>
      </c>
      <c r="C15725">
        <v>3631</v>
      </c>
      <c r="D15725">
        <v>59</v>
      </c>
      <c r="E15725" s="1">
        <v>38590.734768518516</v>
      </c>
    </row>
    <row r="15726" spans="1:5" x14ac:dyDescent="0.3">
      <c r="A15726">
        <v>15906</v>
      </c>
      <c r="B15726" s="1">
        <v>38587.73333333333</v>
      </c>
      <c r="C15726">
        <v>3230</v>
      </c>
      <c r="D15726">
        <v>445</v>
      </c>
      <c r="E15726" s="1">
        <v>38592.647222222222</v>
      </c>
    </row>
    <row r="15727" spans="1:5" x14ac:dyDescent="0.3">
      <c r="A15727">
        <v>15907</v>
      </c>
      <c r="B15727" s="1">
        <v>38587.735821759263</v>
      </c>
      <c r="C15727">
        <v>2898</v>
      </c>
      <c r="D15727">
        <v>2</v>
      </c>
      <c r="E15727" s="1">
        <v>38589.974710648145</v>
      </c>
    </row>
    <row r="15728" spans="1:5" x14ac:dyDescent="0.3">
      <c r="A15728">
        <v>15908</v>
      </c>
      <c r="B15728" s="1">
        <v>38587.737500000003</v>
      </c>
      <c r="C15728">
        <v>2453</v>
      </c>
      <c r="D15728">
        <v>135</v>
      </c>
      <c r="E15728" s="1">
        <v>38595.938888888886</v>
      </c>
    </row>
    <row r="15729" spans="1:5" x14ac:dyDescent="0.3">
      <c r="A15729">
        <v>15909</v>
      </c>
      <c r="B15729" s="1">
        <v>38587.737986111111</v>
      </c>
      <c r="C15729">
        <v>404</v>
      </c>
      <c r="D15729">
        <v>452</v>
      </c>
      <c r="E15729" s="1">
        <v>38590.851180555554</v>
      </c>
    </row>
    <row r="15730" spans="1:5" x14ac:dyDescent="0.3">
      <c r="A15730">
        <v>15910</v>
      </c>
      <c r="B15730" s="1">
        <v>38587.738379629627</v>
      </c>
      <c r="C15730">
        <v>254</v>
      </c>
      <c r="D15730">
        <v>456</v>
      </c>
      <c r="E15730" s="1">
        <v>38588.91337962963</v>
      </c>
    </row>
    <row r="15731" spans="1:5" x14ac:dyDescent="0.3">
      <c r="A15731">
        <v>15911</v>
      </c>
      <c r="B15731" s="1">
        <v>38587.739502314813</v>
      </c>
      <c r="C15731">
        <v>3006</v>
      </c>
      <c r="D15731">
        <v>582</v>
      </c>
      <c r="E15731" s="1">
        <v>38596.802002314813</v>
      </c>
    </row>
    <row r="15732" spans="1:5" x14ac:dyDescent="0.3">
      <c r="A15732">
        <v>15912</v>
      </c>
      <c r="B15732" s="1">
        <v>38587.741435185184</v>
      </c>
      <c r="C15732">
        <v>3079</v>
      </c>
      <c r="D15732">
        <v>229</v>
      </c>
      <c r="E15732" s="1">
        <v>38595.613657407404</v>
      </c>
    </row>
    <row r="15733" spans="1:5" x14ac:dyDescent="0.3">
      <c r="A15733">
        <v>15913</v>
      </c>
      <c r="B15733" s="1">
        <v>38587.742013888892</v>
      </c>
      <c r="C15733">
        <v>3894</v>
      </c>
      <c r="D15733">
        <v>93</v>
      </c>
      <c r="E15733" s="1">
        <v>38595.887152777781</v>
      </c>
    </row>
    <row r="15734" spans="1:5" x14ac:dyDescent="0.3">
      <c r="A15734">
        <v>15914</v>
      </c>
      <c r="B15734" s="1">
        <v>38587.742662037039</v>
      </c>
      <c r="C15734">
        <v>747</v>
      </c>
      <c r="D15734">
        <v>557</v>
      </c>
      <c r="E15734" s="1">
        <v>38588.514189814814</v>
      </c>
    </row>
    <row r="15735" spans="1:5" x14ac:dyDescent="0.3">
      <c r="A15735">
        <v>15915</v>
      </c>
      <c r="B15735" s="1">
        <v>38587.744456018518</v>
      </c>
      <c r="C15735">
        <v>3566</v>
      </c>
      <c r="D15735">
        <v>167</v>
      </c>
      <c r="E15735" s="1">
        <v>38588.861122685186</v>
      </c>
    </row>
    <row r="15736" spans="1:5" x14ac:dyDescent="0.3">
      <c r="A15736">
        <v>15916</v>
      </c>
      <c r="B15736" s="1">
        <v>38587.747233796297</v>
      </c>
      <c r="C15736">
        <v>4580</v>
      </c>
      <c r="D15736">
        <v>327</v>
      </c>
      <c r="E15736" s="1">
        <v>38595.909039351849</v>
      </c>
    </row>
    <row r="15737" spans="1:5" x14ac:dyDescent="0.3">
      <c r="A15737">
        <v>15917</v>
      </c>
      <c r="B15737" s="1">
        <v>38587.748240740744</v>
      </c>
      <c r="C15737">
        <v>2093</v>
      </c>
      <c r="D15737">
        <v>589</v>
      </c>
      <c r="E15737" s="1">
        <v>38593.835740740738</v>
      </c>
    </row>
    <row r="15738" spans="1:5" x14ac:dyDescent="0.3">
      <c r="A15738">
        <v>15918</v>
      </c>
      <c r="B15738" s="1">
        <v>38587.74832175926</v>
      </c>
      <c r="C15738">
        <v>1456</v>
      </c>
      <c r="D15738">
        <v>262</v>
      </c>
      <c r="E15738" s="1">
        <v>38592.594849537039</v>
      </c>
    </row>
    <row r="15739" spans="1:5" x14ac:dyDescent="0.3">
      <c r="A15739">
        <v>15919</v>
      </c>
      <c r="B15739" s="1">
        <v>38587.75105324074</v>
      </c>
      <c r="C15739">
        <v>1746</v>
      </c>
      <c r="D15739">
        <v>497</v>
      </c>
      <c r="E15739" s="1">
        <v>38588.68577546296</v>
      </c>
    </row>
    <row r="15740" spans="1:5" x14ac:dyDescent="0.3">
      <c r="A15740">
        <v>15920</v>
      </c>
      <c r="B15740" s="1">
        <v>38587.753587962965</v>
      </c>
      <c r="C15740">
        <v>243</v>
      </c>
      <c r="D15740">
        <v>212</v>
      </c>
      <c r="E15740" s="1">
        <v>38590.756365740737</v>
      </c>
    </row>
    <row r="15741" spans="1:5" x14ac:dyDescent="0.3">
      <c r="A15741">
        <v>15921</v>
      </c>
      <c r="B15741" s="1">
        <v>38587.754791666666</v>
      </c>
      <c r="C15741">
        <v>223</v>
      </c>
      <c r="D15741">
        <v>522</v>
      </c>
      <c r="E15741" s="1">
        <v>38594.84715277778</v>
      </c>
    </row>
    <row r="15742" spans="1:5" x14ac:dyDescent="0.3">
      <c r="A15742">
        <v>15922</v>
      </c>
      <c r="B15742" s="1">
        <v>38587.755219907405</v>
      </c>
      <c r="C15742">
        <v>1702</v>
      </c>
      <c r="D15742">
        <v>263</v>
      </c>
      <c r="E15742" s="1">
        <v>38596.93577546296</v>
      </c>
    </row>
    <row r="15743" spans="1:5" x14ac:dyDescent="0.3">
      <c r="A15743">
        <v>15923</v>
      </c>
      <c r="B15743" s="1">
        <v>38587.75577546296</v>
      </c>
      <c r="C15743">
        <v>1693</v>
      </c>
      <c r="D15743">
        <v>276</v>
      </c>
      <c r="E15743" s="1">
        <v>38590.754386574074</v>
      </c>
    </row>
    <row r="15744" spans="1:5" x14ac:dyDescent="0.3">
      <c r="A15744">
        <v>15924</v>
      </c>
      <c r="B15744" s="1">
        <v>38587.756238425929</v>
      </c>
      <c r="C15744">
        <v>1114</v>
      </c>
      <c r="D15744">
        <v>541</v>
      </c>
      <c r="E15744" s="1">
        <v>38591.51457175926</v>
      </c>
    </row>
    <row r="15745" spans="1:5" x14ac:dyDescent="0.3">
      <c r="A15745">
        <v>15925</v>
      </c>
      <c r="B15745" s="1">
        <v>38587.76048611111</v>
      </c>
      <c r="C15745">
        <v>3394</v>
      </c>
      <c r="D15745">
        <v>440</v>
      </c>
      <c r="E15745" s="1">
        <v>38590.756319444445</v>
      </c>
    </row>
    <row r="15746" spans="1:5" x14ac:dyDescent="0.3">
      <c r="A15746">
        <v>15926</v>
      </c>
      <c r="B15746" s="1">
        <v>38587.764537037037</v>
      </c>
      <c r="C15746">
        <v>2231</v>
      </c>
      <c r="D15746">
        <v>151</v>
      </c>
      <c r="E15746" s="1">
        <v>38588.764537037037</v>
      </c>
    </row>
    <row r="15747" spans="1:5" x14ac:dyDescent="0.3">
      <c r="A15747">
        <v>15927</v>
      </c>
      <c r="B15747" s="1">
        <v>38587.766099537039</v>
      </c>
      <c r="C15747">
        <v>2450</v>
      </c>
      <c r="D15747">
        <v>401</v>
      </c>
      <c r="E15747" s="1">
        <v>38588.631377314814</v>
      </c>
    </row>
    <row r="15748" spans="1:5" x14ac:dyDescent="0.3">
      <c r="A15748">
        <v>15928</v>
      </c>
      <c r="B15748" s="1">
        <v>38587.766250000001</v>
      </c>
      <c r="C15748">
        <v>2086</v>
      </c>
      <c r="D15748">
        <v>75</v>
      </c>
      <c r="E15748" s="1">
        <v>38596.98847222222</v>
      </c>
    </row>
    <row r="15749" spans="1:5" x14ac:dyDescent="0.3">
      <c r="A15749">
        <v>15929</v>
      </c>
      <c r="B15749" s="1">
        <v>38587.766319444447</v>
      </c>
      <c r="C15749">
        <v>1832</v>
      </c>
      <c r="D15749">
        <v>477</v>
      </c>
      <c r="E15749" s="1">
        <v>38591.711458333331</v>
      </c>
    </row>
    <row r="15750" spans="1:5" x14ac:dyDescent="0.3">
      <c r="A15750">
        <v>15930</v>
      </c>
      <c r="B15750" s="1">
        <v>38587.768645833334</v>
      </c>
      <c r="C15750">
        <v>180</v>
      </c>
      <c r="D15750">
        <v>379</v>
      </c>
      <c r="E15750" s="1">
        <v>38595.67559027778</v>
      </c>
    </row>
    <row r="15751" spans="1:5" x14ac:dyDescent="0.3">
      <c r="A15751">
        <v>15931</v>
      </c>
      <c r="B15751" s="1">
        <v>38587.769548611112</v>
      </c>
      <c r="C15751">
        <v>1128</v>
      </c>
      <c r="D15751">
        <v>237</v>
      </c>
      <c r="E15751" s="1">
        <v>38592.963993055557</v>
      </c>
    </row>
    <row r="15752" spans="1:5" x14ac:dyDescent="0.3">
      <c r="A15752">
        <v>15932</v>
      </c>
      <c r="B15752" s="1">
        <v>38587.771990740737</v>
      </c>
      <c r="C15752">
        <v>4554</v>
      </c>
      <c r="D15752">
        <v>405</v>
      </c>
      <c r="E15752" s="1">
        <v>38588.687962962962</v>
      </c>
    </row>
    <row r="15753" spans="1:5" x14ac:dyDescent="0.3">
      <c r="A15753">
        <v>15933</v>
      </c>
      <c r="B15753" s="1">
        <v>38587.775509259256</v>
      </c>
      <c r="C15753">
        <v>3493</v>
      </c>
      <c r="D15753">
        <v>176</v>
      </c>
      <c r="E15753" s="1">
        <v>38590.528981481482</v>
      </c>
    </row>
    <row r="15754" spans="1:5" x14ac:dyDescent="0.3">
      <c r="A15754">
        <v>15934</v>
      </c>
      <c r="B15754" s="1">
        <v>38587.778252314813</v>
      </c>
      <c r="C15754">
        <v>994</v>
      </c>
      <c r="D15754">
        <v>216</v>
      </c>
      <c r="E15754" s="1">
        <v>38589.012974537036</v>
      </c>
    </row>
    <row r="15755" spans="1:5" x14ac:dyDescent="0.3">
      <c r="A15755">
        <v>15935</v>
      </c>
      <c r="B15755" s="1">
        <v>38587.778599537036</v>
      </c>
      <c r="C15755">
        <v>907</v>
      </c>
      <c r="D15755">
        <v>361</v>
      </c>
      <c r="E15755" s="1">
        <v>38589.874432870369</v>
      </c>
    </row>
    <row r="15756" spans="1:5" x14ac:dyDescent="0.3">
      <c r="A15756">
        <v>15936</v>
      </c>
      <c r="B15756" s="1">
        <v>38587.779988425929</v>
      </c>
      <c r="C15756">
        <v>1293</v>
      </c>
      <c r="D15756">
        <v>411</v>
      </c>
      <c r="E15756" s="1">
        <v>38590.013321759259</v>
      </c>
    </row>
    <row r="15757" spans="1:5" x14ac:dyDescent="0.3">
      <c r="A15757">
        <v>15937</v>
      </c>
      <c r="B15757" s="1">
        <v>38587.780115740738</v>
      </c>
      <c r="C15757">
        <v>2882</v>
      </c>
      <c r="D15757">
        <v>194</v>
      </c>
      <c r="E15757" s="1">
        <v>38588.953726851854</v>
      </c>
    </row>
    <row r="15758" spans="1:5" x14ac:dyDescent="0.3">
      <c r="A15758">
        <v>15938</v>
      </c>
      <c r="B15758" s="1">
        <v>38587.780219907407</v>
      </c>
      <c r="C15758">
        <v>2884</v>
      </c>
      <c r="D15758">
        <v>341</v>
      </c>
      <c r="E15758" s="1">
        <v>38595.018414351849</v>
      </c>
    </row>
    <row r="15759" spans="1:5" x14ac:dyDescent="0.3">
      <c r="A15759">
        <v>15939</v>
      </c>
      <c r="B15759" s="1">
        <v>38587.780798611115</v>
      </c>
      <c r="C15759">
        <v>3209</v>
      </c>
      <c r="D15759">
        <v>382</v>
      </c>
      <c r="E15759" s="1">
        <v>38596.725937499999</v>
      </c>
    </row>
    <row r="15760" spans="1:5" x14ac:dyDescent="0.3">
      <c r="A15760">
        <v>15940</v>
      </c>
      <c r="B15760" s="1">
        <v>38587.781319444446</v>
      </c>
      <c r="C15760">
        <v>1606</v>
      </c>
      <c r="D15760">
        <v>86</v>
      </c>
      <c r="E15760" s="1">
        <v>38594.54173611111</v>
      </c>
    </row>
    <row r="15761" spans="1:5" x14ac:dyDescent="0.3">
      <c r="A15761">
        <v>15941</v>
      </c>
      <c r="B15761" s="1">
        <v>38587.782453703701</v>
      </c>
      <c r="C15761">
        <v>4304</v>
      </c>
      <c r="D15761">
        <v>424</v>
      </c>
      <c r="E15761" s="1">
        <v>38595.730370370373</v>
      </c>
    </row>
    <row r="15762" spans="1:5" x14ac:dyDescent="0.3">
      <c r="A15762">
        <v>15942</v>
      </c>
      <c r="B15762" s="1">
        <v>38587.783796296295</v>
      </c>
      <c r="C15762">
        <v>1096</v>
      </c>
      <c r="D15762">
        <v>210</v>
      </c>
      <c r="E15762" s="1">
        <v>38596.777546296296</v>
      </c>
    </row>
    <row r="15763" spans="1:5" x14ac:dyDescent="0.3">
      <c r="A15763">
        <v>15943</v>
      </c>
      <c r="B15763" s="1">
        <v>38587.784398148149</v>
      </c>
      <c r="C15763">
        <v>706</v>
      </c>
      <c r="D15763">
        <v>462</v>
      </c>
      <c r="E15763" s="1">
        <v>38591.805925925924</v>
      </c>
    </row>
    <row r="15764" spans="1:5" x14ac:dyDescent="0.3">
      <c r="A15764">
        <v>15944</v>
      </c>
      <c r="B15764" s="1">
        <v>38587.78534722222</v>
      </c>
      <c r="C15764">
        <v>4559</v>
      </c>
      <c r="D15764">
        <v>348</v>
      </c>
      <c r="E15764" s="1">
        <v>38589.75340277778</v>
      </c>
    </row>
    <row r="15765" spans="1:5" x14ac:dyDescent="0.3">
      <c r="A15765">
        <v>15945</v>
      </c>
      <c r="B15765" s="1">
        <v>38587.785891203705</v>
      </c>
      <c r="C15765">
        <v>3633</v>
      </c>
      <c r="D15765">
        <v>43</v>
      </c>
      <c r="E15765" s="1">
        <v>38592.779641203706</v>
      </c>
    </row>
    <row r="15766" spans="1:5" x14ac:dyDescent="0.3">
      <c r="A15766">
        <v>15946</v>
      </c>
      <c r="B15766" s="1">
        <v>38587.787581018521</v>
      </c>
      <c r="C15766">
        <v>4549</v>
      </c>
      <c r="D15766">
        <v>561</v>
      </c>
      <c r="E15766" s="1">
        <v>38592.889664351853</v>
      </c>
    </row>
    <row r="15767" spans="1:5" x14ac:dyDescent="0.3">
      <c r="A15767">
        <v>15947</v>
      </c>
      <c r="B15767" s="1">
        <v>38587.787870370368</v>
      </c>
      <c r="C15767">
        <v>1877</v>
      </c>
      <c r="D15767">
        <v>580</v>
      </c>
      <c r="E15767" s="1">
        <v>38588.944120370368</v>
      </c>
    </row>
    <row r="15768" spans="1:5" x14ac:dyDescent="0.3">
      <c r="A15768">
        <v>15948</v>
      </c>
      <c r="B15768" s="1">
        <v>38587.791354166664</v>
      </c>
      <c r="C15768">
        <v>432</v>
      </c>
      <c r="D15768">
        <v>520</v>
      </c>
      <c r="E15768" s="1">
        <v>38595.543437499997</v>
      </c>
    </row>
    <row r="15769" spans="1:5" x14ac:dyDescent="0.3">
      <c r="A15769">
        <v>15949</v>
      </c>
      <c r="B15769" s="1">
        <v>38587.79587962963</v>
      </c>
      <c r="C15769">
        <v>1199</v>
      </c>
      <c r="D15769">
        <v>386</v>
      </c>
      <c r="E15769" s="1">
        <v>38590.777129629627</v>
      </c>
    </row>
    <row r="15770" spans="1:5" x14ac:dyDescent="0.3">
      <c r="A15770">
        <v>15950</v>
      </c>
      <c r="B15770" s="1">
        <v>38587.798368055555</v>
      </c>
      <c r="C15770">
        <v>1374</v>
      </c>
      <c r="D15770">
        <v>280</v>
      </c>
      <c r="E15770" s="1">
        <v>38595.710868055554</v>
      </c>
    </row>
    <row r="15771" spans="1:5" x14ac:dyDescent="0.3">
      <c r="A15771">
        <v>15951</v>
      </c>
      <c r="B15771" s="1">
        <v>38587.798981481479</v>
      </c>
      <c r="C15771">
        <v>3018</v>
      </c>
      <c r="D15771">
        <v>446</v>
      </c>
      <c r="E15771" s="1">
        <v>38593.595509259256</v>
      </c>
    </row>
    <row r="15772" spans="1:5" x14ac:dyDescent="0.3">
      <c r="A15772">
        <v>15952</v>
      </c>
      <c r="B15772" s="1">
        <v>38587.799641203703</v>
      </c>
      <c r="C15772">
        <v>1314</v>
      </c>
      <c r="D15772">
        <v>224</v>
      </c>
      <c r="E15772" s="1">
        <v>38592.612141203703</v>
      </c>
    </row>
    <row r="15773" spans="1:5" x14ac:dyDescent="0.3">
      <c r="A15773">
        <v>15953</v>
      </c>
      <c r="B15773" s="1">
        <v>38587.801226851851</v>
      </c>
      <c r="C15773">
        <v>3727</v>
      </c>
      <c r="D15773">
        <v>540</v>
      </c>
      <c r="E15773" s="1">
        <v>38592.962337962963</v>
      </c>
    </row>
    <row r="15774" spans="1:5" x14ac:dyDescent="0.3">
      <c r="A15774">
        <v>15954</v>
      </c>
      <c r="B15774" s="1">
        <v>38587.801469907405</v>
      </c>
      <c r="C15774">
        <v>576</v>
      </c>
      <c r="D15774">
        <v>460</v>
      </c>
      <c r="E15774" s="1">
        <v>38588.847997685189</v>
      </c>
    </row>
    <row r="15775" spans="1:5" x14ac:dyDescent="0.3">
      <c r="A15775">
        <v>15955</v>
      </c>
      <c r="B15775" s="1">
        <v>38587.804930555554</v>
      </c>
      <c r="C15775">
        <v>2247</v>
      </c>
      <c r="D15775">
        <v>349</v>
      </c>
      <c r="E15775" s="1">
        <v>38595.98201388889</v>
      </c>
    </row>
    <row r="15776" spans="1:5" x14ac:dyDescent="0.3">
      <c r="A15776">
        <v>15956</v>
      </c>
      <c r="B15776" s="1">
        <v>38587.805104166669</v>
      </c>
      <c r="C15776">
        <v>2763</v>
      </c>
      <c r="D15776">
        <v>354</v>
      </c>
      <c r="E15776" s="1">
        <v>38589.92732638889</v>
      </c>
    </row>
    <row r="15777" spans="1:5" x14ac:dyDescent="0.3">
      <c r="A15777">
        <v>15957</v>
      </c>
      <c r="B15777" s="1">
        <v>38587.806504629632</v>
      </c>
      <c r="C15777">
        <v>74</v>
      </c>
      <c r="D15777">
        <v>418</v>
      </c>
      <c r="E15777" s="1">
        <v>38595.696087962962</v>
      </c>
    </row>
    <row r="15778" spans="1:5" x14ac:dyDescent="0.3">
      <c r="A15778">
        <v>15958</v>
      </c>
      <c r="B15778" s="1">
        <v>38587.80736111111</v>
      </c>
      <c r="C15778">
        <v>4164</v>
      </c>
      <c r="D15778">
        <v>492</v>
      </c>
      <c r="E15778" s="1">
        <v>38594.044166666667</v>
      </c>
    </row>
    <row r="15779" spans="1:5" x14ac:dyDescent="0.3">
      <c r="A15779">
        <v>15959</v>
      </c>
      <c r="B15779" s="1">
        <v>38587.81046296296</v>
      </c>
      <c r="C15779">
        <v>547</v>
      </c>
      <c r="D15779">
        <v>415</v>
      </c>
      <c r="E15779" s="1">
        <v>38588.641712962963</v>
      </c>
    </row>
    <row r="15780" spans="1:5" x14ac:dyDescent="0.3">
      <c r="A15780">
        <v>15960</v>
      </c>
      <c r="B15780" s="1">
        <v>38587.816458333335</v>
      </c>
      <c r="C15780">
        <v>1497</v>
      </c>
      <c r="D15780">
        <v>431</v>
      </c>
      <c r="E15780" s="1">
        <v>38590.733819444446</v>
      </c>
    </row>
    <row r="15781" spans="1:5" x14ac:dyDescent="0.3">
      <c r="A15781">
        <v>15961</v>
      </c>
      <c r="B15781" s="1">
        <v>38587.816458333335</v>
      </c>
      <c r="C15781">
        <v>4006</v>
      </c>
      <c r="D15781">
        <v>200</v>
      </c>
      <c r="E15781" s="1">
        <v>38594.953263888892</v>
      </c>
    </row>
    <row r="15782" spans="1:5" x14ac:dyDescent="0.3">
      <c r="A15782">
        <v>15962</v>
      </c>
      <c r="B15782" s="1">
        <v>38587.820879629631</v>
      </c>
      <c r="C15782">
        <v>3491</v>
      </c>
      <c r="D15782">
        <v>160</v>
      </c>
      <c r="E15782" s="1">
        <v>38589.995185185187</v>
      </c>
    </row>
    <row r="15783" spans="1:5" x14ac:dyDescent="0.3">
      <c r="A15783">
        <v>15963</v>
      </c>
      <c r="B15783" s="1">
        <v>38587.82136574074</v>
      </c>
      <c r="C15783">
        <v>3819</v>
      </c>
      <c r="D15783">
        <v>134</v>
      </c>
      <c r="E15783" s="1">
        <v>38589.925532407404</v>
      </c>
    </row>
    <row r="15784" spans="1:5" x14ac:dyDescent="0.3">
      <c r="A15784">
        <v>15964</v>
      </c>
      <c r="B15784" s="1">
        <v>38587.823206018518</v>
      </c>
      <c r="C15784">
        <v>251</v>
      </c>
      <c r="D15784">
        <v>141</v>
      </c>
      <c r="E15784" s="1">
        <v>38590.946817129632</v>
      </c>
    </row>
    <row r="15785" spans="1:5" x14ac:dyDescent="0.3">
      <c r="A15785">
        <v>15965</v>
      </c>
      <c r="B15785" s="1">
        <v>38587.824062500003</v>
      </c>
      <c r="C15785">
        <v>3449</v>
      </c>
      <c r="D15785">
        <v>509</v>
      </c>
      <c r="E15785" s="1">
        <v>38588.83934027778</v>
      </c>
    </row>
    <row r="15786" spans="1:5" x14ac:dyDescent="0.3">
      <c r="A15786">
        <v>15967</v>
      </c>
      <c r="B15786" s="1">
        <v>38587.826458333337</v>
      </c>
      <c r="C15786">
        <v>321</v>
      </c>
      <c r="D15786">
        <v>257</v>
      </c>
      <c r="E15786" s="1">
        <v>38593.618819444448</v>
      </c>
    </row>
    <row r="15787" spans="1:5" x14ac:dyDescent="0.3">
      <c r="A15787">
        <v>15968</v>
      </c>
      <c r="B15787" s="1">
        <v>38587.827418981484</v>
      </c>
      <c r="C15787">
        <v>3598</v>
      </c>
      <c r="D15787">
        <v>257</v>
      </c>
      <c r="E15787" s="1">
        <v>38588.630196759259</v>
      </c>
    </row>
    <row r="15788" spans="1:5" x14ac:dyDescent="0.3">
      <c r="A15788">
        <v>15969</v>
      </c>
      <c r="B15788" s="1">
        <v>38587.827430555553</v>
      </c>
      <c r="C15788">
        <v>1807</v>
      </c>
      <c r="D15788">
        <v>327</v>
      </c>
      <c r="E15788" s="1">
        <v>38595.993402777778</v>
      </c>
    </row>
    <row r="15789" spans="1:5" x14ac:dyDescent="0.3">
      <c r="A15789">
        <v>15970</v>
      </c>
      <c r="B15789" s="1">
        <v>38587.829444444447</v>
      </c>
      <c r="C15789">
        <v>4509</v>
      </c>
      <c r="D15789">
        <v>395</v>
      </c>
      <c r="E15789" s="1">
        <v>38588.75513888889</v>
      </c>
    </row>
    <row r="15790" spans="1:5" x14ac:dyDescent="0.3">
      <c r="A15790">
        <v>15971</v>
      </c>
      <c r="B15790" s="1">
        <v>38587.833020833335</v>
      </c>
      <c r="C15790">
        <v>3456</v>
      </c>
      <c r="D15790">
        <v>187</v>
      </c>
      <c r="E15790" s="1">
        <v>38597.061493055553</v>
      </c>
    </row>
    <row r="15791" spans="1:5" x14ac:dyDescent="0.3">
      <c r="A15791">
        <v>15972</v>
      </c>
      <c r="B15791" s="1">
        <v>38587.833680555559</v>
      </c>
      <c r="C15791">
        <v>4428</v>
      </c>
      <c r="D15791">
        <v>25</v>
      </c>
      <c r="E15791" s="1">
        <v>38594.017708333333</v>
      </c>
    </row>
    <row r="15792" spans="1:5" x14ac:dyDescent="0.3">
      <c r="A15792">
        <v>15973</v>
      </c>
      <c r="B15792" s="1">
        <v>38587.836585648147</v>
      </c>
      <c r="C15792">
        <v>2766</v>
      </c>
      <c r="D15792">
        <v>343</v>
      </c>
      <c r="E15792" s="1">
        <v>38596.839363425926</v>
      </c>
    </row>
    <row r="15793" spans="1:5" x14ac:dyDescent="0.3">
      <c r="A15793">
        <v>15974</v>
      </c>
      <c r="B15793" s="1">
        <v>38587.837546296294</v>
      </c>
      <c r="C15793">
        <v>3518</v>
      </c>
      <c r="D15793">
        <v>201</v>
      </c>
      <c r="E15793" s="1">
        <v>38591.731296296297</v>
      </c>
    </row>
    <row r="15794" spans="1:5" x14ac:dyDescent="0.3">
      <c r="A15794">
        <v>15975</v>
      </c>
      <c r="B15794" s="1">
        <v>38587.837766203702</v>
      </c>
      <c r="C15794">
        <v>2723</v>
      </c>
      <c r="D15794">
        <v>174</v>
      </c>
      <c r="E15794" s="1">
        <v>38591.828043981484</v>
      </c>
    </row>
    <row r="15795" spans="1:5" x14ac:dyDescent="0.3">
      <c r="A15795">
        <v>15976</v>
      </c>
      <c r="B15795" s="1">
        <v>38587.838287037041</v>
      </c>
      <c r="C15795">
        <v>835</v>
      </c>
      <c r="D15795">
        <v>227</v>
      </c>
      <c r="E15795" s="1">
        <v>38589.07439814815</v>
      </c>
    </row>
    <row r="15796" spans="1:5" x14ac:dyDescent="0.3">
      <c r="A15796">
        <v>15977</v>
      </c>
      <c r="B15796" s="1">
        <v>38587.838310185187</v>
      </c>
      <c r="C15796">
        <v>1031</v>
      </c>
      <c r="D15796">
        <v>550</v>
      </c>
      <c r="E15796" s="1">
        <v>38596.925115740742</v>
      </c>
    </row>
    <row r="15797" spans="1:5" x14ac:dyDescent="0.3">
      <c r="A15797">
        <v>15978</v>
      </c>
      <c r="B15797" s="1">
        <v>38587.839097222219</v>
      </c>
      <c r="C15797">
        <v>4444</v>
      </c>
      <c r="D15797">
        <v>536</v>
      </c>
      <c r="E15797" s="1">
        <v>38595.732847222222</v>
      </c>
    </row>
    <row r="15798" spans="1:5" x14ac:dyDescent="0.3">
      <c r="A15798">
        <v>15979</v>
      </c>
      <c r="B15798" s="1">
        <v>38587.839189814818</v>
      </c>
      <c r="C15798">
        <v>3733</v>
      </c>
      <c r="D15798">
        <v>536</v>
      </c>
      <c r="E15798" s="1">
        <v>38590.805162037039</v>
      </c>
    </row>
    <row r="15799" spans="1:5" x14ac:dyDescent="0.3">
      <c r="A15799">
        <v>15980</v>
      </c>
      <c r="B15799" s="1">
        <v>38587.840428240743</v>
      </c>
      <c r="C15799">
        <v>3365</v>
      </c>
      <c r="D15799">
        <v>196</v>
      </c>
      <c r="E15799" s="1">
        <v>38588.739039351851</v>
      </c>
    </row>
    <row r="15800" spans="1:5" x14ac:dyDescent="0.3">
      <c r="A15800">
        <v>15981</v>
      </c>
      <c r="B15800" s="1">
        <v>38587.841863425929</v>
      </c>
      <c r="C15800">
        <v>2867</v>
      </c>
      <c r="D15800">
        <v>489</v>
      </c>
      <c r="E15800" s="1">
        <v>38594.863391203704</v>
      </c>
    </row>
    <row r="15801" spans="1:5" x14ac:dyDescent="0.3">
      <c r="A15801">
        <v>15982</v>
      </c>
      <c r="B15801" s="1">
        <v>38587.842719907407</v>
      </c>
      <c r="C15801">
        <v>2920</v>
      </c>
      <c r="D15801">
        <v>370</v>
      </c>
      <c r="E15801" s="1">
        <v>38596.910775462966</v>
      </c>
    </row>
    <row r="15802" spans="1:5" x14ac:dyDescent="0.3">
      <c r="A15802">
        <v>15983</v>
      </c>
      <c r="B15802" s="1">
        <v>38587.842800925922</v>
      </c>
      <c r="C15802">
        <v>3318</v>
      </c>
      <c r="D15802">
        <v>464</v>
      </c>
      <c r="E15802" s="1">
        <v>38594.779606481483</v>
      </c>
    </row>
    <row r="15803" spans="1:5" x14ac:dyDescent="0.3">
      <c r="A15803">
        <v>15984</v>
      </c>
      <c r="B15803" s="1">
        <v>38587.844756944447</v>
      </c>
      <c r="C15803">
        <v>2011</v>
      </c>
      <c r="D15803">
        <v>495</v>
      </c>
      <c r="E15803" s="1">
        <v>38591.071840277778</v>
      </c>
    </row>
    <row r="15804" spans="1:5" x14ac:dyDescent="0.3">
      <c r="A15804">
        <v>15985</v>
      </c>
      <c r="B15804" s="1">
        <v>38587.847488425927</v>
      </c>
      <c r="C15804">
        <v>2646</v>
      </c>
      <c r="D15804">
        <v>179</v>
      </c>
      <c r="E15804" s="1">
        <v>38590.871793981481</v>
      </c>
    </row>
    <row r="15805" spans="1:5" x14ac:dyDescent="0.3">
      <c r="A15805">
        <v>15986</v>
      </c>
      <c r="B15805" s="1">
        <v>38587.847650462965</v>
      </c>
      <c r="C15805">
        <v>3472</v>
      </c>
      <c r="D15805">
        <v>226</v>
      </c>
      <c r="E15805" s="1">
        <v>38593.867789351854</v>
      </c>
    </row>
    <row r="15806" spans="1:5" x14ac:dyDescent="0.3">
      <c r="A15806">
        <v>15987</v>
      </c>
      <c r="B15806" s="1">
        <v>38587.848807870374</v>
      </c>
      <c r="C15806">
        <v>3150</v>
      </c>
      <c r="D15806">
        <v>302</v>
      </c>
      <c r="E15806" s="1">
        <v>38595.907141203701</v>
      </c>
    </row>
    <row r="15807" spans="1:5" x14ac:dyDescent="0.3">
      <c r="A15807">
        <v>15988</v>
      </c>
      <c r="B15807" s="1">
        <v>38587.849398148152</v>
      </c>
      <c r="C15807">
        <v>3932</v>
      </c>
      <c r="D15807">
        <v>400</v>
      </c>
      <c r="E15807" s="1">
        <v>38592.868148148147</v>
      </c>
    </row>
    <row r="15808" spans="1:5" x14ac:dyDescent="0.3">
      <c r="A15808">
        <v>15989</v>
      </c>
      <c r="B15808" s="1">
        <v>38587.850416666668</v>
      </c>
      <c r="C15808">
        <v>38</v>
      </c>
      <c r="D15808">
        <v>96</v>
      </c>
      <c r="E15808" s="1">
        <v>38590.858055555553</v>
      </c>
    </row>
    <row r="15809" spans="1:5" x14ac:dyDescent="0.3">
      <c r="A15809">
        <v>15990</v>
      </c>
      <c r="B15809" s="1">
        <v>38587.850821759261</v>
      </c>
      <c r="C15809">
        <v>3233</v>
      </c>
      <c r="D15809">
        <v>512</v>
      </c>
      <c r="E15809" s="1">
        <v>38589.625821759262</v>
      </c>
    </row>
    <row r="15810" spans="1:5" x14ac:dyDescent="0.3">
      <c r="A15810">
        <v>15991</v>
      </c>
      <c r="B15810" s="1">
        <v>38587.852476851855</v>
      </c>
      <c r="C15810">
        <v>2078</v>
      </c>
      <c r="D15810">
        <v>203</v>
      </c>
      <c r="E15810" s="1">
        <v>38592.70039351852</v>
      </c>
    </row>
    <row r="15811" spans="1:5" x14ac:dyDescent="0.3">
      <c r="A15811">
        <v>15992</v>
      </c>
      <c r="B15811" s="1">
        <v>38587.853148148148</v>
      </c>
      <c r="C15811">
        <v>3334</v>
      </c>
      <c r="D15811">
        <v>589</v>
      </c>
      <c r="E15811" s="1">
        <v>38588.899675925924</v>
      </c>
    </row>
    <row r="15812" spans="1:5" x14ac:dyDescent="0.3">
      <c r="A15812">
        <v>15993</v>
      </c>
      <c r="B15812" s="1">
        <v>38587.85328703704</v>
      </c>
      <c r="C15812">
        <v>1638</v>
      </c>
      <c r="D15812">
        <v>12</v>
      </c>
      <c r="E15812" s="1">
        <v>38591.683148148149</v>
      </c>
    </row>
    <row r="15813" spans="1:5" x14ac:dyDescent="0.3">
      <c r="A15813">
        <v>15994</v>
      </c>
      <c r="B15813" s="1">
        <v>38587.853587962964</v>
      </c>
      <c r="C15813">
        <v>438</v>
      </c>
      <c r="D15813">
        <v>595</v>
      </c>
      <c r="E15813" s="1">
        <v>38592.070254629631</v>
      </c>
    </row>
    <row r="15814" spans="1:5" x14ac:dyDescent="0.3">
      <c r="A15814">
        <v>15995</v>
      </c>
      <c r="B15814" s="1">
        <v>38587.854120370372</v>
      </c>
      <c r="C15814">
        <v>1122</v>
      </c>
      <c r="D15814">
        <v>377</v>
      </c>
      <c r="E15814" s="1">
        <v>38594.756898148145</v>
      </c>
    </row>
    <row r="15815" spans="1:5" x14ac:dyDescent="0.3">
      <c r="A15815">
        <v>15996</v>
      </c>
      <c r="B15815" s="1">
        <v>38587.855300925927</v>
      </c>
      <c r="C15815">
        <v>3098</v>
      </c>
      <c r="D15815">
        <v>151</v>
      </c>
      <c r="E15815" s="1">
        <v>38593.874050925922</v>
      </c>
    </row>
    <row r="15816" spans="1:5" x14ac:dyDescent="0.3">
      <c r="A15816">
        <v>15997</v>
      </c>
      <c r="B15816" s="1">
        <v>38587.86146990741</v>
      </c>
      <c r="C15816">
        <v>2843</v>
      </c>
      <c r="D15816">
        <v>447</v>
      </c>
      <c r="E15816" s="1">
        <v>38590.824664351851</v>
      </c>
    </row>
    <row r="15817" spans="1:5" x14ac:dyDescent="0.3">
      <c r="A15817">
        <v>15998</v>
      </c>
      <c r="B15817" s="1">
        <v>38587.861909722225</v>
      </c>
      <c r="C15817">
        <v>1229</v>
      </c>
      <c r="D15817">
        <v>545</v>
      </c>
      <c r="E15817" s="1">
        <v>38591.013993055552</v>
      </c>
    </row>
    <row r="15818" spans="1:5" x14ac:dyDescent="0.3">
      <c r="A15818">
        <v>15999</v>
      </c>
      <c r="B15818" s="1">
        <v>38587.864004629628</v>
      </c>
      <c r="C15818">
        <v>2584</v>
      </c>
      <c r="D15818">
        <v>377</v>
      </c>
      <c r="E15818" s="1">
        <v>38595.109837962962</v>
      </c>
    </row>
    <row r="15819" spans="1:5" x14ac:dyDescent="0.3">
      <c r="A15819">
        <v>16000</v>
      </c>
      <c r="B15819" s="1">
        <v>38587.864305555559</v>
      </c>
      <c r="C15819">
        <v>282</v>
      </c>
      <c r="D15819">
        <v>71</v>
      </c>
      <c r="E15819" s="1">
        <v>38589.103888888887</v>
      </c>
    </row>
    <row r="15820" spans="1:5" x14ac:dyDescent="0.3">
      <c r="A15820">
        <v>16001</v>
      </c>
      <c r="B15820" s="1">
        <v>38587.86519675926</v>
      </c>
      <c r="C15820">
        <v>245</v>
      </c>
      <c r="D15820">
        <v>108</v>
      </c>
      <c r="E15820" s="1">
        <v>38591.661724537036</v>
      </c>
    </row>
    <row r="15821" spans="1:5" x14ac:dyDescent="0.3">
      <c r="A15821">
        <v>16002</v>
      </c>
      <c r="B15821" s="1">
        <v>38587.866111111114</v>
      </c>
      <c r="C15821">
        <v>2770</v>
      </c>
      <c r="D15821">
        <v>73</v>
      </c>
      <c r="E15821" s="1">
        <v>38591.963333333333</v>
      </c>
    </row>
    <row r="15822" spans="1:5" x14ac:dyDescent="0.3">
      <c r="A15822">
        <v>16003</v>
      </c>
      <c r="B15822" s="1">
        <v>38587.866296296299</v>
      </c>
      <c r="C15822">
        <v>3413</v>
      </c>
      <c r="D15822">
        <v>577</v>
      </c>
      <c r="E15822" s="1">
        <v>38595.973935185182</v>
      </c>
    </row>
    <row r="15823" spans="1:5" x14ac:dyDescent="0.3">
      <c r="A15823">
        <v>16004</v>
      </c>
      <c r="B15823" s="1">
        <v>38587.870370370372</v>
      </c>
      <c r="C15823">
        <v>2223</v>
      </c>
      <c r="D15823">
        <v>147</v>
      </c>
      <c r="E15823" s="1">
        <v>38595.635648148149</v>
      </c>
    </row>
    <row r="15824" spans="1:5" x14ac:dyDescent="0.3">
      <c r="A15824">
        <v>16005</v>
      </c>
      <c r="B15824" s="1">
        <v>38587.875254629631</v>
      </c>
      <c r="C15824">
        <v>3265</v>
      </c>
      <c r="D15824">
        <v>466</v>
      </c>
      <c r="E15824" s="1">
        <v>38597.107893518521</v>
      </c>
    </row>
    <row r="15825" spans="1:5" x14ac:dyDescent="0.3">
      <c r="A15825">
        <v>16006</v>
      </c>
      <c r="B15825" s="1">
        <v>38587.875798611109</v>
      </c>
      <c r="C15825">
        <v>240</v>
      </c>
      <c r="D15825">
        <v>533</v>
      </c>
      <c r="E15825" s="1">
        <v>38589.814687500002</v>
      </c>
    </row>
    <row r="15826" spans="1:5" x14ac:dyDescent="0.3">
      <c r="A15826">
        <v>16007</v>
      </c>
      <c r="B15826" s="1">
        <v>38587.876886574071</v>
      </c>
      <c r="C15826">
        <v>3236</v>
      </c>
      <c r="D15826">
        <v>126</v>
      </c>
      <c r="E15826" s="1">
        <v>38594.984525462962</v>
      </c>
    </row>
    <row r="15827" spans="1:5" x14ac:dyDescent="0.3">
      <c r="A15827">
        <v>16008</v>
      </c>
      <c r="B15827" s="1">
        <v>38587.878368055557</v>
      </c>
      <c r="C15827">
        <v>3273</v>
      </c>
      <c r="D15827">
        <v>189</v>
      </c>
      <c r="E15827" s="1">
        <v>38595.923506944448</v>
      </c>
    </row>
    <row r="15828" spans="1:5" x14ac:dyDescent="0.3">
      <c r="A15828">
        <v>16009</v>
      </c>
      <c r="B15828" s="1">
        <v>38587.880543981482</v>
      </c>
      <c r="C15828">
        <v>3055</v>
      </c>
      <c r="D15828">
        <v>133</v>
      </c>
      <c r="E15828" s="1">
        <v>38593.70484953704</v>
      </c>
    </row>
    <row r="15829" spans="1:5" x14ac:dyDescent="0.3">
      <c r="A15829">
        <v>16010</v>
      </c>
      <c r="B15829" s="1">
        <v>38587.882222222222</v>
      </c>
      <c r="C15829">
        <v>2539</v>
      </c>
      <c r="D15829">
        <v>173</v>
      </c>
      <c r="E15829" s="1">
        <v>38589.748888888891</v>
      </c>
    </row>
    <row r="15830" spans="1:5" x14ac:dyDescent="0.3">
      <c r="A15830">
        <v>16011</v>
      </c>
      <c r="B15830" s="1">
        <v>38587.883020833331</v>
      </c>
      <c r="C15830">
        <v>1093</v>
      </c>
      <c r="D15830">
        <v>389</v>
      </c>
      <c r="E15830" s="1">
        <v>38595.744131944448</v>
      </c>
    </row>
    <row r="15831" spans="1:5" x14ac:dyDescent="0.3">
      <c r="A15831">
        <v>16012</v>
      </c>
      <c r="B15831" s="1">
        <v>38587.884479166663</v>
      </c>
      <c r="C15831">
        <v>2421</v>
      </c>
      <c r="D15831">
        <v>80</v>
      </c>
      <c r="E15831" s="1">
        <v>38594.994895833333</v>
      </c>
    </row>
    <row r="15832" spans="1:5" x14ac:dyDescent="0.3">
      <c r="A15832">
        <v>16013</v>
      </c>
      <c r="B15832" s="1">
        <v>38587.887002314812</v>
      </c>
      <c r="C15832">
        <v>561</v>
      </c>
      <c r="D15832">
        <v>462</v>
      </c>
      <c r="E15832" s="1">
        <v>38590.885613425926</v>
      </c>
    </row>
    <row r="15833" spans="1:5" x14ac:dyDescent="0.3">
      <c r="A15833">
        <v>16014</v>
      </c>
      <c r="B15833" s="1">
        <v>38587.887858796297</v>
      </c>
      <c r="C15833">
        <v>3322</v>
      </c>
      <c r="D15833">
        <v>532</v>
      </c>
      <c r="E15833" s="1">
        <v>38595.728136574071</v>
      </c>
    </row>
    <row r="15834" spans="1:5" x14ac:dyDescent="0.3">
      <c r="A15834">
        <v>16015</v>
      </c>
      <c r="B15834" s="1">
        <v>38587.892395833333</v>
      </c>
      <c r="C15834">
        <v>3113</v>
      </c>
      <c r="D15834">
        <v>50</v>
      </c>
      <c r="E15834" s="1">
        <v>38588.836840277778</v>
      </c>
    </row>
    <row r="15835" spans="1:5" x14ac:dyDescent="0.3">
      <c r="A15835">
        <v>16016</v>
      </c>
      <c r="B15835" s="1">
        <v>38587.893460648149</v>
      </c>
      <c r="C15835">
        <v>3374</v>
      </c>
      <c r="D15835">
        <v>595</v>
      </c>
      <c r="E15835" s="1">
        <v>38592.671238425923</v>
      </c>
    </row>
    <row r="15836" spans="1:5" x14ac:dyDescent="0.3">
      <c r="A15836">
        <v>16017</v>
      </c>
      <c r="B15836" s="1">
        <v>38587.893877314818</v>
      </c>
      <c r="C15836">
        <v>664</v>
      </c>
      <c r="D15836">
        <v>535</v>
      </c>
      <c r="E15836" s="1">
        <v>38588.973738425928</v>
      </c>
    </row>
    <row r="15837" spans="1:5" x14ac:dyDescent="0.3">
      <c r="A15837">
        <v>16018</v>
      </c>
      <c r="B15837" s="1">
        <v>38587.894155092596</v>
      </c>
      <c r="C15837">
        <v>897</v>
      </c>
      <c r="D15837">
        <v>439</v>
      </c>
      <c r="E15837" s="1">
        <v>38594.025405092594</v>
      </c>
    </row>
    <row r="15838" spans="1:5" x14ac:dyDescent="0.3">
      <c r="A15838">
        <v>16019</v>
      </c>
      <c r="B15838" s="1">
        <v>38587.896354166667</v>
      </c>
      <c r="C15838">
        <v>3093</v>
      </c>
      <c r="D15838">
        <v>278</v>
      </c>
      <c r="E15838" s="1">
        <v>38591.990104166667</v>
      </c>
    </row>
    <row r="15839" spans="1:5" x14ac:dyDescent="0.3">
      <c r="A15839">
        <v>16020</v>
      </c>
      <c r="B15839" s="1">
        <v>38587.898993055554</v>
      </c>
      <c r="C15839">
        <v>277</v>
      </c>
      <c r="D15839">
        <v>311</v>
      </c>
      <c r="E15839" s="1">
        <v>38596.762187499997</v>
      </c>
    </row>
    <row r="15840" spans="1:5" x14ac:dyDescent="0.3">
      <c r="A15840">
        <v>16021</v>
      </c>
      <c r="B15840" s="1">
        <v>38587.901377314818</v>
      </c>
      <c r="C15840">
        <v>3057</v>
      </c>
      <c r="D15840">
        <v>314</v>
      </c>
      <c r="E15840" s="1">
        <v>38595.078460648147</v>
      </c>
    </row>
    <row r="15841" spans="1:5" x14ac:dyDescent="0.3">
      <c r="A15841">
        <v>16022</v>
      </c>
      <c r="B15841" s="1">
        <v>38587.905868055554</v>
      </c>
      <c r="C15841">
        <v>2925</v>
      </c>
      <c r="D15841">
        <v>504</v>
      </c>
      <c r="E15841" s="1">
        <v>38592.078090277777</v>
      </c>
    </row>
    <row r="15842" spans="1:5" x14ac:dyDescent="0.3">
      <c r="A15842">
        <v>16023</v>
      </c>
      <c r="B15842" s="1">
        <v>38587.906273148146</v>
      </c>
      <c r="C15842">
        <v>2347</v>
      </c>
      <c r="D15842">
        <v>124</v>
      </c>
      <c r="E15842" s="1">
        <v>38588.894467592596</v>
      </c>
    </row>
    <row r="15843" spans="1:5" x14ac:dyDescent="0.3">
      <c r="A15843">
        <v>16024</v>
      </c>
      <c r="B15843" s="1">
        <v>38587.907488425924</v>
      </c>
      <c r="C15843">
        <v>2910</v>
      </c>
      <c r="D15843">
        <v>473</v>
      </c>
      <c r="E15843" s="1">
        <v>38591.088043981479</v>
      </c>
    </row>
    <row r="15844" spans="1:5" x14ac:dyDescent="0.3">
      <c r="A15844">
        <v>16025</v>
      </c>
      <c r="B15844" s="1">
        <v>38587.908958333333</v>
      </c>
      <c r="C15844">
        <v>1777</v>
      </c>
      <c r="D15844">
        <v>569</v>
      </c>
      <c r="E15844" s="1">
        <v>38588.920763888891</v>
      </c>
    </row>
    <row r="15845" spans="1:5" x14ac:dyDescent="0.3">
      <c r="A15845">
        <v>16026</v>
      </c>
      <c r="B15845" s="1">
        <v>38587.909282407411</v>
      </c>
      <c r="C15845">
        <v>467</v>
      </c>
      <c r="D15845">
        <v>484</v>
      </c>
      <c r="E15845" s="1">
        <v>38591.032893518517</v>
      </c>
    </row>
    <row r="15846" spans="1:5" x14ac:dyDescent="0.3">
      <c r="A15846">
        <v>16027</v>
      </c>
      <c r="B15846" s="1">
        <v>38587.909409722219</v>
      </c>
      <c r="C15846">
        <v>1724</v>
      </c>
      <c r="D15846">
        <v>160</v>
      </c>
      <c r="E15846" s="1">
        <v>38594.680243055554</v>
      </c>
    </row>
    <row r="15847" spans="1:5" x14ac:dyDescent="0.3">
      <c r="A15847">
        <v>16028</v>
      </c>
      <c r="B15847" s="1">
        <v>38587.911759259259</v>
      </c>
      <c r="C15847">
        <v>2515</v>
      </c>
      <c r="D15847">
        <v>119</v>
      </c>
      <c r="E15847" s="1">
        <v>38594.761759259258</v>
      </c>
    </row>
    <row r="15848" spans="1:5" x14ac:dyDescent="0.3">
      <c r="A15848">
        <v>16029</v>
      </c>
      <c r="B15848" s="1">
        <v>38587.912523148145</v>
      </c>
      <c r="C15848">
        <v>953</v>
      </c>
      <c r="D15848">
        <v>143</v>
      </c>
      <c r="E15848" s="1">
        <v>38593.996550925927</v>
      </c>
    </row>
    <row r="15849" spans="1:5" x14ac:dyDescent="0.3">
      <c r="A15849">
        <v>16030</v>
      </c>
      <c r="B15849" s="1">
        <v>38587.913935185185</v>
      </c>
      <c r="C15849">
        <v>4161</v>
      </c>
      <c r="D15849">
        <v>137</v>
      </c>
      <c r="E15849" s="1">
        <v>38595.058379629627</v>
      </c>
    </row>
    <row r="15850" spans="1:5" x14ac:dyDescent="0.3">
      <c r="A15850">
        <v>16031</v>
      </c>
      <c r="B15850" s="1">
        <v>38587.916273148148</v>
      </c>
      <c r="C15850">
        <v>1843</v>
      </c>
      <c r="D15850">
        <v>102</v>
      </c>
      <c r="E15850" s="1">
        <v>38593.844050925924</v>
      </c>
    </row>
    <row r="15851" spans="1:5" x14ac:dyDescent="0.3">
      <c r="A15851">
        <v>16032</v>
      </c>
      <c r="B15851" s="1">
        <v>38587.916631944441</v>
      </c>
      <c r="C15851">
        <v>2527</v>
      </c>
      <c r="D15851">
        <v>447</v>
      </c>
      <c r="E15851" s="1">
        <v>38595.949270833335</v>
      </c>
    </row>
    <row r="15852" spans="1:5" x14ac:dyDescent="0.3">
      <c r="A15852">
        <v>16033</v>
      </c>
      <c r="B15852" s="1">
        <v>38587.921006944445</v>
      </c>
      <c r="C15852">
        <v>760</v>
      </c>
      <c r="D15852">
        <v>226</v>
      </c>
      <c r="E15852" s="1">
        <v>38596.108506944445</v>
      </c>
    </row>
    <row r="15853" spans="1:5" x14ac:dyDescent="0.3">
      <c r="A15853">
        <v>16034</v>
      </c>
      <c r="B15853" s="1">
        <v>38587.921226851853</v>
      </c>
      <c r="C15853">
        <v>655</v>
      </c>
      <c r="D15853">
        <v>502</v>
      </c>
      <c r="E15853" s="1">
        <v>38593.780949074076</v>
      </c>
    </row>
    <row r="15854" spans="1:5" x14ac:dyDescent="0.3">
      <c r="A15854">
        <v>16035</v>
      </c>
      <c r="B15854" s="1">
        <v>38587.922268518516</v>
      </c>
      <c r="C15854">
        <v>549</v>
      </c>
      <c r="D15854">
        <v>37</v>
      </c>
      <c r="E15854" s="1">
        <v>38592.156990740739</v>
      </c>
    </row>
    <row r="15855" spans="1:5" x14ac:dyDescent="0.3">
      <c r="A15855">
        <v>16036</v>
      </c>
      <c r="B15855" s="1">
        <v>38587.925509259258</v>
      </c>
      <c r="C15855">
        <v>1372</v>
      </c>
      <c r="D15855">
        <v>425</v>
      </c>
      <c r="E15855" s="1">
        <v>38589.742175925923</v>
      </c>
    </row>
    <row r="15856" spans="1:5" x14ac:dyDescent="0.3">
      <c r="A15856">
        <v>16037</v>
      </c>
      <c r="B15856" s="1">
        <v>38587.925740740742</v>
      </c>
      <c r="C15856">
        <v>341</v>
      </c>
      <c r="D15856">
        <v>45</v>
      </c>
      <c r="E15856" s="1">
        <v>38596.116712962961</v>
      </c>
    </row>
    <row r="15857" spans="1:5" x14ac:dyDescent="0.3">
      <c r="A15857">
        <v>16038</v>
      </c>
      <c r="B15857" s="1">
        <v>38587.926747685182</v>
      </c>
      <c r="C15857">
        <v>2612</v>
      </c>
      <c r="D15857">
        <v>172</v>
      </c>
      <c r="E15857" s="1">
        <v>38594.144803240742</v>
      </c>
    </row>
    <row r="15858" spans="1:5" x14ac:dyDescent="0.3">
      <c r="A15858">
        <v>16039</v>
      </c>
      <c r="B15858" s="1">
        <v>38587.929756944446</v>
      </c>
      <c r="C15858">
        <v>545</v>
      </c>
      <c r="D15858">
        <v>78</v>
      </c>
      <c r="E15858" s="1">
        <v>38595.830451388887</v>
      </c>
    </row>
    <row r="15859" spans="1:5" x14ac:dyDescent="0.3">
      <c r="A15859">
        <v>16040</v>
      </c>
      <c r="B15859" s="1">
        <v>38587.930243055554</v>
      </c>
      <c r="C15859">
        <v>3524</v>
      </c>
      <c r="D15859">
        <v>195</v>
      </c>
      <c r="E15859" s="1">
        <v>38597.096909722219</v>
      </c>
    </row>
    <row r="15860" spans="1:5" x14ac:dyDescent="0.3">
      <c r="A15860">
        <v>16041</v>
      </c>
      <c r="B15860" s="1">
        <v>38587.930856481478</v>
      </c>
      <c r="C15860">
        <v>4116</v>
      </c>
      <c r="D15860">
        <v>121</v>
      </c>
      <c r="E15860" s="1">
        <v>38589.843356481484</v>
      </c>
    </row>
    <row r="15861" spans="1:5" x14ac:dyDescent="0.3">
      <c r="A15861">
        <v>16042</v>
      </c>
      <c r="B15861" s="1">
        <v>38587.931018518517</v>
      </c>
      <c r="C15861">
        <v>629</v>
      </c>
      <c r="D15861">
        <v>131</v>
      </c>
      <c r="E15861" s="1">
        <v>38588.746296296296</v>
      </c>
    </row>
    <row r="15862" spans="1:5" x14ac:dyDescent="0.3">
      <c r="A15862">
        <v>16043</v>
      </c>
      <c r="B15862" s="1">
        <v>38587.931284722225</v>
      </c>
      <c r="C15862">
        <v>3869</v>
      </c>
      <c r="D15862">
        <v>526</v>
      </c>
      <c r="E15862" s="1">
        <v>38595.131284722222</v>
      </c>
    </row>
    <row r="15863" spans="1:5" x14ac:dyDescent="0.3">
      <c r="A15863">
        <v>16044</v>
      </c>
      <c r="B15863" s="1">
        <v>38587.93378472222</v>
      </c>
      <c r="C15863">
        <v>1312</v>
      </c>
      <c r="D15863">
        <v>468</v>
      </c>
      <c r="E15863" s="1">
        <v>38589.172673611109</v>
      </c>
    </row>
    <row r="15864" spans="1:5" x14ac:dyDescent="0.3">
      <c r="A15864">
        <v>16045</v>
      </c>
      <c r="B15864" s="1">
        <v>38587.934328703705</v>
      </c>
      <c r="C15864">
        <v>772</v>
      </c>
      <c r="D15864">
        <v>14</v>
      </c>
      <c r="E15864" s="1">
        <v>38589.996134259258</v>
      </c>
    </row>
    <row r="15865" spans="1:5" x14ac:dyDescent="0.3">
      <c r="A15865">
        <v>16046</v>
      </c>
      <c r="B15865" s="1">
        <v>38587.935266203705</v>
      </c>
      <c r="C15865">
        <v>4364</v>
      </c>
      <c r="D15865">
        <v>74</v>
      </c>
      <c r="E15865" s="1">
        <v>38591.751932870371</v>
      </c>
    </row>
    <row r="15866" spans="1:5" x14ac:dyDescent="0.3">
      <c r="A15866">
        <v>16047</v>
      </c>
      <c r="B15866" s="1">
        <v>38587.946388888886</v>
      </c>
      <c r="C15866">
        <v>2088</v>
      </c>
      <c r="D15866">
        <v>114</v>
      </c>
      <c r="E15866" s="1">
        <v>38589.117222222223</v>
      </c>
    </row>
    <row r="15867" spans="1:5" x14ac:dyDescent="0.3">
      <c r="A15867">
        <v>16048</v>
      </c>
      <c r="B15867" s="1">
        <v>38587.946608796294</v>
      </c>
      <c r="C15867">
        <v>2019</v>
      </c>
      <c r="D15867">
        <v>103</v>
      </c>
      <c r="E15867" s="1">
        <v>38595.897997685184</v>
      </c>
    </row>
    <row r="15868" spans="1:5" x14ac:dyDescent="0.3">
      <c r="A15868">
        <v>16049</v>
      </c>
      <c r="B15868" s="1">
        <v>38587.951527777775</v>
      </c>
      <c r="C15868">
        <v>2666</v>
      </c>
      <c r="D15868">
        <v>393</v>
      </c>
      <c r="E15868" s="1">
        <v>38594.042500000003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0E1F7-A207-419A-951B-6EA56F1EF649}">
  <dimension ref="A1:Z2192"/>
  <sheetViews>
    <sheetView tabSelected="1" zoomScaleNormal="100" workbookViewId="0">
      <selection activeCell="B2" sqref="B2"/>
    </sheetView>
  </sheetViews>
  <sheetFormatPr defaultRowHeight="13.2" x14ac:dyDescent="0.25"/>
  <cols>
    <col min="1" max="1" width="11.5546875" style="2" customWidth="1"/>
    <col min="2" max="2" width="10.109375" style="2" bestFit="1" customWidth="1"/>
    <col min="3" max="4" width="7" style="2" customWidth="1"/>
    <col min="5" max="5" width="7.44140625" style="2" customWidth="1"/>
    <col min="6" max="6" width="8.44140625" style="2" customWidth="1"/>
    <col min="7" max="7" width="6" style="2" customWidth="1"/>
    <col min="8" max="8" width="12" style="2" customWidth="1"/>
    <col min="9" max="9" width="11.5546875" style="2" customWidth="1"/>
    <col min="10" max="10" width="6.6640625" style="2" customWidth="1"/>
    <col min="11" max="11" width="10.109375" style="2" bestFit="1" customWidth="1"/>
    <col min="12" max="12" width="11.44140625" style="2" customWidth="1"/>
    <col min="13" max="13" width="6.109375" style="2" customWidth="1"/>
    <col min="14" max="14" width="7.44140625" style="2" customWidth="1"/>
    <col min="15" max="15" width="8.88671875" style="2"/>
    <col min="16" max="16" width="6.33203125" style="2" customWidth="1"/>
    <col min="17" max="17" width="7.88671875" style="2" customWidth="1"/>
    <col min="18" max="18" width="6.5546875" style="2" customWidth="1"/>
    <col min="19" max="19" width="8" style="2" customWidth="1"/>
    <col min="20" max="20" width="7" style="2" customWidth="1"/>
    <col min="21" max="21" width="6.88671875" style="2" customWidth="1"/>
    <col min="22" max="22" width="9.33203125" style="2" customWidth="1"/>
    <col min="23" max="23" width="19" style="2" customWidth="1"/>
    <col min="24" max="24" width="10.109375" style="2" bestFit="1" customWidth="1"/>
    <col min="25" max="25" width="8.88671875" style="2"/>
    <col min="26" max="26" width="139.88671875" style="2" customWidth="1"/>
    <col min="27" max="16384" width="8.88671875" style="2"/>
  </cols>
  <sheetData>
    <row r="1" spans="1:26" s="5" customFormat="1" ht="39.6" x14ac:dyDescent="0.25">
      <c r="A1" s="5" t="s">
        <v>3193</v>
      </c>
      <c r="B1" s="5" t="s">
        <v>3192</v>
      </c>
      <c r="C1" s="5" t="s">
        <v>3191</v>
      </c>
      <c r="D1" s="5" t="s">
        <v>3190</v>
      </c>
      <c r="E1" s="5" t="s">
        <v>3189</v>
      </c>
      <c r="F1" s="5" t="s">
        <v>3188</v>
      </c>
      <c r="G1" s="5" t="s">
        <v>3187</v>
      </c>
      <c r="H1" s="5" t="s">
        <v>3186</v>
      </c>
      <c r="I1" s="5" t="s">
        <v>3185</v>
      </c>
      <c r="J1" s="5" t="s">
        <v>3184</v>
      </c>
      <c r="K1" s="5" t="s">
        <v>3183</v>
      </c>
      <c r="L1" s="5" t="s">
        <v>3182</v>
      </c>
      <c r="M1" s="5" t="s">
        <v>3181</v>
      </c>
      <c r="N1" s="5" t="s">
        <v>3180</v>
      </c>
      <c r="O1" s="5" t="s">
        <v>3179</v>
      </c>
      <c r="P1" s="5" t="s">
        <v>3178</v>
      </c>
      <c r="Q1" s="5" t="s">
        <v>3177</v>
      </c>
      <c r="R1" s="5" t="s">
        <v>3176</v>
      </c>
      <c r="S1" s="5" t="s">
        <v>3175</v>
      </c>
      <c r="T1" s="5" t="s">
        <v>3174</v>
      </c>
      <c r="U1" s="5" t="s">
        <v>3173</v>
      </c>
      <c r="V1" s="5" t="s">
        <v>3172</v>
      </c>
      <c r="W1" s="5" t="s">
        <v>3171</v>
      </c>
      <c r="X1" s="7" t="s">
        <v>3170</v>
      </c>
      <c r="Z1" s="6" t="s">
        <v>3169</v>
      </c>
    </row>
    <row r="2" spans="1:26" x14ac:dyDescent="0.25">
      <c r="A2" s="2">
        <f>YEAR(B2)*10000+MONTH(B2)*100+DAY(B2)</f>
        <v>20050524</v>
      </c>
      <c r="B2" s="4">
        <v>38496</v>
      </c>
      <c r="C2" s="2">
        <f>WEEKDAY(B2,2)</f>
        <v>2</v>
      </c>
      <c r="D2" s="2">
        <f>DAY(B2)</f>
        <v>24</v>
      </c>
      <c r="E2" s="2">
        <v>1</v>
      </c>
      <c r="F2" s="3" t="str">
        <f>VLOOKUP(C2,weekdays,2)</f>
        <v>Tuesday</v>
      </c>
      <c r="G2" s="3" t="str">
        <f>VLOOKUP(C2,weekdays,3)</f>
        <v>Tue</v>
      </c>
      <c r="H2" s="2" t="str">
        <f>IF(C2&lt;=5,"Weekday","Weekend")</f>
        <v>Weekday</v>
      </c>
      <c r="I2" s="2">
        <f>WEEKNUM(B2,2)</f>
        <v>22</v>
      </c>
      <c r="J2" s="2">
        <v>1</v>
      </c>
      <c r="K2" s="3">
        <f>B2+1-C2</f>
        <v>38495</v>
      </c>
      <c r="L2" s="2">
        <f>YEAR(K2)*10000+MONTH(K2)*100+DAY(K2)</f>
        <v>20050523</v>
      </c>
      <c r="M2" s="2">
        <f>MONTH(B2)</f>
        <v>5</v>
      </c>
      <c r="N2" s="2">
        <v>1</v>
      </c>
      <c r="O2" s="3" t="str">
        <f>VLOOKUP(M$2:M$65536,months,2)</f>
        <v>May</v>
      </c>
      <c r="P2" s="3" t="str">
        <f>VLOOKUP(M$2:M$65536,months,3)</f>
        <v>May</v>
      </c>
      <c r="Q2" s="2">
        <f>IF(M$2:M$65536&lt;4,1,IF(M$2:M$65536&lt;7,2,IF(M$2:M$65536&lt;10,3,4)))</f>
        <v>2</v>
      </c>
      <c r="R2" s="2">
        <f>YEAR($B2)</f>
        <v>2005</v>
      </c>
      <c r="S2" s="2">
        <f>R2*100+M$2:M$65536</f>
        <v>200505</v>
      </c>
      <c r="T2" s="2">
        <f>IF(M$2:M$65536&lt;=6,M$2:M$65536+6,M$2:M$65536-6)</f>
        <v>11</v>
      </c>
      <c r="U2" s="2">
        <f>IF(M$2:M$65536&lt;4,3,IF(M$2:M$65536&lt;7,4,IF(M$2:M$65536&lt;10,1,2)))</f>
        <v>4</v>
      </c>
      <c r="V2" s="2">
        <f>IF(M$2:M$65536 &lt;= 6, R$2:R$2192, R$2:R$65536+1)</f>
        <v>2005</v>
      </c>
      <c r="W2" s="2" t="str">
        <f>IF(MONTH($B2+1)&lt;&gt;M2,"Month End","Not Month End")</f>
        <v>Not Month End</v>
      </c>
      <c r="X2" s="3">
        <f>DATE(R2-1,M2,D2)</f>
        <v>38131</v>
      </c>
      <c r="Z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values(20050524, '2005-5-24',2, 24, 1, 'Tuesday', 'Tue', 'Weekday', 22, 1, '2005-5-23', 20050523, 5, 1, 'May', 'May', 2, 2005, 200505, 11, 4, 2005, 'Not Month End', '2004-5-24')</v>
      </c>
    </row>
    <row r="3" spans="1:26" x14ac:dyDescent="0.25">
      <c r="A3" s="2">
        <f>YEAR(B3)*10000+MONTH(B3)*100+DAY(B3)</f>
        <v>20050525</v>
      </c>
      <c r="B3" s="3">
        <f>B2+1</f>
        <v>38497</v>
      </c>
      <c r="C3" s="2">
        <f>WEEKDAY(B3,2)</f>
        <v>3</v>
      </c>
      <c r="D3" s="2">
        <f>DAY(B3)</f>
        <v>25</v>
      </c>
      <c r="E3" s="2">
        <f>IF(ISNUMBER(E2),E2+1,1)</f>
        <v>2</v>
      </c>
      <c r="F3" s="3" t="str">
        <f>VLOOKUP(C3,weekdays,2)</f>
        <v>Wednesday</v>
      </c>
      <c r="G3" s="3" t="str">
        <f>VLOOKUP(C3,weekdays,3)</f>
        <v>Wed</v>
      </c>
      <c r="H3" s="2" t="str">
        <f>IF(C3&lt;=5,"Weekday","Weekend")</f>
        <v>Weekday</v>
      </c>
      <c r="I3" s="2">
        <f>WEEKNUM(B3,2)</f>
        <v>22</v>
      </c>
      <c r="J3" s="2">
        <f>IF(I3=I2,J2,J2+1)</f>
        <v>1</v>
      </c>
      <c r="K3" s="3">
        <f>B3+1-C3</f>
        <v>38495</v>
      </c>
      <c r="L3" s="2">
        <f>YEAR(K3)*10000+MONTH(K3)*100+DAY(K3)</f>
        <v>20050523</v>
      </c>
      <c r="M3" s="2">
        <f>MONTH(B3)</f>
        <v>5</v>
      </c>
      <c r="N3" s="2">
        <f>IF(M3=M2,N2,N2+1)</f>
        <v>1</v>
      </c>
      <c r="O3" s="3" t="str">
        <f>VLOOKUP(M$2:M$65536,months,2)</f>
        <v>May</v>
      </c>
      <c r="P3" s="3" t="str">
        <f>VLOOKUP(M$2:M$65536,months,3)</f>
        <v>May</v>
      </c>
      <c r="Q3" s="2">
        <f>IF(M$2:M$65536&lt;4,1,IF(M$2:M$65536&lt;7,2,IF(M$2:M$65536&lt;10,3,4)))</f>
        <v>2</v>
      </c>
      <c r="R3" s="2">
        <f>YEAR($B3)</f>
        <v>2005</v>
      </c>
      <c r="S3" s="2">
        <f>R3*100+M$2:M$65536</f>
        <v>200505</v>
      </c>
      <c r="T3" s="2">
        <f>IF(M$2:M$65536&lt;=6,M$2:M$65536+6,M$2:M$65536-6)</f>
        <v>11</v>
      </c>
      <c r="U3" s="2">
        <f>IF(M$2:M$65536&lt;4,3,IF(M$2:M$65536&lt;7,4,IF(M$2:M$65536&lt;10,1,2)))</f>
        <v>4</v>
      </c>
      <c r="V3" s="2">
        <f>IF(M$2:M$65536 &lt;= 6, R$2:R$2192, R$2:R$65536+1)</f>
        <v>2005</v>
      </c>
      <c r="W3" s="2" t="str">
        <f>IF(MONTH($B3+1)&lt;&gt;M3,"Month End","Not Month End")</f>
        <v>Not Month End</v>
      </c>
      <c r="X3" s="3">
        <f>DATE(R3-1,M3,D3)</f>
        <v>38132</v>
      </c>
      <c r="Z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values(20050525, '2005-5-25',3, 25, 2, 'Wednesday', 'Wed', 'Weekday', 22, 1, '2005-5-23', 20050523, 5, 1, 'May', 'May', 2, 2005, 200505, 11, 4, 2005, 'Not Month End', '2004-5-25')</v>
      </c>
    </row>
    <row r="4" spans="1:26" x14ac:dyDescent="0.25">
      <c r="A4" s="2">
        <f>YEAR(B4)*10000+MONTH(B4)*100+DAY(B4)</f>
        <v>20050526</v>
      </c>
      <c r="B4" s="3">
        <f>B3+1</f>
        <v>38498</v>
      </c>
      <c r="C4" s="2">
        <f>WEEKDAY(B4,2)</f>
        <v>4</v>
      </c>
      <c r="D4" s="2">
        <f>DAY(B4)</f>
        <v>26</v>
      </c>
      <c r="E4" s="2">
        <f>IF(ISNUMBER(E3),E3+1,1)</f>
        <v>3</v>
      </c>
      <c r="F4" s="3" t="str">
        <f>VLOOKUP(C4,weekdays,2)</f>
        <v>Thursday</v>
      </c>
      <c r="G4" s="3" t="str">
        <f>VLOOKUP(C4,weekdays,3)</f>
        <v>Thu</v>
      </c>
      <c r="H4" s="2" t="str">
        <f>IF(C4&lt;=5,"Weekday","Weekend")</f>
        <v>Weekday</v>
      </c>
      <c r="I4" s="2">
        <f>WEEKNUM(B4,2)</f>
        <v>22</v>
      </c>
      <c r="J4" s="2">
        <f>IF(I4=I3,J3,J3+1)</f>
        <v>1</v>
      </c>
      <c r="K4" s="3">
        <f>B4+1-C4</f>
        <v>38495</v>
      </c>
      <c r="L4" s="2">
        <f>YEAR(K4)*10000+MONTH(K4)*100+DAY(K4)</f>
        <v>20050523</v>
      </c>
      <c r="M4" s="2">
        <f>MONTH(B4)</f>
        <v>5</v>
      </c>
      <c r="N4" s="2">
        <f>IF(M4=M3,N3,N3+1)</f>
        <v>1</v>
      </c>
      <c r="O4" s="3" t="str">
        <f>VLOOKUP(M$2:M$65536,months,2)</f>
        <v>May</v>
      </c>
      <c r="P4" s="3" t="str">
        <f>VLOOKUP(M$2:M$65536,months,3)</f>
        <v>May</v>
      </c>
      <c r="Q4" s="2">
        <f>IF(M$2:M$65536&lt;4,1,IF(M$2:M$65536&lt;7,2,IF(M$2:M$65536&lt;10,3,4)))</f>
        <v>2</v>
      </c>
      <c r="R4" s="2">
        <f>YEAR($B4)</f>
        <v>2005</v>
      </c>
      <c r="S4" s="2">
        <f>R4*100+M$2:M$65536</f>
        <v>200505</v>
      </c>
      <c r="T4" s="2">
        <f>IF(M$2:M$65536&lt;=6,M$2:M$65536+6,M$2:M$65536-6)</f>
        <v>11</v>
      </c>
      <c r="U4" s="2">
        <f>IF(M$2:M$65536&lt;4,3,IF(M$2:M$65536&lt;7,4,IF(M$2:M$65536&lt;10,1,2)))</f>
        <v>4</v>
      </c>
      <c r="V4" s="2">
        <f>IF(M$2:M$65536 &lt;= 6, R$2:R$2192, R$2:R$65536+1)</f>
        <v>2005</v>
      </c>
      <c r="W4" s="2" t="str">
        <f>IF(MONTH($B4+1)&lt;&gt;M4,"Month End","Not Month End")</f>
        <v>Not Month End</v>
      </c>
      <c r="X4" s="3">
        <f>DATE(R4-1,M4,D4)</f>
        <v>38133</v>
      </c>
      <c r="Z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values(20050526, '2005-5-26',4, 26, 3, 'Thursday', 'Thu', 'Weekday', 22, 1, '2005-5-23', 20050523, 5, 1, 'May', 'May', 2, 2005, 200505, 11, 4, 2005, 'Not Month End', '2004-5-26')</v>
      </c>
    </row>
    <row r="5" spans="1:26" x14ac:dyDescent="0.25">
      <c r="A5" s="2">
        <f>YEAR(B5)*10000+MONTH(B5)*100+DAY(B5)</f>
        <v>20050527</v>
      </c>
      <c r="B5" s="3">
        <f>B4+1</f>
        <v>38499</v>
      </c>
      <c r="C5" s="2">
        <f>WEEKDAY(B5,2)</f>
        <v>5</v>
      </c>
      <c r="D5" s="2">
        <f>DAY(B5)</f>
        <v>27</v>
      </c>
      <c r="E5" s="2">
        <f>IF(ISNUMBER(E4),E4+1,1)</f>
        <v>4</v>
      </c>
      <c r="F5" s="3" t="str">
        <f>VLOOKUP(C5,weekdays,2)</f>
        <v>Friday</v>
      </c>
      <c r="G5" s="3" t="str">
        <f>VLOOKUP(C5,weekdays,3)</f>
        <v>Fri</v>
      </c>
      <c r="H5" s="2" t="str">
        <f>IF(C5&lt;=5,"Weekday","Weekend")</f>
        <v>Weekday</v>
      </c>
      <c r="I5" s="2">
        <f>WEEKNUM(B5,2)</f>
        <v>22</v>
      </c>
      <c r="J5" s="2">
        <f>IF(I5=I4,J4,J4+1)</f>
        <v>1</v>
      </c>
      <c r="K5" s="3">
        <f>B5+1-C5</f>
        <v>38495</v>
      </c>
      <c r="L5" s="2">
        <f>YEAR(K5)*10000+MONTH(K5)*100+DAY(K5)</f>
        <v>20050523</v>
      </c>
      <c r="M5" s="2">
        <f>MONTH(B5)</f>
        <v>5</v>
      </c>
      <c r="N5" s="2">
        <f>IF(M5=M4,N4,N4+1)</f>
        <v>1</v>
      </c>
      <c r="O5" s="3" t="str">
        <f>VLOOKUP(M$2:M$65536,months,2)</f>
        <v>May</v>
      </c>
      <c r="P5" s="3" t="str">
        <f>VLOOKUP(M$2:M$65536,months,3)</f>
        <v>May</v>
      </c>
      <c r="Q5" s="2">
        <f>IF(M$2:M$65536&lt;4,1,IF(M$2:M$65536&lt;7,2,IF(M$2:M$65536&lt;10,3,4)))</f>
        <v>2</v>
      </c>
      <c r="R5" s="2">
        <f>YEAR($B5)</f>
        <v>2005</v>
      </c>
      <c r="S5" s="2">
        <f>R5*100+M$2:M$65536</f>
        <v>200505</v>
      </c>
      <c r="T5" s="2">
        <f>IF(M$2:M$65536&lt;=6,M$2:M$65536+6,M$2:M$65536-6)</f>
        <v>11</v>
      </c>
      <c r="U5" s="2">
        <f>IF(M$2:M$65536&lt;4,3,IF(M$2:M$65536&lt;7,4,IF(M$2:M$65536&lt;10,1,2)))</f>
        <v>4</v>
      </c>
      <c r="V5" s="2">
        <f>IF(M$2:M$65536 &lt;= 6, R$2:R$2192, R$2:R$65536+1)</f>
        <v>2005</v>
      </c>
      <c r="W5" s="2" t="str">
        <f>IF(MONTH($B5+1)&lt;&gt;M5,"Month End","Not Month End")</f>
        <v>Not Month End</v>
      </c>
      <c r="X5" s="3">
        <f>DATE(R5-1,M5,D5)</f>
        <v>38134</v>
      </c>
      <c r="Z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values(20050527, '2005-5-27',5, 27, 4, 'Friday', 'Fri', 'Weekday', 22, 1, '2005-5-23', 20050523, 5, 1, 'May', 'May', 2, 2005, 200505, 11, 4, 2005, 'Not Month End', '2004-5-27')</v>
      </c>
    </row>
    <row r="6" spans="1:26" x14ac:dyDescent="0.25">
      <c r="A6" s="2">
        <f>YEAR(B6)*10000+MONTH(B6)*100+DAY(B6)</f>
        <v>20050528</v>
      </c>
      <c r="B6" s="3">
        <f>B5+1</f>
        <v>38500</v>
      </c>
      <c r="C6" s="2">
        <f>WEEKDAY(B6,2)</f>
        <v>6</v>
      </c>
      <c r="D6" s="2">
        <f>DAY(B6)</f>
        <v>28</v>
      </c>
      <c r="E6" s="2">
        <f>IF(ISNUMBER(E5),E5+1,1)</f>
        <v>5</v>
      </c>
      <c r="F6" s="3" t="str">
        <f>VLOOKUP(C6,weekdays,2)</f>
        <v>Saturday</v>
      </c>
      <c r="G6" s="3" t="str">
        <f>VLOOKUP(C6,weekdays,3)</f>
        <v>Sat</v>
      </c>
      <c r="H6" s="2" t="str">
        <f>IF(C6&lt;=5,"Weekday","Weekend")</f>
        <v>Weekend</v>
      </c>
      <c r="I6" s="2">
        <f>WEEKNUM(B6,2)</f>
        <v>22</v>
      </c>
      <c r="J6" s="2">
        <f>IF(I6=I5,J5,J5+1)</f>
        <v>1</v>
      </c>
      <c r="K6" s="3">
        <f>B6+1-C6</f>
        <v>38495</v>
      </c>
      <c r="L6" s="2">
        <f>YEAR(K6)*10000+MONTH(K6)*100+DAY(K6)</f>
        <v>20050523</v>
      </c>
      <c r="M6" s="2">
        <f>MONTH(B6)</f>
        <v>5</v>
      </c>
      <c r="N6" s="2">
        <f>IF(M6=M5,N5,N5+1)</f>
        <v>1</v>
      </c>
      <c r="O6" s="3" t="str">
        <f>VLOOKUP(M$2:M$65536,months,2)</f>
        <v>May</v>
      </c>
      <c r="P6" s="3" t="str">
        <f>VLOOKUP(M$2:M$65536,months,3)</f>
        <v>May</v>
      </c>
      <c r="Q6" s="2">
        <f>IF(M$2:M$65536&lt;4,1,IF(M$2:M$65536&lt;7,2,IF(M$2:M$65536&lt;10,3,4)))</f>
        <v>2</v>
      </c>
      <c r="R6" s="2">
        <f>YEAR($B6)</f>
        <v>2005</v>
      </c>
      <c r="S6" s="2">
        <f>R6*100+M$2:M$65536</f>
        <v>200505</v>
      </c>
      <c r="T6" s="2">
        <f>IF(M$2:M$65536&lt;=6,M$2:M$65536+6,M$2:M$65536-6)</f>
        <v>11</v>
      </c>
      <c r="U6" s="2">
        <f>IF(M$2:M$65536&lt;4,3,IF(M$2:M$65536&lt;7,4,IF(M$2:M$65536&lt;10,1,2)))</f>
        <v>4</v>
      </c>
      <c r="V6" s="2">
        <f>IF(M$2:M$65536 &lt;= 6, R$2:R$2192, R$2:R$65536+1)</f>
        <v>2005</v>
      </c>
      <c r="W6" s="2" t="str">
        <f>IF(MONTH($B6+1)&lt;&gt;M6,"Month End","Not Month End")</f>
        <v>Not Month End</v>
      </c>
      <c r="X6" s="3">
        <f>DATE(R6-1,M6,D6)</f>
        <v>38135</v>
      </c>
      <c r="Z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values(20050528, '2005-5-28',6, 28, 5, 'Saturday', 'Sat', 'Weekend', 22, 1, '2005-5-23', 20050523, 5, 1, 'May', 'May', 2, 2005, 200505, 11, 4, 2005, 'Not Month End', '2004-5-28')</v>
      </c>
    </row>
    <row r="7" spans="1:26" x14ac:dyDescent="0.25">
      <c r="A7" s="2">
        <f>YEAR(B7)*10000+MONTH(B7)*100+DAY(B7)</f>
        <v>20050529</v>
      </c>
      <c r="B7" s="3">
        <f>B6+1</f>
        <v>38501</v>
      </c>
      <c r="C7" s="2">
        <f>WEEKDAY(B7,2)</f>
        <v>7</v>
      </c>
      <c r="D7" s="2">
        <f>DAY(B7)</f>
        <v>29</v>
      </c>
      <c r="E7" s="2">
        <f>IF(ISNUMBER(E6),E6+1,1)</f>
        <v>6</v>
      </c>
      <c r="F7" s="3" t="str">
        <f>VLOOKUP(C7,weekdays,2)</f>
        <v>Sunday</v>
      </c>
      <c r="G7" s="3" t="str">
        <f>VLOOKUP(C7,weekdays,3)</f>
        <v>Sun</v>
      </c>
      <c r="H7" s="2" t="str">
        <f>IF(C7&lt;=5,"Weekday","Weekend")</f>
        <v>Weekend</v>
      </c>
      <c r="I7" s="2">
        <f>WEEKNUM(B7,2)</f>
        <v>22</v>
      </c>
      <c r="J7" s="2">
        <f>IF(I7=I6,J6,J6+1)</f>
        <v>1</v>
      </c>
      <c r="K7" s="3">
        <f>B7+1-C7</f>
        <v>38495</v>
      </c>
      <c r="L7" s="2">
        <f>YEAR(K7)*10000+MONTH(K7)*100+DAY(K7)</f>
        <v>20050523</v>
      </c>
      <c r="M7" s="2">
        <f>MONTH(B7)</f>
        <v>5</v>
      </c>
      <c r="N7" s="2">
        <f>IF(M7=M6,N6,N6+1)</f>
        <v>1</v>
      </c>
      <c r="O7" s="3" t="str">
        <f>VLOOKUP(M$2:M$65536,months,2)</f>
        <v>May</v>
      </c>
      <c r="P7" s="3" t="str">
        <f>VLOOKUP(M$2:M$65536,months,3)</f>
        <v>May</v>
      </c>
      <c r="Q7" s="2">
        <f>IF(M$2:M$65536&lt;4,1,IF(M$2:M$65536&lt;7,2,IF(M$2:M$65536&lt;10,3,4)))</f>
        <v>2</v>
      </c>
      <c r="R7" s="2">
        <f>YEAR($B7)</f>
        <v>2005</v>
      </c>
      <c r="S7" s="2">
        <f>R7*100+M$2:M$65536</f>
        <v>200505</v>
      </c>
      <c r="T7" s="2">
        <f>IF(M$2:M$65536&lt;=6,M$2:M$65536+6,M$2:M$65536-6)</f>
        <v>11</v>
      </c>
      <c r="U7" s="2">
        <f>IF(M$2:M$65536&lt;4,3,IF(M$2:M$65536&lt;7,4,IF(M$2:M$65536&lt;10,1,2)))</f>
        <v>4</v>
      </c>
      <c r="V7" s="2">
        <f>IF(M$2:M$65536 &lt;= 6, R$2:R$2192, R$2:R$65536+1)</f>
        <v>2005</v>
      </c>
      <c r="W7" s="2" t="str">
        <f>IF(MONTH($B7+1)&lt;&gt;M7,"Month End","Not Month End")</f>
        <v>Not Month End</v>
      </c>
      <c r="X7" s="3">
        <f>DATE(R7-1,M7,D7)</f>
        <v>38136</v>
      </c>
      <c r="Z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values(20050529, '2005-5-29',7, 29, 6, 'Sunday', 'Sun', 'Weekend', 22, 1, '2005-5-23', 20050523, 5, 1, 'May', 'May', 2, 2005, 200505, 11, 4, 2005, 'Not Month End', '2004-5-29')</v>
      </c>
    </row>
    <row r="8" spans="1:26" x14ac:dyDescent="0.25">
      <c r="A8" s="2">
        <f>YEAR(B8)*10000+MONTH(B8)*100+DAY(B8)</f>
        <v>20050530</v>
      </c>
      <c r="B8" s="3">
        <f>B7+1</f>
        <v>38502</v>
      </c>
      <c r="C8" s="2">
        <f>WEEKDAY(B8,2)</f>
        <v>1</v>
      </c>
      <c r="D8" s="2">
        <f>DAY(B8)</f>
        <v>30</v>
      </c>
      <c r="E8" s="2">
        <f>IF(ISNUMBER(E7),E7+1,1)</f>
        <v>7</v>
      </c>
      <c r="F8" s="3" t="str">
        <f>VLOOKUP(C8,weekdays,2)</f>
        <v>Monday</v>
      </c>
      <c r="G8" s="3" t="str">
        <f>VLOOKUP(C8,weekdays,3)</f>
        <v>Mon</v>
      </c>
      <c r="H8" s="2" t="str">
        <f>IF(C8&lt;=5,"Weekday","Weekend")</f>
        <v>Weekday</v>
      </c>
      <c r="I8" s="2">
        <f>WEEKNUM(B8,2)</f>
        <v>23</v>
      </c>
      <c r="J8" s="2">
        <f>IF(I8=I7,J7,J7+1)</f>
        <v>2</v>
      </c>
      <c r="K8" s="3">
        <f>B8+1-C8</f>
        <v>38502</v>
      </c>
      <c r="L8" s="2">
        <f>YEAR(K8)*10000+MONTH(K8)*100+DAY(K8)</f>
        <v>20050530</v>
      </c>
      <c r="M8" s="2">
        <f>MONTH(B8)</f>
        <v>5</v>
      </c>
      <c r="N8" s="2">
        <f>IF(M8=M7,N7,N7+1)</f>
        <v>1</v>
      </c>
      <c r="O8" s="3" t="str">
        <f>VLOOKUP(M$2:M$65536,months,2)</f>
        <v>May</v>
      </c>
      <c r="P8" s="3" t="str">
        <f>VLOOKUP(M$2:M$65536,months,3)</f>
        <v>May</v>
      </c>
      <c r="Q8" s="2">
        <f>IF(M$2:M$65536&lt;4,1,IF(M$2:M$65536&lt;7,2,IF(M$2:M$65536&lt;10,3,4)))</f>
        <v>2</v>
      </c>
      <c r="R8" s="2">
        <f>YEAR($B8)</f>
        <v>2005</v>
      </c>
      <c r="S8" s="2">
        <f>R8*100+M$2:M$65536</f>
        <v>200505</v>
      </c>
      <c r="T8" s="2">
        <f>IF(M$2:M$65536&lt;=6,M$2:M$65536+6,M$2:M$65536-6)</f>
        <v>11</v>
      </c>
      <c r="U8" s="2">
        <f>IF(M$2:M$65536&lt;4,3,IF(M$2:M$65536&lt;7,4,IF(M$2:M$65536&lt;10,1,2)))</f>
        <v>4</v>
      </c>
      <c r="V8" s="2">
        <f>IF(M$2:M$65536 &lt;= 6, R$2:R$2192, R$2:R$65536+1)</f>
        <v>2005</v>
      </c>
      <c r="W8" s="2" t="str">
        <f>IF(MONTH($B8+1)&lt;&gt;M8,"Month End","Not Month End")</f>
        <v>Not Month End</v>
      </c>
      <c r="X8" s="3">
        <f>DATE(R8-1,M8,D8)</f>
        <v>38137</v>
      </c>
      <c r="Z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values(20050530, '2005-5-30',1, 30, 7, 'Monday', 'Mon', 'Weekday', 23, 2, '2005-5-30', 20050530, 5, 1, 'May', 'May', 2, 2005, 200505, 11, 4, 2005, 'Not Month End', '2004-5-30')</v>
      </c>
    </row>
    <row r="9" spans="1:26" x14ac:dyDescent="0.25">
      <c r="A9" s="2">
        <f>YEAR(B9)*10000+MONTH(B9)*100+DAY(B9)</f>
        <v>20050531</v>
      </c>
      <c r="B9" s="3">
        <f>B8+1</f>
        <v>38503</v>
      </c>
      <c r="C9" s="2">
        <f>WEEKDAY(B9,2)</f>
        <v>2</v>
      </c>
      <c r="D9" s="2">
        <f>DAY(B9)</f>
        <v>31</v>
      </c>
      <c r="E9" s="2">
        <f>IF(ISNUMBER(E8),E8+1,1)</f>
        <v>8</v>
      </c>
      <c r="F9" s="3" t="str">
        <f>VLOOKUP(C9,weekdays,2)</f>
        <v>Tuesday</v>
      </c>
      <c r="G9" s="3" t="str">
        <f>VLOOKUP(C9,weekdays,3)</f>
        <v>Tue</v>
      </c>
      <c r="H9" s="2" t="str">
        <f>IF(C9&lt;=5,"Weekday","Weekend")</f>
        <v>Weekday</v>
      </c>
      <c r="I9" s="2">
        <f>WEEKNUM(B9,2)</f>
        <v>23</v>
      </c>
      <c r="J9" s="2">
        <f>IF(I9=I8,J8,J8+1)</f>
        <v>2</v>
      </c>
      <c r="K9" s="3">
        <f>B9+1-C9</f>
        <v>38502</v>
      </c>
      <c r="L9" s="2">
        <f>YEAR(K9)*10000+MONTH(K9)*100+DAY(K9)</f>
        <v>20050530</v>
      </c>
      <c r="M9" s="2">
        <f>MONTH(B9)</f>
        <v>5</v>
      </c>
      <c r="N9" s="2">
        <f>IF(M9=M8,N8,N8+1)</f>
        <v>1</v>
      </c>
      <c r="O9" s="3" t="str">
        <f>VLOOKUP(M$2:M$65536,months,2)</f>
        <v>May</v>
      </c>
      <c r="P9" s="3" t="str">
        <f>VLOOKUP(M$2:M$65536,months,3)</f>
        <v>May</v>
      </c>
      <c r="Q9" s="2">
        <f>IF(M$2:M$65536&lt;4,1,IF(M$2:M$65536&lt;7,2,IF(M$2:M$65536&lt;10,3,4)))</f>
        <v>2</v>
      </c>
      <c r="R9" s="2">
        <f>YEAR($B9)</f>
        <v>2005</v>
      </c>
      <c r="S9" s="2">
        <f>R9*100+M$2:M$65536</f>
        <v>200505</v>
      </c>
      <c r="T9" s="2">
        <f>IF(M$2:M$65536&lt;=6,M$2:M$65536+6,M$2:M$65536-6)</f>
        <v>11</v>
      </c>
      <c r="U9" s="2">
        <f>IF(M$2:M$65536&lt;4,3,IF(M$2:M$65536&lt;7,4,IF(M$2:M$65536&lt;10,1,2)))</f>
        <v>4</v>
      </c>
      <c r="V9" s="2">
        <f>IF(M$2:M$65536 &lt;= 6, R$2:R$2192, R$2:R$65536+1)</f>
        <v>2005</v>
      </c>
      <c r="W9" s="2" t="str">
        <f>IF(MONTH($B9+1)&lt;&gt;M9,"Month End","Not Month End")</f>
        <v>Month End</v>
      </c>
      <c r="X9" s="3">
        <f>DATE(R9-1,M9,D9)</f>
        <v>38138</v>
      </c>
      <c r="Z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values(20050531, '2005-5-31',2, 31, 8, 'Tuesday', 'Tue', 'Weekday', 23, 2, '2005-5-30', 20050530, 5, 1, 'May', 'May', 2, 2005, 200505, 11, 4, 2005, 'Month End', '2004-5-31')</v>
      </c>
    </row>
    <row r="10" spans="1:26" x14ac:dyDescent="0.25">
      <c r="A10" s="2">
        <f>YEAR(B10)*10000+MONTH(B10)*100+DAY(B10)</f>
        <v>20050601</v>
      </c>
      <c r="B10" s="3">
        <f>B9+1</f>
        <v>38504</v>
      </c>
      <c r="C10" s="2">
        <f>WEEKDAY(B10,2)</f>
        <v>3</v>
      </c>
      <c r="D10" s="2">
        <f>DAY(B10)</f>
        <v>1</v>
      </c>
      <c r="E10" s="2">
        <f>IF(ISNUMBER(E9),E9+1,1)</f>
        <v>9</v>
      </c>
      <c r="F10" s="3" t="str">
        <f>VLOOKUP(C10,weekdays,2)</f>
        <v>Wednesday</v>
      </c>
      <c r="G10" s="3" t="str">
        <f>VLOOKUP(C10,weekdays,3)</f>
        <v>Wed</v>
      </c>
      <c r="H10" s="2" t="str">
        <f>IF(C10&lt;=5,"Weekday","Weekend")</f>
        <v>Weekday</v>
      </c>
      <c r="I10" s="2">
        <f>WEEKNUM(B10,2)</f>
        <v>23</v>
      </c>
      <c r="J10" s="2">
        <f>IF(I10=I9,J9,J9+1)</f>
        <v>2</v>
      </c>
      <c r="K10" s="3">
        <f>B10+1-C10</f>
        <v>38502</v>
      </c>
      <c r="L10" s="2">
        <f>YEAR(K10)*10000+MONTH(K10)*100+DAY(K10)</f>
        <v>20050530</v>
      </c>
      <c r="M10" s="2">
        <f>MONTH(B10)</f>
        <v>6</v>
      </c>
      <c r="N10" s="2">
        <f>IF(M10=M9,N9,N9+1)</f>
        <v>2</v>
      </c>
      <c r="O10" s="3" t="str">
        <f>VLOOKUP(M$2:M$65536,months,2)</f>
        <v>June</v>
      </c>
      <c r="P10" s="3" t="str">
        <f>VLOOKUP(M$2:M$65536,months,3)</f>
        <v>Jun</v>
      </c>
      <c r="Q10" s="2">
        <f>IF(M$2:M$65536&lt;4,1,IF(M$2:M$65536&lt;7,2,IF(M$2:M$65536&lt;10,3,4)))</f>
        <v>2</v>
      </c>
      <c r="R10" s="2">
        <f>YEAR($B10)</f>
        <v>2005</v>
      </c>
      <c r="S10" s="2">
        <f>R10*100+M$2:M$65536</f>
        <v>200506</v>
      </c>
      <c r="T10" s="2">
        <f>IF(M$2:M$65536&lt;=6,M$2:M$65536+6,M$2:M$65536-6)</f>
        <v>12</v>
      </c>
      <c r="U10" s="2">
        <f>IF(M$2:M$65536&lt;4,3,IF(M$2:M$65536&lt;7,4,IF(M$2:M$65536&lt;10,1,2)))</f>
        <v>4</v>
      </c>
      <c r="V10" s="2">
        <f>IF(M$2:M$65536 &lt;= 6, R$2:R$2192, R$2:R$65536+1)</f>
        <v>2005</v>
      </c>
      <c r="W10" s="2" t="str">
        <f>IF(MONTH($B10+1)&lt;&gt;M10,"Month End","Not Month End")</f>
        <v>Not Month End</v>
      </c>
      <c r="X10" s="3">
        <f>DATE(R10-1,M10,D10)</f>
        <v>38139</v>
      </c>
      <c r="Z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values(20050601, '2005-6-1',3, 1, 9, 'Wednesday', 'Wed', 'Weekday', 23, 2, '2005-5-30', 20050530, 6, 2, 'June', 'Jun', 2, 2005, 200506, 12, 4, 2005, 'Not Month End', '2004-6-1')</v>
      </c>
    </row>
    <row r="11" spans="1:26" x14ac:dyDescent="0.25">
      <c r="A11" s="2">
        <f>YEAR(B11)*10000+MONTH(B11)*100+DAY(B11)</f>
        <v>20050602</v>
      </c>
      <c r="B11" s="3">
        <f>B10+1</f>
        <v>38505</v>
      </c>
      <c r="C11" s="2">
        <f>WEEKDAY(B11,2)</f>
        <v>4</v>
      </c>
      <c r="D11" s="2">
        <f>DAY(B11)</f>
        <v>2</v>
      </c>
      <c r="E11" s="2">
        <f>IF(ISNUMBER(E10),E10+1,1)</f>
        <v>10</v>
      </c>
      <c r="F11" s="3" t="str">
        <f>VLOOKUP(C11,weekdays,2)</f>
        <v>Thursday</v>
      </c>
      <c r="G11" s="3" t="str">
        <f>VLOOKUP(C11,weekdays,3)</f>
        <v>Thu</v>
      </c>
      <c r="H11" s="2" t="str">
        <f>IF(C11&lt;=5,"Weekday","Weekend")</f>
        <v>Weekday</v>
      </c>
      <c r="I11" s="2">
        <f>WEEKNUM(B11,2)</f>
        <v>23</v>
      </c>
      <c r="J11" s="2">
        <f>IF(I11=I10,J10,J10+1)</f>
        <v>2</v>
      </c>
      <c r="K11" s="3">
        <f>B11+1-C11</f>
        <v>38502</v>
      </c>
      <c r="L11" s="2">
        <f>YEAR(K11)*10000+MONTH(K11)*100+DAY(K11)</f>
        <v>20050530</v>
      </c>
      <c r="M11" s="2">
        <f>MONTH(B11)</f>
        <v>6</v>
      </c>
      <c r="N11" s="2">
        <f>IF(M11=M10,N10,N10+1)</f>
        <v>2</v>
      </c>
      <c r="O11" s="3" t="str">
        <f>VLOOKUP(M$2:M$65536,months,2)</f>
        <v>June</v>
      </c>
      <c r="P11" s="3" t="str">
        <f>VLOOKUP(M$2:M$65536,months,3)</f>
        <v>Jun</v>
      </c>
      <c r="Q11" s="2">
        <f>IF(M$2:M$65536&lt;4,1,IF(M$2:M$65536&lt;7,2,IF(M$2:M$65536&lt;10,3,4)))</f>
        <v>2</v>
      </c>
      <c r="R11" s="2">
        <f>YEAR($B11)</f>
        <v>2005</v>
      </c>
      <c r="S11" s="2">
        <f>R11*100+M$2:M$65536</f>
        <v>200506</v>
      </c>
      <c r="T11" s="2">
        <f>IF(M$2:M$65536&lt;=6,M$2:M$65536+6,M$2:M$65536-6)</f>
        <v>12</v>
      </c>
      <c r="U11" s="2">
        <f>IF(M$2:M$65536&lt;4,3,IF(M$2:M$65536&lt;7,4,IF(M$2:M$65536&lt;10,1,2)))</f>
        <v>4</v>
      </c>
      <c r="V11" s="2">
        <f>IF(M$2:M$65536 &lt;= 6, R$2:R$2192, R$2:R$65536+1)</f>
        <v>2005</v>
      </c>
      <c r="W11" s="2" t="str">
        <f>IF(MONTH($B11+1)&lt;&gt;M11,"Month End","Not Month End")</f>
        <v>Not Month End</v>
      </c>
      <c r="X11" s="3">
        <f>DATE(R11-1,M11,D11)</f>
        <v>38140</v>
      </c>
      <c r="Z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values(20050602, '2005-6-2',4, 2, 10, 'Thursday', 'Thu', 'Weekday', 23, 2, '2005-5-30', 20050530, 6, 2, 'June', 'Jun', 2, 2005, 200506, 12, 4, 2005, 'Not Month End', '2004-6-2')</v>
      </c>
    </row>
    <row r="12" spans="1:26" x14ac:dyDescent="0.25">
      <c r="A12" s="2">
        <f>YEAR(B12)*10000+MONTH(B12)*100+DAY(B12)</f>
        <v>20050603</v>
      </c>
      <c r="B12" s="3">
        <f>B11+1</f>
        <v>38506</v>
      </c>
      <c r="C12" s="2">
        <f>WEEKDAY(B12,2)</f>
        <v>5</v>
      </c>
      <c r="D12" s="2">
        <f>DAY(B12)</f>
        <v>3</v>
      </c>
      <c r="E12" s="2">
        <f>IF(ISNUMBER(E11),E11+1,1)</f>
        <v>11</v>
      </c>
      <c r="F12" s="3" t="str">
        <f>VLOOKUP(C12,weekdays,2)</f>
        <v>Friday</v>
      </c>
      <c r="G12" s="3" t="str">
        <f>VLOOKUP(C12,weekdays,3)</f>
        <v>Fri</v>
      </c>
      <c r="H12" s="2" t="str">
        <f>IF(C12&lt;=5,"Weekday","Weekend")</f>
        <v>Weekday</v>
      </c>
      <c r="I12" s="2">
        <f>WEEKNUM(B12,2)</f>
        <v>23</v>
      </c>
      <c r="J12" s="2">
        <f>IF(I12=I11,J11,J11+1)</f>
        <v>2</v>
      </c>
      <c r="K12" s="3">
        <f>B12+1-C12</f>
        <v>38502</v>
      </c>
      <c r="L12" s="2">
        <f>YEAR(K12)*10000+MONTH(K12)*100+DAY(K12)</f>
        <v>20050530</v>
      </c>
      <c r="M12" s="2">
        <f>MONTH(B12)</f>
        <v>6</v>
      </c>
      <c r="N12" s="2">
        <f>IF(M12=M11,N11,N11+1)</f>
        <v>2</v>
      </c>
      <c r="O12" s="3" t="str">
        <f>VLOOKUP(M$2:M$65536,months,2)</f>
        <v>June</v>
      </c>
      <c r="P12" s="3" t="str">
        <f>VLOOKUP(M$2:M$65536,months,3)</f>
        <v>Jun</v>
      </c>
      <c r="Q12" s="2">
        <f>IF(M$2:M$65536&lt;4,1,IF(M$2:M$65536&lt;7,2,IF(M$2:M$65536&lt;10,3,4)))</f>
        <v>2</v>
      </c>
      <c r="R12" s="2">
        <f>YEAR($B12)</f>
        <v>2005</v>
      </c>
      <c r="S12" s="2">
        <f>R12*100+M$2:M$65536</f>
        <v>200506</v>
      </c>
      <c r="T12" s="2">
        <f>IF(M$2:M$65536&lt;=6,M$2:M$65536+6,M$2:M$65536-6)</f>
        <v>12</v>
      </c>
      <c r="U12" s="2">
        <f>IF(M$2:M$65536&lt;4,3,IF(M$2:M$65536&lt;7,4,IF(M$2:M$65536&lt;10,1,2)))</f>
        <v>4</v>
      </c>
      <c r="V12" s="2">
        <f>IF(M$2:M$65536 &lt;= 6, R$2:R$2192, R$2:R$65536+1)</f>
        <v>2005</v>
      </c>
      <c r="W12" s="2" t="str">
        <f>IF(MONTH($B12+1)&lt;&gt;M12,"Month End","Not Month End")</f>
        <v>Not Month End</v>
      </c>
      <c r="X12" s="3">
        <f>DATE(R12-1,M12,D12)</f>
        <v>38141</v>
      </c>
      <c r="Z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values(20050603, '2005-6-3',5, 3, 11, 'Friday', 'Fri', 'Weekday', 23, 2, '2005-5-30', 20050530, 6, 2, 'June', 'Jun', 2, 2005, 200506, 12, 4, 2005, 'Not Month End', '2004-6-3')</v>
      </c>
    </row>
    <row r="13" spans="1:26" x14ac:dyDescent="0.25">
      <c r="A13" s="2">
        <f>YEAR(B13)*10000+MONTH(B13)*100+DAY(B13)</f>
        <v>20050604</v>
      </c>
      <c r="B13" s="3">
        <f>B12+1</f>
        <v>38507</v>
      </c>
      <c r="C13" s="2">
        <f>WEEKDAY(B13,2)</f>
        <v>6</v>
      </c>
      <c r="D13" s="2">
        <f>DAY(B13)</f>
        <v>4</v>
      </c>
      <c r="E13" s="2">
        <f>IF(ISNUMBER(E12),E12+1,1)</f>
        <v>12</v>
      </c>
      <c r="F13" s="3" t="str">
        <f>VLOOKUP(C13,weekdays,2)</f>
        <v>Saturday</v>
      </c>
      <c r="G13" s="3" t="str">
        <f>VLOOKUP(C13,weekdays,3)</f>
        <v>Sat</v>
      </c>
      <c r="H13" s="2" t="str">
        <f>IF(C13&lt;=5,"Weekday","Weekend")</f>
        <v>Weekend</v>
      </c>
      <c r="I13" s="2">
        <f>WEEKNUM(B13,2)</f>
        <v>23</v>
      </c>
      <c r="J13" s="2">
        <f>IF(I13=I12,J12,J12+1)</f>
        <v>2</v>
      </c>
      <c r="K13" s="3">
        <f>B13+1-C13</f>
        <v>38502</v>
      </c>
      <c r="L13" s="2">
        <f>YEAR(K13)*10000+MONTH(K13)*100+DAY(K13)</f>
        <v>20050530</v>
      </c>
      <c r="M13" s="2">
        <f>MONTH(B13)</f>
        <v>6</v>
      </c>
      <c r="N13" s="2">
        <f>IF(M13=M12,N12,N12+1)</f>
        <v>2</v>
      </c>
      <c r="O13" s="3" t="str">
        <f>VLOOKUP(M$2:M$65536,months,2)</f>
        <v>June</v>
      </c>
      <c r="P13" s="3" t="str">
        <f>VLOOKUP(M$2:M$65536,months,3)</f>
        <v>Jun</v>
      </c>
      <c r="Q13" s="2">
        <f>IF(M$2:M$65536&lt;4,1,IF(M$2:M$65536&lt;7,2,IF(M$2:M$65536&lt;10,3,4)))</f>
        <v>2</v>
      </c>
      <c r="R13" s="2">
        <f>YEAR($B13)</f>
        <v>2005</v>
      </c>
      <c r="S13" s="2">
        <f>R13*100+M$2:M$65536</f>
        <v>200506</v>
      </c>
      <c r="T13" s="2">
        <f>IF(M$2:M$65536&lt;=6,M$2:M$65536+6,M$2:M$65536-6)</f>
        <v>12</v>
      </c>
      <c r="U13" s="2">
        <f>IF(M$2:M$65536&lt;4,3,IF(M$2:M$65536&lt;7,4,IF(M$2:M$65536&lt;10,1,2)))</f>
        <v>4</v>
      </c>
      <c r="V13" s="2">
        <f>IF(M$2:M$65536 &lt;= 6, R$2:R$2192, R$2:R$65536+1)</f>
        <v>2005</v>
      </c>
      <c r="W13" s="2" t="str">
        <f>IF(MONTH($B13+1)&lt;&gt;M13,"Month End","Not Month End")</f>
        <v>Not Month End</v>
      </c>
      <c r="X13" s="3">
        <f>DATE(R13-1,M13,D13)</f>
        <v>38142</v>
      </c>
      <c r="Z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values(20050604, '2005-6-4',6, 4, 12, 'Saturday', 'Sat', 'Weekend', 23, 2, '2005-5-30', 20050530, 6, 2, 'June', 'Jun', 2, 2005, 200506, 12, 4, 2005, 'Not Month End', '2004-6-4')</v>
      </c>
    </row>
    <row r="14" spans="1:26" x14ac:dyDescent="0.25">
      <c r="A14" s="2">
        <f>YEAR(B14)*10000+MONTH(B14)*100+DAY(B14)</f>
        <v>20050605</v>
      </c>
      <c r="B14" s="3">
        <f>B13+1</f>
        <v>38508</v>
      </c>
      <c r="C14" s="2">
        <f>WEEKDAY(B14,2)</f>
        <v>7</v>
      </c>
      <c r="D14" s="2">
        <f>DAY(B14)</f>
        <v>5</v>
      </c>
      <c r="E14" s="2">
        <f>IF(ISNUMBER(E13),E13+1,1)</f>
        <v>13</v>
      </c>
      <c r="F14" s="3" t="str">
        <f>VLOOKUP(C14,weekdays,2)</f>
        <v>Sunday</v>
      </c>
      <c r="G14" s="3" t="str">
        <f>VLOOKUP(C14,weekdays,3)</f>
        <v>Sun</v>
      </c>
      <c r="H14" s="2" t="str">
        <f>IF(C14&lt;=5,"Weekday","Weekend")</f>
        <v>Weekend</v>
      </c>
      <c r="I14" s="2">
        <f>WEEKNUM(B14,2)</f>
        <v>23</v>
      </c>
      <c r="J14" s="2">
        <f>IF(I14=I13,J13,J13+1)</f>
        <v>2</v>
      </c>
      <c r="K14" s="3">
        <f>B14+1-C14</f>
        <v>38502</v>
      </c>
      <c r="L14" s="2">
        <f>YEAR(K14)*10000+MONTH(K14)*100+DAY(K14)</f>
        <v>20050530</v>
      </c>
      <c r="M14" s="2">
        <f>MONTH(B14)</f>
        <v>6</v>
      </c>
      <c r="N14" s="2">
        <f>IF(M14=M13,N13,N13+1)</f>
        <v>2</v>
      </c>
      <c r="O14" s="3" t="str">
        <f>VLOOKUP(M$2:M$65536,months,2)</f>
        <v>June</v>
      </c>
      <c r="P14" s="3" t="str">
        <f>VLOOKUP(M$2:M$65536,months,3)</f>
        <v>Jun</v>
      </c>
      <c r="Q14" s="2">
        <f>IF(M$2:M$65536&lt;4,1,IF(M$2:M$65536&lt;7,2,IF(M$2:M$65536&lt;10,3,4)))</f>
        <v>2</v>
      </c>
      <c r="R14" s="2">
        <f>YEAR($B14)</f>
        <v>2005</v>
      </c>
      <c r="S14" s="2">
        <f>R14*100+M$2:M$65536</f>
        <v>200506</v>
      </c>
      <c r="T14" s="2">
        <f>IF(M$2:M$65536&lt;=6,M$2:M$65536+6,M$2:M$65536-6)</f>
        <v>12</v>
      </c>
      <c r="U14" s="2">
        <f>IF(M$2:M$65536&lt;4,3,IF(M$2:M$65536&lt;7,4,IF(M$2:M$65536&lt;10,1,2)))</f>
        <v>4</v>
      </c>
      <c r="V14" s="2">
        <f>IF(M$2:M$65536 &lt;= 6, R$2:R$2192, R$2:R$65536+1)</f>
        <v>2005</v>
      </c>
      <c r="W14" s="2" t="str">
        <f>IF(MONTH($B14+1)&lt;&gt;M14,"Month End","Not Month End")</f>
        <v>Not Month End</v>
      </c>
      <c r="X14" s="3">
        <f>DATE(R14-1,M14,D14)</f>
        <v>38143</v>
      </c>
      <c r="Z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values(20050605, '2005-6-5',7, 5, 13, 'Sunday', 'Sun', 'Weekend', 23, 2, '2005-5-30', 20050530, 6, 2, 'June', 'Jun', 2, 2005, 200506, 12, 4, 2005, 'Not Month End', '2004-6-5')</v>
      </c>
    </row>
    <row r="15" spans="1:26" x14ac:dyDescent="0.25">
      <c r="A15" s="2">
        <f>YEAR(B15)*10000+MONTH(B15)*100+DAY(B15)</f>
        <v>20050606</v>
      </c>
      <c r="B15" s="3">
        <f>B14+1</f>
        <v>38509</v>
      </c>
      <c r="C15" s="2">
        <f>WEEKDAY(B15,2)</f>
        <v>1</v>
      </c>
      <c r="D15" s="2">
        <f>DAY(B15)</f>
        <v>6</v>
      </c>
      <c r="E15" s="2">
        <f>IF(ISNUMBER(E14),E14+1,1)</f>
        <v>14</v>
      </c>
      <c r="F15" s="3" t="str">
        <f>VLOOKUP(C15,weekdays,2)</f>
        <v>Monday</v>
      </c>
      <c r="G15" s="3" t="str">
        <f>VLOOKUP(C15,weekdays,3)</f>
        <v>Mon</v>
      </c>
      <c r="H15" s="2" t="str">
        <f>IF(C15&lt;=5,"Weekday","Weekend")</f>
        <v>Weekday</v>
      </c>
      <c r="I15" s="2">
        <f>WEEKNUM(B15,2)</f>
        <v>24</v>
      </c>
      <c r="J15" s="2">
        <f>IF(I15=I14,J14,J14+1)</f>
        <v>3</v>
      </c>
      <c r="K15" s="3">
        <f>B15+1-C15</f>
        <v>38509</v>
      </c>
      <c r="L15" s="2">
        <f>YEAR(K15)*10000+MONTH(K15)*100+DAY(K15)</f>
        <v>20050606</v>
      </c>
      <c r="M15" s="2">
        <f>MONTH(B15)</f>
        <v>6</v>
      </c>
      <c r="N15" s="2">
        <f>IF(M15=M14,N14,N14+1)</f>
        <v>2</v>
      </c>
      <c r="O15" s="3" t="str">
        <f>VLOOKUP(M$2:M$65536,months,2)</f>
        <v>June</v>
      </c>
      <c r="P15" s="3" t="str">
        <f>VLOOKUP(M$2:M$65536,months,3)</f>
        <v>Jun</v>
      </c>
      <c r="Q15" s="2">
        <f>IF(M$2:M$65536&lt;4,1,IF(M$2:M$65536&lt;7,2,IF(M$2:M$65536&lt;10,3,4)))</f>
        <v>2</v>
      </c>
      <c r="R15" s="2">
        <f>YEAR($B15)</f>
        <v>2005</v>
      </c>
      <c r="S15" s="2">
        <f>R15*100+M$2:M$65536</f>
        <v>200506</v>
      </c>
      <c r="T15" s="2">
        <f>IF(M$2:M$65536&lt;=6,M$2:M$65536+6,M$2:M$65536-6)</f>
        <v>12</v>
      </c>
      <c r="U15" s="2">
        <f>IF(M$2:M$65536&lt;4,3,IF(M$2:M$65536&lt;7,4,IF(M$2:M$65536&lt;10,1,2)))</f>
        <v>4</v>
      </c>
      <c r="V15" s="2">
        <f>IF(M$2:M$65536 &lt;= 6, R$2:R$2192, R$2:R$65536+1)</f>
        <v>2005</v>
      </c>
      <c r="W15" s="2" t="str">
        <f>IF(MONTH($B15+1)&lt;&gt;M15,"Month End","Not Month End")</f>
        <v>Not Month End</v>
      </c>
      <c r="X15" s="3">
        <f>DATE(R15-1,M15,D15)</f>
        <v>38144</v>
      </c>
      <c r="Z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values(20050606, '2005-6-6',1, 6, 14, 'Monday', 'Mon', 'Weekday', 24, 3, '2005-6-6', 20050606, 6, 2, 'June', 'Jun', 2, 2005, 200506, 12, 4, 2005, 'Not Month End', '2004-6-6')</v>
      </c>
    </row>
    <row r="16" spans="1:26" x14ac:dyDescent="0.25">
      <c r="A16" s="2">
        <f>YEAR(B16)*10000+MONTH(B16)*100+DAY(B16)</f>
        <v>20050607</v>
      </c>
      <c r="B16" s="3">
        <f>B15+1</f>
        <v>38510</v>
      </c>
      <c r="C16" s="2">
        <f>WEEKDAY(B16,2)</f>
        <v>2</v>
      </c>
      <c r="D16" s="2">
        <f>DAY(B16)</f>
        <v>7</v>
      </c>
      <c r="E16" s="2">
        <f>IF(ISNUMBER(E15),E15+1,1)</f>
        <v>15</v>
      </c>
      <c r="F16" s="3" t="str">
        <f>VLOOKUP(C16,weekdays,2)</f>
        <v>Tuesday</v>
      </c>
      <c r="G16" s="3" t="str">
        <f>VLOOKUP(C16,weekdays,3)</f>
        <v>Tue</v>
      </c>
      <c r="H16" s="2" t="str">
        <f>IF(C16&lt;=5,"Weekday","Weekend")</f>
        <v>Weekday</v>
      </c>
      <c r="I16" s="2">
        <f>WEEKNUM(B16,2)</f>
        <v>24</v>
      </c>
      <c r="J16" s="2">
        <f>IF(I16=I15,J15,J15+1)</f>
        <v>3</v>
      </c>
      <c r="K16" s="3">
        <f>B16+1-C16</f>
        <v>38509</v>
      </c>
      <c r="L16" s="2">
        <f>YEAR(K16)*10000+MONTH(K16)*100+DAY(K16)</f>
        <v>20050606</v>
      </c>
      <c r="M16" s="2">
        <f>MONTH(B16)</f>
        <v>6</v>
      </c>
      <c r="N16" s="2">
        <f>IF(M16=M15,N15,N15+1)</f>
        <v>2</v>
      </c>
      <c r="O16" s="3" t="str">
        <f>VLOOKUP(M$2:M$65536,months,2)</f>
        <v>June</v>
      </c>
      <c r="P16" s="3" t="str">
        <f>VLOOKUP(M$2:M$65536,months,3)</f>
        <v>Jun</v>
      </c>
      <c r="Q16" s="2">
        <f>IF(M$2:M$65536&lt;4,1,IF(M$2:M$65536&lt;7,2,IF(M$2:M$65536&lt;10,3,4)))</f>
        <v>2</v>
      </c>
      <c r="R16" s="2">
        <f>YEAR($B16)</f>
        <v>2005</v>
      </c>
      <c r="S16" s="2">
        <f>R16*100+M$2:M$65536</f>
        <v>200506</v>
      </c>
      <c r="T16" s="2">
        <f>IF(M$2:M$65536&lt;=6,M$2:M$65536+6,M$2:M$65536-6)</f>
        <v>12</v>
      </c>
      <c r="U16" s="2">
        <f>IF(M$2:M$65536&lt;4,3,IF(M$2:M$65536&lt;7,4,IF(M$2:M$65536&lt;10,1,2)))</f>
        <v>4</v>
      </c>
      <c r="V16" s="2">
        <f>IF(M$2:M$65536 &lt;= 6, R$2:R$2192, R$2:R$65536+1)</f>
        <v>2005</v>
      </c>
      <c r="W16" s="2" t="str">
        <f>IF(MONTH($B16+1)&lt;&gt;M16,"Month End","Not Month End")</f>
        <v>Not Month End</v>
      </c>
      <c r="X16" s="3">
        <f>DATE(R16-1,M16,D16)</f>
        <v>38145</v>
      </c>
      <c r="Z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values(20050607, '2005-6-7',2, 7, 15, 'Tuesday', 'Tue', 'Weekday', 24, 3, '2005-6-6', 20050606, 6, 2, 'June', 'Jun', 2, 2005, 200506, 12, 4, 2005, 'Not Month End', '2004-6-7')</v>
      </c>
    </row>
    <row r="17" spans="1:26" x14ac:dyDescent="0.25">
      <c r="A17" s="2">
        <f>YEAR(B17)*10000+MONTH(B17)*100+DAY(B17)</f>
        <v>20050608</v>
      </c>
      <c r="B17" s="3">
        <f>B16+1</f>
        <v>38511</v>
      </c>
      <c r="C17" s="2">
        <f>WEEKDAY(B17,2)</f>
        <v>3</v>
      </c>
      <c r="D17" s="2">
        <f>DAY(B17)</f>
        <v>8</v>
      </c>
      <c r="E17" s="2">
        <f>IF(ISNUMBER(E16),E16+1,1)</f>
        <v>16</v>
      </c>
      <c r="F17" s="3" t="str">
        <f>VLOOKUP(C17,weekdays,2)</f>
        <v>Wednesday</v>
      </c>
      <c r="G17" s="3" t="str">
        <f>VLOOKUP(C17,weekdays,3)</f>
        <v>Wed</v>
      </c>
      <c r="H17" s="2" t="str">
        <f>IF(C17&lt;=5,"Weekday","Weekend")</f>
        <v>Weekday</v>
      </c>
      <c r="I17" s="2">
        <f>WEEKNUM(B17,2)</f>
        <v>24</v>
      </c>
      <c r="J17" s="2">
        <f>IF(I17=I16,J16,J16+1)</f>
        <v>3</v>
      </c>
      <c r="K17" s="3">
        <f>B17+1-C17</f>
        <v>38509</v>
      </c>
      <c r="L17" s="2">
        <f>YEAR(K17)*10000+MONTH(K17)*100+DAY(K17)</f>
        <v>20050606</v>
      </c>
      <c r="M17" s="2">
        <f>MONTH(B17)</f>
        <v>6</v>
      </c>
      <c r="N17" s="2">
        <f>IF(M17=M16,N16,N16+1)</f>
        <v>2</v>
      </c>
      <c r="O17" s="3" t="str">
        <f>VLOOKUP(M$2:M$65536,months,2)</f>
        <v>June</v>
      </c>
      <c r="P17" s="3" t="str">
        <f>VLOOKUP(M$2:M$65536,months,3)</f>
        <v>Jun</v>
      </c>
      <c r="Q17" s="2">
        <f>IF(M$2:M$65536&lt;4,1,IF(M$2:M$65536&lt;7,2,IF(M$2:M$65536&lt;10,3,4)))</f>
        <v>2</v>
      </c>
      <c r="R17" s="2">
        <f>YEAR($B17)</f>
        <v>2005</v>
      </c>
      <c r="S17" s="2">
        <f>R17*100+M$2:M$65536</f>
        <v>200506</v>
      </c>
      <c r="T17" s="2">
        <f>IF(M$2:M$65536&lt;=6,M$2:M$65536+6,M$2:M$65536-6)</f>
        <v>12</v>
      </c>
      <c r="U17" s="2">
        <f>IF(M$2:M$65536&lt;4,3,IF(M$2:M$65536&lt;7,4,IF(M$2:M$65536&lt;10,1,2)))</f>
        <v>4</v>
      </c>
      <c r="V17" s="2">
        <f>IF(M$2:M$65536 &lt;= 6, R$2:R$2192, R$2:R$65536+1)</f>
        <v>2005</v>
      </c>
      <c r="W17" s="2" t="str">
        <f>IF(MONTH($B17+1)&lt;&gt;M17,"Month End","Not Month End")</f>
        <v>Not Month End</v>
      </c>
      <c r="X17" s="3">
        <f>DATE(R17-1,M17,D17)</f>
        <v>38146</v>
      </c>
      <c r="Z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values(20050608, '2005-6-8',3, 8, 16, 'Wednesday', 'Wed', 'Weekday', 24, 3, '2005-6-6', 20050606, 6, 2, 'June', 'Jun', 2, 2005, 200506, 12, 4, 2005, 'Not Month End', '2004-6-8')</v>
      </c>
    </row>
    <row r="18" spans="1:26" x14ac:dyDescent="0.25">
      <c r="A18" s="2">
        <f>YEAR(B18)*10000+MONTH(B18)*100+DAY(B18)</f>
        <v>20050609</v>
      </c>
      <c r="B18" s="3">
        <f>B17+1</f>
        <v>38512</v>
      </c>
      <c r="C18" s="2">
        <f>WEEKDAY(B18,2)</f>
        <v>4</v>
      </c>
      <c r="D18" s="2">
        <f>DAY(B18)</f>
        <v>9</v>
      </c>
      <c r="E18" s="2">
        <f>IF(ISNUMBER(E17),E17+1,1)</f>
        <v>17</v>
      </c>
      <c r="F18" s="3" t="str">
        <f>VLOOKUP(C18,weekdays,2)</f>
        <v>Thursday</v>
      </c>
      <c r="G18" s="3" t="str">
        <f>VLOOKUP(C18,weekdays,3)</f>
        <v>Thu</v>
      </c>
      <c r="H18" s="2" t="str">
        <f>IF(C18&lt;=5,"Weekday","Weekend")</f>
        <v>Weekday</v>
      </c>
      <c r="I18" s="2">
        <f>WEEKNUM(B18,2)</f>
        <v>24</v>
      </c>
      <c r="J18" s="2">
        <f>IF(I18=I17,J17,J17+1)</f>
        <v>3</v>
      </c>
      <c r="K18" s="3">
        <f>B18+1-C18</f>
        <v>38509</v>
      </c>
      <c r="L18" s="2">
        <f>YEAR(K18)*10000+MONTH(K18)*100+DAY(K18)</f>
        <v>20050606</v>
      </c>
      <c r="M18" s="2">
        <f>MONTH(B18)</f>
        <v>6</v>
      </c>
      <c r="N18" s="2">
        <f>IF(M18=M17,N17,N17+1)</f>
        <v>2</v>
      </c>
      <c r="O18" s="3" t="str">
        <f>VLOOKUP(M$2:M$65536,months,2)</f>
        <v>June</v>
      </c>
      <c r="P18" s="3" t="str">
        <f>VLOOKUP(M$2:M$65536,months,3)</f>
        <v>Jun</v>
      </c>
      <c r="Q18" s="2">
        <f>IF(M$2:M$65536&lt;4,1,IF(M$2:M$65536&lt;7,2,IF(M$2:M$65536&lt;10,3,4)))</f>
        <v>2</v>
      </c>
      <c r="R18" s="2">
        <f>YEAR($B18)</f>
        <v>2005</v>
      </c>
      <c r="S18" s="2">
        <f>R18*100+M$2:M$65536</f>
        <v>200506</v>
      </c>
      <c r="T18" s="2">
        <f>IF(M$2:M$65536&lt;=6,M$2:M$65536+6,M$2:M$65536-6)</f>
        <v>12</v>
      </c>
      <c r="U18" s="2">
        <f>IF(M$2:M$65536&lt;4,3,IF(M$2:M$65536&lt;7,4,IF(M$2:M$65536&lt;10,1,2)))</f>
        <v>4</v>
      </c>
      <c r="V18" s="2">
        <f>IF(M$2:M$65536 &lt;= 6, R$2:R$2192, R$2:R$65536+1)</f>
        <v>2005</v>
      </c>
      <c r="W18" s="2" t="str">
        <f>IF(MONTH($B18+1)&lt;&gt;M18,"Month End","Not Month End")</f>
        <v>Not Month End</v>
      </c>
      <c r="X18" s="3">
        <f>DATE(R18-1,M18,D18)</f>
        <v>38147</v>
      </c>
      <c r="Z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values(20050609, '2005-6-9',4, 9, 17, 'Thursday', 'Thu', 'Weekday', 24, 3, '2005-6-6', 20050606, 6, 2, 'June', 'Jun', 2, 2005, 200506, 12, 4, 2005, 'Not Month End', '2004-6-9')</v>
      </c>
    </row>
    <row r="19" spans="1:26" x14ac:dyDescent="0.25">
      <c r="A19" s="2">
        <f>YEAR(B19)*10000+MONTH(B19)*100+DAY(B19)</f>
        <v>20050610</v>
      </c>
      <c r="B19" s="3">
        <f>B18+1</f>
        <v>38513</v>
      </c>
      <c r="C19" s="2">
        <f>WEEKDAY(B19,2)</f>
        <v>5</v>
      </c>
      <c r="D19" s="2">
        <f>DAY(B19)</f>
        <v>10</v>
      </c>
      <c r="E19" s="2">
        <f>IF(ISNUMBER(E18),E18+1,1)</f>
        <v>18</v>
      </c>
      <c r="F19" s="3" t="str">
        <f>VLOOKUP(C19,weekdays,2)</f>
        <v>Friday</v>
      </c>
      <c r="G19" s="3" t="str">
        <f>VLOOKUP(C19,weekdays,3)</f>
        <v>Fri</v>
      </c>
      <c r="H19" s="2" t="str">
        <f>IF(C19&lt;=5,"Weekday","Weekend")</f>
        <v>Weekday</v>
      </c>
      <c r="I19" s="2">
        <f>WEEKNUM(B19,2)</f>
        <v>24</v>
      </c>
      <c r="J19" s="2">
        <f>IF(I19=I18,J18,J18+1)</f>
        <v>3</v>
      </c>
      <c r="K19" s="3">
        <f>B19+1-C19</f>
        <v>38509</v>
      </c>
      <c r="L19" s="2">
        <f>YEAR(K19)*10000+MONTH(K19)*100+DAY(K19)</f>
        <v>20050606</v>
      </c>
      <c r="M19" s="2">
        <f>MONTH(B19)</f>
        <v>6</v>
      </c>
      <c r="N19" s="2">
        <f>IF(M19=M18,N18,N18+1)</f>
        <v>2</v>
      </c>
      <c r="O19" s="3" t="str">
        <f>VLOOKUP(M$2:M$65536,months,2)</f>
        <v>June</v>
      </c>
      <c r="P19" s="3" t="str">
        <f>VLOOKUP(M$2:M$65536,months,3)</f>
        <v>Jun</v>
      </c>
      <c r="Q19" s="2">
        <f>IF(M$2:M$65536&lt;4,1,IF(M$2:M$65536&lt;7,2,IF(M$2:M$65536&lt;10,3,4)))</f>
        <v>2</v>
      </c>
      <c r="R19" s="2">
        <f>YEAR($B19)</f>
        <v>2005</v>
      </c>
      <c r="S19" s="2">
        <f>R19*100+M$2:M$65536</f>
        <v>200506</v>
      </c>
      <c r="T19" s="2">
        <f>IF(M$2:M$65536&lt;=6,M$2:M$65536+6,M$2:M$65536-6)</f>
        <v>12</v>
      </c>
      <c r="U19" s="2">
        <f>IF(M$2:M$65536&lt;4,3,IF(M$2:M$65536&lt;7,4,IF(M$2:M$65536&lt;10,1,2)))</f>
        <v>4</v>
      </c>
      <c r="V19" s="2">
        <f>IF(M$2:M$65536 &lt;= 6, R$2:R$2192, R$2:R$65536+1)</f>
        <v>2005</v>
      </c>
      <c r="W19" s="2" t="str">
        <f>IF(MONTH($B19+1)&lt;&gt;M19,"Month End","Not Month End")</f>
        <v>Not Month End</v>
      </c>
      <c r="X19" s="3">
        <f>DATE(R19-1,M19,D19)</f>
        <v>38148</v>
      </c>
      <c r="Z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values(20050610, '2005-6-10',5, 10, 18, 'Friday', 'Fri', 'Weekday', 24, 3, '2005-6-6', 20050606, 6, 2, 'June', 'Jun', 2, 2005, 200506, 12, 4, 2005, 'Not Month End', '2004-6-10')</v>
      </c>
    </row>
    <row r="20" spans="1:26" x14ac:dyDescent="0.25">
      <c r="A20" s="2">
        <f>YEAR(B20)*10000+MONTH(B20)*100+DAY(B20)</f>
        <v>20050611</v>
      </c>
      <c r="B20" s="3">
        <f>B19+1</f>
        <v>38514</v>
      </c>
      <c r="C20" s="2">
        <f>WEEKDAY(B20,2)</f>
        <v>6</v>
      </c>
      <c r="D20" s="2">
        <f>DAY(B20)</f>
        <v>11</v>
      </c>
      <c r="E20" s="2">
        <f>IF(ISNUMBER(E19),E19+1,1)</f>
        <v>19</v>
      </c>
      <c r="F20" s="3" t="str">
        <f>VLOOKUP(C20,weekdays,2)</f>
        <v>Saturday</v>
      </c>
      <c r="G20" s="3" t="str">
        <f>VLOOKUP(C20,weekdays,3)</f>
        <v>Sat</v>
      </c>
      <c r="H20" s="2" t="str">
        <f>IF(C20&lt;=5,"Weekday","Weekend")</f>
        <v>Weekend</v>
      </c>
      <c r="I20" s="2">
        <f>WEEKNUM(B20,2)</f>
        <v>24</v>
      </c>
      <c r="J20" s="2">
        <f>IF(I20=I19,J19,J19+1)</f>
        <v>3</v>
      </c>
      <c r="K20" s="3">
        <f>B20+1-C20</f>
        <v>38509</v>
      </c>
      <c r="L20" s="2">
        <f>YEAR(K20)*10000+MONTH(K20)*100+DAY(K20)</f>
        <v>20050606</v>
      </c>
      <c r="M20" s="2">
        <f>MONTH(B20)</f>
        <v>6</v>
      </c>
      <c r="N20" s="2">
        <f>IF(M20=M19,N19,N19+1)</f>
        <v>2</v>
      </c>
      <c r="O20" s="3" t="str">
        <f>VLOOKUP(M$2:M$65536,months,2)</f>
        <v>June</v>
      </c>
      <c r="P20" s="3" t="str">
        <f>VLOOKUP(M$2:M$65536,months,3)</f>
        <v>Jun</v>
      </c>
      <c r="Q20" s="2">
        <f>IF(M$2:M$65536&lt;4,1,IF(M$2:M$65536&lt;7,2,IF(M$2:M$65536&lt;10,3,4)))</f>
        <v>2</v>
      </c>
      <c r="R20" s="2">
        <f>YEAR($B20)</f>
        <v>2005</v>
      </c>
      <c r="S20" s="2">
        <f>R20*100+M$2:M$65536</f>
        <v>200506</v>
      </c>
      <c r="T20" s="2">
        <f>IF(M$2:M$65536&lt;=6,M$2:M$65536+6,M$2:M$65536-6)</f>
        <v>12</v>
      </c>
      <c r="U20" s="2">
        <f>IF(M$2:M$65536&lt;4,3,IF(M$2:M$65536&lt;7,4,IF(M$2:M$65536&lt;10,1,2)))</f>
        <v>4</v>
      </c>
      <c r="V20" s="2">
        <f>IF(M$2:M$65536 &lt;= 6, R$2:R$2192, R$2:R$65536+1)</f>
        <v>2005</v>
      </c>
      <c r="W20" s="2" t="str">
        <f>IF(MONTH($B20+1)&lt;&gt;M20,"Month End","Not Month End")</f>
        <v>Not Month End</v>
      </c>
      <c r="X20" s="3">
        <f>DATE(R20-1,M20,D20)</f>
        <v>38149</v>
      </c>
      <c r="Z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values(20050611, '2005-6-11',6, 11, 19, 'Saturday', 'Sat', 'Weekend', 24, 3, '2005-6-6', 20050606, 6, 2, 'June', 'Jun', 2, 2005, 200506, 12, 4, 2005, 'Not Month End', '2004-6-11')</v>
      </c>
    </row>
    <row r="21" spans="1:26" x14ac:dyDescent="0.25">
      <c r="A21" s="2">
        <f>YEAR(B21)*10000+MONTH(B21)*100+DAY(B21)</f>
        <v>20050612</v>
      </c>
      <c r="B21" s="3">
        <f>B20+1</f>
        <v>38515</v>
      </c>
      <c r="C21" s="2">
        <f>WEEKDAY(B21,2)</f>
        <v>7</v>
      </c>
      <c r="D21" s="2">
        <f>DAY(B21)</f>
        <v>12</v>
      </c>
      <c r="E21" s="2">
        <f>IF(ISNUMBER(E20),E20+1,1)</f>
        <v>20</v>
      </c>
      <c r="F21" s="3" t="str">
        <f>VLOOKUP(C21,weekdays,2)</f>
        <v>Sunday</v>
      </c>
      <c r="G21" s="3" t="str">
        <f>VLOOKUP(C21,weekdays,3)</f>
        <v>Sun</v>
      </c>
      <c r="H21" s="2" t="str">
        <f>IF(C21&lt;=5,"Weekday","Weekend")</f>
        <v>Weekend</v>
      </c>
      <c r="I21" s="2">
        <f>WEEKNUM(B21,2)</f>
        <v>24</v>
      </c>
      <c r="J21" s="2">
        <f>IF(I21=I20,J20,J20+1)</f>
        <v>3</v>
      </c>
      <c r="K21" s="3">
        <f>B21+1-C21</f>
        <v>38509</v>
      </c>
      <c r="L21" s="2">
        <f>YEAR(K21)*10000+MONTH(K21)*100+DAY(K21)</f>
        <v>20050606</v>
      </c>
      <c r="M21" s="2">
        <f>MONTH(B21)</f>
        <v>6</v>
      </c>
      <c r="N21" s="2">
        <f>IF(M21=M20,N20,N20+1)</f>
        <v>2</v>
      </c>
      <c r="O21" s="3" t="str">
        <f>VLOOKUP(M$2:M$65536,months,2)</f>
        <v>June</v>
      </c>
      <c r="P21" s="3" t="str">
        <f>VLOOKUP(M$2:M$65536,months,3)</f>
        <v>Jun</v>
      </c>
      <c r="Q21" s="2">
        <f>IF(M$2:M$65536&lt;4,1,IF(M$2:M$65536&lt;7,2,IF(M$2:M$65536&lt;10,3,4)))</f>
        <v>2</v>
      </c>
      <c r="R21" s="2">
        <f>YEAR($B21)</f>
        <v>2005</v>
      </c>
      <c r="S21" s="2">
        <f>R21*100+M$2:M$65536</f>
        <v>200506</v>
      </c>
      <c r="T21" s="2">
        <f>IF(M$2:M$65536&lt;=6,M$2:M$65536+6,M$2:M$65536-6)</f>
        <v>12</v>
      </c>
      <c r="U21" s="2">
        <f>IF(M$2:M$65536&lt;4,3,IF(M$2:M$65536&lt;7,4,IF(M$2:M$65536&lt;10,1,2)))</f>
        <v>4</v>
      </c>
      <c r="V21" s="2">
        <f>IF(M$2:M$65536 &lt;= 6, R$2:R$2192, R$2:R$65536+1)</f>
        <v>2005</v>
      </c>
      <c r="W21" s="2" t="str">
        <f>IF(MONTH($B21+1)&lt;&gt;M21,"Month End","Not Month End")</f>
        <v>Not Month End</v>
      </c>
      <c r="X21" s="3">
        <f>DATE(R21-1,M21,D21)</f>
        <v>38150</v>
      </c>
      <c r="Z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values(20050612, '2005-6-12',7, 12, 20, 'Sunday', 'Sun', 'Weekend', 24, 3, '2005-6-6', 20050606, 6, 2, 'June', 'Jun', 2, 2005, 200506, 12, 4, 2005, 'Not Month End', '2004-6-12')</v>
      </c>
    </row>
    <row r="22" spans="1:26" x14ac:dyDescent="0.25">
      <c r="A22" s="2">
        <f>YEAR(B22)*10000+MONTH(B22)*100+DAY(B22)</f>
        <v>20050613</v>
      </c>
      <c r="B22" s="3">
        <f>B21+1</f>
        <v>38516</v>
      </c>
      <c r="C22" s="2">
        <f>WEEKDAY(B22,2)</f>
        <v>1</v>
      </c>
      <c r="D22" s="2">
        <f>DAY(B22)</f>
        <v>13</v>
      </c>
      <c r="E22" s="2">
        <f>IF(ISNUMBER(E21),E21+1,1)</f>
        <v>21</v>
      </c>
      <c r="F22" s="3" t="str">
        <f>VLOOKUP(C22,weekdays,2)</f>
        <v>Monday</v>
      </c>
      <c r="G22" s="3" t="str">
        <f>VLOOKUP(C22,weekdays,3)</f>
        <v>Mon</v>
      </c>
      <c r="H22" s="2" t="str">
        <f>IF(C22&lt;=5,"Weekday","Weekend")</f>
        <v>Weekday</v>
      </c>
      <c r="I22" s="2">
        <f>WEEKNUM(B22,2)</f>
        <v>25</v>
      </c>
      <c r="J22" s="2">
        <f>IF(I22=I21,J21,J21+1)</f>
        <v>4</v>
      </c>
      <c r="K22" s="3">
        <f>B22+1-C22</f>
        <v>38516</v>
      </c>
      <c r="L22" s="2">
        <f>YEAR(K22)*10000+MONTH(K22)*100+DAY(K22)</f>
        <v>20050613</v>
      </c>
      <c r="M22" s="2">
        <f>MONTH(B22)</f>
        <v>6</v>
      </c>
      <c r="N22" s="2">
        <f>IF(M22=M21,N21,N21+1)</f>
        <v>2</v>
      </c>
      <c r="O22" s="3" t="str">
        <f>VLOOKUP(M$2:M$65536,months,2)</f>
        <v>June</v>
      </c>
      <c r="P22" s="3" t="str">
        <f>VLOOKUP(M$2:M$65536,months,3)</f>
        <v>Jun</v>
      </c>
      <c r="Q22" s="2">
        <f>IF(M$2:M$65536&lt;4,1,IF(M$2:M$65536&lt;7,2,IF(M$2:M$65536&lt;10,3,4)))</f>
        <v>2</v>
      </c>
      <c r="R22" s="2">
        <f>YEAR($B22)</f>
        <v>2005</v>
      </c>
      <c r="S22" s="2">
        <f>R22*100+M$2:M$65536</f>
        <v>200506</v>
      </c>
      <c r="T22" s="2">
        <f>IF(M$2:M$65536&lt;=6,M$2:M$65536+6,M$2:M$65536-6)</f>
        <v>12</v>
      </c>
      <c r="U22" s="2">
        <f>IF(M$2:M$65536&lt;4,3,IF(M$2:M$65536&lt;7,4,IF(M$2:M$65536&lt;10,1,2)))</f>
        <v>4</v>
      </c>
      <c r="V22" s="2">
        <f>IF(M$2:M$65536 &lt;= 6, R$2:R$2192, R$2:R$65536+1)</f>
        <v>2005</v>
      </c>
      <c r="W22" s="2" t="str">
        <f>IF(MONTH($B22+1)&lt;&gt;M22,"Month End","Not Month End")</f>
        <v>Not Month End</v>
      </c>
      <c r="X22" s="3">
        <f>DATE(R22-1,M22,D22)</f>
        <v>38151</v>
      </c>
      <c r="Z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values(20050613, '2005-6-13',1, 13, 21, 'Monday', 'Mon', 'Weekday', 25, 4, '2005-6-13', 20050613, 6, 2, 'June', 'Jun', 2, 2005, 200506, 12, 4, 2005, 'Not Month End', '2004-6-13')</v>
      </c>
    </row>
    <row r="23" spans="1:26" x14ac:dyDescent="0.25">
      <c r="A23" s="2">
        <f>YEAR(B23)*10000+MONTH(B23)*100+DAY(B23)</f>
        <v>20050614</v>
      </c>
      <c r="B23" s="3">
        <f>B22+1</f>
        <v>38517</v>
      </c>
      <c r="C23" s="2">
        <f>WEEKDAY(B23,2)</f>
        <v>2</v>
      </c>
      <c r="D23" s="2">
        <f>DAY(B23)</f>
        <v>14</v>
      </c>
      <c r="E23" s="2">
        <f>IF(ISNUMBER(E22),E22+1,1)</f>
        <v>22</v>
      </c>
      <c r="F23" s="3" t="str">
        <f>VLOOKUP(C23,weekdays,2)</f>
        <v>Tuesday</v>
      </c>
      <c r="G23" s="3" t="str">
        <f>VLOOKUP(C23,weekdays,3)</f>
        <v>Tue</v>
      </c>
      <c r="H23" s="2" t="str">
        <f>IF(C23&lt;=5,"Weekday","Weekend")</f>
        <v>Weekday</v>
      </c>
      <c r="I23" s="2">
        <f>WEEKNUM(B23,2)</f>
        <v>25</v>
      </c>
      <c r="J23" s="2">
        <f>IF(I23=I22,J22,J22+1)</f>
        <v>4</v>
      </c>
      <c r="K23" s="3">
        <f>B23+1-C23</f>
        <v>38516</v>
      </c>
      <c r="L23" s="2">
        <f>YEAR(K23)*10000+MONTH(K23)*100+DAY(K23)</f>
        <v>20050613</v>
      </c>
      <c r="M23" s="2">
        <f>MONTH(B23)</f>
        <v>6</v>
      </c>
      <c r="N23" s="2">
        <f>IF(M23=M22,N22,N22+1)</f>
        <v>2</v>
      </c>
      <c r="O23" s="3" t="str">
        <f>VLOOKUP(M$2:M$65536,months,2)</f>
        <v>June</v>
      </c>
      <c r="P23" s="3" t="str">
        <f>VLOOKUP(M$2:M$65536,months,3)</f>
        <v>Jun</v>
      </c>
      <c r="Q23" s="2">
        <f>IF(M$2:M$65536&lt;4,1,IF(M$2:M$65536&lt;7,2,IF(M$2:M$65536&lt;10,3,4)))</f>
        <v>2</v>
      </c>
      <c r="R23" s="2">
        <f>YEAR($B23)</f>
        <v>2005</v>
      </c>
      <c r="S23" s="2">
        <f>R23*100+M$2:M$65536</f>
        <v>200506</v>
      </c>
      <c r="T23" s="2">
        <f>IF(M$2:M$65536&lt;=6,M$2:M$65536+6,M$2:M$65536-6)</f>
        <v>12</v>
      </c>
      <c r="U23" s="2">
        <f>IF(M$2:M$65536&lt;4,3,IF(M$2:M$65536&lt;7,4,IF(M$2:M$65536&lt;10,1,2)))</f>
        <v>4</v>
      </c>
      <c r="V23" s="2">
        <f>IF(M$2:M$65536 &lt;= 6, R$2:R$2192, R$2:R$65536+1)</f>
        <v>2005</v>
      </c>
      <c r="W23" s="2" t="str">
        <f>IF(MONTH($B23+1)&lt;&gt;M23,"Month End","Not Month End")</f>
        <v>Not Month End</v>
      </c>
      <c r="X23" s="3">
        <f>DATE(R23-1,M23,D23)</f>
        <v>38152</v>
      </c>
      <c r="Z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values(20050614, '2005-6-14',2, 14, 22, 'Tuesday', 'Tue', 'Weekday', 25, 4, '2005-6-13', 20050613, 6, 2, 'June', 'Jun', 2, 2005, 200506, 12, 4, 2005, 'Not Month End', '2004-6-14')</v>
      </c>
    </row>
    <row r="24" spans="1:26" x14ac:dyDescent="0.25">
      <c r="A24" s="2">
        <f>YEAR(B24)*10000+MONTH(B24)*100+DAY(B24)</f>
        <v>20050615</v>
      </c>
      <c r="B24" s="3">
        <f>B23+1</f>
        <v>38518</v>
      </c>
      <c r="C24" s="2">
        <f>WEEKDAY(B24,2)</f>
        <v>3</v>
      </c>
      <c r="D24" s="2">
        <f>DAY(B24)</f>
        <v>15</v>
      </c>
      <c r="E24" s="2">
        <f>IF(ISNUMBER(E23),E23+1,1)</f>
        <v>23</v>
      </c>
      <c r="F24" s="3" t="str">
        <f>VLOOKUP(C24,weekdays,2)</f>
        <v>Wednesday</v>
      </c>
      <c r="G24" s="3" t="str">
        <f>VLOOKUP(C24,weekdays,3)</f>
        <v>Wed</v>
      </c>
      <c r="H24" s="2" t="str">
        <f>IF(C24&lt;=5,"Weekday","Weekend")</f>
        <v>Weekday</v>
      </c>
      <c r="I24" s="2">
        <f>WEEKNUM(B24,2)</f>
        <v>25</v>
      </c>
      <c r="J24" s="2">
        <f>IF(I24=I23,J23,J23+1)</f>
        <v>4</v>
      </c>
      <c r="K24" s="3">
        <f>B24+1-C24</f>
        <v>38516</v>
      </c>
      <c r="L24" s="2">
        <f>YEAR(K24)*10000+MONTH(K24)*100+DAY(K24)</f>
        <v>20050613</v>
      </c>
      <c r="M24" s="2">
        <f>MONTH(B24)</f>
        <v>6</v>
      </c>
      <c r="N24" s="2">
        <f>IF(M24=M23,N23,N23+1)</f>
        <v>2</v>
      </c>
      <c r="O24" s="3" t="str">
        <f>VLOOKUP(M$2:M$65536,months,2)</f>
        <v>June</v>
      </c>
      <c r="P24" s="3" t="str">
        <f>VLOOKUP(M$2:M$65536,months,3)</f>
        <v>Jun</v>
      </c>
      <c r="Q24" s="2">
        <f>IF(M$2:M$65536&lt;4,1,IF(M$2:M$65536&lt;7,2,IF(M$2:M$65536&lt;10,3,4)))</f>
        <v>2</v>
      </c>
      <c r="R24" s="2">
        <f>YEAR($B24)</f>
        <v>2005</v>
      </c>
      <c r="S24" s="2">
        <f>R24*100+M$2:M$65536</f>
        <v>200506</v>
      </c>
      <c r="T24" s="2">
        <f>IF(M$2:M$65536&lt;=6,M$2:M$65536+6,M$2:M$65536-6)</f>
        <v>12</v>
      </c>
      <c r="U24" s="2">
        <f>IF(M$2:M$65536&lt;4,3,IF(M$2:M$65536&lt;7,4,IF(M$2:M$65536&lt;10,1,2)))</f>
        <v>4</v>
      </c>
      <c r="V24" s="2">
        <f>IF(M$2:M$65536 &lt;= 6, R$2:R$2192, R$2:R$65536+1)</f>
        <v>2005</v>
      </c>
      <c r="W24" s="2" t="str">
        <f>IF(MONTH($B24+1)&lt;&gt;M24,"Month End","Not Month End")</f>
        <v>Not Month End</v>
      </c>
      <c r="X24" s="3">
        <f>DATE(R24-1,M24,D24)</f>
        <v>38153</v>
      </c>
      <c r="Z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values(20050615, '2005-6-15',3, 15, 23, 'Wednesday', 'Wed', 'Weekday', 25, 4, '2005-6-13', 20050613, 6, 2, 'June', 'Jun', 2, 2005, 200506, 12, 4, 2005, 'Not Month End', '2004-6-15')</v>
      </c>
    </row>
    <row r="25" spans="1:26" x14ac:dyDescent="0.25">
      <c r="A25" s="2">
        <f>YEAR(B25)*10000+MONTH(B25)*100+DAY(B25)</f>
        <v>20050616</v>
      </c>
      <c r="B25" s="3">
        <f>B24+1</f>
        <v>38519</v>
      </c>
      <c r="C25" s="2">
        <f>WEEKDAY(B25,2)</f>
        <v>4</v>
      </c>
      <c r="D25" s="2">
        <f>DAY(B25)</f>
        <v>16</v>
      </c>
      <c r="E25" s="2">
        <f>IF(ISNUMBER(E24),E24+1,1)</f>
        <v>24</v>
      </c>
      <c r="F25" s="3" t="str">
        <f>VLOOKUP(C25,weekdays,2)</f>
        <v>Thursday</v>
      </c>
      <c r="G25" s="3" t="str">
        <f>VLOOKUP(C25,weekdays,3)</f>
        <v>Thu</v>
      </c>
      <c r="H25" s="2" t="str">
        <f>IF(C25&lt;=5,"Weekday","Weekend")</f>
        <v>Weekday</v>
      </c>
      <c r="I25" s="2">
        <f>WEEKNUM(B25,2)</f>
        <v>25</v>
      </c>
      <c r="J25" s="2">
        <f>IF(I25=I24,J24,J24+1)</f>
        <v>4</v>
      </c>
      <c r="K25" s="3">
        <f>B25+1-C25</f>
        <v>38516</v>
      </c>
      <c r="L25" s="2">
        <f>YEAR(K25)*10000+MONTH(K25)*100+DAY(K25)</f>
        <v>20050613</v>
      </c>
      <c r="M25" s="2">
        <f>MONTH(B25)</f>
        <v>6</v>
      </c>
      <c r="N25" s="2">
        <f>IF(M25=M24,N24,N24+1)</f>
        <v>2</v>
      </c>
      <c r="O25" s="3" t="str">
        <f>VLOOKUP(M$2:M$65536,months,2)</f>
        <v>June</v>
      </c>
      <c r="P25" s="3" t="str">
        <f>VLOOKUP(M$2:M$65536,months,3)</f>
        <v>Jun</v>
      </c>
      <c r="Q25" s="2">
        <f>IF(M$2:M$65536&lt;4,1,IF(M$2:M$65536&lt;7,2,IF(M$2:M$65536&lt;10,3,4)))</f>
        <v>2</v>
      </c>
      <c r="R25" s="2">
        <f>YEAR($B25)</f>
        <v>2005</v>
      </c>
      <c r="S25" s="2">
        <f>R25*100+M$2:M$65536</f>
        <v>200506</v>
      </c>
      <c r="T25" s="2">
        <f>IF(M$2:M$65536&lt;=6,M$2:M$65536+6,M$2:M$65536-6)</f>
        <v>12</v>
      </c>
      <c r="U25" s="2">
        <f>IF(M$2:M$65536&lt;4,3,IF(M$2:M$65536&lt;7,4,IF(M$2:M$65536&lt;10,1,2)))</f>
        <v>4</v>
      </c>
      <c r="V25" s="2">
        <f>IF(M$2:M$65536 &lt;= 6, R$2:R$2192, R$2:R$65536+1)</f>
        <v>2005</v>
      </c>
      <c r="W25" s="2" t="str">
        <f>IF(MONTH($B25+1)&lt;&gt;M25,"Month End","Not Month End")</f>
        <v>Not Month End</v>
      </c>
      <c r="X25" s="3">
        <f>DATE(R25-1,M25,D25)</f>
        <v>38154</v>
      </c>
      <c r="Z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values(20050616, '2005-6-16',4, 16, 24, 'Thursday', 'Thu', 'Weekday', 25, 4, '2005-6-13', 20050613, 6, 2, 'June', 'Jun', 2, 2005, 200506, 12, 4, 2005, 'Not Month End', '2004-6-16')</v>
      </c>
    </row>
    <row r="26" spans="1:26" x14ac:dyDescent="0.25">
      <c r="A26" s="2">
        <f>YEAR(B26)*10000+MONTH(B26)*100+DAY(B26)</f>
        <v>20050617</v>
      </c>
      <c r="B26" s="3">
        <f>B25+1</f>
        <v>38520</v>
      </c>
      <c r="C26" s="2">
        <f>WEEKDAY(B26,2)</f>
        <v>5</v>
      </c>
      <c r="D26" s="2">
        <f>DAY(B26)</f>
        <v>17</v>
      </c>
      <c r="E26" s="2">
        <f>IF(ISNUMBER(E25),E25+1,1)</f>
        <v>25</v>
      </c>
      <c r="F26" s="3" t="str">
        <f>VLOOKUP(C26,weekdays,2)</f>
        <v>Friday</v>
      </c>
      <c r="G26" s="3" t="str">
        <f>VLOOKUP(C26,weekdays,3)</f>
        <v>Fri</v>
      </c>
      <c r="H26" s="2" t="str">
        <f>IF(C26&lt;=5,"Weekday","Weekend")</f>
        <v>Weekday</v>
      </c>
      <c r="I26" s="2">
        <f>WEEKNUM(B26,2)</f>
        <v>25</v>
      </c>
      <c r="J26" s="2">
        <f>IF(I26=I25,J25,J25+1)</f>
        <v>4</v>
      </c>
      <c r="K26" s="3">
        <f>B26+1-C26</f>
        <v>38516</v>
      </c>
      <c r="L26" s="2">
        <f>YEAR(K26)*10000+MONTH(K26)*100+DAY(K26)</f>
        <v>20050613</v>
      </c>
      <c r="M26" s="2">
        <f>MONTH(B26)</f>
        <v>6</v>
      </c>
      <c r="N26" s="2">
        <f>IF(M26=M25,N25,N25+1)</f>
        <v>2</v>
      </c>
      <c r="O26" s="3" t="str">
        <f>VLOOKUP(M$2:M$65536,months,2)</f>
        <v>June</v>
      </c>
      <c r="P26" s="3" t="str">
        <f>VLOOKUP(M$2:M$65536,months,3)</f>
        <v>Jun</v>
      </c>
      <c r="Q26" s="2">
        <f>IF(M$2:M$65536&lt;4,1,IF(M$2:M$65536&lt;7,2,IF(M$2:M$65536&lt;10,3,4)))</f>
        <v>2</v>
      </c>
      <c r="R26" s="2">
        <f>YEAR($B26)</f>
        <v>2005</v>
      </c>
      <c r="S26" s="2">
        <f>R26*100+M$2:M$65536</f>
        <v>200506</v>
      </c>
      <c r="T26" s="2">
        <f>IF(M$2:M$65536&lt;=6,M$2:M$65536+6,M$2:M$65536-6)</f>
        <v>12</v>
      </c>
      <c r="U26" s="2">
        <f>IF(M$2:M$65536&lt;4,3,IF(M$2:M$65536&lt;7,4,IF(M$2:M$65536&lt;10,1,2)))</f>
        <v>4</v>
      </c>
      <c r="V26" s="2">
        <f>IF(M$2:M$65536 &lt;= 6, R$2:R$2192, R$2:R$65536+1)</f>
        <v>2005</v>
      </c>
      <c r="W26" s="2" t="str">
        <f>IF(MONTH($B26+1)&lt;&gt;M26,"Month End","Not Month End")</f>
        <v>Not Month End</v>
      </c>
      <c r="X26" s="3">
        <f>DATE(R26-1,M26,D26)</f>
        <v>38155</v>
      </c>
      <c r="Z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values(20050617, '2005-6-17',5, 17, 25, 'Friday', 'Fri', 'Weekday', 25, 4, '2005-6-13', 20050613, 6, 2, 'June', 'Jun', 2, 2005, 200506, 12, 4, 2005, 'Not Month End', '2004-6-17')</v>
      </c>
    </row>
    <row r="27" spans="1:26" x14ac:dyDescent="0.25">
      <c r="A27" s="2">
        <f>YEAR(B27)*10000+MONTH(B27)*100+DAY(B27)</f>
        <v>20050618</v>
      </c>
      <c r="B27" s="3">
        <f>B26+1</f>
        <v>38521</v>
      </c>
      <c r="C27" s="2">
        <f>WEEKDAY(B27,2)</f>
        <v>6</v>
      </c>
      <c r="D27" s="2">
        <f>DAY(B27)</f>
        <v>18</v>
      </c>
      <c r="E27" s="2">
        <f>IF(ISNUMBER(E26),E26+1,1)</f>
        <v>26</v>
      </c>
      <c r="F27" s="3" t="str">
        <f>VLOOKUP(C27,weekdays,2)</f>
        <v>Saturday</v>
      </c>
      <c r="G27" s="3" t="str">
        <f>VLOOKUP(C27,weekdays,3)</f>
        <v>Sat</v>
      </c>
      <c r="H27" s="2" t="str">
        <f>IF(C27&lt;=5,"Weekday","Weekend")</f>
        <v>Weekend</v>
      </c>
      <c r="I27" s="2">
        <f>WEEKNUM(B27,2)</f>
        <v>25</v>
      </c>
      <c r="J27" s="2">
        <f>IF(I27=I26,J26,J26+1)</f>
        <v>4</v>
      </c>
      <c r="K27" s="3">
        <f>B27+1-C27</f>
        <v>38516</v>
      </c>
      <c r="L27" s="2">
        <f>YEAR(K27)*10000+MONTH(K27)*100+DAY(K27)</f>
        <v>20050613</v>
      </c>
      <c r="M27" s="2">
        <f>MONTH(B27)</f>
        <v>6</v>
      </c>
      <c r="N27" s="2">
        <f>IF(M27=M26,N26,N26+1)</f>
        <v>2</v>
      </c>
      <c r="O27" s="3" t="str">
        <f>VLOOKUP(M$2:M$65536,months,2)</f>
        <v>June</v>
      </c>
      <c r="P27" s="3" t="str">
        <f>VLOOKUP(M$2:M$65536,months,3)</f>
        <v>Jun</v>
      </c>
      <c r="Q27" s="2">
        <f>IF(M$2:M$65536&lt;4,1,IF(M$2:M$65536&lt;7,2,IF(M$2:M$65536&lt;10,3,4)))</f>
        <v>2</v>
      </c>
      <c r="R27" s="2">
        <f>YEAR($B27)</f>
        <v>2005</v>
      </c>
      <c r="S27" s="2">
        <f>R27*100+M$2:M$65536</f>
        <v>200506</v>
      </c>
      <c r="T27" s="2">
        <f>IF(M$2:M$65536&lt;=6,M$2:M$65536+6,M$2:M$65536-6)</f>
        <v>12</v>
      </c>
      <c r="U27" s="2">
        <f>IF(M$2:M$65536&lt;4,3,IF(M$2:M$65536&lt;7,4,IF(M$2:M$65536&lt;10,1,2)))</f>
        <v>4</v>
      </c>
      <c r="V27" s="2">
        <f>IF(M$2:M$65536 &lt;= 6, R$2:R$2192, R$2:R$65536+1)</f>
        <v>2005</v>
      </c>
      <c r="W27" s="2" t="str">
        <f>IF(MONTH($B27+1)&lt;&gt;M27,"Month End","Not Month End")</f>
        <v>Not Month End</v>
      </c>
      <c r="X27" s="3">
        <f>DATE(R27-1,M27,D27)</f>
        <v>38156</v>
      </c>
      <c r="Z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values(20050618, '2005-6-18',6, 18, 26, 'Saturday', 'Sat', 'Weekend', 25, 4, '2005-6-13', 20050613, 6, 2, 'June', 'Jun', 2, 2005, 200506, 12, 4, 2005, 'Not Month End', '2004-6-18')</v>
      </c>
    </row>
    <row r="28" spans="1:26" x14ac:dyDescent="0.25">
      <c r="A28" s="2">
        <f>YEAR(B28)*10000+MONTH(B28)*100+DAY(B28)</f>
        <v>20050619</v>
      </c>
      <c r="B28" s="3">
        <f>B27+1</f>
        <v>38522</v>
      </c>
      <c r="C28" s="2">
        <f>WEEKDAY(B28,2)</f>
        <v>7</v>
      </c>
      <c r="D28" s="2">
        <f>DAY(B28)</f>
        <v>19</v>
      </c>
      <c r="E28" s="2">
        <f>IF(ISNUMBER(E27),E27+1,1)</f>
        <v>27</v>
      </c>
      <c r="F28" s="3" t="str">
        <f>VLOOKUP(C28,weekdays,2)</f>
        <v>Sunday</v>
      </c>
      <c r="G28" s="3" t="str">
        <f>VLOOKUP(C28,weekdays,3)</f>
        <v>Sun</v>
      </c>
      <c r="H28" s="2" t="str">
        <f>IF(C28&lt;=5,"Weekday","Weekend")</f>
        <v>Weekend</v>
      </c>
      <c r="I28" s="2">
        <f>WEEKNUM(B28,2)</f>
        <v>25</v>
      </c>
      <c r="J28" s="2">
        <f>IF(I28=I27,J27,J27+1)</f>
        <v>4</v>
      </c>
      <c r="K28" s="3">
        <f>B28+1-C28</f>
        <v>38516</v>
      </c>
      <c r="L28" s="2">
        <f>YEAR(K28)*10000+MONTH(K28)*100+DAY(K28)</f>
        <v>20050613</v>
      </c>
      <c r="M28" s="2">
        <f>MONTH(B28)</f>
        <v>6</v>
      </c>
      <c r="N28" s="2">
        <f>IF(M28=M27,N27,N27+1)</f>
        <v>2</v>
      </c>
      <c r="O28" s="3" t="str">
        <f>VLOOKUP(M$2:M$65536,months,2)</f>
        <v>June</v>
      </c>
      <c r="P28" s="3" t="str">
        <f>VLOOKUP(M$2:M$65536,months,3)</f>
        <v>Jun</v>
      </c>
      <c r="Q28" s="2">
        <f>IF(M$2:M$65536&lt;4,1,IF(M$2:M$65536&lt;7,2,IF(M$2:M$65536&lt;10,3,4)))</f>
        <v>2</v>
      </c>
      <c r="R28" s="2">
        <f>YEAR($B28)</f>
        <v>2005</v>
      </c>
      <c r="S28" s="2">
        <f>R28*100+M$2:M$65536</f>
        <v>200506</v>
      </c>
      <c r="T28" s="2">
        <f>IF(M$2:M$65536&lt;=6,M$2:M$65536+6,M$2:M$65536-6)</f>
        <v>12</v>
      </c>
      <c r="U28" s="2">
        <f>IF(M$2:M$65536&lt;4,3,IF(M$2:M$65536&lt;7,4,IF(M$2:M$65536&lt;10,1,2)))</f>
        <v>4</v>
      </c>
      <c r="V28" s="2">
        <f>IF(M$2:M$65536 &lt;= 6, R$2:R$2192, R$2:R$65536+1)</f>
        <v>2005</v>
      </c>
      <c r="W28" s="2" t="str">
        <f>IF(MONTH($B28+1)&lt;&gt;M28,"Month End","Not Month End")</f>
        <v>Not Month End</v>
      </c>
      <c r="X28" s="3">
        <f>DATE(R28-1,M28,D28)</f>
        <v>38157</v>
      </c>
      <c r="Z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values(20050619, '2005-6-19',7, 19, 27, 'Sunday', 'Sun', 'Weekend', 25, 4, '2005-6-13', 20050613, 6, 2, 'June', 'Jun', 2, 2005, 200506, 12, 4, 2005, 'Not Month End', '2004-6-19')</v>
      </c>
    </row>
    <row r="29" spans="1:26" x14ac:dyDescent="0.25">
      <c r="A29" s="2">
        <f>YEAR(B29)*10000+MONTH(B29)*100+DAY(B29)</f>
        <v>20050620</v>
      </c>
      <c r="B29" s="3">
        <f>B28+1</f>
        <v>38523</v>
      </c>
      <c r="C29" s="2">
        <f>WEEKDAY(B29,2)</f>
        <v>1</v>
      </c>
      <c r="D29" s="2">
        <f>DAY(B29)</f>
        <v>20</v>
      </c>
      <c r="E29" s="2">
        <f>IF(ISNUMBER(E28),E28+1,1)</f>
        <v>28</v>
      </c>
      <c r="F29" s="3" t="str">
        <f>VLOOKUP(C29,weekdays,2)</f>
        <v>Monday</v>
      </c>
      <c r="G29" s="3" t="str">
        <f>VLOOKUP(C29,weekdays,3)</f>
        <v>Mon</v>
      </c>
      <c r="H29" s="2" t="str">
        <f>IF(C29&lt;=5,"Weekday","Weekend")</f>
        <v>Weekday</v>
      </c>
      <c r="I29" s="2">
        <f>WEEKNUM(B29,2)</f>
        <v>26</v>
      </c>
      <c r="J29" s="2">
        <f>IF(I29=I28,J28,J28+1)</f>
        <v>5</v>
      </c>
      <c r="K29" s="3">
        <f>B29+1-C29</f>
        <v>38523</v>
      </c>
      <c r="L29" s="2">
        <f>YEAR(K29)*10000+MONTH(K29)*100+DAY(K29)</f>
        <v>20050620</v>
      </c>
      <c r="M29" s="2">
        <f>MONTH(B29)</f>
        <v>6</v>
      </c>
      <c r="N29" s="2">
        <f>IF(M29=M28,N28,N28+1)</f>
        <v>2</v>
      </c>
      <c r="O29" s="3" t="str">
        <f>VLOOKUP(M$2:M$65536,months,2)</f>
        <v>June</v>
      </c>
      <c r="P29" s="3" t="str">
        <f>VLOOKUP(M$2:M$65536,months,3)</f>
        <v>Jun</v>
      </c>
      <c r="Q29" s="2">
        <f>IF(M$2:M$65536&lt;4,1,IF(M$2:M$65536&lt;7,2,IF(M$2:M$65536&lt;10,3,4)))</f>
        <v>2</v>
      </c>
      <c r="R29" s="2">
        <f>YEAR($B29)</f>
        <v>2005</v>
      </c>
      <c r="S29" s="2">
        <f>R29*100+M$2:M$65536</f>
        <v>200506</v>
      </c>
      <c r="T29" s="2">
        <f>IF(M$2:M$65536&lt;=6,M$2:M$65536+6,M$2:M$65536-6)</f>
        <v>12</v>
      </c>
      <c r="U29" s="2">
        <f>IF(M$2:M$65536&lt;4,3,IF(M$2:M$65536&lt;7,4,IF(M$2:M$65536&lt;10,1,2)))</f>
        <v>4</v>
      </c>
      <c r="V29" s="2">
        <f>IF(M$2:M$65536 &lt;= 6, R$2:R$2192, R$2:R$65536+1)</f>
        <v>2005</v>
      </c>
      <c r="W29" s="2" t="str">
        <f>IF(MONTH($B29+1)&lt;&gt;M29,"Month End","Not Month End")</f>
        <v>Not Month End</v>
      </c>
      <c r="X29" s="3">
        <f>DATE(R29-1,M29,D29)</f>
        <v>38158</v>
      </c>
      <c r="Z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values(20050620, '2005-6-20',1, 20, 28, 'Monday', 'Mon', 'Weekday', 26, 5, '2005-6-20', 20050620, 6, 2, 'June', 'Jun', 2, 2005, 200506, 12, 4, 2005, 'Not Month End', '2004-6-20')</v>
      </c>
    </row>
    <row r="30" spans="1:26" x14ac:dyDescent="0.25">
      <c r="A30" s="2">
        <f>YEAR(B30)*10000+MONTH(B30)*100+DAY(B30)</f>
        <v>20050621</v>
      </c>
      <c r="B30" s="3">
        <f>B29+1</f>
        <v>38524</v>
      </c>
      <c r="C30" s="2">
        <f>WEEKDAY(B30,2)</f>
        <v>2</v>
      </c>
      <c r="D30" s="2">
        <f>DAY(B30)</f>
        <v>21</v>
      </c>
      <c r="E30" s="2">
        <f>IF(ISNUMBER(E29),E29+1,1)</f>
        <v>29</v>
      </c>
      <c r="F30" s="3" t="str">
        <f>VLOOKUP(C30,weekdays,2)</f>
        <v>Tuesday</v>
      </c>
      <c r="G30" s="3" t="str">
        <f>VLOOKUP(C30,weekdays,3)</f>
        <v>Tue</v>
      </c>
      <c r="H30" s="2" t="str">
        <f>IF(C30&lt;=5,"Weekday","Weekend")</f>
        <v>Weekday</v>
      </c>
      <c r="I30" s="2">
        <f>WEEKNUM(B30,2)</f>
        <v>26</v>
      </c>
      <c r="J30" s="2">
        <f>IF(I30=I29,J29,J29+1)</f>
        <v>5</v>
      </c>
      <c r="K30" s="3">
        <f>B30+1-C30</f>
        <v>38523</v>
      </c>
      <c r="L30" s="2">
        <f>YEAR(K30)*10000+MONTH(K30)*100+DAY(K30)</f>
        <v>20050620</v>
      </c>
      <c r="M30" s="2">
        <f>MONTH(B30)</f>
        <v>6</v>
      </c>
      <c r="N30" s="2">
        <f>IF(M30=M29,N29,N29+1)</f>
        <v>2</v>
      </c>
      <c r="O30" s="3" t="str">
        <f>VLOOKUP(M$2:M$65536,months,2)</f>
        <v>June</v>
      </c>
      <c r="P30" s="3" t="str">
        <f>VLOOKUP(M$2:M$65536,months,3)</f>
        <v>Jun</v>
      </c>
      <c r="Q30" s="2">
        <f>IF(M$2:M$65536&lt;4,1,IF(M$2:M$65536&lt;7,2,IF(M$2:M$65536&lt;10,3,4)))</f>
        <v>2</v>
      </c>
      <c r="R30" s="2">
        <f>YEAR($B30)</f>
        <v>2005</v>
      </c>
      <c r="S30" s="2">
        <f>R30*100+M$2:M$65536</f>
        <v>200506</v>
      </c>
      <c r="T30" s="2">
        <f>IF(M$2:M$65536&lt;=6,M$2:M$65536+6,M$2:M$65536-6)</f>
        <v>12</v>
      </c>
      <c r="U30" s="2">
        <f>IF(M$2:M$65536&lt;4,3,IF(M$2:M$65536&lt;7,4,IF(M$2:M$65536&lt;10,1,2)))</f>
        <v>4</v>
      </c>
      <c r="V30" s="2">
        <f>IF(M$2:M$65536 &lt;= 6, R$2:R$2192, R$2:R$65536+1)</f>
        <v>2005</v>
      </c>
      <c r="W30" s="2" t="str">
        <f>IF(MONTH($B30+1)&lt;&gt;M30,"Month End","Not Month End")</f>
        <v>Not Month End</v>
      </c>
      <c r="X30" s="3">
        <f>DATE(R30-1,M30,D30)</f>
        <v>38159</v>
      </c>
      <c r="Z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values(20050621, '2005-6-21',2, 21, 29, 'Tuesday', 'Tue', 'Weekday', 26, 5, '2005-6-20', 20050620, 6, 2, 'June', 'Jun', 2, 2005, 200506, 12, 4, 2005, 'Not Month End', '2004-6-21')</v>
      </c>
    </row>
    <row r="31" spans="1:26" x14ac:dyDescent="0.25">
      <c r="A31" s="2">
        <f>YEAR(B31)*10000+MONTH(B31)*100+DAY(B31)</f>
        <v>20050622</v>
      </c>
      <c r="B31" s="3">
        <f>B30+1</f>
        <v>38525</v>
      </c>
      <c r="C31" s="2">
        <f>WEEKDAY(B31,2)</f>
        <v>3</v>
      </c>
      <c r="D31" s="2">
        <f>DAY(B31)</f>
        <v>22</v>
      </c>
      <c r="E31" s="2">
        <f>IF(ISNUMBER(E30),E30+1,1)</f>
        <v>30</v>
      </c>
      <c r="F31" s="3" t="str">
        <f>VLOOKUP(C31,weekdays,2)</f>
        <v>Wednesday</v>
      </c>
      <c r="G31" s="3" t="str">
        <f>VLOOKUP(C31,weekdays,3)</f>
        <v>Wed</v>
      </c>
      <c r="H31" s="2" t="str">
        <f>IF(C31&lt;=5,"Weekday","Weekend")</f>
        <v>Weekday</v>
      </c>
      <c r="I31" s="2">
        <f>WEEKNUM(B31,2)</f>
        <v>26</v>
      </c>
      <c r="J31" s="2">
        <f>IF(I31=I30,J30,J30+1)</f>
        <v>5</v>
      </c>
      <c r="K31" s="3">
        <f>B31+1-C31</f>
        <v>38523</v>
      </c>
      <c r="L31" s="2">
        <f>YEAR(K31)*10000+MONTH(K31)*100+DAY(K31)</f>
        <v>20050620</v>
      </c>
      <c r="M31" s="2">
        <f>MONTH(B31)</f>
        <v>6</v>
      </c>
      <c r="N31" s="2">
        <f>IF(M31=M30,N30,N30+1)</f>
        <v>2</v>
      </c>
      <c r="O31" s="3" t="str">
        <f>VLOOKUP(M$2:M$65536,months,2)</f>
        <v>June</v>
      </c>
      <c r="P31" s="3" t="str">
        <f>VLOOKUP(M$2:M$65536,months,3)</f>
        <v>Jun</v>
      </c>
      <c r="Q31" s="2">
        <f>IF(M$2:M$65536&lt;4,1,IF(M$2:M$65536&lt;7,2,IF(M$2:M$65536&lt;10,3,4)))</f>
        <v>2</v>
      </c>
      <c r="R31" s="2">
        <f>YEAR($B31)</f>
        <v>2005</v>
      </c>
      <c r="S31" s="2">
        <f>R31*100+M$2:M$65536</f>
        <v>200506</v>
      </c>
      <c r="T31" s="2">
        <f>IF(M$2:M$65536&lt;=6,M$2:M$65536+6,M$2:M$65536-6)</f>
        <v>12</v>
      </c>
      <c r="U31" s="2">
        <f>IF(M$2:M$65536&lt;4,3,IF(M$2:M$65536&lt;7,4,IF(M$2:M$65536&lt;10,1,2)))</f>
        <v>4</v>
      </c>
      <c r="V31" s="2">
        <f>IF(M$2:M$65536 &lt;= 6, R$2:R$2192, R$2:R$65536+1)</f>
        <v>2005</v>
      </c>
      <c r="W31" s="2" t="str">
        <f>IF(MONTH($B31+1)&lt;&gt;M31,"Month End","Not Month End")</f>
        <v>Not Month End</v>
      </c>
      <c r="X31" s="3">
        <f>DATE(R31-1,M31,D31)</f>
        <v>38160</v>
      </c>
      <c r="Z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values(20050622, '2005-6-22',3, 22, 30, 'Wednesday', 'Wed', 'Weekday', 26, 5, '2005-6-20', 20050620, 6, 2, 'June', 'Jun', 2, 2005, 200506, 12, 4, 2005, 'Not Month End', '2004-6-22')</v>
      </c>
    </row>
    <row r="32" spans="1:26" x14ac:dyDescent="0.25">
      <c r="A32" s="2">
        <f>YEAR(B32)*10000+MONTH(B32)*100+DAY(B32)</f>
        <v>20050623</v>
      </c>
      <c r="B32" s="3">
        <f>B31+1</f>
        <v>38526</v>
      </c>
      <c r="C32" s="2">
        <f>WEEKDAY(B32,2)</f>
        <v>4</v>
      </c>
      <c r="D32" s="2">
        <f>DAY(B32)</f>
        <v>23</v>
      </c>
      <c r="E32" s="2">
        <f>IF(ISNUMBER(E31),E31+1,1)</f>
        <v>31</v>
      </c>
      <c r="F32" s="3" t="str">
        <f>VLOOKUP(C32,weekdays,2)</f>
        <v>Thursday</v>
      </c>
      <c r="G32" s="3" t="str">
        <f>VLOOKUP(C32,weekdays,3)</f>
        <v>Thu</v>
      </c>
      <c r="H32" s="2" t="str">
        <f>IF(C32&lt;=5,"Weekday","Weekend")</f>
        <v>Weekday</v>
      </c>
      <c r="I32" s="2">
        <f>WEEKNUM(B32,2)</f>
        <v>26</v>
      </c>
      <c r="J32" s="2">
        <f>IF(I32=I31,J31,J31+1)</f>
        <v>5</v>
      </c>
      <c r="K32" s="3">
        <f>B32+1-C32</f>
        <v>38523</v>
      </c>
      <c r="L32" s="2">
        <f>YEAR(K32)*10000+MONTH(K32)*100+DAY(K32)</f>
        <v>20050620</v>
      </c>
      <c r="M32" s="2">
        <f>MONTH(B32)</f>
        <v>6</v>
      </c>
      <c r="N32" s="2">
        <f>IF(M32=M31,N31,N31+1)</f>
        <v>2</v>
      </c>
      <c r="O32" s="3" t="str">
        <f>VLOOKUP(M$2:M$65536,months,2)</f>
        <v>June</v>
      </c>
      <c r="P32" s="3" t="str">
        <f>VLOOKUP(M$2:M$65536,months,3)</f>
        <v>Jun</v>
      </c>
      <c r="Q32" s="2">
        <f>IF(M$2:M$65536&lt;4,1,IF(M$2:M$65536&lt;7,2,IF(M$2:M$65536&lt;10,3,4)))</f>
        <v>2</v>
      </c>
      <c r="R32" s="2">
        <f>YEAR($B32)</f>
        <v>2005</v>
      </c>
      <c r="S32" s="2">
        <f>R32*100+M$2:M$65536</f>
        <v>200506</v>
      </c>
      <c r="T32" s="2">
        <f>IF(M$2:M$65536&lt;=6,M$2:M$65536+6,M$2:M$65536-6)</f>
        <v>12</v>
      </c>
      <c r="U32" s="2">
        <f>IF(M$2:M$65536&lt;4,3,IF(M$2:M$65536&lt;7,4,IF(M$2:M$65536&lt;10,1,2)))</f>
        <v>4</v>
      </c>
      <c r="V32" s="2">
        <f>IF(M$2:M$65536 &lt;= 6, R$2:R$2192, R$2:R$65536+1)</f>
        <v>2005</v>
      </c>
      <c r="W32" s="2" t="str">
        <f>IF(MONTH($B32+1)&lt;&gt;M32,"Month End","Not Month End")</f>
        <v>Not Month End</v>
      </c>
      <c r="X32" s="3">
        <f>DATE(R32-1,M32,D32)</f>
        <v>38161</v>
      </c>
      <c r="Z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values(20050623, '2005-6-23',4, 23, 31, 'Thursday', 'Thu', 'Weekday', 26, 5, '2005-6-20', 20050620, 6, 2, 'June', 'Jun', 2, 2005, 200506, 12, 4, 2005, 'Not Month End', '2004-6-23')</v>
      </c>
    </row>
    <row r="33" spans="1:26" x14ac:dyDescent="0.25">
      <c r="A33" s="2">
        <f>YEAR(B33)*10000+MONTH(B33)*100+DAY(B33)</f>
        <v>20050624</v>
      </c>
      <c r="B33" s="3">
        <f>B32+1</f>
        <v>38527</v>
      </c>
      <c r="C33" s="2">
        <f>WEEKDAY(B33,2)</f>
        <v>5</v>
      </c>
      <c r="D33" s="2">
        <f>DAY(B33)</f>
        <v>24</v>
      </c>
      <c r="E33" s="2">
        <f>IF(ISNUMBER(E32),E32+1,1)</f>
        <v>32</v>
      </c>
      <c r="F33" s="3" t="str">
        <f>VLOOKUP(C33,weekdays,2)</f>
        <v>Friday</v>
      </c>
      <c r="G33" s="3" t="str">
        <f>VLOOKUP(C33,weekdays,3)</f>
        <v>Fri</v>
      </c>
      <c r="H33" s="2" t="str">
        <f>IF(C33&lt;=5,"Weekday","Weekend")</f>
        <v>Weekday</v>
      </c>
      <c r="I33" s="2">
        <f>WEEKNUM(B33,2)</f>
        <v>26</v>
      </c>
      <c r="J33" s="2">
        <f>IF(I33=I32,J32,J32+1)</f>
        <v>5</v>
      </c>
      <c r="K33" s="3">
        <f>B33+1-C33</f>
        <v>38523</v>
      </c>
      <c r="L33" s="2">
        <f>YEAR(K33)*10000+MONTH(K33)*100+DAY(K33)</f>
        <v>20050620</v>
      </c>
      <c r="M33" s="2">
        <f>MONTH(B33)</f>
        <v>6</v>
      </c>
      <c r="N33" s="2">
        <f>IF(M33=M32,N32,N32+1)</f>
        <v>2</v>
      </c>
      <c r="O33" s="3" t="str">
        <f>VLOOKUP(M$2:M$65536,months,2)</f>
        <v>June</v>
      </c>
      <c r="P33" s="3" t="str">
        <f>VLOOKUP(M$2:M$65536,months,3)</f>
        <v>Jun</v>
      </c>
      <c r="Q33" s="2">
        <f>IF(M$2:M$65536&lt;4,1,IF(M$2:M$65536&lt;7,2,IF(M$2:M$65536&lt;10,3,4)))</f>
        <v>2</v>
      </c>
      <c r="R33" s="2">
        <f>YEAR($B33)</f>
        <v>2005</v>
      </c>
      <c r="S33" s="2">
        <f>R33*100+M$2:M$65536</f>
        <v>200506</v>
      </c>
      <c r="T33" s="2">
        <f>IF(M$2:M$65536&lt;=6,M$2:M$65536+6,M$2:M$65536-6)</f>
        <v>12</v>
      </c>
      <c r="U33" s="2">
        <f>IF(M$2:M$65536&lt;4,3,IF(M$2:M$65536&lt;7,4,IF(M$2:M$65536&lt;10,1,2)))</f>
        <v>4</v>
      </c>
      <c r="V33" s="2">
        <f>IF(M$2:M$65536 &lt;= 6, R$2:R$2192, R$2:R$65536+1)</f>
        <v>2005</v>
      </c>
      <c r="W33" s="2" t="str">
        <f>IF(MONTH($B33+1)&lt;&gt;M33,"Month End","Not Month End")</f>
        <v>Not Month End</v>
      </c>
      <c r="X33" s="3">
        <f>DATE(R33-1,M33,D33)</f>
        <v>38162</v>
      </c>
      <c r="Z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values(20050624, '2005-6-24',5, 24, 32, 'Friday', 'Fri', 'Weekday', 26, 5, '2005-6-20', 20050620, 6, 2, 'June', 'Jun', 2, 2005, 200506, 12, 4, 2005, 'Not Month End', '2004-6-24')</v>
      </c>
    </row>
    <row r="34" spans="1:26" x14ac:dyDescent="0.25">
      <c r="A34" s="2">
        <f>YEAR(B34)*10000+MONTH(B34)*100+DAY(B34)</f>
        <v>20050625</v>
      </c>
      <c r="B34" s="3">
        <f>B33+1</f>
        <v>38528</v>
      </c>
      <c r="C34" s="2">
        <f>WEEKDAY(B34,2)</f>
        <v>6</v>
      </c>
      <c r="D34" s="2">
        <f>DAY(B34)</f>
        <v>25</v>
      </c>
      <c r="E34" s="2">
        <f>IF(ISNUMBER(E33),E33+1,1)</f>
        <v>33</v>
      </c>
      <c r="F34" s="3" t="str">
        <f>VLOOKUP(C34,weekdays,2)</f>
        <v>Saturday</v>
      </c>
      <c r="G34" s="3" t="str">
        <f>VLOOKUP(C34,weekdays,3)</f>
        <v>Sat</v>
      </c>
      <c r="H34" s="2" t="str">
        <f>IF(C34&lt;=5,"Weekday","Weekend")</f>
        <v>Weekend</v>
      </c>
      <c r="I34" s="2">
        <f>WEEKNUM(B34,2)</f>
        <v>26</v>
      </c>
      <c r="J34" s="2">
        <f>IF(I34=I33,J33,J33+1)</f>
        <v>5</v>
      </c>
      <c r="K34" s="3">
        <f>B34+1-C34</f>
        <v>38523</v>
      </c>
      <c r="L34" s="2">
        <f>YEAR(K34)*10000+MONTH(K34)*100+DAY(K34)</f>
        <v>20050620</v>
      </c>
      <c r="M34" s="2">
        <f>MONTH(B34)</f>
        <v>6</v>
      </c>
      <c r="N34" s="2">
        <f>IF(M34=M33,N33,N33+1)</f>
        <v>2</v>
      </c>
      <c r="O34" s="3" t="str">
        <f>VLOOKUP(M$2:M$65536,months,2)</f>
        <v>June</v>
      </c>
      <c r="P34" s="3" t="str">
        <f>VLOOKUP(M$2:M$65536,months,3)</f>
        <v>Jun</v>
      </c>
      <c r="Q34" s="2">
        <f>IF(M$2:M$65536&lt;4,1,IF(M$2:M$65536&lt;7,2,IF(M$2:M$65536&lt;10,3,4)))</f>
        <v>2</v>
      </c>
      <c r="R34" s="2">
        <f>YEAR($B34)</f>
        <v>2005</v>
      </c>
      <c r="S34" s="2">
        <f>R34*100+M$2:M$65536</f>
        <v>200506</v>
      </c>
      <c r="T34" s="2">
        <f>IF(M$2:M$65536&lt;=6,M$2:M$65536+6,M$2:M$65536-6)</f>
        <v>12</v>
      </c>
      <c r="U34" s="2">
        <f>IF(M$2:M$65536&lt;4,3,IF(M$2:M$65536&lt;7,4,IF(M$2:M$65536&lt;10,1,2)))</f>
        <v>4</v>
      </c>
      <c r="V34" s="2">
        <f>IF(M$2:M$65536 &lt;= 6, R$2:R$2192, R$2:R$65536+1)</f>
        <v>2005</v>
      </c>
      <c r="W34" s="2" t="str">
        <f>IF(MONTH($B34+1)&lt;&gt;M34,"Month End","Not Month End")</f>
        <v>Not Month End</v>
      </c>
      <c r="X34" s="3">
        <f>DATE(R34-1,M34,D34)</f>
        <v>38163</v>
      </c>
      <c r="Z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values(20050625, '2005-6-25',6, 25, 33, 'Saturday', 'Sat', 'Weekend', 26, 5, '2005-6-20', 20050620, 6, 2, 'June', 'Jun', 2, 2005, 200506, 12, 4, 2005, 'Not Month End', '2004-6-25')</v>
      </c>
    </row>
    <row r="35" spans="1:26" x14ac:dyDescent="0.25">
      <c r="A35" s="2">
        <f>YEAR(B35)*10000+MONTH(B35)*100+DAY(B35)</f>
        <v>20050626</v>
      </c>
      <c r="B35" s="3">
        <f>B34+1</f>
        <v>38529</v>
      </c>
      <c r="C35" s="2">
        <f>WEEKDAY(B35,2)</f>
        <v>7</v>
      </c>
      <c r="D35" s="2">
        <f>DAY(B35)</f>
        <v>26</v>
      </c>
      <c r="E35" s="2">
        <f>IF(ISNUMBER(E34),E34+1,1)</f>
        <v>34</v>
      </c>
      <c r="F35" s="3" t="str">
        <f>VLOOKUP(C35,weekdays,2)</f>
        <v>Sunday</v>
      </c>
      <c r="G35" s="3" t="str">
        <f>VLOOKUP(C35,weekdays,3)</f>
        <v>Sun</v>
      </c>
      <c r="H35" s="2" t="str">
        <f>IF(C35&lt;=5,"Weekday","Weekend")</f>
        <v>Weekend</v>
      </c>
      <c r="I35" s="2">
        <f>WEEKNUM(B35,2)</f>
        <v>26</v>
      </c>
      <c r="J35" s="2">
        <f>IF(I35=I34,J34,J34+1)</f>
        <v>5</v>
      </c>
      <c r="K35" s="3">
        <f>B35+1-C35</f>
        <v>38523</v>
      </c>
      <c r="L35" s="2">
        <f>YEAR(K35)*10000+MONTH(K35)*100+DAY(K35)</f>
        <v>20050620</v>
      </c>
      <c r="M35" s="2">
        <f>MONTH(B35)</f>
        <v>6</v>
      </c>
      <c r="N35" s="2">
        <f>IF(M35=M34,N34,N34+1)</f>
        <v>2</v>
      </c>
      <c r="O35" s="3" t="str">
        <f>VLOOKUP(M$2:M$65536,months,2)</f>
        <v>June</v>
      </c>
      <c r="P35" s="3" t="str">
        <f>VLOOKUP(M$2:M$65536,months,3)</f>
        <v>Jun</v>
      </c>
      <c r="Q35" s="2">
        <f>IF(M$2:M$65536&lt;4,1,IF(M$2:M$65536&lt;7,2,IF(M$2:M$65536&lt;10,3,4)))</f>
        <v>2</v>
      </c>
      <c r="R35" s="2">
        <f>YEAR($B35)</f>
        <v>2005</v>
      </c>
      <c r="S35" s="2">
        <f>R35*100+M$2:M$65536</f>
        <v>200506</v>
      </c>
      <c r="T35" s="2">
        <f>IF(M$2:M$65536&lt;=6,M$2:M$65536+6,M$2:M$65536-6)</f>
        <v>12</v>
      </c>
      <c r="U35" s="2">
        <f>IF(M$2:M$65536&lt;4,3,IF(M$2:M$65536&lt;7,4,IF(M$2:M$65536&lt;10,1,2)))</f>
        <v>4</v>
      </c>
      <c r="V35" s="2">
        <f>IF(M$2:M$65536 &lt;= 6, R$2:R$2192, R$2:R$65536+1)</f>
        <v>2005</v>
      </c>
      <c r="W35" s="2" t="str">
        <f>IF(MONTH($B35+1)&lt;&gt;M35,"Month End","Not Month End")</f>
        <v>Not Month End</v>
      </c>
      <c r="X35" s="3">
        <f>DATE(R35-1,M35,D35)</f>
        <v>38164</v>
      </c>
      <c r="Z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values(20050626, '2005-6-26',7, 26, 34, 'Sunday', 'Sun', 'Weekend', 26, 5, '2005-6-20', 20050620, 6, 2, 'June', 'Jun', 2, 2005, 200506, 12, 4, 2005, 'Not Month End', '2004-6-26')</v>
      </c>
    </row>
    <row r="36" spans="1:26" x14ac:dyDescent="0.25">
      <c r="A36" s="2">
        <f>YEAR(B36)*10000+MONTH(B36)*100+DAY(B36)</f>
        <v>20050627</v>
      </c>
      <c r="B36" s="3">
        <f>B35+1</f>
        <v>38530</v>
      </c>
      <c r="C36" s="2">
        <f>WEEKDAY(B36,2)</f>
        <v>1</v>
      </c>
      <c r="D36" s="2">
        <f>DAY(B36)</f>
        <v>27</v>
      </c>
      <c r="E36" s="2">
        <f>IF(ISNUMBER(E35),E35+1,1)</f>
        <v>35</v>
      </c>
      <c r="F36" s="3" t="str">
        <f>VLOOKUP(C36,weekdays,2)</f>
        <v>Monday</v>
      </c>
      <c r="G36" s="3" t="str">
        <f>VLOOKUP(C36,weekdays,3)</f>
        <v>Mon</v>
      </c>
      <c r="H36" s="2" t="str">
        <f>IF(C36&lt;=5,"Weekday","Weekend")</f>
        <v>Weekday</v>
      </c>
      <c r="I36" s="2">
        <f>WEEKNUM(B36,2)</f>
        <v>27</v>
      </c>
      <c r="J36" s="2">
        <f>IF(I36=I35,J35,J35+1)</f>
        <v>6</v>
      </c>
      <c r="K36" s="3">
        <f>B36+1-C36</f>
        <v>38530</v>
      </c>
      <c r="L36" s="2">
        <f>YEAR(K36)*10000+MONTH(K36)*100+DAY(K36)</f>
        <v>20050627</v>
      </c>
      <c r="M36" s="2">
        <f>MONTH(B36)</f>
        <v>6</v>
      </c>
      <c r="N36" s="2">
        <f>IF(M36=M35,N35,N35+1)</f>
        <v>2</v>
      </c>
      <c r="O36" s="3" t="str">
        <f>VLOOKUP(M$2:M$65536,months,2)</f>
        <v>June</v>
      </c>
      <c r="P36" s="3" t="str">
        <f>VLOOKUP(M$2:M$65536,months,3)</f>
        <v>Jun</v>
      </c>
      <c r="Q36" s="2">
        <f>IF(M$2:M$65536&lt;4,1,IF(M$2:M$65536&lt;7,2,IF(M$2:M$65536&lt;10,3,4)))</f>
        <v>2</v>
      </c>
      <c r="R36" s="2">
        <f>YEAR($B36)</f>
        <v>2005</v>
      </c>
      <c r="S36" s="2">
        <f>R36*100+M$2:M$65536</f>
        <v>200506</v>
      </c>
      <c r="T36" s="2">
        <f>IF(M$2:M$65536&lt;=6,M$2:M$65536+6,M$2:M$65536-6)</f>
        <v>12</v>
      </c>
      <c r="U36" s="2">
        <f>IF(M$2:M$65536&lt;4,3,IF(M$2:M$65536&lt;7,4,IF(M$2:M$65536&lt;10,1,2)))</f>
        <v>4</v>
      </c>
      <c r="V36" s="2">
        <f>IF(M$2:M$65536 &lt;= 6, R$2:R$2192, R$2:R$65536+1)</f>
        <v>2005</v>
      </c>
      <c r="W36" s="2" t="str">
        <f>IF(MONTH($B36+1)&lt;&gt;M36,"Month End","Not Month End")</f>
        <v>Not Month End</v>
      </c>
      <c r="X36" s="3">
        <f>DATE(R36-1,M36,D36)</f>
        <v>38165</v>
      </c>
      <c r="Z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values(20050627, '2005-6-27',1, 27, 35, 'Monday', 'Mon', 'Weekday', 27, 6, '2005-6-27', 20050627, 6, 2, 'June', 'Jun', 2, 2005, 200506, 12, 4, 2005, 'Not Month End', '2004-6-27')</v>
      </c>
    </row>
    <row r="37" spans="1:26" x14ac:dyDescent="0.25">
      <c r="A37" s="2">
        <f>YEAR(B37)*10000+MONTH(B37)*100+DAY(B37)</f>
        <v>20050628</v>
      </c>
      <c r="B37" s="3">
        <f>B36+1</f>
        <v>38531</v>
      </c>
      <c r="C37" s="2">
        <f>WEEKDAY(B37,2)</f>
        <v>2</v>
      </c>
      <c r="D37" s="2">
        <f>DAY(B37)</f>
        <v>28</v>
      </c>
      <c r="E37" s="2">
        <f>IF(ISNUMBER(E36),E36+1,1)</f>
        <v>36</v>
      </c>
      <c r="F37" s="3" t="str">
        <f>VLOOKUP(C37,weekdays,2)</f>
        <v>Tuesday</v>
      </c>
      <c r="G37" s="3" t="str">
        <f>VLOOKUP(C37,weekdays,3)</f>
        <v>Tue</v>
      </c>
      <c r="H37" s="2" t="str">
        <f>IF(C37&lt;=5,"Weekday","Weekend")</f>
        <v>Weekday</v>
      </c>
      <c r="I37" s="2">
        <f>WEEKNUM(B37,2)</f>
        <v>27</v>
      </c>
      <c r="J37" s="2">
        <f>IF(I37=I36,J36,J36+1)</f>
        <v>6</v>
      </c>
      <c r="K37" s="3">
        <f>B37+1-C37</f>
        <v>38530</v>
      </c>
      <c r="L37" s="2">
        <f>YEAR(K37)*10000+MONTH(K37)*100+DAY(K37)</f>
        <v>20050627</v>
      </c>
      <c r="M37" s="2">
        <f>MONTH(B37)</f>
        <v>6</v>
      </c>
      <c r="N37" s="2">
        <f>IF(M37=M36,N36,N36+1)</f>
        <v>2</v>
      </c>
      <c r="O37" s="3" t="str">
        <f>VLOOKUP(M$2:M$65536,months,2)</f>
        <v>June</v>
      </c>
      <c r="P37" s="3" t="str">
        <f>VLOOKUP(M$2:M$65536,months,3)</f>
        <v>Jun</v>
      </c>
      <c r="Q37" s="2">
        <f>IF(M$2:M$65536&lt;4,1,IF(M$2:M$65536&lt;7,2,IF(M$2:M$65536&lt;10,3,4)))</f>
        <v>2</v>
      </c>
      <c r="R37" s="2">
        <f>YEAR($B37)</f>
        <v>2005</v>
      </c>
      <c r="S37" s="2">
        <f>R37*100+M$2:M$65536</f>
        <v>200506</v>
      </c>
      <c r="T37" s="2">
        <f>IF(M$2:M$65536&lt;=6,M$2:M$65536+6,M$2:M$65536-6)</f>
        <v>12</v>
      </c>
      <c r="U37" s="2">
        <f>IF(M$2:M$65536&lt;4,3,IF(M$2:M$65536&lt;7,4,IF(M$2:M$65536&lt;10,1,2)))</f>
        <v>4</v>
      </c>
      <c r="V37" s="2">
        <f>IF(M$2:M$65536 &lt;= 6, R$2:R$2192, R$2:R$65536+1)</f>
        <v>2005</v>
      </c>
      <c r="W37" s="2" t="str">
        <f>IF(MONTH($B37+1)&lt;&gt;M37,"Month End","Not Month End")</f>
        <v>Not Month End</v>
      </c>
      <c r="X37" s="3">
        <f>DATE(R37-1,M37,D37)</f>
        <v>38166</v>
      </c>
      <c r="Z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values(20050628, '2005-6-28',2, 28, 36, 'Tuesday', 'Tue', 'Weekday', 27, 6, '2005-6-27', 20050627, 6, 2, 'June', 'Jun', 2, 2005, 200506, 12, 4, 2005, 'Not Month End', '2004-6-28')</v>
      </c>
    </row>
    <row r="38" spans="1:26" x14ac:dyDescent="0.25">
      <c r="A38" s="2">
        <f>YEAR(B38)*10000+MONTH(B38)*100+DAY(B38)</f>
        <v>20050629</v>
      </c>
      <c r="B38" s="3">
        <f>B37+1</f>
        <v>38532</v>
      </c>
      <c r="C38" s="2">
        <f>WEEKDAY(B38,2)</f>
        <v>3</v>
      </c>
      <c r="D38" s="2">
        <f>DAY(B38)</f>
        <v>29</v>
      </c>
      <c r="E38" s="2">
        <f>IF(ISNUMBER(E37),E37+1,1)</f>
        <v>37</v>
      </c>
      <c r="F38" s="3" t="str">
        <f>VLOOKUP(C38,weekdays,2)</f>
        <v>Wednesday</v>
      </c>
      <c r="G38" s="3" t="str">
        <f>VLOOKUP(C38,weekdays,3)</f>
        <v>Wed</v>
      </c>
      <c r="H38" s="2" t="str">
        <f>IF(C38&lt;=5,"Weekday","Weekend")</f>
        <v>Weekday</v>
      </c>
      <c r="I38" s="2">
        <f>WEEKNUM(B38,2)</f>
        <v>27</v>
      </c>
      <c r="J38" s="2">
        <f>IF(I38=I37,J37,J37+1)</f>
        <v>6</v>
      </c>
      <c r="K38" s="3">
        <f>B38+1-C38</f>
        <v>38530</v>
      </c>
      <c r="L38" s="2">
        <f>YEAR(K38)*10000+MONTH(K38)*100+DAY(K38)</f>
        <v>20050627</v>
      </c>
      <c r="M38" s="2">
        <f>MONTH(B38)</f>
        <v>6</v>
      </c>
      <c r="N38" s="2">
        <f>IF(M38=M37,N37,N37+1)</f>
        <v>2</v>
      </c>
      <c r="O38" s="3" t="str">
        <f>VLOOKUP(M$2:M$65536,months,2)</f>
        <v>June</v>
      </c>
      <c r="P38" s="3" t="str">
        <f>VLOOKUP(M$2:M$65536,months,3)</f>
        <v>Jun</v>
      </c>
      <c r="Q38" s="2">
        <f>IF(M$2:M$65536&lt;4,1,IF(M$2:M$65536&lt;7,2,IF(M$2:M$65536&lt;10,3,4)))</f>
        <v>2</v>
      </c>
      <c r="R38" s="2">
        <f>YEAR($B38)</f>
        <v>2005</v>
      </c>
      <c r="S38" s="2">
        <f>R38*100+M$2:M$65536</f>
        <v>200506</v>
      </c>
      <c r="T38" s="2">
        <f>IF(M$2:M$65536&lt;=6,M$2:M$65536+6,M$2:M$65536-6)</f>
        <v>12</v>
      </c>
      <c r="U38" s="2">
        <f>IF(M$2:M$65536&lt;4,3,IF(M$2:M$65536&lt;7,4,IF(M$2:M$65536&lt;10,1,2)))</f>
        <v>4</v>
      </c>
      <c r="V38" s="2">
        <f>IF(M$2:M$65536 &lt;= 6, R$2:R$2192, R$2:R$65536+1)</f>
        <v>2005</v>
      </c>
      <c r="W38" s="2" t="str">
        <f>IF(MONTH($B38+1)&lt;&gt;M38,"Month End","Not Month End")</f>
        <v>Not Month End</v>
      </c>
      <c r="X38" s="3">
        <f>DATE(R38-1,M38,D38)</f>
        <v>38167</v>
      </c>
      <c r="Z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values(20050629, '2005-6-29',3, 29, 37, 'Wednesday', 'Wed', 'Weekday', 27, 6, '2005-6-27', 20050627, 6, 2, 'June', 'Jun', 2, 2005, 200506, 12, 4, 2005, 'Not Month End', '2004-6-29')</v>
      </c>
    </row>
    <row r="39" spans="1:26" x14ac:dyDescent="0.25">
      <c r="A39" s="2">
        <f>YEAR(B39)*10000+MONTH(B39)*100+DAY(B39)</f>
        <v>20050630</v>
      </c>
      <c r="B39" s="3">
        <f>B38+1</f>
        <v>38533</v>
      </c>
      <c r="C39" s="2">
        <f>WEEKDAY(B39,2)</f>
        <v>4</v>
      </c>
      <c r="D39" s="2">
        <f>DAY(B39)</f>
        <v>30</v>
      </c>
      <c r="E39" s="2">
        <f>IF(ISNUMBER(E38),E38+1,1)</f>
        <v>38</v>
      </c>
      <c r="F39" s="3" t="str">
        <f>VLOOKUP(C39,weekdays,2)</f>
        <v>Thursday</v>
      </c>
      <c r="G39" s="3" t="str">
        <f>VLOOKUP(C39,weekdays,3)</f>
        <v>Thu</v>
      </c>
      <c r="H39" s="2" t="str">
        <f>IF(C39&lt;=5,"Weekday","Weekend")</f>
        <v>Weekday</v>
      </c>
      <c r="I39" s="2">
        <f>WEEKNUM(B39,2)</f>
        <v>27</v>
      </c>
      <c r="J39" s="2">
        <f>IF(I39=I38,J38,J38+1)</f>
        <v>6</v>
      </c>
      <c r="K39" s="3">
        <f>B39+1-C39</f>
        <v>38530</v>
      </c>
      <c r="L39" s="2">
        <f>YEAR(K39)*10000+MONTH(K39)*100+DAY(K39)</f>
        <v>20050627</v>
      </c>
      <c r="M39" s="2">
        <f>MONTH(B39)</f>
        <v>6</v>
      </c>
      <c r="N39" s="2">
        <f>IF(M39=M38,N38,N38+1)</f>
        <v>2</v>
      </c>
      <c r="O39" s="3" t="str">
        <f>VLOOKUP(M$2:M$65536,months,2)</f>
        <v>June</v>
      </c>
      <c r="P39" s="3" t="str">
        <f>VLOOKUP(M$2:M$65536,months,3)</f>
        <v>Jun</v>
      </c>
      <c r="Q39" s="2">
        <f>IF(M$2:M$65536&lt;4,1,IF(M$2:M$65536&lt;7,2,IF(M$2:M$65536&lt;10,3,4)))</f>
        <v>2</v>
      </c>
      <c r="R39" s="2">
        <f>YEAR($B39)</f>
        <v>2005</v>
      </c>
      <c r="S39" s="2">
        <f>R39*100+M$2:M$65536</f>
        <v>200506</v>
      </c>
      <c r="T39" s="2">
        <f>IF(M$2:M$65536&lt;=6,M$2:M$65536+6,M$2:M$65536-6)</f>
        <v>12</v>
      </c>
      <c r="U39" s="2">
        <f>IF(M$2:M$65536&lt;4,3,IF(M$2:M$65536&lt;7,4,IF(M$2:M$65536&lt;10,1,2)))</f>
        <v>4</v>
      </c>
      <c r="V39" s="2">
        <f>IF(M$2:M$65536 &lt;= 6, R$2:R$2192, R$2:R$65536+1)</f>
        <v>2005</v>
      </c>
      <c r="W39" s="2" t="str">
        <f>IF(MONTH($B39+1)&lt;&gt;M39,"Month End","Not Month End")</f>
        <v>Month End</v>
      </c>
      <c r="X39" s="3">
        <f>DATE(R39-1,M39,D39)</f>
        <v>38168</v>
      </c>
      <c r="Z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values(20050630, '2005-6-30',4, 30, 38, 'Thursday', 'Thu', 'Weekday', 27, 6, '2005-6-27', 20050627, 6, 2, 'June', 'Jun', 2, 2005, 200506, 12, 4, 2005, 'Month End', '2004-6-30')</v>
      </c>
    </row>
    <row r="40" spans="1:26" x14ac:dyDescent="0.25">
      <c r="A40" s="2">
        <f>YEAR(B40)*10000+MONTH(B40)*100+DAY(B40)</f>
        <v>20050701</v>
      </c>
      <c r="B40" s="3">
        <f>B39+1</f>
        <v>38534</v>
      </c>
      <c r="C40" s="2">
        <f>WEEKDAY(B40,2)</f>
        <v>5</v>
      </c>
      <c r="D40" s="2">
        <f>DAY(B40)</f>
        <v>1</v>
      </c>
      <c r="E40" s="2">
        <f>IF(ISNUMBER(E39),E39+1,1)</f>
        <v>39</v>
      </c>
      <c r="F40" s="3" t="str">
        <f>VLOOKUP(C40,weekdays,2)</f>
        <v>Friday</v>
      </c>
      <c r="G40" s="3" t="str">
        <f>VLOOKUP(C40,weekdays,3)</f>
        <v>Fri</v>
      </c>
      <c r="H40" s="2" t="str">
        <f>IF(C40&lt;=5,"Weekday","Weekend")</f>
        <v>Weekday</v>
      </c>
      <c r="I40" s="2">
        <f>WEEKNUM(B40,2)</f>
        <v>27</v>
      </c>
      <c r="J40" s="2">
        <f>IF(I40=I39,J39,J39+1)</f>
        <v>6</v>
      </c>
      <c r="K40" s="3">
        <f>B40+1-C40</f>
        <v>38530</v>
      </c>
      <c r="L40" s="2">
        <f>YEAR(K40)*10000+MONTH(K40)*100+DAY(K40)</f>
        <v>20050627</v>
      </c>
      <c r="M40" s="2">
        <f>MONTH(B40)</f>
        <v>7</v>
      </c>
      <c r="N40" s="2">
        <f>IF(M40=M39,N39,N39+1)</f>
        <v>3</v>
      </c>
      <c r="O40" s="3" t="str">
        <f>VLOOKUP(M$2:M$65536,months,2)</f>
        <v>July</v>
      </c>
      <c r="P40" s="3" t="str">
        <f>VLOOKUP(M$2:M$65536,months,3)</f>
        <v>Jul</v>
      </c>
      <c r="Q40" s="2">
        <f>IF(M$2:M$65536&lt;4,1,IF(M$2:M$65536&lt;7,2,IF(M$2:M$65536&lt;10,3,4)))</f>
        <v>3</v>
      </c>
      <c r="R40" s="2">
        <f>YEAR($B40)</f>
        <v>2005</v>
      </c>
      <c r="S40" s="2">
        <f>R40*100+M$2:M$65536</f>
        <v>200507</v>
      </c>
      <c r="T40" s="2">
        <f>IF(M$2:M$65536&lt;=6,M$2:M$65536+6,M$2:M$65536-6)</f>
        <v>1</v>
      </c>
      <c r="U40" s="2">
        <f>IF(M$2:M$65536&lt;4,3,IF(M$2:M$65536&lt;7,4,IF(M$2:M$65536&lt;10,1,2)))</f>
        <v>1</v>
      </c>
      <c r="V40" s="2">
        <f>IF(M$2:M$65536 &lt;= 6, R$2:R$2192, R$2:R$65536+1)</f>
        <v>2006</v>
      </c>
      <c r="W40" s="2" t="str">
        <f>IF(MONTH($B40+1)&lt;&gt;M40,"Month End","Not Month End")</f>
        <v>Not Month End</v>
      </c>
      <c r="X40" s="3">
        <f>DATE(R40-1,M40,D40)</f>
        <v>38169</v>
      </c>
      <c r="Z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values(20050701, '2005-7-1',5, 1, 39, 'Friday', 'Fri', 'Weekday', 27, 6, '2005-6-27', 20050627, 7, 3, 'July', 'Jul', 3, 2005, 200507, 1, 1, 2006, 'Not Month End', '2004-7-1')</v>
      </c>
    </row>
    <row r="41" spans="1:26" x14ac:dyDescent="0.25">
      <c r="A41" s="2">
        <f>YEAR(B41)*10000+MONTH(B41)*100+DAY(B41)</f>
        <v>20050702</v>
      </c>
      <c r="B41" s="3">
        <f>B40+1</f>
        <v>38535</v>
      </c>
      <c r="C41" s="2">
        <f>WEEKDAY(B41,2)</f>
        <v>6</v>
      </c>
      <c r="D41" s="2">
        <f>DAY(B41)</f>
        <v>2</v>
      </c>
      <c r="E41" s="2">
        <f>IF(ISNUMBER(E40),E40+1,1)</f>
        <v>40</v>
      </c>
      <c r="F41" s="3" t="str">
        <f>VLOOKUP(C41,weekdays,2)</f>
        <v>Saturday</v>
      </c>
      <c r="G41" s="3" t="str">
        <f>VLOOKUP(C41,weekdays,3)</f>
        <v>Sat</v>
      </c>
      <c r="H41" s="2" t="str">
        <f>IF(C41&lt;=5,"Weekday","Weekend")</f>
        <v>Weekend</v>
      </c>
      <c r="I41" s="2">
        <f>WEEKNUM(B41,2)</f>
        <v>27</v>
      </c>
      <c r="J41" s="2">
        <f>IF(I41=I40,J40,J40+1)</f>
        <v>6</v>
      </c>
      <c r="K41" s="3">
        <f>B41+1-C41</f>
        <v>38530</v>
      </c>
      <c r="L41" s="2">
        <f>YEAR(K41)*10000+MONTH(K41)*100+DAY(K41)</f>
        <v>20050627</v>
      </c>
      <c r="M41" s="2">
        <f>MONTH(B41)</f>
        <v>7</v>
      </c>
      <c r="N41" s="2">
        <f>IF(M41=M40,N40,N40+1)</f>
        <v>3</v>
      </c>
      <c r="O41" s="3" t="str">
        <f>VLOOKUP(M$2:M$65536,months,2)</f>
        <v>July</v>
      </c>
      <c r="P41" s="3" t="str">
        <f>VLOOKUP(M$2:M$65536,months,3)</f>
        <v>Jul</v>
      </c>
      <c r="Q41" s="2">
        <f>IF(M$2:M$65536&lt;4,1,IF(M$2:M$65536&lt;7,2,IF(M$2:M$65536&lt;10,3,4)))</f>
        <v>3</v>
      </c>
      <c r="R41" s="2">
        <f>YEAR($B41)</f>
        <v>2005</v>
      </c>
      <c r="S41" s="2">
        <f>R41*100+M$2:M$65536</f>
        <v>200507</v>
      </c>
      <c r="T41" s="2">
        <f>IF(M$2:M$65536&lt;=6,M$2:M$65536+6,M$2:M$65536-6)</f>
        <v>1</v>
      </c>
      <c r="U41" s="2">
        <f>IF(M$2:M$65536&lt;4,3,IF(M$2:M$65536&lt;7,4,IF(M$2:M$65536&lt;10,1,2)))</f>
        <v>1</v>
      </c>
      <c r="V41" s="2">
        <f>IF(M$2:M$65536 &lt;= 6, R$2:R$2192, R$2:R$65536+1)</f>
        <v>2006</v>
      </c>
      <c r="W41" s="2" t="str">
        <f>IF(MONTH($B41+1)&lt;&gt;M41,"Month End","Not Month End")</f>
        <v>Not Month End</v>
      </c>
      <c r="X41" s="3">
        <f>DATE(R41-1,M41,D41)</f>
        <v>38170</v>
      </c>
      <c r="Z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values(20050702, '2005-7-2',6, 2, 40, 'Saturday', 'Sat', 'Weekend', 27, 6, '2005-6-27', 20050627, 7, 3, 'July', 'Jul', 3, 2005, 200507, 1, 1, 2006, 'Not Month End', '2004-7-2')</v>
      </c>
    </row>
    <row r="42" spans="1:26" x14ac:dyDescent="0.25">
      <c r="A42" s="2">
        <f>YEAR(B42)*10000+MONTH(B42)*100+DAY(B42)</f>
        <v>20050703</v>
      </c>
      <c r="B42" s="3">
        <f>B41+1</f>
        <v>38536</v>
      </c>
      <c r="C42" s="2">
        <f>WEEKDAY(B42,2)</f>
        <v>7</v>
      </c>
      <c r="D42" s="2">
        <f>DAY(B42)</f>
        <v>3</v>
      </c>
      <c r="E42" s="2">
        <f>IF(ISNUMBER(E41),E41+1,1)</f>
        <v>41</v>
      </c>
      <c r="F42" s="3" t="str">
        <f>VLOOKUP(C42,weekdays,2)</f>
        <v>Sunday</v>
      </c>
      <c r="G42" s="3" t="str">
        <f>VLOOKUP(C42,weekdays,3)</f>
        <v>Sun</v>
      </c>
      <c r="H42" s="2" t="str">
        <f>IF(C42&lt;=5,"Weekday","Weekend")</f>
        <v>Weekend</v>
      </c>
      <c r="I42" s="2">
        <f>WEEKNUM(B42,2)</f>
        <v>27</v>
      </c>
      <c r="J42" s="2">
        <f>IF(I42=I41,J41,J41+1)</f>
        <v>6</v>
      </c>
      <c r="K42" s="3">
        <f>B42+1-C42</f>
        <v>38530</v>
      </c>
      <c r="L42" s="2">
        <f>YEAR(K42)*10000+MONTH(K42)*100+DAY(K42)</f>
        <v>20050627</v>
      </c>
      <c r="M42" s="2">
        <f>MONTH(B42)</f>
        <v>7</v>
      </c>
      <c r="N42" s="2">
        <f>IF(M42=M41,N41,N41+1)</f>
        <v>3</v>
      </c>
      <c r="O42" s="3" t="str">
        <f>VLOOKUP(M$2:M$65536,months,2)</f>
        <v>July</v>
      </c>
      <c r="P42" s="3" t="str">
        <f>VLOOKUP(M$2:M$65536,months,3)</f>
        <v>Jul</v>
      </c>
      <c r="Q42" s="2">
        <f>IF(M$2:M$65536&lt;4,1,IF(M$2:M$65536&lt;7,2,IF(M$2:M$65536&lt;10,3,4)))</f>
        <v>3</v>
      </c>
      <c r="R42" s="2">
        <f>YEAR($B42)</f>
        <v>2005</v>
      </c>
      <c r="S42" s="2">
        <f>R42*100+M$2:M$65536</f>
        <v>200507</v>
      </c>
      <c r="T42" s="2">
        <f>IF(M$2:M$65536&lt;=6,M$2:M$65536+6,M$2:M$65536-6)</f>
        <v>1</v>
      </c>
      <c r="U42" s="2">
        <f>IF(M$2:M$65536&lt;4,3,IF(M$2:M$65536&lt;7,4,IF(M$2:M$65536&lt;10,1,2)))</f>
        <v>1</v>
      </c>
      <c r="V42" s="2">
        <f>IF(M$2:M$65536 &lt;= 6, R$2:R$2192, R$2:R$65536+1)</f>
        <v>2006</v>
      </c>
      <c r="W42" s="2" t="str">
        <f>IF(MONTH($B42+1)&lt;&gt;M42,"Month End","Not Month End")</f>
        <v>Not Month End</v>
      </c>
      <c r="X42" s="3">
        <f>DATE(R42-1,M42,D42)</f>
        <v>38171</v>
      </c>
      <c r="Z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values(20050703, '2005-7-3',7, 3, 41, 'Sunday', 'Sun', 'Weekend', 27, 6, '2005-6-27', 20050627, 7, 3, 'July', 'Jul', 3, 2005, 200507, 1, 1, 2006, 'Not Month End', '2004-7-3')</v>
      </c>
    </row>
    <row r="43" spans="1:26" x14ac:dyDescent="0.25">
      <c r="A43" s="2">
        <f>YEAR(B43)*10000+MONTH(B43)*100+DAY(B43)</f>
        <v>20050704</v>
      </c>
      <c r="B43" s="3">
        <f>B42+1</f>
        <v>38537</v>
      </c>
      <c r="C43" s="2">
        <f>WEEKDAY(B43,2)</f>
        <v>1</v>
      </c>
      <c r="D43" s="2">
        <f>DAY(B43)</f>
        <v>4</v>
      </c>
      <c r="E43" s="2">
        <f>IF(ISNUMBER(E42),E42+1,1)</f>
        <v>42</v>
      </c>
      <c r="F43" s="3" t="str">
        <f>VLOOKUP(C43,weekdays,2)</f>
        <v>Monday</v>
      </c>
      <c r="G43" s="3" t="str">
        <f>VLOOKUP(C43,weekdays,3)</f>
        <v>Mon</v>
      </c>
      <c r="H43" s="2" t="str">
        <f>IF(C43&lt;=5,"Weekday","Weekend")</f>
        <v>Weekday</v>
      </c>
      <c r="I43" s="2">
        <f>WEEKNUM(B43,2)</f>
        <v>28</v>
      </c>
      <c r="J43" s="2">
        <f>IF(I43=I42,J42,J42+1)</f>
        <v>7</v>
      </c>
      <c r="K43" s="3">
        <f>B43+1-C43</f>
        <v>38537</v>
      </c>
      <c r="L43" s="2">
        <f>YEAR(K43)*10000+MONTH(K43)*100+DAY(K43)</f>
        <v>20050704</v>
      </c>
      <c r="M43" s="2">
        <f>MONTH(B43)</f>
        <v>7</v>
      </c>
      <c r="N43" s="2">
        <f>IF(M43=M42,N42,N42+1)</f>
        <v>3</v>
      </c>
      <c r="O43" s="3" t="str">
        <f>VLOOKUP(M$2:M$65536,months,2)</f>
        <v>July</v>
      </c>
      <c r="P43" s="3" t="str">
        <f>VLOOKUP(M$2:M$65536,months,3)</f>
        <v>Jul</v>
      </c>
      <c r="Q43" s="2">
        <f>IF(M$2:M$65536&lt;4,1,IF(M$2:M$65536&lt;7,2,IF(M$2:M$65536&lt;10,3,4)))</f>
        <v>3</v>
      </c>
      <c r="R43" s="2">
        <f>YEAR($B43)</f>
        <v>2005</v>
      </c>
      <c r="S43" s="2">
        <f>R43*100+M$2:M$65536</f>
        <v>200507</v>
      </c>
      <c r="T43" s="2">
        <f>IF(M$2:M$65536&lt;=6,M$2:M$65536+6,M$2:M$65536-6)</f>
        <v>1</v>
      </c>
      <c r="U43" s="2">
        <f>IF(M$2:M$65536&lt;4,3,IF(M$2:M$65536&lt;7,4,IF(M$2:M$65536&lt;10,1,2)))</f>
        <v>1</v>
      </c>
      <c r="V43" s="2">
        <f>IF(M$2:M$65536 &lt;= 6, R$2:R$2192, R$2:R$65536+1)</f>
        <v>2006</v>
      </c>
      <c r="W43" s="2" t="str">
        <f>IF(MONTH($B43+1)&lt;&gt;M43,"Month End","Not Month End")</f>
        <v>Not Month End</v>
      </c>
      <c r="X43" s="3">
        <f>DATE(R43-1,M43,D43)</f>
        <v>38172</v>
      </c>
      <c r="Z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values(20050704, '2005-7-4',1, 4, 42, 'Monday', 'Mon', 'Weekday', 28, 7, '2005-7-4', 20050704, 7, 3, 'July', 'Jul', 3, 2005, 200507, 1, 1, 2006, 'Not Month End', '2004-7-4')</v>
      </c>
    </row>
    <row r="44" spans="1:26" x14ac:dyDescent="0.25">
      <c r="A44" s="2">
        <f>YEAR(B44)*10000+MONTH(B44)*100+DAY(B44)</f>
        <v>20050705</v>
      </c>
      <c r="B44" s="3">
        <f>B43+1</f>
        <v>38538</v>
      </c>
      <c r="C44" s="2">
        <f>WEEKDAY(B44,2)</f>
        <v>2</v>
      </c>
      <c r="D44" s="2">
        <f>DAY(B44)</f>
        <v>5</v>
      </c>
      <c r="E44" s="2">
        <f>IF(ISNUMBER(E43),E43+1,1)</f>
        <v>43</v>
      </c>
      <c r="F44" s="3" t="str">
        <f>VLOOKUP(C44,weekdays,2)</f>
        <v>Tuesday</v>
      </c>
      <c r="G44" s="3" t="str">
        <f>VLOOKUP(C44,weekdays,3)</f>
        <v>Tue</v>
      </c>
      <c r="H44" s="2" t="str">
        <f>IF(C44&lt;=5,"Weekday","Weekend")</f>
        <v>Weekday</v>
      </c>
      <c r="I44" s="2">
        <f>WEEKNUM(B44,2)</f>
        <v>28</v>
      </c>
      <c r="J44" s="2">
        <f>IF(I44=I43,J43,J43+1)</f>
        <v>7</v>
      </c>
      <c r="K44" s="3">
        <f>B44+1-C44</f>
        <v>38537</v>
      </c>
      <c r="L44" s="2">
        <f>YEAR(K44)*10000+MONTH(K44)*100+DAY(K44)</f>
        <v>20050704</v>
      </c>
      <c r="M44" s="2">
        <f>MONTH(B44)</f>
        <v>7</v>
      </c>
      <c r="N44" s="2">
        <f>IF(M44=M43,N43,N43+1)</f>
        <v>3</v>
      </c>
      <c r="O44" s="3" t="str">
        <f>VLOOKUP(M$2:M$65536,months,2)</f>
        <v>July</v>
      </c>
      <c r="P44" s="3" t="str">
        <f>VLOOKUP(M$2:M$65536,months,3)</f>
        <v>Jul</v>
      </c>
      <c r="Q44" s="2">
        <f>IF(M$2:M$65536&lt;4,1,IF(M$2:M$65536&lt;7,2,IF(M$2:M$65536&lt;10,3,4)))</f>
        <v>3</v>
      </c>
      <c r="R44" s="2">
        <f>YEAR($B44)</f>
        <v>2005</v>
      </c>
      <c r="S44" s="2">
        <f>R44*100+M$2:M$65536</f>
        <v>200507</v>
      </c>
      <c r="T44" s="2">
        <f>IF(M$2:M$65536&lt;=6,M$2:M$65536+6,M$2:M$65536-6)</f>
        <v>1</v>
      </c>
      <c r="U44" s="2">
        <f>IF(M$2:M$65536&lt;4,3,IF(M$2:M$65536&lt;7,4,IF(M$2:M$65536&lt;10,1,2)))</f>
        <v>1</v>
      </c>
      <c r="V44" s="2">
        <f>IF(M$2:M$65536 &lt;= 6, R$2:R$2192, R$2:R$65536+1)</f>
        <v>2006</v>
      </c>
      <c r="W44" s="2" t="str">
        <f>IF(MONTH($B44+1)&lt;&gt;M44,"Month End","Not Month End")</f>
        <v>Not Month End</v>
      </c>
      <c r="X44" s="3">
        <f>DATE(R44-1,M44,D44)</f>
        <v>38173</v>
      </c>
      <c r="Z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values(20050705, '2005-7-5',2, 5, 43, 'Tuesday', 'Tue', 'Weekday', 28, 7, '2005-7-4', 20050704, 7, 3, 'July', 'Jul', 3, 2005, 200507, 1, 1, 2006, 'Not Month End', '2004-7-5')</v>
      </c>
    </row>
    <row r="45" spans="1:26" x14ac:dyDescent="0.25">
      <c r="A45" s="2">
        <f>YEAR(B45)*10000+MONTH(B45)*100+DAY(B45)</f>
        <v>20050706</v>
      </c>
      <c r="B45" s="3">
        <f>B44+1</f>
        <v>38539</v>
      </c>
      <c r="C45" s="2">
        <f>WEEKDAY(B45,2)</f>
        <v>3</v>
      </c>
      <c r="D45" s="2">
        <f>DAY(B45)</f>
        <v>6</v>
      </c>
      <c r="E45" s="2">
        <f>IF(ISNUMBER(E44),E44+1,1)</f>
        <v>44</v>
      </c>
      <c r="F45" s="3" t="str">
        <f>VLOOKUP(C45,weekdays,2)</f>
        <v>Wednesday</v>
      </c>
      <c r="G45" s="3" t="str">
        <f>VLOOKUP(C45,weekdays,3)</f>
        <v>Wed</v>
      </c>
      <c r="H45" s="2" t="str">
        <f>IF(C45&lt;=5,"Weekday","Weekend")</f>
        <v>Weekday</v>
      </c>
      <c r="I45" s="2">
        <f>WEEKNUM(B45,2)</f>
        <v>28</v>
      </c>
      <c r="J45" s="2">
        <f>IF(I45=I44,J44,J44+1)</f>
        <v>7</v>
      </c>
      <c r="K45" s="3">
        <f>B45+1-C45</f>
        <v>38537</v>
      </c>
      <c r="L45" s="2">
        <f>YEAR(K45)*10000+MONTH(K45)*100+DAY(K45)</f>
        <v>20050704</v>
      </c>
      <c r="M45" s="2">
        <f>MONTH(B45)</f>
        <v>7</v>
      </c>
      <c r="N45" s="2">
        <f>IF(M45=M44,N44,N44+1)</f>
        <v>3</v>
      </c>
      <c r="O45" s="3" t="str">
        <f>VLOOKUP(M$2:M$65536,months,2)</f>
        <v>July</v>
      </c>
      <c r="P45" s="3" t="str">
        <f>VLOOKUP(M$2:M$65536,months,3)</f>
        <v>Jul</v>
      </c>
      <c r="Q45" s="2">
        <f>IF(M$2:M$65536&lt;4,1,IF(M$2:M$65536&lt;7,2,IF(M$2:M$65536&lt;10,3,4)))</f>
        <v>3</v>
      </c>
      <c r="R45" s="2">
        <f>YEAR($B45)</f>
        <v>2005</v>
      </c>
      <c r="S45" s="2">
        <f>R45*100+M$2:M$65536</f>
        <v>200507</v>
      </c>
      <c r="T45" s="2">
        <f>IF(M$2:M$65536&lt;=6,M$2:M$65536+6,M$2:M$65536-6)</f>
        <v>1</v>
      </c>
      <c r="U45" s="2">
        <f>IF(M$2:M$65536&lt;4,3,IF(M$2:M$65536&lt;7,4,IF(M$2:M$65536&lt;10,1,2)))</f>
        <v>1</v>
      </c>
      <c r="V45" s="2">
        <f>IF(M$2:M$65536 &lt;= 6, R$2:R$2192, R$2:R$65536+1)</f>
        <v>2006</v>
      </c>
      <c r="W45" s="2" t="str">
        <f>IF(MONTH($B45+1)&lt;&gt;M45,"Month End","Not Month End")</f>
        <v>Not Month End</v>
      </c>
      <c r="X45" s="3">
        <f>DATE(R45-1,M45,D45)</f>
        <v>38174</v>
      </c>
      <c r="Z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values(20050706, '2005-7-6',3, 6, 44, 'Wednesday', 'Wed', 'Weekday', 28, 7, '2005-7-4', 20050704, 7, 3, 'July', 'Jul', 3, 2005, 200507, 1, 1, 2006, 'Not Month End', '2004-7-6')</v>
      </c>
    </row>
    <row r="46" spans="1:26" x14ac:dyDescent="0.25">
      <c r="A46" s="2">
        <f>YEAR(B46)*10000+MONTH(B46)*100+DAY(B46)</f>
        <v>20050707</v>
      </c>
      <c r="B46" s="3">
        <f>B45+1</f>
        <v>38540</v>
      </c>
      <c r="C46" s="2">
        <f>WEEKDAY(B46,2)</f>
        <v>4</v>
      </c>
      <c r="D46" s="2">
        <f>DAY(B46)</f>
        <v>7</v>
      </c>
      <c r="E46" s="2">
        <f>IF(ISNUMBER(E45),E45+1,1)</f>
        <v>45</v>
      </c>
      <c r="F46" s="3" t="str">
        <f>VLOOKUP(C46,weekdays,2)</f>
        <v>Thursday</v>
      </c>
      <c r="G46" s="3" t="str">
        <f>VLOOKUP(C46,weekdays,3)</f>
        <v>Thu</v>
      </c>
      <c r="H46" s="2" t="str">
        <f>IF(C46&lt;=5,"Weekday","Weekend")</f>
        <v>Weekday</v>
      </c>
      <c r="I46" s="2">
        <f>WEEKNUM(B46,2)</f>
        <v>28</v>
      </c>
      <c r="J46" s="2">
        <f>IF(I46=I45,J45,J45+1)</f>
        <v>7</v>
      </c>
      <c r="K46" s="3">
        <f>B46+1-C46</f>
        <v>38537</v>
      </c>
      <c r="L46" s="2">
        <f>YEAR(K46)*10000+MONTH(K46)*100+DAY(K46)</f>
        <v>20050704</v>
      </c>
      <c r="M46" s="2">
        <f>MONTH(B46)</f>
        <v>7</v>
      </c>
      <c r="N46" s="2">
        <f>IF(M46=M45,N45,N45+1)</f>
        <v>3</v>
      </c>
      <c r="O46" s="3" t="str">
        <f>VLOOKUP(M$2:M$65536,months,2)</f>
        <v>July</v>
      </c>
      <c r="P46" s="3" t="str">
        <f>VLOOKUP(M$2:M$65536,months,3)</f>
        <v>Jul</v>
      </c>
      <c r="Q46" s="2">
        <f>IF(M$2:M$65536&lt;4,1,IF(M$2:M$65536&lt;7,2,IF(M$2:M$65536&lt;10,3,4)))</f>
        <v>3</v>
      </c>
      <c r="R46" s="2">
        <f>YEAR($B46)</f>
        <v>2005</v>
      </c>
      <c r="S46" s="2">
        <f>R46*100+M$2:M$65536</f>
        <v>200507</v>
      </c>
      <c r="T46" s="2">
        <f>IF(M$2:M$65536&lt;=6,M$2:M$65536+6,M$2:M$65536-6)</f>
        <v>1</v>
      </c>
      <c r="U46" s="2">
        <f>IF(M$2:M$65536&lt;4,3,IF(M$2:M$65536&lt;7,4,IF(M$2:M$65536&lt;10,1,2)))</f>
        <v>1</v>
      </c>
      <c r="V46" s="2">
        <f>IF(M$2:M$65536 &lt;= 6, R$2:R$2192, R$2:R$65536+1)</f>
        <v>2006</v>
      </c>
      <c r="W46" s="2" t="str">
        <f>IF(MONTH($B46+1)&lt;&gt;M46,"Month End","Not Month End")</f>
        <v>Not Month End</v>
      </c>
      <c r="X46" s="3">
        <f>DATE(R46-1,M46,D46)</f>
        <v>38175</v>
      </c>
      <c r="Z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values(20050707, '2005-7-7',4, 7, 45, 'Thursday', 'Thu', 'Weekday', 28, 7, '2005-7-4', 20050704, 7, 3, 'July', 'Jul', 3, 2005, 200507, 1, 1, 2006, 'Not Month End', '2004-7-7')</v>
      </c>
    </row>
    <row r="47" spans="1:26" x14ac:dyDescent="0.25">
      <c r="A47" s="2">
        <f>YEAR(B47)*10000+MONTH(B47)*100+DAY(B47)</f>
        <v>20050708</v>
      </c>
      <c r="B47" s="3">
        <f>B46+1</f>
        <v>38541</v>
      </c>
      <c r="C47" s="2">
        <f>WEEKDAY(B47,2)</f>
        <v>5</v>
      </c>
      <c r="D47" s="2">
        <f>DAY(B47)</f>
        <v>8</v>
      </c>
      <c r="E47" s="2">
        <f>IF(ISNUMBER(E46),E46+1,1)</f>
        <v>46</v>
      </c>
      <c r="F47" s="3" t="str">
        <f>VLOOKUP(C47,weekdays,2)</f>
        <v>Friday</v>
      </c>
      <c r="G47" s="3" t="str">
        <f>VLOOKUP(C47,weekdays,3)</f>
        <v>Fri</v>
      </c>
      <c r="H47" s="2" t="str">
        <f>IF(C47&lt;=5,"Weekday","Weekend")</f>
        <v>Weekday</v>
      </c>
      <c r="I47" s="2">
        <f>WEEKNUM(B47,2)</f>
        <v>28</v>
      </c>
      <c r="J47" s="2">
        <f>IF(I47=I46,J46,J46+1)</f>
        <v>7</v>
      </c>
      <c r="K47" s="3">
        <f>B47+1-C47</f>
        <v>38537</v>
      </c>
      <c r="L47" s="2">
        <f>YEAR(K47)*10000+MONTH(K47)*100+DAY(K47)</f>
        <v>20050704</v>
      </c>
      <c r="M47" s="2">
        <f>MONTH(B47)</f>
        <v>7</v>
      </c>
      <c r="N47" s="2">
        <f>IF(M47=M46,N46,N46+1)</f>
        <v>3</v>
      </c>
      <c r="O47" s="3" t="str">
        <f>VLOOKUP(M$2:M$65536,months,2)</f>
        <v>July</v>
      </c>
      <c r="P47" s="3" t="str">
        <f>VLOOKUP(M$2:M$65536,months,3)</f>
        <v>Jul</v>
      </c>
      <c r="Q47" s="2">
        <f>IF(M$2:M$65536&lt;4,1,IF(M$2:M$65536&lt;7,2,IF(M$2:M$65536&lt;10,3,4)))</f>
        <v>3</v>
      </c>
      <c r="R47" s="2">
        <f>YEAR($B47)</f>
        <v>2005</v>
      </c>
      <c r="S47" s="2">
        <f>R47*100+M$2:M$65536</f>
        <v>200507</v>
      </c>
      <c r="T47" s="2">
        <f>IF(M$2:M$65536&lt;=6,M$2:M$65536+6,M$2:M$65536-6)</f>
        <v>1</v>
      </c>
      <c r="U47" s="2">
        <f>IF(M$2:M$65536&lt;4,3,IF(M$2:M$65536&lt;7,4,IF(M$2:M$65536&lt;10,1,2)))</f>
        <v>1</v>
      </c>
      <c r="V47" s="2">
        <f>IF(M$2:M$65536 &lt;= 6, R$2:R$2192, R$2:R$65536+1)</f>
        <v>2006</v>
      </c>
      <c r="W47" s="2" t="str">
        <f>IF(MONTH($B47+1)&lt;&gt;M47,"Month End","Not Month End")</f>
        <v>Not Month End</v>
      </c>
      <c r="X47" s="3">
        <f>DATE(R47-1,M47,D47)</f>
        <v>38176</v>
      </c>
      <c r="Z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values(20050708, '2005-7-8',5, 8, 46, 'Friday', 'Fri', 'Weekday', 28, 7, '2005-7-4', 20050704, 7, 3, 'July', 'Jul', 3, 2005, 200507, 1, 1, 2006, 'Not Month End', '2004-7-8')</v>
      </c>
    </row>
    <row r="48" spans="1:26" x14ac:dyDescent="0.25">
      <c r="A48" s="2">
        <f>YEAR(B48)*10000+MONTH(B48)*100+DAY(B48)</f>
        <v>20050709</v>
      </c>
      <c r="B48" s="3">
        <f>B47+1</f>
        <v>38542</v>
      </c>
      <c r="C48" s="2">
        <f>WEEKDAY(B48,2)</f>
        <v>6</v>
      </c>
      <c r="D48" s="2">
        <f>DAY(B48)</f>
        <v>9</v>
      </c>
      <c r="E48" s="2">
        <f>IF(ISNUMBER(E47),E47+1,1)</f>
        <v>47</v>
      </c>
      <c r="F48" s="3" t="str">
        <f>VLOOKUP(C48,weekdays,2)</f>
        <v>Saturday</v>
      </c>
      <c r="G48" s="3" t="str">
        <f>VLOOKUP(C48,weekdays,3)</f>
        <v>Sat</v>
      </c>
      <c r="H48" s="2" t="str">
        <f>IF(C48&lt;=5,"Weekday","Weekend")</f>
        <v>Weekend</v>
      </c>
      <c r="I48" s="2">
        <f>WEEKNUM(B48,2)</f>
        <v>28</v>
      </c>
      <c r="J48" s="2">
        <f>IF(I48=I47,J47,J47+1)</f>
        <v>7</v>
      </c>
      <c r="K48" s="3">
        <f>B48+1-C48</f>
        <v>38537</v>
      </c>
      <c r="L48" s="2">
        <f>YEAR(K48)*10000+MONTH(K48)*100+DAY(K48)</f>
        <v>20050704</v>
      </c>
      <c r="M48" s="2">
        <f>MONTH(B48)</f>
        <v>7</v>
      </c>
      <c r="N48" s="2">
        <f>IF(M48=M47,N47,N47+1)</f>
        <v>3</v>
      </c>
      <c r="O48" s="3" t="str">
        <f>VLOOKUP(M$2:M$65536,months,2)</f>
        <v>July</v>
      </c>
      <c r="P48" s="3" t="str">
        <f>VLOOKUP(M$2:M$65536,months,3)</f>
        <v>Jul</v>
      </c>
      <c r="Q48" s="2">
        <f>IF(M$2:M$65536&lt;4,1,IF(M$2:M$65536&lt;7,2,IF(M$2:M$65536&lt;10,3,4)))</f>
        <v>3</v>
      </c>
      <c r="R48" s="2">
        <f>YEAR($B48)</f>
        <v>2005</v>
      </c>
      <c r="S48" s="2">
        <f>R48*100+M$2:M$65536</f>
        <v>200507</v>
      </c>
      <c r="T48" s="2">
        <f>IF(M$2:M$65536&lt;=6,M$2:M$65536+6,M$2:M$65536-6)</f>
        <v>1</v>
      </c>
      <c r="U48" s="2">
        <f>IF(M$2:M$65536&lt;4,3,IF(M$2:M$65536&lt;7,4,IF(M$2:M$65536&lt;10,1,2)))</f>
        <v>1</v>
      </c>
      <c r="V48" s="2">
        <f>IF(M$2:M$65536 &lt;= 6, R$2:R$2192, R$2:R$65536+1)</f>
        <v>2006</v>
      </c>
      <c r="W48" s="2" t="str">
        <f>IF(MONTH($B48+1)&lt;&gt;M48,"Month End","Not Month End")</f>
        <v>Not Month End</v>
      </c>
      <c r="X48" s="3">
        <f>DATE(R48-1,M48,D48)</f>
        <v>38177</v>
      </c>
      <c r="Z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values(20050709, '2005-7-9',6, 9, 47, 'Saturday', 'Sat', 'Weekend', 28, 7, '2005-7-4', 20050704, 7, 3, 'July', 'Jul', 3, 2005, 200507, 1, 1, 2006, 'Not Month End', '2004-7-9')</v>
      </c>
    </row>
    <row r="49" spans="1:26" x14ac:dyDescent="0.25">
      <c r="A49" s="2">
        <f>YEAR(B49)*10000+MONTH(B49)*100+DAY(B49)</f>
        <v>20050710</v>
      </c>
      <c r="B49" s="3">
        <f>B48+1</f>
        <v>38543</v>
      </c>
      <c r="C49" s="2">
        <f>WEEKDAY(B49,2)</f>
        <v>7</v>
      </c>
      <c r="D49" s="2">
        <f>DAY(B49)</f>
        <v>10</v>
      </c>
      <c r="E49" s="2">
        <f>IF(ISNUMBER(E48),E48+1,1)</f>
        <v>48</v>
      </c>
      <c r="F49" s="3" t="str">
        <f>VLOOKUP(C49,weekdays,2)</f>
        <v>Sunday</v>
      </c>
      <c r="G49" s="3" t="str">
        <f>VLOOKUP(C49,weekdays,3)</f>
        <v>Sun</v>
      </c>
      <c r="H49" s="2" t="str">
        <f>IF(C49&lt;=5,"Weekday","Weekend")</f>
        <v>Weekend</v>
      </c>
      <c r="I49" s="2">
        <f>WEEKNUM(B49,2)</f>
        <v>28</v>
      </c>
      <c r="J49" s="2">
        <f>IF(I49=I48,J48,J48+1)</f>
        <v>7</v>
      </c>
      <c r="K49" s="3">
        <f>B49+1-C49</f>
        <v>38537</v>
      </c>
      <c r="L49" s="2">
        <f>YEAR(K49)*10000+MONTH(K49)*100+DAY(K49)</f>
        <v>20050704</v>
      </c>
      <c r="M49" s="2">
        <f>MONTH(B49)</f>
        <v>7</v>
      </c>
      <c r="N49" s="2">
        <f>IF(M49=M48,N48,N48+1)</f>
        <v>3</v>
      </c>
      <c r="O49" s="3" t="str">
        <f>VLOOKUP(M$2:M$65536,months,2)</f>
        <v>July</v>
      </c>
      <c r="P49" s="3" t="str">
        <f>VLOOKUP(M$2:M$65536,months,3)</f>
        <v>Jul</v>
      </c>
      <c r="Q49" s="2">
        <f>IF(M$2:M$65536&lt;4,1,IF(M$2:M$65536&lt;7,2,IF(M$2:M$65536&lt;10,3,4)))</f>
        <v>3</v>
      </c>
      <c r="R49" s="2">
        <f>YEAR($B49)</f>
        <v>2005</v>
      </c>
      <c r="S49" s="2">
        <f>R49*100+M$2:M$65536</f>
        <v>200507</v>
      </c>
      <c r="T49" s="2">
        <f>IF(M$2:M$65536&lt;=6,M$2:M$65536+6,M$2:M$65536-6)</f>
        <v>1</v>
      </c>
      <c r="U49" s="2">
        <f>IF(M$2:M$65536&lt;4,3,IF(M$2:M$65536&lt;7,4,IF(M$2:M$65536&lt;10,1,2)))</f>
        <v>1</v>
      </c>
      <c r="V49" s="2">
        <f>IF(M$2:M$65536 &lt;= 6, R$2:R$2192, R$2:R$65536+1)</f>
        <v>2006</v>
      </c>
      <c r="W49" s="2" t="str">
        <f>IF(MONTH($B49+1)&lt;&gt;M49,"Month End","Not Month End")</f>
        <v>Not Month End</v>
      </c>
      <c r="X49" s="3">
        <f>DATE(R49-1,M49,D49)</f>
        <v>38178</v>
      </c>
      <c r="Z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values(20050710, '2005-7-10',7, 10, 48, 'Sunday', 'Sun', 'Weekend', 28, 7, '2005-7-4', 20050704, 7, 3, 'July', 'Jul', 3, 2005, 200507, 1, 1, 2006, 'Not Month End', '2004-7-10')</v>
      </c>
    </row>
    <row r="50" spans="1:26" x14ac:dyDescent="0.25">
      <c r="A50" s="2">
        <f>YEAR(B50)*10000+MONTH(B50)*100+DAY(B50)</f>
        <v>20050711</v>
      </c>
      <c r="B50" s="3">
        <f>B49+1</f>
        <v>38544</v>
      </c>
      <c r="C50" s="2">
        <f>WEEKDAY(B50,2)</f>
        <v>1</v>
      </c>
      <c r="D50" s="2">
        <f>DAY(B50)</f>
        <v>11</v>
      </c>
      <c r="E50" s="2">
        <f>IF(ISNUMBER(E49),E49+1,1)</f>
        <v>49</v>
      </c>
      <c r="F50" s="3" t="str">
        <f>VLOOKUP(C50,weekdays,2)</f>
        <v>Monday</v>
      </c>
      <c r="G50" s="3" t="str">
        <f>VLOOKUP(C50,weekdays,3)</f>
        <v>Mon</v>
      </c>
      <c r="H50" s="2" t="str">
        <f>IF(C50&lt;=5,"Weekday","Weekend")</f>
        <v>Weekday</v>
      </c>
      <c r="I50" s="2">
        <f>WEEKNUM(B50,2)</f>
        <v>29</v>
      </c>
      <c r="J50" s="2">
        <f>IF(I50=I49,J49,J49+1)</f>
        <v>8</v>
      </c>
      <c r="K50" s="3">
        <f>B50+1-C50</f>
        <v>38544</v>
      </c>
      <c r="L50" s="2">
        <f>YEAR(K50)*10000+MONTH(K50)*100+DAY(K50)</f>
        <v>20050711</v>
      </c>
      <c r="M50" s="2">
        <f>MONTH(B50)</f>
        <v>7</v>
      </c>
      <c r="N50" s="2">
        <f>IF(M50=M49,N49,N49+1)</f>
        <v>3</v>
      </c>
      <c r="O50" s="3" t="str">
        <f>VLOOKUP(M$2:M$65536,months,2)</f>
        <v>July</v>
      </c>
      <c r="P50" s="3" t="str">
        <f>VLOOKUP(M$2:M$65536,months,3)</f>
        <v>Jul</v>
      </c>
      <c r="Q50" s="2">
        <f>IF(M$2:M$65536&lt;4,1,IF(M$2:M$65536&lt;7,2,IF(M$2:M$65536&lt;10,3,4)))</f>
        <v>3</v>
      </c>
      <c r="R50" s="2">
        <f>YEAR($B50)</f>
        <v>2005</v>
      </c>
      <c r="S50" s="2">
        <f>R50*100+M$2:M$65536</f>
        <v>200507</v>
      </c>
      <c r="T50" s="2">
        <f>IF(M$2:M$65536&lt;=6,M$2:M$65536+6,M$2:M$65536-6)</f>
        <v>1</v>
      </c>
      <c r="U50" s="2">
        <f>IF(M$2:M$65536&lt;4,3,IF(M$2:M$65536&lt;7,4,IF(M$2:M$65536&lt;10,1,2)))</f>
        <v>1</v>
      </c>
      <c r="V50" s="2">
        <f>IF(M$2:M$65536 &lt;= 6, R$2:R$2192, R$2:R$65536+1)</f>
        <v>2006</v>
      </c>
      <c r="W50" s="2" t="str">
        <f>IF(MONTH($B50+1)&lt;&gt;M50,"Month End","Not Month End")</f>
        <v>Not Month End</v>
      </c>
      <c r="X50" s="3">
        <f>DATE(R50-1,M50,D50)</f>
        <v>38179</v>
      </c>
      <c r="Z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values(20050711, '2005-7-11',1, 11, 49, 'Monday', 'Mon', 'Weekday', 29, 8, '2005-7-11', 20050711, 7, 3, 'July', 'Jul', 3, 2005, 200507, 1, 1, 2006, 'Not Month End', '2004-7-11')</v>
      </c>
    </row>
    <row r="51" spans="1:26" x14ac:dyDescent="0.25">
      <c r="A51" s="2">
        <f>YEAR(B51)*10000+MONTH(B51)*100+DAY(B51)</f>
        <v>20050712</v>
      </c>
      <c r="B51" s="3">
        <f>B50+1</f>
        <v>38545</v>
      </c>
      <c r="C51" s="2">
        <f>WEEKDAY(B51,2)</f>
        <v>2</v>
      </c>
      <c r="D51" s="2">
        <f>DAY(B51)</f>
        <v>12</v>
      </c>
      <c r="E51" s="2">
        <f>IF(ISNUMBER(E50),E50+1,1)</f>
        <v>50</v>
      </c>
      <c r="F51" s="3" t="str">
        <f>VLOOKUP(C51,weekdays,2)</f>
        <v>Tuesday</v>
      </c>
      <c r="G51" s="3" t="str">
        <f>VLOOKUP(C51,weekdays,3)</f>
        <v>Tue</v>
      </c>
      <c r="H51" s="2" t="str">
        <f>IF(C51&lt;=5,"Weekday","Weekend")</f>
        <v>Weekday</v>
      </c>
      <c r="I51" s="2">
        <f>WEEKNUM(B51,2)</f>
        <v>29</v>
      </c>
      <c r="J51" s="2">
        <f>IF(I51=I50,J50,J50+1)</f>
        <v>8</v>
      </c>
      <c r="K51" s="3">
        <f>B51+1-C51</f>
        <v>38544</v>
      </c>
      <c r="L51" s="2">
        <f>YEAR(K51)*10000+MONTH(K51)*100+DAY(K51)</f>
        <v>20050711</v>
      </c>
      <c r="M51" s="2">
        <f>MONTH(B51)</f>
        <v>7</v>
      </c>
      <c r="N51" s="2">
        <f>IF(M51=M50,N50,N50+1)</f>
        <v>3</v>
      </c>
      <c r="O51" s="3" t="str">
        <f>VLOOKUP(M$2:M$65536,months,2)</f>
        <v>July</v>
      </c>
      <c r="P51" s="3" t="str">
        <f>VLOOKUP(M$2:M$65536,months,3)</f>
        <v>Jul</v>
      </c>
      <c r="Q51" s="2">
        <f>IF(M$2:M$65536&lt;4,1,IF(M$2:M$65536&lt;7,2,IF(M$2:M$65536&lt;10,3,4)))</f>
        <v>3</v>
      </c>
      <c r="R51" s="2">
        <f>YEAR($B51)</f>
        <v>2005</v>
      </c>
      <c r="S51" s="2">
        <f>R51*100+M$2:M$65536</f>
        <v>200507</v>
      </c>
      <c r="T51" s="2">
        <f>IF(M$2:M$65536&lt;=6,M$2:M$65536+6,M$2:M$65536-6)</f>
        <v>1</v>
      </c>
      <c r="U51" s="2">
        <f>IF(M$2:M$65536&lt;4,3,IF(M$2:M$65536&lt;7,4,IF(M$2:M$65536&lt;10,1,2)))</f>
        <v>1</v>
      </c>
      <c r="V51" s="2">
        <f>IF(M$2:M$65536 &lt;= 6, R$2:R$2192, R$2:R$65536+1)</f>
        <v>2006</v>
      </c>
      <c r="W51" s="2" t="str">
        <f>IF(MONTH($B51+1)&lt;&gt;M51,"Month End","Not Month End")</f>
        <v>Not Month End</v>
      </c>
      <c r="X51" s="3">
        <f>DATE(R51-1,M51,D51)</f>
        <v>38180</v>
      </c>
      <c r="Z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values(20050712, '2005-7-12',2, 12, 50, 'Tuesday', 'Tue', 'Weekday', 29, 8, '2005-7-11', 20050711, 7, 3, 'July', 'Jul', 3, 2005, 200507, 1, 1, 2006, 'Not Month End', '2004-7-12')</v>
      </c>
    </row>
    <row r="52" spans="1:26" x14ac:dyDescent="0.25">
      <c r="A52" s="2">
        <f>YEAR(B52)*10000+MONTH(B52)*100+DAY(B52)</f>
        <v>20050713</v>
      </c>
      <c r="B52" s="3">
        <f>B51+1</f>
        <v>38546</v>
      </c>
      <c r="C52" s="2">
        <f>WEEKDAY(B52,2)</f>
        <v>3</v>
      </c>
      <c r="D52" s="2">
        <f>DAY(B52)</f>
        <v>13</v>
      </c>
      <c r="E52" s="2">
        <f>IF(ISNUMBER(E51),E51+1,1)</f>
        <v>51</v>
      </c>
      <c r="F52" s="3" t="str">
        <f>VLOOKUP(C52,weekdays,2)</f>
        <v>Wednesday</v>
      </c>
      <c r="G52" s="3" t="str">
        <f>VLOOKUP(C52,weekdays,3)</f>
        <v>Wed</v>
      </c>
      <c r="H52" s="2" t="str">
        <f>IF(C52&lt;=5,"Weekday","Weekend")</f>
        <v>Weekday</v>
      </c>
      <c r="I52" s="2">
        <f>WEEKNUM(B52,2)</f>
        <v>29</v>
      </c>
      <c r="J52" s="2">
        <f>IF(I52=I51,J51,J51+1)</f>
        <v>8</v>
      </c>
      <c r="K52" s="3">
        <f>B52+1-C52</f>
        <v>38544</v>
      </c>
      <c r="L52" s="2">
        <f>YEAR(K52)*10000+MONTH(K52)*100+DAY(K52)</f>
        <v>20050711</v>
      </c>
      <c r="M52" s="2">
        <f>MONTH(B52)</f>
        <v>7</v>
      </c>
      <c r="N52" s="2">
        <f>IF(M52=M51,N51,N51+1)</f>
        <v>3</v>
      </c>
      <c r="O52" s="3" t="str">
        <f>VLOOKUP(M$2:M$65536,months,2)</f>
        <v>July</v>
      </c>
      <c r="P52" s="3" t="str">
        <f>VLOOKUP(M$2:M$65536,months,3)</f>
        <v>Jul</v>
      </c>
      <c r="Q52" s="2">
        <f>IF(M$2:M$65536&lt;4,1,IF(M$2:M$65536&lt;7,2,IF(M$2:M$65536&lt;10,3,4)))</f>
        <v>3</v>
      </c>
      <c r="R52" s="2">
        <f>YEAR($B52)</f>
        <v>2005</v>
      </c>
      <c r="S52" s="2">
        <f>R52*100+M$2:M$65536</f>
        <v>200507</v>
      </c>
      <c r="T52" s="2">
        <f>IF(M$2:M$65536&lt;=6,M$2:M$65536+6,M$2:M$65536-6)</f>
        <v>1</v>
      </c>
      <c r="U52" s="2">
        <f>IF(M$2:M$65536&lt;4,3,IF(M$2:M$65536&lt;7,4,IF(M$2:M$65536&lt;10,1,2)))</f>
        <v>1</v>
      </c>
      <c r="V52" s="2">
        <f>IF(M$2:M$65536 &lt;= 6, R$2:R$2192, R$2:R$65536+1)</f>
        <v>2006</v>
      </c>
      <c r="W52" s="2" t="str">
        <f>IF(MONTH($B52+1)&lt;&gt;M52,"Month End","Not Month End")</f>
        <v>Not Month End</v>
      </c>
      <c r="X52" s="3">
        <f>DATE(R52-1,M52,D52)</f>
        <v>38181</v>
      </c>
      <c r="Z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values(20050713, '2005-7-13',3, 13, 51, 'Wednesday', 'Wed', 'Weekday', 29, 8, '2005-7-11', 20050711, 7, 3, 'July', 'Jul', 3, 2005, 200507, 1, 1, 2006, 'Not Month End', '2004-7-13')</v>
      </c>
    </row>
    <row r="53" spans="1:26" x14ac:dyDescent="0.25">
      <c r="A53" s="2">
        <f>YEAR(B53)*10000+MONTH(B53)*100+DAY(B53)</f>
        <v>20050714</v>
      </c>
      <c r="B53" s="3">
        <f>B52+1</f>
        <v>38547</v>
      </c>
      <c r="C53" s="2">
        <f>WEEKDAY(B53,2)</f>
        <v>4</v>
      </c>
      <c r="D53" s="2">
        <f>DAY(B53)</f>
        <v>14</v>
      </c>
      <c r="E53" s="2">
        <f>IF(ISNUMBER(E52),E52+1,1)</f>
        <v>52</v>
      </c>
      <c r="F53" s="3" t="str">
        <f>VLOOKUP(C53,weekdays,2)</f>
        <v>Thursday</v>
      </c>
      <c r="G53" s="3" t="str">
        <f>VLOOKUP(C53,weekdays,3)</f>
        <v>Thu</v>
      </c>
      <c r="H53" s="2" t="str">
        <f>IF(C53&lt;=5,"Weekday","Weekend")</f>
        <v>Weekday</v>
      </c>
      <c r="I53" s="2">
        <f>WEEKNUM(B53,2)</f>
        <v>29</v>
      </c>
      <c r="J53" s="2">
        <f>IF(I53=I52,J52,J52+1)</f>
        <v>8</v>
      </c>
      <c r="K53" s="3">
        <f>B53+1-C53</f>
        <v>38544</v>
      </c>
      <c r="L53" s="2">
        <f>YEAR(K53)*10000+MONTH(K53)*100+DAY(K53)</f>
        <v>20050711</v>
      </c>
      <c r="M53" s="2">
        <f>MONTH(B53)</f>
        <v>7</v>
      </c>
      <c r="N53" s="2">
        <f>IF(M53=M52,N52,N52+1)</f>
        <v>3</v>
      </c>
      <c r="O53" s="3" t="str">
        <f>VLOOKUP(M$2:M$65536,months,2)</f>
        <v>July</v>
      </c>
      <c r="P53" s="3" t="str">
        <f>VLOOKUP(M$2:M$65536,months,3)</f>
        <v>Jul</v>
      </c>
      <c r="Q53" s="2">
        <f>IF(M$2:M$65536&lt;4,1,IF(M$2:M$65536&lt;7,2,IF(M$2:M$65536&lt;10,3,4)))</f>
        <v>3</v>
      </c>
      <c r="R53" s="2">
        <f>YEAR($B53)</f>
        <v>2005</v>
      </c>
      <c r="S53" s="2">
        <f>R53*100+M$2:M$65536</f>
        <v>200507</v>
      </c>
      <c r="T53" s="2">
        <f>IF(M$2:M$65536&lt;=6,M$2:M$65536+6,M$2:M$65536-6)</f>
        <v>1</v>
      </c>
      <c r="U53" s="2">
        <f>IF(M$2:M$65536&lt;4,3,IF(M$2:M$65536&lt;7,4,IF(M$2:M$65536&lt;10,1,2)))</f>
        <v>1</v>
      </c>
      <c r="V53" s="2">
        <f>IF(M$2:M$65536 &lt;= 6, R$2:R$2192, R$2:R$65536+1)</f>
        <v>2006</v>
      </c>
      <c r="W53" s="2" t="str">
        <f>IF(MONTH($B53+1)&lt;&gt;M53,"Month End","Not Month End")</f>
        <v>Not Month End</v>
      </c>
      <c r="X53" s="3">
        <f>DATE(R53-1,M53,D53)</f>
        <v>38182</v>
      </c>
      <c r="Z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values(20050714, '2005-7-14',4, 14, 52, 'Thursday', 'Thu', 'Weekday', 29, 8, '2005-7-11', 20050711, 7, 3, 'July', 'Jul', 3, 2005, 200507, 1, 1, 2006, 'Not Month End', '2004-7-14')</v>
      </c>
    </row>
    <row r="54" spans="1:26" x14ac:dyDescent="0.25">
      <c r="A54" s="2">
        <f>YEAR(B54)*10000+MONTH(B54)*100+DAY(B54)</f>
        <v>20050715</v>
      </c>
      <c r="B54" s="3">
        <f>B53+1</f>
        <v>38548</v>
      </c>
      <c r="C54" s="2">
        <f>WEEKDAY(B54,2)</f>
        <v>5</v>
      </c>
      <c r="D54" s="2">
        <f>DAY(B54)</f>
        <v>15</v>
      </c>
      <c r="E54" s="2">
        <f>IF(ISNUMBER(E53),E53+1,1)</f>
        <v>53</v>
      </c>
      <c r="F54" s="3" t="str">
        <f>VLOOKUP(C54,weekdays,2)</f>
        <v>Friday</v>
      </c>
      <c r="G54" s="3" t="str">
        <f>VLOOKUP(C54,weekdays,3)</f>
        <v>Fri</v>
      </c>
      <c r="H54" s="2" t="str">
        <f>IF(C54&lt;=5,"Weekday","Weekend")</f>
        <v>Weekday</v>
      </c>
      <c r="I54" s="2">
        <f>WEEKNUM(B54,2)</f>
        <v>29</v>
      </c>
      <c r="J54" s="2">
        <f>IF(I54=I53,J53,J53+1)</f>
        <v>8</v>
      </c>
      <c r="K54" s="3">
        <f>B54+1-C54</f>
        <v>38544</v>
      </c>
      <c r="L54" s="2">
        <f>YEAR(K54)*10000+MONTH(K54)*100+DAY(K54)</f>
        <v>20050711</v>
      </c>
      <c r="M54" s="2">
        <f>MONTH(B54)</f>
        <v>7</v>
      </c>
      <c r="N54" s="2">
        <f>IF(M54=M53,N53,N53+1)</f>
        <v>3</v>
      </c>
      <c r="O54" s="3" t="str">
        <f>VLOOKUP(M$2:M$65536,months,2)</f>
        <v>July</v>
      </c>
      <c r="P54" s="3" t="str">
        <f>VLOOKUP(M$2:M$65536,months,3)</f>
        <v>Jul</v>
      </c>
      <c r="Q54" s="2">
        <f>IF(M$2:M$65536&lt;4,1,IF(M$2:M$65536&lt;7,2,IF(M$2:M$65536&lt;10,3,4)))</f>
        <v>3</v>
      </c>
      <c r="R54" s="2">
        <f>YEAR($B54)</f>
        <v>2005</v>
      </c>
      <c r="S54" s="2">
        <f>R54*100+M$2:M$65536</f>
        <v>200507</v>
      </c>
      <c r="T54" s="2">
        <f>IF(M$2:M$65536&lt;=6,M$2:M$65536+6,M$2:M$65536-6)</f>
        <v>1</v>
      </c>
      <c r="U54" s="2">
        <f>IF(M$2:M$65536&lt;4,3,IF(M$2:M$65536&lt;7,4,IF(M$2:M$65536&lt;10,1,2)))</f>
        <v>1</v>
      </c>
      <c r="V54" s="2">
        <f>IF(M$2:M$65536 &lt;= 6, R$2:R$2192, R$2:R$65536+1)</f>
        <v>2006</v>
      </c>
      <c r="W54" s="2" t="str">
        <f>IF(MONTH($B54+1)&lt;&gt;M54,"Month End","Not Month End")</f>
        <v>Not Month End</v>
      </c>
      <c r="X54" s="3">
        <f>DATE(R54-1,M54,D54)</f>
        <v>38183</v>
      </c>
      <c r="Z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values(20050715, '2005-7-15',5, 15, 53, 'Friday', 'Fri', 'Weekday', 29, 8, '2005-7-11', 20050711, 7, 3, 'July', 'Jul', 3, 2005, 200507, 1, 1, 2006, 'Not Month End', '2004-7-15')</v>
      </c>
    </row>
    <row r="55" spans="1:26" x14ac:dyDescent="0.25">
      <c r="A55" s="2">
        <f>YEAR(B55)*10000+MONTH(B55)*100+DAY(B55)</f>
        <v>20050716</v>
      </c>
      <c r="B55" s="3">
        <f>B54+1</f>
        <v>38549</v>
      </c>
      <c r="C55" s="2">
        <f>WEEKDAY(B55,2)</f>
        <v>6</v>
      </c>
      <c r="D55" s="2">
        <f>DAY(B55)</f>
        <v>16</v>
      </c>
      <c r="E55" s="2">
        <f>IF(ISNUMBER(E54),E54+1,1)</f>
        <v>54</v>
      </c>
      <c r="F55" s="3" t="str">
        <f>VLOOKUP(C55,weekdays,2)</f>
        <v>Saturday</v>
      </c>
      <c r="G55" s="3" t="str">
        <f>VLOOKUP(C55,weekdays,3)</f>
        <v>Sat</v>
      </c>
      <c r="H55" s="2" t="str">
        <f>IF(C55&lt;=5,"Weekday","Weekend")</f>
        <v>Weekend</v>
      </c>
      <c r="I55" s="2">
        <f>WEEKNUM(B55,2)</f>
        <v>29</v>
      </c>
      <c r="J55" s="2">
        <f>IF(I55=I54,J54,J54+1)</f>
        <v>8</v>
      </c>
      <c r="K55" s="3">
        <f>B55+1-C55</f>
        <v>38544</v>
      </c>
      <c r="L55" s="2">
        <f>YEAR(K55)*10000+MONTH(K55)*100+DAY(K55)</f>
        <v>20050711</v>
      </c>
      <c r="M55" s="2">
        <f>MONTH(B55)</f>
        <v>7</v>
      </c>
      <c r="N55" s="2">
        <f>IF(M55=M54,N54,N54+1)</f>
        <v>3</v>
      </c>
      <c r="O55" s="3" t="str">
        <f>VLOOKUP(M$2:M$65536,months,2)</f>
        <v>July</v>
      </c>
      <c r="P55" s="3" t="str">
        <f>VLOOKUP(M$2:M$65536,months,3)</f>
        <v>Jul</v>
      </c>
      <c r="Q55" s="2">
        <f>IF(M$2:M$65536&lt;4,1,IF(M$2:M$65536&lt;7,2,IF(M$2:M$65536&lt;10,3,4)))</f>
        <v>3</v>
      </c>
      <c r="R55" s="2">
        <f>YEAR($B55)</f>
        <v>2005</v>
      </c>
      <c r="S55" s="2">
        <f>R55*100+M$2:M$65536</f>
        <v>200507</v>
      </c>
      <c r="T55" s="2">
        <f>IF(M$2:M$65536&lt;=6,M$2:M$65536+6,M$2:M$65536-6)</f>
        <v>1</v>
      </c>
      <c r="U55" s="2">
        <f>IF(M$2:M$65536&lt;4,3,IF(M$2:M$65536&lt;7,4,IF(M$2:M$65536&lt;10,1,2)))</f>
        <v>1</v>
      </c>
      <c r="V55" s="2">
        <f>IF(M$2:M$65536 &lt;= 6, R$2:R$2192, R$2:R$65536+1)</f>
        <v>2006</v>
      </c>
      <c r="W55" s="2" t="str">
        <f>IF(MONTH($B55+1)&lt;&gt;M55,"Month End","Not Month End")</f>
        <v>Not Month End</v>
      </c>
      <c r="X55" s="3">
        <f>DATE(R55-1,M55,D55)</f>
        <v>38184</v>
      </c>
      <c r="Z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values(20050716, '2005-7-16',6, 16, 54, 'Saturday', 'Sat', 'Weekend', 29, 8, '2005-7-11', 20050711, 7, 3, 'July', 'Jul', 3, 2005, 200507, 1, 1, 2006, 'Not Month End', '2004-7-16')</v>
      </c>
    </row>
    <row r="56" spans="1:26" x14ac:dyDescent="0.25">
      <c r="A56" s="2">
        <f>YEAR(B56)*10000+MONTH(B56)*100+DAY(B56)</f>
        <v>20050717</v>
      </c>
      <c r="B56" s="3">
        <f>B55+1</f>
        <v>38550</v>
      </c>
      <c r="C56" s="2">
        <f>WEEKDAY(B56,2)</f>
        <v>7</v>
      </c>
      <c r="D56" s="2">
        <f>DAY(B56)</f>
        <v>17</v>
      </c>
      <c r="E56" s="2">
        <f>IF(ISNUMBER(E55),E55+1,1)</f>
        <v>55</v>
      </c>
      <c r="F56" s="3" t="str">
        <f>VLOOKUP(C56,weekdays,2)</f>
        <v>Sunday</v>
      </c>
      <c r="G56" s="3" t="str">
        <f>VLOOKUP(C56,weekdays,3)</f>
        <v>Sun</v>
      </c>
      <c r="H56" s="2" t="str">
        <f>IF(C56&lt;=5,"Weekday","Weekend")</f>
        <v>Weekend</v>
      </c>
      <c r="I56" s="2">
        <f>WEEKNUM(B56,2)</f>
        <v>29</v>
      </c>
      <c r="J56" s="2">
        <f>IF(I56=I55,J55,J55+1)</f>
        <v>8</v>
      </c>
      <c r="K56" s="3">
        <f>B56+1-C56</f>
        <v>38544</v>
      </c>
      <c r="L56" s="2">
        <f>YEAR(K56)*10000+MONTH(K56)*100+DAY(K56)</f>
        <v>20050711</v>
      </c>
      <c r="M56" s="2">
        <f>MONTH(B56)</f>
        <v>7</v>
      </c>
      <c r="N56" s="2">
        <f>IF(M56=M55,N55,N55+1)</f>
        <v>3</v>
      </c>
      <c r="O56" s="3" t="str">
        <f>VLOOKUP(M$2:M$65536,months,2)</f>
        <v>July</v>
      </c>
      <c r="P56" s="3" t="str">
        <f>VLOOKUP(M$2:M$65536,months,3)</f>
        <v>Jul</v>
      </c>
      <c r="Q56" s="2">
        <f>IF(M$2:M$65536&lt;4,1,IF(M$2:M$65536&lt;7,2,IF(M$2:M$65536&lt;10,3,4)))</f>
        <v>3</v>
      </c>
      <c r="R56" s="2">
        <f>YEAR($B56)</f>
        <v>2005</v>
      </c>
      <c r="S56" s="2">
        <f>R56*100+M$2:M$65536</f>
        <v>200507</v>
      </c>
      <c r="T56" s="2">
        <f>IF(M$2:M$65536&lt;=6,M$2:M$65536+6,M$2:M$65536-6)</f>
        <v>1</v>
      </c>
      <c r="U56" s="2">
        <f>IF(M$2:M$65536&lt;4,3,IF(M$2:M$65536&lt;7,4,IF(M$2:M$65536&lt;10,1,2)))</f>
        <v>1</v>
      </c>
      <c r="V56" s="2">
        <f>IF(M$2:M$65536 &lt;= 6, R$2:R$2192, R$2:R$65536+1)</f>
        <v>2006</v>
      </c>
      <c r="W56" s="2" t="str">
        <f>IF(MONTH($B56+1)&lt;&gt;M56,"Month End","Not Month End")</f>
        <v>Not Month End</v>
      </c>
      <c r="X56" s="3">
        <f>DATE(R56-1,M56,D56)</f>
        <v>38185</v>
      </c>
      <c r="Z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values(20050717, '2005-7-17',7, 17, 55, 'Sunday', 'Sun', 'Weekend', 29, 8, '2005-7-11', 20050711, 7, 3, 'July', 'Jul', 3, 2005, 200507, 1, 1, 2006, 'Not Month End', '2004-7-17')</v>
      </c>
    </row>
    <row r="57" spans="1:26" x14ac:dyDescent="0.25">
      <c r="A57" s="2">
        <f>YEAR(B57)*10000+MONTH(B57)*100+DAY(B57)</f>
        <v>20050718</v>
      </c>
      <c r="B57" s="3">
        <f>B56+1</f>
        <v>38551</v>
      </c>
      <c r="C57" s="2">
        <f>WEEKDAY(B57,2)</f>
        <v>1</v>
      </c>
      <c r="D57" s="2">
        <f>DAY(B57)</f>
        <v>18</v>
      </c>
      <c r="E57" s="2">
        <f>IF(ISNUMBER(E56),E56+1,1)</f>
        <v>56</v>
      </c>
      <c r="F57" s="3" t="str">
        <f>VLOOKUP(C57,weekdays,2)</f>
        <v>Monday</v>
      </c>
      <c r="G57" s="3" t="str">
        <f>VLOOKUP(C57,weekdays,3)</f>
        <v>Mon</v>
      </c>
      <c r="H57" s="2" t="str">
        <f>IF(C57&lt;=5,"Weekday","Weekend")</f>
        <v>Weekday</v>
      </c>
      <c r="I57" s="2">
        <f>WEEKNUM(B57,2)</f>
        <v>30</v>
      </c>
      <c r="J57" s="2">
        <f>IF(I57=I56,J56,J56+1)</f>
        <v>9</v>
      </c>
      <c r="K57" s="3">
        <f>B57+1-C57</f>
        <v>38551</v>
      </c>
      <c r="L57" s="2">
        <f>YEAR(K57)*10000+MONTH(K57)*100+DAY(K57)</f>
        <v>20050718</v>
      </c>
      <c r="M57" s="2">
        <f>MONTH(B57)</f>
        <v>7</v>
      </c>
      <c r="N57" s="2">
        <f>IF(M57=M56,N56,N56+1)</f>
        <v>3</v>
      </c>
      <c r="O57" s="3" t="str">
        <f>VLOOKUP(M$2:M$65536,months,2)</f>
        <v>July</v>
      </c>
      <c r="P57" s="3" t="str">
        <f>VLOOKUP(M$2:M$65536,months,3)</f>
        <v>Jul</v>
      </c>
      <c r="Q57" s="2">
        <f>IF(M$2:M$65536&lt;4,1,IF(M$2:M$65536&lt;7,2,IF(M$2:M$65536&lt;10,3,4)))</f>
        <v>3</v>
      </c>
      <c r="R57" s="2">
        <f>YEAR($B57)</f>
        <v>2005</v>
      </c>
      <c r="S57" s="2">
        <f>R57*100+M$2:M$65536</f>
        <v>200507</v>
      </c>
      <c r="T57" s="2">
        <f>IF(M$2:M$65536&lt;=6,M$2:M$65536+6,M$2:M$65536-6)</f>
        <v>1</v>
      </c>
      <c r="U57" s="2">
        <f>IF(M$2:M$65536&lt;4,3,IF(M$2:M$65536&lt;7,4,IF(M$2:M$65536&lt;10,1,2)))</f>
        <v>1</v>
      </c>
      <c r="V57" s="2">
        <f>IF(M$2:M$65536 &lt;= 6, R$2:R$2192, R$2:R$65536+1)</f>
        <v>2006</v>
      </c>
      <c r="W57" s="2" t="str">
        <f>IF(MONTH($B57+1)&lt;&gt;M57,"Month End","Not Month End")</f>
        <v>Not Month End</v>
      </c>
      <c r="X57" s="3">
        <f>DATE(R57-1,M57,D57)</f>
        <v>38186</v>
      </c>
      <c r="Z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values(20050718, '2005-7-18',1, 18, 56, 'Monday', 'Mon', 'Weekday', 30, 9, '2005-7-18', 20050718, 7, 3, 'July', 'Jul', 3, 2005, 200507, 1, 1, 2006, 'Not Month End', '2004-7-18')</v>
      </c>
    </row>
    <row r="58" spans="1:26" x14ac:dyDescent="0.25">
      <c r="A58" s="2">
        <f>YEAR(B58)*10000+MONTH(B58)*100+DAY(B58)</f>
        <v>20050719</v>
      </c>
      <c r="B58" s="3">
        <f>B57+1</f>
        <v>38552</v>
      </c>
      <c r="C58" s="2">
        <f>WEEKDAY(B58,2)</f>
        <v>2</v>
      </c>
      <c r="D58" s="2">
        <f>DAY(B58)</f>
        <v>19</v>
      </c>
      <c r="E58" s="2">
        <f>IF(ISNUMBER(E57),E57+1,1)</f>
        <v>57</v>
      </c>
      <c r="F58" s="3" t="str">
        <f>VLOOKUP(C58,weekdays,2)</f>
        <v>Tuesday</v>
      </c>
      <c r="G58" s="3" t="str">
        <f>VLOOKUP(C58,weekdays,3)</f>
        <v>Tue</v>
      </c>
      <c r="H58" s="2" t="str">
        <f>IF(C58&lt;=5,"Weekday","Weekend")</f>
        <v>Weekday</v>
      </c>
      <c r="I58" s="2">
        <f>WEEKNUM(B58,2)</f>
        <v>30</v>
      </c>
      <c r="J58" s="2">
        <f>IF(I58=I57,J57,J57+1)</f>
        <v>9</v>
      </c>
      <c r="K58" s="3">
        <f>B58+1-C58</f>
        <v>38551</v>
      </c>
      <c r="L58" s="2">
        <f>YEAR(K58)*10000+MONTH(K58)*100+DAY(K58)</f>
        <v>20050718</v>
      </c>
      <c r="M58" s="2">
        <f>MONTH(B58)</f>
        <v>7</v>
      </c>
      <c r="N58" s="2">
        <f>IF(M58=M57,N57,N57+1)</f>
        <v>3</v>
      </c>
      <c r="O58" s="3" t="str">
        <f>VLOOKUP(M$2:M$65536,months,2)</f>
        <v>July</v>
      </c>
      <c r="P58" s="3" t="str">
        <f>VLOOKUP(M$2:M$65536,months,3)</f>
        <v>Jul</v>
      </c>
      <c r="Q58" s="2">
        <f>IF(M$2:M$65536&lt;4,1,IF(M$2:M$65536&lt;7,2,IF(M$2:M$65536&lt;10,3,4)))</f>
        <v>3</v>
      </c>
      <c r="R58" s="2">
        <f>YEAR($B58)</f>
        <v>2005</v>
      </c>
      <c r="S58" s="2">
        <f>R58*100+M$2:M$65536</f>
        <v>200507</v>
      </c>
      <c r="T58" s="2">
        <f>IF(M$2:M$65536&lt;=6,M$2:M$65536+6,M$2:M$65536-6)</f>
        <v>1</v>
      </c>
      <c r="U58" s="2">
        <f>IF(M$2:M$65536&lt;4,3,IF(M$2:M$65536&lt;7,4,IF(M$2:M$65536&lt;10,1,2)))</f>
        <v>1</v>
      </c>
      <c r="V58" s="2">
        <f>IF(M$2:M$65536 &lt;= 6, R$2:R$2192, R$2:R$65536+1)</f>
        <v>2006</v>
      </c>
      <c r="W58" s="2" t="str">
        <f>IF(MONTH($B58+1)&lt;&gt;M58,"Month End","Not Month End")</f>
        <v>Not Month End</v>
      </c>
      <c r="X58" s="3">
        <f>DATE(R58-1,M58,D58)</f>
        <v>38187</v>
      </c>
      <c r="Z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values(20050719, '2005-7-19',2, 19, 57, 'Tuesday', 'Tue', 'Weekday', 30, 9, '2005-7-18', 20050718, 7, 3, 'July', 'Jul', 3, 2005, 200507, 1, 1, 2006, 'Not Month End', '2004-7-19')</v>
      </c>
    </row>
    <row r="59" spans="1:26" x14ac:dyDescent="0.25">
      <c r="A59" s="2">
        <f>YEAR(B59)*10000+MONTH(B59)*100+DAY(B59)</f>
        <v>20050720</v>
      </c>
      <c r="B59" s="3">
        <f>B58+1</f>
        <v>38553</v>
      </c>
      <c r="C59" s="2">
        <f>WEEKDAY(B59,2)</f>
        <v>3</v>
      </c>
      <c r="D59" s="2">
        <f>DAY(B59)</f>
        <v>20</v>
      </c>
      <c r="E59" s="2">
        <f>IF(ISNUMBER(E58),E58+1,1)</f>
        <v>58</v>
      </c>
      <c r="F59" s="3" t="str">
        <f>VLOOKUP(C59,weekdays,2)</f>
        <v>Wednesday</v>
      </c>
      <c r="G59" s="3" t="str">
        <f>VLOOKUP(C59,weekdays,3)</f>
        <v>Wed</v>
      </c>
      <c r="H59" s="2" t="str">
        <f>IF(C59&lt;=5,"Weekday","Weekend")</f>
        <v>Weekday</v>
      </c>
      <c r="I59" s="2">
        <f>WEEKNUM(B59,2)</f>
        <v>30</v>
      </c>
      <c r="J59" s="2">
        <f>IF(I59=I58,J58,J58+1)</f>
        <v>9</v>
      </c>
      <c r="K59" s="3">
        <f>B59+1-C59</f>
        <v>38551</v>
      </c>
      <c r="L59" s="2">
        <f>YEAR(K59)*10000+MONTH(K59)*100+DAY(K59)</f>
        <v>20050718</v>
      </c>
      <c r="M59" s="2">
        <f>MONTH(B59)</f>
        <v>7</v>
      </c>
      <c r="N59" s="2">
        <f>IF(M59=M58,N58,N58+1)</f>
        <v>3</v>
      </c>
      <c r="O59" s="3" t="str">
        <f>VLOOKUP(M$2:M$65536,months,2)</f>
        <v>July</v>
      </c>
      <c r="P59" s="3" t="str">
        <f>VLOOKUP(M$2:M$65536,months,3)</f>
        <v>Jul</v>
      </c>
      <c r="Q59" s="2">
        <f>IF(M$2:M$65536&lt;4,1,IF(M$2:M$65536&lt;7,2,IF(M$2:M$65536&lt;10,3,4)))</f>
        <v>3</v>
      </c>
      <c r="R59" s="2">
        <f>YEAR($B59)</f>
        <v>2005</v>
      </c>
      <c r="S59" s="2">
        <f>R59*100+M$2:M$65536</f>
        <v>200507</v>
      </c>
      <c r="T59" s="2">
        <f>IF(M$2:M$65536&lt;=6,M$2:M$65536+6,M$2:M$65536-6)</f>
        <v>1</v>
      </c>
      <c r="U59" s="2">
        <f>IF(M$2:M$65536&lt;4,3,IF(M$2:M$65536&lt;7,4,IF(M$2:M$65536&lt;10,1,2)))</f>
        <v>1</v>
      </c>
      <c r="V59" s="2">
        <f>IF(M$2:M$65536 &lt;= 6, R$2:R$2192, R$2:R$65536+1)</f>
        <v>2006</v>
      </c>
      <c r="W59" s="2" t="str">
        <f>IF(MONTH($B59+1)&lt;&gt;M59,"Month End","Not Month End")</f>
        <v>Not Month End</v>
      </c>
      <c r="X59" s="3">
        <f>DATE(R59-1,M59,D59)</f>
        <v>38188</v>
      </c>
      <c r="Z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values(20050720, '2005-7-20',3, 20, 58, 'Wednesday', 'Wed', 'Weekday', 30, 9, '2005-7-18', 20050718, 7, 3, 'July', 'Jul', 3, 2005, 200507, 1, 1, 2006, 'Not Month End', '2004-7-20')</v>
      </c>
    </row>
    <row r="60" spans="1:26" x14ac:dyDescent="0.25">
      <c r="A60" s="2">
        <f>YEAR(B60)*10000+MONTH(B60)*100+DAY(B60)</f>
        <v>20050721</v>
      </c>
      <c r="B60" s="3">
        <f>B59+1</f>
        <v>38554</v>
      </c>
      <c r="C60" s="2">
        <f>WEEKDAY(B60,2)</f>
        <v>4</v>
      </c>
      <c r="D60" s="2">
        <f>DAY(B60)</f>
        <v>21</v>
      </c>
      <c r="E60" s="2">
        <f>IF(ISNUMBER(E59),E59+1,1)</f>
        <v>59</v>
      </c>
      <c r="F60" s="3" t="str">
        <f>VLOOKUP(C60,weekdays,2)</f>
        <v>Thursday</v>
      </c>
      <c r="G60" s="3" t="str">
        <f>VLOOKUP(C60,weekdays,3)</f>
        <v>Thu</v>
      </c>
      <c r="H60" s="2" t="str">
        <f>IF(C60&lt;=5,"Weekday","Weekend")</f>
        <v>Weekday</v>
      </c>
      <c r="I60" s="2">
        <f>WEEKNUM(B60,2)</f>
        <v>30</v>
      </c>
      <c r="J60" s="2">
        <f>IF(I60=I59,J59,J59+1)</f>
        <v>9</v>
      </c>
      <c r="K60" s="3">
        <f>B60+1-C60</f>
        <v>38551</v>
      </c>
      <c r="L60" s="2">
        <f>YEAR(K60)*10000+MONTH(K60)*100+DAY(K60)</f>
        <v>20050718</v>
      </c>
      <c r="M60" s="2">
        <f>MONTH(B60)</f>
        <v>7</v>
      </c>
      <c r="N60" s="2">
        <f>IF(M60=M59,N59,N59+1)</f>
        <v>3</v>
      </c>
      <c r="O60" s="3" t="str">
        <f>VLOOKUP(M$2:M$65536,months,2)</f>
        <v>July</v>
      </c>
      <c r="P60" s="3" t="str">
        <f>VLOOKUP(M$2:M$65536,months,3)</f>
        <v>Jul</v>
      </c>
      <c r="Q60" s="2">
        <f>IF(M$2:M$65536&lt;4,1,IF(M$2:M$65536&lt;7,2,IF(M$2:M$65536&lt;10,3,4)))</f>
        <v>3</v>
      </c>
      <c r="R60" s="2">
        <f>YEAR($B60)</f>
        <v>2005</v>
      </c>
      <c r="S60" s="2">
        <f>R60*100+M$2:M$65536</f>
        <v>200507</v>
      </c>
      <c r="T60" s="2">
        <f>IF(M$2:M$65536&lt;=6,M$2:M$65536+6,M$2:M$65536-6)</f>
        <v>1</v>
      </c>
      <c r="U60" s="2">
        <f>IF(M$2:M$65536&lt;4,3,IF(M$2:M$65536&lt;7,4,IF(M$2:M$65536&lt;10,1,2)))</f>
        <v>1</v>
      </c>
      <c r="V60" s="2">
        <f>IF(M$2:M$65536 &lt;= 6, R$2:R$2192, R$2:R$65536+1)</f>
        <v>2006</v>
      </c>
      <c r="W60" s="2" t="str">
        <f>IF(MONTH($B60+1)&lt;&gt;M60,"Month End","Not Month End")</f>
        <v>Not Month End</v>
      </c>
      <c r="X60" s="3">
        <f>DATE(R60-1,M60,D60)</f>
        <v>38189</v>
      </c>
      <c r="Z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values(20050721, '2005-7-21',4, 21, 59, 'Thursday', 'Thu', 'Weekday', 30, 9, '2005-7-18', 20050718, 7, 3, 'July', 'Jul', 3, 2005, 200507, 1, 1, 2006, 'Not Month End', '2004-7-21')</v>
      </c>
    </row>
    <row r="61" spans="1:26" x14ac:dyDescent="0.25">
      <c r="A61" s="2">
        <f>YEAR(B61)*10000+MONTH(B61)*100+DAY(B61)</f>
        <v>20050722</v>
      </c>
      <c r="B61" s="3">
        <f>B60+1</f>
        <v>38555</v>
      </c>
      <c r="C61" s="2">
        <f>WEEKDAY(B61,2)</f>
        <v>5</v>
      </c>
      <c r="D61" s="2">
        <f>DAY(B61)</f>
        <v>22</v>
      </c>
      <c r="E61" s="2">
        <f>IF(ISNUMBER(E60),E60+1,1)</f>
        <v>60</v>
      </c>
      <c r="F61" s="3" t="str">
        <f>VLOOKUP(C61,weekdays,2)</f>
        <v>Friday</v>
      </c>
      <c r="G61" s="3" t="str">
        <f>VLOOKUP(C61,weekdays,3)</f>
        <v>Fri</v>
      </c>
      <c r="H61" s="2" t="str">
        <f>IF(C61&lt;=5,"Weekday","Weekend")</f>
        <v>Weekday</v>
      </c>
      <c r="I61" s="2">
        <f>WEEKNUM(B61,2)</f>
        <v>30</v>
      </c>
      <c r="J61" s="2">
        <f>IF(I61=I60,J60,J60+1)</f>
        <v>9</v>
      </c>
      <c r="K61" s="3">
        <f>B61+1-C61</f>
        <v>38551</v>
      </c>
      <c r="L61" s="2">
        <f>YEAR(K61)*10000+MONTH(K61)*100+DAY(K61)</f>
        <v>20050718</v>
      </c>
      <c r="M61" s="2">
        <f>MONTH(B61)</f>
        <v>7</v>
      </c>
      <c r="N61" s="2">
        <f>IF(M61=M60,N60,N60+1)</f>
        <v>3</v>
      </c>
      <c r="O61" s="3" t="str">
        <f>VLOOKUP(M$2:M$65536,months,2)</f>
        <v>July</v>
      </c>
      <c r="P61" s="3" t="str">
        <f>VLOOKUP(M$2:M$65536,months,3)</f>
        <v>Jul</v>
      </c>
      <c r="Q61" s="2">
        <f>IF(M$2:M$65536&lt;4,1,IF(M$2:M$65536&lt;7,2,IF(M$2:M$65536&lt;10,3,4)))</f>
        <v>3</v>
      </c>
      <c r="R61" s="2">
        <f>YEAR($B61)</f>
        <v>2005</v>
      </c>
      <c r="S61" s="2">
        <f>R61*100+M$2:M$65536</f>
        <v>200507</v>
      </c>
      <c r="T61" s="2">
        <f>IF(M$2:M$65536&lt;=6,M$2:M$65536+6,M$2:M$65536-6)</f>
        <v>1</v>
      </c>
      <c r="U61" s="2">
        <f>IF(M$2:M$65536&lt;4,3,IF(M$2:M$65536&lt;7,4,IF(M$2:M$65536&lt;10,1,2)))</f>
        <v>1</v>
      </c>
      <c r="V61" s="2">
        <f>IF(M$2:M$65536 &lt;= 6, R$2:R$2192, R$2:R$65536+1)</f>
        <v>2006</v>
      </c>
      <c r="W61" s="2" t="str">
        <f>IF(MONTH($B61+1)&lt;&gt;M61,"Month End","Not Month End")</f>
        <v>Not Month End</v>
      </c>
      <c r="X61" s="3">
        <f>DATE(R61-1,M61,D61)</f>
        <v>38190</v>
      </c>
      <c r="Z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values(20050722, '2005-7-22',5, 22, 60, 'Friday', 'Fri', 'Weekday', 30, 9, '2005-7-18', 20050718, 7, 3, 'July', 'Jul', 3, 2005, 200507, 1, 1, 2006, 'Not Month End', '2004-7-22')</v>
      </c>
    </row>
    <row r="62" spans="1:26" x14ac:dyDescent="0.25">
      <c r="A62" s="2">
        <f>YEAR(B62)*10000+MONTH(B62)*100+DAY(B62)</f>
        <v>20050723</v>
      </c>
      <c r="B62" s="3">
        <f>B61+1</f>
        <v>38556</v>
      </c>
      <c r="C62" s="2">
        <f>WEEKDAY(B62,2)</f>
        <v>6</v>
      </c>
      <c r="D62" s="2">
        <f>DAY(B62)</f>
        <v>23</v>
      </c>
      <c r="E62" s="2">
        <f>IF(ISNUMBER(E61),E61+1,1)</f>
        <v>61</v>
      </c>
      <c r="F62" s="3" t="str">
        <f>VLOOKUP(C62,weekdays,2)</f>
        <v>Saturday</v>
      </c>
      <c r="G62" s="3" t="str">
        <f>VLOOKUP(C62,weekdays,3)</f>
        <v>Sat</v>
      </c>
      <c r="H62" s="2" t="str">
        <f>IF(C62&lt;=5,"Weekday","Weekend")</f>
        <v>Weekend</v>
      </c>
      <c r="I62" s="2">
        <f>WEEKNUM(B62,2)</f>
        <v>30</v>
      </c>
      <c r="J62" s="2">
        <f>IF(I62=I61,J61,J61+1)</f>
        <v>9</v>
      </c>
      <c r="K62" s="3">
        <f>B62+1-C62</f>
        <v>38551</v>
      </c>
      <c r="L62" s="2">
        <f>YEAR(K62)*10000+MONTH(K62)*100+DAY(K62)</f>
        <v>20050718</v>
      </c>
      <c r="M62" s="2">
        <f>MONTH(B62)</f>
        <v>7</v>
      </c>
      <c r="N62" s="2">
        <f>IF(M62=M61,N61,N61+1)</f>
        <v>3</v>
      </c>
      <c r="O62" s="3" t="str">
        <f>VLOOKUP(M$2:M$65536,months,2)</f>
        <v>July</v>
      </c>
      <c r="P62" s="3" t="str">
        <f>VLOOKUP(M$2:M$65536,months,3)</f>
        <v>Jul</v>
      </c>
      <c r="Q62" s="2">
        <f>IF(M$2:M$65536&lt;4,1,IF(M$2:M$65536&lt;7,2,IF(M$2:M$65536&lt;10,3,4)))</f>
        <v>3</v>
      </c>
      <c r="R62" s="2">
        <f>YEAR($B62)</f>
        <v>2005</v>
      </c>
      <c r="S62" s="2">
        <f>R62*100+M$2:M$65536</f>
        <v>200507</v>
      </c>
      <c r="T62" s="2">
        <f>IF(M$2:M$65536&lt;=6,M$2:M$65536+6,M$2:M$65536-6)</f>
        <v>1</v>
      </c>
      <c r="U62" s="2">
        <f>IF(M$2:M$65536&lt;4,3,IF(M$2:M$65536&lt;7,4,IF(M$2:M$65536&lt;10,1,2)))</f>
        <v>1</v>
      </c>
      <c r="V62" s="2">
        <f>IF(M$2:M$65536 &lt;= 6, R$2:R$2192, R$2:R$65536+1)</f>
        <v>2006</v>
      </c>
      <c r="W62" s="2" t="str">
        <f>IF(MONTH($B62+1)&lt;&gt;M62,"Month End","Not Month End")</f>
        <v>Not Month End</v>
      </c>
      <c r="X62" s="3">
        <f>DATE(R62-1,M62,D62)</f>
        <v>38191</v>
      </c>
      <c r="Z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values(20050723, '2005-7-23',6, 23, 61, 'Saturday', 'Sat', 'Weekend', 30, 9, '2005-7-18', 20050718, 7, 3, 'July', 'Jul', 3, 2005, 200507, 1, 1, 2006, 'Not Month End', '2004-7-23')</v>
      </c>
    </row>
    <row r="63" spans="1:26" x14ac:dyDescent="0.25">
      <c r="A63" s="2">
        <f>YEAR(B63)*10000+MONTH(B63)*100+DAY(B63)</f>
        <v>20050724</v>
      </c>
      <c r="B63" s="3">
        <f>B62+1</f>
        <v>38557</v>
      </c>
      <c r="C63" s="2">
        <f>WEEKDAY(B63,2)</f>
        <v>7</v>
      </c>
      <c r="D63" s="2">
        <f>DAY(B63)</f>
        <v>24</v>
      </c>
      <c r="E63" s="2">
        <f>IF(ISNUMBER(E62),E62+1,1)</f>
        <v>62</v>
      </c>
      <c r="F63" s="3" t="str">
        <f>VLOOKUP(C63,weekdays,2)</f>
        <v>Sunday</v>
      </c>
      <c r="G63" s="3" t="str">
        <f>VLOOKUP(C63,weekdays,3)</f>
        <v>Sun</v>
      </c>
      <c r="H63" s="2" t="str">
        <f>IF(C63&lt;=5,"Weekday","Weekend")</f>
        <v>Weekend</v>
      </c>
      <c r="I63" s="2">
        <f>WEEKNUM(B63,2)</f>
        <v>30</v>
      </c>
      <c r="J63" s="2">
        <f>IF(I63=I62,J62,J62+1)</f>
        <v>9</v>
      </c>
      <c r="K63" s="3">
        <f>B63+1-C63</f>
        <v>38551</v>
      </c>
      <c r="L63" s="2">
        <f>YEAR(K63)*10000+MONTH(K63)*100+DAY(K63)</f>
        <v>20050718</v>
      </c>
      <c r="M63" s="2">
        <f>MONTH(B63)</f>
        <v>7</v>
      </c>
      <c r="N63" s="2">
        <f>IF(M63=M62,N62,N62+1)</f>
        <v>3</v>
      </c>
      <c r="O63" s="3" t="str">
        <f>VLOOKUP(M$2:M$65536,months,2)</f>
        <v>July</v>
      </c>
      <c r="P63" s="3" t="str">
        <f>VLOOKUP(M$2:M$65536,months,3)</f>
        <v>Jul</v>
      </c>
      <c r="Q63" s="2">
        <f>IF(M$2:M$65536&lt;4,1,IF(M$2:M$65536&lt;7,2,IF(M$2:M$65536&lt;10,3,4)))</f>
        <v>3</v>
      </c>
      <c r="R63" s="2">
        <f>YEAR($B63)</f>
        <v>2005</v>
      </c>
      <c r="S63" s="2">
        <f>R63*100+M$2:M$65536</f>
        <v>200507</v>
      </c>
      <c r="T63" s="2">
        <f>IF(M$2:M$65536&lt;=6,M$2:M$65536+6,M$2:M$65536-6)</f>
        <v>1</v>
      </c>
      <c r="U63" s="2">
        <f>IF(M$2:M$65536&lt;4,3,IF(M$2:M$65536&lt;7,4,IF(M$2:M$65536&lt;10,1,2)))</f>
        <v>1</v>
      </c>
      <c r="V63" s="2">
        <f>IF(M$2:M$65536 &lt;= 6, R$2:R$2192, R$2:R$65536+1)</f>
        <v>2006</v>
      </c>
      <c r="W63" s="2" t="str">
        <f>IF(MONTH($B63+1)&lt;&gt;M63,"Month End","Not Month End")</f>
        <v>Not Month End</v>
      </c>
      <c r="X63" s="3">
        <f>DATE(R63-1,M63,D63)</f>
        <v>38192</v>
      </c>
      <c r="Z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values(20050724, '2005-7-24',7, 24, 62, 'Sunday', 'Sun', 'Weekend', 30, 9, '2005-7-18', 20050718, 7, 3, 'July', 'Jul', 3, 2005, 200507, 1, 1, 2006, 'Not Month End', '2004-7-24')</v>
      </c>
    </row>
    <row r="64" spans="1:26" x14ac:dyDescent="0.25">
      <c r="A64" s="2">
        <f>YEAR(B64)*10000+MONTH(B64)*100+DAY(B64)</f>
        <v>20050725</v>
      </c>
      <c r="B64" s="3">
        <f>B63+1</f>
        <v>38558</v>
      </c>
      <c r="C64" s="2">
        <f>WEEKDAY(B64,2)</f>
        <v>1</v>
      </c>
      <c r="D64" s="2">
        <f>DAY(B64)</f>
        <v>25</v>
      </c>
      <c r="E64" s="2">
        <f>IF(ISNUMBER(E63),E63+1,1)</f>
        <v>63</v>
      </c>
      <c r="F64" s="3" t="str">
        <f>VLOOKUP(C64,weekdays,2)</f>
        <v>Monday</v>
      </c>
      <c r="G64" s="3" t="str">
        <f>VLOOKUP(C64,weekdays,3)</f>
        <v>Mon</v>
      </c>
      <c r="H64" s="2" t="str">
        <f>IF(C64&lt;=5,"Weekday","Weekend")</f>
        <v>Weekday</v>
      </c>
      <c r="I64" s="2">
        <f>WEEKNUM(B64,2)</f>
        <v>31</v>
      </c>
      <c r="J64" s="2">
        <f>IF(I64=I63,J63,J63+1)</f>
        <v>10</v>
      </c>
      <c r="K64" s="3">
        <f>B64+1-C64</f>
        <v>38558</v>
      </c>
      <c r="L64" s="2">
        <f>YEAR(K64)*10000+MONTH(K64)*100+DAY(K64)</f>
        <v>20050725</v>
      </c>
      <c r="M64" s="2">
        <f>MONTH(B64)</f>
        <v>7</v>
      </c>
      <c r="N64" s="2">
        <f>IF(M64=M63,N63,N63+1)</f>
        <v>3</v>
      </c>
      <c r="O64" s="3" t="str">
        <f>VLOOKUP(M$2:M$65536,months,2)</f>
        <v>July</v>
      </c>
      <c r="P64" s="3" t="str">
        <f>VLOOKUP(M$2:M$65536,months,3)</f>
        <v>Jul</v>
      </c>
      <c r="Q64" s="2">
        <f>IF(M$2:M$65536&lt;4,1,IF(M$2:M$65536&lt;7,2,IF(M$2:M$65536&lt;10,3,4)))</f>
        <v>3</v>
      </c>
      <c r="R64" s="2">
        <f>YEAR($B64)</f>
        <v>2005</v>
      </c>
      <c r="S64" s="2">
        <f>R64*100+M$2:M$65536</f>
        <v>200507</v>
      </c>
      <c r="T64" s="2">
        <f>IF(M$2:M$65536&lt;=6,M$2:M$65536+6,M$2:M$65536-6)</f>
        <v>1</v>
      </c>
      <c r="U64" s="2">
        <f>IF(M$2:M$65536&lt;4,3,IF(M$2:M$65536&lt;7,4,IF(M$2:M$65536&lt;10,1,2)))</f>
        <v>1</v>
      </c>
      <c r="V64" s="2">
        <f>IF(M$2:M$65536 &lt;= 6, R$2:R$2192, R$2:R$65536+1)</f>
        <v>2006</v>
      </c>
      <c r="W64" s="2" t="str">
        <f>IF(MONTH($B64+1)&lt;&gt;M64,"Month End","Not Month End")</f>
        <v>Not Month End</v>
      </c>
      <c r="X64" s="3">
        <f>DATE(R64-1,M64,D64)</f>
        <v>38193</v>
      </c>
      <c r="Z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values(20050725, '2005-7-25',1, 25, 63, 'Monday', 'Mon', 'Weekday', 31, 10, '2005-7-25', 20050725, 7, 3, 'July', 'Jul', 3, 2005, 200507, 1, 1, 2006, 'Not Month End', '2004-7-25')</v>
      </c>
    </row>
    <row r="65" spans="1:26" x14ac:dyDescent="0.25">
      <c r="A65" s="2">
        <f>YEAR(B65)*10000+MONTH(B65)*100+DAY(B65)</f>
        <v>20050726</v>
      </c>
      <c r="B65" s="3">
        <f>B64+1</f>
        <v>38559</v>
      </c>
      <c r="C65" s="2">
        <f>WEEKDAY(B65,2)</f>
        <v>2</v>
      </c>
      <c r="D65" s="2">
        <f>DAY(B65)</f>
        <v>26</v>
      </c>
      <c r="E65" s="2">
        <f>IF(ISNUMBER(E64),E64+1,1)</f>
        <v>64</v>
      </c>
      <c r="F65" s="3" t="str">
        <f>VLOOKUP(C65,weekdays,2)</f>
        <v>Tuesday</v>
      </c>
      <c r="G65" s="3" t="str">
        <f>VLOOKUP(C65,weekdays,3)</f>
        <v>Tue</v>
      </c>
      <c r="H65" s="2" t="str">
        <f>IF(C65&lt;=5,"Weekday","Weekend")</f>
        <v>Weekday</v>
      </c>
      <c r="I65" s="2">
        <f>WEEKNUM(B65,2)</f>
        <v>31</v>
      </c>
      <c r="J65" s="2">
        <f>IF(I65=I64,J64,J64+1)</f>
        <v>10</v>
      </c>
      <c r="K65" s="3">
        <f>B65+1-C65</f>
        <v>38558</v>
      </c>
      <c r="L65" s="2">
        <f>YEAR(K65)*10000+MONTH(K65)*100+DAY(K65)</f>
        <v>20050725</v>
      </c>
      <c r="M65" s="2">
        <f>MONTH(B65)</f>
        <v>7</v>
      </c>
      <c r="N65" s="2">
        <f>IF(M65=M64,N64,N64+1)</f>
        <v>3</v>
      </c>
      <c r="O65" s="3" t="str">
        <f>VLOOKUP(M$2:M$65536,months,2)</f>
        <v>July</v>
      </c>
      <c r="P65" s="3" t="str">
        <f>VLOOKUP(M$2:M$65536,months,3)</f>
        <v>Jul</v>
      </c>
      <c r="Q65" s="2">
        <f>IF(M$2:M$65536&lt;4,1,IF(M$2:M$65536&lt;7,2,IF(M$2:M$65536&lt;10,3,4)))</f>
        <v>3</v>
      </c>
      <c r="R65" s="2">
        <f>YEAR($B65)</f>
        <v>2005</v>
      </c>
      <c r="S65" s="2">
        <f>R65*100+M$2:M$65536</f>
        <v>200507</v>
      </c>
      <c r="T65" s="2">
        <f>IF(M$2:M$65536&lt;=6,M$2:M$65536+6,M$2:M$65536-6)</f>
        <v>1</v>
      </c>
      <c r="U65" s="2">
        <f>IF(M$2:M$65536&lt;4,3,IF(M$2:M$65536&lt;7,4,IF(M$2:M$65536&lt;10,1,2)))</f>
        <v>1</v>
      </c>
      <c r="V65" s="2">
        <f>IF(M$2:M$65536 &lt;= 6, R$2:R$2192, R$2:R$65536+1)</f>
        <v>2006</v>
      </c>
      <c r="W65" s="2" t="str">
        <f>IF(MONTH($B65+1)&lt;&gt;M65,"Month End","Not Month End")</f>
        <v>Not Month End</v>
      </c>
      <c r="X65" s="3">
        <f>DATE(R65-1,M65,D65)</f>
        <v>38194</v>
      </c>
      <c r="Z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values(20050726, '2005-7-26',2, 26, 64, 'Tuesday', 'Tue', 'Weekday', 31, 10, '2005-7-25', 20050725, 7, 3, 'July', 'Jul', 3, 2005, 200507, 1, 1, 2006, 'Not Month End', '2004-7-26')</v>
      </c>
    </row>
    <row r="66" spans="1:26" x14ac:dyDescent="0.25">
      <c r="A66" s="2">
        <f>YEAR(B66)*10000+MONTH(B66)*100+DAY(B66)</f>
        <v>20050727</v>
      </c>
      <c r="B66" s="3">
        <f>B65+1</f>
        <v>38560</v>
      </c>
      <c r="C66" s="2">
        <f>WEEKDAY(B66,2)</f>
        <v>3</v>
      </c>
      <c r="D66" s="2">
        <f>DAY(B66)</f>
        <v>27</v>
      </c>
      <c r="E66" s="2">
        <f>IF(ISNUMBER(E65),E65+1,1)</f>
        <v>65</v>
      </c>
      <c r="F66" s="3" t="str">
        <f>VLOOKUP(C66,weekdays,2)</f>
        <v>Wednesday</v>
      </c>
      <c r="G66" s="3" t="str">
        <f>VLOOKUP(C66,weekdays,3)</f>
        <v>Wed</v>
      </c>
      <c r="H66" s="2" t="str">
        <f>IF(C66&lt;=5,"Weekday","Weekend")</f>
        <v>Weekday</v>
      </c>
      <c r="I66" s="2">
        <f>WEEKNUM(B66,2)</f>
        <v>31</v>
      </c>
      <c r="J66" s="2">
        <f>IF(I66=I65,J65,J65+1)</f>
        <v>10</v>
      </c>
      <c r="K66" s="3">
        <f>B66+1-C66</f>
        <v>38558</v>
      </c>
      <c r="L66" s="2">
        <f>YEAR(K66)*10000+MONTH(K66)*100+DAY(K66)</f>
        <v>20050725</v>
      </c>
      <c r="M66" s="2">
        <f>MONTH(B66)</f>
        <v>7</v>
      </c>
      <c r="N66" s="2">
        <f>IF(M66=M65,N65,N65+1)</f>
        <v>3</v>
      </c>
      <c r="O66" s="3" t="str">
        <f>VLOOKUP(M$2:M$65536,months,2)</f>
        <v>July</v>
      </c>
      <c r="P66" s="3" t="str">
        <f>VLOOKUP(M$2:M$65536,months,3)</f>
        <v>Jul</v>
      </c>
      <c r="Q66" s="2">
        <f>IF(M$2:M$65536&lt;4,1,IF(M$2:M$65536&lt;7,2,IF(M$2:M$65536&lt;10,3,4)))</f>
        <v>3</v>
      </c>
      <c r="R66" s="2">
        <f>YEAR($B66)</f>
        <v>2005</v>
      </c>
      <c r="S66" s="2">
        <f>R66*100+M$2:M$65536</f>
        <v>200507</v>
      </c>
      <c r="T66" s="2">
        <f>IF(M$2:M$65536&lt;=6,M$2:M$65536+6,M$2:M$65536-6)</f>
        <v>1</v>
      </c>
      <c r="U66" s="2">
        <f>IF(M$2:M$65536&lt;4,3,IF(M$2:M$65536&lt;7,4,IF(M$2:M$65536&lt;10,1,2)))</f>
        <v>1</v>
      </c>
      <c r="V66" s="2">
        <f>IF(M$2:M$65536 &lt;= 6, R$2:R$2192, R$2:R$65536+1)</f>
        <v>2006</v>
      </c>
      <c r="W66" s="2" t="str">
        <f>IF(MONTH($B66+1)&lt;&gt;M66,"Month End","Not Month End")</f>
        <v>Not Month End</v>
      </c>
      <c r="X66" s="3">
        <f>DATE(R66-1,M66,D66)</f>
        <v>38195</v>
      </c>
      <c r="Z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values(20050727, '2005-7-27',3, 27, 65, 'Wednesday', 'Wed', 'Weekday', 31, 10, '2005-7-25', 20050725, 7, 3, 'July', 'Jul', 3, 2005, 200507, 1, 1, 2006, 'Not Month End', '2004-7-27')</v>
      </c>
    </row>
    <row r="67" spans="1:26" x14ac:dyDescent="0.25">
      <c r="A67" s="2">
        <f>YEAR(B67)*10000+MONTH(B67)*100+DAY(B67)</f>
        <v>20050728</v>
      </c>
      <c r="B67" s="3">
        <f>B66+1</f>
        <v>38561</v>
      </c>
      <c r="C67" s="2">
        <f>WEEKDAY(B67,2)</f>
        <v>4</v>
      </c>
      <c r="D67" s="2">
        <f>DAY(B67)</f>
        <v>28</v>
      </c>
      <c r="E67" s="2">
        <f>IF(ISNUMBER(E66),E66+1,1)</f>
        <v>66</v>
      </c>
      <c r="F67" s="3" t="str">
        <f>VLOOKUP(C67,weekdays,2)</f>
        <v>Thursday</v>
      </c>
      <c r="G67" s="3" t="str">
        <f>VLOOKUP(C67,weekdays,3)</f>
        <v>Thu</v>
      </c>
      <c r="H67" s="2" t="str">
        <f>IF(C67&lt;=5,"Weekday","Weekend")</f>
        <v>Weekday</v>
      </c>
      <c r="I67" s="2">
        <f>WEEKNUM(B67,2)</f>
        <v>31</v>
      </c>
      <c r="J67" s="2">
        <f>IF(I67=I66,J66,J66+1)</f>
        <v>10</v>
      </c>
      <c r="K67" s="3">
        <f>B67+1-C67</f>
        <v>38558</v>
      </c>
      <c r="L67" s="2">
        <f>YEAR(K67)*10000+MONTH(K67)*100+DAY(K67)</f>
        <v>20050725</v>
      </c>
      <c r="M67" s="2">
        <f>MONTH(B67)</f>
        <v>7</v>
      </c>
      <c r="N67" s="2">
        <f>IF(M67=M66,N66,N66+1)</f>
        <v>3</v>
      </c>
      <c r="O67" s="3" t="str">
        <f>VLOOKUP(M$2:M$65536,months,2)</f>
        <v>July</v>
      </c>
      <c r="P67" s="3" t="str">
        <f>VLOOKUP(M$2:M$65536,months,3)</f>
        <v>Jul</v>
      </c>
      <c r="Q67" s="2">
        <f>IF(M$2:M$65536&lt;4,1,IF(M$2:M$65536&lt;7,2,IF(M$2:M$65536&lt;10,3,4)))</f>
        <v>3</v>
      </c>
      <c r="R67" s="2">
        <f>YEAR($B67)</f>
        <v>2005</v>
      </c>
      <c r="S67" s="2">
        <f>R67*100+M$2:M$65536</f>
        <v>200507</v>
      </c>
      <c r="T67" s="2">
        <f>IF(M$2:M$65536&lt;=6,M$2:M$65536+6,M$2:M$65536-6)</f>
        <v>1</v>
      </c>
      <c r="U67" s="2">
        <f>IF(M$2:M$65536&lt;4,3,IF(M$2:M$65536&lt;7,4,IF(M$2:M$65536&lt;10,1,2)))</f>
        <v>1</v>
      </c>
      <c r="V67" s="2">
        <f>IF(M$2:M$65536 &lt;= 6, R$2:R$2192, R$2:R$65536+1)</f>
        <v>2006</v>
      </c>
      <c r="W67" s="2" t="str">
        <f>IF(MONTH($B67+1)&lt;&gt;M67,"Month End","Not Month End")</f>
        <v>Not Month End</v>
      </c>
      <c r="X67" s="3">
        <f>DATE(R67-1,M67,D67)</f>
        <v>38196</v>
      </c>
      <c r="Z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values(20050728, '2005-7-28',4, 28, 66, 'Thursday', 'Thu', 'Weekday', 31, 10, '2005-7-25', 20050725, 7, 3, 'July', 'Jul', 3, 2005, 200507, 1, 1, 2006, 'Not Month End', '2004-7-28')</v>
      </c>
    </row>
    <row r="68" spans="1:26" x14ac:dyDescent="0.25">
      <c r="A68" s="2">
        <f>YEAR(B68)*10000+MONTH(B68)*100+DAY(B68)</f>
        <v>20050729</v>
      </c>
      <c r="B68" s="3">
        <f>B67+1</f>
        <v>38562</v>
      </c>
      <c r="C68" s="2">
        <f>WEEKDAY(B68,2)</f>
        <v>5</v>
      </c>
      <c r="D68" s="2">
        <f>DAY(B68)</f>
        <v>29</v>
      </c>
      <c r="E68" s="2">
        <f>IF(ISNUMBER(E67),E67+1,1)</f>
        <v>67</v>
      </c>
      <c r="F68" s="3" t="str">
        <f>VLOOKUP(C68,weekdays,2)</f>
        <v>Friday</v>
      </c>
      <c r="G68" s="3" t="str">
        <f>VLOOKUP(C68,weekdays,3)</f>
        <v>Fri</v>
      </c>
      <c r="H68" s="2" t="str">
        <f>IF(C68&lt;=5,"Weekday","Weekend")</f>
        <v>Weekday</v>
      </c>
      <c r="I68" s="2">
        <f>WEEKNUM(B68,2)</f>
        <v>31</v>
      </c>
      <c r="J68" s="2">
        <f>IF(I68=I67,J67,J67+1)</f>
        <v>10</v>
      </c>
      <c r="K68" s="3">
        <f>B68+1-C68</f>
        <v>38558</v>
      </c>
      <c r="L68" s="2">
        <f>YEAR(K68)*10000+MONTH(K68)*100+DAY(K68)</f>
        <v>20050725</v>
      </c>
      <c r="M68" s="2">
        <f>MONTH(B68)</f>
        <v>7</v>
      </c>
      <c r="N68" s="2">
        <f>IF(M68=M67,N67,N67+1)</f>
        <v>3</v>
      </c>
      <c r="O68" s="3" t="str">
        <f>VLOOKUP(M$2:M$65536,months,2)</f>
        <v>July</v>
      </c>
      <c r="P68" s="3" t="str">
        <f>VLOOKUP(M$2:M$65536,months,3)</f>
        <v>Jul</v>
      </c>
      <c r="Q68" s="2">
        <f>IF(M$2:M$65536&lt;4,1,IF(M$2:M$65536&lt;7,2,IF(M$2:M$65536&lt;10,3,4)))</f>
        <v>3</v>
      </c>
      <c r="R68" s="2">
        <f>YEAR($B68)</f>
        <v>2005</v>
      </c>
      <c r="S68" s="2">
        <f>R68*100+M$2:M$65536</f>
        <v>200507</v>
      </c>
      <c r="T68" s="2">
        <f>IF(M$2:M$65536&lt;=6,M$2:M$65536+6,M$2:M$65536-6)</f>
        <v>1</v>
      </c>
      <c r="U68" s="2">
        <f>IF(M$2:M$65536&lt;4,3,IF(M$2:M$65536&lt;7,4,IF(M$2:M$65536&lt;10,1,2)))</f>
        <v>1</v>
      </c>
      <c r="V68" s="2">
        <f>IF(M$2:M$65536 &lt;= 6, R$2:R$2192, R$2:R$65536+1)</f>
        <v>2006</v>
      </c>
      <c r="W68" s="2" t="str">
        <f>IF(MONTH($B68+1)&lt;&gt;M68,"Month End","Not Month End")</f>
        <v>Not Month End</v>
      </c>
      <c r="X68" s="3">
        <f>DATE(R68-1,M68,D68)</f>
        <v>38197</v>
      </c>
      <c r="Z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values(20050729, '2005-7-29',5, 29, 67, 'Friday', 'Fri', 'Weekday', 31, 10, '2005-7-25', 20050725, 7, 3, 'July', 'Jul', 3, 2005, 200507, 1, 1, 2006, 'Not Month End', '2004-7-29')</v>
      </c>
    </row>
    <row r="69" spans="1:26" x14ac:dyDescent="0.25">
      <c r="A69" s="2">
        <f>YEAR(B69)*10000+MONTH(B69)*100+DAY(B69)</f>
        <v>20050730</v>
      </c>
      <c r="B69" s="3">
        <f>B68+1</f>
        <v>38563</v>
      </c>
      <c r="C69" s="2">
        <f>WEEKDAY(B69,2)</f>
        <v>6</v>
      </c>
      <c r="D69" s="2">
        <f>DAY(B69)</f>
        <v>30</v>
      </c>
      <c r="E69" s="2">
        <f>IF(ISNUMBER(E68),E68+1,1)</f>
        <v>68</v>
      </c>
      <c r="F69" s="3" t="str">
        <f>VLOOKUP(C69,weekdays,2)</f>
        <v>Saturday</v>
      </c>
      <c r="G69" s="3" t="str">
        <f>VLOOKUP(C69,weekdays,3)</f>
        <v>Sat</v>
      </c>
      <c r="H69" s="2" t="str">
        <f>IF(C69&lt;=5,"Weekday","Weekend")</f>
        <v>Weekend</v>
      </c>
      <c r="I69" s="2">
        <f>WEEKNUM(B69,2)</f>
        <v>31</v>
      </c>
      <c r="J69" s="2">
        <f>IF(I69=I68,J68,J68+1)</f>
        <v>10</v>
      </c>
      <c r="K69" s="3">
        <f>B69+1-C69</f>
        <v>38558</v>
      </c>
      <c r="L69" s="2">
        <f>YEAR(K69)*10000+MONTH(K69)*100+DAY(K69)</f>
        <v>20050725</v>
      </c>
      <c r="M69" s="2">
        <f>MONTH(B69)</f>
        <v>7</v>
      </c>
      <c r="N69" s="2">
        <f>IF(M69=M68,N68,N68+1)</f>
        <v>3</v>
      </c>
      <c r="O69" s="3" t="str">
        <f>VLOOKUP(M$2:M$65536,months,2)</f>
        <v>July</v>
      </c>
      <c r="P69" s="3" t="str">
        <f>VLOOKUP(M$2:M$65536,months,3)</f>
        <v>Jul</v>
      </c>
      <c r="Q69" s="2">
        <f>IF(M$2:M$65536&lt;4,1,IF(M$2:M$65536&lt;7,2,IF(M$2:M$65536&lt;10,3,4)))</f>
        <v>3</v>
      </c>
      <c r="R69" s="2">
        <f>YEAR($B69)</f>
        <v>2005</v>
      </c>
      <c r="S69" s="2">
        <f>R69*100+M$2:M$65536</f>
        <v>200507</v>
      </c>
      <c r="T69" s="2">
        <f>IF(M$2:M$65536&lt;=6,M$2:M$65536+6,M$2:M$65536-6)</f>
        <v>1</v>
      </c>
      <c r="U69" s="2">
        <f>IF(M$2:M$65536&lt;4,3,IF(M$2:M$65536&lt;7,4,IF(M$2:M$65536&lt;10,1,2)))</f>
        <v>1</v>
      </c>
      <c r="V69" s="2">
        <f>IF(M$2:M$65536 &lt;= 6, R$2:R$2192, R$2:R$65536+1)</f>
        <v>2006</v>
      </c>
      <c r="W69" s="2" t="str">
        <f>IF(MONTH($B69+1)&lt;&gt;M69,"Month End","Not Month End")</f>
        <v>Not Month End</v>
      </c>
      <c r="X69" s="3">
        <f>DATE(R69-1,M69,D69)</f>
        <v>38198</v>
      </c>
      <c r="Z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values(20050730, '2005-7-30',6, 30, 68, 'Saturday', 'Sat', 'Weekend', 31, 10, '2005-7-25', 20050725, 7, 3, 'July', 'Jul', 3, 2005, 200507, 1, 1, 2006, 'Not Month End', '2004-7-30')</v>
      </c>
    </row>
    <row r="70" spans="1:26" x14ac:dyDescent="0.25">
      <c r="A70" s="2">
        <f>YEAR(B70)*10000+MONTH(B70)*100+DAY(B70)</f>
        <v>20050731</v>
      </c>
      <c r="B70" s="3">
        <f>B69+1</f>
        <v>38564</v>
      </c>
      <c r="C70" s="2">
        <f>WEEKDAY(B70,2)</f>
        <v>7</v>
      </c>
      <c r="D70" s="2">
        <f>DAY(B70)</f>
        <v>31</v>
      </c>
      <c r="E70" s="2">
        <f>IF(ISNUMBER(E69),E69+1,1)</f>
        <v>69</v>
      </c>
      <c r="F70" s="3" t="str">
        <f>VLOOKUP(C70,weekdays,2)</f>
        <v>Sunday</v>
      </c>
      <c r="G70" s="3" t="str">
        <f>VLOOKUP(C70,weekdays,3)</f>
        <v>Sun</v>
      </c>
      <c r="H70" s="2" t="str">
        <f>IF(C70&lt;=5,"Weekday","Weekend")</f>
        <v>Weekend</v>
      </c>
      <c r="I70" s="2">
        <f>WEEKNUM(B70,2)</f>
        <v>31</v>
      </c>
      <c r="J70" s="2">
        <f>IF(I70=I69,J69,J69+1)</f>
        <v>10</v>
      </c>
      <c r="K70" s="3">
        <f>B70+1-C70</f>
        <v>38558</v>
      </c>
      <c r="L70" s="2">
        <f>YEAR(K70)*10000+MONTH(K70)*100+DAY(K70)</f>
        <v>20050725</v>
      </c>
      <c r="M70" s="2">
        <f>MONTH(B70)</f>
        <v>7</v>
      </c>
      <c r="N70" s="2">
        <f>IF(M70=M69,N69,N69+1)</f>
        <v>3</v>
      </c>
      <c r="O70" s="3" t="str">
        <f>VLOOKUP(M$2:M$65536,months,2)</f>
        <v>July</v>
      </c>
      <c r="P70" s="3" t="str">
        <f>VLOOKUP(M$2:M$65536,months,3)</f>
        <v>Jul</v>
      </c>
      <c r="Q70" s="2">
        <f>IF(M$2:M$65536&lt;4,1,IF(M$2:M$65536&lt;7,2,IF(M$2:M$65536&lt;10,3,4)))</f>
        <v>3</v>
      </c>
      <c r="R70" s="2">
        <f>YEAR($B70)</f>
        <v>2005</v>
      </c>
      <c r="S70" s="2">
        <f>R70*100+M$2:M$65536</f>
        <v>200507</v>
      </c>
      <c r="T70" s="2">
        <f>IF(M$2:M$65536&lt;=6,M$2:M$65536+6,M$2:M$65536-6)</f>
        <v>1</v>
      </c>
      <c r="U70" s="2">
        <f>IF(M$2:M$65536&lt;4,3,IF(M$2:M$65536&lt;7,4,IF(M$2:M$65536&lt;10,1,2)))</f>
        <v>1</v>
      </c>
      <c r="V70" s="2">
        <f>IF(M$2:M$65536 &lt;= 6, R$2:R$2192, R$2:R$65536+1)</f>
        <v>2006</v>
      </c>
      <c r="W70" s="2" t="str">
        <f>IF(MONTH($B70+1)&lt;&gt;M70,"Month End","Not Month End")</f>
        <v>Month End</v>
      </c>
      <c r="X70" s="3">
        <f>DATE(R70-1,M70,D70)</f>
        <v>38199</v>
      </c>
      <c r="Z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values(20050731, '2005-7-31',7, 31, 69, 'Sunday', 'Sun', 'Weekend', 31, 10, '2005-7-25', 20050725, 7, 3, 'July', 'Jul', 3, 2005, 200507, 1, 1, 2006, 'Month End', '2004-7-31')</v>
      </c>
    </row>
    <row r="71" spans="1:26" x14ac:dyDescent="0.25">
      <c r="A71" s="2">
        <f>YEAR(B71)*10000+MONTH(B71)*100+DAY(B71)</f>
        <v>20050801</v>
      </c>
      <c r="B71" s="3">
        <f>B70+1</f>
        <v>38565</v>
      </c>
      <c r="C71" s="2">
        <f>WEEKDAY(B71,2)</f>
        <v>1</v>
      </c>
      <c r="D71" s="2">
        <f>DAY(B71)</f>
        <v>1</v>
      </c>
      <c r="E71" s="2">
        <f>IF(ISNUMBER(E70),E70+1,1)</f>
        <v>70</v>
      </c>
      <c r="F71" s="3" t="str">
        <f>VLOOKUP(C71,weekdays,2)</f>
        <v>Monday</v>
      </c>
      <c r="G71" s="3" t="str">
        <f>VLOOKUP(C71,weekdays,3)</f>
        <v>Mon</v>
      </c>
      <c r="H71" s="2" t="str">
        <f>IF(C71&lt;=5,"Weekday","Weekend")</f>
        <v>Weekday</v>
      </c>
      <c r="I71" s="2">
        <f>WEEKNUM(B71,2)</f>
        <v>32</v>
      </c>
      <c r="J71" s="2">
        <f>IF(I71=I70,J70,J70+1)</f>
        <v>11</v>
      </c>
      <c r="K71" s="3">
        <f>B71+1-C71</f>
        <v>38565</v>
      </c>
      <c r="L71" s="2">
        <f>YEAR(K71)*10000+MONTH(K71)*100+DAY(K71)</f>
        <v>20050801</v>
      </c>
      <c r="M71" s="2">
        <f>MONTH(B71)</f>
        <v>8</v>
      </c>
      <c r="N71" s="2">
        <f>IF(M71=M70,N70,N70+1)</f>
        <v>4</v>
      </c>
      <c r="O71" s="3" t="str">
        <f>VLOOKUP(M$2:M$65536,months,2)</f>
        <v>August</v>
      </c>
      <c r="P71" s="3" t="str">
        <f>VLOOKUP(M$2:M$65536,months,3)</f>
        <v>Aug</v>
      </c>
      <c r="Q71" s="2">
        <f>IF(M$2:M$65536&lt;4,1,IF(M$2:M$65536&lt;7,2,IF(M$2:M$65536&lt;10,3,4)))</f>
        <v>3</v>
      </c>
      <c r="R71" s="2">
        <f>YEAR($B71)</f>
        <v>2005</v>
      </c>
      <c r="S71" s="2">
        <f>R71*100+M$2:M$65536</f>
        <v>200508</v>
      </c>
      <c r="T71" s="2">
        <f>IF(M$2:M$65536&lt;=6,M$2:M$65536+6,M$2:M$65536-6)</f>
        <v>2</v>
      </c>
      <c r="U71" s="2">
        <f>IF(M$2:M$65536&lt;4,3,IF(M$2:M$65536&lt;7,4,IF(M$2:M$65536&lt;10,1,2)))</f>
        <v>1</v>
      </c>
      <c r="V71" s="2">
        <f>IF(M$2:M$65536 &lt;= 6, R$2:R$2192, R$2:R$65536+1)</f>
        <v>2006</v>
      </c>
      <c r="W71" s="2" t="str">
        <f>IF(MONTH($B71+1)&lt;&gt;M71,"Month End","Not Month End")</f>
        <v>Not Month End</v>
      </c>
      <c r="X71" s="3">
        <f>DATE(R71-1,M71,D71)</f>
        <v>38200</v>
      </c>
      <c r="Z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values(20050801, '2005-8-1',1, 1, 70, 'Monday', 'Mon', 'Weekday', 32, 11, '2005-8-1', 20050801, 8, 4, 'August', 'Aug', 3, 2005, 200508, 2, 1, 2006, 'Not Month End', '2004-8-1')</v>
      </c>
    </row>
    <row r="72" spans="1:26" x14ac:dyDescent="0.25">
      <c r="A72" s="2">
        <f>YEAR(B72)*10000+MONTH(B72)*100+DAY(B72)</f>
        <v>20050802</v>
      </c>
      <c r="B72" s="3">
        <f>B71+1</f>
        <v>38566</v>
      </c>
      <c r="C72" s="2">
        <f>WEEKDAY(B72,2)</f>
        <v>2</v>
      </c>
      <c r="D72" s="2">
        <f>DAY(B72)</f>
        <v>2</v>
      </c>
      <c r="E72" s="2">
        <f>IF(ISNUMBER(E71),E71+1,1)</f>
        <v>71</v>
      </c>
      <c r="F72" s="3" t="str">
        <f>VLOOKUP(C72,weekdays,2)</f>
        <v>Tuesday</v>
      </c>
      <c r="G72" s="3" t="str">
        <f>VLOOKUP(C72,weekdays,3)</f>
        <v>Tue</v>
      </c>
      <c r="H72" s="2" t="str">
        <f>IF(C72&lt;=5,"Weekday","Weekend")</f>
        <v>Weekday</v>
      </c>
      <c r="I72" s="2">
        <f>WEEKNUM(B72,2)</f>
        <v>32</v>
      </c>
      <c r="J72" s="2">
        <f>IF(I72=I71,J71,J71+1)</f>
        <v>11</v>
      </c>
      <c r="K72" s="3">
        <f>B72+1-C72</f>
        <v>38565</v>
      </c>
      <c r="L72" s="2">
        <f>YEAR(K72)*10000+MONTH(K72)*100+DAY(K72)</f>
        <v>20050801</v>
      </c>
      <c r="M72" s="2">
        <f>MONTH(B72)</f>
        <v>8</v>
      </c>
      <c r="N72" s="2">
        <f>IF(M72=M71,N71,N71+1)</f>
        <v>4</v>
      </c>
      <c r="O72" s="3" t="str">
        <f>VLOOKUP(M$2:M$65536,months,2)</f>
        <v>August</v>
      </c>
      <c r="P72" s="3" t="str">
        <f>VLOOKUP(M$2:M$65536,months,3)</f>
        <v>Aug</v>
      </c>
      <c r="Q72" s="2">
        <f>IF(M$2:M$65536&lt;4,1,IF(M$2:M$65536&lt;7,2,IF(M$2:M$65536&lt;10,3,4)))</f>
        <v>3</v>
      </c>
      <c r="R72" s="2">
        <f>YEAR($B72)</f>
        <v>2005</v>
      </c>
      <c r="S72" s="2">
        <f>R72*100+M$2:M$65536</f>
        <v>200508</v>
      </c>
      <c r="T72" s="2">
        <f>IF(M$2:M$65536&lt;=6,M$2:M$65536+6,M$2:M$65536-6)</f>
        <v>2</v>
      </c>
      <c r="U72" s="2">
        <f>IF(M$2:M$65536&lt;4,3,IF(M$2:M$65536&lt;7,4,IF(M$2:M$65536&lt;10,1,2)))</f>
        <v>1</v>
      </c>
      <c r="V72" s="2">
        <f>IF(M$2:M$65536 &lt;= 6, R$2:R$2192, R$2:R$65536+1)</f>
        <v>2006</v>
      </c>
      <c r="W72" s="2" t="str">
        <f>IF(MONTH($B72+1)&lt;&gt;M72,"Month End","Not Month End")</f>
        <v>Not Month End</v>
      </c>
      <c r="X72" s="3">
        <f>DATE(R72-1,M72,D72)</f>
        <v>38201</v>
      </c>
      <c r="Z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values(20050802, '2005-8-2',2, 2, 71, 'Tuesday', 'Tue', 'Weekday', 32, 11, '2005-8-1', 20050801, 8, 4, 'August', 'Aug', 3, 2005, 200508, 2, 1, 2006, 'Not Month End', '2004-8-2')</v>
      </c>
    </row>
    <row r="73" spans="1:26" x14ac:dyDescent="0.25">
      <c r="A73" s="2">
        <f>YEAR(B73)*10000+MONTH(B73)*100+DAY(B73)</f>
        <v>20050803</v>
      </c>
      <c r="B73" s="3">
        <f>B72+1</f>
        <v>38567</v>
      </c>
      <c r="C73" s="2">
        <f>WEEKDAY(B73,2)</f>
        <v>3</v>
      </c>
      <c r="D73" s="2">
        <f>DAY(B73)</f>
        <v>3</v>
      </c>
      <c r="E73" s="2">
        <f>IF(ISNUMBER(E72),E72+1,1)</f>
        <v>72</v>
      </c>
      <c r="F73" s="3" t="str">
        <f>VLOOKUP(C73,weekdays,2)</f>
        <v>Wednesday</v>
      </c>
      <c r="G73" s="3" t="str">
        <f>VLOOKUP(C73,weekdays,3)</f>
        <v>Wed</v>
      </c>
      <c r="H73" s="2" t="str">
        <f>IF(C73&lt;=5,"Weekday","Weekend")</f>
        <v>Weekday</v>
      </c>
      <c r="I73" s="2">
        <f>WEEKNUM(B73,2)</f>
        <v>32</v>
      </c>
      <c r="J73" s="2">
        <f>IF(I73=I72,J72,J72+1)</f>
        <v>11</v>
      </c>
      <c r="K73" s="3">
        <f>B73+1-C73</f>
        <v>38565</v>
      </c>
      <c r="L73" s="2">
        <f>YEAR(K73)*10000+MONTH(K73)*100+DAY(K73)</f>
        <v>20050801</v>
      </c>
      <c r="M73" s="2">
        <f>MONTH(B73)</f>
        <v>8</v>
      </c>
      <c r="N73" s="2">
        <f>IF(M73=M72,N72,N72+1)</f>
        <v>4</v>
      </c>
      <c r="O73" s="3" t="str">
        <f>VLOOKUP(M$2:M$65536,months,2)</f>
        <v>August</v>
      </c>
      <c r="P73" s="3" t="str">
        <f>VLOOKUP(M$2:M$65536,months,3)</f>
        <v>Aug</v>
      </c>
      <c r="Q73" s="2">
        <f>IF(M$2:M$65536&lt;4,1,IF(M$2:M$65536&lt;7,2,IF(M$2:M$65536&lt;10,3,4)))</f>
        <v>3</v>
      </c>
      <c r="R73" s="2">
        <f>YEAR($B73)</f>
        <v>2005</v>
      </c>
      <c r="S73" s="2">
        <f>R73*100+M$2:M$65536</f>
        <v>200508</v>
      </c>
      <c r="T73" s="2">
        <f>IF(M$2:M$65536&lt;=6,M$2:M$65536+6,M$2:M$65536-6)</f>
        <v>2</v>
      </c>
      <c r="U73" s="2">
        <f>IF(M$2:M$65536&lt;4,3,IF(M$2:M$65536&lt;7,4,IF(M$2:M$65536&lt;10,1,2)))</f>
        <v>1</v>
      </c>
      <c r="V73" s="2">
        <f>IF(M$2:M$65536 &lt;= 6, R$2:R$2192, R$2:R$65536+1)</f>
        <v>2006</v>
      </c>
      <c r="W73" s="2" t="str">
        <f>IF(MONTH($B73+1)&lt;&gt;M73,"Month End","Not Month End")</f>
        <v>Not Month End</v>
      </c>
      <c r="X73" s="3">
        <f>DATE(R73-1,M73,D73)</f>
        <v>38202</v>
      </c>
      <c r="Z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values(20050803, '2005-8-3',3, 3, 72, 'Wednesday', 'Wed', 'Weekday', 32, 11, '2005-8-1', 20050801, 8, 4, 'August', 'Aug', 3, 2005, 200508, 2, 1, 2006, 'Not Month End', '2004-8-3')</v>
      </c>
    </row>
    <row r="74" spans="1:26" x14ac:dyDescent="0.25">
      <c r="A74" s="2">
        <f>YEAR(B74)*10000+MONTH(B74)*100+DAY(B74)</f>
        <v>20050804</v>
      </c>
      <c r="B74" s="3">
        <f>B73+1</f>
        <v>38568</v>
      </c>
      <c r="C74" s="2">
        <f>WEEKDAY(B74,2)</f>
        <v>4</v>
      </c>
      <c r="D74" s="2">
        <f>DAY(B74)</f>
        <v>4</v>
      </c>
      <c r="E74" s="2">
        <f>IF(ISNUMBER(E73),E73+1,1)</f>
        <v>73</v>
      </c>
      <c r="F74" s="3" t="str">
        <f>VLOOKUP(C74,weekdays,2)</f>
        <v>Thursday</v>
      </c>
      <c r="G74" s="3" t="str">
        <f>VLOOKUP(C74,weekdays,3)</f>
        <v>Thu</v>
      </c>
      <c r="H74" s="2" t="str">
        <f>IF(C74&lt;=5,"Weekday","Weekend")</f>
        <v>Weekday</v>
      </c>
      <c r="I74" s="2">
        <f>WEEKNUM(B74,2)</f>
        <v>32</v>
      </c>
      <c r="J74" s="2">
        <f>IF(I74=I73,J73,J73+1)</f>
        <v>11</v>
      </c>
      <c r="K74" s="3">
        <f>B74+1-C74</f>
        <v>38565</v>
      </c>
      <c r="L74" s="2">
        <f>YEAR(K74)*10000+MONTH(K74)*100+DAY(K74)</f>
        <v>20050801</v>
      </c>
      <c r="M74" s="2">
        <f>MONTH(B74)</f>
        <v>8</v>
      </c>
      <c r="N74" s="2">
        <f>IF(M74=M73,N73,N73+1)</f>
        <v>4</v>
      </c>
      <c r="O74" s="3" t="str">
        <f>VLOOKUP(M$2:M$65536,months,2)</f>
        <v>August</v>
      </c>
      <c r="P74" s="3" t="str">
        <f>VLOOKUP(M$2:M$65536,months,3)</f>
        <v>Aug</v>
      </c>
      <c r="Q74" s="2">
        <f>IF(M$2:M$65536&lt;4,1,IF(M$2:M$65536&lt;7,2,IF(M$2:M$65536&lt;10,3,4)))</f>
        <v>3</v>
      </c>
      <c r="R74" s="2">
        <f>YEAR($B74)</f>
        <v>2005</v>
      </c>
      <c r="S74" s="2">
        <f>R74*100+M$2:M$65536</f>
        <v>200508</v>
      </c>
      <c r="T74" s="2">
        <f>IF(M$2:M$65536&lt;=6,M$2:M$65536+6,M$2:M$65536-6)</f>
        <v>2</v>
      </c>
      <c r="U74" s="2">
        <f>IF(M$2:M$65536&lt;4,3,IF(M$2:M$65536&lt;7,4,IF(M$2:M$65536&lt;10,1,2)))</f>
        <v>1</v>
      </c>
      <c r="V74" s="2">
        <f>IF(M$2:M$65536 &lt;= 6, R$2:R$2192, R$2:R$65536+1)</f>
        <v>2006</v>
      </c>
      <c r="W74" s="2" t="str">
        <f>IF(MONTH($B74+1)&lt;&gt;M74,"Month End","Not Month End")</f>
        <v>Not Month End</v>
      </c>
      <c r="X74" s="3">
        <f>DATE(R74-1,M74,D74)</f>
        <v>38203</v>
      </c>
      <c r="Z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values(20050804, '2005-8-4',4, 4, 73, 'Thursday', 'Thu', 'Weekday', 32, 11, '2005-8-1', 20050801, 8, 4, 'August', 'Aug', 3, 2005, 200508, 2, 1, 2006, 'Not Month End', '2004-8-4')</v>
      </c>
    </row>
    <row r="75" spans="1:26" x14ac:dyDescent="0.25">
      <c r="A75" s="2">
        <f>YEAR(B75)*10000+MONTH(B75)*100+DAY(B75)</f>
        <v>20050805</v>
      </c>
      <c r="B75" s="3">
        <f>B74+1</f>
        <v>38569</v>
      </c>
      <c r="C75" s="2">
        <f>WEEKDAY(B75,2)</f>
        <v>5</v>
      </c>
      <c r="D75" s="2">
        <f>DAY(B75)</f>
        <v>5</v>
      </c>
      <c r="E75" s="2">
        <f>IF(ISNUMBER(E74),E74+1,1)</f>
        <v>74</v>
      </c>
      <c r="F75" s="3" t="str">
        <f>VLOOKUP(C75,weekdays,2)</f>
        <v>Friday</v>
      </c>
      <c r="G75" s="3" t="str">
        <f>VLOOKUP(C75,weekdays,3)</f>
        <v>Fri</v>
      </c>
      <c r="H75" s="2" t="str">
        <f>IF(C75&lt;=5,"Weekday","Weekend")</f>
        <v>Weekday</v>
      </c>
      <c r="I75" s="2">
        <f>WEEKNUM(B75,2)</f>
        <v>32</v>
      </c>
      <c r="J75" s="2">
        <f>IF(I75=I74,J74,J74+1)</f>
        <v>11</v>
      </c>
      <c r="K75" s="3">
        <f>B75+1-C75</f>
        <v>38565</v>
      </c>
      <c r="L75" s="2">
        <f>YEAR(K75)*10000+MONTH(K75)*100+DAY(K75)</f>
        <v>20050801</v>
      </c>
      <c r="M75" s="2">
        <f>MONTH(B75)</f>
        <v>8</v>
      </c>
      <c r="N75" s="2">
        <f>IF(M75=M74,N74,N74+1)</f>
        <v>4</v>
      </c>
      <c r="O75" s="3" t="str">
        <f>VLOOKUP(M$2:M$65536,months,2)</f>
        <v>August</v>
      </c>
      <c r="P75" s="3" t="str">
        <f>VLOOKUP(M$2:M$65536,months,3)</f>
        <v>Aug</v>
      </c>
      <c r="Q75" s="2">
        <f>IF(M$2:M$65536&lt;4,1,IF(M$2:M$65536&lt;7,2,IF(M$2:M$65536&lt;10,3,4)))</f>
        <v>3</v>
      </c>
      <c r="R75" s="2">
        <f>YEAR($B75)</f>
        <v>2005</v>
      </c>
      <c r="S75" s="2">
        <f>R75*100+M$2:M$65536</f>
        <v>200508</v>
      </c>
      <c r="T75" s="2">
        <f>IF(M$2:M$65536&lt;=6,M$2:M$65536+6,M$2:M$65536-6)</f>
        <v>2</v>
      </c>
      <c r="U75" s="2">
        <f>IF(M$2:M$65536&lt;4,3,IF(M$2:M$65536&lt;7,4,IF(M$2:M$65536&lt;10,1,2)))</f>
        <v>1</v>
      </c>
      <c r="V75" s="2">
        <f>IF(M$2:M$65536 &lt;= 6, R$2:R$2192, R$2:R$65536+1)</f>
        <v>2006</v>
      </c>
      <c r="W75" s="2" t="str">
        <f>IF(MONTH($B75+1)&lt;&gt;M75,"Month End","Not Month End")</f>
        <v>Not Month End</v>
      </c>
      <c r="X75" s="3">
        <f>DATE(R75-1,M75,D75)</f>
        <v>38204</v>
      </c>
      <c r="Z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values(20050805, '2005-8-5',5, 5, 74, 'Friday', 'Fri', 'Weekday', 32, 11, '2005-8-1', 20050801, 8, 4, 'August', 'Aug', 3, 2005, 200508, 2, 1, 2006, 'Not Month End', '2004-8-5')</v>
      </c>
    </row>
    <row r="76" spans="1:26" x14ac:dyDescent="0.25">
      <c r="A76" s="2">
        <f>YEAR(B76)*10000+MONTH(B76)*100+DAY(B76)</f>
        <v>20050806</v>
      </c>
      <c r="B76" s="3">
        <f>B75+1</f>
        <v>38570</v>
      </c>
      <c r="C76" s="2">
        <f>WEEKDAY(B76,2)</f>
        <v>6</v>
      </c>
      <c r="D76" s="2">
        <f>DAY(B76)</f>
        <v>6</v>
      </c>
      <c r="E76" s="2">
        <f>IF(ISNUMBER(E75),E75+1,1)</f>
        <v>75</v>
      </c>
      <c r="F76" s="3" t="str">
        <f>VLOOKUP(C76,weekdays,2)</f>
        <v>Saturday</v>
      </c>
      <c r="G76" s="3" t="str">
        <f>VLOOKUP(C76,weekdays,3)</f>
        <v>Sat</v>
      </c>
      <c r="H76" s="2" t="str">
        <f>IF(C76&lt;=5,"Weekday","Weekend")</f>
        <v>Weekend</v>
      </c>
      <c r="I76" s="2">
        <f>WEEKNUM(B76,2)</f>
        <v>32</v>
      </c>
      <c r="J76" s="2">
        <f>IF(I76=I75,J75,J75+1)</f>
        <v>11</v>
      </c>
      <c r="K76" s="3">
        <f>B76+1-C76</f>
        <v>38565</v>
      </c>
      <c r="L76" s="2">
        <f>YEAR(K76)*10000+MONTH(K76)*100+DAY(K76)</f>
        <v>20050801</v>
      </c>
      <c r="M76" s="2">
        <f>MONTH(B76)</f>
        <v>8</v>
      </c>
      <c r="N76" s="2">
        <f>IF(M76=M75,N75,N75+1)</f>
        <v>4</v>
      </c>
      <c r="O76" s="3" t="str">
        <f>VLOOKUP(M$2:M$65536,months,2)</f>
        <v>August</v>
      </c>
      <c r="P76" s="3" t="str">
        <f>VLOOKUP(M$2:M$65536,months,3)</f>
        <v>Aug</v>
      </c>
      <c r="Q76" s="2">
        <f>IF(M$2:M$65536&lt;4,1,IF(M$2:M$65536&lt;7,2,IF(M$2:M$65536&lt;10,3,4)))</f>
        <v>3</v>
      </c>
      <c r="R76" s="2">
        <f>YEAR($B76)</f>
        <v>2005</v>
      </c>
      <c r="S76" s="2">
        <f>R76*100+M$2:M$65536</f>
        <v>200508</v>
      </c>
      <c r="T76" s="2">
        <f>IF(M$2:M$65536&lt;=6,M$2:M$65536+6,M$2:M$65536-6)</f>
        <v>2</v>
      </c>
      <c r="U76" s="2">
        <f>IF(M$2:M$65536&lt;4,3,IF(M$2:M$65536&lt;7,4,IF(M$2:M$65536&lt;10,1,2)))</f>
        <v>1</v>
      </c>
      <c r="V76" s="2">
        <f>IF(M$2:M$65536 &lt;= 6, R$2:R$2192, R$2:R$65536+1)</f>
        <v>2006</v>
      </c>
      <c r="W76" s="2" t="str">
        <f>IF(MONTH($B76+1)&lt;&gt;M76,"Month End","Not Month End")</f>
        <v>Not Month End</v>
      </c>
      <c r="X76" s="3">
        <f>DATE(R76-1,M76,D76)</f>
        <v>38205</v>
      </c>
      <c r="Z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values(20050806, '2005-8-6',6, 6, 75, 'Saturday', 'Sat', 'Weekend', 32, 11, '2005-8-1', 20050801, 8, 4, 'August', 'Aug', 3, 2005, 200508, 2, 1, 2006, 'Not Month End', '2004-8-6')</v>
      </c>
    </row>
    <row r="77" spans="1:26" x14ac:dyDescent="0.25">
      <c r="A77" s="2">
        <f>YEAR(B77)*10000+MONTH(B77)*100+DAY(B77)</f>
        <v>20050807</v>
      </c>
      <c r="B77" s="3">
        <f>B76+1</f>
        <v>38571</v>
      </c>
      <c r="C77" s="2">
        <f>WEEKDAY(B77,2)</f>
        <v>7</v>
      </c>
      <c r="D77" s="2">
        <f>DAY(B77)</f>
        <v>7</v>
      </c>
      <c r="E77" s="2">
        <f>IF(ISNUMBER(E76),E76+1,1)</f>
        <v>76</v>
      </c>
      <c r="F77" s="3" t="str">
        <f>VLOOKUP(C77,weekdays,2)</f>
        <v>Sunday</v>
      </c>
      <c r="G77" s="3" t="str">
        <f>VLOOKUP(C77,weekdays,3)</f>
        <v>Sun</v>
      </c>
      <c r="H77" s="2" t="str">
        <f>IF(C77&lt;=5,"Weekday","Weekend")</f>
        <v>Weekend</v>
      </c>
      <c r="I77" s="2">
        <f>WEEKNUM(B77,2)</f>
        <v>32</v>
      </c>
      <c r="J77" s="2">
        <f>IF(I77=I76,J76,J76+1)</f>
        <v>11</v>
      </c>
      <c r="K77" s="3">
        <f>B77+1-C77</f>
        <v>38565</v>
      </c>
      <c r="L77" s="2">
        <f>YEAR(K77)*10000+MONTH(K77)*100+DAY(K77)</f>
        <v>20050801</v>
      </c>
      <c r="M77" s="2">
        <f>MONTH(B77)</f>
        <v>8</v>
      </c>
      <c r="N77" s="2">
        <f>IF(M77=M76,N76,N76+1)</f>
        <v>4</v>
      </c>
      <c r="O77" s="3" t="str">
        <f>VLOOKUP(M$2:M$65536,months,2)</f>
        <v>August</v>
      </c>
      <c r="P77" s="3" t="str">
        <f>VLOOKUP(M$2:M$65536,months,3)</f>
        <v>Aug</v>
      </c>
      <c r="Q77" s="2">
        <f>IF(M$2:M$65536&lt;4,1,IF(M$2:M$65536&lt;7,2,IF(M$2:M$65536&lt;10,3,4)))</f>
        <v>3</v>
      </c>
      <c r="R77" s="2">
        <f>YEAR($B77)</f>
        <v>2005</v>
      </c>
      <c r="S77" s="2">
        <f>R77*100+M$2:M$65536</f>
        <v>200508</v>
      </c>
      <c r="T77" s="2">
        <f>IF(M$2:M$65536&lt;=6,M$2:M$65536+6,M$2:M$65536-6)</f>
        <v>2</v>
      </c>
      <c r="U77" s="2">
        <f>IF(M$2:M$65536&lt;4,3,IF(M$2:M$65536&lt;7,4,IF(M$2:M$65536&lt;10,1,2)))</f>
        <v>1</v>
      </c>
      <c r="V77" s="2">
        <f>IF(M$2:M$65536 &lt;= 6, R$2:R$2192, R$2:R$65536+1)</f>
        <v>2006</v>
      </c>
      <c r="W77" s="2" t="str">
        <f>IF(MONTH($B77+1)&lt;&gt;M77,"Month End","Not Month End")</f>
        <v>Not Month End</v>
      </c>
      <c r="X77" s="3">
        <f>DATE(R77-1,M77,D77)</f>
        <v>38206</v>
      </c>
      <c r="Z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values(20050807, '2005-8-7',7, 7, 76, 'Sunday', 'Sun', 'Weekend', 32, 11, '2005-8-1', 20050801, 8, 4, 'August', 'Aug', 3, 2005, 200508, 2, 1, 2006, 'Not Month End', '2004-8-7')</v>
      </c>
    </row>
    <row r="78" spans="1:26" x14ac:dyDescent="0.25">
      <c r="A78" s="2">
        <f>YEAR(B78)*10000+MONTH(B78)*100+DAY(B78)</f>
        <v>20050808</v>
      </c>
      <c r="B78" s="3">
        <f>B77+1</f>
        <v>38572</v>
      </c>
      <c r="C78" s="2">
        <f>WEEKDAY(B78,2)</f>
        <v>1</v>
      </c>
      <c r="D78" s="2">
        <f>DAY(B78)</f>
        <v>8</v>
      </c>
      <c r="E78" s="2">
        <f>IF(ISNUMBER(E77),E77+1,1)</f>
        <v>77</v>
      </c>
      <c r="F78" s="3" t="str">
        <f>VLOOKUP(C78,weekdays,2)</f>
        <v>Monday</v>
      </c>
      <c r="G78" s="3" t="str">
        <f>VLOOKUP(C78,weekdays,3)</f>
        <v>Mon</v>
      </c>
      <c r="H78" s="2" t="str">
        <f>IF(C78&lt;=5,"Weekday","Weekend")</f>
        <v>Weekday</v>
      </c>
      <c r="I78" s="2">
        <f>WEEKNUM(B78,2)</f>
        <v>33</v>
      </c>
      <c r="J78" s="2">
        <f>IF(I78=I77,J77,J77+1)</f>
        <v>12</v>
      </c>
      <c r="K78" s="3">
        <f>B78+1-C78</f>
        <v>38572</v>
      </c>
      <c r="L78" s="2">
        <f>YEAR(K78)*10000+MONTH(K78)*100+DAY(K78)</f>
        <v>20050808</v>
      </c>
      <c r="M78" s="2">
        <f>MONTH(B78)</f>
        <v>8</v>
      </c>
      <c r="N78" s="2">
        <f>IF(M78=M77,N77,N77+1)</f>
        <v>4</v>
      </c>
      <c r="O78" s="3" t="str">
        <f>VLOOKUP(M$2:M$65536,months,2)</f>
        <v>August</v>
      </c>
      <c r="P78" s="3" t="str">
        <f>VLOOKUP(M$2:M$65536,months,3)</f>
        <v>Aug</v>
      </c>
      <c r="Q78" s="2">
        <f>IF(M$2:M$65536&lt;4,1,IF(M$2:M$65536&lt;7,2,IF(M$2:M$65536&lt;10,3,4)))</f>
        <v>3</v>
      </c>
      <c r="R78" s="2">
        <f>YEAR($B78)</f>
        <v>2005</v>
      </c>
      <c r="S78" s="2">
        <f>R78*100+M$2:M$65536</f>
        <v>200508</v>
      </c>
      <c r="T78" s="2">
        <f>IF(M$2:M$65536&lt;=6,M$2:M$65536+6,M$2:M$65536-6)</f>
        <v>2</v>
      </c>
      <c r="U78" s="2">
        <f>IF(M$2:M$65536&lt;4,3,IF(M$2:M$65536&lt;7,4,IF(M$2:M$65536&lt;10,1,2)))</f>
        <v>1</v>
      </c>
      <c r="V78" s="2">
        <f>IF(M$2:M$65536 &lt;= 6, R$2:R$2192, R$2:R$65536+1)</f>
        <v>2006</v>
      </c>
      <c r="W78" s="2" t="str">
        <f>IF(MONTH($B78+1)&lt;&gt;M78,"Month End","Not Month End")</f>
        <v>Not Month End</v>
      </c>
      <c r="X78" s="3">
        <f>DATE(R78-1,M78,D78)</f>
        <v>38207</v>
      </c>
      <c r="Z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values(20050808, '2005-8-8',1, 8, 77, 'Monday', 'Mon', 'Weekday', 33, 12, '2005-8-8', 20050808, 8, 4, 'August', 'Aug', 3, 2005, 200508, 2, 1, 2006, 'Not Month End', '2004-8-8')</v>
      </c>
    </row>
    <row r="79" spans="1:26" x14ac:dyDescent="0.25">
      <c r="A79" s="2">
        <f>YEAR(B79)*10000+MONTH(B79)*100+DAY(B79)</f>
        <v>20050809</v>
      </c>
      <c r="B79" s="3">
        <f>B78+1</f>
        <v>38573</v>
      </c>
      <c r="C79" s="2">
        <f>WEEKDAY(B79,2)</f>
        <v>2</v>
      </c>
      <c r="D79" s="2">
        <f>DAY(B79)</f>
        <v>9</v>
      </c>
      <c r="E79" s="2">
        <f>IF(ISNUMBER(E78),E78+1,1)</f>
        <v>78</v>
      </c>
      <c r="F79" s="3" t="str">
        <f>VLOOKUP(C79,weekdays,2)</f>
        <v>Tuesday</v>
      </c>
      <c r="G79" s="3" t="str">
        <f>VLOOKUP(C79,weekdays,3)</f>
        <v>Tue</v>
      </c>
      <c r="H79" s="2" t="str">
        <f>IF(C79&lt;=5,"Weekday","Weekend")</f>
        <v>Weekday</v>
      </c>
      <c r="I79" s="2">
        <f>WEEKNUM(B79,2)</f>
        <v>33</v>
      </c>
      <c r="J79" s="2">
        <f>IF(I79=I78,J78,J78+1)</f>
        <v>12</v>
      </c>
      <c r="K79" s="3">
        <f>B79+1-C79</f>
        <v>38572</v>
      </c>
      <c r="L79" s="2">
        <f>YEAR(K79)*10000+MONTH(K79)*100+DAY(K79)</f>
        <v>20050808</v>
      </c>
      <c r="M79" s="2">
        <f>MONTH(B79)</f>
        <v>8</v>
      </c>
      <c r="N79" s="2">
        <f>IF(M79=M78,N78,N78+1)</f>
        <v>4</v>
      </c>
      <c r="O79" s="3" t="str">
        <f>VLOOKUP(M$2:M$65536,months,2)</f>
        <v>August</v>
      </c>
      <c r="P79" s="3" t="str">
        <f>VLOOKUP(M$2:M$65536,months,3)</f>
        <v>Aug</v>
      </c>
      <c r="Q79" s="2">
        <f>IF(M$2:M$65536&lt;4,1,IF(M$2:M$65536&lt;7,2,IF(M$2:M$65536&lt;10,3,4)))</f>
        <v>3</v>
      </c>
      <c r="R79" s="2">
        <f>YEAR($B79)</f>
        <v>2005</v>
      </c>
      <c r="S79" s="2">
        <f>R79*100+M$2:M$65536</f>
        <v>200508</v>
      </c>
      <c r="T79" s="2">
        <f>IF(M$2:M$65536&lt;=6,M$2:M$65536+6,M$2:M$65536-6)</f>
        <v>2</v>
      </c>
      <c r="U79" s="2">
        <f>IF(M$2:M$65536&lt;4,3,IF(M$2:M$65536&lt;7,4,IF(M$2:M$65536&lt;10,1,2)))</f>
        <v>1</v>
      </c>
      <c r="V79" s="2">
        <f>IF(M$2:M$65536 &lt;= 6, R$2:R$2192, R$2:R$65536+1)</f>
        <v>2006</v>
      </c>
      <c r="W79" s="2" t="str">
        <f>IF(MONTH($B79+1)&lt;&gt;M79,"Month End","Not Month End")</f>
        <v>Not Month End</v>
      </c>
      <c r="X79" s="3">
        <f>DATE(R79-1,M79,D79)</f>
        <v>38208</v>
      </c>
      <c r="Z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values(20050809, '2005-8-9',2, 9, 78, 'Tuesday', 'Tue', 'Weekday', 33, 12, '2005-8-8', 20050808, 8, 4, 'August', 'Aug', 3, 2005, 200508, 2, 1, 2006, 'Not Month End', '2004-8-9')</v>
      </c>
    </row>
    <row r="80" spans="1:26" x14ac:dyDescent="0.25">
      <c r="A80" s="2">
        <f>YEAR(B80)*10000+MONTH(B80)*100+DAY(B80)</f>
        <v>20050810</v>
      </c>
      <c r="B80" s="3">
        <f>B79+1</f>
        <v>38574</v>
      </c>
      <c r="C80" s="2">
        <f>WEEKDAY(B80,2)</f>
        <v>3</v>
      </c>
      <c r="D80" s="2">
        <f>DAY(B80)</f>
        <v>10</v>
      </c>
      <c r="E80" s="2">
        <f>IF(ISNUMBER(E79),E79+1,1)</f>
        <v>79</v>
      </c>
      <c r="F80" s="3" t="str">
        <f>VLOOKUP(C80,weekdays,2)</f>
        <v>Wednesday</v>
      </c>
      <c r="G80" s="3" t="str">
        <f>VLOOKUP(C80,weekdays,3)</f>
        <v>Wed</v>
      </c>
      <c r="H80" s="2" t="str">
        <f>IF(C80&lt;=5,"Weekday","Weekend")</f>
        <v>Weekday</v>
      </c>
      <c r="I80" s="2">
        <f>WEEKNUM(B80,2)</f>
        <v>33</v>
      </c>
      <c r="J80" s="2">
        <f>IF(I80=I79,J79,J79+1)</f>
        <v>12</v>
      </c>
      <c r="K80" s="3">
        <f>B80+1-C80</f>
        <v>38572</v>
      </c>
      <c r="L80" s="2">
        <f>YEAR(K80)*10000+MONTH(K80)*100+DAY(K80)</f>
        <v>20050808</v>
      </c>
      <c r="M80" s="2">
        <f>MONTH(B80)</f>
        <v>8</v>
      </c>
      <c r="N80" s="2">
        <f>IF(M80=M79,N79,N79+1)</f>
        <v>4</v>
      </c>
      <c r="O80" s="3" t="str">
        <f>VLOOKUP(M$2:M$65536,months,2)</f>
        <v>August</v>
      </c>
      <c r="P80" s="3" t="str">
        <f>VLOOKUP(M$2:M$65536,months,3)</f>
        <v>Aug</v>
      </c>
      <c r="Q80" s="2">
        <f>IF(M$2:M$65536&lt;4,1,IF(M$2:M$65536&lt;7,2,IF(M$2:M$65536&lt;10,3,4)))</f>
        <v>3</v>
      </c>
      <c r="R80" s="2">
        <f>YEAR($B80)</f>
        <v>2005</v>
      </c>
      <c r="S80" s="2">
        <f>R80*100+M$2:M$65536</f>
        <v>200508</v>
      </c>
      <c r="T80" s="2">
        <f>IF(M$2:M$65536&lt;=6,M$2:M$65536+6,M$2:M$65536-6)</f>
        <v>2</v>
      </c>
      <c r="U80" s="2">
        <f>IF(M$2:M$65536&lt;4,3,IF(M$2:M$65536&lt;7,4,IF(M$2:M$65536&lt;10,1,2)))</f>
        <v>1</v>
      </c>
      <c r="V80" s="2">
        <f>IF(M$2:M$65536 &lt;= 6, R$2:R$2192, R$2:R$65536+1)</f>
        <v>2006</v>
      </c>
      <c r="W80" s="2" t="str">
        <f>IF(MONTH($B80+1)&lt;&gt;M80,"Month End","Not Month End")</f>
        <v>Not Month End</v>
      </c>
      <c r="X80" s="3">
        <f>DATE(R80-1,M80,D80)</f>
        <v>38209</v>
      </c>
      <c r="Z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values(20050810, '2005-8-10',3, 10, 79, 'Wednesday', 'Wed', 'Weekday', 33, 12, '2005-8-8', 20050808, 8, 4, 'August', 'Aug', 3, 2005, 200508, 2, 1, 2006, 'Not Month End', '2004-8-10')</v>
      </c>
    </row>
    <row r="81" spans="1:26" x14ac:dyDescent="0.25">
      <c r="A81" s="2">
        <f>YEAR(B81)*10000+MONTH(B81)*100+DAY(B81)</f>
        <v>20050811</v>
      </c>
      <c r="B81" s="3">
        <f>B80+1</f>
        <v>38575</v>
      </c>
      <c r="C81" s="2">
        <f>WEEKDAY(B81,2)</f>
        <v>4</v>
      </c>
      <c r="D81" s="2">
        <f>DAY(B81)</f>
        <v>11</v>
      </c>
      <c r="E81" s="2">
        <f>IF(ISNUMBER(E80),E80+1,1)</f>
        <v>80</v>
      </c>
      <c r="F81" s="3" t="str">
        <f>VLOOKUP(C81,weekdays,2)</f>
        <v>Thursday</v>
      </c>
      <c r="G81" s="3" t="str">
        <f>VLOOKUP(C81,weekdays,3)</f>
        <v>Thu</v>
      </c>
      <c r="H81" s="2" t="str">
        <f>IF(C81&lt;=5,"Weekday","Weekend")</f>
        <v>Weekday</v>
      </c>
      <c r="I81" s="2">
        <f>WEEKNUM(B81,2)</f>
        <v>33</v>
      </c>
      <c r="J81" s="2">
        <f>IF(I81=I80,J80,J80+1)</f>
        <v>12</v>
      </c>
      <c r="K81" s="3">
        <f>B81+1-C81</f>
        <v>38572</v>
      </c>
      <c r="L81" s="2">
        <f>YEAR(K81)*10000+MONTH(K81)*100+DAY(K81)</f>
        <v>20050808</v>
      </c>
      <c r="M81" s="2">
        <f>MONTH(B81)</f>
        <v>8</v>
      </c>
      <c r="N81" s="2">
        <f>IF(M81=M80,N80,N80+1)</f>
        <v>4</v>
      </c>
      <c r="O81" s="3" t="str">
        <f>VLOOKUP(M$2:M$65536,months,2)</f>
        <v>August</v>
      </c>
      <c r="P81" s="3" t="str">
        <f>VLOOKUP(M$2:M$65536,months,3)</f>
        <v>Aug</v>
      </c>
      <c r="Q81" s="2">
        <f>IF(M$2:M$65536&lt;4,1,IF(M$2:M$65536&lt;7,2,IF(M$2:M$65536&lt;10,3,4)))</f>
        <v>3</v>
      </c>
      <c r="R81" s="2">
        <f>YEAR($B81)</f>
        <v>2005</v>
      </c>
      <c r="S81" s="2">
        <f>R81*100+M$2:M$65536</f>
        <v>200508</v>
      </c>
      <c r="T81" s="2">
        <f>IF(M$2:M$65536&lt;=6,M$2:M$65536+6,M$2:M$65536-6)</f>
        <v>2</v>
      </c>
      <c r="U81" s="2">
        <f>IF(M$2:M$65536&lt;4,3,IF(M$2:M$65536&lt;7,4,IF(M$2:M$65536&lt;10,1,2)))</f>
        <v>1</v>
      </c>
      <c r="V81" s="2">
        <f>IF(M$2:M$65536 &lt;= 6, R$2:R$2192, R$2:R$65536+1)</f>
        <v>2006</v>
      </c>
      <c r="W81" s="2" t="str">
        <f>IF(MONTH($B81+1)&lt;&gt;M81,"Month End","Not Month End")</f>
        <v>Not Month End</v>
      </c>
      <c r="X81" s="3">
        <f>DATE(R81-1,M81,D81)</f>
        <v>38210</v>
      </c>
      <c r="Z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values(20050811, '2005-8-11',4, 11, 80, 'Thursday', 'Thu', 'Weekday', 33, 12, '2005-8-8', 20050808, 8, 4, 'August', 'Aug', 3, 2005, 200508, 2, 1, 2006, 'Not Month End', '2004-8-11')</v>
      </c>
    </row>
    <row r="82" spans="1:26" x14ac:dyDescent="0.25">
      <c r="A82" s="2">
        <f>YEAR(B82)*10000+MONTH(B82)*100+DAY(B82)</f>
        <v>20050812</v>
      </c>
      <c r="B82" s="3">
        <f>B81+1</f>
        <v>38576</v>
      </c>
      <c r="C82" s="2">
        <f>WEEKDAY(B82,2)</f>
        <v>5</v>
      </c>
      <c r="D82" s="2">
        <f>DAY(B82)</f>
        <v>12</v>
      </c>
      <c r="E82" s="2">
        <f>IF(ISNUMBER(E81),E81+1,1)</f>
        <v>81</v>
      </c>
      <c r="F82" s="3" t="str">
        <f>VLOOKUP(C82,weekdays,2)</f>
        <v>Friday</v>
      </c>
      <c r="G82" s="3" t="str">
        <f>VLOOKUP(C82,weekdays,3)</f>
        <v>Fri</v>
      </c>
      <c r="H82" s="2" t="str">
        <f>IF(C82&lt;=5,"Weekday","Weekend")</f>
        <v>Weekday</v>
      </c>
      <c r="I82" s="2">
        <f>WEEKNUM(B82,2)</f>
        <v>33</v>
      </c>
      <c r="J82" s="2">
        <f>IF(I82=I81,J81,J81+1)</f>
        <v>12</v>
      </c>
      <c r="K82" s="3">
        <f>B82+1-C82</f>
        <v>38572</v>
      </c>
      <c r="L82" s="2">
        <f>YEAR(K82)*10000+MONTH(K82)*100+DAY(K82)</f>
        <v>20050808</v>
      </c>
      <c r="M82" s="2">
        <f>MONTH(B82)</f>
        <v>8</v>
      </c>
      <c r="N82" s="2">
        <f>IF(M82=M81,N81,N81+1)</f>
        <v>4</v>
      </c>
      <c r="O82" s="3" t="str">
        <f>VLOOKUP(M$2:M$65536,months,2)</f>
        <v>August</v>
      </c>
      <c r="P82" s="3" t="str">
        <f>VLOOKUP(M$2:M$65536,months,3)</f>
        <v>Aug</v>
      </c>
      <c r="Q82" s="2">
        <f>IF(M$2:M$65536&lt;4,1,IF(M$2:M$65536&lt;7,2,IF(M$2:M$65536&lt;10,3,4)))</f>
        <v>3</v>
      </c>
      <c r="R82" s="2">
        <f>YEAR($B82)</f>
        <v>2005</v>
      </c>
      <c r="S82" s="2">
        <f>R82*100+M$2:M$65536</f>
        <v>200508</v>
      </c>
      <c r="T82" s="2">
        <f>IF(M$2:M$65536&lt;=6,M$2:M$65536+6,M$2:M$65536-6)</f>
        <v>2</v>
      </c>
      <c r="U82" s="2">
        <f>IF(M$2:M$65536&lt;4,3,IF(M$2:M$65536&lt;7,4,IF(M$2:M$65536&lt;10,1,2)))</f>
        <v>1</v>
      </c>
      <c r="V82" s="2">
        <f>IF(M$2:M$65536 &lt;= 6, R$2:R$2192, R$2:R$65536+1)</f>
        <v>2006</v>
      </c>
      <c r="W82" s="2" t="str">
        <f>IF(MONTH($B82+1)&lt;&gt;M82,"Month End","Not Month End")</f>
        <v>Not Month End</v>
      </c>
      <c r="X82" s="3">
        <f>DATE(R82-1,M82,D82)</f>
        <v>38211</v>
      </c>
      <c r="Z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values(20050812, '2005-8-12',5, 12, 81, 'Friday', 'Fri', 'Weekday', 33, 12, '2005-8-8', 20050808, 8, 4, 'August', 'Aug', 3, 2005, 200508, 2, 1, 2006, 'Not Month End', '2004-8-12')</v>
      </c>
    </row>
    <row r="83" spans="1:26" x14ac:dyDescent="0.25">
      <c r="A83" s="2">
        <f>YEAR(B83)*10000+MONTH(B83)*100+DAY(B83)</f>
        <v>20050813</v>
      </c>
      <c r="B83" s="3">
        <f>B82+1</f>
        <v>38577</v>
      </c>
      <c r="C83" s="2">
        <f>WEEKDAY(B83,2)</f>
        <v>6</v>
      </c>
      <c r="D83" s="2">
        <f>DAY(B83)</f>
        <v>13</v>
      </c>
      <c r="E83" s="2">
        <f>IF(ISNUMBER(E82),E82+1,1)</f>
        <v>82</v>
      </c>
      <c r="F83" s="3" t="str">
        <f>VLOOKUP(C83,weekdays,2)</f>
        <v>Saturday</v>
      </c>
      <c r="G83" s="3" t="str">
        <f>VLOOKUP(C83,weekdays,3)</f>
        <v>Sat</v>
      </c>
      <c r="H83" s="2" t="str">
        <f>IF(C83&lt;=5,"Weekday","Weekend")</f>
        <v>Weekend</v>
      </c>
      <c r="I83" s="2">
        <f>WEEKNUM(B83,2)</f>
        <v>33</v>
      </c>
      <c r="J83" s="2">
        <f>IF(I83=I82,J82,J82+1)</f>
        <v>12</v>
      </c>
      <c r="K83" s="3">
        <f>B83+1-C83</f>
        <v>38572</v>
      </c>
      <c r="L83" s="2">
        <f>YEAR(K83)*10000+MONTH(K83)*100+DAY(K83)</f>
        <v>20050808</v>
      </c>
      <c r="M83" s="2">
        <f>MONTH(B83)</f>
        <v>8</v>
      </c>
      <c r="N83" s="2">
        <f>IF(M83=M82,N82,N82+1)</f>
        <v>4</v>
      </c>
      <c r="O83" s="3" t="str">
        <f>VLOOKUP(M$2:M$65536,months,2)</f>
        <v>August</v>
      </c>
      <c r="P83" s="3" t="str">
        <f>VLOOKUP(M$2:M$65536,months,3)</f>
        <v>Aug</v>
      </c>
      <c r="Q83" s="2">
        <f>IF(M$2:M$65536&lt;4,1,IF(M$2:M$65536&lt;7,2,IF(M$2:M$65536&lt;10,3,4)))</f>
        <v>3</v>
      </c>
      <c r="R83" s="2">
        <f>YEAR($B83)</f>
        <v>2005</v>
      </c>
      <c r="S83" s="2">
        <f>R83*100+M$2:M$65536</f>
        <v>200508</v>
      </c>
      <c r="T83" s="2">
        <f>IF(M$2:M$65536&lt;=6,M$2:M$65536+6,M$2:M$65536-6)</f>
        <v>2</v>
      </c>
      <c r="U83" s="2">
        <f>IF(M$2:M$65536&lt;4,3,IF(M$2:M$65536&lt;7,4,IF(M$2:M$65536&lt;10,1,2)))</f>
        <v>1</v>
      </c>
      <c r="V83" s="2">
        <f>IF(M$2:M$65536 &lt;= 6, R$2:R$2192, R$2:R$65536+1)</f>
        <v>2006</v>
      </c>
      <c r="W83" s="2" t="str">
        <f>IF(MONTH($B83+1)&lt;&gt;M83,"Month End","Not Month End")</f>
        <v>Not Month End</v>
      </c>
      <c r="X83" s="3">
        <f>DATE(R83-1,M83,D83)</f>
        <v>38212</v>
      </c>
      <c r="Z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values(20050813, '2005-8-13',6, 13, 82, 'Saturday', 'Sat', 'Weekend', 33, 12, '2005-8-8', 20050808, 8, 4, 'August', 'Aug', 3, 2005, 200508, 2, 1, 2006, 'Not Month End', '2004-8-13')</v>
      </c>
    </row>
    <row r="84" spans="1:26" x14ac:dyDescent="0.25">
      <c r="A84" s="2">
        <f>YEAR(B84)*10000+MONTH(B84)*100+DAY(B84)</f>
        <v>20050814</v>
      </c>
      <c r="B84" s="3">
        <f>B83+1</f>
        <v>38578</v>
      </c>
      <c r="C84" s="2">
        <f>WEEKDAY(B84,2)</f>
        <v>7</v>
      </c>
      <c r="D84" s="2">
        <f>DAY(B84)</f>
        <v>14</v>
      </c>
      <c r="E84" s="2">
        <f>IF(ISNUMBER(E83),E83+1,1)</f>
        <v>83</v>
      </c>
      <c r="F84" s="3" t="str">
        <f>VLOOKUP(C84,weekdays,2)</f>
        <v>Sunday</v>
      </c>
      <c r="G84" s="3" t="str">
        <f>VLOOKUP(C84,weekdays,3)</f>
        <v>Sun</v>
      </c>
      <c r="H84" s="2" t="str">
        <f>IF(C84&lt;=5,"Weekday","Weekend")</f>
        <v>Weekend</v>
      </c>
      <c r="I84" s="2">
        <f>WEEKNUM(B84,2)</f>
        <v>33</v>
      </c>
      <c r="J84" s="2">
        <f>IF(I84=I83,J83,J83+1)</f>
        <v>12</v>
      </c>
      <c r="K84" s="3">
        <f>B84+1-C84</f>
        <v>38572</v>
      </c>
      <c r="L84" s="2">
        <f>YEAR(K84)*10000+MONTH(K84)*100+DAY(K84)</f>
        <v>20050808</v>
      </c>
      <c r="M84" s="2">
        <f>MONTH(B84)</f>
        <v>8</v>
      </c>
      <c r="N84" s="2">
        <f>IF(M84=M83,N83,N83+1)</f>
        <v>4</v>
      </c>
      <c r="O84" s="3" t="str">
        <f>VLOOKUP(M$2:M$65536,months,2)</f>
        <v>August</v>
      </c>
      <c r="P84" s="3" t="str">
        <f>VLOOKUP(M$2:M$65536,months,3)</f>
        <v>Aug</v>
      </c>
      <c r="Q84" s="2">
        <f>IF(M$2:M$65536&lt;4,1,IF(M$2:M$65536&lt;7,2,IF(M$2:M$65536&lt;10,3,4)))</f>
        <v>3</v>
      </c>
      <c r="R84" s="2">
        <f>YEAR($B84)</f>
        <v>2005</v>
      </c>
      <c r="S84" s="2">
        <f>R84*100+M$2:M$65536</f>
        <v>200508</v>
      </c>
      <c r="T84" s="2">
        <f>IF(M$2:M$65536&lt;=6,M$2:M$65536+6,M$2:M$65536-6)</f>
        <v>2</v>
      </c>
      <c r="U84" s="2">
        <f>IF(M$2:M$65536&lt;4,3,IF(M$2:M$65536&lt;7,4,IF(M$2:M$65536&lt;10,1,2)))</f>
        <v>1</v>
      </c>
      <c r="V84" s="2">
        <f>IF(M$2:M$65536 &lt;= 6, R$2:R$2192, R$2:R$65536+1)</f>
        <v>2006</v>
      </c>
      <c r="W84" s="2" t="str">
        <f>IF(MONTH($B84+1)&lt;&gt;M84,"Month End","Not Month End")</f>
        <v>Not Month End</v>
      </c>
      <c r="X84" s="3">
        <f>DATE(R84-1,M84,D84)</f>
        <v>38213</v>
      </c>
      <c r="Z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values(20050814, '2005-8-14',7, 14, 83, 'Sunday', 'Sun', 'Weekend', 33, 12, '2005-8-8', 20050808, 8, 4, 'August', 'Aug', 3, 2005, 200508, 2, 1, 2006, 'Not Month End', '2004-8-14')</v>
      </c>
    </row>
    <row r="85" spans="1:26" x14ac:dyDescent="0.25">
      <c r="A85" s="2">
        <f>YEAR(B85)*10000+MONTH(B85)*100+DAY(B85)</f>
        <v>20050815</v>
      </c>
      <c r="B85" s="3">
        <f>B84+1</f>
        <v>38579</v>
      </c>
      <c r="C85" s="2">
        <f>WEEKDAY(B85,2)</f>
        <v>1</v>
      </c>
      <c r="D85" s="2">
        <f>DAY(B85)</f>
        <v>15</v>
      </c>
      <c r="E85" s="2">
        <f>IF(ISNUMBER(E84),E84+1,1)</f>
        <v>84</v>
      </c>
      <c r="F85" s="3" t="str">
        <f>VLOOKUP(C85,weekdays,2)</f>
        <v>Monday</v>
      </c>
      <c r="G85" s="3" t="str">
        <f>VLOOKUP(C85,weekdays,3)</f>
        <v>Mon</v>
      </c>
      <c r="H85" s="2" t="str">
        <f>IF(C85&lt;=5,"Weekday","Weekend")</f>
        <v>Weekday</v>
      </c>
      <c r="I85" s="2">
        <f>WEEKNUM(B85,2)</f>
        <v>34</v>
      </c>
      <c r="J85" s="2">
        <f>IF(I85=I84,J84,J84+1)</f>
        <v>13</v>
      </c>
      <c r="K85" s="3">
        <f>B85+1-C85</f>
        <v>38579</v>
      </c>
      <c r="L85" s="2">
        <f>YEAR(K85)*10000+MONTH(K85)*100+DAY(K85)</f>
        <v>20050815</v>
      </c>
      <c r="M85" s="2">
        <f>MONTH(B85)</f>
        <v>8</v>
      </c>
      <c r="N85" s="2">
        <f>IF(M85=M84,N84,N84+1)</f>
        <v>4</v>
      </c>
      <c r="O85" s="3" t="str">
        <f>VLOOKUP(M$2:M$65536,months,2)</f>
        <v>August</v>
      </c>
      <c r="P85" s="3" t="str">
        <f>VLOOKUP(M$2:M$65536,months,3)</f>
        <v>Aug</v>
      </c>
      <c r="Q85" s="2">
        <f>IF(M$2:M$65536&lt;4,1,IF(M$2:M$65536&lt;7,2,IF(M$2:M$65536&lt;10,3,4)))</f>
        <v>3</v>
      </c>
      <c r="R85" s="2">
        <f>YEAR($B85)</f>
        <v>2005</v>
      </c>
      <c r="S85" s="2">
        <f>R85*100+M$2:M$65536</f>
        <v>200508</v>
      </c>
      <c r="T85" s="2">
        <f>IF(M$2:M$65536&lt;=6,M$2:M$65536+6,M$2:M$65536-6)</f>
        <v>2</v>
      </c>
      <c r="U85" s="2">
        <f>IF(M$2:M$65536&lt;4,3,IF(M$2:M$65536&lt;7,4,IF(M$2:M$65536&lt;10,1,2)))</f>
        <v>1</v>
      </c>
      <c r="V85" s="2">
        <f>IF(M$2:M$65536 &lt;= 6, R$2:R$2192, R$2:R$65536+1)</f>
        <v>2006</v>
      </c>
      <c r="W85" s="2" t="str">
        <f>IF(MONTH($B85+1)&lt;&gt;M85,"Month End","Not Month End")</f>
        <v>Not Month End</v>
      </c>
      <c r="X85" s="3">
        <f>DATE(R85-1,M85,D85)</f>
        <v>38214</v>
      </c>
      <c r="Z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values(20050815, '2005-8-15',1, 15, 84, 'Monday', 'Mon', 'Weekday', 34, 13, '2005-8-15', 20050815, 8, 4, 'August', 'Aug', 3, 2005, 200508, 2, 1, 2006, 'Not Month End', '2004-8-15')</v>
      </c>
    </row>
    <row r="86" spans="1:26" x14ac:dyDescent="0.25">
      <c r="A86" s="2">
        <f>YEAR(B86)*10000+MONTH(B86)*100+DAY(B86)</f>
        <v>20050816</v>
      </c>
      <c r="B86" s="3">
        <f>B85+1</f>
        <v>38580</v>
      </c>
      <c r="C86" s="2">
        <f>WEEKDAY(B86,2)</f>
        <v>2</v>
      </c>
      <c r="D86" s="2">
        <f>DAY(B86)</f>
        <v>16</v>
      </c>
      <c r="E86" s="2">
        <f>IF(ISNUMBER(E85),E85+1,1)</f>
        <v>85</v>
      </c>
      <c r="F86" s="3" t="str">
        <f>VLOOKUP(C86,weekdays,2)</f>
        <v>Tuesday</v>
      </c>
      <c r="G86" s="3" t="str">
        <f>VLOOKUP(C86,weekdays,3)</f>
        <v>Tue</v>
      </c>
      <c r="H86" s="2" t="str">
        <f>IF(C86&lt;=5,"Weekday","Weekend")</f>
        <v>Weekday</v>
      </c>
      <c r="I86" s="2">
        <f>WEEKNUM(B86,2)</f>
        <v>34</v>
      </c>
      <c r="J86" s="2">
        <f>IF(I86=I85,J85,J85+1)</f>
        <v>13</v>
      </c>
      <c r="K86" s="3">
        <f>B86+1-C86</f>
        <v>38579</v>
      </c>
      <c r="L86" s="2">
        <f>YEAR(K86)*10000+MONTH(K86)*100+DAY(K86)</f>
        <v>20050815</v>
      </c>
      <c r="M86" s="2">
        <f>MONTH(B86)</f>
        <v>8</v>
      </c>
      <c r="N86" s="2">
        <f>IF(M86=M85,N85,N85+1)</f>
        <v>4</v>
      </c>
      <c r="O86" s="3" t="str">
        <f>VLOOKUP(M$2:M$65536,months,2)</f>
        <v>August</v>
      </c>
      <c r="P86" s="3" t="str">
        <f>VLOOKUP(M$2:M$65536,months,3)</f>
        <v>Aug</v>
      </c>
      <c r="Q86" s="2">
        <f>IF(M$2:M$65536&lt;4,1,IF(M$2:M$65536&lt;7,2,IF(M$2:M$65536&lt;10,3,4)))</f>
        <v>3</v>
      </c>
      <c r="R86" s="2">
        <f>YEAR($B86)</f>
        <v>2005</v>
      </c>
      <c r="S86" s="2">
        <f>R86*100+M$2:M$65536</f>
        <v>200508</v>
      </c>
      <c r="T86" s="2">
        <f>IF(M$2:M$65536&lt;=6,M$2:M$65536+6,M$2:M$65536-6)</f>
        <v>2</v>
      </c>
      <c r="U86" s="2">
        <f>IF(M$2:M$65536&lt;4,3,IF(M$2:M$65536&lt;7,4,IF(M$2:M$65536&lt;10,1,2)))</f>
        <v>1</v>
      </c>
      <c r="V86" s="2">
        <f>IF(M$2:M$65536 &lt;= 6, R$2:R$2192, R$2:R$65536+1)</f>
        <v>2006</v>
      </c>
      <c r="W86" s="2" t="str">
        <f>IF(MONTH($B86+1)&lt;&gt;M86,"Month End","Not Month End")</f>
        <v>Not Month End</v>
      </c>
      <c r="X86" s="3">
        <f>DATE(R86-1,M86,D86)</f>
        <v>38215</v>
      </c>
      <c r="Z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values(20050816, '2005-8-16',2, 16, 85, 'Tuesday', 'Tue', 'Weekday', 34, 13, '2005-8-15', 20050815, 8, 4, 'August', 'Aug', 3, 2005, 200508, 2, 1, 2006, 'Not Month End', '2004-8-16')</v>
      </c>
    </row>
    <row r="87" spans="1:26" x14ac:dyDescent="0.25">
      <c r="A87" s="2">
        <f>YEAR(B87)*10000+MONTH(B87)*100+DAY(B87)</f>
        <v>20050817</v>
      </c>
      <c r="B87" s="3">
        <f>B86+1</f>
        <v>38581</v>
      </c>
      <c r="C87" s="2">
        <f>WEEKDAY(B87,2)</f>
        <v>3</v>
      </c>
      <c r="D87" s="2">
        <f>DAY(B87)</f>
        <v>17</v>
      </c>
      <c r="E87" s="2">
        <f>IF(ISNUMBER(E86),E86+1,1)</f>
        <v>86</v>
      </c>
      <c r="F87" s="3" t="str">
        <f>VLOOKUP(C87,weekdays,2)</f>
        <v>Wednesday</v>
      </c>
      <c r="G87" s="3" t="str">
        <f>VLOOKUP(C87,weekdays,3)</f>
        <v>Wed</v>
      </c>
      <c r="H87" s="2" t="str">
        <f>IF(C87&lt;=5,"Weekday","Weekend")</f>
        <v>Weekday</v>
      </c>
      <c r="I87" s="2">
        <f>WEEKNUM(B87,2)</f>
        <v>34</v>
      </c>
      <c r="J87" s="2">
        <f>IF(I87=I86,J86,J86+1)</f>
        <v>13</v>
      </c>
      <c r="K87" s="3">
        <f>B87+1-C87</f>
        <v>38579</v>
      </c>
      <c r="L87" s="2">
        <f>YEAR(K87)*10000+MONTH(K87)*100+DAY(K87)</f>
        <v>20050815</v>
      </c>
      <c r="M87" s="2">
        <f>MONTH(B87)</f>
        <v>8</v>
      </c>
      <c r="N87" s="2">
        <f>IF(M87=M86,N86,N86+1)</f>
        <v>4</v>
      </c>
      <c r="O87" s="3" t="str">
        <f>VLOOKUP(M$2:M$65536,months,2)</f>
        <v>August</v>
      </c>
      <c r="P87" s="3" t="str">
        <f>VLOOKUP(M$2:M$65536,months,3)</f>
        <v>Aug</v>
      </c>
      <c r="Q87" s="2">
        <f>IF(M$2:M$65536&lt;4,1,IF(M$2:M$65536&lt;7,2,IF(M$2:M$65536&lt;10,3,4)))</f>
        <v>3</v>
      </c>
      <c r="R87" s="2">
        <f>YEAR($B87)</f>
        <v>2005</v>
      </c>
      <c r="S87" s="2">
        <f>R87*100+M$2:M$65536</f>
        <v>200508</v>
      </c>
      <c r="T87" s="2">
        <f>IF(M$2:M$65536&lt;=6,M$2:M$65536+6,M$2:M$65536-6)</f>
        <v>2</v>
      </c>
      <c r="U87" s="2">
        <f>IF(M$2:M$65536&lt;4,3,IF(M$2:M$65536&lt;7,4,IF(M$2:M$65536&lt;10,1,2)))</f>
        <v>1</v>
      </c>
      <c r="V87" s="2">
        <f>IF(M$2:M$65536 &lt;= 6, R$2:R$2192, R$2:R$65536+1)</f>
        <v>2006</v>
      </c>
      <c r="W87" s="2" t="str">
        <f>IF(MONTH($B87+1)&lt;&gt;M87,"Month End","Not Month End")</f>
        <v>Not Month End</v>
      </c>
      <c r="X87" s="3">
        <f>DATE(R87-1,M87,D87)</f>
        <v>38216</v>
      </c>
      <c r="Z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values(20050817, '2005-8-17',3, 17, 86, 'Wednesday', 'Wed', 'Weekday', 34, 13, '2005-8-15', 20050815, 8, 4, 'August', 'Aug', 3, 2005, 200508, 2, 1, 2006, 'Not Month End', '2004-8-17')</v>
      </c>
    </row>
    <row r="88" spans="1:26" x14ac:dyDescent="0.25">
      <c r="A88" s="2">
        <f>YEAR(B88)*10000+MONTH(B88)*100+DAY(B88)</f>
        <v>20050818</v>
      </c>
      <c r="B88" s="3">
        <f>B87+1</f>
        <v>38582</v>
      </c>
      <c r="C88" s="2">
        <f>WEEKDAY(B88,2)</f>
        <v>4</v>
      </c>
      <c r="D88" s="2">
        <f>DAY(B88)</f>
        <v>18</v>
      </c>
      <c r="E88" s="2">
        <f>IF(ISNUMBER(E87),E87+1,1)</f>
        <v>87</v>
      </c>
      <c r="F88" s="3" t="str">
        <f>VLOOKUP(C88,weekdays,2)</f>
        <v>Thursday</v>
      </c>
      <c r="G88" s="3" t="str">
        <f>VLOOKUP(C88,weekdays,3)</f>
        <v>Thu</v>
      </c>
      <c r="H88" s="2" t="str">
        <f>IF(C88&lt;=5,"Weekday","Weekend")</f>
        <v>Weekday</v>
      </c>
      <c r="I88" s="2">
        <f>WEEKNUM(B88,2)</f>
        <v>34</v>
      </c>
      <c r="J88" s="2">
        <f>IF(I88=I87,J87,J87+1)</f>
        <v>13</v>
      </c>
      <c r="K88" s="3">
        <f>B88+1-C88</f>
        <v>38579</v>
      </c>
      <c r="L88" s="2">
        <f>YEAR(K88)*10000+MONTH(K88)*100+DAY(K88)</f>
        <v>20050815</v>
      </c>
      <c r="M88" s="2">
        <f>MONTH(B88)</f>
        <v>8</v>
      </c>
      <c r="N88" s="2">
        <f>IF(M88=M87,N87,N87+1)</f>
        <v>4</v>
      </c>
      <c r="O88" s="3" t="str">
        <f>VLOOKUP(M$2:M$65536,months,2)</f>
        <v>August</v>
      </c>
      <c r="P88" s="3" t="str">
        <f>VLOOKUP(M$2:M$65536,months,3)</f>
        <v>Aug</v>
      </c>
      <c r="Q88" s="2">
        <f>IF(M$2:M$65536&lt;4,1,IF(M$2:M$65536&lt;7,2,IF(M$2:M$65536&lt;10,3,4)))</f>
        <v>3</v>
      </c>
      <c r="R88" s="2">
        <f>YEAR($B88)</f>
        <v>2005</v>
      </c>
      <c r="S88" s="2">
        <f>R88*100+M$2:M$65536</f>
        <v>200508</v>
      </c>
      <c r="T88" s="2">
        <f>IF(M$2:M$65536&lt;=6,M$2:M$65536+6,M$2:M$65536-6)</f>
        <v>2</v>
      </c>
      <c r="U88" s="2">
        <f>IF(M$2:M$65536&lt;4,3,IF(M$2:M$65536&lt;7,4,IF(M$2:M$65536&lt;10,1,2)))</f>
        <v>1</v>
      </c>
      <c r="V88" s="2">
        <f>IF(M$2:M$65536 &lt;= 6, R$2:R$2192, R$2:R$65536+1)</f>
        <v>2006</v>
      </c>
      <c r="W88" s="2" t="str">
        <f>IF(MONTH($B88+1)&lt;&gt;M88,"Month End","Not Month End")</f>
        <v>Not Month End</v>
      </c>
      <c r="X88" s="3">
        <f>DATE(R88-1,M88,D88)</f>
        <v>38217</v>
      </c>
      <c r="Z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values(20050818, '2005-8-18',4, 18, 87, 'Thursday', 'Thu', 'Weekday', 34, 13, '2005-8-15', 20050815, 8, 4, 'August', 'Aug', 3, 2005, 200508, 2, 1, 2006, 'Not Month End', '2004-8-18')</v>
      </c>
    </row>
    <row r="89" spans="1:26" x14ac:dyDescent="0.25">
      <c r="A89" s="2">
        <f>YEAR(B89)*10000+MONTH(B89)*100+DAY(B89)</f>
        <v>20050819</v>
      </c>
      <c r="B89" s="3">
        <f>B88+1</f>
        <v>38583</v>
      </c>
      <c r="C89" s="2">
        <f>WEEKDAY(B89,2)</f>
        <v>5</v>
      </c>
      <c r="D89" s="2">
        <f>DAY(B89)</f>
        <v>19</v>
      </c>
      <c r="E89" s="2">
        <f>IF(ISNUMBER(E88),E88+1,1)</f>
        <v>88</v>
      </c>
      <c r="F89" s="3" t="str">
        <f>VLOOKUP(C89,weekdays,2)</f>
        <v>Friday</v>
      </c>
      <c r="G89" s="3" t="str">
        <f>VLOOKUP(C89,weekdays,3)</f>
        <v>Fri</v>
      </c>
      <c r="H89" s="2" t="str">
        <f>IF(C89&lt;=5,"Weekday","Weekend")</f>
        <v>Weekday</v>
      </c>
      <c r="I89" s="2">
        <f>WEEKNUM(B89,2)</f>
        <v>34</v>
      </c>
      <c r="J89" s="2">
        <f>IF(I89=I88,J88,J88+1)</f>
        <v>13</v>
      </c>
      <c r="K89" s="3">
        <f>B89+1-C89</f>
        <v>38579</v>
      </c>
      <c r="L89" s="2">
        <f>YEAR(K89)*10000+MONTH(K89)*100+DAY(K89)</f>
        <v>20050815</v>
      </c>
      <c r="M89" s="2">
        <f>MONTH(B89)</f>
        <v>8</v>
      </c>
      <c r="N89" s="2">
        <f>IF(M89=M88,N88,N88+1)</f>
        <v>4</v>
      </c>
      <c r="O89" s="3" t="str">
        <f>VLOOKUP(M$2:M$65536,months,2)</f>
        <v>August</v>
      </c>
      <c r="P89" s="3" t="str">
        <f>VLOOKUP(M$2:M$65536,months,3)</f>
        <v>Aug</v>
      </c>
      <c r="Q89" s="2">
        <f>IF(M$2:M$65536&lt;4,1,IF(M$2:M$65536&lt;7,2,IF(M$2:M$65536&lt;10,3,4)))</f>
        <v>3</v>
      </c>
      <c r="R89" s="2">
        <f>YEAR($B89)</f>
        <v>2005</v>
      </c>
      <c r="S89" s="2">
        <f>R89*100+M$2:M$65536</f>
        <v>200508</v>
      </c>
      <c r="T89" s="2">
        <f>IF(M$2:M$65536&lt;=6,M$2:M$65536+6,M$2:M$65536-6)</f>
        <v>2</v>
      </c>
      <c r="U89" s="2">
        <f>IF(M$2:M$65536&lt;4,3,IF(M$2:M$65536&lt;7,4,IF(M$2:M$65536&lt;10,1,2)))</f>
        <v>1</v>
      </c>
      <c r="V89" s="2">
        <f>IF(M$2:M$65536 &lt;= 6, R$2:R$2192, R$2:R$65536+1)</f>
        <v>2006</v>
      </c>
      <c r="W89" s="2" t="str">
        <f>IF(MONTH($B89+1)&lt;&gt;M89,"Month End","Not Month End")</f>
        <v>Not Month End</v>
      </c>
      <c r="X89" s="3">
        <f>DATE(R89-1,M89,D89)</f>
        <v>38218</v>
      </c>
      <c r="Z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values(20050819, '2005-8-19',5, 19, 88, 'Friday', 'Fri', 'Weekday', 34, 13, '2005-8-15', 20050815, 8, 4, 'August', 'Aug', 3, 2005, 200508, 2, 1, 2006, 'Not Month End', '2004-8-19')</v>
      </c>
    </row>
    <row r="90" spans="1:26" x14ac:dyDescent="0.25">
      <c r="A90" s="2">
        <f>YEAR(B90)*10000+MONTH(B90)*100+DAY(B90)</f>
        <v>20050820</v>
      </c>
      <c r="B90" s="3">
        <f>B89+1</f>
        <v>38584</v>
      </c>
      <c r="C90" s="2">
        <f>WEEKDAY(B90,2)</f>
        <v>6</v>
      </c>
      <c r="D90" s="2">
        <f>DAY(B90)</f>
        <v>20</v>
      </c>
      <c r="E90" s="2">
        <f>IF(ISNUMBER(E89),E89+1,1)</f>
        <v>89</v>
      </c>
      <c r="F90" s="3" t="str">
        <f>VLOOKUP(C90,weekdays,2)</f>
        <v>Saturday</v>
      </c>
      <c r="G90" s="3" t="str">
        <f>VLOOKUP(C90,weekdays,3)</f>
        <v>Sat</v>
      </c>
      <c r="H90" s="2" t="str">
        <f>IF(C90&lt;=5,"Weekday","Weekend")</f>
        <v>Weekend</v>
      </c>
      <c r="I90" s="2">
        <f>WEEKNUM(B90,2)</f>
        <v>34</v>
      </c>
      <c r="J90" s="2">
        <f>IF(I90=I89,J89,J89+1)</f>
        <v>13</v>
      </c>
      <c r="K90" s="3">
        <f>B90+1-C90</f>
        <v>38579</v>
      </c>
      <c r="L90" s="2">
        <f>YEAR(K90)*10000+MONTH(K90)*100+DAY(K90)</f>
        <v>20050815</v>
      </c>
      <c r="M90" s="2">
        <f>MONTH(B90)</f>
        <v>8</v>
      </c>
      <c r="N90" s="2">
        <f>IF(M90=M89,N89,N89+1)</f>
        <v>4</v>
      </c>
      <c r="O90" s="3" t="str">
        <f>VLOOKUP(M$2:M$65536,months,2)</f>
        <v>August</v>
      </c>
      <c r="P90" s="3" t="str">
        <f>VLOOKUP(M$2:M$65536,months,3)</f>
        <v>Aug</v>
      </c>
      <c r="Q90" s="2">
        <f>IF(M$2:M$65536&lt;4,1,IF(M$2:M$65536&lt;7,2,IF(M$2:M$65536&lt;10,3,4)))</f>
        <v>3</v>
      </c>
      <c r="R90" s="2">
        <f>YEAR($B90)</f>
        <v>2005</v>
      </c>
      <c r="S90" s="2">
        <f>R90*100+M$2:M$65536</f>
        <v>200508</v>
      </c>
      <c r="T90" s="2">
        <f>IF(M$2:M$65536&lt;=6,M$2:M$65536+6,M$2:M$65536-6)</f>
        <v>2</v>
      </c>
      <c r="U90" s="2">
        <f>IF(M$2:M$65536&lt;4,3,IF(M$2:M$65536&lt;7,4,IF(M$2:M$65536&lt;10,1,2)))</f>
        <v>1</v>
      </c>
      <c r="V90" s="2">
        <f>IF(M$2:M$65536 &lt;= 6, R$2:R$2192, R$2:R$65536+1)</f>
        <v>2006</v>
      </c>
      <c r="W90" s="2" t="str">
        <f>IF(MONTH($B90+1)&lt;&gt;M90,"Month End","Not Month End")</f>
        <v>Not Month End</v>
      </c>
      <c r="X90" s="3">
        <f>DATE(R90-1,M90,D90)</f>
        <v>38219</v>
      </c>
      <c r="Z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values(20050820, '2005-8-20',6, 20, 89, 'Saturday', 'Sat', 'Weekend', 34, 13, '2005-8-15', 20050815, 8, 4, 'August', 'Aug', 3, 2005, 200508, 2, 1, 2006, 'Not Month End', '2004-8-20')</v>
      </c>
    </row>
    <row r="91" spans="1:26" x14ac:dyDescent="0.25">
      <c r="A91" s="2">
        <f>YEAR(B91)*10000+MONTH(B91)*100+DAY(B91)</f>
        <v>20050821</v>
      </c>
      <c r="B91" s="3">
        <f>B90+1</f>
        <v>38585</v>
      </c>
      <c r="C91" s="2">
        <f>WEEKDAY(B91,2)</f>
        <v>7</v>
      </c>
      <c r="D91" s="2">
        <f>DAY(B91)</f>
        <v>21</v>
      </c>
      <c r="E91" s="2">
        <f>IF(ISNUMBER(E90),E90+1,1)</f>
        <v>90</v>
      </c>
      <c r="F91" s="3" t="str">
        <f>VLOOKUP(C91,weekdays,2)</f>
        <v>Sunday</v>
      </c>
      <c r="G91" s="3" t="str">
        <f>VLOOKUP(C91,weekdays,3)</f>
        <v>Sun</v>
      </c>
      <c r="H91" s="2" t="str">
        <f>IF(C91&lt;=5,"Weekday","Weekend")</f>
        <v>Weekend</v>
      </c>
      <c r="I91" s="2">
        <f>WEEKNUM(B91,2)</f>
        <v>34</v>
      </c>
      <c r="J91" s="2">
        <f>IF(I91=I90,J90,J90+1)</f>
        <v>13</v>
      </c>
      <c r="K91" s="3">
        <f>B91+1-C91</f>
        <v>38579</v>
      </c>
      <c r="L91" s="2">
        <f>YEAR(K91)*10000+MONTH(K91)*100+DAY(K91)</f>
        <v>20050815</v>
      </c>
      <c r="M91" s="2">
        <f>MONTH(B91)</f>
        <v>8</v>
      </c>
      <c r="N91" s="2">
        <f>IF(M91=M90,N90,N90+1)</f>
        <v>4</v>
      </c>
      <c r="O91" s="3" t="str">
        <f>VLOOKUP(M$2:M$65536,months,2)</f>
        <v>August</v>
      </c>
      <c r="P91" s="3" t="str">
        <f>VLOOKUP(M$2:M$65536,months,3)</f>
        <v>Aug</v>
      </c>
      <c r="Q91" s="2">
        <f>IF(M$2:M$65536&lt;4,1,IF(M$2:M$65536&lt;7,2,IF(M$2:M$65536&lt;10,3,4)))</f>
        <v>3</v>
      </c>
      <c r="R91" s="2">
        <f>YEAR($B91)</f>
        <v>2005</v>
      </c>
      <c r="S91" s="2">
        <f>R91*100+M$2:M$65536</f>
        <v>200508</v>
      </c>
      <c r="T91" s="2">
        <f>IF(M$2:M$65536&lt;=6,M$2:M$65536+6,M$2:M$65536-6)</f>
        <v>2</v>
      </c>
      <c r="U91" s="2">
        <f>IF(M$2:M$65536&lt;4,3,IF(M$2:M$65536&lt;7,4,IF(M$2:M$65536&lt;10,1,2)))</f>
        <v>1</v>
      </c>
      <c r="V91" s="2">
        <f>IF(M$2:M$65536 &lt;= 6, R$2:R$2192, R$2:R$65536+1)</f>
        <v>2006</v>
      </c>
      <c r="W91" s="2" t="str">
        <f>IF(MONTH($B91+1)&lt;&gt;M91,"Month End","Not Month End")</f>
        <v>Not Month End</v>
      </c>
      <c r="X91" s="3">
        <f>DATE(R91-1,M91,D91)</f>
        <v>38220</v>
      </c>
      <c r="Z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values(20050821, '2005-8-21',7, 21, 90, 'Sunday', 'Sun', 'Weekend', 34, 13, '2005-8-15', 20050815, 8, 4, 'August', 'Aug', 3, 2005, 200508, 2, 1, 2006, 'Not Month End', '2004-8-21')</v>
      </c>
    </row>
    <row r="92" spans="1:26" x14ac:dyDescent="0.25">
      <c r="A92" s="2">
        <f>YEAR(B92)*10000+MONTH(B92)*100+DAY(B92)</f>
        <v>20050822</v>
      </c>
      <c r="B92" s="3">
        <f>B91+1</f>
        <v>38586</v>
      </c>
      <c r="C92" s="2">
        <f>WEEKDAY(B92,2)</f>
        <v>1</v>
      </c>
      <c r="D92" s="2">
        <f>DAY(B92)</f>
        <v>22</v>
      </c>
      <c r="E92" s="2">
        <f>IF(ISNUMBER(E91),E91+1,1)</f>
        <v>91</v>
      </c>
      <c r="F92" s="3" t="str">
        <f>VLOOKUP(C92,weekdays,2)</f>
        <v>Monday</v>
      </c>
      <c r="G92" s="3" t="str">
        <f>VLOOKUP(C92,weekdays,3)</f>
        <v>Mon</v>
      </c>
      <c r="H92" s="2" t="str">
        <f>IF(C92&lt;=5,"Weekday","Weekend")</f>
        <v>Weekday</v>
      </c>
      <c r="I92" s="2">
        <f>WEEKNUM(B92,2)</f>
        <v>35</v>
      </c>
      <c r="J92" s="2">
        <f>IF(I92=I91,J91,J91+1)</f>
        <v>14</v>
      </c>
      <c r="K92" s="3">
        <f>B92+1-C92</f>
        <v>38586</v>
      </c>
      <c r="L92" s="2">
        <f>YEAR(K92)*10000+MONTH(K92)*100+DAY(K92)</f>
        <v>20050822</v>
      </c>
      <c r="M92" s="2">
        <f>MONTH(B92)</f>
        <v>8</v>
      </c>
      <c r="N92" s="2">
        <f>IF(M92=M91,N91,N91+1)</f>
        <v>4</v>
      </c>
      <c r="O92" s="3" t="str">
        <f>VLOOKUP(M$2:M$65536,months,2)</f>
        <v>August</v>
      </c>
      <c r="P92" s="3" t="str">
        <f>VLOOKUP(M$2:M$65536,months,3)</f>
        <v>Aug</v>
      </c>
      <c r="Q92" s="2">
        <f>IF(M$2:M$65536&lt;4,1,IF(M$2:M$65536&lt;7,2,IF(M$2:M$65536&lt;10,3,4)))</f>
        <v>3</v>
      </c>
      <c r="R92" s="2">
        <f>YEAR($B92)</f>
        <v>2005</v>
      </c>
      <c r="S92" s="2">
        <f>R92*100+M$2:M$65536</f>
        <v>200508</v>
      </c>
      <c r="T92" s="2">
        <f>IF(M$2:M$65536&lt;=6,M$2:M$65536+6,M$2:M$65536-6)</f>
        <v>2</v>
      </c>
      <c r="U92" s="2">
        <f>IF(M$2:M$65536&lt;4,3,IF(M$2:M$65536&lt;7,4,IF(M$2:M$65536&lt;10,1,2)))</f>
        <v>1</v>
      </c>
      <c r="V92" s="2">
        <f>IF(M$2:M$65536 &lt;= 6, R$2:R$2192, R$2:R$65536+1)</f>
        <v>2006</v>
      </c>
      <c r="W92" s="2" t="str">
        <f>IF(MONTH($B92+1)&lt;&gt;M92,"Month End","Not Month End")</f>
        <v>Not Month End</v>
      </c>
      <c r="X92" s="3">
        <f>DATE(R92-1,M92,D92)</f>
        <v>38221</v>
      </c>
      <c r="Z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values(20050822, '2005-8-22',1, 22, 91, 'Monday', 'Mon', 'Weekday', 35, 14, '2005-8-22', 20050822, 8, 4, 'August', 'Aug', 3, 2005, 200508, 2, 1, 2006, 'Not Month End', '2004-8-22')</v>
      </c>
    </row>
    <row r="93" spans="1:26" x14ac:dyDescent="0.25">
      <c r="A93" s="2">
        <f>YEAR(B93)*10000+MONTH(B93)*100+DAY(B93)</f>
        <v>20050823</v>
      </c>
      <c r="B93" s="3">
        <f>B92+1</f>
        <v>38587</v>
      </c>
      <c r="C93" s="2">
        <f>WEEKDAY(B93,2)</f>
        <v>2</v>
      </c>
      <c r="D93" s="2">
        <f>DAY(B93)</f>
        <v>23</v>
      </c>
      <c r="E93" s="2">
        <f>IF(ISNUMBER(E92),E92+1,1)</f>
        <v>92</v>
      </c>
      <c r="F93" s="3" t="str">
        <f>VLOOKUP(C93,weekdays,2)</f>
        <v>Tuesday</v>
      </c>
      <c r="G93" s="3" t="str">
        <f>VLOOKUP(C93,weekdays,3)</f>
        <v>Tue</v>
      </c>
      <c r="H93" s="2" t="str">
        <f>IF(C93&lt;=5,"Weekday","Weekend")</f>
        <v>Weekday</v>
      </c>
      <c r="I93" s="2">
        <f>WEEKNUM(B93,2)</f>
        <v>35</v>
      </c>
      <c r="J93" s="2">
        <f>IF(I93=I92,J92,J92+1)</f>
        <v>14</v>
      </c>
      <c r="K93" s="3">
        <f>B93+1-C93</f>
        <v>38586</v>
      </c>
      <c r="L93" s="2">
        <f>YEAR(K93)*10000+MONTH(K93)*100+DAY(K93)</f>
        <v>20050822</v>
      </c>
      <c r="M93" s="2">
        <f>MONTH(B93)</f>
        <v>8</v>
      </c>
      <c r="N93" s="2">
        <f>IF(M93=M92,N92,N92+1)</f>
        <v>4</v>
      </c>
      <c r="O93" s="3" t="str">
        <f>VLOOKUP(M$2:M$65536,months,2)</f>
        <v>August</v>
      </c>
      <c r="P93" s="3" t="str">
        <f>VLOOKUP(M$2:M$65536,months,3)</f>
        <v>Aug</v>
      </c>
      <c r="Q93" s="2">
        <f>IF(M$2:M$65536&lt;4,1,IF(M$2:M$65536&lt;7,2,IF(M$2:M$65536&lt;10,3,4)))</f>
        <v>3</v>
      </c>
      <c r="R93" s="2">
        <f>YEAR($B93)</f>
        <v>2005</v>
      </c>
      <c r="S93" s="2">
        <f>R93*100+M$2:M$65536</f>
        <v>200508</v>
      </c>
      <c r="T93" s="2">
        <f>IF(M$2:M$65536&lt;=6,M$2:M$65536+6,M$2:M$65536-6)</f>
        <v>2</v>
      </c>
      <c r="U93" s="2">
        <f>IF(M$2:M$65536&lt;4,3,IF(M$2:M$65536&lt;7,4,IF(M$2:M$65536&lt;10,1,2)))</f>
        <v>1</v>
      </c>
      <c r="V93" s="2">
        <f>IF(M$2:M$65536 &lt;= 6, R$2:R$2192, R$2:R$65536+1)</f>
        <v>2006</v>
      </c>
      <c r="W93" s="2" t="str">
        <f>IF(MONTH($B93+1)&lt;&gt;M93,"Month End","Not Month End")</f>
        <v>Not Month End</v>
      </c>
      <c r="X93" s="3">
        <f>DATE(R93-1,M93,D93)</f>
        <v>38222</v>
      </c>
      <c r="Z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values(20050823, '2005-8-23',2, 23, 92, 'Tuesday', 'Tue', 'Weekday', 35, 14, '2005-8-22', 20050822, 8, 4, 'August', 'Aug', 3, 2005, 200508, 2, 1, 2006, 'Not Month End', '2004-8-23')</v>
      </c>
    </row>
    <row r="94" spans="1:26" x14ac:dyDescent="0.25">
      <c r="A94" s="2">
        <f>YEAR(B94)*10000+MONTH(B94)*100+DAY(B94)</f>
        <v>20050824</v>
      </c>
      <c r="B94" s="3">
        <f>B93+1</f>
        <v>38588</v>
      </c>
      <c r="C94" s="2">
        <f>WEEKDAY(B94,2)</f>
        <v>3</v>
      </c>
      <c r="D94" s="2">
        <f>DAY(B94)</f>
        <v>24</v>
      </c>
      <c r="E94" s="2">
        <f>IF(ISNUMBER(E93),E93+1,1)</f>
        <v>93</v>
      </c>
      <c r="F94" s="3" t="str">
        <f>VLOOKUP(C94,weekdays,2)</f>
        <v>Wednesday</v>
      </c>
      <c r="G94" s="3" t="str">
        <f>VLOOKUP(C94,weekdays,3)</f>
        <v>Wed</v>
      </c>
      <c r="H94" s="2" t="str">
        <f>IF(C94&lt;=5,"Weekday","Weekend")</f>
        <v>Weekday</v>
      </c>
      <c r="I94" s="2">
        <f>WEEKNUM(B94,2)</f>
        <v>35</v>
      </c>
      <c r="J94" s="2">
        <f>IF(I94=I93,J93,J93+1)</f>
        <v>14</v>
      </c>
      <c r="K94" s="3">
        <f>B94+1-C94</f>
        <v>38586</v>
      </c>
      <c r="L94" s="2">
        <f>YEAR(K94)*10000+MONTH(K94)*100+DAY(K94)</f>
        <v>20050822</v>
      </c>
      <c r="M94" s="2">
        <f>MONTH(B94)</f>
        <v>8</v>
      </c>
      <c r="N94" s="2">
        <f>IF(M94=M93,N93,N93+1)</f>
        <v>4</v>
      </c>
      <c r="O94" s="3" t="str">
        <f>VLOOKUP(M$2:M$65536,months,2)</f>
        <v>August</v>
      </c>
      <c r="P94" s="3" t="str">
        <f>VLOOKUP(M$2:M$65536,months,3)</f>
        <v>Aug</v>
      </c>
      <c r="Q94" s="2">
        <f>IF(M$2:M$65536&lt;4,1,IF(M$2:M$65536&lt;7,2,IF(M$2:M$65536&lt;10,3,4)))</f>
        <v>3</v>
      </c>
      <c r="R94" s="2">
        <f>YEAR($B94)</f>
        <v>2005</v>
      </c>
      <c r="S94" s="2">
        <f>R94*100+M$2:M$65536</f>
        <v>200508</v>
      </c>
      <c r="T94" s="2">
        <f>IF(M$2:M$65536&lt;=6,M$2:M$65536+6,M$2:M$65536-6)</f>
        <v>2</v>
      </c>
      <c r="U94" s="2">
        <f>IF(M$2:M$65536&lt;4,3,IF(M$2:M$65536&lt;7,4,IF(M$2:M$65536&lt;10,1,2)))</f>
        <v>1</v>
      </c>
      <c r="V94" s="2">
        <f>IF(M$2:M$65536 &lt;= 6, R$2:R$2192, R$2:R$65536+1)</f>
        <v>2006</v>
      </c>
      <c r="W94" s="2" t="str">
        <f>IF(MONTH($B94+1)&lt;&gt;M94,"Month End","Not Month End")</f>
        <v>Not Month End</v>
      </c>
      <c r="X94" s="3">
        <f>DATE(R94-1,M94,D94)</f>
        <v>38223</v>
      </c>
      <c r="Z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values(20050824, '2005-8-24',3, 24, 93, 'Wednesday', 'Wed', 'Weekday', 35, 14, '2005-8-22', 20050822, 8, 4, 'August', 'Aug', 3, 2005, 200508, 2, 1, 2006, 'Not Month End', '2004-8-24')</v>
      </c>
    </row>
    <row r="95" spans="1:26" x14ac:dyDescent="0.25">
      <c r="A95" s="2">
        <f>YEAR(B95)*10000+MONTH(B95)*100+DAY(B95)</f>
        <v>20050825</v>
      </c>
      <c r="B95" s="3">
        <f>B94+1</f>
        <v>38589</v>
      </c>
      <c r="C95" s="2">
        <f>WEEKDAY(B95,2)</f>
        <v>4</v>
      </c>
      <c r="D95" s="2">
        <f>DAY(B95)</f>
        <v>25</v>
      </c>
      <c r="E95" s="2">
        <f>IF(ISNUMBER(E94),E94+1,1)</f>
        <v>94</v>
      </c>
      <c r="F95" s="3" t="str">
        <f>VLOOKUP(C95,weekdays,2)</f>
        <v>Thursday</v>
      </c>
      <c r="G95" s="3" t="str">
        <f>VLOOKUP(C95,weekdays,3)</f>
        <v>Thu</v>
      </c>
      <c r="H95" s="2" t="str">
        <f>IF(C95&lt;=5,"Weekday","Weekend")</f>
        <v>Weekday</v>
      </c>
      <c r="I95" s="2">
        <f>WEEKNUM(B95,2)</f>
        <v>35</v>
      </c>
      <c r="J95" s="2">
        <f>IF(I95=I94,J94,J94+1)</f>
        <v>14</v>
      </c>
      <c r="K95" s="3">
        <f>B95+1-C95</f>
        <v>38586</v>
      </c>
      <c r="L95" s="2">
        <f>YEAR(K95)*10000+MONTH(K95)*100+DAY(K95)</f>
        <v>20050822</v>
      </c>
      <c r="M95" s="2">
        <f>MONTH(B95)</f>
        <v>8</v>
      </c>
      <c r="N95" s="2">
        <f>IF(M95=M94,N94,N94+1)</f>
        <v>4</v>
      </c>
      <c r="O95" s="3" t="str">
        <f>VLOOKUP(M$2:M$65536,months,2)</f>
        <v>August</v>
      </c>
      <c r="P95" s="3" t="str">
        <f>VLOOKUP(M$2:M$65536,months,3)</f>
        <v>Aug</v>
      </c>
      <c r="Q95" s="2">
        <f>IF(M$2:M$65536&lt;4,1,IF(M$2:M$65536&lt;7,2,IF(M$2:M$65536&lt;10,3,4)))</f>
        <v>3</v>
      </c>
      <c r="R95" s="2">
        <f>YEAR($B95)</f>
        <v>2005</v>
      </c>
      <c r="S95" s="2">
        <f>R95*100+M$2:M$65536</f>
        <v>200508</v>
      </c>
      <c r="T95" s="2">
        <f>IF(M$2:M$65536&lt;=6,M$2:M$65536+6,M$2:M$65536-6)</f>
        <v>2</v>
      </c>
      <c r="U95" s="2">
        <f>IF(M$2:M$65536&lt;4,3,IF(M$2:M$65536&lt;7,4,IF(M$2:M$65536&lt;10,1,2)))</f>
        <v>1</v>
      </c>
      <c r="V95" s="2">
        <f>IF(M$2:M$65536 &lt;= 6, R$2:R$2192, R$2:R$65536+1)</f>
        <v>2006</v>
      </c>
      <c r="W95" s="2" t="str">
        <f>IF(MONTH($B95+1)&lt;&gt;M95,"Month End","Not Month End")</f>
        <v>Not Month End</v>
      </c>
      <c r="X95" s="3">
        <f>DATE(R95-1,M95,D95)</f>
        <v>38224</v>
      </c>
      <c r="Z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values(20050825, '2005-8-25',4, 25, 94, 'Thursday', 'Thu', 'Weekday', 35, 14, '2005-8-22', 20050822, 8, 4, 'August', 'Aug', 3, 2005, 200508, 2, 1, 2006, 'Not Month End', '2004-8-25')</v>
      </c>
    </row>
    <row r="96" spans="1:26" x14ac:dyDescent="0.25">
      <c r="A96" s="2">
        <f>YEAR(B96)*10000+MONTH(B96)*100+DAY(B96)</f>
        <v>20050826</v>
      </c>
      <c r="B96" s="3">
        <f>B95+1</f>
        <v>38590</v>
      </c>
      <c r="C96" s="2">
        <f>WEEKDAY(B96,2)</f>
        <v>5</v>
      </c>
      <c r="D96" s="2">
        <f>DAY(B96)</f>
        <v>26</v>
      </c>
      <c r="E96" s="2">
        <f>IF(ISNUMBER(E95),E95+1,1)</f>
        <v>95</v>
      </c>
      <c r="F96" s="3" t="str">
        <f>VLOOKUP(C96,weekdays,2)</f>
        <v>Friday</v>
      </c>
      <c r="G96" s="3" t="str">
        <f>VLOOKUP(C96,weekdays,3)</f>
        <v>Fri</v>
      </c>
      <c r="H96" s="2" t="str">
        <f>IF(C96&lt;=5,"Weekday","Weekend")</f>
        <v>Weekday</v>
      </c>
      <c r="I96" s="2">
        <f>WEEKNUM(B96,2)</f>
        <v>35</v>
      </c>
      <c r="J96" s="2">
        <f>IF(I96=I95,J95,J95+1)</f>
        <v>14</v>
      </c>
      <c r="K96" s="3">
        <f>B96+1-C96</f>
        <v>38586</v>
      </c>
      <c r="L96" s="2">
        <f>YEAR(K96)*10000+MONTH(K96)*100+DAY(K96)</f>
        <v>20050822</v>
      </c>
      <c r="M96" s="2">
        <f>MONTH(B96)</f>
        <v>8</v>
      </c>
      <c r="N96" s="2">
        <f>IF(M96=M95,N95,N95+1)</f>
        <v>4</v>
      </c>
      <c r="O96" s="3" t="str">
        <f>VLOOKUP(M$2:M$65536,months,2)</f>
        <v>August</v>
      </c>
      <c r="P96" s="3" t="str">
        <f>VLOOKUP(M$2:M$65536,months,3)</f>
        <v>Aug</v>
      </c>
      <c r="Q96" s="2">
        <f>IF(M$2:M$65536&lt;4,1,IF(M$2:M$65536&lt;7,2,IF(M$2:M$65536&lt;10,3,4)))</f>
        <v>3</v>
      </c>
      <c r="R96" s="2">
        <f>YEAR($B96)</f>
        <v>2005</v>
      </c>
      <c r="S96" s="2">
        <f>R96*100+M$2:M$65536</f>
        <v>200508</v>
      </c>
      <c r="T96" s="2">
        <f>IF(M$2:M$65536&lt;=6,M$2:M$65536+6,M$2:M$65536-6)</f>
        <v>2</v>
      </c>
      <c r="U96" s="2">
        <f>IF(M$2:M$65536&lt;4,3,IF(M$2:M$65536&lt;7,4,IF(M$2:M$65536&lt;10,1,2)))</f>
        <v>1</v>
      </c>
      <c r="V96" s="2">
        <f>IF(M$2:M$65536 &lt;= 6, R$2:R$2192, R$2:R$65536+1)</f>
        <v>2006</v>
      </c>
      <c r="W96" s="2" t="str">
        <f>IF(MONTH($B96+1)&lt;&gt;M96,"Month End","Not Month End")</f>
        <v>Not Month End</v>
      </c>
      <c r="X96" s="3">
        <f>DATE(R96-1,M96,D96)</f>
        <v>38225</v>
      </c>
      <c r="Z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values(20050826, '2005-8-26',5, 26, 95, 'Friday', 'Fri', 'Weekday', 35, 14, '2005-8-22', 20050822, 8, 4, 'August', 'Aug', 3, 2005, 200508, 2, 1, 2006, 'Not Month End', '2004-8-26')</v>
      </c>
    </row>
    <row r="97" spans="1:26" x14ac:dyDescent="0.25">
      <c r="A97" s="2">
        <f>YEAR(B97)*10000+MONTH(B97)*100+DAY(B97)</f>
        <v>20050827</v>
      </c>
      <c r="B97" s="3">
        <f>B96+1</f>
        <v>38591</v>
      </c>
      <c r="C97" s="2">
        <f>WEEKDAY(B97,2)</f>
        <v>6</v>
      </c>
      <c r="D97" s="2">
        <f>DAY(B97)</f>
        <v>27</v>
      </c>
      <c r="E97" s="2">
        <f>IF(ISNUMBER(E96),E96+1,1)</f>
        <v>96</v>
      </c>
      <c r="F97" s="3" t="str">
        <f>VLOOKUP(C97,weekdays,2)</f>
        <v>Saturday</v>
      </c>
      <c r="G97" s="3" t="str">
        <f>VLOOKUP(C97,weekdays,3)</f>
        <v>Sat</v>
      </c>
      <c r="H97" s="2" t="str">
        <f>IF(C97&lt;=5,"Weekday","Weekend")</f>
        <v>Weekend</v>
      </c>
      <c r="I97" s="2">
        <f>WEEKNUM(B97,2)</f>
        <v>35</v>
      </c>
      <c r="J97" s="2">
        <f>IF(I97=I96,J96,J96+1)</f>
        <v>14</v>
      </c>
      <c r="K97" s="3">
        <f>B97+1-C97</f>
        <v>38586</v>
      </c>
      <c r="L97" s="2">
        <f>YEAR(K97)*10000+MONTH(K97)*100+DAY(K97)</f>
        <v>20050822</v>
      </c>
      <c r="M97" s="2">
        <f>MONTH(B97)</f>
        <v>8</v>
      </c>
      <c r="N97" s="2">
        <f>IF(M97=M96,N96,N96+1)</f>
        <v>4</v>
      </c>
      <c r="O97" s="3" t="str">
        <f>VLOOKUP(M$2:M$65536,months,2)</f>
        <v>August</v>
      </c>
      <c r="P97" s="3" t="str">
        <f>VLOOKUP(M$2:M$65536,months,3)</f>
        <v>Aug</v>
      </c>
      <c r="Q97" s="2">
        <f>IF(M$2:M$65536&lt;4,1,IF(M$2:M$65536&lt;7,2,IF(M$2:M$65536&lt;10,3,4)))</f>
        <v>3</v>
      </c>
      <c r="R97" s="2">
        <f>YEAR($B97)</f>
        <v>2005</v>
      </c>
      <c r="S97" s="2">
        <f>R97*100+M$2:M$65536</f>
        <v>200508</v>
      </c>
      <c r="T97" s="2">
        <f>IF(M$2:M$65536&lt;=6,M$2:M$65536+6,M$2:M$65536-6)</f>
        <v>2</v>
      </c>
      <c r="U97" s="2">
        <f>IF(M$2:M$65536&lt;4,3,IF(M$2:M$65536&lt;7,4,IF(M$2:M$65536&lt;10,1,2)))</f>
        <v>1</v>
      </c>
      <c r="V97" s="2">
        <f>IF(M$2:M$65536 &lt;= 6, R$2:R$2192, R$2:R$65536+1)</f>
        <v>2006</v>
      </c>
      <c r="W97" s="2" t="str">
        <f>IF(MONTH($B97+1)&lt;&gt;M97,"Month End","Not Month End")</f>
        <v>Not Month End</v>
      </c>
      <c r="X97" s="3">
        <f>DATE(R97-1,M97,D97)</f>
        <v>38226</v>
      </c>
      <c r="Z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values(20050827, '2005-8-27',6, 27, 96, 'Saturday', 'Sat', 'Weekend', 35, 14, '2005-8-22', 20050822, 8, 4, 'August', 'Aug', 3, 2005, 200508, 2, 1, 2006, 'Not Month End', '2004-8-27')</v>
      </c>
    </row>
    <row r="98" spans="1:26" x14ac:dyDescent="0.25">
      <c r="A98" s="2">
        <f>YEAR(B98)*10000+MONTH(B98)*100+DAY(B98)</f>
        <v>20050828</v>
      </c>
      <c r="B98" s="3">
        <f>B97+1</f>
        <v>38592</v>
      </c>
      <c r="C98" s="2">
        <f>WEEKDAY(B98,2)</f>
        <v>7</v>
      </c>
      <c r="D98" s="2">
        <f>DAY(B98)</f>
        <v>28</v>
      </c>
      <c r="E98" s="2">
        <f>IF(ISNUMBER(E97),E97+1,1)</f>
        <v>97</v>
      </c>
      <c r="F98" s="3" t="str">
        <f>VLOOKUP(C98,weekdays,2)</f>
        <v>Sunday</v>
      </c>
      <c r="G98" s="3" t="str">
        <f>VLOOKUP(C98,weekdays,3)</f>
        <v>Sun</v>
      </c>
      <c r="H98" s="2" t="str">
        <f>IF(C98&lt;=5,"Weekday","Weekend")</f>
        <v>Weekend</v>
      </c>
      <c r="I98" s="2">
        <f>WEEKNUM(B98,2)</f>
        <v>35</v>
      </c>
      <c r="J98" s="2">
        <f>IF(I98=I97,J97,J97+1)</f>
        <v>14</v>
      </c>
      <c r="K98" s="3">
        <f>B98+1-C98</f>
        <v>38586</v>
      </c>
      <c r="L98" s="2">
        <f>YEAR(K98)*10000+MONTH(K98)*100+DAY(K98)</f>
        <v>20050822</v>
      </c>
      <c r="M98" s="2">
        <f>MONTH(B98)</f>
        <v>8</v>
      </c>
      <c r="N98" s="2">
        <f>IF(M98=M97,N97,N97+1)</f>
        <v>4</v>
      </c>
      <c r="O98" s="3" t="str">
        <f>VLOOKUP(M$2:M$65536,months,2)</f>
        <v>August</v>
      </c>
      <c r="P98" s="3" t="str">
        <f>VLOOKUP(M$2:M$65536,months,3)</f>
        <v>Aug</v>
      </c>
      <c r="Q98" s="2">
        <f>IF(M$2:M$65536&lt;4,1,IF(M$2:M$65536&lt;7,2,IF(M$2:M$65536&lt;10,3,4)))</f>
        <v>3</v>
      </c>
      <c r="R98" s="2">
        <f>YEAR($B98)</f>
        <v>2005</v>
      </c>
      <c r="S98" s="2">
        <f>R98*100+M$2:M$65536</f>
        <v>200508</v>
      </c>
      <c r="T98" s="2">
        <f>IF(M$2:M$65536&lt;=6,M$2:M$65536+6,M$2:M$65536-6)</f>
        <v>2</v>
      </c>
      <c r="U98" s="2">
        <f>IF(M$2:M$65536&lt;4,3,IF(M$2:M$65536&lt;7,4,IF(M$2:M$65536&lt;10,1,2)))</f>
        <v>1</v>
      </c>
      <c r="V98" s="2">
        <f>IF(M$2:M$65536 &lt;= 6, R$2:R$2192, R$2:R$65536+1)</f>
        <v>2006</v>
      </c>
      <c r="W98" s="2" t="str">
        <f>IF(MONTH($B98+1)&lt;&gt;M98,"Month End","Not Month End")</f>
        <v>Not Month End</v>
      </c>
      <c r="X98" s="3">
        <f>DATE(R98-1,M98,D98)</f>
        <v>38227</v>
      </c>
      <c r="Z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values(20050828, '2005-8-28',7, 28, 97, 'Sunday', 'Sun', 'Weekend', 35, 14, '2005-8-22', 20050822, 8, 4, 'August', 'Aug', 3, 2005, 200508, 2, 1, 2006, 'Not Month End', '2004-8-28')</v>
      </c>
    </row>
    <row r="99" spans="1:26" x14ac:dyDescent="0.25">
      <c r="A99" s="2">
        <f>YEAR(B99)*10000+MONTH(B99)*100+DAY(B99)</f>
        <v>20050829</v>
      </c>
      <c r="B99" s="3">
        <f>B98+1</f>
        <v>38593</v>
      </c>
      <c r="C99" s="2">
        <f>WEEKDAY(B99,2)</f>
        <v>1</v>
      </c>
      <c r="D99" s="2">
        <f>DAY(B99)</f>
        <v>29</v>
      </c>
      <c r="E99" s="2">
        <f>IF(ISNUMBER(E98),E98+1,1)</f>
        <v>98</v>
      </c>
      <c r="F99" s="3" t="str">
        <f>VLOOKUP(C99,weekdays,2)</f>
        <v>Monday</v>
      </c>
      <c r="G99" s="3" t="str">
        <f>VLOOKUP(C99,weekdays,3)</f>
        <v>Mon</v>
      </c>
      <c r="H99" s="2" t="str">
        <f>IF(C99&lt;=5,"Weekday","Weekend")</f>
        <v>Weekday</v>
      </c>
      <c r="I99" s="2">
        <f>WEEKNUM(B99,2)</f>
        <v>36</v>
      </c>
      <c r="J99" s="2">
        <f>IF(I99=I98,J98,J98+1)</f>
        <v>15</v>
      </c>
      <c r="K99" s="3">
        <f>B99+1-C99</f>
        <v>38593</v>
      </c>
      <c r="L99" s="2">
        <f>YEAR(K99)*10000+MONTH(K99)*100+DAY(K99)</f>
        <v>20050829</v>
      </c>
      <c r="M99" s="2">
        <f>MONTH(B99)</f>
        <v>8</v>
      </c>
      <c r="N99" s="2">
        <f>IF(M99=M98,N98,N98+1)</f>
        <v>4</v>
      </c>
      <c r="O99" s="3" t="str">
        <f>VLOOKUP(M$2:M$65536,months,2)</f>
        <v>August</v>
      </c>
      <c r="P99" s="3" t="str">
        <f>VLOOKUP(M$2:M$65536,months,3)</f>
        <v>Aug</v>
      </c>
      <c r="Q99" s="2">
        <f>IF(M$2:M$65536&lt;4,1,IF(M$2:M$65536&lt;7,2,IF(M$2:M$65536&lt;10,3,4)))</f>
        <v>3</v>
      </c>
      <c r="R99" s="2">
        <f>YEAR($B99)</f>
        <v>2005</v>
      </c>
      <c r="S99" s="2">
        <f>R99*100+M$2:M$65536</f>
        <v>200508</v>
      </c>
      <c r="T99" s="2">
        <f>IF(M$2:M$65536&lt;=6,M$2:M$65536+6,M$2:M$65536-6)</f>
        <v>2</v>
      </c>
      <c r="U99" s="2">
        <f>IF(M$2:M$65536&lt;4,3,IF(M$2:M$65536&lt;7,4,IF(M$2:M$65536&lt;10,1,2)))</f>
        <v>1</v>
      </c>
      <c r="V99" s="2">
        <f>IF(M$2:M$65536 &lt;= 6, R$2:R$2192, R$2:R$65536+1)</f>
        <v>2006</v>
      </c>
      <c r="W99" s="2" t="str">
        <f>IF(MONTH($B99+1)&lt;&gt;M99,"Month End","Not Month End")</f>
        <v>Not Month End</v>
      </c>
      <c r="X99" s="3">
        <f>DATE(R99-1,M99,D99)</f>
        <v>38228</v>
      </c>
      <c r="Z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values(20050829, '2005-8-29',1, 29, 98, 'Monday', 'Mon', 'Weekday', 36, 15, '2005-8-29', 20050829, 8, 4, 'August', 'Aug', 3, 2005, 200508, 2, 1, 2006, 'Not Month End', '2004-8-29')</v>
      </c>
    </row>
    <row r="100" spans="1:26" x14ac:dyDescent="0.25">
      <c r="A100" s="2">
        <f>YEAR(B100)*10000+MONTH(B100)*100+DAY(B100)</f>
        <v>20050830</v>
      </c>
      <c r="B100" s="3">
        <f>B99+1</f>
        <v>38594</v>
      </c>
      <c r="C100" s="2">
        <f>WEEKDAY(B100,2)</f>
        <v>2</v>
      </c>
      <c r="D100" s="2">
        <f>DAY(B100)</f>
        <v>30</v>
      </c>
      <c r="E100" s="2">
        <f>IF(ISNUMBER(E99),E99+1,1)</f>
        <v>99</v>
      </c>
      <c r="F100" s="3" t="str">
        <f>VLOOKUP(C100,weekdays,2)</f>
        <v>Tuesday</v>
      </c>
      <c r="G100" s="3" t="str">
        <f>VLOOKUP(C100,weekdays,3)</f>
        <v>Tue</v>
      </c>
      <c r="H100" s="2" t="str">
        <f>IF(C100&lt;=5,"Weekday","Weekend")</f>
        <v>Weekday</v>
      </c>
      <c r="I100" s="2">
        <f>WEEKNUM(B100,2)</f>
        <v>36</v>
      </c>
      <c r="J100" s="2">
        <f>IF(I100=I99,J99,J99+1)</f>
        <v>15</v>
      </c>
      <c r="K100" s="3">
        <f>B100+1-C100</f>
        <v>38593</v>
      </c>
      <c r="L100" s="2">
        <f>YEAR(K100)*10000+MONTH(K100)*100+DAY(K100)</f>
        <v>20050829</v>
      </c>
      <c r="M100" s="2">
        <f>MONTH(B100)</f>
        <v>8</v>
      </c>
      <c r="N100" s="2">
        <f>IF(M100=M99,N99,N99+1)</f>
        <v>4</v>
      </c>
      <c r="O100" s="3" t="str">
        <f>VLOOKUP(M$2:M$65536,months,2)</f>
        <v>August</v>
      </c>
      <c r="P100" s="3" t="str">
        <f>VLOOKUP(M$2:M$65536,months,3)</f>
        <v>Aug</v>
      </c>
      <c r="Q100" s="2">
        <f>IF(M$2:M$65536&lt;4,1,IF(M$2:M$65536&lt;7,2,IF(M$2:M$65536&lt;10,3,4)))</f>
        <v>3</v>
      </c>
      <c r="R100" s="2">
        <f>YEAR($B100)</f>
        <v>2005</v>
      </c>
      <c r="S100" s="2">
        <f>R100*100+M$2:M$65536</f>
        <v>200508</v>
      </c>
      <c r="T100" s="2">
        <f>IF(M$2:M$65536&lt;=6,M$2:M$65536+6,M$2:M$65536-6)</f>
        <v>2</v>
      </c>
      <c r="U100" s="2">
        <f>IF(M$2:M$65536&lt;4,3,IF(M$2:M$65536&lt;7,4,IF(M$2:M$65536&lt;10,1,2)))</f>
        <v>1</v>
      </c>
      <c r="V100" s="2">
        <f>IF(M$2:M$65536 &lt;= 6, R$2:R$2192, R$2:R$65536+1)</f>
        <v>2006</v>
      </c>
      <c r="W100" s="2" t="str">
        <f>IF(MONTH($B100+1)&lt;&gt;M100,"Month End","Not Month End")</f>
        <v>Not Month End</v>
      </c>
      <c r="X100" s="3">
        <f>DATE(R100-1,M100,D100)</f>
        <v>38229</v>
      </c>
      <c r="Z1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values(20050830, '2005-8-30',2, 30, 99, 'Tuesday', 'Tue', 'Weekday', 36, 15, '2005-8-29', 20050829, 8, 4, 'August', 'Aug', 3, 2005, 200508, 2, 1, 2006, 'Not Month End', '2004-8-30')</v>
      </c>
    </row>
    <row r="101" spans="1:26" x14ac:dyDescent="0.25">
      <c r="A101" s="2">
        <f>YEAR(B101)*10000+MONTH(B101)*100+DAY(B101)</f>
        <v>20050831</v>
      </c>
      <c r="B101" s="3">
        <f>B100+1</f>
        <v>38595</v>
      </c>
      <c r="C101" s="2">
        <f>WEEKDAY(B101,2)</f>
        <v>3</v>
      </c>
      <c r="D101" s="2">
        <f>DAY(B101)</f>
        <v>31</v>
      </c>
      <c r="E101" s="2">
        <f>IF(ISNUMBER(E100),E100+1,1)</f>
        <v>100</v>
      </c>
      <c r="F101" s="3" t="str">
        <f>VLOOKUP(C101,weekdays,2)</f>
        <v>Wednesday</v>
      </c>
      <c r="G101" s="3" t="str">
        <f>VLOOKUP(C101,weekdays,3)</f>
        <v>Wed</v>
      </c>
      <c r="H101" s="2" t="str">
        <f>IF(C101&lt;=5,"Weekday","Weekend")</f>
        <v>Weekday</v>
      </c>
      <c r="I101" s="2">
        <f>WEEKNUM(B101,2)</f>
        <v>36</v>
      </c>
      <c r="J101" s="2">
        <f>IF(I101=I100,J100,J100+1)</f>
        <v>15</v>
      </c>
      <c r="K101" s="3">
        <f>B101+1-C101</f>
        <v>38593</v>
      </c>
      <c r="L101" s="2">
        <f>YEAR(K101)*10000+MONTH(K101)*100+DAY(K101)</f>
        <v>20050829</v>
      </c>
      <c r="M101" s="2">
        <f>MONTH(B101)</f>
        <v>8</v>
      </c>
      <c r="N101" s="2">
        <f>IF(M101=M100,N100,N100+1)</f>
        <v>4</v>
      </c>
      <c r="O101" s="3" t="str">
        <f>VLOOKUP(M$2:M$65536,months,2)</f>
        <v>August</v>
      </c>
      <c r="P101" s="3" t="str">
        <f>VLOOKUP(M$2:M$65536,months,3)</f>
        <v>Aug</v>
      </c>
      <c r="Q101" s="2">
        <f>IF(M$2:M$65536&lt;4,1,IF(M$2:M$65536&lt;7,2,IF(M$2:M$65536&lt;10,3,4)))</f>
        <v>3</v>
      </c>
      <c r="R101" s="2">
        <f>YEAR($B101)</f>
        <v>2005</v>
      </c>
      <c r="S101" s="2">
        <f>R101*100+M$2:M$65536</f>
        <v>200508</v>
      </c>
      <c r="T101" s="2">
        <f>IF(M$2:M$65536&lt;=6,M$2:M$65536+6,M$2:M$65536-6)</f>
        <v>2</v>
      </c>
      <c r="U101" s="2">
        <f>IF(M$2:M$65536&lt;4,3,IF(M$2:M$65536&lt;7,4,IF(M$2:M$65536&lt;10,1,2)))</f>
        <v>1</v>
      </c>
      <c r="V101" s="2">
        <f>IF(M$2:M$65536 &lt;= 6, R$2:R$2192, R$2:R$65536+1)</f>
        <v>2006</v>
      </c>
      <c r="W101" s="2" t="str">
        <f>IF(MONTH($B101+1)&lt;&gt;M101,"Month End","Not Month End")</f>
        <v>Month End</v>
      </c>
      <c r="X101" s="3">
        <f>DATE(R101-1,M101,D101)</f>
        <v>38230</v>
      </c>
      <c r="Z1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values(20050831, '2005-8-31',3, 31, 100, 'Wednesday', 'Wed', 'Weekday', 36, 15, '2005-8-29', 20050829, 8, 4, 'August', 'Aug', 3, 2005, 200508, 2, 1, 2006, 'Month End', '2004-8-31')</v>
      </c>
    </row>
    <row r="102" spans="1:26" x14ac:dyDescent="0.25">
      <c r="A102" s="2">
        <f>YEAR(B102)*10000+MONTH(B102)*100+DAY(B102)</f>
        <v>20050901</v>
      </c>
      <c r="B102" s="3">
        <f>B101+1</f>
        <v>38596</v>
      </c>
      <c r="C102" s="2">
        <f>WEEKDAY(B102,2)</f>
        <v>4</v>
      </c>
      <c r="D102" s="2">
        <f>DAY(B102)</f>
        <v>1</v>
      </c>
      <c r="E102" s="2">
        <f>IF(ISNUMBER(E101),E101+1,1)</f>
        <v>101</v>
      </c>
      <c r="F102" s="3" t="str">
        <f>VLOOKUP(C102,weekdays,2)</f>
        <v>Thursday</v>
      </c>
      <c r="G102" s="3" t="str">
        <f>VLOOKUP(C102,weekdays,3)</f>
        <v>Thu</v>
      </c>
      <c r="H102" s="2" t="str">
        <f>IF(C102&lt;=5,"Weekday","Weekend")</f>
        <v>Weekday</v>
      </c>
      <c r="I102" s="2">
        <f>WEEKNUM(B102,2)</f>
        <v>36</v>
      </c>
      <c r="J102" s="2">
        <f>IF(I102=I101,J101,J101+1)</f>
        <v>15</v>
      </c>
      <c r="K102" s="3">
        <f>B102+1-C102</f>
        <v>38593</v>
      </c>
      <c r="L102" s="2">
        <f>YEAR(K102)*10000+MONTH(K102)*100+DAY(K102)</f>
        <v>20050829</v>
      </c>
      <c r="M102" s="2">
        <f>MONTH(B102)</f>
        <v>9</v>
      </c>
      <c r="N102" s="2">
        <f>IF(M102=M101,N101,N101+1)</f>
        <v>5</v>
      </c>
      <c r="O102" s="3" t="str">
        <f>VLOOKUP(M$2:M$65536,months,2)</f>
        <v>September</v>
      </c>
      <c r="P102" s="3" t="str">
        <f>VLOOKUP(M$2:M$65536,months,3)</f>
        <v>Sep</v>
      </c>
      <c r="Q102" s="2">
        <f>IF(M$2:M$65536&lt;4,1,IF(M$2:M$65536&lt;7,2,IF(M$2:M$65536&lt;10,3,4)))</f>
        <v>3</v>
      </c>
      <c r="R102" s="2">
        <f>YEAR($B102)</f>
        <v>2005</v>
      </c>
      <c r="S102" s="2">
        <f>R102*100+M$2:M$65536</f>
        <v>200509</v>
      </c>
      <c r="T102" s="2">
        <f>IF(M$2:M$65536&lt;=6,M$2:M$65536+6,M$2:M$65536-6)</f>
        <v>3</v>
      </c>
      <c r="U102" s="2">
        <f>IF(M$2:M$65536&lt;4,3,IF(M$2:M$65536&lt;7,4,IF(M$2:M$65536&lt;10,1,2)))</f>
        <v>1</v>
      </c>
      <c r="V102" s="2">
        <f>IF(M$2:M$65536 &lt;= 6, R$2:R$2192, R$2:R$65536+1)</f>
        <v>2006</v>
      </c>
      <c r="W102" s="2" t="str">
        <f>IF(MONTH($B102+1)&lt;&gt;M102,"Month End","Not Month End")</f>
        <v>Not Month End</v>
      </c>
      <c r="X102" s="3">
        <f>DATE(R102-1,M102,D102)</f>
        <v>38231</v>
      </c>
      <c r="Z1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values(20050901, '2005-9-1',4, 1, 101, 'Thursday', 'Thu', 'Weekday', 36, 15, '2005-8-29', 20050829, 9, 5, 'September', 'Sep', 3, 2005, 200509, 3, 1, 2006, 'Not Month End', '2004-9-1')</v>
      </c>
    </row>
    <row r="103" spans="1:26" x14ac:dyDescent="0.25">
      <c r="A103" s="2">
        <f>YEAR(B103)*10000+MONTH(B103)*100+DAY(B103)</f>
        <v>20050902</v>
      </c>
      <c r="B103" s="3">
        <f>B102+1</f>
        <v>38597</v>
      </c>
      <c r="C103" s="2">
        <f>WEEKDAY(B103,2)</f>
        <v>5</v>
      </c>
      <c r="D103" s="2">
        <f>DAY(B103)</f>
        <v>2</v>
      </c>
      <c r="E103" s="2">
        <f>IF(ISNUMBER(E102),E102+1,1)</f>
        <v>102</v>
      </c>
      <c r="F103" s="3" t="str">
        <f>VLOOKUP(C103,weekdays,2)</f>
        <v>Friday</v>
      </c>
      <c r="G103" s="3" t="str">
        <f>VLOOKUP(C103,weekdays,3)</f>
        <v>Fri</v>
      </c>
      <c r="H103" s="2" t="str">
        <f>IF(C103&lt;=5,"Weekday","Weekend")</f>
        <v>Weekday</v>
      </c>
      <c r="I103" s="2">
        <f>WEEKNUM(B103,2)</f>
        <v>36</v>
      </c>
      <c r="J103" s="2">
        <f>IF(I103=I102,J102,J102+1)</f>
        <v>15</v>
      </c>
      <c r="K103" s="3">
        <f>B103+1-C103</f>
        <v>38593</v>
      </c>
      <c r="L103" s="2">
        <f>YEAR(K103)*10000+MONTH(K103)*100+DAY(K103)</f>
        <v>20050829</v>
      </c>
      <c r="M103" s="2">
        <f>MONTH(B103)</f>
        <v>9</v>
      </c>
      <c r="N103" s="2">
        <f>IF(M103=M102,N102,N102+1)</f>
        <v>5</v>
      </c>
      <c r="O103" s="3" t="str">
        <f>VLOOKUP(M$2:M$65536,months,2)</f>
        <v>September</v>
      </c>
      <c r="P103" s="3" t="str">
        <f>VLOOKUP(M$2:M$65536,months,3)</f>
        <v>Sep</v>
      </c>
      <c r="Q103" s="2">
        <f>IF(M$2:M$65536&lt;4,1,IF(M$2:M$65536&lt;7,2,IF(M$2:M$65536&lt;10,3,4)))</f>
        <v>3</v>
      </c>
      <c r="R103" s="2">
        <f>YEAR($B103)</f>
        <v>2005</v>
      </c>
      <c r="S103" s="2">
        <f>R103*100+M$2:M$65536</f>
        <v>200509</v>
      </c>
      <c r="T103" s="2">
        <f>IF(M$2:M$65536&lt;=6,M$2:M$65536+6,M$2:M$65536-6)</f>
        <v>3</v>
      </c>
      <c r="U103" s="2">
        <f>IF(M$2:M$65536&lt;4,3,IF(M$2:M$65536&lt;7,4,IF(M$2:M$65536&lt;10,1,2)))</f>
        <v>1</v>
      </c>
      <c r="V103" s="2">
        <f>IF(M$2:M$65536 &lt;= 6, R$2:R$2192, R$2:R$65536+1)</f>
        <v>2006</v>
      </c>
      <c r="W103" s="2" t="str">
        <f>IF(MONTH($B103+1)&lt;&gt;M103,"Month End","Not Month End")</f>
        <v>Not Month End</v>
      </c>
      <c r="X103" s="3">
        <f>DATE(R103-1,M103,D103)</f>
        <v>38232</v>
      </c>
      <c r="Z1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values(20050902, '2005-9-2',5, 2, 102, 'Friday', 'Fri', 'Weekday', 36, 15, '2005-8-29', 20050829, 9, 5, 'September', 'Sep', 3, 2005, 200509, 3, 1, 2006, 'Not Month End', '2004-9-2')</v>
      </c>
    </row>
    <row r="104" spans="1:26" x14ac:dyDescent="0.25">
      <c r="A104" s="2">
        <f>YEAR(B104)*10000+MONTH(B104)*100+DAY(B104)</f>
        <v>20050903</v>
      </c>
      <c r="B104" s="3">
        <f>B103+1</f>
        <v>38598</v>
      </c>
      <c r="C104" s="2">
        <f>WEEKDAY(B104,2)</f>
        <v>6</v>
      </c>
      <c r="D104" s="2">
        <f>DAY(B104)</f>
        <v>3</v>
      </c>
      <c r="E104" s="2">
        <f>IF(ISNUMBER(E103),E103+1,1)</f>
        <v>103</v>
      </c>
      <c r="F104" s="3" t="str">
        <f>VLOOKUP(C104,weekdays,2)</f>
        <v>Saturday</v>
      </c>
      <c r="G104" s="3" t="str">
        <f>VLOOKUP(C104,weekdays,3)</f>
        <v>Sat</v>
      </c>
      <c r="H104" s="2" t="str">
        <f>IF(C104&lt;=5,"Weekday","Weekend")</f>
        <v>Weekend</v>
      </c>
      <c r="I104" s="2">
        <f>WEEKNUM(B104,2)</f>
        <v>36</v>
      </c>
      <c r="J104" s="2">
        <f>IF(I104=I103,J103,J103+1)</f>
        <v>15</v>
      </c>
      <c r="K104" s="3">
        <f>B104+1-C104</f>
        <v>38593</v>
      </c>
      <c r="L104" s="2">
        <f>YEAR(K104)*10000+MONTH(K104)*100+DAY(K104)</f>
        <v>20050829</v>
      </c>
      <c r="M104" s="2">
        <f>MONTH(B104)</f>
        <v>9</v>
      </c>
      <c r="N104" s="2">
        <f>IF(M104=M103,N103,N103+1)</f>
        <v>5</v>
      </c>
      <c r="O104" s="3" t="str">
        <f>VLOOKUP(M$2:M$65536,months,2)</f>
        <v>September</v>
      </c>
      <c r="P104" s="3" t="str">
        <f>VLOOKUP(M$2:M$65536,months,3)</f>
        <v>Sep</v>
      </c>
      <c r="Q104" s="2">
        <f>IF(M$2:M$65536&lt;4,1,IF(M$2:M$65536&lt;7,2,IF(M$2:M$65536&lt;10,3,4)))</f>
        <v>3</v>
      </c>
      <c r="R104" s="2">
        <f>YEAR($B104)</f>
        <v>2005</v>
      </c>
      <c r="S104" s="2">
        <f>R104*100+M$2:M$65536</f>
        <v>200509</v>
      </c>
      <c r="T104" s="2">
        <f>IF(M$2:M$65536&lt;=6,M$2:M$65536+6,M$2:M$65536-6)</f>
        <v>3</v>
      </c>
      <c r="U104" s="2">
        <f>IF(M$2:M$65536&lt;4,3,IF(M$2:M$65536&lt;7,4,IF(M$2:M$65536&lt;10,1,2)))</f>
        <v>1</v>
      </c>
      <c r="V104" s="2">
        <f>IF(M$2:M$65536 &lt;= 6, R$2:R$2192, R$2:R$65536+1)</f>
        <v>2006</v>
      </c>
      <c r="W104" s="2" t="str">
        <f>IF(MONTH($B104+1)&lt;&gt;M104,"Month End","Not Month End")</f>
        <v>Not Month End</v>
      </c>
      <c r="X104" s="3">
        <f>DATE(R104-1,M104,D104)</f>
        <v>38233</v>
      </c>
      <c r="Z1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values(20050903, '2005-9-3',6, 3, 103, 'Saturday', 'Sat', 'Weekend', 36, 15, '2005-8-29', 20050829, 9, 5, 'September', 'Sep', 3, 2005, 200509, 3, 1, 2006, 'Not Month End', '2004-9-3')</v>
      </c>
    </row>
    <row r="105" spans="1:26" x14ac:dyDescent="0.25">
      <c r="A105" s="2">
        <f>YEAR(B105)*10000+MONTH(B105)*100+DAY(B105)</f>
        <v>20050904</v>
      </c>
      <c r="B105" s="3">
        <f>B104+1</f>
        <v>38599</v>
      </c>
      <c r="C105" s="2">
        <f>WEEKDAY(B105,2)</f>
        <v>7</v>
      </c>
      <c r="D105" s="2">
        <f>DAY(B105)</f>
        <v>4</v>
      </c>
      <c r="E105" s="2">
        <f>IF(ISNUMBER(E104),E104+1,1)</f>
        <v>104</v>
      </c>
      <c r="F105" s="3" t="str">
        <f>VLOOKUP(C105,weekdays,2)</f>
        <v>Sunday</v>
      </c>
      <c r="G105" s="3" t="str">
        <f>VLOOKUP(C105,weekdays,3)</f>
        <v>Sun</v>
      </c>
      <c r="H105" s="2" t="str">
        <f>IF(C105&lt;=5,"Weekday","Weekend")</f>
        <v>Weekend</v>
      </c>
      <c r="I105" s="2">
        <f>WEEKNUM(B105,2)</f>
        <v>36</v>
      </c>
      <c r="J105" s="2">
        <f>IF(I105=I104,J104,J104+1)</f>
        <v>15</v>
      </c>
      <c r="K105" s="3">
        <f>B105+1-C105</f>
        <v>38593</v>
      </c>
      <c r="L105" s="2">
        <f>YEAR(K105)*10000+MONTH(K105)*100+DAY(K105)</f>
        <v>20050829</v>
      </c>
      <c r="M105" s="2">
        <f>MONTH(B105)</f>
        <v>9</v>
      </c>
      <c r="N105" s="2">
        <f>IF(M105=M104,N104,N104+1)</f>
        <v>5</v>
      </c>
      <c r="O105" s="3" t="str">
        <f>VLOOKUP(M$2:M$65536,months,2)</f>
        <v>September</v>
      </c>
      <c r="P105" s="3" t="str">
        <f>VLOOKUP(M$2:M$65536,months,3)</f>
        <v>Sep</v>
      </c>
      <c r="Q105" s="2">
        <f>IF(M$2:M$65536&lt;4,1,IF(M$2:M$65536&lt;7,2,IF(M$2:M$65536&lt;10,3,4)))</f>
        <v>3</v>
      </c>
      <c r="R105" s="2">
        <f>YEAR($B105)</f>
        <v>2005</v>
      </c>
      <c r="S105" s="2">
        <f>R105*100+M$2:M$65536</f>
        <v>200509</v>
      </c>
      <c r="T105" s="2">
        <f>IF(M$2:M$65536&lt;=6,M$2:M$65536+6,M$2:M$65536-6)</f>
        <v>3</v>
      </c>
      <c r="U105" s="2">
        <f>IF(M$2:M$65536&lt;4,3,IF(M$2:M$65536&lt;7,4,IF(M$2:M$65536&lt;10,1,2)))</f>
        <v>1</v>
      </c>
      <c r="V105" s="2">
        <f>IF(M$2:M$65536 &lt;= 6, R$2:R$2192, R$2:R$65536+1)</f>
        <v>2006</v>
      </c>
      <c r="W105" s="2" t="str">
        <f>IF(MONTH($B105+1)&lt;&gt;M105,"Month End","Not Month End")</f>
        <v>Not Month End</v>
      </c>
      <c r="X105" s="3">
        <f>DATE(R105-1,M105,D105)</f>
        <v>38234</v>
      </c>
      <c r="Z1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values(20050904, '2005-9-4',7, 4, 104, 'Sunday', 'Sun', 'Weekend', 36, 15, '2005-8-29', 20050829, 9, 5, 'September', 'Sep', 3, 2005, 200509, 3, 1, 2006, 'Not Month End', '2004-9-4')</v>
      </c>
    </row>
    <row r="106" spans="1:26" x14ac:dyDescent="0.25">
      <c r="A106" s="2">
        <f>YEAR(B106)*10000+MONTH(B106)*100+DAY(B106)</f>
        <v>20050905</v>
      </c>
      <c r="B106" s="3">
        <f>B105+1</f>
        <v>38600</v>
      </c>
      <c r="C106" s="2">
        <f>WEEKDAY(B106,2)</f>
        <v>1</v>
      </c>
      <c r="D106" s="2">
        <f>DAY(B106)</f>
        <v>5</v>
      </c>
      <c r="E106" s="2">
        <f>IF(ISNUMBER(E105),E105+1,1)</f>
        <v>105</v>
      </c>
      <c r="F106" s="3" t="str">
        <f>VLOOKUP(C106,weekdays,2)</f>
        <v>Monday</v>
      </c>
      <c r="G106" s="3" t="str">
        <f>VLOOKUP(C106,weekdays,3)</f>
        <v>Mon</v>
      </c>
      <c r="H106" s="2" t="str">
        <f>IF(C106&lt;=5,"Weekday","Weekend")</f>
        <v>Weekday</v>
      </c>
      <c r="I106" s="2">
        <f>WEEKNUM(B106,2)</f>
        <v>37</v>
      </c>
      <c r="J106" s="2">
        <f>IF(I106=I105,J105,J105+1)</f>
        <v>16</v>
      </c>
      <c r="K106" s="3">
        <f>B106+1-C106</f>
        <v>38600</v>
      </c>
      <c r="L106" s="2">
        <f>YEAR(K106)*10000+MONTH(K106)*100+DAY(K106)</f>
        <v>20050905</v>
      </c>
      <c r="M106" s="2">
        <f>MONTH(B106)</f>
        <v>9</v>
      </c>
      <c r="N106" s="2">
        <f>IF(M106=M105,N105,N105+1)</f>
        <v>5</v>
      </c>
      <c r="O106" s="3" t="str">
        <f>VLOOKUP(M$2:M$65536,months,2)</f>
        <v>September</v>
      </c>
      <c r="P106" s="3" t="str">
        <f>VLOOKUP(M$2:M$65536,months,3)</f>
        <v>Sep</v>
      </c>
      <c r="Q106" s="2">
        <f>IF(M$2:M$65536&lt;4,1,IF(M$2:M$65536&lt;7,2,IF(M$2:M$65536&lt;10,3,4)))</f>
        <v>3</v>
      </c>
      <c r="R106" s="2">
        <f>YEAR($B106)</f>
        <v>2005</v>
      </c>
      <c r="S106" s="2">
        <f>R106*100+M$2:M$65536</f>
        <v>200509</v>
      </c>
      <c r="T106" s="2">
        <f>IF(M$2:M$65536&lt;=6,M$2:M$65536+6,M$2:M$65536-6)</f>
        <v>3</v>
      </c>
      <c r="U106" s="2">
        <f>IF(M$2:M$65536&lt;4,3,IF(M$2:M$65536&lt;7,4,IF(M$2:M$65536&lt;10,1,2)))</f>
        <v>1</v>
      </c>
      <c r="V106" s="2">
        <f>IF(M$2:M$65536 &lt;= 6, R$2:R$2192, R$2:R$65536+1)</f>
        <v>2006</v>
      </c>
      <c r="W106" s="2" t="str">
        <f>IF(MONTH($B106+1)&lt;&gt;M106,"Month End","Not Month End")</f>
        <v>Not Month End</v>
      </c>
      <c r="X106" s="3">
        <f>DATE(R106-1,M106,D106)</f>
        <v>38235</v>
      </c>
      <c r="Z1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values(20050905, '2005-9-5',1, 5, 105, 'Monday', 'Mon', 'Weekday', 37, 16, '2005-9-5', 20050905, 9, 5, 'September', 'Sep', 3, 2005, 200509, 3, 1, 2006, 'Not Month End', '2004-9-5')</v>
      </c>
    </row>
    <row r="107" spans="1:26" x14ac:dyDescent="0.25">
      <c r="A107" s="2">
        <f>YEAR(B107)*10000+MONTH(B107)*100+DAY(B107)</f>
        <v>20050906</v>
      </c>
      <c r="B107" s="3">
        <f>B106+1</f>
        <v>38601</v>
      </c>
      <c r="C107" s="2">
        <f>WEEKDAY(B107,2)</f>
        <v>2</v>
      </c>
      <c r="D107" s="2">
        <f>DAY(B107)</f>
        <v>6</v>
      </c>
      <c r="E107" s="2">
        <f>IF(ISNUMBER(E106),E106+1,1)</f>
        <v>106</v>
      </c>
      <c r="F107" s="3" t="str">
        <f>VLOOKUP(C107,weekdays,2)</f>
        <v>Tuesday</v>
      </c>
      <c r="G107" s="3" t="str">
        <f>VLOOKUP(C107,weekdays,3)</f>
        <v>Tue</v>
      </c>
      <c r="H107" s="2" t="str">
        <f>IF(C107&lt;=5,"Weekday","Weekend")</f>
        <v>Weekday</v>
      </c>
      <c r="I107" s="2">
        <f>WEEKNUM(B107,2)</f>
        <v>37</v>
      </c>
      <c r="J107" s="2">
        <f>IF(I107=I106,J106,J106+1)</f>
        <v>16</v>
      </c>
      <c r="K107" s="3">
        <f>B107+1-C107</f>
        <v>38600</v>
      </c>
      <c r="L107" s="2">
        <f>YEAR(K107)*10000+MONTH(K107)*100+DAY(K107)</f>
        <v>20050905</v>
      </c>
      <c r="M107" s="2">
        <f>MONTH(B107)</f>
        <v>9</v>
      </c>
      <c r="N107" s="2">
        <f>IF(M107=M106,N106,N106+1)</f>
        <v>5</v>
      </c>
      <c r="O107" s="3" t="str">
        <f>VLOOKUP(M$2:M$65536,months,2)</f>
        <v>September</v>
      </c>
      <c r="P107" s="3" t="str">
        <f>VLOOKUP(M$2:M$65536,months,3)</f>
        <v>Sep</v>
      </c>
      <c r="Q107" s="2">
        <f>IF(M$2:M$65536&lt;4,1,IF(M$2:M$65536&lt;7,2,IF(M$2:M$65536&lt;10,3,4)))</f>
        <v>3</v>
      </c>
      <c r="R107" s="2">
        <f>YEAR($B107)</f>
        <v>2005</v>
      </c>
      <c r="S107" s="2">
        <f>R107*100+M$2:M$65536</f>
        <v>200509</v>
      </c>
      <c r="T107" s="2">
        <f>IF(M$2:M$65536&lt;=6,M$2:M$65536+6,M$2:M$65536-6)</f>
        <v>3</v>
      </c>
      <c r="U107" s="2">
        <f>IF(M$2:M$65536&lt;4,3,IF(M$2:M$65536&lt;7,4,IF(M$2:M$65536&lt;10,1,2)))</f>
        <v>1</v>
      </c>
      <c r="V107" s="2">
        <f>IF(M$2:M$65536 &lt;= 6, R$2:R$2192, R$2:R$65536+1)</f>
        <v>2006</v>
      </c>
      <c r="W107" s="2" t="str">
        <f>IF(MONTH($B107+1)&lt;&gt;M107,"Month End","Not Month End")</f>
        <v>Not Month End</v>
      </c>
      <c r="X107" s="3">
        <f>DATE(R107-1,M107,D107)</f>
        <v>38236</v>
      </c>
      <c r="Z1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values(20050906, '2005-9-6',2, 6, 106, 'Tuesday', 'Tue', 'Weekday', 37, 16, '2005-9-5', 20050905, 9, 5, 'September', 'Sep', 3, 2005, 200509, 3, 1, 2006, 'Not Month End', '2004-9-6')</v>
      </c>
    </row>
    <row r="108" spans="1:26" x14ac:dyDescent="0.25">
      <c r="A108" s="2">
        <f>YEAR(B108)*10000+MONTH(B108)*100+DAY(B108)</f>
        <v>20050907</v>
      </c>
      <c r="B108" s="3">
        <f>B107+1</f>
        <v>38602</v>
      </c>
      <c r="C108" s="2">
        <f>WEEKDAY(B108,2)</f>
        <v>3</v>
      </c>
      <c r="D108" s="2">
        <f>DAY(B108)</f>
        <v>7</v>
      </c>
      <c r="E108" s="2">
        <f>IF(ISNUMBER(E107),E107+1,1)</f>
        <v>107</v>
      </c>
      <c r="F108" s="3" t="str">
        <f>VLOOKUP(C108,weekdays,2)</f>
        <v>Wednesday</v>
      </c>
      <c r="G108" s="3" t="str">
        <f>VLOOKUP(C108,weekdays,3)</f>
        <v>Wed</v>
      </c>
      <c r="H108" s="2" t="str">
        <f>IF(C108&lt;=5,"Weekday","Weekend")</f>
        <v>Weekday</v>
      </c>
      <c r="I108" s="2">
        <f>WEEKNUM(B108,2)</f>
        <v>37</v>
      </c>
      <c r="J108" s="2">
        <f>IF(I108=I107,J107,J107+1)</f>
        <v>16</v>
      </c>
      <c r="K108" s="3">
        <f>B108+1-C108</f>
        <v>38600</v>
      </c>
      <c r="L108" s="2">
        <f>YEAR(K108)*10000+MONTH(K108)*100+DAY(K108)</f>
        <v>20050905</v>
      </c>
      <c r="M108" s="2">
        <f>MONTH(B108)</f>
        <v>9</v>
      </c>
      <c r="N108" s="2">
        <f>IF(M108=M107,N107,N107+1)</f>
        <v>5</v>
      </c>
      <c r="O108" s="3" t="str">
        <f>VLOOKUP(M$2:M$65536,months,2)</f>
        <v>September</v>
      </c>
      <c r="P108" s="3" t="str">
        <f>VLOOKUP(M$2:M$65536,months,3)</f>
        <v>Sep</v>
      </c>
      <c r="Q108" s="2">
        <f>IF(M$2:M$65536&lt;4,1,IF(M$2:M$65536&lt;7,2,IF(M$2:M$65536&lt;10,3,4)))</f>
        <v>3</v>
      </c>
      <c r="R108" s="2">
        <f>YEAR($B108)</f>
        <v>2005</v>
      </c>
      <c r="S108" s="2">
        <f>R108*100+M$2:M$65536</f>
        <v>200509</v>
      </c>
      <c r="T108" s="2">
        <f>IF(M$2:M$65536&lt;=6,M$2:M$65536+6,M$2:M$65536-6)</f>
        <v>3</v>
      </c>
      <c r="U108" s="2">
        <f>IF(M$2:M$65536&lt;4,3,IF(M$2:M$65536&lt;7,4,IF(M$2:M$65536&lt;10,1,2)))</f>
        <v>1</v>
      </c>
      <c r="V108" s="2">
        <f>IF(M$2:M$65536 &lt;= 6, R$2:R$2192, R$2:R$65536+1)</f>
        <v>2006</v>
      </c>
      <c r="W108" s="2" t="str">
        <f>IF(MONTH($B108+1)&lt;&gt;M108,"Month End","Not Month End")</f>
        <v>Not Month End</v>
      </c>
      <c r="X108" s="3">
        <f>DATE(R108-1,M108,D108)</f>
        <v>38237</v>
      </c>
      <c r="Z1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values(20050907, '2005-9-7',3, 7, 107, 'Wednesday', 'Wed', 'Weekday', 37, 16, '2005-9-5', 20050905, 9, 5, 'September', 'Sep', 3, 2005, 200509, 3, 1, 2006, 'Not Month End', '2004-9-7')</v>
      </c>
    </row>
    <row r="109" spans="1:26" x14ac:dyDescent="0.25">
      <c r="A109" s="2">
        <f>YEAR(B109)*10000+MONTH(B109)*100+DAY(B109)</f>
        <v>20050908</v>
      </c>
      <c r="B109" s="3">
        <f>B108+1</f>
        <v>38603</v>
      </c>
      <c r="C109" s="2">
        <f>WEEKDAY(B109,2)</f>
        <v>4</v>
      </c>
      <c r="D109" s="2">
        <f>DAY(B109)</f>
        <v>8</v>
      </c>
      <c r="E109" s="2">
        <f>IF(ISNUMBER(E108),E108+1,1)</f>
        <v>108</v>
      </c>
      <c r="F109" s="3" t="str">
        <f>VLOOKUP(C109,weekdays,2)</f>
        <v>Thursday</v>
      </c>
      <c r="G109" s="3" t="str">
        <f>VLOOKUP(C109,weekdays,3)</f>
        <v>Thu</v>
      </c>
      <c r="H109" s="2" t="str">
        <f>IF(C109&lt;=5,"Weekday","Weekend")</f>
        <v>Weekday</v>
      </c>
      <c r="I109" s="2">
        <f>WEEKNUM(B109,2)</f>
        <v>37</v>
      </c>
      <c r="J109" s="2">
        <f>IF(I109=I108,J108,J108+1)</f>
        <v>16</v>
      </c>
      <c r="K109" s="3">
        <f>B109+1-C109</f>
        <v>38600</v>
      </c>
      <c r="L109" s="2">
        <f>YEAR(K109)*10000+MONTH(K109)*100+DAY(K109)</f>
        <v>20050905</v>
      </c>
      <c r="M109" s="2">
        <f>MONTH(B109)</f>
        <v>9</v>
      </c>
      <c r="N109" s="2">
        <f>IF(M109=M108,N108,N108+1)</f>
        <v>5</v>
      </c>
      <c r="O109" s="3" t="str">
        <f>VLOOKUP(M$2:M$65536,months,2)</f>
        <v>September</v>
      </c>
      <c r="P109" s="3" t="str">
        <f>VLOOKUP(M$2:M$65536,months,3)</f>
        <v>Sep</v>
      </c>
      <c r="Q109" s="2">
        <f>IF(M$2:M$65536&lt;4,1,IF(M$2:M$65536&lt;7,2,IF(M$2:M$65536&lt;10,3,4)))</f>
        <v>3</v>
      </c>
      <c r="R109" s="2">
        <f>YEAR($B109)</f>
        <v>2005</v>
      </c>
      <c r="S109" s="2">
        <f>R109*100+M$2:M$65536</f>
        <v>200509</v>
      </c>
      <c r="T109" s="2">
        <f>IF(M$2:M$65536&lt;=6,M$2:M$65536+6,M$2:M$65536-6)</f>
        <v>3</v>
      </c>
      <c r="U109" s="2">
        <f>IF(M$2:M$65536&lt;4,3,IF(M$2:M$65536&lt;7,4,IF(M$2:M$65536&lt;10,1,2)))</f>
        <v>1</v>
      </c>
      <c r="V109" s="2">
        <f>IF(M$2:M$65536 &lt;= 6, R$2:R$2192, R$2:R$65536+1)</f>
        <v>2006</v>
      </c>
      <c r="W109" s="2" t="str">
        <f>IF(MONTH($B109+1)&lt;&gt;M109,"Month End","Not Month End")</f>
        <v>Not Month End</v>
      </c>
      <c r="X109" s="3">
        <f>DATE(R109-1,M109,D109)</f>
        <v>38238</v>
      </c>
      <c r="Z1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values(20050908, '2005-9-8',4, 8, 108, 'Thursday', 'Thu', 'Weekday', 37, 16, '2005-9-5', 20050905, 9, 5, 'September', 'Sep', 3, 2005, 200509, 3, 1, 2006, 'Not Month End', '2004-9-8')</v>
      </c>
    </row>
    <row r="110" spans="1:26" x14ac:dyDescent="0.25">
      <c r="A110" s="2">
        <f>YEAR(B110)*10000+MONTH(B110)*100+DAY(B110)</f>
        <v>20050909</v>
      </c>
      <c r="B110" s="3">
        <f>B109+1</f>
        <v>38604</v>
      </c>
      <c r="C110" s="2">
        <f>WEEKDAY(B110,2)</f>
        <v>5</v>
      </c>
      <c r="D110" s="2">
        <f>DAY(B110)</f>
        <v>9</v>
      </c>
      <c r="E110" s="2">
        <f>IF(ISNUMBER(E109),E109+1,1)</f>
        <v>109</v>
      </c>
      <c r="F110" s="3" t="str">
        <f>VLOOKUP(C110,weekdays,2)</f>
        <v>Friday</v>
      </c>
      <c r="G110" s="3" t="str">
        <f>VLOOKUP(C110,weekdays,3)</f>
        <v>Fri</v>
      </c>
      <c r="H110" s="2" t="str">
        <f>IF(C110&lt;=5,"Weekday","Weekend")</f>
        <v>Weekday</v>
      </c>
      <c r="I110" s="2">
        <f>WEEKNUM(B110,2)</f>
        <v>37</v>
      </c>
      <c r="J110" s="2">
        <f>IF(I110=I109,J109,J109+1)</f>
        <v>16</v>
      </c>
      <c r="K110" s="3">
        <f>B110+1-C110</f>
        <v>38600</v>
      </c>
      <c r="L110" s="2">
        <f>YEAR(K110)*10000+MONTH(K110)*100+DAY(K110)</f>
        <v>20050905</v>
      </c>
      <c r="M110" s="2">
        <f>MONTH(B110)</f>
        <v>9</v>
      </c>
      <c r="N110" s="2">
        <f>IF(M110=M109,N109,N109+1)</f>
        <v>5</v>
      </c>
      <c r="O110" s="3" t="str">
        <f>VLOOKUP(M$2:M$65536,months,2)</f>
        <v>September</v>
      </c>
      <c r="P110" s="3" t="str">
        <f>VLOOKUP(M$2:M$65536,months,3)</f>
        <v>Sep</v>
      </c>
      <c r="Q110" s="2">
        <f>IF(M$2:M$65536&lt;4,1,IF(M$2:M$65536&lt;7,2,IF(M$2:M$65536&lt;10,3,4)))</f>
        <v>3</v>
      </c>
      <c r="R110" s="2">
        <f>YEAR($B110)</f>
        <v>2005</v>
      </c>
      <c r="S110" s="2">
        <f>R110*100+M$2:M$65536</f>
        <v>200509</v>
      </c>
      <c r="T110" s="2">
        <f>IF(M$2:M$65536&lt;=6,M$2:M$65536+6,M$2:M$65536-6)</f>
        <v>3</v>
      </c>
      <c r="U110" s="2">
        <f>IF(M$2:M$65536&lt;4,3,IF(M$2:M$65536&lt;7,4,IF(M$2:M$65536&lt;10,1,2)))</f>
        <v>1</v>
      </c>
      <c r="V110" s="2">
        <f>IF(M$2:M$65536 &lt;= 6, R$2:R$2192, R$2:R$65536+1)</f>
        <v>2006</v>
      </c>
      <c r="W110" s="2" t="str">
        <f>IF(MONTH($B110+1)&lt;&gt;M110,"Month End","Not Month End")</f>
        <v>Not Month End</v>
      </c>
      <c r="X110" s="3">
        <f>DATE(R110-1,M110,D110)</f>
        <v>38239</v>
      </c>
      <c r="Z1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values(20050909, '2005-9-9',5, 9, 109, 'Friday', 'Fri', 'Weekday', 37, 16, '2005-9-5', 20050905, 9, 5, 'September', 'Sep', 3, 2005, 200509, 3, 1, 2006, 'Not Month End', '2004-9-9')</v>
      </c>
    </row>
    <row r="111" spans="1:26" x14ac:dyDescent="0.25">
      <c r="A111" s="2">
        <f>YEAR(B111)*10000+MONTH(B111)*100+DAY(B111)</f>
        <v>20050910</v>
      </c>
      <c r="B111" s="3">
        <f>B110+1</f>
        <v>38605</v>
      </c>
      <c r="C111" s="2">
        <f>WEEKDAY(B111,2)</f>
        <v>6</v>
      </c>
      <c r="D111" s="2">
        <f>DAY(B111)</f>
        <v>10</v>
      </c>
      <c r="E111" s="2">
        <f>IF(ISNUMBER(E110),E110+1,1)</f>
        <v>110</v>
      </c>
      <c r="F111" s="3" t="str">
        <f>VLOOKUP(C111,weekdays,2)</f>
        <v>Saturday</v>
      </c>
      <c r="G111" s="3" t="str">
        <f>VLOOKUP(C111,weekdays,3)</f>
        <v>Sat</v>
      </c>
      <c r="H111" s="2" t="str">
        <f>IF(C111&lt;=5,"Weekday","Weekend")</f>
        <v>Weekend</v>
      </c>
      <c r="I111" s="2">
        <f>WEEKNUM(B111,2)</f>
        <v>37</v>
      </c>
      <c r="J111" s="2">
        <f>IF(I111=I110,J110,J110+1)</f>
        <v>16</v>
      </c>
      <c r="K111" s="3">
        <f>B111+1-C111</f>
        <v>38600</v>
      </c>
      <c r="L111" s="2">
        <f>YEAR(K111)*10000+MONTH(K111)*100+DAY(K111)</f>
        <v>20050905</v>
      </c>
      <c r="M111" s="2">
        <f>MONTH(B111)</f>
        <v>9</v>
      </c>
      <c r="N111" s="2">
        <f>IF(M111=M110,N110,N110+1)</f>
        <v>5</v>
      </c>
      <c r="O111" s="3" t="str">
        <f>VLOOKUP(M$2:M$65536,months,2)</f>
        <v>September</v>
      </c>
      <c r="P111" s="3" t="str">
        <f>VLOOKUP(M$2:M$65536,months,3)</f>
        <v>Sep</v>
      </c>
      <c r="Q111" s="2">
        <f>IF(M$2:M$65536&lt;4,1,IF(M$2:M$65536&lt;7,2,IF(M$2:M$65536&lt;10,3,4)))</f>
        <v>3</v>
      </c>
      <c r="R111" s="2">
        <f>YEAR($B111)</f>
        <v>2005</v>
      </c>
      <c r="S111" s="2">
        <f>R111*100+M$2:M$65536</f>
        <v>200509</v>
      </c>
      <c r="T111" s="2">
        <f>IF(M$2:M$65536&lt;=6,M$2:M$65536+6,M$2:M$65536-6)</f>
        <v>3</v>
      </c>
      <c r="U111" s="2">
        <f>IF(M$2:M$65536&lt;4,3,IF(M$2:M$65536&lt;7,4,IF(M$2:M$65536&lt;10,1,2)))</f>
        <v>1</v>
      </c>
      <c r="V111" s="2">
        <f>IF(M$2:M$65536 &lt;= 6, R$2:R$2192, R$2:R$65536+1)</f>
        <v>2006</v>
      </c>
      <c r="W111" s="2" t="str">
        <f>IF(MONTH($B111+1)&lt;&gt;M111,"Month End","Not Month End")</f>
        <v>Not Month End</v>
      </c>
      <c r="X111" s="3">
        <f>DATE(R111-1,M111,D111)</f>
        <v>38240</v>
      </c>
      <c r="Z1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values(20050910, '2005-9-10',6, 10, 110, 'Saturday', 'Sat', 'Weekend', 37, 16, '2005-9-5', 20050905, 9, 5, 'September', 'Sep', 3, 2005, 200509, 3, 1, 2006, 'Not Month End', '2004-9-10')</v>
      </c>
    </row>
    <row r="112" spans="1:26" x14ac:dyDescent="0.25">
      <c r="A112" s="2">
        <f>YEAR(B112)*10000+MONTH(B112)*100+DAY(B112)</f>
        <v>20050911</v>
      </c>
      <c r="B112" s="3">
        <f>B111+1</f>
        <v>38606</v>
      </c>
      <c r="C112" s="2">
        <f>WEEKDAY(B112,2)</f>
        <v>7</v>
      </c>
      <c r="D112" s="2">
        <f>DAY(B112)</f>
        <v>11</v>
      </c>
      <c r="E112" s="2">
        <f>IF(ISNUMBER(E111),E111+1,1)</f>
        <v>111</v>
      </c>
      <c r="F112" s="3" t="str">
        <f>VLOOKUP(C112,weekdays,2)</f>
        <v>Sunday</v>
      </c>
      <c r="G112" s="3" t="str">
        <f>VLOOKUP(C112,weekdays,3)</f>
        <v>Sun</v>
      </c>
      <c r="H112" s="2" t="str">
        <f>IF(C112&lt;=5,"Weekday","Weekend")</f>
        <v>Weekend</v>
      </c>
      <c r="I112" s="2">
        <f>WEEKNUM(B112,2)</f>
        <v>37</v>
      </c>
      <c r="J112" s="2">
        <f>IF(I112=I111,J111,J111+1)</f>
        <v>16</v>
      </c>
      <c r="K112" s="3">
        <f>B112+1-C112</f>
        <v>38600</v>
      </c>
      <c r="L112" s="2">
        <f>YEAR(K112)*10000+MONTH(K112)*100+DAY(K112)</f>
        <v>20050905</v>
      </c>
      <c r="M112" s="2">
        <f>MONTH(B112)</f>
        <v>9</v>
      </c>
      <c r="N112" s="2">
        <f>IF(M112=M111,N111,N111+1)</f>
        <v>5</v>
      </c>
      <c r="O112" s="3" t="str">
        <f>VLOOKUP(M$2:M$65536,months,2)</f>
        <v>September</v>
      </c>
      <c r="P112" s="3" t="str">
        <f>VLOOKUP(M$2:M$65536,months,3)</f>
        <v>Sep</v>
      </c>
      <c r="Q112" s="2">
        <f>IF(M$2:M$65536&lt;4,1,IF(M$2:M$65536&lt;7,2,IF(M$2:M$65536&lt;10,3,4)))</f>
        <v>3</v>
      </c>
      <c r="R112" s="2">
        <f>YEAR($B112)</f>
        <v>2005</v>
      </c>
      <c r="S112" s="2">
        <f>R112*100+M$2:M$65536</f>
        <v>200509</v>
      </c>
      <c r="T112" s="2">
        <f>IF(M$2:M$65536&lt;=6,M$2:M$65536+6,M$2:M$65536-6)</f>
        <v>3</v>
      </c>
      <c r="U112" s="2">
        <f>IF(M$2:M$65536&lt;4,3,IF(M$2:M$65536&lt;7,4,IF(M$2:M$65536&lt;10,1,2)))</f>
        <v>1</v>
      </c>
      <c r="V112" s="2">
        <f>IF(M$2:M$65536 &lt;= 6, R$2:R$2192, R$2:R$65536+1)</f>
        <v>2006</v>
      </c>
      <c r="W112" s="2" t="str">
        <f>IF(MONTH($B112+1)&lt;&gt;M112,"Month End","Not Month End")</f>
        <v>Not Month End</v>
      </c>
      <c r="X112" s="3">
        <f>DATE(R112-1,M112,D112)</f>
        <v>38241</v>
      </c>
      <c r="Z1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values(20050911, '2005-9-11',7, 11, 111, 'Sunday', 'Sun', 'Weekend', 37, 16, '2005-9-5', 20050905, 9, 5, 'September', 'Sep', 3, 2005, 200509, 3, 1, 2006, 'Not Month End', '2004-9-11')</v>
      </c>
    </row>
    <row r="113" spans="1:26" x14ac:dyDescent="0.25">
      <c r="A113" s="2">
        <f>YEAR(B113)*10000+MONTH(B113)*100+DAY(B113)</f>
        <v>20050912</v>
      </c>
      <c r="B113" s="3">
        <f>B112+1</f>
        <v>38607</v>
      </c>
      <c r="C113" s="2">
        <f>WEEKDAY(B113,2)</f>
        <v>1</v>
      </c>
      <c r="D113" s="2">
        <f>DAY(B113)</f>
        <v>12</v>
      </c>
      <c r="E113" s="2">
        <f>IF(ISNUMBER(E112),E112+1,1)</f>
        <v>112</v>
      </c>
      <c r="F113" s="3" t="str">
        <f>VLOOKUP(C113,weekdays,2)</f>
        <v>Monday</v>
      </c>
      <c r="G113" s="3" t="str">
        <f>VLOOKUP(C113,weekdays,3)</f>
        <v>Mon</v>
      </c>
      <c r="H113" s="2" t="str">
        <f>IF(C113&lt;=5,"Weekday","Weekend")</f>
        <v>Weekday</v>
      </c>
      <c r="I113" s="2">
        <f>WEEKNUM(B113,2)</f>
        <v>38</v>
      </c>
      <c r="J113" s="2">
        <f>IF(I113=I112,J112,J112+1)</f>
        <v>17</v>
      </c>
      <c r="K113" s="3">
        <f>B113+1-C113</f>
        <v>38607</v>
      </c>
      <c r="L113" s="2">
        <f>YEAR(K113)*10000+MONTH(K113)*100+DAY(K113)</f>
        <v>20050912</v>
      </c>
      <c r="M113" s="2">
        <f>MONTH(B113)</f>
        <v>9</v>
      </c>
      <c r="N113" s="2">
        <f>IF(M113=M112,N112,N112+1)</f>
        <v>5</v>
      </c>
      <c r="O113" s="3" t="str">
        <f>VLOOKUP(M$2:M$65536,months,2)</f>
        <v>September</v>
      </c>
      <c r="P113" s="3" t="str">
        <f>VLOOKUP(M$2:M$65536,months,3)</f>
        <v>Sep</v>
      </c>
      <c r="Q113" s="2">
        <f>IF(M$2:M$65536&lt;4,1,IF(M$2:M$65536&lt;7,2,IF(M$2:M$65536&lt;10,3,4)))</f>
        <v>3</v>
      </c>
      <c r="R113" s="2">
        <f>YEAR($B113)</f>
        <v>2005</v>
      </c>
      <c r="S113" s="2">
        <f>R113*100+M$2:M$65536</f>
        <v>200509</v>
      </c>
      <c r="T113" s="2">
        <f>IF(M$2:M$65536&lt;=6,M$2:M$65536+6,M$2:M$65536-6)</f>
        <v>3</v>
      </c>
      <c r="U113" s="2">
        <f>IF(M$2:M$65536&lt;4,3,IF(M$2:M$65536&lt;7,4,IF(M$2:M$65536&lt;10,1,2)))</f>
        <v>1</v>
      </c>
      <c r="V113" s="2">
        <f>IF(M$2:M$65536 &lt;= 6, R$2:R$2192, R$2:R$65536+1)</f>
        <v>2006</v>
      </c>
      <c r="W113" s="2" t="str">
        <f>IF(MONTH($B113+1)&lt;&gt;M113,"Month End","Not Month End")</f>
        <v>Not Month End</v>
      </c>
      <c r="X113" s="3">
        <f>DATE(R113-1,M113,D113)</f>
        <v>38242</v>
      </c>
      <c r="Z1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values(20050912, '2005-9-12',1, 12, 112, 'Monday', 'Mon', 'Weekday', 38, 17, '2005-9-12', 20050912, 9, 5, 'September', 'Sep', 3, 2005, 200509, 3, 1, 2006, 'Not Month End', '2004-9-12')</v>
      </c>
    </row>
    <row r="114" spans="1:26" x14ac:dyDescent="0.25">
      <c r="A114" s="2">
        <f>YEAR(B114)*10000+MONTH(B114)*100+DAY(B114)</f>
        <v>20050913</v>
      </c>
      <c r="B114" s="3">
        <f>B113+1</f>
        <v>38608</v>
      </c>
      <c r="C114" s="2">
        <f>WEEKDAY(B114,2)</f>
        <v>2</v>
      </c>
      <c r="D114" s="2">
        <f>DAY(B114)</f>
        <v>13</v>
      </c>
      <c r="E114" s="2">
        <f>IF(ISNUMBER(E113),E113+1,1)</f>
        <v>113</v>
      </c>
      <c r="F114" s="3" t="str">
        <f>VLOOKUP(C114,weekdays,2)</f>
        <v>Tuesday</v>
      </c>
      <c r="G114" s="3" t="str">
        <f>VLOOKUP(C114,weekdays,3)</f>
        <v>Tue</v>
      </c>
      <c r="H114" s="2" t="str">
        <f>IF(C114&lt;=5,"Weekday","Weekend")</f>
        <v>Weekday</v>
      </c>
      <c r="I114" s="2">
        <f>WEEKNUM(B114,2)</f>
        <v>38</v>
      </c>
      <c r="J114" s="2">
        <f>IF(I114=I113,J113,J113+1)</f>
        <v>17</v>
      </c>
      <c r="K114" s="3">
        <f>B114+1-C114</f>
        <v>38607</v>
      </c>
      <c r="L114" s="2">
        <f>YEAR(K114)*10000+MONTH(K114)*100+DAY(K114)</f>
        <v>20050912</v>
      </c>
      <c r="M114" s="2">
        <f>MONTH(B114)</f>
        <v>9</v>
      </c>
      <c r="N114" s="2">
        <f>IF(M114=M113,N113,N113+1)</f>
        <v>5</v>
      </c>
      <c r="O114" s="3" t="str">
        <f>VLOOKUP(M$2:M$65536,months,2)</f>
        <v>September</v>
      </c>
      <c r="P114" s="3" t="str">
        <f>VLOOKUP(M$2:M$65536,months,3)</f>
        <v>Sep</v>
      </c>
      <c r="Q114" s="2">
        <f>IF(M$2:M$65536&lt;4,1,IF(M$2:M$65536&lt;7,2,IF(M$2:M$65536&lt;10,3,4)))</f>
        <v>3</v>
      </c>
      <c r="R114" s="2">
        <f>YEAR($B114)</f>
        <v>2005</v>
      </c>
      <c r="S114" s="2">
        <f>R114*100+M$2:M$65536</f>
        <v>200509</v>
      </c>
      <c r="T114" s="2">
        <f>IF(M$2:M$65536&lt;=6,M$2:M$65536+6,M$2:M$65536-6)</f>
        <v>3</v>
      </c>
      <c r="U114" s="2">
        <f>IF(M$2:M$65536&lt;4,3,IF(M$2:M$65536&lt;7,4,IF(M$2:M$65536&lt;10,1,2)))</f>
        <v>1</v>
      </c>
      <c r="V114" s="2">
        <f>IF(M$2:M$65536 &lt;= 6, R$2:R$2192, R$2:R$65536+1)</f>
        <v>2006</v>
      </c>
      <c r="W114" s="2" t="str">
        <f>IF(MONTH($B114+1)&lt;&gt;M114,"Month End","Not Month End")</f>
        <v>Not Month End</v>
      </c>
      <c r="X114" s="3">
        <f>DATE(R114-1,M114,D114)</f>
        <v>38243</v>
      </c>
      <c r="Z1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values(20050913, '2005-9-13',2, 13, 113, 'Tuesday', 'Tue', 'Weekday', 38, 17, '2005-9-12', 20050912, 9, 5, 'September', 'Sep', 3, 2005, 200509, 3, 1, 2006, 'Not Month End', '2004-9-13')</v>
      </c>
    </row>
    <row r="115" spans="1:26" x14ac:dyDescent="0.25">
      <c r="A115" s="2">
        <f>YEAR(B115)*10000+MONTH(B115)*100+DAY(B115)</f>
        <v>20050914</v>
      </c>
      <c r="B115" s="3">
        <f>B114+1</f>
        <v>38609</v>
      </c>
      <c r="C115" s="2">
        <f>WEEKDAY(B115,2)</f>
        <v>3</v>
      </c>
      <c r="D115" s="2">
        <f>DAY(B115)</f>
        <v>14</v>
      </c>
      <c r="E115" s="2">
        <f>IF(ISNUMBER(E114),E114+1,1)</f>
        <v>114</v>
      </c>
      <c r="F115" s="3" t="str">
        <f>VLOOKUP(C115,weekdays,2)</f>
        <v>Wednesday</v>
      </c>
      <c r="G115" s="3" t="str">
        <f>VLOOKUP(C115,weekdays,3)</f>
        <v>Wed</v>
      </c>
      <c r="H115" s="2" t="str">
        <f>IF(C115&lt;=5,"Weekday","Weekend")</f>
        <v>Weekday</v>
      </c>
      <c r="I115" s="2">
        <f>WEEKNUM(B115,2)</f>
        <v>38</v>
      </c>
      <c r="J115" s="2">
        <f>IF(I115=I114,J114,J114+1)</f>
        <v>17</v>
      </c>
      <c r="K115" s="3">
        <f>B115+1-C115</f>
        <v>38607</v>
      </c>
      <c r="L115" s="2">
        <f>YEAR(K115)*10000+MONTH(K115)*100+DAY(K115)</f>
        <v>20050912</v>
      </c>
      <c r="M115" s="2">
        <f>MONTH(B115)</f>
        <v>9</v>
      </c>
      <c r="N115" s="2">
        <f>IF(M115=M114,N114,N114+1)</f>
        <v>5</v>
      </c>
      <c r="O115" s="3" t="str">
        <f>VLOOKUP(M$2:M$65536,months,2)</f>
        <v>September</v>
      </c>
      <c r="P115" s="3" t="str">
        <f>VLOOKUP(M$2:M$65536,months,3)</f>
        <v>Sep</v>
      </c>
      <c r="Q115" s="2">
        <f>IF(M$2:M$65536&lt;4,1,IF(M$2:M$65536&lt;7,2,IF(M$2:M$65536&lt;10,3,4)))</f>
        <v>3</v>
      </c>
      <c r="R115" s="2">
        <f>YEAR($B115)</f>
        <v>2005</v>
      </c>
      <c r="S115" s="2">
        <f>R115*100+M$2:M$65536</f>
        <v>200509</v>
      </c>
      <c r="T115" s="2">
        <f>IF(M$2:M$65536&lt;=6,M$2:M$65536+6,M$2:M$65536-6)</f>
        <v>3</v>
      </c>
      <c r="U115" s="2">
        <f>IF(M$2:M$65536&lt;4,3,IF(M$2:M$65536&lt;7,4,IF(M$2:M$65536&lt;10,1,2)))</f>
        <v>1</v>
      </c>
      <c r="V115" s="2">
        <f>IF(M$2:M$65536 &lt;= 6, R$2:R$2192, R$2:R$65536+1)</f>
        <v>2006</v>
      </c>
      <c r="W115" s="2" t="str">
        <f>IF(MONTH($B115+1)&lt;&gt;M115,"Month End","Not Month End")</f>
        <v>Not Month End</v>
      </c>
      <c r="X115" s="3">
        <f>DATE(R115-1,M115,D115)</f>
        <v>38244</v>
      </c>
      <c r="Z1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values(20050914, '2005-9-14',3, 14, 114, 'Wednesday', 'Wed', 'Weekday', 38, 17, '2005-9-12', 20050912, 9, 5, 'September', 'Sep', 3, 2005, 200509, 3, 1, 2006, 'Not Month End', '2004-9-14')</v>
      </c>
    </row>
    <row r="116" spans="1:26" x14ac:dyDescent="0.25">
      <c r="A116" s="2">
        <f>YEAR(B116)*10000+MONTH(B116)*100+DAY(B116)</f>
        <v>20050915</v>
      </c>
      <c r="B116" s="3">
        <f>B115+1</f>
        <v>38610</v>
      </c>
      <c r="C116" s="2">
        <f>WEEKDAY(B116,2)</f>
        <v>4</v>
      </c>
      <c r="D116" s="2">
        <f>DAY(B116)</f>
        <v>15</v>
      </c>
      <c r="E116" s="2">
        <f>IF(ISNUMBER(E115),E115+1,1)</f>
        <v>115</v>
      </c>
      <c r="F116" s="3" t="str">
        <f>VLOOKUP(C116,weekdays,2)</f>
        <v>Thursday</v>
      </c>
      <c r="G116" s="3" t="str">
        <f>VLOOKUP(C116,weekdays,3)</f>
        <v>Thu</v>
      </c>
      <c r="H116" s="2" t="str">
        <f>IF(C116&lt;=5,"Weekday","Weekend")</f>
        <v>Weekday</v>
      </c>
      <c r="I116" s="2">
        <f>WEEKNUM(B116,2)</f>
        <v>38</v>
      </c>
      <c r="J116" s="2">
        <f>IF(I116=I115,J115,J115+1)</f>
        <v>17</v>
      </c>
      <c r="K116" s="3">
        <f>B116+1-C116</f>
        <v>38607</v>
      </c>
      <c r="L116" s="2">
        <f>YEAR(K116)*10000+MONTH(K116)*100+DAY(K116)</f>
        <v>20050912</v>
      </c>
      <c r="M116" s="2">
        <f>MONTH(B116)</f>
        <v>9</v>
      </c>
      <c r="N116" s="2">
        <f>IF(M116=M115,N115,N115+1)</f>
        <v>5</v>
      </c>
      <c r="O116" s="3" t="str">
        <f>VLOOKUP(M$2:M$65536,months,2)</f>
        <v>September</v>
      </c>
      <c r="P116" s="3" t="str">
        <f>VLOOKUP(M$2:M$65536,months,3)</f>
        <v>Sep</v>
      </c>
      <c r="Q116" s="2">
        <f>IF(M$2:M$65536&lt;4,1,IF(M$2:M$65536&lt;7,2,IF(M$2:M$65536&lt;10,3,4)))</f>
        <v>3</v>
      </c>
      <c r="R116" s="2">
        <f>YEAR($B116)</f>
        <v>2005</v>
      </c>
      <c r="S116" s="2">
        <f>R116*100+M$2:M$65536</f>
        <v>200509</v>
      </c>
      <c r="T116" s="2">
        <f>IF(M$2:M$65536&lt;=6,M$2:M$65536+6,M$2:M$65536-6)</f>
        <v>3</v>
      </c>
      <c r="U116" s="2">
        <f>IF(M$2:M$65536&lt;4,3,IF(M$2:M$65536&lt;7,4,IF(M$2:M$65536&lt;10,1,2)))</f>
        <v>1</v>
      </c>
      <c r="V116" s="2">
        <f>IF(M$2:M$65536 &lt;= 6, R$2:R$2192, R$2:R$65536+1)</f>
        <v>2006</v>
      </c>
      <c r="W116" s="2" t="str">
        <f>IF(MONTH($B116+1)&lt;&gt;M116,"Month End","Not Month End")</f>
        <v>Not Month End</v>
      </c>
      <c r="X116" s="3">
        <f>DATE(R116-1,M116,D116)</f>
        <v>38245</v>
      </c>
      <c r="Z1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values(20050915, '2005-9-15',4, 15, 115, 'Thursday', 'Thu', 'Weekday', 38, 17, '2005-9-12', 20050912, 9, 5, 'September', 'Sep', 3, 2005, 200509, 3, 1, 2006, 'Not Month End', '2004-9-15')</v>
      </c>
    </row>
    <row r="117" spans="1:26" x14ac:dyDescent="0.25">
      <c r="A117" s="2">
        <f>YEAR(B117)*10000+MONTH(B117)*100+DAY(B117)</f>
        <v>20050916</v>
      </c>
      <c r="B117" s="3">
        <f>B116+1</f>
        <v>38611</v>
      </c>
      <c r="C117" s="2">
        <f>WEEKDAY(B117,2)</f>
        <v>5</v>
      </c>
      <c r="D117" s="2">
        <f>DAY(B117)</f>
        <v>16</v>
      </c>
      <c r="E117" s="2">
        <f>IF(ISNUMBER(E116),E116+1,1)</f>
        <v>116</v>
      </c>
      <c r="F117" s="3" t="str">
        <f>VLOOKUP(C117,weekdays,2)</f>
        <v>Friday</v>
      </c>
      <c r="G117" s="3" t="str">
        <f>VLOOKUP(C117,weekdays,3)</f>
        <v>Fri</v>
      </c>
      <c r="H117" s="2" t="str">
        <f>IF(C117&lt;=5,"Weekday","Weekend")</f>
        <v>Weekday</v>
      </c>
      <c r="I117" s="2">
        <f>WEEKNUM(B117,2)</f>
        <v>38</v>
      </c>
      <c r="J117" s="2">
        <f>IF(I117=I116,J116,J116+1)</f>
        <v>17</v>
      </c>
      <c r="K117" s="3">
        <f>B117+1-C117</f>
        <v>38607</v>
      </c>
      <c r="L117" s="2">
        <f>YEAR(K117)*10000+MONTH(K117)*100+DAY(K117)</f>
        <v>20050912</v>
      </c>
      <c r="M117" s="2">
        <f>MONTH(B117)</f>
        <v>9</v>
      </c>
      <c r="N117" s="2">
        <f>IF(M117=M116,N116,N116+1)</f>
        <v>5</v>
      </c>
      <c r="O117" s="3" t="str">
        <f>VLOOKUP(M$2:M$65536,months,2)</f>
        <v>September</v>
      </c>
      <c r="P117" s="3" t="str">
        <f>VLOOKUP(M$2:M$65536,months,3)</f>
        <v>Sep</v>
      </c>
      <c r="Q117" s="2">
        <f>IF(M$2:M$65536&lt;4,1,IF(M$2:M$65536&lt;7,2,IF(M$2:M$65536&lt;10,3,4)))</f>
        <v>3</v>
      </c>
      <c r="R117" s="2">
        <f>YEAR($B117)</f>
        <v>2005</v>
      </c>
      <c r="S117" s="2">
        <f>R117*100+M$2:M$65536</f>
        <v>200509</v>
      </c>
      <c r="T117" s="2">
        <f>IF(M$2:M$65536&lt;=6,M$2:M$65536+6,M$2:M$65536-6)</f>
        <v>3</v>
      </c>
      <c r="U117" s="2">
        <f>IF(M$2:M$65536&lt;4,3,IF(M$2:M$65536&lt;7,4,IF(M$2:M$65536&lt;10,1,2)))</f>
        <v>1</v>
      </c>
      <c r="V117" s="2">
        <f>IF(M$2:M$65536 &lt;= 6, R$2:R$2192, R$2:R$65536+1)</f>
        <v>2006</v>
      </c>
      <c r="W117" s="2" t="str">
        <f>IF(MONTH($B117+1)&lt;&gt;M117,"Month End","Not Month End")</f>
        <v>Not Month End</v>
      </c>
      <c r="X117" s="3">
        <f>DATE(R117-1,M117,D117)</f>
        <v>38246</v>
      </c>
      <c r="Z1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values(20050916, '2005-9-16',5, 16, 116, 'Friday', 'Fri', 'Weekday', 38, 17, '2005-9-12', 20050912, 9, 5, 'September', 'Sep', 3, 2005, 200509, 3, 1, 2006, 'Not Month End', '2004-9-16')</v>
      </c>
    </row>
    <row r="118" spans="1:26" x14ac:dyDescent="0.25">
      <c r="A118" s="2">
        <f>YEAR(B118)*10000+MONTH(B118)*100+DAY(B118)</f>
        <v>20050917</v>
      </c>
      <c r="B118" s="3">
        <f>B117+1</f>
        <v>38612</v>
      </c>
      <c r="C118" s="2">
        <f>WEEKDAY(B118,2)</f>
        <v>6</v>
      </c>
      <c r="D118" s="2">
        <f>DAY(B118)</f>
        <v>17</v>
      </c>
      <c r="E118" s="2">
        <f>IF(ISNUMBER(E117),E117+1,1)</f>
        <v>117</v>
      </c>
      <c r="F118" s="3" t="str">
        <f>VLOOKUP(C118,weekdays,2)</f>
        <v>Saturday</v>
      </c>
      <c r="G118" s="3" t="str">
        <f>VLOOKUP(C118,weekdays,3)</f>
        <v>Sat</v>
      </c>
      <c r="H118" s="2" t="str">
        <f>IF(C118&lt;=5,"Weekday","Weekend")</f>
        <v>Weekend</v>
      </c>
      <c r="I118" s="2">
        <f>WEEKNUM(B118,2)</f>
        <v>38</v>
      </c>
      <c r="J118" s="2">
        <f>IF(I118=I117,J117,J117+1)</f>
        <v>17</v>
      </c>
      <c r="K118" s="3">
        <f>B118+1-C118</f>
        <v>38607</v>
      </c>
      <c r="L118" s="2">
        <f>YEAR(K118)*10000+MONTH(K118)*100+DAY(K118)</f>
        <v>20050912</v>
      </c>
      <c r="M118" s="2">
        <f>MONTH(B118)</f>
        <v>9</v>
      </c>
      <c r="N118" s="2">
        <f>IF(M118=M117,N117,N117+1)</f>
        <v>5</v>
      </c>
      <c r="O118" s="3" t="str">
        <f>VLOOKUP(M$2:M$65536,months,2)</f>
        <v>September</v>
      </c>
      <c r="P118" s="3" t="str">
        <f>VLOOKUP(M$2:M$65536,months,3)</f>
        <v>Sep</v>
      </c>
      <c r="Q118" s="2">
        <f>IF(M$2:M$65536&lt;4,1,IF(M$2:M$65536&lt;7,2,IF(M$2:M$65536&lt;10,3,4)))</f>
        <v>3</v>
      </c>
      <c r="R118" s="2">
        <f>YEAR($B118)</f>
        <v>2005</v>
      </c>
      <c r="S118" s="2">
        <f>R118*100+M$2:M$65536</f>
        <v>200509</v>
      </c>
      <c r="T118" s="2">
        <f>IF(M$2:M$65536&lt;=6,M$2:M$65536+6,M$2:M$65536-6)</f>
        <v>3</v>
      </c>
      <c r="U118" s="2">
        <f>IF(M$2:M$65536&lt;4,3,IF(M$2:M$65536&lt;7,4,IF(M$2:M$65536&lt;10,1,2)))</f>
        <v>1</v>
      </c>
      <c r="V118" s="2">
        <f>IF(M$2:M$65536 &lt;= 6, R$2:R$2192, R$2:R$65536+1)</f>
        <v>2006</v>
      </c>
      <c r="W118" s="2" t="str">
        <f>IF(MONTH($B118+1)&lt;&gt;M118,"Month End","Not Month End")</f>
        <v>Not Month End</v>
      </c>
      <c r="X118" s="3">
        <f>DATE(R118-1,M118,D118)</f>
        <v>38247</v>
      </c>
      <c r="Z1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values(20050917, '2005-9-17',6, 17, 117, 'Saturday', 'Sat', 'Weekend', 38, 17, '2005-9-12', 20050912, 9, 5, 'September', 'Sep', 3, 2005, 200509, 3, 1, 2006, 'Not Month End', '2004-9-17')</v>
      </c>
    </row>
    <row r="119" spans="1:26" x14ac:dyDescent="0.25">
      <c r="A119" s="2">
        <f>YEAR(B119)*10000+MONTH(B119)*100+DAY(B119)</f>
        <v>20050918</v>
      </c>
      <c r="B119" s="3">
        <f>B118+1</f>
        <v>38613</v>
      </c>
      <c r="C119" s="2">
        <f>WEEKDAY(B119,2)</f>
        <v>7</v>
      </c>
      <c r="D119" s="2">
        <f>DAY(B119)</f>
        <v>18</v>
      </c>
      <c r="E119" s="2">
        <f>IF(ISNUMBER(E118),E118+1,1)</f>
        <v>118</v>
      </c>
      <c r="F119" s="3" t="str">
        <f>VLOOKUP(C119,weekdays,2)</f>
        <v>Sunday</v>
      </c>
      <c r="G119" s="3" t="str">
        <f>VLOOKUP(C119,weekdays,3)</f>
        <v>Sun</v>
      </c>
      <c r="H119" s="2" t="str">
        <f>IF(C119&lt;=5,"Weekday","Weekend")</f>
        <v>Weekend</v>
      </c>
      <c r="I119" s="2">
        <f>WEEKNUM(B119,2)</f>
        <v>38</v>
      </c>
      <c r="J119" s="2">
        <f>IF(I119=I118,J118,J118+1)</f>
        <v>17</v>
      </c>
      <c r="K119" s="3">
        <f>B119+1-C119</f>
        <v>38607</v>
      </c>
      <c r="L119" s="2">
        <f>YEAR(K119)*10000+MONTH(K119)*100+DAY(K119)</f>
        <v>20050912</v>
      </c>
      <c r="M119" s="2">
        <f>MONTH(B119)</f>
        <v>9</v>
      </c>
      <c r="N119" s="2">
        <f>IF(M119=M118,N118,N118+1)</f>
        <v>5</v>
      </c>
      <c r="O119" s="3" t="str">
        <f>VLOOKUP(M$2:M$65536,months,2)</f>
        <v>September</v>
      </c>
      <c r="P119" s="3" t="str">
        <f>VLOOKUP(M$2:M$65536,months,3)</f>
        <v>Sep</v>
      </c>
      <c r="Q119" s="2">
        <f>IF(M$2:M$65536&lt;4,1,IF(M$2:M$65536&lt;7,2,IF(M$2:M$65536&lt;10,3,4)))</f>
        <v>3</v>
      </c>
      <c r="R119" s="2">
        <f>YEAR($B119)</f>
        <v>2005</v>
      </c>
      <c r="S119" s="2">
        <f>R119*100+M$2:M$65536</f>
        <v>200509</v>
      </c>
      <c r="T119" s="2">
        <f>IF(M$2:M$65536&lt;=6,M$2:M$65536+6,M$2:M$65536-6)</f>
        <v>3</v>
      </c>
      <c r="U119" s="2">
        <f>IF(M$2:M$65536&lt;4,3,IF(M$2:M$65536&lt;7,4,IF(M$2:M$65536&lt;10,1,2)))</f>
        <v>1</v>
      </c>
      <c r="V119" s="2">
        <f>IF(M$2:M$65536 &lt;= 6, R$2:R$2192, R$2:R$65536+1)</f>
        <v>2006</v>
      </c>
      <c r="W119" s="2" t="str">
        <f>IF(MONTH($B119+1)&lt;&gt;M119,"Month End","Not Month End")</f>
        <v>Not Month End</v>
      </c>
      <c r="X119" s="3">
        <f>DATE(R119-1,M119,D119)</f>
        <v>38248</v>
      </c>
      <c r="Z1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values(20050918, '2005-9-18',7, 18, 118, 'Sunday', 'Sun', 'Weekend', 38, 17, '2005-9-12', 20050912, 9, 5, 'September', 'Sep', 3, 2005, 200509, 3, 1, 2006, 'Not Month End', '2004-9-18')</v>
      </c>
    </row>
    <row r="120" spans="1:26" x14ac:dyDescent="0.25">
      <c r="A120" s="2">
        <f>YEAR(B120)*10000+MONTH(B120)*100+DAY(B120)</f>
        <v>20050919</v>
      </c>
      <c r="B120" s="3">
        <f>B119+1</f>
        <v>38614</v>
      </c>
      <c r="C120" s="2">
        <f>WEEKDAY(B120,2)</f>
        <v>1</v>
      </c>
      <c r="D120" s="2">
        <f>DAY(B120)</f>
        <v>19</v>
      </c>
      <c r="E120" s="2">
        <f>IF(ISNUMBER(E119),E119+1,1)</f>
        <v>119</v>
      </c>
      <c r="F120" s="3" t="str">
        <f>VLOOKUP(C120,weekdays,2)</f>
        <v>Monday</v>
      </c>
      <c r="G120" s="3" t="str">
        <f>VLOOKUP(C120,weekdays,3)</f>
        <v>Mon</v>
      </c>
      <c r="H120" s="2" t="str">
        <f>IF(C120&lt;=5,"Weekday","Weekend")</f>
        <v>Weekday</v>
      </c>
      <c r="I120" s="2">
        <f>WEEKNUM(B120,2)</f>
        <v>39</v>
      </c>
      <c r="J120" s="2">
        <f>IF(I120=I119,J119,J119+1)</f>
        <v>18</v>
      </c>
      <c r="K120" s="3">
        <f>B120+1-C120</f>
        <v>38614</v>
      </c>
      <c r="L120" s="2">
        <f>YEAR(K120)*10000+MONTH(K120)*100+DAY(K120)</f>
        <v>20050919</v>
      </c>
      <c r="M120" s="2">
        <f>MONTH(B120)</f>
        <v>9</v>
      </c>
      <c r="N120" s="2">
        <f>IF(M120=M119,N119,N119+1)</f>
        <v>5</v>
      </c>
      <c r="O120" s="3" t="str">
        <f>VLOOKUP(M$2:M$65536,months,2)</f>
        <v>September</v>
      </c>
      <c r="P120" s="3" t="str">
        <f>VLOOKUP(M$2:M$65536,months,3)</f>
        <v>Sep</v>
      </c>
      <c r="Q120" s="2">
        <f>IF(M$2:M$65536&lt;4,1,IF(M$2:M$65536&lt;7,2,IF(M$2:M$65536&lt;10,3,4)))</f>
        <v>3</v>
      </c>
      <c r="R120" s="2">
        <f>YEAR($B120)</f>
        <v>2005</v>
      </c>
      <c r="S120" s="2">
        <f>R120*100+M$2:M$65536</f>
        <v>200509</v>
      </c>
      <c r="T120" s="2">
        <f>IF(M$2:M$65536&lt;=6,M$2:M$65536+6,M$2:M$65536-6)</f>
        <v>3</v>
      </c>
      <c r="U120" s="2">
        <f>IF(M$2:M$65536&lt;4,3,IF(M$2:M$65536&lt;7,4,IF(M$2:M$65536&lt;10,1,2)))</f>
        <v>1</v>
      </c>
      <c r="V120" s="2">
        <f>IF(M$2:M$65536 &lt;= 6, R$2:R$2192, R$2:R$65536+1)</f>
        <v>2006</v>
      </c>
      <c r="W120" s="2" t="str">
        <f>IF(MONTH($B120+1)&lt;&gt;M120,"Month End","Not Month End")</f>
        <v>Not Month End</v>
      </c>
      <c r="X120" s="3">
        <f>DATE(R120-1,M120,D120)</f>
        <v>38249</v>
      </c>
      <c r="Z1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values(20050919, '2005-9-19',1, 19, 119, 'Monday', 'Mon', 'Weekday', 39, 18, '2005-9-19', 20050919, 9, 5, 'September', 'Sep', 3, 2005, 200509, 3, 1, 2006, 'Not Month End', '2004-9-19')</v>
      </c>
    </row>
    <row r="121" spans="1:26" x14ac:dyDescent="0.25">
      <c r="A121" s="2">
        <f>YEAR(B121)*10000+MONTH(B121)*100+DAY(B121)</f>
        <v>20050920</v>
      </c>
      <c r="B121" s="3">
        <f>B120+1</f>
        <v>38615</v>
      </c>
      <c r="C121" s="2">
        <f>WEEKDAY(B121,2)</f>
        <v>2</v>
      </c>
      <c r="D121" s="2">
        <f>DAY(B121)</f>
        <v>20</v>
      </c>
      <c r="E121" s="2">
        <f>IF(ISNUMBER(E120),E120+1,1)</f>
        <v>120</v>
      </c>
      <c r="F121" s="3" t="str">
        <f>VLOOKUP(C121,weekdays,2)</f>
        <v>Tuesday</v>
      </c>
      <c r="G121" s="3" t="str">
        <f>VLOOKUP(C121,weekdays,3)</f>
        <v>Tue</v>
      </c>
      <c r="H121" s="2" t="str">
        <f>IF(C121&lt;=5,"Weekday","Weekend")</f>
        <v>Weekday</v>
      </c>
      <c r="I121" s="2">
        <f>WEEKNUM(B121,2)</f>
        <v>39</v>
      </c>
      <c r="J121" s="2">
        <f>IF(I121=I120,J120,J120+1)</f>
        <v>18</v>
      </c>
      <c r="K121" s="3">
        <f>B121+1-C121</f>
        <v>38614</v>
      </c>
      <c r="L121" s="2">
        <f>YEAR(K121)*10000+MONTH(K121)*100+DAY(K121)</f>
        <v>20050919</v>
      </c>
      <c r="M121" s="2">
        <f>MONTH(B121)</f>
        <v>9</v>
      </c>
      <c r="N121" s="2">
        <f>IF(M121=M120,N120,N120+1)</f>
        <v>5</v>
      </c>
      <c r="O121" s="3" t="str">
        <f>VLOOKUP(M$2:M$65536,months,2)</f>
        <v>September</v>
      </c>
      <c r="P121" s="3" t="str">
        <f>VLOOKUP(M$2:M$65536,months,3)</f>
        <v>Sep</v>
      </c>
      <c r="Q121" s="2">
        <f>IF(M$2:M$65536&lt;4,1,IF(M$2:M$65536&lt;7,2,IF(M$2:M$65536&lt;10,3,4)))</f>
        <v>3</v>
      </c>
      <c r="R121" s="2">
        <f>YEAR($B121)</f>
        <v>2005</v>
      </c>
      <c r="S121" s="2">
        <f>R121*100+M$2:M$65536</f>
        <v>200509</v>
      </c>
      <c r="T121" s="2">
        <f>IF(M$2:M$65536&lt;=6,M$2:M$65536+6,M$2:M$65536-6)</f>
        <v>3</v>
      </c>
      <c r="U121" s="2">
        <f>IF(M$2:M$65536&lt;4,3,IF(M$2:M$65536&lt;7,4,IF(M$2:M$65536&lt;10,1,2)))</f>
        <v>1</v>
      </c>
      <c r="V121" s="2">
        <f>IF(M$2:M$65536 &lt;= 6, R$2:R$2192, R$2:R$65536+1)</f>
        <v>2006</v>
      </c>
      <c r="W121" s="2" t="str">
        <f>IF(MONTH($B121+1)&lt;&gt;M121,"Month End","Not Month End")</f>
        <v>Not Month End</v>
      </c>
      <c r="X121" s="3">
        <f>DATE(R121-1,M121,D121)</f>
        <v>38250</v>
      </c>
      <c r="Z1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values(20050920, '2005-9-20',2, 20, 120, 'Tuesday', 'Tue', 'Weekday', 39, 18, '2005-9-19', 20050919, 9, 5, 'September', 'Sep', 3, 2005, 200509, 3, 1, 2006, 'Not Month End', '2004-9-20')</v>
      </c>
    </row>
    <row r="122" spans="1:26" x14ac:dyDescent="0.25">
      <c r="A122" s="2">
        <f>YEAR(B122)*10000+MONTH(B122)*100+DAY(B122)</f>
        <v>20050921</v>
      </c>
      <c r="B122" s="3">
        <f>B121+1</f>
        <v>38616</v>
      </c>
      <c r="C122" s="2">
        <f>WEEKDAY(B122,2)</f>
        <v>3</v>
      </c>
      <c r="D122" s="2">
        <f>DAY(B122)</f>
        <v>21</v>
      </c>
      <c r="E122" s="2">
        <f>IF(ISNUMBER(E121),E121+1,1)</f>
        <v>121</v>
      </c>
      <c r="F122" s="3" t="str">
        <f>VLOOKUP(C122,weekdays,2)</f>
        <v>Wednesday</v>
      </c>
      <c r="G122" s="3" t="str">
        <f>VLOOKUP(C122,weekdays,3)</f>
        <v>Wed</v>
      </c>
      <c r="H122" s="2" t="str">
        <f>IF(C122&lt;=5,"Weekday","Weekend")</f>
        <v>Weekday</v>
      </c>
      <c r="I122" s="2">
        <f>WEEKNUM(B122,2)</f>
        <v>39</v>
      </c>
      <c r="J122" s="2">
        <f>IF(I122=I121,J121,J121+1)</f>
        <v>18</v>
      </c>
      <c r="K122" s="3">
        <f>B122+1-C122</f>
        <v>38614</v>
      </c>
      <c r="L122" s="2">
        <f>YEAR(K122)*10000+MONTH(K122)*100+DAY(K122)</f>
        <v>20050919</v>
      </c>
      <c r="M122" s="2">
        <f>MONTH(B122)</f>
        <v>9</v>
      </c>
      <c r="N122" s="2">
        <f>IF(M122=M121,N121,N121+1)</f>
        <v>5</v>
      </c>
      <c r="O122" s="3" t="str">
        <f>VLOOKUP(M$2:M$65536,months,2)</f>
        <v>September</v>
      </c>
      <c r="P122" s="3" t="str">
        <f>VLOOKUP(M$2:M$65536,months,3)</f>
        <v>Sep</v>
      </c>
      <c r="Q122" s="2">
        <f>IF(M$2:M$65536&lt;4,1,IF(M$2:M$65536&lt;7,2,IF(M$2:M$65536&lt;10,3,4)))</f>
        <v>3</v>
      </c>
      <c r="R122" s="2">
        <f>YEAR($B122)</f>
        <v>2005</v>
      </c>
      <c r="S122" s="2">
        <f>R122*100+M$2:M$65536</f>
        <v>200509</v>
      </c>
      <c r="T122" s="2">
        <f>IF(M$2:M$65536&lt;=6,M$2:M$65536+6,M$2:M$65536-6)</f>
        <v>3</v>
      </c>
      <c r="U122" s="2">
        <f>IF(M$2:M$65536&lt;4,3,IF(M$2:M$65536&lt;7,4,IF(M$2:M$65536&lt;10,1,2)))</f>
        <v>1</v>
      </c>
      <c r="V122" s="2">
        <f>IF(M$2:M$65536 &lt;= 6, R$2:R$2192, R$2:R$65536+1)</f>
        <v>2006</v>
      </c>
      <c r="W122" s="2" t="str">
        <f>IF(MONTH($B122+1)&lt;&gt;M122,"Month End","Not Month End")</f>
        <v>Not Month End</v>
      </c>
      <c r="X122" s="3">
        <f>DATE(R122-1,M122,D122)</f>
        <v>38251</v>
      </c>
      <c r="Z1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values(20050921, '2005-9-21',3, 21, 121, 'Wednesday', 'Wed', 'Weekday', 39, 18, '2005-9-19', 20050919, 9, 5, 'September', 'Sep', 3, 2005, 200509, 3, 1, 2006, 'Not Month End', '2004-9-21')</v>
      </c>
    </row>
    <row r="123" spans="1:26" x14ac:dyDescent="0.25">
      <c r="A123" s="2">
        <f>YEAR(B123)*10000+MONTH(B123)*100+DAY(B123)</f>
        <v>20050922</v>
      </c>
      <c r="B123" s="3">
        <f>B122+1</f>
        <v>38617</v>
      </c>
      <c r="C123" s="2">
        <f>WEEKDAY(B123,2)</f>
        <v>4</v>
      </c>
      <c r="D123" s="2">
        <f>DAY(B123)</f>
        <v>22</v>
      </c>
      <c r="E123" s="2">
        <f>IF(ISNUMBER(E122),E122+1,1)</f>
        <v>122</v>
      </c>
      <c r="F123" s="3" t="str">
        <f>VLOOKUP(C123,weekdays,2)</f>
        <v>Thursday</v>
      </c>
      <c r="G123" s="3" t="str">
        <f>VLOOKUP(C123,weekdays,3)</f>
        <v>Thu</v>
      </c>
      <c r="H123" s="2" t="str">
        <f>IF(C123&lt;=5,"Weekday","Weekend")</f>
        <v>Weekday</v>
      </c>
      <c r="I123" s="2">
        <f>WEEKNUM(B123,2)</f>
        <v>39</v>
      </c>
      <c r="J123" s="2">
        <f>IF(I123=I122,J122,J122+1)</f>
        <v>18</v>
      </c>
      <c r="K123" s="3">
        <f>B123+1-C123</f>
        <v>38614</v>
      </c>
      <c r="L123" s="2">
        <f>YEAR(K123)*10000+MONTH(K123)*100+DAY(K123)</f>
        <v>20050919</v>
      </c>
      <c r="M123" s="2">
        <f>MONTH(B123)</f>
        <v>9</v>
      </c>
      <c r="N123" s="2">
        <f>IF(M123=M122,N122,N122+1)</f>
        <v>5</v>
      </c>
      <c r="O123" s="3" t="str">
        <f>VLOOKUP(M$2:M$65536,months,2)</f>
        <v>September</v>
      </c>
      <c r="P123" s="3" t="str">
        <f>VLOOKUP(M$2:M$65536,months,3)</f>
        <v>Sep</v>
      </c>
      <c r="Q123" s="2">
        <f>IF(M$2:M$65536&lt;4,1,IF(M$2:M$65536&lt;7,2,IF(M$2:M$65536&lt;10,3,4)))</f>
        <v>3</v>
      </c>
      <c r="R123" s="2">
        <f>YEAR($B123)</f>
        <v>2005</v>
      </c>
      <c r="S123" s="2">
        <f>R123*100+M$2:M$65536</f>
        <v>200509</v>
      </c>
      <c r="T123" s="2">
        <f>IF(M$2:M$65536&lt;=6,M$2:M$65536+6,M$2:M$65536-6)</f>
        <v>3</v>
      </c>
      <c r="U123" s="2">
        <f>IF(M$2:M$65536&lt;4,3,IF(M$2:M$65536&lt;7,4,IF(M$2:M$65536&lt;10,1,2)))</f>
        <v>1</v>
      </c>
      <c r="V123" s="2">
        <f>IF(M$2:M$65536 &lt;= 6, R$2:R$2192, R$2:R$65536+1)</f>
        <v>2006</v>
      </c>
      <c r="W123" s="2" t="str">
        <f>IF(MONTH($B123+1)&lt;&gt;M123,"Month End","Not Month End")</f>
        <v>Not Month End</v>
      </c>
      <c r="X123" s="3">
        <f>DATE(R123-1,M123,D123)</f>
        <v>38252</v>
      </c>
      <c r="Z1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values(20050922, '2005-9-22',4, 22, 122, 'Thursday', 'Thu', 'Weekday', 39, 18, '2005-9-19', 20050919, 9, 5, 'September', 'Sep', 3, 2005, 200509, 3, 1, 2006, 'Not Month End', '2004-9-22')</v>
      </c>
    </row>
    <row r="124" spans="1:26" x14ac:dyDescent="0.25">
      <c r="A124" s="2">
        <f>YEAR(B124)*10000+MONTH(B124)*100+DAY(B124)</f>
        <v>20050923</v>
      </c>
      <c r="B124" s="3">
        <f>B123+1</f>
        <v>38618</v>
      </c>
      <c r="C124" s="2">
        <f>WEEKDAY(B124,2)</f>
        <v>5</v>
      </c>
      <c r="D124" s="2">
        <f>DAY(B124)</f>
        <v>23</v>
      </c>
      <c r="E124" s="2">
        <f>IF(ISNUMBER(E123),E123+1,1)</f>
        <v>123</v>
      </c>
      <c r="F124" s="3" t="str">
        <f>VLOOKUP(C124,weekdays,2)</f>
        <v>Friday</v>
      </c>
      <c r="G124" s="3" t="str">
        <f>VLOOKUP(C124,weekdays,3)</f>
        <v>Fri</v>
      </c>
      <c r="H124" s="2" t="str">
        <f>IF(C124&lt;=5,"Weekday","Weekend")</f>
        <v>Weekday</v>
      </c>
      <c r="I124" s="2">
        <f>WEEKNUM(B124,2)</f>
        <v>39</v>
      </c>
      <c r="J124" s="2">
        <f>IF(I124=I123,J123,J123+1)</f>
        <v>18</v>
      </c>
      <c r="K124" s="3">
        <f>B124+1-C124</f>
        <v>38614</v>
      </c>
      <c r="L124" s="2">
        <f>YEAR(K124)*10000+MONTH(K124)*100+DAY(K124)</f>
        <v>20050919</v>
      </c>
      <c r="M124" s="2">
        <f>MONTH(B124)</f>
        <v>9</v>
      </c>
      <c r="N124" s="2">
        <f>IF(M124=M123,N123,N123+1)</f>
        <v>5</v>
      </c>
      <c r="O124" s="3" t="str">
        <f>VLOOKUP(M$2:M$65536,months,2)</f>
        <v>September</v>
      </c>
      <c r="P124" s="3" t="str">
        <f>VLOOKUP(M$2:M$65536,months,3)</f>
        <v>Sep</v>
      </c>
      <c r="Q124" s="2">
        <f>IF(M$2:M$65536&lt;4,1,IF(M$2:M$65536&lt;7,2,IF(M$2:M$65536&lt;10,3,4)))</f>
        <v>3</v>
      </c>
      <c r="R124" s="2">
        <f>YEAR($B124)</f>
        <v>2005</v>
      </c>
      <c r="S124" s="2">
        <f>R124*100+M$2:M$65536</f>
        <v>200509</v>
      </c>
      <c r="T124" s="2">
        <f>IF(M$2:M$65536&lt;=6,M$2:M$65536+6,M$2:M$65536-6)</f>
        <v>3</v>
      </c>
      <c r="U124" s="2">
        <f>IF(M$2:M$65536&lt;4,3,IF(M$2:M$65536&lt;7,4,IF(M$2:M$65536&lt;10,1,2)))</f>
        <v>1</v>
      </c>
      <c r="V124" s="2">
        <f>IF(M$2:M$65536 &lt;= 6, R$2:R$2192, R$2:R$65536+1)</f>
        <v>2006</v>
      </c>
      <c r="W124" s="2" t="str">
        <f>IF(MONTH($B124+1)&lt;&gt;M124,"Month End","Not Month End")</f>
        <v>Not Month End</v>
      </c>
      <c r="X124" s="3">
        <f>DATE(R124-1,M124,D124)</f>
        <v>38253</v>
      </c>
      <c r="Z1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values(20050923, '2005-9-23',5, 23, 123, 'Friday', 'Fri', 'Weekday', 39, 18, '2005-9-19', 20050919, 9, 5, 'September', 'Sep', 3, 2005, 200509, 3, 1, 2006, 'Not Month End', '2004-9-23')</v>
      </c>
    </row>
    <row r="125" spans="1:26" x14ac:dyDescent="0.25">
      <c r="A125" s="2">
        <f>YEAR(B125)*10000+MONTH(B125)*100+DAY(B125)</f>
        <v>20050924</v>
      </c>
      <c r="B125" s="3">
        <f>B124+1</f>
        <v>38619</v>
      </c>
      <c r="C125" s="2">
        <f>WEEKDAY(B125,2)</f>
        <v>6</v>
      </c>
      <c r="D125" s="2">
        <f>DAY(B125)</f>
        <v>24</v>
      </c>
      <c r="E125" s="2">
        <f>IF(ISNUMBER(E124),E124+1,1)</f>
        <v>124</v>
      </c>
      <c r="F125" s="3" t="str">
        <f>VLOOKUP(C125,weekdays,2)</f>
        <v>Saturday</v>
      </c>
      <c r="G125" s="3" t="str">
        <f>VLOOKUP(C125,weekdays,3)</f>
        <v>Sat</v>
      </c>
      <c r="H125" s="2" t="str">
        <f>IF(C125&lt;=5,"Weekday","Weekend")</f>
        <v>Weekend</v>
      </c>
      <c r="I125" s="2">
        <f>WEEKNUM(B125,2)</f>
        <v>39</v>
      </c>
      <c r="J125" s="2">
        <f>IF(I125=I124,J124,J124+1)</f>
        <v>18</v>
      </c>
      <c r="K125" s="3">
        <f>B125+1-C125</f>
        <v>38614</v>
      </c>
      <c r="L125" s="2">
        <f>YEAR(K125)*10000+MONTH(K125)*100+DAY(K125)</f>
        <v>20050919</v>
      </c>
      <c r="M125" s="2">
        <f>MONTH(B125)</f>
        <v>9</v>
      </c>
      <c r="N125" s="2">
        <f>IF(M125=M124,N124,N124+1)</f>
        <v>5</v>
      </c>
      <c r="O125" s="3" t="str">
        <f>VLOOKUP(M$2:M$65536,months,2)</f>
        <v>September</v>
      </c>
      <c r="P125" s="3" t="str">
        <f>VLOOKUP(M$2:M$65536,months,3)</f>
        <v>Sep</v>
      </c>
      <c r="Q125" s="2">
        <f>IF(M$2:M$65536&lt;4,1,IF(M$2:M$65536&lt;7,2,IF(M$2:M$65536&lt;10,3,4)))</f>
        <v>3</v>
      </c>
      <c r="R125" s="2">
        <f>YEAR($B125)</f>
        <v>2005</v>
      </c>
      <c r="S125" s="2">
        <f>R125*100+M$2:M$65536</f>
        <v>200509</v>
      </c>
      <c r="T125" s="2">
        <f>IF(M$2:M$65536&lt;=6,M$2:M$65536+6,M$2:M$65536-6)</f>
        <v>3</v>
      </c>
      <c r="U125" s="2">
        <f>IF(M$2:M$65536&lt;4,3,IF(M$2:M$65536&lt;7,4,IF(M$2:M$65536&lt;10,1,2)))</f>
        <v>1</v>
      </c>
      <c r="V125" s="2">
        <f>IF(M$2:M$65536 &lt;= 6, R$2:R$2192, R$2:R$65536+1)</f>
        <v>2006</v>
      </c>
      <c r="W125" s="2" t="str">
        <f>IF(MONTH($B125+1)&lt;&gt;M125,"Month End","Not Month End")</f>
        <v>Not Month End</v>
      </c>
      <c r="X125" s="3">
        <f>DATE(R125-1,M125,D125)</f>
        <v>38254</v>
      </c>
      <c r="Z1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values(20050924, '2005-9-24',6, 24, 124, 'Saturday', 'Sat', 'Weekend', 39, 18, '2005-9-19', 20050919, 9, 5, 'September', 'Sep', 3, 2005, 200509, 3, 1, 2006, 'Not Month End', '2004-9-24')</v>
      </c>
    </row>
    <row r="126" spans="1:26" x14ac:dyDescent="0.25">
      <c r="A126" s="2">
        <f>YEAR(B126)*10000+MONTH(B126)*100+DAY(B126)</f>
        <v>20050925</v>
      </c>
      <c r="B126" s="3">
        <f>B125+1</f>
        <v>38620</v>
      </c>
      <c r="C126" s="2">
        <f>WEEKDAY(B126,2)</f>
        <v>7</v>
      </c>
      <c r="D126" s="2">
        <f>DAY(B126)</f>
        <v>25</v>
      </c>
      <c r="E126" s="2">
        <f>IF(ISNUMBER(E125),E125+1,1)</f>
        <v>125</v>
      </c>
      <c r="F126" s="3" t="str">
        <f>VLOOKUP(C126,weekdays,2)</f>
        <v>Sunday</v>
      </c>
      <c r="G126" s="3" t="str">
        <f>VLOOKUP(C126,weekdays,3)</f>
        <v>Sun</v>
      </c>
      <c r="H126" s="2" t="str">
        <f>IF(C126&lt;=5,"Weekday","Weekend")</f>
        <v>Weekend</v>
      </c>
      <c r="I126" s="2">
        <f>WEEKNUM(B126,2)</f>
        <v>39</v>
      </c>
      <c r="J126" s="2">
        <f>IF(I126=I125,J125,J125+1)</f>
        <v>18</v>
      </c>
      <c r="K126" s="3">
        <f>B126+1-C126</f>
        <v>38614</v>
      </c>
      <c r="L126" s="2">
        <f>YEAR(K126)*10000+MONTH(K126)*100+DAY(K126)</f>
        <v>20050919</v>
      </c>
      <c r="M126" s="2">
        <f>MONTH(B126)</f>
        <v>9</v>
      </c>
      <c r="N126" s="2">
        <f>IF(M126=M125,N125,N125+1)</f>
        <v>5</v>
      </c>
      <c r="O126" s="3" t="str">
        <f>VLOOKUP(M$2:M$65536,months,2)</f>
        <v>September</v>
      </c>
      <c r="P126" s="3" t="str">
        <f>VLOOKUP(M$2:M$65536,months,3)</f>
        <v>Sep</v>
      </c>
      <c r="Q126" s="2">
        <f>IF(M$2:M$65536&lt;4,1,IF(M$2:M$65536&lt;7,2,IF(M$2:M$65536&lt;10,3,4)))</f>
        <v>3</v>
      </c>
      <c r="R126" s="2">
        <f>YEAR($B126)</f>
        <v>2005</v>
      </c>
      <c r="S126" s="2">
        <f>R126*100+M$2:M$65536</f>
        <v>200509</v>
      </c>
      <c r="T126" s="2">
        <f>IF(M$2:M$65536&lt;=6,M$2:M$65536+6,M$2:M$65536-6)</f>
        <v>3</v>
      </c>
      <c r="U126" s="2">
        <f>IF(M$2:M$65536&lt;4,3,IF(M$2:M$65536&lt;7,4,IF(M$2:M$65536&lt;10,1,2)))</f>
        <v>1</v>
      </c>
      <c r="V126" s="2">
        <f>IF(M$2:M$65536 &lt;= 6, R$2:R$2192, R$2:R$65536+1)</f>
        <v>2006</v>
      </c>
      <c r="W126" s="2" t="str">
        <f>IF(MONTH($B126+1)&lt;&gt;M126,"Month End","Not Month End")</f>
        <v>Not Month End</v>
      </c>
      <c r="X126" s="3">
        <f>DATE(R126-1,M126,D126)</f>
        <v>38255</v>
      </c>
      <c r="Z1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values(20050925, '2005-9-25',7, 25, 125, 'Sunday', 'Sun', 'Weekend', 39, 18, '2005-9-19', 20050919, 9, 5, 'September', 'Sep', 3, 2005, 200509, 3, 1, 2006, 'Not Month End', '2004-9-25')</v>
      </c>
    </row>
    <row r="127" spans="1:26" x14ac:dyDescent="0.25">
      <c r="A127" s="2">
        <f>YEAR(B127)*10000+MONTH(B127)*100+DAY(B127)</f>
        <v>20050926</v>
      </c>
      <c r="B127" s="3">
        <f>B126+1</f>
        <v>38621</v>
      </c>
      <c r="C127" s="2">
        <f>WEEKDAY(B127,2)</f>
        <v>1</v>
      </c>
      <c r="D127" s="2">
        <f>DAY(B127)</f>
        <v>26</v>
      </c>
      <c r="E127" s="2">
        <f>IF(ISNUMBER(E126),E126+1,1)</f>
        <v>126</v>
      </c>
      <c r="F127" s="3" t="str">
        <f>VLOOKUP(C127,weekdays,2)</f>
        <v>Monday</v>
      </c>
      <c r="G127" s="3" t="str">
        <f>VLOOKUP(C127,weekdays,3)</f>
        <v>Mon</v>
      </c>
      <c r="H127" s="2" t="str">
        <f>IF(C127&lt;=5,"Weekday","Weekend")</f>
        <v>Weekday</v>
      </c>
      <c r="I127" s="2">
        <f>WEEKNUM(B127,2)</f>
        <v>40</v>
      </c>
      <c r="J127" s="2">
        <f>IF(I127=I126,J126,J126+1)</f>
        <v>19</v>
      </c>
      <c r="K127" s="3">
        <f>B127+1-C127</f>
        <v>38621</v>
      </c>
      <c r="L127" s="2">
        <f>YEAR(K127)*10000+MONTH(K127)*100+DAY(K127)</f>
        <v>20050926</v>
      </c>
      <c r="M127" s="2">
        <f>MONTH(B127)</f>
        <v>9</v>
      </c>
      <c r="N127" s="2">
        <f>IF(M127=M126,N126,N126+1)</f>
        <v>5</v>
      </c>
      <c r="O127" s="3" t="str">
        <f>VLOOKUP(M$2:M$65536,months,2)</f>
        <v>September</v>
      </c>
      <c r="P127" s="3" t="str">
        <f>VLOOKUP(M$2:M$65536,months,3)</f>
        <v>Sep</v>
      </c>
      <c r="Q127" s="2">
        <f>IF(M$2:M$65536&lt;4,1,IF(M$2:M$65536&lt;7,2,IF(M$2:M$65536&lt;10,3,4)))</f>
        <v>3</v>
      </c>
      <c r="R127" s="2">
        <f>YEAR($B127)</f>
        <v>2005</v>
      </c>
      <c r="S127" s="2">
        <f>R127*100+M$2:M$65536</f>
        <v>200509</v>
      </c>
      <c r="T127" s="2">
        <f>IF(M$2:M$65536&lt;=6,M$2:M$65536+6,M$2:M$65536-6)</f>
        <v>3</v>
      </c>
      <c r="U127" s="2">
        <f>IF(M$2:M$65536&lt;4,3,IF(M$2:M$65536&lt;7,4,IF(M$2:M$65536&lt;10,1,2)))</f>
        <v>1</v>
      </c>
      <c r="V127" s="2">
        <f>IF(M$2:M$65536 &lt;= 6, R$2:R$2192, R$2:R$65536+1)</f>
        <v>2006</v>
      </c>
      <c r="W127" s="2" t="str">
        <f>IF(MONTH($B127+1)&lt;&gt;M127,"Month End","Not Month End")</f>
        <v>Not Month End</v>
      </c>
      <c r="X127" s="3">
        <f>DATE(R127-1,M127,D127)</f>
        <v>38256</v>
      </c>
      <c r="Z1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values(20050926, '2005-9-26',1, 26, 126, 'Monday', 'Mon', 'Weekday', 40, 19, '2005-9-26', 20050926, 9, 5, 'September', 'Sep', 3, 2005, 200509, 3, 1, 2006, 'Not Month End', '2004-9-26')</v>
      </c>
    </row>
    <row r="128" spans="1:26" x14ac:dyDescent="0.25">
      <c r="A128" s="2">
        <f>YEAR(B128)*10000+MONTH(B128)*100+DAY(B128)</f>
        <v>20050927</v>
      </c>
      <c r="B128" s="3">
        <f>B127+1</f>
        <v>38622</v>
      </c>
      <c r="C128" s="2">
        <f>WEEKDAY(B128,2)</f>
        <v>2</v>
      </c>
      <c r="D128" s="2">
        <f>DAY(B128)</f>
        <v>27</v>
      </c>
      <c r="E128" s="2">
        <f>IF(ISNUMBER(E127),E127+1,1)</f>
        <v>127</v>
      </c>
      <c r="F128" s="3" t="str">
        <f>VLOOKUP(C128,weekdays,2)</f>
        <v>Tuesday</v>
      </c>
      <c r="G128" s="3" t="str">
        <f>VLOOKUP(C128,weekdays,3)</f>
        <v>Tue</v>
      </c>
      <c r="H128" s="2" t="str">
        <f>IF(C128&lt;=5,"Weekday","Weekend")</f>
        <v>Weekday</v>
      </c>
      <c r="I128" s="2">
        <f>WEEKNUM(B128,2)</f>
        <v>40</v>
      </c>
      <c r="J128" s="2">
        <f>IF(I128=I127,J127,J127+1)</f>
        <v>19</v>
      </c>
      <c r="K128" s="3">
        <f>B128+1-C128</f>
        <v>38621</v>
      </c>
      <c r="L128" s="2">
        <f>YEAR(K128)*10000+MONTH(K128)*100+DAY(K128)</f>
        <v>20050926</v>
      </c>
      <c r="M128" s="2">
        <f>MONTH(B128)</f>
        <v>9</v>
      </c>
      <c r="N128" s="2">
        <f>IF(M128=M127,N127,N127+1)</f>
        <v>5</v>
      </c>
      <c r="O128" s="3" t="str">
        <f>VLOOKUP(M$2:M$65536,months,2)</f>
        <v>September</v>
      </c>
      <c r="P128" s="3" t="str">
        <f>VLOOKUP(M$2:M$65536,months,3)</f>
        <v>Sep</v>
      </c>
      <c r="Q128" s="2">
        <f>IF(M$2:M$65536&lt;4,1,IF(M$2:M$65536&lt;7,2,IF(M$2:M$65536&lt;10,3,4)))</f>
        <v>3</v>
      </c>
      <c r="R128" s="2">
        <f>YEAR($B128)</f>
        <v>2005</v>
      </c>
      <c r="S128" s="2">
        <f>R128*100+M$2:M$65536</f>
        <v>200509</v>
      </c>
      <c r="T128" s="2">
        <f>IF(M$2:M$65536&lt;=6,M$2:M$65536+6,M$2:M$65536-6)</f>
        <v>3</v>
      </c>
      <c r="U128" s="2">
        <f>IF(M$2:M$65536&lt;4,3,IF(M$2:M$65536&lt;7,4,IF(M$2:M$65536&lt;10,1,2)))</f>
        <v>1</v>
      </c>
      <c r="V128" s="2">
        <f>IF(M$2:M$65536 &lt;= 6, R$2:R$2192, R$2:R$65536+1)</f>
        <v>2006</v>
      </c>
      <c r="W128" s="2" t="str">
        <f>IF(MONTH($B128+1)&lt;&gt;M128,"Month End","Not Month End")</f>
        <v>Not Month End</v>
      </c>
      <c r="X128" s="3">
        <f>DATE(R128-1,M128,D128)</f>
        <v>38257</v>
      </c>
      <c r="Z1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values(20050927, '2005-9-27',2, 27, 127, 'Tuesday', 'Tue', 'Weekday', 40, 19, '2005-9-26', 20050926, 9, 5, 'September', 'Sep', 3, 2005, 200509, 3, 1, 2006, 'Not Month End', '2004-9-27')</v>
      </c>
    </row>
    <row r="129" spans="1:26" x14ac:dyDescent="0.25">
      <c r="A129" s="2">
        <f>YEAR(B129)*10000+MONTH(B129)*100+DAY(B129)</f>
        <v>20050928</v>
      </c>
      <c r="B129" s="3">
        <f>B128+1</f>
        <v>38623</v>
      </c>
      <c r="C129" s="2">
        <f>WEEKDAY(B129,2)</f>
        <v>3</v>
      </c>
      <c r="D129" s="2">
        <f>DAY(B129)</f>
        <v>28</v>
      </c>
      <c r="E129" s="2">
        <f>IF(ISNUMBER(E128),E128+1,1)</f>
        <v>128</v>
      </c>
      <c r="F129" s="3" t="str">
        <f>VLOOKUP(C129,weekdays,2)</f>
        <v>Wednesday</v>
      </c>
      <c r="G129" s="3" t="str">
        <f>VLOOKUP(C129,weekdays,3)</f>
        <v>Wed</v>
      </c>
      <c r="H129" s="2" t="str">
        <f>IF(C129&lt;=5,"Weekday","Weekend")</f>
        <v>Weekday</v>
      </c>
      <c r="I129" s="2">
        <f>WEEKNUM(B129,2)</f>
        <v>40</v>
      </c>
      <c r="J129" s="2">
        <f>IF(I129=I128,J128,J128+1)</f>
        <v>19</v>
      </c>
      <c r="K129" s="3">
        <f>B129+1-C129</f>
        <v>38621</v>
      </c>
      <c r="L129" s="2">
        <f>YEAR(K129)*10000+MONTH(K129)*100+DAY(K129)</f>
        <v>20050926</v>
      </c>
      <c r="M129" s="2">
        <f>MONTH(B129)</f>
        <v>9</v>
      </c>
      <c r="N129" s="2">
        <f>IF(M129=M128,N128,N128+1)</f>
        <v>5</v>
      </c>
      <c r="O129" s="3" t="str">
        <f>VLOOKUP(M$2:M$65536,months,2)</f>
        <v>September</v>
      </c>
      <c r="P129" s="3" t="str">
        <f>VLOOKUP(M$2:M$65536,months,3)</f>
        <v>Sep</v>
      </c>
      <c r="Q129" s="2">
        <f>IF(M$2:M$65536&lt;4,1,IF(M$2:M$65536&lt;7,2,IF(M$2:M$65536&lt;10,3,4)))</f>
        <v>3</v>
      </c>
      <c r="R129" s="2">
        <f>YEAR($B129)</f>
        <v>2005</v>
      </c>
      <c r="S129" s="2">
        <f>R129*100+M$2:M$65536</f>
        <v>200509</v>
      </c>
      <c r="T129" s="2">
        <f>IF(M$2:M$65536&lt;=6,M$2:M$65536+6,M$2:M$65536-6)</f>
        <v>3</v>
      </c>
      <c r="U129" s="2">
        <f>IF(M$2:M$65536&lt;4,3,IF(M$2:M$65536&lt;7,4,IF(M$2:M$65536&lt;10,1,2)))</f>
        <v>1</v>
      </c>
      <c r="V129" s="2">
        <f>IF(M$2:M$65536 &lt;= 6, R$2:R$2192, R$2:R$65536+1)</f>
        <v>2006</v>
      </c>
      <c r="W129" s="2" t="str">
        <f>IF(MONTH($B129+1)&lt;&gt;M129,"Month End","Not Month End")</f>
        <v>Not Month End</v>
      </c>
      <c r="X129" s="3">
        <f>DATE(R129-1,M129,D129)</f>
        <v>38258</v>
      </c>
      <c r="Z1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values(20050928, '2005-9-28',3, 28, 128, 'Wednesday', 'Wed', 'Weekday', 40, 19, '2005-9-26', 20050926, 9, 5, 'September', 'Sep', 3, 2005, 200509, 3, 1, 2006, 'Not Month End', '2004-9-28')</v>
      </c>
    </row>
    <row r="130" spans="1:26" x14ac:dyDescent="0.25">
      <c r="A130" s="2">
        <f>YEAR(B130)*10000+MONTH(B130)*100+DAY(B130)</f>
        <v>20050929</v>
      </c>
      <c r="B130" s="3">
        <f>B129+1</f>
        <v>38624</v>
      </c>
      <c r="C130" s="2">
        <f>WEEKDAY(B130,2)</f>
        <v>4</v>
      </c>
      <c r="D130" s="2">
        <f>DAY(B130)</f>
        <v>29</v>
      </c>
      <c r="E130" s="2">
        <f>IF(ISNUMBER(E129),E129+1,1)</f>
        <v>129</v>
      </c>
      <c r="F130" s="3" t="str">
        <f>VLOOKUP(C130,weekdays,2)</f>
        <v>Thursday</v>
      </c>
      <c r="G130" s="3" t="str">
        <f>VLOOKUP(C130,weekdays,3)</f>
        <v>Thu</v>
      </c>
      <c r="H130" s="2" t="str">
        <f>IF(C130&lt;=5,"Weekday","Weekend")</f>
        <v>Weekday</v>
      </c>
      <c r="I130" s="2">
        <f>WEEKNUM(B130,2)</f>
        <v>40</v>
      </c>
      <c r="J130" s="2">
        <f>IF(I130=I129,J129,J129+1)</f>
        <v>19</v>
      </c>
      <c r="K130" s="3">
        <f>B130+1-C130</f>
        <v>38621</v>
      </c>
      <c r="L130" s="2">
        <f>YEAR(K130)*10000+MONTH(K130)*100+DAY(K130)</f>
        <v>20050926</v>
      </c>
      <c r="M130" s="2">
        <f>MONTH(B130)</f>
        <v>9</v>
      </c>
      <c r="N130" s="2">
        <f>IF(M130=M129,N129,N129+1)</f>
        <v>5</v>
      </c>
      <c r="O130" s="3" t="str">
        <f>VLOOKUP(M$2:M$65536,months,2)</f>
        <v>September</v>
      </c>
      <c r="P130" s="3" t="str">
        <f>VLOOKUP(M$2:M$65536,months,3)</f>
        <v>Sep</v>
      </c>
      <c r="Q130" s="2">
        <f>IF(M$2:M$65536&lt;4,1,IF(M$2:M$65536&lt;7,2,IF(M$2:M$65536&lt;10,3,4)))</f>
        <v>3</v>
      </c>
      <c r="R130" s="2">
        <f>YEAR($B130)</f>
        <v>2005</v>
      </c>
      <c r="S130" s="2">
        <f>R130*100+M$2:M$65536</f>
        <v>200509</v>
      </c>
      <c r="T130" s="2">
        <f>IF(M$2:M$65536&lt;=6,M$2:M$65536+6,M$2:M$65536-6)</f>
        <v>3</v>
      </c>
      <c r="U130" s="2">
        <f>IF(M$2:M$65536&lt;4,3,IF(M$2:M$65536&lt;7,4,IF(M$2:M$65536&lt;10,1,2)))</f>
        <v>1</v>
      </c>
      <c r="V130" s="2">
        <f>IF(M$2:M$65536 &lt;= 6, R$2:R$2192, R$2:R$65536+1)</f>
        <v>2006</v>
      </c>
      <c r="W130" s="2" t="str">
        <f>IF(MONTH($B130+1)&lt;&gt;M130,"Month End","Not Month End")</f>
        <v>Not Month End</v>
      </c>
      <c r="X130" s="3">
        <f>DATE(R130-1,M130,D130)</f>
        <v>38259</v>
      </c>
      <c r="Z1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values(20050929, '2005-9-29',4, 29, 129, 'Thursday', 'Thu', 'Weekday', 40, 19, '2005-9-26', 20050926, 9, 5, 'September', 'Sep', 3, 2005, 200509, 3, 1, 2006, 'Not Month End', '2004-9-29')</v>
      </c>
    </row>
    <row r="131" spans="1:26" x14ac:dyDescent="0.25">
      <c r="A131" s="2">
        <f>YEAR(B131)*10000+MONTH(B131)*100+DAY(B131)</f>
        <v>20050930</v>
      </c>
      <c r="B131" s="3">
        <f>B130+1</f>
        <v>38625</v>
      </c>
      <c r="C131" s="2">
        <f>WEEKDAY(B131,2)</f>
        <v>5</v>
      </c>
      <c r="D131" s="2">
        <f>DAY(B131)</f>
        <v>30</v>
      </c>
      <c r="E131" s="2">
        <f>IF(ISNUMBER(E130),E130+1,1)</f>
        <v>130</v>
      </c>
      <c r="F131" s="3" t="str">
        <f>VLOOKUP(C131,weekdays,2)</f>
        <v>Friday</v>
      </c>
      <c r="G131" s="3" t="str">
        <f>VLOOKUP(C131,weekdays,3)</f>
        <v>Fri</v>
      </c>
      <c r="H131" s="2" t="str">
        <f>IF(C131&lt;=5,"Weekday","Weekend")</f>
        <v>Weekday</v>
      </c>
      <c r="I131" s="2">
        <f>WEEKNUM(B131,2)</f>
        <v>40</v>
      </c>
      <c r="J131" s="2">
        <f>IF(I131=I130,J130,J130+1)</f>
        <v>19</v>
      </c>
      <c r="K131" s="3">
        <f>B131+1-C131</f>
        <v>38621</v>
      </c>
      <c r="L131" s="2">
        <f>YEAR(K131)*10000+MONTH(K131)*100+DAY(K131)</f>
        <v>20050926</v>
      </c>
      <c r="M131" s="2">
        <f>MONTH(B131)</f>
        <v>9</v>
      </c>
      <c r="N131" s="2">
        <f>IF(M131=M130,N130,N130+1)</f>
        <v>5</v>
      </c>
      <c r="O131" s="3" t="str">
        <f>VLOOKUP(M$2:M$65536,months,2)</f>
        <v>September</v>
      </c>
      <c r="P131" s="3" t="str">
        <f>VLOOKUP(M$2:M$65536,months,3)</f>
        <v>Sep</v>
      </c>
      <c r="Q131" s="2">
        <f>IF(M$2:M$65536&lt;4,1,IF(M$2:M$65536&lt;7,2,IF(M$2:M$65536&lt;10,3,4)))</f>
        <v>3</v>
      </c>
      <c r="R131" s="2">
        <f>YEAR($B131)</f>
        <v>2005</v>
      </c>
      <c r="S131" s="2">
        <f>R131*100+M$2:M$65536</f>
        <v>200509</v>
      </c>
      <c r="T131" s="2">
        <f>IF(M$2:M$65536&lt;=6,M$2:M$65536+6,M$2:M$65536-6)</f>
        <v>3</v>
      </c>
      <c r="U131" s="2">
        <f>IF(M$2:M$65536&lt;4,3,IF(M$2:M$65536&lt;7,4,IF(M$2:M$65536&lt;10,1,2)))</f>
        <v>1</v>
      </c>
      <c r="V131" s="2">
        <f>IF(M$2:M$65536 &lt;= 6, R$2:R$2192, R$2:R$65536+1)</f>
        <v>2006</v>
      </c>
      <c r="W131" s="2" t="str">
        <f>IF(MONTH($B131+1)&lt;&gt;M131,"Month End","Not Month End")</f>
        <v>Month End</v>
      </c>
      <c r="X131" s="3">
        <f>DATE(R131-1,M131,D131)</f>
        <v>38260</v>
      </c>
      <c r="Z1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values(20050930, '2005-9-30',5, 30, 130, 'Friday', 'Fri', 'Weekday', 40, 19, '2005-9-26', 20050926, 9, 5, 'September', 'Sep', 3, 2005, 200509, 3, 1, 2006, 'Month End', '2004-9-30')</v>
      </c>
    </row>
    <row r="132" spans="1:26" x14ac:dyDescent="0.25">
      <c r="A132" s="2">
        <f>YEAR(B132)*10000+MONTH(B132)*100+DAY(B132)</f>
        <v>20051001</v>
      </c>
      <c r="B132" s="3">
        <f>B131+1</f>
        <v>38626</v>
      </c>
      <c r="C132" s="2">
        <f>WEEKDAY(B132,2)</f>
        <v>6</v>
      </c>
      <c r="D132" s="2">
        <f>DAY(B132)</f>
        <v>1</v>
      </c>
      <c r="E132" s="2">
        <f>IF(ISNUMBER(E131),E131+1,1)</f>
        <v>131</v>
      </c>
      <c r="F132" s="3" t="str">
        <f>VLOOKUP(C132,weekdays,2)</f>
        <v>Saturday</v>
      </c>
      <c r="G132" s="3" t="str">
        <f>VLOOKUP(C132,weekdays,3)</f>
        <v>Sat</v>
      </c>
      <c r="H132" s="2" t="str">
        <f>IF(C132&lt;=5,"Weekday","Weekend")</f>
        <v>Weekend</v>
      </c>
      <c r="I132" s="2">
        <f>WEEKNUM(B132,2)</f>
        <v>40</v>
      </c>
      <c r="J132" s="2">
        <f>IF(I132=I131,J131,J131+1)</f>
        <v>19</v>
      </c>
      <c r="K132" s="3">
        <f>B132+1-C132</f>
        <v>38621</v>
      </c>
      <c r="L132" s="2">
        <f>YEAR(K132)*10000+MONTH(K132)*100+DAY(K132)</f>
        <v>20050926</v>
      </c>
      <c r="M132" s="2">
        <f>MONTH(B132)</f>
        <v>10</v>
      </c>
      <c r="N132" s="2">
        <f>IF(M132=M131,N131,N131+1)</f>
        <v>6</v>
      </c>
      <c r="O132" s="3" t="str">
        <f>VLOOKUP(M$2:M$65536,months,2)</f>
        <v>October</v>
      </c>
      <c r="P132" s="3" t="str">
        <f>VLOOKUP(M$2:M$65536,months,3)</f>
        <v>Oct</v>
      </c>
      <c r="Q132" s="2">
        <f>IF(M$2:M$65536&lt;4,1,IF(M$2:M$65536&lt;7,2,IF(M$2:M$65536&lt;10,3,4)))</f>
        <v>4</v>
      </c>
      <c r="R132" s="2">
        <f>YEAR($B132)</f>
        <v>2005</v>
      </c>
      <c r="S132" s="2">
        <f>R132*100+M$2:M$65536</f>
        <v>200510</v>
      </c>
      <c r="T132" s="2">
        <f>IF(M$2:M$65536&lt;=6,M$2:M$65536+6,M$2:M$65536-6)</f>
        <v>4</v>
      </c>
      <c r="U132" s="2">
        <f>IF(M$2:M$65536&lt;4,3,IF(M$2:M$65536&lt;7,4,IF(M$2:M$65536&lt;10,1,2)))</f>
        <v>2</v>
      </c>
      <c r="V132" s="2">
        <f>IF(M$2:M$65536 &lt;= 6, R$2:R$2192, R$2:R$65536+1)</f>
        <v>2006</v>
      </c>
      <c r="W132" s="2" t="str">
        <f>IF(MONTH($B132+1)&lt;&gt;M132,"Month End","Not Month End")</f>
        <v>Not Month End</v>
      </c>
      <c r="X132" s="3">
        <f>DATE(R132-1,M132,D132)</f>
        <v>38261</v>
      </c>
      <c r="Z1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values(20051001, '2005-10-1',6, 1, 131, 'Saturday', 'Sat', 'Weekend', 40, 19, '2005-9-26', 20050926, 10, 6, 'October', 'Oct', 4, 2005, 200510, 4, 2, 2006, 'Not Month End', '2004-10-1')</v>
      </c>
    </row>
    <row r="133" spans="1:26" x14ac:dyDescent="0.25">
      <c r="A133" s="2">
        <f>YEAR(B133)*10000+MONTH(B133)*100+DAY(B133)</f>
        <v>20051002</v>
      </c>
      <c r="B133" s="3">
        <f>B132+1</f>
        <v>38627</v>
      </c>
      <c r="C133" s="2">
        <f>WEEKDAY(B133,2)</f>
        <v>7</v>
      </c>
      <c r="D133" s="2">
        <f>DAY(B133)</f>
        <v>2</v>
      </c>
      <c r="E133" s="2">
        <f>IF(ISNUMBER(E132),E132+1,1)</f>
        <v>132</v>
      </c>
      <c r="F133" s="3" t="str">
        <f>VLOOKUP(C133,weekdays,2)</f>
        <v>Sunday</v>
      </c>
      <c r="G133" s="3" t="str">
        <f>VLOOKUP(C133,weekdays,3)</f>
        <v>Sun</v>
      </c>
      <c r="H133" s="2" t="str">
        <f>IF(C133&lt;=5,"Weekday","Weekend")</f>
        <v>Weekend</v>
      </c>
      <c r="I133" s="2">
        <f>WEEKNUM(B133,2)</f>
        <v>40</v>
      </c>
      <c r="J133" s="2">
        <f>IF(I133=I132,J132,J132+1)</f>
        <v>19</v>
      </c>
      <c r="K133" s="3">
        <f>B133+1-C133</f>
        <v>38621</v>
      </c>
      <c r="L133" s="2">
        <f>YEAR(K133)*10000+MONTH(K133)*100+DAY(K133)</f>
        <v>20050926</v>
      </c>
      <c r="M133" s="2">
        <f>MONTH(B133)</f>
        <v>10</v>
      </c>
      <c r="N133" s="2">
        <f>IF(M133=M132,N132,N132+1)</f>
        <v>6</v>
      </c>
      <c r="O133" s="3" t="str">
        <f>VLOOKUP(M$2:M$65536,months,2)</f>
        <v>October</v>
      </c>
      <c r="P133" s="3" t="str">
        <f>VLOOKUP(M$2:M$65536,months,3)</f>
        <v>Oct</v>
      </c>
      <c r="Q133" s="2">
        <f>IF(M$2:M$65536&lt;4,1,IF(M$2:M$65536&lt;7,2,IF(M$2:M$65536&lt;10,3,4)))</f>
        <v>4</v>
      </c>
      <c r="R133" s="2">
        <f>YEAR($B133)</f>
        <v>2005</v>
      </c>
      <c r="S133" s="2">
        <f>R133*100+M$2:M$65536</f>
        <v>200510</v>
      </c>
      <c r="T133" s="2">
        <f>IF(M$2:M$65536&lt;=6,M$2:M$65536+6,M$2:M$65536-6)</f>
        <v>4</v>
      </c>
      <c r="U133" s="2">
        <f>IF(M$2:M$65536&lt;4,3,IF(M$2:M$65536&lt;7,4,IF(M$2:M$65536&lt;10,1,2)))</f>
        <v>2</v>
      </c>
      <c r="V133" s="2">
        <f>IF(M$2:M$65536 &lt;= 6, R$2:R$2192, R$2:R$65536+1)</f>
        <v>2006</v>
      </c>
      <c r="W133" s="2" t="str">
        <f>IF(MONTH($B133+1)&lt;&gt;M133,"Month End","Not Month End")</f>
        <v>Not Month End</v>
      </c>
      <c r="X133" s="3">
        <f>DATE(R133-1,M133,D133)</f>
        <v>38262</v>
      </c>
      <c r="Z1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values(20051002, '2005-10-2',7, 2, 132, 'Sunday', 'Sun', 'Weekend', 40, 19, '2005-9-26', 20050926, 10, 6, 'October', 'Oct', 4, 2005, 200510, 4, 2, 2006, 'Not Month End', '2004-10-2')</v>
      </c>
    </row>
    <row r="134" spans="1:26" x14ac:dyDescent="0.25">
      <c r="A134" s="2">
        <f>YEAR(B134)*10000+MONTH(B134)*100+DAY(B134)</f>
        <v>20051003</v>
      </c>
      <c r="B134" s="3">
        <f>B133+1</f>
        <v>38628</v>
      </c>
      <c r="C134" s="2">
        <f>WEEKDAY(B134,2)</f>
        <v>1</v>
      </c>
      <c r="D134" s="2">
        <f>DAY(B134)</f>
        <v>3</v>
      </c>
      <c r="E134" s="2">
        <f>IF(ISNUMBER(E133),E133+1,1)</f>
        <v>133</v>
      </c>
      <c r="F134" s="3" t="str">
        <f>VLOOKUP(C134,weekdays,2)</f>
        <v>Monday</v>
      </c>
      <c r="G134" s="3" t="str">
        <f>VLOOKUP(C134,weekdays,3)</f>
        <v>Mon</v>
      </c>
      <c r="H134" s="2" t="str">
        <f>IF(C134&lt;=5,"Weekday","Weekend")</f>
        <v>Weekday</v>
      </c>
      <c r="I134" s="2">
        <f>WEEKNUM(B134,2)</f>
        <v>41</v>
      </c>
      <c r="J134" s="2">
        <f>IF(I134=I133,J133,J133+1)</f>
        <v>20</v>
      </c>
      <c r="K134" s="3">
        <f>B134+1-C134</f>
        <v>38628</v>
      </c>
      <c r="L134" s="2">
        <f>YEAR(K134)*10000+MONTH(K134)*100+DAY(K134)</f>
        <v>20051003</v>
      </c>
      <c r="M134" s="2">
        <f>MONTH(B134)</f>
        <v>10</v>
      </c>
      <c r="N134" s="2">
        <f>IF(M134=M133,N133,N133+1)</f>
        <v>6</v>
      </c>
      <c r="O134" s="3" t="str">
        <f>VLOOKUP(M$2:M$65536,months,2)</f>
        <v>October</v>
      </c>
      <c r="P134" s="3" t="str">
        <f>VLOOKUP(M$2:M$65536,months,3)</f>
        <v>Oct</v>
      </c>
      <c r="Q134" s="2">
        <f>IF(M$2:M$65536&lt;4,1,IF(M$2:M$65536&lt;7,2,IF(M$2:M$65536&lt;10,3,4)))</f>
        <v>4</v>
      </c>
      <c r="R134" s="2">
        <f>YEAR($B134)</f>
        <v>2005</v>
      </c>
      <c r="S134" s="2">
        <f>R134*100+M$2:M$65536</f>
        <v>200510</v>
      </c>
      <c r="T134" s="2">
        <f>IF(M$2:M$65536&lt;=6,M$2:M$65536+6,M$2:M$65536-6)</f>
        <v>4</v>
      </c>
      <c r="U134" s="2">
        <f>IF(M$2:M$65536&lt;4,3,IF(M$2:M$65536&lt;7,4,IF(M$2:M$65536&lt;10,1,2)))</f>
        <v>2</v>
      </c>
      <c r="V134" s="2">
        <f>IF(M$2:M$65536 &lt;= 6, R$2:R$2192, R$2:R$65536+1)</f>
        <v>2006</v>
      </c>
      <c r="W134" s="2" t="str">
        <f>IF(MONTH($B134+1)&lt;&gt;M134,"Month End","Not Month End")</f>
        <v>Not Month End</v>
      </c>
      <c r="X134" s="3">
        <f>DATE(R134-1,M134,D134)</f>
        <v>38263</v>
      </c>
      <c r="Z1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values(20051003, '2005-10-3',1, 3, 133, 'Monday', 'Mon', 'Weekday', 41, 20, '2005-10-3', 20051003, 10, 6, 'October', 'Oct', 4, 2005, 200510, 4, 2, 2006, 'Not Month End', '2004-10-3')</v>
      </c>
    </row>
    <row r="135" spans="1:26" x14ac:dyDescent="0.25">
      <c r="A135" s="2">
        <f>YEAR(B135)*10000+MONTH(B135)*100+DAY(B135)</f>
        <v>20051004</v>
      </c>
      <c r="B135" s="3">
        <f>B134+1</f>
        <v>38629</v>
      </c>
      <c r="C135" s="2">
        <f>WEEKDAY(B135,2)</f>
        <v>2</v>
      </c>
      <c r="D135" s="2">
        <f>DAY(B135)</f>
        <v>4</v>
      </c>
      <c r="E135" s="2">
        <f>IF(ISNUMBER(E134),E134+1,1)</f>
        <v>134</v>
      </c>
      <c r="F135" s="3" t="str">
        <f>VLOOKUP(C135,weekdays,2)</f>
        <v>Tuesday</v>
      </c>
      <c r="G135" s="3" t="str">
        <f>VLOOKUP(C135,weekdays,3)</f>
        <v>Tue</v>
      </c>
      <c r="H135" s="2" t="str">
        <f>IF(C135&lt;=5,"Weekday","Weekend")</f>
        <v>Weekday</v>
      </c>
      <c r="I135" s="2">
        <f>WEEKNUM(B135,2)</f>
        <v>41</v>
      </c>
      <c r="J135" s="2">
        <f>IF(I135=I134,J134,J134+1)</f>
        <v>20</v>
      </c>
      <c r="K135" s="3">
        <f>B135+1-C135</f>
        <v>38628</v>
      </c>
      <c r="L135" s="2">
        <f>YEAR(K135)*10000+MONTH(K135)*100+DAY(K135)</f>
        <v>20051003</v>
      </c>
      <c r="M135" s="2">
        <f>MONTH(B135)</f>
        <v>10</v>
      </c>
      <c r="N135" s="2">
        <f>IF(M135=M134,N134,N134+1)</f>
        <v>6</v>
      </c>
      <c r="O135" s="3" t="str">
        <f>VLOOKUP(M$2:M$65536,months,2)</f>
        <v>October</v>
      </c>
      <c r="P135" s="3" t="str">
        <f>VLOOKUP(M$2:M$65536,months,3)</f>
        <v>Oct</v>
      </c>
      <c r="Q135" s="2">
        <f>IF(M$2:M$65536&lt;4,1,IF(M$2:M$65536&lt;7,2,IF(M$2:M$65536&lt;10,3,4)))</f>
        <v>4</v>
      </c>
      <c r="R135" s="2">
        <f>YEAR($B135)</f>
        <v>2005</v>
      </c>
      <c r="S135" s="2">
        <f>R135*100+M$2:M$65536</f>
        <v>200510</v>
      </c>
      <c r="T135" s="2">
        <f>IF(M$2:M$65536&lt;=6,M$2:M$65536+6,M$2:M$65536-6)</f>
        <v>4</v>
      </c>
      <c r="U135" s="2">
        <f>IF(M$2:M$65536&lt;4,3,IF(M$2:M$65536&lt;7,4,IF(M$2:M$65536&lt;10,1,2)))</f>
        <v>2</v>
      </c>
      <c r="V135" s="2">
        <f>IF(M$2:M$65536 &lt;= 6, R$2:R$2192, R$2:R$65536+1)</f>
        <v>2006</v>
      </c>
      <c r="W135" s="2" t="str">
        <f>IF(MONTH($B135+1)&lt;&gt;M135,"Month End","Not Month End")</f>
        <v>Not Month End</v>
      </c>
      <c r="X135" s="3">
        <f>DATE(R135-1,M135,D135)</f>
        <v>38264</v>
      </c>
      <c r="Z1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values(20051004, '2005-10-4',2, 4, 134, 'Tuesday', 'Tue', 'Weekday', 41, 20, '2005-10-3', 20051003, 10, 6, 'October', 'Oct', 4, 2005, 200510, 4, 2, 2006, 'Not Month End', '2004-10-4')</v>
      </c>
    </row>
    <row r="136" spans="1:26" x14ac:dyDescent="0.25">
      <c r="A136" s="2">
        <f>YEAR(B136)*10000+MONTH(B136)*100+DAY(B136)</f>
        <v>20051005</v>
      </c>
      <c r="B136" s="3">
        <f>B135+1</f>
        <v>38630</v>
      </c>
      <c r="C136" s="2">
        <f>WEEKDAY(B136,2)</f>
        <v>3</v>
      </c>
      <c r="D136" s="2">
        <f>DAY(B136)</f>
        <v>5</v>
      </c>
      <c r="E136" s="2">
        <f>IF(ISNUMBER(E135),E135+1,1)</f>
        <v>135</v>
      </c>
      <c r="F136" s="3" t="str">
        <f>VLOOKUP(C136,weekdays,2)</f>
        <v>Wednesday</v>
      </c>
      <c r="G136" s="3" t="str">
        <f>VLOOKUP(C136,weekdays,3)</f>
        <v>Wed</v>
      </c>
      <c r="H136" s="2" t="str">
        <f>IF(C136&lt;=5,"Weekday","Weekend")</f>
        <v>Weekday</v>
      </c>
      <c r="I136" s="2">
        <f>WEEKNUM(B136,2)</f>
        <v>41</v>
      </c>
      <c r="J136" s="2">
        <f>IF(I136=I135,J135,J135+1)</f>
        <v>20</v>
      </c>
      <c r="K136" s="3">
        <f>B136+1-C136</f>
        <v>38628</v>
      </c>
      <c r="L136" s="2">
        <f>YEAR(K136)*10000+MONTH(K136)*100+DAY(K136)</f>
        <v>20051003</v>
      </c>
      <c r="M136" s="2">
        <f>MONTH(B136)</f>
        <v>10</v>
      </c>
      <c r="N136" s="2">
        <f>IF(M136=M135,N135,N135+1)</f>
        <v>6</v>
      </c>
      <c r="O136" s="3" t="str">
        <f>VLOOKUP(M$2:M$65536,months,2)</f>
        <v>October</v>
      </c>
      <c r="P136" s="3" t="str">
        <f>VLOOKUP(M$2:M$65536,months,3)</f>
        <v>Oct</v>
      </c>
      <c r="Q136" s="2">
        <f>IF(M$2:M$65536&lt;4,1,IF(M$2:M$65536&lt;7,2,IF(M$2:M$65536&lt;10,3,4)))</f>
        <v>4</v>
      </c>
      <c r="R136" s="2">
        <f>YEAR($B136)</f>
        <v>2005</v>
      </c>
      <c r="S136" s="2">
        <f>R136*100+M$2:M$65536</f>
        <v>200510</v>
      </c>
      <c r="T136" s="2">
        <f>IF(M$2:M$65536&lt;=6,M$2:M$65536+6,M$2:M$65536-6)</f>
        <v>4</v>
      </c>
      <c r="U136" s="2">
        <f>IF(M$2:M$65536&lt;4,3,IF(M$2:M$65536&lt;7,4,IF(M$2:M$65536&lt;10,1,2)))</f>
        <v>2</v>
      </c>
      <c r="V136" s="2">
        <f>IF(M$2:M$65536 &lt;= 6, R$2:R$2192, R$2:R$65536+1)</f>
        <v>2006</v>
      </c>
      <c r="W136" s="2" t="str">
        <f>IF(MONTH($B136+1)&lt;&gt;M136,"Month End","Not Month End")</f>
        <v>Not Month End</v>
      </c>
      <c r="X136" s="3">
        <f>DATE(R136-1,M136,D136)</f>
        <v>38265</v>
      </c>
      <c r="Z1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values(20051005, '2005-10-5',3, 5, 135, 'Wednesday', 'Wed', 'Weekday', 41, 20, '2005-10-3', 20051003, 10, 6, 'October', 'Oct', 4, 2005, 200510, 4, 2, 2006, 'Not Month End', '2004-10-5')</v>
      </c>
    </row>
    <row r="137" spans="1:26" x14ac:dyDescent="0.25">
      <c r="A137" s="2">
        <f>YEAR(B137)*10000+MONTH(B137)*100+DAY(B137)</f>
        <v>20051006</v>
      </c>
      <c r="B137" s="3">
        <f>B136+1</f>
        <v>38631</v>
      </c>
      <c r="C137" s="2">
        <f>WEEKDAY(B137,2)</f>
        <v>4</v>
      </c>
      <c r="D137" s="2">
        <f>DAY(B137)</f>
        <v>6</v>
      </c>
      <c r="E137" s="2">
        <f>IF(ISNUMBER(E136),E136+1,1)</f>
        <v>136</v>
      </c>
      <c r="F137" s="3" t="str">
        <f>VLOOKUP(C137,weekdays,2)</f>
        <v>Thursday</v>
      </c>
      <c r="G137" s="3" t="str">
        <f>VLOOKUP(C137,weekdays,3)</f>
        <v>Thu</v>
      </c>
      <c r="H137" s="2" t="str">
        <f>IF(C137&lt;=5,"Weekday","Weekend")</f>
        <v>Weekday</v>
      </c>
      <c r="I137" s="2">
        <f>WEEKNUM(B137,2)</f>
        <v>41</v>
      </c>
      <c r="J137" s="2">
        <f>IF(I137=I136,J136,J136+1)</f>
        <v>20</v>
      </c>
      <c r="K137" s="3">
        <f>B137+1-C137</f>
        <v>38628</v>
      </c>
      <c r="L137" s="2">
        <f>YEAR(K137)*10000+MONTH(K137)*100+DAY(K137)</f>
        <v>20051003</v>
      </c>
      <c r="M137" s="2">
        <f>MONTH(B137)</f>
        <v>10</v>
      </c>
      <c r="N137" s="2">
        <f>IF(M137=M136,N136,N136+1)</f>
        <v>6</v>
      </c>
      <c r="O137" s="3" t="str">
        <f>VLOOKUP(M$2:M$65536,months,2)</f>
        <v>October</v>
      </c>
      <c r="P137" s="3" t="str">
        <f>VLOOKUP(M$2:M$65536,months,3)</f>
        <v>Oct</v>
      </c>
      <c r="Q137" s="2">
        <f>IF(M$2:M$65536&lt;4,1,IF(M$2:M$65536&lt;7,2,IF(M$2:M$65536&lt;10,3,4)))</f>
        <v>4</v>
      </c>
      <c r="R137" s="2">
        <f>YEAR($B137)</f>
        <v>2005</v>
      </c>
      <c r="S137" s="2">
        <f>R137*100+M$2:M$65536</f>
        <v>200510</v>
      </c>
      <c r="T137" s="2">
        <f>IF(M$2:M$65536&lt;=6,M$2:M$65536+6,M$2:M$65536-6)</f>
        <v>4</v>
      </c>
      <c r="U137" s="2">
        <f>IF(M$2:M$65536&lt;4,3,IF(M$2:M$65536&lt;7,4,IF(M$2:M$65536&lt;10,1,2)))</f>
        <v>2</v>
      </c>
      <c r="V137" s="2">
        <f>IF(M$2:M$65536 &lt;= 6, R$2:R$2192, R$2:R$65536+1)</f>
        <v>2006</v>
      </c>
      <c r="W137" s="2" t="str">
        <f>IF(MONTH($B137+1)&lt;&gt;M137,"Month End","Not Month End")</f>
        <v>Not Month End</v>
      </c>
      <c r="X137" s="3">
        <f>DATE(R137-1,M137,D137)</f>
        <v>38266</v>
      </c>
      <c r="Z1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values(20051006, '2005-10-6',4, 6, 136, 'Thursday', 'Thu', 'Weekday', 41, 20, '2005-10-3', 20051003, 10, 6, 'October', 'Oct', 4, 2005, 200510, 4, 2, 2006, 'Not Month End', '2004-10-6')</v>
      </c>
    </row>
    <row r="138" spans="1:26" x14ac:dyDescent="0.25">
      <c r="A138" s="2">
        <f>YEAR(B138)*10000+MONTH(B138)*100+DAY(B138)</f>
        <v>20051007</v>
      </c>
      <c r="B138" s="3">
        <f>B137+1</f>
        <v>38632</v>
      </c>
      <c r="C138" s="2">
        <f>WEEKDAY(B138,2)</f>
        <v>5</v>
      </c>
      <c r="D138" s="2">
        <f>DAY(B138)</f>
        <v>7</v>
      </c>
      <c r="E138" s="2">
        <f>IF(ISNUMBER(E137),E137+1,1)</f>
        <v>137</v>
      </c>
      <c r="F138" s="3" t="str">
        <f>VLOOKUP(C138,weekdays,2)</f>
        <v>Friday</v>
      </c>
      <c r="G138" s="3" t="str">
        <f>VLOOKUP(C138,weekdays,3)</f>
        <v>Fri</v>
      </c>
      <c r="H138" s="2" t="str">
        <f>IF(C138&lt;=5,"Weekday","Weekend")</f>
        <v>Weekday</v>
      </c>
      <c r="I138" s="2">
        <f>WEEKNUM(B138,2)</f>
        <v>41</v>
      </c>
      <c r="J138" s="2">
        <f>IF(I138=I137,J137,J137+1)</f>
        <v>20</v>
      </c>
      <c r="K138" s="3">
        <f>B138+1-C138</f>
        <v>38628</v>
      </c>
      <c r="L138" s="2">
        <f>YEAR(K138)*10000+MONTH(K138)*100+DAY(K138)</f>
        <v>20051003</v>
      </c>
      <c r="M138" s="2">
        <f>MONTH(B138)</f>
        <v>10</v>
      </c>
      <c r="N138" s="2">
        <f>IF(M138=M137,N137,N137+1)</f>
        <v>6</v>
      </c>
      <c r="O138" s="3" t="str">
        <f>VLOOKUP(M$2:M$65536,months,2)</f>
        <v>October</v>
      </c>
      <c r="P138" s="3" t="str">
        <f>VLOOKUP(M$2:M$65536,months,3)</f>
        <v>Oct</v>
      </c>
      <c r="Q138" s="2">
        <f>IF(M$2:M$65536&lt;4,1,IF(M$2:M$65536&lt;7,2,IF(M$2:M$65536&lt;10,3,4)))</f>
        <v>4</v>
      </c>
      <c r="R138" s="2">
        <f>YEAR($B138)</f>
        <v>2005</v>
      </c>
      <c r="S138" s="2">
        <f>R138*100+M$2:M$65536</f>
        <v>200510</v>
      </c>
      <c r="T138" s="2">
        <f>IF(M$2:M$65536&lt;=6,M$2:M$65536+6,M$2:M$65536-6)</f>
        <v>4</v>
      </c>
      <c r="U138" s="2">
        <f>IF(M$2:M$65536&lt;4,3,IF(M$2:M$65536&lt;7,4,IF(M$2:M$65536&lt;10,1,2)))</f>
        <v>2</v>
      </c>
      <c r="V138" s="2">
        <f>IF(M$2:M$65536 &lt;= 6, R$2:R$2192, R$2:R$65536+1)</f>
        <v>2006</v>
      </c>
      <c r="W138" s="2" t="str">
        <f>IF(MONTH($B138+1)&lt;&gt;M138,"Month End","Not Month End")</f>
        <v>Not Month End</v>
      </c>
      <c r="X138" s="3">
        <f>DATE(R138-1,M138,D138)</f>
        <v>38267</v>
      </c>
      <c r="Z1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values(20051007, '2005-10-7',5, 7, 137, 'Friday', 'Fri', 'Weekday', 41, 20, '2005-10-3', 20051003, 10, 6, 'October', 'Oct', 4, 2005, 200510, 4, 2, 2006, 'Not Month End', '2004-10-7')</v>
      </c>
    </row>
    <row r="139" spans="1:26" x14ac:dyDescent="0.25">
      <c r="A139" s="2">
        <f>YEAR(B139)*10000+MONTH(B139)*100+DAY(B139)</f>
        <v>20051008</v>
      </c>
      <c r="B139" s="3">
        <f>B138+1</f>
        <v>38633</v>
      </c>
      <c r="C139" s="2">
        <f>WEEKDAY(B139,2)</f>
        <v>6</v>
      </c>
      <c r="D139" s="2">
        <f>DAY(B139)</f>
        <v>8</v>
      </c>
      <c r="E139" s="2">
        <f>IF(ISNUMBER(E138),E138+1,1)</f>
        <v>138</v>
      </c>
      <c r="F139" s="3" t="str">
        <f>VLOOKUP(C139,weekdays,2)</f>
        <v>Saturday</v>
      </c>
      <c r="G139" s="3" t="str">
        <f>VLOOKUP(C139,weekdays,3)</f>
        <v>Sat</v>
      </c>
      <c r="H139" s="2" t="str">
        <f>IF(C139&lt;=5,"Weekday","Weekend")</f>
        <v>Weekend</v>
      </c>
      <c r="I139" s="2">
        <f>WEEKNUM(B139,2)</f>
        <v>41</v>
      </c>
      <c r="J139" s="2">
        <f>IF(I139=I138,J138,J138+1)</f>
        <v>20</v>
      </c>
      <c r="K139" s="3">
        <f>B139+1-C139</f>
        <v>38628</v>
      </c>
      <c r="L139" s="2">
        <f>YEAR(K139)*10000+MONTH(K139)*100+DAY(K139)</f>
        <v>20051003</v>
      </c>
      <c r="M139" s="2">
        <f>MONTH(B139)</f>
        <v>10</v>
      </c>
      <c r="N139" s="2">
        <f>IF(M139=M138,N138,N138+1)</f>
        <v>6</v>
      </c>
      <c r="O139" s="3" t="str">
        <f>VLOOKUP(M$2:M$65536,months,2)</f>
        <v>October</v>
      </c>
      <c r="P139" s="3" t="str">
        <f>VLOOKUP(M$2:M$65536,months,3)</f>
        <v>Oct</v>
      </c>
      <c r="Q139" s="2">
        <f>IF(M$2:M$65536&lt;4,1,IF(M$2:M$65536&lt;7,2,IF(M$2:M$65536&lt;10,3,4)))</f>
        <v>4</v>
      </c>
      <c r="R139" s="2">
        <f>YEAR($B139)</f>
        <v>2005</v>
      </c>
      <c r="S139" s="2">
        <f>R139*100+M$2:M$65536</f>
        <v>200510</v>
      </c>
      <c r="T139" s="2">
        <f>IF(M$2:M$65536&lt;=6,M$2:M$65536+6,M$2:M$65536-6)</f>
        <v>4</v>
      </c>
      <c r="U139" s="2">
        <f>IF(M$2:M$65536&lt;4,3,IF(M$2:M$65536&lt;7,4,IF(M$2:M$65536&lt;10,1,2)))</f>
        <v>2</v>
      </c>
      <c r="V139" s="2">
        <f>IF(M$2:M$65536 &lt;= 6, R$2:R$2192, R$2:R$65536+1)</f>
        <v>2006</v>
      </c>
      <c r="W139" s="2" t="str">
        <f>IF(MONTH($B139+1)&lt;&gt;M139,"Month End","Not Month End")</f>
        <v>Not Month End</v>
      </c>
      <c r="X139" s="3">
        <f>DATE(R139-1,M139,D139)</f>
        <v>38268</v>
      </c>
      <c r="Z1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values(20051008, '2005-10-8',6, 8, 138, 'Saturday', 'Sat', 'Weekend', 41, 20, '2005-10-3', 20051003, 10, 6, 'October', 'Oct', 4, 2005, 200510, 4, 2, 2006, 'Not Month End', '2004-10-8')</v>
      </c>
    </row>
    <row r="140" spans="1:26" x14ac:dyDescent="0.25">
      <c r="A140" s="2">
        <f>YEAR(B140)*10000+MONTH(B140)*100+DAY(B140)</f>
        <v>20051009</v>
      </c>
      <c r="B140" s="3">
        <f>B139+1</f>
        <v>38634</v>
      </c>
      <c r="C140" s="2">
        <f>WEEKDAY(B140,2)</f>
        <v>7</v>
      </c>
      <c r="D140" s="2">
        <f>DAY(B140)</f>
        <v>9</v>
      </c>
      <c r="E140" s="2">
        <f>IF(ISNUMBER(E139),E139+1,1)</f>
        <v>139</v>
      </c>
      <c r="F140" s="3" t="str">
        <f>VLOOKUP(C140,weekdays,2)</f>
        <v>Sunday</v>
      </c>
      <c r="G140" s="3" t="str">
        <f>VLOOKUP(C140,weekdays,3)</f>
        <v>Sun</v>
      </c>
      <c r="H140" s="2" t="str">
        <f>IF(C140&lt;=5,"Weekday","Weekend")</f>
        <v>Weekend</v>
      </c>
      <c r="I140" s="2">
        <f>WEEKNUM(B140,2)</f>
        <v>41</v>
      </c>
      <c r="J140" s="2">
        <f>IF(I140=I139,J139,J139+1)</f>
        <v>20</v>
      </c>
      <c r="K140" s="3">
        <f>B140+1-C140</f>
        <v>38628</v>
      </c>
      <c r="L140" s="2">
        <f>YEAR(K140)*10000+MONTH(K140)*100+DAY(K140)</f>
        <v>20051003</v>
      </c>
      <c r="M140" s="2">
        <f>MONTH(B140)</f>
        <v>10</v>
      </c>
      <c r="N140" s="2">
        <f>IF(M140=M139,N139,N139+1)</f>
        <v>6</v>
      </c>
      <c r="O140" s="3" t="str">
        <f>VLOOKUP(M$2:M$65536,months,2)</f>
        <v>October</v>
      </c>
      <c r="P140" s="3" t="str">
        <f>VLOOKUP(M$2:M$65536,months,3)</f>
        <v>Oct</v>
      </c>
      <c r="Q140" s="2">
        <f>IF(M$2:M$65536&lt;4,1,IF(M$2:M$65536&lt;7,2,IF(M$2:M$65536&lt;10,3,4)))</f>
        <v>4</v>
      </c>
      <c r="R140" s="2">
        <f>YEAR($B140)</f>
        <v>2005</v>
      </c>
      <c r="S140" s="2">
        <f>R140*100+M$2:M$65536</f>
        <v>200510</v>
      </c>
      <c r="T140" s="2">
        <f>IF(M$2:M$65536&lt;=6,M$2:M$65536+6,M$2:M$65536-6)</f>
        <v>4</v>
      </c>
      <c r="U140" s="2">
        <f>IF(M$2:M$65536&lt;4,3,IF(M$2:M$65536&lt;7,4,IF(M$2:M$65536&lt;10,1,2)))</f>
        <v>2</v>
      </c>
      <c r="V140" s="2">
        <f>IF(M$2:M$65536 &lt;= 6, R$2:R$2192, R$2:R$65536+1)</f>
        <v>2006</v>
      </c>
      <c r="W140" s="2" t="str">
        <f>IF(MONTH($B140+1)&lt;&gt;M140,"Month End","Not Month End")</f>
        <v>Not Month End</v>
      </c>
      <c r="X140" s="3">
        <f>DATE(R140-1,M140,D140)</f>
        <v>38269</v>
      </c>
      <c r="Z1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values(20051009, '2005-10-9',7, 9, 139, 'Sunday', 'Sun', 'Weekend', 41, 20, '2005-10-3', 20051003, 10, 6, 'October', 'Oct', 4, 2005, 200510, 4, 2, 2006, 'Not Month End', '2004-10-9')</v>
      </c>
    </row>
    <row r="141" spans="1:26" x14ac:dyDescent="0.25">
      <c r="A141" s="2">
        <f>YEAR(B141)*10000+MONTH(B141)*100+DAY(B141)</f>
        <v>20051010</v>
      </c>
      <c r="B141" s="3">
        <f>B140+1</f>
        <v>38635</v>
      </c>
      <c r="C141" s="2">
        <f>WEEKDAY(B141,2)</f>
        <v>1</v>
      </c>
      <c r="D141" s="2">
        <f>DAY(B141)</f>
        <v>10</v>
      </c>
      <c r="E141" s="2">
        <f>IF(ISNUMBER(E140),E140+1,1)</f>
        <v>140</v>
      </c>
      <c r="F141" s="3" t="str">
        <f>VLOOKUP(C141,weekdays,2)</f>
        <v>Monday</v>
      </c>
      <c r="G141" s="3" t="str">
        <f>VLOOKUP(C141,weekdays,3)</f>
        <v>Mon</v>
      </c>
      <c r="H141" s="2" t="str">
        <f>IF(C141&lt;=5,"Weekday","Weekend")</f>
        <v>Weekday</v>
      </c>
      <c r="I141" s="2">
        <f>WEEKNUM(B141,2)</f>
        <v>42</v>
      </c>
      <c r="J141" s="2">
        <f>IF(I141=I140,J140,J140+1)</f>
        <v>21</v>
      </c>
      <c r="K141" s="3">
        <f>B141+1-C141</f>
        <v>38635</v>
      </c>
      <c r="L141" s="2">
        <f>YEAR(K141)*10000+MONTH(K141)*100+DAY(K141)</f>
        <v>20051010</v>
      </c>
      <c r="M141" s="2">
        <f>MONTH(B141)</f>
        <v>10</v>
      </c>
      <c r="N141" s="2">
        <f>IF(M141=M140,N140,N140+1)</f>
        <v>6</v>
      </c>
      <c r="O141" s="3" t="str">
        <f>VLOOKUP(M$2:M$65536,months,2)</f>
        <v>October</v>
      </c>
      <c r="P141" s="3" t="str">
        <f>VLOOKUP(M$2:M$65536,months,3)</f>
        <v>Oct</v>
      </c>
      <c r="Q141" s="2">
        <f>IF(M$2:M$65536&lt;4,1,IF(M$2:M$65536&lt;7,2,IF(M$2:M$65536&lt;10,3,4)))</f>
        <v>4</v>
      </c>
      <c r="R141" s="2">
        <f>YEAR($B141)</f>
        <v>2005</v>
      </c>
      <c r="S141" s="2">
        <f>R141*100+M$2:M$65536</f>
        <v>200510</v>
      </c>
      <c r="T141" s="2">
        <f>IF(M$2:M$65536&lt;=6,M$2:M$65536+6,M$2:M$65536-6)</f>
        <v>4</v>
      </c>
      <c r="U141" s="2">
        <f>IF(M$2:M$65536&lt;4,3,IF(M$2:M$65536&lt;7,4,IF(M$2:M$65536&lt;10,1,2)))</f>
        <v>2</v>
      </c>
      <c r="V141" s="2">
        <f>IF(M$2:M$65536 &lt;= 6, R$2:R$2192, R$2:R$65536+1)</f>
        <v>2006</v>
      </c>
      <c r="W141" s="2" t="str">
        <f>IF(MONTH($B141+1)&lt;&gt;M141,"Month End","Not Month End")</f>
        <v>Not Month End</v>
      </c>
      <c r="X141" s="3">
        <f>DATE(R141-1,M141,D141)</f>
        <v>38270</v>
      </c>
      <c r="Z1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values(20051010, '2005-10-10',1, 10, 140, 'Monday', 'Mon', 'Weekday', 42, 21, '2005-10-10', 20051010, 10, 6, 'October', 'Oct', 4, 2005, 200510, 4, 2, 2006, 'Not Month End', '2004-10-10')</v>
      </c>
    </row>
    <row r="142" spans="1:26" x14ac:dyDescent="0.25">
      <c r="A142" s="2">
        <f>YEAR(B142)*10000+MONTH(B142)*100+DAY(B142)</f>
        <v>20051011</v>
      </c>
      <c r="B142" s="3">
        <f>B141+1</f>
        <v>38636</v>
      </c>
      <c r="C142" s="2">
        <f>WEEKDAY(B142,2)</f>
        <v>2</v>
      </c>
      <c r="D142" s="2">
        <f>DAY(B142)</f>
        <v>11</v>
      </c>
      <c r="E142" s="2">
        <f>IF(ISNUMBER(E141),E141+1,1)</f>
        <v>141</v>
      </c>
      <c r="F142" s="3" t="str">
        <f>VLOOKUP(C142,weekdays,2)</f>
        <v>Tuesday</v>
      </c>
      <c r="G142" s="3" t="str">
        <f>VLOOKUP(C142,weekdays,3)</f>
        <v>Tue</v>
      </c>
      <c r="H142" s="2" t="str">
        <f>IF(C142&lt;=5,"Weekday","Weekend")</f>
        <v>Weekday</v>
      </c>
      <c r="I142" s="2">
        <f>WEEKNUM(B142,2)</f>
        <v>42</v>
      </c>
      <c r="J142" s="2">
        <f>IF(I142=I141,J141,J141+1)</f>
        <v>21</v>
      </c>
      <c r="K142" s="3">
        <f>B142+1-C142</f>
        <v>38635</v>
      </c>
      <c r="L142" s="2">
        <f>YEAR(K142)*10000+MONTH(K142)*100+DAY(K142)</f>
        <v>20051010</v>
      </c>
      <c r="M142" s="2">
        <f>MONTH(B142)</f>
        <v>10</v>
      </c>
      <c r="N142" s="2">
        <f>IF(M142=M141,N141,N141+1)</f>
        <v>6</v>
      </c>
      <c r="O142" s="3" t="str">
        <f>VLOOKUP(M$2:M$65536,months,2)</f>
        <v>October</v>
      </c>
      <c r="P142" s="3" t="str">
        <f>VLOOKUP(M$2:M$65536,months,3)</f>
        <v>Oct</v>
      </c>
      <c r="Q142" s="2">
        <f>IF(M$2:M$65536&lt;4,1,IF(M$2:M$65536&lt;7,2,IF(M$2:M$65536&lt;10,3,4)))</f>
        <v>4</v>
      </c>
      <c r="R142" s="2">
        <f>YEAR($B142)</f>
        <v>2005</v>
      </c>
      <c r="S142" s="2">
        <f>R142*100+M$2:M$65536</f>
        <v>200510</v>
      </c>
      <c r="T142" s="2">
        <f>IF(M$2:M$65536&lt;=6,M$2:M$65536+6,M$2:M$65536-6)</f>
        <v>4</v>
      </c>
      <c r="U142" s="2">
        <f>IF(M$2:M$65536&lt;4,3,IF(M$2:M$65536&lt;7,4,IF(M$2:M$65536&lt;10,1,2)))</f>
        <v>2</v>
      </c>
      <c r="V142" s="2">
        <f>IF(M$2:M$65536 &lt;= 6, R$2:R$2192, R$2:R$65536+1)</f>
        <v>2006</v>
      </c>
      <c r="W142" s="2" t="str">
        <f>IF(MONTH($B142+1)&lt;&gt;M142,"Month End","Not Month End")</f>
        <v>Not Month End</v>
      </c>
      <c r="X142" s="3">
        <f>DATE(R142-1,M142,D142)</f>
        <v>38271</v>
      </c>
      <c r="Z1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values(20051011, '2005-10-11',2, 11, 141, 'Tuesday', 'Tue', 'Weekday', 42, 21, '2005-10-10', 20051010, 10, 6, 'October', 'Oct', 4, 2005, 200510, 4, 2, 2006, 'Not Month End', '2004-10-11')</v>
      </c>
    </row>
    <row r="143" spans="1:26" x14ac:dyDescent="0.25">
      <c r="A143" s="2">
        <f>YEAR(B143)*10000+MONTH(B143)*100+DAY(B143)</f>
        <v>20051012</v>
      </c>
      <c r="B143" s="3">
        <f>B142+1</f>
        <v>38637</v>
      </c>
      <c r="C143" s="2">
        <f>WEEKDAY(B143,2)</f>
        <v>3</v>
      </c>
      <c r="D143" s="2">
        <f>DAY(B143)</f>
        <v>12</v>
      </c>
      <c r="E143" s="2">
        <f>IF(ISNUMBER(E142),E142+1,1)</f>
        <v>142</v>
      </c>
      <c r="F143" s="3" t="str">
        <f>VLOOKUP(C143,weekdays,2)</f>
        <v>Wednesday</v>
      </c>
      <c r="G143" s="3" t="str">
        <f>VLOOKUP(C143,weekdays,3)</f>
        <v>Wed</v>
      </c>
      <c r="H143" s="2" t="str">
        <f>IF(C143&lt;=5,"Weekday","Weekend")</f>
        <v>Weekday</v>
      </c>
      <c r="I143" s="2">
        <f>WEEKNUM(B143,2)</f>
        <v>42</v>
      </c>
      <c r="J143" s="2">
        <f>IF(I143=I142,J142,J142+1)</f>
        <v>21</v>
      </c>
      <c r="K143" s="3">
        <f>B143+1-C143</f>
        <v>38635</v>
      </c>
      <c r="L143" s="2">
        <f>YEAR(K143)*10000+MONTH(K143)*100+DAY(K143)</f>
        <v>20051010</v>
      </c>
      <c r="M143" s="2">
        <f>MONTH(B143)</f>
        <v>10</v>
      </c>
      <c r="N143" s="2">
        <f>IF(M143=M142,N142,N142+1)</f>
        <v>6</v>
      </c>
      <c r="O143" s="3" t="str">
        <f>VLOOKUP(M$2:M$65536,months,2)</f>
        <v>October</v>
      </c>
      <c r="P143" s="3" t="str">
        <f>VLOOKUP(M$2:M$65536,months,3)</f>
        <v>Oct</v>
      </c>
      <c r="Q143" s="2">
        <f>IF(M$2:M$65536&lt;4,1,IF(M$2:M$65536&lt;7,2,IF(M$2:M$65536&lt;10,3,4)))</f>
        <v>4</v>
      </c>
      <c r="R143" s="2">
        <f>YEAR($B143)</f>
        <v>2005</v>
      </c>
      <c r="S143" s="2">
        <f>R143*100+M$2:M$65536</f>
        <v>200510</v>
      </c>
      <c r="T143" s="2">
        <f>IF(M$2:M$65536&lt;=6,M$2:M$65536+6,M$2:M$65536-6)</f>
        <v>4</v>
      </c>
      <c r="U143" s="2">
        <f>IF(M$2:M$65536&lt;4,3,IF(M$2:M$65536&lt;7,4,IF(M$2:M$65536&lt;10,1,2)))</f>
        <v>2</v>
      </c>
      <c r="V143" s="2">
        <f>IF(M$2:M$65536 &lt;= 6, R$2:R$2192, R$2:R$65536+1)</f>
        <v>2006</v>
      </c>
      <c r="W143" s="2" t="str">
        <f>IF(MONTH($B143+1)&lt;&gt;M143,"Month End","Not Month End")</f>
        <v>Not Month End</v>
      </c>
      <c r="X143" s="3">
        <f>DATE(R143-1,M143,D143)</f>
        <v>38272</v>
      </c>
      <c r="Z1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values(20051012, '2005-10-12',3, 12, 142, 'Wednesday', 'Wed', 'Weekday', 42, 21, '2005-10-10', 20051010, 10, 6, 'October', 'Oct', 4, 2005, 200510, 4, 2, 2006, 'Not Month End', '2004-10-12')</v>
      </c>
    </row>
    <row r="144" spans="1:26" x14ac:dyDescent="0.25">
      <c r="A144" s="2">
        <f>YEAR(B144)*10000+MONTH(B144)*100+DAY(B144)</f>
        <v>20051013</v>
      </c>
      <c r="B144" s="3">
        <f>B143+1</f>
        <v>38638</v>
      </c>
      <c r="C144" s="2">
        <f>WEEKDAY(B144,2)</f>
        <v>4</v>
      </c>
      <c r="D144" s="2">
        <f>DAY(B144)</f>
        <v>13</v>
      </c>
      <c r="E144" s="2">
        <f>IF(ISNUMBER(E143),E143+1,1)</f>
        <v>143</v>
      </c>
      <c r="F144" s="3" t="str">
        <f>VLOOKUP(C144,weekdays,2)</f>
        <v>Thursday</v>
      </c>
      <c r="G144" s="3" t="str">
        <f>VLOOKUP(C144,weekdays,3)</f>
        <v>Thu</v>
      </c>
      <c r="H144" s="2" t="str">
        <f>IF(C144&lt;=5,"Weekday","Weekend")</f>
        <v>Weekday</v>
      </c>
      <c r="I144" s="2">
        <f>WEEKNUM(B144,2)</f>
        <v>42</v>
      </c>
      <c r="J144" s="2">
        <f>IF(I144=I143,J143,J143+1)</f>
        <v>21</v>
      </c>
      <c r="K144" s="3">
        <f>B144+1-C144</f>
        <v>38635</v>
      </c>
      <c r="L144" s="2">
        <f>YEAR(K144)*10000+MONTH(K144)*100+DAY(K144)</f>
        <v>20051010</v>
      </c>
      <c r="M144" s="2">
        <f>MONTH(B144)</f>
        <v>10</v>
      </c>
      <c r="N144" s="2">
        <f>IF(M144=M143,N143,N143+1)</f>
        <v>6</v>
      </c>
      <c r="O144" s="3" t="str">
        <f>VLOOKUP(M$2:M$65536,months,2)</f>
        <v>October</v>
      </c>
      <c r="P144" s="3" t="str">
        <f>VLOOKUP(M$2:M$65536,months,3)</f>
        <v>Oct</v>
      </c>
      <c r="Q144" s="2">
        <f>IF(M$2:M$65536&lt;4,1,IF(M$2:M$65536&lt;7,2,IF(M$2:M$65536&lt;10,3,4)))</f>
        <v>4</v>
      </c>
      <c r="R144" s="2">
        <f>YEAR($B144)</f>
        <v>2005</v>
      </c>
      <c r="S144" s="2">
        <f>R144*100+M$2:M$65536</f>
        <v>200510</v>
      </c>
      <c r="T144" s="2">
        <f>IF(M$2:M$65536&lt;=6,M$2:M$65536+6,M$2:M$65536-6)</f>
        <v>4</v>
      </c>
      <c r="U144" s="2">
        <f>IF(M$2:M$65536&lt;4,3,IF(M$2:M$65536&lt;7,4,IF(M$2:M$65536&lt;10,1,2)))</f>
        <v>2</v>
      </c>
      <c r="V144" s="2">
        <f>IF(M$2:M$65536 &lt;= 6, R$2:R$2192, R$2:R$65536+1)</f>
        <v>2006</v>
      </c>
      <c r="W144" s="2" t="str">
        <f>IF(MONTH($B144+1)&lt;&gt;M144,"Month End","Not Month End")</f>
        <v>Not Month End</v>
      </c>
      <c r="X144" s="3">
        <f>DATE(R144-1,M144,D144)</f>
        <v>38273</v>
      </c>
      <c r="Z1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values(20051013, '2005-10-13',4, 13, 143, 'Thursday', 'Thu', 'Weekday', 42, 21, '2005-10-10', 20051010, 10, 6, 'October', 'Oct', 4, 2005, 200510, 4, 2, 2006, 'Not Month End', '2004-10-13')</v>
      </c>
    </row>
    <row r="145" spans="1:26" x14ac:dyDescent="0.25">
      <c r="A145" s="2">
        <f>YEAR(B145)*10000+MONTH(B145)*100+DAY(B145)</f>
        <v>20051014</v>
      </c>
      <c r="B145" s="3">
        <f>B144+1</f>
        <v>38639</v>
      </c>
      <c r="C145" s="2">
        <f>WEEKDAY(B145,2)</f>
        <v>5</v>
      </c>
      <c r="D145" s="2">
        <f>DAY(B145)</f>
        <v>14</v>
      </c>
      <c r="E145" s="2">
        <f>IF(ISNUMBER(E144),E144+1,1)</f>
        <v>144</v>
      </c>
      <c r="F145" s="3" t="str">
        <f>VLOOKUP(C145,weekdays,2)</f>
        <v>Friday</v>
      </c>
      <c r="G145" s="3" t="str">
        <f>VLOOKUP(C145,weekdays,3)</f>
        <v>Fri</v>
      </c>
      <c r="H145" s="2" t="str">
        <f>IF(C145&lt;=5,"Weekday","Weekend")</f>
        <v>Weekday</v>
      </c>
      <c r="I145" s="2">
        <f>WEEKNUM(B145,2)</f>
        <v>42</v>
      </c>
      <c r="J145" s="2">
        <f>IF(I145=I144,J144,J144+1)</f>
        <v>21</v>
      </c>
      <c r="K145" s="3">
        <f>B145+1-C145</f>
        <v>38635</v>
      </c>
      <c r="L145" s="2">
        <f>YEAR(K145)*10000+MONTH(K145)*100+DAY(K145)</f>
        <v>20051010</v>
      </c>
      <c r="M145" s="2">
        <f>MONTH(B145)</f>
        <v>10</v>
      </c>
      <c r="N145" s="2">
        <f>IF(M145=M144,N144,N144+1)</f>
        <v>6</v>
      </c>
      <c r="O145" s="3" t="str">
        <f>VLOOKUP(M$2:M$65536,months,2)</f>
        <v>October</v>
      </c>
      <c r="P145" s="3" t="str">
        <f>VLOOKUP(M$2:M$65536,months,3)</f>
        <v>Oct</v>
      </c>
      <c r="Q145" s="2">
        <f>IF(M$2:M$65536&lt;4,1,IF(M$2:M$65536&lt;7,2,IF(M$2:M$65536&lt;10,3,4)))</f>
        <v>4</v>
      </c>
      <c r="R145" s="2">
        <f>YEAR($B145)</f>
        <v>2005</v>
      </c>
      <c r="S145" s="2">
        <f>R145*100+M$2:M$65536</f>
        <v>200510</v>
      </c>
      <c r="T145" s="2">
        <f>IF(M$2:M$65536&lt;=6,M$2:M$65536+6,M$2:M$65536-6)</f>
        <v>4</v>
      </c>
      <c r="U145" s="2">
        <f>IF(M$2:M$65536&lt;4,3,IF(M$2:M$65536&lt;7,4,IF(M$2:M$65536&lt;10,1,2)))</f>
        <v>2</v>
      </c>
      <c r="V145" s="2">
        <f>IF(M$2:M$65536 &lt;= 6, R$2:R$2192, R$2:R$65536+1)</f>
        <v>2006</v>
      </c>
      <c r="W145" s="2" t="str">
        <f>IF(MONTH($B145+1)&lt;&gt;M145,"Month End","Not Month End")</f>
        <v>Not Month End</v>
      </c>
      <c r="X145" s="3">
        <f>DATE(R145-1,M145,D145)</f>
        <v>38274</v>
      </c>
      <c r="Z1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values(20051014, '2005-10-14',5, 14, 144, 'Friday', 'Fri', 'Weekday', 42, 21, '2005-10-10', 20051010, 10, 6, 'October', 'Oct', 4, 2005, 200510, 4, 2, 2006, 'Not Month End', '2004-10-14')</v>
      </c>
    </row>
    <row r="146" spans="1:26" x14ac:dyDescent="0.25">
      <c r="A146" s="2">
        <f>YEAR(B146)*10000+MONTH(B146)*100+DAY(B146)</f>
        <v>20051015</v>
      </c>
      <c r="B146" s="3">
        <f>B145+1</f>
        <v>38640</v>
      </c>
      <c r="C146" s="2">
        <f>WEEKDAY(B146,2)</f>
        <v>6</v>
      </c>
      <c r="D146" s="2">
        <f>DAY(B146)</f>
        <v>15</v>
      </c>
      <c r="E146" s="2">
        <f>IF(ISNUMBER(E145),E145+1,1)</f>
        <v>145</v>
      </c>
      <c r="F146" s="3" t="str">
        <f>VLOOKUP(C146,weekdays,2)</f>
        <v>Saturday</v>
      </c>
      <c r="G146" s="3" t="str">
        <f>VLOOKUP(C146,weekdays,3)</f>
        <v>Sat</v>
      </c>
      <c r="H146" s="2" t="str">
        <f>IF(C146&lt;=5,"Weekday","Weekend")</f>
        <v>Weekend</v>
      </c>
      <c r="I146" s="2">
        <f>WEEKNUM(B146,2)</f>
        <v>42</v>
      </c>
      <c r="J146" s="2">
        <f>IF(I146=I145,J145,J145+1)</f>
        <v>21</v>
      </c>
      <c r="K146" s="3">
        <f>B146+1-C146</f>
        <v>38635</v>
      </c>
      <c r="L146" s="2">
        <f>YEAR(K146)*10000+MONTH(K146)*100+DAY(K146)</f>
        <v>20051010</v>
      </c>
      <c r="M146" s="2">
        <f>MONTH(B146)</f>
        <v>10</v>
      </c>
      <c r="N146" s="2">
        <f>IF(M146=M145,N145,N145+1)</f>
        <v>6</v>
      </c>
      <c r="O146" s="3" t="str">
        <f>VLOOKUP(M$2:M$65536,months,2)</f>
        <v>October</v>
      </c>
      <c r="P146" s="3" t="str">
        <f>VLOOKUP(M$2:M$65536,months,3)</f>
        <v>Oct</v>
      </c>
      <c r="Q146" s="2">
        <f>IF(M$2:M$65536&lt;4,1,IF(M$2:M$65536&lt;7,2,IF(M$2:M$65536&lt;10,3,4)))</f>
        <v>4</v>
      </c>
      <c r="R146" s="2">
        <f>YEAR($B146)</f>
        <v>2005</v>
      </c>
      <c r="S146" s="2">
        <f>R146*100+M$2:M$65536</f>
        <v>200510</v>
      </c>
      <c r="T146" s="2">
        <f>IF(M$2:M$65536&lt;=6,M$2:M$65536+6,M$2:M$65536-6)</f>
        <v>4</v>
      </c>
      <c r="U146" s="2">
        <f>IF(M$2:M$65536&lt;4,3,IF(M$2:M$65536&lt;7,4,IF(M$2:M$65536&lt;10,1,2)))</f>
        <v>2</v>
      </c>
      <c r="V146" s="2">
        <f>IF(M$2:M$65536 &lt;= 6, R$2:R$2192, R$2:R$65536+1)</f>
        <v>2006</v>
      </c>
      <c r="W146" s="2" t="str">
        <f>IF(MONTH($B146+1)&lt;&gt;M146,"Month End","Not Month End")</f>
        <v>Not Month End</v>
      </c>
      <c r="X146" s="3">
        <f>DATE(R146-1,M146,D146)</f>
        <v>38275</v>
      </c>
      <c r="Z1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values(20051015, '2005-10-15',6, 15, 145, 'Saturday', 'Sat', 'Weekend', 42, 21, '2005-10-10', 20051010, 10, 6, 'October', 'Oct', 4, 2005, 200510, 4, 2, 2006, 'Not Month End', '2004-10-15')</v>
      </c>
    </row>
    <row r="147" spans="1:26" x14ac:dyDescent="0.25">
      <c r="A147" s="2">
        <f>YEAR(B147)*10000+MONTH(B147)*100+DAY(B147)</f>
        <v>20051016</v>
      </c>
      <c r="B147" s="3">
        <f>B146+1</f>
        <v>38641</v>
      </c>
      <c r="C147" s="2">
        <f>WEEKDAY(B147,2)</f>
        <v>7</v>
      </c>
      <c r="D147" s="2">
        <f>DAY(B147)</f>
        <v>16</v>
      </c>
      <c r="E147" s="2">
        <f>IF(ISNUMBER(E146),E146+1,1)</f>
        <v>146</v>
      </c>
      <c r="F147" s="3" t="str">
        <f>VLOOKUP(C147,weekdays,2)</f>
        <v>Sunday</v>
      </c>
      <c r="G147" s="3" t="str">
        <f>VLOOKUP(C147,weekdays,3)</f>
        <v>Sun</v>
      </c>
      <c r="H147" s="2" t="str">
        <f>IF(C147&lt;=5,"Weekday","Weekend")</f>
        <v>Weekend</v>
      </c>
      <c r="I147" s="2">
        <f>WEEKNUM(B147,2)</f>
        <v>42</v>
      </c>
      <c r="J147" s="2">
        <f>IF(I147=I146,J146,J146+1)</f>
        <v>21</v>
      </c>
      <c r="K147" s="3">
        <f>B147+1-C147</f>
        <v>38635</v>
      </c>
      <c r="L147" s="2">
        <f>YEAR(K147)*10000+MONTH(K147)*100+DAY(K147)</f>
        <v>20051010</v>
      </c>
      <c r="M147" s="2">
        <f>MONTH(B147)</f>
        <v>10</v>
      </c>
      <c r="N147" s="2">
        <f>IF(M147=M146,N146,N146+1)</f>
        <v>6</v>
      </c>
      <c r="O147" s="3" t="str">
        <f>VLOOKUP(M$2:M$65536,months,2)</f>
        <v>October</v>
      </c>
      <c r="P147" s="3" t="str">
        <f>VLOOKUP(M$2:M$65536,months,3)</f>
        <v>Oct</v>
      </c>
      <c r="Q147" s="2">
        <f>IF(M$2:M$65536&lt;4,1,IF(M$2:M$65536&lt;7,2,IF(M$2:M$65536&lt;10,3,4)))</f>
        <v>4</v>
      </c>
      <c r="R147" s="2">
        <f>YEAR($B147)</f>
        <v>2005</v>
      </c>
      <c r="S147" s="2">
        <f>R147*100+M$2:M$65536</f>
        <v>200510</v>
      </c>
      <c r="T147" s="2">
        <f>IF(M$2:M$65536&lt;=6,M$2:M$65536+6,M$2:M$65536-6)</f>
        <v>4</v>
      </c>
      <c r="U147" s="2">
        <f>IF(M$2:M$65536&lt;4,3,IF(M$2:M$65536&lt;7,4,IF(M$2:M$65536&lt;10,1,2)))</f>
        <v>2</v>
      </c>
      <c r="V147" s="2">
        <f>IF(M$2:M$65536 &lt;= 6, R$2:R$2192, R$2:R$65536+1)</f>
        <v>2006</v>
      </c>
      <c r="W147" s="2" t="str">
        <f>IF(MONTH($B147+1)&lt;&gt;M147,"Month End","Not Month End")</f>
        <v>Not Month End</v>
      </c>
      <c r="X147" s="3">
        <f>DATE(R147-1,M147,D147)</f>
        <v>38276</v>
      </c>
      <c r="Z1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values(20051016, '2005-10-16',7, 16, 146, 'Sunday', 'Sun', 'Weekend', 42, 21, '2005-10-10', 20051010, 10, 6, 'October', 'Oct', 4, 2005, 200510, 4, 2, 2006, 'Not Month End', '2004-10-16')</v>
      </c>
    </row>
    <row r="148" spans="1:26" x14ac:dyDescent="0.25">
      <c r="A148" s="2">
        <f>YEAR(B148)*10000+MONTH(B148)*100+DAY(B148)</f>
        <v>20051017</v>
      </c>
      <c r="B148" s="3">
        <f>B147+1</f>
        <v>38642</v>
      </c>
      <c r="C148" s="2">
        <f>WEEKDAY(B148,2)</f>
        <v>1</v>
      </c>
      <c r="D148" s="2">
        <f>DAY(B148)</f>
        <v>17</v>
      </c>
      <c r="E148" s="2">
        <f>IF(ISNUMBER(E147),E147+1,1)</f>
        <v>147</v>
      </c>
      <c r="F148" s="3" t="str">
        <f>VLOOKUP(C148,weekdays,2)</f>
        <v>Monday</v>
      </c>
      <c r="G148" s="3" t="str">
        <f>VLOOKUP(C148,weekdays,3)</f>
        <v>Mon</v>
      </c>
      <c r="H148" s="2" t="str">
        <f>IF(C148&lt;=5,"Weekday","Weekend")</f>
        <v>Weekday</v>
      </c>
      <c r="I148" s="2">
        <f>WEEKNUM(B148,2)</f>
        <v>43</v>
      </c>
      <c r="J148" s="2">
        <f>IF(I148=I147,J147,J147+1)</f>
        <v>22</v>
      </c>
      <c r="K148" s="3">
        <f>B148+1-C148</f>
        <v>38642</v>
      </c>
      <c r="L148" s="2">
        <f>YEAR(K148)*10000+MONTH(K148)*100+DAY(K148)</f>
        <v>20051017</v>
      </c>
      <c r="M148" s="2">
        <f>MONTH(B148)</f>
        <v>10</v>
      </c>
      <c r="N148" s="2">
        <f>IF(M148=M147,N147,N147+1)</f>
        <v>6</v>
      </c>
      <c r="O148" s="3" t="str">
        <f>VLOOKUP(M$2:M$65536,months,2)</f>
        <v>October</v>
      </c>
      <c r="P148" s="3" t="str">
        <f>VLOOKUP(M$2:M$65536,months,3)</f>
        <v>Oct</v>
      </c>
      <c r="Q148" s="2">
        <f>IF(M$2:M$65536&lt;4,1,IF(M$2:M$65536&lt;7,2,IF(M$2:M$65536&lt;10,3,4)))</f>
        <v>4</v>
      </c>
      <c r="R148" s="2">
        <f>YEAR($B148)</f>
        <v>2005</v>
      </c>
      <c r="S148" s="2">
        <f>R148*100+M$2:M$65536</f>
        <v>200510</v>
      </c>
      <c r="T148" s="2">
        <f>IF(M$2:M$65536&lt;=6,M$2:M$65536+6,M$2:M$65536-6)</f>
        <v>4</v>
      </c>
      <c r="U148" s="2">
        <f>IF(M$2:M$65536&lt;4,3,IF(M$2:M$65536&lt;7,4,IF(M$2:M$65536&lt;10,1,2)))</f>
        <v>2</v>
      </c>
      <c r="V148" s="2">
        <f>IF(M$2:M$65536 &lt;= 6, R$2:R$2192, R$2:R$65536+1)</f>
        <v>2006</v>
      </c>
      <c r="W148" s="2" t="str">
        <f>IF(MONTH($B148+1)&lt;&gt;M148,"Month End","Not Month End")</f>
        <v>Not Month End</v>
      </c>
      <c r="X148" s="3">
        <f>DATE(R148-1,M148,D148)</f>
        <v>38277</v>
      </c>
      <c r="Z1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values(20051017, '2005-10-17',1, 17, 147, 'Monday', 'Mon', 'Weekday', 43, 22, '2005-10-17', 20051017, 10, 6, 'October', 'Oct', 4, 2005, 200510, 4, 2, 2006, 'Not Month End', '2004-10-17')</v>
      </c>
    </row>
    <row r="149" spans="1:26" x14ac:dyDescent="0.25">
      <c r="A149" s="2">
        <f>YEAR(B149)*10000+MONTH(B149)*100+DAY(B149)</f>
        <v>20051018</v>
      </c>
      <c r="B149" s="3">
        <f>B148+1</f>
        <v>38643</v>
      </c>
      <c r="C149" s="2">
        <f>WEEKDAY(B149,2)</f>
        <v>2</v>
      </c>
      <c r="D149" s="2">
        <f>DAY(B149)</f>
        <v>18</v>
      </c>
      <c r="E149" s="2">
        <f>IF(ISNUMBER(E148),E148+1,1)</f>
        <v>148</v>
      </c>
      <c r="F149" s="3" t="str">
        <f>VLOOKUP(C149,weekdays,2)</f>
        <v>Tuesday</v>
      </c>
      <c r="G149" s="3" t="str">
        <f>VLOOKUP(C149,weekdays,3)</f>
        <v>Tue</v>
      </c>
      <c r="H149" s="2" t="str">
        <f>IF(C149&lt;=5,"Weekday","Weekend")</f>
        <v>Weekday</v>
      </c>
      <c r="I149" s="2">
        <f>WEEKNUM(B149,2)</f>
        <v>43</v>
      </c>
      <c r="J149" s="2">
        <f>IF(I149=I148,J148,J148+1)</f>
        <v>22</v>
      </c>
      <c r="K149" s="3">
        <f>B149+1-C149</f>
        <v>38642</v>
      </c>
      <c r="L149" s="2">
        <f>YEAR(K149)*10000+MONTH(K149)*100+DAY(K149)</f>
        <v>20051017</v>
      </c>
      <c r="M149" s="2">
        <f>MONTH(B149)</f>
        <v>10</v>
      </c>
      <c r="N149" s="2">
        <f>IF(M149=M148,N148,N148+1)</f>
        <v>6</v>
      </c>
      <c r="O149" s="3" t="str">
        <f>VLOOKUP(M$2:M$65536,months,2)</f>
        <v>October</v>
      </c>
      <c r="P149" s="3" t="str">
        <f>VLOOKUP(M$2:M$65536,months,3)</f>
        <v>Oct</v>
      </c>
      <c r="Q149" s="2">
        <f>IF(M$2:M$65536&lt;4,1,IF(M$2:M$65536&lt;7,2,IF(M$2:M$65536&lt;10,3,4)))</f>
        <v>4</v>
      </c>
      <c r="R149" s="2">
        <f>YEAR($B149)</f>
        <v>2005</v>
      </c>
      <c r="S149" s="2">
        <f>R149*100+M$2:M$65536</f>
        <v>200510</v>
      </c>
      <c r="T149" s="2">
        <f>IF(M$2:M$65536&lt;=6,M$2:M$65536+6,M$2:M$65536-6)</f>
        <v>4</v>
      </c>
      <c r="U149" s="2">
        <f>IF(M$2:M$65536&lt;4,3,IF(M$2:M$65536&lt;7,4,IF(M$2:M$65536&lt;10,1,2)))</f>
        <v>2</v>
      </c>
      <c r="V149" s="2">
        <f>IF(M$2:M$65536 &lt;= 6, R$2:R$2192, R$2:R$65536+1)</f>
        <v>2006</v>
      </c>
      <c r="W149" s="2" t="str">
        <f>IF(MONTH($B149+1)&lt;&gt;M149,"Month End","Not Month End")</f>
        <v>Not Month End</v>
      </c>
      <c r="X149" s="3">
        <f>DATE(R149-1,M149,D149)</f>
        <v>38278</v>
      </c>
      <c r="Z1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values(20051018, '2005-10-18',2, 18, 148, 'Tuesday', 'Tue', 'Weekday', 43, 22, '2005-10-17', 20051017, 10, 6, 'October', 'Oct', 4, 2005, 200510, 4, 2, 2006, 'Not Month End', '2004-10-18')</v>
      </c>
    </row>
    <row r="150" spans="1:26" x14ac:dyDescent="0.25">
      <c r="A150" s="2">
        <f>YEAR(B150)*10000+MONTH(B150)*100+DAY(B150)</f>
        <v>20051019</v>
      </c>
      <c r="B150" s="3">
        <f>B149+1</f>
        <v>38644</v>
      </c>
      <c r="C150" s="2">
        <f>WEEKDAY(B150,2)</f>
        <v>3</v>
      </c>
      <c r="D150" s="2">
        <f>DAY(B150)</f>
        <v>19</v>
      </c>
      <c r="E150" s="2">
        <f>IF(ISNUMBER(E149),E149+1,1)</f>
        <v>149</v>
      </c>
      <c r="F150" s="3" t="str">
        <f>VLOOKUP(C150,weekdays,2)</f>
        <v>Wednesday</v>
      </c>
      <c r="G150" s="3" t="str">
        <f>VLOOKUP(C150,weekdays,3)</f>
        <v>Wed</v>
      </c>
      <c r="H150" s="2" t="str">
        <f>IF(C150&lt;=5,"Weekday","Weekend")</f>
        <v>Weekday</v>
      </c>
      <c r="I150" s="2">
        <f>WEEKNUM(B150,2)</f>
        <v>43</v>
      </c>
      <c r="J150" s="2">
        <f>IF(I150=I149,J149,J149+1)</f>
        <v>22</v>
      </c>
      <c r="K150" s="3">
        <f>B150+1-C150</f>
        <v>38642</v>
      </c>
      <c r="L150" s="2">
        <f>YEAR(K150)*10000+MONTH(K150)*100+DAY(K150)</f>
        <v>20051017</v>
      </c>
      <c r="M150" s="2">
        <f>MONTH(B150)</f>
        <v>10</v>
      </c>
      <c r="N150" s="2">
        <f>IF(M150=M149,N149,N149+1)</f>
        <v>6</v>
      </c>
      <c r="O150" s="3" t="str">
        <f>VLOOKUP(M$2:M$65536,months,2)</f>
        <v>October</v>
      </c>
      <c r="P150" s="3" t="str">
        <f>VLOOKUP(M$2:M$65536,months,3)</f>
        <v>Oct</v>
      </c>
      <c r="Q150" s="2">
        <f>IF(M$2:M$65536&lt;4,1,IF(M$2:M$65536&lt;7,2,IF(M$2:M$65536&lt;10,3,4)))</f>
        <v>4</v>
      </c>
      <c r="R150" s="2">
        <f>YEAR($B150)</f>
        <v>2005</v>
      </c>
      <c r="S150" s="2">
        <f>R150*100+M$2:M$65536</f>
        <v>200510</v>
      </c>
      <c r="T150" s="2">
        <f>IF(M$2:M$65536&lt;=6,M$2:M$65536+6,M$2:M$65536-6)</f>
        <v>4</v>
      </c>
      <c r="U150" s="2">
        <f>IF(M$2:M$65536&lt;4,3,IF(M$2:M$65536&lt;7,4,IF(M$2:M$65536&lt;10,1,2)))</f>
        <v>2</v>
      </c>
      <c r="V150" s="2">
        <f>IF(M$2:M$65536 &lt;= 6, R$2:R$2192, R$2:R$65536+1)</f>
        <v>2006</v>
      </c>
      <c r="W150" s="2" t="str">
        <f>IF(MONTH($B150+1)&lt;&gt;M150,"Month End","Not Month End")</f>
        <v>Not Month End</v>
      </c>
      <c r="X150" s="3">
        <f>DATE(R150-1,M150,D150)</f>
        <v>38279</v>
      </c>
      <c r="Z1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values(20051019, '2005-10-19',3, 19, 149, 'Wednesday', 'Wed', 'Weekday', 43, 22, '2005-10-17', 20051017, 10, 6, 'October', 'Oct', 4, 2005, 200510, 4, 2, 2006, 'Not Month End', '2004-10-19')</v>
      </c>
    </row>
    <row r="151" spans="1:26" x14ac:dyDescent="0.25">
      <c r="A151" s="2">
        <f>YEAR(B151)*10000+MONTH(B151)*100+DAY(B151)</f>
        <v>20051020</v>
      </c>
      <c r="B151" s="3">
        <f>B150+1</f>
        <v>38645</v>
      </c>
      <c r="C151" s="2">
        <f>WEEKDAY(B151,2)</f>
        <v>4</v>
      </c>
      <c r="D151" s="2">
        <f>DAY(B151)</f>
        <v>20</v>
      </c>
      <c r="E151" s="2">
        <f>IF(ISNUMBER(E150),E150+1,1)</f>
        <v>150</v>
      </c>
      <c r="F151" s="3" t="str">
        <f>VLOOKUP(C151,weekdays,2)</f>
        <v>Thursday</v>
      </c>
      <c r="G151" s="3" t="str">
        <f>VLOOKUP(C151,weekdays,3)</f>
        <v>Thu</v>
      </c>
      <c r="H151" s="2" t="str">
        <f>IF(C151&lt;=5,"Weekday","Weekend")</f>
        <v>Weekday</v>
      </c>
      <c r="I151" s="2">
        <f>WEEKNUM(B151,2)</f>
        <v>43</v>
      </c>
      <c r="J151" s="2">
        <f>IF(I151=I150,J150,J150+1)</f>
        <v>22</v>
      </c>
      <c r="K151" s="3">
        <f>B151+1-C151</f>
        <v>38642</v>
      </c>
      <c r="L151" s="2">
        <f>YEAR(K151)*10000+MONTH(K151)*100+DAY(K151)</f>
        <v>20051017</v>
      </c>
      <c r="M151" s="2">
        <f>MONTH(B151)</f>
        <v>10</v>
      </c>
      <c r="N151" s="2">
        <f>IF(M151=M150,N150,N150+1)</f>
        <v>6</v>
      </c>
      <c r="O151" s="3" t="str">
        <f>VLOOKUP(M$2:M$65536,months,2)</f>
        <v>October</v>
      </c>
      <c r="P151" s="3" t="str">
        <f>VLOOKUP(M$2:M$65536,months,3)</f>
        <v>Oct</v>
      </c>
      <c r="Q151" s="2">
        <f>IF(M$2:M$65536&lt;4,1,IF(M$2:M$65536&lt;7,2,IF(M$2:M$65536&lt;10,3,4)))</f>
        <v>4</v>
      </c>
      <c r="R151" s="2">
        <f>YEAR($B151)</f>
        <v>2005</v>
      </c>
      <c r="S151" s="2">
        <f>R151*100+M$2:M$65536</f>
        <v>200510</v>
      </c>
      <c r="T151" s="2">
        <f>IF(M$2:M$65536&lt;=6,M$2:M$65536+6,M$2:M$65536-6)</f>
        <v>4</v>
      </c>
      <c r="U151" s="2">
        <f>IF(M$2:M$65536&lt;4,3,IF(M$2:M$65536&lt;7,4,IF(M$2:M$65536&lt;10,1,2)))</f>
        <v>2</v>
      </c>
      <c r="V151" s="2">
        <f>IF(M$2:M$65536 &lt;= 6, R$2:R$2192, R$2:R$65536+1)</f>
        <v>2006</v>
      </c>
      <c r="W151" s="2" t="str">
        <f>IF(MONTH($B151+1)&lt;&gt;M151,"Month End","Not Month End")</f>
        <v>Not Month End</v>
      </c>
      <c r="X151" s="3">
        <f>DATE(R151-1,M151,D151)</f>
        <v>38280</v>
      </c>
      <c r="Z1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values(20051020, '2005-10-20',4, 20, 150, 'Thursday', 'Thu', 'Weekday', 43, 22, '2005-10-17', 20051017, 10, 6, 'October', 'Oct', 4, 2005, 200510, 4, 2, 2006, 'Not Month End', '2004-10-20')</v>
      </c>
    </row>
    <row r="152" spans="1:26" x14ac:dyDescent="0.25">
      <c r="A152" s="2">
        <f>YEAR(B152)*10000+MONTH(B152)*100+DAY(B152)</f>
        <v>20051021</v>
      </c>
      <c r="B152" s="3">
        <f>B151+1</f>
        <v>38646</v>
      </c>
      <c r="C152" s="2">
        <f>WEEKDAY(B152,2)</f>
        <v>5</v>
      </c>
      <c r="D152" s="2">
        <f>DAY(B152)</f>
        <v>21</v>
      </c>
      <c r="E152" s="2">
        <f>IF(ISNUMBER(E151),E151+1,1)</f>
        <v>151</v>
      </c>
      <c r="F152" s="3" t="str">
        <f>VLOOKUP(C152,weekdays,2)</f>
        <v>Friday</v>
      </c>
      <c r="G152" s="3" t="str">
        <f>VLOOKUP(C152,weekdays,3)</f>
        <v>Fri</v>
      </c>
      <c r="H152" s="2" t="str">
        <f>IF(C152&lt;=5,"Weekday","Weekend")</f>
        <v>Weekday</v>
      </c>
      <c r="I152" s="2">
        <f>WEEKNUM(B152,2)</f>
        <v>43</v>
      </c>
      <c r="J152" s="2">
        <f>IF(I152=I151,J151,J151+1)</f>
        <v>22</v>
      </c>
      <c r="K152" s="3">
        <f>B152+1-C152</f>
        <v>38642</v>
      </c>
      <c r="L152" s="2">
        <f>YEAR(K152)*10000+MONTH(K152)*100+DAY(K152)</f>
        <v>20051017</v>
      </c>
      <c r="M152" s="2">
        <f>MONTH(B152)</f>
        <v>10</v>
      </c>
      <c r="N152" s="2">
        <f>IF(M152=M151,N151,N151+1)</f>
        <v>6</v>
      </c>
      <c r="O152" s="3" t="str">
        <f>VLOOKUP(M$2:M$65536,months,2)</f>
        <v>October</v>
      </c>
      <c r="P152" s="3" t="str">
        <f>VLOOKUP(M$2:M$65536,months,3)</f>
        <v>Oct</v>
      </c>
      <c r="Q152" s="2">
        <f>IF(M$2:M$65536&lt;4,1,IF(M$2:M$65536&lt;7,2,IF(M$2:M$65536&lt;10,3,4)))</f>
        <v>4</v>
      </c>
      <c r="R152" s="2">
        <f>YEAR($B152)</f>
        <v>2005</v>
      </c>
      <c r="S152" s="2">
        <f>R152*100+M$2:M$65536</f>
        <v>200510</v>
      </c>
      <c r="T152" s="2">
        <f>IF(M$2:M$65536&lt;=6,M$2:M$65536+6,M$2:M$65536-6)</f>
        <v>4</v>
      </c>
      <c r="U152" s="2">
        <f>IF(M$2:M$65536&lt;4,3,IF(M$2:M$65536&lt;7,4,IF(M$2:M$65536&lt;10,1,2)))</f>
        <v>2</v>
      </c>
      <c r="V152" s="2">
        <f>IF(M$2:M$65536 &lt;= 6, R$2:R$2192, R$2:R$65536+1)</f>
        <v>2006</v>
      </c>
      <c r="W152" s="2" t="str">
        <f>IF(MONTH($B152+1)&lt;&gt;M152,"Month End","Not Month End")</f>
        <v>Not Month End</v>
      </c>
      <c r="X152" s="3">
        <f>DATE(R152-1,M152,D152)</f>
        <v>38281</v>
      </c>
      <c r="Z1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values(20051021, '2005-10-21',5, 21, 151, 'Friday', 'Fri', 'Weekday', 43, 22, '2005-10-17', 20051017, 10, 6, 'October', 'Oct', 4, 2005, 200510, 4, 2, 2006, 'Not Month End', '2004-10-21')</v>
      </c>
    </row>
    <row r="153" spans="1:26" x14ac:dyDescent="0.25">
      <c r="A153" s="2">
        <f>YEAR(B153)*10000+MONTH(B153)*100+DAY(B153)</f>
        <v>20051022</v>
      </c>
      <c r="B153" s="3">
        <f>B152+1</f>
        <v>38647</v>
      </c>
      <c r="C153" s="2">
        <f>WEEKDAY(B153,2)</f>
        <v>6</v>
      </c>
      <c r="D153" s="2">
        <f>DAY(B153)</f>
        <v>22</v>
      </c>
      <c r="E153" s="2">
        <f>IF(ISNUMBER(E152),E152+1,1)</f>
        <v>152</v>
      </c>
      <c r="F153" s="3" t="str">
        <f>VLOOKUP(C153,weekdays,2)</f>
        <v>Saturday</v>
      </c>
      <c r="G153" s="3" t="str">
        <f>VLOOKUP(C153,weekdays,3)</f>
        <v>Sat</v>
      </c>
      <c r="H153" s="2" t="str">
        <f>IF(C153&lt;=5,"Weekday","Weekend")</f>
        <v>Weekend</v>
      </c>
      <c r="I153" s="2">
        <f>WEEKNUM(B153,2)</f>
        <v>43</v>
      </c>
      <c r="J153" s="2">
        <f>IF(I153=I152,J152,J152+1)</f>
        <v>22</v>
      </c>
      <c r="K153" s="3">
        <f>B153+1-C153</f>
        <v>38642</v>
      </c>
      <c r="L153" s="2">
        <f>YEAR(K153)*10000+MONTH(K153)*100+DAY(K153)</f>
        <v>20051017</v>
      </c>
      <c r="M153" s="2">
        <f>MONTH(B153)</f>
        <v>10</v>
      </c>
      <c r="N153" s="2">
        <f>IF(M153=M152,N152,N152+1)</f>
        <v>6</v>
      </c>
      <c r="O153" s="3" t="str">
        <f>VLOOKUP(M$2:M$65536,months,2)</f>
        <v>October</v>
      </c>
      <c r="P153" s="3" t="str">
        <f>VLOOKUP(M$2:M$65536,months,3)</f>
        <v>Oct</v>
      </c>
      <c r="Q153" s="2">
        <f>IF(M$2:M$65536&lt;4,1,IF(M$2:M$65536&lt;7,2,IF(M$2:M$65536&lt;10,3,4)))</f>
        <v>4</v>
      </c>
      <c r="R153" s="2">
        <f>YEAR($B153)</f>
        <v>2005</v>
      </c>
      <c r="S153" s="2">
        <f>R153*100+M$2:M$65536</f>
        <v>200510</v>
      </c>
      <c r="T153" s="2">
        <f>IF(M$2:M$65536&lt;=6,M$2:M$65536+6,M$2:M$65536-6)</f>
        <v>4</v>
      </c>
      <c r="U153" s="2">
        <f>IF(M$2:M$65536&lt;4,3,IF(M$2:M$65536&lt;7,4,IF(M$2:M$65536&lt;10,1,2)))</f>
        <v>2</v>
      </c>
      <c r="V153" s="2">
        <f>IF(M$2:M$65536 &lt;= 6, R$2:R$2192, R$2:R$65536+1)</f>
        <v>2006</v>
      </c>
      <c r="W153" s="2" t="str">
        <f>IF(MONTH($B153+1)&lt;&gt;M153,"Month End","Not Month End")</f>
        <v>Not Month End</v>
      </c>
      <c r="X153" s="3">
        <f>DATE(R153-1,M153,D153)</f>
        <v>38282</v>
      </c>
      <c r="Z1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values(20051022, '2005-10-22',6, 22, 152, 'Saturday', 'Sat', 'Weekend', 43, 22, '2005-10-17', 20051017, 10, 6, 'October', 'Oct', 4, 2005, 200510, 4, 2, 2006, 'Not Month End', '2004-10-22')</v>
      </c>
    </row>
    <row r="154" spans="1:26" x14ac:dyDescent="0.25">
      <c r="A154" s="2">
        <f>YEAR(B154)*10000+MONTH(B154)*100+DAY(B154)</f>
        <v>20051023</v>
      </c>
      <c r="B154" s="3">
        <f>B153+1</f>
        <v>38648</v>
      </c>
      <c r="C154" s="2">
        <f>WEEKDAY(B154,2)</f>
        <v>7</v>
      </c>
      <c r="D154" s="2">
        <f>DAY(B154)</f>
        <v>23</v>
      </c>
      <c r="E154" s="2">
        <f>IF(ISNUMBER(E153),E153+1,1)</f>
        <v>153</v>
      </c>
      <c r="F154" s="3" t="str">
        <f>VLOOKUP(C154,weekdays,2)</f>
        <v>Sunday</v>
      </c>
      <c r="G154" s="3" t="str">
        <f>VLOOKUP(C154,weekdays,3)</f>
        <v>Sun</v>
      </c>
      <c r="H154" s="2" t="str">
        <f>IF(C154&lt;=5,"Weekday","Weekend")</f>
        <v>Weekend</v>
      </c>
      <c r="I154" s="2">
        <f>WEEKNUM(B154,2)</f>
        <v>43</v>
      </c>
      <c r="J154" s="2">
        <f>IF(I154=I153,J153,J153+1)</f>
        <v>22</v>
      </c>
      <c r="K154" s="3">
        <f>B154+1-C154</f>
        <v>38642</v>
      </c>
      <c r="L154" s="2">
        <f>YEAR(K154)*10000+MONTH(K154)*100+DAY(K154)</f>
        <v>20051017</v>
      </c>
      <c r="M154" s="2">
        <f>MONTH(B154)</f>
        <v>10</v>
      </c>
      <c r="N154" s="2">
        <f>IF(M154=M153,N153,N153+1)</f>
        <v>6</v>
      </c>
      <c r="O154" s="3" t="str">
        <f>VLOOKUP(M$2:M$65536,months,2)</f>
        <v>October</v>
      </c>
      <c r="P154" s="3" t="str">
        <f>VLOOKUP(M$2:M$65536,months,3)</f>
        <v>Oct</v>
      </c>
      <c r="Q154" s="2">
        <f>IF(M$2:M$65536&lt;4,1,IF(M$2:M$65536&lt;7,2,IF(M$2:M$65536&lt;10,3,4)))</f>
        <v>4</v>
      </c>
      <c r="R154" s="2">
        <f>YEAR($B154)</f>
        <v>2005</v>
      </c>
      <c r="S154" s="2">
        <f>R154*100+M$2:M$65536</f>
        <v>200510</v>
      </c>
      <c r="T154" s="2">
        <f>IF(M$2:M$65536&lt;=6,M$2:M$65536+6,M$2:M$65536-6)</f>
        <v>4</v>
      </c>
      <c r="U154" s="2">
        <f>IF(M$2:M$65536&lt;4,3,IF(M$2:M$65536&lt;7,4,IF(M$2:M$65536&lt;10,1,2)))</f>
        <v>2</v>
      </c>
      <c r="V154" s="2">
        <f>IF(M$2:M$65536 &lt;= 6, R$2:R$2192, R$2:R$65536+1)</f>
        <v>2006</v>
      </c>
      <c r="W154" s="2" t="str">
        <f>IF(MONTH($B154+1)&lt;&gt;M154,"Month End","Not Month End")</f>
        <v>Not Month End</v>
      </c>
      <c r="X154" s="3">
        <f>DATE(R154-1,M154,D154)</f>
        <v>38283</v>
      </c>
      <c r="Z1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values(20051023, '2005-10-23',7, 23, 153, 'Sunday', 'Sun', 'Weekend', 43, 22, '2005-10-17', 20051017, 10, 6, 'October', 'Oct', 4, 2005, 200510, 4, 2, 2006, 'Not Month End', '2004-10-23')</v>
      </c>
    </row>
    <row r="155" spans="1:26" x14ac:dyDescent="0.25">
      <c r="A155" s="2">
        <f>YEAR(B155)*10000+MONTH(B155)*100+DAY(B155)</f>
        <v>20051024</v>
      </c>
      <c r="B155" s="3">
        <f>B154+1</f>
        <v>38649</v>
      </c>
      <c r="C155" s="2">
        <f>WEEKDAY(B155,2)</f>
        <v>1</v>
      </c>
      <c r="D155" s="2">
        <f>DAY(B155)</f>
        <v>24</v>
      </c>
      <c r="E155" s="2">
        <f>IF(ISNUMBER(E154),E154+1,1)</f>
        <v>154</v>
      </c>
      <c r="F155" s="3" t="str">
        <f>VLOOKUP(C155,weekdays,2)</f>
        <v>Monday</v>
      </c>
      <c r="G155" s="3" t="str">
        <f>VLOOKUP(C155,weekdays,3)</f>
        <v>Mon</v>
      </c>
      <c r="H155" s="2" t="str">
        <f>IF(C155&lt;=5,"Weekday","Weekend")</f>
        <v>Weekday</v>
      </c>
      <c r="I155" s="2">
        <f>WEEKNUM(B155,2)</f>
        <v>44</v>
      </c>
      <c r="J155" s="2">
        <f>IF(I155=I154,J154,J154+1)</f>
        <v>23</v>
      </c>
      <c r="K155" s="3">
        <f>B155+1-C155</f>
        <v>38649</v>
      </c>
      <c r="L155" s="2">
        <f>YEAR(K155)*10000+MONTH(K155)*100+DAY(K155)</f>
        <v>20051024</v>
      </c>
      <c r="M155" s="2">
        <f>MONTH(B155)</f>
        <v>10</v>
      </c>
      <c r="N155" s="2">
        <f>IF(M155=M154,N154,N154+1)</f>
        <v>6</v>
      </c>
      <c r="O155" s="3" t="str">
        <f>VLOOKUP(M$2:M$65536,months,2)</f>
        <v>October</v>
      </c>
      <c r="P155" s="3" t="str">
        <f>VLOOKUP(M$2:M$65536,months,3)</f>
        <v>Oct</v>
      </c>
      <c r="Q155" s="2">
        <f>IF(M$2:M$65536&lt;4,1,IF(M$2:M$65536&lt;7,2,IF(M$2:M$65536&lt;10,3,4)))</f>
        <v>4</v>
      </c>
      <c r="R155" s="2">
        <f>YEAR($B155)</f>
        <v>2005</v>
      </c>
      <c r="S155" s="2">
        <f>R155*100+M$2:M$65536</f>
        <v>200510</v>
      </c>
      <c r="T155" s="2">
        <f>IF(M$2:M$65536&lt;=6,M$2:M$65536+6,M$2:M$65536-6)</f>
        <v>4</v>
      </c>
      <c r="U155" s="2">
        <f>IF(M$2:M$65536&lt;4,3,IF(M$2:M$65536&lt;7,4,IF(M$2:M$65536&lt;10,1,2)))</f>
        <v>2</v>
      </c>
      <c r="V155" s="2">
        <f>IF(M$2:M$65536 &lt;= 6, R$2:R$2192, R$2:R$65536+1)</f>
        <v>2006</v>
      </c>
      <c r="W155" s="2" t="str">
        <f>IF(MONTH($B155+1)&lt;&gt;M155,"Month End","Not Month End")</f>
        <v>Not Month End</v>
      </c>
      <c r="X155" s="3">
        <f>DATE(R155-1,M155,D155)</f>
        <v>38284</v>
      </c>
      <c r="Z1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values(20051024, '2005-10-24',1, 24, 154, 'Monday', 'Mon', 'Weekday', 44, 23, '2005-10-24', 20051024, 10, 6, 'October', 'Oct', 4, 2005, 200510, 4, 2, 2006, 'Not Month End', '2004-10-24')</v>
      </c>
    </row>
    <row r="156" spans="1:26" x14ac:dyDescent="0.25">
      <c r="A156" s="2">
        <f>YEAR(B156)*10000+MONTH(B156)*100+DAY(B156)</f>
        <v>20051025</v>
      </c>
      <c r="B156" s="3">
        <f>B155+1</f>
        <v>38650</v>
      </c>
      <c r="C156" s="2">
        <f>WEEKDAY(B156,2)</f>
        <v>2</v>
      </c>
      <c r="D156" s="2">
        <f>DAY(B156)</f>
        <v>25</v>
      </c>
      <c r="E156" s="2">
        <f>IF(ISNUMBER(E155),E155+1,1)</f>
        <v>155</v>
      </c>
      <c r="F156" s="3" t="str">
        <f>VLOOKUP(C156,weekdays,2)</f>
        <v>Tuesday</v>
      </c>
      <c r="G156" s="3" t="str">
        <f>VLOOKUP(C156,weekdays,3)</f>
        <v>Tue</v>
      </c>
      <c r="H156" s="2" t="str">
        <f>IF(C156&lt;=5,"Weekday","Weekend")</f>
        <v>Weekday</v>
      </c>
      <c r="I156" s="2">
        <f>WEEKNUM(B156,2)</f>
        <v>44</v>
      </c>
      <c r="J156" s="2">
        <f>IF(I156=I155,J155,J155+1)</f>
        <v>23</v>
      </c>
      <c r="K156" s="3">
        <f>B156+1-C156</f>
        <v>38649</v>
      </c>
      <c r="L156" s="2">
        <f>YEAR(K156)*10000+MONTH(K156)*100+DAY(K156)</f>
        <v>20051024</v>
      </c>
      <c r="M156" s="2">
        <f>MONTH(B156)</f>
        <v>10</v>
      </c>
      <c r="N156" s="2">
        <f>IF(M156=M155,N155,N155+1)</f>
        <v>6</v>
      </c>
      <c r="O156" s="3" t="str">
        <f>VLOOKUP(M$2:M$65536,months,2)</f>
        <v>October</v>
      </c>
      <c r="P156" s="3" t="str">
        <f>VLOOKUP(M$2:M$65536,months,3)</f>
        <v>Oct</v>
      </c>
      <c r="Q156" s="2">
        <f>IF(M$2:M$65536&lt;4,1,IF(M$2:M$65536&lt;7,2,IF(M$2:M$65536&lt;10,3,4)))</f>
        <v>4</v>
      </c>
      <c r="R156" s="2">
        <f>YEAR($B156)</f>
        <v>2005</v>
      </c>
      <c r="S156" s="2">
        <f>R156*100+M$2:M$65536</f>
        <v>200510</v>
      </c>
      <c r="T156" s="2">
        <f>IF(M$2:M$65536&lt;=6,M$2:M$65536+6,M$2:M$65536-6)</f>
        <v>4</v>
      </c>
      <c r="U156" s="2">
        <f>IF(M$2:M$65536&lt;4,3,IF(M$2:M$65536&lt;7,4,IF(M$2:M$65536&lt;10,1,2)))</f>
        <v>2</v>
      </c>
      <c r="V156" s="2">
        <f>IF(M$2:M$65536 &lt;= 6, R$2:R$2192, R$2:R$65536+1)</f>
        <v>2006</v>
      </c>
      <c r="W156" s="2" t="str">
        <f>IF(MONTH($B156+1)&lt;&gt;M156,"Month End","Not Month End")</f>
        <v>Not Month End</v>
      </c>
      <c r="X156" s="3">
        <f>DATE(R156-1,M156,D156)</f>
        <v>38285</v>
      </c>
      <c r="Z1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values(20051025, '2005-10-25',2, 25, 155, 'Tuesday', 'Tue', 'Weekday', 44, 23, '2005-10-24', 20051024, 10, 6, 'October', 'Oct', 4, 2005, 200510, 4, 2, 2006, 'Not Month End', '2004-10-25')</v>
      </c>
    </row>
    <row r="157" spans="1:26" x14ac:dyDescent="0.25">
      <c r="A157" s="2">
        <f>YEAR(B157)*10000+MONTH(B157)*100+DAY(B157)</f>
        <v>20051026</v>
      </c>
      <c r="B157" s="3">
        <f>B156+1</f>
        <v>38651</v>
      </c>
      <c r="C157" s="2">
        <f>WEEKDAY(B157,2)</f>
        <v>3</v>
      </c>
      <c r="D157" s="2">
        <f>DAY(B157)</f>
        <v>26</v>
      </c>
      <c r="E157" s="2">
        <f>IF(ISNUMBER(E156),E156+1,1)</f>
        <v>156</v>
      </c>
      <c r="F157" s="3" t="str">
        <f>VLOOKUP(C157,weekdays,2)</f>
        <v>Wednesday</v>
      </c>
      <c r="G157" s="3" t="str">
        <f>VLOOKUP(C157,weekdays,3)</f>
        <v>Wed</v>
      </c>
      <c r="H157" s="2" t="str">
        <f>IF(C157&lt;=5,"Weekday","Weekend")</f>
        <v>Weekday</v>
      </c>
      <c r="I157" s="2">
        <f>WEEKNUM(B157,2)</f>
        <v>44</v>
      </c>
      <c r="J157" s="2">
        <f>IF(I157=I156,J156,J156+1)</f>
        <v>23</v>
      </c>
      <c r="K157" s="3">
        <f>B157+1-C157</f>
        <v>38649</v>
      </c>
      <c r="L157" s="2">
        <f>YEAR(K157)*10000+MONTH(K157)*100+DAY(K157)</f>
        <v>20051024</v>
      </c>
      <c r="M157" s="2">
        <f>MONTH(B157)</f>
        <v>10</v>
      </c>
      <c r="N157" s="2">
        <f>IF(M157=M156,N156,N156+1)</f>
        <v>6</v>
      </c>
      <c r="O157" s="3" t="str">
        <f>VLOOKUP(M$2:M$65536,months,2)</f>
        <v>October</v>
      </c>
      <c r="P157" s="3" t="str">
        <f>VLOOKUP(M$2:M$65536,months,3)</f>
        <v>Oct</v>
      </c>
      <c r="Q157" s="2">
        <f>IF(M$2:M$65536&lt;4,1,IF(M$2:M$65536&lt;7,2,IF(M$2:M$65536&lt;10,3,4)))</f>
        <v>4</v>
      </c>
      <c r="R157" s="2">
        <f>YEAR($B157)</f>
        <v>2005</v>
      </c>
      <c r="S157" s="2">
        <f>R157*100+M$2:M$65536</f>
        <v>200510</v>
      </c>
      <c r="T157" s="2">
        <f>IF(M$2:M$65536&lt;=6,M$2:M$65536+6,M$2:M$65536-6)</f>
        <v>4</v>
      </c>
      <c r="U157" s="2">
        <f>IF(M$2:M$65536&lt;4,3,IF(M$2:M$65536&lt;7,4,IF(M$2:M$65536&lt;10,1,2)))</f>
        <v>2</v>
      </c>
      <c r="V157" s="2">
        <f>IF(M$2:M$65536 &lt;= 6, R$2:R$2192, R$2:R$65536+1)</f>
        <v>2006</v>
      </c>
      <c r="W157" s="2" t="str">
        <f>IF(MONTH($B157+1)&lt;&gt;M157,"Month End","Not Month End")</f>
        <v>Not Month End</v>
      </c>
      <c r="X157" s="3">
        <f>DATE(R157-1,M157,D157)</f>
        <v>38286</v>
      </c>
      <c r="Z1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values(20051026, '2005-10-26',3, 26, 156, 'Wednesday', 'Wed', 'Weekday', 44, 23, '2005-10-24', 20051024, 10, 6, 'October', 'Oct', 4, 2005, 200510, 4, 2, 2006, 'Not Month End', '2004-10-26')</v>
      </c>
    </row>
    <row r="158" spans="1:26" x14ac:dyDescent="0.25">
      <c r="A158" s="2">
        <f>YEAR(B158)*10000+MONTH(B158)*100+DAY(B158)</f>
        <v>20051027</v>
      </c>
      <c r="B158" s="3">
        <f>B157+1</f>
        <v>38652</v>
      </c>
      <c r="C158" s="2">
        <f>WEEKDAY(B158,2)</f>
        <v>4</v>
      </c>
      <c r="D158" s="2">
        <f>DAY(B158)</f>
        <v>27</v>
      </c>
      <c r="E158" s="2">
        <f>IF(ISNUMBER(E157),E157+1,1)</f>
        <v>157</v>
      </c>
      <c r="F158" s="3" t="str">
        <f>VLOOKUP(C158,weekdays,2)</f>
        <v>Thursday</v>
      </c>
      <c r="G158" s="3" t="str">
        <f>VLOOKUP(C158,weekdays,3)</f>
        <v>Thu</v>
      </c>
      <c r="H158" s="2" t="str">
        <f>IF(C158&lt;=5,"Weekday","Weekend")</f>
        <v>Weekday</v>
      </c>
      <c r="I158" s="2">
        <f>WEEKNUM(B158,2)</f>
        <v>44</v>
      </c>
      <c r="J158" s="2">
        <f>IF(I158=I157,J157,J157+1)</f>
        <v>23</v>
      </c>
      <c r="K158" s="3">
        <f>B158+1-C158</f>
        <v>38649</v>
      </c>
      <c r="L158" s="2">
        <f>YEAR(K158)*10000+MONTH(K158)*100+DAY(K158)</f>
        <v>20051024</v>
      </c>
      <c r="M158" s="2">
        <f>MONTH(B158)</f>
        <v>10</v>
      </c>
      <c r="N158" s="2">
        <f>IF(M158=M157,N157,N157+1)</f>
        <v>6</v>
      </c>
      <c r="O158" s="3" t="str">
        <f>VLOOKUP(M$2:M$65536,months,2)</f>
        <v>October</v>
      </c>
      <c r="P158" s="3" t="str">
        <f>VLOOKUP(M$2:M$65536,months,3)</f>
        <v>Oct</v>
      </c>
      <c r="Q158" s="2">
        <f>IF(M$2:M$65536&lt;4,1,IF(M$2:M$65536&lt;7,2,IF(M$2:M$65536&lt;10,3,4)))</f>
        <v>4</v>
      </c>
      <c r="R158" s="2">
        <f>YEAR($B158)</f>
        <v>2005</v>
      </c>
      <c r="S158" s="2">
        <f>R158*100+M$2:M$65536</f>
        <v>200510</v>
      </c>
      <c r="T158" s="2">
        <f>IF(M$2:M$65536&lt;=6,M$2:M$65536+6,M$2:M$65536-6)</f>
        <v>4</v>
      </c>
      <c r="U158" s="2">
        <f>IF(M$2:M$65536&lt;4,3,IF(M$2:M$65536&lt;7,4,IF(M$2:M$65536&lt;10,1,2)))</f>
        <v>2</v>
      </c>
      <c r="V158" s="2">
        <f>IF(M$2:M$65536 &lt;= 6, R$2:R$2192, R$2:R$65536+1)</f>
        <v>2006</v>
      </c>
      <c r="W158" s="2" t="str">
        <f>IF(MONTH($B158+1)&lt;&gt;M158,"Month End","Not Month End")</f>
        <v>Not Month End</v>
      </c>
      <c r="X158" s="3">
        <f>DATE(R158-1,M158,D158)</f>
        <v>38287</v>
      </c>
      <c r="Z1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values(20051027, '2005-10-27',4, 27, 157, 'Thursday', 'Thu', 'Weekday', 44, 23, '2005-10-24', 20051024, 10, 6, 'October', 'Oct', 4, 2005, 200510, 4, 2, 2006, 'Not Month End', '2004-10-27')</v>
      </c>
    </row>
    <row r="159" spans="1:26" x14ac:dyDescent="0.25">
      <c r="A159" s="2">
        <f>YEAR(B159)*10000+MONTH(B159)*100+DAY(B159)</f>
        <v>20051028</v>
      </c>
      <c r="B159" s="3">
        <f>B158+1</f>
        <v>38653</v>
      </c>
      <c r="C159" s="2">
        <f>WEEKDAY(B159,2)</f>
        <v>5</v>
      </c>
      <c r="D159" s="2">
        <f>DAY(B159)</f>
        <v>28</v>
      </c>
      <c r="E159" s="2">
        <f>IF(ISNUMBER(E158),E158+1,1)</f>
        <v>158</v>
      </c>
      <c r="F159" s="3" t="str">
        <f>VLOOKUP(C159,weekdays,2)</f>
        <v>Friday</v>
      </c>
      <c r="G159" s="3" t="str">
        <f>VLOOKUP(C159,weekdays,3)</f>
        <v>Fri</v>
      </c>
      <c r="H159" s="2" t="str">
        <f>IF(C159&lt;=5,"Weekday","Weekend")</f>
        <v>Weekday</v>
      </c>
      <c r="I159" s="2">
        <f>WEEKNUM(B159,2)</f>
        <v>44</v>
      </c>
      <c r="J159" s="2">
        <f>IF(I159=I158,J158,J158+1)</f>
        <v>23</v>
      </c>
      <c r="K159" s="3">
        <f>B159+1-C159</f>
        <v>38649</v>
      </c>
      <c r="L159" s="2">
        <f>YEAR(K159)*10000+MONTH(K159)*100+DAY(K159)</f>
        <v>20051024</v>
      </c>
      <c r="M159" s="2">
        <f>MONTH(B159)</f>
        <v>10</v>
      </c>
      <c r="N159" s="2">
        <f>IF(M159=M158,N158,N158+1)</f>
        <v>6</v>
      </c>
      <c r="O159" s="3" t="str">
        <f>VLOOKUP(M$2:M$65536,months,2)</f>
        <v>October</v>
      </c>
      <c r="P159" s="3" t="str">
        <f>VLOOKUP(M$2:M$65536,months,3)</f>
        <v>Oct</v>
      </c>
      <c r="Q159" s="2">
        <f>IF(M$2:M$65536&lt;4,1,IF(M$2:M$65536&lt;7,2,IF(M$2:M$65536&lt;10,3,4)))</f>
        <v>4</v>
      </c>
      <c r="R159" s="2">
        <f>YEAR($B159)</f>
        <v>2005</v>
      </c>
      <c r="S159" s="2">
        <f>R159*100+M$2:M$65536</f>
        <v>200510</v>
      </c>
      <c r="T159" s="2">
        <f>IF(M$2:M$65536&lt;=6,M$2:M$65536+6,M$2:M$65536-6)</f>
        <v>4</v>
      </c>
      <c r="U159" s="2">
        <f>IF(M$2:M$65536&lt;4,3,IF(M$2:M$65536&lt;7,4,IF(M$2:M$65536&lt;10,1,2)))</f>
        <v>2</v>
      </c>
      <c r="V159" s="2">
        <f>IF(M$2:M$65536 &lt;= 6, R$2:R$2192, R$2:R$65536+1)</f>
        <v>2006</v>
      </c>
      <c r="W159" s="2" t="str">
        <f>IF(MONTH($B159+1)&lt;&gt;M159,"Month End","Not Month End")</f>
        <v>Not Month End</v>
      </c>
      <c r="X159" s="3">
        <f>DATE(R159-1,M159,D159)</f>
        <v>38288</v>
      </c>
      <c r="Z1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values(20051028, '2005-10-28',5, 28, 158, 'Friday', 'Fri', 'Weekday', 44, 23, '2005-10-24', 20051024, 10, 6, 'October', 'Oct', 4, 2005, 200510, 4, 2, 2006, 'Not Month End', '2004-10-28')</v>
      </c>
    </row>
    <row r="160" spans="1:26" x14ac:dyDescent="0.25">
      <c r="A160" s="2">
        <f>YEAR(B160)*10000+MONTH(B160)*100+DAY(B160)</f>
        <v>20051029</v>
      </c>
      <c r="B160" s="3">
        <f>B159+1</f>
        <v>38654</v>
      </c>
      <c r="C160" s="2">
        <f>WEEKDAY(B160,2)</f>
        <v>6</v>
      </c>
      <c r="D160" s="2">
        <f>DAY(B160)</f>
        <v>29</v>
      </c>
      <c r="E160" s="2">
        <f>IF(ISNUMBER(E159),E159+1,1)</f>
        <v>159</v>
      </c>
      <c r="F160" s="3" t="str">
        <f>VLOOKUP(C160,weekdays,2)</f>
        <v>Saturday</v>
      </c>
      <c r="G160" s="3" t="str">
        <f>VLOOKUP(C160,weekdays,3)</f>
        <v>Sat</v>
      </c>
      <c r="H160" s="2" t="str">
        <f>IF(C160&lt;=5,"Weekday","Weekend")</f>
        <v>Weekend</v>
      </c>
      <c r="I160" s="2">
        <f>WEEKNUM(B160,2)</f>
        <v>44</v>
      </c>
      <c r="J160" s="2">
        <f>IF(I160=I159,J159,J159+1)</f>
        <v>23</v>
      </c>
      <c r="K160" s="3">
        <f>B160+1-C160</f>
        <v>38649</v>
      </c>
      <c r="L160" s="2">
        <f>YEAR(K160)*10000+MONTH(K160)*100+DAY(K160)</f>
        <v>20051024</v>
      </c>
      <c r="M160" s="2">
        <f>MONTH(B160)</f>
        <v>10</v>
      </c>
      <c r="N160" s="2">
        <f>IF(M160=M159,N159,N159+1)</f>
        <v>6</v>
      </c>
      <c r="O160" s="3" t="str">
        <f>VLOOKUP(M$2:M$65536,months,2)</f>
        <v>October</v>
      </c>
      <c r="P160" s="3" t="str">
        <f>VLOOKUP(M$2:M$65536,months,3)</f>
        <v>Oct</v>
      </c>
      <c r="Q160" s="2">
        <f>IF(M$2:M$65536&lt;4,1,IF(M$2:M$65536&lt;7,2,IF(M$2:M$65536&lt;10,3,4)))</f>
        <v>4</v>
      </c>
      <c r="R160" s="2">
        <f>YEAR($B160)</f>
        <v>2005</v>
      </c>
      <c r="S160" s="2">
        <f>R160*100+M$2:M$65536</f>
        <v>200510</v>
      </c>
      <c r="T160" s="2">
        <f>IF(M$2:M$65536&lt;=6,M$2:M$65536+6,M$2:M$65536-6)</f>
        <v>4</v>
      </c>
      <c r="U160" s="2">
        <f>IF(M$2:M$65536&lt;4,3,IF(M$2:M$65536&lt;7,4,IF(M$2:M$65536&lt;10,1,2)))</f>
        <v>2</v>
      </c>
      <c r="V160" s="2">
        <f>IF(M$2:M$65536 &lt;= 6, R$2:R$2192, R$2:R$65536+1)</f>
        <v>2006</v>
      </c>
      <c r="W160" s="2" t="str">
        <f>IF(MONTH($B160+1)&lt;&gt;M160,"Month End","Not Month End")</f>
        <v>Not Month End</v>
      </c>
      <c r="X160" s="3">
        <f>DATE(R160-1,M160,D160)</f>
        <v>38289</v>
      </c>
      <c r="Z1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values(20051029, '2005-10-29',6, 29, 159, 'Saturday', 'Sat', 'Weekend', 44, 23, '2005-10-24', 20051024, 10, 6, 'October', 'Oct', 4, 2005, 200510, 4, 2, 2006, 'Not Month End', '2004-10-29')</v>
      </c>
    </row>
    <row r="161" spans="1:26" x14ac:dyDescent="0.25">
      <c r="A161" s="2">
        <f>YEAR(B161)*10000+MONTH(B161)*100+DAY(B161)</f>
        <v>20051030</v>
      </c>
      <c r="B161" s="3">
        <f>B160+1</f>
        <v>38655</v>
      </c>
      <c r="C161" s="2">
        <f>WEEKDAY(B161,2)</f>
        <v>7</v>
      </c>
      <c r="D161" s="2">
        <f>DAY(B161)</f>
        <v>30</v>
      </c>
      <c r="E161" s="2">
        <f>IF(ISNUMBER(E160),E160+1,1)</f>
        <v>160</v>
      </c>
      <c r="F161" s="3" t="str">
        <f>VLOOKUP(C161,weekdays,2)</f>
        <v>Sunday</v>
      </c>
      <c r="G161" s="3" t="str">
        <f>VLOOKUP(C161,weekdays,3)</f>
        <v>Sun</v>
      </c>
      <c r="H161" s="2" t="str">
        <f>IF(C161&lt;=5,"Weekday","Weekend")</f>
        <v>Weekend</v>
      </c>
      <c r="I161" s="2">
        <f>WEEKNUM(B161,2)</f>
        <v>44</v>
      </c>
      <c r="J161" s="2">
        <f>IF(I161=I160,J160,J160+1)</f>
        <v>23</v>
      </c>
      <c r="K161" s="3">
        <f>B161+1-C161</f>
        <v>38649</v>
      </c>
      <c r="L161" s="2">
        <f>YEAR(K161)*10000+MONTH(K161)*100+DAY(K161)</f>
        <v>20051024</v>
      </c>
      <c r="M161" s="2">
        <f>MONTH(B161)</f>
        <v>10</v>
      </c>
      <c r="N161" s="2">
        <f>IF(M161=M160,N160,N160+1)</f>
        <v>6</v>
      </c>
      <c r="O161" s="3" t="str">
        <f>VLOOKUP(M$2:M$65536,months,2)</f>
        <v>October</v>
      </c>
      <c r="P161" s="3" t="str">
        <f>VLOOKUP(M$2:M$65536,months,3)</f>
        <v>Oct</v>
      </c>
      <c r="Q161" s="2">
        <f>IF(M$2:M$65536&lt;4,1,IF(M$2:M$65536&lt;7,2,IF(M$2:M$65536&lt;10,3,4)))</f>
        <v>4</v>
      </c>
      <c r="R161" s="2">
        <f>YEAR($B161)</f>
        <v>2005</v>
      </c>
      <c r="S161" s="2">
        <f>R161*100+M$2:M$65536</f>
        <v>200510</v>
      </c>
      <c r="T161" s="2">
        <f>IF(M$2:M$65536&lt;=6,M$2:M$65536+6,M$2:M$65536-6)</f>
        <v>4</v>
      </c>
      <c r="U161" s="2">
        <f>IF(M$2:M$65536&lt;4,3,IF(M$2:M$65536&lt;7,4,IF(M$2:M$65536&lt;10,1,2)))</f>
        <v>2</v>
      </c>
      <c r="V161" s="2">
        <f>IF(M$2:M$65536 &lt;= 6, R$2:R$2192, R$2:R$65536+1)</f>
        <v>2006</v>
      </c>
      <c r="W161" s="2" t="str">
        <f>IF(MONTH($B161+1)&lt;&gt;M161,"Month End","Not Month End")</f>
        <v>Not Month End</v>
      </c>
      <c r="X161" s="3">
        <f>DATE(R161-1,M161,D161)</f>
        <v>38290</v>
      </c>
      <c r="Z1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values(20051030, '2005-10-30',7, 30, 160, 'Sunday', 'Sun', 'Weekend', 44, 23, '2005-10-24', 20051024, 10, 6, 'October', 'Oct', 4, 2005, 200510, 4, 2, 2006, 'Not Month End', '2004-10-30')</v>
      </c>
    </row>
    <row r="162" spans="1:26" x14ac:dyDescent="0.25">
      <c r="A162" s="2">
        <f>YEAR(B162)*10000+MONTH(B162)*100+DAY(B162)</f>
        <v>20051031</v>
      </c>
      <c r="B162" s="3">
        <f>B161+1</f>
        <v>38656</v>
      </c>
      <c r="C162" s="2">
        <f>WEEKDAY(B162,2)</f>
        <v>1</v>
      </c>
      <c r="D162" s="2">
        <f>DAY(B162)</f>
        <v>31</v>
      </c>
      <c r="E162" s="2">
        <f>IF(ISNUMBER(E161),E161+1,1)</f>
        <v>161</v>
      </c>
      <c r="F162" s="3" t="str">
        <f>VLOOKUP(C162,weekdays,2)</f>
        <v>Monday</v>
      </c>
      <c r="G162" s="3" t="str">
        <f>VLOOKUP(C162,weekdays,3)</f>
        <v>Mon</v>
      </c>
      <c r="H162" s="2" t="str">
        <f>IF(C162&lt;=5,"Weekday","Weekend")</f>
        <v>Weekday</v>
      </c>
      <c r="I162" s="2">
        <f>WEEKNUM(B162,2)</f>
        <v>45</v>
      </c>
      <c r="J162" s="2">
        <f>IF(I162=I161,J161,J161+1)</f>
        <v>24</v>
      </c>
      <c r="K162" s="3">
        <f>B162+1-C162</f>
        <v>38656</v>
      </c>
      <c r="L162" s="2">
        <f>YEAR(K162)*10000+MONTH(K162)*100+DAY(K162)</f>
        <v>20051031</v>
      </c>
      <c r="M162" s="2">
        <f>MONTH(B162)</f>
        <v>10</v>
      </c>
      <c r="N162" s="2">
        <f>IF(M162=M161,N161,N161+1)</f>
        <v>6</v>
      </c>
      <c r="O162" s="3" t="str">
        <f>VLOOKUP(M$2:M$65536,months,2)</f>
        <v>October</v>
      </c>
      <c r="P162" s="3" t="str">
        <f>VLOOKUP(M$2:M$65536,months,3)</f>
        <v>Oct</v>
      </c>
      <c r="Q162" s="2">
        <f>IF(M$2:M$65536&lt;4,1,IF(M$2:M$65536&lt;7,2,IF(M$2:M$65536&lt;10,3,4)))</f>
        <v>4</v>
      </c>
      <c r="R162" s="2">
        <f>YEAR($B162)</f>
        <v>2005</v>
      </c>
      <c r="S162" s="2">
        <f>R162*100+M$2:M$65536</f>
        <v>200510</v>
      </c>
      <c r="T162" s="2">
        <f>IF(M$2:M$65536&lt;=6,M$2:M$65536+6,M$2:M$65536-6)</f>
        <v>4</v>
      </c>
      <c r="U162" s="2">
        <f>IF(M$2:M$65536&lt;4,3,IF(M$2:M$65536&lt;7,4,IF(M$2:M$65536&lt;10,1,2)))</f>
        <v>2</v>
      </c>
      <c r="V162" s="2">
        <f>IF(M$2:M$65536 &lt;= 6, R$2:R$2192, R$2:R$65536+1)</f>
        <v>2006</v>
      </c>
      <c r="W162" s="2" t="str">
        <f>IF(MONTH($B162+1)&lt;&gt;M162,"Month End","Not Month End")</f>
        <v>Month End</v>
      </c>
      <c r="X162" s="3">
        <f>DATE(R162-1,M162,D162)</f>
        <v>38291</v>
      </c>
      <c r="Z1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values(20051031, '2005-10-31',1, 31, 161, 'Monday', 'Mon', 'Weekday', 45, 24, '2005-10-31', 20051031, 10, 6, 'October', 'Oct', 4, 2005, 200510, 4, 2, 2006, 'Month End', '2004-10-31')</v>
      </c>
    </row>
    <row r="163" spans="1:26" x14ac:dyDescent="0.25">
      <c r="A163" s="2">
        <f>YEAR(B163)*10000+MONTH(B163)*100+DAY(B163)</f>
        <v>20051101</v>
      </c>
      <c r="B163" s="3">
        <f>B162+1</f>
        <v>38657</v>
      </c>
      <c r="C163" s="2">
        <f>WEEKDAY(B163,2)</f>
        <v>2</v>
      </c>
      <c r="D163" s="2">
        <f>DAY(B163)</f>
        <v>1</v>
      </c>
      <c r="E163" s="2">
        <f>IF(ISNUMBER(E162),E162+1,1)</f>
        <v>162</v>
      </c>
      <c r="F163" s="3" t="str">
        <f>VLOOKUP(C163,weekdays,2)</f>
        <v>Tuesday</v>
      </c>
      <c r="G163" s="3" t="str">
        <f>VLOOKUP(C163,weekdays,3)</f>
        <v>Tue</v>
      </c>
      <c r="H163" s="2" t="str">
        <f>IF(C163&lt;=5,"Weekday","Weekend")</f>
        <v>Weekday</v>
      </c>
      <c r="I163" s="2">
        <f>WEEKNUM(B163,2)</f>
        <v>45</v>
      </c>
      <c r="J163" s="2">
        <f>IF(I163=I162,J162,J162+1)</f>
        <v>24</v>
      </c>
      <c r="K163" s="3">
        <f>B163+1-C163</f>
        <v>38656</v>
      </c>
      <c r="L163" s="2">
        <f>YEAR(K163)*10000+MONTH(K163)*100+DAY(K163)</f>
        <v>20051031</v>
      </c>
      <c r="M163" s="2">
        <f>MONTH(B163)</f>
        <v>11</v>
      </c>
      <c r="N163" s="2">
        <f>IF(M163=M162,N162,N162+1)</f>
        <v>7</v>
      </c>
      <c r="O163" s="3" t="str">
        <f>VLOOKUP(M$2:M$65536,months,2)</f>
        <v>November</v>
      </c>
      <c r="P163" s="3" t="str">
        <f>VLOOKUP(M$2:M$65536,months,3)</f>
        <v>Nov</v>
      </c>
      <c r="Q163" s="2">
        <f>IF(M$2:M$65536&lt;4,1,IF(M$2:M$65536&lt;7,2,IF(M$2:M$65536&lt;10,3,4)))</f>
        <v>4</v>
      </c>
      <c r="R163" s="2">
        <f>YEAR($B163)</f>
        <v>2005</v>
      </c>
      <c r="S163" s="2">
        <f>R163*100+M$2:M$65536</f>
        <v>200511</v>
      </c>
      <c r="T163" s="2">
        <f>IF(M$2:M$65536&lt;=6,M$2:M$65536+6,M$2:M$65536-6)</f>
        <v>5</v>
      </c>
      <c r="U163" s="2">
        <f>IF(M$2:M$65536&lt;4,3,IF(M$2:M$65536&lt;7,4,IF(M$2:M$65536&lt;10,1,2)))</f>
        <v>2</v>
      </c>
      <c r="V163" s="2">
        <f>IF(M$2:M$65536 &lt;= 6, R$2:R$2192, R$2:R$65536+1)</f>
        <v>2006</v>
      </c>
      <c r="W163" s="2" t="str">
        <f>IF(MONTH($B163+1)&lt;&gt;M163,"Month End","Not Month End")</f>
        <v>Not Month End</v>
      </c>
      <c r="X163" s="3">
        <f>DATE(R163-1,M163,D163)</f>
        <v>38292</v>
      </c>
      <c r="Z1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values(20051101, '2005-11-1',2, 1, 162, 'Tuesday', 'Tue', 'Weekday', 45, 24, '2005-10-31', 20051031, 11, 7, 'November', 'Nov', 4, 2005, 200511, 5, 2, 2006, 'Not Month End', '2004-11-1')</v>
      </c>
    </row>
    <row r="164" spans="1:26" x14ac:dyDescent="0.25">
      <c r="A164" s="2">
        <f>YEAR(B164)*10000+MONTH(B164)*100+DAY(B164)</f>
        <v>20051102</v>
      </c>
      <c r="B164" s="3">
        <f>B163+1</f>
        <v>38658</v>
      </c>
      <c r="C164" s="2">
        <f>WEEKDAY(B164,2)</f>
        <v>3</v>
      </c>
      <c r="D164" s="2">
        <f>DAY(B164)</f>
        <v>2</v>
      </c>
      <c r="E164" s="2">
        <f>IF(ISNUMBER(E163),E163+1,1)</f>
        <v>163</v>
      </c>
      <c r="F164" s="3" t="str">
        <f>VLOOKUP(C164,weekdays,2)</f>
        <v>Wednesday</v>
      </c>
      <c r="G164" s="3" t="str">
        <f>VLOOKUP(C164,weekdays,3)</f>
        <v>Wed</v>
      </c>
      <c r="H164" s="2" t="str">
        <f>IF(C164&lt;=5,"Weekday","Weekend")</f>
        <v>Weekday</v>
      </c>
      <c r="I164" s="2">
        <f>WEEKNUM(B164,2)</f>
        <v>45</v>
      </c>
      <c r="J164" s="2">
        <f>IF(I164=I163,J163,J163+1)</f>
        <v>24</v>
      </c>
      <c r="K164" s="3">
        <f>B164+1-C164</f>
        <v>38656</v>
      </c>
      <c r="L164" s="2">
        <f>YEAR(K164)*10000+MONTH(K164)*100+DAY(K164)</f>
        <v>20051031</v>
      </c>
      <c r="M164" s="2">
        <f>MONTH(B164)</f>
        <v>11</v>
      </c>
      <c r="N164" s="2">
        <f>IF(M164=M163,N163,N163+1)</f>
        <v>7</v>
      </c>
      <c r="O164" s="3" t="str">
        <f>VLOOKUP(M$2:M$65536,months,2)</f>
        <v>November</v>
      </c>
      <c r="P164" s="3" t="str">
        <f>VLOOKUP(M$2:M$65536,months,3)</f>
        <v>Nov</v>
      </c>
      <c r="Q164" s="2">
        <f>IF(M$2:M$65536&lt;4,1,IF(M$2:M$65536&lt;7,2,IF(M$2:M$65536&lt;10,3,4)))</f>
        <v>4</v>
      </c>
      <c r="R164" s="2">
        <f>YEAR($B164)</f>
        <v>2005</v>
      </c>
      <c r="S164" s="2">
        <f>R164*100+M$2:M$65536</f>
        <v>200511</v>
      </c>
      <c r="T164" s="2">
        <f>IF(M$2:M$65536&lt;=6,M$2:M$65536+6,M$2:M$65536-6)</f>
        <v>5</v>
      </c>
      <c r="U164" s="2">
        <f>IF(M$2:M$65536&lt;4,3,IF(M$2:M$65536&lt;7,4,IF(M$2:M$65536&lt;10,1,2)))</f>
        <v>2</v>
      </c>
      <c r="V164" s="2">
        <f>IF(M$2:M$65536 &lt;= 6, R$2:R$2192, R$2:R$65536+1)</f>
        <v>2006</v>
      </c>
      <c r="W164" s="2" t="str">
        <f>IF(MONTH($B164+1)&lt;&gt;M164,"Month End","Not Month End")</f>
        <v>Not Month End</v>
      </c>
      <c r="X164" s="3">
        <f>DATE(R164-1,M164,D164)</f>
        <v>38293</v>
      </c>
      <c r="Z1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values(20051102, '2005-11-2',3, 2, 163, 'Wednesday', 'Wed', 'Weekday', 45, 24, '2005-10-31', 20051031, 11, 7, 'November', 'Nov', 4, 2005, 200511, 5, 2, 2006, 'Not Month End', '2004-11-2')</v>
      </c>
    </row>
    <row r="165" spans="1:26" x14ac:dyDescent="0.25">
      <c r="A165" s="2">
        <f>YEAR(B165)*10000+MONTH(B165)*100+DAY(B165)</f>
        <v>20051103</v>
      </c>
      <c r="B165" s="3">
        <f>B164+1</f>
        <v>38659</v>
      </c>
      <c r="C165" s="2">
        <f>WEEKDAY(B165,2)</f>
        <v>4</v>
      </c>
      <c r="D165" s="2">
        <f>DAY(B165)</f>
        <v>3</v>
      </c>
      <c r="E165" s="2">
        <f>IF(ISNUMBER(E164),E164+1,1)</f>
        <v>164</v>
      </c>
      <c r="F165" s="3" t="str">
        <f>VLOOKUP(C165,weekdays,2)</f>
        <v>Thursday</v>
      </c>
      <c r="G165" s="3" t="str">
        <f>VLOOKUP(C165,weekdays,3)</f>
        <v>Thu</v>
      </c>
      <c r="H165" s="2" t="str">
        <f>IF(C165&lt;=5,"Weekday","Weekend")</f>
        <v>Weekday</v>
      </c>
      <c r="I165" s="2">
        <f>WEEKNUM(B165,2)</f>
        <v>45</v>
      </c>
      <c r="J165" s="2">
        <f>IF(I165=I164,J164,J164+1)</f>
        <v>24</v>
      </c>
      <c r="K165" s="3">
        <f>B165+1-C165</f>
        <v>38656</v>
      </c>
      <c r="L165" s="2">
        <f>YEAR(K165)*10000+MONTH(K165)*100+DAY(K165)</f>
        <v>20051031</v>
      </c>
      <c r="M165" s="2">
        <f>MONTH(B165)</f>
        <v>11</v>
      </c>
      <c r="N165" s="2">
        <f>IF(M165=M164,N164,N164+1)</f>
        <v>7</v>
      </c>
      <c r="O165" s="3" t="str">
        <f>VLOOKUP(M$2:M$65536,months,2)</f>
        <v>November</v>
      </c>
      <c r="P165" s="3" t="str">
        <f>VLOOKUP(M$2:M$65536,months,3)</f>
        <v>Nov</v>
      </c>
      <c r="Q165" s="2">
        <f>IF(M$2:M$65536&lt;4,1,IF(M$2:M$65536&lt;7,2,IF(M$2:M$65536&lt;10,3,4)))</f>
        <v>4</v>
      </c>
      <c r="R165" s="2">
        <f>YEAR($B165)</f>
        <v>2005</v>
      </c>
      <c r="S165" s="2">
        <f>R165*100+M$2:M$65536</f>
        <v>200511</v>
      </c>
      <c r="T165" s="2">
        <f>IF(M$2:M$65536&lt;=6,M$2:M$65536+6,M$2:M$65536-6)</f>
        <v>5</v>
      </c>
      <c r="U165" s="2">
        <f>IF(M$2:M$65536&lt;4,3,IF(M$2:M$65536&lt;7,4,IF(M$2:M$65536&lt;10,1,2)))</f>
        <v>2</v>
      </c>
      <c r="V165" s="2">
        <f>IF(M$2:M$65536 &lt;= 6, R$2:R$2192, R$2:R$65536+1)</f>
        <v>2006</v>
      </c>
      <c r="W165" s="2" t="str">
        <f>IF(MONTH($B165+1)&lt;&gt;M165,"Month End","Not Month End")</f>
        <v>Not Month End</v>
      </c>
      <c r="X165" s="3">
        <f>DATE(R165-1,M165,D165)</f>
        <v>38294</v>
      </c>
      <c r="Z1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values(20051103, '2005-11-3',4, 3, 164, 'Thursday', 'Thu', 'Weekday', 45, 24, '2005-10-31', 20051031, 11, 7, 'November', 'Nov', 4, 2005, 200511, 5, 2, 2006, 'Not Month End', '2004-11-3')</v>
      </c>
    </row>
    <row r="166" spans="1:26" x14ac:dyDescent="0.25">
      <c r="A166" s="2">
        <f>YEAR(B166)*10000+MONTH(B166)*100+DAY(B166)</f>
        <v>20051104</v>
      </c>
      <c r="B166" s="3">
        <f>B165+1</f>
        <v>38660</v>
      </c>
      <c r="C166" s="2">
        <f>WEEKDAY(B166,2)</f>
        <v>5</v>
      </c>
      <c r="D166" s="2">
        <f>DAY(B166)</f>
        <v>4</v>
      </c>
      <c r="E166" s="2">
        <f>IF(ISNUMBER(E165),E165+1,1)</f>
        <v>165</v>
      </c>
      <c r="F166" s="3" t="str">
        <f>VLOOKUP(C166,weekdays,2)</f>
        <v>Friday</v>
      </c>
      <c r="G166" s="3" t="str">
        <f>VLOOKUP(C166,weekdays,3)</f>
        <v>Fri</v>
      </c>
      <c r="H166" s="2" t="str">
        <f>IF(C166&lt;=5,"Weekday","Weekend")</f>
        <v>Weekday</v>
      </c>
      <c r="I166" s="2">
        <f>WEEKNUM(B166,2)</f>
        <v>45</v>
      </c>
      <c r="J166" s="2">
        <f>IF(I166=I165,J165,J165+1)</f>
        <v>24</v>
      </c>
      <c r="K166" s="3">
        <f>B166+1-C166</f>
        <v>38656</v>
      </c>
      <c r="L166" s="2">
        <f>YEAR(K166)*10000+MONTH(K166)*100+DAY(K166)</f>
        <v>20051031</v>
      </c>
      <c r="M166" s="2">
        <f>MONTH(B166)</f>
        <v>11</v>
      </c>
      <c r="N166" s="2">
        <f>IF(M166=M165,N165,N165+1)</f>
        <v>7</v>
      </c>
      <c r="O166" s="3" t="str">
        <f>VLOOKUP(M$2:M$65536,months,2)</f>
        <v>November</v>
      </c>
      <c r="P166" s="3" t="str">
        <f>VLOOKUP(M$2:M$65536,months,3)</f>
        <v>Nov</v>
      </c>
      <c r="Q166" s="2">
        <f>IF(M$2:M$65536&lt;4,1,IF(M$2:M$65536&lt;7,2,IF(M$2:M$65536&lt;10,3,4)))</f>
        <v>4</v>
      </c>
      <c r="R166" s="2">
        <f>YEAR($B166)</f>
        <v>2005</v>
      </c>
      <c r="S166" s="2">
        <f>R166*100+M$2:M$65536</f>
        <v>200511</v>
      </c>
      <c r="T166" s="2">
        <f>IF(M$2:M$65536&lt;=6,M$2:M$65536+6,M$2:M$65536-6)</f>
        <v>5</v>
      </c>
      <c r="U166" s="2">
        <f>IF(M$2:M$65536&lt;4,3,IF(M$2:M$65536&lt;7,4,IF(M$2:M$65536&lt;10,1,2)))</f>
        <v>2</v>
      </c>
      <c r="V166" s="2">
        <f>IF(M$2:M$65536 &lt;= 6, R$2:R$2192, R$2:R$65536+1)</f>
        <v>2006</v>
      </c>
      <c r="W166" s="2" t="str">
        <f>IF(MONTH($B166+1)&lt;&gt;M166,"Month End","Not Month End")</f>
        <v>Not Month End</v>
      </c>
      <c r="X166" s="3">
        <f>DATE(R166-1,M166,D166)</f>
        <v>38295</v>
      </c>
      <c r="Z1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values(20051104, '2005-11-4',5, 4, 165, 'Friday', 'Fri', 'Weekday', 45, 24, '2005-10-31', 20051031, 11, 7, 'November', 'Nov', 4, 2005, 200511, 5, 2, 2006, 'Not Month End', '2004-11-4')</v>
      </c>
    </row>
    <row r="167" spans="1:26" x14ac:dyDescent="0.25">
      <c r="A167" s="2">
        <f>YEAR(B167)*10000+MONTH(B167)*100+DAY(B167)</f>
        <v>20051105</v>
      </c>
      <c r="B167" s="3">
        <f>B166+1</f>
        <v>38661</v>
      </c>
      <c r="C167" s="2">
        <f>WEEKDAY(B167,2)</f>
        <v>6</v>
      </c>
      <c r="D167" s="2">
        <f>DAY(B167)</f>
        <v>5</v>
      </c>
      <c r="E167" s="2">
        <f>IF(ISNUMBER(E166),E166+1,1)</f>
        <v>166</v>
      </c>
      <c r="F167" s="3" t="str">
        <f>VLOOKUP(C167,weekdays,2)</f>
        <v>Saturday</v>
      </c>
      <c r="G167" s="3" t="str">
        <f>VLOOKUP(C167,weekdays,3)</f>
        <v>Sat</v>
      </c>
      <c r="H167" s="2" t="str">
        <f>IF(C167&lt;=5,"Weekday","Weekend")</f>
        <v>Weekend</v>
      </c>
      <c r="I167" s="2">
        <f>WEEKNUM(B167,2)</f>
        <v>45</v>
      </c>
      <c r="J167" s="2">
        <f>IF(I167=I166,J166,J166+1)</f>
        <v>24</v>
      </c>
      <c r="K167" s="3">
        <f>B167+1-C167</f>
        <v>38656</v>
      </c>
      <c r="L167" s="2">
        <f>YEAR(K167)*10000+MONTH(K167)*100+DAY(K167)</f>
        <v>20051031</v>
      </c>
      <c r="M167" s="2">
        <f>MONTH(B167)</f>
        <v>11</v>
      </c>
      <c r="N167" s="2">
        <f>IF(M167=M166,N166,N166+1)</f>
        <v>7</v>
      </c>
      <c r="O167" s="3" t="str">
        <f>VLOOKUP(M$2:M$65536,months,2)</f>
        <v>November</v>
      </c>
      <c r="P167" s="3" t="str">
        <f>VLOOKUP(M$2:M$65536,months,3)</f>
        <v>Nov</v>
      </c>
      <c r="Q167" s="2">
        <f>IF(M$2:M$65536&lt;4,1,IF(M$2:M$65536&lt;7,2,IF(M$2:M$65536&lt;10,3,4)))</f>
        <v>4</v>
      </c>
      <c r="R167" s="2">
        <f>YEAR($B167)</f>
        <v>2005</v>
      </c>
      <c r="S167" s="2">
        <f>R167*100+M$2:M$65536</f>
        <v>200511</v>
      </c>
      <c r="T167" s="2">
        <f>IF(M$2:M$65536&lt;=6,M$2:M$65536+6,M$2:M$65536-6)</f>
        <v>5</v>
      </c>
      <c r="U167" s="2">
        <f>IF(M$2:M$65536&lt;4,3,IF(M$2:M$65536&lt;7,4,IF(M$2:M$65536&lt;10,1,2)))</f>
        <v>2</v>
      </c>
      <c r="V167" s="2">
        <f>IF(M$2:M$65536 &lt;= 6, R$2:R$2192, R$2:R$65536+1)</f>
        <v>2006</v>
      </c>
      <c r="W167" s="2" t="str">
        <f>IF(MONTH($B167+1)&lt;&gt;M167,"Month End","Not Month End")</f>
        <v>Not Month End</v>
      </c>
      <c r="X167" s="3">
        <f>DATE(R167-1,M167,D167)</f>
        <v>38296</v>
      </c>
      <c r="Z1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values(20051105, '2005-11-5',6, 5, 166, 'Saturday', 'Sat', 'Weekend', 45, 24, '2005-10-31', 20051031, 11, 7, 'November', 'Nov', 4, 2005, 200511, 5, 2, 2006, 'Not Month End', '2004-11-5')</v>
      </c>
    </row>
    <row r="168" spans="1:26" x14ac:dyDescent="0.25">
      <c r="A168" s="2">
        <f>YEAR(B168)*10000+MONTH(B168)*100+DAY(B168)</f>
        <v>20051106</v>
      </c>
      <c r="B168" s="3">
        <f>B167+1</f>
        <v>38662</v>
      </c>
      <c r="C168" s="2">
        <f>WEEKDAY(B168,2)</f>
        <v>7</v>
      </c>
      <c r="D168" s="2">
        <f>DAY(B168)</f>
        <v>6</v>
      </c>
      <c r="E168" s="2">
        <f>IF(ISNUMBER(E167),E167+1,1)</f>
        <v>167</v>
      </c>
      <c r="F168" s="3" t="str">
        <f>VLOOKUP(C168,weekdays,2)</f>
        <v>Sunday</v>
      </c>
      <c r="G168" s="3" t="str">
        <f>VLOOKUP(C168,weekdays,3)</f>
        <v>Sun</v>
      </c>
      <c r="H168" s="2" t="str">
        <f>IF(C168&lt;=5,"Weekday","Weekend")</f>
        <v>Weekend</v>
      </c>
      <c r="I168" s="2">
        <f>WEEKNUM(B168,2)</f>
        <v>45</v>
      </c>
      <c r="J168" s="2">
        <f>IF(I168=I167,J167,J167+1)</f>
        <v>24</v>
      </c>
      <c r="K168" s="3">
        <f>B168+1-C168</f>
        <v>38656</v>
      </c>
      <c r="L168" s="2">
        <f>YEAR(K168)*10000+MONTH(K168)*100+DAY(K168)</f>
        <v>20051031</v>
      </c>
      <c r="M168" s="2">
        <f>MONTH(B168)</f>
        <v>11</v>
      </c>
      <c r="N168" s="2">
        <f>IF(M168=M167,N167,N167+1)</f>
        <v>7</v>
      </c>
      <c r="O168" s="3" t="str">
        <f>VLOOKUP(M$2:M$65536,months,2)</f>
        <v>November</v>
      </c>
      <c r="P168" s="3" t="str">
        <f>VLOOKUP(M$2:M$65536,months,3)</f>
        <v>Nov</v>
      </c>
      <c r="Q168" s="2">
        <f>IF(M$2:M$65536&lt;4,1,IF(M$2:M$65536&lt;7,2,IF(M$2:M$65536&lt;10,3,4)))</f>
        <v>4</v>
      </c>
      <c r="R168" s="2">
        <f>YEAR($B168)</f>
        <v>2005</v>
      </c>
      <c r="S168" s="2">
        <f>R168*100+M$2:M$65536</f>
        <v>200511</v>
      </c>
      <c r="T168" s="2">
        <f>IF(M$2:M$65536&lt;=6,M$2:M$65536+6,M$2:M$65536-6)</f>
        <v>5</v>
      </c>
      <c r="U168" s="2">
        <f>IF(M$2:M$65536&lt;4,3,IF(M$2:M$65536&lt;7,4,IF(M$2:M$65536&lt;10,1,2)))</f>
        <v>2</v>
      </c>
      <c r="V168" s="2">
        <f>IF(M$2:M$65536 &lt;= 6, R$2:R$2192, R$2:R$65536+1)</f>
        <v>2006</v>
      </c>
      <c r="W168" s="2" t="str">
        <f>IF(MONTH($B168+1)&lt;&gt;M168,"Month End","Not Month End")</f>
        <v>Not Month End</v>
      </c>
      <c r="X168" s="3">
        <f>DATE(R168-1,M168,D168)</f>
        <v>38297</v>
      </c>
      <c r="Z1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values(20051106, '2005-11-6',7, 6, 167, 'Sunday', 'Sun', 'Weekend', 45, 24, '2005-10-31', 20051031, 11, 7, 'November', 'Nov', 4, 2005, 200511, 5, 2, 2006, 'Not Month End', '2004-11-6')</v>
      </c>
    </row>
    <row r="169" spans="1:26" x14ac:dyDescent="0.25">
      <c r="A169" s="2">
        <f>YEAR(B169)*10000+MONTH(B169)*100+DAY(B169)</f>
        <v>20051107</v>
      </c>
      <c r="B169" s="3">
        <f>B168+1</f>
        <v>38663</v>
      </c>
      <c r="C169" s="2">
        <f>WEEKDAY(B169,2)</f>
        <v>1</v>
      </c>
      <c r="D169" s="2">
        <f>DAY(B169)</f>
        <v>7</v>
      </c>
      <c r="E169" s="2">
        <f>IF(ISNUMBER(E168),E168+1,1)</f>
        <v>168</v>
      </c>
      <c r="F169" s="3" t="str">
        <f>VLOOKUP(C169,weekdays,2)</f>
        <v>Monday</v>
      </c>
      <c r="G169" s="3" t="str">
        <f>VLOOKUP(C169,weekdays,3)</f>
        <v>Mon</v>
      </c>
      <c r="H169" s="2" t="str">
        <f>IF(C169&lt;=5,"Weekday","Weekend")</f>
        <v>Weekday</v>
      </c>
      <c r="I169" s="2">
        <f>WEEKNUM(B169,2)</f>
        <v>46</v>
      </c>
      <c r="J169" s="2">
        <f>IF(I169=I168,J168,J168+1)</f>
        <v>25</v>
      </c>
      <c r="K169" s="3">
        <f>B169+1-C169</f>
        <v>38663</v>
      </c>
      <c r="L169" s="2">
        <f>YEAR(K169)*10000+MONTH(K169)*100+DAY(K169)</f>
        <v>20051107</v>
      </c>
      <c r="M169" s="2">
        <f>MONTH(B169)</f>
        <v>11</v>
      </c>
      <c r="N169" s="2">
        <f>IF(M169=M168,N168,N168+1)</f>
        <v>7</v>
      </c>
      <c r="O169" s="3" t="str">
        <f>VLOOKUP(M$2:M$65536,months,2)</f>
        <v>November</v>
      </c>
      <c r="P169" s="3" t="str">
        <f>VLOOKUP(M$2:M$65536,months,3)</f>
        <v>Nov</v>
      </c>
      <c r="Q169" s="2">
        <f>IF(M$2:M$65536&lt;4,1,IF(M$2:M$65536&lt;7,2,IF(M$2:M$65536&lt;10,3,4)))</f>
        <v>4</v>
      </c>
      <c r="R169" s="2">
        <f>YEAR($B169)</f>
        <v>2005</v>
      </c>
      <c r="S169" s="2">
        <f>R169*100+M$2:M$65536</f>
        <v>200511</v>
      </c>
      <c r="T169" s="2">
        <f>IF(M$2:M$65536&lt;=6,M$2:M$65536+6,M$2:M$65536-6)</f>
        <v>5</v>
      </c>
      <c r="U169" s="2">
        <f>IF(M$2:M$65536&lt;4,3,IF(M$2:M$65536&lt;7,4,IF(M$2:M$65536&lt;10,1,2)))</f>
        <v>2</v>
      </c>
      <c r="V169" s="2">
        <f>IF(M$2:M$65536 &lt;= 6, R$2:R$2192, R$2:R$65536+1)</f>
        <v>2006</v>
      </c>
      <c r="W169" s="2" t="str">
        <f>IF(MONTH($B169+1)&lt;&gt;M169,"Month End","Not Month End")</f>
        <v>Not Month End</v>
      </c>
      <c r="X169" s="3">
        <f>DATE(R169-1,M169,D169)</f>
        <v>38298</v>
      </c>
      <c r="Z1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values(20051107, '2005-11-7',1, 7, 168, 'Monday', 'Mon', 'Weekday', 46, 25, '2005-11-7', 20051107, 11, 7, 'November', 'Nov', 4, 2005, 200511, 5, 2, 2006, 'Not Month End', '2004-11-7')</v>
      </c>
    </row>
    <row r="170" spans="1:26" x14ac:dyDescent="0.25">
      <c r="A170" s="2">
        <f>YEAR(B170)*10000+MONTH(B170)*100+DAY(B170)</f>
        <v>20051108</v>
      </c>
      <c r="B170" s="3">
        <f>B169+1</f>
        <v>38664</v>
      </c>
      <c r="C170" s="2">
        <f>WEEKDAY(B170,2)</f>
        <v>2</v>
      </c>
      <c r="D170" s="2">
        <f>DAY(B170)</f>
        <v>8</v>
      </c>
      <c r="E170" s="2">
        <f>IF(ISNUMBER(E169),E169+1,1)</f>
        <v>169</v>
      </c>
      <c r="F170" s="3" t="str">
        <f>VLOOKUP(C170,weekdays,2)</f>
        <v>Tuesday</v>
      </c>
      <c r="G170" s="3" t="str">
        <f>VLOOKUP(C170,weekdays,3)</f>
        <v>Tue</v>
      </c>
      <c r="H170" s="2" t="str">
        <f>IF(C170&lt;=5,"Weekday","Weekend")</f>
        <v>Weekday</v>
      </c>
      <c r="I170" s="2">
        <f>WEEKNUM(B170,2)</f>
        <v>46</v>
      </c>
      <c r="J170" s="2">
        <f>IF(I170=I169,J169,J169+1)</f>
        <v>25</v>
      </c>
      <c r="K170" s="3">
        <f>B170+1-C170</f>
        <v>38663</v>
      </c>
      <c r="L170" s="2">
        <f>YEAR(K170)*10000+MONTH(K170)*100+DAY(K170)</f>
        <v>20051107</v>
      </c>
      <c r="M170" s="2">
        <f>MONTH(B170)</f>
        <v>11</v>
      </c>
      <c r="N170" s="2">
        <f>IF(M170=M169,N169,N169+1)</f>
        <v>7</v>
      </c>
      <c r="O170" s="3" t="str">
        <f>VLOOKUP(M$2:M$65536,months,2)</f>
        <v>November</v>
      </c>
      <c r="P170" s="3" t="str">
        <f>VLOOKUP(M$2:M$65536,months,3)</f>
        <v>Nov</v>
      </c>
      <c r="Q170" s="2">
        <f>IF(M$2:M$65536&lt;4,1,IF(M$2:M$65536&lt;7,2,IF(M$2:M$65536&lt;10,3,4)))</f>
        <v>4</v>
      </c>
      <c r="R170" s="2">
        <f>YEAR($B170)</f>
        <v>2005</v>
      </c>
      <c r="S170" s="2">
        <f>R170*100+M$2:M$65536</f>
        <v>200511</v>
      </c>
      <c r="T170" s="2">
        <f>IF(M$2:M$65536&lt;=6,M$2:M$65536+6,M$2:M$65536-6)</f>
        <v>5</v>
      </c>
      <c r="U170" s="2">
        <f>IF(M$2:M$65536&lt;4,3,IF(M$2:M$65536&lt;7,4,IF(M$2:M$65536&lt;10,1,2)))</f>
        <v>2</v>
      </c>
      <c r="V170" s="2">
        <f>IF(M$2:M$65536 &lt;= 6, R$2:R$2192, R$2:R$65536+1)</f>
        <v>2006</v>
      </c>
      <c r="W170" s="2" t="str">
        <f>IF(MONTH($B170+1)&lt;&gt;M170,"Month End","Not Month End")</f>
        <v>Not Month End</v>
      </c>
      <c r="X170" s="3">
        <f>DATE(R170-1,M170,D170)</f>
        <v>38299</v>
      </c>
      <c r="Z1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values(20051108, '2005-11-8',2, 8, 169, 'Tuesday', 'Tue', 'Weekday', 46, 25, '2005-11-7', 20051107, 11, 7, 'November', 'Nov', 4, 2005, 200511, 5, 2, 2006, 'Not Month End', '2004-11-8')</v>
      </c>
    </row>
    <row r="171" spans="1:26" x14ac:dyDescent="0.25">
      <c r="A171" s="2">
        <f>YEAR(B171)*10000+MONTH(B171)*100+DAY(B171)</f>
        <v>20051109</v>
      </c>
      <c r="B171" s="3">
        <f>B170+1</f>
        <v>38665</v>
      </c>
      <c r="C171" s="2">
        <f>WEEKDAY(B171,2)</f>
        <v>3</v>
      </c>
      <c r="D171" s="2">
        <f>DAY(B171)</f>
        <v>9</v>
      </c>
      <c r="E171" s="2">
        <f>IF(ISNUMBER(E170),E170+1,1)</f>
        <v>170</v>
      </c>
      <c r="F171" s="3" t="str">
        <f>VLOOKUP(C171,weekdays,2)</f>
        <v>Wednesday</v>
      </c>
      <c r="G171" s="3" t="str">
        <f>VLOOKUP(C171,weekdays,3)</f>
        <v>Wed</v>
      </c>
      <c r="H171" s="2" t="str">
        <f>IF(C171&lt;=5,"Weekday","Weekend")</f>
        <v>Weekday</v>
      </c>
      <c r="I171" s="2">
        <f>WEEKNUM(B171,2)</f>
        <v>46</v>
      </c>
      <c r="J171" s="2">
        <f>IF(I171=I170,J170,J170+1)</f>
        <v>25</v>
      </c>
      <c r="K171" s="3">
        <f>B171+1-C171</f>
        <v>38663</v>
      </c>
      <c r="L171" s="2">
        <f>YEAR(K171)*10000+MONTH(K171)*100+DAY(K171)</f>
        <v>20051107</v>
      </c>
      <c r="M171" s="2">
        <f>MONTH(B171)</f>
        <v>11</v>
      </c>
      <c r="N171" s="2">
        <f>IF(M171=M170,N170,N170+1)</f>
        <v>7</v>
      </c>
      <c r="O171" s="3" t="str">
        <f>VLOOKUP(M$2:M$65536,months,2)</f>
        <v>November</v>
      </c>
      <c r="P171" s="3" t="str">
        <f>VLOOKUP(M$2:M$65536,months,3)</f>
        <v>Nov</v>
      </c>
      <c r="Q171" s="2">
        <f>IF(M$2:M$65536&lt;4,1,IF(M$2:M$65536&lt;7,2,IF(M$2:M$65536&lt;10,3,4)))</f>
        <v>4</v>
      </c>
      <c r="R171" s="2">
        <f>YEAR($B171)</f>
        <v>2005</v>
      </c>
      <c r="S171" s="2">
        <f>R171*100+M$2:M$65536</f>
        <v>200511</v>
      </c>
      <c r="T171" s="2">
        <f>IF(M$2:M$65536&lt;=6,M$2:M$65536+6,M$2:M$65536-6)</f>
        <v>5</v>
      </c>
      <c r="U171" s="2">
        <f>IF(M$2:M$65536&lt;4,3,IF(M$2:M$65536&lt;7,4,IF(M$2:M$65536&lt;10,1,2)))</f>
        <v>2</v>
      </c>
      <c r="V171" s="2">
        <f>IF(M$2:M$65536 &lt;= 6, R$2:R$2192, R$2:R$65536+1)</f>
        <v>2006</v>
      </c>
      <c r="W171" s="2" t="str">
        <f>IF(MONTH($B171+1)&lt;&gt;M171,"Month End","Not Month End")</f>
        <v>Not Month End</v>
      </c>
      <c r="X171" s="3">
        <f>DATE(R171-1,M171,D171)</f>
        <v>38300</v>
      </c>
      <c r="Z1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values(20051109, '2005-11-9',3, 9, 170, 'Wednesday', 'Wed', 'Weekday', 46, 25, '2005-11-7', 20051107, 11, 7, 'November', 'Nov', 4, 2005, 200511, 5, 2, 2006, 'Not Month End', '2004-11-9')</v>
      </c>
    </row>
    <row r="172" spans="1:26" x14ac:dyDescent="0.25">
      <c r="A172" s="2">
        <f>YEAR(B172)*10000+MONTH(B172)*100+DAY(B172)</f>
        <v>20051110</v>
      </c>
      <c r="B172" s="3">
        <f>B171+1</f>
        <v>38666</v>
      </c>
      <c r="C172" s="2">
        <f>WEEKDAY(B172,2)</f>
        <v>4</v>
      </c>
      <c r="D172" s="2">
        <f>DAY(B172)</f>
        <v>10</v>
      </c>
      <c r="E172" s="2">
        <f>IF(ISNUMBER(E171),E171+1,1)</f>
        <v>171</v>
      </c>
      <c r="F172" s="3" t="str">
        <f>VLOOKUP(C172,weekdays,2)</f>
        <v>Thursday</v>
      </c>
      <c r="G172" s="3" t="str">
        <f>VLOOKUP(C172,weekdays,3)</f>
        <v>Thu</v>
      </c>
      <c r="H172" s="2" t="str">
        <f>IF(C172&lt;=5,"Weekday","Weekend")</f>
        <v>Weekday</v>
      </c>
      <c r="I172" s="2">
        <f>WEEKNUM(B172,2)</f>
        <v>46</v>
      </c>
      <c r="J172" s="2">
        <f>IF(I172=I171,J171,J171+1)</f>
        <v>25</v>
      </c>
      <c r="K172" s="3">
        <f>B172+1-C172</f>
        <v>38663</v>
      </c>
      <c r="L172" s="2">
        <f>YEAR(K172)*10000+MONTH(K172)*100+DAY(K172)</f>
        <v>20051107</v>
      </c>
      <c r="M172" s="2">
        <f>MONTH(B172)</f>
        <v>11</v>
      </c>
      <c r="N172" s="2">
        <f>IF(M172=M171,N171,N171+1)</f>
        <v>7</v>
      </c>
      <c r="O172" s="3" t="str">
        <f>VLOOKUP(M$2:M$65536,months,2)</f>
        <v>November</v>
      </c>
      <c r="P172" s="3" t="str">
        <f>VLOOKUP(M$2:M$65536,months,3)</f>
        <v>Nov</v>
      </c>
      <c r="Q172" s="2">
        <f>IF(M$2:M$65536&lt;4,1,IF(M$2:M$65536&lt;7,2,IF(M$2:M$65536&lt;10,3,4)))</f>
        <v>4</v>
      </c>
      <c r="R172" s="2">
        <f>YEAR($B172)</f>
        <v>2005</v>
      </c>
      <c r="S172" s="2">
        <f>R172*100+M$2:M$65536</f>
        <v>200511</v>
      </c>
      <c r="T172" s="2">
        <f>IF(M$2:M$65536&lt;=6,M$2:M$65536+6,M$2:M$65536-6)</f>
        <v>5</v>
      </c>
      <c r="U172" s="2">
        <f>IF(M$2:M$65536&lt;4,3,IF(M$2:M$65536&lt;7,4,IF(M$2:M$65536&lt;10,1,2)))</f>
        <v>2</v>
      </c>
      <c r="V172" s="2">
        <f>IF(M$2:M$65536 &lt;= 6, R$2:R$2192, R$2:R$65536+1)</f>
        <v>2006</v>
      </c>
      <c r="W172" s="2" t="str">
        <f>IF(MONTH($B172+1)&lt;&gt;M172,"Month End","Not Month End")</f>
        <v>Not Month End</v>
      </c>
      <c r="X172" s="3">
        <f>DATE(R172-1,M172,D172)</f>
        <v>38301</v>
      </c>
      <c r="Z1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values(20051110, '2005-11-10',4, 10, 171, 'Thursday', 'Thu', 'Weekday', 46, 25, '2005-11-7', 20051107, 11, 7, 'November', 'Nov', 4, 2005, 200511, 5, 2, 2006, 'Not Month End', '2004-11-10')</v>
      </c>
    </row>
    <row r="173" spans="1:26" x14ac:dyDescent="0.25">
      <c r="A173" s="2">
        <f>YEAR(B173)*10000+MONTH(B173)*100+DAY(B173)</f>
        <v>20051111</v>
      </c>
      <c r="B173" s="3">
        <f>B172+1</f>
        <v>38667</v>
      </c>
      <c r="C173" s="2">
        <f>WEEKDAY(B173,2)</f>
        <v>5</v>
      </c>
      <c r="D173" s="2">
        <f>DAY(B173)</f>
        <v>11</v>
      </c>
      <c r="E173" s="2">
        <f>IF(ISNUMBER(E172),E172+1,1)</f>
        <v>172</v>
      </c>
      <c r="F173" s="3" t="str">
        <f>VLOOKUP(C173,weekdays,2)</f>
        <v>Friday</v>
      </c>
      <c r="G173" s="3" t="str">
        <f>VLOOKUP(C173,weekdays,3)</f>
        <v>Fri</v>
      </c>
      <c r="H173" s="2" t="str">
        <f>IF(C173&lt;=5,"Weekday","Weekend")</f>
        <v>Weekday</v>
      </c>
      <c r="I173" s="2">
        <f>WEEKNUM(B173,2)</f>
        <v>46</v>
      </c>
      <c r="J173" s="2">
        <f>IF(I173=I172,J172,J172+1)</f>
        <v>25</v>
      </c>
      <c r="K173" s="3">
        <f>B173+1-C173</f>
        <v>38663</v>
      </c>
      <c r="L173" s="2">
        <f>YEAR(K173)*10000+MONTH(K173)*100+DAY(K173)</f>
        <v>20051107</v>
      </c>
      <c r="M173" s="2">
        <f>MONTH(B173)</f>
        <v>11</v>
      </c>
      <c r="N173" s="2">
        <f>IF(M173=M172,N172,N172+1)</f>
        <v>7</v>
      </c>
      <c r="O173" s="3" t="str">
        <f>VLOOKUP(M$2:M$65536,months,2)</f>
        <v>November</v>
      </c>
      <c r="P173" s="3" t="str">
        <f>VLOOKUP(M$2:M$65536,months,3)</f>
        <v>Nov</v>
      </c>
      <c r="Q173" s="2">
        <f>IF(M$2:M$65536&lt;4,1,IF(M$2:M$65536&lt;7,2,IF(M$2:M$65536&lt;10,3,4)))</f>
        <v>4</v>
      </c>
      <c r="R173" s="2">
        <f>YEAR($B173)</f>
        <v>2005</v>
      </c>
      <c r="S173" s="2">
        <f>R173*100+M$2:M$65536</f>
        <v>200511</v>
      </c>
      <c r="T173" s="2">
        <f>IF(M$2:M$65536&lt;=6,M$2:M$65536+6,M$2:M$65536-6)</f>
        <v>5</v>
      </c>
      <c r="U173" s="2">
        <f>IF(M$2:M$65536&lt;4,3,IF(M$2:M$65536&lt;7,4,IF(M$2:M$65536&lt;10,1,2)))</f>
        <v>2</v>
      </c>
      <c r="V173" s="2">
        <f>IF(M$2:M$65536 &lt;= 6, R$2:R$2192, R$2:R$65536+1)</f>
        <v>2006</v>
      </c>
      <c r="W173" s="2" t="str">
        <f>IF(MONTH($B173+1)&lt;&gt;M173,"Month End","Not Month End")</f>
        <v>Not Month End</v>
      </c>
      <c r="X173" s="3">
        <f>DATE(R173-1,M173,D173)</f>
        <v>38302</v>
      </c>
      <c r="Z1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values(20051111, '2005-11-11',5, 11, 172, 'Friday', 'Fri', 'Weekday', 46, 25, '2005-11-7', 20051107, 11, 7, 'November', 'Nov', 4, 2005, 200511, 5, 2, 2006, 'Not Month End', '2004-11-11')</v>
      </c>
    </row>
    <row r="174" spans="1:26" x14ac:dyDescent="0.25">
      <c r="A174" s="2">
        <f>YEAR(B174)*10000+MONTH(B174)*100+DAY(B174)</f>
        <v>20051112</v>
      </c>
      <c r="B174" s="3">
        <f>B173+1</f>
        <v>38668</v>
      </c>
      <c r="C174" s="2">
        <f>WEEKDAY(B174,2)</f>
        <v>6</v>
      </c>
      <c r="D174" s="2">
        <f>DAY(B174)</f>
        <v>12</v>
      </c>
      <c r="E174" s="2">
        <f>IF(ISNUMBER(E173),E173+1,1)</f>
        <v>173</v>
      </c>
      <c r="F174" s="3" t="str">
        <f>VLOOKUP(C174,weekdays,2)</f>
        <v>Saturday</v>
      </c>
      <c r="G174" s="3" t="str">
        <f>VLOOKUP(C174,weekdays,3)</f>
        <v>Sat</v>
      </c>
      <c r="H174" s="2" t="str">
        <f>IF(C174&lt;=5,"Weekday","Weekend")</f>
        <v>Weekend</v>
      </c>
      <c r="I174" s="2">
        <f>WEEKNUM(B174,2)</f>
        <v>46</v>
      </c>
      <c r="J174" s="2">
        <f>IF(I174=I173,J173,J173+1)</f>
        <v>25</v>
      </c>
      <c r="K174" s="3">
        <f>B174+1-C174</f>
        <v>38663</v>
      </c>
      <c r="L174" s="2">
        <f>YEAR(K174)*10000+MONTH(K174)*100+DAY(K174)</f>
        <v>20051107</v>
      </c>
      <c r="M174" s="2">
        <f>MONTH(B174)</f>
        <v>11</v>
      </c>
      <c r="N174" s="2">
        <f>IF(M174=M173,N173,N173+1)</f>
        <v>7</v>
      </c>
      <c r="O174" s="3" t="str">
        <f>VLOOKUP(M$2:M$65536,months,2)</f>
        <v>November</v>
      </c>
      <c r="P174" s="3" t="str">
        <f>VLOOKUP(M$2:M$65536,months,3)</f>
        <v>Nov</v>
      </c>
      <c r="Q174" s="2">
        <f>IF(M$2:M$65536&lt;4,1,IF(M$2:M$65536&lt;7,2,IF(M$2:M$65536&lt;10,3,4)))</f>
        <v>4</v>
      </c>
      <c r="R174" s="2">
        <f>YEAR($B174)</f>
        <v>2005</v>
      </c>
      <c r="S174" s="2">
        <f>R174*100+M$2:M$65536</f>
        <v>200511</v>
      </c>
      <c r="T174" s="2">
        <f>IF(M$2:M$65536&lt;=6,M$2:M$65536+6,M$2:M$65536-6)</f>
        <v>5</v>
      </c>
      <c r="U174" s="2">
        <f>IF(M$2:M$65536&lt;4,3,IF(M$2:M$65536&lt;7,4,IF(M$2:M$65536&lt;10,1,2)))</f>
        <v>2</v>
      </c>
      <c r="V174" s="2">
        <f>IF(M$2:M$65536 &lt;= 6, R$2:R$2192, R$2:R$65536+1)</f>
        <v>2006</v>
      </c>
      <c r="W174" s="2" t="str">
        <f>IF(MONTH($B174+1)&lt;&gt;M174,"Month End","Not Month End")</f>
        <v>Not Month End</v>
      </c>
      <c r="X174" s="3">
        <f>DATE(R174-1,M174,D174)</f>
        <v>38303</v>
      </c>
      <c r="Z1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values(20051112, '2005-11-12',6, 12, 173, 'Saturday', 'Sat', 'Weekend', 46, 25, '2005-11-7', 20051107, 11, 7, 'November', 'Nov', 4, 2005, 200511, 5, 2, 2006, 'Not Month End', '2004-11-12')</v>
      </c>
    </row>
    <row r="175" spans="1:26" x14ac:dyDescent="0.25">
      <c r="A175" s="2">
        <f>YEAR(B175)*10000+MONTH(B175)*100+DAY(B175)</f>
        <v>20051113</v>
      </c>
      <c r="B175" s="3">
        <f>B174+1</f>
        <v>38669</v>
      </c>
      <c r="C175" s="2">
        <f>WEEKDAY(B175,2)</f>
        <v>7</v>
      </c>
      <c r="D175" s="2">
        <f>DAY(B175)</f>
        <v>13</v>
      </c>
      <c r="E175" s="2">
        <f>IF(ISNUMBER(E174),E174+1,1)</f>
        <v>174</v>
      </c>
      <c r="F175" s="3" t="str">
        <f>VLOOKUP(C175,weekdays,2)</f>
        <v>Sunday</v>
      </c>
      <c r="G175" s="3" t="str">
        <f>VLOOKUP(C175,weekdays,3)</f>
        <v>Sun</v>
      </c>
      <c r="H175" s="2" t="str">
        <f>IF(C175&lt;=5,"Weekday","Weekend")</f>
        <v>Weekend</v>
      </c>
      <c r="I175" s="2">
        <f>WEEKNUM(B175,2)</f>
        <v>46</v>
      </c>
      <c r="J175" s="2">
        <f>IF(I175=I174,J174,J174+1)</f>
        <v>25</v>
      </c>
      <c r="K175" s="3">
        <f>B175+1-C175</f>
        <v>38663</v>
      </c>
      <c r="L175" s="2">
        <f>YEAR(K175)*10000+MONTH(K175)*100+DAY(K175)</f>
        <v>20051107</v>
      </c>
      <c r="M175" s="2">
        <f>MONTH(B175)</f>
        <v>11</v>
      </c>
      <c r="N175" s="2">
        <f>IF(M175=M174,N174,N174+1)</f>
        <v>7</v>
      </c>
      <c r="O175" s="3" t="str">
        <f>VLOOKUP(M$2:M$65536,months,2)</f>
        <v>November</v>
      </c>
      <c r="P175" s="3" t="str">
        <f>VLOOKUP(M$2:M$65536,months,3)</f>
        <v>Nov</v>
      </c>
      <c r="Q175" s="2">
        <f>IF(M$2:M$65536&lt;4,1,IF(M$2:M$65536&lt;7,2,IF(M$2:M$65536&lt;10,3,4)))</f>
        <v>4</v>
      </c>
      <c r="R175" s="2">
        <f>YEAR($B175)</f>
        <v>2005</v>
      </c>
      <c r="S175" s="2">
        <f>R175*100+M$2:M$65536</f>
        <v>200511</v>
      </c>
      <c r="T175" s="2">
        <f>IF(M$2:M$65536&lt;=6,M$2:M$65536+6,M$2:M$65536-6)</f>
        <v>5</v>
      </c>
      <c r="U175" s="2">
        <f>IF(M$2:M$65536&lt;4,3,IF(M$2:M$65536&lt;7,4,IF(M$2:M$65536&lt;10,1,2)))</f>
        <v>2</v>
      </c>
      <c r="V175" s="2">
        <f>IF(M$2:M$65536 &lt;= 6, R$2:R$2192, R$2:R$65536+1)</f>
        <v>2006</v>
      </c>
      <c r="W175" s="2" t="str">
        <f>IF(MONTH($B175+1)&lt;&gt;M175,"Month End","Not Month End")</f>
        <v>Not Month End</v>
      </c>
      <c r="X175" s="3">
        <f>DATE(R175-1,M175,D175)</f>
        <v>38304</v>
      </c>
      <c r="Z1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values(20051113, '2005-11-13',7, 13, 174, 'Sunday', 'Sun', 'Weekend', 46, 25, '2005-11-7', 20051107, 11, 7, 'November', 'Nov', 4, 2005, 200511, 5, 2, 2006, 'Not Month End', '2004-11-13')</v>
      </c>
    </row>
    <row r="176" spans="1:26" x14ac:dyDescent="0.25">
      <c r="A176" s="2">
        <f>YEAR(B176)*10000+MONTH(B176)*100+DAY(B176)</f>
        <v>20051114</v>
      </c>
      <c r="B176" s="3">
        <f>B175+1</f>
        <v>38670</v>
      </c>
      <c r="C176" s="2">
        <f>WEEKDAY(B176,2)</f>
        <v>1</v>
      </c>
      <c r="D176" s="2">
        <f>DAY(B176)</f>
        <v>14</v>
      </c>
      <c r="E176" s="2">
        <f>IF(ISNUMBER(E175),E175+1,1)</f>
        <v>175</v>
      </c>
      <c r="F176" s="3" t="str">
        <f>VLOOKUP(C176,weekdays,2)</f>
        <v>Monday</v>
      </c>
      <c r="G176" s="3" t="str">
        <f>VLOOKUP(C176,weekdays,3)</f>
        <v>Mon</v>
      </c>
      <c r="H176" s="2" t="str">
        <f>IF(C176&lt;=5,"Weekday","Weekend")</f>
        <v>Weekday</v>
      </c>
      <c r="I176" s="2">
        <f>WEEKNUM(B176,2)</f>
        <v>47</v>
      </c>
      <c r="J176" s="2">
        <f>IF(I176=I175,J175,J175+1)</f>
        <v>26</v>
      </c>
      <c r="K176" s="3">
        <f>B176+1-C176</f>
        <v>38670</v>
      </c>
      <c r="L176" s="2">
        <f>YEAR(K176)*10000+MONTH(K176)*100+DAY(K176)</f>
        <v>20051114</v>
      </c>
      <c r="M176" s="2">
        <f>MONTH(B176)</f>
        <v>11</v>
      </c>
      <c r="N176" s="2">
        <f>IF(M176=M175,N175,N175+1)</f>
        <v>7</v>
      </c>
      <c r="O176" s="3" t="str">
        <f>VLOOKUP(M$2:M$65536,months,2)</f>
        <v>November</v>
      </c>
      <c r="P176" s="3" t="str">
        <f>VLOOKUP(M$2:M$65536,months,3)</f>
        <v>Nov</v>
      </c>
      <c r="Q176" s="2">
        <f>IF(M$2:M$65536&lt;4,1,IF(M$2:M$65536&lt;7,2,IF(M$2:M$65536&lt;10,3,4)))</f>
        <v>4</v>
      </c>
      <c r="R176" s="2">
        <f>YEAR($B176)</f>
        <v>2005</v>
      </c>
      <c r="S176" s="2">
        <f>R176*100+M$2:M$65536</f>
        <v>200511</v>
      </c>
      <c r="T176" s="2">
        <f>IF(M$2:M$65536&lt;=6,M$2:M$65536+6,M$2:M$65536-6)</f>
        <v>5</v>
      </c>
      <c r="U176" s="2">
        <f>IF(M$2:M$65536&lt;4,3,IF(M$2:M$65536&lt;7,4,IF(M$2:M$65536&lt;10,1,2)))</f>
        <v>2</v>
      </c>
      <c r="V176" s="2">
        <f>IF(M$2:M$65536 &lt;= 6, R$2:R$2192, R$2:R$65536+1)</f>
        <v>2006</v>
      </c>
      <c r="W176" s="2" t="str">
        <f>IF(MONTH($B176+1)&lt;&gt;M176,"Month End","Not Month End")</f>
        <v>Not Month End</v>
      </c>
      <c r="X176" s="3">
        <f>DATE(R176-1,M176,D176)</f>
        <v>38305</v>
      </c>
      <c r="Z1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values(20051114, '2005-11-14',1, 14, 175, 'Monday', 'Mon', 'Weekday', 47, 26, '2005-11-14', 20051114, 11, 7, 'November', 'Nov', 4, 2005, 200511, 5, 2, 2006, 'Not Month End', '2004-11-14')</v>
      </c>
    </row>
    <row r="177" spans="1:26" x14ac:dyDescent="0.25">
      <c r="A177" s="2">
        <f>YEAR(B177)*10000+MONTH(B177)*100+DAY(B177)</f>
        <v>20051115</v>
      </c>
      <c r="B177" s="3">
        <f>B176+1</f>
        <v>38671</v>
      </c>
      <c r="C177" s="2">
        <f>WEEKDAY(B177,2)</f>
        <v>2</v>
      </c>
      <c r="D177" s="2">
        <f>DAY(B177)</f>
        <v>15</v>
      </c>
      <c r="E177" s="2">
        <f>IF(ISNUMBER(E176),E176+1,1)</f>
        <v>176</v>
      </c>
      <c r="F177" s="3" t="str">
        <f>VLOOKUP(C177,weekdays,2)</f>
        <v>Tuesday</v>
      </c>
      <c r="G177" s="3" t="str">
        <f>VLOOKUP(C177,weekdays,3)</f>
        <v>Tue</v>
      </c>
      <c r="H177" s="2" t="str">
        <f>IF(C177&lt;=5,"Weekday","Weekend")</f>
        <v>Weekday</v>
      </c>
      <c r="I177" s="2">
        <f>WEEKNUM(B177,2)</f>
        <v>47</v>
      </c>
      <c r="J177" s="2">
        <f>IF(I177=I176,J176,J176+1)</f>
        <v>26</v>
      </c>
      <c r="K177" s="3">
        <f>B177+1-C177</f>
        <v>38670</v>
      </c>
      <c r="L177" s="2">
        <f>YEAR(K177)*10000+MONTH(K177)*100+DAY(K177)</f>
        <v>20051114</v>
      </c>
      <c r="M177" s="2">
        <f>MONTH(B177)</f>
        <v>11</v>
      </c>
      <c r="N177" s="2">
        <f>IF(M177=M176,N176,N176+1)</f>
        <v>7</v>
      </c>
      <c r="O177" s="3" t="str">
        <f>VLOOKUP(M$2:M$65536,months,2)</f>
        <v>November</v>
      </c>
      <c r="P177" s="3" t="str">
        <f>VLOOKUP(M$2:M$65536,months,3)</f>
        <v>Nov</v>
      </c>
      <c r="Q177" s="2">
        <f>IF(M$2:M$65536&lt;4,1,IF(M$2:M$65536&lt;7,2,IF(M$2:M$65536&lt;10,3,4)))</f>
        <v>4</v>
      </c>
      <c r="R177" s="2">
        <f>YEAR($B177)</f>
        <v>2005</v>
      </c>
      <c r="S177" s="2">
        <f>R177*100+M$2:M$65536</f>
        <v>200511</v>
      </c>
      <c r="T177" s="2">
        <f>IF(M$2:M$65536&lt;=6,M$2:M$65536+6,M$2:M$65536-6)</f>
        <v>5</v>
      </c>
      <c r="U177" s="2">
        <f>IF(M$2:M$65536&lt;4,3,IF(M$2:M$65536&lt;7,4,IF(M$2:M$65536&lt;10,1,2)))</f>
        <v>2</v>
      </c>
      <c r="V177" s="2">
        <f>IF(M$2:M$65536 &lt;= 6, R$2:R$2192, R$2:R$65536+1)</f>
        <v>2006</v>
      </c>
      <c r="W177" s="2" t="str">
        <f>IF(MONTH($B177+1)&lt;&gt;M177,"Month End","Not Month End")</f>
        <v>Not Month End</v>
      </c>
      <c r="X177" s="3">
        <f>DATE(R177-1,M177,D177)</f>
        <v>38306</v>
      </c>
      <c r="Z1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values(20051115, '2005-11-15',2, 15, 176, 'Tuesday', 'Tue', 'Weekday', 47, 26, '2005-11-14', 20051114, 11, 7, 'November', 'Nov', 4, 2005, 200511, 5, 2, 2006, 'Not Month End', '2004-11-15')</v>
      </c>
    </row>
    <row r="178" spans="1:26" x14ac:dyDescent="0.25">
      <c r="A178" s="2">
        <f>YEAR(B178)*10000+MONTH(B178)*100+DAY(B178)</f>
        <v>20051116</v>
      </c>
      <c r="B178" s="3">
        <f>B177+1</f>
        <v>38672</v>
      </c>
      <c r="C178" s="2">
        <f>WEEKDAY(B178,2)</f>
        <v>3</v>
      </c>
      <c r="D178" s="2">
        <f>DAY(B178)</f>
        <v>16</v>
      </c>
      <c r="E178" s="2">
        <f>IF(ISNUMBER(E177),E177+1,1)</f>
        <v>177</v>
      </c>
      <c r="F178" s="3" t="str">
        <f>VLOOKUP(C178,weekdays,2)</f>
        <v>Wednesday</v>
      </c>
      <c r="G178" s="3" t="str">
        <f>VLOOKUP(C178,weekdays,3)</f>
        <v>Wed</v>
      </c>
      <c r="H178" s="2" t="str">
        <f>IF(C178&lt;=5,"Weekday","Weekend")</f>
        <v>Weekday</v>
      </c>
      <c r="I178" s="2">
        <f>WEEKNUM(B178,2)</f>
        <v>47</v>
      </c>
      <c r="J178" s="2">
        <f>IF(I178=I177,J177,J177+1)</f>
        <v>26</v>
      </c>
      <c r="K178" s="3">
        <f>B178+1-C178</f>
        <v>38670</v>
      </c>
      <c r="L178" s="2">
        <f>YEAR(K178)*10000+MONTH(K178)*100+DAY(K178)</f>
        <v>20051114</v>
      </c>
      <c r="M178" s="2">
        <f>MONTH(B178)</f>
        <v>11</v>
      </c>
      <c r="N178" s="2">
        <f>IF(M178=M177,N177,N177+1)</f>
        <v>7</v>
      </c>
      <c r="O178" s="3" t="str">
        <f>VLOOKUP(M$2:M$65536,months,2)</f>
        <v>November</v>
      </c>
      <c r="P178" s="3" t="str">
        <f>VLOOKUP(M$2:M$65536,months,3)</f>
        <v>Nov</v>
      </c>
      <c r="Q178" s="2">
        <f>IF(M$2:M$65536&lt;4,1,IF(M$2:M$65536&lt;7,2,IF(M$2:M$65536&lt;10,3,4)))</f>
        <v>4</v>
      </c>
      <c r="R178" s="2">
        <f>YEAR($B178)</f>
        <v>2005</v>
      </c>
      <c r="S178" s="2">
        <f>R178*100+M$2:M$65536</f>
        <v>200511</v>
      </c>
      <c r="T178" s="2">
        <f>IF(M$2:M$65536&lt;=6,M$2:M$65536+6,M$2:M$65536-6)</f>
        <v>5</v>
      </c>
      <c r="U178" s="2">
        <f>IF(M$2:M$65536&lt;4,3,IF(M$2:M$65536&lt;7,4,IF(M$2:M$65536&lt;10,1,2)))</f>
        <v>2</v>
      </c>
      <c r="V178" s="2">
        <f>IF(M$2:M$65536 &lt;= 6, R$2:R$2192, R$2:R$65536+1)</f>
        <v>2006</v>
      </c>
      <c r="W178" s="2" t="str">
        <f>IF(MONTH($B178+1)&lt;&gt;M178,"Month End","Not Month End")</f>
        <v>Not Month End</v>
      </c>
      <c r="X178" s="3">
        <f>DATE(R178-1,M178,D178)</f>
        <v>38307</v>
      </c>
      <c r="Z1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values(20051116, '2005-11-16',3, 16, 177, 'Wednesday', 'Wed', 'Weekday', 47, 26, '2005-11-14', 20051114, 11, 7, 'November', 'Nov', 4, 2005, 200511, 5, 2, 2006, 'Not Month End', '2004-11-16')</v>
      </c>
    </row>
    <row r="179" spans="1:26" x14ac:dyDescent="0.25">
      <c r="A179" s="2">
        <f>YEAR(B179)*10000+MONTH(B179)*100+DAY(B179)</f>
        <v>20051117</v>
      </c>
      <c r="B179" s="3">
        <f>B178+1</f>
        <v>38673</v>
      </c>
      <c r="C179" s="2">
        <f>WEEKDAY(B179,2)</f>
        <v>4</v>
      </c>
      <c r="D179" s="2">
        <f>DAY(B179)</f>
        <v>17</v>
      </c>
      <c r="E179" s="2">
        <f>IF(ISNUMBER(E178),E178+1,1)</f>
        <v>178</v>
      </c>
      <c r="F179" s="3" t="str">
        <f>VLOOKUP(C179,weekdays,2)</f>
        <v>Thursday</v>
      </c>
      <c r="G179" s="3" t="str">
        <f>VLOOKUP(C179,weekdays,3)</f>
        <v>Thu</v>
      </c>
      <c r="H179" s="2" t="str">
        <f>IF(C179&lt;=5,"Weekday","Weekend")</f>
        <v>Weekday</v>
      </c>
      <c r="I179" s="2">
        <f>WEEKNUM(B179,2)</f>
        <v>47</v>
      </c>
      <c r="J179" s="2">
        <f>IF(I179=I178,J178,J178+1)</f>
        <v>26</v>
      </c>
      <c r="K179" s="3">
        <f>B179+1-C179</f>
        <v>38670</v>
      </c>
      <c r="L179" s="2">
        <f>YEAR(K179)*10000+MONTH(K179)*100+DAY(K179)</f>
        <v>20051114</v>
      </c>
      <c r="M179" s="2">
        <f>MONTH(B179)</f>
        <v>11</v>
      </c>
      <c r="N179" s="2">
        <f>IF(M179=M178,N178,N178+1)</f>
        <v>7</v>
      </c>
      <c r="O179" s="3" t="str">
        <f>VLOOKUP(M$2:M$65536,months,2)</f>
        <v>November</v>
      </c>
      <c r="P179" s="3" t="str">
        <f>VLOOKUP(M$2:M$65536,months,3)</f>
        <v>Nov</v>
      </c>
      <c r="Q179" s="2">
        <f>IF(M$2:M$65536&lt;4,1,IF(M$2:M$65536&lt;7,2,IF(M$2:M$65536&lt;10,3,4)))</f>
        <v>4</v>
      </c>
      <c r="R179" s="2">
        <f>YEAR($B179)</f>
        <v>2005</v>
      </c>
      <c r="S179" s="2">
        <f>R179*100+M$2:M$65536</f>
        <v>200511</v>
      </c>
      <c r="T179" s="2">
        <f>IF(M$2:M$65536&lt;=6,M$2:M$65536+6,M$2:M$65536-6)</f>
        <v>5</v>
      </c>
      <c r="U179" s="2">
        <f>IF(M$2:M$65536&lt;4,3,IF(M$2:M$65536&lt;7,4,IF(M$2:M$65536&lt;10,1,2)))</f>
        <v>2</v>
      </c>
      <c r="V179" s="2">
        <f>IF(M$2:M$65536 &lt;= 6, R$2:R$2192, R$2:R$65536+1)</f>
        <v>2006</v>
      </c>
      <c r="W179" s="2" t="str">
        <f>IF(MONTH($B179+1)&lt;&gt;M179,"Month End","Not Month End")</f>
        <v>Not Month End</v>
      </c>
      <c r="X179" s="3">
        <f>DATE(R179-1,M179,D179)</f>
        <v>38308</v>
      </c>
      <c r="Z1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values(20051117, '2005-11-17',4, 17, 178, 'Thursday', 'Thu', 'Weekday', 47, 26, '2005-11-14', 20051114, 11, 7, 'November', 'Nov', 4, 2005, 200511, 5, 2, 2006, 'Not Month End', '2004-11-17')</v>
      </c>
    </row>
    <row r="180" spans="1:26" x14ac:dyDescent="0.25">
      <c r="A180" s="2">
        <f>YEAR(B180)*10000+MONTH(B180)*100+DAY(B180)</f>
        <v>20051118</v>
      </c>
      <c r="B180" s="3">
        <f>B179+1</f>
        <v>38674</v>
      </c>
      <c r="C180" s="2">
        <f>WEEKDAY(B180,2)</f>
        <v>5</v>
      </c>
      <c r="D180" s="2">
        <f>DAY(B180)</f>
        <v>18</v>
      </c>
      <c r="E180" s="2">
        <f>IF(ISNUMBER(E179),E179+1,1)</f>
        <v>179</v>
      </c>
      <c r="F180" s="3" t="str">
        <f>VLOOKUP(C180,weekdays,2)</f>
        <v>Friday</v>
      </c>
      <c r="G180" s="3" t="str">
        <f>VLOOKUP(C180,weekdays,3)</f>
        <v>Fri</v>
      </c>
      <c r="H180" s="2" t="str">
        <f>IF(C180&lt;=5,"Weekday","Weekend")</f>
        <v>Weekday</v>
      </c>
      <c r="I180" s="2">
        <f>WEEKNUM(B180,2)</f>
        <v>47</v>
      </c>
      <c r="J180" s="2">
        <f>IF(I180=I179,J179,J179+1)</f>
        <v>26</v>
      </c>
      <c r="K180" s="3">
        <f>B180+1-C180</f>
        <v>38670</v>
      </c>
      <c r="L180" s="2">
        <f>YEAR(K180)*10000+MONTH(K180)*100+DAY(K180)</f>
        <v>20051114</v>
      </c>
      <c r="M180" s="2">
        <f>MONTH(B180)</f>
        <v>11</v>
      </c>
      <c r="N180" s="2">
        <f>IF(M180=M179,N179,N179+1)</f>
        <v>7</v>
      </c>
      <c r="O180" s="3" t="str">
        <f>VLOOKUP(M$2:M$65536,months,2)</f>
        <v>November</v>
      </c>
      <c r="P180" s="3" t="str">
        <f>VLOOKUP(M$2:M$65536,months,3)</f>
        <v>Nov</v>
      </c>
      <c r="Q180" s="2">
        <f>IF(M$2:M$65536&lt;4,1,IF(M$2:M$65536&lt;7,2,IF(M$2:M$65536&lt;10,3,4)))</f>
        <v>4</v>
      </c>
      <c r="R180" s="2">
        <f>YEAR($B180)</f>
        <v>2005</v>
      </c>
      <c r="S180" s="2">
        <f>R180*100+M$2:M$65536</f>
        <v>200511</v>
      </c>
      <c r="T180" s="2">
        <f>IF(M$2:M$65536&lt;=6,M$2:M$65536+6,M$2:M$65536-6)</f>
        <v>5</v>
      </c>
      <c r="U180" s="2">
        <f>IF(M$2:M$65536&lt;4,3,IF(M$2:M$65536&lt;7,4,IF(M$2:M$65536&lt;10,1,2)))</f>
        <v>2</v>
      </c>
      <c r="V180" s="2">
        <f>IF(M$2:M$65536 &lt;= 6, R$2:R$2192, R$2:R$65536+1)</f>
        <v>2006</v>
      </c>
      <c r="W180" s="2" t="str">
        <f>IF(MONTH($B180+1)&lt;&gt;M180,"Month End","Not Month End")</f>
        <v>Not Month End</v>
      </c>
      <c r="X180" s="3">
        <f>DATE(R180-1,M180,D180)</f>
        <v>38309</v>
      </c>
      <c r="Z1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values(20051118, '2005-11-18',5, 18, 179, 'Friday', 'Fri', 'Weekday', 47, 26, '2005-11-14', 20051114, 11, 7, 'November', 'Nov', 4, 2005, 200511, 5, 2, 2006, 'Not Month End', '2004-11-18')</v>
      </c>
    </row>
    <row r="181" spans="1:26" x14ac:dyDescent="0.25">
      <c r="A181" s="2">
        <f>YEAR(B181)*10000+MONTH(B181)*100+DAY(B181)</f>
        <v>20051119</v>
      </c>
      <c r="B181" s="3">
        <f>B180+1</f>
        <v>38675</v>
      </c>
      <c r="C181" s="2">
        <f>WEEKDAY(B181,2)</f>
        <v>6</v>
      </c>
      <c r="D181" s="2">
        <f>DAY(B181)</f>
        <v>19</v>
      </c>
      <c r="E181" s="2">
        <f>IF(ISNUMBER(E180),E180+1,1)</f>
        <v>180</v>
      </c>
      <c r="F181" s="3" t="str">
        <f>VLOOKUP(C181,weekdays,2)</f>
        <v>Saturday</v>
      </c>
      <c r="G181" s="3" t="str">
        <f>VLOOKUP(C181,weekdays,3)</f>
        <v>Sat</v>
      </c>
      <c r="H181" s="2" t="str">
        <f>IF(C181&lt;=5,"Weekday","Weekend")</f>
        <v>Weekend</v>
      </c>
      <c r="I181" s="2">
        <f>WEEKNUM(B181,2)</f>
        <v>47</v>
      </c>
      <c r="J181" s="2">
        <f>IF(I181=I180,J180,J180+1)</f>
        <v>26</v>
      </c>
      <c r="K181" s="3">
        <f>B181+1-C181</f>
        <v>38670</v>
      </c>
      <c r="L181" s="2">
        <f>YEAR(K181)*10000+MONTH(K181)*100+DAY(K181)</f>
        <v>20051114</v>
      </c>
      <c r="M181" s="2">
        <f>MONTH(B181)</f>
        <v>11</v>
      </c>
      <c r="N181" s="2">
        <f>IF(M181=M180,N180,N180+1)</f>
        <v>7</v>
      </c>
      <c r="O181" s="3" t="str">
        <f>VLOOKUP(M$2:M$65536,months,2)</f>
        <v>November</v>
      </c>
      <c r="P181" s="3" t="str">
        <f>VLOOKUP(M$2:M$65536,months,3)</f>
        <v>Nov</v>
      </c>
      <c r="Q181" s="2">
        <f>IF(M$2:M$65536&lt;4,1,IF(M$2:M$65536&lt;7,2,IF(M$2:M$65536&lt;10,3,4)))</f>
        <v>4</v>
      </c>
      <c r="R181" s="2">
        <f>YEAR($B181)</f>
        <v>2005</v>
      </c>
      <c r="S181" s="2">
        <f>R181*100+M$2:M$65536</f>
        <v>200511</v>
      </c>
      <c r="T181" s="2">
        <f>IF(M$2:M$65536&lt;=6,M$2:M$65536+6,M$2:M$65536-6)</f>
        <v>5</v>
      </c>
      <c r="U181" s="2">
        <f>IF(M$2:M$65536&lt;4,3,IF(M$2:M$65536&lt;7,4,IF(M$2:M$65536&lt;10,1,2)))</f>
        <v>2</v>
      </c>
      <c r="V181" s="2">
        <f>IF(M$2:M$65536 &lt;= 6, R$2:R$2192, R$2:R$65536+1)</f>
        <v>2006</v>
      </c>
      <c r="W181" s="2" t="str">
        <f>IF(MONTH($B181+1)&lt;&gt;M181,"Month End","Not Month End")</f>
        <v>Not Month End</v>
      </c>
      <c r="X181" s="3">
        <f>DATE(R181-1,M181,D181)</f>
        <v>38310</v>
      </c>
      <c r="Z1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values(20051119, '2005-11-19',6, 19, 180, 'Saturday', 'Sat', 'Weekend', 47, 26, '2005-11-14', 20051114, 11, 7, 'November', 'Nov', 4, 2005, 200511, 5, 2, 2006, 'Not Month End', '2004-11-19')</v>
      </c>
    </row>
    <row r="182" spans="1:26" x14ac:dyDescent="0.25">
      <c r="A182" s="2">
        <f>YEAR(B182)*10000+MONTH(B182)*100+DAY(B182)</f>
        <v>20051120</v>
      </c>
      <c r="B182" s="3">
        <f>B181+1</f>
        <v>38676</v>
      </c>
      <c r="C182" s="2">
        <f>WEEKDAY(B182,2)</f>
        <v>7</v>
      </c>
      <c r="D182" s="2">
        <f>DAY(B182)</f>
        <v>20</v>
      </c>
      <c r="E182" s="2">
        <f>IF(ISNUMBER(E181),E181+1,1)</f>
        <v>181</v>
      </c>
      <c r="F182" s="3" t="str">
        <f>VLOOKUP(C182,weekdays,2)</f>
        <v>Sunday</v>
      </c>
      <c r="G182" s="3" t="str">
        <f>VLOOKUP(C182,weekdays,3)</f>
        <v>Sun</v>
      </c>
      <c r="H182" s="2" t="str">
        <f>IF(C182&lt;=5,"Weekday","Weekend")</f>
        <v>Weekend</v>
      </c>
      <c r="I182" s="2">
        <f>WEEKNUM(B182,2)</f>
        <v>47</v>
      </c>
      <c r="J182" s="2">
        <f>IF(I182=I181,J181,J181+1)</f>
        <v>26</v>
      </c>
      <c r="K182" s="3">
        <f>B182+1-C182</f>
        <v>38670</v>
      </c>
      <c r="L182" s="2">
        <f>YEAR(K182)*10000+MONTH(K182)*100+DAY(K182)</f>
        <v>20051114</v>
      </c>
      <c r="M182" s="2">
        <f>MONTH(B182)</f>
        <v>11</v>
      </c>
      <c r="N182" s="2">
        <f>IF(M182=M181,N181,N181+1)</f>
        <v>7</v>
      </c>
      <c r="O182" s="3" t="str">
        <f>VLOOKUP(M$2:M$65536,months,2)</f>
        <v>November</v>
      </c>
      <c r="P182" s="3" t="str">
        <f>VLOOKUP(M$2:M$65536,months,3)</f>
        <v>Nov</v>
      </c>
      <c r="Q182" s="2">
        <f>IF(M$2:M$65536&lt;4,1,IF(M$2:M$65536&lt;7,2,IF(M$2:M$65536&lt;10,3,4)))</f>
        <v>4</v>
      </c>
      <c r="R182" s="2">
        <f>YEAR($B182)</f>
        <v>2005</v>
      </c>
      <c r="S182" s="2">
        <f>R182*100+M$2:M$65536</f>
        <v>200511</v>
      </c>
      <c r="T182" s="2">
        <f>IF(M$2:M$65536&lt;=6,M$2:M$65536+6,M$2:M$65536-6)</f>
        <v>5</v>
      </c>
      <c r="U182" s="2">
        <f>IF(M$2:M$65536&lt;4,3,IF(M$2:M$65536&lt;7,4,IF(M$2:M$65536&lt;10,1,2)))</f>
        <v>2</v>
      </c>
      <c r="V182" s="2">
        <f>IF(M$2:M$65536 &lt;= 6, R$2:R$2192, R$2:R$65536+1)</f>
        <v>2006</v>
      </c>
      <c r="W182" s="2" t="str">
        <f>IF(MONTH($B182+1)&lt;&gt;M182,"Month End","Not Month End")</f>
        <v>Not Month End</v>
      </c>
      <c r="X182" s="3">
        <f>DATE(R182-1,M182,D182)</f>
        <v>38311</v>
      </c>
      <c r="Z1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values(20051120, '2005-11-20',7, 20, 181, 'Sunday', 'Sun', 'Weekend', 47, 26, '2005-11-14', 20051114, 11, 7, 'November', 'Nov', 4, 2005, 200511, 5, 2, 2006, 'Not Month End', '2004-11-20')</v>
      </c>
    </row>
    <row r="183" spans="1:26" x14ac:dyDescent="0.25">
      <c r="A183" s="2">
        <f>YEAR(B183)*10000+MONTH(B183)*100+DAY(B183)</f>
        <v>20051121</v>
      </c>
      <c r="B183" s="3">
        <f>B182+1</f>
        <v>38677</v>
      </c>
      <c r="C183" s="2">
        <f>WEEKDAY(B183,2)</f>
        <v>1</v>
      </c>
      <c r="D183" s="2">
        <f>DAY(B183)</f>
        <v>21</v>
      </c>
      <c r="E183" s="2">
        <f>IF(ISNUMBER(E182),E182+1,1)</f>
        <v>182</v>
      </c>
      <c r="F183" s="3" t="str">
        <f>VLOOKUP(C183,weekdays,2)</f>
        <v>Monday</v>
      </c>
      <c r="G183" s="3" t="str">
        <f>VLOOKUP(C183,weekdays,3)</f>
        <v>Mon</v>
      </c>
      <c r="H183" s="2" t="str">
        <f>IF(C183&lt;=5,"Weekday","Weekend")</f>
        <v>Weekday</v>
      </c>
      <c r="I183" s="2">
        <f>WEEKNUM(B183,2)</f>
        <v>48</v>
      </c>
      <c r="J183" s="2">
        <f>IF(I183=I182,J182,J182+1)</f>
        <v>27</v>
      </c>
      <c r="K183" s="3">
        <f>B183+1-C183</f>
        <v>38677</v>
      </c>
      <c r="L183" s="2">
        <f>YEAR(K183)*10000+MONTH(K183)*100+DAY(K183)</f>
        <v>20051121</v>
      </c>
      <c r="M183" s="2">
        <f>MONTH(B183)</f>
        <v>11</v>
      </c>
      <c r="N183" s="2">
        <f>IF(M183=M182,N182,N182+1)</f>
        <v>7</v>
      </c>
      <c r="O183" s="3" t="str">
        <f>VLOOKUP(M$2:M$65536,months,2)</f>
        <v>November</v>
      </c>
      <c r="P183" s="3" t="str">
        <f>VLOOKUP(M$2:M$65536,months,3)</f>
        <v>Nov</v>
      </c>
      <c r="Q183" s="2">
        <f>IF(M$2:M$65536&lt;4,1,IF(M$2:M$65536&lt;7,2,IF(M$2:M$65536&lt;10,3,4)))</f>
        <v>4</v>
      </c>
      <c r="R183" s="2">
        <f>YEAR($B183)</f>
        <v>2005</v>
      </c>
      <c r="S183" s="2">
        <f>R183*100+M$2:M$65536</f>
        <v>200511</v>
      </c>
      <c r="T183" s="2">
        <f>IF(M$2:M$65536&lt;=6,M$2:M$65536+6,M$2:M$65536-6)</f>
        <v>5</v>
      </c>
      <c r="U183" s="2">
        <f>IF(M$2:M$65536&lt;4,3,IF(M$2:M$65536&lt;7,4,IF(M$2:M$65536&lt;10,1,2)))</f>
        <v>2</v>
      </c>
      <c r="V183" s="2">
        <f>IF(M$2:M$65536 &lt;= 6, R$2:R$2192, R$2:R$65536+1)</f>
        <v>2006</v>
      </c>
      <c r="W183" s="2" t="str">
        <f>IF(MONTH($B183+1)&lt;&gt;M183,"Month End","Not Month End")</f>
        <v>Not Month End</v>
      </c>
      <c r="X183" s="3">
        <f>DATE(R183-1,M183,D183)</f>
        <v>38312</v>
      </c>
      <c r="Z1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values(20051121, '2005-11-21',1, 21, 182, 'Monday', 'Mon', 'Weekday', 48, 27, '2005-11-21', 20051121, 11, 7, 'November', 'Nov', 4, 2005, 200511, 5, 2, 2006, 'Not Month End', '2004-11-21')</v>
      </c>
    </row>
    <row r="184" spans="1:26" x14ac:dyDescent="0.25">
      <c r="A184" s="2">
        <f>YEAR(B184)*10000+MONTH(B184)*100+DAY(B184)</f>
        <v>20051122</v>
      </c>
      <c r="B184" s="3">
        <f>B183+1</f>
        <v>38678</v>
      </c>
      <c r="C184" s="2">
        <f>WEEKDAY(B184,2)</f>
        <v>2</v>
      </c>
      <c r="D184" s="2">
        <f>DAY(B184)</f>
        <v>22</v>
      </c>
      <c r="E184" s="2">
        <f>IF(ISNUMBER(E183),E183+1,1)</f>
        <v>183</v>
      </c>
      <c r="F184" s="3" t="str">
        <f>VLOOKUP(C184,weekdays,2)</f>
        <v>Tuesday</v>
      </c>
      <c r="G184" s="3" t="str">
        <f>VLOOKUP(C184,weekdays,3)</f>
        <v>Tue</v>
      </c>
      <c r="H184" s="2" t="str">
        <f>IF(C184&lt;=5,"Weekday","Weekend")</f>
        <v>Weekday</v>
      </c>
      <c r="I184" s="2">
        <f>WEEKNUM(B184,2)</f>
        <v>48</v>
      </c>
      <c r="J184" s="2">
        <f>IF(I184=I183,J183,J183+1)</f>
        <v>27</v>
      </c>
      <c r="K184" s="3">
        <f>B184+1-C184</f>
        <v>38677</v>
      </c>
      <c r="L184" s="2">
        <f>YEAR(K184)*10000+MONTH(K184)*100+DAY(K184)</f>
        <v>20051121</v>
      </c>
      <c r="M184" s="2">
        <f>MONTH(B184)</f>
        <v>11</v>
      </c>
      <c r="N184" s="2">
        <f>IF(M184=M183,N183,N183+1)</f>
        <v>7</v>
      </c>
      <c r="O184" s="3" t="str">
        <f>VLOOKUP(M$2:M$65536,months,2)</f>
        <v>November</v>
      </c>
      <c r="P184" s="3" t="str">
        <f>VLOOKUP(M$2:M$65536,months,3)</f>
        <v>Nov</v>
      </c>
      <c r="Q184" s="2">
        <f>IF(M$2:M$65536&lt;4,1,IF(M$2:M$65536&lt;7,2,IF(M$2:M$65536&lt;10,3,4)))</f>
        <v>4</v>
      </c>
      <c r="R184" s="2">
        <f>YEAR($B184)</f>
        <v>2005</v>
      </c>
      <c r="S184" s="2">
        <f>R184*100+M$2:M$65536</f>
        <v>200511</v>
      </c>
      <c r="T184" s="2">
        <f>IF(M$2:M$65536&lt;=6,M$2:M$65536+6,M$2:M$65536-6)</f>
        <v>5</v>
      </c>
      <c r="U184" s="2">
        <f>IF(M$2:M$65536&lt;4,3,IF(M$2:M$65536&lt;7,4,IF(M$2:M$65536&lt;10,1,2)))</f>
        <v>2</v>
      </c>
      <c r="V184" s="2">
        <f>IF(M$2:M$65536 &lt;= 6, R$2:R$2192, R$2:R$65536+1)</f>
        <v>2006</v>
      </c>
      <c r="W184" s="2" t="str">
        <f>IF(MONTH($B184+1)&lt;&gt;M184,"Month End","Not Month End")</f>
        <v>Not Month End</v>
      </c>
      <c r="X184" s="3">
        <f>DATE(R184-1,M184,D184)</f>
        <v>38313</v>
      </c>
      <c r="Z1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values(20051122, '2005-11-22',2, 22, 183, 'Tuesday', 'Tue', 'Weekday', 48, 27, '2005-11-21', 20051121, 11, 7, 'November', 'Nov', 4, 2005, 200511, 5, 2, 2006, 'Not Month End', '2004-11-22')</v>
      </c>
    </row>
    <row r="185" spans="1:26" x14ac:dyDescent="0.25">
      <c r="A185" s="2">
        <f>YEAR(B185)*10000+MONTH(B185)*100+DAY(B185)</f>
        <v>20051123</v>
      </c>
      <c r="B185" s="3">
        <f>B184+1</f>
        <v>38679</v>
      </c>
      <c r="C185" s="2">
        <f>WEEKDAY(B185,2)</f>
        <v>3</v>
      </c>
      <c r="D185" s="2">
        <f>DAY(B185)</f>
        <v>23</v>
      </c>
      <c r="E185" s="2">
        <f>IF(ISNUMBER(E184),E184+1,1)</f>
        <v>184</v>
      </c>
      <c r="F185" s="3" t="str">
        <f>VLOOKUP(C185,weekdays,2)</f>
        <v>Wednesday</v>
      </c>
      <c r="G185" s="3" t="str">
        <f>VLOOKUP(C185,weekdays,3)</f>
        <v>Wed</v>
      </c>
      <c r="H185" s="2" t="str">
        <f>IF(C185&lt;=5,"Weekday","Weekend")</f>
        <v>Weekday</v>
      </c>
      <c r="I185" s="2">
        <f>WEEKNUM(B185,2)</f>
        <v>48</v>
      </c>
      <c r="J185" s="2">
        <f>IF(I185=I184,J184,J184+1)</f>
        <v>27</v>
      </c>
      <c r="K185" s="3">
        <f>B185+1-C185</f>
        <v>38677</v>
      </c>
      <c r="L185" s="2">
        <f>YEAR(K185)*10000+MONTH(K185)*100+DAY(K185)</f>
        <v>20051121</v>
      </c>
      <c r="M185" s="2">
        <f>MONTH(B185)</f>
        <v>11</v>
      </c>
      <c r="N185" s="2">
        <f>IF(M185=M184,N184,N184+1)</f>
        <v>7</v>
      </c>
      <c r="O185" s="3" t="str">
        <f>VLOOKUP(M$2:M$65536,months,2)</f>
        <v>November</v>
      </c>
      <c r="P185" s="3" t="str">
        <f>VLOOKUP(M$2:M$65536,months,3)</f>
        <v>Nov</v>
      </c>
      <c r="Q185" s="2">
        <f>IF(M$2:M$65536&lt;4,1,IF(M$2:M$65536&lt;7,2,IF(M$2:M$65536&lt;10,3,4)))</f>
        <v>4</v>
      </c>
      <c r="R185" s="2">
        <f>YEAR($B185)</f>
        <v>2005</v>
      </c>
      <c r="S185" s="2">
        <f>R185*100+M$2:M$65536</f>
        <v>200511</v>
      </c>
      <c r="T185" s="2">
        <f>IF(M$2:M$65536&lt;=6,M$2:M$65536+6,M$2:M$65536-6)</f>
        <v>5</v>
      </c>
      <c r="U185" s="2">
        <f>IF(M$2:M$65536&lt;4,3,IF(M$2:M$65536&lt;7,4,IF(M$2:M$65536&lt;10,1,2)))</f>
        <v>2</v>
      </c>
      <c r="V185" s="2">
        <f>IF(M$2:M$65536 &lt;= 6, R$2:R$2192, R$2:R$65536+1)</f>
        <v>2006</v>
      </c>
      <c r="W185" s="2" t="str">
        <f>IF(MONTH($B185+1)&lt;&gt;M185,"Month End","Not Month End")</f>
        <v>Not Month End</v>
      </c>
      <c r="X185" s="3">
        <f>DATE(R185-1,M185,D185)</f>
        <v>38314</v>
      </c>
      <c r="Z1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values(20051123, '2005-11-23',3, 23, 184, 'Wednesday', 'Wed', 'Weekday', 48, 27, '2005-11-21', 20051121, 11, 7, 'November', 'Nov', 4, 2005, 200511, 5, 2, 2006, 'Not Month End', '2004-11-23')</v>
      </c>
    </row>
    <row r="186" spans="1:26" x14ac:dyDescent="0.25">
      <c r="A186" s="2">
        <f>YEAR(B186)*10000+MONTH(B186)*100+DAY(B186)</f>
        <v>20051124</v>
      </c>
      <c r="B186" s="3">
        <f>B185+1</f>
        <v>38680</v>
      </c>
      <c r="C186" s="2">
        <f>WEEKDAY(B186,2)</f>
        <v>4</v>
      </c>
      <c r="D186" s="2">
        <f>DAY(B186)</f>
        <v>24</v>
      </c>
      <c r="E186" s="2">
        <f>IF(ISNUMBER(E185),E185+1,1)</f>
        <v>185</v>
      </c>
      <c r="F186" s="3" t="str">
        <f>VLOOKUP(C186,weekdays,2)</f>
        <v>Thursday</v>
      </c>
      <c r="G186" s="3" t="str">
        <f>VLOOKUP(C186,weekdays,3)</f>
        <v>Thu</v>
      </c>
      <c r="H186" s="2" t="str">
        <f>IF(C186&lt;=5,"Weekday","Weekend")</f>
        <v>Weekday</v>
      </c>
      <c r="I186" s="2">
        <f>WEEKNUM(B186,2)</f>
        <v>48</v>
      </c>
      <c r="J186" s="2">
        <f>IF(I186=I185,J185,J185+1)</f>
        <v>27</v>
      </c>
      <c r="K186" s="3">
        <f>B186+1-C186</f>
        <v>38677</v>
      </c>
      <c r="L186" s="2">
        <f>YEAR(K186)*10000+MONTH(K186)*100+DAY(K186)</f>
        <v>20051121</v>
      </c>
      <c r="M186" s="2">
        <f>MONTH(B186)</f>
        <v>11</v>
      </c>
      <c r="N186" s="2">
        <f>IF(M186=M185,N185,N185+1)</f>
        <v>7</v>
      </c>
      <c r="O186" s="3" t="str">
        <f>VLOOKUP(M$2:M$65536,months,2)</f>
        <v>November</v>
      </c>
      <c r="P186" s="3" t="str">
        <f>VLOOKUP(M$2:M$65536,months,3)</f>
        <v>Nov</v>
      </c>
      <c r="Q186" s="2">
        <f>IF(M$2:M$65536&lt;4,1,IF(M$2:M$65536&lt;7,2,IF(M$2:M$65536&lt;10,3,4)))</f>
        <v>4</v>
      </c>
      <c r="R186" s="2">
        <f>YEAR($B186)</f>
        <v>2005</v>
      </c>
      <c r="S186" s="2">
        <f>R186*100+M$2:M$65536</f>
        <v>200511</v>
      </c>
      <c r="T186" s="2">
        <f>IF(M$2:M$65536&lt;=6,M$2:M$65536+6,M$2:M$65536-6)</f>
        <v>5</v>
      </c>
      <c r="U186" s="2">
        <f>IF(M$2:M$65536&lt;4,3,IF(M$2:M$65536&lt;7,4,IF(M$2:M$65536&lt;10,1,2)))</f>
        <v>2</v>
      </c>
      <c r="V186" s="2">
        <f>IF(M$2:M$65536 &lt;= 6, R$2:R$2192, R$2:R$65536+1)</f>
        <v>2006</v>
      </c>
      <c r="W186" s="2" t="str">
        <f>IF(MONTH($B186+1)&lt;&gt;M186,"Month End","Not Month End")</f>
        <v>Not Month End</v>
      </c>
      <c r="X186" s="3">
        <f>DATE(R186-1,M186,D186)</f>
        <v>38315</v>
      </c>
      <c r="Z1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values(20051124, '2005-11-24',4, 24, 185, 'Thursday', 'Thu', 'Weekday', 48, 27, '2005-11-21', 20051121, 11, 7, 'November', 'Nov', 4, 2005, 200511, 5, 2, 2006, 'Not Month End', '2004-11-24')</v>
      </c>
    </row>
    <row r="187" spans="1:26" x14ac:dyDescent="0.25">
      <c r="A187" s="2">
        <f>YEAR(B187)*10000+MONTH(B187)*100+DAY(B187)</f>
        <v>20051125</v>
      </c>
      <c r="B187" s="3">
        <f>B186+1</f>
        <v>38681</v>
      </c>
      <c r="C187" s="2">
        <f>WEEKDAY(B187,2)</f>
        <v>5</v>
      </c>
      <c r="D187" s="2">
        <f>DAY(B187)</f>
        <v>25</v>
      </c>
      <c r="E187" s="2">
        <f>IF(ISNUMBER(E186),E186+1,1)</f>
        <v>186</v>
      </c>
      <c r="F187" s="3" t="str">
        <f>VLOOKUP(C187,weekdays,2)</f>
        <v>Friday</v>
      </c>
      <c r="G187" s="3" t="str">
        <f>VLOOKUP(C187,weekdays,3)</f>
        <v>Fri</v>
      </c>
      <c r="H187" s="2" t="str">
        <f>IF(C187&lt;=5,"Weekday","Weekend")</f>
        <v>Weekday</v>
      </c>
      <c r="I187" s="2">
        <f>WEEKNUM(B187,2)</f>
        <v>48</v>
      </c>
      <c r="J187" s="2">
        <f>IF(I187=I186,J186,J186+1)</f>
        <v>27</v>
      </c>
      <c r="K187" s="3">
        <f>B187+1-C187</f>
        <v>38677</v>
      </c>
      <c r="L187" s="2">
        <f>YEAR(K187)*10000+MONTH(K187)*100+DAY(K187)</f>
        <v>20051121</v>
      </c>
      <c r="M187" s="2">
        <f>MONTH(B187)</f>
        <v>11</v>
      </c>
      <c r="N187" s="2">
        <f>IF(M187=M186,N186,N186+1)</f>
        <v>7</v>
      </c>
      <c r="O187" s="3" t="str">
        <f>VLOOKUP(M$2:M$65536,months,2)</f>
        <v>November</v>
      </c>
      <c r="P187" s="3" t="str">
        <f>VLOOKUP(M$2:M$65536,months,3)</f>
        <v>Nov</v>
      </c>
      <c r="Q187" s="2">
        <f>IF(M$2:M$65536&lt;4,1,IF(M$2:M$65536&lt;7,2,IF(M$2:M$65536&lt;10,3,4)))</f>
        <v>4</v>
      </c>
      <c r="R187" s="2">
        <f>YEAR($B187)</f>
        <v>2005</v>
      </c>
      <c r="S187" s="2">
        <f>R187*100+M$2:M$65536</f>
        <v>200511</v>
      </c>
      <c r="T187" s="2">
        <f>IF(M$2:M$65536&lt;=6,M$2:M$65536+6,M$2:M$65536-6)</f>
        <v>5</v>
      </c>
      <c r="U187" s="2">
        <f>IF(M$2:M$65536&lt;4,3,IF(M$2:M$65536&lt;7,4,IF(M$2:M$65536&lt;10,1,2)))</f>
        <v>2</v>
      </c>
      <c r="V187" s="2">
        <f>IF(M$2:M$65536 &lt;= 6, R$2:R$2192, R$2:R$65536+1)</f>
        <v>2006</v>
      </c>
      <c r="W187" s="2" t="str">
        <f>IF(MONTH($B187+1)&lt;&gt;M187,"Month End","Not Month End")</f>
        <v>Not Month End</v>
      </c>
      <c r="X187" s="3">
        <f>DATE(R187-1,M187,D187)</f>
        <v>38316</v>
      </c>
      <c r="Z1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values(20051125, '2005-11-25',5, 25, 186, 'Friday', 'Fri', 'Weekday', 48, 27, '2005-11-21', 20051121, 11, 7, 'November', 'Nov', 4, 2005, 200511, 5, 2, 2006, 'Not Month End', '2004-11-25')</v>
      </c>
    </row>
    <row r="188" spans="1:26" x14ac:dyDescent="0.25">
      <c r="A188" s="2">
        <f>YEAR(B188)*10000+MONTH(B188)*100+DAY(B188)</f>
        <v>20051126</v>
      </c>
      <c r="B188" s="3">
        <f>B187+1</f>
        <v>38682</v>
      </c>
      <c r="C188" s="2">
        <f>WEEKDAY(B188,2)</f>
        <v>6</v>
      </c>
      <c r="D188" s="2">
        <f>DAY(B188)</f>
        <v>26</v>
      </c>
      <c r="E188" s="2">
        <f>IF(ISNUMBER(E187),E187+1,1)</f>
        <v>187</v>
      </c>
      <c r="F188" s="3" t="str">
        <f>VLOOKUP(C188,weekdays,2)</f>
        <v>Saturday</v>
      </c>
      <c r="G188" s="3" t="str">
        <f>VLOOKUP(C188,weekdays,3)</f>
        <v>Sat</v>
      </c>
      <c r="H188" s="2" t="str">
        <f>IF(C188&lt;=5,"Weekday","Weekend")</f>
        <v>Weekend</v>
      </c>
      <c r="I188" s="2">
        <f>WEEKNUM(B188,2)</f>
        <v>48</v>
      </c>
      <c r="J188" s="2">
        <f>IF(I188=I187,J187,J187+1)</f>
        <v>27</v>
      </c>
      <c r="K188" s="3">
        <f>B188+1-C188</f>
        <v>38677</v>
      </c>
      <c r="L188" s="2">
        <f>YEAR(K188)*10000+MONTH(K188)*100+DAY(K188)</f>
        <v>20051121</v>
      </c>
      <c r="M188" s="2">
        <f>MONTH(B188)</f>
        <v>11</v>
      </c>
      <c r="N188" s="2">
        <f>IF(M188=M187,N187,N187+1)</f>
        <v>7</v>
      </c>
      <c r="O188" s="3" t="str">
        <f>VLOOKUP(M$2:M$65536,months,2)</f>
        <v>November</v>
      </c>
      <c r="P188" s="3" t="str">
        <f>VLOOKUP(M$2:M$65536,months,3)</f>
        <v>Nov</v>
      </c>
      <c r="Q188" s="2">
        <f>IF(M$2:M$65536&lt;4,1,IF(M$2:M$65536&lt;7,2,IF(M$2:M$65536&lt;10,3,4)))</f>
        <v>4</v>
      </c>
      <c r="R188" s="2">
        <f>YEAR($B188)</f>
        <v>2005</v>
      </c>
      <c r="S188" s="2">
        <f>R188*100+M$2:M$65536</f>
        <v>200511</v>
      </c>
      <c r="T188" s="2">
        <f>IF(M$2:M$65536&lt;=6,M$2:M$65536+6,M$2:M$65536-6)</f>
        <v>5</v>
      </c>
      <c r="U188" s="2">
        <f>IF(M$2:M$65536&lt;4,3,IF(M$2:M$65536&lt;7,4,IF(M$2:M$65536&lt;10,1,2)))</f>
        <v>2</v>
      </c>
      <c r="V188" s="2">
        <f>IF(M$2:M$65536 &lt;= 6, R$2:R$2192, R$2:R$65536+1)</f>
        <v>2006</v>
      </c>
      <c r="W188" s="2" t="str">
        <f>IF(MONTH($B188+1)&lt;&gt;M188,"Month End","Not Month End")</f>
        <v>Not Month End</v>
      </c>
      <c r="X188" s="3">
        <f>DATE(R188-1,M188,D188)</f>
        <v>38317</v>
      </c>
      <c r="Z1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values(20051126, '2005-11-26',6, 26, 187, 'Saturday', 'Sat', 'Weekend', 48, 27, '2005-11-21', 20051121, 11, 7, 'November', 'Nov', 4, 2005, 200511, 5, 2, 2006, 'Not Month End', '2004-11-26')</v>
      </c>
    </row>
    <row r="189" spans="1:26" x14ac:dyDescent="0.25">
      <c r="A189" s="2">
        <f>YEAR(B189)*10000+MONTH(B189)*100+DAY(B189)</f>
        <v>20051127</v>
      </c>
      <c r="B189" s="3">
        <f>B188+1</f>
        <v>38683</v>
      </c>
      <c r="C189" s="2">
        <f>WEEKDAY(B189,2)</f>
        <v>7</v>
      </c>
      <c r="D189" s="2">
        <f>DAY(B189)</f>
        <v>27</v>
      </c>
      <c r="E189" s="2">
        <f>IF(ISNUMBER(E188),E188+1,1)</f>
        <v>188</v>
      </c>
      <c r="F189" s="3" t="str">
        <f>VLOOKUP(C189,weekdays,2)</f>
        <v>Sunday</v>
      </c>
      <c r="G189" s="3" t="str">
        <f>VLOOKUP(C189,weekdays,3)</f>
        <v>Sun</v>
      </c>
      <c r="H189" s="2" t="str">
        <f>IF(C189&lt;=5,"Weekday","Weekend")</f>
        <v>Weekend</v>
      </c>
      <c r="I189" s="2">
        <f>WEEKNUM(B189,2)</f>
        <v>48</v>
      </c>
      <c r="J189" s="2">
        <f>IF(I189=I188,J188,J188+1)</f>
        <v>27</v>
      </c>
      <c r="K189" s="3">
        <f>B189+1-C189</f>
        <v>38677</v>
      </c>
      <c r="L189" s="2">
        <f>YEAR(K189)*10000+MONTH(K189)*100+DAY(K189)</f>
        <v>20051121</v>
      </c>
      <c r="M189" s="2">
        <f>MONTH(B189)</f>
        <v>11</v>
      </c>
      <c r="N189" s="2">
        <f>IF(M189=M188,N188,N188+1)</f>
        <v>7</v>
      </c>
      <c r="O189" s="3" t="str">
        <f>VLOOKUP(M$2:M$65536,months,2)</f>
        <v>November</v>
      </c>
      <c r="P189" s="3" t="str">
        <f>VLOOKUP(M$2:M$65536,months,3)</f>
        <v>Nov</v>
      </c>
      <c r="Q189" s="2">
        <f>IF(M$2:M$65536&lt;4,1,IF(M$2:M$65536&lt;7,2,IF(M$2:M$65536&lt;10,3,4)))</f>
        <v>4</v>
      </c>
      <c r="R189" s="2">
        <f>YEAR($B189)</f>
        <v>2005</v>
      </c>
      <c r="S189" s="2">
        <f>R189*100+M$2:M$65536</f>
        <v>200511</v>
      </c>
      <c r="T189" s="2">
        <f>IF(M$2:M$65536&lt;=6,M$2:M$65536+6,M$2:M$65536-6)</f>
        <v>5</v>
      </c>
      <c r="U189" s="2">
        <f>IF(M$2:M$65536&lt;4,3,IF(M$2:M$65536&lt;7,4,IF(M$2:M$65536&lt;10,1,2)))</f>
        <v>2</v>
      </c>
      <c r="V189" s="2">
        <f>IF(M$2:M$65536 &lt;= 6, R$2:R$2192, R$2:R$65536+1)</f>
        <v>2006</v>
      </c>
      <c r="W189" s="2" t="str">
        <f>IF(MONTH($B189+1)&lt;&gt;M189,"Month End","Not Month End")</f>
        <v>Not Month End</v>
      </c>
      <c r="X189" s="3">
        <f>DATE(R189-1,M189,D189)</f>
        <v>38318</v>
      </c>
      <c r="Z1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values(20051127, '2005-11-27',7, 27, 188, 'Sunday', 'Sun', 'Weekend', 48, 27, '2005-11-21', 20051121, 11, 7, 'November', 'Nov', 4, 2005, 200511, 5, 2, 2006, 'Not Month End', '2004-11-27')</v>
      </c>
    </row>
    <row r="190" spans="1:26" x14ac:dyDescent="0.25">
      <c r="A190" s="2">
        <f>YEAR(B190)*10000+MONTH(B190)*100+DAY(B190)</f>
        <v>20051128</v>
      </c>
      <c r="B190" s="3">
        <f>B189+1</f>
        <v>38684</v>
      </c>
      <c r="C190" s="2">
        <f>WEEKDAY(B190,2)</f>
        <v>1</v>
      </c>
      <c r="D190" s="2">
        <f>DAY(B190)</f>
        <v>28</v>
      </c>
      <c r="E190" s="2">
        <f>IF(ISNUMBER(E189),E189+1,1)</f>
        <v>189</v>
      </c>
      <c r="F190" s="3" t="str">
        <f>VLOOKUP(C190,weekdays,2)</f>
        <v>Monday</v>
      </c>
      <c r="G190" s="3" t="str">
        <f>VLOOKUP(C190,weekdays,3)</f>
        <v>Mon</v>
      </c>
      <c r="H190" s="2" t="str">
        <f>IF(C190&lt;=5,"Weekday","Weekend")</f>
        <v>Weekday</v>
      </c>
      <c r="I190" s="2">
        <f>WEEKNUM(B190,2)</f>
        <v>49</v>
      </c>
      <c r="J190" s="2">
        <f>IF(I190=I189,J189,J189+1)</f>
        <v>28</v>
      </c>
      <c r="K190" s="3">
        <f>B190+1-C190</f>
        <v>38684</v>
      </c>
      <c r="L190" s="2">
        <f>YEAR(K190)*10000+MONTH(K190)*100+DAY(K190)</f>
        <v>20051128</v>
      </c>
      <c r="M190" s="2">
        <f>MONTH(B190)</f>
        <v>11</v>
      </c>
      <c r="N190" s="2">
        <f>IF(M190=M189,N189,N189+1)</f>
        <v>7</v>
      </c>
      <c r="O190" s="3" t="str">
        <f>VLOOKUP(M$2:M$65536,months,2)</f>
        <v>November</v>
      </c>
      <c r="P190" s="3" t="str">
        <f>VLOOKUP(M$2:M$65536,months,3)</f>
        <v>Nov</v>
      </c>
      <c r="Q190" s="2">
        <f>IF(M$2:M$65536&lt;4,1,IF(M$2:M$65536&lt;7,2,IF(M$2:M$65536&lt;10,3,4)))</f>
        <v>4</v>
      </c>
      <c r="R190" s="2">
        <f>YEAR($B190)</f>
        <v>2005</v>
      </c>
      <c r="S190" s="2">
        <f>R190*100+M$2:M$65536</f>
        <v>200511</v>
      </c>
      <c r="T190" s="2">
        <f>IF(M$2:M$65536&lt;=6,M$2:M$65536+6,M$2:M$65536-6)</f>
        <v>5</v>
      </c>
      <c r="U190" s="2">
        <f>IF(M$2:M$65536&lt;4,3,IF(M$2:M$65536&lt;7,4,IF(M$2:M$65536&lt;10,1,2)))</f>
        <v>2</v>
      </c>
      <c r="V190" s="2">
        <f>IF(M$2:M$65536 &lt;= 6, R$2:R$2192, R$2:R$65536+1)</f>
        <v>2006</v>
      </c>
      <c r="W190" s="2" t="str">
        <f>IF(MONTH($B190+1)&lt;&gt;M190,"Month End","Not Month End")</f>
        <v>Not Month End</v>
      </c>
      <c r="X190" s="3">
        <f>DATE(R190-1,M190,D190)</f>
        <v>38319</v>
      </c>
      <c r="Z1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values(20051128, '2005-11-28',1, 28, 189, 'Monday', 'Mon', 'Weekday', 49, 28, '2005-11-28', 20051128, 11, 7, 'November', 'Nov', 4, 2005, 200511, 5, 2, 2006, 'Not Month End', '2004-11-28')</v>
      </c>
    </row>
    <row r="191" spans="1:26" x14ac:dyDescent="0.25">
      <c r="A191" s="2">
        <f>YEAR(B191)*10000+MONTH(B191)*100+DAY(B191)</f>
        <v>20051129</v>
      </c>
      <c r="B191" s="3">
        <f>B190+1</f>
        <v>38685</v>
      </c>
      <c r="C191" s="2">
        <f>WEEKDAY(B191,2)</f>
        <v>2</v>
      </c>
      <c r="D191" s="2">
        <f>DAY(B191)</f>
        <v>29</v>
      </c>
      <c r="E191" s="2">
        <f>IF(ISNUMBER(E190),E190+1,1)</f>
        <v>190</v>
      </c>
      <c r="F191" s="3" t="str">
        <f>VLOOKUP(C191,weekdays,2)</f>
        <v>Tuesday</v>
      </c>
      <c r="G191" s="3" t="str">
        <f>VLOOKUP(C191,weekdays,3)</f>
        <v>Tue</v>
      </c>
      <c r="H191" s="2" t="str">
        <f>IF(C191&lt;=5,"Weekday","Weekend")</f>
        <v>Weekday</v>
      </c>
      <c r="I191" s="2">
        <f>WEEKNUM(B191,2)</f>
        <v>49</v>
      </c>
      <c r="J191" s="2">
        <f>IF(I191=I190,J190,J190+1)</f>
        <v>28</v>
      </c>
      <c r="K191" s="3">
        <f>B191+1-C191</f>
        <v>38684</v>
      </c>
      <c r="L191" s="2">
        <f>YEAR(K191)*10000+MONTH(K191)*100+DAY(K191)</f>
        <v>20051128</v>
      </c>
      <c r="M191" s="2">
        <f>MONTH(B191)</f>
        <v>11</v>
      </c>
      <c r="N191" s="2">
        <f>IF(M191=M190,N190,N190+1)</f>
        <v>7</v>
      </c>
      <c r="O191" s="3" t="str">
        <f>VLOOKUP(M$2:M$65536,months,2)</f>
        <v>November</v>
      </c>
      <c r="P191" s="3" t="str">
        <f>VLOOKUP(M$2:M$65536,months,3)</f>
        <v>Nov</v>
      </c>
      <c r="Q191" s="2">
        <f>IF(M$2:M$65536&lt;4,1,IF(M$2:M$65536&lt;7,2,IF(M$2:M$65536&lt;10,3,4)))</f>
        <v>4</v>
      </c>
      <c r="R191" s="2">
        <f>YEAR($B191)</f>
        <v>2005</v>
      </c>
      <c r="S191" s="2">
        <f>R191*100+M$2:M$65536</f>
        <v>200511</v>
      </c>
      <c r="T191" s="2">
        <f>IF(M$2:M$65536&lt;=6,M$2:M$65536+6,M$2:M$65536-6)</f>
        <v>5</v>
      </c>
      <c r="U191" s="2">
        <f>IF(M$2:M$65536&lt;4,3,IF(M$2:M$65536&lt;7,4,IF(M$2:M$65536&lt;10,1,2)))</f>
        <v>2</v>
      </c>
      <c r="V191" s="2">
        <f>IF(M$2:M$65536 &lt;= 6, R$2:R$2192, R$2:R$65536+1)</f>
        <v>2006</v>
      </c>
      <c r="W191" s="2" t="str">
        <f>IF(MONTH($B191+1)&lt;&gt;M191,"Month End","Not Month End")</f>
        <v>Not Month End</v>
      </c>
      <c r="X191" s="3">
        <f>DATE(R191-1,M191,D191)</f>
        <v>38320</v>
      </c>
      <c r="Z1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values(20051129, '2005-11-29',2, 29, 190, 'Tuesday', 'Tue', 'Weekday', 49, 28, '2005-11-28', 20051128, 11, 7, 'November', 'Nov', 4, 2005, 200511, 5, 2, 2006, 'Not Month End', '2004-11-29')</v>
      </c>
    </row>
    <row r="192" spans="1:26" x14ac:dyDescent="0.25">
      <c r="A192" s="2">
        <f>YEAR(B192)*10000+MONTH(B192)*100+DAY(B192)</f>
        <v>20051130</v>
      </c>
      <c r="B192" s="3">
        <f>B191+1</f>
        <v>38686</v>
      </c>
      <c r="C192" s="2">
        <f>WEEKDAY(B192,2)</f>
        <v>3</v>
      </c>
      <c r="D192" s="2">
        <f>DAY(B192)</f>
        <v>30</v>
      </c>
      <c r="E192" s="2">
        <f>IF(ISNUMBER(E191),E191+1,1)</f>
        <v>191</v>
      </c>
      <c r="F192" s="3" t="str">
        <f>VLOOKUP(C192,weekdays,2)</f>
        <v>Wednesday</v>
      </c>
      <c r="G192" s="3" t="str">
        <f>VLOOKUP(C192,weekdays,3)</f>
        <v>Wed</v>
      </c>
      <c r="H192" s="2" t="str">
        <f>IF(C192&lt;=5,"Weekday","Weekend")</f>
        <v>Weekday</v>
      </c>
      <c r="I192" s="2">
        <f>WEEKNUM(B192,2)</f>
        <v>49</v>
      </c>
      <c r="J192" s="2">
        <f>IF(I192=I191,J191,J191+1)</f>
        <v>28</v>
      </c>
      <c r="K192" s="3">
        <f>B192+1-C192</f>
        <v>38684</v>
      </c>
      <c r="L192" s="2">
        <f>YEAR(K192)*10000+MONTH(K192)*100+DAY(K192)</f>
        <v>20051128</v>
      </c>
      <c r="M192" s="2">
        <f>MONTH(B192)</f>
        <v>11</v>
      </c>
      <c r="N192" s="2">
        <f>IF(M192=M191,N191,N191+1)</f>
        <v>7</v>
      </c>
      <c r="O192" s="3" t="str">
        <f>VLOOKUP(M$2:M$65536,months,2)</f>
        <v>November</v>
      </c>
      <c r="P192" s="3" t="str">
        <f>VLOOKUP(M$2:M$65536,months,3)</f>
        <v>Nov</v>
      </c>
      <c r="Q192" s="2">
        <f>IF(M$2:M$65536&lt;4,1,IF(M$2:M$65536&lt;7,2,IF(M$2:M$65536&lt;10,3,4)))</f>
        <v>4</v>
      </c>
      <c r="R192" s="2">
        <f>YEAR($B192)</f>
        <v>2005</v>
      </c>
      <c r="S192" s="2">
        <f>R192*100+M$2:M$65536</f>
        <v>200511</v>
      </c>
      <c r="T192" s="2">
        <f>IF(M$2:M$65536&lt;=6,M$2:M$65536+6,M$2:M$65536-6)</f>
        <v>5</v>
      </c>
      <c r="U192" s="2">
        <f>IF(M$2:M$65536&lt;4,3,IF(M$2:M$65536&lt;7,4,IF(M$2:M$65536&lt;10,1,2)))</f>
        <v>2</v>
      </c>
      <c r="V192" s="2">
        <f>IF(M$2:M$65536 &lt;= 6, R$2:R$2192, R$2:R$65536+1)</f>
        <v>2006</v>
      </c>
      <c r="W192" s="2" t="str">
        <f>IF(MONTH($B192+1)&lt;&gt;M192,"Month End","Not Month End")</f>
        <v>Month End</v>
      </c>
      <c r="X192" s="3">
        <f>DATE(R192-1,M192,D192)</f>
        <v>38321</v>
      </c>
      <c r="Z1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values(20051130, '2005-11-30',3, 30, 191, 'Wednesday', 'Wed', 'Weekday', 49, 28, '2005-11-28', 20051128, 11, 7, 'November', 'Nov', 4, 2005, 200511, 5, 2, 2006, 'Month End', '2004-11-30')</v>
      </c>
    </row>
    <row r="193" spans="1:26" x14ac:dyDescent="0.25">
      <c r="A193" s="2">
        <f>YEAR(B193)*10000+MONTH(B193)*100+DAY(B193)</f>
        <v>20051201</v>
      </c>
      <c r="B193" s="3">
        <f>B192+1</f>
        <v>38687</v>
      </c>
      <c r="C193" s="2">
        <f>WEEKDAY(B193,2)</f>
        <v>4</v>
      </c>
      <c r="D193" s="2">
        <f>DAY(B193)</f>
        <v>1</v>
      </c>
      <c r="E193" s="2">
        <f>IF(ISNUMBER(E192),E192+1,1)</f>
        <v>192</v>
      </c>
      <c r="F193" s="3" t="str">
        <f>VLOOKUP(C193,weekdays,2)</f>
        <v>Thursday</v>
      </c>
      <c r="G193" s="3" t="str">
        <f>VLOOKUP(C193,weekdays,3)</f>
        <v>Thu</v>
      </c>
      <c r="H193" s="2" t="str">
        <f>IF(C193&lt;=5,"Weekday","Weekend")</f>
        <v>Weekday</v>
      </c>
      <c r="I193" s="2">
        <f>WEEKNUM(B193,2)</f>
        <v>49</v>
      </c>
      <c r="J193" s="2">
        <f>IF(I193=I192,J192,J192+1)</f>
        <v>28</v>
      </c>
      <c r="K193" s="3">
        <f>B193+1-C193</f>
        <v>38684</v>
      </c>
      <c r="L193" s="2">
        <f>YEAR(K193)*10000+MONTH(K193)*100+DAY(K193)</f>
        <v>20051128</v>
      </c>
      <c r="M193" s="2">
        <f>MONTH(B193)</f>
        <v>12</v>
      </c>
      <c r="N193" s="2">
        <f>IF(M193=M192,N192,N192+1)</f>
        <v>8</v>
      </c>
      <c r="O193" s="3" t="str">
        <f>VLOOKUP(M$2:M$65536,months,2)</f>
        <v>December</v>
      </c>
      <c r="P193" s="3" t="str">
        <f>VLOOKUP(M$2:M$65536,months,3)</f>
        <v>Dec</v>
      </c>
      <c r="Q193" s="2">
        <f>IF(M$2:M$65536&lt;4,1,IF(M$2:M$65536&lt;7,2,IF(M$2:M$65536&lt;10,3,4)))</f>
        <v>4</v>
      </c>
      <c r="R193" s="2">
        <f>YEAR($B193)</f>
        <v>2005</v>
      </c>
      <c r="S193" s="2">
        <f>R193*100+M$2:M$65536</f>
        <v>200512</v>
      </c>
      <c r="T193" s="2">
        <f>IF(M$2:M$65536&lt;=6,M$2:M$65536+6,M$2:M$65536-6)</f>
        <v>6</v>
      </c>
      <c r="U193" s="2">
        <f>IF(M$2:M$65536&lt;4,3,IF(M$2:M$65536&lt;7,4,IF(M$2:M$65536&lt;10,1,2)))</f>
        <v>2</v>
      </c>
      <c r="V193" s="2">
        <f>IF(M$2:M$65536 &lt;= 6, R$2:R$2192, R$2:R$65536+1)</f>
        <v>2006</v>
      </c>
      <c r="W193" s="2" t="str">
        <f>IF(MONTH($B193+1)&lt;&gt;M193,"Month End","Not Month End")</f>
        <v>Not Month End</v>
      </c>
      <c r="X193" s="3">
        <f>DATE(R193-1,M193,D193)</f>
        <v>38322</v>
      </c>
      <c r="Z1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values(20051201, '2005-12-1',4, 1, 192, 'Thursday', 'Thu', 'Weekday', 49, 28, '2005-11-28', 20051128, 12, 8, 'December', 'Dec', 4, 2005, 200512, 6, 2, 2006, 'Not Month End', '2004-12-1')</v>
      </c>
    </row>
    <row r="194" spans="1:26" x14ac:dyDescent="0.25">
      <c r="A194" s="2">
        <f>YEAR(B194)*10000+MONTH(B194)*100+DAY(B194)</f>
        <v>20051202</v>
      </c>
      <c r="B194" s="3">
        <f>B193+1</f>
        <v>38688</v>
      </c>
      <c r="C194" s="2">
        <f>WEEKDAY(B194,2)</f>
        <v>5</v>
      </c>
      <c r="D194" s="2">
        <f>DAY(B194)</f>
        <v>2</v>
      </c>
      <c r="E194" s="2">
        <f>IF(ISNUMBER(E193),E193+1,1)</f>
        <v>193</v>
      </c>
      <c r="F194" s="3" t="str">
        <f>VLOOKUP(C194,weekdays,2)</f>
        <v>Friday</v>
      </c>
      <c r="G194" s="3" t="str">
        <f>VLOOKUP(C194,weekdays,3)</f>
        <v>Fri</v>
      </c>
      <c r="H194" s="2" t="str">
        <f>IF(C194&lt;=5,"Weekday","Weekend")</f>
        <v>Weekday</v>
      </c>
      <c r="I194" s="2">
        <f>WEEKNUM(B194,2)</f>
        <v>49</v>
      </c>
      <c r="J194" s="2">
        <f>IF(I194=I193,J193,J193+1)</f>
        <v>28</v>
      </c>
      <c r="K194" s="3">
        <f>B194+1-C194</f>
        <v>38684</v>
      </c>
      <c r="L194" s="2">
        <f>YEAR(K194)*10000+MONTH(K194)*100+DAY(K194)</f>
        <v>20051128</v>
      </c>
      <c r="M194" s="2">
        <f>MONTH(B194)</f>
        <v>12</v>
      </c>
      <c r="N194" s="2">
        <f>IF(M194=M193,N193,N193+1)</f>
        <v>8</v>
      </c>
      <c r="O194" s="3" t="str">
        <f>VLOOKUP(M$2:M$65536,months,2)</f>
        <v>December</v>
      </c>
      <c r="P194" s="3" t="str">
        <f>VLOOKUP(M$2:M$65536,months,3)</f>
        <v>Dec</v>
      </c>
      <c r="Q194" s="2">
        <f>IF(M$2:M$65536&lt;4,1,IF(M$2:M$65536&lt;7,2,IF(M$2:M$65536&lt;10,3,4)))</f>
        <v>4</v>
      </c>
      <c r="R194" s="2">
        <f>YEAR($B194)</f>
        <v>2005</v>
      </c>
      <c r="S194" s="2">
        <f>R194*100+M$2:M$65536</f>
        <v>200512</v>
      </c>
      <c r="T194" s="2">
        <f>IF(M$2:M$65536&lt;=6,M$2:M$65536+6,M$2:M$65536-6)</f>
        <v>6</v>
      </c>
      <c r="U194" s="2">
        <f>IF(M$2:M$65536&lt;4,3,IF(M$2:M$65536&lt;7,4,IF(M$2:M$65536&lt;10,1,2)))</f>
        <v>2</v>
      </c>
      <c r="V194" s="2">
        <f>IF(M$2:M$65536 &lt;= 6, R$2:R$2192, R$2:R$65536+1)</f>
        <v>2006</v>
      </c>
      <c r="W194" s="2" t="str">
        <f>IF(MONTH($B194+1)&lt;&gt;M194,"Month End","Not Month End")</f>
        <v>Not Month End</v>
      </c>
      <c r="X194" s="3">
        <f>DATE(R194-1,M194,D194)</f>
        <v>38323</v>
      </c>
      <c r="Z1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values(20051202, '2005-12-2',5, 2, 193, 'Friday', 'Fri', 'Weekday', 49, 28, '2005-11-28', 20051128, 12, 8, 'December', 'Dec', 4, 2005, 200512, 6, 2, 2006, 'Not Month End', '2004-12-2')</v>
      </c>
    </row>
    <row r="195" spans="1:26" x14ac:dyDescent="0.25">
      <c r="A195" s="2">
        <f>YEAR(B195)*10000+MONTH(B195)*100+DAY(B195)</f>
        <v>20051203</v>
      </c>
      <c r="B195" s="3">
        <f>B194+1</f>
        <v>38689</v>
      </c>
      <c r="C195" s="2">
        <f>WEEKDAY(B195,2)</f>
        <v>6</v>
      </c>
      <c r="D195" s="2">
        <f>DAY(B195)</f>
        <v>3</v>
      </c>
      <c r="E195" s="2">
        <f>IF(ISNUMBER(E194),E194+1,1)</f>
        <v>194</v>
      </c>
      <c r="F195" s="3" t="str">
        <f>VLOOKUP(C195,weekdays,2)</f>
        <v>Saturday</v>
      </c>
      <c r="G195" s="3" t="str">
        <f>VLOOKUP(C195,weekdays,3)</f>
        <v>Sat</v>
      </c>
      <c r="H195" s="2" t="str">
        <f>IF(C195&lt;=5,"Weekday","Weekend")</f>
        <v>Weekend</v>
      </c>
      <c r="I195" s="2">
        <f>WEEKNUM(B195,2)</f>
        <v>49</v>
      </c>
      <c r="J195" s="2">
        <f>IF(I195=I194,J194,J194+1)</f>
        <v>28</v>
      </c>
      <c r="K195" s="3">
        <f>B195+1-C195</f>
        <v>38684</v>
      </c>
      <c r="L195" s="2">
        <f>YEAR(K195)*10000+MONTH(K195)*100+DAY(K195)</f>
        <v>20051128</v>
      </c>
      <c r="M195" s="2">
        <f>MONTH(B195)</f>
        <v>12</v>
      </c>
      <c r="N195" s="2">
        <f>IF(M195=M194,N194,N194+1)</f>
        <v>8</v>
      </c>
      <c r="O195" s="3" t="str">
        <f>VLOOKUP(M$2:M$65536,months,2)</f>
        <v>December</v>
      </c>
      <c r="P195" s="3" t="str">
        <f>VLOOKUP(M$2:M$65536,months,3)</f>
        <v>Dec</v>
      </c>
      <c r="Q195" s="2">
        <f>IF(M$2:M$65536&lt;4,1,IF(M$2:M$65536&lt;7,2,IF(M$2:M$65536&lt;10,3,4)))</f>
        <v>4</v>
      </c>
      <c r="R195" s="2">
        <f>YEAR($B195)</f>
        <v>2005</v>
      </c>
      <c r="S195" s="2">
        <f>R195*100+M$2:M$65536</f>
        <v>200512</v>
      </c>
      <c r="T195" s="2">
        <f>IF(M$2:M$65536&lt;=6,M$2:M$65536+6,M$2:M$65536-6)</f>
        <v>6</v>
      </c>
      <c r="U195" s="2">
        <f>IF(M$2:M$65536&lt;4,3,IF(M$2:M$65536&lt;7,4,IF(M$2:M$65536&lt;10,1,2)))</f>
        <v>2</v>
      </c>
      <c r="V195" s="2">
        <f>IF(M$2:M$65536 &lt;= 6, R$2:R$2192, R$2:R$65536+1)</f>
        <v>2006</v>
      </c>
      <c r="W195" s="2" t="str">
        <f>IF(MONTH($B195+1)&lt;&gt;M195,"Month End","Not Month End")</f>
        <v>Not Month End</v>
      </c>
      <c r="X195" s="3">
        <f>DATE(R195-1,M195,D195)</f>
        <v>38324</v>
      </c>
      <c r="Z1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values(20051203, '2005-12-3',6, 3, 194, 'Saturday', 'Sat', 'Weekend', 49, 28, '2005-11-28', 20051128, 12, 8, 'December', 'Dec', 4, 2005, 200512, 6, 2, 2006, 'Not Month End', '2004-12-3')</v>
      </c>
    </row>
    <row r="196" spans="1:26" x14ac:dyDescent="0.25">
      <c r="A196" s="2">
        <f>YEAR(B196)*10000+MONTH(B196)*100+DAY(B196)</f>
        <v>20051204</v>
      </c>
      <c r="B196" s="3">
        <f>B195+1</f>
        <v>38690</v>
      </c>
      <c r="C196" s="2">
        <f>WEEKDAY(B196,2)</f>
        <v>7</v>
      </c>
      <c r="D196" s="2">
        <f>DAY(B196)</f>
        <v>4</v>
      </c>
      <c r="E196" s="2">
        <f>IF(ISNUMBER(E195),E195+1,1)</f>
        <v>195</v>
      </c>
      <c r="F196" s="3" t="str">
        <f>VLOOKUP(C196,weekdays,2)</f>
        <v>Sunday</v>
      </c>
      <c r="G196" s="3" t="str">
        <f>VLOOKUP(C196,weekdays,3)</f>
        <v>Sun</v>
      </c>
      <c r="H196" s="2" t="str">
        <f>IF(C196&lt;=5,"Weekday","Weekend")</f>
        <v>Weekend</v>
      </c>
      <c r="I196" s="2">
        <f>WEEKNUM(B196,2)</f>
        <v>49</v>
      </c>
      <c r="J196" s="2">
        <f>IF(I196=I195,J195,J195+1)</f>
        <v>28</v>
      </c>
      <c r="K196" s="3">
        <f>B196+1-C196</f>
        <v>38684</v>
      </c>
      <c r="L196" s="2">
        <f>YEAR(K196)*10000+MONTH(K196)*100+DAY(K196)</f>
        <v>20051128</v>
      </c>
      <c r="M196" s="2">
        <f>MONTH(B196)</f>
        <v>12</v>
      </c>
      <c r="N196" s="2">
        <f>IF(M196=M195,N195,N195+1)</f>
        <v>8</v>
      </c>
      <c r="O196" s="3" t="str">
        <f>VLOOKUP(M$2:M$65536,months,2)</f>
        <v>December</v>
      </c>
      <c r="P196" s="3" t="str">
        <f>VLOOKUP(M$2:M$65536,months,3)</f>
        <v>Dec</v>
      </c>
      <c r="Q196" s="2">
        <f>IF(M$2:M$65536&lt;4,1,IF(M$2:M$65536&lt;7,2,IF(M$2:M$65536&lt;10,3,4)))</f>
        <v>4</v>
      </c>
      <c r="R196" s="2">
        <f>YEAR($B196)</f>
        <v>2005</v>
      </c>
      <c r="S196" s="2">
        <f>R196*100+M$2:M$65536</f>
        <v>200512</v>
      </c>
      <c r="T196" s="2">
        <f>IF(M$2:M$65536&lt;=6,M$2:M$65536+6,M$2:M$65536-6)</f>
        <v>6</v>
      </c>
      <c r="U196" s="2">
        <f>IF(M$2:M$65536&lt;4,3,IF(M$2:M$65536&lt;7,4,IF(M$2:M$65536&lt;10,1,2)))</f>
        <v>2</v>
      </c>
      <c r="V196" s="2">
        <f>IF(M$2:M$65536 &lt;= 6, R$2:R$2192, R$2:R$65536+1)</f>
        <v>2006</v>
      </c>
      <c r="W196" s="2" t="str">
        <f>IF(MONTH($B196+1)&lt;&gt;M196,"Month End","Not Month End")</f>
        <v>Not Month End</v>
      </c>
      <c r="X196" s="3">
        <f>DATE(R196-1,M196,D196)</f>
        <v>38325</v>
      </c>
      <c r="Z1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values(20051204, '2005-12-4',7, 4, 195, 'Sunday', 'Sun', 'Weekend', 49, 28, '2005-11-28', 20051128, 12, 8, 'December', 'Dec', 4, 2005, 200512, 6, 2, 2006, 'Not Month End', '2004-12-4')</v>
      </c>
    </row>
    <row r="197" spans="1:26" x14ac:dyDescent="0.25">
      <c r="A197" s="2">
        <f>YEAR(B197)*10000+MONTH(B197)*100+DAY(B197)</f>
        <v>20051205</v>
      </c>
      <c r="B197" s="3">
        <f>B196+1</f>
        <v>38691</v>
      </c>
      <c r="C197" s="2">
        <f>WEEKDAY(B197,2)</f>
        <v>1</v>
      </c>
      <c r="D197" s="2">
        <f>DAY(B197)</f>
        <v>5</v>
      </c>
      <c r="E197" s="2">
        <f>IF(ISNUMBER(E196),E196+1,1)</f>
        <v>196</v>
      </c>
      <c r="F197" s="3" t="str">
        <f>VLOOKUP(C197,weekdays,2)</f>
        <v>Monday</v>
      </c>
      <c r="G197" s="3" t="str">
        <f>VLOOKUP(C197,weekdays,3)</f>
        <v>Mon</v>
      </c>
      <c r="H197" s="2" t="str">
        <f>IF(C197&lt;=5,"Weekday","Weekend")</f>
        <v>Weekday</v>
      </c>
      <c r="I197" s="2">
        <f>WEEKNUM(B197,2)</f>
        <v>50</v>
      </c>
      <c r="J197" s="2">
        <f>IF(I197=I196,J196,J196+1)</f>
        <v>29</v>
      </c>
      <c r="K197" s="3">
        <f>B197+1-C197</f>
        <v>38691</v>
      </c>
      <c r="L197" s="2">
        <f>YEAR(K197)*10000+MONTH(K197)*100+DAY(K197)</f>
        <v>20051205</v>
      </c>
      <c r="M197" s="2">
        <f>MONTH(B197)</f>
        <v>12</v>
      </c>
      <c r="N197" s="2">
        <f>IF(M197=M196,N196,N196+1)</f>
        <v>8</v>
      </c>
      <c r="O197" s="3" t="str">
        <f>VLOOKUP(M$2:M$65536,months,2)</f>
        <v>December</v>
      </c>
      <c r="P197" s="3" t="str">
        <f>VLOOKUP(M$2:M$65536,months,3)</f>
        <v>Dec</v>
      </c>
      <c r="Q197" s="2">
        <f>IF(M$2:M$65536&lt;4,1,IF(M$2:M$65536&lt;7,2,IF(M$2:M$65536&lt;10,3,4)))</f>
        <v>4</v>
      </c>
      <c r="R197" s="2">
        <f>YEAR($B197)</f>
        <v>2005</v>
      </c>
      <c r="S197" s="2">
        <f>R197*100+M$2:M$65536</f>
        <v>200512</v>
      </c>
      <c r="T197" s="2">
        <f>IF(M$2:M$65536&lt;=6,M$2:M$65536+6,M$2:M$65536-6)</f>
        <v>6</v>
      </c>
      <c r="U197" s="2">
        <f>IF(M$2:M$65536&lt;4,3,IF(M$2:M$65536&lt;7,4,IF(M$2:M$65536&lt;10,1,2)))</f>
        <v>2</v>
      </c>
      <c r="V197" s="2">
        <f>IF(M$2:M$65536 &lt;= 6, R$2:R$2192, R$2:R$65536+1)</f>
        <v>2006</v>
      </c>
      <c r="W197" s="2" t="str">
        <f>IF(MONTH($B197+1)&lt;&gt;M197,"Month End","Not Month End")</f>
        <v>Not Month End</v>
      </c>
      <c r="X197" s="3">
        <f>DATE(R197-1,M197,D197)</f>
        <v>38326</v>
      </c>
      <c r="Z1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values(20051205, '2005-12-5',1, 5, 196, 'Monday', 'Mon', 'Weekday', 50, 29, '2005-12-5', 20051205, 12, 8, 'December', 'Dec', 4, 2005, 200512, 6, 2, 2006, 'Not Month End', '2004-12-5')</v>
      </c>
    </row>
    <row r="198" spans="1:26" x14ac:dyDescent="0.25">
      <c r="A198" s="2">
        <f>YEAR(B198)*10000+MONTH(B198)*100+DAY(B198)</f>
        <v>20051206</v>
      </c>
      <c r="B198" s="3">
        <f>B197+1</f>
        <v>38692</v>
      </c>
      <c r="C198" s="2">
        <f>WEEKDAY(B198,2)</f>
        <v>2</v>
      </c>
      <c r="D198" s="2">
        <f>DAY(B198)</f>
        <v>6</v>
      </c>
      <c r="E198" s="2">
        <f>IF(ISNUMBER(E197),E197+1,1)</f>
        <v>197</v>
      </c>
      <c r="F198" s="3" t="str">
        <f>VLOOKUP(C198,weekdays,2)</f>
        <v>Tuesday</v>
      </c>
      <c r="G198" s="3" t="str">
        <f>VLOOKUP(C198,weekdays,3)</f>
        <v>Tue</v>
      </c>
      <c r="H198" s="2" t="str">
        <f>IF(C198&lt;=5,"Weekday","Weekend")</f>
        <v>Weekday</v>
      </c>
      <c r="I198" s="2">
        <f>WEEKNUM(B198,2)</f>
        <v>50</v>
      </c>
      <c r="J198" s="2">
        <f>IF(I198=I197,J197,J197+1)</f>
        <v>29</v>
      </c>
      <c r="K198" s="3">
        <f>B198+1-C198</f>
        <v>38691</v>
      </c>
      <c r="L198" s="2">
        <f>YEAR(K198)*10000+MONTH(K198)*100+DAY(K198)</f>
        <v>20051205</v>
      </c>
      <c r="M198" s="2">
        <f>MONTH(B198)</f>
        <v>12</v>
      </c>
      <c r="N198" s="2">
        <f>IF(M198=M197,N197,N197+1)</f>
        <v>8</v>
      </c>
      <c r="O198" s="3" t="str">
        <f>VLOOKUP(M$2:M$65536,months,2)</f>
        <v>December</v>
      </c>
      <c r="P198" s="3" t="str">
        <f>VLOOKUP(M$2:M$65536,months,3)</f>
        <v>Dec</v>
      </c>
      <c r="Q198" s="2">
        <f>IF(M$2:M$65536&lt;4,1,IF(M$2:M$65536&lt;7,2,IF(M$2:M$65536&lt;10,3,4)))</f>
        <v>4</v>
      </c>
      <c r="R198" s="2">
        <f>YEAR($B198)</f>
        <v>2005</v>
      </c>
      <c r="S198" s="2">
        <f>R198*100+M$2:M$65536</f>
        <v>200512</v>
      </c>
      <c r="T198" s="2">
        <f>IF(M$2:M$65536&lt;=6,M$2:M$65536+6,M$2:M$65536-6)</f>
        <v>6</v>
      </c>
      <c r="U198" s="2">
        <f>IF(M$2:M$65536&lt;4,3,IF(M$2:M$65536&lt;7,4,IF(M$2:M$65536&lt;10,1,2)))</f>
        <v>2</v>
      </c>
      <c r="V198" s="2">
        <f>IF(M$2:M$65536 &lt;= 6, R$2:R$2192, R$2:R$65536+1)</f>
        <v>2006</v>
      </c>
      <c r="W198" s="2" t="str">
        <f>IF(MONTH($B198+1)&lt;&gt;M198,"Month End","Not Month End")</f>
        <v>Not Month End</v>
      </c>
      <c r="X198" s="3">
        <f>DATE(R198-1,M198,D198)</f>
        <v>38327</v>
      </c>
      <c r="Z1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values(20051206, '2005-12-6',2, 6, 197, 'Tuesday', 'Tue', 'Weekday', 50, 29, '2005-12-5', 20051205, 12, 8, 'December', 'Dec', 4, 2005, 200512, 6, 2, 2006, 'Not Month End', '2004-12-6')</v>
      </c>
    </row>
    <row r="199" spans="1:26" x14ac:dyDescent="0.25">
      <c r="A199" s="2">
        <f>YEAR(B199)*10000+MONTH(B199)*100+DAY(B199)</f>
        <v>20051207</v>
      </c>
      <c r="B199" s="3">
        <f>B198+1</f>
        <v>38693</v>
      </c>
      <c r="C199" s="2">
        <f>WEEKDAY(B199,2)</f>
        <v>3</v>
      </c>
      <c r="D199" s="2">
        <f>DAY(B199)</f>
        <v>7</v>
      </c>
      <c r="E199" s="2">
        <f>IF(ISNUMBER(E198),E198+1,1)</f>
        <v>198</v>
      </c>
      <c r="F199" s="3" t="str">
        <f>VLOOKUP(C199,weekdays,2)</f>
        <v>Wednesday</v>
      </c>
      <c r="G199" s="3" t="str">
        <f>VLOOKUP(C199,weekdays,3)</f>
        <v>Wed</v>
      </c>
      <c r="H199" s="2" t="str">
        <f>IF(C199&lt;=5,"Weekday","Weekend")</f>
        <v>Weekday</v>
      </c>
      <c r="I199" s="2">
        <f>WEEKNUM(B199,2)</f>
        <v>50</v>
      </c>
      <c r="J199" s="2">
        <f>IF(I199=I198,J198,J198+1)</f>
        <v>29</v>
      </c>
      <c r="K199" s="3">
        <f>B199+1-C199</f>
        <v>38691</v>
      </c>
      <c r="L199" s="2">
        <f>YEAR(K199)*10000+MONTH(K199)*100+DAY(K199)</f>
        <v>20051205</v>
      </c>
      <c r="M199" s="2">
        <f>MONTH(B199)</f>
        <v>12</v>
      </c>
      <c r="N199" s="2">
        <f>IF(M199=M198,N198,N198+1)</f>
        <v>8</v>
      </c>
      <c r="O199" s="3" t="str">
        <f>VLOOKUP(M$2:M$65536,months,2)</f>
        <v>December</v>
      </c>
      <c r="P199" s="3" t="str">
        <f>VLOOKUP(M$2:M$65536,months,3)</f>
        <v>Dec</v>
      </c>
      <c r="Q199" s="2">
        <f>IF(M$2:M$65536&lt;4,1,IF(M$2:M$65536&lt;7,2,IF(M$2:M$65536&lt;10,3,4)))</f>
        <v>4</v>
      </c>
      <c r="R199" s="2">
        <f>YEAR($B199)</f>
        <v>2005</v>
      </c>
      <c r="S199" s="2">
        <f>R199*100+M$2:M$65536</f>
        <v>200512</v>
      </c>
      <c r="T199" s="2">
        <f>IF(M$2:M$65536&lt;=6,M$2:M$65536+6,M$2:M$65536-6)</f>
        <v>6</v>
      </c>
      <c r="U199" s="2">
        <f>IF(M$2:M$65536&lt;4,3,IF(M$2:M$65536&lt;7,4,IF(M$2:M$65536&lt;10,1,2)))</f>
        <v>2</v>
      </c>
      <c r="V199" s="2">
        <f>IF(M$2:M$65536 &lt;= 6, R$2:R$2192, R$2:R$65536+1)</f>
        <v>2006</v>
      </c>
      <c r="W199" s="2" t="str">
        <f>IF(MONTH($B199+1)&lt;&gt;M199,"Month End","Not Month End")</f>
        <v>Not Month End</v>
      </c>
      <c r="X199" s="3">
        <f>DATE(R199-1,M199,D199)</f>
        <v>38328</v>
      </c>
      <c r="Z1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values(20051207, '2005-12-7',3, 7, 198, 'Wednesday', 'Wed', 'Weekday', 50, 29, '2005-12-5', 20051205, 12, 8, 'December', 'Dec', 4, 2005, 200512, 6, 2, 2006, 'Not Month End', '2004-12-7')</v>
      </c>
    </row>
    <row r="200" spans="1:26" x14ac:dyDescent="0.25">
      <c r="A200" s="2">
        <f>YEAR(B200)*10000+MONTH(B200)*100+DAY(B200)</f>
        <v>20051208</v>
      </c>
      <c r="B200" s="3">
        <f>B199+1</f>
        <v>38694</v>
      </c>
      <c r="C200" s="2">
        <f>WEEKDAY(B200,2)</f>
        <v>4</v>
      </c>
      <c r="D200" s="2">
        <f>DAY(B200)</f>
        <v>8</v>
      </c>
      <c r="E200" s="2">
        <f>IF(ISNUMBER(E199),E199+1,1)</f>
        <v>199</v>
      </c>
      <c r="F200" s="3" t="str">
        <f>VLOOKUP(C200,weekdays,2)</f>
        <v>Thursday</v>
      </c>
      <c r="G200" s="3" t="str">
        <f>VLOOKUP(C200,weekdays,3)</f>
        <v>Thu</v>
      </c>
      <c r="H200" s="2" t="str">
        <f>IF(C200&lt;=5,"Weekday","Weekend")</f>
        <v>Weekday</v>
      </c>
      <c r="I200" s="2">
        <f>WEEKNUM(B200,2)</f>
        <v>50</v>
      </c>
      <c r="J200" s="2">
        <f>IF(I200=I199,J199,J199+1)</f>
        <v>29</v>
      </c>
      <c r="K200" s="3">
        <f>B200+1-C200</f>
        <v>38691</v>
      </c>
      <c r="L200" s="2">
        <f>YEAR(K200)*10000+MONTH(K200)*100+DAY(K200)</f>
        <v>20051205</v>
      </c>
      <c r="M200" s="2">
        <f>MONTH(B200)</f>
        <v>12</v>
      </c>
      <c r="N200" s="2">
        <f>IF(M200=M199,N199,N199+1)</f>
        <v>8</v>
      </c>
      <c r="O200" s="3" t="str">
        <f>VLOOKUP(M$2:M$65536,months,2)</f>
        <v>December</v>
      </c>
      <c r="P200" s="3" t="str">
        <f>VLOOKUP(M$2:M$65536,months,3)</f>
        <v>Dec</v>
      </c>
      <c r="Q200" s="2">
        <f>IF(M$2:M$65536&lt;4,1,IF(M$2:M$65536&lt;7,2,IF(M$2:M$65536&lt;10,3,4)))</f>
        <v>4</v>
      </c>
      <c r="R200" s="2">
        <f>YEAR($B200)</f>
        <v>2005</v>
      </c>
      <c r="S200" s="2">
        <f>R200*100+M$2:M$65536</f>
        <v>200512</v>
      </c>
      <c r="T200" s="2">
        <f>IF(M$2:M$65536&lt;=6,M$2:M$65536+6,M$2:M$65536-6)</f>
        <v>6</v>
      </c>
      <c r="U200" s="2">
        <f>IF(M$2:M$65536&lt;4,3,IF(M$2:M$65536&lt;7,4,IF(M$2:M$65536&lt;10,1,2)))</f>
        <v>2</v>
      </c>
      <c r="V200" s="2">
        <f>IF(M$2:M$65536 &lt;= 6, R$2:R$2192, R$2:R$65536+1)</f>
        <v>2006</v>
      </c>
      <c r="W200" s="2" t="str">
        <f>IF(MONTH($B200+1)&lt;&gt;M200,"Month End","Not Month End")</f>
        <v>Not Month End</v>
      </c>
      <c r="X200" s="3">
        <f>DATE(R200-1,M200,D200)</f>
        <v>38329</v>
      </c>
      <c r="Z2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values(20051208, '2005-12-8',4, 8, 199, 'Thursday', 'Thu', 'Weekday', 50, 29, '2005-12-5', 20051205, 12, 8, 'December', 'Dec', 4, 2005, 200512, 6, 2, 2006, 'Not Month End', '2004-12-8')</v>
      </c>
    </row>
    <row r="201" spans="1:26" x14ac:dyDescent="0.25">
      <c r="A201" s="2">
        <f>YEAR(B201)*10000+MONTH(B201)*100+DAY(B201)</f>
        <v>20051209</v>
      </c>
      <c r="B201" s="3">
        <f>B200+1</f>
        <v>38695</v>
      </c>
      <c r="C201" s="2">
        <f>WEEKDAY(B201,2)</f>
        <v>5</v>
      </c>
      <c r="D201" s="2">
        <f>DAY(B201)</f>
        <v>9</v>
      </c>
      <c r="E201" s="2">
        <f>IF(ISNUMBER(E200),E200+1,1)</f>
        <v>200</v>
      </c>
      <c r="F201" s="3" t="str">
        <f>VLOOKUP(C201,weekdays,2)</f>
        <v>Friday</v>
      </c>
      <c r="G201" s="3" t="str">
        <f>VLOOKUP(C201,weekdays,3)</f>
        <v>Fri</v>
      </c>
      <c r="H201" s="2" t="str">
        <f>IF(C201&lt;=5,"Weekday","Weekend")</f>
        <v>Weekday</v>
      </c>
      <c r="I201" s="2">
        <f>WEEKNUM(B201,2)</f>
        <v>50</v>
      </c>
      <c r="J201" s="2">
        <f>IF(I201=I200,J200,J200+1)</f>
        <v>29</v>
      </c>
      <c r="K201" s="3">
        <f>B201+1-C201</f>
        <v>38691</v>
      </c>
      <c r="L201" s="2">
        <f>YEAR(K201)*10000+MONTH(K201)*100+DAY(K201)</f>
        <v>20051205</v>
      </c>
      <c r="M201" s="2">
        <f>MONTH(B201)</f>
        <v>12</v>
      </c>
      <c r="N201" s="2">
        <f>IF(M201=M200,N200,N200+1)</f>
        <v>8</v>
      </c>
      <c r="O201" s="3" t="str">
        <f>VLOOKUP(M$2:M$65536,months,2)</f>
        <v>December</v>
      </c>
      <c r="P201" s="3" t="str">
        <f>VLOOKUP(M$2:M$65536,months,3)</f>
        <v>Dec</v>
      </c>
      <c r="Q201" s="2">
        <f>IF(M$2:M$65536&lt;4,1,IF(M$2:M$65536&lt;7,2,IF(M$2:M$65536&lt;10,3,4)))</f>
        <v>4</v>
      </c>
      <c r="R201" s="2">
        <f>YEAR($B201)</f>
        <v>2005</v>
      </c>
      <c r="S201" s="2">
        <f>R201*100+M$2:M$65536</f>
        <v>200512</v>
      </c>
      <c r="T201" s="2">
        <f>IF(M$2:M$65536&lt;=6,M$2:M$65536+6,M$2:M$65536-6)</f>
        <v>6</v>
      </c>
      <c r="U201" s="2">
        <f>IF(M$2:M$65536&lt;4,3,IF(M$2:M$65536&lt;7,4,IF(M$2:M$65536&lt;10,1,2)))</f>
        <v>2</v>
      </c>
      <c r="V201" s="2">
        <f>IF(M$2:M$65536 &lt;= 6, R$2:R$2192, R$2:R$65536+1)</f>
        <v>2006</v>
      </c>
      <c r="W201" s="2" t="str">
        <f>IF(MONTH($B201+1)&lt;&gt;M201,"Month End","Not Month End")</f>
        <v>Not Month End</v>
      </c>
      <c r="X201" s="3">
        <f>DATE(R201-1,M201,D201)</f>
        <v>38330</v>
      </c>
      <c r="Z2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values(20051209, '2005-12-9',5, 9, 200, 'Friday', 'Fri', 'Weekday', 50, 29, '2005-12-5', 20051205, 12, 8, 'December', 'Dec', 4, 2005, 200512, 6, 2, 2006, 'Not Month End', '2004-12-9')</v>
      </c>
    </row>
    <row r="202" spans="1:26" x14ac:dyDescent="0.25">
      <c r="A202" s="2">
        <f>YEAR(B202)*10000+MONTH(B202)*100+DAY(B202)</f>
        <v>20051210</v>
      </c>
      <c r="B202" s="3">
        <f>B201+1</f>
        <v>38696</v>
      </c>
      <c r="C202" s="2">
        <f>WEEKDAY(B202,2)</f>
        <v>6</v>
      </c>
      <c r="D202" s="2">
        <f>DAY(B202)</f>
        <v>10</v>
      </c>
      <c r="E202" s="2">
        <f>IF(ISNUMBER(E201),E201+1,1)</f>
        <v>201</v>
      </c>
      <c r="F202" s="3" t="str">
        <f>VLOOKUP(C202,weekdays,2)</f>
        <v>Saturday</v>
      </c>
      <c r="G202" s="3" t="str">
        <f>VLOOKUP(C202,weekdays,3)</f>
        <v>Sat</v>
      </c>
      <c r="H202" s="2" t="str">
        <f>IF(C202&lt;=5,"Weekday","Weekend")</f>
        <v>Weekend</v>
      </c>
      <c r="I202" s="2">
        <f>WEEKNUM(B202,2)</f>
        <v>50</v>
      </c>
      <c r="J202" s="2">
        <f>IF(I202=I201,J201,J201+1)</f>
        <v>29</v>
      </c>
      <c r="K202" s="3">
        <f>B202+1-C202</f>
        <v>38691</v>
      </c>
      <c r="L202" s="2">
        <f>YEAR(K202)*10000+MONTH(K202)*100+DAY(K202)</f>
        <v>20051205</v>
      </c>
      <c r="M202" s="2">
        <f>MONTH(B202)</f>
        <v>12</v>
      </c>
      <c r="N202" s="2">
        <f>IF(M202=M201,N201,N201+1)</f>
        <v>8</v>
      </c>
      <c r="O202" s="3" t="str">
        <f>VLOOKUP(M$2:M$65536,months,2)</f>
        <v>December</v>
      </c>
      <c r="P202" s="3" t="str">
        <f>VLOOKUP(M$2:M$65536,months,3)</f>
        <v>Dec</v>
      </c>
      <c r="Q202" s="2">
        <f>IF(M$2:M$65536&lt;4,1,IF(M$2:M$65536&lt;7,2,IF(M$2:M$65536&lt;10,3,4)))</f>
        <v>4</v>
      </c>
      <c r="R202" s="2">
        <f>YEAR($B202)</f>
        <v>2005</v>
      </c>
      <c r="S202" s="2">
        <f>R202*100+M$2:M$65536</f>
        <v>200512</v>
      </c>
      <c r="T202" s="2">
        <f>IF(M$2:M$65536&lt;=6,M$2:M$65536+6,M$2:M$65536-6)</f>
        <v>6</v>
      </c>
      <c r="U202" s="2">
        <f>IF(M$2:M$65536&lt;4,3,IF(M$2:M$65536&lt;7,4,IF(M$2:M$65536&lt;10,1,2)))</f>
        <v>2</v>
      </c>
      <c r="V202" s="2">
        <f>IF(M$2:M$65536 &lt;= 6, R$2:R$2192, R$2:R$65536+1)</f>
        <v>2006</v>
      </c>
      <c r="W202" s="2" t="str">
        <f>IF(MONTH($B202+1)&lt;&gt;M202,"Month End","Not Month End")</f>
        <v>Not Month End</v>
      </c>
      <c r="X202" s="3">
        <f>DATE(R202-1,M202,D202)</f>
        <v>38331</v>
      </c>
      <c r="Z2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values(20051210, '2005-12-10',6, 10, 201, 'Saturday', 'Sat', 'Weekend', 50, 29, '2005-12-5', 20051205, 12, 8, 'December', 'Dec', 4, 2005, 200512, 6, 2, 2006, 'Not Month End', '2004-12-10')</v>
      </c>
    </row>
    <row r="203" spans="1:26" x14ac:dyDescent="0.25">
      <c r="A203" s="2">
        <f>YEAR(B203)*10000+MONTH(B203)*100+DAY(B203)</f>
        <v>20051211</v>
      </c>
      <c r="B203" s="3">
        <f>B202+1</f>
        <v>38697</v>
      </c>
      <c r="C203" s="2">
        <f>WEEKDAY(B203,2)</f>
        <v>7</v>
      </c>
      <c r="D203" s="2">
        <f>DAY(B203)</f>
        <v>11</v>
      </c>
      <c r="E203" s="2">
        <f>IF(ISNUMBER(E202),E202+1,1)</f>
        <v>202</v>
      </c>
      <c r="F203" s="3" t="str">
        <f>VLOOKUP(C203,weekdays,2)</f>
        <v>Sunday</v>
      </c>
      <c r="G203" s="3" t="str">
        <f>VLOOKUP(C203,weekdays,3)</f>
        <v>Sun</v>
      </c>
      <c r="H203" s="2" t="str">
        <f>IF(C203&lt;=5,"Weekday","Weekend")</f>
        <v>Weekend</v>
      </c>
      <c r="I203" s="2">
        <f>WEEKNUM(B203,2)</f>
        <v>50</v>
      </c>
      <c r="J203" s="2">
        <f>IF(I203=I202,J202,J202+1)</f>
        <v>29</v>
      </c>
      <c r="K203" s="3">
        <f>B203+1-C203</f>
        <v>38691</v>
      </c>
      <c r="L203" s="2">
        <f>YEAR(K203)*10000+MONTH(K203)*100+DAY(K203)</f>
        <v>20051205</v>
      </c>
      <c r="M203" s="2">
        <f>MONTH(B203)</f>
        <v>12</v>
      </c>
      <c r="N203" s="2">
        <f>IF(M203=M202,N202,N202+1)</f>
        <v>8</v>
      </c>
      <c r="O203" s="3" t="str">
        <f>VLOOKUP(M$2:M$65536,months,2)</f>
        <v>December</v>
      </c>
      <c r="P203" s="3" t="str">
        <f>VLOOKUP(M$2:M$65536,months,3)</f>
        <v>Dec</v>
      </c>
      <c r="Q203" s="2">
        <f>IF(M$2:M$65536&lt;4,1,IF(M$2:M$65536&lt;7,2,IF(M$2:M$65536&lt;10,3,4)))</f>
        <v>4</v>
      </c>
      <c r="R203" s="2">
        <f>YEAR($B203)</f>
        <v>2005</v>
      </c>
      <c r="S203" s="2">
        <f>R203*100+M$2:M$65536</f>
        <v>200512</v>
      </c>
      <c r="T203" s="2">
        <f>IF(M$2:M$65536&lt;=6,M$2:M$65536+6,M$2:M$65536-6)</f>
        <v>6</v>
      </c>
      <c r="U203" s="2">
        <f>IF(M$2:M$65536&lt;4,3,IF(M$2:M$65536&lt;7,4,IF(M$2:M$65536&lt;10,1,2)))</f>
        <v>2</v>
      </c>
      <c r="V203" s="2">
        <f>IF(M$2:M$65536 &lt;= 6, R$2:R$2192, R$2:R$65536+1)</f>
        <v>2006</v>
      </c>
      <c r="W203" s="2" t="str">
        <f>IF(MONTH($B203+1)&lt;&gt;M203,"Month End","Not Month End")</f>
        <v>Not Month End</v>
      </c>
      <c r="X203" s="3">
        <f>DATE(R203-1,M203,D203)</f>
        <v>38332</v>
      </c>
      <c r="Z2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values(20051211, '2005-12-11',7, 11, 202, 'Sunday', 'Sun', 'Weekend', 50, 29, '2005-12-5', 20051205, 12, 8, 'December', 'Dec', 4, 2005, 200512, 6, 2, 2006, 'Not Month End', '2004-12-11')</v>
      </c>
    </row>
    <row r="204" spans="1:26" x14ac:dyDescent="0.25">
      <c r="A204" s="2">
        <f>YEAR(B204)*10000+MONTH(B204)*100+DAY(B204)</f>
        <v>20051212</v>
      </c>
      <c r="B204" s="3">
        <f>B203+1</f>
        <v>38698</v>
      </c>
      <c r="C204" s="2">
        <f>WEEKDAY(B204,2)</f>
        <v>1</v>
      </c>
      <c r="D204" s="2">
        <f>DAY(B204)</f>
        <v>12</v>
      </c>
      <c r="E204" s="2">
        <f>IF(ISNUMBER(E203),E203+1,1)</f>
        <v>203</v>
      </c>
      <c r="F204" s="3" t="str">
        <f>VLOOKUP(C204,weekdays,2)</f>
        <v>Monday</v>
      </c>
      <c r="G204" s="3" t="str">
        <f>VLOOKUP(C204,weekdays,3)</f>
        <v>Mon</v>
      </c>
      <c r="H204" s="2" t="str">
        <f>IF(C204&lt;=5,"Weekday","Weekend")</f>
        <v>Weekday</v>
      </c>
      <c r="I204" s="2">
        <f>WEEKNUM(B204,2)</f>
        <v>51</v>
      </c>
      <c r="J204" s="2">
        <f>IF(I204=I203,J203,J203+1)</f>
        <v>30</v>
      </c>
      <c r="K204" s="3">
        <f>B204+1-C204</f>
        <v>38698</v>
      </c>
      <c r="L204" s="2">
        <f>YEAR(K204)*10000+MONTH(K204)*100+DAY(K204)</f>
        <v>20051212</v>
      </c>
      <c r="M204" s="2">
        <f>MONTH(B204)</f>
        <v>12</v>
      </c>
      <c r="N204" s="2">
        <f>IF(M204=M203,N203,N203+1)</f>
        <v>8</v>
      </c>
      <c r="O204" s="3" t="str">
        <f>VLOOKUP(M$2:M$65536,months,2)</f>
        <v>December</v>
      </c>
      <c r="P204" s="3" t="str">
        <f>VLOOKUP(M$2:M$65536,months,3)</f>
        <v>Dec</v>
      </c>
      <c r="Q204" s="2">
        <f>IF(M$2:M$65536&lt;4,1,IF(M$2:M$65536&lt;7,2,IF(M$2:M$65536&lt;10,3,4)))</f>
        <v>4</v>
      </c>
      <c r="R204" s="2">
        <f>YEAR($B204)</f>
        <v>2005</v>
      </c>
      <c r="S204" s="2">
        <f>R204*100+M$2:M$65536</f>
        <v>200512</v>
      </c>
      <c r="T204" s="2">
        <f>IF(M$2:M$65536&lt;=6,M$2:M$65536+6,M$2:M$65536-6)</f>
        <v>6</v>
      </c>
      <c r="U204" s="2">
        <f>IF(M$2:M$65536&lt;4,3,IF(M$2:M$65536&lt;7,4,IF(M$2:M$65536&lt;10,1,2)))</f>
        <v>2</v>
      </c>
      <c r="V204" s="2">
        <f>IF(M$2:M$65536 &lt;= 6, R$2:R$2192, R$2:R$65536+1)</f>
        <v>2006</v>
      </c>
      <c r="W204" s="2" t="str">
        <f>IF(MONTH($B204+1)&lt;&gt;M204,"Month End","Not Month End")</f>
        <v>Not Month End</v>
      </c>
      <c r="X204" s="3">
        <f>DATE(R204-1,M204,D204)</f>
        <v>38333</v>
      </c>
      <c r="Z2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values(20051212, '2005-12-12',1, 12, 203, 'Monday', 'Mon', 'Weekday', 51, 30, '2005-12-12', 20051212, 12, 8, 'December', 'Dec', 4, 2005, 200512, 6, 2, 2006, 'Not Month End', '2004-12-12')</v>
      </c>
    </row>
    <row r="205" spans="1:26" x14ac:dyDescent="0.25">
      <c r="A205" s="2">
        <f>YEAR(B205)*10000+MONTH(B205)*100+DAY(B205)</f>
        <v>20051213</v>
      </c>
      <c r="B205" s="3">
        <f>B204+1</f>
        <v>38699</v>
      </c>
      <c r="C205" s="2">
        <f>WEEKDAY(B205,2)</f>
        <v>2</v>
      </c>
      <c r="D205" s="2">
        <f>DAY(B205)</f>
        <v>13</v>
      </c>
      <c r="E205" s="2">
        <f>IF(ISNUMBER(E204),E204+1,1)</f>
        <v>204</v>
      </c>
      <c r="F205" s="3" t="str">
        <f>VLOOKUP(C205,weekdays,2)</f>
        <v>Tuesday</v>
      </c>
      <c r="G205" s="3" t="str">
        <f>VLOOKUP(C205,weekdays,3)</f>
        <v>Tue</v>
      </c>
      <c r="H205" s="2" t="str">
        <f>IF(C205&lt;=5,"Weekday","Weekend")</f>
        <v>Weekday</v>
      </c>
      <c r="I205" s="2">
        <f>WEEKNUM(B205,2)</f>
        <v>51</v>
      </c>
      <c r="J205" s="2">
        <f>IF(I205=I204,J204,J204+1)</f>
        <v>30</v>
      </c>
      <c r="K205" s="3">
        <f>B205+1-C205</f>
        <v>38698</v>
      </c>
      <c r="L205" s="2">
        <f>YEAR(K205)*10000+MONTH(K205)*100+DAY(K205)</f>
        <v>20051212</v>
      </c>
      <c r="M205" s="2">
        <f>MONTH(B205)</f>
        <v>12</v>
      </c>
      <c r="N205" s="2">
        <f>IF(M205=M204,N204,N204+1)</f>
        <v>8</v>
      </c>
      <c r="O205" s="3" t="str">
        <f>VLOOKUP(M$2:M$65536,months,2)</f>
        <v>December</v>
      </c>
      <c r="P205" s="3" t="str">
        <f>VLOOKUP(M$2:M$65536,months,3)</f>
        <v>Dec</v>
      </c>
      <c r="Q205" s="2">
        <f>IF(M$2:M$65536&lt;4,1,IF(M$2:M$65536&lt;7,2,IF(M$2:M$65536&lt;10,3,4)))</f>
        <v>4</v>
      </c>
      <c r="R205" s="2">
        <f>YEAR($B205)</f>
        <v>2005</v>
      </c>
      <c r="S205" s="2">
        <f>R205*100+M$2:M$65536</f>
        <v>200512</v>
      </c>
      <c r="T205" s="2">
        <f>IF(M$2:M$65536&lt;=6,M$2:M$65536+6,M$2:M$65536-6)</f>
        <v>6</v>
      </c>
      <c r="U205" s="2">
        <f>IF(M$2:M$65536&lt;4,3,IF(M$2:M$65536&lt;7,4,IF(M$2:M$65536&lt;10,1,2)))</f>
        <v>2</v>
      </c>
      <c r="V205" s="2">
        <f>IF(M$2:M$65536 &lt;= 6, R$2:R$2192, R$2:R$65536+1)</f>
        <v>2006</v>
      </c>
      <c r="W205" s="2" t="str">
        <f>IF(MONTH($B205+1)&lt;&gt;M205,"Month End","Not Month End")</f>
        <v>Not Month End</v>
      </c>
      <c r="X205" s="3">
        <f>DATE(R205-1,M205,D205)</f>
        <v>38334</v>
      </c>
      <c r="Z2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values(20051213, '2005-12-13',2, 13, 204, 'Tuesday', 'Tue', 'Weekday', 51, 30, '2005-12-12', 20051212, 12, 8, 'December', 'Dec', 4, 2005, 200512, 6, 2, 2006, 'Not Month End', '2004-12-13')</v>
      </c>
    </row>
    <row r="206" spans="1:26" x14ac:dyDescent="0.25">
      <c r="A206" s="2">
        <f>YEAR(B206)*10000+MONTH(B206)*100+DAY(B206)</f>
        <v>20051214</v>
      </c>
      <c r="B206" s="3">
        <f>B205+1</f>
        <v>38700</v>
      </c>
      <c r="C206" s="2">
        <f>WEEKDAY(B206,2)</f>
        <v>3</v>
      </c>
      <c r="D206" s="2">
        <f>DAY(B206)</f>
        <v>14</v>
      </c>
      <c r="E206" s="2">
        <f>IF(ISNUMBER(E205),E205+1,1)</f>
        <v>205</v>
      </c>
      <c r="F206" s="3" t="str">
        <f>VLOOKUP(C206,weekdays,2)</f>
        <v>Wednesday</v>
      </c>
      <c r="G206" s="3" t="str">
        <f>VLOOKUP(C206,weekdays,3)</f>
        <v>Wed</v>
      </c>
      <c r="H206" s="2" t="str">
        <f>IF(C206&lt;=5,"Weekday","Weekend")</f>
        <v>Weekday</v>
      </c>
      <c r="I206" s="2">
        <f>WEEKNUM(B206,2)</f>
        <v>51</v>
      </c>
      <c r="J206" s="2">
        <f>IF(I206=I205,J205,J205+1)</f>
        <v>30</v>
      </c>
      <c r="K206" s="3">
        <f>B206+1-C206</f>
        <v>38698</v>
      </c>
      <c r="L206" s="2">
        <f>YEAR(K206)*10000+MONTH(K206)*100+DAY(K206)</f>
        <v>20051212</v>
      </c>
      <c r="M206" s="2">
        <f>MONTH(B206)</f>
        <v>12</v>
      </c>
      <c r="N206" s="2">
        <f>IF(M206=M205,N205,N205+1)</f>
        <v>8</v>
      </c>
      <c r="O206" s="3" t="str">
        <f>VLOOKUP(M$2:M$65536,months,2)</f>
        <v>December</v>
      </c>
      <c r="P206" s="3" t="str">
        <f>VLOOKUP(M$2:M$65536,months,3)</f>
        <v>Dec</v>
      </c>
      <c r="Q206" s="2">
        <f>IF(M$2:M$65536&lt;4,1,IF(M$2:M$65536&lt;7,2,IF(M$2:M$65536&lt;10,3,4)))</f>
        <v>4</v>
      </c>
      <c r="R206" s="2">
        <f>YEAR($B206)</f>
        <v>2005</v>
      </c>
      <c r="S206" s="2">
        <f>R206*100+M$2:M$65536</f>
        <v>200512</v>
      </c>
      <c r="T206" s="2">
        <f>IF(M$2:M$65536&lt;=6,M$2:M$65536+6,M$2:M$65536-6)</f>
        <v>6</v>
      </c>
      <c r="U206" s="2">
        <f>IF(M$2:M$65536&lt;4,3,IF(M$2:M$65536&lt;7,4,IF(M$2:M$65536&lt;10,1,2)))</f>
        <v>2</v>
      </c>
      <c r="V206" s="2">
        <f>IF(M$2:M$65536 &lt;= 6, R$2:R$2192, R$2:R$65536+1)</f>
        <v>2006</v>
      </c>
      <c r="W206" s="2" t="str">
        <f>IF(MONTH($B206+1)&lt;&gt;M206,"Month End","Not Month End")</f>
        <v>Not Month End</v>
      </c>
      <c r="X206" s="3">
        <f>DATE(R206-1,M206,D206)</f>
        <v>38335</v>
      </c>
      <c r="Z2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values(20051214, '2005-12-14',3, 14, 205, 'Wednesday', 'Wed', 'Weekday', 51, 30, '2005-12-12', 20051212, 12, 8, 'December', 'Dec', 4, 2005, 200512, 6, 2, 2006, 'Not Month End', '2004-12-14')</v>
      </c>
    </row>
    <row r="207" spans="1:26" x14ac:dyDescent="0.25">
      <c r="A207" s="2">
        <f>YEAR(B207)*10000+MONTH(B207)*100+DAY(B207)</f>
        <v>20051215</v>
      </c>
      <c r="B207" s="3">
        <f>B206+1</f>
        <v>38701</v>
      </c>
      <c r="C207" s="2">
        <f>WEEKDAY(B207,2)</f>
        <v>4</v>
      </c>
      <c r="D207" s="2">
        <f>DAY(B207)</f>
        <v>15</v>
      </c>
      <c r="E207" s="2">
        <f>IF(ISNUMBER(E206),E206+1,1)</f>
        <v>206</v>
      </c>
      <c r="F207" s="3" t="str">
        <f>VLOOKUP(C207,weekdays,2)</f>
        <v>Thursday</v>
      </c>
      <c r="G207" s="3" t="str">
        <f>VLOOKUP(C207,weekdays,3)</f>
        <v>Thu</v>
      </c>
      <c r="H207" s="2" t="str">
        <f>IF(C207&lt;=5,"Weekday","Weekend")</f>
        <v>Weekday</v>
      </c>
      <c r="I207" s="2">
        <f>WEEKNUM(B207,2)</f>
        <v>51</v>
      </c>
      <c r="J207" s="2">
        <f>IF(I207=I206,J206,J206+1)</f>
        <v>30</v>
      </c>
      <c r="K207" s="3">
        <f>B207+1-C207</f>
        <v>38698</v>
      </c>
      <c r="L207" s="2">
        <f>YEAR(K207)*10000+MONTH(K207)*100+DAY(K207)</f>
        <v>20051212</v>
      </c>
      <c r="M207" s="2">
        <f>MONTH(B207)</f>
        <v>12</v>
      </c>
      <c r="N207" s="2">
        <f>IF(M207=M206,N206,N206+1)</f>
        <v>8</v>
      </c>
      <c r="O207" s="3" t="str">
        <f>VLOOKUP(M$2:M$65536,months,2)</f>
        <v>December</v>
      </c>
      <c r="P207" s="3" t="str">
        <f>VLOOKUP(M$2:M$65536,months,3)</f>
        <v>Dec</v>
      </c>
      <c r="Q207" s="2">
        <f>IF(M$2:M$65536&lt;4,1,IF(M$2:M$65536&lt;7,2,IF(M$2:M$65536&lt;10,3,4)))</f>
        <v>4</v>
      </c>
      <c r="R207" s="2">
        <f>YEAR($B207)</f>
        <v>2005</v>
      </c>
      <c r="S207" s="2">
        <f>R207*100+M$2:M$65536</f>
        <v>200512</v>
      </c>
      <c r="T207" s="2">
        <f>IF(M$2:M$65536&lt;=6,M$2:M$65536+6,M$2:M$65536-6)</f>
        <v>6</v>
      </c>
      <c r="U207" s="2">
        <f>IF(M$2:M$65536&lt;4,3,IF(M$2:M$65536&lt;7,4,IF(M$2:M$65536&lt;10,1,2)))</f>
        <v>2</v>
      </c>
      <c r="V207" s="2">
        <f>IF(M$2:M$65536 &lt;= 6, R$2:R$2192, R$2:R$65536+1)</f>
        <v>2006</v>
      </c>
      <c r="W207" s="2" t="str">
        <f>IF(MONTH($B207+1)&lt;&gt;M207,"Month End","Not Month End")</f>
        <v>Not Month End</v>
      </c>
      <c r="X207" s="3">
        <f>DATE(R207-1,M207,D207)</f>
        <v>38336</v>
      </c>
      <c r="Z2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values(20051215, '2005-12-15',4, 15, 206, 'Thursday', 'Thu', 'Weekday', 51, 30, '2005-12-12', 20051212, 12, 8, 'December', 'Dec', 4, 2005, 200512, 6, 2, 2006, 'Not Month End', '2004-12-15')</v>
      </c>
    </row>
    <row r="208" spans="1:26" x14ac:dyDescent="0.25">
      <c r="A208" s="2">
        <f>YEAR(B208)*10000+MONTH(B208)*100+DAY(B208)</f>
        <v>20051216</v>
      </c>
      <c r="B208" s="3">
        <f>B207+1</f>
        <v>38702</v>
      </c>
      <c r="C208" s="2">
        <f>WEEKDAY(B208,2)</f>
        <v>5</v>
      </c>
      <c r="D208" s="2">
        <f>DAY(B208)</f>
        <v>16</v>
      </c>
      <c r="E208" s="2">
        <f>IF(ISNUMBER(E207),E207+1,1)</f>
        <v>207</v>
      </c>
      <c r="F208" s="3" t="str">
        <f>VLOOKUP(C208,weekdays,2)</f>
        <v>Friday</v>
      </c>
      <c r="G208" s="3" t="str">
        <f>VLOOKUP(C208,weekdays,3)</f>
        <v>Fri</v>
      </c>
      <c r="H208" s="2" t="str">
        <f>IF(C208&lt;=5,"Weekday","Weekend")</f>
        <v>Weekday</v>
      </c>
      <c r="I208" s="2">
        <f>WEEKNUM(B208,2)</f>
        <v>51</v>
      </c>
      <c r="J208" s="2">
        <f>IF(I208=I207,J207,J207+1)</f>
        <v>30</v>
      </c>
      <c r="K208" s="3">
        <f>B208+1-C208</f>
        <v>38698</v>
      </c>
      <c r="L208" s="2">
        <f>YEAR(K208)*10000+MONTH(K208)*100+DAY(K208)</f>
        <v>20051212</v>
      </c>
      <c r="M208" s="2">
        <f>MONTH(B208)</f>
        <v>12</v>
      </c>
      <c r="N208" s="2">
        <f>IF(M208=M207,N207,N207+1)</f>
        <v>8</v>
      </c>
      <c r="O208" s="3" t="str">
        <f>VLOOKUP(M$2:M$65536,months,2)</f>
        <v>December</v>
      </c>
      <c r="P208" s="3" t="str">
        <f>VLOOKUP(M$2:M$65536,months,3)</f>
        <v>Dec</v>
      </c>
      <c r="Q208" s="2">
        <f>IF(M$2:M$65536&lt;4,1,IF(M$2:M$65536&lt;7,2,IF(M$2:M$65536&lt;10,3,4)))</f>
        <v>4</v>
      </c>
      <c r="R208" s="2">
        <f>YEAR($B208)</f>
        <v>2005</v>
      </c>
      <c r="S208" s="2">
        <f>R208*100+M$2:M$65536</f>
        <v>200512</v>
      </c>
      <c r="T208" s="2">
        <f>IF(M$2:M$65536&lt;=6,M$2:M$65536+6,M$2:M$65536-6)</f>
        <v>6</v>
      </c>
      <c r="U208" s="2">
        <f>IF(M$2:M$65536&lt;4,3,IF(M$2:M$65536&lt;7,4,IF(M$2:M$65536&lt;10,1,2)))</f>
        <v>2</v>
      </c>
      <c r="V208" s="2">
        <f>IF(M$2:M$65536 &lt;= 6, R$2:R$2192, R$2:R$65536+1)</f>
        <v>2006</v>
      </c>
      <c r="W208" s="2" t="str">
        <f>IF(MONTH($B208+1)&lt;&gt;M208,"Month End","Not Month End")</f>
        <v>Not Month End</v>
      </c>
      <c r="X208" s="3">
        <f>DATE(R208-1,M208,D208)</f>
        <v>38337</v>
      </c>
      <c r="Z2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values(20051216, '2005-12-16',5, 16, 207, 'Friday', 'Fri', 'Weekday', 51, 30, '2005-12-12', 20051212, 12, 8, 'December', 'Dec', 4, 2005, 200512, 6, 2, 2006, 'Not Month End', '2004-12-16')</v>
      </c>
    </row>
    <row r="209" spans="1:26" x14ac:dyDescent="0.25">
      <c r="A209" s="2">
        <f>YEAR(B209)*10000+MONTH(B209)*100+DAY(B209)</f>
        <v>20051217</v>
      </c>
      <c r="B209" s="3">
        <f>B208+1</f>
        <v>38703</v>
      </c>
      <c r="C209" s="2">
        <f>WEEKDAY(B209,2)</f>
        <v>6</v>
      </c>
      <c r="D209" s="2">
        <f>DAY(B209)</f>
        <v>17</v>
      </c>
      <c r="E209" s="2">
        <f>IF(ISNUMBER(E208),E208+1,1)</f>
        <v>208</v>
      </c>
      <c r="F209" s="3" t="str">
        <f>VLOOKUP(C209,weekdays,2)</f>
        <v>Saturday</v>
      </c>
      <c r="G209" s="3" t="str">
        <f>VLOOKUP(C209,weekdays,3)</f>
        <v>Sat</v>
      </c>
      <c r="H209" s="2" t="str">
        <f>IF(C209&lt;=5,"Weekday","Weekend")</f>
        <v>Weekend</v>
      </c>
      <c r="I209" s="2">
        <f>WEEKNUM(B209,2)</f>
        <v>51</v>
      </c>
      <c r="J209" s="2">
        <f>IF(I209=I208,J208,J208+1)</f>
        <v>30</v>
      </c>
      <c r="K209" s="3">
        <f>B209+1-C209</f>
        <v>38698</v>
      </c>
      <c r="L209" s="2">
        <f>YEAR(K209)*10000+MONTH(K209)*100+DAY(K209)</f>
        <v>20051212</v>
      </c>
      <c r="M209" s="2">
        <f>MONTH(B209)</f>
        <v>12</v>
      </c>
      <c r="N209" s="2">
        <f>IF(M209=M208,N208,N208+1)</f>
        <v>8</v>
      </c>
      <c r="O209" s="3" t="str">
        <f>VLOOKUP(M$2:M$65536,months,2)</f>
        <v>December</v>
      </c>
      <c r="P209" s="3" t="str">
        <f>VLOOKUP(M$2:M$65536,months,3)</f>
        <v>Dec</v>
      </c>
      <c r="Q209" s="2">
        <f>IF(M$2:M$65536&lt;4,1,IF(M$2:M$65536&lt;7,2,IF(M$2:M$65536&lt;10,3,4)))</f>
        <v>4</v>
      </c>
      <c r="R209" s="2">
        <f>YEAR($B209)</f>
        <v>2005</v>
      </c>
      <c r="S209" s="2">
        <f>R209*100+M$2:M$65536</f>
        <v>200512</v>
      </c>
      <c r="T209" s="2">
        <f>IF(M$2:M$65536&lt;=6,M$2:M$65536+6,M$2:M$65536-6)</f>
        <v>6</v>
      </c>
      <c r="U209" s="2">
        <f>IF(M$2:M$65536&lt;4,3,IF(M$2:M$65536&lt;7,4,IF(M$2:M$65536&lt;10,1,2)))</f>
        <v>2</v>
      </c>
      <c r="V209" s="2">
        <f>IF(M$2:M$65536 &lt;= 6, R$2:R$2192, R$2:R$65536+1)</f>
        <v>2006</v>
      </c>
      <c r="W209" s="2" t="str">
        <f>IF(MONTH($B209+1)&lt;&gt;M209,"Month End","Not Month End")</f>
        <v>Not Month End</v>
      </c>
      <c r="X209" s="3">
        <f>DATE(R209-1,M209,D209)</f>
        <v>38338</v>
      </c>
      <c r="Z2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values(20051217, '2005-12-17',6, 17, 208, 'Saturday', 'Sat', 'Weekend', 51, 30, '2005-12-12', 20051212, 12, 8, 'December', 'Dec', 4, 2005, 200512, 6, 2, 2006, 'Not Month End', '2004-12-17')</v>
      </c>
    </row>
    <row r="210" spans="1:26" x14ac:dyDescent="0.25">
      <c r="A210" s="2">
        <f>YEAR(B210)*10000+MONTH(B210)*100+DAY(B210)</f>
        <v>20051218</v>
      </c>
      <c r="B210" s="3">
        <f>B209+1</f>
        <v>38704</v>
      </c>
      <c r="C210" s="2">
        <f>WEEKDAY(B210,2)</f>
        <v>7</v>
      </c>
      <c r="D210" s="2">
        <f>DAY(B210)</f>
        <v>18</v>
      </c>
      <c r="E210" s="2">
        <f>IF(ISNUMBER(E209),E209+1,1)</f>
        <v>209</v>
      </c>
      <c r="F210" s="3" t="str">
        <f>VLOOKUP(C210,weekdays,2)</f>
        <v>Sunday</v>
      </c>
      <c r="G210" s="3" t="str">
        <f>VLOOKUP(C210,weekdays,3)</f>
        <v>Sun</v>
      </c>
      <c r="H210" s="2" t="str">
        <f>IF(C210&lt;=5,"Weekday","Weekend")</f>
        <v>Weekend</v>
      </c>
      <c r="I210" s="2">
        <f>WEEKNUM(B210,2)</f>
        <v>51</v>
      </c>
      <c r="J210" s="2">
        <f>IF(I210=I209,J209,J209+1)</f>
        <v>30</v>
      </c>
      <c r="K210" s="3">
        <f>B210+1-C210</f>
        <v>38698</v>
      </c>
      <c r="L210" s="2">
        <f>YEAR(K210)*10000+MONTH(K210)*100+DAY(K210)</f>
        <v>20051212</v>
      </c>
      <c r="M210" s="2">
        <f>MONTH(B210)</f>
        <v>12</v>
      </c>
      <c r="N210" s="2">
        <f>IF(M210=M209,N209,N209+1)</f>
        <v>8</v>
      </c>
      <c r="O210" s="3" t="str">
        <f>VLOOKUP(M$2:M$65536,months,2)</f>
        <v>December</v>
      </c>
      <c r="P210" s="3" t="str">
        <f>VLOOKUP(M$2:M$65536,months,3)</f>
        <v>Dec</v>
      </c>
      <c r="Q210" s="2">
        <f>IF(M$2:M$65536&lt;4,1,IF(M$2:M$65536&lt;7,2,IF(M$2:M$65536&lt;10,3,4)))</f>
        <v>4</v>
      </c>
      <c r="R210" s="2">
        <f>YEAR($B210)</f>
        <v>2005</v>
      </c>
      <c r="S210" s="2">
        <f>R210*100+M$2:M$65536</f>
        <v>200512</v>
      </c>
      <c r="T210" s="2">
        <f>IF(M$2:M$65536&lt;=6,M$2:M$65536+6,M$2:M$65536-6)</f>
        <v>6</v>
      </c>
      <c r="U210" s="2">
        <f>IF(M$2:M$65536&lt;4,3,IF(M$2:M$65536&lt;7,4,IF(M$2:M$65536&lt;10,1,2)))</f>
        <v>2</v>
      </c>
      <c r="V210" s="2">
        <f>IF(M$2:M$65536 &lt;= 6, R$2:R$2192, R$2:R$65536+1)</f>
        <v>2006</v>
      </c>
      <c r="W210" s="2" t="str">
        <f>IF(MONTH($B210+1)&lt;&gt;M210,"Month End","Not Month End")</f>
        <v>Not Month End</v>
      </c>
      <c r="X210" s="3">
        <f>DATE(R210-1,M210,D210)</f>
        <v>38339</v>
      </c>
      <c r="Z2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values(20051218, '2005-12-18',7, 18, 209, 'Sunday', 'Sun', 'Weekend', 51, 30, '2005-12-12', 20051212, 12, 8, 'December', 'Dec', 4, 2005, 200512, 6, 2, 2006, 'Not Month End', '2004-12-18')</v>
      </c>
    </row>
    <row r="211" spans="1:26" x14ac:dyDescent="0.25">
      <c r="A211" s="2">
        <f>YEAR(B211)*10000+MONTH(B211)*100+DAY(B211)</f>
        <v>20051219</v>
      </c>
      <c r="B211" s="3">
        <f>B210+1</f>
        <v>38705</v>
      </c>
      <c r="C211" s="2">
        <f>WEEKDAY(B211,2)</f>
        <v>1</v>
      </c>
      <c r="D211" s="2">
        <f>DAY(B211)</f>
        <v>19</v>
      </c>
      <c r="E211" s="2">
        <f>IF(ISNUMBER(E210),E210+1,1)</f>
        <v>210</v>
      </c>
      <c r="F211" s="3" t="str">
        <f>VLOOKUP(C211,weekdays,2)</f>
        <v>Monday</v>
      </c>
      <c r="G211" s="3" t="str">
        <f>VLOOKUP(C211,weekdays,3)</f>
        <v>Mon</v>
      </c>
      <c r="H211" s="2" t="str">
        <f>IF(C211&lt;=5,"Weekday","Weekend")</f>
        <v>Weekday</v>
      </c>
      <c r="I211" s="2">
        <f>WEEKNUM(B211,2)</f>
        <v>52</v>
      </c>
      <c r="J211" s="2">
        <f>IF(I211=I210,J210,J210+1)</f>
        <v>31</v>
      </c>
      <c r="K211" s="3">
        <f>B211+1-C211</f>
        <v>38705</v>
      </c>
      <c r="L211" s="2">
        <f>YEAR(K211)*10000+MONTH(K211)*100+DAY(K211)</f>
        <v>20051219</v>
      </c>
      <c r="M211" s="2">
        <f>MONTH(B211)</f>
        <v>12</v>
      </c>
      <c r="N211" s="2">
        <f>IF(M211=M210,N210,N210+1)</f>
        <v>8</v>
      </c>
      <c r="O211" s="3" t="str">
        <f>VLOOKUP(M$2:M$65536,months,2)</f>
        <v>December</v>
      </c>
      <c r="P211" s="3" t="str">
        <f>VLOOKUP(M$2:M$65536,months,3)</f>
        <v>Dec</v>
      </c>
      <c r="Q211" s="2">
        <f>IF(M$2:M$65536&lt;4,1,IF(M$2:M$65536&lt;7,2,IF(M$2:M$65536&lt;10,3,4)))</f>
        <v>4</v>
      </c>
      <c r="R211" s="2">
        <f>YEAR($B211)</f>
        <v>2005</v>
      </c>
      <c r="S211" s="2">
        <f>R211*100+M$2:M$65536</f>
        <v>200512</v>
      </c>
      <c r="T211" s="2">
        <f>IF(M$2:M$65536&lt;=6,M$2:M$65536+6,M$2:M$65536-6)</f>
        <v>6</v>
      </c>
      <c r="U211" s="2">
        <f>IF(M$2:M$65536&lt;4,3,IF(M$2:M$65536&lt;7,4,IF(M$2:M$65536&lt;10,1,2)))</f>
        <v>2</v>
      </c>
      <c r="V211" s="2">
        <f>IF(M$2:M$65536 &lt;= 6, R$2:R$2192, R$2:R$65536+1)</f>
        <v>2006</v>
      </c>
      <c r="W211" s="2" t="str">
        <f>IF(MONTH($B211+1)&lt;&gt;M211,"Month End","Not Month End")</f>
        <v>Not Month End</v>
      </c>
      <c r="X211" s="3">
        <f>DATE(R211-1,M211,D211)</f>
        <v>38340</v>
      </c>
      <c r="Z2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values(20051219, '2005-12-19',1, 19, 210, 'Monday', 'Mon', 'Weekday', 52, 31, '2005-12-19', 20051219, 12, 8, 'December', 'Dec', 4, 2005, 200512, 6, 2, 2006, 'Not Month End', '2004-12-19')</v>
      </c>
    </row>
    <row r="212" spans="1:26" x14ac:dyDescent="0.25">
      <c r="A212" s="2">
        <f>YEAR(B212)*10000+MONTH(B212)*100+DAY(B212)</f>
        <v>20051220</v>
      </c>
      <c r="B212" s="3">
        <f>B211+1</f>
        <v>38706</v>
      </c>
      <c r="C212" s="2">
        <f>WEEKDAY(B212,2)</f>
        <v>2</v>
      </c>
      <c r="D212" s="2">
        <f>DAY(B212)</f>
        <v>20</v>
      </c>
      <c r="E212" s="2">
        <f>IF(ISNUMBER(E211),E211+1,1)</f>
        <v>211</v>
      </c>
      <c r="F212" s="3" t="str">
        <f>VLOOKUP(C212,weekdays,2)</f>
        <v>Tuesday</v>
      </c>
      <c r="G212" s="3" t="str">
        <f>VLOOKUP(C212,weekdays,3)</f>
        <v>Tue</v>
      </c>
      <c r="H212" s="2" t="str">
        <f>IF(C212&lt;=5,"Weekday","Weekend")</f>
        <v>Weekday</v>
      </c>
      <c r="I212" s="2">
        <f>WEEKNUM(B212,2)</f>
        <v>52</v>
      </c>
      <c r="J212" s="2">
        <f>IF(I212=I211,J211,J211+1)</f>
        <v>31</v>
      </c>
      <c r="K212" s="3">
        <f>B212+1-C212</f>
        <v>38705</v>
      </c>
      <c r="L212" s="2">
        <f>YEAR(K212)*10000+MONTH(K212)*100+DAY(K212)</f>
        <v>20051219</v>
      </c>
      <c r="M212" s="2">
        <f>MONTH(B212)</f>
        <v>12</v>
      </c>
      <c r="N212" s="2">
        <f>IF(M212=M211,N211,N211+1)</f>
        <v>8</v>
      </c>
      <c r="O212" s="3" t="str">
        <f>VLOOKUP(M$2:M$65536,months,2)</f>
        <v>December</v>
      </c>
      <c r="P212" s="3" t="str">
        <f>VLOOKUP(M$2:M$65536,months,3)</f>
        <v>Dec</v>
      </c>
      <c r="Q212" s="2">
        <f>IF(M$2:M$65536&lt;4,1,IF(M$2:M$65536&lt;7,2,IF(M$2:M$65536&lt;10,3,4)))</f>
        <v>4</v>
      </c>
      <c r="R212" s="2">
        <f>YEAR($B212)</f>
        <v>2005</v>
      </c>
      <c r="S212" s="2">
        <f>R212*100+M$2:M$65536</f>
        <v>200512</v>
      </c>
      <c r="T212" s="2">
        <f>IF(M$2:M$65536&lt;=6,M$2:M$65536+6,M$2:M$65536-6)</f>
        <v>6</v>
      </c>
      <c r="U212" s="2">
        <f>IF(M$2:M$65536&lt;4,3,IF(M$2:M$65536&lt;7,4,IF(M$2:M$65536&lt;10,1,2)))</f>
        <v>2</v>
      </c>
      <c r="V212" s="2">
        <f>IF(M$2:M$65536 &lt;= 6, R$2:R$2192, R$2:R$65536+1)</f>
        <v>2006</v>
      </c>
      <c r="W212" s="2" t="str">
        <f>IF(MONTH($B212+1)&lt;&gt;M212,"Month End","Not Month End")</f>
        <v>Not Month End</v>
      </c>
      <c r="X212" s="3">
        <f>DATE(R212-1,M212,D212)</f>
        <v>38341</v>
      </c>
      <c r="Z2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values(20051220, '2005-12-20',2, 20, 211, 'Tuesday', 'Tue', 'Weekday', 52, 31, '2005-12-19', 20051219, 12, 8, 'December', 'Dec', 4, 2005, 200512, 6, 2, 2006, 'Not Month End', '2004-12-20')</v>
      </c>
    </row>
    <row r="213" spans="1:26" x14ac:dyDescent="0.25">
      <c r="A213" s="2">
        <f>YEAR(B213)*10000+MONTH(B213)*100+DAY(B213)</f>
        <v>20051221</v>
      </c>
      <c r="B213" s="3">
        <f>B212+1</f>
        <v>38707</v>
      </c>
      <c r="C213" s="2">
        <f>WEEKDAY(B213,2)</f>
        <v>3</v>
      </c>
      <c r="D213" s="2">
        <f>DAY(B213)</f>
        <v>21</v>
      </c>
      <c r="E213" s="2">
        <f>IF(ISNUMBER(E212),E212+1,1)</f>
        <v>212</v>
      </c>
      <c r="F213" s="3" t="str">
        <f>VLOOKUP(C213,weekdays,2)</f>
        <v>Wednesday</v>
      </c>
      <c r="G213" s="3" t="str">
        <f>VLOOKUP(C213,weekdays,3)</f>
        <v>Wed</v>
      </c>
      <c r="H213" s="2" t="str">
        <f>IF(C213&lt;=5,"Weekday","Weekend")</f>
        <v>Weekday</v>
      </c>
      <c r="I213" s="2">
        <f>WEEKNUM(B213,2)</f>
        <v>52</v>
      </c>
      <c r="J213" s="2">
        <f>IF(I213=I212,J212,J212+1)</f>
        <v>31</v>
      </c>
      <c r="K213" s="3">
        <f>B213+1-C213</f>
        <v>38705</v>
      </c>
      <c r="L213" s="2">
        <f>YEAR(K213)*10000+MONTH(K213)*100+DAY(K213)</f>
        <v>20051219</v>
      </c>
      <c r="M213" s="2">
        <f>MONTH(B213)</f>
        <v>12</v>
      </c>
      <c r="N213" s="2">
        <f>IF(M213=M212,N212,N212+1)</f>
        <v>8</v>
      </c>
      <c r="O213" s="3" t="str">
        <f>VLOOKUP(M$2:M$65536,months,2)</f>
        <v>December</v>
      </c>
      <c r="P213" s="3" t="str">
        <f>VLOOKUP(M$2:M$65536,months,3)</f>
        <v>Dec</v>
      </c>
      <c r="Q213" s="2">
        <f>IF(M$2:M$65536&lt;4,1,IF(M$2:M$65536&lt;7,2,IF(M$2:M$65536&lt;10,3,4)))</f>
        <v>4</v>
      </c>
      <c r="R213" s="2">
        <f>YEAR($B213)</f>
        <v>2005</v>
      </c>
      <c r="S213" s="2">
        <f>R213*100+M$2:M$65536</f>
        <v>200512</v>
      </c>
      <c r="T213" s="2">
        <f>IF(M$2:M$65536&lt;=6,M$2:M$65536+6,M$2:M$65536-6)</f>
        <v>6</v>
      </c>
      <c r="U213" s="2">
        <f>IF(M$2:M$65536&lt;4,3,IF(M$2:M$65536&lt;7,4,IF(M$2:M$65536&lt;10,1,2)))</f>
        <v>2</v>
      </c>
      <c r="V213" s="2">
        <f>IF(M$2:M$65536 &lt;= 6, R$2:R$2192, R$2:R$65536+1)</f>
        <v>2006</v>
      </c>
      <c r="W213" s="2" t="str">
        <f>IF(MONTH($B213+1)&lt;&gt;M213,"Month End","Not Month End")</f>
        <v>Not Month End</v>
      </c>
      <c r="X213" s="3">
        <f>DATE(R213-1,M213,D213)</f>
        <v>38342</v>
      </c>
      <c r="Z2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values(20051221, '2005-12-21',3, 21, 212, 'Wednesday', 'Wed', 'Weekday', 52, 31, '2005-12-19', 20051219, 12, 8, 'December', 'Dec', 4, 2005, 200512, 6, 2, 2006, 'Not Month End', '2004-12-21')</v>
      </c>
    </row>
    <row r="214" spans="1:26" x14ac:dyDescent="0.25">
      <c r="A214" s="2">
        <f>YEAR(B214)*10000+MONTH(B214)*100+DAY(B214)</f>
        <v>20051222</v>
      </c>
      <c r="B214" s="3">
        <f>B213+1</f>
        <v>38708</v>
      </c>
      <c r="C214" s="2">
        <f>WEEKDAY(B214,2)</f>
        <v>4</v>
      </c>
      <c r="D214" s="2">
        <f>DAY(B214)</f>
        <v>22</v>
      </c>
      <c r="E214" s="2">
        <f>IF(ISNUMBER(E213),E213+1,1)</f>
        <v>213</v>
      </c>
      <c r="F214" s="3" t="str">
        <f>VLOOKUP(C214,weekdays,2)</f>
        <v>Thursday</v>
      </c>
      <c r="G214" s="3" t="str">
        <f>VLOOKUP(C214,weekdays,3)</f>
        <v>Thu</v>
      </c>
      <c r="H214" s="2" t="str">
        <f>IF(C214&lt;=5,"Weekday","Weekend")</f>
        <v>Weekday</v>
      </c>
      <c r="I214" s="2">
        <f>WEEKNUM(B214,2)</f>
        <v>52</v>
      </c>
      <c r="J214" s="2">
        <f>IF(I214=I213,J213,J213+1)</f>
        <v>31</v>
      </c>
      <c r="K214" s="3">
        <f>B214+1-C214</f>
        <v>38705</v>
      </c>
      <c r="L214" s="2">
        <f>YEAR(K214)*10000+MONTH(K214)*100+DAY(K214)</f>
        <v>20051219</v>
      </c>
      <c r="M214" s="2">
        <f>MONTH(B214)</f>
        <v>12</v>
      </c>
      <c r="N214" s="2">
        <f>IF(M214=M213,N213,N213+1)</f>
        <v>8</v>
      </c>
      <c r="O214" s="3" t="str">
        <f>VLOOKUP(M$2:M$65536,months,2)</f>
        <v>December</v>
      </c>
      <c r="P214" s="3" t="str">
        <f>VLOOKUP(M$2:M$65536,months,3)</f>
        <v>Dec</v>
      </c>
      <c r="Q214" s="2">
        <f>IF(M$2:M$65536&lt;4,1,IF(M$2:M$65536&lt;7,2,IF(M$2:M$65536&lt;10,3,4)))</f>
        <v>4</v>
      </c>
      <c r="R214" s="2">
        <f>YEAR($B214)</f>
        <v>2005</v>
      </c>
      <c r="S214" s="2">
        <f>R214*100+M$2:M$65536</f>
        <v>200512</v>
      </c>
      <c r="T214" s="2">
        <f>IF(M$2:M$65536&lt;=6,M$2:M$65536+6,M$2:M$65536-6)</f>
        <v>6</v>
      </c>
      <c r="U214" s="2">
        <f>IF(M$2:M$65536&lt;4,3,IF(M$2:M$65536&lt;7,4,IF(M$2:M$65536&lt;10,1,2)))</f>
        <v>2</v>
      </c>
      <c r="V214" s="2">
        <f>IF(M$2:M$65536 &lt;= 6, R$2:R$2192, R$2:R$65536+1)</f>
        <v>2006</v>
      </c>
      <c r="W214" s="2" t="str">
        <f>IF(MONTH($B214+1)&lt;&gt;M214,"Month End","Not Month End")</f>
        <v>Not Month End</v>
      </c>
      <c r="X214" s="3">
        <f>DATE(R214-1,M214,D214)</f>
        <v>38343</v>
      </c>
      <c r="Z2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values(20051222, '2005-12-22',4, 22, 213, 'Thursday', 'Thu', 'Weekday', 52, 31, '2005-12-19', 20051219, 12, 8, 'December', 'Dec', 4, 2005, 200512, 6, 2, 2006, 'Not Month End', '2004-12-22')</v>
      </c>
    </row>
    <row r="215" spans="1:26" x14ac:dyDescent="0.25">
      <c r="A215" s="2">
        <f>YEAR(B215)*10000+MONTH(B215)*100+DAY(B215)</f>
        <v>20051223</v>
      </c>
      <c r="B215" s="3">
        <f>B214+1</f>
        <v>38709</v>
      </c>
      <c r="C215" s="2">
        <f>WEEKDAY(B215,2)</f>
        <v>5</v>
      </c>
      <c r="D215" s="2">
        <f>DAY(B215)</f>
        <v>23</v>
      </c>
      <c r="E215" s="2">
        <f>IF(ISNUMBER(E214),E214+1,1)</f>
        <v>214</v>
      </c>
      <c r="F215" s="3" t="str">
        <f>VLOOKUP(C215,weekdays,2)</f>
        <v>Friday</v>
      </c>
      <c r="G215" s="3" t="str">
        <f>VLOOKUP(C215,weekdays,3)</f>
        <v>Fri</v>
      </c>
      <c r="H215" s="2" t="str">
        <f>IF(C215&lt;=5,"Weekday","Weekend")</f>
        <v>Weekday</v>
      </c>
      <c r="I215" s="2">
        <f>WEEKNUM(B215,2)</f>
        <v>52</v>
      </c>
      <c r="J215" s="2">
        <f>IF(I215=I214,J214,J214+1)</f>
        <v>31</v>
      </c>
      <c r="K215" s="3">
        <f>B215+1-C215</f>
        <v>38705</v>
      </c>
      <c r="L215" s="2">
        <f>YEAR(K215)*10000+MONTH(K215)*100+DAY(K215)</f>
        <v>20051219</v>
      </c>
      <c r="M215" s="2">
        <f>MONTH(B215)</f>
        <v>12</v>
      </c>
      <c r="N215" s="2">
        <f>IF(M215=M214,N214,N214+1)</f>
        <v>8</v>
      </c>
      <c r="O215" s="3" t="str">
        <f>VLOOKUP(M$2:M$65536,months,2)</f>
        <v>December</v>
      </c>
      <c r="P215" s="3" t="str">
        <f>VLOOKUP(M$2:M$65536,months,3)</f>
        <v>Dec</v>
      </c>
      <c r="Q215" s="2">
        <f>IF(M$2:M$65536&lt;4,1,IF(M$2:M$65536&lt;7,2,IF(M$2:M$65536&lt;10,3,4)))</f>
        <v>4</v>
      </c>
      <c r="R215" s="2">
        <f>YEAR($B215)</f>
        <v>2005</v>
      </c>
      <c r="S215" s="2">
        <f>R215*100+M$2:M$65536</f>
        <v>200512</v>
      </c>
      <c r="T215" s="2">
        <f>IF(M$2:M$65536&lt;=6,M$2:M$65536+6,M$2:M$65536-6)</f>
        <v>6</v>
      </c>
      <c r="U215" s="2">
        <f>IF(M$2:M$65536&lt;4,3,IF(M$2:M$65536&lt;7,4,IF(M$2:M$65536&lt;10,1,2)))</f>
        <v>2</v>
      </c>
      <c r="V215" s="2">
        <f>IF(M$2:M$65536 &lt;= 6, R$2:R$2192, R$2:R$65536+1)</f>
        <v>2006</v>
      </c>
      <c r="W215" s="2" t="str">
        <f>IF(MONTH($B215+1)&lt;&gt;M215,"Month End","Not Month End")</f>
        <v>Not Month End</v>
      </c>
      <c r="X215" s="3">
        <f>DATE(R215-1,M215,D215)</f>
        <v>38344</v>
      </c>
      <c r="Z2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values(20051223, '2005-12-23',5, 23, 214, 'Friday', 'Fri', 'Weekday', 52, 31, '2005-12-19', 20051219, 12, 8, 'December', 'Dec', 4, 2005, 200512, 6, 2, 2006, 'Not Month End', '2004-12-23')</v>
      </c>
    </row>
    <row r="216" spans="1:26" x14ac:dyDescent="0.25">
      <c r="A216" s="2">
        <f>YEAR(B216)*10000+MONTH(B216)*100+DAY(B216)</f>
        <v>20051224</v>
      </c>
      <c r="B216" s="3">
        <f>B215+1</f>
        <v>38710</v>
      </c>
      <c r="C216" s="2">
        <f>WEEKDAY(B216,2)</f>
        <v>6</v>
      </c>
      <c r="D216" s="2">
        <f>DAY(B216)</f>
        <v>24</v>
      </c>
      <c r="E216" s="2">
        <f>IF(ISNUMBER(E215),E215+1,1)</f>
        <v>215</v>
      </c>
      <c r="F216" s="3" t="str">
        <f>VLOOKUP(C216,weekdays,2)</f>
        <v>Saturday</v>
      </c>
      <c r="G216" s="3" t="str">
        <f>VLOOKUP(C216,weekdays,3)</f>
        <v>Sat</v>
      </c>
      <c r="H216" s="2" t="str">
        <f>IF(C216&lt;=5,"Weekday","Weekend")</f>
        <v>Weekend</v>
      </c>
      <c r="I216" s="2">
        <f>WEEKNUM(B216,2)</f>
        <v>52</v>
      </c>
      <c r="J216" s="2">
        <f>IF(I216=I215,J215,J215+1)</f>
        <v>31</v>
      </c>
      <c r="K216" s="3">
        <f>B216+1-C216</f>
        <v>38705</v>
      </c>
      <c r="L216" s="2">
        <f>YEAR(K216)*10000+MONTH(K216)*100+DAY(K216)</f>
        <v>20051219</v>
      </c>
      <c r="M216" s="2">
        <f>MONTH(B216)</f>
        <v>12</v>
      </c>
      <c r="N216" s="2">
        <f>IF(M216=M215,N215,N215+1)</f>
        <v>8</v>
      </c>
      <c r="O216" s="3" t="str">
        <f>VLOOKUP(M$2:M$65536,months,2)</f>
        <v>December</v>
      </c>
      <c r="P216" s="3" t="str">
        <f>VLOOKUP(M$2:M$65536,months,3)</f>
        <v>Dec</v>
      </c>
      <c r="Q216" s="2">
        <f>IF(M$2:M$65536&lt;4,1,IF(M$2:M$65536&lt;7,2,IF(M$2:M$65536&lt;10,3,4)))</f>
        <v>4</v>
      </c>
      <c r="R216" s="2">
        <f>YEAR($B216)</f>
        <v>2005</v>
      </c>
      <c r="S216" s="2">
        <f>R216*100+M$2:M$65536</f>
        <v>200512</v>
      </c>
      <c r="T216" s="2">
        <f>IF(M$2:M$65536&lt;=6,M$2:M$65536+6,M$2:M$65536-6)</f>
        <v>6</v>
      </c>
      <c r="U216" s="2">
        <f>IF(M$2:M$65536&lt;4,3,IF(M$2:M$65536&lt;7,4,IF(M$2:M$65536&lt;10,1,2)))</f>
        <v>2</v>
      </c>
      <c r="V216" s="2">
        <f>IF(M$2:M$65536 &lt;= 6, R$2:R$2192, R$2:R$65536+1)</f>
        <v>2006</v>
      </c>
      <c r="W216" s="2" t="str">
        <f>IF(MONTH($B216+1)&lt;&gt;M216,"Month End","Not Month End")</f>
        <v>Not Month End</v>
      </c>
      <c r="X216" s="3">
        <f>DATE(R216-1,M216,D216)</f>
        <v>38345</v>
      </c>
      <c r="Z2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values(20051224, '2005-12-24',6, 24, 215, 'Saturday', 'Sat', 'Weekend', 52, 31, '2005-12-19', 20051219, 12, 8, 'December', 'Dec', 4, 2005, 200512, 6, 2, 2006, 'Not Month End', '2004-12-24')</v>
      </c>
    </row>
    <row r="217" spans="1:26" x14ac:dyDescent="0.25">
      <c r="A217" s="2">
        <f>YEAR(B217)*10000+MONTH(B217)*100+DAY(B217)</f>
        <v>20051225</v>
      </c>
      <c r="B217" s="3">
        <f>B216+1</f>
        <v>38711</v>
      </c>
      <c r="C217" s="2">
        <f>WEEKDAY(B217,2)</f>
        <v>7</v>
      </c>
      <c r="D217" s="2">
        <f>DAY(B217)</f>
        <v>25</v>
      </c>
      <c r="E217" s="2">
        <f>IF(ISNUMBER(E216),E216+1,1)</f>
        <v>216</v>
      </c>
      <c r="F217" s="3" t="str">
        <f>VLOOKUP(C217,weekdays,2)</f>
        <v>Sunday</v>
      </c>
      <c r="G217" s="3" t="str">
        <f>VLOOKUP(C217,weekdays,3)</f>
        <v>Sun</v>
      </c>
      <c r="H217" s="2" t="str">
        <f>IF(C217&lt;=5,"Weekday","Weekend")</f>
        <v>Weekend</v>
      </c>
      <c r="I217" s="2">
        <f>WEEKNUM(B217,2)</f>
        <v>52</v>
      </c>
      <c r="J217" s="2">
        <f>IF(I217=I216,J216,J216+1)</f>
        <v>31</v>
      </c>
      <c r="K217" s="3">
        <f>B217+1-C217</f>
        <v>38705</v>
      </c>
      <c r="L217" s="2">
        <f>YEAR(K217)*10000+MONTH(K217)*100+DAY(K217)</f>
        <v>20051219</v>
      </c>
      <c r="M217" s="2">
        <f>MONTH(B217)</f>
        <v>12</v>
      </c>
      <c r="N217" s="2">
        <f>IF(M217=M216,N216,N216+1)</f>
        <v>8</v>
      </c>
      <c r="O217" s="3" t="str">
        <f>VLOOKUP(M$2:M$65536,months,2)</f>
        <v>December</v>
      </c>
      <c r="P217" s="3" t="str">
        <f>VLOOKUP(M$2:M$65536,months,3)</f>
        <v>Dec</v>
      </c>
      <c r="Q217" s="2">
        <f>IF(M$2:M$65536&lt;4,1,IF(M$2:M$65536&lt;7,2,IF(M$2:M$65536&lt;10,3,4)))</f>
        <v>4</v>
      </c>
      <c r="R217" s="2">
        <f>YEAR($B217)</f>
        <v>2005</v>
      </c>
      <c r="S217" s="2">
        <f>R217*100+M$2:M$65536</f>
        <v>200512</v>
      </c>
      <c r="T217" s="2">
        <f>IF(M$2:M$65536&lt;=6,M$2:M$65536+6,M$2:M$65536-6)</f>
        <v>6</v>
      </c>
      <c r="U217" s="2">
        <f>IF(M$2:M$65536&lt;4,3,IF(M$2:M$65536&lt;7,4,IF(M$2:M$65536&lt;10,1,2)))</f>
        <v>2</v>
      </c>
      <c r="V217" s="2">
        <f>IF(M$2:M$65536 &lt;= 6, R$2:R$2192, R$2:R$65536+1)</f>
        <v>2006</v>
      </c>
      <c r="W217" s="2" t="str">
        <f>IF(MONTH($B217+1)&lt;&gt;M217,"Month End","Not Month End")</f>
        <v>Not Month End</v>
      </c>
      <c r="X217" s="3">
        <f>DATE(R217-1,M217,D217)</f>
        <v>38346</v>
      </c>
      <c r="Z2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values(20051225, '2005-12-25',7, 25, 216, 'Sunday', 'Sun', 'Weekend', 52, 31, '2005-12-19', 20051219, 12, 8, 'December', 'Dec', 4, 2005, 200512, 6, 2, 2006, 'Not Month End', '2004-12-25')</v>
      </c>
    </row>
    <row r="218" spans="1:26" x14ac:dyDescent="0.25">
      <c r="A218" s="2">
        <f>YEAR(B218)*10000+MONTH(B218)*100+DAY(B218)</f>
        <v>20051226</v>
      </c>
      <c r="B218" s="3">
        <f>B217+1</f>
        <v>38712</v>
      </c>
      <c r="C218" s="2">
        <f>WEEKDAY(B218,2)</f>
        <v>1</v>
      </c>
      <c r="D218" s="2">
        <f>DAY(B218)</f>
        <v>26</v>
      </c>
      <c r="E218" s="2">
        <f>IF(ISNUMBER(E217),E217+1,1)</f>
        <v>217</v>
      </c>
      <c r="F218" s="3" t="str">
        <f>VLOOKUP(C218,weekdays,2)</f>
        <v>Monday</v>
      </c>
      <c r="G218" s="3" t="str">
        <f>VLOOKUP(C218,weekdays,3)</f>
        <v>Mon</v>
      </c>
      <c r="H218" s="2" t="str">
        <f>IF(C218&lt;=5,"Weekday","Weekend")</f>
        <v>Weekday</v>
      </c>
      <c r="I218" s="2">
        <f>WEEKNUM(B218,2)</f>
        <v>53</v>
      </c>
      <c r="J218" s="2">
        <f>IF(I218=I217,J217,J217+1)</f>
        <v>32</v>
      </c>
      <c r="K218" s="3">
        <f>B218+1-C218</f>
        <v>38712</v>
      </c>
      <c r="L218" s="2">
        <f>YEAR(K218)*10000+MONTH(K218)*100+DAY(K218)</f>
        <v>20051226</v>
      </c>
      <c r="M218" s="2">
        <f>MONTH(B218)</f>
        <v>12</v>
      </c>
      <c r="N218" s="2">
        <f>IF(M218=M217,N217,N217+1)</f>
        <v>8</v>
      </c>
      <c r="O218" s="3" t="str">
        <f>VLOOKUP(M$2:M$65536,months,2)</f>
        <v>December</v>
      </c>
      <c r="P218" s="3" t="str">
        <f>VLOOKUP(M$2:M$65536,months,3)</f>
        <v>Dec</v>
      </c>
      <c r="Q218" s="2">
        <f>IF(M$2:M$65536&lt;4,1,IF(M$2:M$65536&lt;7,2,IF(M$2:M$65536&lt;10,3,4)))</f>
        <v>4</v>
      </c>
      <c r="R218" s="2">
        <f>YEAR($B218)</f>
        <v>2005</v>
      </c>
      <c r="S218" s="2">
        <f>R218*100+M$2:M$65536</f>
        <v>200512</v>
      </c>
      <c r="T218" s="2">
        <f>IF(M$2:M$65536&lt;=6,M$2:M$65536+6,M$2:M$65536-6)</f>
        <v>6</v>
      </c>
      <c r="U218" s="2">
        <f>IF(M$2:M$65536&lt;4,3,IF(M$2:M$65536&lt;7,4,IF(M$2:M$65536&lt;10,1,2)))</f>
        <v>2</v>
      </c>
      <c r="V218" s="2">
        <f>IF(M$2:M$65536 &lt;= 6, R$2:R$2192, R$2:R$65536+1)</f>
        <v>2006</v>
      </c>
      <c r="W218" s="2" t="str">
        <f>IF(MONTH($B218+1)&lt;&gt;M218,"Month End","Not Month End")</f>
        <v>Not Month End</v>
      </c>
      <c r="X218" s="3">
        <f>DATE(R218-1,M218,D218)</f>
        <v>38347</v>
      </c>
      <c r="Z2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values(20051226, '2005-12-26',1, 26, 217, 'Monday', 'Mon', 'Weekday', 53, 32, '2005-12-26', 20051226, 12, 8, 'December', 'Dec', 4, 2005, 200512, 6, 2, 2006, 'Not Month End', '2004-12-26')</v>
      </c>
    </row>
    <row r="219" spans="1:26" x14ac:dyDescent="0.25">
      <c r="A219" s="2">
        <f>YEAR(B219)*10000+MONTH(B219)*100+DAY(B219)</f>
        <v>20051227</v>
      </c>
      <c r="B219" s="3">
        <f>B218+1</f>
        <v>38713</v>
      </c>
      <c r="C219" s="2">
        <f>WEEKDAY(B219,2)</f>
        <v>2</v>
      </c>
      <c r="D219" s="2">
        <f>DAY(B219)</f>
        <v>27</v>
      </c>
      <c r="E219" s="2">
        <f>IF(ISNUMBER(E218),E218+1,1)</f>
        <v>218</v>
      </c>
      <c r="F219" s="3" t="str">
        <f>VLOOKUP(C219,weekdays,2)</f>
        <v>Tuesday</v>
      </c>
      <c r="G219" s="3" t="str">
        <f>VLOOKUP(C219,weekdays,3)</f>
        <v>Tue</v>
      </c>
      <c r="H219" s="2" t="str">
        <f>IF(C219&lt;=5,"Weekday","Weekend")</f>
        <v>Weekday</v>
      </c>
      <c r="I219" s="2">
        <f>WEEKNUM(B219,2)</f>
        <v>53</v>
      </c>
      <c r="J219" s="2">
        <f>IF(I219=I218,J218,J218+1)</f>
        <v>32</v>
      </c>
      <c r="K219" s="3">
        <f>B219+1-C219</f>
        <v>38712</v>
      </c>
      <c r="L219" s="2">
        <f>YEAR(K219)*10000+MONTH(K219)*100+DAY(K219)</f>
        <v>20051226</v>
      </c>
      <c r="M219" s="2">
        <f>MONTH(B219)</f>
        <v>12</v>
      </c>
      <c r="N219" s="2">
        <f>IF(M219=M218,N218,N218+1)</f>
        <v>8</v>
      </c>
      <c r="O219" s="3" t="str">
        <f>VLOOKUP(M$2:M$65536,months,2)</f>
        <v>December</v>
      </c>
      <c r="P219" s="3" t="str">
        <f>VLOOKUP(M$2:M$65536,months,3)</f>
        <v>Dec</v>
      </c>
      <c r="Q219" s="2">
        <f>IF(M$2:M$65536&lt;4,1,IF(M$2:M$65536&lt;7,2,IF(M$2:M$65536&lt;10,3,4)))</f>
        <v>4</v>
      </c>
      <c r="R219" s="2">
        <f>YEAR($B219)</f>
        <v>2005</v>
      </c>
      <c r="S219" s="2">
        <f>R219*100+M$2:M$65536</f>
        <v>200512</v>
      </c>
      <c r="T219" s="2">
        <f>IF(M$2:M$65536&lt;=6,M$2:M$65536+6,M$2:M$65536-6)</f>
        <v>6</v>
      </c>
      <c r="U219" s="2">
        <f>IF(M$2:M$65536&lt;4,3,IF(M$2:M$65536&lt;7,4,IF(M$2:M$65536&lt;10,1,2)))</f>
        <v>2</v>
      </c>
      <c r="V219" s="2">
        <f>IF(M$2:M$65536 &lt;= 6, R$2:R$2192, R$2:R$65536+1)</f>
        <v>2006</v>
      </c>
      <c r="W219" s="2" t="str">
        <f>IF(MONTH($B219+1)&lt;&gt;M219,"Month End","Not Month End")</f>
        <v>Not Month End</v>
      </c>
      <c r="X219" s="3">
        <f>DATE(R219-1,M219,D219)</f>
        <v>38348</v>
      </c>
      <c r="Z2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values(20051227, '2005-12-27',2, 27, 218, 'Tuesday', 'Tue', 'Weekday', 53, 32, '2005-12-26', 20051226, 12, 8, 'December', 'Dec', 4, 2005, 200512, 6, 2, 2006, 'Not Month End', '2004-12-27')</v>
      </c>
    </row>
    <row r="220" spans="1:26" x14ac:dyDescent="0.25">
      <c r="A220" s="2">
        <f>YEAR(B220)*10000+MONTH(B220)*100+DAY(B220)</f>
        <v>20051228</v>
      </c>
      <c r="B220" s="3">
        <f>B219+1</f>
        <v>38714</v>
      </c>
      <c r="C220" s="2">
        <f>WEEKDAY(B220,2)</f>
        <v>3</v>
      </c>
      <c r="D220" s="2">
        <f>DAY(B220)</f>
        <v>28</v>
      </c>
      <c r="E220" s="2">
        <f>IF(ISNUMBER(E219),E219+1,1)</f>
        <v>219</v>
      </c>
      <c r="F220" s="3" t="str">
        <f>VLOOKUP(C220,weekdays,2)</f>
        <v>Wednesday</v>
      </c>
      <c r="G220" s="3" t="str">
        <f>VLOOKUP(C220,weekdays,3)</f>
        <v>Wed</v>
      </c>
      <c r="H220" s="2" t="str">
        <f>IF(C220&lt;=5,"Weekday","Weekend")</f>
        <v>Weekday</v>
      </c>
      <c r="I220" s="2">
        <f>WEEKNUM(B220,2)</f>
        <v>53</v>
      </c>
      <c r="J220" s="2">
        <f>IF(I220=I219,J219,J219+1)</f>
        <v>32</v>
      </c>
      <c r="K220" s="3">
        <f>B220+1-C220</f>
        <v>38712</v>
      </c>
      <c r="L220" s="2">
        <f>YEAR(K220)*10000+MONTH(K220)*100+DAY(K220)</f>
        <v>20051226</v>
      </c>
      <c r="M220" s="2">
        <f>MONTH(B220)</f>
        <v>12</v>
      </c>
      <c r="N220" s="2">
        <f>IF(M220=M219,N219,N219+1)</f>
        <v>8</v>
      </c>
      <c r="O220" s="3" t="str">
        <f>VLOOKUP(M$2:M$65536,months,2)</f>
        <v>December</v>
      </c>
      <c r="P220" s="3" t="str">
        <f>VLOOKUP(M$2:M$65536,months,3)</f>
        <v>Dec</v>
      </c>
      <c r="Q220" s="2">
        <f>IF(M$2:M$65536&lt;4,1,IF(M$2:M$65536&lt;7,2,IF(M$2:M$65536&lt;10,3,4)))</f>
        <v>4</v>
      </c>
      <c r="R220" s="2">
        <f>YEAR($B220)</f>
        <v>2005</v>
      </c>
      <c r="S220" s="2">
        <f>R220*100+M$2:M$65536</f>
        <v>200512</v>
      </c>
      <c r="T220" s="2">
        <f>IF(M$2:M$65536&lt;=6,M$2:M$65536+6,M$2:M$65536-6)</f>
        <v>6</v>
      </c>
      <c r="U220" s="2">
        <f>IF(M$2:M$65536&lt;4,3,IF(M$2:M$65536&lt;7,4,IF(M$2:M$65536&lt;10,1,2)))</f>
        <v>2</v>
      </c>
      <c r="V220" s="2">
        <f>IF(M$2:M$65536 &lt;= 6, R$2:R$2192, R$2:R$65536+1)</f>
        <v>2006</v>
      </c>
      <c r="W220" s="2" t="str">
        <f>IF(MONTH($B220+1)&lt;&gt;M220,"Month End","Not Month End")</f>
        <v>Not Month End</v>
      </c>
      <c r="X220" s="3">
        <f>DATE(R220-1,M220,D220)</f>
        <v>38349</v>
      </c>
      <c r="Z2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values(20051228, '2005-12-28',3, 28, 219, 'Wednesday', 'Wed', 'Weekday', 53, 32, '2005-12-26', 20051226, 12, 8, 'December', 'Dec', 4, 2005, 200512, 6, 2, 2006, 'Not Month End', '2004-12-28')</v>
      </c>
    </row>
    <row r="221" spans="1:26" x14ac:dyDescent="0.25">
      <c r="A221" s="2">
        <f>YEAR(B221)*10000+MONTH(B221)*100+DAY(B221)</f>
        <v>20051229</v>
      </c>
      <c r="B221" s="3">
        <f>B220+1</f>
        <v>38715</v>
      </c>
      <c r="C221" s="2">
        <f>WEEKDAY(B221,2)</f>
        <v>4</v>
      </c>
      <c r="D221" s="2">
        <f>DAY(B221)</f>
        <v>29</v>
      </c>
      <c r="E221" s="2">
        <f>IF(ISNUMBER(E220),E220+1,1)</f>
        <v>220</v>
      </c>
      <c r="F221" s="3" t="str">
        <f>VLOOKUP(C221,weekdays,2)</f>
        <v>Thursday</v>
      </c>
      <c r="G221" s="3" t="str">
        <f>VLOOKUP(C221,weekdays,3)</f>
        <v>Thu</v>
      </c>
      <c r="H221" s="2" t="str">
        <f>IF(C221&lt;=5,"Weekday","Weekend")</f>
        <v>Weekday</v>
      </c>
      <c r="I221" s="2">
        <f>WEEKNUM(B221,2)</f>
        <v>53</v>
      </c>
      <c r="J221" s="2">
        <f>IF(I221=I220,J220,J220+1)</f>
        <v>32</v>
      </c>
      <c r="K221" s="3">
        <f>B221+1-C221</f>
        <v>38712</v>
      </c>
      <c r="L221" s="2">
        <f>YEAR(K221)*10000+MONTH(K221)*100+DAY(K221)</f>
        <v>20051226</v>
      </c>
      <c r="M221" s="2">
        <f>MONTH(B221)</f>
        <v>12</v>
      </c>
      <c r="N221" s="2">
        <f>IF(M221=M220,N220,N220+1)</f>
        <v>8</v>
      </c>
      <c r="O221" s="3" t="str">
        <f>VLOOKUP(M$2:M$65536,months,2)</f>
        <v>December</v>
      </c>
      <c r="P221" s="3" t="str">
        <f>VLOOKUP(M$2:M$65536,months,3)</f>
        <v>Dec</v>
      </c>
      <c r="Q221" s="2">
        <f>IF(M$2:M$65536&lt;4,1,IF(M$2:M$65536&lt;7,2,IF(M$2:M$65536&lt;10,3,4)))</f>
        <v>4</v>
      </c>
      <c r="R221" s="2">
        <f>YEAR($B221)</f>
        <v>2005</v>
      </c>
      <c r="S221" s="2">
        <f>R221*100+M$2:M$65536</f>
        <v>200512</v>
      </c>
      <c r="T221" s="2">
        <f>IF(M$2:M$65536&lt;=6,M$2:M$65536+6,M$2:M$65536-6)</f>
        <v>6</v>
      </c>
      <c r="U221" s="2">
        <f>IF(M$2:M$65536&lt;4,3,IF(M$2:M$65536&lt;7,4,IF(M$2:M$65536&lt;10,1,2)))</f>
        <v>2</v>
      </c>
      <c r="V221" s="2">
        <f>IF(M$2:M$65536 &lt;= 6, R$2:R$2192, R$2:R$65536+1)</f>
        <v>2006</v>
      </c>
      <c r="W221" s="2" t="str">
        <f>IF(MONTH($B221+1)&lt;&gt;M221,"Month End","Not Month End")</f>
        <v>Not Month End</v>
      </c>
      <c r="X221" s="3">
        <f>DATE(R221-1,M221,D221)</f>
        <v>38350</v>
      </c>
      <c r="Z2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values(20051229, '2005-12-29',4, 29, 220, 'Thursday', 'Thu', 'Weekday', 53, 32, '2005-12-26', 20051226, 12, 8, 'December', 'Dec', 4, 2005, 200512, 6, 2, 2006, 'Not Month End', '2004-12-29')</v>
      </c>
    </row>
    <row r="222" spans="1:26" x14ac:dyDescent="0.25">
      <c r="A222" s="2">
        <f>YEAR(B222)*10000+MONTH(B222)*100+DAY(B222)</f>
        <v>20051230</v>
      </c>
      <c r="B222" s="3">
        <f>B221+1</f>
        <v>38716</v>
      </c>
      <c r="C222" s="2">
        <f>WEEKDAY(B222,2)</f>
        <v>5</v>
      </c>
      <c r="D222" s="2">
        <f>DAY(B222)</f>
        <v>30</v>
      </c>
      <c r="E222" s="2">
        <f>IF(ISNUMBER(E221),E221+1,1)</f>
        <v>221</v>
      </c>
      <c r="F222" s="3" t="str">
        <f>VLOOKUP(C222,weekdays,2)</f>
        <v>Friday</v>
      </c>
      <c r="G222" s="3" t="str">
        <f>VLOOKUP(C222,weekdays,3)</f>
        <v>Fri</v>
      </c>
      <c r="H222" s="2" t="str">
        <f>IF(C222&lt;=5,"Weekday","Weekend")</f>
        <v>Weekday</v>
      </c>
      <c r="I222" s="2">
        <f>WEEKNUM(B222,2)</f>
        <v>53</v>
      </c>
      <c r="J222" s="2">
        <f>IF(I222=I221,J221,J221+1)</f>
        <v>32</v>
      </c>
      <c r="K222" s="3">
        <f>B222+1-C222</f>
        <v>38712</v>
      </c>
      <c r="L222" s="2">
        <f>YEAR(K222)*10000+MONTH(K222)*100+DAY(K222)</f>
        <v>20051226</v>
      </c>
      <c r="M222" s="2">
        <f>MONTH(B222)</f>
        <v>12</v>
      </c>
      <c r="N222" s="2">
        <f>IF(M222=M221,N221,N221+1)</f>
        <v>8</v>
      </c>
      <c r="O222" s="3" t="str">
        <f>VLOOKUP(M$2:M$65536,months,2)</f>
        <v>December</v>
      </c>
      <c r="P222" s="3" t="str">
        <f>VLOOKUP(M$2:M$65536,months,3)</f>
        <v>Dec</v>
      </c>
      <c r="Q222" s="2">
        <f>IF(M$2:M$65536&lt;4,1,IF(M$2:M$65536&lt;7,2,IF(M$2:M$65536&lt;10,3,4)))</f>
        <v>4</v>
      </c>
      <c r="R222" s="2">
        <f>YEAR($B222)</f>
        <v>2005</v>
      </c>
      <c r="S222" s="2">
        <f>R222*100+M$2:M$65536</f>
        <v>200512</v>
      </c>
      <c r="T222" s="2">
        <f>IF(M$2:M$65536&lt;=6,M$2:M$65536+6,M$2:M$65536-6)</f>
        <v>6</v>
      </c>
      <c r="U222" s="2">
        <f>IF(M$2:M$65536&lt;4,3,IF(M$2:M$65536&lt;7,4,IF(M$2:M$65536&lt;10,1,2)))</f>
        <v>2</v>
      </c>
      <c r="V222" s="2">
        <f>IF(M$2:M$65536 &lt;= 6, R$2:R$2192, R$2:R$65536+1)</f>
        <v>2006</v>
      </c>
      <c r="W222" s="2" t="str">
        <f>IF(MONTH($B222+1)&lt;&gt;M222,"Month End","Not Month End")</f>
        <v>Not Month End</v>
      </c>
      <c r="X222" s="3">
        <f>DATE(R222-1,M222,D222)</f>
        <v>38351</v>
      </c>
      <c r="Z2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values(20051230, '2005-12-30',5, 30, 221, 'Friday', 'Fri', 'Weekday', 53, 32, '2005-12-26', 20051226, 12, 8, 'December', 'Dec', 4, 2005, 200512, 6, 2, 2006, 'Not Month End', '2004-12-30')</v>
      </c>
    </row>
    <row r="223" spans="1:26" x14ac:dyDescent="0.25">
      <c r="A223" s="2">
        <f>YEAR(B223)*10000+MONTH(B223)*100+DAY(B223)</f>
        <v>20051231</v>
      </c>
      <c r="B223" s="3">
        <f>B222+1</f>
        <v>38717</v>
      </c>
      <c r="C223" s="2">
        <f>WEEKDAY(B223,2)</f>
        <v>6</v>
      </c>
      <c r="D223" s="2">
        <f>DAY(B223)</f>
        <v>31</v>
      </c>
      <c r="E223" s="2">
        <f>IF(ISNUMBER(E222),E222+1,1)</f>
        <v>222</v>
      </c>
      <c r="F223" s="3" t="str">
        <f>VLOOKUP(C223,weekdays,2)</f>
        <v>Saturday</v>
      </c>
      <c r="G223" s="3" t="str">
        <f>VLOOKUP(C223,weekdays,3)</f>
        <v>Sat</v>
      </c>
      <c r="H223" s="2" t="str">
        <f>IF(C223&lt;=5,"Weekday","Weekend")</f>
        <v>Weekend</v>
      </c>
      <c r="I223" s="2">
        <f>WEEKNUM(B223,2)</f>
        <v>53</v>
      </c>
      <c r="J223" s="2">
        <f>IF(I223=I222,J222,J222+1)</f>
        <v>32</v>
      </c>
      <c r="K223" s="3">
        <f>B223+1-C223</f>
        <v>38712</v>
      </c>
      <c r="L223" s="2">
        <f>YEAR(K223)*10000+MONTH(K223)*100+DAY(K223)</f>
        <v>20051226</v>
      </c>
      <c r="M223" s="2">
        <f>MONTH(B223)</f>
        <v>12</v>
      </c>
      <c r="N223" s="2">
        <f>IF(M223=M222,N222,N222+1)</f>
        <v>8</v>
      </c>
      <c r="O223" s="3" t="str">
        <f>VLOOKUP(M$2:M$65536,months,2)</f>
        <v>December</v>
      </c>
      <c r="P223" s="3" t="str">
        <f>VLOOKUP(M$2:M$65536,months,3)</f>
        <v>Dec</v>
      </c>
      <c r="Q223" s="2">
        <f>IF(M$2:M$65536&lt;4,1,IF(M$2:M$65536&lt;7,2,IF(M$2:M$65536&lt;10,3,4)))</f>
        <v>4</v>
      </c>
      <c r="R223" s="2">
        <f>YEAR($B223)</f>
        <v>2005</v>
      </c>
      <c r="S223" s="2">
        <f>R223*100+M$2:M$65536</f>
        <v>200512</v>
      </c>
      <c r="T223" s="2">
        <f>IF(M$2:M$65536&lt;=6,M$2:M$65536+6,M$2:M$65536-6)</f>
        <v>6</v>
      </c>
      <c r="U223" s="2">
        <f>IF(M$2:M$65536&lt;4,3,IF(M$2:M$65536&lt;7,4,IF(M$2:M$65536&lt;10,1,2)))</f>
        <v>2</v>
      </c>
      <c r="V223" s="2">
        <f>IF(M$2:M$65536 &lt;= 6, R$2:R$2192, R$2:R$65536+1)</f>
        <v>2006</v>
      </c>
      <c r="W223" s="2" t="str">
        <f>IF(MONTH($B223+1)&lt;&gt;M223,"Month End","Not Month End")</f>
        <v>Month End</v>
      </c>
      <c r="X223" s="3">
        <f>DATE(R223-1,M223,D223)</f>
        <v>38352</v>
      </c>
      <c r="Z2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values(20051231, '2005-12-31',6, 31, 222, 'Saturday', 'Sat', 'Weekend', 53, 32, '2005-12-26', 20051226, 12, 8, 'December', 'Dec', 4, 2005, 200512, 6, 2, 2006, 'Month End', '2004-12-31')</v>
      </c>
    </row>
    <row r="224" spans="1:26" x14ac:dyDescent="0.25">
      <c r="A224" s="2">
        <f>YEAR(B224)*10000+MONTH(B224)*100+DAY(B224)</f>
        <v>20060101</v>
      </c>
      <c r="B224" s="3">
        <f>B223+1</f>
        <v>38718</v>
      </c>
      <c r="C224" s="2">
        <f>WEEKDAY(B224,2)</f>
        <v>7</v>
      </c>
      <c r="D224" s="2">
        <f>DAY(B224)</f>
        <v>1</v>
      </c>
      <c r="E224" s="2">
        <f>IF(ISNUMBER(E223),E223+1,1)</f>
        <v>223</v>
      </c>
      <c r="F224" s="3" t="str">
        <f>VLOOKUP(C224,weekdays,2)</f>
        <v>Sunday</v>
      </c>
      <c r="G224" s="3" t="str">
        <f>VLOOKUP(C224,weekdays,3)</f>
        <v>Sun</v>
      </c>
      <c r="H224" s="2" t="str">
        <f>IF(C224&lt;=5,"Weekday","Weekend")</f>
        <v>Weekend</v>
      </c>
      <c r="I224" s="2">
        <f>WEEKNUM(B224,2)</f>
        <v>1</v>
      </c>
      <c r="J224" s="2">
        <f>IF(I224=I223,J223,J223+1)</f>
        <v>33</v>
      </c>
      <c r="K224" s="3">
        <f>B224+1-C224</f>
        <v>38712</v>
      </c>
      <c r="L224" s="2">
        <f>YEAR(K224)*10000+MONTH(K224)*100+DAY(K224)</f>
        <v>20051226</v>
      </c>
      <c r="M224" s="2">
        <f>MONTH(B224)</f>
        <v>1</v>
      </c>
      <c r="N224" s="2">
        <f>IF(M224=M223,N223,N223+1)</f>
        <v>9</v>
      </c>
      <c r="O224" s="3" t="str">
        <f>VLOOKUP(M$2:M$65536,months,2)</f>
        <v>January</v>
      </c>
      <c r="P224" s="3" t="str">
        <f>VLOOKUP(M$2:M$65536,months,3)</f>
        <v>Jan</v>
      </c>
      <c r="Q224" s="2">
        <f>IF(M$2:M$65536&lt;4,1,IF(M$2:M$65536&lt;7,2,IF(M$2:M$65536&lt;10,3,4)))</f>
        <v>1</v>
      </c>
      <c r="R224" s="2">
        <f>YEAR($B224)</f>
        <v>2006</v>
      </c>
      <c r="S224" s="2">
        <f>R224*100+M$2:M$65536</f>
        <v>200601</v>
      </c>
      <c r="T224" s="2">
        <f>IF(M$2:M$65536&lt;=6,M$2:M$65536+6,M$2:M$65536-6)</f>
        <v>7</v>
      </c>
      <c r="U224" s="2">
        <f>IF(M$2:M$65536&lt;4,3,IF(M$2:M$65536&lt;7,4,IF(M$2:M$65536&lt;10,1,2)))</f>
        <v>3</v>
      </c>
      <c r="V224" s="2">
        <f>IF(M$2:M$65536 &lt;= 6, R$2:R$2192, R$2:R$65536+1)</f>
        <v>2006</v>
      </c>
      <c r="W224" s="2" t="str">
        <f>IF(MONTH($B224+1)&lt;&gt;M224,"Month End","Not Month End")</f>
        <v>Not Month End</v>
      </c>
      <c r="X224" s="3">
        <f>DATE(R224-1,M224,D224)</f>
        <v>38353</v>
      </c>
      <c r="Z2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values(20060101, '2006-1-1',7, 1, 223, 'Sunday', 'Sun', 'Weekend', 1, 33, '2005-12-26', 20051226, 1, 9, 'January', 'Jan', 1, 2006, 200601, 7, 3, 2006, 'Not Month End', '2005-1-1')</v>
      </c>
    </row>
    <row r="225" spans="1:26" x14ac:dyDescent="0.25">
      <c r="A225" s="2">
        <f>YEAR(B225)*10000+MONTH(B225)*100+DAY(B225)</f>
        <v>20060102</v>
      </c>
      <c r="B225" s="3">
        <f>B224+1</f>
        <v>38719</v>
      </c>
      <c r="C225" s="2">
        <f>WEEKDAY(B225,2)</f>
        <v>1</v>
      </c>
      <c r="D225" s="2">
        <f>DAY(B225)</f>
        <v>2</v>
      </c>
      <c r="E225" s="2">
        <f>IF(ISNUMBER(E224),E224+1,1)</f>
        <v>224</v>
      </c>
      <c r="F225" s="3" t="str">
        <f>VLOOKUP(C225,weekdays,2)</f>
        <v>Monday</v>
      </c>
      <c r="G225" s="3" t="str">
        <f>VLOOKUP(C225,weekdays,3)</f>
        <v>Mon</v>
      </c>
      <c r="H225" s="2" t="str">
        <f>IF(C225&lt;=5,"Weekday","Weekend")</f>
        <v>Weekday</v>
      </c>
      <c r="I225" s="2">
        <f>WEEKNUM(B225,2)</f>
        <v>2</v>
      </c>
      <c r="J225" s="2">
        <f>IF(I225=I224,J224,J224+1)</f>
        <v>34</v>
      </c>
      <c r="K225" s="3">
        <f>B225+1-C225</f>
        <v>38719</v>
      </c>
      <c r="L225" s="2">
        <f>YEAR(K225)*10000+MONTH(K225)*100+DAY(K225)</f>
        <v>20060102</v>
      </c>
      <c r="M225" s="2">
        <f>MONTH(B225)</f>
        <v>1</v>
      </c>
      <c r="N225" s="2">
        <f>IF(M225=M224,N224,N224+1)</f>
        <v>9</v>
      </c>
      <c r="O225" s="3" t="str">
        <f>VLOOKUP(M$2:M$65536,months,2)</f>
        <v>January</v>
      </c>
      <c r="P225" s="3" t="str">
        <f>VLOOKUP(M$2:M$65536,months,3)</f>
        <v>Jan</v>
      </c>
      <c r="Q225" s="2">
        <f>IF(M$2:M$65536&lt;4,1,IF(M$2:M$65536&lt;7,2,IF(M$2:M$65536&lt;10,3,4)))</f>
        <v>1</v>
      </c>
      <c r="R225" s="2">
        <f>YEAR($B225)</f>
        <v>2006</v>
      </c>
      <c r="S225" s="2">
        <f>R225*100+M$2:M$65536</f>
        <v>200601</v>
      </c>
      <c r="T225" s="2">
        <f>IF(M$2:M$65536&lt;=6,M$2:M$65536+6,M$2:M$65536-6)</f>
        <v>7</v>
      </c>
      <c r="U225" s="2">
        <f>IF(M$2:M$65536&lt;4,3,IF(M$2:M$65536&lt;7,4,IF(M$2:M$65536&lt;10,1,2)))</f>
        <v>3</v>
      </c>
      <c r="V225" s="2">
        <f>IF(M$2:M$65536 &lt;= 6, R$2:R$2192, R$2:R$65536+1)</f>
        <v>2006</v>
      </c>
      <c r="W225" s="2" t="str">
        <f>IF(MONTH($B225+1)&lt;&gt;M225,"Month End","Not Month End")</f>
        <v>Not Month End</v>
      </c>
      <c r="X225" s="3">
        <f>DATE(R225-1,M225,D225)</f>
        <v>38354</v>
      </c>
      <c r="Z2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values(20060102, '2006-1-2',1, 2, 224, 'Monday', 'Mon', 'Weekday', 2, 34, '2006-1-2', 20060102, 1, 9, 'January', 'Jan', 1, 2006, 200601, 7, 3, 2006, 'Not Month End', '2005-1-2')</v>
      </c>
    </row>
    <row r="226" spans="1:26" x14ac:dyDescent="0.25">
      <c r="A226" s="2">
        <f>YEAR(B226)*10000+MONTH(B226)*100+DAY(B226)</f>
        <v>20060103</v>
      </c>
      <c r="B226" s="3">
        <f>B225+1</f>
        <v>38720</v>
      </c>
      <c r="C226" s="2">
        <f>WEEKDAY(B226,2)</f>
        <v>2</v>
      </c>
      <c r="D226" s="2">
        <f>DAY(B226)</f>
        <v>3</v>
      </c>
      <c r="E226" s="2">
        <f>IF(ISNUMBER(E225),E225+1,1)</f>
        <v>225</v>
      </c>
      <c r="F226" s="3" t="str">
        <f>VLOOKUP(C226,weekdays,2)</f>
        <v>Tuesday</v>
      </c>
      <c r="G226" s="3" t="str">
        <f>VLOOKUP(C226,weekdays,3)</f>
        <v>Tue</v>
      </c>
      <c r="H226" s="2" t="str">
        <f>IF(C226&lt;=5,"Weekday","Weekend")</f>
        <v>Weekday</v>
      </c>
      <c r="I226" s="2">
        <f>WEEKNUM(B226,2)</f>
        <v>2</v>
      </c>
      <c r="J226" s="2">
        <f>IF(I226=I225,J225,J225+1)</f>
        <v>34</v>
      </c>
      <c r="K226" s="3">
        <f>B226+1-C226</f>
        <v>38719</v>
      </c>
      <c r="L226" s="2">
        <f>YEAR(K226)*10000+MONTH(K226)*100+DAY(K226)</f>
        <v>20060102</v>
      </c>
      <c r="M226" s="2">
        <f>MONTH(B226)</f>
        <v>1</v>
      </c>
      <c r="N226" s="2">
        <f>IF(M226=M225,N225,N225+1)</f>
        <v>9</v>
      </c>
      <c r="O226" s="3" t="str">
        <f>VLOOKUP(M$2:M$65536,months,2)</f>
        <v>January</v>
      </c>
      <c r="P226" s="3" t="str">
        <f>VLOOKUP(M$2:M$65536,months,3)</f>
        <v>Jan</v>
      </c>
      <c r="Q226" s="2">
        <f>IF(M$2:M$65536&lt;4,1,IF(M$2:M$65536&lt;7,2,IF(M$2:M$65536&lt;10,3,4)))</f>
        <v>1</v>
      </c>
      <c r="R226" s="2">
        <f>YEAR($B226)</f>
        <v>2006</v>
      </c>
      <c r="S226" s="2">
        <f>R226*100+M$2:M$65536</f>
        <v>200601</v>
      </c>
      <c r="T226" s="2">
        <f>IF(M$2:M$65536&lt;=6,M$2:M$65536+6,M$2:M$65536-6)</f>
        <v>7</v>
      </c>
      <c r="U226" s="2">
        <f>IF(M$2:M$65536&lt;4,3,IF(M$2:M$65536&lt;7,4,IF(M$2:M$65536&lt;10,1,2)))</f>
        <v>3</v>
      </c>
      <c r="V226" s="2">
        <f>IF(M$2:M$65536 &lt;= 6, R$2:R$2192, R$2:R$65536+1)</f>
        <v>2006</v>
      </c>
      <c r="W226" s="2" t="str">
        <f>IF(MONTH($B226+1)&lt;&gt;M226,"Month End","Not Month End")</f>
        <v>Not Month End</v>
      </c>
      <c r="X226" s="3">
        <f>DATE(R226-1,M226,D226)</f>
        <v>38355</v>
      </c>
      <c r="Z2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values(20060103, '2006-1-3',2, 3, 225, 'Tuesday', 'Tue', 'Weekday', 2, 34, '2006-1-2', 20060102, 1, 9, 'January', 'Jan', 1, 2006, 200601, 7, 3, 2006, 'Not Month End', '2005-1-3')</v>
      </c>
    </row>
    <row r="227" spans="1:26" x14ac:dyDescent="0.25">
      <c r="A227" s="2">
        <f>YEAR(B227)*10000+MONTH(B227)*100+DAY(B227)</f>
        <v>20060104</v>
      </c>
      <c r="B227" s="3">
        <f>B226+1</f>
        <v>38721</v>
      </c>
      <c r="C227" s="2">
        <f>WEEKDAY(B227,2)</f>
        <v>3</v>
      </c>
      <c r="D227" s="2">
        <f>DAY(B227)</f>
        <v>4</v>
      </c>
      <c r="E227" s="2">
        <f>IF(ISNUMBER(E226),E226+1,1)</f>
        <v>226</v>
      </c>
      <c r="F227" s="3" t="str">
        <f>VLOOKUP(C227,weekdays,2)</f>
        <v>Wednesday</v>
      </c>
      <c r="G227" s="3" t="str">
        <f>VLOOKUP(C227,weekdays,3)</f>
        <v>Wed</v>
      </c>
      <c r="H227" s="2" t="str">
        <f>IF(C227&lt;=5,"Weekday","Weekend")</f>
        <v>Weekday</v>
      </c>
      <c r="I227" s="2">
        <f>WEEKNUM(B227,2)</f>
        <v>2</v>
      </c>
      <c r="J227" s="2">
        <f>IF(I227=I226,J226,J226+1)</f>
        <v>34</v>
      </c>
      <c r="K227" s="3">
        <f>B227+1-C227</f>
        <v>38719</v>
      </c>
      <c r="L227" s="2">
        <f>YEAR(K227)*10000+MONTH(K227)*100+DAY(K227)</f>
        <v>20060102</v>
      </c>
      <c r="M227" s="2">
        <f>MONTH(B227)</f>
        <v>1</v>
      </c>
      <c r="N227" s="2">
        <f>IF(M227=M226,N226,N226+1)</f>
        <v>9</v>
      </c>
      <c r="O227" s="3" t="str">
        <f>VLOOKUP(M$2:M$65536,months,2)</f>
        <v>January</v>
      </c>
      <c r="P227" s="3" t="str">
        <f>VLOOKUP(M$2:M$65536,months,3)</f>
        <v>Jan</v>
      </c>
      <c r="Q227" s="2">
        <f>IF(M$2:M$65536&lt;4,1,IF(M$2:M$65536&lt;7,2,IF(M$2:M$65536&lt;10,3,4)))</f>
        <v>1</v>
      </c>
      <c r="R227" s="2">
        <f>YEAR($B227)</f>
        <v>2006</v>
      </c>
      <c r="S227" s="2">
        <f>R227*100+M$2:M$65536</f>
        <v>200601</v>
      </c>
      <c r="T227" s="2">
        <f>IF(M$2:M$65536&lt;=6,M$2:M$65536+6,M$2:M$65536-6)</f>
        <v>7</v>
      </c>
      <c r="U227" s="2">
        <f>IF(M$2:M$65536&lt;4,3,IF(M$2:M$65536&lt;7,4,IF(M$2:M$65536&lt;10,1,2)))</f>
        <v>3</v>
      </c>
      <c r="V227" s="2">
        <f>IF(M$2:M$65536 &lt;= 6, R$2:R$2192, R$2:R$65536+1)</f>
        <v>2006</v>
      </c>
      <c r="W227" s="2" t="str">
        <f>IF(MONTH($B227+1)&lt;&gt;M227,"Month End","Not Month End")</f>
        <v>Not Month End</v>
      </c>
      <c r="X227" s="3">
        <f>DATE(R227-1,M227,D227)</f>
        <v>38356</v>
      </c>
      <c r="Z2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values(20060104, '2006-1-4',3, 4, 226, 'Wednesday', 'Wed', 'Weekday', 2, 34, '2006-1-2', 20060102, 1, 9, 'January', 'Jan', 1, 2006, 200601, 7, 3, 2006, 'Not Month End', '2005-1-4')</v>
      </c>
    </row>
    <row r="228" spans="1:26" x14ac:dyDescent="0.25">
      <c r="A228" s="2">
        <f>YEAR(B228)*10000+MONTH(B228)*100+DAY(B228)</f>
        <v>20060105</v>
      </c>
      <c r="B228" s="3">
        <f>B227+1</f>
        <v>38722</v>
      </c>
      <c r="C228" s="2">
        <f>WEEKDAY(B228,2)</f>
        <v>4</v>
      </c>
      <c r="D228" s="2">
        <f>DAY(B228)</f>
        <v>5</v>
      </c>
      <c r="E228" s="2">
        <f>IF(ISNUMBER(E227),E227+1,1)</f>
        <v>227</v>
      </c>
      <c r="F228" s="3" t="str">
        <f>VLOOKUP(C228,weekdays,2)</f>
        <v>Thursday</v>
      </c>
      <c r="G228" s="3" t="str">
        <f>VLOOKUP(C228,weekdays,3)</f>
        <v>Thu</v>
      </c>
      <c r="H228" s="2" t="str">
        <f>IF(C228&lt;=5,"Weekday","Weekend")</f>
        <v>Weekday</v>
      </c>
      <c r="I228" s="2">
        <f>WEEKNUM(B228,2)</f>
        <v>2</v>
      </c>
      <c r="J228" s="2">
        <f>IF(I228=I227,J227,J227+1)</f>
        <v>34</v>
      </c>
      <c r="K228" s="3">
        <f>B228+1-C228</f>
        <v>38719</v>
      </c>
      <c r="L228" s="2">
        <f>YEAR(K228)*10000+MONTH(K228)*100+DAY(K228)</f>
        <v>20060102</v>
      </c>
      <c r="M228" s="2">
        <f>MONTH(B228)</f>
        <v>1</v>
      </c>
      <c r="N228" s="2">
        <f>IF(M228=M227,N227,N227+1)</f>
        <v>9</v>
      </c>
      <c r="O228" s="3" t="str">
        <f>VLOOKUP(M$2:M$65536,months,2)</f>
        <v>January</v>
      </c>
      <c r="P228" s="3" t="str">
        <f>VLOOKUP(M$2:M$65536,months,3)</f>
        <v>Jan</v>
      </c>
      <c r="Q228" s="2">
        <f>IF(M$2:M$65536&lt;4,1,IF(M$2:M$65536&lt;7,2,IF(M$2:M$65536&lt;10,3,4)))</f>
        <v>1</v>
      </c>
      <c r="R228" s="2">
        <f>YEAR($B228)</f>
        <v>2006</v>
      </c>
      <c r="S228" s="2">
        <f>R228*100+M$2:M$65536</f>
        <v>200601</v>
      </c>
      <c r="T228" s="2">
        <f>IF(M$2:M$65536&lt;=6,M$2:M$65536+6,M$2:M$65536-6)</f>
        <v>7</v>
      </c>
      <c r="U228" s="2">
        <f>IF(M$2:M$65536&lt;4,3,IF(M$2:M$65536&lt;7,4,IF(M$2:M$65536&lt;10,1,2)))</f>
        <v>3</v>
      </c>
      <c r="V228" s="2">
        <f>IF(M$2:M$65536 &lt;= 6, R$2:R$2192, R$2:R$65536+1)</f>
        <v>2006</v>
      </c>
      <c r="W228" s="2" t="str">
        <f>IF(MONTH($B228+1)&lt;&gt;M228,"Month End","Not Month End")</f>
        <v>Not Month End</v>
      </c>
      <c r="X228" s="3">
        <f>DATE(R228-1,M228,D228)</f>
        <v>38357</v>
      </c>
      <c r="Z2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values(20060105, '2006-1-5',4, 5, 227, 'Thursday', 'Thu', 'Weekday', 2, 34, '2006-1-2', 20060102, 1, 9, 'January', 'Jan', 1, 2006, 200601, 7, 3, 2006, 'Not Month End', '2005-1-5')</v>
      </c>
    </row>
    <row r="229" spans="1:26" x14ac:dyDescent="0.25">
      <c r="A229" s="2">
        <f>YEAR(B229)*10000+MONTH(B229)*100+DAY(B229)</f>
        <v>20060106</v>
      </c>
      <c r="B229" s="3">
        <f>B228+1</f>
        <v>38723</v>
      </c>
      <c r="C229" s="2">
        <f>WEEKDAY(B229,2)</f>
        <v>5</v>
      </c>
      <c r="D229" s="2">
        <f>DAY(B229)</f>
        <v>6</v>
      </c>
      <c r="E229" s="2">
        <f>IF(ISNUMBER(E228),E228+1,1)</f>
        <v>228</v>
      </c>
      <c r="F229" s="3" t="str">
        <f>VLOOKUP(C229,weekdays,2)</f>
        <v>Friday</v>
      </c>
      <c r="G229" s="3" t="str">
        <f>VLOOKUP(C229,weekdays,3)</f>
        <v>Fri</v>
      </c>
      <c r="H229" s="2" t="str">
        <f>IF(C229&lt;=5,"Weekday","Weekend")</f>
        <v>Weekday</v>
      </c>
      <c r="I229" s="2">
        <f>WEEKNUM(B229,2)</f>
        <v>2</v>
      </c>
      <c r="J229" s="2">
        <f>IF(I229=I228,J228,J228+1)</f>
        <v>34</v>
      </c>
      <c r="K229" s="3">
        <f>B229+1-C229</f>
        <v>38719</v>
      </c>
      <c r="L229" s="2">
        <f>YEAR(K229)*10000+MONTH(K229)*100+DAY(K229)</f>
        <v>20060102</v>
      </c>
      <c r="M229" s="2">
        <f>MONTH(B229)</f>
        <v>1</v>
      </c>
      <c r="N229" s="2">
        <f>IF(M229=M228,N228,N228+1)</f>
        <v>9</v>
      </c>
      <c r="O229" s="3" t="str">
        <f>VLOOKUP(M$2:M$65536,months,2)</f>
        <v>January</v>
      </c>
      <c r="P229" s="3" t="str">
        <f>VLOOKUP(M$2:M$65536,months,3)</f>
        <v>Jan</v>
      </c>
      <c r="Q229" s="2">
        <f>IF(M$2:M$65536&lt;4,1,IF(M$2:M$65536&lt;7,2,IF(M$2:M$65536&lt;10,3,4)))</f>
        <v>1</v>
      </c>
      <c r="R229" s="2">
        <f>YEAR($B229)</f>
        <v>2006</v>
      </c>
      <c r="S229" s="2">
        <f>R229*100+M$2:M$65536</f>
        <v>200601</v>
      </c>
      <c r="T229" s="2">
        <f>IF(M$2:M$65536&lt;=6,M$2:M$65536+6,M$2:M$65536-6)</f>
        <v>7</v>
      </c>
      <c r="U229" s="2">
        <f>IF(M$2:M$65536&lt;4,3,IF(M$2:M$65536&lt;7,4,IF(M$2:M$65536&lt;10,1,2)))</f>
        <v>3</v>
      </c>
      <c r="V229" s="2">
        <f>IF(M$2:M$65536 &lt;= 6, R$2:R$2192, R$2:R$65536+1)</f>
        <v>2006</v>
      </c>
      <c r="W229" s="2" t="str">
        <f>IF(MONTH($B229+1)&lt;&gt;M229,"Month End","Not Month End")</f>
        <v>Not Month End</v>
      </c>
      <c r="X229" s="3">
        <f>DATE(R229-1,M229,D229)</f>
        <v>38358</v>
      </c>
      <c r="Z2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values(20060106, '2006-1-6',5, 6, 228, 'Friday', 'Fri', 'Weekday', 2, 34, '2006-1-2', 20060102, 1, 9, 'January', 'Jan', 1, 2006, 200601, 7, 3, 2006, 'Not Month End', '2005-1-6')</v>
      </c>
    </row>
    <row r="230" spans="1:26" x14ac:dyDescent="0.25">
      <c r="A230" s="2">
        <f>YEAR(B230)*10000+MONTH(B230)*100+DAY(B230)</f>
        <v>20060107</v>
      </c>
      <c r="B230" s="3">
        <f>B229+1</f>
        <v>38724</v>
      </c>
      <c r="C230" s="2">
        <f>WEEKDAY(B230,2)</f>
        <v>6</v>
      </c>
      <c r="D230" s="2">
        <f>DAY(B230)</f>
        <v>7</v>
      </c>
      <c r="E230" s="2">
        <f>IF(ISNUMBER(E229),E229+1,1)</f>
        <v>229</v>
      </c>
      <c r="F230" s="3" t="str">
        <f>VLOOKUP(C230,weekdays,2)</f>
        <v>Saturday</v>
      </c>
      <c r="G230" s="3" t="str">
        <f>VLOOKUP(C230,weekdays,3)</f>
        <v>Sat</v>
      </c>
      <c r="H230" s="2" t="str">
        <f>IF(C230&lt;=5,"Weekday","Weekend")</f>
        <v>Weekend</v>
      </c>
      <c r="I230" s="2">
        <f>WEEKNUM(B230,2)</f>
        <v>2</v>
      </c>
      <c r="J230" s="2">
        <f>IF(I230=I229,J229,J229+1)</f>
        <v>34</v>
      </c>
      <c r="K230" s="3">
        <f>B230+1-C230</f>
        <v>38719</v>
      </c>
      <c r="L230" s="2">
        <f>YEAR(K230)*10000+MONTH(K230)*100+DAY(K230)</f>
        <v>20060102</v>
      </c>
      <c r="M230" s="2">
        <f>MONTH(B230)</f>
        <v>1</v>
      </c>
      <c r="N230" s="2">
        <f>IF(M230=M229,N229,N229+1)</f>
        <v>9</v>
      </c>
      <c r="O230" s="3" t="str">
        <f>VLOOKUP(M$2:M$65536,months,2)</f>
        <v>January</v>
      </c>
      <c r="P230" s="3" t="str">
        <f>VLOOKUP(M$2:M$65536,months,3)</f>
        <v>Jan</v>
      </c>
      <c r="Q230" s="2">
        <f>IF(M$2:M$65536&lt;4,1,IF(M$2:M$65536&lt;7,2,IF(M$2:M$65536&lt;10,3,4)))</f>
        <v>1</v>
      </c>
      <c r="R230" s="2">
        <f>YEAR($B230)</f>
        <v>2006</v>
      </c>
      <c r="S230" s="2">
        <f>R230*100+M$2:M$65536</f>
        <v>200601</v>
      </c>
      <c r="T230" s="2">
        <f>IF(M$2:M$65536&lt;=6,M$2:M$65536+6,M$2:M$65536-6)</f>
        <v>7</v>
      </c>
      <c r="U230" s="2">
        <f>IF(M$2:M$65536&lt;4,3,IF(M$2:M$65536&lt;7,4,IF(M$2:M$65536&lt;10,1,2)))</f>
        <v>3</v>
      </c>
      <c r="V230" s="2">
        <f>IF(M$2:M$65536 &lt;= 6, R$2:R$2192, R$2:R$65536+1)</f>
        <v>2006</v>
      </c>
      <c r="W230" s="2" t="str">
        <f>IF(MONTH($B230+1)&lt;&gt;M230,"Month End","Not Month End")</f>
        <v>Not Month End</v>
      </c>
      <c r="X230" s="3">
        <f>DATE(R230-1,M230,D230)</f>
        <v>38359</v>
      </c>
      <c r="Z2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values(20060107, '2006-1-7',6, 7, 229, 'Saturday', 'Sat', 'Weekend', 2, 34, '2006-1-2', 20060102, 1, 9, 'January', 'Jan', 1, 2006, 200601, 7, 3, 2006, 'Not Month End', '2005-1-7')</v>
      </c>
    </row>
    <row r="231" spans="1:26" x14ac:dyDescent="0.25">
      <c r="A231" s="2">
        <f>YEAR(B231)*10000+MONTH(B231)*100+DAY(B231)</f>
        <v>20060108</v>
      </c>
      <c r="B231" s="3">
        <f>B230+1</f>
        <v>38725</v>
      </c>
      <c r="C231" s="2">
        <f>WEEKDAY(B231,2)</f>
        <v>7</v>
      </c>
      <c r="D231" s="2">
        <f>DAY(B231)</f>
        <v>8</v>
      </c>
      <c r="E231" s="2">
        <f>IF(ISNUMBER(E230),E230+1,1)</f>
        <v>230</v>
      </c>
      <c r="F231" s="3" t="str">
        <f>VLOOKUP(C231,weekdays,2)</f>
        <v>Sunday</v>
      </c>
      <c r="G231" s="3" t="str">
        <f>VLOOKUP(C231,weekdays,3)</f>
        <v>Sun</v>
      </c>
      <c r="H231" s="2" t="str">
        <f>IF(C231&lt;=5,"Weekday","Weekend")</f>
        <v>Weekend</v>
      </c>
      <c r="I231" s="2">
        <f>WEEKNUM(B231,2)</f>
        <v>2</v>
      </c>
      <c r="J231" s="2">
        <f>IF(I231=I230,J230,J230+1)</f>
        <v>34</v>
      </c>
      <c r="K231" s="3">
        <f>B231+1-C231</f>
        <v>38719</v>
      </c>
      <c r="L231" s="2">
        <f>YEAR(K231)*10000+MONTH(K231)*100+DAY(K231)</f>
        <v>20060102</v>
      </c>
      <c r="M231" s="2">
        <f>MONTH(B231)</f>
        <v>1</v>
      </c>
      <c r="N231" s="2">
        <f>IF(M231=M230,N230,N230+1)</f>
        <v>9</v>
      </c>
      <c r="O231" s="3" t="str">
        <f>VLOOKUP(M$2:M$65536,months,2)</f>
        <v>January</v>
      </c>
      <c r="P231" s="3" t="str">
        <f>VLOOKUP(M$2:M$65536,months,3)</f>
        <v>Jan</v>
      </c>
      <c r="Q231" s="2">
        <f>IF(M$2:M$65536&lt;4,1,IF(M$2:M$65536&lt;7,2,IF(M$2:M$65536&lt;10,3,4)))</f>
        <v>1</v>
      </c>
      <c r="R231" s="2">
        <f>YEAR($B231)</f>
        <v>2006</v>
      </c>
      <c r="S231" s="2">
        <f>R231*100+M$2:M$65536</f>
        <v>200601</v>
      </c>
      <c r="T231" s="2">
        <f>IF(M$2:M$65536&lt;=6,M$2:M$65536+6,M$2:M$65536-6)</f>
        <v>7</v>
      </c>
      <c r="U231" s="2">
        <f>IF(M$2:M$65536&lt;4,3,IF(M$2:M$65536&lt;7,4,IF(M$2:M$65536&lt;10,1,2)))</f>
        <v>3</v>
      </c>
      <c r="V231" s="2">
        <f>IF(M$2:M$65536 &lt;= 6, R$2:R$2192, R$2:R$65536+1)</f>
        <v>2006</v>
      </c>
      <c r="W231" s="2" t="str">
        <f>IF(MONTH($B231+1)&lt;&gt;M231,"Month End","Not Month End")</f>
        <v>Not Month End</v>
      </c>
      <c r="X231" s="3">
        <f>DATE(R231-1,M231,D231)</f>
        <v>38360</v>
      </c>
      <c r="Z2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values(20060108, '2006-1-8',7, 8, 230, 'Sunday', 'Sun', 'Weekend', 2, 34, '2006-1-2', 20060102, 1, 9, 'January', 'Jan', 1, 2006, 200601, 7, 3, 2006, 'Not Month End', '2005-1-8')</v>
      </c>
    </row>
    <row r="232" spans="1:26" x14ac:dyDescent="0.25">
      <c r="A232" s="2">
        <f>YEAR(B232)*10000+MONTH(B232)*100+DAY(B232)</f>
        <v>20060109</v>
      </c>
      <c r="B232" s="3">
        <f>B231+1</f>
        <v>38726</v>
      </c>
      <c r="C232" s="2">
        <f>WEEKDAY(B232,2)</f>
        <v>1</v>
      </c>
      <c r="D232" s="2">
        <f>DAY(B232)</f>
        <v>9</v>
      </c>
      <c r="E232" s="2">
        <f>IF(ISNUMBER(E231),E231+1,1)</f>
        <v>231</v>
      </c>
      <c r="F232" s="3" t="str">
        <f>VLOOKUP(C232,weekdays,2)</f>
        <v>Monday</v>
      </c>
      <c r="G232" s="3" t="str">
        <f>VLOOKUP(C232,weekdays,3)</f>
        <v>Mon</v>
      </c>
      <c r="H232" s="2" t="str">
        <f>IF(C232&lt;=5,"Weekday","Weekend")</f>
        <v>Weekday</v>
      </c>
      <c r="I232" s="2">
        <f>WEEKNUM(B232,2)</f>
        <v>3</v>
      </c>
      <c r="J232" s="2">
        <f>IF(I232=I231,J231,J231+1)</f>
        <v>35</v>
      </c>
      <c r="K232" s="3">
        <f>B232+1-C232</f>
        <v>38726</v>
      </c>
      <c r="L232" s="2">
        <f>YEAR(K232)*10000+MONTH(K232)*100+DAY(K232)</f>
        <v>20060109</v>
      </c>
      <c r="M232" s="2">
        <f>MONTH(B232)</f>
        <v>1</v>
      </c>
      <c r="N232" s="2">
        <f>IF(M232=M231,N231,N231+1)</f>
        <v>9</v>
      </c>
      <c r="O232" s="3" t="str">
        <f>VLOOKUP(M$2:M$65536,months,2)</f>
        <v>January</v>
      </c>
      <c r="P232" s="3" t="str">
        <f>VLOOKUP(M$2:M$65536,months,3)</f>
        <v>Jan</v>
      </c>
      <c r="Q232" s="2">
        <f>IF(M$2:M$65536&lt;4,1,IF(M$2:M$65536&lt;7,2,IF(M$2:M$65536&lt;10,3,4)))</f>
        <v>1</v>
      </c>
      <c r="R232" s="2">
        <f>YEAR($B232)</f>
        <v>2006</v>
      </c>
      <c r="S232" s="2">
        <f>R232*100+M$2:M$65536</f>
        <v>200601</v>
      </c>
      <c r="T232" s="2">
        <f>IF(M$2:M$65536&lt;=6,M$2:M$65536+6,M$2:M$65536-6)</f>
        <v>7</v>
      </c>
      <c r="U232" s="2">
        <f>IF(M$2:M$65536&lt;4,3,IF(M$2:M$65536&lt;7,4,IF(M$2:M$65536&lt;10,1,2)))</f>
        <v>3</v>
      </c>
      <c r="V232" s="2">
        <f>IF(M$2:M$65536 &lt;= 6, R$2:R$2192, R$2:R$65536+1)</f>
        <v>2006</v>
      </c>
      <c r="W232" s="2" t="str">
        <f>IF(MONTH($B232+1)&lt;&gt;M232,"Month End","Not Month End")</f>
        <v>Not Month End</v>
      </c>
      <c r="X232" s="3">
        <f>DATE(R232-1,M232,D232)</f>
        <v>38361</v>
      </c>
      <c r="Z2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values(20060109, '2006-1-9',1, 9, 231, 'Monday', 'Mon', 'Weekday', 3, 35, '2006-1-9', 20060109, 1, 9, 'January', 'Jan', 1, 2006, 200601, 7, 3, 2006, 'Not Month End', '2005-1-9')</v>
      </c>
    </row>
    <row r="233" spans="1:26" x14ac:dyDescent="0.25">
      <c r="A233" s="2">
        <f>YEAR(B233)*10000+MONTH(B233)*100+DAY(B233)</f>
        <v>20060110</v>
      </c>
      <c r="B233" s="3">
        <f>B232+1</f>
        <v>38727</v>
      </c>
      <c r="C233" s="2">
        <f>WEEKDAY(B233,2)</f>
        <v>2</v>
      </c>
      <c r="D233" s="2">
        <f>DAY(B233)</f>
        <v>10</v>
      </c>
      <c r="E233" s="2">
        <f>IF(ISNUMBER(E232),E232+1,1)</f>
        <v>232</v>
      </c>
      <c r="F233" s="3" t="str">
        <f>VLOOKUP(C233,weekdays,2)</f>
        <v>Tuesday</v>
      </c>
      <c r="G233" s="3" t="str">
        <f>VLOOKUP(C233,weekdays,3)</f>
        <v>Tue</v>
      </c>
      <c r="H233" s="2" t="str">
        <f>IF(C233&lt;=5,"Weekday","Weekend")</f>
        <v>Weekday</v>
      </c>
      <c r="I233" s="2">
        <f>WEEKNUM(B233,2)</f>
        <v>3</v>
      </c>
      <c r="J233" s="2">
        <f>IF(I233=I232,J232,J232+1)</f>
        <v>35</v>
      </c>
      <c r="K233" s="3">
        <f>B233+1-C233</f>
        <v>38726</v>
      </c>
      <c r="L233" s="2">
        <f>YEAR(K233)*10000+MONTH(K233)*100+DAY(K233)</f>
        <v>20060109</v>
      </c>
      <c r="M233" s="2">
        <f>MONTH(B233)</f>
        <v>1</v>
      </c>
      <c r="N233" s="2">
        <f>IF(M233=M232,N232,N232+1)</f>
        <v>9</v>
      </c>
      <c r="O233" s="3" t="str">
        <f>VLOOKUP(M$2:M$65536,months,2)</f>
        <v>January</v>
      </c>
      <c r="P233" s="3" t="str">
        <f>VLOOKUP(M$2:M$65536,months,3)</f>
        <v>Jan</v>
      </c>
      <c r="Q233" s="2">
        <f>IF(M$2:M$65536&lt;4,1,IF(M$2:M$65536&lt;7,2,IF(M$2:M$65536&lt;10,3,4)))</f>
        <v>1</v>
      </c>
      <c r="R233" s="2">
        <f>YEAR($B233)</f>
        <v>2006</v>
      </c>
      <c r="S233" s="2">
        <f>R233*100+M$2:M$65536</f>
        <v>200601</v>
      </c>
      <c r="T233" s="2">
        <f>IF(M$2:M$65536&lt;=6,M$2:M$65536+6,M$2:M$65536-6)</f>
        <v>7</v>
      </c>
      <c r="U233" s="2">
        <f>IF(M$2:M$65536&lt;4,3,IF(M$2:M$65536&lt;7,4,IF(M$2:M$65536&lt;10,1,2)))</f>
        <v>3</v>
      </c>
      <c r="V233" s="2">
        <f>IF(M$2:M$65536 &lt;= 6, R$2:R$2192, R$2:R$65536+1)</f>
        <v>2006</v>
      </c>
      <c r="W233" s="2" t="str">
        <f>IF(MONTH($B233+1)&lt;&gt;M233,"Month End","Not Month End")</f>
        <v>Not Month End</v>
      </c>
      <c r="X233" s="3">
        <f>DATE(R233-1,M233,D233)</f>
        <v>38362</v>
      </c>
      <c r="Z2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values(20060110, '2006-1-10',2, 10, 232, 'Tuesday', 'Tue', 'Weekday', 3, 35, '2006-1-9', 20060109, 1, 9, 'January', 'Jan', 1, 2006, 200601, 7, 3, 2006, 'Not Month End', '2005-1-10')</v>
      </c>
    </row>
    <row r="234" spans="1:26" x14ac:dyDescent="0.25">
      <c r="A234" s="2">
        <f>YEAR(B234)*10000+MONTH(B234)*100+DAY(B234)</f>
        <v>20060111</v>
      </c>
      <c r="B234" s="3">
        <f>B233+1</f>
        <v>38728</v>
      </c>
      <c r="C234" s="2">
        <f>WEEKDAY(B234,2)</f>
        <v>3</v>
      </c>
      <c r="D234" s="2">
        <f>DAY(B234)</f>
        <v>11</v>
      </c>
      <c r="E234" s="2">
        <f>IF(ISNUMBER(E233),E233+1,1)</f>
        <v>233</v>
      </c>
      <c r="F234" s="3" t="str">
        <f>VLOOKUP(C234,weekdays,2)</f>
        <v>Wednesday</v>
      </c>
      <c r="G234" s="3" t="str">
        <f>VLOOKUP(C234,weekdays,3)</f>
        <v>Wed</v>
      </c>
      <c r="H234" s="2" t="str">
        <f>IF(C234&lt;=5,"Weekday","Weekend")</f>
        <v>Weekday</v>
      </c>
      <c r="I234" s="2">
        <f>WEEKNUM(B234,2)</f>
        <v>3</v>
      </c>
      <c r="J234" s="2">
        <f>IF(I234=I233,J233,J233+1)</f>
        <v>35</v>
      </c>
      <c r="K234" s="3">
        <f>B234+1-C234</f>
        <v>38726</v>
      </c>
      <c r="L234" s="2">
        <f>YEAR(K234)*10000+MONTH(K234)*100+DAY(K234)</f>
        <v>20060109</v>
      </c>
      <c r="M234" s="2">
        <f>MONTH(B234)</f>
        <v>1</v>
      </c>
      <c r="N234" s="2">
        <f>IF(M234=M233,N233,N233+1)</f>
        <v>9</v>
      </c>
      <c r="O234" s="3" t="str">
        <f>VLOOKUP(M$2:M$65536,months,2)</f>
        <v>January</v>
      </c>
      <c r="P234" s="3" t="str">
        <f>VLOOKUP(M$2:M$65536,months,3)</f>
        <v>Jan</v>
      </c>
      <c r="Q234" s="2">
        <f>IF(M$2:M$65536&lt;4,1,IF(M$2:M$65536&lt;7,2,IF(M$2:M$65536&lt;10,3,4)))</f>
        <v>1</v>
      </c>
      <c r="R234" s="2">
        <f>YEAR($B234)</f>
        <v>2006</v>
      </c>
      <c r="S234" s="2">
        <f>R234*100+M$2:M$65536</f>
        <v>200601</v>
      </c>
      <c r="T234" s="2">
        <f>IF(M$2:M$65536&lt;=6,M$2:M$65536+6,M$2:M$65536-6)</f>
        <v>7</v>
      </c>
      <c r="U234" s="2">
        <f>IF(M$2:M$65536&lt;4,3,IF(M$2:M$65536&lt;7,4,IF(M$2:M$65536&lt;10,1,2)))</f>
        <v>3</v>
      </c>
      <c r="V234" s="2">
        <f>IF(M$2:M$65536 &lt;= 6, R$2:R$2192, R$2:R$65536+1)</f>
        <v>2006</v>
      </c>
      <c r="W234" s="2" t="str">
        <f>IF(MONTH($B234+1)&lt;&gt;M234,"Month End","Not Month End")</f>
        <v>Not Month End</v>
      </c>
      <c r="X234" s="3">
        <f>DATE(R234-1,M234,D234)</f>
        <v>38363</v>
      </c>
      <c r="Z2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values(20060111, '2006-1-11',3, 11, 233, 'Wednesday', 'Wed', 'Weekday', 3, 35, '2006-1-9', 20060109, 1, 9, 'January', 'Jan', 1, 2006, 200601, 7, 3, 2006, 'Not Month End', '2005-1-11')</v>
      </c>
    </row>
    <row r="235" spans="1:26" x14ac:dyDescent="0.25">
      <c r="A235" s="2">
        <f>YEAR(B235)*10000+MONTH(B235)*100+DAY(B235)</f>
        <v>20060112</v>
      </c>
      <c r="B235" s="3">
        <f>B234+1</f>
        <v>38729</v>
      </c>
      <c r="C235" s="2">
        <f>WEEKDAY(B235,2)</f>
        <v>4</v>
      </c>
      <c r="D235" s="2">
        <f>DAY(B235)</f>
        <v>12</v>
      </c>
      <c r="E235" s="2">
        <f>IF(ISNUMBER(E234),E234+1,1)</f>
        <v>234</v>
      </c>
      <c r="F235" s="3" t="str">
        <f>VLOOKUP(C235,weekdays,2)</f>
        <v>Thursday</v>
      </c>
      <c r="G235" s="3" t="str">
        <f>VLOOKUP(C235,weekdays,3)</f>
        <v>Thu</v>
      </c>
      <c r="H235" s="2" t="str">
        <f>IF(C235&lt;=5,"Weekday","Weekend")</f>
        <v>Weekday</v>
      </c>
      <c r="I235" s="2">
        <f>WEEKNUM(B235,2)</f>
        <v>3</v>
      </c>
      <c r="J235" s="2">
        <f>IF(I235=I234,J234,J234+1)</f>
        <v>35</v>
      </c>
      <c r="K235" s="3">
        <f>B235+1-C235</f>
        <v>38726</v>
      </c>
      <c r="L235" s="2">
        <f>YEAR(K235)*10000+MONTH(K235)*100+DAY(K235)</f>
        <v>20060109</v>
      </c>
      <c r="M235" s="2">
        <f>MONTH(B235)</f>
        <v>1</v>
      </c>
      <c r="N235" s="2">
        <f>IF(M235=M234,N234,N234+1)</f>
        <v>9</v>
      </c>
      <c r="O235" s="3" t="str">
        <f>VLOOKUP(M$2:M$65536,months,2)</f>
        <v>January</v>
      </c>
      <c r="P235" s="3" t="str">
        <f>VLOOKUP(M$2:M$65536,months,3)</f>
        <v>Jan</v>
      </c>
      <c r="Q235" s="2">
        <f>IF(M$2:M$65536&lt;4,1,IF(M$2:M$65536&lt;7,2,IF(M$2:M$65536&lt;10,3,4)))</f>
        <v>1</v>
      </c>
      <c r="R235" s="2">
        <f>YEAR($B235)</f>
        <v>2006</v>
      </c>
      <c r="S235" s="2">
        <f>R235*100+M$2:M$65536</f>
        <v>200601</v>
      </c>
      <c r="T235" s="2">
        <f>IF(M$2:M$65536&lt;=6,M$2:M$65536+6,M$2:M$65536-6)</f>
        <v>7</v>
      </c>
      <c r="U235" s="2">
        <f>IF(M$2:M$65536&lt;4,3,IF(M$2:M$65536&lt;7,4,IF(M$2:M$65536&lt;10,1,2)))</f>
        <v>3</v>
      </c>
      <c r="V235" s="2">
        <f>IF(M$2:M$65536 &lt;= 6, R$2:R$2192, R$2:R$65536+1)</f>
        <v>2006</v>
      </c>
      <c r="W235" s="2" t="str">
        <f>IF(MONTH($B235+1)&lt;&gt;M235,"Month End","Not Month End")</f>
        <v>Not Month End</v>
      </c>
      <c r="X235" s="3">
        <f>DATE(R235-1,M235,D235)</f>
        <v>38364</v>
      </c>
      <c r="Z2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values(20060112, '2006-1-12',4, 12, 234, 'Thursday', 'Thu', 'Weekday', 3, 35, '2006-1-9', 20060109, 1, 9, 'January', 'Jan', 1, 2006, 200601, 7, 3, 2006, 'Not Month End', '2005-1-12')</v>
      </c>
    </row>
    <row r="236" spans="1:26" x14ac:dyDescent="0.25">
      <c r="A236" s="2">
        <f>YEAR(B236)*10000+MONTH(B236)*100+DAY(B236)</f>
        <v>20060113</v>
      </c>
      <c r="B236" s="3">
        <f>B235+1</f>
        <v>38730</v>
      </c>
      <c r="C236" s="2">
        <f>WEEKDAY(B236,2)</f>
        <v>5</v>
      </c>
      <c r="D236" s="2">
        <f>DAY(B236)</f>
        <v>13</v>
      </c>
      <c r="E236" s="2">
        <f>IF(ISNUMBER(E235),E235+1,1)</f>
        <v>235</v>
      </c>
      <c r="F236" s="3" t="str">
        <f>VLOOKUP(C236,weekdays,2)</f>
        <v>Friday</v>
      </c>
      <c r="G236" s="3" t="str">
        <f>VLOOKUP(C236,weekdays,3)</f>
        <v>Fri</v>
      </c>
      <c r="H236" s="2" t="str">
        <f>IF(C236&lt;=5,"Weekday","Weekend")</f>
        <v>Weekday</v>
      </c>
      <c r="I236" s="2">
        <f>WEEKNUM(B236,2)</f>
        <v>3</v>
      </c>
      <c r="J236" s="2">
        <f>IF(I236=I235,J235,J235+1)</f>
        <v>35</v>
      </c>
      <c r="K236" s="3">
        <f>B236+1-C236</f>
        <v>38726</v>
      </c>
      <c r="L236" s="2">
        <f>YEAR(K236)*10000+MONTH(K236)*100+DAY(K236)</f>
        <v>20060109</v>
      </c>
      <c r="M236" s="2">
        <f>MONTH(B236)</f>
        <v>1</v>
      </c>
      <c r="N236" s="2">
        <f>IF(M236=M235,N235,N235+1)</f>
        <v>9</v>
      </c>
      <c r="O236" s="3" t="str">
        <f>VLOOKUP(M$2:M$65536,months,2)</f>
        <v>January</v>
      </c>
      <c r="P236" s="3" t="str">
        <f>VLOOKUP(M$2:M$65536,months,3)</f>
        <v>Jan</v>
      </c>
      <c r="Q236" s="2">
        <f>IF(M$2:M$65536&lt;4,1,IF(M$2:M$65536&lt;7,2,IF(M$2:M$65536&lt;10,3,4)))</f>
        <v>1</v>
      </c>
      <c r="R236" s="2">
        <f>YEAR($B236)</f>
        <v>2006</v>
      </c>
      <c r="S236" s="2">
        <f>R236*100+M$2:M$65536</f>
        <v>200601</v>
      </c>
      <c r="T236" s="2">
        <f>IF(M$2:M$65536&lt;=6,M$2:M$65536+6,M$2:M$65536-6)</f>
        <v>7</v>
      </c>
      <c r="U236" s="2">
        <f>IF(M$2:M$65536&lt;4,3,IF(M$2:M$65536&lt;7,4,IF(M$2:M$65536&lt;10,1,2)))</f>
        <v>3</v>
      </c>
      <c r="V236" s="2">
        <f>IF(M$2:M$65536 &lt;= 6, R$2:R$2192, R$2:R$65536+1)</f>
        <v>2006</v>
      </c>
      <c r="W236" s="2" t="str">
        <f>IF(MONTH($B236+1)&lt;&gt;M236,"Month End","Not Month End")</f>
        <v>Not Month End</v>
      </c>
      <c r="X236" s="3">
        <f>DATE(R236-1,M236,D236)</f>
        <v>38365</v>
      </c>
      <c r="Z2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values(20060113, '2006-1-13',5, 13, 235, 'Friday', 'Fri', 'Weekday', 3, 35, '2006-1-9', 20060109, 1, 9, 'January', 'Jan', 1, 2006, 200601, 7, 3, 2006, 'Not Month End', '2005-1-13')</v>
      </c>
    </row>
    <row r="237" spans="1:26" x14ac:dyDescent="0.25">
      <c r="A237" s="2">
        <f>YEAR(B237)*10000+MONTH(B237)*100+DAY(B237)</f>
        <v>20060114</v>
      </c>
      <c r="B237" s="3">
        <f>B236+1</f>
        <v>38731</v>
      </c>
      <c r="C237" s="2">
        <f>WEEKDAY(B237,2)</f>
        <v>6</v>
      </c>
      <c r="D237" s="2">
        <f>DAY(B237)</f>
        <v>14</v>
      </c>
      <c r="E237" s="2">
        <f>IF(ISNUMBER(E236),E236+1,1)</f>
        <v>236</v>
      </c>
      <c r="F237" s="3" t="str">
        <f>VLOOKUP(C237,weekdays,2)</f>
        <v>Saturday</v>
      </c>
      <c r="G237" s="3" t="str">
        <f>VLOOKUP(C237,weekdays,3)</f>
        <v>Sat</v>
      </c>
      <c r="H237" s="2" t="str">
        <f>IF(C237&lt;=5,"Weekday","Weekend")</f>
        <v>Weekend</v>
      </c>
      <c r="I237" s="2">
        <f>WEEKNUM(B237,2)</f>
        <v>3</v>
      </c>
      <c r="J237" s="2">
        <f>IF(I237=I236,J236,J236+1)</f>
        <v>35</v>
      </c>
      <c r="K237" s="3">
        <f>B237+1-C237</f>
        <v>38726</v>
      </c>
      <c r="L237" s="2">
        <f>YEAR(K237)*10000+MONTH(K237)*100+DAY(K237)</f>
        <v>20060109</v>
      </c>
      <c r="M237" s="2">
        <f>MONTH(B237)</f>
        <v>1</v>
      </c>
      <c r="N237" s="2">
        <f>IF(M237=M236,N236,N236+1)</f>
        <v>9</v>
      </c>
      <c r="O237" s="3" t="str">
        <f>VLOOKUP(M$2:M$65536,months,2)</f>
        <v>January</v>
      </c>
      <c r="P237" s="3" t="str">
        <f>VLOOKUP(M$2:M$65536,months,3)</f>
        <v>Jan</v>
      </c>
      <c r="Q237" s="2">
        <f>IF(M$2:M$65536&lt;4,1,IF(M$2:M$65536&lt;7,2,IF(M$2:M$65536&lt;10,3,4)))</f>
        <v>1</v>
      </c>
      <c r="R237" s="2">
        <f>YEAR($B237)</f>
        <v>2006</v>
      </c>
      <c r="S237" s="2">
        <f>R237*100+M$2:M$65536</f>
        <v>200601</v>
      </c>
      <c r="T237" s="2">
        <f>IF(M$2:M$65536&lt;=6,M$2:M$65536+6,M$2:M$65536-6)</f>
        <v>7</v>
      </c>
      <c r="U237" s="2">
        <f>IF(M$2:M$65536&lt;4,3,IF(M$2:M$65536&lt;7,4,IF(M$2:M$65536&lt;10,1,2)))</f>
        <v>3</v>
      </c>
      <c r="V237" s="2">
        <f>IF(M$2:M$65536 &lt;= 6, R$2:R$2192, R$2:R$65536+1)</f>
        <v>2006</v>
      </c>
      <c r="W237" s="2" t="str">
        <f>IF(MONTH($B237+1)&lt;&gt;M237,"Month End","Not Month End")</f>
        <v>Not Month End</v>
      </c>
      <c r="X237" s="3">
        <f>DATE(R237-1,M237,D237)</f>
        <v>38366</v>
      </c>
      <c r="Z2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values(20060114, '2006-1-14',6, 14, 236, 'Saturday', 'Sat', 'Weekend', 3, 35, '2006-1-9', 20060109, 1, 9, 'January', 'Jan', 1, 2006, 200601, 7, 3, 2006, 'Not Month End', '2005-1-14')</v>
      </c>
    </row>
    <row r="238" spans="1:26" x14ac:dyDescent="0.25">
      <c r="A238" s="2">
        <f>YEAR(B238)*10000+MONTH(B238)*100+DAY(B238)</f>
        <v>20060115</v>
      </c>
      <c r="B238" s="3">
        <f>B237+1</f>
        <v>38732</v>
      </c>
      <c r="C238" s="2">
        <f>WEEKDAY(B238,2)</f>
        <v>7</v>
      </c>
      <c r="D238" s="2">
        <f>DAY(B238)</f>
        <v>15</v>
      </c>
      <c r="E238" s="2">
        <f>IF(ISNUMBER(E237),E237+1,1)</f>
        <v>237</v>
      </c>
      <c r="F238" s="3" t="str">
        <f>VLOOKUP(C238,weekdays,2)</f>
        <v>Sunday</v>
      </c>
      <c r="G238" s="3" t="str">
        <f>VLOOKUP(C238,weekdays,3)</f>
        <v>Sun</v>
      </c>
      <c r="H238" s="2" t="str">
        <f>IF(C238&lt;=5,"Weekday","Weekend")</f>
        <v>Weekend</v>
      </c>
      <c r="I238" s="2">
        <f>WEEKNUM(B238,2)</f>
        <v>3</v>
      </c>
      <c r="J238" s="2">
        <f>IF(I238=I237,J237,J237+1)</f>
        <v>35</v>
      </c>
      <c r="K238" s="3">
        <f>B238+1-C238</f>
        <v>38726</v>
      </c>
      <c r="L238" s="2">
        <f>YEAR(K238)*10000+MONTH(K238)*100+DAY(K238)</f>
        <v>20060109</v>
      </c>
      <c r="M238" s="2">
        <f>MONTH(B238)</f>
        <v>1</v>
      </c>
      <c r="N238" s="2">
        <f>IF(M238=M237,N237,N237+1)</f>
        <v>9</v>
      </c>
      <c r="O238" s="3" t="str">
        <f>VLOOKUP(M$2:M$65536,months,2)</f>
        <v>January</v>
      </c>
      <c r="P238" s="3" t="str">
        <f>VLOOKUP(M$2:M$65536,months,3)</f>
        <v>Jan</v>
      </c>
      <c r="Q238" s="2">
        <f>IF(M$2:M$65536&lt;4,1,IF(M$2:M$65536&lt;7,2,IF(M$2:M$65536&lt;10,3,4)))</f>
        <v>1</v>
      </c>
      <c r="R238" s="2">
        <f>YEAR($B238)</f>
        <v>2006</v>
      </c>
      <c r="S238" s="2">
        <f>R238*100+M$2:M$65536</f>
        <v>200601</v>
      </c>
      <c r="T238" s="2">
        <f>IF(M$2:M$65536&lt;=6,M$2:M$65536+6,M$2:M$65536-6)</f>
        <v>7</v>
      </c>
      <c r="U238" s="2">
        <f>IF(M$2:M$65536&lt;4,3,IF(M$2:M$65536&lt;7,4,IF(M$2:M$65536&lt;10,1,2)))</f>
        <v>3</v>
      </c>
      <c r="V238" s="2">
        <f>IF(M$2:M$65536 &lt;= 6, R$2:R$2192, R$2:R$65536+1)</f>
        <v>2006</v>
      </c>
      <c r="W238" s="2" t="str">
        <f>IF(MONTH($B238+1)&lt;&gt;M238,"Month End","Not Month End")</f>
        <v>Not Month End</v>
      </c>
      <c r="X238" s="3">
        <f>DATE(R238-1,M238,D238)</f>
        <v>38367</v>
      </c>
      <c r="Z2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values(20060115, '2006-1-15',7, 15, 237, 'Sunday', 'Sun', 'Weekend', 3, 35, '2006-1-9', 20060109, 1, 9, 'January', 'Jan', 1, 2006, 200601, 7, 3, 2006, 'Not Month End', '2005-1-15')</v>
      </c>
    </row>
    <row r="239" spans="1:26" x14ac:dyDescent="0.25">
      <c r="A239" s="2">
        <f>YEAR(B239)*10000+MONTH(B239)*100+DAY(B239)</f>
        <v>20060116</v>
      </c>
      <c r="B239" s="3">
        <f>B238+1</f>
        <v>38733</v>
      </c>
      <c r="C239" s="2">
        <f>WEEKDAY(B239,2)</f>
        <v>1</v>
      </c>
      <c r="D239" s="2">
        <f>DAY(B239)</f>
        <v>16</v>
      </c>
      <c r="E239" s="2">
        <f>IF(ISNUMBER(E238),E238+1,1)</f>
        <v>238</v>
      </c>
      <c r="F239" s="3" t="str">
        <f>VLOOKUP(C239,weekdays,2)</f>
        <v>Monday</v>
      </c>
      <c r="G239" s="3" t="str">
        <f>VLOOKUP(C239,weekdays,3)</f>
        <v>Mon</v>
      </c>
      <c r="H239" s="2" t="str">
        <f>IF(C239&lt;=5,"Weekday","Weekend")</f>
        <v>Weekday</v>
      </c>
      <c r="I239" s="2">
        <f>WEEKNUM(B239,2)</f>
        <v>4</v>
      </c>
      <c r="J239" s="2">
        <f>IF(I239=I238,J238,J238+1)</f>
        <v>36</v>
      </c>
      <c r="K239" s="3">
        <f>B239+1-C239</f>
        <v>38733</v>
      </c>
      <c r="L239" s="2">
        <f>YEAR(K239)*10000+MONTH(K239)*100+DAY(K239)</f>
        <v>20060116</v>
      </c>
      <c r="M239" s="2">
        <f>MONTH(B239)</f>
        <v>1</v>
      </c>
      <c r="N239" s="2">
        <f>IF(M239=M238,N238,N238+1)</f>
        <v>9</v>
      </c>
      <c r="O239" s="3" t="str">
        <f>VLOOKUP(M$2:M$65536,months,2)</f>
        <v>January</v>
      </c>
      <c r="P239" s="3" t="str">
        <f>VLOOKUP(M$2:M$65536,months,3)</f>
        <v>Jan</v>
      </c>
      <c r="Q239" s="2">
        <f>IF(M$2:M$65536&lt;4,1,IF(M$2:M$65536&lt;7,2,IF(M$2:M$65536&lt;10,3,4)))</f>
        <v>1</v>
      </c>
      <c r="R239" s="2">
        <f>YEAR($B239)</f>
        <v>2006</v>
      </c>
      <c r="S239" s="2">
        <f>R239*100+M$2:M$65536</f>
        <v>200601</v>
      </c>
      <c r="T239" s="2">
        <f>IF(M$2:M$65536&lt;=6,M$2:M$65536+6,M$2:M$65536-6)</f>
        <v>7</v>
      </c>
      <c r="U239" s="2">
        <f>IF(M$2:M$65536&lt;4,3,IF(M$2:M$65536&lt;7,4,IF(M$2:M$65536&lt;10,1,2)))</f>
        <v>3</v>
      </c>
      <c r="V239" s="2">
        <f>IF(M$2:M$65536 &lt;= 6, R$2:R$2192, R$2:R$65536+1)</f>
        <v>2006</v>
      </c>
      <c r="W239" s="2" t="str">
        <f>IF(MONTH($B239+1)&lt;&gt;M239,"Month End","Not Month End")</f>
        <v>Not Month End</v>
      </c>
      <c r="X239" s="3">
        <f>DATE(R239-1,M239,D239)</f>
        <v>38368</v>
      </c>
      <c r="Z2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values(20060116, '2006-1-16',1, 16, 238, 'Monday', 'Mon', 'Weekday', 4, 36, '2006-1-16', 20060116, 1, 9, 'January', 'Jan', 1, 2006, 200601, 7, 3, 2006, 'Not Month End', '2005-1-16')</v>
      </c>
    </row>
    <row r="240" spans="1:26" x14ac:dyDescent="0.25">
      <c r="A240" s="2">
        <f>YEAR(B240)*10000+MONTH(B240)*100+DAY(B240)</f>
        <v>20060117</v>
      </c>
      <c r="B240" s="3">
        <f>B239+1</f>
        <v>38734</v>
      </c>
      <c r="C240" s="2">
        <f>WEEKDAY(B240,2)</f>
        <v>2</v>
      </c>
      <c r="D240" s="2">
        <f>DAY(B240)</f>
        <v>17</v>
      </c>
      <c r="E240" s="2">
        <f>IF(ISNUMBER(E239),E239+1,1)</f>
        <v>239</v>
      </c>
      <c r="F240" s="3" t="str">
        <f>VLOOKUP(C240,weekdays,2)</f>
        <v>Tuesday</v>
      </c>
      <c r="G240" s="3" t="str">
        <f>VLOOKUP(C240,weekdays,3)</f>
        <v>Tue</v>
      </c>
      <c r="H240" s="2" t="str">
        <f>IF(C240&lt;=5,"Weekday","Weekend")</f>
        <v>Weekday</v>
      </c>
      <c r="I240" s="2">
        <f>WEEKNUM(B240,2)</f>
        <v>4</v>
      </c>
      <c r="J240" s="2">
        <f>IF(I240=I239,J239,J239+1)</f>
        <v>36</v>
      </c>
      <c r="K240" s="3">
        <f>B240+1-C240</f>
        <v>38733</v>
      </c>
      <c r="L240" s="2">
        <f>YEAR(K240)*10000+MONTH(K240)*100+DAY(K240)</f>
        <v>20060116</v>
      </c>
      <c r="M240" s="2">
        <f>MONTH(B240)</f>
        <v>1</v>
      </c>
      <c r="N240" s="2">
        <f>IF(M240=M239,N239,N239+1)</f>
        <v>9</v>
      </c>
      <c r="O240" s="3" t="str">
        <f>VLOOKUP(M$2:M$65536,months,2)</f>
        <v>January</v>
      </c>
      <c r="P240" s="3" t="str">
        <f>VLOOKUP(M$2:M$65536,months,3)</f>
        <v>Jan</v>
      </c>
      <c r="Q240" s="2">
        <f>IF(M$2:M$65536&lt;4,1,IF(M$2:M$65536&lt;7,2,IF(M$2:M$65536&lt;10,3,4)))</f>
        <v>1</v>
      </c>
      <c r="R240" s="2">
        <f>YEAR($B240)</f>
        <v>2006</v>
      </c>
      <c r="S240" s="2">
        <f>R240*100+M$2:M$65536</f>
        <v>200601</v>
      </c>
      <c r="T240" s="2">
        <f>IF(M$2:M$65536&lt;=6,M$2:M$65536+6,M$2:M$65536-6)</f>
        <v>7</v>
      </c>
      <c r="U240" s="2">
        <f>IF(M$2:M$65536&lt;4,3,IF(M$2:M$65536&lt;7,4,IF(M$2:M$65536&lt;10,1,2)))</f>
        <v>3</v>
      </c>
      <c r="V240" s="2">
        <f>IF(M$2:M$65536 &lt;= 6, R$2:R$2192, R$2:R$65536+1)</f>
        <v>2006</v>
      </c>
      <c r="W240" s="2" t="str">
        <f>IF(MONTH($B240+1)&lt;&gt;M240,"Month End","Not Month End")</f>
        <v>Not Month End</v>
      </c>
      <c r="X240" s="3">
        <f>DATE(R240-1,M240,D240)</f>
        <v>38369</v>
      </c>
      <c r="Z2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values(20060117, '2006-1-17',2, 17, 239, 'Tuesday', 'Tue', 'Weekday', 4, 36, '2006-1-16', 20060116, 1, 9, 'January', 'Jan', 1, 2006, 200601, 7, 3, 2006, 'Not Month End', '2005-1-17')</v>
      </c>
    </row>
    <row r="241" spans="1:26" x14ac:dyDescent="0.25">
      <c r="A241" s="2">
        <f>YEAR(B241)*10000+MONTH(B241)*100+DAY(B241)</f>
        <v>20060118</v>
      </c>
      <c r="B241" s="3">
        <f>B240+1</f>
        <v>38735</v>
      </c>
      <c r="C241" s="2">
        <f>WEEKDAY(B241,2)</f>
        <v>3</v>
      </c>
      <c r="D241" s="2">
        <f>DAY(B241)</f>
        <v>18</v>
      </c>
      <c r="E241" s="2">
        <f>IF(ISNUMBER(E240),E240+1,1)</f>
        <v>240</v>
      </c>
      <c r="F241" s="3" t="str">
        <f>VLOOKUP(C241,weekdays,2)</f>
        <v>Wednesday</v>
      </c>
      <c r="G241" s="3" t="str">
        <f>VLOOKUP(C241,weekdays,3)</f>
        <v>Wed</v>
      </c>
      <c r="H241" s="2" t="str">
        <f>IF(C241&lt;=5,"Weekday","Weekend")</f>
        <v>Weekday</v>
      </c>
      <c r="I241" s="2">
        <f>WEEKNUM(B241,2)</f>
        <v>4</v>
      </c>
      <c r="J241" s="2">
        <f>IF(I241=I240,J240,J240+1)</f>
        <v>36</v>
      </c>
      <c r="K241" s="3">
        <f>B241+1-C241</f>
        <v>38733</v>
      </c>
      <c r="L241" s="2">
        <f>YEAR(K241)*10000+MONTH(K241)*100+DAY(K241)</f>
        <v>20060116</v>
      </c>
      <c r="M241" s="2">
        <f>MONTH(B241)</f>
        <v>1</v>
      </c>
      <c r="N241" s="2">
        <f>IF(M241=M240,N240,N240+1)</f>
        <v>9</v>
      </c>
      <c r="O241" s="3" t="str">
        <f>VLOOKUP(M$2:M$65536,months,2)</f>
        <v>January</v>
      </c>
      <c r="P241" s="3" t="str">
        <f>VLOOKUP(M$2:M$65536,months,3)</f>
        <v>Jan</v>
      </c>
      <c r="Q241" s="2">
        <f>IF(M$2:M$65536&lt;4,1,IF(M$2:M$65536&lt;7,2,IF(M$2:M$65536&lt;10,3,4)))</f>
        <v>1</v>
      </c>
      <c r="R241" s="2">
        <f>YEAR($B241)</f>
        <v>2006</v>
      </c>
      <c r="S241" s="2">
        <f>R241*100+M$2:M$65536</f>
        <v>200601</v>
      </c>
      <c r="T241" s="2">
        <f>IF(M$2:M$65536&lt;=6,M$2:M$65536+6,M$2:M$65536-6)</f>
        <v>7</v>
      </c>
      <c r="U241" s="2">
        <f>IF(M$2:M$65536&lt;4,3,IF(M$2:M$65536&lt;7,4,IF(M$2:M$65536&lt;10,1,2)))</f>
        <v>3</v>
      </c>
      <c r="V241" s="2">
        <f>IF(M$2:M$65536 &lt;= 6, R$2:R$2192, R$2:R$65536+1)</f>
        <v>2006</v>
      </c>
      <c r="W241" s="2" t="str">
        <f>IF(MONTH($B241+1)&lt;&gt;M241,"Month End","Not Month End")</f>
        <v>Not Month End</v>
      </c>
      <c r="X241" s="3">
        <f>DATE(R241-1,M241,D241)</f>
        <v>38370</v>
      </c>
      <c r="Z2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values(20060118, '2006-1-18',3, 18, 240, 'Wednesday', 'Wed', 'Weekday', 4, 36, '2006-1-16', 20060116, 1, 9, 'January', 'Jan', 1, 2006, 200601, 7, 3, 2006, 'Not Month End', '2005-1-18')</v>
      </c>
    </row>
    <row r="242" spans="1:26" x14ac:dyDescent="0.25">
      <c r="A242" s="2">
        <f>YEAR(B242)*10000+MONTH(B242)*100+DAY(B242)</f>
        <v>20060119</v>
      </c>
      <c r="B242" s="3">
        <f>B241+1</f>
        <v>38736</v>
      </c>
      <c r="C242" s="2">
        <f>WEEKDAY(B242,2)</f>
        <v>4</v>
      </c>
      <c r="D242" s="2">
        <f>DAY(B242)</f>
        <v>19</v>
      </c>
      <c r="E242" s="2">
        <f>IF(ISNUMBER(E241),E241+1,1)</f>
        <v>241</v>
      </c>
      <c r="F242" s="3" t="str">
        <f>VLOOKUP(C242,weekdays,2)</f>
        <v>Thursday</v>
      </c>
      <c r="G242" s="3" t="str">
        <f>VLOOKUP(C242,weekdays,3)</f>
        <v>Thu</v>
      </c>
      <c r="H242" s="2" t="str">
        <f>IF(C242&lt;=5,"Weekday","Weekend")</f>
        <v>Weekday</v>
      </c>
      <c r="I242" s="2">
        <f>WEEKNUM(B242,2)</f>
        <v>4</v>
      </c>
      <c r="J242" s="2">
        <f>IF(I242=I241,J241,J241+1)</f>
        <v>36</v>
      </c>
      <c r="K242" s="3">
        <f>B242+1-C242</f>
        <v>38733</v>
      </c>
      <c r="L242" s="2">
        <f>YEAR(K242)*10000+MONTH(K242)*100+DAY(K242)</f>
        <v>20060116</v>
      </c>
      <c r="M242" s="2">
        <f>MONTH(B242)</f>
        <v>1</v>
      </c>
      <c r="N242" s="2">
        <f>IF(M242=M241,N241,N241+1)</f>
        <v>9</v>
      </c>
      <c r="O242" s="3" t="str">
        <f>VLOOKUP(M$2:M$65536,months,2)</f>
        <v>January</v>
      </c>
      <c r="P242" s="3" t="str">
        <f>VLOOKUP(M$2:M$65536,months,3)</f>
        <v>Jan</v>
      </c>
      <c r="Q242" s="2">
        <f>IF(M$2:M$65536&lt;4,1,IF(M$2:M$65536&lt;7,2,IF(M$2:M$65536&lt;10,3,4)))</f>
        <v>1</v>
      </c>
      <c r="R242" s="2">
        <f>YEAR($B242)</f>
        <v>2006</v>
      </c>
      <c r="S242" s="2">
        <f>R242*100+M$2:M$65536</f>
        <v>200601</v>
      </c>
      <c r="T242" s="2">
        <f>IF(M$2:M$65536&lt;=6,M$2:M$65536+6,M$2:M$65536-6)</f>
        <v>7</v>
      </c>
      <c r="U242" s="2">
        <f>IF(M$2:M$65536&lt;4,3,IF(M$2:M$65536&lt;7,4,IF(M$2:M$65536&lt;10,1,2)))</f>
        <v>3</v>
      </c>
      <c r="V242" s="2">
        <f>IF(M$2:M$65536 &lt;= 6, R$2:R$2192, R$2:R$65536+1)</f>
        <v>2006</v>
      </c>
      <c r="W242" s="2" t="str">
        <f>IF(MONTH($B242+1)&lt;&gt;M242,"Month End","Not Month End")</f>
        <v>Not Month End</v>
      </c>
      <c r="X242" s="3">
        <f>DATE(R242-1,M242,D242)</f>
        <v>38371</v>
      </c>
      <c r="Z2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values(20060119, '2006-1-19',4, 19, 241, 'Thursday', 'Thu', 'Weekday', 4, 36, '2006-1-16', 20060116, 1, 9, 'January', 'Jan', 1, 2006, 200601, 7, 3, 2006, 'Not Month End', '2005-1-19')</v>
      </c>
    </row>
    <row r="243" spans="1:26" x14ac:dyDescent="0.25">
      <c r="A243" s="2">
        <f>YEAR(B243)*10000+MONTH(B243)*100+DAY(B243)</f>
        <v>20060120</v>
      </c>
      <c r="B243" s="3">
        <f>B242+1</f>
        <v>38737</v>
      </c>
      <c r="C243" s="2">
        <f>WEEKDAY(B243,2)</f>
        <v>5</v>
      </c>
      <c r="D243" s="2">
        <f>DAY(B243)</f>
        <v>20</v>
      </c>
      <c r="E243" s="2">
        <f>IF(ISNUMBER(E242),E242+1,1)</f>
        <v>242</v>
      </c>
      <c r="F243" s="3" t="str">
        <f>VLOOKUP(C243,weekdays,2)</f>
        <v>Friday</v>
      </c>
      <c r="G243" s="3" t="str">
        <f>VLOOKUP(C243,weekdays,3)</f>
        <v>Fri</v>
      </c>
      <c r="H243" s="2" t="str">
        <f>IF(C243&lt;=5,"Weekday","Weekend")</f>
        <v>Weekday</v>
      </c>
      <c r="I243" s="2">
        <f>WEEKNUM(B243,2)</f>
        <v>4</v>
      </c>
      <c r="J243" s="2">
        <f>IF(I243=I242,J242,J242+1)</f>
        <v>36</v>
      </c>
      <c r="K243" s="3">
        <f>B243+1-C243</f>
        <v>38733</v>
      </c>
      <c r="L243" s="2">
        <f>YEAR(K243)*10000+MONTH(K243)*100+DAY(K243)</f>
        <v>20060116</v>
      </c>
      <c r="M243" s="2">
        <f>MONTH(B243)</f>
        <v>1</v>
      </c>
      <c r="N243" s="2">
        <f>IF(M243=M242,N242,N242+1)</f>
        <v>9</v>
      </c>
      <c r="O243" s="3" t="str">
        <f>VLOOKUP(M$2:M$65536,months,2)</f>
        <v>January</v>
      </c>
      <c r="P243" s="3" t="str">
        <f>VLOOKUP(M$2:M$65536,months,3)</f>
        <v>Jan</v>
      </c>
      <c r="Q243" s="2">
        <f>IF(M$2:M$65536&lt;4,1,IF(M$2:M$65536&lt;7,2,IF(M$2:M$65536&lt;10,3,4)))</f>
        <v>1</v>
      </c>
      <c r="R243" s="2">
        <f>YEAR($B243)</f>
        <v>2006</v>
      </c>
      <c r="S243" s="2">
        <f>R243*100+M$2:M$65536</f>
        <v>200601</v>
      </c>
      <c r="T243" s="2">
        <f>IF(M$2:M$65536&lt;=6,M$2:M$65536+6,M$2:M$65536-6)</f>
        <v>7</v>
      </c>
      <c r="U243" s="2">
        <f>IF(M$2:M$65536&lt;4,3,IF(M$2:M$65536&lt;7,4,IF(M$2:M$65536&lt;10,1,2)))</f>
        <v>3</v>
      </c>
      <c r="V243" s="2">
        <f>IF(M$2:M$65536 &lt;= 6, R$2:R$2192, R$2:R$65536+1)</f>
        <v>2006</v>
      </c>
      <c r="W243" s="2" t="str">
        <f>IF(MONTH($B243+1)&lt;&gt;M243,"Month End","Not Month End")</f>
        <v>Not Month End</v>
      </c>
      <c r="X243" s="3">
        <f>DATE(R243-1,M243,D243)</f>
        <v>38372</v>
      </c>
      <c r="Z2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values(20060120, '2006-1-20',5, 20, 242, 'Friday', 'Fri', 'Weekday', 4, 36, '2006-1-16', 20060116, 1, 9, 'January', 'Jan', 1, 2006, 200601, 7, 3, 2006, 'Not Month End', '2005-1-20')</v>
      </c>
    </row>
    <row r="244" spans="1:26" x14ac:dyDescent="0.25">
      <c r="A244" s="2">
        <f>YEAR(B244)*10000+MONTH(B244)*100+DAY(B244)</f>
        <v>20060121</v>
      </c>
      <c r="B244" s="3">
        <f>B243+1</f>
        <v>38738</v>
      </c>
      <c r="C244" s="2">
        <f>WEEKDAY(B244,2)</f>
        <v>6</v>
      </c>
      <c r="D244" s="2">
        <f>DAY(B244)</f>
        <v>21</v>
      </c>
      <c r="E244" s="2">
        <f>IF(ISNUMBER(E243),E243+1,1)</f>
        <v>243</v>
      </c>
      <c r="F244" s="3" t="str">
        <f>VLOOKUP(C244,weekdays,2)</f>
        <v>Saturday</v>
      </c>
      <c r="G244" s="3" t="str">
        <f>VLOOKUP(C244,weekdays,3)</f>
        <v>Sat</v>
      </c>
      <c r="H244" s="2" t="str">
        <f>IF(C244&lt;=5,"Weekday","Weekend")</f>
        <v>Weekend</v>
      </c>
      <c r="I244" s="2">
        <f>WEEKNUM(B244,2)</f>
        <v>4</v>
      </c>
      <c r="J244" s="2">
        <f>IF(I244=I243,J243,J243+1)</f>
        <v>36</v>
      </c>
      <c r="K244" s="3">
        <f>B244+1-C244</f>
        <v>38733</v>
      </c>
      <c r="L244" s="2">
        <f>YEAR(K244)*10000+MONTH(K244)*100+DAY(K244)</f>
        <v>20060116</v>
      </c>
      <c r="M244" s="2">
        <f>MONTH(B244)</f>
        <v>1</v>
      </c>
      <c r="N244" s="2">
        <f>IF(M244=M243,N243,N243+1)</f>
        <v>9</v>
      </c>
      <c r="O244" s="3" t="str">
        <f>VLOOKUP(M$2:M$65536,months,2)</f>
        <v>January</v>
      </c>
      <c r="P244" s="3" t="str">
        <f>VLOOKUP(M$2:M$65536,months,3)</f>
        <v>Jan</v>
      </c>
      <c r="Q244" s="2">
        <f>IF(M$2:M$65536&lt;4,1,IF(M$2:M$65536&lt;7,2,IF(M$2:M$65536&lt;10,3,4)))</f>
        <v>1</v>
      </c>
      <c r="R244" s="2">
        <f>YEAR($B244)</f>
        <v>2006</v>
      </c>
      <c r="S244" s="2">
        <f>R244*100+M$2:M$65536</f>
        <v>200601</v>
      </c>
      <c r="T244" s="2">
        <f>IF(M$2:M$65536&lt;=6,M$2:M$65536+6,M$2:M$65536-6)</f>
        <v>7</v>
      </c>
      <c r="U244" s="2">
        <f>IF(M$2:M$65536&lt;4,3,IF(M$2:M$65536&lt;7,4,IF(M$2:M$65536&lt;10,1,2)))</f>
        <v>3</v>
      </c>
      <c r="V244" s="2">
        <f>IF(M$2:M$65536 &lt;= 6, R$2:R$2192, R$2:R$65536+1)</f>
        <v>2006</v>
      </c>
      <c r="W244" s="2" t="str">
        <f>IF(MONTH($B244+1)&lt;&gt;M244,"Month End","Not Month End")</f>
        <v>Not Month End</v>
      </c>
      <c r="X244" s="3">
        <f>DATE(R244-1,M244,D244)</f>
        <v>38373</v>
      </c>
      <c r="Z2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values(20060121, '2006-1-21',6, 21, 243, 'Saturday', 'Sat', 'Weekend', 4, 36, '2006-1-16', 20060116, 1, 9, 'January', 'Jan', 1, 2006, 200601, 7, 3, 2006, 'Not Month End', '2005-1-21')</v>
      </c>
    </row>
    <row r="245" spans="1:26" x14ac:dyDescent="0.25">
      <c r="A245" s="2">
        <f>YEAR(B245)*10000+MONTH(B245)*100+DAY(B245)</f>
        <v>20060122</v>
      </c>
      <c r="B245" s="3">
        <f>B244+1</f>
        <v>38739</v>
      </c>
      <c r="C245" s="2">
        <f>WEEKDAY(B245,2)</f>
        <v>7</v>
      </c>
      <c r="D245" s="2">
        <f>DAY(B245)</f>
        <v>22</v>
      </c>
      <c r="E245" s="2">
        <f>IF(ISNUMBER(E244),E244+1,1)</f>
        <v>244</v>
      </c>
      <c r="F245" s="3" t="str">
        <f>VLOOKUP(C245,weekdays,2)</f>
        <v>Sunday</v>
      </c>
      <c r="G245" s="3" t="str">
        <f>VLOOKUP(C245,weekdays,3)</f>
        <v>Sun</v>
      </c>
      <c r="H245" s="2" t="str">
        <f>IF(C245&lt;=5,"Weekday","Weekend")</f>
        <v>Weekend</v>
      </c>
      <c r="I245" s="2">
        <f>WEEKNUM(B245,2)</f>
        <v>4</v>
      </c>
      <c r="J245" s="2">
        <f>IF(I245=I244,J244,J244+1)</f>
        <v>36</v>
      </c>
      <c r="K245" s="3">
        <f>B245+1-C245</f>
        <v>38733</v>
      </c>
      <c r="L245" s="2">
        <f>YEAR(K245)*10000+MONTH(K245)*100+DAY(K245)</f>
        <v>20060116</v>
      </c>
      <c r="M245" s="2">
        <f>MONTH(B245)</f>
        <v>1</v>
      </c>
      <c r="N245" s="2">
        <f>IF(M245=M244,N244,N244+1)</f>
        <v>9</v>
      </c>
      <c r="O245" s="3" t="str">
        <f>VLOOKUP(M$2:M$65536,months,2)</f>
        <v>January</v>
      </c>
      <c r="P245" s="3" t="str">
        <f>VLOOKUP(M$2:M$65536,months,3)</f>
        <v>Jan</v>
      </c>
      <c r="Q245" s="2">
        <f>IF(M$2:M$65536&lt;4,1,IF(M$2:M$65536&lt;7,2,IF(M$2:M$65536&lt;10,3,4)))</f>
        <v>1</v>
      </c>
      <c r="R245" s="2">
        <f>YEAR($B245)</f>
        <v>2006</v>
      </c>
      <c r="S245" s="2">
        <f>R245*100+M$2:M$65536</f>
        <v>200601</v>
      </c>
      <c r="T245" s="2">
        <f>IF(M$2:M$65536&lt;=6,M$2:M$65536+6,M$2:M$65536-6)</f>
        <v>7</v>
      </c>
      <c r="U245" s="2">
        <f>IF(M$2:M$65536&lt;4,3,IF(M$2:M$65536&lt;7,4,IF(M$2:M$65536&lt;10,1,2)))</f>
        <v>3</v>
      </c>
      <c r="V245" s="2">
        <f>IF(M$2:M$65536 &lt;= 6, R$2:R$2192, R$2:R$65536+1)</f>
        <v>2006</v>
      </c>
      <c r="W245" s="2" t="str">
        <f>IF(MONTH($B245+1)&lt;&gt;M245,"Month End","Not Month End")</f>
        <v>Not Month End</v>
      </c>
      <c r="X245" s="3">
        <f>DATE(R245-1,M245,D245)</f>
        <v>38374</v>
      </c>
      <c r="Z2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values(20060122, '2006-1-22',7, 22, 244, 'Sunday', 'Sun', 'Weekend', 4, 36, '2006-1-16', 20060116, 1, 9, 'January', 'Jan', 1, 2006, 200601, 7, 3, 2006, 'Not Month End', '2005-1-22')</v>
      </c>
    </row>
    <row r="246" spans="1:26" x14ac:dyDescent="0.25">
      <c r="A246" s="2">
        <f>YEAR(B246)*10000+MONTH(B246)*100+DAY(B246)</f>
        <v>20060123</v>
      </c>
      <c r="B246" s="3">
        <f>B245+1</f>
        <v>38740</v>
      </c>
      <c r="C246" s="2">
        <f>WEEKDAY(B246,2)</f>
        <v>1</v>
      </c>
      <c r="D246" s="2">
        <f>DAY(B246)</f>
        <v>23</v>
      </c>
      <c r="E246" s="2">
        <f>IF(ISNUMBER(E245),E245+1,1)</f>
        <v>245</v>
      </c>
      <c r="F246" s="3" t="str">
        <f>VLOOKUP(C246,weekdays,2)</f>
        <v>Monday</v>
      </c>
      <c r="G246" s="3" t="str">
        <f>VLOOKUP(C246,weekdays,3)</f>
        <v>Mon</v>
      </c>
      <c r="H246" s="2" t="str">
        <f>IF(C246&lt;=5,"Weekday","Weekend")</f>
        <v>Weekday</v>
      </c>
      <c r="I246" s="2">
        <f>WEEKNUM(B246,2)</f>
        <v>5</v>
      </c>
      <c r="J246" s="2">
        <f>IF(I246=I245,J245,J245+1)</f>
        <v>37</v>
      </c>
      <c r="K246" s="3">
        <f>B246+1-C246</f>
        <v>38740</v>
      </c>
      <c r="L246" s="2">
        <f>YEAR(K246)*10000+MONTH(K246)*100+DAY(K246)</f>
        <v>20060123</v>
      </c>
      <c r="M246" s="2">
        <f>MONTH(B246)</f>
        <v>1</v>
      </c>
      <c r="N246" s="2">
        <f>IF(M246=M245,N245,N245+1)</f>
        <v>9</v>
      </c>
      <c r="O246" s="3" t="str">
        <f>VLOOKUP(M$2:M$65536,months,2)</f>
        <v>January</v>
      </c>
      <c r="P246" s="3" t="str">
        <f>VLOOKUP(M$2:M$65536,months,3)</f>
        <v>Jan</v>
      </c>
      <c r="Q246" s="2">
        <f>IF(M$2:M$65536&lt;4,1,IF(M$2:M$65536&lt;7,2,IF(M$2:M$65536&lt;10,3,4)))</f>
        <v>1</v>
      </c>
      <c r="R246" s="2">
        <f>YEAR($B246)</f>
        <v>2006</v>
      </c>
      <c r="S246" s="2">
        <f>R246*100+M$2:M$65536</f>
        <v>200601</v>
      </c>
      <c r="T246" s="2">
        <f>IF(M$2:M$65536&lt;=6,M$2:M$65536+6,M$2:M$65536-6)</f>
        <v>7</v>
      </c>
      <c r="U246" s="2">
        <f>IF(M$2:M$65536&lt;4,3,IF(M$2:M$65536&lt;7,4,IF(M$2:M$65536&lt;10,1,2)))</f>
        <v>3</v>
      </c>
      <c r="V246" s="2">
        <f>IF(M$2:M$65536 &lt;= 6, R$2:R$2192, R$2:R$65536+1)</f>
        <v>2006</v>
      </c>
      <c r="W246" s="2" t="str">
        <f>IF(MONTH($B246+1)&lt;&gt;M246,"Month End","Not Month End")</f>
        <v>Not Month End</v>
      </c>
      <c r="X246" s="3">
        <f>DATE(R246-1,M246,D246)</f>
        <v>38375</v>
      </c>
      <c r="Z2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values(20060123, '2006-1-23',1, 23, 245, 'Monday', 'Mon', 'Weekday', 5, 37, '2006-1-23', 20060123, 1, 9, 'January', 'Jan', 1, 2006, 200601, 7, 3, 2006, 'Not Month End', '2005-1-23')</v>
      </c>
    </row>
    <row r="247" spans="1:26" x14ac:dyDescent="0.25">
      <c r="A247" s="2">
        <f>YEAR(B247)*10000+MONTH(B247)*100+DAY(B247)</f>
        <v>20060124</v>
      </c>
      <c r="B247" s="3">
        <f>B246+1</f>
        <v>38741</v>
      </c>
      <c r="C247" s="2">
        <f>WEEKDAY(B247,2)</f>
        <v>2</v>
      </c>
      <c r="D247" s="2">
        <f>DAY(B247)</f>
        <v>24</v>
      </c>
      <c r="E247" s="2">
        <f>IF(ISNUMBER(E246),E246+1,1)</f>
        <v>246</v>
      </c>
      <c r="F247" s="3" t="str">
        <f>VLOOKUP(C247,weekdays,2)</f>
        <v>Tuesday</v>
      </c>
      <c r="G247" s="3" t="str">
        <f>VLOOKUP(C247,weekdays,3)</f>
        <v>Tue</v>
      </c>
      <c r="H247" s="2" t="str">
        <f>IF(C247&lt;=5,"Weekday","Weekend")</f>
        <v>Weekday</v>
      </c>
      <c r="I247" s="2">
        <f>WEEKNUM(B247,2)</f>
        <v>5</v>
      </c>
      <c r="J247" s="2">
        <f>IF(I247=I246,J246,J246+1)</f>
        <v>37</v>
      </c>
      <c r="K247" s="3">
        <f>B247+1-C247</f>
        <v>38740</v>
      </c>
      <c r="L247" s="2">
        <f>YEAR(K247)*10000+MONTH(K247)*100+DAY(K247)</f>
        <v>20060123</v>
      </c>
      <c r="M247" s="2">
        <f>MONTH(B247)</f>
        <v>1</v>
      </c>
      <c r="N247" s="2">
        <f>IF(M247=M246,N246,N246+1)</f>
        <v>9</v>
      </c>
      <c r="O247" s="3" t="str">
        <f>VLOOKUP(M$2:M$65536,months,2)</f>
        <v>January</v>
      </c>
      <c r="P247" s="3" t="str">
        <f>VLOOKUP(M$2:M$65536,months,3)</f>
        <v>Jan</v>
      </c>
      <c r="Q247" s="2">
        <f>IF(M$2:M$65536&lt;4,1,IF(M$2:M$65536&lt;7,2,IF(M$2:M$65536&lt;10,3,4)))</f>
        <v>1</v>
      </c>
      <c r="R247" s="2">
        <f>YEAR($B247)</f>
        <v>2006</v>
      </c>
      <c r="S247" s="2">
        <f>R247*100+M$2:M$65536</f>
        <v>200601</v>
      </c>
      <c r="T247" s="2">
        <f>IF(M$2:M$65536&lt;=6,M$2:M$65536+6,M$2:M$65536-6)</f>
        <v>7</v>
      </c>
      <c r="U247" s="2">
        <f>IF(M$2:M$65536&lt;4,3,IF(M$2:M$65536&lt;7,4,IF(M$2:M$65536&lt;10,1,2)))</f>
        <v>3</v>
      </c>
      <c r="V247" s="2">
        <f>IF(M$2:M$65536 &lt;= 6, R$2:R$2192, R$2:R$65536+1)</f>
        <v>2006</v>
      </c>
      <c r="W247" s="2" t="str">
        <f>IF(MONTH($B247+1)&lt;&gt;M247,"Month End","Not Month End")</f>
        <v>Not Month End</v>
      </c>
      <c r="X247" s="3">
        <f>DATE(R247-1,M247,D247)</f>
        <v>38376</v>
      </c>
      <c r="Z2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values(20060124, '2006-1-24',2, 24, 246, 'Tuesday', 'Tue', 'Weekday', 5, 37, '2006-1-23', 20060123, 1, 9, 'January', 'Jan', 1, 2006, 200601, 7, 3, 2006, 'Not Month End', '2005-1-24')</v>
      </c>
    </row>
    <row r="248" spans="1:26" x14ac:dyDescent="0.25">
      <c r="A248" s="2">
        <f>YEAR(B248)*10000+MONTH(B248)*100+DAY(B248)</f>
        <v>20060125</v>
      </c>
      <c r="B248" s="3">
        <f>B247+1</f>
        <v>38742</v>
      </c>
      <c r="C248" s="2">
        <f>WEEKDAY(B248,2)</f>
        <v>3</v>
      </c>
      <c r="D248" s="2">
        <f>DAY(B248)</f>
        <v>25</v>
      </c>
      <c r="E248" s="2">
        <f>IF(ISNUMBER(E247),E247+1,1)</f>
        <v>247</v>
      </c>
      <c r="F248" s="3" t="str">
        <f>VLOOKUP(C248,weekdays,2)</f>
        <v>Wednesday</v>
      </c>
      <c r="G248" s="3" t="str">
        <f>VLOOKUP(C248,weekdays,3)</f>
        <v>Wed</v>
      </c>
      <c r="H248" s="2" t="str">
        <f>IF(C248&lt;=5,"Weekday","Weekend")</f>
        <v>Weekday</v>
      </c>
      <c r="I248" s="2">
        <f>WEEKNUM(B248,2)</f>
        <v>5</v>
      </c>
      <c r="J248" s="2">
        <f>IF(I248=I247,J247,J247+1)</f>
        <v>37</v>
      </c>
      <c r="K248" s="3">
        <f>B248+1-C248</f>
        <v>38740</v>
      </c>
      <c r="L248" s="2">
        <f>YEAR(K248)*10000+MONTH(K248)*100+DAY(K248)</f>
        <v>20060123</v>
      </c>
      <c r="M248" s="2">
        <f>MONTH(B248)</f>
        <v>1</v>
      </c>
      <c r="N248" s="2">
        <f>IF(M248=M247,N247,N247+1)</f>
        <v>9</v>
      </c>
      <c r="O248" s="3" t="str">
        <f>VLOOKUP(M$2:M$65536,months,2)</f>
        <v>January</v>
      </c>
      <c r="P248" s="3" t="str">
        <f>VLOOKUP(M$2:M$65536,months,3)</f>
        <v>Jan</v>
      </c>
      <c r="Q248" s="2">
        <f>IF(M$2:M$65536&lt;4,1,IF(M$2:M$65536&lt;7,2,IF(M$2:M$65536&lt;10,3,4)))</f>
        <v>1</v>
      </c>
      <c r="R248" s="2">
        <f>YEAR($B248)</f>
        <v>2006</v>
      </c>
      <c r="S248" s="2">
        <f>R248*100+M$2:M$65536</f>
        <v>200601</v>
      </c>
      <c r="T248" s="2">
        <f>IF(M$2:M$65536&lt;=6,M$2:M$65536+6,M$2:M$65536-6)</f>
        <v>7</v>
      </c>
      <c r="U248" s="2">
        <f>IF(M$2:M$65536&lt;4,3,IF(M$2:M$65536&lt;7,4,IF(M$2:M$65536&lt;10,1,2)))</f>
        <v>3</v>
      </c>
      <c r="V248" s="2">
        <f>IF(M$2:M$65536 &lt;= 6, R$2:R$2192, R$2:R$65536+1)</f>
        <v>2006</v>
      </c>
      <c r="W248" s="2" t="str">
        <f>IF(MONTH($B248+1)&lt;&gt;M248,"Month End","Not Month End")</f>
        <v>Not Month End</v>
      </c>
      <c r="X248" s="3">
        <f>DATE(R248-1,M248,D248)</f>
        <v>38377</v>
      </c>
      <c r="Z2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values(20060125, '2006-1-25',3, 25, 247, 'Wednesday', 'Wed', 'Weekday', 5, 37, '2006-1-23', 20060123, 1, 9, 'January', 'Jan', 1, 2006, 200601, 7, 3, 2006, 'Not Month End', '2005-1-25')</v>
      </c>
    </row>
    <row r="249" spans="1:26" x14ac:dyDescent="0.25">
      <c r="A249" s="2">
        <f>YEAR(B249)*10000+MONTH(B249)*100+DAY(B249)</f>
        <v>20060126</v>
      </c>
      <c r="B249" s="3">
        <f>B248+1</f>
        <v>38743</v>
      </c>
      <c r="C249" s="2">
        <f>WEEKDAY(B249,2)</f>
        <v>4</v>
      </c>
      <c r="D249" s="2">
        <f>DAY(B249)</f>
        <v>26</v>
      </c>
      <c r="E249" s="2">
        <f>IF(ISNUMBER(E248),E248+1,1)</f>
        <v>248</v>
      </c>
      <c r="F249" s="3" t="str">
        <f>VLOOKUP(C249,weekdays,2)</f>
        <v>Thursday</v>
      </c>
      <c r="G249" s="3" t="str">
        <f>VLOOKUP(C249,weekdays,3)</f>
        <v>Thu</v>
      </c>
      <c r="H249" s="2" t="str">
        <f>IF(C249&lt;=5,"Weekday","Weekend")</f>
        <v>Weekday</v>
      </c>
      <c r="I249" s="2">
        <f>WEEKNUM(B249,2)</f>
        <v>5</v>
      </c>
      <c r="J249" s="2">
        <f>IF(I249=I248,J248,J248+1)</f>
        <v>37</v>
      </c>
      <c r="K249" s="3">
        <f>B249+1-C249</f>
        <v>38740</v>
      </c>
      <c r="L249" s="2">
        <f>YEAR(K249)*10000+MONTH(K249)*100+DAY(K249)</f>
        <v>20060123</v>
      </c>
      <c r="M249" s="2">
        <f>MONTH(B249)</f>
        <v>1</v>
      </c>
      <c r="N249" s="2">
        <f>IF(M249=M248,N248,N248+1)</f>
        <v>9</v>
      </c>
      <c r="O249" s="3" t="str">
        <f>VLOOKUP(M$2:M$65536,months,2)</f>
        <v>January</v>
      </c>
      <c r="P249" s="3" t="str">
        <f>VLOOKUP(M$2:M$65536,months,3)</f>
        <v>Jan</v>
      </c>
      <c r="Q249" s="2">
        <f>IF(M$2:M$65536&lt;4,1,IF(M$2:M$65536&lt;7,2,IF(M$2:M$65536&lt;10,3,4)))</f>
        <v>1</v>
      </c>
      <c r="R249" s="2">
        <f>YEAR($B249)</f>
        <v>2006</v>
      </c>
      <c r="S249" s="2">
        <f>R249*100+M$2:M$65536</f>
        <v>200601</v>
      </c>
      <c r="T249" s="2">
        <f>IF(M$2:M$65536&lt;=6,M$2:M$65536+6,M$2:M$65536-6)</f>
        <v>7</v>
      </c>
      <c r="U249" s="2">
        <f>IF(M$2:M$65536&lt;4,3,IF(M$2:M$65536&lt;7,4,IF(M$2:M$65536&lt;10,1,2)))</f>
        <v>3</v>
      </c>
      <c r="V249" s="2">
        <f>IF(M$2:M$65536 &lt;= 6, R$2:R$2192, R$2:R$65536+1)</f>
        <v>2006</v>
      </c>
      <c r="W249" s="2" t="str">
        <f>IF(MONTH($B249+1)&lt;&gt;M249,"Month End","Not Month End")</f>
        <v>Not Month End</v>
      </c>
      <c r="X249" s="3">
        <f>DATE(R249-1,M249,D249)</f>
        <v>38378</v>
      </c>
      <c r="Z2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values(20060126, '2006-1-26',4, 26, 248, 'Thursday', 'Thu', 'Weekday', 5, 37, '2006-1-23', 20060123, 1, 9, 'January', 'Jan', 1, 2006, 200601, 7, 3, 2006, 'Not Month End', '2005-1-26')</v>
      </c>
    </row>
    <row r="250" spans="1:26" x14ac:dyDescent="0.25">
      <c r="A250" s="2">
        <f>YEAR(B250)*10000+MONTH(B250)*100+DAY(B250)</f>
        <v>20060127</v>
      </c>
      <c r="B250" s="3">
        <f>B249+1</f>
        <v>38744</v>
      </c>
      <c r="C250" s="2">
        <f>WEEKDAY(B250,2)</f>
        <v>5</v>
      </c>
      <c r="D250" s="2">
        <f>DAY(B250)</f>
        <v>27</v>
      </c>
      <c r="E250" s="2">
        <f>IF(ISNUMBER(E249),E249+1,1)</f>
        <v>249</v>
      </c>
      <c r="F250" s="3" t="str">
        <f>VLOOKUP(C250,weekdays,2)</f>
        <v>Friday</v>
      </c>
      <c r="G250" s="3" t="str">
        <f>VLOOKUP(C250,weekdays,3)</f>
        <v>Fri</v>
      </c>
      <c r="H250" s="2" t="str">
        <f>IF(C250&lt;=5,"Weekday","Weekend")</f>
        <v>Weekday</v>
      </c>
      <c r="I250" s="2">
        <f>WEEKNUM(B250,2)</f>
        <v>5</v>
      </c>
      <c r="J250" s="2">
        <f>IF(I250=I249,J249,J249+1)</f>
        <v>37</v>
      </c>
      <c r="K250" s="3">
        <f>B250+1-C250</f>
        <v>38740</v>
      </c>
      <c r="L250" s="2">
        <f>YEAR(K250)*10000+MONTH(K250)*100+DAY(K250)</f>
        <v>20060123</v>
      </c>
      <c r="M250" s="2">
        <f>MONTH(B250)</f>
        <v>1</v>
      </c>
      <c r="N250" s="2">
        <f>IF(M250=M249,N249,N249+1)</f>
        <v>9</v>
      </c>
      <c r="O250" s="3" t="str">
        <f>VLOOKUP(M$2:M$65536,months,2)</f>
        <v>January</v>
      </c>
      <c r="P250" s="3" t="str">
        <f>VLOOKUP(M$2:M$65536,months,3)</f>
        <v>Jan</v>
      </c>
      <c r="Q250" s="2">
        <f>IF(M$2:M$65536&lt;4,1,IF(M$2:M$65536&lt;7,2,IF(M$2:M$65536&lt;10,3,4)))</f>
        <v>1</v>
      </c>
      <c r="R250" s="2">
        <f>YEAR($B250)</f>
        <v>2006</v>
      </c>
      <c r="S250" s="2">
        <f>R250*100+M$2:M$65536</f>
        <v>200601</v>
      </c>
      <c r="T250" s="2">
        <f>IF(M$2:M$65536&lt;=6,M$2:M$65536+6,M$2:M$65536-6)</f>
        <v>7</v>
      </c>
      <c r="U250" s="2">
        <f>IF(M$2:M$65536&lt;4,3,IF(M$2:M$65536&lt;7,4,IF(M$2:M$65536&lt;10,1,2)))</f>
        <v>3</v>
      </c>
      <c r="V250" s="2">
        <f>IF(M$2:M$65536 &lt;= 6, R$2:R$2192, R$2:R$65536+1)</f>
        <v>2006</v>
      </c>
      <c r="W250" s="2" t="str">
        <f>IF(MONTH($B250+1)&lt;&gt;M250,"Month End","Not Month End")</f>
        <v>Not Month End</v>
      </c>
      <c r="X250" s="3">
        <f>DATE(R250-1,M250,D250)</f>
        <v>38379</v>
      </c>
      <c r="Z2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values(20060127, '2006-1-27',5, 27, 249, 'Friday', 'Fri', 'Weekday', 5, 37, '2006-1-23', 20060123, 1, 9, 'January', 'Jan', 1, 2006, 200601, 7, 3, 2006, 'Not Month End', '2005-1-27')</v>
      </c>
    </row>
    <row r="251" spans="1:26" x14ac:dyDescent="0.25">
      <c r="A251" s="2">
        <f>YEAR(B251)*10000+MONTH(B251)*100+DAY(B251)</f>
        <v>20060128</v>
      </c>
      <c r="B251" s="3">
        <f>B250+1</f>
        <v>38745</v>
      </c>
      <c r="C251" s="2">
        <f>WEEKDAY(B251,2)</f>
        <v>6</v>
      </c>
      <c r="D251" s="2">
        <f>DAY(B251)</f>
        <v>28</v>
      </c>
      <c r="E251" s="2">
        <f>IF(ISNUMBER(E250),E250+1,1)</f>
        <v>250</v>
      </c>
      <c r="F251" s="3" t="str">
        <f>VLOOKUP(C251,weekdays,2)</f>
        <v>Saturday</v>
      </c>
      <c r="G251" s="3" t="str">
        <f>VLOOKUP(C251,weekdays,3)</f>
        <v>Sat</v>
      </c>
      <c r="H251" s="2" t="str">
        <f>IF(C251&lt;=5,"Weekday","Weekend")</f>
        <v>Weekend</v>
      </c>
      <c r="I251" s="2">
        <f>WEEKNUM(B251,2)</f>
        <v>5</v>
      </c>
      <c r="J251" s="2">
        <f>IF(I251=I250,J250,J250+1)</f>
        <v>37</v>
      </c>
      <c r="K251" s="3">
        <f>B251+1-C251</f>
        <v>38740</v>
      </c>
      <c r="L251" s="2">
        <f>YEAR(K251)*10000+MONTH(K251)*100+DAY(K251)</f>
        <v>20060123</v>
      </c>
      <c r="M251" s="2">
        <f>MONTH(B251)</f>
        <v>1</v>
      </c>
      <c r="N251" s="2">
        <f>IF(M251=M250,N250,N250+1)</f>
        <v>9</v>
      </c>
      <c r="O251" s="3" t="str">
        <f>VLOOKUP(M$2:M$65536,months,2)</f>
        <v>January</v>
      </c>
      <c r="P251" s="3" t="str">
        <f>VLOOKUP(M$2:M$65536,months,3)</f>
        <v>Jan</v>
      </c>
      <c r="Q251" s="2">
        <f>IF(M$2:M$65536&lt;4,1,IF(M$2:M$65536&lt;7,2,IF(M$2:M$65536&lt;10,3,4)))</f>
        <v>1</v>
      </c>
      <c r="R251" s="2">
        <f>YEAR($B251)</f>
        <v>2006</v>
      </c>
      <c r="S251" s="2">
        <f>R251*100+M$2:M$65536</f>
        <v>200601</v>
      </c>
      <c r="T251" s="2">
        <f>IF(M$2:M$65536&lt;=6,M$2:M$65536+6,M$2:M$65536-6)</f>
        <v>7</v>
      </c>
      <c r="U251" s="2">
        <f>IF(M$2:M$65536&lt;4,3,IF(M$2:M$65536&lt;7,4,IF(M$2:M$65536&lt;10,1,2)))</f>
        <v>3</v>
      </c>
      <c r="V251" s="2">
        <f>IF(M$2:M$65536 &lt;= 6, R$2:R$2192, R$2:R$65536+1)</f>
        <v>2006</v>
      </c>
      <c r="W251" s="2" t="str">
        <f>IF(MONTH($B251+1)&lt;&gt;M251,"Month End","Not Month End")</f>
        <v>Not Month End</v>
      </c>
      <c r="X251" s="3">
        <f>DATE(R251-1,M251,D251)</f>
        <v>38380</v>
      </c>
      <c r="Z2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values(20060128, '2006-1-28',6, 28, 250, 'Saturday', 'Sat', 'Weekend', 5, 37, '2006-1-23', 20060123, 1, 9, 'January', 'Jan', 1, 2006, 200601, 7, 3, 2006, 'Not Month End', '2005-1-28')</v>
      </c>
    </row>
    <row r="252" spans="1:26" x14ac:dyDescent="0.25">
      <c r="A252" s="2">
        <f>YEAR(B252)*10000+MONTH(B252)*100+DAY(B252)</f>
        <v>20060129</v>
      </c>
      <c r="B252" s="3">
        <f>B251+1</f>
        <v>38746</v>
      </c>
      <c r="C252" s="2">
        <f>WEEKDAY(B252,2)</f>
        <v>7</v>
      </c>
      <c r="D252" s="2">
        <f>DAY(B252)</f>
        <v>29</v>
      </c>
      <c r="E252" s="2">
        <f>IF(ISNUMBER(E251),E251+1,1)</f>
        <v>251</v>
      </c>
      <c r="F252" s="3" t="str">
        <f>VLOOKUP(C252,weekdays,2)</f>
        <v>Sunday</v>
      </c>
      <c r="G252" s="3" t="str">
        <f>VLOOKUP(C252,weekdays,3)</f>
        <v>Sun</v>
      </c>
      <c r="H252" s="2" t="str">
        <f>IF(C252&lt;=5,"Weekday","Weekend")</f>
        <v>Weekend</v>
      </c>
      <c r="I252" s="2">
        <f>WEEKNUM(B252,2)</f>
        <v>5</v>
      </c>
      <c r="J252" s="2">
        <f>IF(I252=I251,J251,J251+1)</f>
        <v>37</v>
      </c>
      <c r="K252" s="3">
        <f>B252+1-C252</f>
        <v>38740</v>
      </c>
      <c r="L252" s="2">
        <f>YEAR(K252)*10000+MONTH(K252)*100+DAY(K252)</f>
        <v>20060123</v>
      </c>
      <c r="M252" s="2">
        <f>MONTH(B252)</f>
        <v>1</v>
      </c>
      <c r="N252" s="2">
        <f>IF(M252=M251,N251,N251+1)</f>
        <v>9</v>
      </c>
      <c r="O252" s="3" t="str">
        <f>VLOOKUP(M$2:M$65536,months,2)</f>
        <v>January</v>
      </c>
      <c r="P252" s="3" t="str">
        <f>VLOOKUP(M$2:M$65536,months,3)</f>
        <v>Jan</v>
      </c>
      <c r="Q252" s="2">
        <f>IF(M$2:M$65536&lt;4,1,IF(M$2:M$65536&lt;7,2,IF(M$2:M$65536&lt;10,3,4)))</f>
        <v>1</v>
      </c>
      <c r="R252" s="2">
        <f>YEAR($B252)</f>
        <v>2006</v>
      </c>
      <c r="S252" s="2">
        <f>R252*100+M$2:M$65536</f>
        <v>200601</v>
      </c>
      <c r="T252" s="2">
        <f>IF(M$2:M$65536&lt;=6,M$2:M$65536+6,M$2:M$65536-6)</f>
        <v>7</v>
      </c>
      <c r="U252" s="2">
        <f>IF(M$2:M$65536&lt;4,3,IF(M$2:M$65536&lt;7,4,IF(M$2:M$65536&lt;10,1,2)))</f>
        <v>3</v>
      </c>
      <c r="V252" s="2">
        <f>IF(M$2:M$65536 &lt;= 6, R$2:R$2192, R$2:R$65536+1)</f>
        <v>2006</v>
      </c>
      <c r="W252" s="2" t="str">
        <f>IF(MONTH($B252+1)&lt;&gt;M252,"Month End","Not Month End")</f>
        <v>Not Month End</v>
      </c>
      <c r="X252" s="3">
        <f>DATE(R252-1,M252,D252)</f>
        <v>38381</v>
      </c>
      <c r="Z2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values(20060129, '2006-1-29',7, 29, 251, 'Sunday', 'Sun', 'Weekend', 5, 37, '2006-1-23', 20060123, 1, 9, 'January', 'Jan', 1, 2006, 200601, 7, 3, 2006, 'Not Month End', '2005-1-29')</v>
      </c>
    </row>
    <row r="253" spans="1:26" x14ac:dyDescent="0.25">
      <c r="A253" s="2">
        <f>YEAR(B253)*10000+MONTH(B253)*100+DAY(B253)</f>
        <v>20060130</v>
      </c>
      <c r="B253" s="3">
        <f>B252+1</f>
        <v>38747</v>
      </c>
      <c r="C253" s="2">
        <f>WEEKDAY(B253,2)</f>
        <v>1</v>
      </c>
      <c r="D253" s="2">
        <f>DAY(B253)</f>
        <v>30</v>
      </c>
      <c r="E253" s="2">
        <f>IF(ISNUMBER(E252),E252+1,1)</f>
        <v>252</v>
      </c>
      <c r="F253" s="3" t="str">
        <f>VLOOKUP(C253,weekdays,2)</f>
        <v>Monday</v>
      </c>
      <c r="G253" s="3" t="str">
        <f>VLOOKUP(C253,weekdays,3)</f>
        <v>Mon</v>
      </c>
      <c r="H253" s="2" t="str">
        <f>IF(C253&lt;=5,"Weekday","Weekend")</f>
        <v>Weekday</v>
      </c>
      <c r="I253" s="2">
        <f>WEEKNUM(B253,2)</f>
        <v>6</v>
      </c>
      <c r="J253" s="2">
        <f>IF(I253=I252,J252,J252+1)</f>
        <v>38</v>
      </c>
      <c r="K253" s="3">
        <f>B253+1-C253</f>
        <v>38747</v>
      </c>
      <c r="L253" s="2">
        <f>YEAR(K253)*10000+MONTH(K253)*100+DAY(K253)</f>
        <v>20060130</v>
      </c>
      <c r="M253" s="2">
        <f>MONTH(B253)</f>
        <v>1</v>
      </c>
      <c r="N253" s="2">
        <f>IF(M253=M252,N252,N252+1)</f>
        <v>9</v>
      </c>
      <c r="O253" s="3" t="str">
        <f>VLOOKUP(M$2:M$65536,months,2)</f>
        <v>January</v>
      </c>
      <c r="P253" s="3" t="str">
        <f>VLOOKUP(M$2:M$65536,months,3)</f>
        <v>Jan</v>
      </c>
      <c r="Q253" s="2">
        <f>IF(M$2:M$65536&lt;4,1,IF(M$2:M$65536&lt;7,2,IF(M$2:M$65536&lt;10,3,4)))</f>
        <v>1</v>
      </c>
      <c r="R253" s="2">
        <f>YEAR($B253)</f>
        <v>2006</v>
      </c>
      <c r="S253" s="2">
        <f>R253*100+M$2:M$65536</f>
        <v>200601</v>
      </c>
      <c r="T253" s="2">
        <f>IF(M$2:M$65536&lt;=6,M$2:M$65536+6,M$2:M$65536-6)</f>
        <v>7</v>
      </c>
      <c r="U253" s="2">
        <f>IF(M$2:M$65536&lt;4,3,IF(M$2:M$65536&lt;7,4,IF(M$2:M$65536&lt;10,1,2)))</f>
        <v>3</v>
      </c>
      <c r="V253" s="2">
        <f>IF(M$2:M$65536 &lt;= 6, R$2:R$2192, R$2:R$65536+1)</f>
        <v>2006</v>
      </c>
      <c r="W253" s="2" t="str">
        <f>IF(MONTH($B253+1)&lt;&gt;M253,"Month End","Not Month End")</f>
        <v>Not Month End</v>
      </c>
      <c r="X253" s="3">
        <f>DATE(R253-1,M253,D253)</f>
        <v>38382</v>
      </c>
      <c r="Z2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values(20060130, '2006-1-30',1, 30, 252, 'Monday', 'Mon', 'Weekday', 6, 38, '2006-1-30', 20060130, 1, 9, 'January', 'Jan', 1, 2006, 200601, 7, 3, 2006, 'Not Month End', '2005-1-30')</v>
      </c>
    </row>
    <row r="254" spans="1:26" x14ac:dyDescent="0.25">
      <c r="A254" s="2">
        <f>YEAR(B254)*10000+MONTH(B254)*100+DAY(B254)</f>
        <v>20060131</v>
      </c>
      <c r="B254" s="3">
        <f>B253+1</f>
        <v>38748</v>
      </c>
      <c r="C254" s="2">
        <f>WEEKDAY(B254,2)</f>
        <v>2</v>
      </c>
      <c r="D254" s="2">
        <f>DAY(B254)</f>
        <v>31</v>
      </c>
      <c r="E254" s="2">
        <f>IF(ISNUMBER(E253),E253+1,1)</f>
        <v>253</v>
      </c>
      <c r="F254" s="3" t="str">
        <f>VLOOKUP(C254,weekdays,2)</f>
        <v>Tuesday</v>
      </c>
      <c r="G254" s="3" t="str">
        <f>VLOOKUP(C254,weekdays,3)</f>
        <v>Tue</v>
      </c>
      <c r="H254" s="2" t="str">
        <f>IF(C254&lt;=5,"Weekday","Weekend")</f>
        <v>Weekday</v>
      </c>
      <c r="I254" s="2">
        <f>WEEKNUM(B254,2)</f>
        <v>6</v>
      </c>
      <c r="J254" s="2">
        <f>IF(I254=I253,J253,J253+1)</f>
        <v>38</v>
      </c>
      <c r="K254" s="3">
        <f>B254+1-C254</f>
        <v>38747</v>
      </c>
      <c r="L254" s="2">
        <f>YEAR(K254)*10000+MONTH(K254)*100+DAY(K254)</f>
        <v>20060130</v>
      </c>
      <c r="M254" s="2">
        <f>MONTH(B254)</f>
        <v>1</v>
      </c>
      <c r="N254" s="2">
        <f>IF(M254=M253,N253,N253+1)</f>
        <v>9</v>
      </c>
      <c r="O254" s="3" t="str">
        <f>VLOOKUP(M$2:M$65536,months,2)</f>
        <v>January</v>
      </c>
      <c r="P254" s="3" t="str">
        <f>VLOOKUP(M$2:M$65536,months,3)</f>
        <v>Jan</v>
      </c>
      <c r="Q254" s="2">
        <f>IF(M$2:M$65536&lt;4,1,IF(M$2:M$65536&lt;7,2,IF(M$2:M$65536&lt;10,3,4)))</f>
        <v>1</v>
      </c>
      <c r="R254" s="2">
        <f>YEAR($B254)</f>
        <v>2006</v>
      </c>
      <c r="S254" s="2">
        <f>R254*100+M$2:M$65536</f>
        <v>200601</v>
      </c>
      <c r="T254" s="2">
        <f>IF(M$2:M$65536&lt;=6,M$2:M$65536+6,M$2:M$65536-6)</f>
        <v>7</v>
      </c>
      <c r="U254" s="2">
        <f>IF(M$2:M$65536&lt;4,3,IF(M$2:M$65536&lt;7,4,IF(M$2:M$65536&lt;10,1,2)))</f>
        <v>3</v>
      </c>
      <c r="V254" s="2">
        <f>IF(M$2:M$65536 &lt;= 6, R$2:R$2192, R$2:R$65536+1)</f>
        <v>2006</v>
      </c>
      <c r="W254" s="2" t="str">
        <f>IF(MONTH($B254+1)&lt;&gt;M254,"Month End","Not Month End")</f>
        <v>Month End</v>
      </c>
      <c r="X254" s="3">
        <f>DATE(R254-1,M254,D254)</f>
        <v>38383</v>
      </c>
      <c r="Z2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values(20060131, '2006-1-31',2, 31, 253, 'Tuesday', 'Tue', 'Weekday', 6, 38, '2006-1-30', 20060130, 1, 9, 'January', 'Jan', 1, 2006, 200601, 7, 3, 2006, 'Month End', '2005-1-31')</v>
      </c>
    </row>
    <row r="255" spans="1:26" x14ac:dyDescent="0.25">
      <c r="A255" s="2">
        <f>YEAR(B255)*10000+MONTH(B255)*100+DAY(B255)</f>
        <v>20060201</v>
      </c>
      <c r="B255" s="3">
        <f>B254+1</f>
        <v>38749</v>
      </c>
      <c r="C255" s="2">
        <f>WEEKDAY(B255,2)</f>
        <v>3</v>
      </c>
      <c r="D255" s="2">
        <f>DAY(B255)</f>
        <v>1</v>
      </c>
      <c r="E255" s="2">
        <f>IF(ISNUMBER(E254),E254+1,1)</f>
        <v>254</v>
      </c>
      <c r="F255" s="3" t="str">
        <f>VLOOKUP(C255,weekdays,2)</f>
        <v>Wednesday</v>
      </c>
      <c r="G255" s="3" t="str">
        <f>VLOOKUP(C255,weekdays,3)</f>
        <v>Wed</v>
      </c>
      <c r="H255" s="2" t="str">
        <f>IF(C255&lt;=5,"Weekday","Weekend")</f>
        <v>Weekday</v>
      </c>
      <c r="I255" s="2">
        <f>WEEKNUM(B255,2)</f>
        <v>6</v>
      </c>
      <c r="J255" s="2">
        <f>IF(I255=I254,J254,J254+1)</f>
        <v>38</v>
      </c>
      <c r="K255" s="3">
        <f>B255+1-C255</f>
        <v>38747</v>
      </c>
      <c r="L255" s="2">
        <f>YEAR(K255)*10000+MONTH(K255)*100+DAY(K255)</f>
        <v>20060130</v>
      </c>
      <c r="M255" s="2">
        <f>MONTH(B255)</f>
        <v>2</v>
      </c>
      <c r="N255" s="2">
        <f>IF(M255=M254,N254,N254+1)</f>
        <v>10</v>
      </c>
      <c r="O255" s="3" t="str">
        <f>VLOOKUP(M$2:M$65536,months,2)</f>
        <v>February</v>
      </c>
      <c r="P255" s="3" t="str">
        <f>VLOOKUP(M$2:M$65536,months,3)</f>
        <v>Feb</v>
      </c>
      <c r="Q255" s="2">
        <f>IF(M$2:M$65536&lt;4,1,IF(M$2:M$65536&lt;7,2,IF(M$2:M$65536&lt;10,3,4)))</f>
        <v>1</v>
      </c>
      <c r="R255" s="2">
        <f>YEAR($B255)</f>
        <v>2006</v>
      </c>
      <c r="S255" s="2">
        <f>R255*100+M$2:M$65536</f>
        <v>200602</v>
      </c>
      <c r="T255" s="2">
        <f>IF(M$2:M$65536&lt;=6,M$2:M$65536+6,M$2:M$65536-6)</f>
        <v>8</v>
      </c>
      <c r="U255" s="2">
        <f>IF(M$2:M$65536&lt;4,3,IF(M$2:M$65536&lt;7,4,IF(M$2:M$65536&lt;10,1,2)))</f>
        <v>3</v>
      </c>
      <c r="V255" s="2">
        <f>IF(M$2:M$65536 &lt;= 6, R$2:R$2192, R$2:R$65536+1)</f>
        <v>2006</v>
      </c>
      <c r="W255" s="2" t="str">
        <f>IF(MONTH($B255+1)&lt;&gt;M255,"Month End","Not Month End")</f>
        <v>Not Month End</v>
      </c>
      <c r="X255" s="3">
        <f>DATE(R255-1,M255,D255)</f>
        <v>38384</v>
      </c>
      <c r="Z2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values(20060201, '2006-2-1',3, 1, 254, 'Wednesday', 'Wed', 'Weekday', 6, 38, '2006-1-30', 20060130, 2, 10, 'February', 'Feb', 1, 2006, 200602, 8, 3, 2006, 'Not Month End', '2005-2-1')</v>
      </c>
    </row>
    <row r="256" spans="1:26" x14ac:dyDescent="0.25">
      <c r="A256" s="2">
        <f>YEAR(B256)*10000+MONTH(B256)*100+DAY(B256)</f>
        <v>20060202</v>
      </c>
      <c r="B256" s="3">
        <f>B255+1</f>
        <v>38750</v>
      </c>
      <c r="C256" s="2">
        <f>WEEKDAY(B256,2)</f>
        <v>4</v>
      </c>
      <c r="D256" s="2">
        <f>DAY(B256)</f>
        <v>2</v>
      </c>
      <c r="E256" s="2">
        <f>IF(ISNUMBER(E255),E255+1,1)</f>
        <v>255</v>
      </c>
      <c r="F256" s="3" t="str">
        <f>VLOOKUP(C256,weekdays,2)</f>
        <v>Thursday</v>
      </c>
      <c r="G256" s="3" t="str">
        <f>VLOOKUP(C256,weekdays,3)</f>
        <v>Thu</v>
      </c>
      <c r="H256" s="2" t="str">
        <f>IF(C256&lt;=5,"Weekday","Weekend")</f>
        <v>Weekday</v>
      </c>
      <c r="I256" s="2">
        <f>WEEKNUM(B256,2)</f>
        <v>6</v>
      </c>
      <c r="J256" s="2">
        <f>IF(I256=I255,J255,J255+1)</f>
        <v>38</v>
      </c>
      <c r="K256" s="3">
        <f>B256+1-C256</f>
        <v>38747</v>
      </c>
      <c r="L256" s="2">
        <f>YEAR(K256)*10000+MONTH(K256)*100+DAY(K256)</f>
        <v>20060130</v>
      </c>
      <c r="M256" s="2">
        <f>MONTH(B256)</f>
        <v>2</v>
      </c>
      <c r="N256" s="2">
        <f>IF(M256=M255,N255,N255+1)</f>
        <v>10</v>
      </c>
      <c r="O256" s="3" t="str">
        <f>VLOOKUP(M$2:M$65536,months,2)</f>
        <v>February</v>
      </c>
      <c r="P256" s="3" t="str">
        <f>VLOOKUP(M$2:M$65536,months,3)</f>
        <v>Feb</v>
      </c>
      <c r="Q256" s="2">
        <f>IF(M$2:M$65536&lt;4,1,IF(M$2:M$65536&lt;7,2,IF(M$2:M$65536&lt;10,3,4)))</f>
        <v>1</v>
      </c>
      <c r="R256" s="2">
        <f>YEAR($B256)</f>
        <v>2006</v>
      </c>
      <c r="S256" s="2">
        <f>R256*100+M$2:M$65536</f>
        <v>200602</v>
      </c>
      <c r="T256" s="2">
        <f>IF(M$2:M$65536&lt;=6,M$2:M$65536+6,M$2:M$65536-6)</f>
        <v>8</v>
      </c>
      <c r="U256" s="2">
        <f>IF(M$2:M$65536&lt;4,3,IF(M$2:M$65536&lt;7,4,IF(M$2:M$65536&lt;10,1,2)))</f>
        <v>3</v>
      </c>
      <c r="V256" s="2">
        <f>IF(M$2:M$65536 &lt;= 6, R$2:R$2192, R$2:R$65536+1)</f>
        <v>2006</v>
      </c>
      <c r="W256" s="2" t="str">
        <f>IF(MONTH($B256+1)&lt;&gt;M256,"Month End","Not Month End")</f>
        <v>Not Month End</v>
      </c>
      <c r="X256" s="3">
        <f>DATE(R256-1,M256,D256)</f>
        <v>38385</v>
      </c>
      <c r="Z2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values(20060202, '2006-2-2',4, 2, 255, 'Thursday', 'Thu', 'Weekday', 6, 38, '2006-1-30', 20060130, 2, 10, 'February', 'Feb', 1, 2006, 200602, 8, 3, 2006, 'Not Month End', '2005-2-2')</v>
      </c>
    </row>
    <row r="257" spans="1:26" x14ac:dyDescent="0.25">
      <c r="A257" s="2">
        <f>YEAR(B257)*10000+MONTH(B257)*100+DAY(B257)</f>
        <v>20060203</v>
      </c>
      <c r="B257" s="3">
        <f>B256+1</f>
        <v>38751</v>
      </c>
      <c r="C257" s="2">
        <f>WEEKDAY(B257,2)</f>
        <v>5</v>
      </c>
      <c r="D257" s="2">
        <f>DAY(B257)</f>
        <v>3</v>
      </c>
      <c r="E257" s="2">
        <f>IF(ISNUMBER(E256),E256+1,1)</f>
        <v>256</v>
      </c>
      <c r="F257" s="3" t="str">
        <f>VLOOKUP(C257,weekdays,2)</f>
        <v>Friday</v>
      </c>
      <c r="G257" s="3" t="str">
        <f>VLOOKUP(C257,weekdays,3)</f>
        <v>Fri</v>
      </c>
      <c r="H257" s="2" t="str">
        <f>IF(C257&lt;=5,"Weekday","Weekend")</f>
        <v>Weekday</v>
      </c>
      <c r="I257" s="2">
        <f>WEEKNUM(B257,2)</f>
        <v>6</v>
      </c>
      <c r="J257" s="2">
        <f>IF(I257=I256,J256,J256+1)</f>
        <v>38</v>
      </c>
      <c r="K257" s="3">
        <f>B257+1-C257</f>
        <v>38747</v>
      </c>
      <c r="L257" s="2">
        <f>YEAR(K257)*10000+MONTH(K257)*100+DAY(K257)</f>
        <v>20060130</v>
      </c>
      <c r="M257" s="2">
        <f>MONTH(B257)</f>
        <v>2</v>
      </c>
      <c r="N257" s="2">
        <f>IF(M257=M256,N256,N256+1)</f>
        <v>10</v>
      </c>
      <c r="O257" s="3" t="str">
        <f>VLOOKUP(M$2:M$65536,months,2)</f>
        <v>February</v>
      </c>
      <c r="P257" s="3" t="str">
        <f>VLOOKUP(M$2:M$65536,months,3)</f>
        <v>Feb</v>
      </c>
      <c r="Q257" s="2">
        <f>IF(M$2:M$65536&lt;4,1,IF(M$2:M$65536&lt;7,2,IF(M$2:M$65536&lt;10,3,4)))</f>
        <v>1</v>
      </c>
      <c r="R257" s="2">
        <f>YEAR($B257)</f>
        <v>2006</v>
      </c>
      <c r="S257" s="2">
        <f>R257*100+M$2:M$65536</f>
        <v>200602</v>
      </c>
      <c r="T257" s="2">
        <f>IF(M$2:M$65536&lt;=6,M$2:M$65536+6,M$2:M$65536-6)</f>
        <v>8</v>
      </c>
      <c r="U257" s="2">
        <f>IF(M$2:M$65536&lt;4,3,IF(M$2:M$65536&lt;7,4,IF(M$2:M$65536&lt;10,1,2)))</f>
        <v>3</v>
      </c>
      <c r="V257" s="2">
        <f>IF(M$2:M$65536 &lt;= 6, R$2:R$2192, R$2:R$65536+1)</f>
        <v>2006</v>
      </c>
      <c r="W257" s="2" t="str">
        <f>IF(MONTH($B257+1)&lt;&gt;M257,"Month End","Not Month End")</f>
        <v>Not Month End</v>
      </c>
      <c r="X257" s="3">
        <f>DATE(R257-1,M257,D257)</f>
        <v>38386</v>
      </c>
      <c r="Z2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values(20060203, '2006-2-3',5, 3, 256, 'Friday', 'Fri', 'Weekday', 6, 38, '2006-1-30', 20060130, 2, 10, 'February', 'Feb', 1, 2006, 200602, 8, 3, 2006, 'Not Month End', '2005-2-3')</v>
      </c>
    </row>
    <row r="258" spans="1:26" x14ac:dyDescent="0.25">
      <c r="A258" s="2">
        <f>YEAR(B258)*10000+MONTH(B258)*100+DAY(B258)</f>
        <v>20060204</v>
      </c>
      <c r="B258" s="3">
        <f>B257+1</f>
        <v>38752</v>
      </c>
      <c r="C258" s="2">
        <f>WEEKDAY(B258,2)</f>
        <v>6</v>
      </c>
      <c r="D258" s="2">
        <f>DAY(B258)</f>
        <v>4</v>
      </c>
      <c r="E258" s="2">
        <f>IF(ISNUMBER(E257),E257+1,1)</f>
        <v>257</v>
      </c>
      <c r="F258" s="3" t="str">
        <f>VLOOKUP(C258,weekdays,2)</f>
        <v>Saturday</v>
      </c>
      <c r="G258" s="3" t="str">
        <f>VLOOKUP(C258,weekdays,3)</f>
        <v>Sat</v>
      </c>
      <c r="H258" s="2" t="str">
        <f>IF(C258&lt;=5,"Weekday","Weekend")</f>
        <v>Weekend</v>
      </c>
      <c r="I258" s="2">
        <f>WEEKNUM(B258,2)</f>
        <v>6</v>
      </c>
      <c r="J258" s="2">
        <f>IF(I258=I257,J257,J257+1)</f>
        <v>38</v>
      </c>
      <c r="K258" s="3">
        <f>B258+1-C258</f>
        <v>38747</v>
      </c>
      <c r="L258" s="2">
        <f>YEAR(K258)*10000+MONTH(K258)*100+DAY(K258)</f>
        <v>20060130</v>
      </c>
      <c r="M258" s="2">
        <f>MONTH(B258)</f>
        <v>2</v>
      </c>
      <c r="N258" s="2">
        <f>IF(M258=M257,N257,N257+1)</f>
        <v>10</v>
      </c>
      <c r="O258" s="3" t="str">
        <f>VLOOKUP(M$2:M$65536,months,2)</f>
        <v>February</v>
      </c>
      <c r="P258" s="3" t="str">
        <f>VLOOKUP(M$2:M$65536,months,3)</f>
        <v>Feb</v>
      </c>
      <c r="Q258" s="2">
        <f>IF(M$2:M$65536&lt;4,1,IF(M$2:M$65536&lt;7,2,IF(M$2:M$65536&lt;10,3,4)))</f>
        <v>1</v>
      </c>
      <c r="R258" s="2">
        <f>YEAR($B258)</f>
        <v>2006</v>
      </c>
      <c r="S258" s="2">
        <f>R258*100+M$2:M$65536</f>
        <v>200602</v>
      </c>
      <c r="T258" s="2">
        <f>IF(M$2:M$65536&lt;=6,M$2:M$65536+6,M$2:M$65536-6)</f>
        <v>8</v>
      </c>
      <c r="U258" s="2">
        <f>IF(M$2:M$65536&lt;4,3,IF(M$2:M$65536&lt;7,4,IF(M$2:M$65536&lt;10,1,2)))</f>
        <v>3</v>
      </c>
      <c r="V258" s="2">
        <f>IF(M$2:M$65536 &lt;= 6, R$2:R$2192, R$2:R$65536+1)</f>
        <v>2006</v>
      </c>
      <c r="W258" s="2" t="str">
        <f>IF(MONTH($B258+1)&lt;&gt;M258,"Month End","Not Month End")</f>
        <v>Not Month End</v>
      </c>
      <c r="X258" s="3">
        <f>DATE(R258-1,M258,D258)</f>
        <v>38387</v>
      </c>
      <c r="Z2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values(20060204, '2006-2-4',6, 4, 257, 'Saturday', 'Sat', 'Weekend', 6, 38, '2006-1-30', 20060130, 2, 10, 'February', 'Feb', 1, 2006, 200602, 8, 3, 2006, 'Not Month End', '2005-2-4')</v>
      </c>
    </row>
    <row r="259" spans="1:26" x14ac:dyDescent="0.25">
      <c r="A259" s="2">
        <f>YEAR(B259)*10000+MONTH(B259)*100+DAY(B259)</f>
        <v>20060205</v>
      </c>
      <c r="B259" s="3">
        <f>B258+1</f>
        <v>38753</v>
      </c>
      <c r="C259" s="2">
        <f>WEEKDAY(B259,2)</f>
        <v>7</v>
      </c>
      <c r="D259" s="2">
        <f>DAY(B259)</f>
        <v>5</v>
      </c>
      <c r="E259" s="2">
        <f>IF(ISNUMBER(E258),E258+1,1)</f>
        <v>258</v>
      </c>
      <c r="F259" s="3" t="str">
        <f>VLOOKUP(C259,weekdays,2)</f>
        <v>Sunday</v>
      </c>
      <c r="G259" s="3" t="str">
        <f>VLOOKUP(C259,weekdays,3)</f>
        <v>Sun</v>
      </c>
      <c r="H259" s="2" t="str">
        <f>IF(C259&lt;=5,"Weekday","Weekend")</f>
        <v>Weekend</v>
      </c>
      <c r="I259" s="2">
        <f>WEEKNUM(B259,2)</f>
        <v>6</v>
      </c>
      <c r="J259" s="2">
        <f>IF(I259=I258,J258,J258+1)</f>
        <v>38</v>
      </c>
      <c r="K259" s="3">
        <f>B259+1-C259</f>
        <v>38747</v>
      </c>
      <c r="L259" s="2">
        <f>YEAR(K259)*10000+MONTH(K259)*100+DAY(K259)</f>
        <v>20060130</v>
      </c>
      <c r="M259" s="2">
        <f>MONTH(B259)</f>
        <v>2</v>
      </c>
      <c r="N259" s="2">
        <f>IF(M259=M258,N258,N258+1)</f>
        <v>10</v>
      </c>
      <c r="O259" s="3" t="str">
        <f>VLOOKUP(M$2:M$65536,months,2)</f>
        <v>February</v>
      </c>
      <c r="P259" s="3" t="str">
        <f>VLOOKUP(M$2:M$65536,months,3)</f>
        <v>Feb</v>
      </c>
      <c r="Q259" s="2">
        <f>IF(M$2:M$65536&lt;4,1,IF(M$2:M$65536&lt;7,2,IF(M$2:M$65536&lt;10,3,4)))</f>
        <v>1</v>
      </c>
      <c r="R259" s="2">
        <f>YEAR($B259)</f>
        <v>2006</v>
      </c>
      <c r="S259" s="2">
        <f>R259*100+M$2:M$65536</f>
        <v>200602</v>
      </c>
      <c r="T259" s="2">
        <f>IF(M$2:M$65536&lt;=6,M$2:M$65536+6,M$2:M$65536-6)</f>
        <v>8</v>
      </c>
      <c r="U259" s="2">
        <f>IF(M$2:M$65536&lt;4,3,IF(M$2:M$65536&lt;7,4,IF(M$2:M$65536&lt;10,1,2)))</f>
        <v>3</v>
      </c>
      <c r="V259" s="2">
        <f>IF(M$2:M$65536 &lt;= 6, R$2:R$2192, R$2:R$65536+1)</f>
        <v>2006</v>
      </c>
      <c r="W259" s="2" t="str">
        <f>IF(MONTH($B259+1)&lt;&gt;M259,"Month End","Not Month End")</f>
        <v>Not Month End</v>
      </c>
      <c r="X259" s="3">
        <f>DATE(R259-1,M259,D259)</f>
        <v>38388</v>
      </c>
      <c r="Z2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values(20060205, '2006-2-5',7, 5, 258, 'Sunday', 'Sun', 'Weekend', 6, 38, '2006-1-30', 20060130, 2, 10, 'February', 'Feb', 1, 2006, 200602, 8, 3, 2006, 'Not Month End', '2005-2-5')</v>
      </c>
    </row>
    <row r="260" spans="1:26" x14ac:dyDescent="0.25">
      <c r="A260" s="2">
        <f>YEAR(B260)*10000+MONTH(B260)*100+DAY(B260)</f>
        <v>20060206</v>
      </c>
      <c r="B260" s="3">
        <f>B259+1</f>
        <v>38754</v>
      </c>
      <c r="C260" s="2">
        <f>WEEKDAY(B260,2)</f>
        <v>1</v>
      </c>
      <c r="D260" s="2">
        <f>DAY(B260)</f>
        <v>6</v>
      </c>
      <c r="E260" s="2">
        <f>IF(ISNUMBER(E259),E259+1,1)</f>
        <v>259</v>
      </c>
      <c r="F260" s="3" t="str">
        <f>VLOOKUP(C260,weekdays,2)</f>
        <v>Monday</v>
      </c>
      <c r="G260" s="3" t="str">
        <f>VLOOKUP(C260,weekdays,3)</f>
        <v>Mon</v>
      </c>
      <c r="H260" s="2" t="str">
        <f>IF(C260&lt;=5,"Weekday","Weekend")</f>
        <v>Weekday</v>
      </c>
      <c r="I260" s="2">
        <f>WEEKNUM(B260,2)</f>
        <v>7</v>
      </c>
      <c r="J260" s="2">
        <f>IF(I260=I259,J259,J259+1)</f>
        <v>39</v>
      </c>
      <c r="K260" s="3">
        <f>B260+1-C260</f>
        <v>38754</v>
      </c>
      <c r="L260" s="2">
        <f>YEAR(K260)*10000+MONTH(K260)*100+DAY(K260)</f>
        <v>20060206</v>
      </c>
      <c r="M260" s="2">
        <f>MONTH(B260)</f>
        <v>2</v>
      </c>
      <c r="N260" s="2">
        <f>IF(M260=M259,N259,N259+1)</f>
        <v>10</v>
      </c>
      <c r="O260" s="3" t="str">
        <f>VLOOKUP(M$2:M$65536,months,2)</f>
        <v>February</v>
      </c>
      <c r="P260" s="3" t="str">
        <f>VLOOKUP(M$2:M$65536,months,3)</f>
        <v>Feb</v>
      </c>
      <c r="Q260" s="2">
        <f>IF(M$2:M$65536&lt;4,1,IF(M$2:M$65536&lt;7,2,IF(M$2:M$65536&lt;10,3,4)))</f>
        <v>1</v>
      </c>
      <c r="R260" s="2">
        <f>YEAR($B260)</f>
        <v>2006</v>
      </c>
      <c r="S260" s="2">
        <f>R260*100+M$2:M$65536</f>
        <v>200602</v>
      </c>
      <c r="T260" s="2">
        <f>IF(M$2:M$65536&lt;=6,M$2:M$65536+6,M$2:M$65536-6)</f>
        <v>8</v>
      </c>
      <c r="U260" s="2">
        <f>IF(M$2:M$65536&lt;4,3,IF(M$2:M$65536&lt;7,4,IF(M$2:M$65536&lt;10,1,2)))</f>
        <v>3</v>
      </c>
      <c r="V260" s="2">
        <f>IF(M$2:M$65536 &lt;= 6, R$2:R$2192, R$2:R$65536+1)</f>
        <v>2006</v>
      </c>
      <c r="W260" s="2" t="str">
        <f>IF(MONTH($B260+1)&lt;&gt;M260,"Month End","Not Month End")</f>
        <v>Not Month End</v>
      </c>
      <c r="X260" s="3">
        <f>DATE(R260-1,M260,D260)</f>
        <v>38389</v>
      </c>
      <c r="Z2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values(20060206, '2006-2-6',1, 6, 259, 'Monday', 'Mon', 'Weekday', 7, 39, '2006-2-6', 20060206, 2, 10, 'February', 'Feb', 1, 2006, 200602, 8, 3, 2006, 'Not Month End', '2005-2-6')</v>
      </c>
    </row>
    <row r="261" spans="1:26" x14ac:dyDescent="0.25">
      <c r="A261" s="2">
        <f>YEAR(B261)*10000+MONTH(B261)*100+DAY(B261)</f>
        <v>20060207</v>
      </c>
      <c r="B261" s="3">
        <f>B260+1</f>
        <v>38755</v>
      </c>
      <c r="C261" s="2">
        <f>WEEKDAY(B261,2)</f>
        <v>2</v>
      </c>
      <c r="D261" s="2">
        <f>DAY(B261)</f>
        <v>7</v>
      </c>
      <c r="E261" s="2">
        <f>IF(ISNUMBER(E260),E260+1,1)</f>
        <v>260</v>
      </c>
      <c r="F261" s="3" t="str">
        <f>VLOOKUP(C261,weekdays,2)</f>
        <v>Tuesday</v>
      </c>
      <c r="G261" s="3" t="str">
        <f>VLOOKUP(C261,weekdays,3)</f>
        <v>Tue</v>
      </c>
      <c r="H261" s="2" t="str">
        <f>IF(C261&lt;=5,"Weekday","Weekend")</f>
        <v>Weekday</v>
      </c>
      <c r="I261" s="2">
        <f>WEEKNUM(B261,2)</f>
        <v>7</v>
      </c>
      <c r="J261" s="2">
        <f>IF(I261=I260,J260,J260+1)</f>
        <v>39</v>
      </c>
      <c r="K261" s="3">
        <f>B261+1-C261</f>
        <v>38754</v>
      </c>
      <c r="L261" s="2">
        <f>YEAR(K261)*10000+MONTH(K261)*100+DAY(K261)</f>
        <v>20060206</v>
      </c>
      <c r="M261" s="2">
        <f>MONTH(B261)</f>
        <v>2</v>
      </c>
      <c r="N261" s="2">
        <f>IF(M261=M260,N260,N260+1)</f>
        <v>10</v>
      </c>
      <c r="O261" s="3" t="str">
        <f>VLOOKUP(M$2:M$65536,months,2)</f>
        <v>February</v>
      </c>
      <c r="P261" s="3" t="str">
        <f>VLOOKUP(M$2:M$65536,months,3)</f>
        <v>Feb</v>
      </c>
      <c r="Q261" s="2">
        <f>IF(M$2:M$65536&lt;4,1,IF(M$2:M$65536&lt;7,2,IF(M$2:M$65536&lt;10,3,4)))</f>
        <v>1</v>
      </c>
      <c r="R261" s="2">
        <f>YEAR($B261)</f>
        <v>2006</v>
      </c>
      <c r="S261" s="2">
        <f>R261*100+M$2:M$65536</f>
        <v>200602</v>
      </c>
      <c r="T261" s="2">
        <f>IF(M$2:M$65536&lt;=6,M$2:M$65536+6,M$2:M$65536-6)</f>
        <v>8</v>
      </c>
      <c r="U261" s="2">
        <f>IF(M$2:M$65536&lt;4,3,IF(M$2:M$65536&lt;7,4,IF(M$2:M$65536&lt;10,1,2)))</f>
        <v>3</v>
      </c>
      <c r="V261" s="2">
        <f>IF(M$2:M$65536 &lt;= 6, R$2:R$2192, R$2:R$65536+1)</f>
        <v>2006</v>
      </c>
      <c r="W261" s="2" t="str">
        <f>IF(MONTH($B261+1)&lt;&gt;M261,"Month End","Not Month End")</f>
        <v>Not Month End</v>
      </c>
      <c r="X261" s="3">
        <f>DATE(R261-1,M261,D261)</f>
        <v>38390</v>
      </c>
      <c r="Z2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values(20060207, '2006-2-7',2, 7, 260, 'Tuesday', 'Tue', 'Weekday', 7, 39, '2006-2-6', 20060206, 2, 10, 'February', 'Feb', 1, 2006, 200602, 8, 3, 2006, 'Not Month End', '2005-2-7')</v>
      </c>
    </row>
    <row r="262" spans="1:26" x14ac:dyDescent="0.25">
      <c r="A262" s="2">
        <f>YEAR(B262)*10000+MONTH(B262)*100+DAY(B262)</f>
        <v>20060208</v>
      </c>
      <c r="B262" s="3">
        <f>B261+1</f>
        <v>38756</v>
      </c>
      <c r="C262" s="2">
        <f>WEEKDAY(B262,2)</f>
        <v>3</v>
      </c>
      <c r="D262" s="2">
        <f>DAY(B262)</f>
        <v>8</v>
      </c>
      <c r="E262" s="2">
        <f>IF(ISNUMBER(E261),E261+1,1)</f>
        <v>261</v>
      </c>
      <c r="F262" s="3" t="str">
        <f>VLOOKUP(C262,weekdays,2)</f>
        <v>Wednesday</v>
      </c>
      <c r="G262" s="3" t="str">
        <f>VLOOKUP(C262,weekdays,3)</f>
        <v>Wed</v>
      </c>
      <c r="H262" s="2" t="str">
        <f>IF(C262&lt;=5,"Weekday","Weekend")</f>
        <v>Weekday</v>
      </c>
      <c r="I262" s="2">
        <f>WEEKNUM(B262,2)</f>
        <v>7</v>
      </c>
      <c r="J262" s="2">
        <f>IF(I262=I261,J261,J261+1)</f>
        <v>39</v>
      </c>
      <c r="K262" s="3">
        <f>B262+1-C262</f>
        <v>38754</v>
      </c>
      <c r="L262" s="2">
        <f>YEAR(K262)*10000+MONTH(K262)*100+DAY(K262)</f>
        <v>20060206</v>
      </c>
      <c r="M262" s="2">
        <f>MONTH(B262)</f>
        <v>2</v>
      </c>
      <c r="N262" s="2">
        <f>IF(M262=M261,N261,N261+1)</f>
        <v>10</v>
      </c>
      <c r="O262" s="3" t="str">
        <f>VLOOKUP(M$2:M$65536,months,2)</f>
        <v>February</v>
      </c>
      <c r="P262" s="3" t="str">
        <f>VLOOKUP(M$2:M$65536,months,3)</f>
        <v>Feb</v>
      </c>
      <c r="Q262" s="2">
        <f>IF(M$2:M$65536&lt;4,1,IF(M$2:M$65536&lt;7,2,IF(M$2:M$65536&lt;10,3,4)))</f>
        <v>1</v>
      </c>
      <c r="R262" s="2">
        <f>YEAR($B262)</f>
        <v>2006</v>
      </c>
      <c r="S262" s="2">
        <f>R262*100+M$2:M$65536</f>
        <v>200602</v>
      </c>
      <c r="T262" s="2">
        <f>IF(M$2:M$65536&lt;=6,M$2:M$65536+6,M$2:M$65536-6)</f>
        <v>8</v>
      </c>
      <c r="U262" s="2">
        <f>IF(M$2:M$65536&lt;4,3,IF(M$2:M$65536&lt;7,4,IF(M$2:M$65536&lt;10,1,2)))</f>
        <v>3</v>
      </c>
      <c r="V262" s="2">
        <f>IF(M$2:M$65536 &lt;= 6, R$2:R$2192, R$2:R$65536+1)</f>
        <v>2006</v>
      </c>
      <c r="W262" s="2" t="str">
        <f>IF(MONTH($B262+1)&lt;&gt;M262,"Month End","Not Month End")</f>
        <v>Not Month End</v>
      </c>
      <c r="X262" s="3">
        <f>DATE(R262-1,M262,D262)</f>
        <v>38391</v>
      </c>
      <c r="Z2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values(20060208, '2006-2-8',3, 8, 261, 'Wednesday', 'Wed', 'Weekday', 7, 39, '2006-2-6', 20060206, 2, 10, 'February', 'Feb', 1, 2006, 200602, 8, 3, 2006, 'Not Month End', '2005-2-8')</v>
      </c>
    </row>
    <row r="263" spans="1:26" x14ac:dyDescent="0.25">
      <c r="A263" s="2">
        <f>YEAR(B263)*10000+MONTH(B263)*100+DAY(B263)</f>
        <v>20060209</v>
      </c>
      <c r="B263" s="3">
        <f>B262+1</f>
        <v>38757</v>
      </c>
      <c r="C263" s="2">
        <f>WEEKDAY(B263,2)</f>
        <v>4</v>
      </c>
      <c r="D263" s="2">
        <f>DAY(B263)</f>
        <v>9</v>
      </c>
      <c r="E263" s="2">
        <f>IF(ISNUMBER(E262),E262+1,1)</f>
        <v>262</v>
      </c>
      <c r="F263" s="3" t="str">
        <f>VLOOKUP(C263,weekdays,2)</f>
        <v>Thursday</v>
      </c>
      <c r="G263" s="3" t="str">
        <f>VLOOKUP(C263,weekdays,3)</f>
        <v>Thu</v>
      </c>
      <c r="H263" s="2" t="str">
        <f>IF(C263&lt;=5,"Weekday","Weekend")</f>
        <v>Weekday</v>
      </c>
      <c r="I263" s="2">
        <f>WEEKNUM(B263,2)</f>
        <v>7</v>
      </c>
      <c r="J263" s="2">
        <f>IF(I263=I262,J262,J262+1)</f>
        <v>39</v>
      </c>
      <c r="K263" s="3">
        <f>B263+1-C263</f>
        <v>38754</v>
      </c>
      <c r="L263" s="2">
        <f>YEAR(K263)*10000+MONTH(K263)*100+DAY(K263)</f>
        <v>20060206</v>
      </c>
      <c r="M263" s="2">
        <f>MONTH(B263)</f>
        <v>2</v>
      </c>
      <c r="N263" s="2">
        <f>IF(M263=M262,N262,N262+1)</f>
        <v>10</v>
      </c>
      <c r="O263" s="3" t="str">
        <f>VLOOKUP(M$2:M$65536,months,2)</f>
        <v>February</v>
      </c>
      <c r="P263" s="3" t="str">
        <f>VLOOKUP(M$2:M$65536,months,3)</f>
        <v>Feb</v>
      </c>
      <c r="Q263" s="2">
        <f>IF(M$2:M$65536&lt;4,1,IF(M$2:M$65536&lt;7,2,IF(M$2:M$65536&lt;10,3,4)))</f>
        <v>1</v>
      </c>
      <c r="R263" s="2">
        <f>YEAR($B263)</f>
        <v>2006</v>
      </c>
      <c r="S263" s="2">
        <f>R263*100+M$2:M$65536</f>
        <v>200602</v>
      </c>
      <c r="T263" s="2">
        <f>IF(M$2:M$65536&lt;=6,M$2:M$65536+6,M$2:M$65536-6)</f>
        <v>8</v>
      </c>
      <c r="U263" s="2">
        <f>IF(M$2:M$65536&lt;4,3,IF(M$2:M$65536&lt;7,4,IF(M$2:M$65536&lt;10,1,2)))</f>
        <v>3</v>
      </c>
      <c r="V263" s="2">
        <f>IF(M$2:M$65536 &lt;= 6, R$2:R$2192, R$2:R$65536+1)</f>
        <v>2006</v>
      </c>
      <c r="W263" s="2" t="str">
        <f>IF(MONTH($B263+1)&lt;&gt;M263,"Month End","Not Month End")</f>
        <v>Not Month End</v>
      </c>
      <c r="X263" s="3">
        <f>DATE(R263-1,M263,D263)</f>
        <v>38392</v>
      </c>
      <c r="Z2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values(20060209, '2006-2-9',4, 9, 262, 'Thursday', 'Thu', 'Weekday', 7, 39, '2006-2-6', 20060206, 2, 10, 'February', 'Feb', 1, 2006, 200602, 8, 3, 2006, 'Not Month End', '2005-2-9')</v>
      </c>
    </row>
    <row r="264" spans="1:26" x14ac:dyDescent="0.25">
      <c r="A264" s="2">
        <f>YEAR(B264)*10000+MONTH(B264)*100+DAY(B264)</f>
        <v>20060210</v>
      </c>
      <c r="B264" s="3">
        <f>B263+1</f>
        <v>38758</v>
      </c>
      <c r="C264" s="2">
        <f>WEEKDAY(B264,2)</f>
        <v>5</v>
      </c>
      <c r="D264" s="2">
        <f>DAY(B264)</f>
        <v>10</v>
      </c>
      <c r="E264" s="2">
        <f>IF(ISNUMBER(E263),E263+1,1)</f>
        <v>263</v>
      </c>
      <c r="F264" s="3" t="str">
        <f>VLOOKUP(C264,weekdays,2)</f>
        <v>Friday</v>
      </c>
      <c r="G264" s="3" t="str">
        <f>VLOOKUP(C264,weekdays,3)</f>
        <v>Fri</v>
      </c>
      <c r="H264" s="2" t="str">
        <f>IF(C264&lt;=5,"Weekday","Weekend")</f>
        <v>Weekday</v>
      </c>
      <c r="I264" s="2">
        <f>WEEKNUM(B264,2)</f>
        <v>7</v>
      </c>
      <c r="J264" s="2">
        <f>IF(I264=I263,J263,J263+1)</f>
        <v>39</v>
      </c>
      <c r="K264" s="3">
        <f>B264+1-C264</f>
        <v>38754</v>
      </c>
      <c r="L264" s="2">
        <f>YEAR(K264)*10000+MONTH(K264)*100+DAY(K264)</f>
        <v>20060206</v>
      </c>
      <c r="M264" s="2">
        <f>MONTH(B264)</f>
        <v>2</v>
      </c>
      <c r="N264" s="2">
        <f>IF(M264=M263,N263,N263+1)</f>
        <v>10</v>
      </c>
      <c r="O264" s="3" t="str">
        <f>VLOOKUP(M$2:M$65536,months,2)</f>
        <v>February</v>
      </c>
      <c r="P264" s="3" t="str">
        <f>VLOOKUP(M$2:M$65536,months,3)</f>
        <v>Feb</v>
      </c>
      <c r="Q264" s="2">
        <f>IF(M$2:M$65536&lt;4,1,IF(M$2:M$65536&lt;7,2,IF(M$2:M$65536&lt;10,3,4)))</f>
        <v>1</v>
      </c>
      <c r="R264" s="2">
        <f>YEAR($B264)</f>
        <v>2006</v>
      </c>
      <c r="S264" s="2">
        <f>R264*100+M$2:M$65536</f>
        <v>200602</v>
      </c>
      <c r="T264" s="2">
        <f>IF(M$2:M$65536&lt;=6,M$2:M$65536+6,M$2:M$65536-6)</f>
        <v>8</v>
      </c>
      <c r="U264" s="2">
        <f>IF(M$2:M$65536&lt;4,3,IF(M$2:M$65536&lt;7,4,IF(M$2:M$65536&lt;10,1,2)))</f>
        <v>3</v>
      </c>
      <c r="V264" s="2">
        <f>IF(M$2:M$65536 &lt;= 6, R$2:R$2192, R$2:R$65536+1)</f>
        <v>2006</v>
      </c>
      <c r="W264" s="2" t="str">
        <f>IF(MONTH($B264+1)&lt;&gt;M264,"Month End","Not Month End")</f>
        <v>Not Month End</v>
      </c>
      <c r="X264" s="3">
        <f>DATE(R264-1,M264,D264)</f>
        <v>38393</v>
      </c>
      <c r="Z2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values(20060210, '2006-2-10',5, 10, 263, 'Friday', 'Fri', 'Weekday', 7, 39, '2006-2-6', 20060206, 2, 10, 'February', 'Feb', 1, 2006, 200602, 8, 3, 2006, 'Not Month End', '2005-2-10')</v>
      </c>
    </row>
    <row r="265" spans="1:26" x14ac:dyDescent="0.25">
      <c r="A265" s="2">
        <f>YEAR(B265)*10000+MONTH(B265)*100+DAY(B265)</f>
        <v>20060211</v>
      </c>
      <c r="B265" s="3">
        <f>B264+1</f>
        <v>38759</v>
      </c>
      <c r="C265" s="2">
        <f>WEEKDAY(B265,2)</f>
        <v>6</v>
      </c>
      <c r="D265" s="2">
        <f>DAY(B265)</f>
        <v>11</v>
      </c>
      <c r="E265" s="2">
        <f>IF(ISNUMBER(E264),E264+1,1)</f>
        <v>264</v>
      </c>
      <c r="F265" s="3" t="str">
        <f>VLOOKUP(C265,weekdays,2)</f>
        <v>Saturday</v>
      </c>
      <c r="G265" s="3" t="str">
        <f>VLOOKUP(C265,weekdays,3)</f>
        <v>Sat</v>
      </c>
      <c r="H265" s="2" t="str">
        <f>IF(C265&lt;=5,"Weekday","Weekend")</f>
        <v>Weekend</v>
      </c>
      <c r="I265" s="2">
        <f>WEEKNUM(B265,2)</f>
        <v>7</v>
      </c>
      <c r="J265" s="2">
        <f>IF(I265=I264,J264,J264+1)</f>
        <v>39</v>
      </c>
      <c r="K265" s="3">
        <f>B265+1-C265</f>
        <v>38754</v>
      </c>
      <c r="L265" s="2">
        <f>YEAR(K265)*10000+MONTH(K265)*100+DAY(K265)</f>
        <v>20060206</v>
      </c>
      <c r="M265" s="2">
        <f>MONTH(B265)</f>
        <v>2</v>
      </c>
      <c r="N265" s="2">
        <f>IF(M265=M264,N264,N264+1)</f>
        <v>10</v>
      </c>
      <c r="O265" s="3" t="str">
        <f>VLOOKUP(M$2:M$65536,months,2)</f>
        <v>February</v>
      </c>
      <c r="P265" s="3" t="str">
        <f>VLOOKUP(M$2:M$65536,months,3)</f>
        <v>Feb</v>
      </c>
      <c r="Q265" s="2">
        <f>IF(M$2:M$65536&lt;4,1,IF(M$2:M$65536&lt;7,2,IF(M$2:M$65536&lt;10,3,4)))</f>
        <v>1</v>
      </c>
      <c r="R265" s="2">
        <f>YEAR($B265)</f>
        <v>2006</v>
      </c>
      <c r="S265" s="2">
        <f>R265*100+M$2:M$65536</f>
        <v>200602</v>
      </c>
      <c r="T265" s="2">
        <f>IF(M$2:M$65536&lt;=6,M$2:M$65536+6,M$2:M$65536-6)</f>
        <v>8</v>
      </c>
      <c r="U265" s="2">
        <f>IF(M$2:M$65536&lt;4,3,IF(M$2:M$65536&lt;7,4,IF(M$2:M$65536&lt;10,1,2)))</f>
        <v>3</v>
      </c>
      <c r="V265" s="2">
        <f>IF(M$2:M$65536 &lt;= 6, R$2:R$2192, R$2:R$65536+1)</f>
        <v>2006</v>
      </c>
      <c r="W265" s="2" t="str">
        <f>IF(MONTH($B265+1)&lt;&gt;M265,"Month End","Not Month End")</f>
        <v>Not Month End</v>
      </c>
      <c r="X265" s="3">
        <f>DATE(R265-1,M265,D265)</f>
        <v>38394</v>
      </c>
      <c r="Z2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values(20060211, '2006-2-11',6, 11, 264, 'Saturday', 'Sat', 'Weekend', 7, 39, '2006-2-6', 20060206, 2, 10, 'February', 'Feb', 1, 2006, 200602, 8, 3, 2006, 'Not Month End', '2005-2-11')</v>
      </c>
    </row>
    <row r="266" spans="1:26" x14ac:dyDescent="0.25">
      <c r="A266" s="2">
        <f>YEAR(B266)*10000+MONTH(B266)*100+DAY(B266)</f>
        <v>20060212</v>
      </c>
      <c r="B266" s="3">
        <f>B265+1</f>
        <v>38760</v>
      </c>
      <c r="C266" s="2">
        <f>WEEKDAY(B266,2)</f>
        <v>7</v>
      </c>
      <c r="D266" s="2">
        <f>DAY(B266)</f>
        <v>12</v>
      </c>
      <c r="E266" s="2">
        <f>IF(ISNUMBER(E265),E265+1,1)</f>
        <v>265</v>
      </c>
      <c r="F266" s="3" t="str">
        <f>VLOOKUP(C266,weekdays,2)</f>
        <v>Sunday</v>
      </c>
      <c r="G266" s="3" t="str">
        <f>VLOOKUP(C266,weekdays,3)</f>
        <v>Sun</v>
      </c>
      <c r="H266" s="2" t="str">
        <f>IF(C266&lt;=5,"Weekday","Weekend")</f>
        <v>Weekend</v>
      </c>
      <c r="I266" s="2">
        <f>WEEKNUM(B266,2)</f>
        <v>7</v>
      </c>
      <c r="J266" s="2">
        <f>IF(I266=I265,J265,J265+1)</f>
        <v>39</v>
      </c>
      <c r="K266" s="3">
        <f>B266+1-C266</f>
        <v>38754</v>
      </c>
      <c r="L266" s="2">
        <f>YEAR(K266)*10000+MONTH(K266)*100+DAY(K266)</f>
        <v>20060206</v>
      </c>
      <c r="M266" s="2">
        <f>MONTH(B266)</f>
        <v>2</v>
      </c>
      <c r="N266" s="2">
        <f>IF(M266=M265,N265,N265+1)</f>
        <v>10</v>
      </c>
      <c r="O266" s="3" t="str">
        <f>VLOOKUP(M$2:M$65536,months,2)</f>
        <v>February</v>
      </c>
      <c r="P266" s="3" t="str">
        <f>VLOOKUP(M$2:M$65536,months,3)</f>
        <v>Feb</v>
      </c>
      <c r="Q266" s="2">
        <f>IF(M$2:M$65536&lt;4,1,IF(M$2:M$65536&lt;7,2,IF(M$2:M$65536&lt;10,3,4)))</f>
        <v>1</v>
      </c>
      <c r="R266" s="2">
        <f>YEAR($B266)</f>
        <v>2006</v>
      </c>
      <c r="S266" s="2">
        <f>R266*100+M$2:M$65536</f>
        <v>200602</v>
      </c>
      <c r="T266" s="2">
        <f>IF(M$2:M$65536&lt;=6,M$2:M$65536+6,M$2:M$65536-6)</f>
        <v>8</v>
      </c>
      <c r="U266" s="2">
        <f>IF(M$2:M$65536&lt;4,3,IF(M$2:M$65536&lt;7,4,IF(M$2:M$65536&lt;10,1,2)))</f>
        <v>3</v>
      </c>
      <c r="V266" s="2">
        <f>IF(M$2:M$65536 &lt;= 6, R$2:R$2192, R$2:R$65536+1)</f>
        <v>2006</v>
      </c>
      <c r="W266" s="2" t="str">
        <f>IF(MONTH($B266+1)&lt;&gt;M266,"Month End","Not Month End")</f>
        <v>Not Month End</v>
      </c>
      <c r="X266" s="3">
        <f>DATE(R266-1,M266,D266)</f>
        <v>38395</v>
      </c>
      <c r="Z2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values(20060212, '2006-2-12',7, 12, 265, 'Sunday', 'Sun', 'Weekend', 7, 39, '2006-2-6', 20060206, 2, 10, 'February', 'Feb', 1, 2006, 200602, 8, 3, 2006, 'Not Month End', '2005-2-12')</v>
      </c>
    </row>
    <row r="267" spans="1:26" x14ac:dyDescent="0.25">
      <c r="A267" s="2">
        <f>YEAR(B267)*10000+MONTH(B267)*100+DAY(B267)</f>
        <v>20060213</v>
      </c>
      <c r="B267" s="3">
        <f>B266+1</f>
        <v>38761</v>
      </c>
      <c r="C267" s="2">
        <f>WEEKDAY(B267,2)</f>
        <v>1</v>
      </c>
      <c r="D267" s="2">
        <f>DAY(B267)</f>
        <v>13</v>
      </c>
      <c r="E267" s="2">
        <f>IF(ISNUMBER(E266),E266+1,1)</f>
        <v>266</v>
      </c>
      <c r="F267" s="3" t="str">
        <f>VLOOKUP(C267,weekdays,2)</f>
        <v>Monday</v>
      </c>
      <c r="G267" s="3" t="str">
        <f>VLOOKUP(C267,weekdays,3)</f>
        <v>Mon</v>
      </c>
      <c r="H267" s="2" t="str">
        <f>IF(C267&lt;=5,"Weekday","Weekend")</f>
        <v>Weekday</v>
      </c>
      <c r="I267" s="2">
        <f>WEEKNUM(B267,2)</f>
        <v>8</v>
      </c>
      <c r="J267" s="2">
        <f>IF(I267=I266,J266,J266+1)</f>
        <v>40</v>
      </c>
      <c r="K267" s="3">
        <f>B267+1-C267</f>
        <v>38761</v>
      </c>
      <c r="L267" s="2">
        <f>YEAR(K267)*10000+MONTH(K267)*100+DAY(K267)</f>
        <v>20060213</v>
      </c>
      <c r="M267" s="2">
        <f>MONTH(B267)</f>
        <v>2</v>
      </c>
      <c r="N267" s="2">
        <f>IF(M267=M266,N266,N266+1)</f>
        <v>10</v>
      </c>
      <c r="O267" s="3" t="str">
        <f>VLOOKUP(M$2:M$65536,months,2)</f>
        <v>February</v>
      </c>
      <c r="P267" s="3" t="str">
        <f>VLOOKUP(M$2:M$65536,months,3)</f>
        <v>Feb</v>
      </c>
      <c r="Q267" s="2">
        <f>IF(M$2:M$65536&lt;4,1,IF(M$2:M$65536&lt;7,2,IF(M$2:M$65536&lt;10,3,4)))</f>
        <v>1</v>
      </c>
      <c r="R267" s="2">
        <f>YEAR($B267)</f>
        <v>2006</v>
      </c>
      <c r="S267" s="2">
        <f>R267*100+M$2:M$65536</f>
        <v>200602</v>
      </c>
      <c r="T267" s="2">
        <f>IF(M$2:M$65536&lt;=6,M$2:M$65536+6,M$2:M$65536-6)</f>
        <v>8</v>
      </c>
      <c r="U267" s="2">
        <f>IF(M$2:M$65536&lt;4,3,IF(M$2:M$65536&lt;7,4,IF(M$2:M$65536&lt;10,1,2)))</f>
        <v>3</v>
      </c>
      <c r="V267" s="2">
        <f>IF(M$2:M$65536 &lt;= 6, R$2:R$2192, R$2:R$65536+1)</f>
        <v>2006</v>
      </c>
      <c r="W267" s="2" t="str">
        <f>IF(MONTH($B267+1)&lt;&gt;M267,"Month End","Not Month End")</f>
        <v>Not Month End</v>
      </c>
      <c r="X267" s="3">
        <f>DATE(R267-1,M267,D267)</f>
        <v>38396</v>
      </c>
      <c r="Z2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values(20060213, '2006-2-13',1, 13, 266, 'Monday', 'Mon', 'Weekday', 8, 40, '2006-2-13', 20060213, 2, 10, 'February', 'Feb', 1, 2006, 200602, 8, 3, 2006, 'Not Month End', '2005-2-13')</v>
      </c>
    </row>
    <row r="268" spans="1:26" x14ac:dyDescent="0.25">
      <c r="A268" s="2">
        <f>YEAR(B268)*10000+MONTH(B268)*100+DAY(B268)</f>
        <v>20060214</v>
      </c>
      <c r="B268" s="3">
        <f>B267+1</f>
        <v>38762</v>
      </c>
      <c r="C268" s="2">
        <f>WEEKDAY(B268,2)</f>
        <v>2</v>
      </c>
      <c r="D268" s="2">
        <f>DAY(B268)</f>
        <v>14</v>
      </c>
      <c r="E268" s="2">
        <f>IF(ISNUMBER(E267),E267+1,1)</f>
        <v>267</v>
      </c>
      <c r="F268" s="3" t="str">
        <f>VLOOKUP(C268,weekdays,2)</f>
        <v>Tuesday</v>
      </c>
      <c r="G268" s="3" t="str">
        <f>VLOOKUP(C268,weekdays,3)</f>
        <v>Tue</v>
      </c>
      <c r="H268" s="2" t="str">
        <f>IF(C268&lt;=5,"Weekday","Weekend")</f>
        <v>Weekday</v>
      </c>
      <c r="I268" s="2">
        <f>WEEKNUM(B268,2)</f>
        <v>8</v>
      </c>
      <c r="J268" s="2">
        <f>IF(I268=I267,J267,J267+1)</f>
        <v>40</v>
      </c>
      <c r="K268" s="3">
        <f>B268+1-C268</f>
        <v>38761</v>
      </c>
      <c r="L268" s="2">
        <f>YEAR(K268)*10000+MONTH(K268)*100+DAY(K268)</f>
        <v>20060213</v>
      </c>
      <c r="M268" s="2">
        <f>MONTH(B268)</f>
        <v>2</v>
      </c>
      <c r="N268" s="2">
        <f>IF(M268=M267,N267,N267+1)</f>
        <v>10</v>
      </c>
      <c r="O268" s="3" t="str">
        <f>VLOOKUP(M$2:M$65536,months,2)</f>
        <v>February</v>
      </c>
      <c r="P268" s="3" t="str">
        <f>VLOOKUP(M$2:M$65536,months,3)</f>
        <v>Feb</v>
      </c>
      <c r="Q268" s="2">
        <f>IF(M$2:M$65536&lt;4,1,IF(M$2:M$65536&lt;7,2,IF(M$2:M$65536&lt;10,3,4)))</f>
        <v>1</v>
      </c>
      <c r="R268" s="2">
        <f>YEAR($B268)</f>
        <v>2006</v>
      </c>
      <c r="S268" s="2">
        <f>R268*100+M$2:M$65536</f>
        <v>200602</v>
      </c>
      <c r="T268" s="2">
        <f>IF(M$2:M$65536&lt;=6,M$2:M$65536+6,M$2:M$65536-6)</f>
        <v>8</v>
      </c>
      <c r="U268" s="2">
        <f>IF(M$2:M$65536&lt;4,3,IF(M$2:M$65536&lt;7,4,IF(M$2:M$65536&lt;10,1,2)))</f>
        <v>3</v>
      </c>
      <c r="V268" s="2">
        <f>IF(M$2:M$65536 &lt;= 6, R$2:R$2192, R$2:R$65536+1)</f>
        <v>2006</v>
      </c>
      <c r="W268" s="2" t="str">
        <f>IF(MONTH($B268+1)&lt;&gt;M268,"Month End","Not Month End")</f>
        <v>Not Month End</v>
      </c>
      <c r="X268" s="3">
        <f>DATE(R268-1,M268,D268)</f>
        <v>38397</v>
      </c>
      <c r="Z2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values(20060214, '2006-2-14',2, 14, 267, 'Tuesday', 'Tue', 'Weekday', 8, 40, '2006-2-13', 20060213, 2, 10, 'February', 'Feb', 1, 2006, 200602, 8, 3, 2006, 'Not Month End', '2005-2-14')</v>
      </c>
    </row>
    <row r="269" spans="1:26" x14ac:dyDescent="0.25">
      <c r="A269" s="2">
        <f>YEAR(B269)*10000+MONTH(B269)*100+DAY(B269)</f>
        <v>20060215</v>
      </c>
      <c r="B269" s="3">
        <f>B268+1</f>
        <v>38763</v>
      </c>
      <c r="C269" s="2">
        <f>WEEKDAY(B269,2)</f>
        <v>3</v>
      </c>
      <c r="D269" s="2">
        <f>DAY(B269)</f>
        <v>15</v>
      </c>
      <c r="E269" s="2">
        <f>IF(ISNUMBER(E268),E268+1,1)</f>
        <v>268</v>
      </c>
      <c r="F269" s="3" t="str">
        <f>VLOOKUP(C269,weekdays,2)</f>
        <v>Wednesday</v>
      </c>
      <c r="G269" s="3" t="str">
        <f>VLOOKUP(C269,weekdays,3)</f>
        <v>Wed</v>
      </c>
      <c r="H269" s="2" t="str">
        <f>IF(C269&lt;=5,"Weekday","Weekend")</f>
        <v>Weekday</v>
      </c>
      <c r="I269" s="2">
        <f>WEEKNUM(B269,2)</f>
        <v>8</v>
      </c>
      <c r="J269" s="2">
        <f>IF(I269=I268,J268,J268+1)</f>
        <v>40</v>
      </c>
      <c r="K269" s="3">
        <f>B269+1-C269</f>
        <v>38761</v>
      </c>
      <c r="L269" s="2">
        <f>YEAR(K269)*10000+MONTH(K269)*100+DAY(K269)</f>
        <v>20060213</v>
      </c>
      <c r="M269" s="2">
        <f>MONTH(B269)</f>
        <v>2</v>
      </c>
      <c r="N269" s="2">
        <f>IF(M269=M268,N268,N268+1)</f>
        <v>10</v>
      </c>
      <c r="O269" s="3" t="str">
        <f>VLOOKUP(M$2:M$65536,months,2)</f>
        <v>February</v>
      </c>
      <c r="P269" s="3" t="str">
        <f>VLOOKUP(M$2:M$65536,months,3)</f>
        <v>Feb</v>
      </c>
      <c r="Q269" s="2">
        <f>IF(M$2:M$65536&lt;4,1,IF(M$2:M$65536&lt;7,2,IF(M$2:M$65536&lt;10,3,4)))</f>
        <v>1</v>
      </c>
      <c r="R269" s="2">
        <f>YEAR($B269)</f>
        <v>2006</v>
      </c>
      <c r="S269" s="2">
        <f>R269*100+M$2:M$65536</f>
        <v>200602</v>
      </c>
      <c r="T269" s="2">
        <f>IF(M$2:M$65536&lt;=6,M$2:M$65536+6,M$2:M$65536-6)</f>
        <v>8</v>
      </c>
      <c r="U269" s="2">
        <f>IF(M$2:M$65536&lt;4,3,IF(M$2:M$65536&lt;7,4,IF(M$2:M$65536&lt;10,1,2)))</f>
        <v>3</v>
      </c>
      <c r="V269" s="2">
        <f>IF(M$2:M$65536 &lt;= 6, R$2:R$2192, R$2:R$65536+1)</f>
        <v>2006</v>
      </c>
      <c r="W269" s="2" t="str">
        <f>IF(MONTH($B269+1)&lt;&gt;M269,"Month End","Not Month End")</f>
        <v>Not Month End</v>
      </c>
      <c r="X269" s="3">
        <f>DATE(R269-1,M269,D269)</f>
        <v>38398</v>
      </c>
      <c r="Z2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values(20060215, '2006-2-15',3, 15, 268, 'Wednesday', 'Wed', 'Weekday', 8, 40, '2006-2-13', 20060213, 2, 10, 'February', 'Feb', 1, 2006, 200602, 8, 3, 2006, 'Not Month End', '2005-2-15')</v>
      </c>
    </row>
    <row r="270" spans="1:26" x14ac:dyDescent="0.25">
      <c r="A270" s="2">
        <f>YEAR(B270)*10000+MONTH(B270)*100+DAY(B270)</f>
        <v>20060216</v>
      </c>
      <c r="B270" s="3">
        <f>B269+1</f>
        <v>38764</v>
      </c>
      <c r="C270" s="2">
        <f>WEEKDAY(B270,2)</f>
        <v>4</v>
      </c>
      <c r="D270" s="2">
        <f>DAY(B270)</f>
        <v>16</v>
      </c>
      <c r="E270" s="2">
        <f>IF(ISNUMBER(E269),E269+1,1)</f>
        <v>269</v>
      </c>
      <c r="F270" s="3" t="str">
        <f>VLOOKUP(C270,weekdays,2)</f>
        <v>Thursday</v>
      </c>
      <c r="G270" s="3" t="str">
        <f>VLOOKUP(C270,weekdays,3)</f>
        <v>Thu</v>
      </c>
      <c r="H270" s="2" t="str">
        <f>IF(C270&lt;=5,"Weekday","Weekend")</f>
        <v>Weekday</v>
      </c>
      <c r="I270" s="2">
        <f>WEEKNUM(B270,2)</f>
        <v>8</v>
      </c>
      <c r="J270" s="2">
        <f>IF(I270=I269,J269,J269+1)</f>
        <v>40</v>
      </c>
      <c r="K270" s="3">
        <f>B270+1-C270</f>
        <v>38761</v>
      </c>
      <c r="L270" s="2">
        <f>YEAR(K270)*10000+MONTH(K270)*100+DAY(K270)</f>
        <v>20060213</v>
      </c>
      <c r="M270" s="2">
        <f>MONTH(B270)</f>
        <v>2</v>
      </c>
      <c r="N270" s="2">
        <f>IF(M270=M269,N269,N269+1)</f>
        <v>10</v>
      </c>
      <c r="O270" s="3" t="str">
        <f>VLOOKUP(M$2:M$65536,months,2)</f>
        <v>February</v>
      </c>
      <c r="P270" s="3" t="str">
        <f>VLOOKUP(M$2:M$65536,months,3)</f>
        <v>Feb</v>
      </c>
      <c r="Q270" s="2">
        <f>IF(M$2:M$65536&lt;4,1,IF(M$2:M$65536&lt;7,2,IF(M$2:M$65536&lt;10,3,4)))</f>
        <v>1</v>
      </c>
      <c r="R270" s="2">
        <f>YEAR($B270)</f>
        <v>2006</v>
      </c>
      <c r="S270" s="2">
        <f>R270*100+M$2:M$65536</f>
        <v>200602</v>
      </c>
      <c r="T270" s="2">
        <f>IF(M$2:M$65536&lt;=6,M$2:M$65536+6,M$2:M$65536-6)</f>
        <v>8</v>
      </c>
      <c r="U270" s="2">
        <f>IF(M$2:M$65536&lt;4,3,IF(M$2:M$65536&lt;7,4,IF(M$2:M$65536&lt;10,1,2)))</f>
        <v>3</v>
      </c>
      <c r="V270" s="2">
        <f>IF(M$2:M$65536 &lt;= 6, R$2:R$2192, R$2:R$65536+1)</f>
        <v>2006</v>
      </c>
      <c r="W270" s="2" t="str">
        <f>IF(MONTH($B270+1)&lt;&gt;M270,"Month End","Not Month End")</f>
        <v>Not Month End</v>
      </c>
      <c r="X270" s="3">
        <f>DATE(R270-1,M270,D270)</f>
        <v>38399</v>
      </c>
      <c r="Z2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values(20060216, '2006-2-16',4, 16, 269, 'Thursday', 'Thu', 'Weekday', 8, 40, '2006-2-13', 20060213, 2, 10, 'February', 'Feb', 1, 2006, 200602, 8, 3, 2006, 'Not Month End', '2005-2-16')</v>
      </c>
    </row>
    <row r="271" spans="1:26" x14ac:dyDescent="0.25">
      <c r="A271" s="2">
        <f>YEAR(B271)*10000+MONTH(B271)*100+DAY(B271)</f>
        <v>20060217</v>
      </c>
      <c r="B271" s="3">
        <f>B270+1</f>
        <v>38765</v>
      </c>
      <c r="C271" s="2">
        <f>WEEKDAY(B271,2)</f>
        <v>5</v>
      </c>
      <c r="D271" s="2">
        <f>DAY(B271)</f>
        <v>17</v>
      </c>
      <c r="E271" s="2">
        <f>IF(ISNUMBER(E270),E270+1,1)</f>
        <v>270</v>
      </c>
      <c r="F271" s="3" t="str">
        <f>VLOOKUP(C271,weekdays,2)</f>
        <v>Friday</v>
      </c>
      <c r="G271" s="3" t="str">
        <f>VLOOKUP(C271,weekdays,3)</f>
        <v>Fri</v>
      </c>
      <c r="H271" s="2" t="str">
        <f>IF(C271&lt;=5,"Weekday","Weekend")</f>
        <v>Weekday</v>
      </c>
      <c r="I271" s="2">
        <f>WEEKNUM(B271,2)</f>
        <v>8</v>
      </c>
      <c r="J271" s="2">
        <f>IF(I271=I270,J270,J270+1)</f>
        <v>40</v>
      </c>
      <c r="K271" s="3">
        <f>B271+1-C271</f>
        <v>38761</v>
      </c>
      <c r="L271" s="2">
        <f>YEAR(K271)*10000+MONTH(K271)*100+DAY(K271)</f>
        <v>20060213</v>
      </c>
      <c r="M271" s="2">
        <f>MONTH(B271)</f>
        <v>2</v>
      </c>
      <c r="N271" s="2">
        <f>IF(M271=M270,N270,N270+1)</f>
        <v>10</v>
      </c>
      <c r="O271" s="3" t="str">
        <f>VLOOKUP(M$2:M$65536,months,2)</f>
        <v>February</v>
      </c>
      <c r="P271" s="3" t="str">
        <f>VLOOKUP(M$2:M$65536,months,3)</f>
        <v>Feb</v>
      </c>
      <c r="Q271" s="2">
        <f>IF(M$2:M$65536&lt;4,1,IF(M$2:M$65536&lt;7,2,IF(M$2:M$65536&lt;10,3,4)))</f>
        <v>1</v>
      </c>
      <c r="R271" s="2">
        <f>YEAR($B271)</f>
        <v>2006</v>
      </c>
      <c r="S271" s="2">
        <f>R271*100+M$2:M$65536</f>
        <v>200602</v>
      </c>
      <c r="T271" s="2">
        <f>IF(M$2:M$65536&lt;=6,M$2:M$65536+6,M$2:M$65536-6)</f>
        <v>8</v>
      </c>
      <c r="U271" s="2">
        <f>IF(M$2:M$65536&lt;4,3,IF(M$2:M$65536&lt;7,4,IF(M$2:M$65536&lt;10,1,2)))</f>
        <v>3</v>
      </c>
      <c r="V271" s="2">
        <f>IF(M$2:M$65536 &lt;= 6, R$2:R$2192, R$2:R$65536+1)</f>
        <v>2006</v>
      </c>
      <c r="W271" s="2" t="str">
        <f>IF(MONTH($B271+1)&lt;&gt;M271,"Month End","Not Month End")</f>
        <v>Not Month End</v>
      </c>
      <c r="X271" s="3">
        <f>DATE(R271-1,M271,D271)</f>
        <v>38400</v>
      </c>
      <c r="Z2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values(20060217, '2006-2-17',5, 17, 270, 'Friday', 'Fri', 'Weekday', 8, 40, '2006-2-13', 20060213, 2, 10, 'February', 'Feb', 1, 2006, 200602, 8, 3, 2006, 'Not Month End', '2005-2-17')</v>
      </c>
    </row>
    <row r="272" spans="1:26" x14ac:dyDescent="0.25">
      <c r="A272" s="2">
        <f>YEAR(B272)*10000+MONTH(B272)*100+DAY(B272)</f>
        <v>20060218</v>
      </c>
      <c r="B272" s="3">
        <f>B271+1</f>
        <v>38766</v>
      </c>
      <c r="C272" s="2">
        <f>WEEKDAY(B272,2)</f>
        <v>6</v>
      </c>
      <c r="D272" s="2">
        <f>DAY(B272)</f>
        <v>18</v>
      </c>
      <c r="E272" s="2">
        <f>IF(ISNUMBER(E271),E271+1,1)</f>
        <v>271</v>
      </c>
      <c r="F272" s="3" t="str">
        <f>VLOOKUP(C272,weekdays,2)</f>
        <v>Saturday</v>
      </c>
      <c r="G272" s="3" t="str">
        <f>VLOOKUP(C272,weekdays,3)</f>
        <v>Sat</v>
      </c>
      <c r="H272" s="2" t="str">
        <f>IF(C272&lt;=5,"Weekday","Weekend")</f>
        <v>Weekend</v>
      </c>
      <c r="I272" s="2">
        <f>WEEKNUM(B272,2)</f>
        <v>8</v>
      </c>
      <c r="J272" s="2">
        <f>IF(I272=I271,J271,J271+1)</f>
        <v>40</v>
      </c>
      <c r="K272" s="3">
        <f>B272+1-C272</f>
        <v>38761</v>
      </c>
      <c r="L272" s="2">
        <f>YEAR(K272)*10000+MONTH(K272)*100+DAY(K272)</f>
        <v>20060213</v>
      </c>
      <c r="M272" s="2">
        <f>MONTH(B272)</f>
        <v>2</v>
      </c>
      <c r="N272" s="2">
        <f>IF(M272=M271,N271,N271+1)</f>
        <v>10</v>
      </c>
      <c r="O272" s="3" t="str">
        <f>VLOOKUP(M$2:M$65536,months,2)</f>
        <v>February</v>
      </c>
      <c r="P272" s="3" t="str">
        <f>VLOOKUP(M$2:M$65536,months,3)</f>
        <v>Feb</v>
      </c>
      <c r="Q272" s="2">
        <f>IF(M$2:M$65536&lt;4,1,IF(M$2:M$65536&lt;7,2,IF(M$2:M$65536&lt;10,3,4)))</f>
        <v>1</v>
      </c>
      <c r="R272" s="2">
        <f>YEAR($B272)</f>
        <v>2006</v>
      </c>
      <c r="S272" s="2">
        <f>R272*100+M$2:M$65536</f>
        <v>200602</v>
      </c>
      <c r="T272" s="2">
        <f>IF(M$2:M$65536&lt;=6,M$2:M$65536+6,M$2:M$65536-6)</f>
        <v>8</v>
      </c>
      <c r="U272" s="2">
        <f>IF(M$2:M$65536&lt;4,3,IF(M$2:M$65536&lt;7,4,IF(M$2:M$65536&lt;10,1,2)))</f>
        <v>3</v>
      </c>
      <c r="V272" s="2">
        <f>IF(M$2:M$65536 &lt;= 6, R$2:R$2192, R$2:R$65536+1)</f>
        <v>2006</v>
      </c>
      <c r="W272" s="2" t="str">
        <f>IF(MONTH($B272+1)&lt;&gt;M272,"Month End","Not Month End")</f>
        <v>Not Month End</v>
      </c>
      <c r="X272" s="3">
        <f>DATE(R272-1,M272,D272)</f>
        <v>38401</v>
      </c>
      <c r="Z2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values(20060218, '2006-2-18',6, 18, 271, 'Saturday', 'Sat', 'Weekend', 8, 40, '2006-2-13', 20060213, 2, 10, 'February', 'Feb', 1, 2006, 200602, 8, 3, 2006, 'Not Month End', '2005-2-18')</v>
      </c>
    </row>
    <row r="273" spans="1:26" x14ac:dyDescent="0.25">
      <c r="A273" s="2">
        <f>YEAR(B273)*10000+MONTH(B273)*100+DAY(B273)</f>
        <v>20060219</v>
      </c>
      <c r="B273" s="3">
        <f>B272+1</f>
        <v>38767</v>
      </c>
      <c r="C273" s="2">
        <f>WEEKDAY(B273,2)</f>
        <v>7</v>
      </c>
      <c r="D273" s="2">
        <f>DAY(B273)</f>
        <v>19</v>
      </c>
      <c r="E273" s="2">
        <f>IF(ISNUMBER(E272),E272+1,1)</f>
        <v>272</v>
      </c>
      <c r="F273" s="3" t="str">
        <f>VLOOKUP(C273,weekdays,2)</f>
        <v>Sunday</v>
      </c>
      <c r="G273" s="3" t="str">
        <f>VLOOKUP(C273,weekdays,3)</f>
        <v>Sun</v>
      </c>
      <c r="H273" s="2" t="str">
        <f>IF(C273&lt;=5,"Weekday","Weekend")</f>
        <v>Weekend</v>
      </c>
      <c r="I273" s="2">
        <f>WEEKNUM(B273,2)</f>
        <v>8</v>
      </c>
      <c r="J273" s="2">
        <f>IF(I273=I272,J272,J272+1)</f>
        <v>40</v>
      </c>
      <c r="K273" s="3">
        <f>B273+1-C273</f>
        <v>38761</v>
      </c>
      <c r="L273" s="2">
        <f>YEAR(K273)*10000+MONTH(K273)*100+DAY(K273)</f>
        <v>20060213</v>
      </c>
      <c r="M273" s="2">
        <f>MONTH(B273)</f>
        <v>2</v>
      </c>
      <c r="N273" s="2">
        <f>IF(M273=M272,N272,N272+1)</f>
        <v>10</v>
      </c>
      <c r="O273" s="3" t="str">
        <f>VLOOKUP(M$2:M$65536,months,2)</f>
        <v>February</v>
      </c>
      <c r="P273" s="3" t="str">
        <f>VLOOKUP(M$2:M$65536,months,3)</f>
        <v>Feb</v>
      </c>
      <c r="Q273" s="2">
        <f>IF(M$2:M$65536&lt;4,1,IF(M$2:M$65536&lt;7,2,IF(M$2:M$65536&lt;10,3,4)))</f>
        <v>1</v>
      </c>
      <c r="R273" s="2">
        <f>YEAR($B273)</f>
        <v>2006</v>
      </c>
      <c r="S273" s="2">
        <f>R273*100+M$2:M$65536</f>
        <v>200602</v>
      </c>
      <c r="T273" s="2">
        <f>IF(M$2:M$65536&lt;=6,M$2:M$65536+6,M$2:M$65536-6)</f>
        <v>8</v>
      </c>
      <c r="U273" s="2">
        <f>IF(M$2:M$65536&lt;4,3,IF(M$2:M$65536&lt;7,4,IF(M$2:M$65536&lt;10,1,2)))</f>
        <v>3</v>
      </c>
      <c r="V273" s="2">
        <f>IF(M$2:M$65536 &lt;= 6, R$2:R$2192, R$2:R$65536+1)</f>
        <v>2006</v>
      </c>
      <c r="W273" s="2" t="str">
        <f>IF(MONTH($B273+1)&lt;&gt;M273,"Month End","Not Month End")</f>
        <v>Not Month End</v>
      </c>
      <c r="X273" s="3">
        <f>DATE(R273-1,M273,D273)</f>
        <v>38402</v>
      </c>
      <c r="Z2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values(20060219, '2006-2-19',7, 19, 272, 'Sunday', 'Sun', 'Weekend', 8, 40, '2006-2-13', 20060213, 2, 10, 'February', 'Feb', 1, 2006, 200602, 8, 3, 2006, 'Not Month End', '2005-2-19')</v>
      </c>
    </row>
    <row r="274" spans="1:26" x14ac:dyDescent="0.25">
      <c r="A274" s="2">
        <f>YEAR(B274)*10000+MONTH(B274)*100+DAY(B274)</f>
        <v>20060220</v>
      </c>
      <c r="B274" s="3">
        <f>B273+1</f>
        <v>38768</v>
      </c>
      <c r="C274" s="2">
        <f>WEEKDAY(B274,2)</f>
        <v>1</v>
      </c>
      <c r="D274" s="2">
        <f>DAY(B274)</f>
        <v>20</v>
      </c>
      <c r="E274" s="2">
        <f>IF(ISNUMBER(E273),E273+1,1)</f>
        <v>273</v>
      </c>
      <c r="F274" s="3" t="str">
        <f>VLOOKUP(C274,weekdays,2)</f>
        <v>Monday</v>
      </c>
      <c r="G274" s="3" t="str">
        <f>VLOOKUP(C274,weekdays,3)</f>
        <v>Mon</v>
      </c>
      <c r="H274" s="2" t="str">
        <f>IF(C274&lt;=5,"Weekday","Weekend")</f>
        <v>Weekday</v>
      </c>
      <c r="I274" s="2">
        <f>WEEKNUM(B274,2)</f>
        <v>9</v>
      </c>
      <c r="J274" s="2">
        <f>IF(I274=I273,J273,J273+1)</f>
        <v>41</v>
      </c>
      <c r="K274" s="3">
        <f>B274+1-C274</f>
        <v>38768</v>
      </c>
      <c r="L274" s="2">
        <f>YEAR(K274)*10000+MONTH(K274)*100+DAY(K274)</f>
        <v>20060220</v>
      </c>
      <c r="M274" s="2">
        <f>MONTH(B274)</f>
        <v>2</v>
      </c>
      <c r="N274" s="2">
        <f>IF(M274=M273,N273,N273+1)</f>
        <v>10</v>
      </c>
      <c r="O274" s="3" t="str">
        <f>VLOOKUP(M$2:M$65536,months,2)</f>
        <v>February</v>
      </c>
      <c r="P274" s="3" t="str">
        <f>VLOOKUP(M$2:M$65536,months,3)</f>
        <v>Feb</v>
      </c>
      <c r="Q274" s="2">
        <f>IF(M$2:M$65536&lt;4,1,IF(M$2:M$65536&lt;7,2,IF(M$2:M$65536&lt;10,3,4)))</f>
        <v>1</v>
      </c>
      <c r="R274" s="2">
        <f>YEAR($B274)</f>
        <v>2006</v>
      </c>
      <c r="S274" s="2">
        <f>R274*100+M$2:M$65536</f>
        <v>200602</v>
      </c>
      <c r="T274" s="2">
        <f>IF(M$2:M$65536&lt;=6,M$2:M$65536+6,M$2:M$65536-6)</f>
        <v>8</v>
      </c>
      <c r="U274" s="2">
        <f>IF(M$2:M$65536&lt;4,3,IF(M$2:M$65536&lt;7,4,IF(M$2:M$65536&lt;10,1,2)))</f>
        <v>3</v>
      </c>
      <c r="V274" s="2">
        <f>IF(M$2:M$65536 &lt;= 6, R$2:R$2192, R$2:R$65536+1)</f>
        <v>2006</v>
      </c>
      <c r="W274" s="2" t="str">
        <f>IF(MONTH($B274+1)&lt;&gt;M274,"Month End","Not Month End")</f>
        <v>Not Month End</v>
      </c>
      <c r="X274" s="3">
        <f>DATE(R274-1,M274,D274)</f>
        <v>38403</v>
      </c>
      <c r="Z2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values(20060220, '2006-2-20',1, 20, 273, 'Monday', 'Mon', 'Weekday', 9, 41, '2006-2-20', 20060220, 2, 10, 'February', 'Feb', 1, 2006, 200602, 8, 3, 2006, 'Not Month End', '2005-2-20')</v>
      </c>
    </row>
    <row r="275" spans="1:26" x14ac:dyDescent="0.25">
      <c r="A275" s="2">
        <f>YEAR(B275)*10000+MONTH(B275)*100+DAY(B275)</f>
        <v>20060221</v>
      </c>
      <c r="B275" s="3">
        <f>B274+1</f>
        <v>38769</v>
      </c>
      <c r="C275" s="2">
        <f>WEEKDAY(B275,2)</f>
        <v>2</v>
      </c>
      <c r="D275" s="2">
        <f>DAY(B275)</f>
        <v>21</v>
      </c>
      <c r="E275" s="2">
        <f>IF(ISNUMBER(E274),E274+1,1)</f>
        <v>274</v>
      </c>
      <c r="F275" s="3" t="str">
        <f>VLOOKUP(C275,weekdays,2)</f>
        <v>Tuesday</v>
      </c>
      <c r="G275" s="3" t="str">
        <f>VLOOKUP(C275,weekdays,3)</f>
        <v>Tue</v>
      </c>
      <c r="H275" s="2" t="str">
        <f>IF(C275&lt;=5,"Weekday","Weekend")</f>
        <v>Weekday</v>
      </c>
      <c r="I275" s="2">
        <f>WEEKNUM(B275,2)</f>
        <v>9</v>
      </c>
      <c r="J275" s="2">
        <f>IF(I275=I274,J274,J274+1)</f>
        <v>41</v>
      </c>
      <c r="K275" s="3">
        <f>B275+1-C275</f>
        <v>38768</v>
      </c>
      <c r="L275" s="2">
        <f>YEAR(K275)*10000+MONTH(K275)*100+DAY(K275)</f>
        <v>20060220</v>
      </c>
      <c r="M275" s="2">
        <f>MONTH(B275)</f>
        <v>2</v>
      </c>
      <c r="N275" s="2">
        <f>IF(M275=M274,N274,N274+1)</f>
        <v>10</v>
      </c>
      <c r="O275" s="3" t="str">
        <f>VLOOKUP(M$2:M$65536,months,2)</f>
        <v>February</v>
      </c>
      <c r="P275" s="3" t="str">
        <f>VLOOKUP(M$2:M$65536,months,3)</f>
        <v>Feb</v>
      </c>
      <c r="Q275" s="2">
        <f>IF(M$2:M$65536&lt;4,1,IF(M$2:M$65536&lt;7,2,IF(M$2:M$65536&lt;10,3,4)))</f>
        <v>1</v>
      </c>
      <c r="R275" s="2">
        <f>YEAR($B275)</f>
        <v>2006</v>
      </c>
      <c r="S275" s="2">
        <f>R275*100+M$2:M$65536</f>
        <v>200602</v>
      </c>
      <c r="T275" s="2">
        <f>IF(M$2:M$65536&lt;=6,M$2:M$65536+6,M$2:M$65536-6)</f>
        <v>8</v>
      </c>
      <c r="U275" s="2">
        <f>IF(M$2:M$65536&lt;4,3,IF(M$2:M$65536&lt;7,4,IF(M$2:M$65536&lt;10,1,2)))</f>
        <v>3</v>
      </c>
      <c r="V275" s="2">
        <f>IF(M$2:M$65536 &lt;= 6, R$2:R$2192, R$2:R$65536+1)</f>
        <v>2006</v>
      </c>
      <c r="W275" s="2" t="str">
        <f>IF(MONTH($B275+1)&lt;&gt;M275,"Month End","Not Month End")</f>
        <v>Not Month End</v>
      </c>
      <c r="X275" s="3">
        <f>DATE(R275-1,M275,D275)</f>
        <v>38404</v>
      </c>
      <c r="Z2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values(20060221, '2006-2-21',2, 21, 274, 'Tuesday', 'Tue', 'Weekday', 9, 41, '2006-2-20', 20060220, 2, 10, 'February', 'Feb', 1, 2006, 200602, 8, 3, 2006, 'Not Month End', '2005-2-21')</v>
      </c>
    </row>
    <row r="276" spans="1:26" x14ac:dyDescent="0.25">
      <c r="A276" s="2">
        <f>YEAR(B276)*10000+MONTH(B276)*100+DAY(B276)</f>
        <v>20060222</v>
      </c>
      <c r="B276" s="3">
        <f>B275+1</f>
        <v>38770</v>
      </c>
      <c r="C276" s="2">
        <f>WEEKDAY(B276,2)</f>
        <v>3</v>
      </c>
      <c r="D276" s="2">
        <f>DAY(B276)</f>
        <v>22</v>
      </c>
      <c r="E276" s="2">
        <f>IF(ISNUMBER(E275),E275+1,1)</f>
        <v>275</v>
      </c>
      <c r="F276" s="3" t="str">
        <f>VLOOKUP(C276,weekdays,2)</f>
        <v>Wednesday</v>
      </c>
      <c r="G276" s="3" t="str">
        <f>VLOOKUP(C276,weekdays,3)</f>
        <v>Wed</v>
      </c>
      <c r="H276" s="2" t="str">
        <f>IF(C276&lt;=5,"Weekday","Weekend")</f>
        <v>Weekday</v>
      </c>
      <c r="I276" s="2">
        <f>WEEKNUM(B276,2)</f>
        <v>9</v>
      </c>
      <c r="J276" s="2">
        <f>IF(I276=I275,J275,J275+1)</f>
        <v>41</v>
      </c>
      <c r="K276" s="3">
        <f>B276+1-C276</f>
        <v>38768</v>
      </c>
      <c r="L276" s="2">
        <f>YEAR(K276)*10000+MONTH(K276)*100+DAY(K276)</f>
        <v>20060220</v>
      </c>
      <c r="M276" s="2">
        <f>MONTH(B276)</f>
        <v>2</v>
      </c>
      <c r="N276" s="2">
        <f>IF(M276=M275,N275,N275+1)</f>
        <v>10</v>
      </c>
      <c r="O276" s="3" t="str">
        <f>VLOOKUP(M$2:M$65536,months,2)</f>
        <v>February</v>
      </c>
      <c r="P276" s="3" t="str">
        <f>VLOOKUP(M$2:M$65536,months,3)</f>
        <v>Feb</v>
      </c>
      <c r="Q276" s="2">
        <f>IF(M$2:M$65536&lt;4,1,IF(M$2:M$65536&lt;7,2,IF(M$2:M$65536&lt;10,3,4)))</f>
        <v>1</v>
      </c>
      <c r="R276" s="2">
        <f>YEAR($B276)</f>
        <v>2006</v>
      </c>
      <c r="S276" s="2">
        <f>R276*100+M$2:M$65536</f>
        <v>200602</v>
      </c>
      <c r="T276" s="2">
        <f>IF(M$2:M$65536&lt;=6,M$2:M$65536+6,M$2:M$65536-6)</f>
        <v>8</v>
      </c>
      <c r="U276" s="2">
        <f>IF(M$2:M$65536&lt;4,3,IF(M$2:M$65536&lt;7,4,IF(M$2:M$65536&lt;10,1,2)))</f>
        <v>3</v>
      </c>
      <c r="V276" s="2">
        <f>IF(M$2:M$65536 &lt;= 6, R$2:R$2192, R$2:R$65536+1)</f>
        <v>2006</v>
      </c>
      <c r="W276" s="2" t="str">
        <f>IF(MONTH($B276+1)&lt;&gt;M276,"Month End","Not Month End")</f>
        <v>Not Month End</v>
      </c>
      <c r="X276" s="3">
        <f>DATE(R276-1,M276,D276)</f>
        <v>38405</v>
      </c>
      <c r="Z2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values(20060222, '2006-2-22',3, 22, 275, 'Wednesday', 'Wed', 'Weekday', 9, 41, '2006-2-20', 20060220, 2, 10, 'February', 'Feb', 1, 2006, 200602, 8, 3, 2006, 'Not Month End', '2005-2-22')</v>
      </c>
    </row>
    <row r="277" spans="1:26" x14ac:dyDescent="0.25">
      <c r="A277" s="2">
        <f>YEAR(B277)*10000+MONTH(B277)*100+DAY(B277)</f>
        <v>20060223</v>
      </c>
      <c r="B277" s="3">
        <f>B276+1</f>
        <v>38771</v>
      </c>
      <c r="C277" s="2">
        <f>WEEKDAY(B277,2)</f>
        <v>4</v>
      </c>
      <c r="D277" s="2">
        <f>DAY(B277)</f>
        <v>23</v>
      </c>
      <c r="E277" s="2">
        <f>IF(ISNUMBER(E276),E276+1,1)</f>
        <v>276</v>
      </c>
      <c r="F277" s="3" t="str">
        <f>VLOOKUP(C277,weekdays,2)</f>
        <v>Thursday</v>
      </c>
      <c r="G277" s="3" t="str">
        <f>VLOOKUP(C277,weekdays,3)</f>
        <v>Thu</v>
      </c>
      <c r="H277" s="2" t="str">
        <f>IF(C277&lt;=5,"Weekday","Weekend")</f>
        <v>Weekday</v>
      </c>
      <c r="I277" s="2">
        <f>WEEKNUM(B277,2)</f>
        <v>9</v>
      </c>
      <c r="J277" s="2">
        <f>IF(I277=I276,J276,J276+1)</f>
        <v>41</v>
      </c>
      <c r="K277" s="3">
        <f>B277+1-C277</f>
        <v>38768</v>
      </c>
      <c r="L277" s="2">
        <f>YEAR(K277)*10000+MONTH(K277)*100+DAY(K277)</f>
        <v>20060220</v>
      </c>
      <c r="M277" s="2">
        <f>MONTH(B277)</f>
        <v>2</v>
      </c>
      <c r="N277" s="2">
        <f>IF(M277=M276,N276,N276+1)</f>
        <v>10</v>
      </c>
      <c r="O277" s="3" t="str">
        <f>VLOOKUP(M$2:M$65536,months,2)</f>
        <v>February</v>
      </c>
      <c r="P277" s="3" t="str">
        <f>VLOOKUP(M$2:M$65536,months,3)</f>
        <v>Feb</v>
      </c>
      <c r="Q277" s="2">
        <f>IF(M$2:M$65536&lt;4,1,IF(M$2:M$65536&lt;7,2,IF(M$2:M$65536&lt;10,3,4)))</f>
        <v>1</v>
      </c>
      <c r="R277" s="2">
        <f>YEAR($B277)</f>
        <v>2006</v>
      </c>
      <c r="S277" s="2">
        <f>R277*100+M$2:M$65536</f>
        <v>200602</v>
      </c>
      <c r="T277" s="2">
        <f>IF(M$2:M$65536&lt;=6,M$2:M$65536+6,M$2:M$65536-6)</f>
        <v>8</v>
      </c>
      <c r="U277" s="2">
        <f>IF(M$2:M$65536&lt;4,3,IF(M$2:M$65536&lt;7,4,IF(M$2:M$65536&lt;10,1,2)))</f>
        <v>3</v>
      </c>
      <c r="V277" s="2">
        <f>IF(M$2:M$65536 &lt;= 6, R$2:R$2192, R$2:R$65536+1)</f>
        <v>2006</v>
      </c>
      <c r="W277" s="2" t="str">
        <f>IF(MONTH($B277+1)&lt;&gt;M277,"Month End","Not Month End")</f>
        <v>Not Month End</v>
      </c>
      <c r="X277" s="3">
        <f>DATE(R277-1,M277,D277)</f>
        <v>38406</v>
      </c>
      <c r="Z2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values(20060223, '2006-2-23',4, 23, 276, 'Thursday', 'Thu', 'Weekday', 9, 41, '2006-2-20', 20060220, 2, 10, 'February', 'Feb', 1, 2006, 200602, 8, 3, 2006, 'Not Month End', '2005-2-23')</v>
      </c>
    </row>
    <row r="278" spans="1:26" x14ac:dyDescent="0.25">
      <c r="A278" s="2">
        <f>YEAR(B278)*10000+MONTH(B278)*100+DAY(B278)</f>
        <v>20060224</v>
      </c>
      <c r="B278" s="3">
        <f>B277+1</f>
        <v>38772</v>
      </c>
      <c r="C278" s="2">
        <f>WEEKDAY(B278,2)</f>
        <v>5</v>
      </c>
      <c r="D278" s="2">
        <f>DAY(B278)</f>
        <v>24</v>
      </c>
      <c r="E278" s="2">
        <f>IF(ISNUMBER(E277),E277+1,1)</f>
        <v>277</v>
      </c>
      <c r="F278" s="3" t="str">
        <f>VLOOKUP(C278,weekdays,2)</f>
        <v>Friday</v>
      </c>
      <c r="G278" s="3" t="str">
        <f>VLOOKUP(C278,weekdays,3)</f>
        <v>Fri</v>
      </c>
      <c r="H278" s="2" t="str">
        <f>IF(C278&lt;=5,"Weekday","Weekend")</f>
        <v>Weekday</v>
      </c>
      <c r="I278" s="2">
        <f>WEEKNUM(B278,2)</f>
        <v>9</v>
      </c>
      <c r="J278" s="2">
        <f>IF(I278=I277,J277,J277+1)</f>
        <v>41</v>
      </c>
      <c r="K278" s="3">
        <f>B278+1-C278</f>
        <v>38768</v>
      </c>
      <c r="L278" s="2">
        <f>YEAR(K278)*10000+MONTH(K278)*100+DAY(K278)</f>
        <v>20060220</v>
      </c>
      <c r="M278" s="2">
        <f>MONTH(B278)</f>
        <v>2</v>
      </c>
      <c r="N278" s="2">
        <f>IF(M278=M277,N277,N277+1)</f>
        <v>10</v>
      </c>
      <c r="O278" s="3" t="str">
        <f>VLOOKUP(M$2:M$65536,months,2)</f>
        <v>February</v>
      </c>
      <c r="P278" s="3" t="str">
        <f>VLOOKUP(M$2:M$65536,months,3)</f>
        <v>Feb</v>
      </c>
      <c r="Q278" s="2">
        <f>IF(M$2:M$65536&lt;4,1,IF(M$2:M$65536&lt;7,2,IF(M$2:M$65536&lt;10,3,4)))</f>
        <v>1</v>
      </c>
      <c r="R278" s="2">
        <f>YEAR($B278)</f>
        <v>2006</v>
      </c>
      <c r="S278" s="2">
        <f>R278*100+M$2:M$65536</f>
        <v>200602</v>
      </c>
      <c r="T278" s="2">
        <f>IF(M$2:M$65536&lt;=6,M$2:M$65536+6,M$2:M$65536-6)</f>
        <v>8</v>
      </c>
      <c r="U278" s="2">
        <f>IF(M$2:M$65536&lt;4,3,IF(M$2:M$65536&lt;7,4,IF(M$2:M$65536&lt;10,1,2)))</f>
        <v>3</v>
      </c>
      <c r="V278" s="2">
        <f>IF(M$2:M$65536 &lt;= 6, R$2:R$2192, R$2:R$65536+1)</f>
        <v>2006</v>
      </c>
      <c r="W278" s="2" t="str">
        <f>IF(MONTH($B278+1)&lt;&gt;M278,"Month End","Not Month End")</f>
        <v>Not Month End</v>
      </c>
      <c r="X278" s="3">
        <f>DATE(R278-1,M278,D278)</f>
        <v>38407</v>
      </c>
      <c r="Z2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values(20060224, '2006-2-24',5, 24, 277, 'Friday', 'Fri', 'Weekday', 9, 41, '2006-2-20', 20060220, 2, 10, 'February', 'Feb', 1, 2006, 200602, 8, 3, 2006, 'Not Month End', '2005-2-24')</v>
      </c>
    </row>
    <row r="279" spans="1:26" x14ac:dyDescent="0.25">
      <c r="A279" s="2">
        <f>YEAR(B279)*10000+MONTH(B279)*100+DAY(B279)</f>
        <v>20060225</v>
      </c>
      <c r="B279" s="3">
        <f>B278+1</f>
        <v>38773</v>
      </c>
      <c r="C279" s="2">
        <f>WEEKDAY(B279,2)</f>
        <v>6</v>
      </c>
      <c r="D279" s="2">
        <f>DAY(B279)</f>
        <v>25</v>
      </c>
      <c r="E279" s="2">
        <f>IF(ISNUMBER(E278),E278+1,1)</f>
        <v>278</v>
      </c>
      <c r="F279" s="3" t="str">
        <f>VLOOKUP(C279,weekdays,2)</f>
        <v>Saturday</v>
      </c>
      <c r="G279" s="3" t="str">
        <f>VLOOKUP(C279,weekdays,3)</f>
        <v>Sat</v>
      </c>
      <c r="H279" s="2" t="str">
        <f>IF(C279&lt;=5,"Weekday","Weekend")</f>
        <v>Weekend</v>
      </c>
      <c r="I279" s="2">
        <f>WEEKNUM(B279,2)</f>
        <v>9</v>
      </c>
      <c r="J279" s="2">
        <f>IF(I279=I278,J278,J278+1)</f>
        <v>41</v>
      </c>
      <c r="K279" s="3">
        <f>B279+1-C279</f>
        <v>38768</v>
      </c>
      <c r="L279" s="2">
        <f>YEAR(K279)*10000+MONTH(K279)*100+DAY(K279)</f>
        <v>20060220</v>
      </c>
      <c r="M279" s="2">
        <f>MONTH(B279)</f>
        <v>2</v>
      </c>
      <c r="N279" s="2">
        <f>IF(M279=M278,N278,N278+1)</f>
        <v>10</v>
      </c>
      <c r="O279" s="3" t="str">
        <f>VLOOKUP(M$2:M$65536,months,2)</f>
        <v>February</v>
      </c>
      <c r="P279" s="3" t="str">
        <f>VLOOKUP(M$2:M$65536,months,3)</f>
        <v>Feb</v>
      </c>
      <c r="Q279" s="2">
        <f>IF(M$2:M$65536&lt;4,1,IF(M$2:M$65536&lt;7,2,IF(M$2:M$65536&lt;10,3,4)))</f>
        <v>1</v>
      </c>
      <c r="R279" s="2">
        <f>YEAR($B279)</f>
        <v>2006</v>
      </c>
      <c r="S279" s="2">
        <f>R279*100+M$2:M$65536</f>
        <v>200602</v>
      </c>
      <c r="T279" s="2">
        <f>IF(M$2:M$65536&lt;=6,M$2:M$65536+6,M$2:M$65536-6)</f>
        <v>8</v>
      </c>
      <c r="U279" s="2">
        <f>IF(M$2:M$65536&lt;4,3,IF(M$2:M$65536&lt;7,4,IF(M$2:M$65536&lt;10,1,2)))</f>
        <v>3</v>
      </c>
      <c r="V279" s="2">
        <f>IF(M$2:M$65536 &lt;= 6, R$2:R$2192, R$2:R$65536+1)</f>
        <v>2006</v>
      </c>
      <c r="W279" s="2" t="str">
        <f>IF(MONTH($B279+1)&lt;&gt;M279,"Month End","Not Month End")</f>
        <v>Not Month End</v>
      </c>
      <c r="X279" s="3">
        <f>DATE(R279-1,M279,D279)</f>
        <v>38408</v>
      </c>
      <c r="Z2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values(20060225, '2006-2-25',6, 25, 278, 'Saturday', 'Sat', 'Weekend', 9, 41, '2006-2-20', 20060220, 2, 10, 'February', 'Feb', 1, 2006, 200602, 8, 3, 2006, 'Not Month End', '2005-2-25')</v>
      </c>
    </row>
    <row r="280" spans="1:26" x14ac:dyDescent="0.25">
      <c r="A280" s="2">
        <f>YEAR(B280)*10000+MONTH(B280)*100+DAY(B280)</f>
        <v>20060226</v>
      </c>
      <c r="B280" s="3">
        <f>B279+1</f>
        <v>38774</v>
      </c>
      <c r="C280" s="2">
        <f>WEEKDAY(B280,2)</f>
        <v>7</v>
      </c>
      <c r="D280" s="2">
        <f>DAY(B280)</f>
        <v>26</v>
      </c>
      <c r="E280" s="2">
        <f>IF(ISNUMBER(E279),E279+1,1)</f>
        <v>279</v>
      </c>
      <c r="F280" s="3" t="str">
        <f>VLOOKUP(C280,weekdays,2)</f>
        <v>Sunday</v>
      </c>
      <c r="G280" s="3" t="str">
        <f>VLOOKUP(C280,weekdays,3)</f>
        <v>Sun</v>
      </c>
      <c r="H280" s="2" t="str">
        <f>IF(C280&lt;=5,"Weekday","Weekend")</f>
        <v>Weekend</v>
      </c>
      <c r="I280" s="2">
        <f>WEEKNUM(B280,2)</f>
        <v>9</v>
      </c>
      <c r="J280" s="2">
        <f>IF(I280=I279,J279,J279+1)</f>
        <v>41</v>
      </c>
      <c r="K280" s="3">
        <f>B280+1-C280</f>
        <v>38768</v>
      </c>
      <c r="L280" s="2">
        <f>YEAR(K280)*10000+MONTH(K280)*100+DAY(K280)</f>
        <v>20060220</v>
      </c>
      <c r="M280" s="2">
        <f>MONTH(B280)</f>
        <v>2</v>
      </c>
      <c r="N280" s="2">
        <f>IF(M280=M279,N279,N279+1)</f>
        <v>10</v>
      </c>
      <c r="O280" s="3" t="str">
        <f>VLOOKUP(M$2:M$65536,months,2)</f>
        <v>February</v>
      </c>
      <c r="P280" s="3" t="str">
        <f>VLOOKUP(M$2:M$65536,months,3)</f>
        <v>Feb</v>
      </c>
      <c r="Q280" s="2">
        <f>IF(M$2:M$65536&lt;4,1,IF(M$2:M$65536&lt;7,2,IF(M$2:M$65536&lt;10,3,4)))</f>
        <v>1</v>
      </c>
      <c r="R280" s="2">
        <f>YEAR($B280)</f>
        <v>2006</v>
      </c>
      <c r="S280" s="2">
        <f>R280*100+M$2:M$65536</f>
        <v>200602</v>
      </c>
      <c r="T280" s="2">
        <f>IF(M$2:M$65536&lt;=6,M$2:M$65536+6,M$2:M$65536-6)</f>
        <v>8</v>
      </c>
      <c r="U280" s="2">
        <f>IF(M$2:M$65536&lt;4,3,IF(M$2:M$65536&lt;7,4,IF(M$2:M$65536&lt;10,1,2)))</f>
        <v>3</v>
      </c>
      <c r="V280" s="2">
        <f>IF(M$2:M$65536 &lt;= 6, R$2:R$2192, R$2:R$65536+1)</f>
        <v>2006</v>
      </c>
      <c r="W280" s="2" t="str">
        <f>IF(MONTH($B280+1)&lt;&gt;M280,"Month End","Not Month End")</f>
        <v>Not Month End</v>
      </c>
      <c r="X280" s="3">
        <f>DATE(R280-1,M280,D280)</f>
        <v>38409</v>
      </c>
      <c r="Z2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values(20060226, '2006-2-26',7, 26, 279, 'Sunday', 'Sun', 'Weekend', 9, 41, '2006-2-20', 20060220, 2, 10, 'February', 'Feb', 1, 2006, 200602, 8, 3, 2006, 'Not Month End', '2005-2-26')</v>
      </c>
    </row>
    <row r="281" spans="1:26" x14ac:dyDescent="0.25">
      <c r="A281" s="2">
        <f>YEAR(B281)*10000+MONTH(B281)*100+DAY(B281)</f>
        <v>20060227</v>
      </c>
      <c r="B281" s="3">
        <f>B280+1</f>
        <v>38775</v>
      </c>
      <c r="C281" s="2">
        <f>WEEKDAY(B281,2)</f>
        <v>1</v>
      </c>
      <c r="D281" s="2">
        <f>DAY(B281)</f>
        <v>27</v>
      </c>
      <c r="E281" s="2">
        <f>IF(ISNUMBER(E280),E280+1,1)</f>
        <v>280</v>
      </c>
      <c r="F281" s="3" t="str">
        <f>VLOOKUP(C281,weekdays,2)</f>
        <v>Monday</v>
      </c>
      <c r="G281" s="3" t="str">
        <f>VLOOKUP(C281,weekdays,3)</f>
        <v>Mon</v>
      </c>
      <c r="H281" s="2" t="str">
        <f>IF(C281&lt;=5,"Weekday","Weekend")</f>
        <v>Weekday</v>
      </c>
      <c r="I281" s="2">
        <f>WEEKNUM(B281,2)</f>
        <v>10</v>
      </c>
      <c r="J281" s="2">
        <f>IF(I281=I280,J280,J280+1)</f>
        <v>42</v>
      </c>
      <c r="K281" s="3">
        <f>B281+1-C281</f>
        <v>38775</v>
      </c>
      <c r="L281" s="2">
        <f>YEAR(K281)*10000+MONTH(K281)*100+DAY(K281)</f>
        <v>20060227</v>
      </c>
      <c r="M281" s="2">
        <f>MONTH(B281)</f>
        <v>2</v>
      </c>
      <c r="N281" s="2">
        <f>IF(M281=M280,N280,N280+1)</f>
        <v>10</v>
      </c>
      <c r="O281" s="3" t="str">
        <f>VLOOKUP(M$2:M$65536,months,2)</f>
        <v>February</v>
      </c>
      <c r="P281" s="3" t="str">
        <f>VLOOKUP(M$2:M$65536,months,3)</f>
        <v>Feb</v>
      </c>
      <c r="Q281" s="2">
        <f>IF(M$2:M$65536&lt;4,1,IF(M$2:M$65536&lt;7,2,IF(M$2:M$65536&lt;10,3,4)))</f>
        <v>1</v>
      </c>
      <c r="R281" s="2">
        <f>YEAR($B281)</f>
        <v>2006</v>
      </c>
      <c r="S281" s="2">
        <f>R281*100+M$2:M$65536</f>
        <v>200602</v>
      </c>
      <c r="T281" s="2">
        <f>IF(M$2:M$65536&lt;=6,M$2:M$65536+6,M$2:M$65536-6)</f>
        <v>8</v>
      </c>
      <c r="U281" s="2">
        <f>IF(M$2:M$65536&lt;4,3,IF(M$2:M$65536&lt;7,4,IF(M$2:M$65536&lt;10,1,2)))</f>
        <v>3</v>
      </c>
      <c r="V281" s="2">
        <f>IF(M$2:M$65536 &lt;= 6, R$2:R$2192, R$2:R$65536+1)</f>
        <v>2006</v>
      </c>
      <c r="W281" s="2" t="str">
        <f>IF(MONTH($B281+1)&lt;&gt;M281,"Month End","Not Month End")</f>
        <v>Not Month End</v>
      </c>
      <c r="X281" s="3">
        <f>DATE(R281-1,M281,D281)</f>
        <v>38410</v>
      </c>
      <c r="Z2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values(20060227, '2006-2-27',1, 27, 280, 'Monday', 'Mon', 'Weekday', 10, 42, '2006-2-27', 20060227, 2, 10, 'February', 'Feb', 1, 2006, 200602, 8, 3, 2006, 'Not Month End', '2005-2-27')</v>
      </c>
    </row>
    <row r="282" spans="1:26" x14ac:dyDescent="0.25">
      <c r="A282" s="2">
        <f>YEAR(B282)*10000+MONTH(B282)*100+DAY(B282)</f>
        <v>20060228</v>
      </c>
      <c r="B282" s="3">
        <f>B281+1</f>
        <v>38776</v>
      </c>
      <c r="C282" s="2">
        <f>WEEKDAY(B282,2)</f>
        <v>2</v>
      </c>
      <c r="D282" s="2">
        <f>DAY(B282)</f>
        <v>28</v>
      </c>
      <c r="E282" s="2">
        <f>IF(ISNUMBER(E281),E281+1,1)</f>
        <v>281</v>
      </c>
      <c r="F282" s="3" t="str">
        <f>VLOOKUP(C282,weekdays,2)</f>
        <v>Tuesday</v>
      </c>
      <c r="G282" s="3" t="str">
        <f>VLOOKUP(C282,weekdays,3)</f>
        <v>Tue</v>
      </c>
      <c r="H282" s="2" t="str">
        <f>IF(C282&lt;=5,"Weekday","Weekend")</f>
        <v>Weekday</v>
      </c>
      <c r="I282" s="2">
        <f>WEEKNUM(B282,2)</f>
        <v>10</v>
      </c>
      <c r="J282" s="2">
        <f>IF(I282=I281,J281,J281+1)</f>
        <v>42</v>
      </c>
      <c r="K282" s="3">
        <f>B282+1-C282</f>
        <v>38775</v>
      </c>
      <c r="L282" s="2">
        <f>YEAR(K282)*10000+MONTH(K282)*100+DAY(K282)</f>
        <v>20060227</v>
      </c>
      <c r="M282" s="2">
        <f>MONTH(B282)</f>
        <v>2</v>
      </c>
      <c r="N282" s="2">
        <f>IF(M282=M281,N281,N281+1)</f>
        <v>10</v>
      </c>
      <c r="O282" s="3" t="str">
        <f>VLOOKUP(M$2:M$65536,months,2)</f>
        <v>February</v>
      </c>
      <c r="P282" s="3" t="str">
        <f>VLOOKUP(M$2:M$65536,months,3)</f>
        <v>Feb</v>
      </c>
      <c r="Q282" s="2">
        <f>IF(M$2:M$65536&lt;4,1,IF(M$2:M$65536&lt;7,2,IF(M$2:M$65536&lt;10,3,4)))</f>
        <v>1</v>
      </c>
      <c r="R282" s="2">
        <f>YEAR($B282)</f>
        <v>2006</v>
      </c>
      <c r="S282" s="2">
        <f>R282*100+M$2:M$65536</f>
        <v>200602</v>
      </c>
      <c r="T282" s="2">
        <f>IF(M$2:M$65536&lt;=6,M$2:M$65536+6,M$2:M$65536-6)</f>
        <v>8</v>
      </c>
      <c r="U282" s="2">
        <f>IF(M$2:M$65536&lt;4,3,IF(M$2:M$65536&lt;7,4,IF(M$2:M$65536&lt;10,1,2)))</f>
        <v>3</v>
      </c>
      <c r="V282" s="2">
        <f>IF(M$2:M$65536 &lt;= 6, R$2:R$2192, R$2:R$65536+1)</f>
        <v>2006</v>
      </c>
      <c r="W282" s="2" t="str">
        <f>IF(MONTH($B282+1)&lt;&gt;M282,"Month End","Not Month End")</f>
        <v>Month End</v>
      </c>
      <c r="X282" s="3">
        <f>DATE(R282-1,M282,D282)</f>
        <v>38411</v>
      </c>
      <c r="Z2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values(20060228, '2006-2-28',2, 28, 281, 'Tuesday', 'Tue', 'Weekday', 10, 42, '2006-2-27', 20060227, 2, 10, 'February', 'Feb', 1, 2006, 200602, 8, 3, 2006, 'Month End', '2005-2-28')</v>
      </c>
    </row>
    <row r="283" spans="1:26" x14ac:dyDescent="0.25">
      <c r="A283" s="2">
        <f>YEAR(B283)*10000+MONTH(B283)*100+DAY(B283)</f>
        <v>20060301</v>
      </c>
      <c r="B283" s="3">
        <f>B282+1</f>
        <v>38777</v>
      </c>
      <c r="C283" s="2">
        <f>WEEKDAY(B283,2)</f>
        <v>3</v>
      </c>
      <c r="D283" s="2">
        <f>DAY(B283)</f>
        <v>1</v>
      </c>
      <c r="E283" s="2">
        <f>IF(ISNUMBER(E282),E282+1,1)</f>
        <v>282</v>
      </c>
      <c r="F283" s="3" t="str">
        <f>VLOOKUP(C283,weekdays,2)</f>
        <v>Wednesday</v>
      </c>
      <c r="G283" s="3" t="str">
        <f>VLOOKUP(C283,weekdays,3)</f>
        <v>Wed</v>
      </c>
      <c r="H283" s="2" t="str">
        <f>IF(C283&lt;=5,"Weekday","Weekend")</f>
        <v>Weekday</v>
      </c>
      <c r="I283" s="2">
        <f>WEEKNUM(B283,2)</f>
        <v>10</v>
      </c>
      <c r="J283" s="2">
        <f>IF(I283=I282,J282,J282+1)</f>
        <v>42</v>
      </c>
      <c r="K283" s="3">
        <f>B283+1-C283</f>
        <v>38775</v>
      </c>
      <c r="L283" s="2">
        <f>YEAR(K283)*10000+MONTH(K283)*100+DAY(K283)</f>
        <v>20060227</v>
      </c>
      <c r="M283" s="2">
        <f>MONTH(B283)</f>
        <v>3</v>
      </c>
      <c r="N283" s="2">
        <f>IF(M283=M282,N282,N282+1)</f>
        <v>11</v>
      </c>
      <c r="O283" s="3" t="str">
        <f>VLOOKUP(M$2:M$65536,months,2)</f>
        <v>March</v>
      </c>
      <c r="P283" s="3" t="str">
        <f>VLOOKUP(M$2:M$65536,months,3)</f>
        <v>Mar</v>
      </c>
      <c r="Q283" s="2">
        <f>IF(M$2:M$65536&lt;4,1,IF(M$2:M$65536&lt;7,2,IF(M$2:M$65536&lt;10,3,4)))</f>
        <v>1</v>
      </c>
      <c r="R283" s="2">
        <f>YEAR($B283)</f>
        <v>2006</v>
      </c>
      <c r="S283" s="2">
        <f>R283*100+M$2:M$65536</f>
        <v>200603</v>
      </c>
      <c r="T283" s="2">
        <f>IF(M$2:M$65536&lt;=6,M$2:M$65536+6,M$2:M$65536-6)</f>
        <v>9</v>
      </c>
      <c r="U283" s="2">
        <f>IF(M$2:M$65536&lt;4,3,IF(M$2:M$65536&lt;7,4,IF(M$2:M$65536&lt;10,1,2)))</f>
        <v>3</v>
      </c>
      <c r="V283" s="2">
        <f>IF(M$2:M$65536 &lt;= 6, R$2:R$2192, R$2:R$65536+1)</f>
        <v>2006</v>
      </c>
      <c r="W283" s="2" t="str">
        <f>IF(MONTH($B283+1)&lt;&gt;M283,"Month End","Not Month End")</f>
        <v>Not Month End</v>
      </c>
      <c r="X283" s="3">
        <f>DATE(R283-1,M283,D283)</f>
        <v>38412</v>
      </c>
      <c r="Z2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values(20060301, '2006-3-1',3, 1, 282, 'Wednesday', 'Wed', 'Weekday', 10, 42, '2006-2-27', 20060227, 3, 11, 'March', 'Mar', 1, 2006, 200603, 9, 3, 2006, 'Not Month End', '2005-3-1')</v>
      </c>
    </row>
    <row r="284" spans="1:26" x14ac:dyDescent="0.25">
      <c r="A284" s="2">
        <f>YEAR(B284)*10000+MONTH(B284)*100+DAY(B284)</f>
        <v>20060302</v>
      </c>
      <c r="B284" s="3">
        <f>B283+1</f>
        <v>38778</v>
      </c>
      <c r="C284" s="2">
        <f>WEEKDAY(B284,2)</f>
        <v>4</v>
      </c>
      <c r="D284" s="2">
        <f>DAY(B284)</f>
        <v>2</v>
      </c>
      <c r="E284" s="2">
        <f>IF(ISNUMBER(E283),E283+1,1)</f>
        <v>283</v>
      </c>
      <c r="F284" s="3" t="str">
        <f>VLOOKUP(C284,weekdays,2)</f>
        <v>Thursday</v>
      </c>
      <c r="G284" s="3" t="str">
        <f>VLOOKUP(C284,weekdays,3)</f>
        <v>Thu</v>
      </c>
      <c r="H284" s="2" t="str">
        <f>IF(C284&lt;=5,"Weekday","Weekend")</f>
        <v>Weekday</v>
      </c>
      <c r="I284" s="2">
        <f>WEEKNUM(B284,2)</f>
        <v>10</v>
      </c>
      <c r="J284" s="2">
        <f>IF(I284=I283,J283,J283+1)</f>
        <v>42</v>
      </c>
      <c r="K284" s="3">
        <f>B284+1-C284</f>
        <v>38775</v>
      </c>
      <c r="L284" s="2">
        <f>YEAR(K284)*10000+MONTH(K284)*100+DAY(K284)</f>
        <v>20060227</v>
      </c>
      <c r="M284" s="2">
        <f>MONTH(B284)</f>
        <v>3</v>
      </c>
      <c r="N284" s="2">
        <f>IF(M284=M283,N283,N283+1)</f>
        <v>11</v>
      </c>
      <c r="O284" s="3" t="str">
        <f>VLOOKUP(M$2:M$65536,months,2)</f>
        <v>March</v>
      </c>
      <c r="P284" s="3" t="str">
        <f>VLOOKUP(M$2:M$65536,months,3)</f>
        <v>Mar</v>
      </c>
      <c r="Q284" s="2">
        <f>IF(M$2:M$65536&lt;4,1,IF(M$2:M$65536&lt;7,2,IF(M$2:M$65536&lt;10,3,4)))</f>
        <v>1</v>
      </c>
      <c r="R284" s="2">
        <f>YEAR($B284)</f>
        <v>2006</v>
      </c>
      <c r="S284" s="2">
        <f>R284*100+M$2:M$65536</f>
        <v>200603</v>
      </c>
      <c r="T284" s="2">
        <f>IF(M$2:M$65536&lt;=6,M$2:M$65536+6,M$2:M$65536-6)</f>
        <v>9</v>
      </c>
      <c r="U284" s="2">
        <f>IF(M$2:M$65536&lt;4,3,IF(M$2:M$65536&lt;7,4,IF(M$2:M$65536&lt;10,1,2)))</f>
        <v>3</v>
      </c>
      <c r="V284" s="2">
        <f>IF(M$2:M$65536 &lt;= 6, R$2:R$2192, R$2:R$65536+1)</f>
        <v>2006</v>
      </c>
      <c r="W284" s="2" t="str">
        <f>IF(MONTH($B284+1)&lt;&gt;M284,"Month End","Not Month End")</f>
        <v>Not Month End</v>
      </c>
      <c r="X284" s="3">
        <f>DATE(R284-1,M284,D284)</f>
        <v>38413</v>
      </c>
      <c r="Z2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values(20060302, '2006-3-2',4, 2, 283, 'Thursday', 'Thu', 'Weekday', 10, 42, '2006-2-27', 20060227, 3, 11, 'March', 'Mar', 1, 2006, 200603, 9, 3, 2006, 'Not Month End', '2005-3-2')</v>
      </c>
    </row>
    <row r="285" spans="1:26" x14ac:dyDescent="0.25">
      <c r="A285" s="2">
        <f>YEAR(B285)*10000+MONTH(B285)*100+DAY(B285)</f>
        <v>20060303</v>
      </c>
      <c r="B285" s="3">
        <f>B284+1</f>
        <v>38779</v>
      </c>
      <c r="C285" s="2">
        <f>WEEKDAY(B285,2)</f>
        <v>5</v>
      </c>
      <c r="D285" s="2">
        <f>DAY(B285)</f>
        <v>3</v>
      </c>
      <c r="E285" s="2">
        <f>IF(ISNUMBER(E284),E284+1,1)</f>
        <v>284</v>
      </c>
      <c r="F285" s="3" t="str">
        <f>VLOOKUP(C285,weekdays,2)</f>
        <v>Friday</v>
      </c>
      <c r="G285" s="3" t="str">
        <f>VLOOKUP(C285,weekdays,3)</f>
        <v>Fri</v>
      </c>
      <c r="H285" s="2" t="str">
        <f>IF(C285&lt;=5,"Weekday","Weekend")</f>
        <v>Weekday</v>
      </c>
      <c r="I285" s="2">
        <f>WEEKNUM(B285,2)</f>
        <v>10</v>
      </c>
      <c r="J285" s="2">
        <f>IF(I285=I284,J284,J284+1)</f>
        <v>42</v>
      </c>
      <c r="K285" s="3">
        <f>B285+1-C285</f>
        <v>38775</v>
      </c>
      <c r="L285" s="2">
        <f>YEAR(K285)*10000+MONTH(K285)*100+DAY(K285)</f>
        <v>20060227</v>
      </c>
      <c r="M285" s="2">
        <f>MONTH(B285)</f>
        <v>3</v>
      </c>
      <c r="N285" s="2">
        <f>IF(M285=M284,N284,N284+1)</f>
        <v>11</v>
      </c>
      <c r="O285" s="3" t="str">
        <f>VLOOKUP(M$2:M$65536,months,2)</f>
        <v>March</v>
      </c>
      <c r="P285" s="3" t="str">
        <f>VLOOKUP(M$2:M$65536,months,3)</f>
        <v>Mar</v>
      </c>
      <c r="Q285" s="2">
        <f>IF(M$2:M$65536&lt;4,1,IF(M$2:M$65536&lt;7,2,IF(M$2:M$65536&lt;10,3,4)))</f>
        <v>1</v>
      </c>
      <c r="R285" s="2">
        <f>YEAR($B285)</f>
        <v>2006</v>
      </c>
      <c r="S285" s="2">
        <f>R285*100+M$2:M$65536</f>
        <v>200603</v>
      </c>
      <c r="T285" s="2">
        <f>IF(M$2:M$65536&lt;=6,M$2:M$65536+6,M$2:M$65536-6)</f>
        <v>9</v>
      </c>
      <c r="U285" s="2">
        <f>IF(M$2:M$65536&lt;4,3,IF(M$2:M$65536&lt;7,4,IF(M$2:M$65536&lt;10,1,2)))</f>
        <v>3</v>
      </c>
      <c r="V285" s="2">
        <f>IF(M$2:M$65536 &lt;= 6, R$2:R$2192, R$2:R$65536+1)</f>
        <v>2006</v>
      </c>
      <c r="W285" s="2" t="str">
        <f>IF(MONTH($B285+1)&lt;&gt;M285,"Month End","Not Month End")</f>
        <v>Not Month End</v>
      </c>
      <c r="X285" s="3">
        <f>DATE(R285-1,M285,D285)</f>
        <v>38414</v>
      </c>
      <c r="Z2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values(20060303, '2006-3-3',5, 3, 284, 'Friday', 'Fri', 'Weekday', 10, 42, '2006-2-27', 20060227, 3, 11, 'March', 'Mar', 1, 2006, 200603, 9, 3, 2006, 'Not Month End', '2005-3-3')</v>
      </c>
    </row>
    <row r="286" spans="1:26" x14ac:dyDescent="0.25">
      <c r="A286" s="2">
        <f>YEAR(B286)*10000+MONTH(B286)*100+DAY(B286)</f>
        <v>20060304</v>
      </c>
      <c r="B286" s="3">
        <f>B285+1</f>
        <v>38780</v>
      </c>
      <c r="C286" s="2">
        <f>WEEKDAY(B286,2)</f>
        <v>6</v>
      </c>
      <c r="D286" s="2">
        <f>DAY(B286)</f>
        <v>4</v>
      </c>
      <c r="E286" s="2">
        <f>IF(ISNUMBER(E285),E285+1,1)</f>
        <v>285</v>
      </c>
      <c r="F286" s="3" t="str">
        <f>VLOOKUP(C286,weekdays,2)</f>
        <v>Saturday</v>
      </c>
      <c r="G286" s="3" t="str">
        <f>VLOOKUP(C286,weekdays,3)</f>
        <v>Sat</v>
      </c>
      <c r="H286" s="2" t="str">
        <f>IF(C286&lt;=5,"Weekday","Weekend")</f>
        <v>Weekend</v>
      </c>
      <c r="I286" s="2">
        <f>WEEKNUM(B286,2)</f>
        <v>10</v>
      </c>
      <c r="J286" s="2">
        <f>IF(I286=I285,J285,J285+1)</f>
        <v>42</v>
      </c>
      <c r="K286" s="3">
        <f>B286+1-C286</f>
        <v>38775</v>
      </c>
      <c r="L286" s="2">
        <f>YEAR(K286)*10000+MONTH(K286)*100+DAY(K286)</f>
        <v>20060227</v>
      </c>
      <c r="M286" s="2">
        <f>MONTH(B286)</f>
        <v>3</v>
      </c>
      <c r="N286" s="2">
        <f>IF(M286=M285,N285,N285+1)</f>
        <v>11</v>
      </c>
      <c r="O286" s="3" t="str">
        <f>VLOOKUP(M$2:M$65536,months,2)</f>
        <v>March</v>
      </c>
      <c r="P286" s="3" t="str">
        <f>VLOOKUP(M$2:M$65536,months,3)</f>
        <v>Mar</v>
      </c>
      <c r="Q286" s="2">
        <f>IF(M$2:M$65536&lt;4,1,IF(M$2:M$65536&lt;7,2,IF(M$2:M$65536&lt;10,3,4)))</f>
        <v>1</v>
      </c>
      <c r="R286" s="2">
        <f>YEAR($B286)</f>
        <v>2006</v>
      </c>
      <c r="S286" s="2">
        <f>R286*100+M$2:M$65536</f>
        <v>200603</v>
      </c>
      <c r="T286" s="2">
        <f>IF(M$2:M$65536&lt;=6,M$2:M$65536+6,M$2:M$65536-6)</f>
        <v>9</v>
      </c>
      <c r="U286" s="2">
        <f>IF(M$2:M$65536&lt;4,3,IF(M$2:M$65536&lt;7,4,IF(M$2:M$65536&lt;10,1,2)))</f>
        <v>3</v>
      </c>
      <c r="V286" s="2">
        <f>IF(M$2:M$65536 &lt;= 6, R$2:R$2192, R$2:R$65536+1)</f>
        <v>2006</v>
      </c>
      <c r="W286" s="2" t="str">
        <f>IF(MONTH($B286+1)&lt;&gt;M286,"Month End","Not Month End")</f>
        <v>Not Month End</v>
      </c>
      <c r="X286" s="3">
        <f>DATE(R286-1,M286,D286)</f>
        <v>38415</v>
      </c>
      <c r="Z2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values(20060304, '2006-3-4',6, 4, 285, 'Saturday', 'Sat', 'Weekend', 10, 42, '2006-2-27', 20060227, 3, 11, 'March', 'Mar', 1, 2006, 200603, 9, 3, 2006, 'Not Month End', '2005-3-4')</v>
      </c>
    </row>
    <row r="287" spans="1:26" x14ac:dyDescent="0.25">
      <c r="A287" s="2">
        <f>YEAR(B287)*10000+MONTH(B287)*100+DAY(B287)</f>
        <v>20060305</v>
      </c>
      <c r="B287" s="3">
        <f>B286+1</f>
        <v>38781</v>
      </c>
      <c r="C287" s="2">
        <f>WEEKDAY(B287,2)</f>
        <v>7</v>
      </c>
      <c r="D287" s="2">
        <f>DAY(B287)</f>
        <v>5</v>
      </c>
      <c r="E287" s="2">
        <f>IF(ISNUMBER(E286),E286+1,1)</f>
        <v>286</v>
      </c>
      <c r="F287" s="3" t="str">
        <f>VLOOKUP(C287,weekdays,2)</f>
        <v>Sunday</v>
      </c>
      <c r="G287" s="3" t="str">
        <f>VLOOKUP(C287,weekdays,3)</f>
        <v>Sun</v>
      </c>
      <c r="H287" s="2" t="str">
        <f>IF(C287&lt;=5,"Weekday","Weekend")</f>
        <v>Weekend</v>
      </c>
      <c r="I287" s="2">
        <f>WEEKNUM(B287,2)</f>
        <v>10</v>
      </c>
      <c r="J287" s="2">
        <f>IF(I287=I286,J286,J286+1)</f>
        <v>42</v>
      </c>
      <c r="K287" s="3">
        <f>B287+1-C287</f>
        <v>38775</v>
      </c>
      <c r="L287" s="2">
        <f>YEAR(K287)*10000+MONTH(K287)*100+DAY(K287)</f>
        <v>20060227</v>
      </c>
      <c r="M287" s="2">
        <f>MONTH(B287)</f>
        <v>3</v>
      </c>
      <c r="N287" s="2">
        <f>IF(M287=M286,N286,N286+1)</f>
        <v>11</v>
      </c>
      <c r="O287" s="3" t="str">
        <f>VLOOKUP(M$2:M$65536,months,2)</f>
        <v>March</v>
      </c>
      <c r="P287" s="3" t="str">
        <f>VLOOKUP(M$2:M$65536,months,3)</f>
        <v>Mar</v>
      </c>
      <c r="Q287" s="2">
        <f>IF(M$2:M$65536&lt;4,1,IF(M$2:M$65536&lt;7,2,IF(M$2:M$65536&lt;10,3,4)))</f>
        <v>1</v>
      </c>
      <c r="R287" s="2">
        <f>YEAR($B287)</f>
        <v>2006</v>
      </c>
      <c r="S287" s="2">
        <f>R287*100+M$2:M$65536</f>
        <v>200603</v>
      </c>
      <c r="T287" s="2">
        <f>IF(M$2:M$65536&lt;=6,M$2:M$65536+6,M$2:M$65536-6)</f>
        <v>9</v>
      </c>
      <c r="U287" s="2">
        <f>IF(M$2:M$65536&lt;4,3,IF(M$2:M$65536&lt;7,4,IF(M$2:M$65536&lt;10,1,2)))</f>
        <v>3</v>
      </c>
      <c r="V287" s="2">
        <f>IF(M$2:M$65536 &lt;= 6, R$2:R$2192, R$2:R$65536+1)</f>
        <v>2006</v>
      </c>
      <c r="W287" s="2" t="str">
        <f>IF(MONTH($B287+1)&lt;&gt;M287,"Month End","Not Month End")</f>
        <v>Not Month End</v>
      </c>
      <c r="X287" s="3">
        <f>DATE(R287-1,M287,D287)</f>
        <v>38416</v>
      </c>
      <c r="Z2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values(20060305, '2006-3-5',7, 5, 286, 'Sunday', 'Sun', 'Weekend', 10, 42, '2006-2-27', 20060227, 3, 11, 'March', 'Mar', 1, 2006, 200603, 9, 3, 2006, 'Not Month End', '2005-3-5')</v>
      </c>
    </row>
    <row r="288" spans="1:26" x14ac:dyDescent="0.25">
      <c r="A288" s="2">
        <f>YEAR(B288)*10000+MONTH(B288)*100+DAY(B288)</f>
        <v>20060306</v>
      </c>
      <c r="B288" s="3">
        <f>B287+1</f>
        <v>38782</v>
      </c>
      <c r="C288" s="2">
        <f>WEEKDAY(B288,2)</f>
        <v>1</v>
      </c>
      <c r="D288" s="2">
        <f>DAY(B288)</f>
        <v>6</v>
      </c>
      <c r="E288" s="2">
        <f>IF(ISNUMBER(E287),E287+1,1)</f>
        <v>287</v>
      </c>
      <c r="F288" s="3" t="str">
        <f>VLOOKUP(C288,weekdays,2)</f>
        <v>Monday</v>
      </c>
      <c r="G288" s="3" t="str">
        <f>VLOOKUP(C288,weekdays,3)</f>
        <v>Mon</v>
      </c>
      <c r="H288" s="2" t="str">
        <f>IF(C288&lt;=5,"Weekday","Weekend")</f>
        <v>Weekday</v>
      </c>
      <c r="I288" s="2">
        <f>WEEKNUM(B288,2)</f>
        <v>11</v>
      </c>
      <c r="J288" s="2">
        <f>IF(I288=I287,J287,J287+1)</f>
        <v>43</v>
      </c>
      <c r="K288" s="3">
        <f>B288+1-C288</f>
        <v>38782</v>
      </c>
      <c r="L288" s="2">
        <f>YEAR(K288)*10000+MONTH(K288)*100+DAY(K288)</f>
        <v>20060306</v>
      </c>
      <c r="M288" s="2">
        <f>MONTH(B288)</f>
        <v>3</v>
      </c>
      <c r="N288" s="2">
        <f>IF(M288=M287,N287,N287+1)</f>
        <v>11</v>
      </c>
      <c r="O288" s="3" t="str">
        <f>VLOOKUP(M$2:M$65536,months,2)</f>
        <v>March</v>
      </c>
      <c r="P288" s="3" t="str">
        <f>VLOOKUP(M$2:M$65536,months,3)</f>
        <v>Mar</v>
      </c>
      <c r="Q288" s="2">
        <f>IF(M$2:M$65536&lt;4,1,IF(M$2:M$65536&lt;7,2,IF(M$2:M$65536&lt;10,3,4)))</f>
        <v>1</v>
      </c>
      <c r="R288" s="2">
        <f>YEAR($B288)</f>
        <v>2006</v>
      </c>
      <c r="S288" s="2">
        <f>R288*100+M$2:M$65536</f>
        <v>200603</v>
      </c>
      <c r="T288" s="2">
        <f>IF(M$2:M$65536&lt;=6,M$2:M$65536+6,M$2:M$65536-6)</f>
        <v>9</v>
      </c>
      <c r="U288" s="2">
        <f>IF(M$2:M$65536&lt;4,3,IF(M$2:M$65536&lt;7,4,IF(M$2:M$65536&lt;10,1,2)))</f>
        <v>3</v>
      </c>
      <c r="V288" s="2">
        <f>IF(M$2:M$65536 &lt;= 6, R$2:R$2192, R$2:R$65536+1)</f>
        <v>2006</v>
      </c>
      <c r="W288" s="2" t="str">
        <f>IF(MONTH($B288+1)&lt;&gt;M288,"Month End","Not Month End")</f>
        <v>Not Month End</v>
      </c>
      <c r="X288" s="3">
        <f>DATE(R288-1,M288,D288)</f>
        <v>38417</v>
      </c>
      <c r="Z2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values(20060306, '2006-3-6',1, 6, 287, 'Monday', 'Mon', 'Weekday', 11, 43, '2006-3-6', 20060306, 3, 11, 'March', 'Mar', 1, 2006, 200603, 9, 3, 2006, 'Not Month End', '2005-3-6')</v>
      </c>
    </row>
    <row r="289" spans="1:26" x14ac:dyDescent="0.25">
      <c r="A289" s="2">
        <f>YEAR(B289)*10000+MONTH(B289)*100+DAY(B289)</f>
        <v>20060307</v>
      </c>
      <c r="B289" s="3">
        <f>B288+1</f>
        <v>38783</v>
      </c>
      <c r="C289" s="2">
        <f>WEEKDAY(B289,2)</f>
        <v>2</v>
      </c>
      <c r="D289" s="2">
        <f>DAY(B289)</f>
        <v>7</v>
      </c>
      <c r="E289" s="2">
        <f>IF(ISNUMBER(E288),E288+1,1)</f>
        <v>288</v>
      </c>
      <c r="F289" s="3" t="str">
        <f>VLOOKUP(C289,weekdays,2)</f>
        <v>Tuesday</v>
      </c>
      <c r="G289" s="3" t="str">
        <f>VLOOKUP(C289,weekdays,3)</f>
        <v>Tue</v>
      </c>
      <c r="H289" s="2" t="str">
        <f>IF(C289&lt;=5,"Weekday","Weekend")</f>
        <v>Weekday</v>
      </c>
      <c r="I289" s="2">
        <f>WEEKNUM(B289,2)</f>
        <v>11</v>
      </c>
      <c r="J289" s="2">
        <f>IF(I289=I288,J288,J288+1)</f>
        <v>43</v>
      </c>
      <c r="K289" s="3">
        <f>B289+1-C289</f>
        <v>38782</v>
      </c>
      <c r="L289" s="2">
        <f>YEAR(K289)*10000+MONTH(K289)*100+DAY(K289)</f>
        <v>20060306</v>
      </c>
      <c r="M289" s="2">
        <f>MONTH(B289)</f>
        <v>3</v>
      </c>
      <c r="N289" s="2">
        <f>IF(M289=M288,N288,N288+1)</f>
        <v>11</v>
      </c>
      <c r="O289" s="3" t="str">
        <f>VLOOKUP(M$2:M$65536,months,2)</f>
        <v>March</v>
      </c>
      <c r="P289" s="3" t="str">
        <f>VLOOKUP(M$2:M$65536,months,3)</f>
        <v>Mar</v>
      </c>
      <c r="Q289" s="2">
        <f>IF(M$2:M$65536&lt;4,1,IF(M$2:M$65536&lt;7,2,IF(M$2:M$65536&lt;10,3,4)))</f>
        <v>1</v>
      </c>
      <c r="R289" s="2">
        <f>YEAR($B289)</f>
        <v>2006</v>
      </c>
      <c r="S289" s="2">
        <f>R289*100+M$2:M$65536</f>
        <v>200603</v>
      </c>
      <c r="T289" s="2">
        <f>IF(M$2:M$65536&lt;=6,M$2:M$65536+6,M$2:M$65536-6)</f>
        <v>9</v>
      </c>
      <c r="U289" s="2">
        <f>IF(M$2:M$65536&lt;4,3,IF(M$2:M$65536&lt;7,4,IF(M$2:M$65536&lt;10,1,2)))</f>
        <v>3</v>
      </c>
      <c r="V289" s="2">
        <f>IF(M$2:M$65536 &lt;= 6, R$2:R$2192, R$2:R$65536+1)</f>
        <v>2006</v>
      </c>
      <c r="W289" s="2" t="str">
        <f>IF(MONTH($B289+1)&lt;&gt;M289,"Month End","Not Month End")</f>
        <v>Not Month End</v>
      </c>
      <c r="X289" s="3">
        <f>DATE(R289-1,M289,D289)</f>
        <v>38418</v>
      </c>
      <c r="Z2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values(20060307, '2006-3-7',2, 7, 288, 'Tuesday', 'Tue', 'Weekday', 11, 43, '2006-3-6', 20060306, 3, 11, 'March', 'Mar', 1, 2006, 200603, 9, 3, 2006, 'Not Month End', '2005-3-7')</v>
      </c>
    </row>
    <row r="290" spans="1:26" x14ac:dyDescent="0.25">
      <c r="A290" s="2">
        <f>YEAR(B290)*10000+MONTH(B290)*100+DAY(B290)</f>
        <v>20060308</v>
      </c>
      <c r="B290" s="3">
        <f>B289+1</f>
        <v>38784</v>
      </c>
      <c r="C290" s="2">
        <f>WEEKDAY(B290,2)</f>
        <v>3</v>
      </c>
      <c r="D290" s="2">
        <f>DAY(B290)</f>
        <v>8</v>
      </c>
      <c r="E290" s="2">
        <f>IF(ISNUMBER(E289),E289+1,1)</f>
        <v>289</v>
      </c>
      <c r="F290" s="3" t="str">
        <f>VLOOKUP(C290,weekdays,2)</f>
        <v>Wednesday</v>
      </c>
      <c r="G290" s="3" t="str">
        <f>VLOOKUP(C290,weekdays,3)</f>
        <v>Wed</v>
      </c>
      <c r="H290" s="2" t="str">
        <f>IF(C290&lt;=5,"Weekday","Weekend")</f>
        <v>Weekday</v>
      </c>
      <c r="I290" s="2">
        <f>WEEKNUM(B290,2)</f>
        <v>11</v>
      </c>
      <c r="J290" s="2">
        <f>IF(I290=I289,J289,J289+1)</f>
        <v>43</v>
      </c>
      <c r="K290" s="3">
        <f>B290+1-C290</f>
        <v>38782</v>
      </c>
      <c r="L290" s="2">
        <f>YEAR(K290)*10000+MONTH(K290)*100+DAY(K290)</f>
        <v>20060306</v>
      </c>
      <c r="M290" s="2">
        <f>MONTH(B290)</f>
        <v>3</v>
      </c>
      <c r="N290" s="2">
        <f>IF(M290=M289,N289,N289+1)</f>
        <v>11</v>
      </c>
      <c r="O290" s="3" t="str">
        <f>VLOOKUP(M$2:M$65536,months,2)</f>
        <v>March</v>
      </c>
      <c r="P290" s="3" t="str">
        <f>VLOOKUP(M$2:M$65536,months,3)</f>
        <v>Mar</v>
      </c>
      <c r="Q290" s="2">
        <f>IF(M$2:M$65536&lt;4,1,IF(M$2:M$65536&lt;7,2,IF(M$2:M$65536&lt;10,3,4)))</f>
        <v>1</v>
      </c>
      <c r="R290" s="2">
        <f>YEAR($B290)</f>
        <v>2006</v>
      </c>
      <c r="S290" s="2">
        <f>R290*100+M$2:M$65536</f>
        <v>200603</v>
      </c>
      <c r="T290" s="2">
        <f>IF(M$2:M$65536&lt;=6,M$2:M$65536+6,M$2:M$65536-6)</f>
        <v>9</v>
      </c>
      <c r="U290" s="2">
        <f>IF(M$2:M$65536&lt;4,3,IF(M$2:M$65536&lt;7,4,IF(M$2:M$65536&lt;10,1,2)))</f>
        <v>3</v>
      </c>
      <c r="V290" s="2">
        <f>IF(M$2:M$65536 &lt;= 6, R$2:R$2192, R$2:R$65536+1)</f>
        <v>2006</v>
      </c>
      <c r="W290" s="2" t="str">
        <f>IF(MONTH($B290+1)&lt;&gt;M290,"Month End","Not Month End")</f>
        <v>Not Month End</v>
      </c>
      <c r="X290" s="3">
        <f>DATE(R290-1,M290,D290)</f>
        <v>38419</v>
      </c>
      <c r="Z2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values(20060308, '2006-3-8',3, 8, 289, 'Wednesday', 'Wed', 'Weekday', 11, 43, '2006-3-6', 20060306, 3, 11, 'March', 'Mar', 1, 2006, 200603, 9, 3, 2006, 'Not Month End', '2005-3-8')</v>
      </c>
    </row>
    <row r="291" spans="1:26" x14ac:dyDescent="0.25">
      <c r="A291" s="2">
        <f>YEAR(B291)*10000+MONTH(B291)*100+DAY(B291)</f>
        <v>20060309</v>
      </c>
      <c r="B291" s="3">
        <f>B290+1</f>
        <v>38785</v>
      </c>
      <c r="C291" s="2">
        <f>WEEKDAY(B291,2)</f>
        <v>4</v>
      </c>
      <c r="D291" s="2">
        <f>DAY(B291)</f>
        <v>9</v>
      </c>
      <c r="E291" s="2">
        <f>IF(ISNUMBER(E290),E290+1,1)</f>
        <v>290</v>
      </c>
      <c r="F291" s="3" t="str">
        <f>VLOOKUP(C291,weekdays,2)</f>
        <v>Thursday</v>
      </c>
      <c r="G291" s="3" t="str">
        <f>VLOOKUP(C291,weekdays,3)</f>
        <v>Thu</v>
      </c>
      <c r="H291" s="2" t="str">
        <f>IF(C291&lt;=5,"Weekday","Weekend")</f>
        <v>Weekday</v>
      </c>
      <c r="I291" s="2">
        <f>WEEKNUM(B291,2)</f>
        <v>11</v>
      </c>
      <c r="J291" s="2">
        <f>IF(I291=I290,J290,J290+1)</f>
        <v>43</v>
      </c>
      <c r="K291" s="3">
        <f>B291+1-C291</f>
        <v>38782</v>
      </c>
      <c r="L291" s="2">
        <f>YEAR(K291)*10000+MONTH(K291)*100+DAY(K291)</f>
        <v>20060306</v>
      </c>
      <c r="M291" s="2">
        <f>MONTH(B291)</f>
        <v>3</v>
      </c>
      <c r="N291" s="2">
        <f>IF(M291=M290,N290,N290+1)</f>
        <v>11</v>
      </c>
      <c r="O291" s="3" t="str">
        <f>VLOOKUP(M$2:M$65536,months,2)</f>
        <v>March</v>
      </c>
      <c r="P291" s="3" t="str">
        <f>VLOOKUP(M$2:M$65536,months,3)</f>
        <v>Mar</v>
      </c>
      <c r="Q291" s="2">
        <f>IF(M$2:M$65536&lt;4,1,IF(M$2:M$65536&lt;7,2,IF(M$2:M$65536&lt;10,3,4)))</f>
        <v>1</v>
      </c>
      <c r="R291" s="2">
        <f>YEAR($B291)</f>
        <v>2006</v>
      </c>
      <c r="S291" s="2">
        <f>R291*100+M$2:M$65536</f>
        <v>200603</v>
      </c>
      <c r="T291" s="2">
        <f>IF(M$2:M$65536&lt;=6,M$2:M$65536+6,M$2:M$65536-6)</f>
        <v>9</v>
      </c>
      <c r="U291" s="2">
        <f>IF(M$2:M$65536&lt;4,3,IF(M$2:M$65536&lt;7,4,IF(M$2:M$65536&lt;10,1,2)))</f>
        <v>3</v>
      </c>
      <c r="V291" s="2">
        <f>IF(M$2:M$65536 &lt;= 6, R$2:R$2192, R$2:R$65536+1)</f>
        <v>2006</v>
      </c>
      <c r="W291" s="2" t="str">
        <f>IF(MONTH($B291+1)&lt;&gt;M291,"Month End","Not Month End")</f>
        <v>Not Month End</v>
      </c>
      <c r="X291" s="3">
        <f>DATE(R291-1,M291,D291)</f>
        <v>38420</v>
      </c>
      <c r="Z2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values(20060309, '2006-3-9',4, 9, 290, 'Thursday', 'Thu', 'Weekday', 11, 43, '2006-3-6', 20060306, 3, 11, 'March', 'Mar', 1, 2006, 200603, 9, 3, 2006, 'Not Month End', '2005-3-9')</v>
      </c>
    </row>
    <row r="292" spans="1:26" x14ac:dyDescent="0.25">
      <c r="A292" s="2">
        <f>YEAR(B292)*10000+MONTH(B292)*100+DAY(B292)</f>
        <v>20060310</v>
      </c>
      <c r="B292" s="3">
        <f>B291+1</f>
        <v>38786</v>
      </c>
      <c r="C292" s="2">
        <f>WEEKDAY(B292,2)</f>
        <v>5</v>
      </c>
      <c r="D292" s="2">
        <f>DAY(B292)</f>
        <v>10</v>
      </c>
      <c r="E292" s="2">
        <f>IF(ISNUMBER(E291),E291+1,1)</f>
        <v>291</v>
      </c>
      <c r="F292" s="3" t="str">
        <f>VLOOKUP(C292,weekdays,2)</f>
        <v>Friday</v>
      </c>
      <c r="G292" s="3" t="str">
        <f>VLOOKUP(C292,weekdays,3)</f>
        <v>Fri</v>
      </c>
      <c r="H292" s="2" t="str">
        <f>IF(C292&lt;=5,"Weekday","Weekend")</f>
        <v>Weekday</v>
      </c>
      <c r="I292" s="2">
        <f>WEEKNUM(B292,2)</f>
        <v>11</v>
      </c>
      <c r="J292" s="2">
        <f>IF(I292=I291,J291,J291+1)</f>
        <v>43</v>
      </c>
      <c r="K292" s="3">
        <f>B292+1-C292</f>
        <v>38782</v>
      </c>
      <c r="L292" s="2">
        <f>YEAR(K292)*10000+MONTH(K292)*100+DAY(K292)</f>
        <v>20060306</v>
      </c>
      <c r="M292" s="2">
        <f>MONTH(B292)</f>
        <v>3</v>
      </c>
      <c r="N292" s="2">
        <f>IF(M292=M291,N291,N291+1)</f>
        <v>11</v>
      </c>
      <c r="O292" s="3" t="str">
        <f>VLOOKUP(M$2:M$65536,months,2)</f>
        <v>March</v>
      </c>
      <c r="P292" s="3" t="str">
        <f>VLOOKUP(M$2:M$65536,months,3)</f>
        <v>Mar</v>
      </c>
      <c r="Q292" s="2">
        <f>IF(M$2:M$65536&lt;4,1,IF(M$2:M$65536&lt;7,2,IF(M$2:M$65536&lt;10,3,4)))</f>
        <v>1</v>
      </c>
      <c r="R292" s="2">
        <f>YEAR($B292)</f>
        <v>2006</v>
      </c>
      <c r="S292" s="2">
        <f>R292*100+M$2:M$65536</f>
        <v>200603</v>
      </c>
      <c r="T292" s="2">
        <f>IF(M$2:M$65536&lt;=6,M$2:M$65536+6,M$2:M$65536-6)</f>
        <v>9</v>
      </c>
      <c r="U292" s="2">
        <f>IF(M$2:M$65536&lt;4,3,IF(M$2:M$65536&lt;7,4,IF(M$2:M$65536&lt;10,1,2)))</f>
        <v>3</v>
      </c>
      <c r="V292" s="2">
        <f>IF(M$2:M$65536 &lt;= 6, R$2:R$2192, R$2:R$65536+1)</f>
        <v>2006</v>
      </c>
      <c r="W292" s="2" t="str">
        <f>IF(MONTH($B292+1)&lt;&gt;M292,"Month End","Not Month End")</f>
        <v>Not Month End</v>
      </c>
      <c r="X292" s="3">
        <f>DATE(R292-1,M292,D292)</f>
        <v>38421</v>
      </c>
      <c r="Z2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values(20060310, '2006-3-10',5, 10, 291, 'Friday', 'Fri', 'Weekday', 11, 43, '2006-3-6', 20060306, 3, 11, 'March', 'Mar', 1, 2006, 200603, 9, 3, 2006, 'Not Month End', '2005-3-10')</v>
      </c>
    </row>
    <row r="293" spans="1:26" x14ac:dyDescent="0.25">
      <c r="A293" s="2">
        <f>YEAR(B293)*10000+MONTH(B293)*100+DAY(B293)</f>
        <v>20060311</v>
      </c>
      <c r="B293" s="3">
        <f>B292+1</f>
        <v>38787</v>
      </c>
      <c r="C293" s="2">
        <f>WEEKDAY(B293,2)</f>
        <v>6</v>
      </c>
      <c r="D293" s="2">
        <f>DAY(B293)</f>
        <v>11</v>
      </c>
      <c r="E293" s="2">
        <f>IF(ISNUMBER(E292),E292+1,1)</f>
        <v>292</v>
      </c>
      <c r="F293" s="3" t="str">
        <f>VLOOKUP(C293,weekdays,2)</f>
        <v>Saturday</v>
      </c>
      <c r="G293" s="3" t="str">
        <f>VLOOKUP(C293,weekdays,3)</f>
        <v>Sat</v>
      </c>
      <c r="H293" s="2" t="str">
        <f>IF(C293&lt;=5,"Weekday","Weekend")</f>
        <v>Weekend</v>
      </c>
      <c r="I293" s="2">
        <f>WEEKNUM(B293,2)</f>
        <v>11</v>
      </c>
      <c r="J293" s="2">
        <f>IF(I293=I292,J292,J292+1)</f>
        <v>43</v>
      </c>
      <c r="K293" s="3">
        <f>B293+1-C293</f>
        <v>38782</v>
      </c>
      <c r="L293" s="2">
        <f>YEAR(K293)*10000+MONTH(K293)*100+DAY(K293)</f>
        <v>20060306</v>
      </c>
      <c r="M293" s="2">
        <f>MONTH(B293)</f>
        <v>3</v>
      </c>
      <c r="N293" s="2">
        <f>IF(M293=M292,N292,N292+1)</f>
        <v>11</v>
      </c>
      <c r="O293" s="3" t="str">
        <f>VLOOKUP(M$2:M$65536,months,2)</f>
        <v>March</v>
      </c>
      <c r="P293" s="3" t="str">
        <f>VLOOKUP(M$2:M$65536,months,3)</f>
        <v>Mar</v>
      </c>
      <c r="Q293" s="2">
        <f>IF(M$2:M$65536&lt;4,1,IF(M$2:M$65536&lt;7,2,IF(M$2:M$65536&lt;10,3,4)))</f>
        <v>1</v>
      </c>
      <c r="R293" s="2">
        <f>YEAR($B293)</f>
        <v>2006</v>
      </c>
      <c r="S293" s="2">
        <f>R293*100+M$2:M$65536</f>
        <v>200603</v>
      </c>
      <c r="T293" s="2">
        <f>IF(M$2:M$65536&lt;=6,M$2:M$65536+6,M$2:M$65536-6)</f>
        <v>9</v>
      </c>
      <c r="U293" s="2">
        <f>IF(M$2:M$65536&lt;4,3,IF(M$2:M$65536&lt;7,4,IF(M$2:M$65536&lt;10,1,2)))</f>
        <v>3</v>
      </c>
      <c r="V293" s="2">
        <f>IF(M$2:M$65536 &lt;= 6, R$2:R$2192, R$2:R$65536+1)</f>
        <v>2006</v>
      </c>
      <c r="W293" s="2" t="str">
        <f>IF(MONTH($B293+1)&lt;&gt;M293,"Month End","Not Month End")</f>
        <v>Not Month End</v>
      </c>
      <c r="X293" s="3">
        <f>DATE(R293-1,M293,D293)</f>
        <v>38422</v>
      </c>
      <c r="Z2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values(20060311, '2006-3-11',6, 11, 292, 'Saturday', 'Sat', 'Weekend', 11, 43, '2006-3-6', 20060306, 3, 11, 'March', 'Mar', 1, 2006, 200603, 9, 3, 2006, 'Not Month End', '2005-3-11')</v>
      </c>
    </row>
    <row r="294" spans="1:26" x14ac:dyDescent="0.25">
      <c r="A294" s="2">
        <f>YEAR(B294)*10000+MONTH(B294)*100+DAY(B294)</f>
        <v>20060312</v>
      </c>
      <c r="B294" s="3">
        <f>B293+1</f>
        <v>38788</v>
      </c>
      <c r="C294" s="2">
        <f>WEEKDAY(B294,2)</f>
        <v>7</v>
      </c>
      <c r="D294" s="2">
        <f>DAY(B294)</f>
        <v>12</v>
      </c>
      <c r="E294" s="2">
        <f>IF(ISNUMBER(E293),E293+1,1)</f>
        <v>293</v>
      </c>
      <c r="F294" s="3" t="str">
        <f>VLOOKUP(C294,weekdays,2)</f>
        <v>Sunday</v>
      </c>
      <c r="G294" s="3" t="str">
        <f>VLOOKUP(C294,weekdays,3)</f>
        <v>Sun</v>
      </c>
      <c r="H294" s="2" t="str">
        <f>IF(C294&lt;=5,"Weekday","Weekend")</f>
        <v>Weekend</v>
      </c>
      <c r="I294" s="2">
        <f>WEEKNUM(B294,2)</f>
        <v>11</v>
      </c>
      <c r="J294" s="2">
        <f>IF(I294=I293,J293,J293+1)</f>
        <v>43</v>
      </c>
      <c r="K294" s="3">
        <f>B294+1-C294</f>
        <v>38782</v>
      </c>
      <c r="L294" s="2">
        <f>YEAR(K294)*10000+MONTH(K294)*100+DAY(K294)</f>
        <v>20060306</v>
      </c>
      <c r="M294" s="2">
        <f>MONTH(B294)</f>
        <v>3</v>
      </c>
      <c r="N294" s="2">
        <f>IF(M294=M293,N293,N293+1)</f>
        <v>11</v>
      </c>
      <c r="O294" s="3" t="str">
        <f>VLOOKUP(M$2:M$65536,months,2)</f>
        <v>March</v>
      </c>
      <c r="P294" s="3" t="str">
        <f>VLOOKUP(M$2:M$65536,months,3)</f>
        <v>Mar</v>
      </c>
      <c r="Q294" s="2">
        <f>IF(M$2:M$65536&lt;4,1,IF(M$2:M$65536&lt;7,2,IF(M$2:M$65536&lt;10,3,4)))</f>
        <v>1</v>
      </c>
      <c r="R294" s="2">
        <f>YEAR($B294)</f>
        <v>2006</v>
      </c>
      <c r="S294" s="2">
        <f>R294*100+M$2:M$65536</f>
        <v>200603</v>
      </c>
      <c r="T294" s="2">
        <f>IF(M$2:M$65536&lt;=6,M$2:M$65536+6,M$2:M$65536-6)</f>
        <v>9</v>
      </c>
      <c r="U294" s="2">
        <f>IF(M$2:M$65536&lt;4,3,IF(M$2:M$65536&lt;7,4,IF(M$2:M$65536&lt;10,1,2)))</f>
        <v>3</v>
      </c>
      <c r="V294" s="2">
        <f>IF(M$2:M$65536 &lt;= 6, R$2:R$2192, R$2:R$65536+1)</f>
        <v>2006</v>
      </c>
      <c r="W294" s="2" t="str">
        <f>IF(MONTH($B294+1)&lt;&gt;M294,"Month End","Not Month End")</f>
        <v>Not Month End</v>
      </c>
      <c r="X294" s="3">
        <f>DATE(R294-1,M294,D294)</f>
        <v>38423</v>
      </c>
      <c r="Z2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values(20060312, '2006-3-12',7, 12, 293, 'Sunday', 'Sun', 'Weekend', 11, 43, '2006-3-6', 20060306, 3, 11, 'March', 'Mar', 1, 2006, 200603, 9, 3, 2006, 'Not Month End', '2005-3-12')</v>
      </c>
    </row>
    <row r="295" spans="1:26" x14ac:dyDescent="0.25">
      <c r="A295" s="2">
        <f>YEAR(B295)*10000+MONTH(B295)*100+DAY(B295)</f>
        <v>20060313</v>
      </c>
      <c r="B295" s="3">
        <f>B294+1</f>
        <v>38789</v>
      </c>
      <c r="C295" s="2">
        <f>WEEKDAY(B295,2)</f>
        <v>1</v>
      </c>
      <c r="D295" s="2">
        <f>DAY(B295)</f>
        <v>13</v>
      </c>
      <c r="E295" s="2">
        <f>IF(ISNUMBER(E294),E294+1,1)</f>
        <v>294</v>
      </c>
      <c r="F295" s="3" t="str">
        <f>VLOOKUP(C295,weekdays,2)</f>
        <v>Monday</v>
      </c>
      <c r="G295" s="3" t="str">
        <f>VLOOKUP(C295,weekdays,3)</f>
        <v>Mon</v>
      </c>
      <c r="H295" s="2" t="str">
        <f>IF(C295&lt;=5,"Weekday","Weekend")</f>
        <v>Weekday</v>
      </c>
      <c r="I295" s="2">
        <f>WEEKNUM(B295,2)</f>
        <v>12</v>
      </c>
      <c r="J295" s="2">
        <f>IF(I295=I294,J294,J294+1)</f>
        <v>44</v>
      </c>
      <c r="K295" s="3">
        <f>B295+1-C295</f>
        <v>38789</v>
      </c>
      <c r="L295" s="2">
        <f>YEAR(K295)*10000+MONTH(K295)*100+DAY(K295)</f>
        <v>20060313</v>
      </c>
      <c r="M295" s="2">
        <f>MONTH(B295)</f>
        <v>3</v>
      </c>
      <c r="N295" s="2">
        <f>IF(M295=M294,N294,N294+1)</f>
        <v>11</v>
      </c>
      <c r="O295" s="3" t="str">
        <f>VLOOKUP(M$2:M$65536,months,2)</f>
        <v>March</v>
      </c>
      <c r="P295" s="3" t="str">
        <f>VLOOKUP(M$2:M$65536,months,3)</f>
        <v>Mar</v>
      </c>
      <c r="Q295" s="2">
        <f>IF(M$2:M$65536&lt;4,1,IF(M$2:M$65536&lt;7,2,IF(M$2:M$65536&lt;10,3,4)))</f>
        <v>1</v>
      </c>
      <c r="R295" s="2">
        <f>YEAR($B295)</f>
        <v>2006</v>
      </c>
      <c r="S295" s="2">
        <f>R295*100+M$2:M$65536</f>
        <v>200603</v>
      </c>
      <c r="T295" s="2">
        <f>IF(M$2:M$65536&lt;=6,M$2:M$65536+6,M$2:M$65536-6)</f>
        <v>9</v>
      </c>
      <c r="U295" s="2">
        <f>IF(M$2:M$65536&lt;4,3,IF(M$2:M$65536&lt;7,4,IF(M$2:M$65536&lt;10,1,2)))</f>
        <v>3</v>
      </c>
      <c r="V295" s="2">
        <f>IF(M$2:M$65536 &lt;= 6, R$2:R$2192, R$2:R$65536+1)</f>
        <v>2006</v>
      </c>
      <c r="W295" s="2" t="str">
        <f>IF(MONTH($B295+1)&lt;&gt;M295,"Month End","Not Month End")</f>
        <v>Not Month End</v>
      </c>
      <c r="X295" s="3">
        <f>DATE(R295-1,M295,D295)</f>
        <v>38424</v>
      </c>
      <c r="Z2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values(20060313, '2006-3-13',1, 13, 294, 'Monday', 'Mon', 'Weekday', 12, 44, '2006-3-13', 20060313, 3, 11, 'March', 'Mar', 1, 2006, 200603, 9, 3, 2006, 'Not Month End', '2005-3-13')</v>
      </c>
    </row>
    <row r="296" spans="1:26" x14ac:dyDescent="0.25">
      <c r="A296" s="2">
        <f>YEAR(B296)*10000+MONTH(B296)*100+DAY(B296)</f>
        <v>20060314</v>
      </c>
      <c r="B296" s="3">
        <f>B295+1</f>
        <v>38790</v>
      </c>
      <c r="C296" s="2">
        <f>WEEKDAY(B296,2)</f>
        <v>2</v>
      </c>
      <c r="D296" s="2">
        <f>DAY(B296)</f>
        <v>14</v>
      </c>
      <c r="E296" s="2">
        <f>IF(ISNUMBER(E295),E295+1,1)</f>
        <v>295</v>
      </c>
      <c r="F296" s="3" t="str">
        <f>VLOOKUP(C296,weekdays,2)</f>
        <v>Tuesday</v>
      </c>
      <c r="G296" s="3" t="str">
        <f>VLOOKUP(C296,weekdays,3)</f>
        <v>Tue</v>
      </c>
      <c r="H296" s="2" t="str">
        <f>IF(C296&lt;=5,"Weekday","Weekend")</f>
        <v>Weekday</v>
      </c>
      <c r="I296" s="2">
        <f>WEEKNUM(B296,2)</f>
        <v>12</v>
      </c>
      <c r="J296" s="2">
        <f>IF(I296=I295,J295,J295+1)</f>
        <v>44</v>
      </c>
      <c r="K296" s="3">
        <f>B296+1-C296</f>
        <v>38789</v>
      </c>
      <c r="L296" s="2">
        <f>YEAR(K296)*10000+MONTH(K296)*100+DAY(K296)</f>
        <v>20060313</v>
      </c>
      <c r="M296" s="2">
        <f>MONTH(B296)</f>
        <v>3</v>
      </c>
      <c r="N296" s="2">
        <f>IF(M296=M295,N295,N295+1)</f>
        <v>11</v>
      </c>
      <c r="O296" s="3" t="str">
        <f>VLOOKUP(M$2:M$65536,months,2)</f>
        <v>March</v>
      </c>
      <c r="P296" s="3" t="str">
        <f>VLOOKUP(M$2:M$65536,months,3)</f>
        <v>Mar</v>
      </c>
      <c r="Q296" s="2">
        <f>IF(M$2:M$65536&lt;4,1,IF(M$2:M$65536&lt;7,2,IF(M$2:M$65536&lt;10,3,4)))</f>
        <v>1</v>
      </c>
      <c r="R296" s="2">
        <f>YEAR($B296)</f>
        <v>2006</v>
      </c>
      <c r="S296" s="2">
        <f>R296*100+M$2:M$65536</f>
        <v>200603</v>
      </c>
      <c r="T296" s="2">
        <f>IF(M$2:M$65536&lt;=6,M$2:M$65536+6,M$2:M$65536-6)</f>
        <v>9</v>
      </c>
      <c r="U296" s="2">
        <f>IF(M$2:M$65536&lt;4,3,IF(M$2:M$65536&lt;7,4,IF(M$2:M$65536&lt;10,1,2)))</f>
        <v>3</v>
      </c>
      <c r="V296" s="2">
        <f>IF(M$2:M$65536 &lt;= 6, R$2:R$2192, R$2:R$65536+1)</f>
        <v>2006</v>
      </c>
      <c r="W296" s="2" t="str">
        <f>IF(MONTH($B296+1)&lt;&gt;M296,"Month End","Not Month End")</f>
        <v>Not Month End</v>
      </c>
      <c r="X296" s="3">
        <f>DATE(R296-1,M296,D296)</f>
        <v>38425</v>
      </c>
      <c r="Z2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values(20060314, '2006-3-14',2, 14, 295, 'Tuesday', 'Tue', 'Weekday', 12, 44, '2006-3-13', 20060313, 3, 11, 'March', 'Mar', 1, 2006, 200603, 9, 3, 2006, 'Not Month End', '2005-3-14')</v>
      </c>
    </row>
    <row r="297" spans="1:26" x14ac:dyDescent="0.25">
      <c r="A297" s="2">
        <f>YEAR(B297)*10000+MONTH(B297)*100+DAY(B297)</f>
        <v>20060315</v>
      </c>
      <c r="B297" s="3">
        <f>B296+1</f>
        <v>38791</v>
      </c>
      <c r="C297" s="2">
        <f>WEEKDAY(B297,2)</f>
        <v>3</v>
      </c>
      <c r="D297" s="2">
        <f>DAY(B297)</f>
        <v>15</v>
      </c>
      <c r="E297" s="2">
        <f>IF(ISNUMBER(E296),E296+1,1)</f>
        <v>296</v>
      </c>
      <c r="F297" s="3" t="str">
        <f>VLOOKUP(C297,weekdays,2)</f>
        <v>Wednesday</v>
      </c>
      <c r="G297" s="3" t="str">
        <f>VLOOKUP(C297,weekdays,3)</f>
        <v>Wed</v>
      </c>
      <c r="H297" s="2" t="str">
        <f>IF(C297&lt;=5,"Weekday","Weekend")</f>
        <v>Weekday</v>
      </c>
      <c r="I297" s="2">
        <f>WEEKNUM(B297,2)</f>
        <v>12</v>
      </c>
      <c r="J297" s="2">
        <f>IF(I297=I296,J296,J296+1)</f>
        <v>44</v>
      </c>
      <c r="K297" s="3">
        <f>B297+1-C297</f>
        <v>38789</v>
      </c>
      <c r="L297" s="2">
        <f>YEAR(K297)*10000+MONTH(K297)*100+DAY(K297)</f>
        <v>20060313</v>
      </c>
      <c r="M297" s="2">
        <f>MONTH(B297)</f>
        <v>3</v>
      </c>
      <c r="N297" s="2">
        <f>IF(M297=M296,N296,N296+1)</f>
        <v>11</v>
      </c>
      <c r="O297" s="3" t="str">
        <f>VLOOKUP(M$2:M$65536,months,2)</f>
        <v>March</v>
      </c>
      <c r="P297" s="3" t="str">
        <f>VLOOKUP(M$2:M$65536,months,3)</f>
        <v>Mar</v>
      </c>
      <c r="Q297" s="2">
        <f>IF(M$2:M$65536&lt;4,1,IF(M$2:M$65536&lt;7,2,IF(M$2:M$65536&lt;10,3,4)))</f>
        <v>1</v>
      </c>
      <c r="R297" s="2">
        <f>YEAR($B297)</f>
        <v>2006</v>
      </c>
      <c r="S297" s="2">
        <f>R297*100+M$2:M$65536</f>
        <v>200603</v>
      </c>
      <c r="T297" s="2">
        <f>IF(M$2:M$65536&lt;=6,M$2:M$65536+6,M$2:M$65536-6)</f>
        <v>9</v>
      </c>
      <c r="U297" s="2">
        <f>IF(M$2:M$65536&lt;4,3,IF(M$2:M$65536&lt;7,4,IF(M$2:M$65536&lt;10,1,2)))</f>
        <v>3</v>
      </c>
      <c r="V297" s="2">
        <f>IF(M$2:M$65536 &lt;= 6, R$2:R$2192, R$2:R$65536+1)</f>
        <v>2006</v>
      </c>
      <c r="W297" s="2" t="str">
        <f>IF(MONTH($B297+1)&lt;&gt;M297,"Month End","Not Month End")</f>
        <v>Not Month End</v>
      </c>
      <c r="X297" s="3">
        <f>DATE(R297-1,M297,D297)</f>
        <v>38426</v>
      </c>
      <c r="Z2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values(20060315, '2006-3-15',3, 15, 296, 'Wednesday', 'Wed', 'Weekday', 12, 44, '2006-3-13', 20060313, 3, 11, 'March', 'Mar', 1, 2006, 200603, 9, 3, 2006, 'Not Month End', '2005-3-15')</v>
      </c>
    </row>
    <row r="298" spans="1:26" x14ac:dyDescent="0.25">
      <c r="A298" s="2">
        <f>YEAR(B298)*10000+MONTH(B298)*100+DAY(B298)</f>
        <v>20060316</v>
      </c>
      <c r="B298" s="3">
        <f>B297+1</f>
        <v>38792</v>
      </c>
      <c r="C298" s="2">
        <f>WEEKDAY(B298,2)</f>
        <v>4</v>
      </c>
      <c r="D298" s="2">
        <f>DAY(B298)</f>
        <v>16</v>
      </c>
      <c r="E298" s="2">
        <f>IF(ISNUMBER(E297),E297+1,1)</f>
        <v>297</v>
      </c>
      <c r="F298" s="3" t="str">
        <f>VLOOKUP(C298,weekdays,2)</f>
        <v>Thursday</v>
      </c>
      <c r="G298" s="3" t="str">
        <f>VLOOKUP(C298,weekdays,3)</f>
        <v>Thu</v>
      </c>
      <c r="H298" s="2" t="str">
        <f>IF(C298&lt;=5,"Weekday","Weekend")</f>
        <v>Weekday</v>
      </c>
      <c r="I298" s="2">
        <f>WEEKNUM(B298,2)</f>
        <v>12</v>
      </c>
      <c r="J298" s="2">
        <f>IF(I298=I297,J297,J297+1)</f>
        <v>44</v>
      </c>
      <c r="K298" s="3">
        <f>B298+1-C298</f>
        <v>38789</v>
      </c>
      <c r="L298" s="2">
        <f>YEAR(K298)*10000+MONTH(K298)*100+DAY(K298)</f>
        <v>20060313</v>
      </c>
      <c r="M298" s="2">
        <f>MONTH(B298)</f>
        <v>3</v>
      </c>
      <c r="N298" s="2">
        <f>IF(M298=M297,N297,N297+1)</f>
        <v>11</v>
      </c>
      <c r="O298" s="3" t="str">
        <f>VLOOKUP(M$2:M$65536,months,2)</f>
        <v>March</v>
      </c>
      <c r="P298" s="3" t="str">
        <f>VLOOKUP(M$2:M$65536,months,3)</f>
        <v>Mar</v>
      </c>
      <c r="Q298" s="2">
        <f>IF(M$2:M$65536&lt;4,1,IF(M$2:M$65536&lt;7,2,IF(M$2:M$65536&lt;10,3,4)))</f>
        <v>1</v>
      </c>
      <c r="R298" s="2">
        <f>YEAR($B298)</f>
        <v>2006</v>
      </c>
      <c r="S298" s="2">
        <f>R298*100+M$2:M$65536</f>
        <v>200603</v>
      </c>
      <c r="T298" s="2">
        <f>IF(M$2:M$65536&lt;=6,M$2:M$65536+6,M$2:M$65536-6)</f>
        <v>9</v>
      </c>
      <c r="U298" s="2">
        <f>IF(M$2:M$65536&lt;4,3,IF(M$2:M$65536&lt;7,4,IF(M$2:M$65536&lt;10,1,2)))</f>
        <v>3</v>
      </c>
      <c r="V298" s="2">
        <f>IF(M$2:M$65536 &lt;= 6, R$2:R$2192, R$2:R$65536+1)</f>
        <v>2006</v>
      </c>
      <c r="W298" s="2" t="str">
        <f>IF(MONTH($B298+1)&lt;&gt;M298,"Month End","Not Month End")</f>
        <v>Not Month End</v>
      </c>
      <c r="X298" s="3">
        <f>DATE(R298-1,M298,D298)</f>
        <v>38427</v>
      </c>
      <c r="Z2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values(20060316, '2006-3-16',4, 16, 297, 'Thursday', 'Thu', 'Weekday', 12, 44, '2006-3-13', 20060313, 3, 11, 'March', 'Mar', 1, 2006, 200603, 9, 3, 2006, 'Not Month End', '2005-3-16')</v>
      </c>
    </row>
    <row r="299" spans="1:26" x14ac:dyDescent="0.25">
      <c r="A299" s="2">
        <f>YEAR(B299)*10000+MONTH(B299)*100+DAY(B299)</f>
        <v>20060317</v>
      </c>
      <c r="B299" s="3">
        <f>B298+1</f>
        <v>38793</v>
      </c>
      <c r="C299" s="2">
        <f>WEEKDAY(B299,2)</f>
        <v>5</v>
      </c>
      <c r="D299" s="2">
        <f>DAY(B299)</f>
        <v>17</v>
      </c>
      <c r="E299" s="2">
        <f>IF(ISNUMBER(E298),E298+1,1)</f>
        <v>298</v>
      </c>
      <c r="F299" s="3" t="str">
        <f>VLOOKUP(C299,weekdays,2)</f>
        <v>Friday</v>
      </c>
      <c r="G299" s="3" t="str">
        <f>VLOOKUP(C299,weekdays,3)</f>
        <v>Fri</v>
      </c>
      <c r="H299" s="2" t="str">
        <f>IF(C299&lt;=5,"Weekday","Weekend")</f>
        <v>Weekday</v>
      </c>
      <c r="I299" s="2">
        <f>WEEKNUM(B299,2)</f>
        <v>12</v>
      </c>
      <c r="J299" s="2">
        <f>IF(I299=I298,J298,J298+1)</f>
        <v>44</v>
      </c>
      <c r="K299" s="3">
        <f>B299+1-C299</f>
        <v>38789</v>
      </c>
      <c r="L299" s="2">
        <f>YEAR(K299)*10000+MONTH(K299)*100+DAY(K299)</f>
        <v>20060313</v>
      </c>
      <c r="M299" s="2">
        <f>MONTH(B299)</f>
        <v>3</v>
      </c>
      <c r="N299" s="2">
        <f>IF(M299=M298,N298,N298+1)</f>
        <v>11</v>
      </c>
      <c r="O299" s="3" t="str">
        <f>VLOOKUP(M$2:M$65536,months,2)</f>
        <v>March</v>
      </c>
      <c r="P299" s="3" t="str">
        <f>VLOOKUP(M$2:M$65536,months,3)</f>
        <v>Mar</v>
      </c>
      <c r="Q299" s="2">
        <f>IF(M$2:M$65536&lt;4,1,IF(M$2:M$65536&lt;7,2,IF(M$2:M$65536&lt;10,3,4)))</f>
        <v>1</v>
      </c>
      <c r="R299" s="2">
        <f>YEAR($B299)</f>
        <v>2006</v>
      </c>
      <c r="S299" s="2">
        <f>R299*100+M$2:M$65536</f>
        <v>200603</v>
      </c>
      <c r="T299" s="2">
        <f>IF(M$2:M$65536&lt;=6,M$2:M$65536+6,M$2:M$65536-6)</f>
        <v>9</v>
      </c>
      <c r="U299" s="2">
        <f>IF(M$2:M$65536&lt;4,3,IF(M$2:M$65536&lt;7,4,IF(M$2:M$65536&lt;10,1,2)))</f>
        <v>3</v>
      </c>
      <c r="V299" s="2">
        <f>IF(M$2:M$65536 &lt;= 6, R$2:R$2192, R$2:R$65536+1)</f>
        <v>2006</v>
      </c>
      <c r="W299" s="2" t="str">
        <f>IF(MONTH($B299+1)&lt;&gt;M299,"Month End","Not Month End")</f>
        <v>Not Month End</v>
      </c>
      <c r="X299" s="3">
        <f>DATE(R299-1,M299,D299)</f>
        <v>38428</v>
      </c>
      <c r="Z2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values(20060317, '2006-3-17',5, 17, 298, 'Friday', 'Fri', 'Weekday', 12, 44, '2006-3-13', 20060313, 3, 11, 'March', 'Mar', 1, 2006, 200603, 9, 3, 2006, 'Not Month End', '2005-3-17')</v>
      </c>
    </row>
    <row r="300" spans="1:26" x14ac:dyDescent="0.25">
      <c r="A300" s="2">
        <f>YEAR(B300)*10000+MONTH(B300)*100+DAY(B300)</f>
        <v>20060318</v>
      </c>
      <c r="B300" s="3">
        <f>B299+1</f>
        <v>38794</v>
      </c>
      <c r="C300" s="2">
        <f>WEEKDAY(B300,2)</f>
        <v>6</v>
      </c>
      <c r="D300" s="2">
        <f>DAY(B300)</f>
        <v>18</v>
      </c>
      <c r="E300" s="2">
        <f>IF(ISNUMBER(E299),E299+1,1)</f>
        <v>299</v>
      </c>
      <c r="F300" s="3" t="str">
        <f>VLOOKUP(C300,weekdays,2)</f>
        <v>Saturday</v>
      </c>
      <c r="G300" s="3" t="str">
        <f>VLOOKUP(C300,weekdays,3)</f>
        <v>Sat</v>
      </c>
      <c r="H300" s="2" t="str">
        <f>IF(C300&lt;=5,"Weekday","Weekend")</f>
        <v>Weekend</v>
      </c>
      <c r="I300" s="2">
        <f>WEEKNUM(B300,2)</f>
        <v>12</v>
      </c>
      <c r="J300" s="2">
        <f>IF(I300=I299,J299,J299+1)</f>
        <v>44</v>
      </c>
      <c r="K300" s="3">
        <f>B300+1-C300</f>
        <v>38789</v>
      </c>
      <c r="L300" s="2">
        <f>YEAR(K300)*10000+MONTH(K300)*100+DAY(K300)</f>
        <v>20060313</v>
      </c>
      <c r="M300" s="2">
        <f>MONTH(B300)</f>
        <v>3</v>
      </c>
      <c r="N300" s="2">
        <f>IF(M300=M299,N299,N299+1)</f>
        <v>11</v>
      </c>
      <c r="O300" s="3" t="str">
        <f>VLOOKUP(M$2:M$65536,months,2)</f>
        <v>March</v>
      </c>
      <c r="P300" s="3" t="str">
        <f>VLOOKUP(M$2:M$65536,months,3)</f>
        <v>Mar</v>
      </c>
      <c r="Q300" s="2">
        <f>IF(M$2:M$65536&lt;4,1,IF(M$2:M$65536&lt;7,2,IF(M$2:M$65536&lt;10,3,4)))</f>
        <v>1</v>
      </c>
      <c r="R300" s="2">
        <f>YEAR($B300)</f>
        <v>2006</v>
      </c>
      <c r="S300" s="2">
        <f>R300*100+M$2:M$65536</f>
        <v>200603</v>
      </c>
      <c r="T300" s="2">
        <f>IF(M$2:M$65536&lt;=6,M$2:M$65536+6,M$2:M$65536-6)</f>
        <v>9</v>
      </c>
      <c r="U300" s="2">
        <f>IF(M$2:M$65536&lt;4,3,IF(M$2:M$65536&lt;7,4,IF(M$2:M$65536&lt;10,1,2)))</f>
        <v>3</v>
      </c>
      <c r="V300" s="2">
        <f>IF(M$2:M$65536 &lt;= 6, R$2:R$2192, R$2:R$65536+1)</f>
        <v>2006</v>
      </c>
      <c r="W300" s="2" t="str">
        <f>IF(MONTH($B300+1)&lt;&gt;M300,"Month End","Not Month End")</f>
        <v>Not Month End</v>
      </c>
      <c r="X300" s="3">
        <f>DATE(R300-1,M300,D300)</f>
        <v>38429</v>
      </c>
      <c r="Z3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values(20060318, '2006-3-18',6, 18, 299, 'Saturday', 'Sat', 'Weekend', 12, 44, '2006-3-13', 20060313, 3, 11, 'March', 'Mar', 1, 2006, 200603, 9, 3, 2006, 'Not Month End', '2005-3-18')</v>
      </c>
    </row>
    <row r="301" spans="1:26" x14ac:dyDescent="0.25">
      <c r="A301" s="2">
        <f>YEAR(B301)*10000+MONTH(B301)*100+DAY(B301)</f>
        <v>20060319</v>
      </c>
      <c r="B301" s="3">
        <f>B300+1</f>
        <v>38795</v>
      </c>
      <c r="C301" s="2">
        <f>WEEKDAY(B301,2)</f>
        <v>7</v>
      </c>
      <c r="D301" s="2">
        <f>DAY(B301)</f>
        <v>19</v>
      </c>
      <c r="E301" s="2">
        <f>IF(ISNUMBER(E300),E300+1,1)</f>
        <v>300</v>
      </c>
      <c r="F301" s="3" t="str">
        <f>VLOOKUP(C301,weekdays,2)</f>
        <v>Sunday</v>
      </c>
      <c r="G301" s="3" t="str">
        <f>VLOOKUP(C301,weekdays,3)</f>
        <v>Sun</v>
      </c>
      <c r="H301" s="2" t="str">
        <f>IF(C301&lt;=5,"Weekday","Weekend")</f>
        <v>Weekend</v>
      </c>
      <c r="I301" s="2">
        <f>WEEKNUM(B301,2)</f>
        <v>12</v>
      </c>
      <c r="J301" s="2">
        <f>IF(I301=I300,J300,J300+1)</f>
        <v>44</v>
      </c>
      <c r="K301" s="3">
        <f>B301+1-C301</f>
        <v>38789</v>
      </c>
      <c r="L301" s="2">
        <f>YEAR(K301)*10000+MONTH(K301)*100+DAY(K301)</f>
        <v>20060313</v>
      </c>
      <c r="M301" s="2">
        <f>MONTH(B301)</f>
        <v>3</v>
      </c>
      <c r="N301" s="2">
        <f>IF(M301=M300,N300,N300+1)</f>
        <v>11</v>
      </c>
      <c r="O301" s="3" t="str">
        <f>VLOOKUP(M$2:M$65536,months,2)</f>
        <v>March</v>
      </c>
      <c r="P301" s="3" t="str">
        <f>VLOOKUP(M$2:M$65536,months,3)</f>
        <v>Mar</v>
      </c>
      <c r="Q301" s="2">
        <f>IF(M$2:M$65536&lt;4,1,IF(M$2:M$65536&lt;7,2,IF(M$2:M$65536&lt;10,3,4)))</f>
        <v>1</v>
      </c>
      <c r="R301" s="2">
        <f>YEAR($B301)</f>
        <v>2006</v>
      </c>
      <c r="S301" s="2">
        <f>R301*100+M$2:M$65536</f>
        <v>200603</v>
      </c>
      <c r="T301" s="2">
        <f>IF(M$2:M$65536&lt;=6,M$2:M$65536+6,M$2:M$65536-6)</f>
        <v>9</v>
      </c>
      <c r="U301" s="2">
        <f>IF(M$2:M$65536&lt;4,3,IF(M$2:M$65536&lt;7,4,IF(M$2:M$65536&lt;10,1,2)))</f>
        <v>3</v>
      </c>
      <c r="V301" s="2">
        <f>IF(M$2:M$65536 &lt;= 6, R$2:R$2192, R$2:R$65536+1)</f>
        <v>2006</v>
      </c>
      <c r="W301" s="2" t="str">
        <f>IF(MONTH($B301+1)&lt;&gt;M301,"Month End","Not Month End")</f>
        <v>Not Month End</v>
      </c>
      <c r="X301" s="3">
        <f>DATE(R301-1,M301,D301)</f>
        <v>38430</v>
      </c>
      <c r="Z3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values(20060319, '2006-3-19',7, 19, 300, 'Sunday', 'Sun', 'Weekend', 12, 44, '2006-3-13', 20060313, 3, 11, 'March', 'Mar', 1, 2006, 200603, 9, 3, 2006, 'Not Month End', '2005-3-19')</v>
      </c>
    </row>
    <row r="302" spans="1:26" x14ac:dyDescent="0.25">
      <c r="A302" s="2">
        <f>YEAR(B302)*10000+MONTH(B302)*100+DAY(B302)</f>
        <v>20060320</v>
      </c>
      <c r="B302" s="3">
        <f>B301+1</f>
        <v>38796</v>
      </c>
      <c r="C302" s="2">
        <f>WEEKDAY(B302,2)</f>
        <v>1</v>
      </c>
      <c r="D302" s="2">
        <f>DAY(B302)</f>
        <v>20</v>
      </c>
      <c r="E302" s="2">
        <f>IF(ISNUMBER(E301),E301+1,1)</f>
        <v>301</v>
      </c>
      <c r="F302" s="3" t="str">
        <f>VLOOKUP(C302,weekdays,2)</f>
        <v>Monday</v>
      </c>
      <c r="G302" s="3" t="str">
        <f>VLOOKUP(C302,weekdays,3)</f>
        <v>Mon</v>
      </c>
      <c r="H302" s="2" t="str">
        <f>IF(C302&lt;=5,"Weekday","Weekend")</f>
        <v>Weekday</v>
      </c>
      <c r="I302" s="2">
        <f>WEEKNUM(B302,2)</f>
        <v>13</v>
      </c>
      <c r="J302" s="2">
        <f>IF(I302=I301,J301,J301+1)</f>
        <v>45</v>
      </c>
      <c r="K302" s="3">
        <f>B302+1-C302</f>
        <v>38796</v>
      </c>
      <c r="L302" s="2">
        <f>YEAR(K302)*10000+MONTH(K302)*100+DAY(K302)</f>
        <v>20060320</v>
      </c>
      <c r="M302" s="2">
        <f>MONTH(B302)</f>
        <v>3</v>
      </c>
      <c r="N302" s="2">
        <f>IF(M302=M301,N301,N301+1)</f>
        <v>11</v>
      </c>
      <c r="O302" s="3" t="str">
        <f>VLOOKUP(M$2:M$65536,months,2)</f>
        <v>March</v>
      </c>
      <c r="P302" s="3" t="str">
        <f>VLOOKUP(M$2:M$65536,months,3)</f>
        <v>Mar</v>
      </c>
      <c r="Q302" s="2">
        <f>IF(M$2:M$65536&lt;4,1,IF(M$2:M$65536&lt;7,2,IF(M$2:M$65536&lt;10,3,4)))</f>
        <v>1</v>
      </c>
      <c r="R302" s="2">
        <f>YEAR($B302)</f>
        <v>2006</v>
      </c>
      <c r="S302" s="2">
        <f>R302*100+M$2:M$65536</f>
        <v>200603</v>
      </c>
      <c r="T302" s="2">
        <f>IF(M$2:M$65536&lt;=6,M$2:M$65536+6,M$2:M$65536-6)</f>
        <v>9</v>
      </c>
      <c r="U302" s="2">
        <f>IF(M$2:M$65536&lt;4,3,IF(M$2:M$65536&lt;7,4,IF(M$2:M$65536&lt;10,1,2)))</f>
        <v>3</v>
      </c>
      <c r="V302" s="2">
        <f>IF(M$2:M$65536 &lt;= 6, R$2:R$2192, R$2:R$65536+1)</f>
        <v>2006</v>
      </c>
      <c r="W302" s="2" t="str">
        <f>IF(MONTH($B302+1)&lt;&gt;M302,"Month End","Not Month End")</f>
        <v>Not Month End</v>
      </c>
      <c r="X302" s="3">
        <f>DATE(R302-1,M302,D302)</f>
        <v>38431</v>
      </c>
      <c r="Z3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values(20060320, '2006-3-20',1, 20, 301, 'Monday', 'Mon', 'Weekday', 13, 45, '2006-3-20', 20060320, 3, 11, 'March', 'Mar', 1, 2006, 200603, 9, 3, 2006, 'Not Month End', '2005-3-20')</v>
      </c>
    </row>
    <row r="303" spans="1:26" x14ac:dyDescent="0.25">
      <c r="A303" s="2">
        <f>YEAR(B303)*10000+MONTH(B303)*100+DAY(B303)</f>
        <v>20060321</v>
      </c>
      <c r="B303" s="3">
        <f>B302+1</f>
        <v>38797</v>
      </c>
      <c r="C303" s="2">
        <f>WEEKDAY(B303,2)</f>
        <v>2</v>
      </c>
      <c r="D303" s="2">
        <f>DAY(B303)</f>
        <v>21</v>
      </c>
      <c r="E303" s="2">
        <f>IF(ISNUMBER(E302),E302+1,1)</f>
        <v>302</v>
      </c>
      <c r="F303" s="3" t="str">
        <f>VLOOKUP(C303,weekdays,2)</f>
        <v>Tuesday</v>
      </c>
      <c r="G303" s="3" t="str">
        <f>VLOOKUP(C303,weekdays,3)</f>
        <v>Tue</v>
      </c>
      <c r="H303" s="2" t="str">
        <f>IF(C303&lt;=5,"Weekday","Weekend")</f>
        <v>Weekday</v>
      </c>
      <c r="I303" s="2">
        <f>WEEKNUM(B303,2)</f>
        <v>13</v>
      </c>
      <c r="J303" s="2">
        <f>IF(I303=I302,J302,J302+1)</f>
        <v>45</v>
      </c>
      <c r="K303" s="3">
        <f>B303+1-C303</f>
        <v>38796</v>
      </c>
      <c r="L303" s="2">
        <f>YEAR(K303)*10000+MONTH(K303)*100+DAY(K303)</f>
        <v>20060320</v>
      </c>
      <c r="M303" s="2">
        <f>MONTH(B303)</f>
        <v>3</v>
      </c>
      <c r="N303" s="2">
        <f>IF(M303=M302,N302,N302+1)</f>
        <v>11</v>
      </c>
      <c r="O303" s="3" t="str">
        <f>VLOOKUP(M$2:M$65536,months,2)</f>
        <v>March</v>
      </c>
      <c r="P303" s="3" t="str">
        <f>VLOOKUP(M$2:M$65536,months,3)</f>
        <v>Mar</v>
      </c>
      <c r="Q303" s="2">
        <f>IF(M$2:M$65536&lt;4,1,IF(M$2:M$65536&lt;7,2,IF(M$2:M$65536&lt;10,3,4)))</f>
        <v>1</v>
      </c>
      <c r="R303" s="2">
        <f>YEAR($B303)</f>
        <v>2006</v>
      </c>
      <c r="S303" s="2">
        <f>R303*100+M$2:M$65536</f>
        <v>200603</v>
      </c>
      <c r="T303" s="2">
        <f>IF(M$2:M$65536&lt;=6,M$2:M$65536+6,M$2:M$65536-6)</f>
        <v>9</v>
      </c>
      <c r="U303" s="2">
        <f>IF(M$2:M$65536&lt;4,3,IF(M$2:M$65536&lt;7,4,IF(M$2:M$65536&lt;10,1,2)))</f>
        <v>3</v>
      </c>
      <c r="V303" s="2">
        <f>IF(M$2:M$65536 &lt;= 6, R$2:R$2192, R$2:R$65536+1)</f>
        <v>2006</v>
      </c>
      <c r="W303" s="2" t="str">
        <f>IF(MONTH($B303+1)&lt;&gt;M303,"Month End","Not Month End")</f>
        <v>Not Month End</v>
      </c>
      <c r="X303" s="3">
        <f>DATE(R303-1,M303,D303)</f>
        <v>38432</v>
      </c>
      <c r="Z3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values(20060321, '2006-3-21',2, 21, 302, 'Tuesday', 'Tue', 'Weekday', 13, 45, '2006-3-20', 20060320, 3, 11, 'March', 'Mar', 1, 2006, 200603, 9, 3, 2006, 'Not Month End', '2005-3-21')</v>
      </c>
    </row>
    <row r="304" spans="1:26" x14ac:dyDescent="0.25">
      <c r="A304" s="2">
        <f>YEAR(B304)*10000+MONTH(B304)*100+DAY(B304)</f>
        <v>20060322</v>
      </c>
      <c r="B304" s="3">
        <f>B303+1</f>
        <v>38798</v>
      </c>
      <c r="C304" s="2">
        <f>WEEKDAY(B304,2)</f>
        <v>3</v>
      </c>
      <c r="D304" s="2">
        <f>DAY(B304)</f>
        <v>22</v>
      </c>
      <c r="E304" s="2">
        <f>IF(ISNUMBER(E303),E303+1,1)</f>
        <v>303</v>
      </c>
      <c r="F304" s="3" t="str">
        <f>VLOOKUP(C304,weekdays,2)</f>
        <v>Wednesday</v>
      </c>
      <c r="G304" s="3" t="str">
        <f>VLOOKUP(C304,weekdays,3)</f>
        <v>Wed</v>
      </c>
      <c r="H304" s="2" t="str">
        <f>IF(C304&lt;=5,"Weekday","Weekend")</f>
        <v>Weekday</v>
      </c>
      <c r="I304" s="2">
        <f>WEEKNUM(B304,2)</f>
        <v>13</v>
      </c>
      <c r="J304" s="2">
        <f>IF(I304=I303,J303,J303+1)</f>
        <v>45</v>
      </c>
      <c r="K304" s="3">
        <f>B304+1-C304</f>
        <v>38796</v>
      </c>
      <c r="L304" s="2">
        <f>YEAR(K304)*10000+MONTH(K304)*100+DAY(K304)</f>
        <v>20060320</v>
      </c>
      <c r="M304" s="2">
        <f>MONTH(B304)</f>
        <v>3</v>
      </c>
      <c r="N304" s="2">
        <f>IF(M304=M303,N303,N303+1)</f>
        <v>11</v>
      </c>
      <c r="O304" s="3" t="str">
        <f>VLOOKUP(M$2:M$65536,months,2)</f>
        <v>March</v>
      </c>
      <c r="P304" s="3" t="str">
        <f>VLOOKUP(M$2:M$65536,months,3)</f>
        <v>Mar</v>
      </c>
      <c r="Q304" s="2">
        <f>IF(M$2:M$65536&lt;4,1,IF(M$2:M$65536&lt;7,2,IF(M$2:M$65536&lt;10,3,4)))</f>
        <v>1</v>
      </c>
      <c r="R304" s="2">
        <f>YEAR($B304)</f>
        <v>2006</v>
      </c>
      <c r="S304" s="2">
        <f>R304*100+M$2:M$65536</f>
        <v>200603</v>
      </c>
      <c r="T304" s="2">
        <f>IF(M$2:M$65536&lt;=6,M$2:M$65536+6,M$2:M$65536-6)</f>
        <v>9</v>
      </c>
      <c r="U304" s="2">
        <f>IF(M$2:M$65536&lt;4,3,IF(M$2:M$65536&lt;7,4,IF(M$2:M$65536&lt;10,1,2)))</f>
        <v>3</v>
      </c>
      <c r="V304" s="2">
        <f>IF(M$2:M$65536 &lt;= 6, R$2:R$2192, R$2:R$65536+1)</f>
        <v>2006</v>
      </c>
      <c r="W304" s="2" t="str">
        <f>IF(MONTH($B304+1)&lt;&gt;M304,"Month End","Not Month End")</f>
        <v>Not Month End</v>
      </c>
      <c r="X304" s="3">
        <f>DATE(R304-1,M304,D304)</f>
        <v>38433</v>
      </c>
      <c r="Z3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values(20060322, '2006-3-22',3, 22, 303, 'Wednesday', 'Wed', 'Weekday', 13, 45, '2006-3-20', 20060320, 3, 11, 'March', 'Mar', 1, 2006, 200603, 9, 3, 2006, 'Not Month End', '2005-3-22')</v>
      </c>
    </row>
    <row r="305" spans="1:26" x14ac:dyDescent="0.25">
      <c r="A305" s="2">
        <f>YEAR(B305)*10000+MONTH(B305)*100+DAY(B305)</f>
        <v>20060323</v>
      </c>
      <c r="B305" s="3">
        <f>B304+1</f>
        <v>38799</v>
      </c>
      <c r="C305" s="2">
        <f>WEEKDAY(B305,2)</f>
        <v>4</v>
      </c>
      <c r="D305" s="2">
        <f>DAY(B305)</f>
        <v>23</v>
      </c>
      <c r="E305" s="2">
        <f>IF(ISNUMBER(E304),E304+1,1)</f>
        <v>304</v>
      </c>
      <c r="F305" s="3" t="str">
        <f>VLOOKUP(C305,weekdays,2)</f>
        <v>Thursday</v>
      </c>
      <c r="G305" s="3" t="str">
        <f>VLOOKUP(C305,weekdays,3)</f>
        <v>Thu</v>
      </c>
      <c r="H305" s="2" t="str">
        <f>IF(C305&lt;=5,"Weekday","Weekend")</f>
        <v>Weekday</v>
      </c>
      <c r="I305" s="2">
        <f>WEEKNUM(B305,2)</f>
        <v>13</v>
      </c>
      <c r="J305" s="2">
        <f>IF(I305=I304,J304,J304+1)</f>
        <v>45</v>
      </c>
      <c r="K305" s="3">
        <f>B305+1-C305</f>
        <v>38796</v>
      </c>
      <c r="L305" s="2">
        <f>YEAR(K305)*10000+MONTH(K305)*100+DAY(K305)</f>
        <v>20060320</v>
      </c>
      <c r="M305" s="2">
        <f>MONTH(B305)</f>
        <v>3</v>
      </c>
      <c r="N305" s="2">
        <f>IF(M305=M304,N304,N304+1)</f>
        <v>11</v>
      </c>
      <c r="O305" s="3" t="str">
        <f>VLOOKUP(M$2:M$65536,months,2)</f>
        <v>March</v>
      </c>
      <c r="P305" s="3" t="str">
        <f>VLOOKUP(M$2:M$65536,months,3)</f>
        <v>Mar</v>
      </c>
      <c r="Q305" s="2">
        <f>IF(M$2:M$65536&lt;4,1,IF(M$2:M$65536&lt;7,2,IF(M$2:M$65536&lt;10,3,4)))</f>
        <v>1</v>
      </c>
      <c r="R305" s="2">
        <f>YEAR($B305)</f>
        <v>2006</v>
      </c>
      <c r="S305" s="2">
        <f>R305*100+M$2:M$65536</f>
        <v>200603</v>
      </c>
      <c r="T305" s="2">
        <f>IF(M$2:M$65536&lt;=6,M$2:M$65536+6,M$2:M$65536-6)</f>
        <v>9</v>
      </c>
      <c r="U305" s="2">
        <f>IF(M$2:M$65536&lt;4,3,IF(M$2:M$65536&lt;7,4,IF(M$2:M$65536&lt;10,1,2)))</f>
        <v>3</v>
      </c>
      <c r="V305" s="2">
        <f>IF(M$2:M$65536 &lt;= 6, R$2:R$2192, R$2:R$65536+1)</f>
        <v>2006</v>
      </c>
      <c r="W305" s="2" t="str">
        <f>IF(MONTH($B305+1)&lt;&gt;M305,"Month End","Not Month End")</f>
        <v>Not Month End</v>
      </c>
      <c r="X305" s="3">
        <f>DATE(R305-1,M305,D305)</f>
        <v>38434</v>
      </c>
      <c r="Z3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values(20060323, '2006-3-23',4, 23, 304, 'Thursday', 'Thu', 'Weekday', 13, 45, '2006-3-20', 20060320, 3, 11, 'March', 'Mar', 1, 2006, 200603, 9, 3, 2006, 'Not Month End', '2005-3-23')</v>
      </c>
    </row>
    <row r="306" spans="1:26" x14ac:dyDescent="0.25">
      <c r="A306" s="2">
        <f>YEAR(B306)*10000+MONTH(B306)*100+DAY(B306)</f>
        <v>20060324</v>
      </c>
      <c r="B306" s="3">
        <f>B305+1</f>
        <v>38800</v>
      </c>
      <c r="C306" s="2">
        <f>WEEKDAY(B306,2)</f>
        <v>5</v>
      </c>
      <c r="D306" s="2">
        <f>DAY(B306)</f>
        <v>24</v>
      </c>
      <c r="E306" s="2">
        <f>IF(ISNUMBER(E305),E305+1,1)</f>
        <v>305</v>
      </c>
      <c r="F306" s="3" t="str">
        <f>VLOOKUP(C306,weekdays,2)</f>
        <v>Friday</v>
      </c>
      <c r="G306" s="3" t="str">
        <f>VLOOKUP(C306,weekdays,3)</f>
        <v>Fri</v>
      </c>
      <c r="H306" s="2" t="str">
        <f>IF(C306&lt;=5,"Weekday","Weekend")</f>
        <v>Weekday</v>
      </c>
      <c r="I306" s="2">
        <f>WEEKNUM(B306,2)</f>
        <v>13</v>
      </c>
      <c r="J306" s="2">
        <f>IF(I306=I305,J305,J305+1)</f>
        <v>45</v>
      </c>
      <c r="K306" s="3">
        <f>B306+1-C306</f>
        <v>38796</v>
      </c>
      <c r="L306" s="2">
        <f>YEAR(K306)*10000+MONTH(K306)*100+DAY(K306)</f>
        <v>20060320</v>
      </c>
      <c r="M306" s="2">
        <f>MONTH(B306)</f>
        <v>3</v>
      </c>
      <c r="N306" s="2">
        <f>IF(M306=M305,N305,N305+1)</f>
        <v>11</v>
      </c>
      <c r="O306" s="3" t="str">
        <f>VLOOKUP(M$2:M$65536,months,2)</f>
        <v>March</v>
      </c>
      <c r="P306" s="3" t="str">
        <f>VLOOKUP(M$2:M$65536,months,3)</f>
        <v>Mar</v>
      </c>
      <c r="Q306" s="2">
        <f>IF(M$2:M$65536&lt;4,1,IF(M$2:M$65536&lt;7,2,IF(M$2:M$65536&lt;10,3,4)))</f>
        <v>1</v>
      </c>
      <c r="R306" s="2">
        <f>YEAR($B306)</f>
        <v>2006</v>
      </c>
      <c r="S306" s="2">
        <f>R306*100+M$2:M$65536</f>
        <v>200603</v>
      </c>
      <c r="T306" s="2">
        <f>IF(M$2:M$65536&lt;=6,M$2:M$65536+6,M$2:M$65536-6)</f>
        <v>9</v>
      </c>
      <c r="U306" s="2">
        <f>IF(M$2:M$65536&lt;4,3,IF(M$2:M$65536&lt;7,4,IF(M$2:M$65536&lt;10,1,2)))</f>
        <v>3</v>
      </c>
      <c r="V306" s="2">
        <f>IF(M$2:M$65536 &lt;= 6, R$2:R$2192, R$2:R$65536+1)</f>
        <v>2006</v>
      </c>
      <c r="W306" s="2" t="str">
        <f>IF(MONTH($B306+1)&lt;&gt;M306,"Month End","Not Month End")</f>
        <v>Not Month End</v>
      </c>
      <c r="X306" s="3">
        <f>DATE(R306-1,M306,D306)</f>
        <v>38435</v>
      </c>
      <c r="Z3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values(20060324, '2006-3-24',5, 24, 305, 'Friday', 'Fri', 'Weekday', 13, 45, '2006-3-20', 20060320, 3, 11, 'March', 'Mar', 1, 2006, 200603, 9, 3, 2006, 'Not Month End', '2005-3-24')</v>
      </c>
    </row>
    <row r="307" spans="1:26" x14ac:dyDescent="0.25">
      <c r="A307" s="2">
        <f>YEAR(B307)*10000+MONTH(B307)*100+DAY(B307)</f>
        <v>20060325</v>
      </c>
      <c r="B307" s="3">
        <f>B306+1</f>
        <v>38801</v>
      </c>
      <c r="C307" s="2">
        <f>WEEKDAY(B307,2)</f>
        <v>6</v>
      </c>
      <c r="D307" s="2">
        <f>DAY(B307)</f>
        <v>25</v>
      </c>
      <c r="E307" s="2">
        <f>IF(ISNUMBER(E306),E306+1,1)</f>
        <v>306</v>
      </c>
      <c r="F307" s="3" t="str">
        <f>VLOOKUP(C307,weekdays,2)</f>
        <v>Saturday</v>
      </c>
      <c r="G307" s="3" t="str">
        <f>VLOOKUP(C307,weekdays,3)</f>
        <v>Sat</v>
      </c>
      <c r="H307" s="2" t="str">
        <f>IF(C307&lt;=5,"Weekday","Weekend")</f>
        <v>Weekend</v>
      </c>
      <c r="I307" s="2">
        <f>WEEKNUM(B307,2)</f>
        <v>13</v>
      </c>
      <c r="J307" s="2">
        <f>IF(I307=I306,J306,J306+1)</f>
        <v>45</v>
      </c>
      <c r="K307" s="3">
        <f>B307+1-C307</f>
        <v>38796</v>
      </c>
      <c r="L307" s="2">
        <f>YEAR(K307)*10000+MONTH(K307)*100+DAY(K307)</f>
        <v>20060320</v>
      </c>
      <c r="M307" s="2">
        <f>MONTH(B307)</f>
        <v>3</v>
      </c>
      <c r="N307" s="2">
        <f>IF(M307=M306,N306,N306+1)</f>
        <v>11</v>
      </c>
      <c r="O307" s="3" t="str">
        <f>VLOOKUP(M$2:M$65536,months,2)</f>
        <v>March</v>
      </c>
      <c r="P307" s="3" t="str">
        <f>VLOOKUP(M$2:M$65536,months,3)</f>
        <v>Mar</v>
      </c>
      <c r="Q307" s="2">
        <f>IF(M$2:M$65536&lt;4,1,IF(M$2:M$65536&lt;7,2,IF(M$2:M$65536&lt;10,3,4)))</f>
        <v>1</v>
      </c>
      <c r="R307" s="2">
        <f>YEAR($B307)</f>
        <v>2006</v>
      </c>
      <c r="S307" s="2">
        <f>R307*100+M$2:M$65536</f>
        <v>200603</v>
      </c>
      <c r="T307" s="2">
        <f>IF(M$2:M$65536&lt;=6,M$2:M$65536+6,M$2:M$65536-6)</f>
        <v>9</v>
      </c>
      <c r="U307" s="2">
        <f>IF(M$2:M$65536&lt;4,3,IF(M$2:M$65536&lt;7,4,IF(M$2:M$65536&lt;10,1,2)))</f>
        <v>3</v>
      </c>
      <c r="V307" s="2">
        <f>IF(M$2:M$65536 &lt;= 6, R$2:R$2192, R$2:R$65536+1)</f>
        <v>2006</v>
      </c>
      <c r="W307" s="2" t="str">
        <f>IF(MONTH($B307+1)&lt;&gt;M307,"Month End","Not Month End")</f>
        <v>Not Month End</v>
      </c>
      <c r="X307" s="3">
        <f>DATE(R307-1,M307,D307)</f>
        <v>38436</v>
      </c>
      <c r="Z3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values(20060325, '2006-3-25',6, 25, 306, 'Saturday', 'Sat', 'Weekend', 13, 45, '2006-3-20', 20060320, 3, 11, 'March', 'Mar', 1, 2006, 200603, 9, 3, 2006, 'Not Month End', '2005-3-25')</v>
      </c>
    </row>
    <row r="308" spans="1:26" x14ac:dyDescent="0.25">
      <c r="A308" s="2">
        <f>YEAR(B308)*10000+MONTH(B308)*100+DAY(B308)</f>
        <v>20060326</v>
      </c>
      <c r="B308" s="3">
        <f>B307+1</f>
        <v>38802</v>
      </c>
      <c r="C308" s="2">
        <f>WEEKDAY(B308,2)</f>
        <v>7</v>
      </c>
      <c r="D308" s="2">
        <f>DAY(B308)</f>
        <v>26</v>
      </c>
      <c r="E308" s="2">
        <f>IF(ISNUMBER(E307),E307+1,1)</f>
        <v>307</v>
      </c>
      <c r="F308" s="3" t="str">
        <f>VLOOKUP(C308,weekdays,2)</f>
        <v>Sunday</v>
      </c>
      <c r="G308" s="3" t="str">
        <f>VLOOKUP(C308,weekdays,3)</f>
        <v>Sun</v>
      </c>
      <c r="H308" s="2" t="str">
        <f>IF(C308&lt;=5,"Weekday","Weekend")</f>
        <v>Weekend</v>
      </c>
      <c r="I308" s="2">
        <f>WEEKNUM(B308,2)</f>
        <v>13</v>
      </c>
      <c r="J308" s="2">
        <f>IF(I308=I307,J307,J307+1)</f>
        <v>45</v>
      </c>
      <c r="K308" s="3">
        <f>B308+1-C308</f>
        <v>38796</v>
      </c>
      <c r="L308" s="2">
        <f>YEAR(K308)*10000+MONTH(K308)*100+DAY(K308)</f>
        <v>20060320</v>
      </c>
      <c r="M308" s="2">
        <f>MONTH(B308)</f>
        <v>3</v>
      </c>
      <c r="N308" s="2">
        <f>IF(M308=M307,N307,N307+1)</f>
        <v>11</v>
      </c>
      <c r="O308" s="3" t="str">
        <f>VLOOKUP(M$2:M$65536,months,2)</f>
        <v>March</v>
      </c>
      <c r="P308" s="3" t="str">
        <f>VLOOKUP(M$2:M$65536,months,3)</f>
        <v>Mar</v>
      </c>
      <c r="Q308" s="2">
        <f>IF(M$2:M$65536&lt;4,1,IF(M$2:M$65536&lt;7,2,IF(M$2:M$65536&lt;10,3,4)))</f>
        <v>1</v>
      </c>
      <c r="R308" s="2">
        <f>YEAR($B308)</f>
        <v>2006</v>
      </c>
      <c r="S308" s="2">
        <f>R308*100+M$2:M$65536</f>
        <v>200603</v>
      </c>
      <c r="T308" s="2">
        <f>IF(M$2:M$65536&lt;=6,M$2:M$65536+6,M$2:M$65536-6)</f>
        <v>9</v>
      </c>
      <c r="U308" s="2">
        <f>IF(M$2:M$65536&lt;4,3,IF(M$2:M$65536&lt;7,4,IF(M$2:M$65536&lt;10,1,2)))</f>
        <v>3</v>
      </c>
      <c r="V308" s="2">
        <f>IF(M$2:M$65536 &lt;= 6, R$2:R$2192, R$2:R$65536+1)</f>
        <v>2006</v>
      </c>
      <c r="W308" s="2" t="str">
        <f>IF(MONTH($B308+1)&lt;&gt;M308,"Month End","Not Month End")</f>
        <v>Not Month End</v>
      </c>
      <c r="X308" s="3">
        <f>DATE(R308-1,M308,D308)</f>
        <v>38437</v>
      </c>
      <c r="Z3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values(20060326, '2006-3-26',7, 26, 307, 'Sunday', 'Sun', 'Weekend', 13, 45, '2006-3-20', 20060320, 3, 11, 'March', 'Mar', 1, 2006, 200603, 9, 3, 2006, 'Not Month End', '2005-3-26')</v>
      </c>
    </row>
    <row r="309" spans="1:26" x14ac:dyDescent="0.25">
      <c r="A309" s="2">
        <f>YEAR(B309)*10000+MONTH(B309)*100+DAY(B309)</f>
        <v>20060327</v>
      </c>
      <c r="B309" s="3">
        <f>B308+1</f>
        <v>38803</v>
      </c>
      <c r="C309" s="2">
        <f>WEEKDAY(B309,2)</f>
        <v>1</v>
      </c>
      <c r="D309" s="2">
        <f>DAY(B309)</f>
        <v>27</v>
      </c>
      <c r="E309" s="2">
        <f>IF(ISNUMBER(E308),E308+1,1)</f>
        <v>308</v>
      </c>
      <c r="F309" s="3" t="str">
        <f>VLOOKUP(C309,weekdays,2)</f>
        <v>Monday</v>
      </c>
      <c r="G309" s="3" t="str">
        <f>VLOOKUP(C309,weekdays,3)</f>
        <v>Mon</v>
      </c>
      <c r="H309" s="2" t="str">
        <f>IF(C309&lt;=5,"Weekday","Weekend")</f>
        <v>Weekday</v>
      </c>
      <c r="I309" s="2">
        <f>WEEKNUM(B309,2)</f>
        <v>14</v>
      </c>
      <c r="J309" s="2">
        <f>IF(I309=I308,J308,J308+1)</f>
        <v>46</v>
      </c>
      <c r="K309" s="3">
        <f>B309+1-C309</f>
        <v>38803</v>
      </c>
      <c r="L309" s="2">
        <f>YEAR(K309)*10000+MONTH(K309)*100+DAY(K309)</f>
        <v>20060327</v>
      </c>
      <c r="M309" s="2">
        <f>MONTH(B309)</f>
        <v>3</v>
      </c>
      <c r="N309" s="2">
        <f>IF(M309=M308,N308,N308+1)</f>
        <v>11</v>
      </c>
      <c r="O309" s="3" t="str">
        <f>VLOOKUP(M$2:M$65536,months,2)</f>
        <v>March</v>
      </c>
      <c r="P309" s="3" t="str">
        <f>VLOOKUP(M$2:M$65536,months,3)</f>
        <v>Mar</v>
      </c>
      <c r="Q309" s="2">
        <f>IF(M$2:M$65536&lt;4,1,IF(M$2:M$65536&lt;7,2,IF(M$2:M$65536&lt;10,3,4)))</f>
        <v>1</v>
      </c>
      <c r="R309" s="2">
        <f>YEAR($B309)</f>
        <v>2006</v>
      </c>
      <c r="S309" s="2">
        <f>R309*100+M$2:M$65536</f>
        <v>200603</v>
      </c>
      <c r="T309" s="2">
        <f>IF(M$2:M$65536&lt;=6,M$2:M$65536+6,M$2:M$65536-6)</f>
        <v>9</v>
      </c>
      <c r="U309" s="2">
        <f>IF(M$2:M$65536&lt;4,3,IF(M$2:M$65536&lt;7,4,IF(M$2:M$65536&lt;10,1,2)))</f>
        <v>3</v>
      </c>
      <c r="V309" s="2">
        <f>IF(M$2:M$65536 &lt;= 6, R$2:R$2192, R$2:R$65536+1)</f>
        <v>2006</v>
      </c>
      <c r="W309" s="2" t="str">
        <f>IF(MONTH($B309+1)&lt;&gt;M309,"Month End","Not Month End")</f>
        <v>Not Month End</v>
      </c>
      <c r="X309" s="3">
        <f>DATE(R309-1,M309,D309)</f>
        <v>38438</v>
      </c>
      <c r="Z3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values(20060327, '2006-3-27',1, 27, 308, 'Monday', 'Mon', 'Weekday', 14, 46, '2006-3-27', 20060327, 3, 11, 'March', 'Mar', 1, 2006, 200603, 9, 3, 2006, 'Not Month End', '2005-3-27')</v>
      </c>
    </row>
    <row r="310" spans="1:26" x14ac:dyDescent="0.25">
      <c r="A310" s="2">
        <f>YEAR(B310)*10000+MONTH(B310)*100+DAY(B310)</f>
        <v>20060328</v>
      </c>
      <c r="B310" s="3">
        <f>B309+1</f>
        <v>38804</v>
      </c>
      <c r="C310" s="2">
        <f>WEEKDAY(B310,2)</f>
        <v>2</v>
      </c>
      <c r="D310" s="2">
        <f>DAY(B310)</f>
        <v>28</v>
      </c>
      <c r="E310" s="2">
        <f>IF(ISNUMBER(E309),E309+1,1)</f>
        <v>309</v>
      </c>
      <c r="F310" s="3" t="str">
        <f>VLOOKUP(C310,weekdays,2)</f>
        <v>Tuesday</v>
      </c>
      <c r="G310" s="3" t="str">
        <f>VLOOKUP(C310,weekdays,3)</f>
        <v>Tue</v>
      </c>
      <c r="H310" s="2" t="str">
        <f>IF(C310&lt;=5,"Weekday","Weekend")</f>
        <v>Weekday</v>
      </c>
      <c r="I310" s="2">
        <f>WEEKNUM(B310,2)</f>
        <v>14</v>
      </c>
      <c r="J310" s="2">
        <f>IF(I310=I309,J309,J309+1)</f>
        <v>46</v>
      </c>
      <c r="K310" s="3">
        <f>B310+1-C310</f>
        <v>38803</v>
      </c>
      <c r="L310" s="2">
        <f>YEAR(K310)*10000+MONTH(K310)*100+DAY(K310)</f>
        <v>20060327</v>
      </c>
      <c r="M310" s="2">
        <f>MONTH(B310)</f>
        <v>3</v>
      </c>
      <c r="N310" s="2">
        <f>IF(M310=M309,N309,N309+1)</f>
        <v>11</v>
      </c>
      <c r="O310" s="3" t="str">
        <f>VLOOKUP(M$2:M$65536,months,2)</f>
        <v>March</v>
      </c>
      <c r="P310" s="3" t="str">
        <f>VLOOKUP(M$2:M$65536,months,3)</f>
        <v>Mar</v>
      </c>
      <c r="Q310" s="2">
        <f>IF(M$2:M$65536&lt;4,1,IF(M$2:M$65536&lt;7,2,IF(M$2:M$65536&lt;10,3,4)))</f>
        <v>1</v>
      </c>
      <c r="R310" s="2">
        <f>YEAR($B310)</f>
        <v>2006</v>
      </c>
      <c r="S310" s="2">
        <f>R310*100+M$2:M$65536</f>
        <v>200603</v>
      </c>
      <c r="T310" s="2">
        <f>IF(M$2:M$65536&lt;=6,M$2:M$65536+6,M$2:M$65536-6)</f>
        <v>9</v>
      </c>
      <c r="U310" s="2">
        <f>IF(M$2:M$65536&lt;4,3,IF(M$2:M$65536&lt;7,4,IF(M$2:M$65536&lt;10,1,2)))</f>
        <v>3</v>
      </c>
      <c r="V310" s="2">
        <f>IF(M$2:M$65536 &lt;= 6, R$2:R$2192, R$2:R$65536+1)</f>
        <v>2006</v>
      </c>
      <c r="W310" s="2" t="str">
        <f>IF(MONTH($B310+1)&lt;&gt;M310,"Month End","Not Month End")</f>
        <v>Not Month End</v>
      </c>
      <c r="X310" s="3">
        <f>DATE(R310-1,M310,D310)</f>
        <v>38439</v>
      </c>
      <c r="Z3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values(20060328, '2006-3-28',2, 28, 309, 'Tuesday', 'Tue', 'Weekday', 14, 46, '2006-3-27', 20060327, 3, 11, 'March', 'Mar', 1, 2006, 200603, 9, 3, 2006, 'Not Month End', '2005-3-28')</v>
      </c>
    </row>
    <row r="311" spans="1:26" x14ac:dyDescent="0.25">
      <c r="A311" s="2">
        <f>YEAR(B311)*10000+MONTH(B311)*100+DAY(B311)</f>
        <v>20060329</v>
      </c>
      <c r="B311" s="3">
        <f>B310+1</f>
        <v>38805</v>
      </c>
      <c r="C311" s="2">
        <f>WEEKDAY(B311,2)</f>
        <v>3</v>
      </c>
      <c r="D311" s="2">
        <f>DAY(B311)</f>
        <v>29</v>
      </c>
      <c r="E311" s="2">
        <f>IF(ISNUMBER(E310),E310+1,1)</f>
        <v>310</v>
      </c>
      <c r="F311" s="3" t="str">
        <f>VLOOKUP(C311,weekdays,2)</f>
        <v>Wednesday</v>
      </c>
      <c r="G311" s="3" t="str">
        <f>VLOOKUP(C311,weekdays,3)</f>
        <v>Wed</v>
      </c>
      <c r="H311" s="2" t="str">
        <f>IF(C311&lt;=5,"Weekday","Weekend")</f>
        <v>Weekday</v>
      </c>
      <c r="I311" s="2">
        <f>WEEKNUM(B311,2)</f>
        <v>14</v>
      </c>
      <c r="J311" s="2">
        <f>IF(I311=I310,J310,J310+1)</f>
        <v>46</v>
      </c>
      <c r="K311" s="3">
        <f>B311+1-C311</f>
        <v>38803</v>
      </c>
      <c r="L311" s="2">
        <f>YEAR(K311)*10000+MONTH(K311)*100+DAY(K311)</f>
        <v>20060327</v>
      </c>
      <c r="M311" s="2">
        <f>MONTH(B311)</f>
        <v>3</v>
      </c>
      <c r="N311" s="2">
        <f>IF(M311=M310,N310,N310+1)</f>
        <v>11</v>
      </c>
      <c r="O311" s="3" t="str">
        <f>VLOOKUP(M$2:M$65536,months,2)</f>
        <v>March</v>
      </c>
      <c r="P311" s="3" t="str">
        <f>VLOOKUP(M$2:M$65536,months,3)</f>
        <v>Mar</v>
      </c>
      <c r="Q311" s="2">
        <f>IF(M$2:M$65536&lt;4,1,IF(M$2:M$65536&lt;7,2,IF(M$2:M$65536&lt;10,3,4)))</f>
        <v>1</v>
      </c>
      <c r="R311" s="2">
        <f>YEAR($B311)</f>
        <v>2006</v>
      </c>
      <c r="S311" s="2">
        <f>R311*100+M$2:M$65536</f>
        <v>200603</v>
      </c>
      <c r="T311" s="2">
        <f>IF(M$2:M$65536&lt;=6,M$2:M$65536+6,M$2:M$65536-6)</f>
        <v>9</v>
      </c>
      <c r="U311" s="2">
        <f>IF(M$2:M$65536&lt;4,3,IF(M$2:M$65536&lt;7,4,IF(M$2:M$65536&lt;10,1,2)))</f>
        <v>3</v>
      </c>
      <c r="V311" s="2">
        <f>IF(M$2:M$65536 &lt;= 6, R$2:R$2192, R$2:R$65536+1)</f>
        <v>2006</v>
      </c>
      <c r="W311" s="2" t="str">
        <f>IF(MONTH($B311+1)&lt;&gt;M311,"Month End","Not Month End")</f>
        <v>Not Month End</v>
      </c>
      <c r="X311" s="3">
        <f>DATE(R311-1,M311,D311)</f>
        <v>38440</v>
      </c>
      <c r="Z3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values(20060329, '2006-3-29',3, 29, 310, 'Wednesday', 'Wed', 'Weekday', 14, 46, '2006-3-27', 20060327, 3, 11, 'March', 'Mar', 1, 2006, 200603, 9, 3, 2006, 'Not Month End', '2005-3-29')</v>
      </c>
    </row>
    <row r="312" spans="1:26" x14ac:dyDescent="0.25">
      <c r="A312" s="2">
        <f>YEAR(B312)*10000+MONTH(B312)*100+DAY(B312)</f>
        <v>20060330</v>
      </c>
      <c r="B312" s="3">
        <f>B311+1</f>
        <v>38806</v>
      </c>
      <c r="C312" s="2">
        <f>WEEKDAY(B312,2)</f>
        <v>4</v>
      </c>
      <c r="D312" s="2">
        <f>DAY(B312)</f>
        <v>30</v>
      </c>
      <c r="E312" s="2">
        <f>IF(ISNUMBER(E311),E311+1,1)</f>
        <v>311</v>
      </c>
      <c r="F312" s="3" t="str">
        <f>VLOOKUP(C312,weekdays,2)</f>
        <v>Thursday</v>
      </c>
      <c r="G312" s="3" t="str">
        <f>VLOOKUP(C312,weekdays,3)</f>
        <v>Thu</v>
      </c>
      <c r="H312" s="2" t="str">
        <f>IF(C312&lt;=5,"Weekday","Weekend")</f>
        <v>Weekday</v>
      </c>
      <c r="I312" s="2">
        <f>WEEKNUM(B312,2)</f>
        <v>14</v>
      </c>
      <c r="J312" s="2">
        <f>IF(I312=I311,J311,J311+1)</f>
        <v>46</v>
      </c>
      <c r="K312" s="3">
        <f>B312+1-C312</f>
        <v>38803</v>
      </c>
      <c r="L312" s="2">
        <f>YEAR(K312)*10000+MONTH(K312)*100+DAY(K312)</f>
        <v>20060327</v>
      </c>
      <c r="M312" s="2">
        <f>MONTH(B312)</f>
        <v>3</v>
      </c>
      <c r="N312" s="2">
        <f>IF(M312=M311,N311,N311+1)</f>
        <v>11</v>
      </c>
      <c r="O312" s="3" t="str">
        <f>VLOOKUP(M$2:M$65536,months,2)</f>
        <v>March</v>
      </c>
      <c r="P312" s="3" t="str">
        <f>VLOOKUP(M$2:M$65536,months,3)</f>
        <v>Mar</v>
      </c>
      <c r="Q312" s="2">
        <f>IF(M$2:M$65536&lt;4,1,IF(M$2:M$65536&lt;7,2,IF(M$2:M$65536&lt;10,3,4)))</f>
        <v>1</v>
      </c>
      <c r="R312" s="2">
        <f>YEAR($B312)</f>
        <v>2006</v>
      </c>
      <c r="S312" s="2">
        <f>R312*100+M$2:M$65536</f>
        <v>200603</v>
      </c>
      <c r="T312" s="2">
        <f>IF(M$2:M$65536&lt;=6,M$2:M$65536+6,M$2:M$65536-6)</f>
        <v>9</v>
      </c>
      <c r="U312" s="2">
        <f>IF(M$2:M$65536&lt;4,3,IF(M$2:M$65536&lt;7,4,IF(M$2:M$65536&lt;10,1,2)))</f>
        <v>3</v>
      </c>
      <c r="V312" s="2">
        <f>IF(M$2:M$65536 &lt;= 6, R$2:R$2192, R$2:R$65536+1)</f>
        <v>2006</v>
      </c>
      <c r="W312" s="2" t="str">
        <f>IF(MONTH($B312+1)&lt;&gt;M312,"Month End","Not Month End")</f>
        <v>Not Month End</v>
      </c>
      <c r="X312" s="3">
        <f>DATE(R312-1,M312,D312)</f>
        <v>38441</v>
      </c>
      <c r="Z3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values(20060330, '2006-3-30',4, 30, 311, 'Thursday', 'Thu', 'Weekday', 14, 46, '2006-3-27', 20060327, 3, 11, 'March', 'Mar', 1, 2006, 200603, 9, 3, 2006, 'Not Month End', '2005-3-30')</v>
      </c>
    </row>
    <row r="313" spans="1:26" x14ac:dyDescent="0.25">
      <c r="A313" s="2">
        <f>YEAR(B313)*10000+MONTH(B313)*100+DAY(B313)</f>
        <v>20060331</v>
      </c>
      <c r="B313" s="3">
        <f>B312+1</f>
        <v>38807</v>
      </c>
      <c r="C313" s="2">
        <f>WEEKDAY(B313,2)</f>
        <v>5</v>
      </c>
      <c r="D313" s="2">
        <f>DAY(B313)</f>
        <v>31</v>
      </c>
      <c r="E313" s="2">
        <f>IF(ISNUMBER(E312),E312+1,1)</f>
        <v>312</v>
      </c>
      <c r="F313" s="3" t="str">
        <f>VLOOKUP(C313,weekdays,2)</f>
        <v>Friday</v>
      </c>
      <c r="G313" s="3" t="str">
        <f>VLOOKUP(C313,weekdays,3)</f>
        <v>Fri</v>
      </c>
      <c r="H313" s="2" t="str">
        <f>IF(C313&lt;=5,"Weekday","Weekend")</f>
        <v>Weekday</v>
      </c>
      <c r="I313" s="2">
        <f>WEEKNUM(B313,2)</f>
        <v>14</v>
      </c>
      <c r="J313" s="2">
        <f>IF(I313=I312,J312,J312+1)</f>
        <v>46</v>
      </c>
      <c r="K313" s="3">
        <f>B313+1-C313</f>
        <v>38803</v>
      </c>
      <c r="L313" s="2">
        <f>YEAR(K313)*10000+MONTH(K313)*100+DAY(K313)</f>
        <v>20060327</v>
      </c>
      <c r="M313" s="2">
        <f>MONTH(B313)</f>
        <v>3</v>
      </c>
      <c r="N313" s="2">
        <f>IF(M313=M312,N312,N312+1)</f>
        <v>11</v>
      </c>
      <c r="O313" s="3" t="str">
        <f>VLOOKUP(M$2:M$65536,months,2)</f>
        <v>March</v>
      </c>
      <c r="P313" s="3" t="str">
        <f>VLOOKUP(M$2:M$65536,months,3)</f>
        <v>Mar</v>
      </c>
      <c r="Q313" s="2">
        <f>IF(M$2:M$65536&lt;4,1,IF(M$2:M$65536&lt;7,2,IF(M$2:M$65536&lt;10,3,4)))</f>
        <v>1</v>
      </c>
      <c r="R313" s="2">
        <f>YEAR($B313)</f>
        <v>2006</v>
      </c>
      <c r="S313" s="2">
        <f>R313*100+M$2:M$65536</f>
        <v>200603</v>
      </c>
      <c r="T313" s="2">
        <f>IF(M$2:M$65536&lt;=6,M$2:M$65536+6,M$2:M$65536-6)</f>
        <v>9</v>
      </c>
      <c r="U313" s="2">
        <f>IF(M$2:M$65536&lt;4,3,IF(M$2:M$65536&lt;7,4,IF(M$2:M$65536&lt;10,1,2)))</f>
        <v>3</v>
      </c>
      <c r="V313" s="2">
        <f>IF(M$2:M$65536 &lt;= 6, R$2:R$2192, R$2:R$65536+1)</f>
        <v>2006</v>
      </c>
      <c r="W313" s="2" t="str">
        <f>IF(MONTH($B313+1)&lt;&gt;M313,"Month End","Not Month End")</f>
        <v>Month End</v>
      </c>
      <c r="X313" s="3">
        <f>DATE(R313-1,M313,D313)</f>
        <v>38442</v>
      </c>
      <c r="Z3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values(20060331, '2006-3-31',5, 31, 312, 'Friday', 'Fri', 'Weekday', 14, 46, '2006-3-27', 20060327, 3, 11, 'March', 'Mar', 1, 2006, 200603, 9, 3, 2006, 'Month End', '2005-3-31')</v>
      </c>
    </row>
    <row r="314" spans="1:26" x14ac:dyDescent="0.25">
      <c r="A314" s="2">
        <f>YEAR(B314)*10000+MONTH(B314)*100+DAY(B314)</f>
        <v>20060401</v>
      </c>
      <c r="B314" s="3">
        <f>B313+1</f>
        <v>38808</v>
      </c>
      <c r="C314" s="2">
        <f>WEEKDAY(B314,2)</f>
        <v>6</v>
      </c>
      <c r="D314" s="2">
        <f>DAY(B314)</f>
        <v>1</v>
      </c>
      <c r="E314" s="2">
        <f>IF(ISNUMBER(E313),E313+1,1)</f>
        <v>313</v>
      </c>
      <c r="F314" s="3" t="str">
        <f>VLOOKUP(C314,weekdays,2)</f>
        <v>Saturday</v>
      </c>
      <c r="G314" s="3" t="str">
        <f>VLOOKUP(C314,weekdays,3)</f>
        <v>Sat</v>
      </c>
      <c r="H314" s="2" t="str">
        <f>IF(C314&lt;=5,"Weekday","Weekend")</f>
        <v>Weekend</v>
      </c>
      <c r="I314" s="2">
        <f>WEEKNUM(B314,2)</f>
        <v>14</v>
      </c>
      <c r="J314" s="2">
        <f>IF(I314=I313,J313,J313+1)</f>
        <v>46</v>
      </c>
      <c r="K314" s="3">
        <f>B314+1-C314</f>
        <v>38803</v>
      </c>
      <c r="L314" s="2">
        <f>YEAR(K314)*10000+MONTH(K314)*100+DAY(K314)</f>
        <v>20060327</v>
      </c>
      <c r="M314" s="2">
        <f>MONTH(B314)</f>
        <v>4</v>
      </c>
      <c r="N314" s="2">
        <f>IF(M314=M313,N313,N313+1)</f>
        <v>12</v>
      </c>
      <c r="O314" s="3" t="str">
        <f>VLOOKUP(M$2:M$65536,months,2)</f>
        <v>April</v>
      </c>
      <c r="P314" s="3" t="str">
        <f>VLOOKUP(M$2:M$65536,months,3)</f>
        <v>Apr</v>
      </c>
      <c r="Q314" s="2">
        <f>IF(M$2:M$65536&lt;4,1,IF(M$2:M$65536&lt;7,2,IF(M$2:M$65536&lt;10,3,4)))</f>
        <v>2</v>
      </c>
      <c r="R314" s="2">
        <f>YEAR($B314)</f>
        <v>2006</v>
      </c>
      <c r="S314" s="2">
        <f>R314*100+M$2:M$65536</f>
        <v>200604</v>
      </c>
      <c r="T314" s="2">
        <f>IF(M$2:M$65536&lt;=6,M$2:M$65536+6,M$2:M$65536-6)</f>
        <v>10</v>
      </c>
      <c r="U314" s="2">
        <f>IF(M$2:M$65536&lt;4,3,IF(M$2:M$65536&lt;7,4,IF(M$2:M$65536&lt;10,1,2)))</f>
        <v>4</v>
      </c>
      <c r="V314" s="2">
        <f>IF(M$2:M$65536 &lt;= 6, R$2:R$2192, R$2:R$65536+1)</f>
        <v>2006</v>
      </c>
      <c r="W314" s="2" t="str">
        <f>IF(MONTH($B314+1)&lt;&gt;M314,"Month End","Not Month End")</f>
        <v>Not Month End</v>
      </c>
      <c r="X314" s="3">
        <f>DATE(R314-1,M314,D314)</f>
        <v>38443</v>
      </c>
      <c r="Z3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values(20060401, '2006-4-1',6, 1, 313, 'Saturday', 'Sat', 'Weekend', 14, 46, '2006-3-27', 20060327, 4, 12, 'April', 'Apr', 2, 2006, 200604, 10, 4, 2006, 'Not Month End', '2005-4-1')</v>
      </c>
    </row>
    <row r="315" spans="1:26" x14ac:dyDescent="0.25">
      <c r="A315" s="2">
        <f>YEAR(B315)*10000+MONTH(B315)*100+DAY(B315)</f>
        <v>20060402</v>
      </c>
      <c r="B315" s="3">
        <f>B314+1</f>
        <v>38809</v>
      </c>
      <c r="C315" s="2">
        <f>WEEKDAY(B315,2)</f>
        <v>7</v>
      </c>
      <c r="D315" s="2">
        <f>DAY(B315)</f>
        <v>2</v>
      </c>
      <c r="E315" s="2">
        <f>IF(ISNUMBER(E314),E314+1,1)</f>
        <v>314</v>
      </c>
      <c r="F315" s="3" t="str">
        <f>VLOOKUP(C315,weekdays,2)</f>
        <v>Sunday</v>
      </c>
      <c r="G315" s="3" t="str">
        <f>VLOOKUP(C315,weekdays,3)</f>
        <v>Sun</v>
      </c>
      <c r="H315" s="2" t="str">
        <f>IF(C315&lt;=5,"Weekday","Weekend")</f>
        <v>Weekend</v>
      </c>
      <c r="I315" s="2">
        <f>WEEKNUM(B315,2)</f>
        <v>14</v>
      </c>
      <c r="J315" s="2">
        <f>IF(I315=I314,J314,J314+1)</f>
        <v>46</v>
      </c>
      <c r="K315" s="3">
        <f>B315+1-C315</f>
        <v>38803</v>
      </c>
      <c r="L315" s="2">
        <f>YEAR(K315)*10000+MONTH(K315)*100+DAY(K315)</f>
        <v>20060327</v>
      </c>
      <c r="M315" s="2">
        <f>MONTH(B315)</f>
        <v>4</v>
      </c>
      <c r="N315" s="2">
        <f>IF(M315=M314,N314,N314+1)</f>
        <v>12</v>
      </c>
      <c r="O315" s="3" t="str">
        <f>VLOOKUP(M$2:M$65536,months,2)</f>
        <v>April</v>
      </c>
      <c r="P315" s="3" t="str">
        <f>VLOOKUP(M$2:M$65536,months,3)</f>
        <v>Apr</v>
      </c>
      <c r="Q315" s="2">
        <f>IF(M$2:M$65536&lt;4,1,IF(M$2:M$65536&lt;7,2,IF(M$2:M$65536&lt;10,3,4)))</f>
        <v>2</v>
      </c>
      <c r="R315" s="2">
        <f>YEAR($B315)</f>
        <v>2006</v>
      </c>
      <c r="S315" s="2">
        <f>R315*100+M$2:M$65536</f>
        <v>200604</v>
      </c>
      <c r="T315" s="2">
        <f>IF(M$2:M$65536&lt;=6,M$2:M$65536+6,M$2:M$65536-6)</f>
        <v>10</v>
      </c>
      <c r="U315" s="2">
        <f>IF(M$2:M$65536&lt;4,3,IF(M$2:M$65536&lt;7,4,IF(M$2:M$65536&lt;10,1,2)))</f>
        <v>4</v>
      </c>
      <c r="V315" s="2">
        <f>IF(M$2:M$65536 &lt;= 6, R$2:R$2192, R$2:R$65536+1)</f>
        <v>2006</v>
      </c>
      <c r="W315" s="2" t="str">
        <f>IF(MONTH($B315+1)&lt;&gt;M315,"Month End","Not Month End")</f>
        <v>Not Month End</v>
      </c>
      <c r="X315" s="3">
        <f>DATE(R315-1,M315,D315)</f>
        <v>38444</v>
      </c>
      <c r="Z3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values(20060402, '2006-4-2',7, 2, 314, 'Sunday', 'Sun', 'Weekend', 14, 46, '2006-3-27', 20060327, 4, 12, 'April', 'Apr', 2, 2006, 200604, 10, 4, 2006, 'Not Month End', '2005-4-2')</v>
      </c>
    </row>
    <row r="316" spans="1:26" x14ac:dyDescent="0.25">
      <c r="A316" s="2">
        <f>YEAR(B316)*10000+MONTH(B316)*100+DAY(B316)</f>
        <v>20060403</v>
      </c>
      <c r="B316" s="3">
        <f>B315+1</f>
        <v>38810</v>
      </c>
      <c r="C316" s="2">
        <f>WEEKDAY(B316,2)</f>
        <v>1</v>
      </c>
      <c r="D316" s="2">
        <f>DAY(B316)</f>
        <v>3</v>
      </c>
      <c r="E316" s="2">
        <f>IF(ISNUMBER(E315),E315+1,1)</f>
        <v>315</v>
      </c>
      <c r="F316" s="3" t="str">
        <f>VLOOKUP(C316,weekdays,2)</f>
        <v>Monday</v>
      </c>
      <c r="G316" s="3" t="str">
        <f>VLOOKUP(C316,weekdays,3)</f>
        <v>Mon</v>
      </c>
      <c r="H316" s="2" t="str">
        <f>IF(C316&lt;=5,"Weekday","Weekend")</f>
        <v>Weekday</v>
      </c>
      <c r="I316" s="2">
        <f>WEEKNUM(B316,2)</f>
        <v>15</v>
      </c>
      <c r="J316" s="2">
        <f>IF(I316=I315,J315,J315+1)</f>
        <v>47</v>
      </c>
      <c r="K316" s="3">
        <f>B316+1-C316</f>
        <v>38810</v>
      </c>
      <c r="L316" s="2">
        <f>YEAR(K316)*10000+MONTH(K316)*100+DAY(K316)</f>
        <v>20060403</v>
      </c>
      <c r="M316" s="2">
        <f>MONTH(B316)</f>
        <v>4</v>
      </c>
      <c r="N316" s="2">
        <f>IF(M316=M315,N315,N315+1)</f>
        <v>12</v>
      </c>
      <c r="O316" s="3" t="str">
        <f>VLOOKUP(M$2:M$65536,months,2)</f>
        <v>April</v>
      </c>
      <c r="P316" s="3" t="str">
        <f>VLOOKUP(M$2:M$65536,months,3)</f>
        <v>Apr</v>
      </c>
      <c r="Q316" s="2">
        <f>IF(M$2:M$65536&lt;4,1,IF(M$2:M$65536&lt;7,2,IF(M$2:M$65536&lt;10,3,4)))</f>
        <v>2</v>
      </c>
      <c r="R316" s="2">
        <f>YEAR($B316)</f>
        <v>2006</v>
      </c>
      <c r="S316" s="2">
        <f>R316*100+M$2:M$65536</f>
        <v>200604</v>
      </c>
      <c r="T316" s="2">
        <f>IF(M$2:M$65536&lt;=6,M$2:M$65536+6,M$2:M$65536-6)</f>
        <v>10</v>
      </c>
      <c r="U316" s="2">
        <f>IF(M$2:M$65536&lt;4,3,IF(M$2:M$65536&lt;7,4,IF(M$2:M$65536&lt;10,1,2)))</f>
        <v>4</v>
      </c>
      <c r="V316" s="2">
        <f>IF(M$2:M$65536 &lt;= 6, R$2:R$2192, R$2:R$65536+1)</f>
        <v>2006</v>
      </c>
      <c r="W316" s="2" t="str">
        <f>IF(MONTH($B316+1)&lt;&gt;M316,"Month End","Not Month End")</f>
        <v>Not Month End</v>
      </c>
      <c r="X316" s="3">
        <f>DATE(R316-1,M316,D316)</f>
        <v>38445</v>
      </c>
      <c r="Z3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values(20060403, '2006-4-3',1, 3, 315, 'Monday', 'Mon', 'Weekday', 15, 47, '2006-4-3', 20060403, 4, 12, 'April', 'Apr', 2, 2006, 200604, 10, 4, 2006, 'Not Month End', '2005-4-3')</v>
      </c>
    </row>
    <row r="317" spans="1:26" x14ac:dyDescent="0.25">
      <c r="A317" s="2">
        <f>YEAR(B317)*10000+MONTH(B317)*100+DAY(B317)</f>
        <v>20060404</v>
      </c>
      <c r="B317" s="3">
        <f>B316+1</f>
        <v>38811</v>
      </c>
      <c r="C317" s="2">
        <f>WEEKDAY(B317,2)</f>
        <v>2</v>
      </c>
      <c r="D317" s="2">
        <f>DAY(B317)</f>
        <v>4</v>
      </c>
      <c r="E317" s="2">
        <f>IF(ISNUMBER(E316),E316+1,1)</f>
        <v>316</v>
      </c>
      <c r="F317" s="3" t="str">
        <f>VLOOKUP(C317,weekdays,2)</f>
        <v>Tuesday</v>
      </c>
      <c r="G317" s="3" t="str">
        <f>VLOOKUP(C317,weekdays,3)</f>
        <v>Tue</v>
      </c>
      <c r="H317" s="2" t="str">
        <f>IF(C317&lt;=5,"Weekday","Weekend")</f>
        <v>Weekday</v>
      </c>
      <c r="I317" s="2">
        <f>WEEKNUM(B317,2)</f>
        <v>15</v>
      </c>
      <c r="J317" s="2">
        <f>IF(I317=I316,J316,J316+1)</f>
        <v>47</v>
      </c>
      <c r="K317" s="3">
        <f>B317+1-C317</f>
        <v>38810</v>
      </c>
      <c r="L317" s="2">
        <f>YEAR(K317)*10000+MONTH(K317)*100+DAY(K317)</f>
        <v>20060403</v>
      </c>
      <c r="M317" s="2">
        <f>MONTH(B317)</f>
        <v>4</v>
      </c>
      <c r="N317" s="2">
        <f>IF(M317=M316,N316,N316+1)</f>
        <v>12</v>
      </c>
      <c r="O317" s="3" t="str">
        <f>VLOOKUP(M$2:M$65536,months,2)</f>
        <v>April</v>
      </c>
      <c r="P317" s="3" t="str">
        <f>VLOOKUP(M$2:M$65536,months,3)</f>
        <v>Apr</v>
      </c>
      <c r="Q317" s="2">
        <f>IF(M$2:M$65536&lt;4,1,IF(M$2:M$65536&lt;7,2,IF(M$2:M$65536&lt;10,3,4)))</f>
        <v>2</v>
      </c>
      <c r="R317" s="2">
        <f>YEAR($B317)</f>
        <v>2006</v>
      </c>
      <c r="S317" s="2">
        <f>R317*100+M$2:M$65536</f>
        <v>200604</v>
      </c>
      <c r="T317" s="2">
        <f>IF(M$2:M$65536&lt;=6,M$2:M$65536+6,M$2:M$65536-6)</f>
        <v>10</v>
      </c>
      <c r="U317" s="2">
        <f>IF(M$2:M$65536&lt;4,3,IF(M$2:M$65536&lt;7,4,IF(M$2:M$65536&lt;10,1,2)))</f>
        <v>4</v>
      </c>
      <c r="V317" s="2">
        <f>IF(M$2:M$65536 &lt;= 6, R$2:R$2192, R$2:R$65536+1)</f>
        <v>2006</v>
      </c>
      <c r="W317" s="2" t="str">
        <f>IF(MONTH($B317+1)&lt;&gt;M317,"Month End","Not Month End")</f>
        <v>Not Month End</v>
      </c>
      <c r="X317" s="3">
        <f>DATE(R317-1,M317,D317)</f>
        <v>38446</v>
      </c>
      <c r="Z3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values(20060404, '2006-4-4',2, 4, 316, 'Tuesday', 'Tue', 'Weekday', 15, 47, '2006-4-3', 20060403, 4, 12, 'April', 'Apr', 2, 2006, 200604, 10, 4, 2006, 'Not Month End', '2005-4-4')</v>
      </c>
    </row>
    <row r="318" spans="1:26" x14ac:dyDescent="0.25">
      <c r="A318" s="2">
        <f>YEAR(B318)*10000+MONTH(B318)*100+DAY(B318)</f>
        <v>20060405</v>
      </c>
      <c r="B318" s="3">
        <f>B317+1</f>
        <v>38812</v>
      </c>
      <c r="C318" s="2">
        <f>WEEKDAY(B318,2)</f>
        <v>3</v>
      </c>
      <c r="D318" s="2">
        <f>DAY(B318)</f>
        <v>5</v>
      </c>
      <c r="E318" s="2">
        <f>IF(ISNUMBER(E317),E317+1,1)</f>
        <v>317</v>
      </c>
      <c r="F318" s="3" t="str">
        <f>VLOOKUP(C318,weekdays,2)</f>
        <v>Wednesday</v>
      </c>
      <c r="G318" s="3" t="str">
        <f>VLOOKUP(C318,weekdays,3)</f>
        <v>Wed</v>
      </c>
      <c r="H318" s="2" t="str">
        <f>IF(C318&lt;=5,"Weekday","Weekend")</f>
        <v>Weekday</v>
      </c>
      <c r="I318" s="2">
        <f>WEEKNUM(B318,2)</f>
        <v>15</v>
      </c>
      <c r="J318" s="2">
        <f>IF(I318=I317,J317,J317+1)</f>
        <v>47</v>
      </c>
      <c r="K318" s="3">
        <f>B318+1-C318</f>
        <v>38810</v>
      </c>
      <c r="L318" s="2">
        <f>YEAR(K318)*10000+MONTH(K318)*100+DAY(K318)</f>
        <v>20060403</v>
      </c>
      <c r="M318" s="2">
        <f>MONTH(B318)</f>
        <v>4</v>
      </c>
      <c r="N318" s="2">
        <f>IF(M318=M317,N317,N317+1)</f>
        <v>12</v>
      </c>
      <c r="O318" s="3" t="str">
        <f>VLOOKUP(M$2:M$65536,months,2)</f>
        <v>April</v>
      </c>
      <c r="P318" s="3" t="str">
        <f>VLOOKUP(M$2:M$65536,months,3)</f>
        <v>Apr</v>
      </c>
      <c r="Q318" s="2">
        <f>IF(M$2:M$65536&lt;4,1,IF(M$2:M$65536&lt;7,2,IF(M$2:M$65536&lt;10,3,4)))</f>
        <v>2</v>
      </c>
      <c r="R318" s="2">
        <f>YEAR($B318)</f>
        <v>2006</v>
      </c>
      <c r="S318" s="2">
        <f>R318*100+M$2:M$65536</f>
        <v>200604</v>
      </c>
      <c r="T318" s="2">
        <f>IF(M$2:M$65536&lt;=6,M$2:M$65536+6,M$2:M$65536-6)</f>
        <v>10</v>
      </c>
      <c r="U318" s="2">
        <f>IF(M$2:M$65536&lt;4,3,IF(M$2:M$65536&lt;7,4,IF(M$2:M$65536&lt;10,1,2)))</f>
        <v>4</v>
      </c>
      <c r="V318" s="2">
        <f>IF(M$2:M$65536 &lt;= 6, R$2:R$2192, R$2:R$65536+1)</f>
        <v>2006</v>
      </c>
      <c r="W318" s="2" t="str">
        <f>IF(MONTH($B318+1)&lt;&gt;M318,"Month End","Not Month End")</f>
        <v>Not Month End</v>
      </c>
      <c r="X318" s="3">
        <f>DATE(R318-1,M318,D318)</f>
        <v>38447</v>
      </c>
      <c r="Z3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values(20060405, '2006-4-5',3, 5, 317, 'Wednesday', 'Wed', 'Weekday', 15, 47, '2006-4-3', 20060403, 4, 12, 'April', 'Apr', 2, 2006, 200604, 10, 4, 2006, 'Not Month End', '2005-4-5')</v>
      </c>
    </row>
    <row r="319" spans="1:26" x14ac:dyDescent="0.25">
      <c r="A319" s="2">
        <f>YEAR(B319)*10000+MONTH(B319)*100+DAY(B319)</f>
        <v>20060406</v>
      </c>
      <c r="B319" s="3">
        <f>B318+1</f>
        <v>38813</v>
      </c>
      <c r="C319" s="2">
        <f>WEEKDAY(B319,2)</f>
        <v>4</v>
      </c>
      <c r="D319" s="2">
        <f>DAY(B319)</f>
        <v>6</v>
      </c>
      <c r="E319" s="2">
        <f>IF(ISNUMBER(E318),E318+1,1)</f>
        <v>318</v>
      </c>
      <c r="F319" s="3" t="str">
        <f>VLOOKUP(C319,weekdays,2)</f>
        <v>Thursday</v>
      </c>
      <c r="G319" s="3" t="str">
        <f>VLOOKUP(C319,weekdays,3)</f>
        <v>Thu</v>
      </c>
      <c r="H319" s="2" t="str">
        <f>IF(C319&lt;=5,"Weekday","Weekend")</f>
        <v>Weekday</v>
      </c>
      <c r="I319" s="2">
        <f>WEEKNUM(B319,2)</f>
        <v>15</v>
      </c>
      <c r="J319" s="2">
        <f>IF(I319=I318,J318,J318+1)</f>
        <v>47</v>
      </c>
      <c r="K319" s="3">
        <f>B319+1-C319</f>
        <v>38810</v>
      </c>
      <c r="L319" s="2">
        <f>YEAR(K319)*10000+MONTH(K319)*100+DAY(K319)</f>
        <v>20060403</v>
      </c>
      <c r="M319" s="2">
        <f>MONTH(B319)</f>
        <v>4</v>
      </c>
      <c r="N319" s="2">
        <f>IF(M319=M318,N318,N318+1)</f>
        <v>12</v>
      </c>
      <c r="O319" s="3" t="str">
        <f>VLOOKUP(M$2:M$65536,months,2)</f>
        <v>April</v>
      </c>
      <c r="P319" s="3" t="str">
        <f>VLOOKUP(M$2:M$65536,months,3)</f>
        <v>Apr</v>
      </c>
      <c r="Q319" s="2">
        <f>IF(M$2:M$65536&lt;4,1,IF(M$2:M$65536&lt;7,2,IF(M$2:M$65536&lt;10,3,4)))</f>
        <v>2</v>
      </c>
      <c r="R319" s="2">
        <f>YEAR($B319)</f>
        <v>2006</v>
      </c>
      <c r="S319" s="2">
        <f>R319*100+M$2:M$65536</f>
        <v>200604</v>
      </c>
      <c r="T319" s="2">
        <f>IF(M$2:M$65536&lt;=6,M$2:M$65536+6,M$2:M$65536-6)</f>
        <v>10</v>
      </c>
      <c r="U319" s="2">
        <f>IF(M$2:M$65536&lt;4,3,IF(M$2:M$65536&lt;7,4,IF(M$2:M$65536&lt;10,1,2)))</f>
        <v>4</v>
      </c>
      <c r="V319" s="2">
        <f>IF(M$2:M$65536 &lt;= 6, R$2:R$2192, R$2:R$65536+1)</f>
        <v>2006</v>
      </c>
      <c r="W319" s="2" t="str">
        <f>IF(MONTH($B319+1)&lt;&gt;M319,"Month End","Not Month End")</f>
        <v>Not Month End</v>
      </c>
      <c r="X319" s="3">
        <f>DATE(R319-1,M319,D319)</f>
        <v>38448</v>
      </c>
      <c r="Z3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values(20060406, '2006-4-6',4, 6, 318, 'Thursday', 'Thu', 'Weekday', 15, 47, '2006-4-3', 20060403, 4, 12, 'April', 'Apr', 2, 2006, 200604, 10, 4, 2006, 'Not Month End', '2005-4-6')</v>
      </c>
    </row>
    <row r="320" spans="1:26" x14ac:dyDescent="0.25">
      <c r="A320" s="2">
        <f>YEAR(B320)*10000+MONTH(B320)*100+DAY(B320)</f>
        <v>20060407</v>
      </c>
      <c r="B320" s="3">
        <f>B319+1</f>
        <v>38814</v>
      </c>
      <c r="C320" s="2">
        <f>WEEKDAY(B320,2)</f>
        <v>5</v>
      </c>
      <c r="D320" s="2">
        <f>DAY(B320)</f>
        <v>7</v>
      </c>
      <c r="E320" s="2">
        <f>IF(ISNUMBER(E319),E319+1,1)</f>
        <v>319</v>
      </c>
      <c r="F320" s="3" t="str">
        <f>VLOOKUP(C320,weekdays,2)</f>
        <v>Friday</v>
      </c>
      <c r="G320" s="3" t="str">
        <f>VLOOKUP(C320,weekdays,3)</f>
        <v>Fri</v>
      </c>
      <c r="H320" s="2" t="str">
        <f>IF(C320&lt;=5,"Weekday","Weekend")</f>
        <v>Weekday</v>
      </c>
      <c r="I320" s="2">
        <f>WEEKNUM(B320,2)</f>
        <v>15</v>
      </c>
      <c r="J320" s="2">
        <f>IF(I320=I319,J319,J319+1)</f>
        <v>47</v>
      </c>
      <c r="K320" s="3">
        <f>B320+1-C320</f>
        <v>38810</v>
      </c>
      <c r="L320" s="2">
        <f>YEAR(K320)*10000+MONTH(K320)*100+DAY(K320)</f>
        <v>20060403</v>
      </c>
      <c r="M320" s="2">
        <f>MONTH(B320)</f>
        <v>4</v>
      </c>
      <c r="N320" s="2">
        <f>IF(M320=M319,N319,N319+1)</f>
        <v>12</v>
      </c>
      <c r="O320" s="3" t="str">
        <f>VLOOKUP(M$2:M$65536,months,2)</f>
        <v>April</v>
      </c>
      <c r="P320" s="3" t="str">
        <f>VLOOKUP(M$2:M$65536,months,3)</f>
        <v>Apr</v>
      </c>
      <c r="Q320" s="2">
        <f>IF(M$2:M$65536&lt;4,1,IF(M$2:M$65536&lt;7,2,IF(M$2:M$65536&lt;10,3,4)))</f>
        <v>2</v>
      </c>
      <c r="R320" s="2">
        <f>YEAR($B320)</f>
        <v>2006</v>
      </c>
      <c r="S320" s="2">
        <f>R320*100+M$2:M$65536</f>
        <v>200604</v>
      </c>
      <c r="T320" s="2">
        <f>IF(M$2:M$65536&lt;=6,M$2:M$65536+6,M$2:M$65536-6)</f>
        <v>10</v>
      </c>
      <c r="U320" s="2">
        <f>IF(M$2:M$65536&lt;4,3,IF(M$2:M$65536&lt;7,4,IF(M$2:M$65536&lt;10,1,2)))</f>
        <v>4</v>
      </c>
      <c r="V320" s="2">
        <f>IF(M$2:M$65536 &lt;= 6, R$2:R$2192, R$2:R$65536+1)</f>
        <v>2006</v>
      </c>
      <c r="W320" s="2" t="str">
        <f>IF(MONTH($B320+1)&lt;&gt;M320,"Month End","Not Month End")</f>
        <v>Not Month End</v>
      </c>
      <c r="X320" s="3">
        <f>DATE(R320-1,M320,D320)</f>
        <v>38449</v>
      </c>
      <c r="Z3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values(20060407, '2006-4-7',5, 7, 319, 'Friday', 'Fri', 'Weekday', 15, 47, '2006-4-3', 20060403, 4, 12, 'April', 'Apr', 2, 2006, 200604, 10, 4, 2006, 'Not Month End', '2005-4-7')</v>
      </c>
    </row>
    <row r="321" spans="1:26" x14ac:dyDescent="0.25">
      <c r="A321" s="2">
        <f>YEAR(B321)*10000+MONTH(B321)*100+DAY(B321)</f>
        <v>20060408</v>
      </c>
      <c r="B321" s="3">
        <f>B320+1</f>
        <v>38815</v>
      </c>
      <c r="C321" s="2">
        <f>WEEKDAY(B321,2)</f>
        <v>6</v>
      </c>
      <c r="D321" s="2">
        <f>DAY(B321)</f>
        <v>8</v>
      </c>
      <c r="E321" s="2">
        <f>IF(ISNUMBER(E320),E320+1,1)</f>
        <v>320</v>
      </c>
      <c r="F321" s="3" t="str">
        <f>VLOOKUP(C321,weekdays,2)</f>
        <v>Saturday</v>
      </c>
      <c r="G321" s="3" t="str">
        <f>VLOOKUP(C321,weekdays,3)</f>
        <v>Sat</v>
      </c>
      <c r="H321" s="2" t="str">
        <f>IF(C321&lt;=5,"Weekday","Weekend")</f>
        <v>Weekend</v>
      </c>
      <c r="I321" s="2">
        <f>WEEKNUM(B321,2)</f>
        <v>15</v>
      </c>
      <c r="J321" s="2">
        <f>IF(I321=I320,J320,J320+1)</f>
        <v>47</v>
      </c>
      <c r="K321" s="3">
        <f>B321+1-C321</f>
        <v>38810</v>
      </c>
      <c r="L321" s="2">
        <f>YEAR(K321)*10000+MONTH(K321)*100+DAY(K321)</f>
        <v>20060403</v>
      </c>
      <c r="M321" s="2">
        <f>MONTH(B321)</f>
        <v>4</v>
      </c>
      <c r="N321" s="2">
        <f>IF(M321=M320,N320,N320+1)</f>
        <v>12</v>
      </c>
      <c r="O321" s="3" t="str">
        <f>VLOOKUP(M$2:M$65536,months,2)</f>
        <v>April</v>
      </c>
      <c r="P321" s="3" t="str">
        <f>VLOOKUP(M$2:M$65536,months,3)</f>
        <v>Apr</v>
      </c>
      <c r="Q321" s="2">
        <f>IF(M$2:M$65536&lt;4,1,IF(M$2:M$65536&lt;7,2,IF(M$2:M$65536&lt;10,3,4)))</f>
        <v>2</v>
      </c>
      <c r="R321" s="2">
        <f>YEAR($B321)</f>
        <v>2006</v>
      </c>
      <c r="S321" s="2">
        <f>R321*100+M$2:M$65536</f>
        <v>200604</v>
      </c>
      <c r="T321" s="2">
        <f>IF(M$2:M$65536&lt;=6,M$2:M$65536+6,M$2:M$65536-6)</f>
        <v>10</v>
      </c>
      <c r="U321" s="2">
        <f>IF(M$2:M$65536&lt;4,3,IF(M$2:M$65536&lt;7,4,IF(M$2:M$65536&lt;10,1,2)))</f>
        <v>4</v>
      </c>
      <c r="V321" s="2">
        <f>IF(M$2:M$65536 &lt;= 6, R$2:R$2192, R$2:R$65536+1)</f>
        <v>2006</v>
      </c>
      <c r="W321" s="2" t="str">
        <f>IF(MONTH($B321+1)&lt;&gt;M321,"Month End","Not Month End")</f>
        <v>Not Month End</v>
      </c>
      <c r="X321" s="3">
        <f>DATE(R321-1,M321,D321)</f>
        <v>38450</v>
      </c>
      <c r="Z3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values(20060408, '2006-4-8',6, 8, 320, 'Saturday', 'Sat', 'Weekend', 15, 47, '2006-4-3', 20060403, 4, 12, 'April', 'Apr', 2, 2006, 200604, 10, 4, 2006, 'Not Month End', '2005-4-8')</v>
      </c>
    </row>
    <row r="322" spans="1:26" x14ac:dyDescent="0.25">
      <c r="A322" s="2">
        <f>YEAR(B322)*10000+MONTH(B322)*100+DAY(B322)</f>
        <v>20060409</v>
      </c>
      <c r="B322" s="3">
        <f>B321+1</f>
        <v>38816</v>
      </c>
      <c r="C322" s="2">
        <f>WEEKDAY(B322,2)</f>
        <v>7</v>
      </c>
      <c r="D322" s="2">
        <f>DAY(B322)</f>
        <v>9</v>
      </c>
      <c r="E322" s="2">
        <f>IF(ISNUMBER(E321),E321+1,1)</f>
        <v>321</v>
      </c>
      <c r="F322" s="3" t="str">
        <f>VLOOKUP(C322,weekdays,2)</f>
        <v>Sunday</v>
      </c>
      <c r="G322" s="3" t="str">
        <f>VLOOKUP(C322,weekdays,3)</f>
        <v>Sun</v>
      </c>
      <c r="H322" s="2" t="str">
        <f>IF(C322&lt;=5,"Weekday","Weekend")</f>
        <v>Weekend</v>
      </c>
      <c r="I322" s="2">
        <f>WEEKNUM(B322,2)</f>
        <v>15</v>
      </c>
      <c r="J322" s="2">
        <f>IF(I322=I321,J321,J321+1)</f>
        <v>47</v>
      </c>
      <c r="K322" s="3">
        <f>B322+1-C322</f>
        <v>38810</v>
      </c>
      <c r="L322" s="2">
        <f>YEAR(K322)*10000+MONTH(K322)*100+DAY(K322)</f>
        <v>20060403</v>
      </c>
      <c r="M322" s="2">
        <f>MONTH(B322)</f>
        <v>4</v>
      </c>
      <c r="N322" s="2">
        <f>IF(M322=M321,N321,N321+1)</f>
        <v>12</v>
      </c>
      <c r="O322" s="3" t="str">
        <f>VLOOKUP(M$2:M$65536,months,2)</f>
        <v>April</v>
      </c>
      <c r="P322" s="3" t="str">
        <f>VLOOKUP(M$2:M$65536,months,3)</f>
        <v>Apr</v>
      </c>
      <c r="Q322" s="2">
        <f>IF(M$2:M$65536&lt;4,1,IF(M$2:M$65536&lt;7,2,IF(M$2:M$65536&lt;10,3,4)))</f>
        <v>2</v>
      </c>
      <c r="R322" s="2">
        <f>YEAR($B322)</f>
        <v>2006</v>
      </c>
      <c r="S322" s="2">
        <f>R322*100+M$2:M$65536</f>
        <v>200604</v>
      </c>
      <c r="T322" s="2">
        <f>IF(M$2:M$65536&lt;=6,M$2:M$65536+6,M$2:M$65536-6)</f>
        <v>10</v>
      </c>
      <c r="U322" s="2">
        <f>IF(M$2:M$65536&lt;4,3,IF(M$2:M$65536&lt;7,4,IF(M$2:M$65536&lt;10,1,2)))</f>
        <v>4</v>
      </c>
      <c r="V322" s="2">
        <f>IF(M$2:M$65536 &lt;= 6, R$2:R$2192, R$2:R$65536+1)</f>
        <v>2006</v>
      </c>
      <c r="W322" s="2" t="str">
        <f>IF(MONTH($B322+1)&lt;&gt;M322,"Month End","Not Month End")</f>
        <v>Not Month End</v>
      </c>
      <c r="X322" s="3">
        <f>DATE(R322-1,M322,D322)</f>
        <v>38451</v>
      </c>
      <c r="Z3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values(20060409, '2006-4-9',7, 9, 321, 'Sunday', 'Sun', 'Weekend', 15, 47, '2006-4-3', 20060403, 4, 12, 'April', 'Apr', 2, 2006, 200604, 10, 4, 2006, 'Not Month End', '2005-4-9')</v>
      </c>
    </row>
    <row r="323" spans="1:26" x14ac:dyDescent="0.25">
      <c r="A323" s="2">
        <f>YEAR(B323)*10000+MONTH(B323)*100+DAY(B323)</f>
        <v>20060410</v>
      </c>
      <c r="B323" s="3">
        <f>B322+1</f>
        <v>38817</v>
      </c>
      <c r="C323" s="2">
        <f>WEEKDAY(B323,2)</f>
        <v>1</v>
      </c>
      <c r="D323" s="2">
        <f>DAY(B323)</f>
        <v>10</v>
      </c>
      <c r="E323" s="2">
        <f>IF(ISNUMBER(E322),E322+1,1)</f>
        <v>322</v>
      </c>
      <c r="F323" s="3" t="str">
        <f>VLOOKUP(C323,weekdays,2)</f>
        <v>Monday</v>
      </c>
      <c r="G323" s="3" t="str">
        <f>VLOOKUP(C323,weekdays,3)</f>
        <v>Mon</v>
      </c>
      <c r="H323" s="2" t="str">
        <f>IF(C323&lt;=5,"Weekday","Weekend")</f>
        <v>Weekday</v>
      </c>
      <c r="I323" s="2">
        <f>WEEKNUM(B323,2)</f>
        <v>16</v>
      </c>
      <c r="J323" s="2">
        <f>IF(I323=I322,J322,J322+1)</f>
        <v>48</v>
      </c>
      <c r="K323" s="3">
        <f>B323+1-C323</f>
        <v>38817</v>
      </c>
      <c r="L323" s="2">
        <f>YEAR(K323)*10000+MONTH(K323)*100+DAY(K323)</f>
        <v>20060410</v>
      </c>
      <c r="M323" s="2">
        <f>MONTH(B323)</f>
        <v>4</v>
      </c>
      <c r="N323" s="2">
        <f>IF(M323=M322,N322,N322+1)</f>
        <v>12</v>
      </c>
      <c r="O323" s="3" t="str">
        <f>VLOOKUP(M$2:M$65536,months,2)</f>
        <v>April</v>
      </c>
      <c r="P323" s="3" t="str">
        <f>VLOOKUP(M$2:M$65536,months,3)</f>
        <v>Apr</v>
      </c>
      <c r="Q323" s="2">
        <f>IF(M$2:M$65536&lt;4,1,IF(M$2:M$65536&lt;7,2,IF(M$2:M$65536&lt;10,3,4)))</f>
        <v>2</v>
      </c>
      <c r="R323" s="2">
        <f>YEAR($B323)</f>
        <v>2006</v>
      </c>
      <c r="S323" s="2">
        <f>R323*100+M$2:M$65536</f>
        <v>200604</v>
      </c>
      <c r="T323" s="2">
        <f>IF(M$2:M$65536&lt;=6,M$2:M$65536+6,M$2:M$65536-6)</f>
        <v>10</v>
      </c>
      <c r="U323" s="2">
        <f>IF(M$2:M$65536&lt;4,3,IF(M$2:M$65536&lt;7,4,IF(M$2:M$65536&lt;10,1,2)))</f>
        <v>4</v>
      </c>
      <c r="V323" s="2">
        <f>IF(M$2:M$65536 &lt;= 6, R$2:R$2192, R$2:R$65536+1)</f>
        <v>2006</v>
      </c>
      <c r="W323" s="2" t="str">
        <f>IF(MONTH($B323+1)&lt;&gt;M323,"Month End","Not Month End")</f>
        <v>Not Month End</v>
      </c>
      <c r="X323" s="3">
        <f>DATE(R323-1,M323,D323)</f>
        <v>38452</v>
      </c>
      <c r="Z3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values(20060410, '2006-4-10',1, 10, 322, 'Monday', 'Mon', 'Weekday', 16, 48, '2006-4-10', 20060410, 4, 12, 'April', 'Apr', 2, 2006, 200604, 10, 4, 2006, 'Not Month End', '2005-4-10')</v>
      </c>
    </row>
    <row r="324" spans="1:26" x14ac:dyDescent="0.25">
      <c r="A324" s="2">
        <f>YEAR(B324)*10000+MONTH(B324)*100+DAY(B324)</f>
        <v>20060411</v>
      </c>
      <c r="B324" s="3">
        <f>B323+1</f>
        <v>38818</v>
      </c>
      <c r="C324" s="2">
        <f>WEEKDAY(B324,2)</f>
        <v>2</v>
      </c>
      <c r="D324" s="2">
        <f>DAY(B324)</f>
        <v>11</v>
      </c>
      <c r="E324" s="2">
        <f>IF(ISNUMBER(E323),E323+1,1)</f>
        <v>323</v>
      </c>
      <c r="F324" s="3" t="str">
        <f>VLOOKUP(C324,weekdays,2)</f>
        <v>Tuesday</v>
      </c>
      <c r="G324" s="3" t="str">
        <f>VLOOKUP(C324,weekdays,3)</f>
        <v>Tue</v>
      </c>
      <c r="H324" s="2" t="str">
        <f>IF(C324&lt;=5,"Weekday","Weekend")</f>
        <v>Weekday</v>
      </c>
      <c r="I324" s="2">
        <f>WEEKNUM(B324,2)</f>
        <v>16</v>
      </c>
      <c r="J324" s="2">
        <f>IF(I324=I323,J323,J323+1)</f>
        <v>48</v>
      </c>
      <c r="K324" s="3">
        <f>B324+1-C324</f>
        <v>38817</v>
      </c>
      <c r="L324" s="2">
        <f>YEAR(K324)*10000+MONTH(K324)*100+DAY(K324)</f>
        <v>20060410</v>
      </c>
      <c r="M324" s="2">
        <f>MONTH(B324)</f>
        <v>4</v>
      </c>
      <c r="N324" s="2">
        <f>IF(M324=M323,N323,N323+1)</f>
        <v>12</v>
      </c>
      <c r="O324" s="3" t="str">
        <f>VLOOKUP(M$2:M$65536,months,2)</f>
        <v>April</v>
      </c>
      <c r="P324" s="3" t="str">
        <f>VLOOKUP(M$2:M$65536,months,3)</f>
        <v>Apr</v>
      </c>
      <c r="Q324" s="2">
        <f>IF(M$2:M$65536&lt;4,1,IF(M$2:M$65536&lt;7,2,IF(M$2:M$65536&lt;10,3,4)))</f>
        <v>2</v>
      </c>
      <c r="R324" s="2">
        <f>YEAR($B324)</f>
        <v>2006</v>
      </c>
      <c r="S324" s="2">
        <f>R324*100+M$2:M$65536</f>
        <v>200604</v>
      </c>
      <c r="T324" s="2">
        <f>IF(M$2:M$65536&lt;=6,M$2:M$65536+6,M$2:M$65536-6)</f>
        <v>10</v>
      </c>
      <c r="U324" s="2">
        <f>IF(M$2:M$65536&lt;4,3,IF(M$2:M$65536&lt;7,4,IF(M$2:M$65536&lt;10,1,2)))</f>
        <v>4</v>
      </c>
      <c r="V324" s="2">
        <f>IF(M$2:M$65536 &lt;= 6, R$2:R$2192, R$2:R$65536+1)</f>
        <v>2006</v>
      </c>
      <c r="W324" s="2" t="str">
        <f>IF(MONTH($B324+1)&lt;&gt;M324,"Month End","Not Month End")</f>
        <v>Not Month End</v>
      </c>
      <c r="X324" s="3">
        <f>DATE(R324-1,M324,D324)</f>
        <v>38453</v>
      </c>
      <c r="Z3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values(20060411, '2006-4-11',2, 11, 323, 'Tuesday', 'Tue', 'Weekday', 16, 48, '2006-4-10', 20060410, 4, 12, 'April', 'Apr', 2, 2006, 200604, 10, 4, 2006, 'Not Month End', '2005-4-11')</v>
      </c>
    </row>
    <row r="325" spans="1:26" x14ac:dyDescent="0.25">
      <c r="A325" s="2">
        <f>YEAR(B325)*10000+MONTH(B325)*100+DAY(B325)</f>
        <v>20060412</v>
      </c>
      <c r="B325" s="3">
        <f>B324+1</f>
        <v>38819</v>
      </c>
      <c r="C325" s="2">
        <f>WEEKDAY(B325,2)</f>
        <v>3</v>
      </c>
      <c r="D325" s="2">
        <f>DAY(B325)</f>
        <v>12</v>
      </c>
      <c r="E325" s="2">
        <f>IF(ISNUMBER(E324),E324+1,1)</f>
        <v>324</v>
      </c>
      <c r="F325" s="3" t="str">
        <f>VLOOKUP(C325,weekdays,2)</f>
        <v>Wednesday</v>
      </c>
      <c r="G325" s="3" t="str">
        <f>VLOOKUP(C325,weekdays,3)</f>
        <v>Wed</v>
      </c>
      <c r="H325" s="2" t="str">
        <f>IF(C325&lt;=5,"Weekday","Weekend")</f>
        <v>Weekday</v>
      </c>
      <c r="I325" s="2">
        <f>WEEKNUM(B325,2)</f>
        <v>16</v>
      </c>
      <c r="J325" s="2">
        <f>IF(I325=I324,J324,J324+1)</f>
        <v>48</v>
      </c>
      <c r="K325" s="3">
        <f>B325+1-C325</f>
        <v>38817</v>
      </c>
      <c r="L325" s="2">
        <f>YEAR(K325)*10000+MONTH(K325)*100+DAY(K325)</f>
        <v>20060410</v>
      </c>
      <c r="M325" s="2">
        <f>MONTH(B325)</f>
        <v>4</v>
      </c>
      <c r="N325" s="2">
        <f>IF(M325=M324,N324,N324+1)</f>
        <v>12</v>
      </c>
      <c r="O325" s="3" t="str">
        <f>VLOOKUP(M$2:M$65536,months,2)</f>
        <v>April</v>
      </c>
      <c r="P325" s="3" t="str">
        <f>VLOOKUP(M$2:M$65536,months,3)</f>
        <v>Apr</v>
      </c>
      <c r="Q325" s="2">
        <f>IF(M$2:M$65536&lt;4,1,IF(M$2:M$65536&lt;7,2,IF(M$2:M$65536&lt;10,3,4)))</f>
        <v>2</v>
      </c>
      <c r="R325" s="2">
        <f>YEAR($B325)</f>
        <v>2006</v>
      </c>
      <c r="S325" s="2">
        <f>R325*100+M$2:M$65536</f>
        <v>200604</v>
      </c>
      <c r="T325" s="2">
        <f>IF(M$2:M$65536&lt;=6,M$2:M$65536+6,M$2:M$65536-6)</f>
        <v>10</v>
      </c>
      <c r="U325" s="2">
        <f>IF(M$2:M$65536&lt;4,3,IF(M$2:M$65536&lt;7,4,IF(M$2:M$65536&lt;10,1,2)))</f>
        <v>4</v>
      </c>
      <c r="V325" s="2">
        <f>IF(M$2:M$65536 &lt;= 6, R$2:R$2192, R$2:R$65536+1)</f>
        <v>2006</v>
      </c>
      <c r="W325" s="2" t="str">
        <f>IF(MONTH($B325+1)&lt;&gt;M325,"Month End","Not Month End")</f>
        <v>Not Month End</v>
      </c>
      <c r="X325" s="3">
        <f>DATE(R325-1,M325,D325)</f>
        <v>38454</v>
      </c>
      <c r="Z3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values(20060412, '2006-4-12',3, 12, 324, 'Wednesday', 'Wed', 'Weekday', 16, 48, '2006-4-10', 20060410, 4, 12, 'April', 'Apr', 2, 2006, 200604, 10, 4, 2006, 'Not Month End', '2005-4-12')</v>
      </c>
    </row>
    <row r="326" spans="1:26" x14ac:dyDescent="0.25">
      <c r="A326" s="2">
        <f>YEAR(B326)*10000+MONTH(B326)*100+DAY(B326)</f>
        <v>20060413</v>
      </c>
      <c r="B326" s="3">
        <f>B325+1</f>
        <v>38820</v>
      </c>
      <c r="C326" s="2">
        <f>WEEKDAY(B326,2)</f>
        <v>4</v>
      </c>
      <c r="D326" s="2">
        <f>DAY(B326)</f>
        <v>13</v>
      </c>
      <c r="E326" s="2">
        <f>IF(ISNUMBER(E325),E325+1,1)</f>
        <v>325</v>
      </c>
      <c r="F326" s="3" t="str">
        <f>VLOOKUP(C326,weekdays,2)</f>
        <v>Thursday</v>
      </c>
      <c r="G326" s="3" t="str">
        <f>VLOOKUP(C326,weekdays,3)</f>
        <v>Thu</v>
      </c>
      <c r="H326" s="2" t="str">
        <f>IF(C326&lt;=5,"Weekday","Weekend")</f>
        <v>Weekday</v>
      </c>
      <c r="I326" s="2">
        <f>WEEKNUM(B326,2)</f>
        <v>16</v>
      </c>
      <c r="J326" s="2">
        <f>IF(I326=I325,J325,J325+1)</f>
        <v>48</v>
      </c>
      <c r="K326" s="3">
        <f>B326+1-C326</f>
        <v>38817</v>
      </c>
      <c r="L326" s="2">
        <f>YEAR(K326)*10000+MONTH(K326)*100+DAY(K326)</f>
        <v>20060410</v>
      </c>
      <c r="M326" s="2">
        <f>MONTH(B326)</f>
        <v>4</v>
      </c>
      <c r="N326" s="2">
        <f>IF(M326=M325,N325,N325+1)</f>
        <v>12</v>
      </c>
      <c r="O326" s="3" t="str">
        <f>VLOOKUP(M$2:M$65536,months,2)</f>
        <v>April</v>
      </c>
      <c r="P326" s="3" t="str">
        <f>VLOOKUP(M$2:M$65536,months,3)</f>
        <v>Apr</v>
      </c>
      <c r="Q326" s="2">
        <f>IF(M$2:M$65536&lt;4,1,IF(M$2:M$65536&lt;7,2,IF(M$2:M$65536&lt;10,3,4)))</f>
        <v>2</v>
      </c>
      <c r="R326" s="2">
        <f>YEAR($B326)</f>
        <v>2006</v>
      </c>
      <c r="S326" s="2">
        <f>R326*100+M$2:M$65536</f>
        <v>200604</v>
      </c>
      <c r="T326" s="2">
        <f>IF(M$2:M$65536&lt;=6,M$2:M$65536+6,M$2:M$65536-6)</f>
        <v>10</v>
      </c>
      <c r="U326" s="2">
        <f>IF(M$2:M$65536&lt;4,3,IF(M$2:M$65536&lt;7,4,IF(M$2:M$65536&lt;10,1,2)))</f>
        <v>4</v>
      </c>
      <c r="V326" s="2">
        <f>IF(M$2:M$65536 &lt;= 6, R$2:R$2192, R$2:R$65536+1)</f>
        <v>2006</v>
      </c>
      <c r="W326" s="2" t="str">
        <f>IF(MONTH($B326+1)&lt;&gt;M326,"Month End","Not Month End")</f>
        <v>Not Month End</v>
      </c>
      <c r="X326" s="3">
        <f>DATE(R326-1,M326,D326)</f>
        <v>38455</v>
      </c>
      <c r="Z3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values(20060413, '2006-4-13',4, 13, 325, 'Thursday', 'Thu', 'Weekday', 16, 48, '2006-4-10', 20060410, 4, 12, 'April', 'Apr', 2, 2006, 200604, 10, 4, 2006, 'Not Month End', '2005-4-13')</v>
      </c>
    </row>
    <row r="327" spans="1:26" x14ac:dyDescent="0.25">
      <c r="A327" s="2">
        <f>YEAR(B327)*10000+MONTH(B327)*100+DAY(B327)</f>
        <v>20060414</v>
      </c>
      <c r="B327" s="3">
        <f>B326+1</f>
        <v>38821</v>
      </c>
      <c r="C327" s="2">
        <f>WEEKDAY(B327,2)</f>
        <v>5</v>
      </c>
      <c r="D327" s="2">
        <f>DAY(B327)</f>
        <v>14</v>
      </c>
      <c r="E327" s="2">
        <f>IF(ISNUMBER(E326),E326+1,1)</f>
        <v>326</v>
      </c>
      <c r="F327" s="3" t="str">
        <f>VLOOKUP(C327,weekdays,2)</f>
        <v>Friday</v>
      </c>
      <c r="G327" s="3" t="str">
        <f>VLOOKUP(C327,weekdays,3)</f>
        <v>Fri</v>
      </c>
      <c r="H327" s="2" t="str">
        <f>IF(C327&lt;=5,"Weekday","Weekend")</f>
        <v>Weekday</v>
      </c>
      <c r="I327" s="2">
        <f>WEEKNUM(B327,2)</f>
        <v>16</v>
      </c>
      <c r="J327" s="2">
        <f>IF(I327=I326,J326,J326+1)</f>
        <v>48</v>
      </c>
      <c r="K327" s="3">
        <f>B327+1-C327</f>
        <v>38817</v>
      </c>
      <c r="L327" s="2">
        <f>YEAR(K327)*10000+MONTH(K327)*100+DAY(K327)</f>
        <v>20060410</v>
      </c>
      <c r="M327" s="2">
        <f>MONTH(B327)</f>
        <v>4</v>
      </c>
      <c r="N327" s="2">
        <f>IF(M327=M326,N326,N326+1)</f>
        <v>12</v>
      </c>
      <c r="O327" s="3" t="str">
        <f>VLOOKUP(M$2:M$65536,months,2)</f>
        <v>April</v>
      </c>
      <c r="P327" s="3" t="str">
        <f>VLOOKUP(M$2:M$65536,months,3)</f>
        <v>Apr</v>
      </c>
      <c r="Q327" s="2">
        <f>IF(M$2:M$65536&lt;4,1,IF(M$2:M$65536&lt;7,2,IF(M$2:M$65536&lt;10,3,4)))</f>
        <v>2</v>
      </c>
      <c r="R327" s="2">
        <f>YEAR($B327)</f>
        <v>2006</v>
      </c>
      <c r="S327" s="2">
        <f>R327*100+M$2:M$65536</f>
        <v>200604</v>
      </c>
      <c r="T327" s="2">
        <f>IF(M$2:M$65536&lt;=6,M$2:M$65536+6,M$2:M$65536-6)</f>
        <v>10</v>
      </c>
      <c r="U327" s="2">
        <f>IF(M$2:M$65536&lt;4,3,IF(M$2:M$65536&lt;7,4,IF(M$2:M$65536&lt;10,1,2)))</f>
        <v>4</v>
      </c>
      <c r="V327" s="2">
        <f>IF(M$2:M$65536 &lt;= 6, R$2:R$2192, R$2:R$65536+1)</f>
        <v>2006</v>
      </c>
      <c r="W327" s="2" t="str">
        <f>IF(MONTH($B327+1)&lt;&gt;M327,"Month End","Not Month End")</f>
        <v>Not Month End</v>
      </c>
      <c r="X327" s="3">
        <f>DATE(R327-1,M327,D327)</f>
        <v>38456</v>
      </c>
      <c r="Z3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values(20060414, '2006-4-14',5, 14, 326, 'Friday', 'Fri', 'Weekday', 16, 48, '2006-4-10', 20060410, 4, 12, 'April', 'Apr', 2, 2006, 200604, 10, 4, 2006, 'Not Month End', '2005-4-14')</v>
      </c>
    </row>
    <row r="328" spans="1:26" x14ac:dyDescent="0.25">
      <c r="A328" s="2">
        <f>YEAR(B328)*10000+MONTH(B328)*100+DAY(B328)</f>
        <v>20060415</v>
      </c>
      <c r="B328" s="3">
        <f>B327+1</f>
        <v>38822</v>
      </c>
      <c r="C328" s="2">
        <f>WEEKDAY(B328,2)</f>
        <v>6</v>
      </c>
      <c r="D328" s="2">
        <f>DAY(B328)</f>
        <v>15</v>
      </c>
      <c r="E328" s="2">
        <f>IF(ISNUMBER(E327),E327+1,1)</f>
        <v>327</v>
      </c>
      <c r="F328" s="3" t="str">
        <f>VLOOKUP(C328,weekdays,2)</f>
        <v>Saturday</v>
      </c>
      <c r="G328" s="3" t="str">
        <f>VLOOKUP(C328,weekdays,3)</f>
        <v>Sat</v>
      </c>
      <c r="H328" s="2" t="str">
        <f>IF(C328&lt;=5,"Weekday","Weekend")</f>
        <v>Weekend</v>
      </c>
      <c r="I328" s="2">
        <f>WEEKNUM(B328,2)</f>
        <v>16</v>
      </c>
      <c r="J328" s="2">
        <f>IF(I328=I327,J327,J327+1)</f>
        <v>48</v>
      </c>
      <c r="K328" s="3">
        <f>B328+1-C328</f>
        <v>38817</v>
      </c>
      <c r="L328" s="2">
        <f>YEAR(K328)*10000+MONTH(K328)*100+DAY(K328)</f>
        <v>20060410</v>
      </c>
      <c r="M328" s="2">
        <f>MONTH(B328)</f>
        <v>4</v>
      </c>
      <c r="N328" s="2">
        <f>IF(M328=M327,N327,N327+1)</f>
        <v>12</v>
      </c>
      <c r="O328" s="3" t="str">
        <f>VLOOKUP(M$2:M$65536,months,2)</f>
        <v>April</v>
      </c>
      <c r="P328" s="3" t="str">
        <f>VLOOKUP(M$2:M$65536,months,3)</f>
        <v>Apr</v>
      </c>
      <c r="Q328" s="2">
        <f>IF(M$2:M$65536&lt;4,1,IF(M$2:M$65536&lt;7,2,IF(M$2:M$65536&lt;10,3,4)))</f>
        <v>2</v>
      </c>
      <c r="R328" s="2">
        <f>YEAR($B328)</f>
        <v>2006</v>
      </c>
      <c r="S328" s="2">
        <f>R328*100+M$2:M$65536</f>
        <v>200604</v>
      </c>
      <c r="T328" s="2">
        <f>IF(M$2:M$65536&lt;=6,M$2:M$65536+6,M$2:M$65536-6)</f>
        <v>10</v>
      </c>
      <c r="U328" s="2">
        <f>IF(M$2:M$65536&lt;4,3,IF(M$2:M$65536&lt;7,4,IF(M$2:M$65536&lt;10,1,2)))</f>
        <v>4</v>
      </c>
      <c r="V328" s="2">
        <f>IF(M$2:M$65536 &lt;= 6, R$2:R$2192, R$2:R$65536+1)</f>
        <v>2006</v>
      </c>
      <c r="W328" s="2" t="str">
        <f>IF(MONTH($B328+1)&lt;&gt;M328,"Month End","Not Month End")</f>
        <v>Not Month End</v>
      </c>
      <c r="X328" s="3">
        <f>DATE(R328-1,M328,D328)</f>
        <v>38457</v>
      </c>
      <c r="Z3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values(20060415, '2006-4-15',6, 15, 327, 'Saturday', 'Sat', 'Weekend', 16, 48, '2006-4-10', 20060410, 4, 12, 'April', 'Apr', 2, 2006, 200604, 10, 4, 2006, 'Not Month End', '2005-4-15')</v>
      </c>
    </row>
    <row r="329" spans="1:26" x14ac:dyDescent="0.25">
      <c r="A329" s="2">
        <f>YEAR(B329)*10000+MONTH(B329)*100+DAY(B329)</f>
        <v>20060416</v>
      </c>
      <c r="B329" s="3">
        <f>B328+1</f>
        <v>38823</v>
      </c>
      <c r="C329" s="2">
        <f>WEEKDAY(B329,2)</f>
        <v>7</v>
      </c>
      <c r="D329" s="2">
        <f>DAY(B329)</f>
        <v>16</v>
      </c>
      <c r="E329" s="2">
        <f>IF(ISNUMBER(E328),E328+1,1)</f>
        <v>328</v>
      </c>
      <c r="F329" s="3" t="str">
        <f>VLOOKUP(C329,weekdays,2)</f>
        <v>Sunday</v>
      </c>
      <c r="G329" s="3" t="str">
        <f>VLOOKUP(C329,weekdays,3)</f>
        <v>Sun</v>
      </c>
      <c r="H329" s="2" t="str">
        <f>IF(C329&lt;=5,"Weekday","Weekend")</f>
        <v>Weekend</v>
      </c>
      <c r="I329" s="2">
        <f>WEEKNUM(B329,2)</f>
        <v>16</v>
      </c>
      <c r="J329" s="2">
        <f>IF(I329=I328,J328,J328+1)</f>
        <v>48</v>
      </c>
      <c r="K329" s="3">
        <f>B329+1-C329</f>
        <v>38817</v>
      </c>
      <c r="L329" s="2">
        <f>YEAR(K329)*10000+MONTH(K329)*100+DAY(K329)</f>
        <v>20060410</v>
      </c>
      <c r="M329" s="2">
        <f>MONTH(B329)</f>
        <v>4</v>
      </c>
      <c r="N329" s="2">
        <f>IF(M329=M328,N328,N328+1)</f>
        <v>12</v>
      </c>
      <c r="O329" s="3" t="str">
        <f>VLOOKUP(M$2:M$65536,months,2)</f>
        <v>April</v>
      </c>
      <c r="P329" s="3" t="str">
        <f>VLOOKUP(M$2:M$65536,months,3)</f>
        <v>Apr</v>
      </c>
      <c r="Q329" s="2">
        <f>IF(M$2:M$65536&lt;4,1,IF(M$2:M$65536&lt;7,2,IF(M$2:M$65536&lt;10,3,4)))</f>
        <v>2</v>
      </c>
      <c r="R329" s="2">
        <f>YEAR($B329)</f>
        <v>2006</v>
      </c>
      <c r="S329" s="2">
        <f>R329*100+M$2:M$65536</f>
        <v>200604</v>
      </c>
      <c r="T329" s="2">
        <f>IF(M$2:M$65536&lt;=6,M$2:M$65536+6,M$2:M$65536-6)</f>
        <v>10</v>
      </c>
      <c r="U329" s="2">
        <f>IF(M$2:M$65536&lt;4,3,IF(M$2:M$65536&lt;7,4,IF(M$2:M$65536&lt;10,1,2)))</f>
        <v>4</v>
      </c>
      <c r="V329" s="2">
        <f>IF(M$2:M$65536 &lt;= 6, R$2:R$2192, R$2:R$65536+1)</f>
        <v>2006</v>
      </c>
      <c r="W329" s="2" t="str">
        <f>IF(MONTH($B329+1)&lt;&gt;M329,"Month End","Not Month End")</f>
        <v>Not Month End</v>
      </c>
      <c r="X329" s="3">
        <f>DATE(R329-1,M329,D329)</f>
        <v>38458</v>
      </c>
      <c r="Z3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values(20060416, '2006-4-16',7, 16, 328, 'Sunday', 'Sun', 'Weekend', 16, 48, '2006-4-10', 20060410, 4, 12, 'April', 'Apr', 2, 2006, 200604, 10, 4, 2006, 'Not Month End', '2005-4-16')</v>
      </c>
    </row>
    <row r="330" spans="1:26" x14ac:dyDescent="0.25">
      <c r="A330" s="2">
        <f>YEAR(B330)*10000+MONTH(B330)*100+DAY(B330)</f>
        <v>20060417</v>
      </c>
      <c r="B330" s="3">
        <f>B329+1</f>
        <v>38824</v>
      </c>
      <c r="C330" s="2">
        <f>WEEKDAY(B330,2)</f>
        <v>1</v>
      </c>
      <c r="D330" s="2">
        <f>DAY(B330)</f>
        <v>17</v>
      </c>
      <c r="E330" s="2">
        <f>IF(ISNUMBER(E329),E329+1,1)</f>
        <v>329</v>
      </c>
      <c r="F330" s="3" t="str">
        <f>VLOOKUP(C330,weekdays,2)</f>
        <v>Monday</v>
      </c>
      <c r="G330" s="3" t="str">
        <f>VLOOKUP(C330,weekdays,3)</f>
        <v>Mon</v>
      </c>
      <c r="H330" s="2" t="str">
        <f>IF(C330&lt;=5,"Weekday","Weekend")</f>
        <v>Weekday</v>
      </c>
      <c r="I330" s="2">
        <f>WEEKNUM(B330,2)</f>
        <v>17</v>
      </c>
      <c r="J330" s="2">
        <f>IF(I330=I329,J329,J329+1)</f>
        <v>49</v>
      </c>
      <c r="K330" s="3">
        <f>B330+1-C330</f>
        <v>38824</v>
      </c>
      <c r="L330" s="2">
        <f>YEAR(K330)*10000+MONTH(K330)*100+DAY(K330)</f>
        <v>20060417</v>
      </c>
      <c r="M330" s="2">
        <f>MONTH(B330)</f>
        <v>4</v>
      </c>
      <c r="N330" s="2">
        <f>IF(M330=M329,N329,N329+1)</f>
        <v>12</v>
      </c>
      <c r="O330" s="3" t="str">
        <f>VLOOKUP(M$2:M$65536,months,2)</f>
        <v>April</v>
      </c>
      <c r="P330" s="3" t="str">
        <f>VLOOKUP(M$2:M$65536,months,3)</f>
        <v>Apr</v>
      </c>
      <c r="Q330" s="2">
        <f>IF(M$2:M$65536&lt;4,1,IF(M$2:M$65536&lt;7,2,IF(M$2:M$65536&lt;10,3,4)))</f>
        <v>2</v>
      </c>
      <c r="R330" s="2">
        <f>YEAR($B330)</f>
        <v>2006</v>
      </c>
      <c r="S330" s="2">
        <f>R330*100+M$2:M$65536</f>
        <v>200604</v>
      </c>
      <c r="T330" s="2">
        <f>IF(M$2:M$65536&lt;=6,M$2:M$65536+6,M$2:M$65536-6)</f>
        <v>10</v>
      </c>
      <c r="U330" s="2">
        <f>IF(M$2:M$65536&lt;4,3,IF(M$2:M$65536&lt;7,4,IF(M$2:M$65536&lt;10,1,2)))</f>
        <v>4</v>
      </c>
      <c r="V330" s="2">
        <f>IF(M$2:M$65536 &lt;= 6, R$2:R$2192, R$2:R$65536+1)</f>
        <v>2006</v>
      </c>
      <c r="W330" s="2" t="str">
        <f>IF(MONTH($B330+1)&lt;&gt;M330,"Month End","Not Month End")</f>
        <v>Not Month End</v>
      </c>
      <c r="X330" s="3">
        <f>DATE(R330-1,M330,D330)</f>
        <v>38459</v>
      </c>
      <c r="Z3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values(20060417, '2006-4-17',1, 17, 329, 'Monday', 'Mon', 'Weekday', 17, 49, '2006-4-17', 20060417, 4, 12, 'April', 'Apr', 2, 2006, 200604, 10, 4, 2006, 'Not Month End', '2005-4-17')</v>
      </c>
    </row>
    <row r="331" spans="1:26" x14ac:dyDescent="0.25">
      <c r="A331" s="2">
        <f>YEAR(B331)*10000+MONTH(B331)*100+DAY(B331)</f>
        <v>20060418</v>
      </c>
      <c r="B331" s="3">
        <f>B330+1</f>
        <v>38825</v>
      </c>
      <c r="C331" s="2">
        <f>WEEKDAY(B331,2)</f>
        <v>2</v>
      </c>
      <c r="D331" s="2">
        <f>DAY(B331)</f>
        <v>18</v>
      </c>
      <c r="E331" s="2">
        <f>IF(ISNUMBER(E330),E330+1,1)</f>
        <v>330</v>
      </c>
      <c r="F331" s="3" t="str">
        <f>VLOOKUP(C331,weekdays,2)</f>
        <v>Tuesday</v>
      </c>
      <c r="G331" s="3" t="str">
        <f>VLOOKUP(C331,weekdays,3)</f>
        <v>Tue</v>
      </c>
      <c r="H331" s="2" t="str">
        <f>IF(C331&lt;=5,"Weekday","Weekend")</f>
        <v>Weekday</v>
      </c>
      <c r="I331" s="2">
        <f>WEEKNUM(B331,2)</f>
        <v>17</v>
      </c>
      <c r="J331" s="2">
        <f>IF(I331=I330,J330,J330+1)</f>
        <v>49</v>
      </c>
      <c r="K331" s="3">
        <f>B331+1-C331</f>
        <v>38824</v>
      </c>
      <c r="L331" s="2">
        <f>YEAR(K331)*10000+MONTH(K331)*100+DAY(K331)</f>
        <v>20060417</v>
      </c>
      <c r="M331" s="2">
        <f>MONTH(B331)</f>
        <v>4</v>
      </c>
      <c r="N331" s="2">
        <f>IF(M331=M330,N330,N330+1)</f>
        <v>12</v>
      </c>
      <c r="O331" s="3" t="str">
        <f>VLOOKUP(M$2:M$65536,months,2)</f>
        <v>April</v>
      </c>
      <c r="P331" s="3" t="str">
        <f>VLOOKUP(M$2:M$65536,months,3)</f>
        <v>Apr</v>
      </c>
      <c r="Q331" s="2">
        <f>IF(M$2:M$65536&lt;4,1,IF(M$2:M$65536&lt;7,2,IF(M$2:M$65536&lt;10,3,4)))</f>
        <v>2</v>
      </c>
      <c r="R331" s="2">
        <f>YEAR($B331)</f>
        <v>2006</v>
      </c>
      <c r="S331" s="2">
        <f>R331*100+M$2:M$65536</f>
        <v>200604</v>
      </c>
      <c r="T331" s="2">
        <f>IF(M$2:M$65536&lt;=6,M$2:M$65536+6,M$2:M$65536-6)</f>
        <v>10</v>
      </c>
      <c r="U331" s="2">
        <f>IF(M$2:M$65536&lt;4,3,IF(M$2:M$65536&lt;7,4,IF(M$2:M$65536&lt;10,1,2)))</f>
        <v>4</v>
      </c>
      <c r="V331" s="2">
        <f>IF(M$2:M$65536 &lt;= 6, R$2:R$2192, R$2:R$65536+1)</f>
        <v>2006</v>
      </c>
      <c r="W331" s="2" t="str">
        <f>IF(MONTH($B331+1)&lt;&gt;M331,"Month End","Not Month End")</f>
        <v>Not Month End</v>
      </c>
      <c r="X331" s="3">
        <f>DATE(R331-1,M331,D331)</f>
        <v>38460</v>
      </c>
      <c r="Z3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values(20060418, '2006-4-18',2, 18, 330, 'Tuesday', 'Tue', 'Weekday', 17, 49, '2006-4-17', 20060417, 4, 12, 'April', 'Apr', 2, 2006, 200604, 10, 4, 2006, 'Not Month End', '2005-4-18')</v>
      </c>
    </row>
    <row r="332" spans="1:26" x14ac:dyDescent="0.25">
      <c r="A332" s="2">
        <f>YEAR(B332)*10000+MONTH(B332)*100+DAY(B332)</f>
        <v>20060419</v>
      </c>
      <c r="B332" s="3">
        <f>B331+1</f>
        <v>38826</v>
      </c>
      <c r="C332" s="2">
        <f>WEEKDAY(B332,2)</f>
        <v>3</v>
      </c>
      <c r="D332" s="2">
        <f>DAY(B332)</f>
        <v>19</v>
      </c>
      <c r="E332" s="2">
        <f>IF(ISNUMBER(E331),E331+1,1)</f>
        <v>331</v>
      </c>
      <c r="F332" s="3" t="str">
        <f>VLOOKUP(C332,weekdays,2)</f>
        <v>Wednesday</v>
      </c>
      <c r="G332" s="3" t="str">
        <f>VLOOKUP(C332,weekdays,3)</f>
        <v>Wed</v>
      </c>
      <c r="H332" s="2" t="str">
        <f>IF(C332&lt;=5,"Weekday","Weekend")</f>
        <v>Weekday</v>
      </c>
      <c r="I332" s="2">
        <f>WEEKNUM(B332,2)</f>
        <v>17</v>
      </c>
      <c r="J332" s="2">
        <f>IF(I332=I331,J331,J331+1)</f>
        <v>49</v>
      </c>
      <c r="K332" s="3">
        <f>B332+1-C332</f>
        <v>38824</v>
      </c>
      <c r="L332" s="2">
        <f>YEAR(K332)*10000+MONTH(K332)*100+DAY(K332)</f>
        <v>20060417</v>
      </c>
      <c r="M332" s="2">
        <f>MONTH(B332)</f>
        <v>4</v>
      </c>
      <c r="N332" s="2">
        <f>IF(M332=M331,N331,N331+1)</f>
        <v>12</v>
      </c>
      <c r="O332" s="3" t="str">
        <f>VLOOKUP(M$2:M$65536,months,2)</f>
        <v>April</v>
      </c>
      <c r="P332" s="3" t="str">
        <f>VLOOKUP(M$2:M$65536,months,3)</f>
        <v>Apr</v>
      </c>
      <c r="Q332" s="2">
        <f>IF(M$2:M$65536&lt;4,1,IF(M$2:M$65536&lt;7,2,IF(M$2:M$65536&lt;10,3,4)))</f>
        <v>2</v>
      </c>
      <c r="R332" s="2">
        <f>YEAR($B332)</f>
        <v>2006</v>
      </c>
      <c r="S332" s="2">
        <f>R332*100+M$2:M$65536</f>
        <v>200604</v>
      </c>
      <c r="T332" s="2">
        <f>IF(M$2:M$65536&lt;=6,M$2:M$65536+6,M$2:M$65536-6)</f>
        <v>10</v>
      </c>
      <c r="U332" s="2">
        <f>IF(M$2:M$65536&lt;4,3,IF(M$2:M$65536&lt;7,4,IF(M$2:M$65536&lt;10,1,2)))</f>
        <v>4</v>
      </c>
      <c r="V332" s="2">
        <f>IF(M$2:M$65536 &lt;= 6, R$2:R$2192, R$2:R$65536+1)</f>
        <v>2006</v>
      </c>
      <c r="W332" s="2" t="str">
        <f>IF(MONTH($B332+1)&lt;&gt;M332,"Month End","Not Month End")</f>
        <v>Not Month End</v>
      </c>
      <c r="X332" s="3">
        <f>DATE(R332-1,M332,D332)</f>
        <v>38461</v>
      </c>
      <c r="Z3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values(20060419, '2006-4-19',3, 19, 331, 'Wednesday', 'Wed', 'Weekday', 17, 49, '2006-4-17', 20060417, 4, 12, 'April', 'Apr', 2, 2006, 200604, 10, 4, 2006, 'Not Month End', '2005-4-19')</v>
      </c>
    </row>
    <row r="333" spans="1:26" x14ac:dyDescent="0.25">
      <c r="A333" s="2">
        <f>YEAR(B333)*10000+MONTH(B333)*100+DAY(B333)</f>
        <v>20060420</v>
      </c>
      <c r="B333" s="3">
        <f>B332+1</f>
        <v>38827</v>
      </c>
      <c r="C333" s="2">
        <f>WEEKDAY(B333,2)</f>
        <v>4</v>
      </c>
      <c r="D333" s="2">
        <f>DAY(B333)</f>
        <v>20</v>
      </c>
      <c r="E333" s="2">
        <f>IF(ISNUMBER(E332),E332+1,1)</f>
        <v>332</v>
      </c>
      <c r="F333" s="3" t="str">
        <f>VLOOKUP(C333,weekdays,2)</f>
        <v>Thursday</v>
      </c>
      <c r="G333" s="3" t="str">
        <f>VLOOKUP(C333,weekdays,3)</f>
        <v>Thu</v>
      </c>
      <c r="H333" s="2" t="str">
        <f>IF(C333&lt;=5,"Weekday","Weekend")</f>
        <v>Weekday</v>
      </c>
      <c r="I333" s="2">
        <f>WEEKNUM(B333,2)</f>
        <v>17</v>
      </c>
      <c r="J333" s="2">
        <f>IF(I333=I332,J332,J332+1)</f>
        <v>49</v>
      </c>
      <c r="K333" s="3">
        <f>B333+1-C333</f>
        <v>38824</v>
      </c>
      <c r="L333" s="2">
        <f>YEAR(K333)*10000+MONTH(K333)*100+DAY(K333)</f>
        <v>20060417</v>
      </c>
      <c r="M333" s="2">
        <f>MONTH(B333)</f>
        <v>4</v>
      </c>
      <c r="N333" s="2">
        <f>IF(M333=M332,N332,N332+1)</f>
        <v>12</v>
      </c>
      <c r="O333" s="3" t="str">
        <f>VLOOKUP(M$2:M$65536,months,2)</f>
        <v>April</v>
      </c>
      <c r="P333" s="3" t="str">
        <f>VLOOKUP(M$2:M$65536,months,3)</f>
        <v>Apr</v>
      </c>
      <c r="Q333" s="2">
        <f>IF(M$2:M$65536&lt;4,1,IF(M$2:M$65536&lt;7,2,IF(M$2:M$65536&lt;10,3,4)))</f>
        <v>2</v>
      </c>
      <c r="R333" s="2">
        <f>YEAR($B333)</f>
        <v>2006</v>
      </c>
      <c r="S333" s="2">
        <f>R333*100+M$2:M$65536</f>
        <v>200604</v>
      </c>
      <c r="T333" s="2">
        <f>IF(M$2:M$65536&lt;=6,M$2:M$65536+6,M$2:M$65536-6)</f>
        <v>10</v>
      </c>
      <c r="U333" s="2">
        <f>IF(M$2:M$65536&lt;4,3,IF(M$2:M$65536&lt;7,4,IF(M$2:M$65536&lt;10,1,2)))</f>
        <v>4</v>
      </c>
      <c r="V333" s="2">
        <f>IF(M$2:M$65536 &lt;= 6, R$2:R$2192, R$2:R$65536+1)</f>
        <v>2006</v>
      </c>
      <c r="W333" s="2" t="str">
        <f>IF(MONTH($B333+1)&lt;&gt;M333,"Month End","Not Month End")</f>
        <v>Not Month End</v>
      </c>
      <c r="X333" s="3">
        <f>DATE(R333-1,M333,D333)</f>
        <v>38462</v>
      </c>
      <c r="Z3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values(20060420, '2006-4-20',4, 20, 332, 'Thursday', 'Thu', 'Weekday', 17, 49, '2006-4-17', 20060417, 4, 12, 'April', 'Apr', 2, 2006, 200604, 10, 4, 2006, 'Not Month End', '2005-4-20')</v>
      </c>
    </row>
    <row r="334" spans="1:26" x14ac:dyDescent="0.25">
      <c r="A334" s="2">
        <f>YEAR(B334)*10000+MONTH(B334)*100+DAY(B334)</f>
        <v>20060421</v>
      </c>
      <c r="B334" s="3">
        <f>B333+1</f>
        <v>38828</v>
      </c>
      <c r="C334" s="2">
        <f>WEEKDAY(B334,2)</f>
        <v>5</v>
      </c>
      <c r="D334" s="2">
        <f>DAY(B334)</f>
        <v>21</v>
      </c>
      <c r="E334" s="2">
        <f>IF(ISNUMBER(E333),E333+1,1)</f>
        <v>333</v>
      </c>
      <c r="F334" s="3" t="str">
        <f>VLOOKUP(C334,weekdays,2)</f>
        <v>Friday</v>
      </c>
      <c r="G334" s="3" t="str">
        <f>VLOOKUP(C334,weekdays,3)</f>
        <v>Fri</v>
      </c>
      <c r="H334" s="2" t="str">
        <f>IF(C334&lt;=5,"Weekday","Weekend")</f>
        <v>Weekday</v>
      </c>
      <c r="I334" s="2">
        <f>WEEKNUM(B334,2)</f>
        <v>17</v>
      </c>
      <c r="J334" s="2">
        <f>IF(I334=I333,J333,J333+1)</f>
        <v>49</v>
      </c>
      <c r="K334" s="3">
        <f>B334+1-C334</f>
        <v>38824</v>
      </c>
      <c r="L334" s="2">
        <f>YEAR(K334)*10000+MONTH(K334)*100+DAY(K334)</f>
        <v>20060417</v>
      </c>
      <c r="M334" s="2">
        <f>MONTH(B334)</f>
        <v>4</v>
      </c>
      <c r="N334" s="2">
        <f>IF(M334=M333,N333,N333+1)</f>
        <v>12</v>
      </c>
      <c r="O334" s="3" t="str">
        <f>VLOOKUP(M$2:M$65536,months,2)</f>
        <v>April</v>
      </c>
      <c r="P334" s="3" t="str">
        <f>VLOOKUP(M$2:M$65536,months,3)</f>
        <v>Apr</v>
      </c>
      <c r="Q334" s="2">
        <f>IF(M$2:M$65536&lt;4,1,IF(M$2:M$65536&lt;7,2,IF(M$2:M$65536&lt;10,3,4)))</f>
        <v>2</v>
      </c>
      <c r="R334" s="2">
        <f>YEAR($B334)</f>
        <v>2006</v>
      </c>
      <c r="S334" s="2">
        <f>R334*100+M$2:M$65536</f>
        <v>200604</v>
      </c>
      <c r="T334" s="2">
        <f>IF(M$2:M$65536&lt;=6,M$2:M$65536+6,M$2:M$65536-6)</f>
        <v>10</v>
      </c>
      <c r="U334" s="2">
        <f>IF(M$2:M$65536&lt;4,3,IF(M$2:M$65536&lt;7,4,IF(M$2:M$65536&lt;10,1,2)))</f>
        <v>4</v>
      </c>
      <c r="V334" s="2">
        <f>IF(M$2:M$65536 &lt;= 6, R$2:R$2192, R$2:R$65536+1)</f>
        <v>2006</v>
      </c>
      <c r="W334" s="2" t="str">
        <f>IF(MONTH($B334+1)&lt;&gt;M334,"Month End","Not Month End")</f>
        <v>Not Month End</v>
      </c>
      <c r="X334" s="3">
        <f>DATE(R334-1,M334,D334)</f>
        <v>38463</v>
      </c>
      <c r="Z3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values(20060421, '2006-4-21',5, 21, 333, 'Friday', 'Fri', 'Weekday', 17, 49, '2006-4-17', 20060417, 4, 12, 'April', 'Apr', 2, 2006, 200604, 10, 4, 2006, 'Not Month End', '2005-4-21')</v>
      </c>
    </row>
    <row r="335" spans="1:26" x14ac:dyDescent="0.25">
      <c r="A335" s="2">
        <f>YEAR(B335)*10000+MONTH(B335)*100+DAY(B335)</f>
        <v>20060422</v>
      </c>
      <c r="B335" s="3">
        <f>B334+1</f>
        <v>38829</v>
      </c>
      <c r="C335" s="2">
        <f>WEEKDAY(B335,2)</f>
        <v>6</v>
      </c>
      <c r="D335" s="2">
        <f>DAY(B335)</f>
        <v>22</v>
      </c>
      <c r="E335" s="2">
        <f>IF(ISNUMBER(E334),E334+1,1)</f>
        <v>334</v>
      </c>
      <c r="F335" s="3" t="str">
        <f>VLOOKUP(C335,weekdays,2)</f>
        <v>Saturday</v>
      </c>
      <c r="G335" s="3" t="str">
        <f>VLOOKUP(C335,weekdays,3)</f>
        <v>Sat</v>
      </c>
      <c r="H335" s="2" t="str">
        <f>IF(C335&lt;=5,"Weekday","Weekend")</f>
        <v>Weekend</v>
      </c>
      <c r="I335" s="2">
        <f>WEEKNUM(B335,2)</f>
        <v>17</v>
      </c>
      <c r="J335" s="2">
        <f>IF(I335=I334,J334,J334+1)</f>
        <v>49</v>
      </c>
      <c r="K335" s="3">
        <f>B335+1-C335</f>
        <v>38824</v>
      </c>
      <c r="L335" s="2">
        <f>YEAR(K335)*10000+MONTH(K335)*100+DAY(K335)</f>
        <v>20060417</v>
      </c>
      <c r="M335" s="2">
        <f>MONTH(B335)</f>
        <v>4</v>
      </c>
      <c r="N335" s="2">
        <f>IF(M335=M334,N334,N334+1)</f>
        <v>12</v>
      </c>
      <c r="O335" s="3" t="str">
        <f>VLOOKUP(M$2:M$65536,months,2)</f>
        <v>April</v>
      </c>
      <c r="P335" s="3" t="str">
        <f>VLOOKUP(M$2:M$65536,months,3)</f>
        <v>Apr</v>
      </c>
      <c r="Q335" s="2">
        <f>IF(M$2:M$65536&lt;4,1,IF(M$2:M$65536&lt;7,2,IF(M$2:M$65536&lt;10,3,4)))</f>
        <v>2</v>
      </c>
      <c r="R335" s="2">
        <f>YEAR($B335)</f>
        <v>2006</v>
      </c>
      <c r="S335" s="2">
        <f>R335*100+M$2:M$65536</f>
        <v>200604</v>
      </c>
      <c r="T335" s="2">
        <f>IF(M$2:M$65536&lt;=6,M$2:M$65536+6,M$2:M$65536-6)</f>
        <v>10</v>
      </c>
      <c r="U335" s="2">
        <f>IF(M$2:M$65536&lt;4,3,IF(M$2:M$65536&lt;7,4,IF(M$2:M$65536&lt;10,1,2)))</f>
        <v>4</v>
      </c>
      <c r="V335" s="2">
        <f>IF(M$2:M$65536 &lt;= 6, R$2:R$2192, R$2:R$65536+1)</f>
        <v>2006</v>
      </c>
      <c r="W335" s="2" t="str">
        <f>IF(MONTH($B335+1)&lt;&gt;M335,"Month End","Not Month End")</f>
        <v>Not Month End</v>
      </c>
      <c r="X335" s="3">
        <f>DATE(R335-1,M335,D335)</f>
        <v>38464</v>
      </c>
      <c r="Z3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values(20060422, '2006-4-22',6, 22, 334, 'Saturday', 'Sat', 'Weekend', 17, 49, '2006-4-17', 20060417, 4, 12, 'April', 'Apr', 2, 2006, 200604, 10, 4, 2006, 'Not Month End', '2005-4-22')</v>
      </c>
    </row>
    <row r="336" spans="1:26" x14ac:dyDescent="0.25">
      <c r="A336" s="2">
        <f>YEAR(B336)*10000+MONTH(B336)*100+DAY(B336)</f>
        <v>20060423</v>
      </c>
      <c r="B336" s="3">
        <f>B335+1</f>
        <v>38830</v>
      </c>
      <c r="C336" s="2">
        <f>WEEKDAY(B336,2)</f>
        <v>7</v>
      </c>
      <c r="D336" s="2">
        <f>DAY(B336)</f>
        <v>23</v>
      </c>
      <c r="E336" s="2">
        <f>IF(ISNUMBER(E335),E335+1,1)</f>
        <v>335</v>
      </c>
      <c r="F336" s="3" t="str">
        <f>VLOOKUP(C336,weekdays,2)</f>
        <v>Sunday</v>
      </c>
      <c r="G336" s="3" t="str">
        <f>VLOOKUP(C336,weekdays,3)</f>
        <v>Sun</v>
      </c>
      <c r="H336" s="2" t="str">
        <f>IF(C336&lt;=5,"Weekday","Weekend")</f>
        <v>Weekend</v>
      </c>
      <c r="I336" s="2">
        <f>WEEKNUM(B336,2)</f>
        <v>17</v>
      </c>
      <c r="J336" s="2">
        <f>IF(I336=I335,J335,J335+1)</f>
        <v>49</v>
      </c>
      <c r="K336" s="3">
        <f>B336+1-C336</f>
        <v>38824</v>
      </c>
      <c r="L336" s="2">
        <f>YEAR(K336)*10000+MONTH(K336)*100+DAY(K336)</f>
        <v>20060417</v>
      </c>
      <c r="M336" s="2">
        <f>MONTH(B336)</f>
        <v>4</v>
      </c>
      <c r="N336" s="2">
        <f>IF(M336=M335,N335,N335+1)</f>
        <v>12</v>
      </c>
      <c r="O336" s="3" t="str">
        <f>VLOOKUP(M$2:M$65536,months,2)</f>
        <v>April</v>
      </c>
      <c r="P336" s="3" t="str">
        <f>VLOOKUP(M$2:M$65536,months,3)</f>
        <v>Apr</v>
      </c>
      <c r="Q336" s="2">
        <f>IF(M$2:M$65536&lt;4,1,IF(M$2:M$65536&lt;7,2,IF(M$2:M$65536&lt;10,3,4)))</f>
        <v>2</v>
      </c>
      <c r="R336" s="2">
        <f>YEAR($B336)</f>
        <v>2006</v>
      </c>
      <c r="S336" s="2">
        <f>R336*100+M$2:M$65536</f>
        <v>200604</v>
      </c>
      <c r="T336" s="2">
        <f>IF(M$2:M$65536&lt;=6,M$2:M$65536+6,M$2:M$65536-6)</f>
        <v>10</v>
      </c>
      <c r="U336" s="2">
        <f>IF(M$2:M$65536&lt;4,3,IF(M$2:M$65536&lt;7,4,IF(M$2:M$65536&lt;10,1,2)))</f>
        <v>4</v>
      </c>
      <c r="V336" s="2">
        <f>IF(M$2:M$65536 &lt;= 6, R$2:R$2192, R$2:R$65536+1)</f>
        <v>2006</v>
      </c>
      <c r="W336" s="2" t="str">
        <f>IF(MONTH($B336+1)&lt;&gt;M336,"Month End","Not Month End")</f>
        <v>Not Month End</v>
      </c>
      <c r="X336" s="3">
        <f>DATE(R336-1,M336,D336)</f>
        <v>38465</v>
      </c>
      <c r="Z3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values(20060423, '2006-4-23',7, 23, 335, 'Sunday', 'Sun', 'Weekend', 17, 49, '2006-4-17', 20060417, 4, 12, 'April', 'Apr', 2, 2006, 200604, 10, 4, 2006, 'Not Month End', '2005-4-23')</v>
      </c>
    </row>
    <row r="337" spans="1:26" x14ac:dyDescent="0.25">
      <c r="A337" s="2">
        <f>YEAR(B337)*10000+MONTH(B337)*100+DAY(B337)</f>
        <v>20060424</v>
      </c>
      <c r="B337" s="3">
        <f>B336+1</f>
        <v>38831</v>
      </c>
      <c r="C337" s="2">
        <f>WEEKDAY(B337,2)</f>
        <v>1</v>
      </c>
      <c r="D337" s="2">
        <f>DAY(B337)</f>
        <v>24</v>
      </c>
      <c r="E337" s="2">
        <f>IF(ISNUMBER(E336),E336+1,1)</f>
        <v>336</v>
      </c>
      <c r="F337" s="3" t="str">
        <f>VLOOKUP(C337,weekdays,2)</f>
        <v>Monday</v>
      </c>
      <c r="G337" s="3" t="str">
        <f>VLOOKUP(C337,weekdays,3)</f>
        <v>Mon</v>
      </c>
      <c r="H337" s="2" t="str">
        <f>IF(C337&lt;=5,"Weekday","Weekend")</f>
        <v>Weekday</v>
      </c>
      <c r="I337" s="2">
        <f>WEEKNUM(B337,2)</f>
        <v>18</v>
      </c>
      <c r="J337" s="2">
        <f>IF(I337=I336,J336,J336+1)</f>
        <v>50</v>
      </c>
      <c r="K337" s="3">
        <f>B337+1-C337</f>
        <v>38831</v>
      </c>
      <c r="L337" s="2">
        <f>YEAR(K337)*10000+MONTH(K337)*100+DAY(K337)</f>
        <v>20060424</v>
      </c>
      <c r="M337" s="2">
        <f>MONTH(B337)</f>
        <v>4</v>
      </c>
      <c r="N337" s="2">
        <f>IF(M337=M336,N336,N336+1)</f>
        <v>12</v>
      </c>
      <c r="O337" s="3" t="str">
        <f>VLOOKUP(M$2:M$65536,months,2)</f>
        <v>April</v>
      </c>
      <c r="P337" s="3" t="str">
        <f>VLOOKUP(M$2:M$65536,months,3)</f>
        <v>Apr</v>
      </c>
      <c r="Q337" s="2">
        <f>IF(M$2:M$65536&lt;4,1,IF(M$2:M$65536&lt;7,2,IF(M$2:M$65536&lt;10,3,4)))</f>
        <v>2</v>
      </c>
      <c r="R337" s="2">
        <f>YEAR($B337)</f>
        <v>2006</v>
      </c>
      <c r="S337" s="2">
        <f>R337*100+M$2:M$65536</f>
        <v>200604</v>
      </c>
      <c r="T337" s="2">
        <f>IF(M$2:M$65536&lt;=6,M$2:M$65536+6,M$2:M$65536-6)</f>
        <v>10</v>
      </c>
      <c r="U337" s="2">
        <f>IF(M$2:M$65536&lt;4,3,IF(M$2:M$65536&lt;7,4,IF(M$2:M$65536&lt;10,1,2)))</f>
        <v>4</v>
      </c>
      <c r="V337" s="2">
        <f>IF(M$2:M$65536 &lt;= 6, R$2:R$2192, R$2:R$65536+1)</f>
        <v>2006</v>
      </c>
      <c r="W337" s="2" t="str">
        <f>IF(MONTH($B337+1)&lt;&gt;M337,"Month End","Not Month End")</f>
        <v>Not Month End</v>
      </c>
      <c r="X337" s="3">
        <f>DATE(R337-1,M337,D337)</f>
        <v>38466</v>
      </c>
      <c r="Z3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values(20060424, '2006-4-24',1, 24, 336, 'Monday', 'Mon', 'Weekday', 18, 50, '2006-4-24', 20060424, 4, 12, 'April', 'Apr', 2, 2006, 200604, 10, 4, 2006, 'Not Month End', '2005-4-24')</v>
      </c>
    </row>
    <row r="338" spans="1:26" x14ac:dyDescent="0.25">
      <c r="A338" s="2">
        <f>YEAR(B338)*10000+MONTH(B338)*100+DAY(B338)</f>
        <v>20060425</v>
      </c>
      <c r="B338" s="3">
        <f>B337+1</f>
        <v>38832</v>
      </c>
      <c r="C338" s="2">
        <f>WEEKDAY(B338,2)</f>
        <v>2</v>
      </c>
      <c r="D338" s="2">
        <f>DAY(B338)</f>
        <v>25</v>
      </c>
      <c r="E338" s="2">
        <f>IF(ISNUMBER(E337),E337+1,1)</f>
        <v>337</v>
      </c>
      <c r="F338" s="3" t="str">
        <f>VLOOKUP(C338,weekdays,2)</f>
        <v>Tuesday</v>
      </c>
      <c r="G338" s="3" t="str">
        <f>VLOOKUP(C338,weekdays,3)</f>
        <v>Tue</v>
      </c>
      <c r="H338" s="2" t="str">
        <f>IF(C338&lt;=5,"Weekday","Weekend")</f>
        <v>Weekday</v>
      </c>
      <c r="I338" s="2">
        <f>WEEKNUM(B338,2)</f>
        <v>18</v>
      </c>
      <c r="J338" s="2">
        <f>IF(I338=I337,J337,J337+1)</f>
        <v>50</v>
      </c>
      <c r="K338" s="3">
        <f>B338+1-C338</f>
        <v>38831</v>
      </c>
      <c r="L338" s="2">
        <f>YEAR(K338)*10000+MONTH(K338)*100+DAY(K338)</f>
        <v>20060424</v>
      </c>
      <c r="M338" s="2">
        <f>MONTH(B338)</f>
        <v>4</v>
      </c>
      <c r="N338" s="2">
        <f>IF(M338=M337,N337,N337+1)</f>
        <v>12</v>
      </c>
      <c r="O338" s="3" t="str">
        <f>VLOOKUP(M$2:M$65536,months,2)</f>
        <v>April</v>
      </c>
      <c r="P338" s="3" t="str">
        <f>VLOOKUP(M$2:M$65536,months,3)</f>
        <v>Apr</v>
      </c>
      <c r="Q338" s="2">
        <f>IF(M$2:M$65536&lt;4,1,IF(M$2:M$65536&lt;7,2,IF(M$2:M$65536&lt;10,3,4)))</f>
        <v>2</v>
      </c>
      <c r="R338" s="2">
        <f>YEAR($B338)</f>
        <v>2006</v>
      </c>
      <c r="S338" s="2">
        <f>R338*100+M$2:M$65536</f>
        <v>200604</v>
      </c>
      <c r="T338" s="2">
        <f>IF(M$2:M$65536&lt;=6,M$2:M$65536+6,M$2:M$65536-6)</f>
        <v>10</v>
      </c>
      <c r="U338" s="2">
        <f>IF(M$2:M$65536&lt;4,3,IF(M$2:M$65536&lt;7,4,IF(M$2:M$65536&lt;10,1,2)))</f>
        <v>4</v>
      </c>
      <c r="V338" s="2">
        <f>IF(M$2:M$65536 &lt;= 6, R$2:R$2192, R$2:R$65536+1)</f>
        <v>2006</v>
      </c>
      <c r="W338" s="2" t="str">
        <f>IF(MONTH($B338+1)&lt;&gt;M338,"Month End","Not Month End")</f>
        <v>Not Month End</v>
      </c>
      <c r="X338" s="3">
        <f>DATE(R338-1,M338,D338)</f>
        <v>38467</v>
      </c>
      <c r="Z3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values(20060425, '2006-4-25',2, 25, 337, 'Tuesday', 'Tue', 'Weekday', 18, 50, '2006-4-24', 20060424, 4, 12, 'April', 'Apr', 2, 2006, 200604, 10, 4, 2006, 'Not Month End', '2005-4-25')</v>
      </c>
    </row>
    <row r="339" spans="1:26" x14ac:dyDescent="0.25">
      <c r="A339" s="2">
        <f>YEAR(B339)*10000+MONTH(B339)*100+DAY(B339)</f>
        <v>20060426</v>
      </c>
      <c r="B339" s="3">
        <f>B338+1</f>
        <v>38833</v>
      </c>
      <c r="C339" s="2">
        <f>WEEKDAY(B339,2)</f>
        <v>3</v>
      </c>
      <c r="D339" s="2">
        <f>DAY(B339)</f>
        <v>26</v>
      </c>
      <c r="E339" s="2">
        <f>IF(ISNUMBER(E338),E338+1,1)</f>
        <v>338</v>
      </c>
      <c r="F339" s="3" t="str">
        <f>VLOOKUP(C339,weekdays,2)</f>
        <v>Wednesday</v>
      </c>
      <c r="G339" s="3" t="str">
        <f>VLOOKUP(C339,weekdays,3)</f>
        <v>Wed</v>
      </c>
      <c r="H339" s="2" t="str">
        <f>IF(C339&lt;=5,"Weekday","Weekend")</f>
        <v>Weekday</v>
      </c>
      <c r="I339" s="2">
        <f>WEEKNUM(B339,2)</f>
        <v>18</v>
      </c>
      <c r="J339" s="2">
        <f>IF(I339=I338,J338,J338+1)</f>
        <v>50</v>
      </c>
      <c r="K339" s="3">
        <f>B339+1-C339</f>
        <v>38831</v>
      </c>
      <c r="L339" s="2">
        <f>YEAR(K339)*10000+MONTH(K339)*100+DAY(K339)</f>
        <v>20060424</v>
      </c>
      <c r="M339" s="2">
        <f>MONTH(B339)</f>
        <v>4</v>
      </c>
      <c r="N339" s="2">
        <f>IF(M339=M338,N338,N338+1)</f>
        <v>12</v>
      </c>
      <c r="O339" s="3" t="str">
        <f>VLOOKUP(M$2:M$65536,months,2)</f>
        <v>April</v>
      </c>
      <c r="P339" s="3" t="str">
        <f>VLOOKUP(M$2:M$65536,months,3)</f>
        <v>Apr</v>
      </c>
      <c r="Q339" s="2">
        <f>IF(M$2:M$65536&lt;4,1,IF(M$2:M$65536&lt;7,2,IF(M$2:M$65536&lt;10,3,4)))</f>
        <v>2</v>
      </c>
      <c r="R339" s="2">
        <f>YEAR($B339)</f>
        <v>2006</v>
      </c>
      <c r="S339" s="2">
        <f>R339*100+M$2:M$65536</f>
        <v>200604</v>
      </c>
      <c r="T339" s="2">
        <f>IF(M$2:M$65536&lt;=6,M$2:M$65536+6,M$2:M$65536-6)</f>
        <v>10</v>
      </c>
      <c r="U339" s="2">
        <f>IF(M$2:M$65536&lt;4,3,IF(M$2:M$65536&lt;7,4,IF(M$2:M$65536&lt;10,1,2)))</f>
        <v>4</v>
      </c>
      <c r="V339" s="2">
        <f>IF(M$2:M$65536 &lt;= 6, R$2:R$2192, R$2:R$65536+1)</f>
        <v>2006</v>
      </c>
      <c r="W339" s="2" t="str">
        <f>IF(MONTH($B339+1)&lt;&gt;M339,"Month End","Not Month End")</f>
        <v>Not Month End</v>
      </c>
      <c r="X339" s="3">
        <f>DATE(R339-1,M339,D339)</f>
        <v>38468</v>
      </c>
      <c r="Z3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values(20060426, '2006-4-26',3, 26, 338, 'Wednesday', 'Wed', 'Weekday', 18, 50, '2006-4-24', 20060424, 4, 12, 'April', 'Apr', 2, 2006, 200604, 10, 4, 2006, 'Not Month End', '2005-4-26')</v>
      </c>
    </row>
    <row r="340" spans="1:26" x14ac:dyDescent="0.25">
      <c r="A340" s="2">
        <f>YEAR(B340)*10000+MONTH(B340)*100+DAY(B340)</f>
        <v>20060427</v>
      </c>
      <c r="B340" s="3">
        <f>B339+1</f>
        <v>38834</v>
      </c>
      <c r="C340" s="2">
        <f>WEEKDAY(B340,2)</f>
        <v>4</v>
      </c>
      <c r="D340" s="2">
        <f>DAY(B340)</f>
        <v>27</v>
      </c>
      <c r="E340" s="2">
        <f>IF(ISNUMBER(E339),E339+1,1)</f>
        <v>339</v>
      </c>
      <c r="F340" s="3" t="str">
        <f>VLOOKUP(C340,weekdays,2)</f>
        <v>Thursday</v>
      </c>
      <c r="G340" s="3" t="str">
        <f>VLOOKUP(C340,weekdays,3)</f>
        <v>Thu</v>
      </c>
      <c r="H340" s="2" t="str">
        <f>IF(C340&lt;=5,"Weekday","Weekend")</f>
        <v>Weekday</v>
      </c>
      <c r="I340" s="2">
        <f>WEEKNUM(B340,2)</f>
        <v>18</v>
      </c>
      <c r="J340" s="2">
        <f>IF(I340=I339,J339,J339+1)</f>
        <v>50</v>
      </c>
      <c r="K340" s="3">
        <f>B340+1-C340</f>
        <v>38831</v>
      </c>
      <c r="L340" s="2">
        <f>YEAR(K340)*10000+MONTH(K340)*100+DAY(K340)</f>
        <v>20060424</v>
      </c>
      <c r="M340" s="2">
        <f>MONTH(B340)</f>
        <v>4</v>
      </c>
      <c r="N340" s="2">
        <f>IF(M340=M339,N339,N339+1)</f>
        <v>12</v>
      </c>
      <c r="O340" s="3" t="str">
        <f>VLOOKUP(M$2:M$65536,months,2)</f>
        <v>April</v>
      </c>
      <c r="P340" s="3" t="str">
        <f>VLOOKUP(M$2:M$65536,months,3)</f>
        <v>Apr</v>
      </c>
      <c r="Q340" s="2">
        <f>IF(M$2:M$65536&lt;4,1,IF(M$2:M$65536&lt;7,2,IF(M$2:M$65536&lt;10,3,4)))</f>
        <v>2</v>
      </c>
      <c r="R340" s="2">
        <f>YEAR($B340)</f>
        <v>2006</v>
      </c>
      <c r="S340" s="2">
        <f>R340*100+M$2:M$65536</f>
        <v>200604</v>
      </c>
      <c r="T340" s="2">
        <f>IF(M$2:M$65536&lt;=6,M$2:M$65536+6,M$2:M$65536-6)</f>
        <v>10</v>
      </c>
      <c r="U340" s="2">
        <f>IF(M$2:M$65536&lt;4,3,IF(M$2:M$65536&lt;7,4,IF(M$2:M$65536&lt;10,1,2)))</f>
        <v>4</v>
      </c>
      <c r="V340" s="2">
        <f>IF(M$2:M$65536 &lt;= 6, R$2:R$2192, R$2:R$65536+1)</f>
        <v>2006</v>
      </c>
      <c r="W340" s="2" t="str">
        <f>IF(MONTH($B340+1)&lt;&gt;M340,"Month End","Not Month End")</f>
        <v>Not Month End</v>
      </c>
      <c r="X340" s="3">
        <f>DATE(R340-1,M340,D340)</f>
        <v>38469</v>
      </c>
      <c r="Z3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values(20060427, '2006-4-27',4, 27, 339, 'Thursday', 'Thu', 'Weekday', 18, 50, '2006-4-24', 20060424, 4, 12, 'April', 'Apr', 2, 2006, 200604, 10, 4, 2006, 'Not Month End', '2005-4-27')</v>
      </c>
    </row>
    <row r="341" spans="1:26" x14ac:dyDescent="0.25">
      <c r="A341" s="2">
        <f>YEAR(B341)*10000+MONTH(B341)*100+DAY(B341)</f>
        <v>20060428</v>
      </c>
      <c r="B341" s="3">
        <f>B340+1</f>
        <v>38835</v>
      </c>
      <c r="C341" s="2">
        <f>WEEKDAY(B341,2)</f>
        <v>5</v>
      </c>
      <c r="D341" s="2">
        <f>DAY(B341)</f>
        <v>28</v>
      </c>
      <c r="E341" s="2">
        <f>IF(ISNUMBER(E340),E340+1,1)</f>
        <v>340</v>
      </c>
      <c r="F341" s="3" t="str">
        <f>VLOOKUP(C341,weekdays,2)</f>
        <v>Friday</v>
      </c>
      <c r="G341" s="3" t="str">
        <f>VLOOKUP(C341,weekdays,3)</f>
        <v>Fri</v>
      </c>
      <c r="H341" s="2" t="str">
        <f>IF(C341&lt;=5,"Weekday","Weekend")</f>
        <v>Weekday</v>
      </c>
      <c r="I341" s="2">
        <f>WEEKNUM(B341,2)</f>
        <v>18</v>
      </c>
      <c r="J341" s="2">
        <f>IF(I341=I340,J340,J340+1)</f>
        <v>50</v>
      </c>
      <c r="K341" s="3">
        <f>B341+1-C341</f>
        <v>38831</v>
      </c>
      <c r="L341" s="2">
        <f>YEAR(K341)*10000+MONTH(K341)*100+DAY(K341)</f>
        <v>20060424</v>
      </c>
      <c r="M341" s="2">
        <f>MONTH(B341)</f>
        <v>4</v>
      </c>
      <c r="N341" s="2">
        <f>IF(M341=M340,N340,N340+1)</f>
        <v>12</v>
      </c>
      <c r="O341" s="3" t="str">
        <f>VLOOKUP(M$2:M$65536,months,2)</f>
        <v>April</v>
      </c>
      <c r="P341" s="3" t="str">
        <f>VLOOKUP(M$2:M$65536,months,3)</f>
        <v>Apr</v>
      </c>
      <c r="Q341" s="2">
        <f>IF(M$2:M$65536&lt;4,1,IF(M$2:M$65536&lt;7,2,IF(M$2:M$65536&lt;10,3,4)))</f>
        <v>2</v>
      </c>
      <c r="R341" s="2">
        <f>YEAR($B341)</f>
        <v>2006</v>
      </c>
      <c r="S341" s="2">
        <f>R341*100+M$2:M$65536</f>
        <v>200604</v>
      </c>
      <c r="T341" s="2">
        <f>IF(M$2:M$65536&lt;=6,M$2:M$65536+6,M$2:M$65536-6)</f>
        <v>10</v>
      </c>
      <c r="U341" s="2">
        <f>IF(M$2:M$65536&lt;4,3,IF(M$2:M$65536&lt;7,4,IF(M$2:M$65536&lt;10,1,2)))</f>
        <v>4</v>
      </c>
      <c r="V341" s="2">
        <f>IF(M$2:M$65536 &lt;= 6, R$2:R$2192, R$2:R$65536+1)</f>
        <v>2006</v>
      </c>
      <c r="W341" s="2" t="str">
        <f>IF(MONTH($B341+1)&lt;&gt;M341,"Month End","Not Month End")</f>
        <v>Not Month End</v>
      </c>
      <c r="X341" s="3">
        <f>DATE(R341-1,M341,D341)</f>
        <v>38470</v>
      </c>
      <c r="Z3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values(20060428, '2006-4-28',5, 28, 340, 'Friday', 'Fri', 'Weekday', 18, 50, '2006-4-24', 20060424, 4, 12, 'April', 'Apr', 2, 2006, 200604, 10, 4, 2006, 'Not Month End', '2005-4-28')</v>
      </c>
    </row>
    <row r="342" spans="1:26" x14ac:dyDescent="0.25">
      <c r="A342" s="2">
        <f>YEAR(B342)*10000+MONTH(B342)*100+DAY(B342)</f>
        <v>20060429</v>
      </c>
      <c r="B342" s="3">
        <f>B341+1</f>
        <v>38836</v>
      </c>
      <c r="C342" s="2">
        <f>WEEKDAY(B342,2)</f>
        <v>6</v>
      </c>
      <c r="D342" s="2">
        <f>DAY(B342)</f>
        <v>29</v>
      </c>
      <c r="E342" s="2">
        <f>IF(ISNUMBER(E341),E341+1,1)</f>
        <v>341</v>
      </c>
      <c r="F342" s="3" t="str">
        <f>VLOOKUP(C342,weekdays,2)</f>
        <v>Saturday</v>
      </c>
      <c r="G342" s="3" t="str">
        <f>VLOOKUP(C342,weekdays,3)</f>
        <v>Sat</v>
      </c>
      <c r="H342" s="2" t="str">
        <f>IF(C342&lt;=5,"Weekday","Weekend")</f>
        <v>Weekend</v>
      </c>
      <c r="I342" s="2">
        <f>WEEKNUM(B342,2)</f>
        <v>18</v>
      </c>
      <c r="J342" s="2">
        <f>IF(I342=I341,J341,J341+1)</f>
        <v>50</v>
      </c>
      <c r="K342" s="3">
        <f>B342+1-C342</f>
        <v>38831</v>
      </c>
      <c r="L342" s="2">
        <f>YEAR(K342)*10000+MONTH(K342)*100+DAY(K342)</f>
        <v>20060424</v>
      </c>
      <c r="M342" s="2">
        <f>MONTH(B342)</f>
        <v>4</v>
      </c>
      <c r="N342" s="2">
        <f>IF(M342=M341,N341,N341+1)</f>
        <v>12</v>
      </c>
      <c r="O342" s="3" t="str">
        <f>VLOOKUP(M$2:M$65536,months,2)</f>
        <v>April</v>
      </c>
      <c r="P342" s="3" t="str">
        <f>VLOOKUP(M$2:M$65536,months,3)</f>
        <v>Apr</v>
      </c>
      <c r="Q342" s="2">
        <f>IF(M$2:M$65536&lt;4,1,IF(M$2:M$65536&lt;7,2,IF(M$2:M$65536&lt;10,3,4)))</f>
        <v>2</v>
      </c>
      <c r="R342" s="2">
        <f>YEAR($B342)</f>
        <v>2006</v>
      </c>
      <c r="S342" s="2">
        <f>R342*100+M$2:M$65536</f>
        <v>200604</v>
      </c>
      <c r="T342" s="2">
        <f>IF(M$2:M$65536&lt;=6,M$2:M$65536+6,M$2:M$65536-6)</f>
        <v>10</v>
      </c>
      <c r="U342" s="2">
        <f>IF(M$2:M$65536&lt;4,3,IF(M$2:M$65536&lt;7,4,IF(M$2:M$65536&lt;10,1,2)))</f>
        <v>4</v>
      </c>
      <c r="V342" s="2">
        <f>IF(M$2:M$65536 &lt;= 6, R$2:R$2192, R$2:R$65536+1)</f>
        <v>2006</v>
      </c>
      <c r="W342" s="2" t="str">
        <f>IF(MONTH($B342+1)&lt;&gt;M342,"Month End","Not Month End")</f>
        <v>Not Month End</v>
      </c>
      <c r="X342" s="3">
        <f>DATE(R342-1,M342,D342)</f>
        <v>38471</v>
      </c>
      <c r="Z3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values(20060429, '2006-4-29',6, 29, 341, 'Saturday', 'Sat', 'Weekend', 18, 50, '2006-4-24', 20060424, 4, 12, 'April', 'Apr', 2, 2006, 200604, 10, 4, 2006, 'Not Month End', '2005-4-29')</v>
      </c>
    </row>
    <row r="343" spans="1:26" x14ac:dyDescent="0.25">
      <c r="A343" s="2">
        <f>YEAR(B343)*10000+MONTH(B343)*100+DAY(B343)</f>
        <v>20060430</v>
      </c>
      <c r="B343" s="3">
        <f>B342+1</f>
        <v>38837</v>
      </c>
      <c r="C343" s="2">
        <f>WEEKDAY(B343,2)</f>
        <v>7</v>
      </c>
      <c r="D343" s="2">
        <f>DAY(B343)</f>
        <v>30</v>
      </c>
      <c r="E343" s="2">
        <f>IF(ISNUMBER(E342),E342+1,1)</f>
        <v>342</v>
      </c>
      <c r="F343" s="3" t="str">
        <f>VLOOKUP(C343,weekdays,2)</f>
        <v>Sunday</v>
      </c>
      <c r="G343" s="3" t="str">
        <f>VLOOKUP(C343,weekdays,3)</f>
        <v>Sun</v>
      </c>
      <c r="H343" s="2" t="str">
        <f>IF(C343&lt;=5,"Weekday","Weekend")</f>
        <v>Weekend</v>
      </c>
      <c r="I343" s="2">
        <f>WEEKNUM(B343,2)</f>
        <v>18</v>
      </c>
      <c r="J343" s="2">
        <f>IF(I343=I342,J342,J342+1)</f>
        <v>50</v>
      </c>
      <c r="K343" s="3">
        <f>B343+1-C343</f>
        <v>38831</v>
      </c>
      <c r="L343" s="2">
        <f>YEAR(K343)*10000+MONTH(K343)*100+DAY(K343)</f>
        <v>20060424</v>
      </c>
      <c r="M343" s="2">
        <f>MONTH(B343)</f>
        <v>4</v>
      </c>
      <c r="N343" s="2">
        <f>IF(M343=M342,N342,N342+1)</f>
        <v>12</v>
      </c>
      <c r="O343" s="3" t="str">
        <f>VLOOKUP(M$2:M$65536,months,2)</f>
        <v>April</v>
      </c>
      <c r="P343" s="3" t="str">
        <f>VLOOKUP(M$2:M$65536,months,3)</f>
        <v>Apr</v>
      </c>
      <c r="Q343" s="2">
        <f>IF(M$2:M$65536&lt;4,1,IF(M$2:M$65536&lt;7,2,IF(M$2:M$65536&lt;10,3,4)))</f>
        <v>2</v>
      </c>
      <c r="R343" s="2">
        <f>YEAR($B343)</f>
        <v>2006</v>
      </c>
      <c r="S343" s="2">
        <f>R343*100+M$2:M$65536</f>
        <v>200604</v>
      </c>
      <c r="T343" s="2">
        <f>IF(M$2:M$65536&lt;=6,M$2:M$65536+6,M$2:M$65536-6)</f>
        <v>10</v>
      </c>
      <c r="U343" s="2">
        <f>IF(M$2:M$65536&lt;4,3,IF(M$2:M$65536&lt;7,4,IF(M$2:M$65536&lt;10,1,2)))</f>
        <v>4</v>
      </c>
      <c r="V343" s="2">
        <f>IF(M$2:M$65536 &lt;= 6, R$2:R$2192, R$2:R$65536+1)</f>
        <v>2006</v>
      </c>
      <c r="W343" s="2" t="str">
        <f>IF(MONTH($B343+1)&lt;&gt;M343,"Month End","Not Month End")</f>
        <v>Month End</v>
      </c>
      <c r="X343" s="3">
        <f>DATE(R343-1,M343,D343)</f>
        <v>38472</v>
      </c>
      <c r="Z3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values(20060430, '2006-4-30',7, 30, 342, 'Sunday', 'Sun', 'Weekend', 18, 50, '2006-4-24', 20060424, 4, 12, 'April', 'Apr', 2, 2006, 200604, 10, 4, 2006, 'Month End', '2005-4-30')</v>
      </c>
    </row>
    <row r="344" spans="1:26" x14ac:dyDescent="0.25">
      <c r="A344" s="2">
        <f>YEAR(B344)*10000+MONTH(B344)*100+DAY(B344)</f>
        <v>20060501</v>
      </c>
      <c r="B344" s="3">
        <f>B343+1</f>
        <v>38838</v>
      </c>
      <c r="C344" s="2">
        <f>WEEKDAY(B344,2)</f>
        <v>1</v>
      </c>
      <c r="D344" s="2">
        <f>DAY(B344)</f>
        <v>1</v>
      </c>
      <c r="E344" s="2">
        <f>IF(ISNUMBER(E343),E343+1,1)</f>
        <v>343</v>
      </c>
      <c r="F344" s="3" t="str">
        <f>VLOOKUP(C344,weekdays,2)</f>
        <v>Monday</v>
      </c>
      <c r="G344" s="3" t="str">
        <f>VLOOKUP(C344,weekdays,3)</f>
        <v>Mon</v>
      </c>
      <c r="H344" s="2" t="str">
        <f>IF(C344&lt;=5,"Weekday","Weekend")</f>
        <v>Weekday</v>
      </c>
      <c r="I344" s="2">
        <f>WEEKNUM(B344,2)</f>
        <v>19</v>
      </c>
      <c r="J344" s="2">
        <f>IF(I344=I343,J343,J343+1)</f>
        <v>51</v>
      </c>
      <c r="K344" s="3">
        <f>B344+1-C344</f>
        <v>38838</v>
      </c>
      <c r="L344" s="2">
        <f>YEAR(K344)*10000+MONTH(K344)*100+DAY(K344)</f>
        <v>20060501</v>
      </c>
      <c r="M344" s="2">
        <f>MONTH(B344)</f>
        <v>5</v>
      </c>
      <c r="N344" s="2">
        <f>IF(M344=M343,N343,N343+1)</f>
        <v>13</v>
      </c>
      <c r="O344" s="3" t="str">
        <f>VLOOKUP(M$2:M$65536,months,2)</f>
        <v>May</v>
      </c>
      <c r="P344" s="3" t="str">
        <f>VLOOKUP(M$2:M$65536,months,3)</f>
        <v>May</v>
      </c>
      <c r="Q344" s="2">
        <f>IF(M$2:M$65536&lt;4,1,IF(M$2:M$65536&lt;7,2,IF(M$2:M$65536&lt;10,3,4)))</f>
        <v>2</v>
      </c>
      <c r="R344" s="2">
        <f>YEAR($B344)</f>
        <v>2006</v>
      </c>
      <c r="S344" s="2">
        <f>R344*100+M$2:M$65536</f>
        <v>200605</v>
      </c>
      <c r="T344" s="2">
        <f>IF(M$2:M$65536&lt;=6,M$2:M$65536+6,M$2:M$65536-6)</f>
        <v>11</v>
      </c>
      <c r="U344" s="2">
        <f>IF(M$2:M$65536&lt;4,3,IF(M$2:M$65536&lt;7,4,IF(M$2:M$65536&lt;10,1,2)))</f>
        <v>4</v>
      </c>
      <c r="V344" s="2">
        <f>IF(M$2:M$65536 &lt;= 6, R$2:R$2192, R$2:R$65536+1)</f>
        <v>2006</v>
      </c>
      <c r="W344" s="2" t="str">
        <f>IF(MONTH($B344+1)&lt;&gt;M344,"Month End","Not Month End")</f>
        <v>Not Month End</v>
      </c>
      <c r="X344" s="3">
        <f>DATE(R344-1,M344,D344)</f>
        <v>38473</v>
      </c>
      <c r="Z3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values(20060501, '2006-5-1',1, 1, 343, 'Monday', 'Mon', 'Weekday', 19, 51, '2006-5-1', 20060501, 5, 13, 'May', 'May', 2, 2006, 200605, 11, 4, 2006, 'Not Month End', '2005-5-1')</v>
      </c>
    </row>
    <row r="345" spans="1:26" x14ac:dyDescent="0.25">
      <c r="A345" s="2">
        <f>YEAR(B345)*10000+MONTH(B345)*100+DAY(B345)</f>
        <v>20060502</v>
      </c>
      <c r="B345" s="3">
        <f>B344+1</f>
        <v>38839</v>
      </c>
      <c r="C345" s="2">
        <f>WEEKDAY(B345,2)</f>
        <v>2</v>
      </c>
      <c r="D345" s="2">
        <f>DAY(B345)</f>
        <v>2</v>
      </c>
      <c r="E345" s="2">
        <f>IF(ISNUMBER(E344),E344+1,1)</f>
        <v>344</v>
      </c>
      <c r="F345" s="3" t="str">
        <f>VLOOKUP(C345,weekdays,2)</f>
        <v>Tuesday</v>
      </c>
      <c r="G345" s="3" t="str">
        <f>VLOOKUP(C345,weekdays,3)</f>
        <v>Tue</v>
      </c>
      <c r="H345" s="2" t="str">
        <f>IF(C345&lt;=5,"Weekday","Weekend")</f>
        <v>Weekday</v>
      </c>
      <c r="I345" s="2">
        <f>WEEKNUM(B345,2)</f>
        <v>19</v>
      </c>
      <c r="J345" s="2">
        <f>IF(I345=I344,J344,J344+1)</f>
        <v>51</v>
      </c>
      <c r="K345" s="3">
        <f>B345+1-C345</f>
        <v>38838</v>
      </c>
      <c r="L345" s="2">
        <f>YEAR(K345)*10000+MONTH(K345)*100+DAY(K345)</f>
        <v>20060501</v>
      </c>
      <c r="M345" s="2">
        <f>MONTH(B345)</f>
        <v>5</v>
      </c>
      <c r="N345" s="2">
        <f>IF(M345=M344,N344,N344+1)</f>
        <v>13</v>
      </c>
      <c r="O345" s="3" t="str">
        <f>VLOOKUP(M$2:M$65536,months,2)</f>
        <v>May</v>
      </c>
      <c r="P345" s="3" t="str">
        <f>VLOOKUP(M$2:M$65536,months,3)</f>
        <v>May</v>
      </c>
      <c r="Q345" s="2">
        <f>IF(M$2:M$65536&lt;4,1,IF(M$2:M$65536&lt;7,2,IF(M$2:M$65536&lt;10,3,4)))</f>
        <v>2</v>
      </c>
      <c r="R345" s="2">
        <f>YEAR($B345)</f>
        <v>2006</v>
      </c>
      <c r="S345" s="2">
        <f>R345*100+M$2:M$65536</f>
        <v>200605</v>
      </c>
      <c r="T345" s="2">
        <f>IF(M$2:M$65536&lt;=6,M$2:M$65536+6,M$2:M$65536-6)</f>
        <v>11</v>
      </c>
      <c r="U345" s="2">
        <f>IF(M$2:M$65536&lt;4,3,IF(M$2:M$65536&lt;7,4,IF(M$2:M$65536&lt;10,1,2)))</f>
        <v>4</v>
      </c>
      <c r="V345" s="2">
        <f>IF(M$2:M$65536 &lt;= 6, R$2:R$2192, R$2:R$65536+1)</f>
        <v>2006</v>
      </c>
      <c r="W345" s="2" t="str">
        <f>IF(MONTH($B345+1)&lt;&gt;M345,"Month End","Not Month End")</f>
        <v>Not Month End</v>
      </c>
      <c r="X345" s="3">
        <f>DATE(R345-1,M345,D345)</f>
        <v>38474</v>
      </c>
      <c r="Z3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values(20060502, '2006-5-2',2, 2, 344, 'Tuesday', 'Tue', 'Weekday', 19, 51, '2006-5-1', 20060501, 5, 13, 'May', 'May', 2, 2006, 200605, 11, 4, 2006, 'Not Month End', '2005-5-2')</v>
      </c>
    </row>
    <row r="346" spans="1:26" x14ac:dyDescent="0.25">
      <c r="A346" s="2">
        <f>YEAR(B346)*10000+MONTH(B346)*100+DAY(B346)</f>
        <v>20060503</v>
      </c>
      <c r="B346" s="3">
        <f>B345+1</f>
        <v>38840</v>
      </c>
      <c r="C346" s="2">
        <f>WEEKDAY(B346,2)</f>
        <v>3</v>
      </c>
      <c r="D346" s="2">
        <f>DAY(B346)</f>
        <v>3</v>
      </c>
      <c r="E346" s="2">
        <f>IF(ISNUMBER(E345),E345+1,1)</f>
        <v>345</v>
      </c>
      <c r="F346" s="3" t="str">
        <f>VLOOKUP(C346,weekdays,2)</f>
        <v>Wednesday</v>
      </c>
      <c r="G346" s="3" t="str">
        <f>VLOOKUP(C346,weekdays,3)</f>
        <v>Wed</v>
      </c>
      <c r="H346" s="2" t="str">
        <f>IF(C346&lt;=5,"Weekday","Weekend")</f>
        <v>Weekday</v>
      </c>
      <c r="I346" s="2">
        <f>WEEKNUM(B346,2)</f>
        <v>19</v>
      </c>
      <c r="J346" s="2">
        <f>IF(I346=I345,J345,J345+1)</f>
        <v>51</v>
      </c>
      <c r="K346" s="3">
        <f>B346+1-C346</f>
        <v>38838</v>
      </c>
      <c r="L346" s="2">
        <f>YEAR(K346)*10000+MONTH(K346)*100+DAY(K346)</f>
        <v>20060501</v>
      </c>
      <c r="M346" s="2">
        <f>MONTH(B346)</f>
        <v>5</v>
      </c>
      <c r="N346" s="2">
        <f>IF(M346=M345,N345,N345+1)</f>
        <v>13</v>
      </c>
      <c r="O346" s="3" t="str">
        <f>VLOOKUP(M$2:M$65536,months,2)</f>
        <v>May</v>
      </c>
      <c r="P346" s="3" t="str">
        <f>VLOOKUP(M$2:M$65536,months,3)</f>
        <v>May</v>
      </c>
      <c r="Q346" s="2">
        <f>IF(M$2:M$65536&lt;4,1,IF(M$2:M$65536&lt;7,2,IF(M$2:M$65536&lt;10,3,4)))</f>
        <v>2</v>
      </c>
      <c r="R346" s="2">
        <f>YEAR($B346)</f>
        <v>2006</v>
      </c>
      <c r="S346" s="2">
        <f>R346*100+M$2:M$65536</f>
        <v>200605</v>
      </c>
      <c r="T346" s="2">
        <f>IF(M$2:M$65536&lt;=6,M$2:M$65536+6,M$2:M$65536-6)</f>
        <v>11</v>
      </c>
      <c r="U346" s="2">
        <f>IF(M$2:M$65536&lt;4,3,IF(M$2:M$65536&lt;7,4,IF(M$2:M$65536&lt;10,1,2)))</f>
        <v>4</v>
      </c>
      <c r="V346" s="2">
        <f>IF(M$2:M$65536 &lt;= 6, R$2:R$2192, R$2:R$65536+1)</f>
        <v>2006</v>
      </c>
      <c r="W346" s="2" t="str">
        <f>IF(MONTH($B346+1)&lt;&gt;M346,"Month End","Not Month End")</f>
        <v>Not Month End</v>
      </c>
      <c r="X346" s="3">
        <f>DATE(R346-1,M346,D346)</f>
        <v>38475</v>
      </c>
      <c r="Z3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values(20060503, '2006-5-3',3, 3, 345, 'Wednesday', 'Wed', 'Weekday', 19, 51, '2006-5-1', 20060501, 5, 13, 'May', 'May', 2, 2006, 200605, 11, 4, 2006, 'Not Month End', '2005-5-3')</v>
      </c>
    </row>
    <row r="347" spans="1:26" x14ac:dyDescent="0.25">
      <c r="A347" s="2">
        <f>YEAR(B347)*10000+MONTH(B347)*100+DAY(B347)</f>
        <v>20060504</v>
      </c>
      <c r="B347" s="3">
        <f>B346+1</f>
        <v>38841</v>
      </c>
      <c r="C347" s="2">
        <f>WEEKDAY(B347,2)</f>
        <v>4</v>
      </c>
      <c r="D347" s="2">
        <f>DAY(B347)</f>
        <v>4</v>
      </c>
      <c r="E347" s="2">
        <f>IF(ISNUMBER(E346),E346+1,1)</f>
        <v>346</v>
      </c>
      <c r="F347" s="3" t="str">
        <f>VLOOKUP(C347,weekdays,2)</f>
        <v>Thursday</v>
      </c>
      <c r="G347" s="3" t="str">
        <f>VLOOKUP(C347,weekdays,3)</f>
        <v>Thu</v>
      </c>
      <c r="H347" s="2" t="str">
        <f>IF(C347&lt;=5,"Weekday","Weekend")</f>
        <v>Weekday</v>
      </c>
      <c r="I347" s="2">
        <f>WEEKNUM(B347,2)</f>
        <v>19</v>
      </c>
      <c r="J347" s="2">
        <f>IF(I347=I346,J346,J346+1)</f>
        <v>51</v>
      </c>
      <c r="K347" s="3">
        <f>B347+1-C347</f>
        <v>38838</v>
      </c>
      <c r="L347" s="2">
        <f>YEAR(K347)*10000+MONTH(K347)*100+DAY(K347)</f>
        <v>20060501</v>
      </c>
      <c r="M347" s="2">
        <f>MONTH(B347)</f>
        <v>5</v>
      </c>
      <c r="N347" s="2">
        <f>IF(M347=M346,N346,N346+1)</f>
        <v>13</v>
      </c>
      <c r="O347" s="3" t="str">
        <f>VLOOKUP(M$2:M$65536,months,2)</f>
        <v>May</v>
      </c>
      <c r="P347" s="3" t="str">
        <f>VLOOKUP(M$2:M$65536,months,3)</f>
        <v>May</v>
      </c>
      <c r="Q347" s="2">
        <f>IF(M$2:M$65536&lt;4,1,IF(M$2:M$65536&lt;7,2,IF(M$2:M$65536&lt;10,3,4)))</f>
        <v>2</v>
      </c>
      <c r="R347" s="2">
        <f>YEAR($B347)</f>
        <v>2006</v>
      </c>
      <c r="S347" s="2">
        <f>R347*100+M$2:M$65536</f>
        <v>200605</v>
      </c>
      <c r="T347" s="2">
        <f>IF(M$2:M$65536&lt;=6,M$2:M$65536+6,M$2:M$65536-6)</f>
        <v>11</v>
      </c>
      <c r="U347" s="2">
        <f>IF(M$2:M$65536&lt;4,3,IF(M$2:M$65536&lt;7,4,IF(M$2:M$65536&lt;10,1,2)))</f>
        <v>4</v>
      </c>
      <c r="V347" s="2">
        <f>IF(M$2:M$65536 &lt;= 6, R$2:R$2192, R$2:R$65536+1)</f>
        <v>2006</v>
      </c>
      <c r="W347" s="2" t="str">
        <f>IF(MONTH($B347+1)&lt;&gt;M347,"Month End","Not Month End")</f>
        <v>Not Month End</v>
      </c>
      <c r="X347" s="3">
        <f>DATE(R347-1,M347,D347)</f>
        <v>38476</v>
      </c>
      <c r="Z3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values(20060504, '2006-5-4',4, 4, 346, 'Thursday', 'Thu', 'Weekday', 19, 51, '2006-5-1', 20060501, 5, 13, 'May', 'May', 2, 2006, 200605, 11, 4, 2006, 'Not Month End', '2005-5-4')</v>
      </c>
    </row>
    <row r="348" spans="1:26" x14ac:dyDescent="0.25">
      <c r="A348" s="2">
        <f>YEAR(B348)*10000+MONTH(B348)*100+DAY(B348)</f>
        <v>20060505</v>
      </c>
      <c r="B348" s="3">
        <f>B347+1</f>
        <v>38842</v>
      </c>
      <c r="C348" s="2">
        <f>WEEKDAY(B348,2)</f>
        <v>5</v>
      </c>
      <c r="D348" s="2">
        <f>DAY(B348)</f>
        <v>5</v>
      </c>
      <c r="E348" s="2">
        <f>IF(ISNUMBER(E347),E347+1,1)</f>
        <v>347</v>
      </c>
      <c r="F348" s="3" t="str">
        <f>VLOOKUP(C348,weekdays,2)</f>
        <v>Friday</v>
      </c>
      <c r="G348" s="3" t="str">
        <f>VLOOKUP(C348,weekdays,3)</f>
        <v>Fri</v>
      </c>
      <c r="H348" s="2" t="str">
        <f>IF(C348&lt;=5,"Weekday","Weekend")</f>
        <v>Weekday</v>
      </c>
      <c r="I348" s="2">
        <f>WEEKNUM(B348,2)</f>
        <v>19</v>
      </c>
      <c r="J348" s="2">
        <f>IF(I348=I347,J347,J347+1)</f>
        <v>51</v>
      </c>
      <c r="K348" s="3">
        <f>B348+1-C348</f>
        <v>38838</v>
      </c>
      <c r="L348" s="2">
        <f>YEAR(K348)*10000+MONTH(K348)*100+DAY(K348)</f>
        <v>20060501</v>
      </c>
      <c r="M348" s="2">
        <f>MONTH(B348)</f>
        <v>5</v>
      </c>
      <c r="N348" s="2">
        <f>IF(M348=M347,N347,N347+1)</f>
        <v>13</v>
      </c>
      <c r="O348" s="3" t="str">
        <f>VLOOKUP(M$2:M$65536,months,2)</f>
        <v>May</v>
      </c>
      <c r="P348" s="3" t="str">
        <f>VLOOKUP(M$2:M$65536,months,3)</f>
        <v>May</v>
      </c>
      <c r="Q348" s="2">
        <f>IF(M$2:M$65536&lt;4,1,IF(M$2:M$65536&lt;7,2,IF(M$2:M$65536&lt;10,3,4)))</f>
        <v>2</v>
      </c>
      <c r="R348" s="2">
        <f>YEAR($B348)</f>
        <v>2006</v>
      </c>
      <c r="S348" s="2">
        <f>R348*100+M$2:M$65536</f>
        <v>200605</v>
      </c>
      <c r="T348" s="2">
        <f>IF(M$2:M$65536&lt;=6,M$2:M$65536+6,M$2:M$65536-6)</f>
        <v>11</v>
      </c>
      <c r="U348" s="2">
        <f>IF(M$2:M$65536&lt;4,3,IF(M$2:M$65536&lt;7,4,IF(M$2:M$65536&lt;10,1,2)))</f>
        <v>4</v>
      </c>
      <c r="V348" s="2">
        <f>IF(M$2:M$65536 &lt;= 6, R$2:R$2192, R$2:R$65536+1)</f>
        <v>2006</v>
      </c>
      <c r="W348" s="2" t="str">
        <f>IF(MONTH($B348+1)&lt;&gt;M348,"Month End","Not Month End")</f>
        <v>Not Month End</v>
      </c>
      <c r="X348" s="3">
        <f>DATE(R348-1,M348,D348)</f>
        <v>38477</v>
      </c>
      <c r="Z3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values(20060505, '2006-5-5',5, 5, 347, 'Friday', 'Fri', 'Weekday', 19, 51, '2006-5-1', 20060501, 5, 13, 'May', 'May', 2, 2006, 200605, 11, 4, 2006, 'Not Month End', '2005-5-5')</v>
      </c>
    </row>
    <row r="349" spans="1:26" x14ac:dyDescent="0.25">
      <c r="A349" s="2">
        <f>YEAR(B349)*10000+MONTH(B349)*100+DAY(B349)</f>
        <v>20060506</v>
      </c>
      <c r="B349" s="3">
        <f>B348+1</f>
        <v>38843</v>
      </c>
      <c r="C349" s="2">
        <f>WEEKDAY(B349,2)</f>
        <v>6</v>
      </c>
      <c r="D349" s="2">
        <f>DAY(B349)</f>
        <v>6</v>
      </c>
      <c r="E349" s="2">
        <f>IF(ISNUMBER(E348),E348+1,1)</f>
        <v>348</v>
      </c>
      <c r="F349" s="3" t="str">
        <f>VLOOKUP(C349,weekdays,2)</f>
        <v>Saturday</v>
      </c>
      <c r="G349" s="3" t="str">
        <f>VLOOKUP(C349,weekdays,3)</f>
        <v>Sat</v>
      </c>
      <c r="H349" s="2" t="str">
        <f>IF(C349&lt;=5,"Weekday","Weekend")</f>
        <v>Weekend</v>
      </c>
      <c r="I349" s="2">
        <f>WEEKNUM(B349,2)</f>
        <v>19</v>
      </c>
      <c r="J349" s="2">
        <f>IF(I349=I348,J348,J348+1)</f>
        <v>51</v>
      </c>
      <c r="K349" s="3">
        <f>B349+1-C349</f>
        <v>38838</v>
      </c>
      <c r="L349" s="2">
        <f>YEAR(K349)*10000+MONTH(K349)*100+DAY(K349)</f>
        <v>20060501</v>
      </c>
      <c r="M349" s="2">
        <f>MONTH(B349)</f>
        <v>5</v>
      </c>
      <c r="N349" s="2">
        <f>IF(M349=M348,N348,N348+1)</f>
        <v>13</v>
      </c>
      <c r="O349" s="3" t="str">
        <f>VLOOKUP(M$2:M$65536,months,2)</f>
        <v>May</v>
      </c>
      <c r="P349" s="3" t="str">
        <f>VLOOKUP(M$2:M$65536,months,3)</f>
        <v>May</v>
      </c>
      <c r="Q349" s="2">
        <f>IF(M$2:M$65536&lt;4,1,IF(M$2:M$65536&lt;7,2,IF(M$2:M$65536&lt;10,3,4)))</f>
        <v>2</v>
      </c>
      <c r="R349" s="2">
        <f>YEAR($B349)</f>
        <v>2006</v>
      </c>
      <c r="S349" s="2">
        <f>R349*100+M$2:M$65536</f>
        <v>200605</v>
      </c>
      <c r="T349" s="2">
        <f>IF(M$2:M$65536&lt;=6,M$2:M$65536+6,M$2:M$65536-6)</f>
        <v>11</v>
      </c>
      <c r="U349" s="2">
        <f>IF(M$2:M$65536&lt;4,3,IF(M$2:M$65536&lt;7,4,IF(M$2:M$65536&lt;10,1,2)))</f>
        <v>4</v>
      </c>
      <c r="V349" s="2">
        <f>IF(M$2:M$65536 &lt;= 6, R$2:R$2192, R$2:R$65536+1)</f>
        <v>2006</v>
      </c>
      <c r="W349" s="2" t="str">
        <f>IF(MONTH($B349+1)&lt;&gt;M349,"Month End","Not Month End")</f>
        <v>Not Month End</v>
      </c>
      <c r="X349" s="3">
        <f>DATE(R349-1,M349,D349)</f>
        <v>38478</v>
      </c>
      <c r="Z3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values(20060506, '2006-5-6',6, 6, 348, 'Saturday', 'Sat', 'Weekend', 19, 51, '2006-5-1', 20060501, 5, 13, 'May', 'May', 2, 2006, 200605, 11, 4, 2006, 'Not Month End', '2005-5-6')</v>
      </c>
    </row>
    <row r="350" spans="1:26" x14ac:dyDescent="0.25">
      <c r="A350" s="2">
        <f>YEAR(B350)*10000+MONTH(B350)*100+DAY(B350)</f>
        <v>20060507</v>
      </c>
      <c r="B350" s="3">
        <f>B349+1</f>
        <v>38844</v>
      </c>
      <c r="C350" s="2">
        <f>WEEKDAY(B350,2)</f>
        <v>7</v>
      </c>
      <c r="D350" s="2">
        <f>DAY(B350)</f>
        <v>7</v>
      </c>
      <c r="E350" s="2">
        <f>IF(ISNUMBER(E349),E349+1,1)</f>
        <v>349</v>
      </c>
      <c r="F350" s="3" t="str">
        <f>VLOOKUP(C350,weekdays,2)</f>
        <v>Sunday</v>
      </c>
      <c r="G350" s="3" t="str">
        <f>VLOOKUP(C350,weekdays,3)</f>
        <v>Sun</v>
      </c>
      <c r="H350" s="2" t="str">
        <f>IF(C350&lt;=5,"Weekday","Weekend")</f>
        <v>Weekend</v>
      </c>
      <c r="I350" s="2">
        <f>WEEKNUM(B350,2)</f>
        <v>19</v>
      </c>
      <c r="J350" s="2">
        <f>IF(I350=I349,J349,J349+1)</f>
        <v>51</v>
      </c>
      <c r="K350" s="3">
        <f>B350+1-C350</f>
        <v>38838</v>
      </c>
      <c r="L350" s="2">
        <f>YEAR(K350)*10000+MONTH(K350)*100+DAY(K350)</f>
        <v>20060501</v>
      </c>
      <c r="M350" s="2">
        <f>MONTH(B350)</f>
        <v>5</v>
      </c>
      <c r="N350" s="2">
        <f>IF(M350=M349,N349,N349+1)</f>
        <v>13</v>
      </c>
      <c r="O350" s="3" t="str">
        <f>VLOOKUP(M$2:M$65536,months,2)</f>
        <v>May</v>
      </c>
      <c r="P350" s="3" t="str">
        <f>VLOOKUP(M$2:M$65536,months,3)</f>
        <v>May</v>
      </c>
      <c r="Q350" s="2">
        <f>IF(M$2:M$65536&lt;4,1,IF(M$2:M$65536&lt;7,2,IF(M$2:M$65536&lt;10,3,4)))</f>
        <v>2</v>
      </c>
      <c r="R350" s="2">
        <f>YEAR($B350)</f>
        <v>2006</v>
      </c>
      <c r="S350" s="2">
        <f>R350*100+M$2:M$65536</f>
        <v>200605</v>
      </c>
      <c r="T350" s="2">
        <f>IF(M$2:M$65536&lt;=6,M$2:M$65536+6,M$2:M$65536-6)</f>
        <v>11</v>
      </c>
      <c r="U350" s="2">
        <f>IF(M$2:M$65536&lt;4,3,IF(M$2:M$65536&lt;7,4,IF(M$2:M$65536&lt;10,1,2)))</f>
        <v>4</v>
      </c>
      <c r="V350" s="2">
        <f>IF(M$2:M$65536 &lt;= 6, R$2:R$2192, R$2:R$65536+1)</f>
        <v>2006</v>
      </c>
      <c r="W350" s="2" t="str">
        <f>IF(MONTH($B350+1)&lt;&gt;M350,"Month End","Not Month End")</f>
        <v>Not Month End</v>
      </c>
      <c r="X350" s="3">
        <f>DATE(R350-1,M350,D350)</f>
        <v>38479</v>
      </c>
      <c r="Z3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values(20060507, '2006-5-7',7, 7, 349, 'Sunday', 'Sun', 'Weekend', 19, 51, '2006-5-1', 20060501, 5, 13, 'May', 'May', 2, 2006, 200605, 11, 4, 2006, 'Not Month End', '2005-5-7')</v>
      </c>
    </row>
    <row r="351" spans="1:26" x14ac:dyDescent="0.25">
      <c r="A351" s="2">
        <f>YEAR(B351)*10000+MONTH(B351)*100+DAY(B351)</f>
        <v>20060508</v>
      </c>
      <c r="B351" s="3">
        <f>B350+1</f>
        <v>38845</v>
      </c>
      <c r="C351" s="2">
        <f>WEEKDAY(B351,2)</f>
        <v>1</v>
      </c>
      <c r="D351" s="2">
        <f>DAY(B351)</f>
        <v>8</v>
      </c>
      <c r="E351" s="2">
        <f>IF(ISNUMBER(E350),E350+1,1)</f>
        <v>350</v>
      </c>
      <c r="F351" s="3" t="str">
        <f>VLOOKUP(C351,weekdays,2)</f>
        <v>Monday</v>
      </c>
      <c r="G351" s="3" t="str">
        <f>VLOOKUP(C351,weekdays,3)</f>
        <v>Mon</v>
      </c>
      <c r="H351" s="2" t="str">
        <f>IF(C351&lt;=5,"Weekday","Weekend")</f>
        <v>Weekday</v>
      </c>
      <c r="I351" s="2">
        <f>WEEKNUM(B351,2)</f>
        <v>20</v>
      </c>
      <c r="J351" s="2">
        <f>IF(I351=I350,J350,J350+1)</f>
        <v>52</v>
      </c>
      <c r="K351" s="3">
        <f>B351+1-C351</f>
        <v>38845</v>
      </c>
      <c r="L351" s="2">
        <f>YEAR(K351)*10000+MONTH(K351)*100+DAY(K351)</f>
        <v>20060508</v>
      </c>
      <c r="M351" s="2">
        <f>MONTH(B351)</f>
        <v>5</v>
      </c>
      <c r="N351" s="2">
        <f>IF(M351=M350,N350,N350+1)</f>
        <v>13</v>
      </c>
      <c r="O351" s="3" t="str">
        <f>VLOOKUP(M$2:M$65536,months,2)</f>
        <v>May</v>
      </c>
      <c r="P351" s="3" t="str">
        <f>VLOOKUP(M$2:M$65536,months,3)</f>
        <v>May</v>
      </c>
      <c r="Q351" s="2">
        <f>IF(M$2:M$65536&lt;4,1,IF(M$2:M$65536&lt;7,2,IF(M$2:M$65536&lt;10,3,4)))</f>
        <v>2</v>
      </c>
      <c r="R351" s="2">
        <f>YEAR($B351)</f>
        <v>2006</v>
      </c>
      <c r="S351" s="2">
        <f>R351*100+M$2:M$65536</f>
        <v>200605</v>
      </c>
      <c r="T351" s="2">
        <f>IF(M$2:M$65536&lt;=6,M$2:M$65536+6,M$2:M$65536-6)</f>
        <v>11</v>
      </c>
      <c r="U351" s="2">
        <f>IF(M$2:M$65536&lt;4,3,IF(M$2:M$65536&lt;7,4,IF(M$2:M$65536&lt;10,1,2)))</f>
        <v>4</v>
      </c>
      <c r="V351" s="2">
        <f>IF(M$2:M$65536 &lt;= 6, R$2:R$2192, R$2:R$65536+1)</f>
        <v>2006</v>
      </c>
      <c r="W351" s="2" t="str">
        <f>IF(MONTH($B351+1)&lt;&gt;M351,"Month End","Not Month End")</f>
        <v>Not Month End</v>
      </c>
      <c r="X351" s="3">
        <f>DATE(R351-1,M351,D351)</f>
        <v>38480</v>
      </c>
      <c r="Z3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values(20060508, '2006-5-8',1, 8, 350, 'Monday', 'Mon', 'Weekday', 20, 52, '2006-5-8', 20060508, 5, 13, 'May', 'May', 2, 2006, 200605, 11, 4, 2006, 'Not Month End', '2005-5-8')</v>
      </c>
    </row>
    <row r="352" spans="1:26" x14ac:dyDescent="0.25">
      <c r="A352" s="2">
        <f>YEAR(B352)*10000+MONTH(B352)*100+DAY(B352)</f>
        <v>20060509</v>
      </c>
      <c r="B352" s="3">
        <f>B351+1</f>
        <v>38846</v>
      </c>
      <c r="C352" s="2">
        <f>WEEKDAY(B352,2)</f>
        <v>2</v>
      </c>
      <c r="D352" s="2">
        <f>DAY(B352)</f>
        <v>9</v>
      </c>
      <c r="E352" s="2">
        <f>IF(ISNUMBER(E351),E351+1,1)</f>
        <v>351</v>
      </c>
      <c r="F352" s="3" t="str">
        <f>VLOOKUP(C352,weekdays,2)</f>
        <v>Tuesday</v>
      </c>
      <c r="G352" s="3" t="str">
        <f>VLOOKUP(C352,weekdays,3)</f>
        <v>Tue</v>
      </c>
      <c r="H352" s="2" t="str">
        <f>IF(C352&lt;=5,"Weekday","Weekend")</f>
        <v>Weekday</v>
      </c>
      <c r="I352" s="2">
        <f>WEEKNUM(B352,2)</f>
        <v>20</v>
      </c>
      <c r="J352" s="2">
        <f>IF(I352=I351,J351,J351+1)</f>
        <v>52</v>
      </c>
      <c r="K352" s="3">
        <f>B352+1-C352</f>
        <v>38845</v>
      </c>
      <c r="L352" s="2">
        <f>YEAR(K352)*10000+MONTH(K352)*100+DAY(K352)</f>
        <v>20060508</v>
      </c>
      <c r="M352" s="2">
        <f>MONTH(B352)</f>
        <v>5</v>
      </c>
      <c r="N352" s="2">
        <f>IF(M352=M351,N351,N351+1)</f>
        <v>13</v>
      </c>
      <c r="O352" s="3" t="str">
        <f>VLOOKUP(M$2:M$65536,months,2)</f>
        <v>May</v>
      </c>
      <c r="P352" s="3" t="str">
        <f>VLOOKUP(M$2:M$65536,months,3)</f>
        <v>May</v>
      </c>
      <c r="Q352" s="2">
        <f>IF(M$2:M$65536&lt;4,1,IF(M$2:M$65536&lt;7,2,IF(M$2:M$65536&lt;10,3,4)))</f>
        <v>2</v>
      </c>
      <c r="R352" s="2">
        <f>YEAR($B352)</f>
        <v>2006</v>
      </c>
      <c r="S352" s="2">
        <f>R352*100+M$2:M$65536</f>
        <v>200605</v>
      </c>
      <c r="T352" s="2">
        <f>IF(M$2:M$65536&lt;=6,M$2:M$65536+6,M$2:M$65536-6)</f>
        <v>11</v>
      </c>
      <c r="U352" s="2">
        <f>IF(M$2:M$65536&lt;4,3,IF(M$2:M$65536&lt;7,4,IF(M$2:M$65536&lt;10,1,2)))</f>
        <v>4</v>
      </c>
      <c r="V352" s="2">
        <f>IF(M$2:M$65536 &lt;= 6, R$2:R$2192, R$2:R$65536+1)</f>
        <v>2006</v>
      </c>
      <c r="W352" s="2" t="str">
        <f>IF(MONTH($B352+1)&lt;&gt;M352,"Month End","Not Month End")</f>
        <v>Not Month End</v>
      </c>
      <c r="X352" s="3">
        <f>DATE(R352-1,M352,D352)</f>
        <v>38481</v>
      </c>
      <c r="Z3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values(20060509, '2006-5-9',2, 9, 351, 'Tuesday', 'Tue', 'Weekday', 20, 52, '2006-5-8', 20060508, 5, 13, 'May', 'May', 2, 2006, 200605, 11, 4, 2006, 'Not Month End', '2005-5-9')</v>
      </c>
    </row>
    <row r="353" spans="1:26" x14ac:dyDescent="0.25">
      <c r="A353" s="2">
        <f>YEAR(B353)*10000+MONTH(B353)*100+DAY(B353)</f>
        <v>20060510</v>
      </c>
      <c r="B353" s="3">
        <f>B352+1</f>
        <v>38847</v>
      </c>
      <c r="C353" s="2">
        <f>WEEKDAY(B353,2)</f>
        <v>3</v>
      </c>
      <c r="D353" s="2">
        <f>DAY(B353)</f>
        <v>10</v>
      </c>
      <c r="E353" s="2">
        <f>IF(ISNUMBER(E352),E352+1,1)</f>
        <v>352</v>
      </c>
      <c r="F353" s="3" t="str">
        <f>VLOOKUP(C353,weekdays,2)</f>
        <v>Wednesday</v>
      </c>
      <c r="G353" s="3" t="str">
        <f>VLOOKUP(C353,weekdays,3)</f>
        <v>Wed</v>
      </c>
      <c r="H353" s="2" t="str">
        <f>IF(C353&lt;=5,"Weekday","Weekend")</f>
        <v>Weekday</v>
      </c>
      <c r="I353" s="2">
        <f>WEEKNUM(B353,2)</f>
        <v>20</v>
      </c>
      <c r="J353" s="2">
        <f>IF(I353=I352,J352,J352+1)</f>
        <v>52</v>
      </c>
      <c r="K353" s="3">
        <f>B353+1-C353</f>
        <v>38845</v>
      </c>
      <c r="L353" s="2">
        <f>YEAR(K353)*10000+MONTH(K353)*100+DAY(K353)</f>
        <v>20060508</v>
      </c>
      <c r="M353" s="2">
        <f>MONTH(B353)</f>
        <v>5</v>
      </c>
      <c r="N353" s="2">
        <f>IF(M353=M352,N352,N352+1)</f>
        <v>13</v>
      </c>
      <c r="O353" s="3" t="str">
        <f>VLOOKUP(M$2:M$65536,months,2)</f>
        <v>May</v>
      </c>
      <c r="P353" s="3" t="str">
        <f>VLOOKUP(M$2:M$65536,months,3)</f>
        <v>May</v>
      </c>
      <c r="Q353" s="2">
        <f>IF(M$2:M$65536&lt;4,1,IF(M$2:M$65536&lt;7,2,IF(M$2:M$65536&lt;10,3,4)))</f>
        <v>2</v>
      </c>
      <c r="R353" s="2">
        <f>YEAR($B353)</f>
        <v>2006</v>
      </c>
      <c r="S353" s="2">
        <f>R353*100+M$2:M$65536</f>
        <v>200605</v>
      </c>
      <c r="T353" s="2">
        <f>IF(M$2:M$65536&lt;=6,M$2:M$65536+6,M$2:M$65536-6)</f>
        <v>11</v>
      </c>
      <c r="U353" s="2">
        <f>IF(M$2:M$65536&lt;4,3,IF(M$2:M$65536&lt;7,4,IF(M$2:M$65536&lt;10,1,2)))</f>
        <v>4</v>
      </c>
      <c r="V353" s="2">
        <f>IF(M$2:M$65536 &lt;= 6, R$2:R$2192, R$2:R$65536+1)</f>
        <v>2006</v>
      </c>
      <c r="W353" s="2" t="str">
        <f>IF(MONTH($B353+1)&lt;&gt;M353,"Month End","Not Month End")</f>
        <v>Not Month End</v>
      </c>
      <c r="X353" s="3">
        <f>DATE(R353-1,M353,D353)</f>
        <v>38482</v>
      </c>
      <c r="Z3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values(20060510, '2006-5-10',3, 10, 352, 'Wednesday', 'Wed', 'Weekday', 20, 52, '2006-5-8', 20060508, 5, 13, 'May', 'May', 2, 2006, 200605, 11, 4, 2006, 'Not Month End', '2005-5-10')</v>
      </c>
    </row>
    <row r="354" spans="1:26" x14ac:dyDescent="0.25">
      <c r="A354" s="2">
        <f>YEAR(B354)*10000+MONTH(B354)*100+DAY(B354)</f>
        <v>20060511</v>
      </c>
      <c r="B354" s="3">
        <f>B353+1</f>
        <v>38848</v>
      </c>
      <c r="C354" s="2">
        <f>WEEKDAY(B354,2)</f>
        <v>4</v>
      </c>
      <c r="D354" s="2">
        <f>DAY(B354)</f>
        <v>11</v>
      </c>
      <c r="E354" s="2">
        <f>IF(ISNUMBER(E353),E353+1,1)</f>
        <v>353</v>
      </c>
      <c r="F354" s="3" t="str">
        <f>VLOOKUP(C354,weekdays,2)</f>
        <v>Thursday</v>
      </c>
      <c r="G354" s="3" t="str">
        <f>VLOOKUP(C354,weekdays,3)</f>
        <v>Thu</v>
      </c>
      <c r="H354" s="2" t="str">
        <f>IF(C354&lt;=5,"Weekday","Weekend")</f>
        <v>Weekday</v>
      </c>
      <c r="I354" s="2">
        <f>WEEKNUM(B354,2)</f>
        <v>20</v>
      </c>
      <c r="J354" s="2">
        <f>IF(I354=I353,J353,J353+1)</f>
        <v>52</v>
      </c>
      <c r="K354" s="3">
        <f>B354+1-C354</f>
        <v>38845</v>
      </c>
      <c r="L354" s="2">
        <f>YEAR(K354)*10000+MONTH(K354)*100+DAY(K354)</f>
        <v>20060508</v>
      </c>
      <c r="M354" s="2">
        <f>MONTH(B354)</f>
        <v>5</v>
      </c>
      <c r="N354" s="2">
        <f>IF(M354=M353,N353,N353+1)</f>
        <v>13</v>
      </c>
      <c r="O354" s="3" t="str">
        <f>VLOOKUP(M$2:M$65536,months,2)</f>
        <v>May</v>
      </c>
      <c r="P354" s="3" t="str">
        <f>VLOOKUP(M$2:M$65536,months,3)</f>
        <v>May</v>
      </c>
      <c r="Q354" s="2">
        <f>IF(M$2:M$65536&lt;4,1,IF(M$2:M$65536&lt;7,2,IF(M$2:M$65536&lt;10,3,4)))</f>
        <v>2</v>
      </c>
      <c r="R354" s="2">
        <f>YEAR($B354)</f>
        <v>2006</v>
      </c>
      <c r="S354" s="2">
        <f>R354*100+M$2:M$65536</f>
        <v>200605</v>
      </c>
      <c r="T354" s="2">
        <f>IF(M$2:M$65536&lt;=6,M$2:M$65536+6,M$2:M$65536-6)</f>
        <v>11</v>
      </c>
      <c r="U354" s="2">
        <f>IF(M$2:M$65536&lt;4,3,IF(M$2:M$65536&lt;7,4,IF(M$2:M$65536&lt;10,1,2)))</f>
        <v>4</v>
      </c>
      <c r="V354" s="2">
        <f>IF(M$2:M$65536 &lt;= 6, R$2:R$2192, R$2:R$65536+1)</f>
        <v>2006</v>
      </c>
      <c r="W354" s="2" t="str">
        <f>IF(MONTH($B354+1)&lt;&gt;M354,"Month End","Not Month End")</f>
        <v>Not Month End</v>
      </c>
      <c r="X354" s="3">
        <f>DATE(R354-1,M354,D354)</f>
        <v>38483</v>
      </c>
      <c r="Z3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values(20060511, '2006-5-11',4, 11, 353, 'Thursday', 'Thu', 'Weekday', 20, 52, '2006-5-8', 20060508, 5, 13, 'May', 'May', 2, 2006, 200605, 11, 4, 2006, 'Not Month End', '2005-5-11')</v>
      </c>
    </row>
    <row r="355" spans="1:26" x14ac:dyDescent="0.25">
      <c r="A355" s="2">
        <f>YEAR(B355)*10000+MONTH(B355)*100+DAY(B355)</f>
        <v>20060512</v>
      </c>
      <c r="B355" s="3">
        <f>B354+1</f>
        <v>38849</v>
      </c>
      <c r="C355" s="2">
        <f>WEEKDAY(B355,2)</f>
        <v>5</v>
      </c>
      <c r="D355" s="2">
        <f>DAY(B355)</f>
        <v>12</v>
      </c>
      <c r="E355" s="2">
        <f>IF(ISNUMBER(E354),E354+1,1)</f>
        <v>354</v>
      </c>
      <c r="F355" s="3" t="str">
        <f>VLOOKUP(C355,weekdays,2)</f>
        <v>Friday</v>
      </c>
      <c r="G355" s="3" t="str">
        <f>VLOOKUP(C355,weekdays,3)</f>
        <v>Fri</v>
      </c>
      <c r="H355" s="2" t="str">
        <f>IF(C355&lt;=5,"Weekday","Weekend")</f>
        <v>Weekday</v>
      </c>
      <c r="I355" s="2">
        <f>WEEKNUM(B355,2)</f>
        <v>20</v>
      </c>
      <c r="J355" s="2">
        <f>IF(I355=I354,J354,J354+1)</f>
        <v>52</v>
      </c>
      <c r="K355" s="3">
        <f>B355+1-C355</f>
        <v>38845</v>
      </c>
      <c r="L355" s="2">
        <f>YEAR(K355)*10000+MONTH(K355)*100+DAY(K355)</f>
        <v>20060508</v>
      </c>
      <c r="M355" s="2">
        <f>MONTH(B355)</f>
        <v>5</v>
      </c>
      <c r="N355" s="2">
        <f>IF(M355=M354,N354,N354+1)</f>
        <v>13</v>
      </c>
      <c r="O355" s="3" t="str">
        <f>VLOOKUP(M$2:M$65536,months,2)</f>
        <v>May</v>
      </c>
      <c r="P355" s="3" t="str">
        <f>VLOOKUP(M$2:M$65536,months,3)</f>
        <v>May</v>
      </c>
      <c r="Q355" s="2">
        <f>IF(M$2:M$65536&lt;4,1,IF(M$2:M$65536&lt;7,2,IF(M$2:M$65536&lt;10,3,4)))</f>
        <v>2</v>
      </c>
      <c r="R355" s="2">
        <f>YEAR($B355)</f>
        <v>2006</v>
      </c>
      <c r="S355" s="2">
        <f>R355*100+M$2:M$65536</f>
        <v>200605</v>
      </c>
      <c r="T355" s="2">
        <f>IF(M$2:M$65536&lt;=6,M$2:M$65536+6,M$2:M$65536-6)</f>
        <v>11</v>
      </c>
      <c r="U355" s="2">
        <f>IF(M$2:M$65536&lt;4,3,IF(M$2:M$65536&lt;7,4,IF(M$2:M$65536&lt;10,1,2)))</f>
        <v>4</v>
      </c>
      <c r="V355" s="2">
        <f>IF(M$2:M$65536 &lt;= 6, R$2:R$2192, R$2:R$65536+1)</f>
        <v>2006</v>
      </c>
      <c r="W355" s="2" t="str">
        <f>IF(MONTH($B355+1)&lt;&gt;M355,"Month End","Not Month End")</f>
        <v>Not Month End</v>
      </c>
      <c r="X355" s="3">
        <f>DATE(R355-1,M355,D355)</f>
        <v>38484</v>
      </c>
      <c r="Z3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values(20060512, '2006-5-12',5, 12, 354, 'Friday', 'Fri', 'Weekday', 20, 52, '2006-5-8', 20060508, 5, 13, 'May', 'May', 2, 2006, 200605, 11, 4, 2006, 'Not Month End', '2005-5-12')</v>
      </c>
    </row>
    <row r="356" spans="1:26" x14ac:dyDescent="0.25">
      <c r="A356" s="2">
        <f>YEAR(B356)*10000+MONTH(B356)*100+DAY(B356)</f>
        <v>20060513</v>
      </c>
      <c r="B356" s="3">
        <f>B355+1</f>
        <v>38850</v>
      </c>
      <c r="C356" s="2">
        <f>WEEKDAY(B356,2)</f>
        <v>6</v>
      </c>
      <c r="D356" s="2">
        <f>DAY(B356)</f>
        <v>13</v>
      </c>
      <c r="E356" s="2">
        <f>IF(ISNUMBER(E355),E355+1,1)</f>
        <v>355</v>
      </c>
      <c r="F356" s="3" t="str">
        <f>VLOOKUP(C356,weekdays,2)</f>
        <v>Saturday</v>
      </c>
      <c r="G356" s="3" t="str">
        <f>VLOOKUP(C356,weekdays,3)</f>
        <v>Sat</v>
      </c>
      <c r="H356" s="2" t="str">
        <f>IF(C356&lt;=5,"Weekday","Weekend")</f>
        <v>Weekend</v>
      </c>
      <c r="I356" s="2">
        <f>WEEKNUM(B356,2)</f>
        <v>20</v>
      </c>
      <c r="J356" s="2">
        <f>IF(I356=I355,J355,J355+1)</f>
        <v>52</v>
      </c>
      <c r="K356" s="3">
        <f>B356+1-C356</f>
        <v>38845</v>
      </c>
      <c r="L356" s="2">
        <f>YEAR(K356)*10000+MONTH(K356)*100+DAY(K356)</f>
        <v>20060508</v>
      </c>
      <c r="M356" s="2">
        <f>MONTH(B356)</f>
        <v>5</v>
      </c>
      <c r="N356" s="2">
        <f>IF(M356=M355,N355,N355+1)</f>
        <v>13</v>
      </c>
      <c r="O356" s="3" t="str">
        <f>VLOOKUP(M$2:M$65536,months,2)</f>
        <v>May</v>
      </c>
      <c r="P356" s="3" t="str">
        <f>VLOOKUP(M$2:M$65536,months,3)</f>
        <v>May</v>
      </c>
      <c r="Q356" s="2">
        <f>IF(M$2:M$65536&lt;4,1,IF(M$2:M$65536&lt;7,2,IF(M$2:M$65536&lt;10,3,4)))</f>
        <v>2</v>
      </c>
      <c r="R356" s="2">
        <f>YEAR($B356)</f>
        <v>2006</v>
      </c>
      <c r="S356" s="2">
        <f>R356*100+M$2:M$65536</f>
        <v>200605</v>
      </c>
      <c r="T356" s="2">
        <f>IF(M$2:M$65536&lt;=6,M$2:M$65536+6,M$2:M$65536-6)</f>
        <v>11</v>
      </c>
      <c r="U356" s="2">
        <f>IF(M$2:M$65536&lt;4,3,IF(M$2:M$65536&lt;7,4,IF(M$2:M$65536&lt;10,1,2)))</f>
        <v>4</v>
      </c>
      <c r="V356" s="2">
        <f>IF(M$2:M$65536 &lt;= 6, R$2:R$2192, R$2:R$65536+1)</f>
        <v>2006</v>
      </c>
      <c r="W356" s="2" t="str">
        <f>IF(MONTH($B356+1)&lt;&gt;M356,"Month End","Not Month End")</f>
        <v>Not Month End</v>
      </c>
      <c r="X356" s="3">
        <f>DATE(R356-1,M356,D356)</f>
        <v>38485</v>
      </c>
      <c r="Z3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values(20060513, '2006-5-13',6, 13, 355, 'Saturday', 'Sat', 'Weekend', 20, 52, '2006-5-8', 20060508, 5, 13, 'May', 'May', 2, 2006, 200605, 11, 4, 2006, 'Not Month End', '2005-5-13')</v>
      </c>
    </row>
    <row r="357" spans="1:26" x14ac:dyDescent="0.25">
      <c r="A357" s="2">
        <f>YEAR(B357)*10000+MONTH(B357)*100+DAY(B357)</f>
        <v>20060514</v>
      </c>
      <c r="B357" s="3">
        <f>B356+1</f>
        <v>38851</v>
      </c>
      <c r="C357" s="2">
        <f>WEEKDAY(B357,2)</f>
        <v>7</v>
      </c>
      <c r="D357" s="2">
        <f>DAY(B357)</f>
        <v>14</v>
      </c>
      <c r="E357" s="2">
        <f>IF(ISNUMBER(E356),E356+1,1)</f>
        <v>356</v>
      </c>
      <c r="F357" s="3" t="str">
        <f>VLOOKUP(C357,weekdays,2)</f>
        <v>Sunday</v>
      </c>
      <c r="G357" s="3" t="str">
        <f>VLOOKUP(C357,weekdays,3)</f>
        <v>Sun</v>
      </c>
      <c r="H357" s="2" t="str">
        <f>IF(C357&lt;=5,"Weekday","Weekend")</f>
        <v>Weekend</v>
      </c>
      <c r="I357" s="2">
        <f>WEEKNUM(B357,2)</f>
        <v>20</v>
      </c>
      <c r="J357" s="2">
        <f>IF(I357=I356,J356,J356+1)</f>
        <v>52</v>
      </c>
      <c r="K357" s="3">
        <f>B357+1-C357</f>
        <v>38845</v>
      </c>
      <c r="L357" s="2">
        <f>YEAR(K357)*10000+MONTH(K357)*100+DAY(K357)</f>
        <v>20060508</v>
      </c>
      <c r="M357" s="2">
        <f>MONTH(B357)</f>
        <v>5</v>
      </c>
      <c r="N357" s="2">
        <f>IF(M357=M356,N356,N356+1)</f>
        <v>13</v>
      </c>
      <c r="O357" s="3" t="str">
        <f>VLOOKUP(M$2:M$65536,months,2)</f>
        <v>May</v>
      </c>
      <c r="P357" s="3" t="str">
        <f>VLOOKUP(M$2:M$65536,months,3)</f>
        <v>May</v>
      </c>
      <c r="Q357" s="2">
        <f>IF(M$2:M$65536&lt;4,1,IF(M$2:M$65536&lt;7,2,IF(M$2:M$65536&lt;10,3,4)))</f>
        <v>2</v>
      </c>
      <c r="R357" s="2">
        <f>YEAR($B357)</f>
        <v>2006</v>
      </c>
      <c r="S357" s="2">
        <f>R357*100+M$2:M$65536</f>
        <v>200605</v>
      </c>
      <c r="T357" s="2">
        <f>IF(M$2:M$65536&lt;=6,M$2:M$65536+6,M$2:M$65536-6)</f>
        <v>11</v>
      </c>
      <c r="U357" s="2">
        <f>IF(M$2:M$65536&lt;4,3,IF(M$2:M$65536&lt;7,4,IF(M$2:M$65536&lt;10,1,2)))</f>
        <v>4</v>
      </c>
      <c r="V357" s="2">
        <f>IF(M$2:M$65536 &lt;= 6, R$2:R$2192, R$2:R$65536+1)</f>
        <v>2006</v>
      </c>
      <c r="W357" s="2" t="str">
        <f>IF(MONTH($B357+1)&lt;&gt;M357,"Month End","Not Month End")</f>
        <v>Not Month End</v>
      </c>
      <c r="X357" s="3">
        <f>DATE(R357-1,M357,D357)</f>
        <v>38486</v>
      </c>
      <c r="Z3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values(20060514, '2006-5-14',7, 14, 356, 'Sunday', 'Sun', 'Weekend', 20, 52, '2006-5-8', 20060508, 5, 13, 'May', 'May', 2, 2006, 200605, 11, 4, 2006, 'Not Month End', '2005-5-14')</v>
      </c>
    </row>
    <row r="358" spans="1:26" x14ac:dyDescent="0.25">
      <c r="A358" s="2">
        <f>YEAR(B358)*10000+MONTH(B358)*100+DAY(B358)</f>
        <v>20060515</v>
      </c>
      <c r="B358" s="3">
        <f>B357+1</f>
        <v>38852</v>
      </c>
      <c r="C358" s="2">
        <f>WEEKDAY(B358,2)</f>
        <v>1</v>
      </c>
      <c r="D358" s="2">
        <f>DAY(B358)</f>
        <v>15</v>
      </c>
      <c r="E358" s="2">
        <f>IF(ISNUMBER(E357),E357+1,1)</f>
        <v>357</v>
      </c>
      <c r="F358" s="3" t="str">
        <f>VLOOKUP(C358,weekdays,2)</f>
        <v>Monday</v>
      </c>
      <c r="G358" s="3" t="str">
        <f>VLOOKUP(C358,weekdays,3)</f>
        <v>Mon</v>
      </c>
      <c r="H358" s="2" t="str">
        <f>IF(C358&lt;=5,"Weekday","Weekend")</f>
        <v>Weekday</v>
      </c>
      <c r="I358" s="2">
        <f>WEEKNUM(B358,2)</f>
        <v>21</v>
      </c>
      <c r="J358" s="2">
        <f>IF(I358=I357,J357,J357+1)</f>
        <v>53</v>
      </c>
      <c r="K358" s="3">
        <f>B358+1-C358</f>
        <v>38852</v>
      </c>
      <c r="L358" s="2">
        <f>YEAR(K358)*10000+MONTH(K358)*100+DAY(K358)</f>
        <v>20060515</v>
      </c>
      <c r="M358" s="2">
        <f>MONTH(B358)</f>
        <v>5</v>
      </c>
      <c r="N358" s="2">
        <f>IF(M358=M357,N357,N357+1)</f>
        <v>13</v>
      </c>
      <c r="O358" s="3" t="str">
        <f>VLOOKUP(M$2:M$65536,months,2)</f>
        <v>May</v>
      </c>
      <c r="P358" s="3" t="str">
        <f>VLOOKUP(M$2:M$65536,months,3)</f>
        <v>May</v>
      </c>
      <c r="Q358" s="2">
        <f>IF(M$2:M$65536&lt;4,1,IF(M$2:M$65536&lt;7,2,IF(M$2:M$65536&lt;10,3,4)))</f>
        <v>2</v>
      </c>
      <c r="R358" s="2">
        <f>YEAR($B358)</f>
        <v>2006</v>
      </c>
      <c r="S358" s="2">
        <f>R358*100+M$2:M$65536</f>
        <v>200605</v>
      </c>
      <c r="T358" s="2">
        <f>IF(M$2:M$65536&lt;=6,M$2:M$65536+6,M$2:M$65536-6)</f>
        <v>11</v>
      </c>
      <c r="U358" s="2">
        <f>IF(M$2:M$65536&lt;4,3,IF(M$2:M$65536&lt;7,4,IF(M$2:M$65536&lt;10,1,2)))</f>
        <v>4</v>
      </c>
      <c r="V358" s="2">
        <f>IF(M$2:M$65536 &lt;= 6, R$2:R$2192, R$2:R$65536+1)</f>
        <v>2006</v>
      </c>
      <c r="W358" s="2" t="str">
        <f>IF(MONTH($B358+1)&lt;&gt;M358,"Month End","Not Month End")</f>
        <v>Not Month End</v>
      </c>
      <c r="X358" s="3">
        <f>DATE(R358-1,M358,D358)</f>
        <v>38487</v>
      </c>
      <c r="Z3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values(20060515, '2006-5-15',1, 15, 357, 'Monday', 'Mon', 'Weekday', 21, 53, '2006-5-15', 20060515, 5, 13, 'May', 'May', 2, 2006, 200605, 11, 4, 2006, 'Not Month End', '2005-5-15')</v>
      </c>
    </row>
    <row r="359" spans="1:26" x14ac:dyDescent="0.25">
      <c r="A359" s="2">
        <f>YEAR(B359)*10000+MONTH(B359)*100+DAY(B359)</f>
        <v>20060516</v>
      </c>
      <c r="B359" s="3">
        <f>B358+1</f>
        <v>38853</v>
      </c>
      <c r="C359" s="2">
        <f>WEEKDAY(B359,2)</f>
        <v>2</v>
      </c>
      <c r="D359" s="2">
        <f>DAY(B359)</f>
        <v>16</v>
      </c>
      <c r="E359" s="2">
        <f>IF(ISNUMBER(E358),E358+1,1)</f>
        <v>358</v>
      </c>
      <c r="F359" s="3" t="str">
        <f>VLOOKUP(C359,weekdays,2)</f>
        <v>Tuesday</v>
      </c>
      <c r="G359" s="3" t="str">
        <f>VLOOKUP(C359,weekdays,3)</f>
        <v>Tue</v>
      </c>
      <c r="H359" s="2" t="str">
        <f>IF(C359&lt;=5,"Weekday","Weekend")</f>
        <v>Weekday</v>
      </c>
      <c r="I359" s="2">
        <f>WEEKNUM(B359,2)</f>
        <v>21</v>
      </c>
      <c r="J359" s="2">
        <f>IF(I359=I358,J358,J358+1)</f>
        <v>53</v>
      </c>
      <c r="K359" s="3">
        <f>B359+1-C359</f>
        <v>38852</v>
      </c>
      <c r="L359" s="2">
        <f>YEAR(K359)*10000+MONTH(K359)*100+DAY(K359)</f>
        <v>20060515</v>
      </c>
      <c r="M359" s="2">
        <f>MONTH(B359)</f>
        <v>5</v>
      </c>
      <c r="N359" s="2">
        <f>IF(M359=M358,N358,N358+1)</f>
        <v>13</v>
      </c>
      <c r="O359" s="3" t="str">
        <f>VLOOKUP(M$2:M$65536,months,2)</f>
        <v>May</v>
      </c>
      <c r="P359" s="3" t="str">
        <f>VLOOKUP(M$2:M$65536,months,3)</f>
        <v>May</v>
      </c>
      <c r="Q359" s="2">
        <f>IF(M$2:M$65536&lt;4,1,IF(M$2:M$65536&lt;7,2,IF(M$2:M$65536&lt;10,3,4)))</f>
        <v>2</v>
      </c>
      <c r="R359" s="2">
        <f>YEAR($B359)</f>
        <v>2006</v>
      </c>
      <c r="S359" s="2">
        <f>R359*100+M$2:M$65536</f>
        <v>200605</v>
      </c>
      <c r="T359" s="2">
        <f>IF(M$2:M$65536&lt;=6,M$2:M$65536+6,M$2:M$65536-6)</f>
        <v>11</v>
      </c>
      <c r="U359" s="2">
        <f>IF(M$2:M$65536&lt;4,3,IF(M$2:M$65536&lt;7,4,IF(M$2:M$65536&lt;10,1,2)))</f>
        <v>4</v>
      </c>
      <c r="V359" s="2">
        <f>IF(M$2:M$65536 &lt;= 6, R$2:R$2192, R$2:R$65536+1)</f>
        <v>2006</v>
      </c>
      <c r="W359" s="2" t="str">
        <f>IF(MONTH($B359+1)&lt;&gt;M359,"Month End","Not Month End")</f>
        <v>Not Month End</v>
      </c>
      <c r="X359" s="3">
        <f>DATE(R359-1,M359,D359)</f>
        <v>38488</v>
      </c>
      <c r="Z3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values(20060516, '2006-5-16',2, 16, 358, 'Tuesday', 'Tue', 'Weekday', 21, 53, '2006-5-15', 20060515, 5, 13, 'May', 'May', 2, 2006, 200605, 11, 4, 2006, 'Not Month End', '2005-5-16')</v>
      </c>
    </row>
    <row r="360" spans="1:26" x14ac:dyDescent="0.25">
      <c r="A360" s="2">
        <f>YEAR(B360)*10000+MONTH(B360)*100+DAY(B360)</f>
        <v>20060517</v>
      </c>
      <c r="B360" s="3">
        <f>B359+1</f>
        <v>38854</v>
      </c>
      <c r="C360" s="2">
        <f>WEEKDAY(B360,2)</f>
        <v>3</v>
      </c>
      <c r="D360" s="2">
        <f>DAY(B360)</f>
        <v>17</v>
      </c>
      <c r="E360" s="2">
        <f>IF(ISNUMBER(E359),E359+1,1)</f>
        <v>359</v>
      </c>
      <c r="F360" s="3" t="str">
        <f>VLOOKUP(C360,weekdays,2)</f>
        <v>Wednesday</v>
      </c>
      <c r="G360" s="3" t="str">
        <f>VLOOKUP(C360,weekdays,3)</f>
        <v>Wed</v>
      </c>
      <c r="H360" s="2" t="str">
        <f>IF(C360&lt;=5,"Weekday","Weekend")</f>
        <v>Weekday</v>
      </c>
      <c r="I360" s="2">
        <f>WEEKNUM(B360,2)</f>
        <v>21</v>
      </c>
      <c r="J360" s="2">
        <f>IF(I360=I359,J359,J359+1)</f>
        <v>53</v>
      </c>
      <c r="K360" s="3">
        <f>B360+1-C360</f>
        <v>38852</v>
      </c>
      <c r="L360" s="2">
        <f>YEAR(K360)*10000+MONTH(K360)*100+DAY(K360)</f>
        <v>20060515</v>
      </c>
      <c r="M360" s="2">
        <f>MONTH(B360)</f>
        <v>5</v>
      </c>
      <c r="N360" s="2">
        <f>IF(M360=M359,N359,N359+1)</f>
        <v>13</v>
      </c>
      <c r="O360" s="3" t="str">
        <f>VLOOKUP(M$2:M$65536,months,2)</f>
        <v>May</v>
      </c>
      <c r="P360" s="3" t="str">
        <f>VLOOKUP(M$2:M$65536,months,3)</f>
        <v>May</v>
      </c>
      <c r="Q360" s="2">
        <f>IF(M$2:M$65536&lt;4,1,IF(M$2:M$65536&lt;7,2,IF(M$2:M$65536&lt;10,3,4)))</f>
        <v>2</v>
      </c>
      <c r="R360" s="2">
        <f>YEAR($B360)</f>
        <v>2006</v>
      </c>
      <c r="S360" s="2">
        <f>R360*100+M$2:M$65536</f>
        <v>200605</v>
      </c>
      <c r="T360" s="2">
        <f>IF(M$2:M$65536&lt;=6,M$2:M$65536+6,M$2:M$65536-6)</f>
        <v>11</v>
      </c>
      <c r="U360" s="2">
        <f>IF(M$2:M$65536&lt;4,3,IF(M$2:M$65536&lt;7,4,IF(M$2:M$65536&lt;10,1,2)))</f>
        <v>4</v>
      </c>
      <c r="V360" s="2">
        <f>IF(M$2:M$65536 &lt;= 6, R$2:R$2192, R$2:R$65536+1)</f>
        <v>2006</v>
      </c>
      <c r="W360" s="2" t="str">
        <f>IF(MONTH($B360+1)&lt;&gt;M360,"Month End","Not Month End")</f>
        <v>Not Month End</v>
      </c>
      <c r="X360" s="3">
        <f>DATE(R360-1,M360,D360)</f>
        <v>38489</v>
      </c>
      <c r="Z3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values(20060517, '2006-5-17',3, 17, 359, 'Wednesday', 'Wed', 'Weekday', 21, 53, '2006-5-15', 20060515, 5, 13, 'May', 'May', 2, 2006, 200605, 11, 4, 2006, 'Not Month End', '2005-5-17')</v>
      </c>
    </row>
    <row r="361" spans="1:26" x14ac:dyDescent="0.25">
      <c r="A361" s="2">
        <f>YEAR(B361)*10000+MONTH(B361)*100+DAY(B361)</f>
        <v>20060518</v>
      </c>
      <c r="B361" s="3">
        <f>B360+1</f>
        <v>38855</v>
      </c>
      <c r="C361" s="2">
        <f>WEEKDAY(B361,2)</f>
        <v>4</v>
      </c>
      <c r="D361" s="2">
        <f>DAY(B361)</f>
        <v>18</v>
      </c>
      <c r="E361" s="2">
        <f>IF(ISNUMBER(E360),E360+1,1)</f>
        <v>360</v>
      </c>
      <c r="F361" s="3" t="str">
        <f>VLOOKUP(C361,weekdays,2)</f>
        <v>Thursday</v>
      </c>
      <c r="G361" s="3" t="str">
        <f>VLOOKUP(C361,weekdays,3)</f>
        <v>Thu</v>
      </c>
      <c r="H361" s="2" t="str">
        <f>IF(C361&lt;=5,"Weekday","Weekend")</f>
        <v>Weekday</v>
      </c>
      <c r="I361" s="2">
        <f>WEEKNUM(B361,2)</f>
        <v>21</v>
      </c>
      <c r="J361" s="2">
        <f>IF(I361=I360,J360,J360+1)</f>
        <v>53</v>
      </c>
      <c r="K361" s="3">
        <f>B361+1-C361</f>
        <v>38852</v>
      </c>
      <c r="L361" s="2">
        <f>YEAR(K361)*10000+MONTH(K361)*100+DAY(K361)</f>
        <v>20060515</v>
      </c>
      <c r="M361" s="2">
        <f>MONTH(B361)</f>
        <v>5</v>
      </c>
      <c r="N361" s="2">
        <f>IF(M361=M360,N360,N360+1)</f>
        <v>13</v>
      </c>
      <c r="O361" s="3" t="str">
        <f>VLOOKUP(M$2:M$65536,months,2)</f>
        <v>May</v>
      </c>
      <c r="P361" s="3" t="str">
        <f>VLOOKUP(M$2:M$65536,months,3)</f>
        <v>May</v>
      </c>
      <c r="Q361" s="2">
        <f>IF(M$2:M$65536&lt;4,1,IF(M$2:M$65536&lt;7,2,IF(M$2:M$65536&lt;10,3,4)))</f>
        <v>2</v>
      </c>
      <c r="R361" s="2">
        <f>YEAR($B361)</f>
        <v>2006</v>
      </c>
      <c r="S361" s="2">
        <f>R361*100+M$2:M$65536</f>
        <v>200605</v>
      </c>
      <c r="T361" s="2">
        <f>IF(M$2:M$65536&lt;=6,M$2:M$65536+6,M$2:M$65536-6)</f>
        <v>11</v>
      </c>
      <c r="U361" s="2">
        <f>IF(M$2:M$65536&lt;4,3,IF(M$2:M$65536&lt;7,4,IF(M$2:M$65536&lt;10,1,2)))</f>
        <v>4</v>
      </c>
      <c r="V361" s="2">
        <f>IF(M$2:M$65536 &lt;= 6, R$2:R$2192, R$2:R$65536+1)</f>
        <v>2006</v>
      </c>
      <c r="W361" s="2" t="str">
        <f>IF(MONTH($B361+1)&lt;&gt;M361,"Month End","Not Month End")</f>
        <v>Not Month End</v>
      </c>
      <c r="X361" s="3">
        <f>DATE(R361-1,M361,D361)</f>
        <v>38490</v>
      </c>
      <c r="Z3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values(20060518, '2006-5-18',4, 18, 360, 'Thursday', 'Thu', 'Weekday', 21, 53, '2006-5-15', 20060515, 5, 13, 'May', 'May', 2, 2006, 200605, 11, 4, 2006, 'Not Month End', '2005-5-18')</v>
      </c>
    </row>
    <row r="362" spans="1:26" x14ac:dyDescent="0.25">
      <c r="A362" s="2">
        <f>YEAR(B362)*10000+MONTH(B362)*100+DAY(B362)</f>
        <v>20060519</v>
      </c>
      <c r="B362" s="3">
        <f>B361+1</f>
        <v>38856</v>
      </c>
      <c r="C362" s="2">
        <f>WEEKDAY(B362,2)</f>
        <v>5</v>
      </c>
      <c r="D362" s="2">
        <f>DAY(B362)</f>
        <v>19</v>
      </c>
      <c r="E362" s="2">
        <f>IF(ISNUMBER(E361),E361+1,1)</f>
        <v>361</v>
      </c>
      <c r="F362" s="3" t="str">
        <f>VLOOKUP(C362,weekdays,2)</f>
        <v>Friday</v>
      </c>
      <c r="G362" s="3" t="str">
        <f>VLOOKUP(C362,weekdays,3)</f>
        <v>Fri</v>
      </c>
      <c r="H362" s="2" t="str">
        <f>IF(C362&lt;=5,"Weekday","Weekend")</f>
        <v>Weekday</v>
      </c>
      <c r="I362" s="2">
        <f>WEEKNUM(B362,2)</f>
        <v>21</v>
      </c>
      <c r="J362" s="2">
        <f>IF(I362=I361,J361,J361+1)</f>
        <v>53</v>
      </c>
      <c r="K362" s="3">
        <f>B362+1-C362</f>
        <v>38852</v>
      </c>
      <c r="L362" s="2">
        <f>YEAR(K362)*10000+MONTH(K362)*100+DAY(K362)</f>
        <v>20060515</v>
      </c>
      <c r="M362" s="2">
        <f>MONTH(B362)</f>
        <v>5</v>
      </c>
      <c r="N362" s="2">
        <f>IF(M362=M361,N361,N361+1)</f>
        <v>13</v>
      </c>
      <c r="O362" s="3" t="str">
        <f>VLOOKUP(M$2:M$65536,months,2)</f>
        <v>May</v>
      </c>
      <c r="P362" s="3" t="str">
        <f>VLOOKUP(M$2:M$65536,months,3)</f>
        <v>May</v>
      </c>
      <c r="Q362" s="2">
        <f>IF(M$2:M$65536&lt;4,1,IF(M$2:M$65536&lt;7,2,IF(M$2:M$65536&lt;10,3,4)))</f>
        <v>2</v>
      </c>
      <c r="R362" s="2">
        <f>YEAR($B362)</f>
        <v>2006</v>
      </c>
      <c r="S362" s="2">
        <f>R362*100+M$2:M$65536</f>
        <v>200605</v>
      </c>
      <c r="T362" s="2">
        <f>IF(M$2:M$65536&lt;=6,M$2:M$65536+6,M$2:M$65536-6)</f>
        <v>11</v>
      </c>
      <c r="U362" s="2">
        <f>IF(M$2:M$65536&lt;4,3,IF(M$2:M$65536&lt;7,4,IF(M$2:M$65536&lt;10,1,2)))</f>
        <v>4</v>
      </c>
      <c r="V362" s="2">
        <f>IF(M$2:M$65536 &lt;= 6, R$2:R$2192, R$2:R$65536+1)</f>
        <v>2006</v>
      </c>
      <c r="W362" s="2" t="str">
        <f>IF(MONTH($B362+1)&lt;&gt;M362,"Month End","Not Month End")</f>
        <v>Not Month End</v>
      </c>
      <c r="X362" s="3">
        <f>DATE(R362-1,M362,D362)</f>
        <v>38491</v>
      </c>
      <c r="Z3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values(20060519, '2006-5-19',5, 19, 361, 'Friday', 'Fri', 'Weekday', 21, 53, '2006-5-15', 20060515, 5, 13, 'May', 'May', 2, 2006, 200605, 11, 4, 2006, 'Not Month End', '2005-5-19')</v>
      </c>
    </row>
    <row r="363" spans="1:26" x14ac:dyDescent="0.25">
      <c r="A363" s="2">
        <f>YEAR(B363)*10000+MONTH(B363)*100+DAY(B363)</f>
        <v>20060520</v>
      </c>
      <c r="B363" s="3">
        <f>B362+1</f>
        <v>38857</v>
      </c>
      <c r="C363" s="2">
        <f>WEEKDAY(B363,2)</f>
        <v>6</v>
      </c>
      <c r="D363" s="2">
        <f>DAY(B363)</f>
        <v>20</v>
      </c>
      <c r="E363" s="2">
        <f>IF(ISNUMBER(E362),E362+1,1)</f>
        <v>362</v>
      </c>
      <c r="F363" s="3" t="str">
        <f>VLOOKUP(C363,weekdays,2)</f>
        <v>Saturday</v>
      </c>
      <c r="G363" s="3" t="str">
        <f>VLOOKUP(C363,weekdays,3)</f>
        <v>Sat</v>
      </c>
      <c r="H363" s="2" t="str">
        <f>IF(C363&lt;=5,"Weekday","Weekend")</f>
        <v>Weekend</v>
      </c>
      <c r="I363" s="2">
        <f>WEEKNUM(B363,2)</f>
        <v>21</v>
      </c>
      <c r="J363" s="2">
        <f>IF(I363=I362,J362,J362+1)</f>
        <v>53</v>
      </c>
      <c r="K363" s="3">
        <f>B363+1-C363</f>
        <v>38852</v>
      </c>
      <c r="L363" s="2">
        <f>YEAR(K363)*10000+MONTH(K363)*100+DAY(K363)</f>
        <v>20060515</v>
      </c>
      <c r="M363" s="2">
        <f>MONTH(B363)</f>
        <v>5</v>
      </c>
      <c r="N363" s="2">
        <f>IF(M363=M362,N362,N362+1)</f>
        <v>13</v>
      </c>
      <c r="O363" s="3" t="str">
        <f>VLOOKUP(M$2:M$65536,months,2)</f>
        <v>May</v>
      </c>
      <c r="P363" s="3" t="str">
        <f>VLOOKUP(M$2:M$65536,months,3)</f>
        <v>May</v>
      </c>
      <c r="Q363" s="2">
        <f>IF(M$2:M$65536&lt;4,1,IF(M$2:M$65536&lt;7,2,IF(M$2:M$65536&lt;10,3,4)))</f>
        <v>2</v>
      </c>
      <c r="R363" s="2">
        <f>YEAR($B363)</f>
        <v>2006</v>
      </c>
      <c r="S363" s="2">
        <f>R363*100+M$2:M$65536</f>
        <v>200605</v>
      </c>
      <c r="T363" s="2">
        <f>IF(M$2:M$65536&lt;=6,M$2:M$65536+6,M$2:M$65536-6)</f>
        <v>11</v>
      </c>
      <c r="U363" s="2">
        <f>IF(M$2:M$65536&lt;4,3,IF(M$2:M$65536&lt;7,4,IF(M$2:M$65536&lt;10,1,2)))</f>
        <v>4</v>
      </c>
      <c r="V363" s="2">
        <f>IF(M$2:M$65536 &lt;= 6, R$2:R$2192, R$2:R$65536+1)</f>
        <v>2006</v>
      </c>
      <c r="W363" s="2" t="str">
        <f>IF(MONTH($B363+1)&lt;&gt;M363,"Month End","Not Month End")</f>
        <v>Not Month End</v>
      </c>
      <c r="X363" s="3">
        <f>DATE(R363-1,M363,D363)</f>
        <v>38492</v>
      </c>
      <c r="Z3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values(20060520, '2006-5-20',6, 20, 362, 'Saturday', 'Sat', 'Weekend', 21, 53, '2006-5-15', 20060515, 5, 13, 'May', 'May', 2, 2006, 200605, 11, 4, 2006, 'Not Month End', '2005-5-20')</v>
      </c>
    </row>
    <row r="364" spans="1:26" x14ac:dyDescent="0.25">
      <c r="A364" s="2">
        <f>YEAR(B364)*10000+MONTH(B364)*100+DAY(B364)</f>
        <v>20060521</v>
      </c>
      <c r="B364" s="3">
        <f>B363+1</f>
        <v>38858</v>
      </c>
      <c r="C364" s="2">
        <f>WEEKDAY(B364,2)</f>
        <v>7</v>
      </c>
      <c r="D364" s="2">
        <f>DAY(B364)</f>
        <v>21</v>
      </c>
      <c r="E364" s="2">
        <f>IF(ISNUMBER(E363),E363+1,1)</f>
        <v>363</v>
      </c>
      <c r="F364" s="3" t="str">
        <f>VLOOKUP(C364,weekdays,2)</f>
        <v>Sunday</v>
      </c>
      <c r="G364" s="3" t="str">
        <f>VLOOKUP(C364,weekdays,3)</f>
        <v>Sun</v>
      </c>
      <c r="H364" s="2" t="str">
        <f>IF(C364&lt;=5,"Weekday","Weekend")</f>
        <v>Weekend</v>
      </c>
      <c r="I364" s="2">
        <f>WEEKNUM(B364,2)</f>
        <v>21</v>
      </c>
      <c r="J364" s="2">
        <f>IF(I364=I363,J363,J363+1)</f>
        <v>53</v>
      </c>
      <c r="K364" s="3">
        <f>B364+1-C364</f>
        <v>38852</v>
      </c>
      <c r="L364" s="2">
        <f>YEAR(K364)*10000+MONTH(K364)*100+DAY(K364)</f>
        <v>20060515</v>
      </c>
      <c r="M364" s="2">
        <f>MONTH(B364)</f>
        <v>5</v>
      </c>
      <c r="N364" s="2">
        <f>IF(M364=M363,N363,N363+1)</f>
        <v>13</v>
      </c>
      <c r="O364" s="3" t="str">
        <f>VLOOKUP(M$2:M$65536,months,2)</f>
        <v>May</v>
      </c>
      <c r="P364" s="3" t="str">
        <f>VLOOKUP(M$2:M$65536,months,3)</f>
        <v>May</v>
      </c>
      <c r="Q364" s="2">
        <f>IF(M$2:M$65536&lt;4,1,IF(M$2:M$65536&lt;7,2,IF(M$2:M$65536&lt;10,3,4)))</f>
        <v>2</v>
      </c>
      <c r="R364" s="2">
        <f>YEAR($B364)</f>
        <v>2006</v>
      </c>
      <c r="S364" s="2">
        <f>R364*100+M$2:M$65536</f>
        <v>200605</v>
      </c>
      <c r="T364" s="2">
        <f>IF(M$2:M$65536&lt;=6,M$2:M$65536+6,M$2:M$65536-6)</f>
        <v>11</v>
      </c>
      <c r="U364" s="2">
        <f>IF(M$2:M$65536&lt;4,3,IF(M$2:M$65536&lt;7,4,IF(M$2:M$65536&lt;10,1,2)))</f>
        <v>4</v>
      </c>
      <c r="V364" s="2">
        <f>IF(M$2:M$65536 &lt;= 6, R$2:R$2192, R$2:R$65536+1)</f>
        <v>2006</v>
      </c>
      <c r="W364" s="2" t="str">
        <f>IF(MONTH($B364+1)&lt;&gt;M364,"Month End","Not Month End")</f>
        <v>Not Month End</v>
      </c>
      <c r="X364" s="3">
        <f>DATE(R364-1,M364,D364)</f>
        <v>38493</v>
      </c>
      <c r="Z3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values(20060521, '2006-5-21',7, 21, 363, 'Sunday', 'Sun', 'Weekend', 21, 53, '2006-5-15', 20060515, 5, 13, 'May', 'May', 2, 2006, 200605, 11, 4, 2006, 'Not Month End', '2005-5-21')</v>
      </c>
    </row>
    <row r="365" spans="1:26" x14ac:dyDescent="0.25">
      <c r="A365" s="2">
        <f>YEAR(B365)*10000+MONTH(B365)*100+DAY(B365)</f>
        <v>20060522</v>
      </c>
      <c r="B365" s="3">
        <f>B364+1</f>
        <v>38859</v>
      </c>
      <c r="C365" s="2">
        <f>WEEKDAY(B365,2)</f>
        <v>1</v>
      </c>
      <c r="D365" s="2">
        <f>DAY(B365)</f>
        <v>22</v>
      </c>
      <c r="E365" s="2">
        <f>IF(ISNUMBER(E364),E364+1,1)</f>
        <v>364</v>
      </c>
      <c r="F365" s="3" t="str">
        <f>VLOOKUP(C365,weekdays,2)</f>
        <v>Monday</v>
      </c>
      <c r="G365" s="3" t="str">
        <f>VLOOKUP(C365,weekdays,3)</f>
        <v>Mon</v>
      </c>
      <c r="H365" s="2" t="str">
        <f>IF(C365&lt;=5,"Weekday","Weekend")</f>
        <v>Weekday</v>
      </c>
      <c r="I365" s="2">
        <f>WEEKNUM(B365,2)</f>
        <v>22</v>
      </c>
      <c r="J365" s="2">
        <f>IF(I365=I364,J364,J364+1)</f>
        <v>54</v>
      </c>
      <c r="K365" s="3">
        <f>B365+1-C365</f>
        <v>38859</v>
      </c>
      <c r="L365" s="2">
        <f>YEAR(K365)*10000+MONTH(K365)*100+DAY(K365)</f>
        <v>20060522</v>
      </c>
      <c r="M365" s="2">
        <f>MONTH(B365)</f>
        <v>5</v>
      </c>
      <c r="N365" s="2">
        <f>IF(M365=M364,N364,N364+1)</f>
        <v>13</v>
      </c>
      <c r="O365" s="3" t="str">
        <f>VLOOKUP(M$2:M$65536,months,2)</f>
        <v>May</v>
      </c>
      <c r="P365" s="3" t="str">
        <f>VLOOKUP(M$2:M$65536,months,3)</f>
        <v>May</v>
      </c>
      <c r="Q365" s="2">
        <f>IF(M$2:M$65536&lt;4,1,IF(M$2:M$65536&lt;7,2,IF(M$2:M$65536&lt;10,3,4)))</f>
        <v>2</v>
      </c>
      <c r="R365" s="2">
        <f>YEAR($B365)</f>
        <v>2006</v>
      </c>
      <c r="S365" s="2">
        <f>R365*100+M$2:M$65536</f>
        <v>200605</v>
      </c>
      <c r="T365" s="2">
        <f>IF(M$2:M$65536&lt;=6,M$2:M$65536+6,M$2:M$65536-6)</f>
        <v>11</v>
      </c>
      <c r="U365" s="2">
        <f>IF(M$2:M$65536&lt;4,3,IF(M$2:M$65536&lt;7,4,IF(M$2:M$65536&lt;10,1,2)))</f>
        <v>4</v>
      </c>
      <c r="V365" s="2">
        <f>IF(M$2:M$65536 &lt;= 6, R$2:R$2192, R$2:R$65536+1)</f>
        <v>2006</v>
      </c>
      <c r="W365" s="2" t="str">
        <f>IF(MONTH($B365+1)&lt;&gt;M365,"Month End","Not Month End")</f>
        <v>Not Month End</v>
      </c>
      <c r="X365" s="3">
        <f>DATE(R365-1,M365,D365)</f>
        <v>38494</v>
      </c>
      <c r="Z3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values(20060522, '2006-5-22',1, 22, 364, 'Monday', 'Mon', 'Weekday', 22, 54, '2006-5-22', 20060522, 5, 13, 'May', 'May', 2, 2006, 200605, 11, 4, 2006, 'Not Month End', '2005-5-22')</v>
      </c>
    </row>
    <row r="366" spans="1:26" x14ac:dyDescent="0.25">
      <c r="A366" s="2">
        <f>YEAR(B366)*10000+MONTH(B366)*100+DAY(B366)</f>
        <v>20060523</v>
      </c>
      <c r="B366" s="3">
        <f>B365+1</f>
        <v>38860</v>
      </c>
      <c r="C366" s="2">
        <f>WEEKDAY(B366,2)</f>
        <v>2</v>
      </c>
      <c r="D366" s="2">
        <f>DAY(B366)</f>
        <v>23</v>
      </c>
      <c r="E366" s="2">
        <f>IF(ISNUMBER(E365),E365+1,1)</f>
        <v>365</v>
      </c>
      <c r="F366" s="3" t="str">
        <f>VLOOKUP(C366,weekdays,2)</f>
        <v>Tuesday</v>
      </c>
      <c r="G366" s="3" t="str">
        <f>VLOOKUP(C366,weekdays,3)</f>
        <v>Tue</v>
      </c>
      <c r="H366" s="2" t="str">
        <f>IF(C366&lt;=5,"Weekday","Weekend")</f>
        <v>Weekday</v>
      </c>
      <c r="I366" s="2">
        <f>WEEKNUM(B366,2)</f>
        <v>22</v>
      </c>
      <c r="J366" s="2">
        <f>IF(I366=I365,J365,J365+1)</f>
        <v>54</v>
      </c>
      <c r="K366" s="3">
        <f>B366+1-C366</f>
        <v>38859</v>
      </c>
      <c r="L366" s="2">
        <f>YEAR(K366)*10000+MONTH(K366)*100+DAY(K366)</f>
        <v>20060522</v>
      </c>
      <c r="M366" s="2">
        <f>MONTH(B366)</f>
        <v>5</v>
      </c>
      <c r="N366" s="2">
        <f>IF(M366=M365,N365,N365+1)</f>
        <v>13</v>
      </c>
      <c r="O366" s="3" t="str">
        <f>VLOOKUP(M$2:M$65536,months,2)</f>
        <v>May</v>
      </c>
      <c r="P366" s="3" t="str">
        <f>VLOOKUP(M$2:M$65536,months,3)</f>
        <v>May</v>
      </c>
      <c r="Q366" s="2">
        <f>IF(M$2:M$65536&lt;4,1,IF(M$2:M$65536&lt;7,2,IF(M$2:M$65536&lt;10,3,4)))</f>
        <v>2</v>
      </c>
      <c r="R366" s="2">
        <f>YEAR($B366)</f>
        <v>2006</v>
      </c>
      <c r="S366" s="2">
        <f>R366*100+M$2:M$65536</f>
        <v>200605</v>
      </c>
      <c r="T366" s="2">
        <f>IF(M$2:M$65536&lt;=6,M$2:M$65536+6,M$2:M$65536-6)</f>
        <v>11</v>
      </c>
      <c r="U366" s="2">
        <f>IF(M$2:M$65536&lt;4,3,IF(M$2:M$65536&lt;7,4,IF(M$2:M$65536&lt;10,1,2)))</f>
        <v>4</v>
      </c>
      <c r="V366" s="2">
        <f>IF(M$2:M$65536 &lt;= 6, R$2:R$2192, R$2:R$65536+1)</f>
        <v>2006</v>
      </c>
      <c r="W366" s="2" t="str">
        <f>IF(MONTH($B366+1)&lt;&gt;M366,"Month End","Not Month End")</f>
        <v>Not Month End</v>
      </c>
      <c r="X366" s="3">
        <f>DATE(R366-1,M366,D366)</f>
        <v>38495</v>
      </c>
      <c r="Z3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values(20060523, '2006-5-23',2, 23, 365, 'Tuesday', 'Tue', 'Weekday', 22, 54, '2006-5-22', 20060522, 5, 13, 'May', 'May', 2, 2006, 200605, 11, 4, 2006, 'Not Month End', '2005-5-23')</v>
      </c>
    </row>
    <row r="367" spans="1:26" x14ac:dyDescent="0.25">
      <c r="A367" s="2">
        <f>YEAR(B367)*10000+MONTH(B367)*100+DAY(B367)</f>
        <v>20060524</v>
      </c>
      <c r="B367" s="3">
        <f>B366+1</f>
        <v>38861</v>
      </c>
      <c r="C367" s="2">
        <f>WEEKDAY(B367,2)</f>
        <v>3</v>
      </c>
      <c r="D367" s="2">
        <f>DAY(B367)</f>
        <v>24</v>
      </c>
      <c r="E367" s="2">
        <f>IF(ISNUMBER(E366),E366+1,1)</f>
        <v>366</v>
      </c>
      <c r="F367" s="3" t="str">
        <f>VLOOKUP(C367,weekdays,2)</f>
        <v>Wednesday</v>
      </c>
      <c r="G367" s="3" t="str">
        <f>VLOOKUP(C367,weekdays,3)</f>
        <v>Wed</v>
      </c>
      <c r="H367" s="2" t="str">
        <f>IF(C367&lt;=5,"Weekday","Weekend")</f>
        <v>Weekday</v>
      </c>
      <c r="I367" s="2">
        <f>WEEKNUM(B367,2)</f>
        <v>22</v>
      </c>
      <c r="J367" s="2">
        <f>IF(I367=I366,J366,J366+1)</f>
        <v>54</v>
      </c>
      <c r="K367" s="3">
        <f>B367+1-C367</f>
        <v>38859</v>
      </c>
      <c r="L367" s="2">
        <f>YEAR(K367)*10000+MONTH(K367)*100+DAY(K367)</f>
        <v>20060522</v>
      </c>
      <c r="M367" s="2">
        <f>MONTH(B367)</f>
        <v>5</v>
      </c>
      <c r="N367" s="2">
        <f>IF(M367=M366,N366,N366+1)</f>
        <v>13</v>
      </c>
      <c r="O367" s="3" t="str">
        <f>VLOOKUP(M$2:M$65536,months,2)</f>
        <v>May</v>
      </c>
      <c r="P367" s="3" t="str">
        <f>VLOOKUP(M$2:M$65536,months,3)</f>
        <v>May</v>
      </c>
      <c r="Q367" s="2">
        <f>IF(M$2:M$65536&lt;4,1,IF(M$2:M$65536&lt;7,2,IF(M$2:M$65536&lt;10,3,4)))</f>
        <v>2</v>
      </c>
      <c r="R367" s="2">
        <f>YEAR($B367)</f>
        <v>2006</v>
      </c>
      <c r="S367" s="2">
        <f>R367*100+M$2:M$65536</f>
        <v>200605</v>
      </c>
      <c r="T367" s="2">
        <f>IF(M$2:M$65536&lt;=6,M$2:M$65536+6,M$2:M$65536-6)</f>
        <v>11</v>
      </c>
      <c r="U367" s="2">
        <f>IF(M$2:M$65536&lt;4,3,IF(M$2:M$65536&lt;7,4,IF(M$2:M$65536&lt;10,1,2)))</f>
        <v>4</v>
      </c>
      <c r="V367" s="2">
        <f>IF(M$2:M$65536 &lt;= 6, R$2:R$2192, R$2:R$65536+1)</f>
        <v>2006</v>
      </c>
      <c r="W367" s="2" t="str">
        <f>IF(MONTH($B367+1)&lt;&gt;M367,"Month End","Not Month End")</f>
        <v>Not Month End</v>
      </c>
      <c r="X367" s="3">
        <f>DATE(R367-1,M367,D367)</f>
        <v>38496</v>
      </c>
      <c r="Z3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values(20060524, '2006-5-24',3, 24, 366, 'Wednesday', 'Wed', 'Weekday', 22, 54, '2006-5-22', 20060522, 5, 13, 'May', 'May', 2, 2006, 200605, 11, 4, 2006, 'Not Month End', '2005-5-24')</v>
      </c>
    </row>
    <row r="368" spans="1:26" x14ac:dyDescent="0.25">
      <c r="A368" s="2">
        <f>YEAR(B368)*10000+MONTH(B368)*100+DAY(B368)</f>
        <v>20060525</v>
      </c>
      <c r="B368" s="3">
        <f>B367+1</f>
        <v>38862</v>
      </c>
      <c r="C368" s="2">
        <f>WEEKDAY(B368,2)</f>
        <v>4</v>
      </c>
      <c r="D368" s="2">
        <f>DAY(B368)</f>
        <v>25</v>
      </c>
      <c r="E368" s="2">
        <f>IF(ISNUMBER(E367),E367+1,1)</f>
        <v>367</v>
      </c>
      <c r="F368" s="3" t="str">
        <f>VLOOKUP(C368,weekdays,2)</f>
        <v>Thursday</v>
      </c>
      <c r="G368" s="3" t="str">
        <f>VLOOKUP(C368,weekdays,3)</f>
        <v>Thu</v>
      </c>
      <c r="H368" s="2" t="str">
        <f>IF(C368&lt;=5,"Weekday","Weekend")</f>
        <v>Weekday</v>
      </c>
      <c r="I368" s="2">
        <f>WEEKNUM(B368,2)</f>
        <v>22</v>
      </c>
      <c r="J368" s="2">
        <f>IF(I368=I367,J367,J367+1)</f>
        <v>54</v>
      </c>
      <c r="K368" s="3">
        <f>B368+1-C368</f>
        <v>38859</v>
      </c>
      <c r="L368" s="2">
        <f>YEAR(K368)*10000+MONTH(K368)*100+DAY(K368)</f>
        <v>20060522</v>
      </c>
      <c r="M368" s="2">
        <f>MONTH(B368)</f>
        <v>5</v>
      </c>
      <c r="N368" s="2">
        <f>IF(M368=M367,N367,N367+1)</f>
        <v>13</v>
      </c>
      <c r="O368" s="3" t="str">
        <f>VLOOKUP(M$2:M$65536,months,2)</f>
        <v>May</v>
      </c>
      <c r="P368" s="3" t="str">
        <f>VLOOKUP(M$2:M$65536,months,3)</f>
        <v>May</v>
      </c>
      <c r="Q368" s="2">
        <f>IF(M$2:M$65536&lt;4,1,IF(M$2:M$65536&lt;7,2,IF(M$2:M$65536&lt;10,3,4)))</f>
        <v>2</v>
      </c>
      <c r="R368" s="2">
        <f>YEAR($B368)</f>
        <v>2006</v>
      </c>
      <c r="S368" s="2">
        <f>R368*100+M$2:M$65536</f>
        <v>200605</v>
      </c>
      <c r="T368" s="2">
        <f>IF(M$2:M$65536&lt;=6,M$2:M$65536+6,M$2:M$65536-6)</f>
        <v>11</v>
      </c>
      <c r="U368" s="2">
        <f>IF(M$2:M$65536&lt;4,3,IF(M$2:M$65536&lt;7,4,IF(M$2:M$65536&lt;10,1,2)))</f>
        <v>4</v>
      </c>
      <c r="V368" s="2">
        <f>IF(M$2:M$65536 &lt;= 6, R$2:R$2192, R$2:R$65536+1)</f>
        <v>2006</v>
      </c>
      <c r="W368" s="2" t="str">
        <f>IF(MONTH($B368+1)&lt;&gt;M368,"Month End","Not Month End")</f>
        <v>Not Month End</v>
      </c>
      <c r="X368" s="3">
        <f>DATE(R368-1,M368,D368)</f>
        <v>38497</v>
      </c>
      <c r="Z3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values(20060525, '2006-5-25',4, 25, 367, 'Thursday', 'Thu', 'Weekday', 22, 54, '2006-5-22', 20060522, 5, 13, 'May', 'May', 2, 2006, 200605, 11, 4, 2006, 'Not Month End', '2005-5-25')</v>
      </c>
    </row>
    <row r="369" spans="1:26" x14ac:dyDescent="0.25">
      <c r="A369" s="2">
        <f>YEAR(B369)*10000+MONTH(B369)*100+DAY(B369)</f>
        <v>20060526</v>
      </c>
      <c r="B369" s="3">
        <f>B368+1</f>
        <v>38863</v>
      </c>
      <c r="C369" s="2">
        <f>WEEKDAY(B369,2)</f>
        <v>5</v>
      </c>
      <c r="D369" s="2">
        <f>DAY(B369)</f>
        <v>26</v>
      </c>
      <c r="E369" s="2">
        <f>IF(ISNUMBER(E368),E368+1,1)</f>
        <v>368</v>
      </c>
      <c r="F369" s="3" t="str">
        <f>VLOOKUP(C369,weekdays,2)</f>
        <v>Friday</v>
      </c>
      <c r="G369" s="3" t="str">
        <f>VLOOKUP(C369,weekdays,3)</f>
        <v>Fri</v>
      </c>
      <c r="H369" s="2" t="str">
        <f>IF(C369&lt;=5,"Weekday","Weekend")</f>
        <v>Weekday</v>
      </c>
      <c r="I369" s="2">
        <f>WEEKNUM(B369,2)</f>
        <v>22</v>
      </c>
      <c r="J369" s="2">
        <f>IF(I369=I368,J368,J368+1)</f>
        <v>54</v>
      </c>
      <c r="K369" s="3">
        <f>B369+1-C369</f>
        <v>38859</v>
      </c>
      <c r="L369" s="2">
        <f>YEAR(K369)*10000+MONTH(K369)*100+DAY(K369)</f>
        <v>20060522</v>
      </c>
      <c r="M369" s="2">
        <f>MONTH(B369)</f>
        <v>5</v>
      </c>
      <c r="N369" s="2">
        <f>IF(M369=M368,N368,N368+1)</f>
        <v>13</v>
      </c>
      <c r="O369" s="3" t="str">
        <f>VLOOKUP(M$2:M$65536,months,2)</f>
        <v>May</v>
      </c>
      <c r="P369" s="3" t="str">
        <f>VLOOKUP(M$2:M$65536,months,3)</f>
        <v>May</v>
      </c>
      <c r="Q369" s="2">
        <f>IF(M$2:M$65536&lt;4,1,IF(M$2:M$65536&lt;7,2,IF(M$2:M$65536&lt;10,3,4)))</f>
        <v>2</v>
      </c>
      <c r="R369" s="2">
        <f>YEAR($B369)</f>
        <v>2006</v>
      </c>
      <c r="S369" s="2">
        <f>R369*100+M$2:M$65536</f>
        <v>200605</v>
      </c>
      <c r="T369" s="2">
        <f>IF(M$2:M$65536&lt;=6,M$2:M$65536+6,M$2:M$65536-6)</f>
        <v>11</v>
      </c>
      <c r="U369" s="2">
        <f>IF(M$2:M$65536&lt;4,3,IF(M$2:M$65536&lt;7,4,IF(M$2:M$65536&lt;10,1,2)))</f>
        <v>4</v>
      </c>
      <c r="V369" s="2">
        <f>IF(M$2:M$65536 &lt;= 6, R$2:R$2192, R$2:R$65536+1)</f>
        <v>2006</v>
      </c>
      <c r="W369" s="2" t="str">
        <f>IF(MONTH($B369+1)&lt;&gt;M369,"Month End","Not Month End")</f>
        <v>Not Month End</v>
      </c>
      <c r="X369" s="3">
        <f>DATE(R369-1,M369,D369)</f>
        <v>38498</v>
      </c>
      <c r="Z3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values(20060526, '2006-5-26',5, 26, 368, 'Friday', 'Fri', 'Weekday', 22, 54, '2006-5-22', 20060522, 5, 13, 'May', 'May', 2, 2006, 200605, 11, 4, 2006, 'Not Month End', '2005-5-26')</v>
      </c>
    </row>
    <row r="370" spans="1:26" x14ac:dyDescent="0.25">
      <c r="A370" s="2">
        <f>YEAR(B370)*10000+MONTH(B370)*100+DAY(B370)</f>
        <v>20060527</v>
      </c>
      <c r="B370" s="3">
        <f>B369+1</f>
        <v>38864</v>
      </c>
      <c r="C370" s="2">
        <f>WEEKDAY(B370,2)</f>
        <v>6</v>
      </c>
      <c r="D370" s="2">
        <f>DAY(B370)</f>
        <v>27</v>
      </c>
      <c r="E370" s="2">
        <f>IF(ISNUMBER(E369),E369+1,1)</f>
        <v>369</v>
      </c>
      <c r="F370" s="3" t="str">
        <f>VLOOKUP(C370,weekdays,2)</f>
        <v>Saturday</v>
      </c>
      <c r="G370" s="3" t="str">
        <f>VLOOKUP(C370,weekdays,3)</f>
        <v>Sat</v>
      </c>
      <c r="H370" s="2" t="str">
        <f>IF(C370&lt;=5,"Weekday","Weekend")</f>
        <v>Weekend</v>
      </c>
      <c r="I370" s="2">
        <f>WEEKNUM(B370,2)</f>
        <v>22</v>
      </c>
      <c r="J370" s="2">
        <f>IF(I370=I369,J369,J369+1)</f>
        <v>54</v>
      </c>
      <c r="K370" s="3">
        <f>B370+1-C370</f>
        <v>38859</v>
      </c>
      <c r="L370" s="2">
        <f>YEAR(K370)*10000+MONTH(K370)*100+DAY(K370)</f>
        <v>20060522</v>
      </c>
      <c r="M370" s="2">
        <f>MONTH(B370)</f>
        <v>5</v>
      </c>
      <c r="N370" s="2">
        <f>IF(M370=M369,N369,N369+1)</f>
        <v>13</v>
      </c>
      <c r="O370" s="3" t="str">
        <f>VLOOKUP(M$2:M$65536,months,2)</f>
        <v>May</v>
      </c>
      <c r="P370" s="3" t="str">
        <f>VLOOKUP(M$2:M$65536,months,3)</f>
        <v>May</v>
      </c>
      <c r="Q370" s="2">
        <f>IF(M$2:M$65536&lt;4,1,IF(M$2:M$65536&lt;7,2,IF(M$2:M$65536&lt;10,3,4)))</f>
        <v>2</v>
      </c>
      <c r="R370" s="2">
        <f>YEAR($B370)</f>
        <v>2006</v>
      </c>
      <c r="S370" s="2">
        <f>R370*100+M$2:M$65536</f>
        <v>200605</v>
      </c>
      <c r="T370" s="2">
        <f>IF(M$2:M$65536&lt;=6,M$2:M$65536+6,M$2:M$65536-6)</f>
        <v>11</v>
      </c>
      <c r="U370" s="2">
        <f>IF(M$2:M$65536&lt;4,3,IF(M$2:M$65536&lt;7,4,IF(M$2:M$65536&lt;10,1,2)))</f>
        <v>4</v>
      </c>
      <c r="V370" s="2">
        <f>IF(M$2:M$65536 &lt;= 6, R$2:R$2192, R$2:R$65536+1)</f>
        <v>2006</v>
      </c>
      <c r="W370" s="2" t="str">
        <f>IF(MONTH($B370+1)&lt;&gt;M370,"Month End","Not Month End")</f>
        <v>Not Month End</v>
      </c>
      <c r="X370" s="3">
        <f>DATE(R370-1,M370,D370)</f>
        <v>38499</v>
      </c>
      <c r="Z3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values(20060527, '2006-5-27',6, 27, 369, 'Saturday', 'Sat', 'Weekend', 22, 54, '2006-5-22', 20060522, 5, 13, 'May', 'May', 2, 2006, 200605, 11, 4, 2006, 'Not Month End', '2005-5-27')</v>
      </c>
    </row>
    <row r="371" spans="1:26" x14ac:dyDescent="0.25">
      <c r="A371" s="2">
        <f>YEAR(B371)*10000+MONTH(B371)*100+DAY(B371)</f>
        <v>20060528</v>
      </c>
      <c r="B371" s="3">
        <f>B370+1</f>
        <v>38865</v>
      </c>
      <c r="C371" s="2">
        <f>WEEKDAY(B371,2)</f>
        <v>7</v>
      </c>
      <c r="D371" s="2">
        <f>DAY(B371)</f>
        <v>28</v>
      </c>
      <c r="E371" s="2">
        <f>IF(ISNUMBER(E370),E370+1,1)</f>
        <v>370</v>
      </c>
      <c r="F371" s="3" t="str">
        <f>VLOOKUP(C371,weekdays,2)</f>
        <v>Sunday</v>
      </c>
      <c r="G371" s="3" t="str">
        <f>VLOOKUP(C371,weekdays,3)</f>
        <v>Sun</v>
      </c>
      <c r="H371" s="2" t="str">
        <f>IF(C371&lt;=5,"Weekday","Weekend")</f>
        <v>Weekend</v>
      </c>
      <c r="I371" s="2">
        <f>WEEKNUM(B371,2)</f>
        <v>22</v>
      </c>
      <c r="J371" s="2">
        <f>IF(I371=I370,J370,J370+1)</f>
        <v>54</v>
      </c>
      <c r="K371" s="3">
        <f>B371+1-C371</f>
        <v>38859</v>
      </c>
      <c r="L371" s="2">
        <f>YEAR(K371)*10000+MONTH(K371)*100+DAY(K371)</f>
        <v>20060522</v>
      </c>
      <c r="M371" s="2">
        <f>MONTH(B371)</f>
        <v>5</v>
      </c>
      <c r="N371" s="2">
        <f>IF(M371=M370,N370,N370+1)</f>
        <v>13</v>
      </c>
      <c r="O371" s="3" t="str">
        <f>VLOOKUP(M$2:M$65536,months,2)</f>
        <v>May</v>
      </c>
      <c r="P371" s="3" t="str">
        <f>VLOOKUP(M$2:M$65536,months,3)</f>
        <v>May</v>
      </c>
      <c r="Q371" s="2">
        <f>IF(M$2:M$65536&lt;4,1,IF(M$2:M$65536&lt;7,2,IF(M$2:M$65536&lt;10,3,4)))</f>
        <v>2</v>
      </c>
      <c r="R371" s="2">
        <f>YEAR($B371)</f>
        <v>2006</v>
      </c>
      <c r="S371" s="2">
        <f>R371*100+M$2:M$65536</f>
        <v>200605</v>
      </c>
      <c r="T371" s="2">
        <f>IF(M$2:M$65536&lt;=6,M$2:M$65536+6,M$2:M$65536-6)</f>
        <v>11</v>
      </c>
      <c r="U371" s="2">
        <f>IF(M$2:M$65536&lt;4,3,IF(M$2:M$65536&lt;7,4,IF(M$2:M$65536&lt;10,1,2)))</f>
        <v>4</v>
      </c>
      <c r="V371" s="2">
        <f>IF(M$2:M$65536 &lt;= 6, R$2:R$2192, R$2:R$65536+1)</f>
        <v>2006</v>
      </c>
      <c r="W371" s="2" t="str">
        <f>IF(MONTH($B371+1)&lt;&gt;M371,"Month End","Not Month End")</f>
        <v>Not Month End</v>
      </c>
      <c r="X371" s="3">
        <f>DATE(R371-1,M371,D371)</f>
        <v>38500</v>
      </c>
      <c r="Z3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values(20060528, '2006-5-28',7, 28, 370, 'Sunday', 'Sun', 'Weekend', 22, 54, '2006-5-22', 20060522, 5, 13, 'May', 'May', 2, 2006, 200605, 11, 4, 2006, 'Not Month End', '2005-5-28')</v>
      </c>
    </row>
    <row r="372" spans="1:26" x14ac:dyDescent="0.25">
      <c r="A372" s="2">
        <f>YEAR(B372)*10000+MONTH(B372)*100+DAY(B372)</f>
        <v>20060529</v>
      </c>
      <c r="B372" s="3">
        <f>B371+1</f>
        <v>38866</v>
      </c>
      <c r="C372" s="2">
        <f>WEEKDAY(B372,2)</f>
        <v>1</v>
      </c>
      <c r="D372" s="2">
        <f>DAY(B372)</f>
        <v>29</v>
      </c>
      <c r="E372" s="2">
        <f>IF(ISNUMBER(E371),E371+1,1)</f>
        <v>371</v>
      </c>
      <c r="F372" s="3" t="str">
        <f>VLOOKUP(C372,weekdays,2)</f>
        <v>Monday</v>
      </c>
      <c r="G372" s="3" t="str">
        <f>VLOOKUP(C372,weekdays,3)</f>
        <v>Mon</v>
      </c>
      <c r="H372" s="2" t="str">
        <f>IF(C372&lt;=5,"Weekday","Weekend")</f>
        <v>Weekday</v>
      </c>
      <c r="I372" s="2">
        <f>WEEKNUM(B372,2)</f>
        <v>23</v>
      </c>
      <c r="J372" s="2">
        <f>IF(I372=I371,J371,J371+1)</f>
        <v>55</v>
      </c>
      <c r="K372" s="3">
        <f>B372+1-C372</f>
        <v>38866</v>
      </c>
      <c r="L372" s="2">
        <f>YEAR(K372)*10000+MONTH(K372)*100+DAY(K372)</f>
        <v>20060529</v>
      </c>
      <c r="M372" s="2">
        <f>MONTH(B372)</f>
        <v>5</v>
      </c>
      <c r="N372" s="2">
        <f>IF(M372=M371,N371,N371+1)</f>
        <v>13</v>
      </c>
      <c r="O372" s="3" t="str">
        <f>VLOOKUP(M$2:M$65536,months,2)</f>
        <v>May</v>
      </c>
      <c r="P372" s="3" t="str">
        <f>VLOOKUP(M$2:M$65536,months,3)</f>
        <v>May</v>
      </c>
      <c r="Q372" s="2">
        <f>IF(M$2:M$65536&lt;4,1,IF(M$2:M$65536&lt;7,2,IF(M$2:M$65536&lt;10,3,4)))</f>
        <v>2</v>
      </c>
      <c r="R372" s="2">
        <f>YEAR($B372)</f>
        <v>2006</v>
      </c>
      <c r="S372" s="2">
        <f>R372*100+M$2:M$65536</f>
        <v>200605</v>
      </c>
      <c r="T372" s="2">
        <f>IF(M$2:M$65536&lt;=6,M$2:M$65536+6,M$2:M$65536-6)</f>
        <v>11</v>
      </c>
      <c r="U372" s="2">
        <f>IF(M$2:M$65536&lt;4,3,IF(M$2:M$65536&lt;7,4,IF(M$2:M$65536&lt;10,1,2)))</f>
        <v>4</v>
      </c>
      <c r="V372" s="2">
        <f>IF(M$2:M$65536 &lt;= 6, R$2:R$2192, R$2:R$65536+1)</f>
        <v>2006</v>
      </c>
      <c r="W372" s="2" t="str">
        <f>IF(MONTH($B372+1)&lt;&gt;M372,"Month End","Not Month End")</f>
        <v>Not Month End</v>
      </c>
      <c r="X372" s="3">
        <f>DATE(R372-1,M372,D372)</f>
        <v>38501</v>
      </c>
      <c r="Z3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values(20060529, '2006-5-29',1, 29, 371, 'Monday', 'Mon', 'Weekday', 23, 55, '2006-5-29', 20060529, 5, 13, 'May', 'May', 2, 2006, 200605, 11, 4, 2006, 'Not Month End', '2005-5-29')</v>
      </c>
    </row>
    <row r="373" spans="1:26" x14ac:dyDescent="0.25">
      <c r="A373" s="2">
        <f>YEAR(B373)*10000+MONTH(B373)*100+DAY(B373)</f>
        <v>20060530</v>
      </c>
      <c r="B373" s="3">
        <f>B372+1</f>
        <v>38867</v>
      </c>
      <c r="C373" s="2">
        <f>WEEKDAY(B373,2)</f>
        <v>2</v>
      </c>
      <c r="D373" s="2">
        <f>DAY(B373)</f>
        <v>30</v>
      </c>
      <c r="E373" s="2">
        <f>IF(ISNUMBER(E372),E372+1,1)</f>
        <v>372</v>
      </c>
      <c r="F373" s="3" t="str">
        <f>VLOOKUP(C373,weekdays,2)</f>
        <v>Tuesday</v>
      </c>
      <c r="G373" s="3" t="str">
        <f>VLOOKUP(C373,weekdays,3)</f>
        <v>Tue</v>
      </c>
      <c r="H373" s="2" t="str">
        <f>IF(C373&lt;=5,"Weekday","Weekend")</f>
        <v>Weekday</v>
      </c>
      <c r="I373" s="2">
        <f>WEEKNUM(B373,2)</f>
        <v>23</v>
      </c>
      <c r="J373" s="2">
        <f>IF(I373=I372,J372,J372+1)</f>
        <v>55</v>
      </c>
      <c r="K373" s="3">
        <f>B373+1-C373</f>
        <v>38866</v>
      </c>
      <c r="L373" s="2">
        <f>YEAR(K373)*10000+MONTH(K373)*100+DAY(K373)</f>
        <v>20060529</v>
      </c>
      <c r="M373" s="2">
        <f>MONTH(B373)</f>
        <v>5</v>
      </c>
      <c r="N373" s="2">
        <f>IF(M373=M372,N372,N372+1)</f>
        <v>13</v>
      </c>
      <c r="O373" s="3" t="str">
        <f>VLOOKUP(M$2:M$65536,months,2)</f>
        <v>May</v>
      </c>
      <c r="P373" s="3" t="str">
        <f>VLOOKUP(M$2:M$65536,months,3)</f>
        <v>May</v>
      </c>
      <c r="Q373" s="2">
        <f>IF(M$2:M$65536&lt;4,1,IF(M$2:M$65536&lt;7,2,IF(M$2:M$65536&lt;10,3,4)))</f>
        <v>2</v>
      </c>
      <c r="R373" s="2">
        <f>YEAR($B373)</f>
        <v>2006</v>
      </c>
      <c r="S373" s="2">
        <f>R373*100+M$2:M$65536</f>
        <v>200605</v>
      </c>
      <c r="T373" s="2">
        <f>IF(M$2:M$65536&lt;=6,M$2:M$65536+6,M$2:M$65536-6)</f>
        <v>11</v>
      </c>
      <c r="U373" s="2">
        <f>IF(M$2:M$65536&lt;4,3,IF(M$2:M$65536&lt;7,4,IF(M$2:M$65536&lt;10,1,2)))</f>
        <v>4</v>
      </c>
      <c r="V373" s="2">
        <f>IF(M$2:M$65536 &lt;= 6, R$2:R$2192, R$2:R$65536+1)</f>
        <v>2006</v>
      </c>
      <c r="W373" s="2" t="str">
        <f>IF(MONTH($B373+1)&lt;&gt;M373,"Month End","Not Month End")</f>
        <v>Not Month End</v>
      </c>
      <c r="X373" s="3">
        <f>DATE(R373-1,M373,D373)</f>
        <v>38502</v>
      </c>
      <c r="Z3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values(20060530, '2006-5-30',2, 30, 372, 'Tuesday', 'Tue', 'Weekday', 23, 55, '2006-5-29', 20060529, 5, 13, 'May', 'May', 2, 2006, 200605, 11, 4, 2006, 'Not Month End', '2005-5-30')</v>
      </c>
    </row>
    <row r="374" spans="1:26" x14ac:dyDescent="0.25">
      <c r="A374" s="2">
        <f>YEAR(B374)*10000+MONTH(B374)*100+DAY(B374)</f>
        <v>20060531</v>
      </c>
      <c r="B374" s="3">
        <f>B373+1</f>
        <v>38868</v>
      </c>
      <c r="C374" s="2">
        <f>WEEKDAY(B374,2)</f>
        <v>3</v>
      </c>
      <c r="D374" s="2">
        <f>DAY(B374)</f>
        <v>31</v>
      </c>
      <c r="E374" s="2">
        <f>IF(ISNUMBER(E373),E373+1,1)</f>
        <v>373</v>
      </c>
      <c r="F374" s="3" t="str">
        <f>VLOOKUP(C374,weekdays,2)</f>
        <v>Wednesday</v>
      </c>
      <c r="G374" s="3" t="str">
        <f>VLOOKUP(C374,weekdays,3)</f>
        <v>Wed</v>
      </c>
      <c r="H374" s="2" t="str">
        <f>IF(C374&lt;=5,"Weekday","Weekend")</f>
        <v>Weekday</v>
      </c>
      <c r="I374" s="2">
        <f>WEEKNUM(B374,2)</f>
        <v>23</v>
      </c>
      <c r="J374" s="2">
        <f>IF(I374=I373,J373,J373+1)</f>
        <v>55</v>
      </c>
      <c r="K374" s="3">
        <f>B374+1-C374</f>
        <v>38866</v>
      </c>
      <c r="L374" s="2">
        <f>YEAR(K374)*10000+MONTH(K374)*100+DAY(K374)</f>
        <v>20060529</v>
      </c>
      <c r="M374" s="2">
        <f>MONTH(B374)</f>
        <v>5</v>
      </c>
      <c r="N374" s="2">
        <f>IF(M374=M373,N373,N373+1)</f>
        <v>13</v>
      </c>
      <c r="O374" s="3" t="str">
        <f>VLOOKUP(M$2:M$65536,months,2)</f>
        <v>May</v>
      </c>
      <c r="P374" s="3" t="str">
        <f>VLOOKUP(M$2:M$65536,months,3)</f>
        <v>May</v>
      </c>
      <c r="Q374" s="2">
        <f>IF(M$2:M$65536&lt;4,1,IF(M$2:M$65536&lt;7,2,IF(M$2:M$65536&lt;10,3,4)))</f>
        <v>2</v>
      </c>
      <c r="R374" s="2">
        <f>YEAR($B374)</f>
        <v>2006</v>
      </c>
      <c r="S374" s="2">
        <f>R374*100+M$2:M$65536</f>
        <v>200605</v>
      </c>
      <c r="T374" s="2">
        <f>IF(M$2:M$65536&lt;=6,M$2:M$65536+6,M$2:M$65536-6)</f>
        <v>11</v>
      </c>
      <c r="U374" s="2">
        <f>IF(M$2:M$65536&lt;4,3,IF(M$2:M$65536&lt;7,4,IF(M$2:M$65536&lt;10,1,2)))</f>
        <v>4</v>
      </c>
      <c r="V374" s="2">
        <f>IF(M$2:M$65536 &lt;= 6, R$2:R$2192, R$2:R$65536+1)</f>
        <v>2006</v>
      </c>
      <c r="W374" s="2" t="str">
        <f>IF(MONTH($B374+1)&lt;&gt;M374,"Month End","Not Month End")</f>
        <v>Month End</v>
      </c>
      <c r="X374" s="3">
        <f>DATE(R374-1,M374,D374)</f>
        <v>38503</v>
      </c>
      <c r="Z3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values(20060531, '2006-5-31',3, 31, 373, 'Wednesday', 'Wed', 'Weekday', 23, 55, '2006-5-29', 20060529, 5, 13, 'May', 'May', 2, 2006, 200605, 11, 4, 2006, 'Month End', '2005-5-31')</v>
      </c>
    </row>
    <row r="375" spans="1:26" x14ac:dyDescent="0.25">
      <c r="A375" s="2">
        <f>YEAR(B375)*10000+MONTH(B375)*100+DAY(B375)</f>
        <v>20060601</v>
      </c>
      <c r="B375" s="3">
        <f>B374+1</f>
        <v>38869</v>
      </c>
      <c r="C375" s="2">
        <f>WEEKDAY(B375,2)</f>
        <v>4</v>
      </c>
      <c r="D375" s="2">
        <f>DAY(B375)</f>
        <v>1</v>
      </c>
      <c r="E375" s="2">
        <f>IF(ISNUMBER(E374),E374+1,1)</f>
        <v>374</v>
      </c>
      <c r="F375" s="3" t="str">
        <f>VLOOKUP(C375,weekdays,2)</f>
        <v>Thursday</v>
      </c>
      <c r="G375" s="3" t="str">
        <f>VLOOKUP(C375,weekdays,3)</f>
        <v>Thu</v>
      </c>
      <c r="H375" s="2" t="str">
        <f>IF(C375&lt;=5,"Weekday","Weekend")</f>
        <v>Weekday</v>
      </c>
      <c r="I375" s="2">
        <f>WEEKNUM(B375,2)</f>
        <v>23</v>
      </c>
      <c r="J375" s="2">
        <f>IF(I375=I374,J374,J374+1)</f>
        <v>55</v>
      </c>
      <c r="K375" s="3">
        <f>B375+1-C375</f>
        <v>38866</v>
      </c>
      <c r="L375" s="2">
        <f>YEAR(K375)*10000+MONTH(K375)*100+DAY(K375)</f>
        <v>20060529</v>
      </c>
      <c r="M375" s="2">
        <f>MONTH(B375)</f>
        <v>6</v>
      </c>
      <c r="N375" s="2">
        <f>IF(M375=M374,N374,N374+1)</f>
        <v>14</v>
      </c>
      <c r="O375" s="3" t="str">
        <f>VLOOKUP(M$2:M$65536,months,2)</f>
        <v>June</v>
      </c>
      <c r="P375" s="3" t="str">
        <f>VLOOKUP(M$2:M$65536,months,3)</f>
        <v>Jun</v>
      </c>
      <c r="Q375" s="2">
        <f>IF(M$2:M$65536&lt;4,1,IF(M$2:M$65536&lt;7,2,IF(M$2:M$65536&lt;10,3,4)))</f>
        <v>2</v>
      </c>
      <c r="R375" s="2">
        <f>YEAR($B375)</f>
        <v>2006</v>
      </c>
      <c r="S375" s="2">
        <f>R375*100+M$2:M$65536</f>
        <v>200606</v>
      </c>
      <c r="T375" s="2">
        <f>IF(M$2:M$65536&lt;=6,M$2:M$65536+6,M$2:M$65536-6)</f>
        <v>12</v>
      </c>
      <c r="U375" s="2">
        <f>IF(M$2:M$65536&lt;4,3,IF(M$2:M$65536&lt;7,4,IF(M$2:M$65536&lt;10,1,2)))</f>
        <v>4</v>
      </c>
      <c r="V375" s="2">
        <f>IF(M$2:M$65536 &lt;= 6, R$2:R$2192, R$2:R$65536+1)</f>
        <v>2006</v>
      </c>
      <c r="W375" s="2" t="str">
        <f>IF(MONTH($B375+1)&lt;&gt;M375,"Month End","Not Month End")</f>
        <v>Not Month End</v>
      </c>
      <c r="X375" s="3">
        <f>DATE(R375-1,M375,D375)</f>
        <v>38504</v>
      </c>
      <c r="Z3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values(20060601, '2006-6-1',4, 1, 374, 'Thursday', 'Thu', 'Weekday', 23, 55, '2006-5-29', 20060529, 6, 14, 'June', 'Jun', 2, 2006, 200606, 12, 4, 2006, 'Not Month End', '2005-6-1')</v>
      </c>
    </row>
    <row r="376" spans="1:26" x14ac:dyDescent="0.25">
      <c r="A376" s="2">
        <f>YEAR(B376)*10000+MONTH(B376)*100+DAY(B376)</f>
        <v>20060602</v>
      </c>
      <c r="B376" s="3">
        <f>B375+1</f>
        <v>38870</v>
      </c>
      <c r="C376" s="2">
        <f>WEEKDAY(B376,2)</f>
        <v>5</v>
      </c>
      <c r="D376" s="2">
        <f>DAY(B376)</f>
        <v>2</v>
      </c>
      <c r="E376" s="2">
        <f>IF(ISNUMBER(E375),E375+1,1)</f>
        <v>375</v>
      </c>
      <c r="F376" s="3" t="str">
        <f>VLOOKUP(C376,weekdays,2)</f>
        <v>Friday</v>
      </c>
      <c r="G376" s="3" t="str">
        <f>VLOOKUP(C376,weekdays,3)</f>
        <v>Fri</v>
      </c>
      <c r="H376" s="2" t="str">
        <f>IF(C376&lt;=5,"Weekday","Weekend")</f>
        <v>Weekday</v>
      </c>
      <c r="I376" s="2">
        <f>WEEKNUM(B376,2)</f>
        <v>23</v>
      </c>
      <c r="J376" s="2">
        <f>IF(I376=I375,J375,J375+1)</f>
        <v>55</v>
      </c>
      <c r="K376" s="3">
        <f>B376+1-C376</f>
        <v>38866</v>
      </c>
      <c r="L376" s="2">
        <f>YEAR(K376)*10000+MONTH(K376)*100+DAY(K376)</f>
        <v>20060529</v>
      </c>
      <c r="M376" s="2">
        <f>MONTH(B376)</f>
        <v>6</v>
      </c>
      <c r="N376" s="2">
        <f>IF(M376=M375,N375,N375+1)</f>
        <v>14</v>
      </c>
      <c r="O376" s="3" t="str">
        <f>VLOOKUP(M$2:M$65536,months,2)</f>
        <v>June</v>
      </c>
      <c r="P376" s="3" t="str">
        <f>VLOOKUP(M$2:M$65536,months,3)</f>
        <v>Jun</v>
      </c>
      <c r="Q376" s="2">
        <f>IF(M$2:M$65536&lt;4,1,IF(M$2:M$65536&lt;7,2,IF(M$2:M$65536&lt;10,3,4)))</f>
        <v>2</v>
      </c>
      <c r="R376" s="2">
        <f>YEAR($B376)</f>
        <v>2006</v>
      </c>
      <c r="S376" s="2">
        <f>R376*100+M$2:M$65536</f>
        <v>200606</v>
      </c>
      <c r="T376" s="2">
        <f>IF(M$2:M$65536&lt;=6,M$2:M$65536+6,M$2:M$65536-6)</f>
        <v>12</v>
      </c>
      <c r="U376" s="2">
        <f>IF(M$2:M$65536&lt;4,3,IF(M$2:M$65536&lt;7,4,IF(M$2:M$65536&lt;10,1,2)))</f>
        <v>4</v>
      </c>
      <c r="V376" s="2">
        <f>IF(M$2:M$65536 &lt;= 6, R$2:R$2192, R$2:R$65536+1)</f>
        <v>2006</v>
      </c>
      <c r="W376" s="2" t="str">
        <f>IF(MONTH($B376+1)&lt;&gt;M376,"Month End","Not Month End")</f>
        <v>Not Month End</v>
      </c>
      <c r="X376" s="3">
        <f>DATE(R376-1,M376,D376)</f>
        <v>38505</v>
      </c>
      <c r="Z3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values(20060602, '2006-6-2',5, 2, 375, 'Friday', 'Fri', 'Weekday', 23, 55, '2006-5-29', 20060529, 6, 14, 'June', 'Jun', 2, 2006, 200606, 12, 4, 2006, 'Not Month End', '2005-6-2')</v>
      </c>
    </row>
    <row r="377" spans="1:26" x14ac:dyDescent="0.25">
      <c r="A377" s="2">
        <f>YEAR(B377)*10000+MONTH(B377)*100+DAY(B377)</f>
        <v>20060603</v>
      </c>
      <c r="B377" s="3">
        <f>B376+1</f>
        <v>38871</v>
      </c>
      <c r="C377" s="2">
        <f>WEEKDAY(B377,2)</f>
        <v>6</v>
      </c>
      <c r="D377" s="2">
        <f>DAY(B377)</f>
        <v>3</v>
      </c>
      <c r="E377" s="2">
        <f>IF(ISNUMBER(E376),E376+1,1)</f>
        <v>376</v>
      </c>
      <c r="F377" s="3" t="str">
        <f>VLOOKUP(C377,weekdays,2)</f>
        <v>Saturday</v>
      </c>
      <c r="G377" s="3" t="str">
        <f>VLOOKUP(C377,weekdays,3)</f>
        <v>Sat</v>
      </c>
      <c r="H377" s="2" t="str">
        <f>IF(C377&lt;=5,"Weekday","Weekend")</f>
        <v>Weekend</v>
      </c>
      <c r="I377" s="2">
        <f>WEEKNUM(B377,2)</f>
        <v>23</v>
      </c>
      <c r="J377" s="2">
        <f>IF(I377=I376,J376,J376+1)</f>
        <v>55</v>
      </c>
      <c r="K377" s="3">
        <f>B377+1-C377</f>
        <v>38866</v>
      </c>
      <c r="L377" s="2">
        <f>YEAR(K377)*10000+MONTH(K377)*100+DAY(K377)</f>
        <v>20060529</v>
      </c>
      <c r="M377" s="2">
        <f>MONTH(B377)</f>
        <v>6</v>
      </c>
      <c r="N377" s="2">
        <f>IF(M377=M376,N376,N376+1)</f>
        <v>14</v>
      </c>
      <c r="O377" s="3" t="str">
        <f>VLOOKUP(M$2:M$65536,months,2)</f>
        <v>June</v>
      </c>
      <c r="P377" s="3" t="str">
        <f>VLOOKUP(M$2:M$65536,months,3)</f>
        <v>Jun</v>
      </c>
      <c r="Q377" s="2">
        <f>IF(M$2:M$65536&lt;4,1,IF(M$2:M$65536&lt;7,2,IF(M$2:M$65536&lt;10,3,4)))</f>
        <v>2</v>
      </c>
      <c r="R377" s="2">
        <f>YEAR($B377)</f>
        <v>2006</v>
      </c>
      <c r="S377" s="2">
        <f>R377*100+M$2:M$65536</f>
        <v>200606</v>
      </c>
      <c r="T377" s="2">
        <f>IF(M$2:M$65536&lt;=6,M$2:M$65536+6,M$2:M$65536-6)</f>
        <v>12</v>
      </c>
      <c r="U377" s="2">
        <f>IF(M$2:M$65536&lt;4,3,IF(M$2:M$65536&lt;7,4,IF(M$2:M$65536&lt;10,1,2)))</f>
        <v>4</v>
      </c>
      <c r="V377" s="2">
        <f>IF(M$2:M$65536 &lt;= 6, R$2:R$2192, R$2:R$65536+1)</f>
        <v>2006</v>
      </c>
      <c r="W377" s="2" t="str">
        <f>IF(MONTH($B377+1)&lt;&gt;M377,"Month End","Not Month End")</f>
        <v>Not Month End</v>
      </c>
      <c r="X377" s="3">
        <f>DATE(R377-1,M377,D377)</f>
        <v>38506</v>
      </c>
      <c r="Z3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values(20060603, '2006-6-3',6, 3, 376, 'Saturday', 'Sat', 'Weekend', 23, 55, '2006-5-29', 20060529, 6, 14, 'June', 'Jun', 2, 2006, 200606, 12, 4, 2006, 'Not Month End', '2005-6-3')</v>
      </c>
    </row>
    <row r="378" spans="1:26" x14ac:dyDescent="0.25">
      <c r="A378" s="2">
        <f>YEAR(B378)*10000+MONTH(B378)*100+DAY(B378)</f>
        <v>20060604</v>
      </c>
      <c r="B378" s="3">
        <f>B377+1</f>
        <v>38872</v>
      </c>
      <c r="C378" s="2">
        <f>WEEKDAY(B378,2)</f>
        <v>7</v>
      </c>
      <c r="D378" s="2">
        <f>DAY(B378)</f>
        <v>4</v>
      </c>
      <c r="E378" s="2">
        <f>IF(ISNUMBER(E377),E377+1,1)</f>
        <v>377</v>
      </c>
      <c r="F378" s="3" t="str">
        <f>VLOOKUP(C378,weekdays,2)</f>
        <v>Sunday</v>
      </c>
      <c r="G378" s="3" t="str">
        <f>VLOOKUP(C378,weekdays,3)</f>
        <v>Sun</v>
      </c>
      <c r="H378" s="2" t="str">
        <f>IF(C378&lt;=5,"Weekday","Weekend")</f>
        <v>Weekend</v>
      </c>
      <c r="I378" s="2">
        <f>WEEKNUM(B378,2)</f>
        <v>23</v>
      </c>
      <c r="J378" s="2">
        <f>IF(I378=I377,J377,J377+1)</f>
        <v>55</v>
      </c>
      <c r="K378" s="3">
        <f>B378+1-C378</f>
        <v>38866</v>
      </c>
      <c r="L378" s="2">
        <f>YEAR(K378)*10000+MONTH(K378)*100+DAY(K378)</f>
        <v>20060529</v>
      </c>
      <c r="M378" s="2">
        <f>MONTH(B378)</f>
        <v>6</v>
      </c>
      <c r="N378" s="2">
        <f>IF(M378=M377,N377,N377+1)</f>
        <v>14</v>
      </c>
      <c r="O378" s="3" t="str">
        <f>VLOOKUP(M$2:M$65536,months,2)</f>
        <v>June</v>
      </c>
      <c r="P378" s="3" t="str">
        <f>VLOOKUP(M$2:M$65536,months,3)</f>
        <v>Jun</v>
      </c>
      <c r="Q378" s="2">
        <f>IF(M$2:M$65536&lt;4,1,IF(M$2:M$65536&lt;7,2,IF(M$2:M$65536&lt;10,3,4)))</f>
        <v>2</v>
      </c>
      <c r="R378" s="2">
        <f>YEAR($B378)</f>
        <v>2006</v>
      </c>
      <c r="S378" s="2">
        <f>R378*100+M$2:M$65536</f>
        <v>200606</v>
      </c>
      <c r="T378" s="2">
        <f>IF(M$2:M$65536&lt;=6,M$2:M$65536+6,M$2:M$65536-6)</f>
        <v>12</v>
      </c>
      <c r="U378" s="2">
        <f>IF(M$2:M$65536&lt;4,3,IF(M$2:M$65536&lt;7,4,IF(M$2:M$65536&lt;10,1,2)))</f>
        <v>4</v>
      </c>
      <c r="V378" s="2">
        <f>IF(M$2:M$65536 &lt;= 6, R$2:R$2192, R$2:R$65536+1)</f>
        <v>2006</v>
      </c>
      <c r="W378" s="2" t="str">
        <f>IF(MONTH($B378+1)&lt;&gt;M378,"Month End","Not Month End")</f>
        <v>Not Month End</v>
      </c>
      <c r="X378" s="3">
        <f>DATE(R378-1,M378,D378)</f>
        <v>38507</v>
      </c>
      <c r="Z3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values(20060604, '2006-6-4',7, 4, 377, 'Sunday', 'Sun', 'Weekend', 23, 55, '2006-5-29', 20060529, 6, 14, 'June', 'Jun', 2, 2006, 200606, 12, 4, 2006, 'Not Month End', '2005-6-4')</v>
      </c>
    </row>
    <row r="379" spans="1:26" x14ac:dyDescent="0.25">
      <c r="A379" s="2">
        <f>YEAR(B379)*10000+MONTH(B379)*100+DAY(B379)</f>
        <v>20060605</v>
      </c>
      <c r="B379" s="3">
        <f>B378+1</f>
        <v>38873</v>
      </c>
      <c r="C379" s="2">
        <f>WEEKDAY(B379,2)</f>
        <v>1</v>
      </c>
      <c r="D379" s="2">
        <f>DAY(B379)</f>
        <v>5</v>
      </c>
      <c r="E379" s="2">
        <f>IF(ISNUMBER(E378),E378+1,1)</f>
        <v>378</v>
      </c>
      <c r="F379" s="3" t="str">
        <f>VLOOKUP(C379,weekdays,2)</f>
        <v>Monday</v>
      </c>
      <c r="G379" s="3" t="str">
        <f>VLOOKUP(C379,weekdays,3)</f>
        <v>Mon</v>
      </c>
      <c r="H379" s="2" t="str">
        <f>IF(C379&lt;=5,"Weekday","Weekend")</f>
        <v>Weekday</v>
      </c>
      <c r="I379" s="2">
        <f>WEEKNUM(B379,2)</f>
        <v>24</v>
      </c>
      <c r="J379" s="2">
        <f>IF(I379=I378,J378,J378+1)</f>
        <v>56</v>
      </c>
      <c r="K379" s="3">
        <f>B379+1-C379</f>
        <v>38873</v>
      </c>
      <c r="L379" s="2">
        <f>YEAR(K379)*10000+MONTH(K379)*100+DAY(K379)</f>
        <v>20060605</v>
      </c>
      <c r="M379" s="2">
        <f>MONTH(B379)</f>
        <v>6</v>
      </c>
      <c r="N379" s="2">
        <f>IF(M379=M378,N378,N378+1)</f>
        <v>14</v>
      </c>
      <c r="O379" s="3" t="str">
        <f>VLOOKUP(M$2:M$65536,months,2)</f>
        <v>June</v>
      </c>
      <c r="P379" s="3" t="str">
        <f>VLOOKUP(M$2:M$65536,months,3)</f>
        <v>Jun</v>
      </c>
      <c r="Q379" s="2">
        <f>IF(M$2:M$65536&lt;4,1,IF(M$2:M$65536&lt;7,2,IF(M$2:M$65536&lt;10,3,4)))</f>
        <v>2</v>
      </c>
      <c r="R379" s="2">
        <f>YEAR($B379)</f>
        <v>2006</v>
      </c>
      <c r="S379" s="2">
        <f>R379*100+M$2:M$65536</f>
        <v>200606</v>
      </c>
      <c r="T379" s="2">
        <f>IF(M$2:M$65536&lt;=6,M$2:M$65536+6,M$2:M$65536-6)</f>
        <v>12</v>
      </c>
      <c r="U379" s="2">
        <f>IF(M$2:M$65536&lt;4,3,IF(M$2:M$65536&lt;7,4,IF(M$2:M$65536&lt;10,1,2)))</f>
        <v>4</v>
      </c>
      <c r="V379" s="2">
        <f>IF(M$2:M$65536 &lt;= 6, R$2:R$2192, R$2:R$65536+1)</f>
        <v>2006</v>
      </c>
      <c r="W379" s="2" t="str">
        <f>IF(MONTH($B379+1)&lt;&gt;M379,"Month End","Not Month End")</f>
        <v>Not Month End</v>
      </c>
      <c r="X379" s="3">
        <f>DATE(R379-1,M379,D379)</f>
        <v>38508</v>
      </c>
      <c r="Z3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values(20060605, '2006-6-5',1, 5, 378, 'Monday', 'Mon', 'Weekday', 24, 56, '2006-6-5', 20060605, 6, 14, 'June', 'Jun', 2, 2006, 200606, 12, 4, 2006, 'Not Month End', '2005-6-5')</v>
      </c>
    </row>
    <row r="380" spans="1:26" x14ac:dyDescent="0.25">
      <c r="A380" s="2">
        <f>YEAR(B380)*10000+MONTH(B380)*100+DAY(B380)</f>
        <v>20060606</v>
      </c>
      <c r="B380" s="3">
        <f>B379+1</f>
        <v>38874</v>
      </c>
      <c r="C380" s="2">
        <f>WEEKDAY(B380,2)</f>
        <v>2</v>
      </c>
      <c r="D380" s="2">
        <f>DAY(B380)</f>
        <v>6</v>
      </c>
      <c r="E380" s="2">
        <f>IF(ISNUMBER(E379),E379+1,1)</f>
        <v>379</v>
      </c>
      <c r="F380" s="3" t="str">
        <f>VLOOKUP(C380,weekdays,2)</f>
        <v>Tuesday</v>
      </c>
      <c r="G380" s="3" t="str">
        <f>VLOOKUP(C380,weekdays,3)</f>
        <v>Tue</v>
      </c>
      <c r="H380" s="2" t="str">
        <f>IF(C380&lt;=5,"Weekday","Weekend")</f>
        <v>Weekday</v>
      </c>
      <c r="I380" s="2">
        <f>WEEKNUM(B380,2)</f>
        <v>24</v>
      </c>
      <c r="J380" s="2">
        <f>IF(I380=I379,J379,J379+1)</f>
        <v>56</v>
      </c>
      <c r="K380" s="3">
        <f>B380+1-C380</f>
        <v>38873</v>
      </c>
      <c r="L380" s="2">
        <f>YEAR(K380)*10000+MONTH(K380)*100+DAY(K380)</f>
        <v>20060605</v>
      </c>
      <c r="M380" s="2">
        <f>MONTH(B380)</f>
        <v>6</v>
      </c>
      <c r="N380" s="2">
        <f>IF(M380=M379,N379,N379+1)</f>
        <v>14</v>
      </c>
      <c r="O380" s="3" t="str">
        <f>VLOOKUP(M$2:M$65536,months,2)</f>
        <v>June</v>
      </c>
      <c r="P380" s="3" t="str">
        <f>VLOOKUP(M$2:M$65536,months,3)</f>
        <v>Jun</v>
      </c>
      <c r="Q380" s="2">
        <f>IF(M$2:M$65536&lt;4,1,IF(M$2:M$65536&lt;7,2,IF(M$2:M$65536&lt;10,3,4)))</f>
        <v>2</v>
      </c>
      <c r="R380" s="2">
        <f>YEAR($B380)</f>
        <v>2006</v>
      </c>
      <c r="S380" s="2">
        <f>R380*100+M$2:M$65536</f>
        <v>200606</v>
      </c>
      <c r="T380" s="2">
        <f>IF(M$2:M$65536&lt;=6,M$2:M$65536+6,M$2:M$65536-6)</f>
        <v>12</v>
      </c>
      <c r="U380" s="2">
        <f>IF(M$2:M$65536&lt;4,3,IF(M$2:M$65536&lt;7,4,IF(M$2:M$65536&lt;10,1,2)))</f>
        <v>4</v>
      </c>
      <c r="V380" s="2">
        <f>IF(M$2:M$65536 &lt;= 6, R$2:R$2192, R$2:R$65536+1)</f>
        <v>2006</v>
      </c>
      <c r="W380" s="2" t="str">
        <f>IF(MONTH($B380+1)&lt;&gt;M380,"Month End","Not Month End")</f>
        <v>Not Month End</v>
      </c>
      <c r="X380" s="3">
        <f>DATE(R380-1,M380,D380)</f>
        <v>38509</v>
      </c>
      <c r="Z3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values(20060606, '2006-6-6',2, 6, 379, 'Tuesday', 'Tue', 'Weekday', 24, 56, '2006-6-5', 20060605, 6, 14, 'June', 'Jun', 2, 2006, 200606, 12, 4, 2006, 'Not Month End', '2005-6-6')</v>
      </c>
    </row>
    <row r="381" spans="1:26" x14ac:dyDescent="0.25">
      <c r="A381" s="2">
        <f>YEAR(B381)*10000+MONTH(B381)*100+DAY(B381)</f>
        <v>20060607</v>
      </c>
      <c r="B381" s="3">
        <f>B380+1</f>
        <v>38875</v>
      </c>
      <c r="C381" s="2">
        <f>WEEKDAY(B381,2)</f>
        <v>3</v>
      </c>
      <c r="D381" s="2">
        <f>DAY(B381)</f>
        <v>7</v>
      </c>
      <c r="E381" s="2">
        <f>IF(ISNUMBER(E380),E380+1,1)</f>
        <v>380</v>
      </c>
      <c r="F381" s="3" t="str">
        <f>VLOOKUP(C381,weekdays,2)</f>
        <v>Wednesday</v>
      </c>
      <c r="G381" s="3" t="str">
        <f>VLOOKUP(C381,weekdays,3)</f>
        <v>Wed</v>
      </c>
      <c r="H381" s="2" t="str">
        <f>IF(C381&lt;=5,"Weekday","Weekend")</f>
        <v>Weekday</v>
      </c>
      <c r="I381" s="2">
        <f>WEEKNUM(B381,2)</f>
        <v>24</v>
      </c>
      <c r="J381" s="2">
        <f>IF(I381=I380,J380,J380+1)</f>
        <v>56</v>
      </c>
      <c r="K381" s="3">
        <f>B381+1-C381</f>
        <v>38873</v>
      </c>
      <c r="L381" s="2">
        <f>YEAR(K381)*10000+MONTH(K381)*100+DAY(K381)</f>
        <v>20060605</v>
      </c>
      <c r="M381" s="2">
        <f>MONTH(B381)</f>
        <v>6</v>
      </c>
      <c r="N381" s="2">
        <f>IF(M381=M380,N380,N380+1)</f>
        <v>14</v>
      </c>
      <c r="O381" s="3" t="str">
        <f>VLOOKUP(M$2:M$65536,months,2)</f>
        <v>June</v>
      </c>
      <c r="P381" s="3" t="str">
        <f>VLOOKUP(M$2:M$65536,months,3)</f>
        <v>Jun</v>
      </c>
      <c r="Q381" s="2">
        <f>IF(M$2:M$65536&lt;4,1,IF(M$2:M$65536&lt;7,2,IF(M$2:M$65536&lt;10,3,4)))</f>
        <v>2</v>
      </c>
      <c r="R381" s="2">
        <f>YEAR($B381)</f>
        <v>2006</v>
      </c>
      <c r="S381" s="2">
        <f>R381*100+M$2:M$65536</f>
        <v>200606</v>
      </c>
      <c r="T381" s="2">
        <f>IF(M$2:M$65536&lt;=6,M$2:M$65536+6,M$2:M$65536-6)</f>
        <v>12</v>
      </c>
      <c r="U381" s="2">
        <f>IF(M$2:M$65536&lt;4,3,IF(M$2:M$65536&lt;7,4,IF(M$2:M$65536&lt;10,1,2)))</f>
        <v>4</v>
      </c>
      <c r="V381" s="2">
        <f>IF(M$2:M$65536 &lt;= 6, R$2:R$2192, R$2:R$65536+1)</f>
        <v>2006</v>
      </c>
      <c r="W381" s="2" t="str">
        <f>IF(MONTH($B381+1)&lt;&gt;M381,"Month End","Not Month End")</f>
        <v>Not Month End</v>
      </c>
      <c r="X381" s="3">
        <f>DATE(R381-1,M381,D381)</f>
        <v>38510</v>
      </c>
      <c r="Z3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values(20060607, '2006-6-7',3, 7, 380, 'Wednesday', 'Wed', 'Weekday', 24, 56, '2006-6-5', 20060605, 6, 14, 'June', 'Jun', 2, 2006, 200606, 12, 4, 2006, 'Not Month End', '2005-6-7')</v>
      </c>
    </row>
    <row r="382" spans="1:26" x14ac:dyDescent="0.25">
      <c r="A382" s="2">
        <f>YEAR(B382)*10000+MONTH(B382)*100+DAY(B382)</f>
        <v>20060608</v>
      </c>
      <c r="B382" s="3">
        <f>B381+1</f>
        <v>38876</v>
      </c>
      <c r="C382" s="2">
        <f>WEEKDAY(B382,2)</f>
        <v>4</v>
      </c>
      <c r="D382" s="2">
        <f>DAY(B382)</f>
        <v>8</v>
      </c>
      <c r="E382" s="2">
        <f>IF(ISNUMBER(E381),E381+1,1)</f>
        <v>381</v>
      </c>
      <c r="F382" s="3" t="str">
        <f>VLOOKUP(C382,weekdays,2)</f>
        <v>Thursday</v>
      </c>
      <c r="G382" s="3" t="str">
        <f>VLOOKUP(C382,weekdays,3)</f>
        <v>Thu</v>
      </c>
      <c r="H382" s="2" t="str">
        <f>IF(C382&lt;=5,"Weekday","Weekend")</f>
        <v>Weekday</v>
      </c>
      <c r="I382" s="2">
        <f>WEEKNUM(B382,2)</f>
        <v>24</v>
      </c>
      <c r="J382" s="2">
        <f>IF(I382=I381,J381,J381+1)</f>
        <v>56</v>
      </c>
      <c r="K382" s="3">
        <f>B382+1-C382</f>
        <v>38873</v>
      </c>
      <c r="L382" s="2">
        <f>YEAR(K382)*10000+MONTH(K382)*100+DAY(K382)</f>
        <v>20060605</v>
      </c>
      <c r="M382" s="2">
        <f>MONTH(B382)</f>
        <v>6</v>
      </c>
      <c r="N382" s="2">
        <f>IF(M382=M381,N381,N381+1)</f>
        <v>14</v>
      </c>
      <c r="O382" s="3" t="str">
        <f>VLOOKUP(M$2:M$65536,months,2)</f>
        <v>June</v>
      </c>
      <c r="P382" s="3" t="str">
        <f>VLOOKUP(M$2:M$65536,months,3)</f>
        <v>Jun</v>
      </c>
      <c r="Q382" s="2">
        <f>IF(M$2:M$65536&lt;4,1,IF(M$2:M$65536&lt;7,2,IF(M$2:M$65536&lt;10,3,4)))</f>
        <v>2</v>
      </c>
      <c r="R382" s="2">
        <f>YEAR($B382)</f>
        <v>2006</v>
      </c>
      <c r="S382" s="2">
        <f>R382*100+M$2:M$65536</f>
        <v>200606</v>
      </c>
      <c r="T382" s="2">
        <f>IF(M$2:M$65536&lt;=6,M$2:M$65536+6,M$2:M$65536-6)</f>
        <v>12</v>
      </c>
      <c r="U382" s="2">
        <f>IF(M$2:M$65536&lt;4,3,IF(M$2:M$65536&lt;7,4,IF(M$2:M$65536&lt;10,1,2)))</f>
        <v>4</v>
      </c>
      <c r="V382" s="2">
        <f>IF(M$2:M$65536 &lt;= 6, R$2:R$2192, R$2:R$65536+1)</f>
        <v>2006</v>
      </c>
      <c r="W382" s="2" t="str">
        <f>IF(MONTH($B382+1)&lt;&gt;M382,"Month End","Not Month End")</f>
        <v>Not Month End</v>
      </c>
      <c r="X382" s="3">
        <f>DATE(R382-1,M382,D382)</f>
        <v>38511</v>
      </c>
      <c r="Z3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values(20060608, '2006-6-8',4, 8, 381, 'Thursday', 'Thu', 'Weekday', 24, 56, '2006-6-5', 20060605, 6, 14, 'June', 'Jun', 2, 2006, 200606, 12, 4, 2006, 'Not Month End', '2005-6-8')</v>
      </c>
    </row>
    <row r="383" spans="1:26" x14ac:dyDescent="0.25">
      <c r="A383" s="2">
        <f>YEAR(B383)*10000+MONTH(B383)*100+DAY(B383)</f>
        <v>20060609</v>
      </c>
      <c r="B383" s="3">
        <f>B382+1</f>
        <v>38877</v>
      </c>
      <c r="C383" s="2">
        <f>WEEKDAY(B383,2)</f>
        <v>5</v>
      </c>
      <c r="D383" s="2">
        <f>DAY(B383)</f>
        <v>9</v>
      </c>
      <c r="E383" s="2">
        <f>IF(ISNUMBER(E382),E382+1,1)</f>
        <v>382</v>
      </c>
      <c r="F383" s="3" t="str">
        <f>VLOOKUP(C383,weekdays,2)</f>
        <v>Friday</v>
      </c>
      <c r="G383" s="3" t="str">
        <f>VLOOKUP(C383,weekdays,3)</f>
        <v>Fri</v>
      </c>
      <c r="H383" s="2" t="str">
        <f>IF(C383&lt;=5,"Weekday","Weekend")</f>
        <v>Weekday</v>
      </c>
      <c r="I383" s="2">
        <f>WEEKNUM(B383,2)</f>
        <v>24</v>
      </c>
      <c r="J383" s="2">
        <f>IF(I383=I382,J382,J382+1)</f>
        <v>56</v>
      </c>
      <c r="K383" s="3">
        <f>B383+1-C383</f>
        <v>38873</v>
      </c>
      <c r="L383" s="2">
        <f>YEAR(K383)*10000+MONTH(K383)*100+DAY(K383)</f>
        <v>20060605</v>
      </c>
      <c r="M383" s="2">
        <f>MONTH(B383)</f>
        <v>6</v>
      </c>
      <c r="N383" s="2">
        <f>IF(M383=M382,N382,N382+1)</f>
        <v>14</v>
      </c>
      <c r="O383" s="3" t="str">
        <f>VLOOKUP(M$2:M$65536,months,2)</f>
        <v>June</v>
      </c>
      <c r="P383" s="3" t="str">
        <f>VLOOKUP(M$2:M$65536,months,3)</f>
        <v>Jun</v>
      </c>
      <c r="Q383" s="2">
        <f>IF(M$2:M$65536&lt;4,1,IF(M$2:M$65536&lt;7,2,IF(M$2:M$65536&lt;10,3,4)))</f>
        <v>2</v>
      </c>
      <c r="R383" s="2">
        <f>YEAR($B383)</f>
        <v>2006</v>
      </c>
      <c r="S383" s="2">
        <f>R383*100+M$2:M$65536</f>
        <v>200606</v>
      </c>
      <c r="T383" s="2">
        <f>IF(M$2:M$65536&lt;=6,M$2:M$65536+6,M$2:M$65536-6)</f>
        <v>12</v>
      </c>
      <c r="U383" s="2">
        <f>IF(M$2:M$65536&lt;4,3,IF(M$2:M$65536&lt;7,4,IF(M$2:M$65536&lt;10,1,2)))</f>
        <v>4</v>
      </c>
      <c r="V383" s="2">
        <f>IF(M$2:M$65536 &lt;= 6, R$2:R$2192, R$2:R$65536+1)</f>
        <v>2006</v>
      </c>
      <c r="W383" s="2" t="str">
        <f>IF(MONTH($B383+1)&lt;&gt;M383,"Month End","Not Month End")</f>
        <v>Not Month End</v>
      </c>
      <c r="X383" s="3">
        <f>DATE(R383-1,M383,D383)</f>
        <v>38512</v>
      </c>
      <c r="Z3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values(20060609, '2006-6-9',5, 9, 382, 'Friday', 'Fri', 'Weekday', 24, 56, '2006-6-5', 20060605, 6, 14, 'June', 'Jun', 2, 2006, 200606, 12, 4, 2006, 'Not Month End', '2005-6-9')</v>
      </c>
    </row>
    <row r="384" spans="1:26" x14ac:dyDescent="0.25">
      <c r="A384" s="2">
        <f>YEAR(B384)*10000+MONTH(B384)*100+DAY(B384)</f>
        <v>20060610</v>
      </c>
      <c r="B384" s="3">
        <f>B383+1</f>
        <v>38878</v>
      </c>
      <c r="C384" s="2">
        <f>WEEKDAY(B384,2)</f>
        <v>6</v>
      </c>
      <c r="D384" s="2">
        <f>DAY(B384)</f>
        <v>10</v>
      </c>
      <c r="E384" s="2">
        <f>IF(ISNUMBER(E383),E383+1,1)</f>
        <v>383</v>
      </c>
      <c r="F384" s="3" t="str">
        <f>VLOOKUP(C384,weekdays,2)</f>
        <v>Saturday</v>
      </c>
      <c r="G384" s="3" t="str">
        <f>VLOOKUP(C384,weekdays,3)</f>
        <v>Sat</v>
      </c>
      <c r="H384" s="2" t="str">
        <f>IF(C384&lt;=5,"Weekday","Weekend")</f>
        <v>Weekend</v>
      </c>
      <c r="I384" s="2">
        <f>WEEKNUM(B384,2)</f>
        <v>24</v>
      </c>
      <c r="J384" s="2">
        <f>IF(I384=I383,J383,J383+1)</f>
        <v>56</v>
      </c>
      <c r="K384" s="3">
        <f>B384+1-C384</f>
        <v>38873</v>
      </c>
      <c r="L384" s="2">
        <f>YEAR(K384)*10000+MONTH(K384)*100+DAY(K384)</f>
        <v>20060605</v>
      </c>
      <c r="M384" s="2">
        <f>MONTH(B384)</f>
        <v>6</v>
      </c>
      <c r="N384" s="2">
        <f>IF(M384=M383,N383,N383+1)</f>
        <v>14</v>
      </c>
      <c r="O384" s="3" t="str">
        <f>VLOOKUP(M$2:M$65536,months,2)</f>
        <v>June</v>
      </c>
      <c r="P384" s="3" t="str">
        <f>VLOOKUP(M$2:M$65536,months,3)</f>
        <v>Jun</v>
      </c>
      <c r="Q384" s="2">
        <f>IF(M$2:M$65536&lt;4,1,IF(M$2:M$65536&lt;7,2,IF(M$2:M$65536&lt;10,3,4)))</f>
        <v>2</v>
      </c>
      <c r="R384" s="2">
        <f>YEAR($B384)</f>
        <v>2006</v>
      </c>
      <c r="S384" s="2">
        <f>R384*100+M$2:M$65536</f>
        <v>200606</v>
      </c>
      <c r="T384" s="2">
        <f>IF(M$2:M$65536&lt;=6,M$2:M$65536+6,M$2:M$65536-6)</f>
        <v>12</v>
      </c>
      <c r="U384" s="2">
        <f>IF(M$2:M$65536&lt;4,3,IF(M$2:M$65536&lt;7,4,IF(M$2:M$65536&lt;10,1,2)))</f>
        <v>4</v>
      </c>
      <c r="V384" s="2">
        <f>IF(M$2:M$65536 &lt;= 6, R$2:R$2192, R$2:R$65536+1)</f>
        <v>2006</v>
      </c>
      <c r="W384" s="2" t="str">
        <f>IF(MONTH($B384+1)&lt;&gt;M384,"Month End","Not Month End")</f>
        <v>Not Month End</v>
      </c>
      <c r="X384" s="3">
        <f>DATE(R384-1,M384,D384)</f>
        <v>38513</v>
      </c>
      <c r="Z3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values(20060610, '2006-6-10',6, 10, 383, 'Saturday', 'Sat', 'Weekend', 24, 56, '2006-6-5', 20060605, 6, 14, 'June', 'Jun', 2, 2006, 200606, 12, 4, 2006, 'Not Month End', '2005-6-10')</v>
      </c>
    </row>
    <row r="385" spans="1:26" x14ac:dyDescent="0.25">
      <c r="A385" s="2">
        <f>YEAR(B385)*10000+MONTH(B385)*100+DAY(B385)</f>
        <v>20060611</v>
      </c>
      <c r="B385" s="3">
        <f>B384+1</f>
        <v>38879</v>
      </c>
      <c r="C385" s="2">
        <f>WEEKDAY(B385,2)</f>
        <v>7</v>
      </c>
      <c r="D385" s="2">
        <f>DAY(B385)</f>
        <v>11</v>
      </c>
      <c r="E385" s="2">
        <f>IF(ISNUMBER(E384),E384+1,1)</f>
        <v>384</v>
      </c>
      <c r="F385" s="3" t="str">
        <f>VLOOKUP(C385,weekdays,2)</f>
        <v>Sunday</v>
      </c>
      <c r="G385" s="3" t="str">
        <f>VLOOKUP(C385,weekdays,3)</f>
        <v>Sun</v>
      </c>
      <c r="H385" s="2" t="str">
        <f>IF(C385&lt;=5,"Weekday","Weekend")</f>
        <v>Weekend</v>
      </c>
      <c r="I385" s="2">
        <f>WEEKNUM(B385,2)</f>
        <v>24</v>
      </c>
      <c r="J385" s="2">
        <f>IF(I385=I384,J384,J384+1)</f>
        <v>56</v>
      </c>
      <c r="K385" s="3">
        <f>B385+1-C385</f>
        <v>38873</v>
      </c>
      <c r="L385" s="2">
        <f>YEAR(K385)*10000+MONTH(K385)*100+DAY(K385)</f>
        <v>20060605</v>
      </c>
      <c r="M385" s="2">
        <f>MONTH(B385)</f>
        <v>6</v>
      </c>
      <c r="N385" s="2">
        <f>IF(M385=M384,N384,N384+1)</f>
        <v>14</v>
      </c>
      <c r="O385" s="3" t="str">
        <f>VLOOKUP(M$2:M$65536,months,2)</f>
        <v>June</v>
      </c>
      <c r="P385" s="3" t="str">
        <f>VLOOKUP(M$2:M$65536,months,3)</f>
        <v>Jun</v>
      </c>
      <c r="Q385" s="2">
        <f>IF(M$2:M$65536&lt;4,1,IF(M$2:M$65536&lt;7,2,IF(M$2:M$65536&lt;10,3,4)))</f>
        <v>2</v>
      </c>
      <c r="R385" s="2">
        <f>YEAR($B385)</f>
        <v>2006</v>
      </c>
      <c r="S385" s="2">
        <f>R385*100+M$2:M$65536</f>
        <v>200606</v>
      </c>
      <c r="T385" s="2">
        <f>IF(M$2:M$65536&lt;=6,M$2:M$65536+6,M$2:M$65536-6)</f>
        <v>12</v>
      </c>
      <c r="U385" s="2">
        <f>IF(M$2:M$65536&lt;4,3,IF(M$2:M$65536&lt;7,4,IF(M$2:M$65536&lt;10,1,2)))</f>
        <v>4</v>
      </c>
      <c r="V385" s="2">
        <f>IF(M$2:M$65536 &lt;= 6, R$2:R$2192, R$2:R$65536+1)</f>
        <v>2006</v>
      </c>
      <c r="W385" s="2" t="str">
        <f>IF(MONTH($B385+1)&lt;&gt;M385,"Month End","Not Month End")</f>
        <v>Not Month End</v>
      </c>
      <c r="X385" s="3">
        <f>DATE(R385-1,M385,D385)</f>
        <v>38514</v>
      </c>
      <c r="Z3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values(20060611, '2006-6-11',7, 11, 384, 'Sunday', 'Sun', 'Weekend', 24, 56, '2006-6-5', 20060605, 6, 14, 'June', 'Jun', 2, 2006, 200606, 12, 4, 2006, 'Not Month End', '2005-6-11')</v>
      </c>
    </row>
    <row r="386" spans="1:26" x14ac:dyDescent="0.25">
      <c r="A386" s="2">
        <f>YEAR(B386)*10000+MONTH(B386)*100+DAY(B386)</f>
        <v>20060612</v>
      </c>
      <c r="B386" s="3">
        <f>B385+1</f>
        <v>38880</v>
      </c>
      <c r="C386" s="2">
        <f>WEEKDAY(B386,2)</f>
        <v>1</v>
      </c>
      <c r="D386" s="2">
        <f>DAY(B386)</f>
        <v>12</v>
      </c>
      <c r="E386" s="2">
        <f>IF(ISNUMBER(E385),E385+1,1)</f>
        <v>385</v>
      </c>
      <c r="F386" s="3" t="str">
        <f>VLOOKUP(C386,weekdays,2)</f>
        <v>Monday</v>
      </c>
      <c r="G386" s="3" t="str">
        <f>VLOOKUP(C386,weekdays,3)</f>
        <v>Mon</v>
      </c>
      <c r="H386" s="2" t="str">
        <f>IF(C386&lt;=5,"Weekday","Weekend")</f>
        <v>Weekday</v>
      </c>
      <c r="I386" s="2">
        <f>WEEKNUM(B386,2)</f>
        <v>25</v>
      </c>
      <c r="J386" s="2">
        <f>IF(I386=I385,J385,J385+1)</f>
        <v>57</v>
      </c>
      <c r="K386" s="3">
        <f>B386+1-C386</f>
        <v>38880</v>
      </c>
      <c r="L386" s="2">
        <f>YEAR(K386)*10000+MONTH(K386)*100+DAY(K386)</f>
        <v>20060612</v>
      </c>
      <c r="M386" s="2">
        <f>MONTH(B386)</f>
        <v>6</v>
      </c>
      <c r="N386" s="2">
        <f>IF(M386=M385,N385,N385+1)</f>
        <v>14</v>
      </c>
      <c r="O386" s="3" t="str">
        <f>VLOOKUP(M$2:M$65536,months,2)</f>
        <v>June</v>
      </c>
      <c r="P386" s="3" t="str">
        <f>VLOOKUP(M$2:M$65536,months,3)</f>
        <v>Jun</v>
      </c>
      <c r="Q386" s="2">
        <f>IF(M$2:M$65536&lt;4,1,IF(M$2:M$65536&lt;7,2,IF(M$2:M$65536&lt;10,3,4)))</f>
        <v>2</v>
      </c>
      <c r="R386" s="2">
        <f>YEAR($B386)</f>
        <v>2006</v>
      </c>
      <c r="S386" s="2">
        <f>R386*100+M$2:M$65536</f>
        <v>200606</v>
      </c>
      <c r="T386" s="2">
        <f>IF(M$2:M$65536&lt;=6,M$2:M$65536+6,M$2:M$65536-6)</f>
        <v>12</v>
      </c>
      <c r="U386" s="2">
        <f>IF(M$2:M$65536&lt;4,3,IF(M$2:M$65536&lt;7,4,IF(M$2:M$65536&lt;10,1,2)))</f>
        <v>4</v>
      </c>
      <c r="V386" s="2">
        <f>IF(M$2:M$65536 &lt;= 6, R$2:R$2192, R$2:R$65536+1)</f>
        <v>2006</v>
      </c>
      <c r="W386" s="2" t="str">
        <f>IF(MONTH($B386+1)&lt;&gt;M386,"Month End","Not Month End")</f>
        <v>Not Month End</v>
      </c>
      <c r="X386" s="3">
        <f>DATE(R386-1,M386,D386)</f>
        <v>38515</v>
      </c>
      <c r="Z3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values(20060612, '2006-6-12',1, 12, 385, 'Monday', 'Mon', 'Weekday', 25, 57, '2006-6-12', 20060612, 6, 14, 'June', 'Jun', 2, 2006, 200606, 12, 4, 2006, 'Not Month End', '2005-6-12')</v>
      </c>
    </row>
    <row r="387" spans="1:26" x14ac:dyDescent="0.25">
      <c r="A387" s="2">
        <f>YEAR(B387)*10000+MONTH(B387)*100+DAY(B387)</f>
        <v>20060613</v>
      </c>
      <c r="B387" s="3">
        <f>B386+1</f>
        <v>38881</v>
      </c>
      <c r="C387" s="2">
        <f>WEEKDAY(B387,2)</f>
        <v>2</v>
      </c>
      <c r="D387" s="2">
        <f>DAY(B387)</f>
        <v>13</v>
      </c>
      <c r="E387" s="2">
        <f>IF(ISNUMBER(E386),E386+1,1)</f>
        <v>386</v>
      </c>
      <c r="F387" s="3" t="str">
        <f>VLOOKUP(C387,weekdays,2)</f>
        <v>Tuesday</v>
      </c>
      <c r="G387" s="3" t="str">
        <f>VLOOKUP(C387,weekdays,3)</f>
        <v>Tue</v>
      </c>
      <c r="H387" s="2" t="str">
        <f>IF(C387&lt;=5,"Weekday","Weekend")</f>
        <v>Weekday</v>
      </c>
      <c r="I387" s="2">
        <f>WEEKNUM(B387,2)</f>
        <v>25</v>
      </c>
      <c r="J387" s="2">
        <f>IF(I387=I386,J386,J386+1)</f>
        <v>57</v>
      </c>
      <c r="K387" s="3">
        <f>B387+1-C387</f>
        <v>38880</v>
      </c>
      <c r="L387" s="2">
        <f>YEAR(K387)*10000+MONTH(K387)*100+DAY(K387)</f>
        <v>20060612</v>
      </c>
      <c r="M387" s="2">
        <f>MONTH(B387)</f>
        <v>6</v>
      </c>
      <c r="N387" s="2">
        <f>IF(M387=M386,N386,N386+1)</f>
        <v>14</v>
      </c>
      <c r="O387" s="3" t="str">
        <f>VLOOKUP(M$2:M$65536,months,2)</f>
        <v>June</v>
      </c>
      <c r="P387" s="3" t="str">
        <f>VLOOKUP(M$2:M$65536,months,3)</f>
        <v>Jun</v>
      </c>
      <c r="Q387" s="2">
        <f>IF(M$2:M$65536&lt;4,1,IF(M$2:M$65536&lt;7,2,IF(M$2:M$65536&lt;10,3,4)))</f>
        <v>2</v>
      </c>
      <c r="R387" s="2">
        <f>YEAR($B387)</f>
        <v>2006</v>
      </c>
      <c r="S387" s="2">
        <f>R387*100+M$2:M$65536</f>
        <v>200606</v>
      </c>
      <c r="T387" s="2">
        <f>IF(M$2:M$65536&lt;=6,M$2:M$65536+6,M$2:M$65536-6)</f>
        <v>12</v>
      </c>
      <c r="U387" s="2">
        <f>IF(M$2:M$65536&lt;4,3,IF(M$2:M$65536&lt;7,4,IF(M$2:M$65536&lt;10,1,2)))</f>
        <v>4</v>
      </c>
      <c r="V387" s="2">
        <f>IF(M$2:M$65536 &lt;= 6, R$2:R$2192, R$2:R$65536+1)</f>
        <v>2006</v>
      </c>
      <c r="W387" s="2" t="str">
        <f>IF(MONTH($B387+1)&lt;&gt;M387,"Month End","Not Month End")</f>
        <v>Not Month End</v>
      </c>
      <c r="X387" s="3">
        <f>DATE(R387-1,M387,D387)</f>
        <v>38516</v>
      </c>
      <c r="Z3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values(20060613, '2006-6-13',2, 13, 386, 'Tuesday', 'Tue', 'Weekday', 25, 57, '2006-6-12', 20060612, 6, 14, 'June', 'Jun', 2, 2006, 200606, 12, 4, 2006, 'Not Month End', '2005-6-13')</v>
      </c>
    </row>
    <row r="388" spans="1:26" x14ac:dyDescent="0.25">
      <c r="A388" s="2">
        <f>YEAR(B388)*10000+MONTH(B388)*100+DAY(B388)</f>
        <v>20060614</v>
      </c>
      <c r="B388" s="3">
        <f>B387+1</f>
        <v>38882</v>
      </c>
      <c r="C388" s="2">
        <f>WEEKDAY(B388,2)</f>
        <v>3</v>
      </c>
      <c r="D388" s="2">
        <f>DAY(B388)</f>
        <v>14</v>
      </c>
      <c r="E388" s="2">
        <f>IF(ISNUMBER(E387),E387+1,1)</f>
        <v>387</v>
      </c>
      <c r="F388" s="3" t="str">
        <f>VLOOKUP(C388,weekdays,2)</f>
        <v>Wednesday</v>
      </c>
      <c r="G388" s="3" t="str">
        <f>VLOOKUP(C388,weekdays,3)</f>
        <v>Wed</v>
      </c>
      <c r="H388" s="2" t="str">
        <f>IF(C388&lt;=5,"Weekday","Weekend")</f>
        <v>Weekday</v>
      </c>
      <c r="I388" s="2">
        <f>WEEKNUM(B388,2)</f>
        <v>25</v>
      </c>
      <c r="J388" s="2">
        <f>IF(I388=I387,J387,J387+1)</f>
        <v>57</v>
      </c>
      <c r="K388" s="3">
        <f>B388+1-C388</f>
        <v>38880</v>
      </c>
      <c r="L388" s="2">
        <f>YEAR(K388)*10000+MONTH(K388)*100+DAY(K388)</f>
        <v>20060612</v>
      </c>
      <c r="M388" s="2">
        <f>MONTH(B388)</f>
        <v>6</v>
      </c>
      <c r="N388" s="2">
        <f>IF(M388=M387,N387,N387+1)</f>
        <v>14</v>
      </c>
      <c r="O388" s="3" t="str">
        <f>VLOOKUP(M$2:M$65536,months,2)</f>
        <v>June</v>
      </c>
      <c r="P388" s="3" t="str">
        <f>VLOOKUP(M$2:M$65536,months,3)</f>
        <v>Jun</v>
      </c>
      <c r="Q388" s="2">
        <f>IF(M$2:M$65536&lt;4,1,IF(M$2:M$65536&lt;7,2,IF(M$2:M$65536&lt;10,3,4)))</f>
        <v>2</v>
      </c>
      <c r="R388" s="2">
        <f>YEAR($B388)</f>
        <v>2006</v>
      </c>
      <c r="S388" s="2">
        <f>R388*100+M$2:M$65536</f>
        <v>200606</v>
      </c>
      <c r="T388" s="2">
        <f>IF(M$2:M$65536&lt;=6,M$2:M$65536+6,M$2:M$65536-6)</f>
        <v>12</v>
      </c>
      <c r="U388" s="2">
        <f>IF(M$2:M$65536&lt;4,3,IF(M$2:M$65536&lt;7,4,IF(M$2:M$65536&lt;10,1,2)))</f>
        <v>4</v>
      </c>
      <c r="V388" s="2">
        <f>IF(M$2:M$65536 &lt;= 6, R$2:R$2192, R$2:R$65536+1)</f>
        <v>2006</v>
      </c>
      <c r="W388" s="2" t="str">
        <f>IF(MONTH($B388+1)&lt;&gt;M388,"Month End","Not Month End")</f>
        <v>Not Month End</v>
      </c>
      <c r="X388" s="3">
        <f>DATE(R388-1,M388,D388)</f>
        <v>38517</v>
      </c>
      <c r="Z3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values(20060614, '2006-6-14',3, 14, 387, 'Wednesday', 'Wed', 'Weekday', 25, 57, '2006-6-12', 20060612, 6, 14, 'June', 'Jun', 2, 2006, 200606, 12, 4, 2006, 'Not Month End', '2005-6-14')</v>
      </c>
    </row>
    <row r="389" spans="1:26" x14ac:dyDescent="0.25">
      <c r="A389" s="2">
        <f>YEAR(B389)*10000+MONTH(B389)*100+DAY(B389)</f>
        <v>20060615</v>
      </c>
      <c r="B389" s="3">
        <f>B388+1</f>
        <v>38883</v>
      </c>
      <c r="C389" s="2">
        <f>WEEKDAY(B389,2)</f>
        <v>4</v>
      </c>
      <c r="D389" s="2">
        <f>DAY(B389)</f>
        <v>15</v>
      </c>
      <c r="E389" s="2">
        <f>IF(ISNUMBER(E388),E388+1,1)</f>
        <v>388</v>
      </c>
      <c r="F389" s="3" t="str">
        <f>VLOOKUP(C389,weekdays,2)</f>
        <v>Thursday</v>
      </c>
      <c r="G389" s="3" t="str">
        <f>VLOOKUP(C389,weekdays,3)</f>
        <v>Thu</v>
      </c>
      <c r="H389" s="2" t="str">
        <f>IF(C389&lt;=5,"Weekday","Weekend")</f>
        <v>Weekday</v>
      </c>
      <c r="I389" s="2">
        <f>WEEKNUM(B389,2)</f>
        <v>25</v>
      </c>
      <c r="J389" s="2">
        <f>IF(I389=I388,J388,J388+1)</f>
        <v>57</v>
      </c>
      <c r="K389" s="3">
        <f>B389+1-C389</f>
        <v>38880</v>
      </c>
      <c r="L389" s="2">
        <f>YEAR(K389)*10000+MONTH(K389)*100+DAY(K389)</f>
        <v>20060612</v>
      </c>
      <c r="M389" s="2">
        <f>MONTH(B389)</f>
        <v>6</v>
      </c>
      <c r="N389" s="2">
        <f>IF(M389=M388,N388,N388+1)</f>
        <v>14</v>
      </c>
      <c r="O389" s="3" t="str">
        <f>VLOOKUP(M$2:M$65536,months,2)</f>
        <v>June</v>
      </c>
      <c r="P389" s="3" t="str">
        <f>VLOOKUP(M$2:M$65536,months,3)</f>
        <v>Jun</v>
      </c>
      <c r="Q389" s="2">
        <f>IF(M$2:M$65536&lt;4,1,IF(M$2:M$65536&lt;7,2,IF(M$2:M$65536&lt;10,3,4)))</f>
        <v>2</v>
      </c>
      <c r="R389" s="2">
        <f>YEAR($B389)</f>
        <v>2006</v>
      </c>
      <c r="S389" s="2">
        <f>R389*100+M$2:M$65536</f>
        <v>200606</v>
      </c>
      <c r="T389" s="2">
        <f>IF(M$2:M$65536&lt;=6,M$2:M$65536+6,M$2:M$65536-6)</f>
        <v>12</v>
      </c>
      <c r="U389" s="2">
        <f>IF(M$2:M$65536&lt;4,3,IF(M$2:M$65536&lt;7,4,IF(M$2:M$65536&lt;10,1,2)))</f>
        <v>4</v>
      </c>
      <c r="V389" s="2">
        <f>IF(M$2:M$65536 &lt;= 6, R$2:R$2192, R$2:R$65536+1)</f>
        <v>2006</v>
      </c>
      <c r="W389" s="2" t="str">
        <f>IF(MONTH($B389+1)&lt;&gt;M389,"Month End","Not Month End")</f>
        <v>Not Month End</v>
      </c>
      <c r="X389" s="3">
        <f>DATE(R389-1,M389,D389)</f>
        <v>38518</v>
      </c>
      <c r="Z3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values(20060615, '2006-6-15',4, 15, 388, 'Thursday', 'Thu', 'Weekday', 25, 57, '2006-6-12', 20060612, 6, 14, 'June', 'Jun', 2, 2006, 200606, 12, 4, 2006, 'Not Month End', '2005-6-15')</v>
      </c>
    </row>
    <row r="390" spans="1:26" x14ac:dyDescent="0.25">
      <c r="A390" s="2">
        <f>YEAR(B390)*10000+MONTH(B390)*100+DAY(B390)</f>
        <v>20060616</v>
      </c>
      <c r="B390" s="3">
        <f>B389+1</f>
        <v>38884</v>
      </c>
      <c r="C390" s="2">
        <f>WEEKDAY(B390,2)</f>
        <v>5</v>
      </c>
      <c r="D390" s="2">
        <f>DAY(B390)</f>
        <v>16</v>
      </c>
      <c r="E390" s="2">
        <f>IF(ISNUMBER(E389),E389+1,1)</f>
        <v>389</v>
      </c>
      <c r="F390" s="3" t="str">
        <f>VLOOKUP(C390,weekdays,2)</f>
        <v>Friday</v>
      </c>
      <c r="G390" s="3" t="str">
        <f>VLOOKUP(C390,weekdays,3)</f>
        <v>Fri</v>
      </c>
      <c r="H390" s="2" t="str">
        <f>IF(C390&lt;=5,"Weekday","Weekend")</f>
        <v>Weekday</v>
      </c>
      <c r="I390" s="2">
        <f>WEEKNUM(B390,2)</f>
        <v>25</v>
      </c>
      <c r="J390" s="2">
        <f>IF(I390=I389,J389,J389+1)</f>
        <v>57</v>
      </c>
      <c r="K390" s="3">
        <f>B390+1-C390</f>
        <v>38880</v>
      </c>
      <c r="L390" s="2">
        <f>YEAR(K390)*10000+MONTH(K390)*100+DAY(K390)</f>
        <v>20060612</v>
      </c>
      <c r="M390" s="2">
        <f>MONTH(B390)</f>
        <v>6</v>
      </c>
      <c r="N390" s="2">
        <f>IF(M390=M389,N389,N389+1)</f>
        <v>14</v>
      </c>
      <c r="O390" s="3" t="str">
        <f>VLOOKUP(M$2:M$65536,months,2)</f>
        <v>June</v>
      </c>
      <c r="P390" s="3" t="str">
        <f>VLOOKUP(M$2:M$65536,months,3)</f>
        <v>Jun</v>
      </c>
      <c r="Q390" s="2">
        <f>IF(M$2:M$65536&lt;4,1,IF(M$2:M$65536&lt;7,2,IF(M$2:M$65536&lt;10,3,4)))</f>
        <v>2</v>
      </c>
      <c r="R390" s="2">
        <f>YEAR($B390)</f>
        <v>2006</v>
      </c>
      <c r="S390" s="2">
        <f>R390*100+M$2:M$65536</f>
        <v>200606</v>
      </c>
      <c r="T390" s="2">
        <f>IF(M$2:M$65536&lt;=6,M$2:M$65536+6,M$2:M$65536-6)</f>
        <v>12</v>
      </c>
      <c r="U390" s="2">
        <f>IF(M$2:M$65536&lt;4,3,IF(M$2:M$65536&lt;7,4,IF(M$2:M$65536&lt;10,1,2)))</f>
        <v>4</v>
      </c>
      <c r="V390" s="2">
        <f>IF(M$2:M$65536 &lt;= 6, R$2:R$2192, R$2:R$65536+1)</f>
        <v>2006</v>
      </c>
      <c r="W390" s="2" t="str">
        <f>IF(MONTH($B390+1)&lt;&gt;M390,"Month End","Not Month End")</f>
        <v>Not Month End</v>
      </c>
      <c r="X390" s="3">
        <f>DATE(R390-1,M390,D390)</f>
        <v>38519</v>
      </c>
      <c r="Z3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values(20060616, '2006-6-16',5, 16, 389, 'Friday', 'Fri', 'Weekday', 25, 57, '2006-6-12', 20060612, 6, 14, 'June', 'Jun', 2, 2006, 200606, 12, 4, 2006, 'Not Month End', '2005-6-16')</v>
      </c>
    </row>
    <row r="391" spans="1:26" x14ac:dyDescent="0.25">
      <c r="A391" s="2">
        <f>YEAR(B391)*10000+MONTH(B391)*100+DAY(B391)</f>
        <v>20060617</v>
      </c>
      <c r="B391" s="3">
        <f>B390+1</f>
        <v>38885</v>
      </c>
      <c r="C391" s="2">
        <f>WEEKDAY(B391,2)</f>
        <v>6</v>
      </c>
      <c r="D391" s="2">
        <f>DAY(B391)</f>
        <v>17</v>
      </c>
      <c r="E391" s="2">
        <f>IF(ISNUMBER(E390),E390+1,1)</f>
        <v>390</v>
      </c>
      <c r="F391" s="3" t="str">
        <f>VLOOKUP(C391,weekdays,2)</f>
        <v>Saturday</v>
      </c>
      <c r="G391" s="3" t="str">
        <f>VLOOKUP(C391,weekdays,3)</f>
        <v>Sat</v>
      </c>
      <c r="H391" s="2" t="str">
        <f>IF(C391&lt;=5,"Weekday","Weekend")</f>
        <v>Weekend</v>
      </c>
      <c r="I391" s="2">
        <f>WEEKNUM(B391,2)</f>
        <v>25</v>
      </c>
      <c r="J391" s="2">
        <f>IF(I391=I390,J390,J390+1)</f>
        <v>57</v>
      </c>
      <c r="K391" s="3">
        <f>B391+1-C391</f>
        <v>38880</v>
      </c>
      <c r="L391" s="2">
        <f>YEAR(K391)*10000+MONTH(K391)*100+DAY(K391)</f>
        <v>20060612</v>
      </c>
      <c r="M391" s="2">
        <f>MONTH(B391)</f>
        <v>6</v>
      </c>
      <c r="N391" s="2">
        <f>IF(M391=M390,N390,N390+1)</f>
        <v>14</v>
      </c>
      <c r="O391" s="3" t="str">
        <f>VLOOKUP(M$2:M$65536,months,2)</f>
        <v>June</v>
      </c>
      <c r="P391" s="3" t="str">
        <f>VLOOKUP(M$2:M$65536,months,3)</f>
        <v>Jun</v>
      </c>
      <c r="Q391" s="2">
        <f>IF(M$2:M$65536&lt;4,1,IF(M$2:M$65536&lt;7,2,IF(M$2:M$65536&lt;10,3,4)))</f>
        <v>2</v>
      </c>
      <c r="R391" s="2">
        <f>YEAR($B391)</f>
        <v>2006</v>
      </c>
      <c r="S391" s="2">
        <f>R391*100+M$2:M$65536</f>
        <v>200606</v>
      </c>
      <c r="T391" s="2">
        <f>IF(M$2:M$65536&lt;=6,M$2:M$65536+6,M$2:M$65536-6)</f>
        <v>12</v>
      </c>
      <c r="U391" s="2">
        <f>IF(M$2:M$65536&lt;4,3,IF(M$2:M$65536&lt;7,4,IF(M$2:M$65536&lt;10,1,2)))</f>
        <v>4</v>
      </c>
      <c r="V391" s="2">
        <f>IF(M$2:M$65536 &lt;= 6, R$2:R$2192, R$2:R$65536+1)</f>
        <v>2006</v>
      </c>
      <c r="W391" s="2" t="str">
        <f>IF(MONTH($B391+1)&lt;&gt;M391,"Month End","Not Month End")</f>
        <v>Not Month End</v>
      </c>
      <c r="X391" s="3">
        <f>DATE(R391-1,M391,D391)</f>
        <v>38520</v>
      </c>
      <c r="Z3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values(20060617, '2006-6-17',6, 17, 390, 'Saturday', 'Sat', 'Weekend', 25, 57, '2006-6-12', 20060612, 6, 14, 'June', 'Jun', 2, 2006, 200606, 12, 4, 2006, 'Not Month End', '2005-6-17')</v>
      </c>
    </row>
    <row r="392" spans="1:26" x14ac:dyDescent="0.25">
      <c r="A392" s="2">
        <f>YEAR(B392)*10000+MONTH(B392)*100+DAY(B392)</f>
        <v>20060618</v>
      </c>
      <c r="B392" s="3">
        <f>B391+1</f>
        <v>38886</v>
      </c>
      <c r="C392" s="2">
        <f>WEEKDAY(B392,2)</f>
        <v>7</v>
      </c>
      <c r="D392" s="2">
        <f>DAY(B392)</f>
        <v>18</v>
      </c>
      <c r="E392" s="2">
        <f>IF(ISNUMBER(E391),E391+1,1)</f>
        <v>391</v>
      </c>
      <c r="F392" s="3" t="str">
        <f>VLOOKUP(C392,weekdays,2)</f>
        <v>Sunday</v>
      </c>
      <c r="G392" s="3" t="str">
        <f>VLOOKUP(C392,weekdays,3)</f>
        <v>Sun</v>
      </c>
      <c r="H392" s="2" t="str">
        <f>IF(C392&lt;=5,"Weekday","Weekend")</f>
        <v>Weekend</v>
      </c>
      <c r="I392" s="2">
        <f>WEEKNUM(B392,2)</f>
        <v>25</v>
      </c>
      <c r="J392" s="2">
        <f>IF(I392=I391,J391,J391+1)</f>
        <v>57</v>
      </c>
      <c r="K392" s="3">
        <f>B392+1-C392</f>
        <v>38880</v>
      </c>
      <c r="L392" s="2">
        <f>YEAR(K392)*10000+MONTH(K392)*100+DAY(K392)</f>
        <v>20060612</v>
      </c>
      <c r="M392" s="2">
        <f>MONTH(B392)</f>
        <v>6</v>
      </c>
      <c r="N392" s="2">
        <f>IF(M392=M391,N391,N391+1)</f>
        <v>14</v>
      </c>
      <c r="O392" s="3" t="str">
        <f>VLOOKUP(M$2:M$65536,months,2)</f>
        <v>June</v>
      </c>
      <c r="P392" s="3" t="str">
        <f>VLOOKUP(M$2:M$65536,months,3)</f>
        <v>Jun</v>
      </c>
      <c r="Q392" s="2">
        <f>IF(M$2:M$65536&lt;4,1,IF(M$2:M$65536&lt;7,2,IF(M$2:M$65536&lt;10,3,4)))</f>
        <v>2</v>
      </c>
      <c r="R392" s="2">
        <f>YEAR($B392)</f>
        <v>2006</v>
      </c>
      <c r="S392" s="2">
        <f>R392*100+M$2:M$65536</f>
        <v>200606</v>
      </c>
      <c r="T392" s="2">
        <f>IF(M$2:M$65536&lt;=6,M$2:M$65536+6,M$2:M$65536-6)</f>
        <v>12</v>
      </c>
      <c r="U392" s="2">
        <f>IF(M$2:M$65536&lt;4,3,IF(M$2:M$65536&lt;7,4,IF(M$2:M$65536&lt;10,1,2)))</f>
        <v>4</v>
      </c>
      <c r="V392" s="2">
        <f>IF(M$2:M$65536 &lt;= 6, R$2:R$2192, R$2:R$65536+1)</f>
        <v>2006</v>
      </c>
      <c r="W392" s="2" t="str">
        <f>IF(MONTH($B392+1)&lt;&gt;M392,"Month End","Not Month End")</f>
        <v>Not Month End</v>
      </c>
      <c r="X392" s="3">
        <f>DATE(R392-1,M392,D392)</f>
        <v>38521</v>
      </c>
      <c r="Z3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values(20060618, '2006-6-18',7, 18, 391, 'Sunday', 'Sun', 'Weekend', 25, 57, '2006-6-12', 20060612, 6, 14, 'June', 'Jun', 2, 2006, 200606, 12, 4, 2006, 'Not Month End', '2005-6-18')</v>
      </c>
    </row>
    <row r="393" spans="1:26" x14ac:dyDescent="0.25">
      <c r="A393" s="2">
        <f>YEAR(B393)*10000+MONTH(B393)*100+DAY(B393)</f>
        <v>20060619</v>
      </c>
      <c r="B393" s="3">
        <f>B392+1</f>
        <v>38887</v>
      </c>
      <c r="C393" s="2">
        <f>WEEKDAY(B393,2)</f>
        <v>1</v>
      </c>
      <c r="D393" s="2">
        <f>DAY(B393)</f>
        <v>19</v>
      </c>
      <c r="E393" s="2">
        <f>IF(ISNUMBER(E392),E392+1,1)</f>
        <v>392</v>
      </c>
      <c r="F393" s="3" t="str">
        <f>VLOOKUP(C393,weekdays,2)</f>
        <v>Monday</v>
      </c>
      <c r="G393" s="3" t="str">
        <f>VLOOKUP(C393,weekdays,3)</f>
        <v>Mon</v>
      </c>
      <c r="H393" s="2" t="str">
        <f>IF(C393&lt;=5,"Weekday","Weekend")</f>
        <v>Weekday</v>
      </c>
      <c r="I393" s="2">
        <f>WEEKNUM(B393,2)</f>
        <v>26</v>
      </c>
      <c r="J393" s="2">
        <f>IF(I393=I392,J392,J392+1)</f>
        <v>58</v>
      </c>
      <c r="K393" s="3">
        <f>B393+1-C393</f>
        <v>38887</v>
      </c>
      <c r="L393" s="2">
        <f>YEAR(K393)*10000+MONTH(K393)*100+DAY(K393)</f>
        <v>20060619</v>
      </c>
      <c r="M393" s="2">
        <f>MONTH(B393)</f>
        <v>6</v>
      </c>
      <c r="N393" s="2">
        <f>IF(M393=M392,N392,N392+1)</f>
        <v>14</v>
      </c>
      <c r="O393" s="3" t="str">
        <f>VLOOKUP(M$2:M$65536,months,2)</f>
        <v>June</v>
      </c>
      <c r="P393" s="3" t="str">
        <f>VLOOKUP(M$2:M$65536,months,3)</f>
        <v>Jun</v>
      </c>
      <c r="Q393" s="2">
        <f>IF(M$2:M$65536&lt;4,1,IF(M$2:M$65536&lt;7,2,IF(M$2:M$65536&lt;10,3,4)))</f>
        <v>2</v>
      </c>
      <c r="R393" s="2">
        <f>YEAR($B393)</f>
        <v>2006</v>
      </c>
      <c r="S393" s="2">
        <f>R393*100+M$2:M$65536</f>
        <v>200606</v>
      </c>
      <c r="T393" s="2">
        <f>IF(M$2:M$65536&lt;=6,M$2:M$65536+6,M$2:M$65536-6)</f>
        <v>12</v>
      </c>
      <c r="U393" s="2">
        <f>IF(M$2:M$65536&lt;4,3,IF(M$2:M$65536&lt;7,4,IF(M$2:M$65536&lt;10,1,2)))</f>
        <v>4</v>
      </c>
      <c r="V393" s="2">
        <f>IF(M$2:M$65536 &lt;= 6, R$2:R$2192, R$2:R$65536+1)</f>
        <v>2006</v>
      </c>
      <c r="W393" s="2" t="str">
        <f>IF(MONTH($B393+1)&lt;&gt;M393,"Month End","Not Month End")</f>
        <v>Not Month End</v>
      </c>
      <c r="X393" s="3">
        <f>DATE(R393-1,M393,D393)</f>
        <v>38522</v>
      </c>
      <c r="Z3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values(20060619, '2006-6-19',1, 19, 392, 'Monday', 'Mon', 'Weekday', 26, 58, '2006-6-19', 20060619, 6, 14, 'June', 'Jun', 2, 2006, 200606, 12, 4, 2006, 'Not Month End', '2005-6-19')</v>
      </c>
    </row>
    <row r="394" spans="1:26" x14ac:dyDescent="0.25">
      <c r="A394" s="2">
        <f>YEAR(B394)*10000+MONTH(B394)*100+DAY(B394)</f>
        <v>20060620</v>
      </c>
      <c r="B394" s="3">
        <f>B393+1</f>
        <v>38888</v>
      </c>
      <c r="C394" s="2">
        <f>WEEKDAY(B394,2)</f>
        <v>2</v>
      </c>
      <c r="D394" s="2">
        <f>DAY(B394)</f>
        <v>20</v>
      </c>
      <c r="E394" s="2">
        <f>IF(ISNUMBER(E393),E393+1,1)</f>
        <v>393</v>
      </c>
      <c r="F394" s="3" t="str">
        <f>VLOOKUP(C394,weekdays,2)</f>
        <v>Tuesday</v>
      </c>
      <c r="G394" s="3" t="str">
        <f>VLOOKUP(C394,weekdays,3)</f>
        <v>Tue</v>
      </c>
      <c r="H394" s="2" t="str">
        <f>IF(C394&lt;=5,"Weekday","Weekend")</f>
        <v>Weekday</v>
      </c>
      <c r="I394" s="2">
        <f>WEEKNUM(B394,2)</f>
        <v>26</v>
      </c>
      <c r="J394" s="2">
        <f>IF(I394=I393,J393,J393+1)</f>
        <v>58</v>
      </c>
      <c r="K394" s="3">
        <f>B394+1-C394</f>
        <v>38887</v>
      </c>
      <c r="L394" s="2">
        <f>YEAR(K394)*10000+MONTH(K394)*100+DAY(K394)</f>
        <v>20060619</v>
      </c>
      <c r="M394" s="2">
        <f>MONTH(B394)</f>
        <v>6</v>
      </c>
      <c r="N394" s="2">
        <f>IF(M394=M393,N393,N393+1)</f>
        <v>14</v>
      </c>
      <c r="O394" s="3" t="str">
        <f>VLOOKUP(M$2:M$65536,months,2)</f>
        <v>June</v>
      </c>
      <c r="P394" s="3" t="str">
        <f>VLOOKUP(M$2:M$65536,months,3)</f>
        <v>Jun</v>
      </c>
      <c r="Q394" s="2">
        <f>IF(M$2:M$65536&lt;4,1,IF(M$2:M$65536&lt;7,2,IF(M$2:M$65536&lt;10,3,4)))</f>
        <v>2</v>
      </c>
      <c r="R394" s="2">
        <f>YEAR($B394)</f>
        <v>2006</v>
      </c>
      <c r="S394" s="2">
        <f>R394*100+M$2:M$65536</f>
        <v>200606</v>
      </c>
      <c r="T394" s="2">
        <f>IF(M$2:M$65536&lt;=6,M$2:M$65536+6,M$2:M$65536-6)</f>
        <v>12</v>
      </c>
      <c r="U394" s="2">
        <f>IF(M$2:M$65536&lt;4,3,IF(M$2:M$65536&lt;7,4,IF(M$2:M$65536&lt;10,1,2)))</f>
        <v>4</v>
      </c>
      <c r="V394" s="2">
        <f>IF(M$2:M$65536 &lt;= 6, R$2:R$2192, R$2:R$65536+1)</f>
        <v>2006</v>
      </c>
      <c r="W394" s="2" t="str">
        <f>IF(MONTH($B394+1)&lt;&gt;M394,"Month End","Not Month End")</f>
        <v>Not Month End</v>
      </c>
      <c r="X394" s="3">
        <f>DATE(R394-1,M394,D394)</f>
        <v>38523</v>
      </c>
      <c r="Z3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values(20060620, '2006-6-20',2, 20, 393, 'Tuesday', 'Tue', 'Weekday', 26, 58, '2006-6-19', 20060619, 6, 14, 'June', 'Jun', 2, 2006, 200606, 12, 4, 2006, 'Not Month End', '2005-6-20')</v>
      </c>
    </row>
    <row r="395" spans="1:26" x14ac:dyDescent="0.25">
      <c r="A395" s="2">
        <f>YEAR(B395)*10000+MONTH(B395)*100+DAY(B395)</f>
        <v>20060621</v>
      </c>
      <c r="B395" s="3">
        <f>B394+1</f>
        <v>38889</v>
      </c>
      <c r="C395" s="2">
        <f>WEEKDAY(B395,2)</f>
        <v>3</v>
      </c>
      <c r="D395" s="2">
        <f>DAY(B395)</f>
        <v>21</v>
      </c>
      <c r="E395" s="2">
        <f>IF(ISNUMBER(E394),E394+1,1)</f>
        <v>394</v>
      </c>
      <c r="F395" s="3" t="str">
        <f>VLOOKUP(C395,weekdays,2)</f>
        <v>Wednesday</v>
      </c>
      <c r="G395" s="3" t="str">
        <f>VLOOKUP(C395,weekdays,3)</f>
        <v>Wed</v>
      </c>
      <c r="H395" s="2" t="str">
        <f>IF(C395&lt;=5,"Weekday","Weekend")</f>
        <v>Weekday</v>
      </c>
      <c r="I395" s="2">
        <f>WEEKNUM(B395,2)</f>
        <v>26</v>
      </c>
      <c r="J395" s="2">
        <f>IF(I395=I394,J394,J394+1)</f>
        <v>58</v>
      </c>
      <c r="K395" s="3">
        <f>B395+1-C395</f>
        <v>38887</v>
      </c>
      <c r="L395" s="2">
        <f>YEAR(K395)*10000+MONTH(K395)*100+DAY(K395)</f>
        <v>20060619</v>
      </c>
      <c r="M395" s="2">
        <f>MONTH(B395)</f>
        <v>6</v>
      </c>
      <c r="N395" s="2">
        <f>IF(M395=M394,N394,N394+1)</f>
        <v>14</v>
      </c>
      <c r="O395" s="3" t="str">
        <f>VLOOKUP(M$2:M$65536,months,2)</f>
        <v>June</v>
      </c>
      <c r="P395" s="3" t="str">
        <f>VLOOKUP(M$2:M$65536,months,3)</f>
        <v>Jun</v>
      </c>
      <c r="Q395" s="2">
        <f>IF(M$2:M$65536&lt;4,1,IF(M$2:M$65536&lt;7,2,IF(M$2:M$65536&lt;10,3,4)))</f>
        <v>2</v>
      </c>
      <c r="R395" s="2">
        <f>YEAR($B395)</f>
        <v>2006</v>
      </c>
      <c r="S395" s="2">
        <f>R395*100+M$2:M$65536</f>
        <v>200606</v>
      </c>
      <c r="T395" s="2">
        <f>IF(M$2:M$65536&lt;=6,M$2:M$65536+6,M$2:M$65536-6)</f>
        <v>12</v>
      </c>
      <c r="U395" s="2">
        <f>IF(M$2:M$65536&lt;4,3,IF(M$2:M$65536&lt;7,4,IF(M$2:M$65536&lt;10,1,2)))</f>
        <v>4</v>
      </c>
      <c r="V395" s="2">
        <f>IF(M$2:M$65536 &lt;= 6, R$2:R$2192, R$2:R$65536+1)</f>
        <v>2006</v>
      </c>
      <c r="W395" s="2" t="str">
        <f>IF(MONTH($B395+1)&lt;&gt;M395,"Month End","Not Month End")</f>
        <v>Not Month End</v>
      </c>
      <c r="X395" s="3">
        <f>DATE(R395-1,M395,D395)</f>
        <v>38524</v>
      </c>
      <c r="Z3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values(20060621, '2006-6-21',3, 21, 394, 'Wednesday', 'Wed', 'Weekday', 26, 58, '2006-6-19', 20060619, 6, 14, 'June', 'Jun', 2, 2006, 200606, 12, 4, 2006, 'Not Month End', '2005-6-21')</v>
      </c>
    </row>
    <row r="396" spans="1:26" x14ac:dyDescent="0.25">
      <c r="A396" s="2">
        <f>YEAR(B396)*10000+MONTH(B396)*100+DAY(B396)</f>
        <v>20060622</v>
      </c>
      <c r="B396" s="3">
        <f>B395+1</f>
        <v>38890</v>
      </c>
      <c r="C396" s="2">
        <f>WEEKDAY(B396,2)</f>
        <v>4</v>
      </c>
      <c r="D396" s="2">
        <f>DAY(B396)</f>
        <v>22</v>
      </c>
      <c r="E396" s="2">
        <f>IF(ISNUMBER(E395),E395+1,1)</f>
        <v>395</v>
      </c>
      <c r="F396" s="3" t="str">
        <f>VLOOKUP(C396,weekdays,2)</f>
        <v>Thursday</v>
      </c>
      <c r="G396" s="3" t="str">
        <f>VLOOKUP(C396,weekdays,3)</f>
        <v>Thu</v>
      </c>
      <c r="H396" s="2" t="str">
        <f>IF(C396&lt;=5,"Weekday","Weekend")</f>
        <v>Weekday</v>
      </c>
      <c r="I396" s="2">
        <f>WEEKNUM(B396,2)</f>
        <v>26</v>
      </c>
      <c r="J396" s="2">
        <f>IF(I396=I395,J395,J395+1)</f>
        <v>58</v>
      </c>
      <c r="K396" s="3">
        <f>B396+1-C396</f>
        <v>38887</v>
      </c>
      <c r="L396" s="2">
        <f>YEAR(K396)*10000+MONTH(K396)*100+DAY(K396)</f>
        <v>20060619</v>
      </c>
      <c r="M396" s="2">
        <f>MONTH(B396)</f>
        <v>6</v>
      </c>
      <c r="N396" s="2">
        <f>IF(M396=M395,N395,N395+1)</f>
        <v>14</v>
      </c>
      <c r="O396" s="3" t="str">
        <f>VLOOKUP(M$2:M$65536,months,2)</f>
        <v>June</v>
      </c>
      <c r="P396" s="3" t="str">
        <f>VLOOKUP(M$2:M$65536,months,3)</f>
        <v>Jun</v>
      </c>
      <c r="Q396" s="2">
        <f>IF(M$2:M$65536&lt;4,1,IF(M$2:M$65536&lt;7,2,IF(M$2:M$65536&lt;10,3,4)))</f>
        <v>2</v>
      </c>
      <c r="R396" s="2">
        <f>YEAR($B396)</f>
        <v>2006</v>
      </c>
      <c r="S396" s="2">
        <f>R396*100+M$2:M$65536</f>
        <v>200606</v>
      </c>
      <c r="T396" s="2">
        <f>IF(M$2:M$65536&lt;=6,M$2:M$65536+6,M$2:M$65536-6)</f>
        <v>12</v>
      </c>
      <c r="U396" s="2">
        <f>IF(M$2:M$65536&lt;4,3,IF(M$2:M$65536&lt;7,4,IF(M$2:M$65536&lt;10,1,2)))</f>
        <v>4</v>
      </c>
      <c r="V396" s="2">
        <f>IF(M$2:M$65536 &lt;= 6, R$2:R$2192, R$2:R$65536+1)</f>
        <v>2006</v>
      </c>
      <c r="W396" s="2" t="str">
        <f>IF(MONTH($B396+1)&lt;&gt;M396,"Month End","Not Month End")</f>
        <v>Not Month End</v>
      </c>
      <c r="X396" s="3">
        <f>DATE(R396-1,M396,D396)</f>
        <v>38525</v>
      </c>
      <c r="Z3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values(20060622, '2006-6-22',4, 22, 395, 'Thursday', 'Thu', 'Weekday', 26, 58, '2006-6-19', 20060619, 6, 14, 'June', 'Jun', 2, 2006, 200606, 12, 4, 2006, 'Not Month End', '2005-6-22')</v>
      </c>
    </row>
    <row r="397" spans="1:26" x14ac:dyDescent="0.25">
      <c r="A397" s="2">
        <f>YEAR(B397)*10000+MONTH(B397)*100+DAY(B397)</f>
        <v>20060623</v>
      </c>
      <c r="B397" s="3">
        <f>B396+1</f>
        <v>38891</v>
      </c>
      <c r="C397" s="2">
        <f>WEEKDAY(B397,2)</f>
        <v>5</v>
      </c>
      <c r="D397" s="2">
        <f>DAY(B397)</f>
        <v>23</v>
      </c>
      <c r="E397" s="2">
        <f>IF(ISNUMBER(E396),E396+1,1)</f>
        <v>396</v>
      </c>
      <c r="F397" s="3" t="str">
        <f>VLOOKUP(C397,weekdays,2)</f>
        <v>Friday</v>
      </c>
      <c r="G397" s="3" t="str">
        <f>VLOOKUP(C397,weekdays,3)</f>
        <v>Fri</v>
      </c>
      <c r="H397" s="2" t="str">
        <f>IF(C397&lt;=5,"Weekday","Weekend")</f>
        <v>Weekday</v>
      </c>
      <c r="I397" s="2">
        <f>WEEKNUM(B397,2)</f>
        <v>26</v>
      </c>
      <c r="J397" s="2">
        <f>IF(I397=I396,J396,J396+1)</f>
        <v>58</v>
      </c>
      <c r="K397" s="3">
        <f>B397+1-C397</f>
        <v>38887</v>
      </c>
      <c r="L397" s="2">
        <f>YEAR(K397)*10000+MONTH(K397)*100+DAY(K397)</f>
        <v>20060619</v>
      </c>
      <c r="M397" s="2">
        <f>MONTH(B397)</f>
        <v>6</v>
      </c>
      <c r="N397" s="2">
        <f>IF(M397=M396,N396,N396+1)</f>
        <v>14</v>
      </c>
      <c r="O397" s="3" t="str">
        <f>VLOOKUP(M$2:M$65536,months,2)</f>
        <v>June</v>
      </c>
      <c r="P397" s="3" t="str">
        <f>VLOOKUP(M$2:M$65536,months,3)</f>
        <v>Jun</v>
      </c>
      <c r="Q397" s="2">
        <f>IF(M$2:M$65536&lt;4,1,IF(M$2:M$65536&lt;7,2,IF(M$2:M$65536&lt;10,3,4)))</f>
        <v>2</v>
      </c>
      <c r="R397" s="2">
        <f>YEAR($B397)</f>
        <v>2006</v>
      </c>
      <c r="S397" s="2">
        <f>R397*100+M$2:M$65536</f>
        <v>200606</v>
      </c>
      <c r="T397" s="2">
        <f>IF(M$2:M$65536&lt;=6,M$2:M$65536+6,M$2:M$65536-6)</f>
        <v>12</v>
      </c>
      <c r="U397" s="2">
        <f>IF(M$2:M$65536&lt;4,3,IF(M$2:M$65536&lt;7,4,IF(M$2:M$65536&lt;10,1,2)))</f>
        <v>4</v>
      </c>
      <c r="V397" s="2">
        <f>IF(M$2:M$65536 &lt;= 6, R$2:R$2192, R$2:R$65536+1)</f>
        <v>2006</v>
      </c>
      <c r="W397" s="2" t="str">
        <f>IF(MONTH($B397+1)&lt;&gt;M397,"Month End","Not Month End")</f>
        <v>Not Month End</v>
      </c>
      <c r="X397" s="3">
        <f>DATE(R397-1,M397,D397)</f>
        <v>38526</v>
      </c>
      <c r="Z3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values(20060623, '2006-6-23',5, 23, 396, 'Friday', 'Fri', 'Weekday', 26, 58, '2006-6-19', 20060619, 6, 14, 'June', 'Jun', 2, 2006, 200606, 12, 4, 2006, 'Not Month End', '2005-6-23')</v>
      </c>
    </row>
    <row r="398" spans="1:26" x14ac:dyDescent="0.25">
      <c r="A398" s="2">
        <f>YEAR(B398)*10000+MONTH(B398)*100+DAY(B398)</f>
        <v>20060624</v>
      </c>
      <c r="B398" s="3">
        <f>B397+1</f>
        <v>38892</v>
      </c>
      <c r="C398" s="2">
        <f>WEEKDAY(B398,2)</f>
        <v>6</v>
      </c>
      <c r="D398" s="2">
        <f>DAY(B398)</f>
        <v>24</v>
      </c>
      <c r="E398" s="2">
        <f>IF(ISNUMBER(E397),E397+1,1)</f>
        <v>397</v>
      </c>
      <c r="F398" s="3" t="str">
        <f>VLOOKUP(C398,weekdays,2)</f>
        <v>Saturday</v>
      </c>
      <c r="G398" s="3" t="str">
        <f>VLOOKUP(C398,weekdays,3)</f>
        <v>Sat</v>
      </c>
      <c r="H398" s="2" t="str">
        <f>IF(C398&lt;=5,"Weekday","Weekend")</f>
        <v>Weekend</v>
      </c>
      <c r="I398" s="2">
        <f>WEEKNUM(B398,2)</f>
        <v>26</v>
      </c>
      <c r="J398" s="2">
        <f>IF(I398=I397,J397,J397+1)</f>
        <v>58</v>
      </c>
      <c r="K398" s="3">
        <f>B398+1-C398</f>
        <v>38887</v>
      </c>
      <c r="L398" s="2">
        <f>YEAR(K398)*10000+MONTH(K398)*100+DAY(K398)</f>
        <v>20060619</v>
      </c>
      <c r="M398" s="2">
        <f>MONTH(B398)</f>
        <v>6</v>
      </c>
      <c r="N398" s="2">
        <f>IF(M398=M397,N397,N397+1)</f>
        <v>14</v>
      </c>
      <c r="O398" s="3" t="str">
        <f>VLOOKUP(M$2:M$65536,months,2)</f>
        <v>June</v>
      </c>
      <c r="P398" s="3" t="str">
        <f>VLOOKUP(M$2:M$65536,months,3)</f>
        <v>Jun</v>
      </c>
      <c r="Q398" s="2">
        <f>IF(M$2:M$65536&lt;4,1,IF(M$2:M$65536&lt;7,2,IF(M$2:M$65536&lt;10,3,4)))</f>
        <v>2</v>
      </c>
      <c r="R398" s="2">
        <f>YEAR($B398)</f>
        <v>2006</v>
      </c>
      <c r="S398" s="2">
        <f>R398*100+M$2:M$65536</f>
        <v>200606</v>
      </c>
      <c r="T398" s="2">
        <f>IF(M$2:M$65536&lt;=6,M$2:M$65536+6,M$2:M$65536-6)</f>
        <v>12</v>
      </c>
      <c r="U398" s="2">
        <f>IF(M$2:M$65536&lt;4,3,IF(M$2:M$65536&lt;7,4,IF(M$2:M$65536&lt;10,1,2)))</f>
        <v>4</v>
      </c>
      <c r="V398" s="2">
        <f>IF(M$2:M$65536 &lt;= 6, R$2:R$2192, R$2:R$65536+1)</f>
        <v>2006</v>
      </c>
      <c r="W398" s="2" t="str">
        <f>IF(MONTH($B398+1)&lt;&gt;M398,"Month End","Not Month End")</f>
        <v>Not Month End</v>
      </c>
      <c r="X398" s="3">
        <f>DATE(R398-1,M398,D398)</f>
        <v>38527</v>
      </c>
      <c r="Z3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values(20060624, '2006-6-24',6, 24, 397, 'Saturday', 'Sat', 'Weekend', 26, 58, '2006-6-19', 20060619, 6, 14, 'June', 'Jun', 2, 2006, 200606, 12, 4, 2006, 'Not Month End', '2005-6-24')</v>
      </c>
    </row>
    <row r="399" spans="1:26" x14ac:dyDescent="0.25">
      <c r="A399" s="2">
        <f>YEAR(B399)*10000+MONTH(B399)*100+DAY(B399)</f>
        <v>20060625</v>
      </c>
      <c r="B399" s="3">
        <f>B398+1</f>
        <v>38893</v>
      </c>
      <c r="C399" s="2">
        <f>WEEKDAY(B399,2)</f>
        <v>7</v>
      </c>
      <c r="D399" s="2">
        <f>DAY(B399)</f>
        <v>25</v>
      </c>
      <c r="E399" s="2">
        <f>IF(ISNUMBER(E398),E398+1,1)</f>
        <v>398</v>
      </c>
      <c r="F399" s="3" t="str">
        <f>VLOOKUP(C399,weekdays,2)</f>
        <v>Sunday</v>
      </c>
      <c r="G399" s="3" t="str">
        <f>VLOOKUP(C399,weekdays,3)</f>
        <v>Sun</v>
      </c>
      <c r="H399" s="2" t="str">
        <f>IF(C399&lt;=5,"Weekday","Weekend")</f>
        <v>Weekend</v>
      </c>
      <c r="I399" s="2">
        <f>WEEKNUM(B399,2)</f>
        <v>26</v>
      </c>
      <c r="J399" s="2">
        <f>IF(I399=I398,J398,J398+1)</f>
        <v>58</v>
      </c>
      <c r="K399" s="3">
        <f>B399+1-C399</f>
        <v>38887</v>
      </c>
      <c r="L399" s="2">
        <f>YEAR(K399)*10000+MONTH(K399)*100+DAY(K399)</f>
        <v>20060619</v>
      </c>
      <c r="M399" s="2">
        <f>MONTH(B399)</f>
        <v>6</v>
      </c>
      <c r="N399" s="2">
        <f>IF(M399=M398,N398,N398+1)</f>
        <v>14</v>
      </c>
      <c r="O399" s="3" t="str">
        <f>VLOOKUP(M$2:M$65536,months,2)</f>
        <v>June</v>
      </c>
      <c r="P399" s="3" t="str">
        <f>VLOOKUP(M$2:M$65536,months,3)</f>
        <v>Jun</v>
      </c>
      <c r="Q399" s="2">
        <f>IF(M$2:M$65536&lt;4,1,IF(M$2:M$65536&lt;7,2,IF(M$2:M$65536&lt;10,3,4)))</f>
        <v>2</v>
      </c>
      <c r="R399" s="2">
        <f>YEAR($B399)</f>
        <v>2006</v>
      </c>
      <c r="S399" s="2">
        <f>R399*100+M$2:M$65536</f>
        <v>200606</v>
      </c>
      <c r="T399" s="2">
        <f>IF(M$2:M$65536&lt;=6,M$2:M$65536+6,M$2:M$65536-6)</f>
        <v>12</v>
      </c>
      <c r="U399" s="2">
        <f>IF(M$2:M$65536&lt;4,3,IF(M$2:M$65536&lt;7,4,IF(M$2:M$65536&lt;10,1,2)))</f>
        <v>4</v>
      </c>
      <c r="V399" s="2">
        <f>IF(M$2:M$65536 &lt;= 6, R$2:R$2192, R$2:R$65536+1)</f>
        <v>2006</v>
      </c>
      <c r="W399" s="2" t="str">
        <f>IF(MONTH($B399+1)&lt;&gt;M399,"Month End","Not Month End")</f>
        <v>Not Month End</v>
      </c>
      <c r="X399" s="3">
        <f>DATE(R399-1,M399,D399)</f>
        <v>38528</v>
      </c>
      <c r="Z3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values(20060625, '2006-6-25',7, 25, 398, 'Sunday', 'Sun', 'Weekend', 26, 58, '2006-6-19', 20060619, 6, 14, 'June', 'Jun', 2, 2006, 200606, 12, 4, 2006, 'Not Month End', '2005-6-25')</v>
      </c>
    </row>
    <row r="400" spans="1:26" x14ac:dyDescent="0.25">
      <c r="A400" s="2">
        <f>YEAR(B400)*10000+MONTH(B400)*100+DAY(B400)</f>
        <v>20060626</v>
      </c>
      <c r="B400" s="3">
        <f>B399+1</f>
        <v>38894</v>
      </c>
      <c r="C400" s="2">
        <f>WEEKDAY(B400,2)</f>
        <v>1</v>
      </c>
      <c r="D400" s="2">
        <f>DAY(B400)</f>
        <v>26</v>
      </c>
      <c r="E400" s="2">
        <f>IF(ISNUMBER(E399),E399+1,1)</f>
        <v>399</v>
      </c>
      <c r="F400" s="3" t="str">
        <f>VLOOKUP(C400,weekdays,2)</f>
        <v>Monday</v>
      </c>
      <c r="G400" s="3" t="str">
        <f>VLOOKUP(C400,weekdays,3)</f>
        <v>Mon</v>
      </c>
      <c r="H400" s="2" t="str">
        <f>IF(C400&lt;=5,"Weekday","Weekend")</f>
        <v>Weekday</v>
      </c>
      <c r="I400" s="2">
        <f>WEEKNUM(B400,2)</f>
        <v>27</v>
      </c>
      <c r="J400" s="2">
        <f>IF(I400=I399,J399,J399+1)</f>
        <v>59</v>
      </c>
      <c r="K400" s="3">
        <f>B400+1-C400</f>
        <v>38894</v>
      </c>
      <c r="L400" s="2">
        <f>YEAR(K400)*10000+MONTH(K400)*100+DAY(K400)</f>
        <v>20060626</v>
      </c>
      <c r="M400" s="2">
        <f>MONTH(B400)</f>
        <v>6</v>
      </c>
      <c r="N400" s="2">
        <f>IF(M400=M399,N399,N399+1)</f>
        <v>14</v>
      </c>
      <c r="O400" s="3" t="str">
        <f>VLOOKUP(M$2:M$65536,months,2)</f>
        <v>June</v>
      </c>
      <c r="P400" s="3" t="str">
        <f>VLOOKUP(M$2:M$65536,months,3)</f>
        <v>Jun</v>
      </c>
      <c r="Q400" s="2">
        <f>IF(M$2:M$65536&lt;4,1,IF(M$2:M$65536&lt;7,2,IF(M$2:M$65536&lt;10,3,4)))</f>
        <v>2</v>
      </c>
      <c r="R400" s="2">
        <f>YEAR($B400)</f>
        <v>2006</v>
      </c>
      <c r="S400" s="2">
        <f>R400*100+M$2:M$65536</f>
        <v>200606</v>
      </c>
      <c r="T400" s="2">
        <f>IF(M$2:M$65536&lt;=6,M$2:M$65536+6,M$2:M$65536-6)</f>
        <v>12</v>
      </c>
      <c r="U400" s="2">
        <f>IF(M$2:M$65536&lt;4,3,IF(M$2:M$65536&lt;7,4,IF(M$2:M$65536&lt;10,1,2)))</f>
        <v>4</v>
      </c>
      <c r="V400" s="2">
        <f>IF(M$2:M$65536 &lt;= 6, R$2:R$2192, R$2:R$65536+1)</f>
        <v>2006</v>
      </c>
      <c r="W400" s="2" t="str">
        <f>IF(MONTH($B400+1)&lt;&gt;M400,"Month End","Not Month End")</f>
        <v>Not Month End</v>
      </c>
      <c r="X400" s="3">
        <f>DATE(R400-1,M400,D400)</f>
        <v>38529</v>
      </c>
      <c r="Z4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values(20060626, '2006-6-26',1, 26, 399, 'Monday', 'Mon', 'Weekday', 27, 59, '2006-6-26', 20060626, 6, 14, 'June', 'Jun', 2, 2006, 200606, 12, 4, 2006, 'Not Month End', '2005-6-26')</v>
      </c>
    </row>
    <row r="401" spans="1:26" x14ac:dyDescent="0.25">
      <c r="A401" s="2">
        <f>YEAR(B401)*10000+MONTH(B401)*100+DAY(B401)</f>
        <v>20060627</v>
      </c>
      <c r="B401" s="3">
        <f>B400+1</f>
        <v>38895</v>
      </c>
      <c r="C401" s="2">
        <f>WEEKDAY(B401,2)</f>
        <v>2</v>
      </c>
      <c r="D401" s="2">
        <f>DAY(B401)</f>
        <v>27</v>
      </c>
      <c r="E401" s="2">
        <f>IF(ISNUMBER(E400),E400+1,1)</f>
        <v>400</v>
      </c>
      <c r="F401" s="3" t="str">
        <f>VLOOKUP(C401,weekdays,2)</f>
        <v>Tuesday</v>
      </c>
      <c r="G401" s="3" t="str">
        <f>VLOOKUP(C401,weekdays,3)</f>
        <v>Tue</v>
      </c>
      <c r="H401" s="2" t="str">
        <f>IF(C401&lt;=5,"Weekday","Weekend")</f>
        <v>Weekday</v>
      </c>
      <c r="I401" s="2">
        <f>WEEKNUM(B401,2)</f>
        <v>27</v>
      </c>
      <c r="J401" s="2">
        <f>IF(I401=I400,J400,J400+1)</f>
        <v>59</v>
      </c>
      <c r="K401" s="3">
        <f>B401+1-C401</f>
        <v>38894</v>
      </c>
      <c r="L401" s="2">
        <f>YEAR(K401)*10000+MONTH(K401)*100+DAY(K401)</f>
        <v>20060626</v>
      </c>
      <c r="M401" s="2">
        <f>MONTH(B401)</f>
        <v>6</v>
      </c>
      <c r="N401" s="2">
        <f>IF(M401=M400,N400,N400+1)</f>
        <v>14</v>
      </c>
      <c r="O401" s="3" t="str">
        <f>VLOOKUP(M$2:M$65536,months,2)</f>
        <v>June</v>
      </c>
      <c r="P401" s="3" t="str">
        <f>VLOOKUP(M$2:M$65536,months,3)</f>
        <v>Jun</v>
      </c>
      <c r="Q401" s="2">
        <f>IF(M$2:M$65536&lt;4,1,IF(M$2:M$65536&lt;7,2,IF(M$2:M$65536&lt;10,3,4)))</f>
        <v>2</v>
      </c>
      <c r="R401" s="2">
        <f>YEAR($B401)</f>
        <v>2006</v>
      </c>
      <c r="S401" s="2">
        <f>R401*100+M$2:M$65536</f>
        <v>200606</v>
      </c>
      <c r="T401" s="2">
        <f>IF(M$2:M$65536&lt;=6,M$2:M$65536+6,M$2:M$65536-6)</f>
        <v>12</v>
      </c>
      <c r="U401" s="2">
        <f>IF(M$2:M$65536&lt;4,3,IF(M$2:M$65536&lt;7,4,IF(M$2:M$65536&lt;10,1,2)))</f>
        <v>4</v>
      </c>
      <c r="V401" s="2">
        <f>IF(M$2:M$65536 &lt;= 6, R$2:R$2192, R$2:R$65536+1)</f>
        <v>2006</v>
      </c>
      <c r="W401" s="2" t="str">
        <f>IF(MONTH($B401+1)&lt;&gt;M401,"Month End","Not Month End")</f>
        <v>Not Month End</v>
      </c>
      <c r="X401" s="3">
        <f>DATE(R401-1,M401,D401)</f>
        <v>38530</v>
      </c>
      <c r="Z4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values(20060627, '2006-6-27',2, 27, 400, 'Tuesday', 'Tue', 'Weekday', 27, 59, '2006-6-26', 20060626, 6, 14, 'June', 'Jun', 2, 2006, 200606, 12, 4, 2006, 'Not Month End', '2005-6-27')</v>
      </c>
    </row>
    <row r="402" spans="1:26" x14ac:dyDescent="0.25">
      <c r="A402" s="2">
        <f>YEAR(B402)*10000+MONTH(B402)*100+DAY(B402)</f>
        <v>20060628</v>
      </c>
      <c r="B402" s="3">
        <f>B401+1</f>
        <v>38896</v>
      </c>
      <c r="C402" s="2">
        <f>WEEKDAY(B402,2)</f>
        <v>3</v>
      </c>
      <c r="D402" s="2">
        <f>DAY(B402)</f>
        <v>28</v>
      </c>
      <c r="E402" s="2">
        <f>IF(ISNUMBER(E401),E401+1,1)</f>
        <v>401</v>
      </c>
      <c r="F402" s="3" t="str">
        <f>VLOOKUP(C402,weekdays,2)</f>
        <v>Wednesday</v>
      </c>
      <c r="G402" s="3" t="str">
        <f>VLOOKUP(C402,weekdays,3)</f>
        <v>Wed</v>
      </c>
      <c r="H402" s="2" t="str">
        <f>IF(C402&lt;=5,"Weekday","Weekend")</f>
        <v>Weekday</v>
      </c>
      <c r="I402" s="2">
        <f>WEEKNUM(B402,2)</f>
        <v>27</v>
      </c>
      <c r="J402" s="2">
        <f>IF(I402=I401,J401,J401+1)</f>
        <v>59</v>
      </c>
      <c r="K402" s="3">
        <f>B402+1-C402</f>
        <v>38894</v>
      </c>
      <c r="L402" s="2">
        <f>YEAR(K402)*10000+MONTH(K402)*100+DAY(K402)</f>
        <v>20060626</v>
      </c>
      <c r="M402" s="2">
        <f>MONTH(B402)</f>
        <v>6</v>
      </c>
      <c r="N402" s="2">
        <f>IF(M402=M401,N401,N401+1)</f>
        <v>14</v>
      </c>
      <c r="O402" s="3" t="str">
        <f>VLOOKUP(M$2:M$65536,months,2)</f>
        <v>June</v>
      </c>
      <c r="P402" s="3" t="str">
        <f>VLOOKUP(M$2:M$65536,months,3)</f>
        <v>Jun</v>
      </c>
      <c r="Q402" s="2">
        <f>IF(M$2:M$65536&lt;4,1,IF(M$2:M$65536&lt;7,2,IF(M$2:M$65536&lt;10,3,4)))</f>
        <v>2</v>
      </c>
      <c r="R402" s="2">
        <f>YEAR($B402)</f>
        <v>2006</v>
      </c>
      <c r="S402" s="2">
        <f>R402*100+M$2:M$65536</f>
        <v>200606</v>
      </c>
      <c r="T402" s="2">
        <f>IF(M$2:M$65536&lt;=6,M$2:M$65536+6,M$2:M$65536-6)</f>
        <v>12</v>
      </c>
      <c r="U402" s="2">
        <f>IF(M$2:M$65536&lt;4,3,IF(M$2:M$65536&lt;7,4,IF(M$2:M$65536&lt;10,1,2)))</f>
        <v>4</v>
      </c>
      <c r="V402" s="2">
        <f>IF(M$2:M$65536 &lt;= 6, R$2:R$2192, R$2:R$65536+1)</f>
        <v>2006</v>
      </c>
      <c r="W402" s="2" t="str">
        <f>IF(MONTH($B402+1)&lt;&gt;M402,"Month End","Not Month End")</f>
        <v>Not Month End</v>
      </c>
      <c r="X402" s="3">
        <f>DATE(R402-1,M402,D402)</f>
        <v>38531</v>
      </c>
      <c r="Z4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values(20060628, '2006-6-28',3, 28, 401, 'Wednesday', 'Wed', 'Weekday', 27, 59, '2006-6-26', 20060626, 6, 14, 'June', 'Jun', 2, 2006, 200606, 12, 4, 2006, 'Not Month End', '2005-6-28')</v>
      </c>
    </row>
    <row r="403" spans="1:26" x14ac:dyDescent="0.25">
      <c r="A403" s="2">
        <f>YEAR(B403)*10000+MONTH(B403)*100+DAY(B403)</f>
        <v>20060629</v>
      </c>
      <c r="B403" s="3">
        <f>B402+1</f>
        <v>38897</v>
      </c>
      <c r="C403" s="2">
        <f>WEEKDAY(B403,2)</f>
        <v>4</v>
      </c>
      <c r="D403" s="2">
        <f>DAY(B403)</f>
        <v>29</v>
      </c>
      <c r="E403" s="2">
        <f>IF(ISNUMBER(E402),E402+1,1)</f>
        <v>402</v>
      </c>
      <c r="F403" s="3" t="str">
        <f>VLOOKUP(C403,weekdays,2)</f>
        <v>Thursday</v>
      </c>
      <c r="G403" s="3" t="str">
        <f>VLOOKUP(C403,weekdays,3)</f>
        <v>Thu</v>
      </c>
      <c r="H403" s="2" t="str">
        <f>IF(C403&lt;=5,"Weekday","Weekend")</f>
        <v>Weekday</v>
      </c>
      <c r="I403" s="2">
        <f>WEEKNUM(B403,2)</f>
        <v>27</v>
      </c>
      <c r="J403" s="2">
        <f>IF(I403=I402,J402,J402+1)</f>
        <v>59</v>
      </c>
      <c r="K403" s="3">
        <f>B403+1-C403</f>
        <v>38894</v>
      </c>
      <c r="L403" s="2">
        <f>YEAR(K403)*10000+MONTH(K403)*100+DAY(K403)</f>
        <v>20060626</v>
      </c>
      <c r="M403" s="2">
        <f>MONTH(B403)</f>
        <v>6</v>
      </c>
      <c r="N403" s="2">
        <f>IF(M403=M402,N402,N402+1)</f>
        <v>14</v>
      </c>
      <c r="O403" s="3" t="str">
        <f>VLOOKUP(M$2:M$65536,months,2)</f>
        <v>June</v>
      </c>
      <c r="P403" s="3" t="str">
        <f>VLOOKUP(M$2:M$65536,months,3)</f>
        <v>Jun</v>
      </c>
      <c r="Q403" s="2">
        <f>IF(M$2:M$65536&lt;4,1,IF(M$2:M$65536&lt;7,2,IF(M$2:M$65536&lt;10,3,4)))</f>
        <v>2</v>
      </c>
      <c r="R403" s="2">
        <f>YEAR($B403)</f>
        <v>2006</v>
      </c>
      <c r="S403" s="2">
        <f>R403*100+M$2:M$65536</f>
        <v>200606</v>
      </c>
      <c r="T403" s="2">
        <f>IF(M$2:M$65536&lt;=6,M$2:M$65536+6,M$2:M$65536-6)</f>
        <v>12</v>
      </c>
      <c r="U403" s="2">
        <f>IF(M$2:M$65536&lt;4,3,IF(M$2:M$65536&lt;7,4,IF(M$2:M$65536&lt;10,1,2)))</f>
        <v>4</v>
      </c>
      <c r="V403" s="2">
        <f>IF(M$2:M$65536 &lt;= 6, R$2:R$2192, R$2:R$65536+1)</f>
        <v>2006</v>
      </c>
      <c r="W403" s="2" t="str">
        <f>IF(MONTH($B403+1)&lt;&gt;M403,"Month End","Not Month End")</f>
        <v>Not Month End</v>
      </c>
      <c r="X403" s="3">
        <f>DATE(R403-1,M403,D403)</f>
        <v>38532</v>
      </c>
      <c r="Z4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values(20060629, '2006-6-29',4, 29, 402, 'Thursday', 'Thu', 'Weekday', 27, 59, '2006-6-26', 20060626, 6, 14, 'June', 'Jun', 2, 2006, 200606, 12, 4, 2006, 'Not Month End', '2005-6-29')</v>
      </c>
    </row>
    <row r="404" spans="1:26" x14ac:dyDescent="0.25">
      <c r="A404" s="2">
        <f>YEAR(B404)*10000+MONTH(B404)*100+DAY(B404)</f>
        <v>20060630</v>
      </c>
      <c r="B404" s="3">
        <f>B403+1</f>
        <v>38898</v>
      </c>
      <c r="C404" s="2">
        <f>WEEKDAY(B404,2)</f>
        <v>5</v>
      </c>
      <c r="D404" s="2">
        <f>DAY(B404)</f>
        <v>30</v>
      </c>
      <c r="E404" s="2">
        <f>IF(ISNUMBER(E403),E403+1,1)</f>
        <v>403</v>
      </c>
      <c r="F404" s="3" t="str">
        <f>VLOOKUP(C404,weekdays,2)</f>
        <v>Friday</v>
      </c>
      <c r="G404" s="3" t="str">
        <f>VLOOKUP(C404,weekdays,3)</f>
        <v>Fri</v>
      </c>
      <c r="H404" s="2" t="str">
        <f>IF(C404&lt;=5,"Weekday","Weekend")</f>
        <v>Weekday</v>
      </c>
      <c r="I404" s="2">
        <f>WEEKNUM(B404,2)</f>
        <v>27</v>
      </c>
      <c r="J404" s="2">
        <f>IF(I404=I403,J403,J403+1)</f>
        <v>59</v>
      </c>
      <c r="K404" s="3">
        <f>B404+1-C404</f>
        <v>38894</v>
      </c>
      <c r="L404" s="2">
        <f>YEAR(K404)*10000+MONTH(K404)*100+DAY(K404)</f>
        <v>20060626</v>
      </c>
      <c r="M404" s="2">
        <f>MONTH(B404)</f>
        <v>6</v>
      </c>
      <c r="N404" s="2">
        <f>IF(M404=M403,N403,N403+1)</f>
        <v>14</v>
      </c>
      <c r="O404" s="3" t="str">
        <f>VLOOKUP(M$2:M$65536,months,2)</f>
        <v>June</v>
      </c>
      <c r="P404" s="3" t="str">
        <f>VLOOKUP(M$2:M$65536,months,3)</f>
        <v>Jun</v>
      </c>
      <c r="Q404" s="2">
        <f>IF(M$2:M$65536&lt;4,1,IF(M$2:M$65536&lt;7,2,IF(M$2:M$65536&lt;10,3,4)))</f>
        <v>2</v>
      </c>
      <c r="R404" s="2">
        <f>YEAR($B404)</f>
        <v>2006</v>
      </c>
      <c r="S404" s="2">
        <f>R404*100+M$2:M$65536</f>
        <v>200606</v>
      </c>
      <c r="T404" s="2">
        <f>IF(M$2:M$65536&lt;=6,M$2:M$65536+6,M$2:M$65536-6)</f>
        <v>12</v>
      </c>
      <c r="U404" s="2">
        <f>IF(M$2:M$65536&lt;4,3,IF(M$2:M$65536&lt;7,4,IF(M$2:M$65536&lt;10,1,2)))</f>
        <v>4</v>
      </c>
      <c r="V404" s="2">
        <f>IF(M$2:M$65536 &lt;= 6, R$2:R$2192, R$2:R$65536+1)</f>
        <v>2006</v>
      </c>
      <c r="W404" s="2" t="str">
        <f>IF(MONTH($B404+1)&lt;&gt;M404,"Month End","Not Month End")</f>
        <v>Month End</v>
      </c>
      <c r="X404" s="3">
        <f>DATE(R404-1,M404,D404)</f>
        <v>38533</v>
      </c>
      <c r="Z4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values(20060630, '2006-6-30',5, 30, 403, 'Friday', 'Fri', 'Weekday', 27, 59, '2006-6-26', 20060626, 6, 14, 'June', 'Jun', 2, 2006, 200606, 12, 4, 2006, 'Month End', '2005-6-30')</v>
      </c>
    </row>
    <row r="405" spans="1:26" x14ac:dyDescent="0.25">
      <c r="A405" s="2">
        <f>YEAR(B405)*10000+MONTH(B405)*100+DAY(B405)</f>
        <v>20060701</v>
      </c>
      <c r="B405" s="3">
        <f>B404+1</f>
        <v>38899</v>
      </c>
      <c r="C405" s="2">
        <f>WEEKDAY(B405,2)</f>
        <v>6</v>
      </c>
      <c r="D405" s="2">
        <f>DAY(B405)</f>
        <v>1</v>
      </c>
      <c r="E405" s="2">
        <f>IF(ISNUMBER(E404),E404+1,1)</f>
        <v>404</v>
      </c>
      <c r="F405" s="3" t="str">
        <f>VLOOKUP(C405,weekdays,2)</f>
        <v>Saturday</v>
      </c>
      <c r="G405" s="3" t="str">
        <f>VLOOKUP(C405,weekdays,3)</f>
        <v>Sat</v>
      </c>
      <c r="H405" s="2" t="str">
        <f>IF(C405&lt;=5,"Weekday","Weekend")</f>
        <v>Weekend</v>
      </c>
      <c r="I405" s="2">
        <f>WEEKNUM(B405,2)</f>
        <v>27</v>
      </c>
      <c r="J405" s="2">
        <f>IF(I405=I404,J404,J404+1)</f>
        <v>59</v>
      </c>
      <c r="K405" s="3">
        <f>B405+1-C405</f>
        <v>38894</v>
      </c>
      <c r="L405" s="2">
        <f>YEAR(K405)*10000+MONTH(K405)*100+DAY(K405)</f>
        <v>20060626</v>
      </c>
      <c r="M405" s="2">
        <f>MONTH(B405)</f>
        <v>7</v>
      </c>
      <c r="N405" s="2">
        <f>IF(M405=M404,N404,N404+1)</f>
        <v>15</v>
      </c>
      <c r="O405" s="3" t="str">
        <f>VLOOKUP(M$2:M$65536,months,2)</f>
        <v>July</v>
      </c>
      <c r="P405" s="3" t="str">
        <f>VLOOKUP(M$2:M$65536,months,3)</f>
        <v>Jul</v>
      </c>
      <c r="Q405" s="2">
        <f>IF(M$2:M$65536&lt;4,1,IF(M$2:M$65536&lt;7,2,IF(M$2:M$65536&lt;10,3,4)))</f>
        <v>3</v>
      </c>
      <c r="R405" s="2">
        <f>YEAR($B405)</f>
        <v>2006</v>
      </c>
      <c r="S405" s="2">
        <f>R405*100+M$2:M$65536</f>
        <v>200607</v>
      </c>
      <c r="T405" s="2">
        <f>IF(M$2:M$65536&lt;=6,M$2:M$65536+6,M$2:M$65536-6)</f>
        <v>1</v>
      </c>
      <c r="U405" s="2">
        <f>IF(M$2:M$65536&lt;4,3,IF(M$2:M$65536&lt;7,4,IF(M$2:M$65536&lt;10,1,2)))</f>
        <v>1</v>
      </c>
      <c r="V405" s="2">
        <f>IF(M$2:M$65536 &lt;= 6, R$2:R$2192, R$2:R$65536+1)</f>
        <v>2007</v>
      </c>
      <c r="W405" s="2" t="str">
        <f>IF(MONTH($B405+1)&lt;&gt;M405,"Month End","Not Month End")</f>
        <v>Not Month End</v>
      </c>
      <c r="X405" s="3">
        <f>DATE(R405-1,M405,D405)</f>
        <v>38534</v>
      </c>
      <c r="Z4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values(20060701, '2006-7-1',6, 1, 404, 'Saturday', 'Sat', 'Weekend', 27, 59, '2006-6-26', 20060626, 7, 15, 'July', 'Jul', 3, 2006, 200607, 1, 1, 2007, 'Not Month End', '2005-7-1')</v>
      </c>
    </row>
    <row r="406" spans="1:26" x14ac:dyDescent="0.25">
      <c r="A406" s="2">
        <f>YEAR(B406)*10000+MONTH(B406)*100+DAY(B406)</f>
        <v>20060702</v>
      </c>
      <c r="B406" s="3">
        <f>B405+1</f>
        <v>38900</v>
      </c>
      <c r="C406" s="2">
        <f>WEEKDAY(B406,2)</f>
        <v>7</v>
      </c>
      <c r="D406" s="2">
        <f>DAY(B406)</f>
        <v>2</v>
      </c>
      <c r="E406" s="2">
        <f>IF(ISNUMBER(E405),E405+1,1)</f>
        <v>405</v>
      </c>
      <c r="F406" s="3" t="str">
        <f>VLOOKUP(C406,weekdays,2)</f>
        <v>Sunday</v>
      </c>
      <c r="G406" s="3" t="str">
        <f>VLOOKUP(C406,weekdays,3)</f>
        <v>Sun</v>
      </c>
      <c r="H406" s="2" t="str">
        <f>IF(C406&lt;=5,"Weekday","Weekend")</f>
        <v>Weekend</v>
      </c>
      <c r="I406" s="2">
        <f>WEEKNUM(B406,2)</f>
        <v>27</v>
      </c>
      <c r="J406" s="2">
        <f>IF(I406=I405,J405,J405+1)</f>
        <v>59</v>
      </c>
      <c r="K406" s="3">
        <f>B406+1-C406</f>
        <v>38894</v>
      </c>
      <c r="L406" s="2">
        <f>YEAR(K406)*10000+MONTH(K406)*100+DAY(K406)</f>
        <v>20060626</v>
      </c>
      <c r="M406" s="2">
        <f>MONTH(B406)</f>
        <v>7</v>
      </c>
      <c r="N406" s="2">
        <f>IF(M406=M405,N405,N405+1)</f>
        <v>15</v>
      </c>
      <c r="O406" s="3" t="str">
        <f>VLOOKUP(M$2:M$65536,months,2)</f>
        <v>July</v>
      </c>
      <c r="P406" s="3" t="str">
        <f>VLOOKUP(M$2:M$65536,months,3)</f>
        <v>Jul</v>
      </c>
      <c r="Q406" s="2">
        <f>IF(M$2:M$65536&lt;4,1,IF(M$2:M$65536&lt;7,2,IF(M$2:M$65536&lt;10,3,4)))</f>
        <v>3</v>
      </c>
      <c r="R406" s="2">
        <f>YEAR($B406)</f>
        <v>2006</v>
      </c>
      <c r="S406" s="2">
        <f>R406*100+M$2:M$65536</f>
        <v>200607</v>
      </c>
      <c r="T406" s="2">
        <f>IF(M$2:M$65536&lt;=6,M$2:M$65536+6,M$2:M$65536-6)</f>
        <v>1</v>
      </c>
      <c r="U406" s="2">
        <f>IF(M$2:M$65536&lt;4,3,IF(M$2:M$65536&lt;7,4,IF(M$2:M$65536&lt;10,1,2)))</f>
        <v>1</v>
      </c>
      <c r="V406" s="2">
        <f>IF(M$2:M$65536 &lt;= 6, R$2:R$2192, R$2:R$65536+1)</f>
        <v>2007</v>
      </c>
      <c r="W406" s="2" t="str">
        <f>IF(MONTH($B406+1)&lt;&gt;M406,"Month End","Not Month End")</f>
        <v>Not Month End</v>
      </c>
      <c r="X406" s="3">
        <f>DATE(R406-1,M406,D406)</f>
        <v>38535</v>
      </c>
      <c r="Z4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values(20060702, '2006-7-2',7, 2, 405, 'Sunday', 'Sun', 'Weekend', 27, 59, '2006-6-26', 20060626, 7, 15, 'July', 'Jul', 3, 2006, 200607, 1, 1, 2007, 'Not Month End', '2005-7-2')</v>
      </c>
    </row>
    <row r="407" spans="1:26" x14ac:dyDescent="0.25">
      <c r="A407" s="2">
        <f>YEAR(B407)*10000+MONTH(B407)*100+DAY(B407)</f>
        <v>20060703</v>
      </c>
      <c r="B407" s="3">
        <f>B406+1</f>
        <v>38901</v>
      </c>
      <c r="C407" s="2">
        <f>WEEKDAY(B407,2)</f>
        <v>1</v>
      </c>
      <c r="D407" s="2">
        <f>DAY(B407)</f>
        <v>3</v>
      </c>
      <c r="E407" s="2">
        <f>IF(ISNUMBER(E406),E406+1,1)</f>
        <v>406</v>
      </c>
      <c r="F407" s="3" t="str">
        <f>VLOOKUP(C407,weekdays,2)</f>
        <v>Monday</v>
      </c>
      <c r="G407" s="3" t="str">
        <f>VLOOKUP(C407,weekdays,3)</f>
        <v>Mon</v>
      </c>
      <c r="H407" s="2" t="str">
        <f>IF(C407&lt;=5,"Weekday","Weekend")</f>
        <v>Weekday</v>
      </c>
      <c r="I407" s="2">
        <f>WEEKNUM(B407,2)</f>
        <v>28</v>
      </c>
      <c r="J407" s="2">
        <f>IF(I407=I406,J406,J406+1)</f>
        <v>60</v>
      </c>
      <c r="K407" s="3">
        <f>B407+1-C407</f>
        <v>38901</v>
      </c>
      <c r="L407" s="2">
        <f>YEAR(K407)*10000+MONTH(K407)*100+DAY(K407)</f>
        <v>20060703</v>
      </c>
      <c r="M407" s="2">
        <f>MONTH(B407)</f>
        <v>7</v>
      </c>
      <c r="N407" s="2">
        <f>IF(M407=M406,N406,N406+1)</f>
        <v>15</v>
      </c>
      <c r="O407" s="3" t="str">
        <f>VLOOKUP(M$2:M$65536,months,2)</f>
        <v>July</v>
      </c>
      <c r="P407" s="3" t="str">
        <f>VLOOKUP(M$2:M$65536,months,3)</f>
        <v>Jul</v>
      </c>
      <c r="Q407" s="2">
        <f>IF(M$2:M$65536&lt;4,1,IF(M$2:M$65536&lt;7,2,IF(M$2:M$65536&lt;10,3,4)))</f>
        <v>3</v>
      </c>
      <c r="R407" s="2">
        <f>YEAR($B407)</f>
        <v>2006</v>
      </c>
      <c r="S407" s="2">
        <f>R407*100+M$2:M$65536</f>
        <v>200607</v>
      </c>
      <c r="T407" s="2">
        <f>IF(M$2:M$65536&lt;=6,M$2:M$65536+6,M$2:M$65536-6)</f>
        <v>1</v>
      </c>
      <c r="U407" s="2">
        <f>IF(M$2:M$65536&lt;4,3,IF(M$2:M$65536&lt;7,4,IF(M$2:M$65536&lt;10,1,2)))</f>
        <v>1</v>
      </c>
      <c r="V407" s="2">
        <f>IF(M$2:M$65536 &lt;= 6, R$2:R$2192, R$2:R$65536+1)</f>
        <v>2007</v>
      </c>
      <c r="W407" s="2" t="str">
        <f>IF(MONTH($B407+1)&lt;&gt;M407,"Month End","Not Month End")</f>
        <v>Not Month End</v>
      </c>
      <c r="X407" s="3">
        <f>DATE(R407-1,M407,D407)</f>
        <v>38536</v>
      </c>
      <c r="Z4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values(20060703, '2006-7-3',1, 3, 406, 'Monday', 'Mon', 'Weekday', 28, 60, '2006-7-3', 20060703, 7, 15, 'July', 'Jul', 3, 2006, 200607, 1, 1, 2007, 'Not Month End', '2005-7-3')</v>
      </c>
    </row>
    <row r="408" spans="1:26" x14ac:dyDescent="0.25">
      <c r="A408" s="2">
        <f>YEAR(B408)*10000+MONTH(B408)*100+DAY(B408)</f>
        <v>20060704</v>
      </c>
      <c r="B408" s="3">
        <f>B407+1</f>
        <v>38902</v>
      </c>
      <c r="C408" s="2">
        <f>WEEKDAY(B408,2)</f>
        <v>2</v>
      </c>
      <c r="D408" s="2">
        <f>DAY(B408)</f>
        <v>4</v>
      </c>
      <c r="E408" s="2">
        <f>IF(ISNUMBER(E407),E407+1,1)</f>
        <v>407</v>
      </c>
      <c r="F408" s="3" t="str">
        <f>VLOOKUP(C408,weekdays,2)</f>
        <v>Tuesday</v>
      </c>
      <c r="G408" s="3" t="str">
        <f>VLOOKUP(C408,weekdays,3)</f>
        <v>Tue</v>
      </c>
      <c r="H408" s="2" t="str">
        <f>IF(C408&lt;=5,"Weekday","Weekend")</f>
        <v>Weekday</v>
      </c>
      <c r="I408" s="2">
        <f>WEEKNUM(B408,2)</f>
        <v>28</v>
      </c>
      <c r="J408" s="2">
        <f>IF(I408=I407,J407,J407+1)</f>
        <v>60</v>
      </c>
      <c r="K408" s="3">
        <f>B408+1-C408</f>
        <v>38901</v>
      </c>
      <c r="L408" s="2">
        <f>YEAR(K408)*10000+MONTH(K408)*100+DAY(K408)</f>
        <v>20060703</v>
      </c>
      <c r="M408" s="2">
        <f>MONTH(B408)</f>
        <v>7</v>
      </c>
      <c r="N408" s="2">
        <f>IF(M408=M407,N407,N407+1)</f>
        <v>15</v>
      </c>
      <c r="O408" s="3" t="str">
        <f>VLOOKUP(M$2:M$65536,months,2)</f>
        <v>July</v>
      </c>
      <c r="P408" s="3" t="str">
        <f>VLOOKUP(M$2:M$65536,months,3)</f>
        <v>Jul</v>
      </c>
      <c r="Q408" s="2">
        <f>IF(M$2:M$65536&lt;4,1,IF(M$2:M$65536&lt;7,2,IF(M$2:M$65536&lt;10,3,4)))</f>
        <v>3</v>
      </c>
      <c r="R408" s="2">
        <f>YEAR($B408)</f>
        <v>2006</v>
      </c>
      <c r="S408" s="2">
        <f>R408*100+M$2:M$65536</f>
        <v>200607</v>
      </c>
      <c r="T408" s="2">
        <f>IF(M$2:M$65536&lt;=6,M$2:M$65536+6,M$2:M$65536-6)</f>
        <v>1</v>
      </c>
      <c r="U408" s="2">
        <f>IF(M$2:M$65536&lt;4,3,IF(M$2:M$65536&lt;7,4,IF(M$2:M$65536&lt;10,1,2)))</f>
        <v>1</v>
      </c>
      <c r="V408" s="2">
        <f>IF(M$2:M$65536 &lt;= 6, R$2:R$2192, R$2:R$65536+1)</f>
        <v>2007</v>
      </c>
      <c r="W408" s="2" t="str">
        <f>IF(MONTH($B408+1)&lt;&gt;M408,"Month End","Not Month End")</f>
        <v>Not Month End</v>
      </c>
      <c r="X408" s="3">
        <f>DATE(R408-1,M408,D408)</f>
        <v>38537</v>
      </c>
      <c r="Z4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values(20060704, '2006-7-4',2, 4, 407, 'Tuesday', 'Tue', 'Weekday', 28, 60, '2006-7-3', 20060703, 7, 15, 'July', 'Jul', 3, 2006, 200607, 1, 1, 2007, 'Not Month End', '2005-7-4')</v>
      </c>
    </row>
    <row r="409" spans="1:26" x14ac:dyDescent="0.25">
      <c r="A409" s="2">
        <f>YEAR(B409)*10000+MONTH(B409)*100+DAY(B409)</f>
        <v>20060705</v>
      </c>
      <c r="B409" s="3">
        <f>B408+1</f>
        <v>38903</v>
      </c>
      <c r="C409" s="2">
        <f>WEEKDAY(B409,2)</f>
        <v>3</v>
      </c>
      <c r="D409" s="2">
        <f>DAY(B409)</f>
        <v>5</v>
      </c>
      <c r="E409" s="2">
        <f>IF(ISNUMBER(E408),E408+1,1)</f>
        <v>408</v>
      </c>
      <c r="F409" s="3" t="str">
        <f>VLOOKUP(C409,weekdays,2)</f>
        <v>Wednesday</v>
      </c>
      <c r="G409" s="3" t="str">
        <f>VLOOKUP(C409,weekdays,3)</f>
        <v>Wed</v>
      </c>
      <c r="H409" s="2" t="str">
        <f>IF(C409&lt;=5,"Weekday","Weekend")</f>
        <v>Weekday</v>
      </c>
      <c r="I409" s="2">
        <f>WEEKNUM(B409,2)</f>
        <v>28</v>
      </c>
      <c r="J409" s="2">
        <f>IF(I409=I408,J408,J408+1)</f>
        <v>60</v>
      </c>
      <c r="K409" s="3">
        <f>B409+1-C409</f>
        <v>38901</v>
      </c>
      <c r="L409" s="2">
        <f>YEAR(K409)*10000+MONTH(K409)*100+DAY(K409)</f>
        <v>20060703</v>
      </c>
      <c r="M409" s="2">
        <f>MONTH(B409)</f>
        <v>7</v>
      </c>
      <c r="N409" s="2">
        <f>IF(M409=M408,N408,N408+1)</f>
        <v>15</v>
      </c>
      <c r="O409" s="3" t="str">
        <f>VLOOKUP(M$2:M$65536,months,2)</f>
        <v>July</v>
      </c>
      <c r="P409" s="3" t="str">
        <f>VLOOKUP(M$2:M$65536,months,3)</f>
        <v>Jul</v>
      </c>
      <c r="Q409" s="2">
        <f>IF(M$2:M$65536&lt;4,1,IF(M$2:M$65536&lt;7,2,IF(M$2:M$65536&lt;10,3,4)))</f>
        <v>3</v>
      </c>
      <c r="R409" s="2">
        <f>YEAR($B409)</f>
        <v>2006</v>
      </c>
      <c r="S409" s="2">
        <f>R409*100+M$2:M$65536</f>
        <v>200607</v>
      </c>
      <c r="T409" s="2">
        <f>IF(M$2:M$65536&lt;=6,M$2:M$65536+6,M$2:M$65536-6)</f>
        <v>1</v>
      </c>
      <c r="U409" s="2">
        <f>IF(M$2:M$65536&lt;4,3,IF(M$2:M$65536&lt;7,4,IF(M$2:M$65536&lt;10,1,2)))</f>
        <v>1</v>
      </c>
      <c r="V409" s="2">
        <f>IF(M$2:M$65536 &lt;= 6, R$2:R$2192, R$2:R$65536+1)</f>
        <v>2007</v>
      </c>
      <c r="W409" s="2" t="str">
        <f>IF(MONTH($B409+1)&lt;&gt;M409,"Month End","Not Month End")</f>
        <v>Not Month End</v>
      </c>
      <c r="X409" s="3">
        <f>DATE(R409-1,M409,D409)</f>
        <v>38538</v>
      </c>
      <c r="Z4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values(20060705, '2006-7-5',3, 5, 408, 'Wednesday', 'Wed', 'Weekday', 28, 60, '2006-7-3', 20060703, 7, 15, 'July', 'Jul', 3, 2006, 200607, 1, 1, 2007, 'Not Month End', '2005-7-5')</v>
      </c>
    </row>
    <row r="410" spans="1:26" x14ac:dyDescent="0.25">
      <c r="A410" s="2">
        <f>YEAR(B410)*10000+MONTH(B410)*100+DAY(B410)</f>
        <v>20060706</v>
      </c>
      <c r="B410" s="3">
        <f>B409+1</f>
        <v>38904</v>
      </c>
      <c r="C410" s="2">
        <f>WEEKDAY(B410,2)</f>
        <v>4</v>
      </c>
      <c r="D410" s="2">
        <f>DAY(B410)</f>
        <v>6</v>
      </c>
      <c r="E410" s="2">
        <f>IF(ISNUMBER(E409),E409+1,1)</f>
        <v>409</v>
      </c>
      <c r="F410" s="3" t="str">
        <f>VLOOKUP(C410,weekdays,2)</f>
        <v>Thursday</v>
      </c>
      <c r="G410" s="3" t="str">
        <f>VLOOKUP(C410,weekdays,3)</f>
        <v>Thu</v>
      </c>
      <c r="H410" s="2" t="str">
        <f>IF(C410&lt;=5,"Weekday","Weekend")</f>
        <v>Weekday</v>
      </c>
      <c r="I410" s="2">
        <f>WEEKNUM(B410,2)</f>
        <v>28</v>
      </c>
      <c r="J410" s="2">
        <f>IF(I410=I409,J409,J409+1)</f>
        <v>60</v>
      </c>
      <c r="K410" s="3">
        <f>B410+1-C410</f>
        <v>38901</v>
      </c>
      <c r="L410" s="2">
        <f>YEAR(K410)*10000+MONTH(K410)*100+DAY(K410)</f>
        <v>20060703</v>
      </c>
      <c r="M410" s="2">
        <f>MONTH(B410)</f>
        <v>7</v>
      </c>
      <c r="N410" s="2">
        <f>IF(M410=M409,N409,N409+1)</f>
        <v>15</v>
      </c>
      <c r="O410" s="3" t="str">
        <f>VLOOKUP(M$2:M$65536,months,2)</f>
        <v>July</v>
      </c>
      <c r="P410" s="3" t="str">
        <f>VLOOKUP(M$2:M$65536,months,3)</f>
        <v>Jul</v>
      </c>
      <c r="Q410" s="2">
        <f>IF(M$2:M$65536&lt;4,1,IF(M$2:M$65536&lt;7,2,IF(M$2:M$65536&lt;10,3,4)))</f>
        <v>3</v>
      </c>
      <c r="R410" s="2">
        <f>YEAR($B410)</f>
        <v>2006</v>
      </c>
      <c r="S410" s="2">
        <f>R410*100+M$2:M$65536</f>
        <v>200607</v>
      </c>
      <c r="T410" s="2">
        <f>IF(M$2:M$65536&lt;=6,M$2:M$65536+6,M$2:M$65536-6)</f>
        <v>1</v>
      </c>
      <c r="U410" s="2">
        <f>IF(M$2:M$65536&lt;4,3,IF(M$2:M$65536&lt;7,4,IF(M$2:M$65536&lt;10,1,2)))</f>
        <v>1</v>
      </c>
      <c r="V410" s="2">
        <f>IF(M$2:M$65536 &lt;= 6, R$2:R$2192, R$2:R$65536+1)</f>
        <v>2007</v>
      </c>
      <c r="W410" s="2" t="str">
        <f>IF(MONTH($B410+1)&lt;&gt;M410,"Month End","Not Month End")</f>
        <v>Not Month End</v>
      </c>
      <c r="X410" s="3">
        <f>DATE(R410-1,M410,D410)</f>
        <v>38539</v>
      </c>
      <c r="Z4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values(20060706, '2006-7-6',4, 6, 409, 'Thursday', 'Thu', 'Weekday', 28, 60, '2006-7-3', 20060703, 7, 15, 'July', 'Jul', 3, 2006, 200607, 1, 1, 2007, 'Not Month End', '2005-7-6')</v>
      </c>
    </row>
    <row r="411" spans="1:26" x14ac:dyDescent="0.25">
      <c r="A411" s="2">
        <f>YEAR(B411)*10000+MONTH(B411)*100+DAY(B411)</f>
        <v>20060707</v>
      </c>
      <c r="B411" s="3">
        <f>B410+1</f>
        <v>38905</v>
      </c>
      <c r="C411" s="2">
        <f>WEEKDAY(B411,2)</f>
        <v>5</v>
      </c>
      <c r="D411" s="2">
        <f>DAY(B411)</f>
        <v>7</v>
      </c>
      <c r="E411" s="2">
        <f>IF(ISNUMBER(E410),E410+1,1)</f>
        <v>410</v>
      </c>
      <c r="F411" s="3" t="str">
        <f>VLOOKUP(C411,weekdays,2)</f>
        <v>Friday</v>
      </c>
      <c r="G411" s="3" t="str">
        <f>VLOOKUP(C411,weekdays,3)</f>
        <v>Fri</v>
      </c>
      <c r="H411" s="2" t="str">
        <f>IF(C411&lt;=5,"Weekday","Weekend")</f>
        <v>Weekday</v>
      </c>
      <c r="I411" s="2">
        <f>WEEKNUM(B411,2)</f>
        <v>28</v>
      </c>
      <c r="J411" s="2">
        <f>IF(I411=I410,J410,J410+1)</f>
        <v>60</v>
      </c>
      <c r="K411" s="3">
        <f>B411+1-C411</f>
        <v>38901</v>
      </c>
      <c r="L411" s="2">
        <f>YEAR(K411)*10000+MONTH(K411)*100+DAY(K411)</f>
        <v>20060703</v>
      </c>
      <c r="M411" s="2">
        <f>MONTH(B411)</f>
        <v>7</v>
      </c>
      <c r="N411" s="2">
        <f>IF(M411=M410,N410,N410+1)</f>
        <v>15</v>
      </c>
      <c r="O411" s="3" t="str">
        <f>VLOOKUP(M$2:M$65536,months,2)</f>
        <v>July</v>
      </c>
      <c r="P411" s="3" t="str">
        <f>VLOOKUP(M$2:M$65536,months,3)</f>
        <v>Jul</v>
      </c>
      <c r="Q411" s="2">
        <f>IF(M$2:M$65536&lt;4,1,IF(M$2:M$65536&lt;7,2,IF(M$2:M$65536&lt;10,3,4)))</f>
        <v>3</v>
      </c>
      <c r="R411" s="2">
        <f>YEAR($B411)</f>
        <v>2006</v>
      </c>
      <c r="S411" s="2">
        <f>R411*100+M$2:M$65536</f>
        <v>200607</v>
      </c>
      <c r="T411" s="2">
        <f>IF(M$2:M$65536&lt;=6,M$2:M$65536+6,M$2:M$65536-6)</f>
        <v>1</v>
      </c>
      <c r="U411" s="2">
        <f>IF(M$2:M$65536&lt;4,3,IF(M$2:M$65536&lt;7,4,IF(M$2:M$65536&lt;10,1,2)))</f>
        <v>1</v>
      </c>
      <c r="V411" s="2">
        <f>IF(M$2:M$65536 &lt;= 6, R$2:R$2192, R$2:R$65536+1)</f>
        <v>2007</v>
      </c>
      <c r="W411" s="2" t="str">
        <f>IF(MONTH($B411+1)&lt;&gt;M411,"Month End","Not Month End")</f>
        <v>Not Month End</v>
      </c>
      <c r="X411" s="3">
        <f>DATE(R411-1,M411,D411)</f>
        <v>38540</v>
      </c>
      <c r="Z4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values(20060707, '2006-7-7',5, 7, 410, 'Friday', 'Fri', 'Weekday', 28, 60, '2006-7-3', 20060703, 7, 15, 'July', 'Jul', 3, 2006, 200607, 1, 1, 2007, 'Not Month End', '2005-7-7')</v>
      </c>
    </row>
    <row r="412" spans="1:26" x14ac:dyDescent="0.25">
      <c r="A412" s="2">
        <f>YEAR(B412)*10000+MONTH(B412)*100+DAY(B412)</f>
        <v>20060708</v>
      </c>
      <c r="B412" s="3">
        <f>B411+1</f>
        <v>38906</v>
      </c>
      <c r="C412" s="2">
        <f>WEEKDAY(B412,2)</f>
        <v>6</v>
      </c>
      <c r="D412" s="2">
        <f>DAY(B412)</f>
        <v>8</v>
      </c>
      <c r="E412" s="2">
        <f>IF(ISNUMBER(E411),E411+1,1)</f>
        <v>411</v>
      </c>
      <c r="F412" s="3" t="str">
        <f>VLOOKUP(C412,weekdays,2)</f>
        <v>Saturday</v>
      </c>
      <c r="G412" s="3" t="str">
        <f>VLOOKUP(C412,weekdays,3)</f>
        <v>Sat</v>
      </c>
      <c r="H412" s="2" t="str">
        <f>IF(C412&lt;=5,"Weekday","Weekend")</f>
        <v>Weekend</v>
      </c>
      <c r="I412" s="2">
        <f>WEEKNUM(B412,2)</f>
        <v>28</v>
      </c>
      <c r="J412" s="2">
        <f>IF(I412=I411,J411,J411+1)</f>
        <v>60</v>
      </c>
      <c r="K412" s="3">
        <f>B412+1-C412</f>
        <v>38901</v>
      </c>
      <c r="L412" s="2">
        <f>YEAR(K412)*10000+MONTH(K412)*100+DAY(K412)</f>
        <v>20060703</v>
      </c>
      <c r="M412" s="2">
        <f>MONTH(B412)</f>
        <v>7</v>
      </c>
      <c r="N412" s="2">
        <f>IF(M412=M411,N411,N411+1)</f>
        <v>15</v>
      </c>
      <c r="O412" s="3" t="str">
        <f>VLOOKUP(M$2:M$65536,months,2)</f>
        <v>July</v>
      </c>
      <c r="P412" s="3" t="str">
        <f>VLOOKUP(M$2:M$65536,months,3)</f>
        <v>Jul</v>
      </c>
      <c r="Q412" s="2">
        <f>IF(M$2:M$65536&lt;4,1,IF(M$2:M$65536&lt;7,2,IF(M$2:M$65536&lt;10,3,4)))</f>
        <v>3</v>
      </c>
      <c r="R412" s="2">
        <f>YEAR($B412)</f>
        <v>2006</v>
      </c>
      <c r="S412" s="2">
        <f>R412*100+M$2:M$65536</f>
        <v>200607</v>
      </c>
      <c r="T412" s="2">
        <f>IF(M$2:M$65536&lt;=6,M$2:M$65536+6,M$2:M$65536-6)</f>
        <v>1</v>
      </c>
      <c r="U412" s="2">
        <f>IF(M$2:M$65536&lt;4,3,IF(M$2:M$65536&lt;7,4,IF(M$2:M$65536&lt;10,1,2)))</f>
        <v>1</v>
      </c>
      <c r="V412" s="2">
        <f>IF(M$2:M$65536 &lt;= 6, R$2:R$2192, R$2:R$65536+1)</f>
        <v>2007</v>
      </c>
      <c r="W412" s="2" t="str">
        <f>IF(MONTH($B412+1)&lt;&gt;M412,"Month End","Not Month End")</f>
        <v>Not Month End</v>
      </c>
      <c r="X412" s="3">
        <f>DATE(R412-1,M412,D412)</f>
        <v>38541</v>
      </c>
      <c r="Z4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values(20060708, '2006-7-8',6, 8, 411, 'Saturday', 'Sat', 'Weekend', 28, 60, '2006-7-3', 20060703, 7, 15, 'July', 'Jul', 3, 2006, 200607, 1, 1, 2007, 'Not Month End', '2005-7-8')</v>
      </c>
    </row>
    <row r="413" spans="1:26" x14ac:dyDescent="0.25">
      <c r="A413" s="2">
        <f>YEAR(B413)*10000+MONTH(B413)*100+DAY(B413)</f>
        <v>20060709</v>
      </c>
      <c r="B413" s="3">
        <f>B412+1</f>
        <v>38907</v>
      </c>
      <c r="C413" s="2">
        <f>WEEKDAY(B413,2)</f>
        <v>7</v>
      </c>
      <c r="D413" s="2">
        <f>DAY(B413)</f>
        <v>9</v>
      </c>
      <c r="E413" s="2">
        <f>IF(ISNUMBER(E412),E412+1,1)</f>
        <v>412</v>
      </c>
      <c r="F413" s="3" t="str">
        <f>VLOOKUP(C413,weekdays,2)</f>
        <v>Sunday</v>
      </c>
      <c r="G413" s="3" t="str">
        <f>VLOOKUP(C413,weekdays,3)</f>
        <v>Sun</v>
      </c>
      <c r="H413" s="2" t="str">
        <f>IF(C413&lt;=5,"Weekday","Weekend")</f>
        <v>Weekend</v>
      </c>
      <c r="I413" s="2">
        <f>WEEKNUM(B413,2)</f>
        <v>28</v>
      </c>
      <c r="J413" s="2">
        <f>IF(I413=I412,J412,J412+1)</f>
        <v>60</v>
      </c>
      <c r="K413" s="3">
        <f>B413+1-C413</f>
        <v>38901</v>
      </c>
      <c r="L413" s="2">
        <f>YEAR(K413)*10000+MONTH(K413)*100+DAY(K413)</f>
        <v>20060703</v>
      </c>
      <c r="M413" s="2">
        <f>MONTH(B413)</f>
        <v>7</v>
      </c>
      <c r="N413" s="2">
        <f>IF(M413=M412,N412,N412+1)</f>
        <v>15</v>
      </c>
      <c r="O413" s="3" t="str">
        <f>VLOOKUP(M$2:M$65536,months,2)</f>
        <v>July</v>
      </c>
      <c r="P413" s="3" t="str">
        <f>VLOOKUP(M$2:M$65536,months,3)</f>
        <v>Jul</v>
      </c>
      <c r="Q413" s="2">
        <f>IF(M$2:M$65536&lt;4,1,IF(M$2:M$65536&lt;7,2,IF(M$2:M$65536&lt;10,3,4)))</f>
        <v>3</v>
      </c>
      <c r="R413" s="2">
        <f>YEAR($B413)</f>
        <v>2006</v>
      </c>
      <c r="S413" s="2">
        <f>R413*100+M$2:M$65536</f>
        <v>200607</v>
      </c>
      <c r="T413" s="2">
        <f>IF(M$2:M$65536&lt;=6,M$2:M$65536+6,M$2:M$65536-6)</f>
        <v>1</v>
      </c>
      <c r="U413" s="2">
        <f>IF(M$2:M$65536&lt;4,3,IF(M$2:M$65536&lt;7,4,IF(M$2:M$65536&lt;10,1,2)))</f>
        <v>1</v>
      </c>
      <c r="V413" s="2">
        <f>IF(M$2:M$65536 &lt;= 6, R$2:R$2192, R$2:R$65536+1)</f>
        <v>2007</v>
      </c>
      <c r="W413" s="2" t="str">
        <f>IF(MONTH($B413+1)&lt;&gt;M413,"Month End","Not Month End")</f>
        <v>Not Month End</v>
      </c>
      <c r="X413" s="3">
        <f>DATE(R413-1,M413,D413)</f>
        <v>38542</v>
      </c>
      <c r="Z4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values(20060709, '2006-7-9',7, 9, 412, 'Sunday', 'Sun', 'Weekend', 28, 60, '2006-7-3', 20060703, 7, 15, 'July', 'Jul', 3, 2006, 200607, 1, 1, 2007, 'Not Month End', '2005-7-9')</v>
      </c>
    </row>
    <row r="414" spans="1:26" x14ac:dyDescent="0.25">
      <c r="A414" s="2">
        <f>YEAR(B414)*10000+MONTH(B414)*100+DAY(B414)</f>
        <v>20060710</v>
      </c>
      <c r="B414" s="3">
        <f>B413+1</f>
        <v>38908</v>
      </c>
      <c r="C414" s="2">
        <f>WEEKDAY(B414,2)</f>
        <v>1</v>
      </c>
      <c r="D414" s="2">
        <f>DAY(B414)</f>
        <v>10</v>
      </c>
      <c r="E414" s="2">
        <f>IF(ISNUMBER(E413),E413+1,1)</f>
        <v>413</v>
      </c>
      <c r="F414" s="3" t="str">
        <f>VLOOKUP(C414,weekdays,2)</f>
        <v>Monday</v>
      </c>
      <c r="G414" s="3" t="str">
        <f>VLOOKUP(C414,weekdays,3)</f>
        <v>Mon</v>
      </c>
      <c r="H414" s="2" t="str">
        <f>IF(C414&lt;=5,"Weekday","Weekend")</f>
        <v>Weekday</v>
      </c>
      <c r="I414" s="2">
        <f>WEEKNUM(B414,2)</f>
        <v>29</v>
      </c>
      <c r="J414" s="2">
        <f>IF(I414=I413,J413,J413+1)</f>
        <v>61</v>
      </c>
      <c r="K414" s="3">
        <f>B414+1-C414</f>
        <v>38908</v>
      </c>
      <c r="L414" s="2">
        <f>YEAR(K414)*10000+MONTH(K414)*100+DAY(K414)</f>
        <v>20060710</v>
      </c>
      <c r="M414" s="2">
        <f>MONTH(B414)</f>
        <v>7</v>
      </c>
      <c r="N414" s="2">
        <f>IF(M414=M413,N413,N413+1)</f>
        <v>15</v>
      </c>
      <c r="O414" s="3" t="str">
        <f>VLOOKUP(M$2:M$65536,months,2)</f>
        <v>July</v>
      </c>
      <c r="P414" s="3" t="str">
        <f>VLOOKUP(M$2:M$65536,months,3)</f>
        <v>Jul</v>
      </c>
      <c r="Q414" s="2">
        <f>IF(M$2:M$65536&lt;4,1,IF(M$2:M$65536&lt;7,2,IF(M$2:M$65536&lt;10,3,4)))</f>
        <v>3</v>
      </c>
      <c r="R414" s="2">
        <f>YEAR($B414)</f>
        <v>2006</v>
      </c>
      <c r="S414" s="2">
        <f>R414*100+M$2:M$65536</f>
        <v>200607</v>
      </c>
      <c r="T414" s="2">
        <f>IF(M$2:M$65536&lt;=6,M$2:M$65536+6,M$2:M$65536-6)</f>
        <v>1</v>
      </c>
      <c r="U414" s="2">
        <f>IF(M$2:M$65536&lt;4,3,IF(M$2:M$65536&lt;7,4,IF(M$2:M$65536&lt;10,1,2)))</f>
        <v>1</v>
      </c>
      <c r="V414" s="2">
        <f>IF(M$2:M$65536 &lt;= 6, R$2:R$2192, R$2:R$65536+1)</f>
        <v>2007</v>
      </c>
      <c r="W414" s="2" t="str">
        <f>IF(MONTH($B414+1)&lt;&gt;M414,"Month End","Not Month End")</f>
        <v>Not Month End</v>
      </c>
      <c r="X414" s="3">
        <f>DATE(R414-1,M414,D414)</f>
        <v>38543</v>
      </c>
      <c r="Z4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values(20060710, '2006-7-10',1, 10, 413, 'Monday', 'Mon', 'Weekday', 29, 61, '2006-7-10', 20060710, 7, 15, 'July', 'Jul', 3, 2006, 200607, 1, 1, 2007, 'Not Month End', '2005-7-10')</v>
      </c>
    </row>
    <row r="415" spans="1:26" x14ac:dyDescent="0.25">
      <c r="A415" s="2">
        <f>YEAR(B415)*10000+MONTH(B415)*100+DAY(B415)</f>
        <v>20060711</v>
      </c>
      <c r="B415" s="3">
        <f>B414+1</f>
        <v>38909</v>
      </c>
      <c r="C415" s="2">
        <f>WEEKDAY(B415,2)</f>
        <v>2</v>
      </c>
      <c r="D415" s="2">
        <f>DAY(B415)</f>
        <v>11</v>
      </c>
      <c r="E415" s="2">
        <f>IF(ISNUMBER(E414),E414+1,1)</f>
        <v>414</v>
      </c>
      <c r="F415" s="3" t="str">
        <f>VLOOKUP(C415,weekdays,2)</f>
        <v>Tuesday</v>
      </c>
      <c r="G415" s="3" t="str">
        <f>VLOOKUP(C415,weekdays,3)</f>
        <v>Tue</v>
      </c>
      <c r="H415" s="2" t="str">
        <f>IF(C415&lt;=5,"Weekday","Weekend")</f>
        <v>Weekday</v>
      </c>
      <c r="I415" s="2">
        <f>WEEKNUM(B415,2)</f>
        <v>29</v>
      </c>
      <c r="J415" s="2">
        <f>IF(I415=I414,J414,J414+1)</f>
        <v>61</v>
      </c>
      <c r="K415" s="3">
        <f>B415+1-C415</f>
        <v>38908</v>
      </c>
      <c r="L415" s="2">
        <f>YEAR(K415)*10000+MONTH(K415)*100+DAY(K415)</f>
        <v>20060710</v>
      </c>
      <c r="M415" s="2">
        <f>MONTH(B415)</f>
        <v>7</v>
      </c>
      <c r="N415" s="2">
        <f>IF(M415=M414,N414,N414+1)</f>
        <v>15</v>
      </c>
      <c r="O415" s="3" t="str">
        <f>VLOOKUP(M$2:M$65536,months,2)</f>
        <v>July</v>
      </c>
      <c r="P415" s="3" t="str">
        <f>VLOOKUP(M$2:M$65536,months,3)</f>
        <v>Jul</v>
      </c>
      <c r="Q415" s="2">
        <f>IF(M$2:M$65536&lt;4,1,IF(M$2:M$65536&lt;7,2,IF(M$2:M$65536&lt;10,3,4)))</f>
        <v>3</v>
      </c>
      <c r="R415" s="2">
        <f>YEAR($B415)</f>
        <v>2006</v>
      </c>
      <c r="S415" s="2">
        <f>R415*100+M$2:M$65536</f>
        <v>200607</v>
      </c>
      <c r="T415" s="2">
        <f>IF(M$2:M$65536&lt;=6,M$2:M$65536+6,M$2:M$65536-6)</f>
        <v>1</v>
      </c>
      <c r="U415" s="2">
        <f>IF(M$2:M$65536&lt;4,3,IF(M$2:M$65536&lt;7,4,IF(M$2:M$65536&lt;10,1,2)))</f>
        <v>1</v>
      </c>
      <c r="V415" s="2">
        <f>IF(M$2:M$65536 &lt;= 6, R$2:R$2192, R$2:R$65536+1)</f>
        <v>2007</v>
      </c>
      <c r="W415" s="2" t="str">
        <f>IF(MONTH($B415+1)&lt;&gt;M415,"Month End","Not Month End")</f>
        <v>Not Month End</v>
      </c>
      <c r="X415" s="3">
        <f>DATE(R415-1,M415,D415)</f>
        <v>38544</v>
      </c>
      <c r="Z4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values(20060711, '2006-7-11',2, 11, 414, 'Tuesday', 'Tue', 'Weekday', 29, 61, '2006-7-10', 20060710, 7, 15, 'July', 'Jul', 3, 2006, 200607, 1, 1, 2007, 'Not Month End', '2005-7-11')</v>
      </c>
    </row>
    <row r="416" spans="1:26" x14ac:dyDescent="0.25">
      <c r="A416" s="2">
        <f>YEAR(B416)*10000+MONTH(B416)*100+DAY(B416)</f>
        <v>20060712</v>
      </c>
      <c r="B416" s="3">
        <f>B415+1</f>
        <v>38910</v>
      </c>
      <c r="C416" s="2">
        <f>WEEKDAY(B416,2)</f>
        <v>3</v>
      </c>
      <c r="D416" s="2">
        <f>DAY(B416)</f>
        <v>12</v>
      </c>
      <c r="E416" s="2">
        <f>IF(ISNUMBER(E415),E415+1,1)</f>
        <v>415</v>
      </c>
      <c r="F416" s="3" t="str">
        <f>VLOOKUP(C416,weekdays,2)</f>
        <v>Wednesday</v>
      </c>
      <c r="G416" s="3" t="str">
        <f>VLOOKUP(C416,weekdays,3)</f>
        <v>Wed</v>
      </c>
      <c r="H416" s="2" t="str">
        <f>IF(C416&lt;=5,"Weekday","Weekend")</f>
        <v>Weekday</v>
      </c>
      <c r="I416" s="2">
        <f>WEEKNUM(B416,2)</f>
        <v>29</v>
      </c>
      <c r="J416" s="2">
        <f>IF(I416=I415,J415,J415+1)</f>
        <v>61</v>
      </c>
      <c r="K416" s="3">
        <f>B416+1-C416</f>
        <v>38908</v>
      </c>
      <c r="L416" s="2">
        <f>YEAR(K416)*10000+MONTH(K416)*100+DAY(K416)</f>
        <v>20060710</v>
      </c>
      <c r="M416" s="2">
        <f>MONTH(B416)</f>
        <v>7</v>
      </c>
      <c r="N416" s="2">
        <f>IF(M416=M415,N415,N415+1)</f>
        <v>15</v>
      </c>
      <c r="O416" s="3" t="str">
        <f>VLOOKUP(M$2:M$65536,months,2)</f>
        <v>July</v>
      </c>
      <c r="P416" s="3" t="str">
        <f>VLOOKUP(M$2:M$65536,months,3)</f>
        <v>Jul</v>
      </c>
      <c r="Q416" s="2">
        <f>IF(M$2:M$65536&lt;4,1,IF(M$2:M$65536&lt;7,2,IF(M$2:M$65536&lt;10,3,4)))</f>
        <v>3</v>
      </c>
      <c r="R416" s="2">
        <f>YEAR($B416)</f>
        <v>2006</v>
      </c>
      <c r="S416" s="2">
        <f>R416*100+M$2:M$65536</f>
        <v>200607</v>
      </c>
      <c r="T416" s="2">
        <f>IF(M$2:M$65536&lt;=6,M$2:M$65536+6,M$2:M$65536-6)</f>
        <v>1</v>
      </c>
      <c r="U416" s="2">
        <f>IF(M$2:M$65536&lt;4,3,IF(M$2:M$65536&lt;7,4,IF(M$2:M$65536&lt;10,1,2)))</f>
        <v>1</v>
      </c>
      <c r="V416" s="2">
        <f>IF(M$2:M$65536 &lt;= 6, R$2:R$2192, R$2:R$65536+1)</f>
        <v>2007</v>
      </c>
      <c r="W416" s="2" t="str">
        <f>IF(MONTH($B416+1)&lt;&gt;M416,"Month End","Not Month End")</f>
        <v>Not Month End</v>
      </c>
      <c r="X416" s="3">
        <f>DATE(R416-1,M416,D416)</f>
        <v>38545</v>
      </c>
      <c r="Z4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values(20060712, '2006-7-12',3, 12, 415, 'Wednesday', 'Wed', 'Weekday', 29, 61, '2006-7-10', 20060710, 7, 15, 'July', 'Jul', 3, 2006, 200607, 1, 1, 2007, 'Not Month End', '2005-7-12')</v>
      </c>
    </row>
    <row r="417" spans="1:26" x14ac:dyDescent="0.25">
      <c r="A417" s="2">
        <f>YEAR(B417)*10000+MONTH(B417)*100+DAY(B417)</f>
        <v>20060713</v>
      </c>
      <c r="B417" s="3">
        <f>B416+1</f>
        <v>38911</v>
      </c>
      <c r="C417" s="2">
        <f>WEEKDAY(B417,2)</f>
        <v>4</v>
      </c>
      <c r="D417" s="2">
        <f>DAY(B417)</f>
        <v>13</v>
      </c>
      <c r="E417" s="2">
        <f>IF(ISNUMBER(E416),E416+1,1)</f>
        <v>416</v>
      </c>
      <c r="F417" s="3" t="str">
        <f>VLOOKUP(C417,weekdays,2)</f>
        <v>Thursday</v>
      </c>
      <c r="G417" s="3" t="str">
        <f>VLOOKUP(C417,weekdays,3)</f>
        <v>Thu</v>
      </c>
      <c r="H417" s="2" t="str">
        <f>IF(C417&lt;=5,"Weekday","Weekend")</f>
        <v>Weekday</v>
      </c>
      <c r="I417" s="2">
        <f>WEEKNUM(B417,2)</f>
        <v>29</v>
      </c>
      <c r="J417" s="2">
        <f>IF(I417=I416,J416,J416+1)</f>
        <v>61</v>
      </c>
      <c r="K417" s="3">
        <f>B417+1-C417</f>
        <v>38908</v>
      </c>
      <c r="L417" s="2">
        <f>YEAR(K417)*10000+MONTH(K417)*100+DAY(K417)</f>
        <v>20060710</v>
      </c>
      <c r="M417" s="2">
        <f>MONTH(B417)</f>
        <v>7</v>
      </c>
      <c r="N417" s="2">
        <f>IF(M417=M416,N416,N416+1)</f>
        <v>15</v>
      </c>
      <c r="O417" s="3" t="str">
        <f>VLOOKUP(M$2:M$65536,months,2)</f>
        <v>July</v>
      </c>
      <c r="P417" s="3" t="str">
        <f>VLOOKUP(M$2:M$65536,months,3)</f>
        <v>Jul</v>
      </c>
      <c r="Q417" s="2">
        <f>IF(M$2:M$65536&lt;4,1,IF(M$2:M$65536&lt;7,2,IF(M$2:M$65536&lt;10,3,4)))</f>
        <v>3</v>
      </c>
      <c r="R417" s="2">
        <f>YEAR($B417)</f>
        <v>2006</v>
      </c>
      <c r="S417" s="2">
        <f>R417*100+M$2:M$65536</f>
        <v>200607</v>
      </c>
      <c r="T417" s="2">
        <f>IF(M$2:M$65536&lt;=6,M$2:M$65536+6,M$2:M$65536-6)</f>
        <v>1</v>
      </c>
      <c r="U417" s="2">
        <f>IF(M$2:M$65536&lt;4,3,IF(M$2:M$65536&lt;7,4,IF(M$2:M$65536&lt;10,1,2)))</f>
        <v>1</v>
      </c>
      <c r="V417" s="2">
        <f>IF(M$2:M$65536 &lt;= 6, R$2:R$2192, R$2:R$65536+1)</f>
        <v>2007</v>
      </c>
      <c r="W417" s="2" t="str">
        <f>IF(MONTH($B417+1)&lt;&gt;M417,"Month End","Not Month End")</f>
        <v>Not Month End</v>
      </c>
      <c r="X417" s="3">
        <f>DATE(R417-1,M417,D417)</f>
        <v>38546</v>
      </c>
      <c r="Z4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values(20060713, '2006-7-13',4, 13, 416, 'Thursday', 'Thu', 'Weekday', 29, 61, '2006-7-10', 20060710, 7, 15, 'July', 'Jul', 3, 2006, 200607, 1, 1, 2007, 'Not Month End', '2005-7-13')</v>
      </c>
    </row>
    <row r="418" spans="1:26" x14ac:dyDescent="0.25">
      <c r="A418" s="2">
        <f>YEAR(B418)*10000+MONTH(B418)*100+DAY(B418)</f>
        <v>20060714</v>
      </c>
      <c r="B418" s="3">
        <f>B417+1</f>
        <v>38912</v>
      </c>
      <c r="C418" s="2">
        <f>WEEKDAY(B418,2)</f>
        <v>5</v>
      </c>
      <c r="D418" s="2">
        <f>DAY(B418)</f>
        <v>14</v>
      </c>
      <c r="E418" s="2">
        <f>IF(ISNUMBER(E417),E417+1,1)</f>
        <v>417</v>
      </c>
      <c r="F418" s="3" t="str">
        <f>VLOOKUP(C418,weekdays,2)</f>
        <v>Friday</v>
      </c>
      <c r="G418" s="3" t="str">
        <f>VLOOKUP(C418,weekdays,3)</f>
        <v>Fri</v>
      </c>
      <c r="H418" s="2" t="str">
        <f>IF(C418&lt;=5,"Weekday","Weekend")</f>
        <v>Weekday</v>
      </c>
      <c r="I418" s="2">
        <f>WEEKNUM(B418,2)</f>
        <v>29</v>
      </c>
      <c r="J418" s="2">
        <f>IF(I418=I417,J417,J417+1)</f>
        <v>61</v>
      </c>
      <c r="K418" s="3">
        <f>B418+1-C418</f>
        <v>38908</v>
      </c>
      <c r="L418" s="2">
        <f>YEAR(K418)*10000+MONTH(K418)*100+DAY(K418)</f>
        <v>20060710</v>
      </c>
      <c r="M418" s="2">
        <f>MONTH(B418)</f>
        <v>7</v>
      </c>
      <c r="N418" s="2">
        <f>IF(M418=M417,N417,N417+1)</f>
        <v>15</v>
      </c>
      <c r="O418" s="3" t="str">
        <f>VLOOKUP(M$2:M$65536,months,2)</f>
        <v>July</v>
      </c>
      <c r="P418" s="3" t="str">
        <f>VLOOKUP(M$2:M$65536,months,3)</f>
        <v>Jul</v>
      </c>
      <c r="Q418" s="2">
        <f>IF(M$2:M$65536&lt;4,1,IF(M$2:M$65536&lt;7,2,IF(M$2:M$65536&lt;10,3,4)))</f>
        <v>3</v>
      </c>
      <c r="R418" s="2">
        <f>YEAR($B418)</f>
        <v>2006</v>
      </c>
      <c r="S418" s="2">
        <f>R418*100+M$2:M$65536</f>
        <v>200607</v>
      </c>
      <c r="T418" s="2">
        <f>IF(M$2:M$65536&lt;=6,M$2:M$65536+6,M$2:M$65536-6)</f>
        <v>1</v>
      </c>
      <c r="U418" s="2">
        <f>IF(M$2:M$65536&lt;4,3,IF(M$2:M$65536&lt;7,4,IF(M$2:M$65536&lt;10,1,2)))</f>
        <v>1</v>
      </c>
      <c r="V418" s="2">
        <f>IF(M$2:M$65536 &lt;= 6, R$2:R$2192, R$2:R$65536+1)</f>
        <v>2007</v>
      </c>
      <c r="W418" s="2" t="str">
        <f>IF(MONTH($B418+1)&lt;&gt;M418,"Month End","Not Month End")</f>
        <v>Not Month End</v>
      </c>
      <c r="X418" s="3">
        <f>DATE(R418-1,M418,D418)</f>
        <v>38547</v>
      </c>
      <c r="Z4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values(20060714, '2006-7-14',5, 14, 417, 'Friday', 'Fri', 'Weekday', 29, 61, '2006-7-10', 20060710, 7, 15, 'July', 'Jul', 3, 2006, 200607, 1, 1, 2007, 'Not Month End', '2005-7-14')</v>
      </c>
    </row>
    <row r="419" spans="1:26" x14ac:dyDescent="0.25">
      <c r="A419" s="2">
        <f>YEAR(B419)*10000+MONTH(B419)*100+DAY(B419)</f>
        <v>20060715</v>
      </c>
      <c r="B419" s="3">
        <f>B418+1</f>
        <v>38913</v>
      </c>
      <c r="C419" s="2">
        <f>WEEKDAY(B419,2)</f>
        <v>6</v>
      </c>
      <c r="D419" s="2">
        <f>DAY(B419)</f>
        <v>15</v>
      </c>
      <c r="E419" s="2">
        <f>IF(ISNUMBER(E418),E418+1,1)</f>
        <v>418</v>
      </c>
      <c r="F419" s="3" t="str">
        <f>VLOOKUP(C419,weekdays,2)</f>
        <v>Saturday</v>
      </c>
      <c r="G419" s="3" t="str">
        <f>VLOOKUP(C419,weekdays,3)</f>
        <v>Sat</v>
      </c>
      <c r="H419" s="2" t="str">
        <f>IF(C419&lt;=5,"Weekday","Weekend")</f>
        <v>Weekend</v>
      </c>
      <c r="I419" s="2">
        <f>WEEKNUM(B419,2)</f>
        <v>29</v>
      </c>
      <c r="J419" s="2">
        <f>IF(I419=I418,J418,J418+1)</f>
        <v>61</v>
      </c>
      <c r="K419" s="3">
        <f>B419+1-C419</f>
        <v>38908</v>
      </c>
      <c r="L419" s="2">
        <f>YEAR(K419)*10000+MONTH(K419)*100+DAY(K419)</f>
        <v>20060710</v>
      </c>
      <c r="M419" s="2">
        <f>MONTH(B419)</f>
        <v>7</v>
      </c>
      <c r="N419" s="2">
        <f>IF(M419=M418,N418,N418+1)</f>
        <v>15</v>
      </c>
      <c r="O419" s="3" t="str">
        <f>VLOOKUP(M$2:M$65536,months,2)</f>
        <v>July</v>
      </c>
      <c r="P419" s="3" t="str">
        <f>VLOOKUP(M$2:M$65536,months,3)</f>
        <v>Jul</v>
      </c>
      <c r="Q419" s="2">
        <f>IF(M$2:M$65536&lt;4,1,IF(M$2:M$65536&lt;7,2,IF(M$2:M$65536&lt;10,3,4)))</f>
        <v>3</v>
      </c>
      <c r="R419" s="2">
        <f>YEAR($B419)</f>
        <v>2006</v>
      </c>
      <c r="S419" s="2">
        <f>R419*100+M$2:M$65536</f>
        <v>200607</v>
      </c>
      <c r="T419" s="2">
        <f>IF(M$2:M$65536&lt;=6,M$2:M$65536+6,M$2:M$65536-6)</f>
        <v>1</v>
      </c>
      <c r="U419" s="2">
        <f>IF(M$2:M$65536&lt;4,3,IF(M$2:M$65536&lt;7,4,IF(M$2:M$65536&lt;10,1,2)))</f>
        <v>1</v>
      </c>
      <c r="V419" s="2">
        <f>IF(M$2:M$65536 &lt;= 6, R$2:R$2192, R$2:R$65536+1)</f>
        <v>2007</v>
      </c>
      <c r="W419" s="2" t="str">
        <f>IF(MONTH($B419+1)&lt;&gt;M419,"Month End","Not Month End")</f>
        <v>Not Month End</v>
      </c>
      <c r="X419" s="3">
        <f>DATE(R419-1,M419,D419)</f>
        <v>38548</v>
      </c>
      <c r="Z4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values(20060715, '2006-7-15',6, 15, 418, 'Saturday', 'Sat', 'Weekend', 29, 61, '2006-7-10', 20060710, 7, 15, 'July', 'Jul', 3, 2006, 200607, 1, 1, 2007, 'Not Month End', '2005-7-15')</v>
      </c>
    </row>
    <row r="420" spans="1:26" x14ac:dyDescent="0.25">
      <c r="A420" s="2">
        <f>YEAR(B420)*10000+MONTH(B420)*100+DAY(B420)</f>
        <v>20060716</v>
      </c>
      <c r="B420" s="3">
        <f>B419+1</f>
        <v>38914</v>
      </c>
      <c r="C420" s="2">
        <f>WEEKDAY(B420,2)</f>
        <v>7</v>
      </c>
      <c r="D420" s="2">
        <f>DAY(B420)</f>
        <v>16</v>
      </c>
      <c r="E420" s="2">
        <f>IF(ISNUMBER(E419),E419+1,1)</f>
        <v>419</v>
      </c>
      <c r="F420" s="3" t="str">
        <f>VLOOKUP(C420,weekdays,2)</f>
        <v>Sunday</v>
      </c>
      <c r="G420" s="3" t="str">
        <f>VLOOKUP(C420,weekdays,3)</f>
        <v>Sun</v>
      </c>
      <c r="H420" s="2" t="str">
        <f>IF(C420&lt;=5,"Weekday","Weekend")</f>
        <v>Weekend</v>
      </c>
      <c r="I420" s="2">
        <f>WEEKNUM(B420,2)</f>
        <v>29</v>
      </c>
      <c r="J420" s="2">
        <f>IF(I420=I419,J419,J419+1)</f>
        <v>61</v>
      </c>
      <c r="K420" s="3">
        <f>B420+1-C420</f>
        <v>38908</v>
      </c>
      <c r="L420" s="2">
        <f>YEAR(K420)*10000+MONTH(K420)*100+DAY(K420)</f>
        <v>20060710</v>
      </c>
      <c r="M420" s="2">
        <f>MONTH(B420)</f>
        <v>7</v>
      </c>
      <c r="N420" s="2">
        <f>IF(M420=M419,N419,N419+1)</f>
        <v>15</v>
      </c>
      <c r="O420" s="3" t="str">
        <f>VLOOKUP(M$2:M$65536,months,2)</f>
        <v>July</v>
      </c>
      <c r="P420" s="3" t="str">
        <f>VLOOKUP(M$2:M$65536,months,3)</f>
        <v>Jul</v>
      </c>
      <c r="Q420" s="2">
        <f>IF(M$2:M$65536&lt;4,1,IF(M$2:M$65536&lt;7,2,IF(M$2:M$65536&lt;10,3,4)))</f>
        <v>3</v>
      </c>
      <c r="R420" s="2">
        <f>YEAR($B420)</f>
        <v>2006</v>
      </c>
      <c r="S420" s="2">
        <f>R420*100+M$2:M$65536</f>
        <v>200607</v>
      </c>
      <c r="T420" s="2">
        <f>IF(M$2:M$65536&lt;=6,M$2:M$65536+6,M$2:M$65536-6)</f>
        <v>1</v>
      </c>
      <c r="U420" s="2">
        <f>IF(M$2:M$65536&lt;4,3,IF(M$2:M$65536&lt;7,4,IF(M$2:M$65536&lt;10,1,2)))</f>
        <v>1</v>
      </c>
      <c r="V420" s="2">
        <f>IF(M$2:M$65536 &lt;= 6, R$2:R$2192, R$2:R$65536+1)</f>
        <v>2007</v>
      </c>
      <c r="W420" s="2" t="str">
        <f>IF(MONTH($B420+1)&lt;&gt;M420,"Month End","Not Month End")</f>
        <v>Not Month End</v>
      </c>
      <c r="X420" s="3">
        <f>DATE(R420-1,M420,D420)</f>
        <v>38549</v>
      </c>
      <c r="Z4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values(20060716, '2006-7-16',7, 16, 419, 'Sunday', 'Sun', 'Weekend', 29, 61, '2006-7-10', 20060710, 7, 15, 'July', 'Jul', 3, 2006, 200607, 1, 1, 2007, 'Not Month End', '2005-7-16')</v>
      </c>
    </row>
    <row r="421" spans="1:26" x14ac:dyDescent="0.25">
      <c r="A421" s="2">
        <f>YEAR(B421)*10000+MONTH(B421)*100+DAY(B421)</f>
        <v>20060717</v>
      </c>
      <c r="B421" s="3">
        <f>B420+1</f>
        <v>38915</v>
      </c>
      <c r="C421" s="2">
        <f>WEEKDAY(B421,2)</f>
        <v>1</v>
      </c>
      <c r="D421" s="2">
        <f>DAY(B421)</f>
        <v>17</v>
      </c>
      <c r="E421" s="2">
        <f>IF(ISNUMBER(E420),E420+1,1)</f>
        <v>420</v>
      </c>
      <c r="F421" s="3" t="str">
        <f>VLOOKUP(C421,weekdays,2)</f>
        <v>Monday</v>
      </c>
      <c r="G421" s="3" t="str">
        <f>VLOOKUP(C421,weekdays,3)</f>
        <v>Mon</v>
      </c>
      <c r="H421" s="2" t="str">
        <f>IF(C421&lt;=5,"Weekday","Weekend")</f>
        <v>Weekday</v>
      </c>
      <c r="I421" s="2">
        <f>WEEKNUM(B421,2)</f>
        <v>30</v>
      </c>
      <c r="J421" s="2">
        <f>IF(I421=I420,J420,J420+1)</f>
        <v>62</v>
      </c>
      <c r="K421" s="3">
        <f>B421+1-C421</f>
        <v>38915</v>
      </c>
      <c r="L421" s="2">
        <f>YEAR(K421)*10000+MONTH(K421)*100+DAY(K421)</f>
        <v>20060717</v>
      </c>
      <c r="M421" s="2">
        <f>MONTH(B421)</f>
        <v>7</v>
      </c>
      <c r="N421" s="2">
        <f>IF(M421=M420,N420,N420+1)</f>
        <v>15</v>
      </c>
      <c r="O421" s="3" t="str">
        <f>VLOOKUP(M$2:M$65536,months,2)</f>
        <v>July</v>
      </c>
      <c r="P421" s="3" t="str">
        <f>VLOOKUP(M$2:M$65536,months,3)</f>
        <v>Jul</v>
      </c>
      <c r="Q421" s="2">
        <f>IF(M$2:M$65536&lt;4,1,IF(M$2:M$65536&lt;7,2,IF(M$2:M$65536&lt;10,3,4)))</f>
        <v>3</v>
      </c>
      <c r="R421" s="2">
        <f>YEAR($B421)</f>
        <v>2006</v>
      </c>
      <c r="S421" s="2">
        <f>R421*100+M$2:M$65536</f>
        <v>200607</v>
      </c>
      <c r="T421" s="2">
        <f>IF(M$2:M$65536&lt;=6,M$2:M$65536+6,M$2:M$65536-6)</f>
        <v>1</v>
      </c>
      <c r="U421" s="2">
        <f>IF(M$2:M$65536&lt;4,3,IF(M$2:M$65536&lt;7,4,IF(M$2:M$65536&lt;10,1,2)))</f>
        <v>1</v>
      </c>
      <c r="V421" s="2">
        <f>IF(M$2:M$65536 &lt;= 6, R$2:R$2192, R$2:R$65536+1)</f>
        <v>2007</v>
      </c>
      <c r="W421" s="2" t="str">
        <f>IF(MONTH($B421+1)&lt;&gt;M421,"Month End","Not Month End")</f>
        <v>Not Month End</v>
      </c>
      <c r="X421" s="3">
        <f>DATE(R421-1,M421,D421)</f>
        <v>38550</v>
      </c>
      <c r="Z4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values(20060717, '2006-7-17',1, 17, 420, 'Monday', 'Mon', 'Weekday', 30, 62, '2006-7-17', 20060717, 7, 15, 'July', 'Jul', 3, 2006, 200607, 1, 1, 2007, 'Not Month End', '2005-7-17')</v>
      </c>
    </row>
    <row r="422" spans="1:26" x14ac:dyDescent="0.25">
      <c r="A422" s="2">
        <f>YEAR(B422)*10000+MONTH(B422)*100+DAY(B422)</f>
        <v>20060718</v>
      </c>
      <c r="B422" s="3">
        <f>B421+1</f>
        <v>38916</v>
      </c>
      <c r="C422" s="2">
        <f>WEEKDAY(B422,2)</f>
        <v>2</v>
      </c>
      <c r="D422" s="2">
        <f>DAY(B422)</f>
        <v>18</v>
      </c>
      <c r="E422" s="2">
        <f>IF(ISNUMBER(E421),E421+1,1)</f>
        <v>421</v>
      </c>
      <c r="F422" s="3" t="str">
        <f>VLOOKUP(C422,weekdays,2)</f>
        <v>Tuesday</v>
      </c>
      <c r="G422" s="3" t="str">
        <f>VLOOKUP(C422,weekdays,3)</f>
        <v>Tue</v>
      </c>
      <c r="H422" s="2" t="str">
        <f>IF(C422&lt;=5,"Weekday","Weekend")</f>
        <v>Weekday</v>
      </c>
      <c r="I422" s="2">
        <f>WEEKNUM(B422,2)</f>
        <v>30</v>
      </c>
      <c r="J422" s="2">
        <f>IF(I422=I421,J421,J421+1)</f>
        <v>62</v>
      </c>
      <c r="K422" s="3">
        <f>B422+1-C422</f>
        <v>38915</v>
      </c>
      <c r="L422" s="2">
        <f>YEAR(K422)*10000+MONTH(K422)*100+DAY(K422)</f>
        <v>20060717</v>
      </c>
      <c r="M422" s="2">
        <f>MONTH(B422)</f>
        <v>7</v>
      </c>
      <c r="N422" s="2">
        <f>IF(M422=M421,N421,N421+1)</f>
        <v>15</v>
      </c>
      <c r="O422" s="3" t="str">
        <f>VLOOKUP(M$2:M$65536,months,2)</f>
        <v>July</v>
      </c>
      <c r="P422" s="3" t="str">
        <f>VLOOKUP(M$2:M$65536,months,3)</f>
        <v>Jul</v>
      </c>
      <c r="Q422" s="2">
        <f>IF(M$2:M$65536&lt;4,1,IF(M$2:M$65536&lt;7,2,IF(M$2:M$65536&lt;10,3,4)))</f>
        <v>3</v>
      </c>
      <c r="R422" s="2">
        <f>YEAR($B422)</f>
        <v>2006</v>
      </c>
      <c r="S422" s="2">
        <f>R422*100+M$2:M$65536</f>
        <v>200607</v>
      </c>
      <c r="T422" s="2">
        <f>IF(M$2:M$65536&lt;=6,M$2:M$65536+6,M$2:M$65536-6)</f>
        <v>1</v>
      </c>
      <c r="U422" s="2">
        <f>IF(M$2:M$65536&lt;4,3,IF(M$2:M$65536&lt;7,4,IF(M$2:M$65536&lt;10,1,2)))</f>
        <v>1</v>
      </c>
      <c r="V422" s="2">
        <f>IF(M$2:M$65536 &lt;= 6, R$2:R$2192, R$2:R$65536+1)</f>
        <v>2007</v>
      </c>
      <c r="W422" s="2" t="str">
        <f>IF(MONTH($B422+1)&lt;&gt;M422,"Month End","Not Month End")</f>
        <v>Not Month End</v>
      </c>
      <c r="X422" s="3">
        <f>DATE(R422-1,M422,D422)</f>
        <v>38551</v>
      </c>
      <c r="Z4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values(20060718, '2006-7-18',2, 18, 421, 'Tuesday', 'Tue', 'Weekday', 30, 62, '2006-7-17', 20060717, 7, 15, 'July', 'Jul', 3, 2006, 200607, 1, 1, 2007, 'Not Month End', '2005-7-18')</v>
      </c>
    </row>
    <row r="423" spans="1:26" x14ac:dyDescent="0.25">
      <c r="A423" s="2">
        <f>YEAR(B423)*10000+MONTH(B423)*100+DAY(B423)</f>
        <v>20060719</v>
      </c>
      <c r="B423" s="3">
        <f>B422+1</f>
        <v>38917</v>
      </c>
      <c r="C423" s="2">
        <f>WEEKDAY(B423,2)</f>
        <v>3</v>
      </c>
      <c r="D423" s="2">
        <f>DAY(B423)</f>
        <v>19</v>
      </c>
      <c r="E423" s="2">
        <f>IF(ISNUMBER(E422),E422+1,1)</f>
        <v>422</v>
      </c>
      <c r="F423" s="3" t="str">
        <f>VLOOKUP(C423,weekdays,2)</f>
        <v>Wednesday</v>
      </c>
      <c r="G423" s="3" t="str">
        <f>VLOOKUP(C423,weekdays,3)</f>
        <v>Wed</v>
      </c>
      <c r="H423" s="2" t="str">
        <f>IF(C423&lt;=5,"Weekday","Weekend")</f>
        <v>Weekday</v>
      </c>
      <c r="I423" s="2">
        <f>WEEKNUM(B423,2)</f>
        <v>30</v>
      </c>
      <c r="J423" s="2">
        <f>IF(I423=I422,J422,J422+1)</f>
        <v>62</v>
      </c>
      <c r="K423" s="3">
        <f>B423+1-C423</f>
        <v>38915</v>
      </c>
      <c r="L423" s="2">
        <f>YEAR(K423)*10000+MONTH(K423)*100+DAY(K423)</f>
        <v>20060717</v>
      </c>
      <c r="M423" s="2">
        <f>MONTH(B423)</f>
        <v>7</v>
      </c>
      <c r="N423" s="2">
        <f>IF(M423=M422,N422,N422+1)</f>
        <v>15</v>
      </c>
      <c r="O423" s="3" t="str">
        <f>VLOOKUP(M$2:M$65536,months,2)</f>
        <v>July</v>
      </c>
      <c r="P423" s="3" t="str">
        <f>VLOOKUP(M$2:M$65536,months,3)</f>
        <v>Jul</v>
      </c>
      <c r="Q423" s="2">
        <f>IF(M$2:M$65536&lt;4,1,IF(M$2:M$65536&lt;7,2,IF(M$2:M$65536&lt;10,3,4)))</f>
        <v>3</v>
      </c>
      <c r="R423" s="2">
        <f>YEAR($B423)</f>
        <v>2006</v>
      </c>
      <c r="S423" s="2">
        <f>R423*100+M$2:M$65536</f>
        <v>200607</v>
      </c>
      <c r="T423" s="2">
        <f>IF(M$2:M$65536&lt;=6,M$2:M$65536+6,M$2:M$65536-6)</f>
        <v>1</v>
      </c>
      <c r="U423" s="2">
        <f>IF(M$2:M$65536&lt;4,3,IF(M$2:M$65536&lt;7,4,IF(M$2:M$65536&lt;10,1,2)))</f>
        <v>1</v>
      </c>
      <c r="V423" s="2">
        <f>IF(M$2:M$65536 &lt;= 6, R$2:R$2192, R$2:R$65536+1)</f>
        <v>2007</v>
      </c>
      <c r="W423" s="2" t="str">
        <f>IF(MONTH($B423+1)&lt;&gt;M423,"Month End","Not Month End")</f>
        <v>Not Month End</v>
      </c>
      <c r="X423" s="3">
        <f>DATE(R423-1,M423,D423)</f>
        <v>38552</v>
      </c>
      <c r="Z4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values(20060719, '2006-7-19',3, 19, 422, 'Wednesday', 'Wed', 'Weekday', 30, 62, '2006-7-17', 20060717, 7, 15, 'July', 'Jul', 3, 2006, 200607, 1, 1, 2007, 'Not Month End', '2005-7-19')</v>
      </c>
    </row>
    <row r="424" spans="1:26" x14ac:dyDescent="0.25">
      <c r="A424" s="2">
        <f>YEAR(B424)*10000+MONTH(B424)*100+DAY(B424)</f>
        <v>20060720</v>
      </c>
      <c r="B424" s="3">
        <f>B423+1</f>
        <v>38918</v>
      </c>
      <c r="C424" s="2">
        <f>WEEKDAY(B424,2)</f>
        <v>4</v>
      </c>
      <c r="D424" s="2">
        <f>DAY(B424)</f>
        <v>20</v>
      </c>
      <c r="E424" s="2">
        <f>IF(ISNUMBER(E423),E423+1,1)</f>
        <v>423</v>
      </c>
      <c r="F424" s="3" t="str">
        <f>VLOOKUP(C424,weekdays,2)</f>
        <v>Thursday</v>
      </c>
      <c r="G424" s="3" t="str">
        <f>VLOOKUP(C424,weekdays,3)</f>
        <v>Thu</v>
      </c>
      <c r="H424" s="2" t="str">
        <f>IF(C424&lt;=5,"Weekday","Weekend")</f>
        <v>Weekday</v>
      </c>
      <c r="I424" s="2">
        <f>WEEKNUM(B424,2)</f>
        <v>30</v>
      </c>
      <c r="J424" s="2">
        <f>IF(I424=I423,J423,J423+1)</f>
        <v>62</v>
      </c>
      <c r="K424" s="3">
        <f>B424+1-C424</f>
        <v>38915</v>
      </c>
      <c r="L424" s="2">
        <f>YEAR(K424)*10000+MONTH(K424)*100+DAY(K424)</f>
        <v>20060717</v>
      </c>
      <c r="M424" s="2">
        <f>MONTH(B424)</f>
        <v>7</v>
      </c>
      <c r="N424" s="2">
        <f>IF(M424=M423,N423,N423+1)</f>
        <v>15</v>
      </c>
      <c r="O424" s="3" t="str">
        <f>VLOOKUP(M$2:M$65536,months,2)</f>
        <v>July</v>
      </c>
      <c r="P424" s="3" t="str">
        <f>VLOOKUP(M$2:M$65536,months,3)</f>
        <v>Jul</v>
      </c>
      <c r="Q424" s="2">
        <f>IF(M$2:M$65536&lt;4,1,IF(M$2:M$65536&lt;7,2,IF(M$2:M$65536&lt;10,3,4)))</f>
        <v>3</v>
      </c>
      <c r="R424" s="2">
        <f>YEAR($B424)</f>
        <v>2006</v>
      </c>
      <c r="S424" s="2">
        <f>R424*100+M$2:M$65536</f>
        <v>200607</v>
      </c>
      <c r="T424" s="2">
        <f>IF(M$2:M$65536&lt;=6,M$2:M$65536+6,M$2:M$65536-6)</f>
        <v>1</v>
      </c>
      <c r="U424" s="2">
        <f>IF(M$2:M$65536&lt;4,3,IF(M$2:M$65536&lt;7,4,IF(M$2:M$65536&lt;10,1,2)))</f>
        <v>1</v>
      </c>
      <c r="V424" s="2">
        <f>IF(M$2:M$65536 &lt;= 6, R$2:R$2192, R$2:R$65536+1)</f>
        <v>2007</v>
      </c>
      <c r="W424" s="2" t="str">
        <f>IF(MONTH($B424+1)&lt;&gt;M424,"Month End","Not Month End")</f>
        <v>Not Month End</v>
      </c>
      <c r="X424" s="3">
        <f>DATE(R424-1,M424,D424)</f>
        <v>38553</v>
      </c>
      <c r="Z4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values(20060720, '2006-7-20',4, 20, 423, 'Thursday', 'Thu', 'Weekday', 30, 62, '2006-7-17', 20060717, 7, 15, 'July', 'Jul', 3, 2006, 200607, 1, 1, 2007, 'Not Month End', '2005-7-20')</v>
      </c>
    </row>
    <row r="425" spans="1:26" x14ac:dyDescent="0.25">
      <c r="A425" s="2">
        <f>YEAR(B425)*10000+MONTH(B425)*100+DAY(B425)</f>
        <v>20060721</v>
      </c>
      <c r="B425" s="3">
        <f>B424+1</f>
        <v>38919</v>
      </c>
      <c r="C425" s="2">
        <f>WEEKDAY(B425,2)</f>
        <v>5</v>
      </c>
      <c r="D425" s="2">
        <f>DAY(B425)</f>
        <v>21</v>
      </c>
      <c r="E425" s="2">
        <f>IF(ISNUMBER(E424),E424+1,1)</f>
        <v>424</v>
      </c>
      <c r="F425" s="3" t="str">
        <f>VLOOKUP(C425,weekdays,2)</f>
        <v>Friday</v>
      </c>
      <c r="G425" s="3" t="str">
        <f>VLOOKUP(C425,weekdays,3)</f>
        <v>Fri</v>
      </c>
      <c r="H425" s="2" t="str">
        <f>IF(C425&lt;=5,"Weekday","Weekend")</f>
        <v>Weekday</v>
      </c>
      <c r="I425" s="2">
        <f>WEEKNUM(B425,2)</f>
        <v>30</v>
      </c>
      <c r="J425" s="2">
        <f>IF(I425=I424,J424,J424+1)</f>
        <v>62</v>
      </c>
      <c r="K425" s="3">
        <f>B425+1-C425</f>
        <v>38915</v>
      </c>
      <c r="L425" s="2">
        <f>YEAR(K425)*10000+MONTH(K425)*100+DAY(K425)</f>
        <v>20060717</v>
      </c>
      <c r="M425" s="2">
        <f>MONTH(B425)</f>
        <v>7</v>
      </c>
      <c r="N425" s="2">
        <f>IF(M425=M424,N424,N424+1)</f>
        <v>15</v>
      </c>
      <c r="O425" s="3" t="str">
        <f>VLOOKUP(M$2:M$65536,months,2)</f>
        <v>July</v>
      </c>
      <c r="P425" s="3" t="str">
        <f>VLOOKUP(M$2:M$65536,months,3)</f>
        <v>Jul</v>
      </c>
      <c r="Q425" s="2">
        <f>IF(M$2:M$65536&lt;4,1,IF(M$2:M$65536&lt;7,2,IF(M$2:M$65536&lt;10,3,4)))</f>
        <v>3</v>
      </c>
      <c r="R425" s="2">
        <f>YEAR($B425)</f>
        <v>2006</v>
      </c>
      <c r="S425" s="2">
        <f>R425*100+M$2:M$65536</f>
        <v>200607</v>
      </c>
      <c r="T425" s="2">
        <f>IF(M$2:M$65536&lt;=6,M$2:M$65536+6,M$2:M$65536-6)</f>
        <v>1</v>
      </c>
      <c r="U425" s="2">
        <f>IF(M$2:M$65536&lt;4,3,IF(M$2:M$65536&lt;7,4,IF(M$2:M$65536&lt;10,1,2)))</f>
        <v>1</v>
      </c>
      <c r="V425" s="2">
        <f>IF(M$2:M$65536 &lt;= 6, R$2:R$2192, R$2:R$65536+1)</f>
        <v>2007</v>
      </c>
      <c r="W425" s="2" t="str">
        <f>IF(MONTH($B425+1)&lt;&gt;M425,"Month End","Not Month End")</f>
        <v>Not Month End</v>
      </c>
      <c r="X425" s="3">
        <f>DATE(R425-1,M425,D425)</f>
        <v>38554</v>
      </c>
      <c r="Z4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values(20060721, '2006-7-21',5, 21, 424, 'Friday', 'Fri', 'Weekday', 30, 62, '2006-7-17', 20060717, 7, 15, 'July', 'Jul', 3, 2006, 200607, 1, 1, 2007, 'Not Month End', '2005-7-21')</v>
      </c>
    </row>
    <row r="426" spans="1:26" x14ac:dyDescent="0.25">
      <c r="A426" s="2">
        <f>YEAR(B426)*10000+MONTH(B426)*100+DAY(B426)</f>
        <v>20060722</v>
      </c>
      <c r="B426" s="3">
        <f>B425+1</f>
        <v>38920</v>
      </c>
      <c r="C426" s="2">
        <f>WEEKDAY(B426,2)</f>
        <v>6</v>
      </c>
      <c r="D426" s="2">
        <f>DAY(B426)</f>
        <v>22</v>
      </c>
      <c r="E426" s="2">
        <f>IF(ISNUMBER(E425),E425+1,1)</f>
        <v>425</v>
      </c>
      <c r="F426" s="3" t="str">
        <f>VLOOKUP(C426,weekdays,2)</f>
        <v>Saturday</v>
      </c>
      <c r="G426" s="3" t="str">
        <f>VLOOKUP(C426,weekdays,3)</f>
        <v>Sat</v>
      </c>
      <c r="H426" s="2" t="str">
        <f>IF(C426&lt;=5,"Weekday","Weekend")</f>
        <v>Weekend</v>
      </c>
      <c r="I426" s="2">
        <f>WEEKNUM(B426,2)</f>
        <v>30</v>
      </c>
      <c r="J426" s="2">
        <f>IF(I426=I425,J425,J425+1)</f>
        <v>62</v>
      </c>
      <c r="K426" s="3">
        <f>B426+1-C426</f>
        <v>38915</v>
      </c>
      <c r="L426" s="2">
        <f>YEAR(K426)*10000+MONTH(K426)*100+DAY(K426)</f>
        <v>20060717</v>
      </c>
      <c r="M426" s="2">
        <f>MONTH(B426)</f>
        <v>7</v>
      </c>
      <c r="N426" s="2">
        <f>IF(M426=M425,N425,N425+1)</f>
        <v>15</v>
      </c>
      <c r="O426" s="3" t="str">
        <f>VLOOKUP(M$2:M$65536,months,2)</f>
        <v>July</v>
      </c>
      <c r="P426" s="3" t="str">
        <f>VLOOKUP(M$2:M$65536,months,3)</f>
        <v>Jul</v>
      </c>
      <c r="Q426" s="2">
        <f>IF(M$2:M$65536&lt;4,1,IF(M$2:M$65536&lt;7,2,IF(M$2:M$65536&lt;10,3,4)))</f>
        <v>3</v>
      </c>
      <c r="R426" s="2">
        <f>YEAR($B426)</f>
        <v>2006</v>
      </c>
      <c r="S426" s="2">
        <f>R426*100+M$2:M$65536</f>
        <v>200607</v>
      </c>
      <c r="T426" s="2">
        <f>IF(M$2:M$65536&lt;=6,M$2:M$65536+6,M$2:M$65536-6)</f>
        <v>1</v>
      </c>
      <c r="U426" s="2">
        <f>IF(M$2:M$65536&lt;4,3,IF(M$2:M$65536&lt;7,4,IF(M$2:M$65536&lt;10,1,2)))</f>
        <v>1</v>
      </c>
      <c r="V426" s="2">
        <f>IF(M$2:M$65536 &lt;= 6, R$2:R$2192, R$2:R$65536+1)</f>
        <v>2007</v>
      </c>
      <c r="W426" s="2" t="str">
        <f>IF(MONTH($B426+1)&lt;&gt;M426,"Month End","Not Month End")</f>
        <v>Not Month End</v>
      </c>
      <c r="X426" s="3">
        <f>DATE(R426-1,M426,D426)</f>
        <v>38555</v>
      </c>
      <c r="Z4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values(20060722, '2006-7-22',6, 22, 425, 'Saturday', 'Sat', 'Weekend', 30, 62, '2006-7-17', 20060717, 7, 15, 'July', 'Jul', 3, 2006, 200607, 1, 1, 2007, 'Not Month End', '2005-7-22')</v>
      </c>
    </row>
    <row r="427" spans="1:26" x14ac:dyDescent="0.25">
      <c r="A427" s="2">
        <f>YEAR(B427)*10000+MONTH(B427)*100+DAY(B427)</f>
        <v>20060723</v>
      </c>
      <c r="B427" s="3">
        <f>B426+1</f>
        <v>38921</v>
      </c>
      <c r="C427" s="2">
        <f>WEEKDAY(B427,2)</f>
        <v>7</v>
      </c>
      <c r="D427" s="2">
        <f>DAY(B427)</f>
        <v>23</v>
      </c>
      <c r="E427" s="2">
        <f>IF(ISNUMBER(E426),E426+1,1)</f>
        <v>426</v>
      </c>
      <c r="F427" s="3" t="str">
        <f>VLOOKUP(C427,weekdays,2)</f>
        <v>Sunday</v>
      </c>
      <c r="G427" s="3" t="str">
        <f>VLOOKUP(C427,weekdays,3)</f>
        <v>Sun</v>
      </c>
      <c r="H427" s="2" t="str">
        <f>IF(C427&lt;=5,"Weekday","Weekend")</f>
        <v>Weekend</v>
      </c>
      <c r="I427" s="2">
        <f>WEEKNUM(B427,2)</f>
        <v>30</v>
      </c>
      <c r="J427" s="2">
        <f>IF(I427=I426,J426,J426+1)</f>
        <v>62</v>
      </c>
      <c r="K427" s="3">
        <f>B427+1-C427</f>
        <v>38915</v>
      </c>
      <c r="L427" s="2">
        <f>YEAR(K427)*10000+MONTH(K427)*100+DAY(K427)</f>
        <v>20060717</v>
      </c>
      <c r="M427" s="2">
        <f>MONTH(B427)</f>
        <v>7</v>
      </c>
      <c r="N427" s="2">
        <f>IF(M427=M426,N426,N426+1)</f>
        <v>15</v>
      </c>
      <c r="O427" s="3" t="str">
        <f>VLOOKUP(M$2:M$65536,months,2)</f>
        <v>July</v>
      </c>
      <c r="P427" s="3" t="str">
        <f>VLOOKUP(M$2:M$65536,months,3)</f>
        <v>Jul</v>
      </c>
      <c r="Q427" s="2">
        <f>IF(M$2:M$65536&lt;4,1,IF(M$2:M$65536&lt;7,2,IF(M$2:M$65536&lt;10,3,4)))</f>
        <v>3</v>
      </c>
      <c r="R427" s="2">
        <f>YEAR($B427)</f>
        <v>2006</v>
      </c>
      <c r="S427" s="2">
        <f>R427*100+M$2:M$65536</f>
        <v>200607</v>
      </c>
      <c r="T427" s="2">
        <f>IF(M$2:M$65536&lt;=6,M$2:M$65536+6,M$2:M$65536-6)</f>
        <v>1</v>
      </c>
      <c r="U427" s="2">
        <f>IF(M$2:M$65536&lt;4,3,IF(M$2:M$65536&lt;7,4,IF(M$2:M$65536&lt;10,1,2)))</f>
        <v>1</v>
      </c>
      <c r="V427" s="2">
        <f>IF(M$2:M$65536 &lt;= 6, R$2:R$2192, R$2:R$65536+1)</f>
        <v>2007</v>
      </c>
      <c r="W427" s="2" t="str">
        <f>IF(MONTH($B427+1)&lt;&gt;M427,"Month End","Not Month End")</f>
        <v>Not Month End</v>
      </c>
      <c r="X427" s="3">
        <f>DATE(R427-1,M427,D427)</f>
        <v>38556</v>
      </c>
      <c r="Z4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values(20060723, '2006-7-23',7, 23, 426, 'Sunday', 'Sun', 'Weekend', 30, 62, '2006-7-17', 20060717, 7, 15, 'July', 'Jul', 3, 2006, 200607, 1, 1, 2007, 'Not Month End', '2005-7-23')</v>
      </c>
    </row>
    <row r="428" spans="1:26" x14ac:dyDescent="0.25">
      <c r="A428" s="2">
        <f>YEAR(B428)*10000+MONTH(B428)*100+DAY(B428)</f>
        <v>20060724</v>
      </c>
      <c r="B428" s="3">
        <f>B427+1</f>
        <v>38922</v>
      </c>
      <c r="C428" s="2">
        <f>WEEKDAY(B428,2)</f>
        <v>1</v>
      </c>
      <c r="D428" s="2">
        <f>DAY(B428)</f>
        <v>24</v>
      </c>
      <c r="E428" s="2">
        <f>IF(ISNUMBER(E427),E427+1,1)</f>
        <v>427</v>
      </c>
      <c r="F428" s="3" t="str">
        <f>VLOOKUP(C428,weekdays,2)</f>
        <v>Monday</v>
      </c>
      <c r="G428" s="3" t="str">
        <f>VLOOKUP(C428,weekdays,3)</f>
        <v>Mon</v>
      </c>
      <c r="H428" s="2" t="str">
        <f>IF(C428&lt;=5,"Weekday","Weekend")</f>
        <v>Weekday</v>
      </c>
      <c r="I428" s="2">
        <f>WEEKNUM(B428,2)</f>
        <v>31</v>
      </c>
      <c r="J428" s="2">
        <f>IF(I428=I427,J427,J427+1)</f>
        <v>63</v>
      </c>
      <c r="K428" s="3">
        <f>B428+1-C428</f>
        <v>38922</v>
      </c>
      <c r="L428" s="2">
        <f>YEAR(K428)*10000+MONTH(K428)*100+DAY(K428)</f>
        <v>20060724</v>
      </c>
      <c r="M428" s="2">
        <f>MONTH(B428)</f>
        <v>7</v>
      </c>
      <c r="N428" s="2">
        <f>IF(M428=M427,N427,N427+1)</f>
        <v>15</v>
      </c>
      <c r="O428" s="3" t="str">
        <f>VLOOKUP(M$2:M$65536,months,2)</f>
        <v>July</v>
      </c>
      <c r="P428" s="3" t="str">
        <f>VLOOKUP(M$2:M$65536,months,3)</f>
        <v>Jul</v>
      </c>
      <c r="Q428" s="2">
        <f>IF(M$2:M$65536&lt;4,1,IF(M$2:M$65536&lt;7,2,IF(M$2:M$65536&lt;10,3,4)))</f>
        <v>3</v>
      </c>
      <c r="R428" s="2">
        <f>YEAR($B428)</f>
        <v>2006</v>
      </c>
      <c r="S428" s="2">
        <f>R428*100+M$2:M$65536</f>
        <v>200607</v>
      </c>
      <c r="T428" s="2">
        <f>IF(M$2:M$65536&lt;=6,M$2:M$65536+6,M$2:M$65536-6)</f>
        <v>1</v>
      </c>
      <c r="U428" s="2">
        <f>IF(M$2:M$65536&lt;4,3,IF(M$2:M$65536&lt;7,4,IF(M$2:M$65536&lt;10,1,2)))</f>
        <v>1</v>
      </c>
      <c r="V428" s="2">
        <f>IF(M$2:M$65536 &lt;= 6, R$2:R$2192, R$2:R$65536+1)</f>
        <v>2007</v>
      </c>
      <c r="W428" s="2" t="str">
        <f>IF(MONTH($B428+1)&lt;&gt;M428,"Month End","Not Month End")</f>
        <v>Not Month End</v>
      </c>
      <c r="X428" s="3">
        <f>DATE(R428-1,M428,D428)</f>
        <v>38557</v>
      </c>
      <c r="Z4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values(20060724, '2006-7-24',1, 24, 427, 'Monday', 'Mon', 'Weekday', 31, 63, '2006-7-24', 20060724, 7, 15, 'July', 'Jul', 3, 2006, 200607, 1, 1, 2007, 'Not Month End', '2005-7-24')</v>
      </c>
    </row>
    <row r="429" spans="1:26" x14ac:dyDescent="0.25">
      <c r="A429" s="2">
        <f>YEAR(B429)*10000+MONTH(B429)*100+DAY(B429)</f>
        <v>20060725</v>
      </c>
      <c r="B429" s="3">
        <f>B428+1</f>
        <v>38923</v>
      </c>
      <c r="C429" s="2">
        <f>WEEKDAY(B429,2)</f>
        <v>2</v>
      </c>
      <c r="D429" s="2">
        <f>DAY(B429)</f>
        <v>25</v>
      </c>
      <c r="E429" s="2">
        <f>IF(ISNUMBER(E428),E428+1,1)</f>
        <v>428</v>
      </c>
      <c r="F429" s="3" t="str">
        <f>VLOOKUP(C429,weekdays,2)</f>
        <v>Tuesday</v>
      </c>
      <c r="G429" s="3" t="str">
        <f>VLOOKUP(C429,weekdays,3)</f>
        <v>Tue</v>
      </c>
      <c r="H429" s="2" t="str">
        <f>IF(C429&lt;=5,"Weekday","Weekend")</f>
        <v>Weekday</v>
      </c>
      <c r="I429" s="2">
        <f>WEEKNUM(B429,2)</f>
        <v>31</v>
      </c>
      <c r="J429" s="2">
        <f>IF(I429=I428,J428,J428+1)</f>
        <v>63</v>
      </c>
      <c r="K429" s="3">
        <f>B429+1-C429</f>
        <v>38922</v>
      </c>
      <c r="L429" s="2">
        <f>YEAR(K429)*10000+MONTH(K429)*100+DAY(K429)</f>
        <v>20060724</v>
      </c>
      <c r="M429" s="2">
        <f>MONTH(B429)</f>
        <v>7</v>
      </c>
      <c r="N429" s="2">
        <f>IF(M429=M428,N428,N428+1)</f>
        <v>15</v>
      </c>
      <c r="O429" s="3" t="str">
        <f>VLOOKUP(M$2:M$65536,months,2)</f>
        <v>July</v>
      </c>
      <c r="P429" s="3" t="str">
        <f>VLOOKUP(M$2:M$65536,months,3)</f>
        <v>Jul</v>
      </c>
      <c r="Q429" s="2">
        <f>IF(M$2:M$65536&lt;4,1,IF(M$2:M$65536&lt;7,2,IF(M$2:M$65536&lt;10,3,4)))</f>
        <v>3</v>
      </c>
      <c r="R429" s="2">
        <f>YEAR($B429)</f>
        <v>2006</v>
      </c>
      <c r="S429" s="2">
        <f>R429*100+M$2:M$65536</f>
        <v>200607</v>
      </c>
      <c r="T429" s="2">
        <f>IF(M$2:M$65536&lt;=6,M$2:M$65536+6,M$2:M$65536-6)</f>
        <v>1</v>
      </c>
      <c r="U429" s="2">
        <f>IF(M$2:M$65536&lt;4,3,IF(M$2:M$65536&lt;7,4,IF(M$2:M$65536&lt;10,1,2)))</f>
        <v>1</v>
      </c>
      <c r="V429" s="2">
        <f>IF(M$2:M$65536 &lt;= 6, R$2:R$2192, R$2:R$65536+1)</f>
        <v>2007</v>
      </c>
      <c r="W429" s="2" t="str">
        <f>IF(MONTH($B429+1)&lt;&gt;M429,"Month End","Not Month End")</f>
        <v>Not Month End</v>
      </c>
      <c r="X429" s="3">
        <f>DATE(R429-1,M429,D429)</f>
        <v>38558</v>
      </c>
      <c r="Z4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values(20060725, '2006-7-25',2, 25, 428, 'Tuesday', 'Tue', 'Weekday', 31, 63, '2006-7-24', 20060724, 7, 15, 'July', 'Jul', 3, 2006, 200607, 1, 1, 2007, 'Not Month End', '2005-7-25')</v>
      </c>
    </row>
    <row r="430" spans="1:26" x14ac:dyDescent="0.25">
      <c r="A430" s="2">
        <f>YEAR(B430)*10000+MONTH(B430)*100+DAY(B430)</f>
        <v>20060726</v>
      </c>
      <c r="B430" s="3">
        <f>B429+1</f>
        <v>38924</v>
      </c>
      <c r="C430" s="2">
        <f>WEEKDAY(B430,2)</f>
        <v>3</v>
      </c>
      <c r="D430" s="2">
        <f>DAY(B430)</f>
        <v>26</v>
      </c>
      <c r="E430" s="2">
        <f>IF(ISNUMBER(E429),E429+1,1)</f>
        <v>429</v>
      </c>
      <c r="F430" s="3" t="str">
        <f>VLOOKUP(C430,weekdays,2)</f>
        <v>Wednesday</v>
      </c>
      <c r="G430" s="3" t="str">
        <f>VLOOKUP(C430,weekdays,3)</f>
        <v>Wed</v>
      </c>
      <c r="H430" s="2" t="str">
        <f>IF(C430&lt;=5,"Weekday","Weekend")</f>
        <v>Weekday</v>
      </c>
      <c r="I430" s="2">
        <f>WEEKNUM(B430,2)</f>
        <v>31</v>
      </c>
      <c r="J430" s="2">
        <f>IF(I430=I429,J429,J429+1)</f>
        <v>63</v>
      </c>
      <c r="K430" s="3">
        <f>B430+1-C430</f>
        <v>38922</v>
      </c>
      <c r="L430" s="2">
        <f>YEAR(K430)*10000+MONTH(K430)*100+DAY(K430)</f>
        <v>20060724</v>
      </c>
      <c r="M430" s="2">
        <f>MONTH(B430)</f>
        <v>7</v>
      </c>
      <c r="N430" s="2">
        <f>IF(M430=M429,N429,N429+1)</f>
        <v>15</v>
      </c>
      <c r="O430" s="3" t="str">
        <f>VLOOKUP(M$2:M$65536,months,2)</f>
        <v>July</v>
      </c>
      <c r="P430" s="3" t="str">
        <f>VLOOKUP(M$2:M$65536,months,3)</f>
        <v>Jul</v>
      </c>
      <c r="Q430" s="2">
        <f>IF(M$2:M$65536&lt;4,1,IF(M$2:M$65536&lt;7,2,IF(M$2:M$65536&lt;10,3,4)))</f>
        <v>3</v>
      </c>
      <c r="R430" s="2">
        <f>YEAR($B430)</f>
        <v>2006</v>
      </c>
      <c r="S430" s="2">
        <f>R430*100+M$2:M$65536</f>
        <v>200607</v>
      </c>
      <c r="T430" s="2">
        <f>IF(M$2:M$65536&lt;=6,M$2:M$65536+6,M$2:M$65536-6)</f>
        <v>1</v>
      </c>
      <c r="U430" s="2">
        <f>IF(M$2:M$65536&lt;4,3,IF(M$2:M$65536&lt;7,4,IF(M$2:M$65536&lt;10,1,2)))</f>
        <v>1</v>
      </c>
      <c r="V430" s="2">
        <f>IF(M$2:M$65536 &lt;= 6, R$2:R$2192, R$2:R$65536+1)</f>
        <v>2007</v>
      </c>
      <c r="W430" s="2" t="str">
        <f>IF(MONTH($B430+1)&lt;&gt;M430,"Month End","Not Month End")</f>
        <v>Not Month End</v>
      </c>
      <c r="X430" s="3">
        <f>DATE(R430-1,M430,D430)</f>
        <v>38559</v>
      </c>
      <c r="Z4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values(20060726, '2006-7-26',3, 26, 429, 'Wednesday', 'Wed', 'Weekday', 31, 63, '2006-7-24', 20060724, 7, 15, 'July', 'Jul', 3, 2006, 200607, 1, 1, 2007, 'Not Month End', '2005-7-26')</v>
      </c>
    </row>
    <row r="431" spans="1:26" x14ac:dyDescent="0.25">
      <c r="A431" s="2">
        <f>YEAR(B431)*10000+MONTH(B431)*100+DAY(B431)</f>
        <v>20060727</v>
      </c>
      <c r="B431" s="3">
        <f>B430+1</f>
        <v>38925</v>
      </c>
      <c r="C431" s="2">
        <f>WEEKDAY(B431,2)</f>
        <v>4</v>
      </c>
      <c r="D431" s="2">
        <f>DAY(B431)</f>
        <v>27</v>
      </c>
      <c r="E431" s="2">
        <f>IF(ISNUMBER(E430),E430+1,1)</f>
        <v>430</v>
      </c>
      <c r="F431" s="3" t="str">
        <f>VLOOKUP(C431,weekdays,2)</f>
        <v>Thursday</v>
      </c>
      <c r="G431" s="3" t="str">
        <f>VLOOKUP(C431,weekdays,3)</f>
        <v>Thu</v>
      </c>
      <c r="H431" s="2" t="str">
        <f>IF(C431&lt;=5,"Weekday","Weekend")</f>
        <v>Weekday</v>
      </c>
      <c r="I431" s="2">
        <f>WEEKNUM(B431,2)</f>
        <v>31</v>
      </c>
      <c r="J431" s="2">
        <f>IF(I431=I430,J430,J430+1)</f>
        <v>63</v>
      </c>
      <c r="K431" s="3">
        <f>B431+1-C431</f>
        <v>38922</v>
      </c>
      <c r="L431" s="2">
        <f>YEAR(K431)*10000+MONTH(K431)*100+DAY(K431)</f>
        <v>20060724</v>
      </c>
      <c r="M431" s="2">
        <f>MONTH(B431)</f>
        <v>7</v>
      </c>
      <c r="N431" s="2">
        <f>IF(M431=M430,N430,N430+1)</f>
        <v>15</v>
      </c>
      <c r="O431" s="3" t="str">
        <f>VLOOKUP(M$2:M$65536,months,2)</f>
        <v>July</v>
      </c>
      <c r="P431" s="3" t="str">
        <f>VLOOKUP(M$2:M$65536,months,3)</f>
        <v>Jul</v>
      </c>
      <c r="Q431" s="2">
        <f>IF(M$2:M$65536&lt;4,1,IF(M$2:M$65536&lt;7,2,IF(M$2:M$65536&lt;10,3,4)))</f>
        <v>3</v>
      </c>
      <c r="R431" s="2">
        <f>YEAR($B431)</f>
        <v>2006</v>
      </c>
      <c r="S431" s="2">
        <f>R431*100+M$2:M$65536</f>
        <v>200607</v>
      </c>
      <c r="T431" s="2">
        <f>IF(M$2:M$65536&lt;=6,M$2:M$65536+6,M$2:M$65536-6)</f>
        <v>1</v>
      </c>
      <c r="U431" s="2">
        <f>IF(M$2:M$65536&lt;4,3,IF(M$2:M$65536&lt;7,4,IF(M$2:M$65536&lt;10,1,2)))</f>
        <v>1</v>
      </c>
      <c r="V431" s="2">
        <f>IF(M$2:M$65536 &lt;= 6, R$2:R$2192, R$2:R$65536+1)</f>
        <v>2007</v>
      </c>
      <c r="W431" s="2" t="str">
        <f>IF(MONTH($B431+1)&lt;&gt;M431,"Month End","Not Month End")</f>
        <v>Not Month End</v>
      </c>
      <c r="X431" s="3">
        <f>DATE(R431-1,M431,D431)</f>
        <v>38560</v>
      </c>
      <c r="Z4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values(20060727, '2006-7-27',4, 27, 430, 'Thursday', 'Thu', 'Weekday', 31, 63, '2006-7-24', 20060724, 7, 15, 'July', 'Jul', 3, 2006, 200607, 1, 1, 2007, 'Not Month End', '2005-7-27')</v>
      </c>
    </row>
    <row r="432" spans="1:26" x14ac:dyDescent="0.25">
      <c r="A432" s="2">
        <f>YEAR(B432)*10000+MONTH(B432)*100+DAY(B432)</f>
        <v>20060728</v>
      </c>
      <c r="B432" s="3">
        <f>B431+1</f>
        <v>38926</v>
      </c>
      <c r="C432" s="2">
        <f>WEEKDAY(B432,2)</f>
        <v>5</v>
      </c>
      <c r="D432" s="2">
        <f>DAY(B432)</f>
        <v>28</v>
      </c>
      <c r="E432" s="2">
        <f>IF(ISNUMBER(E431),E431+1,1)</f>
        <v>431</v>
      </c>
      <c r="F432" s="3" t="str">
        <f>VLOOKUP(C432,weekdays,2)</f>
        <v>Friday</v>
      </c>
      <c r="G432" s="3" t="str">
        <f>VLOOKUP(C432,weekdays,3)</f>
        <v>Fri</v>
      </c>
      <c r="H432" s="2" t="str">
        <f>IF(C432&lt;=5,"Weekday","Weekend")</f>
        <v>Weekday</v>
      </c>
      <c r="I432" s="2">
        <f>WEEKNUM(B432,2)</f>
        <v>31</v>
      </c>
      <c r="J432" s="2">
        <f>IF(I432=I431,J431,J431+1)</f>
        <v>63</v>
      </c>
      <c r="K432" s="3">
        <f>B432+1-C432</f>
        <v>38922</v>
      </c>
      <c r="L432" s="2">
        <f>YEAR(K432)*10000+MONTH(K432)*100+DAY(K432)</f>
        <v>20060724</v>
      </c>
      <c r="M432" s="2">
        <f>MONTH(B432)</f>
        <v>7</v>
      </c>
      <c r="N432" s="2">
        <f>IF(M432=M431,N431,N431+1)</f>
        <v>15</v>
      </c>
      <c r="O432" s="3" t="str">
        <f>VLOOKUP(M$2:M$65536,months,2)</f>
        <v>July</v>
      </c>
      <c r="P432" s="3" t="str">
        <f>VLOOKUP(M$2:M$65536,months,3)</f>
        <v>Jul</v>
      </c>
      <c r="Q432" s="2">
        <f>IF(M$2:M$65536&lt;4,1,IF(M$2:M$65536&lt;7,2,IF(M$2:M$65536&lt;10,3,4)))</f>
        <v>3</v>
      </c>
      <c r="R432" s="2">
        <f>YEAR($B432)</f>
        <v>2006</v>
      </c>
      <c r="S432" s="2">
        <f>R432*100+M$2:M$65536</f>
        <v>200607</v>
      </c>
      <c r="T432" s="2">
        <f>IF(M$2:M$65536&lt;=6,M$2:M$65536+6,M$2:M$65536-6)</f>
        <v>1</v>
      </c>
      <c r="U432" s="2">
        <f>IF(M$2:M$65536&lt;4,3,IF(M$2:M$65536&lt;7,4,IF(M$2:M$65536&lt;10,1,2)))</f>
        <v>1</v>
      </c>
      <c r="V432" s="2">
        <f>IF(M$2:M$65536 &lt;= 6, R$2:R$2192, R$2:R$65536+1)</f>
        <v>2007</v>
      </c>
      <c r="W432" s="2" t="str">
        <f>IF(MONTH($B432+1)&lt;&gt;M432,"Month End","Not Month End")</f>
        <v>Not Month End</v>
      </c>
      <c r="X432" s="3">
        <f>DATE(R432-1,M432,D432)</f>
        <v>38561</v>
      </c>
      <c r="Z4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values(20060728, '2006-7-28',5, 28, 431, 'Friday', 'Fri', 'Weekday', 31, 63, '2006-7-24', 20060724, 7, 15, 'July', 'Jul', 3, 2006, 200607, 1, 1, 2007, 'Not Month End', '2005-7-28')</v>
      </c>
    </row>
    <row r="433" spans="1:26" x14ac:dyDescent="0.25">
      <c r="A433" s="2">
        <f>YEAR(B433)*10000+MONTH(B433)*100+DAY(B433)</f>
        <v>20060729</v>
      </c>
      <c r="B433" s="3">
        <f>B432+1</f>
        <v>38927</v>
      </c>
      <c r="C433" s="2">
        <f>WEEKDAY(B433,2)</f>
        <v>6</v>
      </c>
      <c r="D433" s="2">
        <f>DAY(B433)</f>
        <v>29</v>
      </c>
      <c r="E433" s="2">
        <f>IF(ISNUMBER(E432),E432+1,1)</f>
        <v>432</v>
      </c>
      <c r="F433" s="3" t="str">
        <f>VLOOKUP(C433,weekdays,2)</f>
        <v>Saturday</v>
      </c>
      <c r="G433" s="3" t="str">
        <f>VLOOKUP(C433,weekdays,3)</f>
        <v>Sat</v>
      </c>
      <c r="H433" s="2" t="str">
        <f>IF(C433&lt;=5,"Weekday","Weekend")</f>
        <v>Weekend</v>
      </c>
      <c r="I433" s="2">
        <f>WEEKNUM(B433,2)</f>
        <v>31</v>
      </c>
      <c r="J433" s="2">
        <f>IF(I433=I432,J432,J432+1)</f>
        <v>63</v>
      </c>
      <c r="K433" s="3">
        <f>B433+1-C433</f>
        <v>38922</v>
      </c>
      <c r="L433" s="2">
        <f>YEAR(K433)*10000+MONTH(K433)*100+DAY(K433)</f>
        <v>20060724</v>
      </c>
      <c r="M433" s="2">
        <f>MONTH(B433)</f>
        <v>7</v>
      </c>
      <c r="N433" s="2">
        <f>IF(M433=M432,N432,N432+1)</f>
        <v>15</v>
      </c>
      <c r="O433" s="3" t="str">
        <f>VLOOKUP(M$2:M$65536,months,2)</f>
        <v>July</v>
      </c>
      <c r="P433" s="3" t="str">
        <f>VLOOKUP(M$2:M$65536,months,3)</f>
        <v>Jul</v>
      </c>
      <c r="Q433" s="2">
        <f>IF(M$2:M$65536&lt;4,1,IF(M$2:M$65536&lt;7,2,IF(M$2:M$65536&lt;10,3,4)))</f>
        <v>3</v>
      </c>
      <c r="R433" s="2">
        <f>YEAR($B433)</f>
        <v>2006</v>
      </c>
      <c r="S433" s="2">
        <f>R433*100+M$2:M$65536</f>
        <v>200607</v>
      </c>
      <c r="T433" s="2">
        <f>IF(M$2:M$65536&lt;=6,M$2:M$65536+6,M$2:M$65536-6)</f>
        <v>1</v>
      </c>
      <c r="U433" s="2">
        <f>IF(M$2:M$65536&lt;4,3,IF(M$2:M$65536&lt;7,4,IF(M$2:M$65536&lt;10,1,2)))</f>
        <v>1</v>
      </c>
      <c r="V433" s="2">
        <f>IF(M$2:M$65536 &lt;= 6, R$2:R$2192, R$2:R$65536+1)</f>
        <v>2007</v>
      </c>
      <c r="W433" s="2" t="str">
        <f>IF(MONTH($B433+1)&lt;&gt;M433,"Month End","Not Month End")</f>
        <v>Not Month End</v>
      </c>
      <c r="X433" s="3">
        <f>DATE(R433-1,M433,D433)</f>
        <v>38562</v>
      </c>
      <c r="Z4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values(20060729, '2006-7-29',6, 29, 432, 'Saturday', 'Sat', 'Weekend', 31, 63, '2006-7-24', 20060724, 7, 15, 'July', 'Jul', 3, 2006, 200607, 1, 1, 2007, 'Not Month End', '2005-7-29')</v>
      </c>
    </row>
    <row r="434" spans="1:26" x14ac:dyDescent="0.25">
      <c r="A434" s="2">
        <f>YEAR(B434)*10000+MONTH(B434)*100+DAY(B434)</f>
        <v>20060730</v>
      </c>
      <c r="B434" s="3">
        <f>B433+1</f>
        <v>38928</v>
      </c>
      <c r="C434" s="2">
        <f>WEEKDAY(B434,2)</f>
        <v>7</v>
      </c>
      <c r="D434" s="2">
        <f>DAY(B434)</f>
        <v>30</v>
      </c>
      <c r="E434" s="2">
        <f>IF(ISNUMBER(E433),E433+1,1)</f>
        <v>433</v>
      </c>
      <c r="F434" s="3" t="str">
        <f>VLOOKUP(C434,weekdays,2)</f>
        <v>Sunday</v>
      </c>
      <c r="G434" s="3" t="str">
        <f>VLOOKUP(C434,weekdays,3)</f>
        <v>Sun</v>
      </c>
      <c r="H434" s="2" t="str">
        <f>IF(C434&lt;=5,"Weekday","Weekend")</f>
        <v>Weekend</v>
      </c>
      <c r="I434" s="2">
        <f>WEEKNUM(B434,2)</f>
        <v>31</v>
      </c>
      <c r="J434" s="2">
        <f>IF(I434=I433,J433,J433+1)</f>
        <v>63</v>
      </c>
      <c r="K434" s="3">
        <f>B434+1-C434</f>
        <v>38922</v>
      </c>
      <c r="L434" s="2">
        <f>YEAR(K434)*10000+MONTH(K434)*100+DAY(K434)</f>
        <v>20060724</v>
      </c>
      <c r="M434" s="2">
        <f>MONTH(B434)</f>
        <v>7</v>
      </c>
      <c r="N434" s="2">
        <f>IF(M434=M433,N433,N433+1)</f>
        <v>15</v>
      </c>
      <c r="O434" s="3" t="str">
        <f>VLOOKUP(M$2:M$65536,months,2)</f>
        <v>July</v>
      </c>
      <c r="P434" s="3" t="str">
        <f>VLOOKUP(M$2:M$65536,months,3)</f>
        <v>Jul</v>
      </c>
      <c r="Q434" s="2">
        <f>IF(M$2:M$65536&lt;4,1,IF(M$2:M$65536&lt;7,2,IF(M$2:M$65536&lt;10,3,4)))</f>
        <v>3</v>
      </c>
      <c r="R434" s="2">
        <f>YEAR($B434)</f>
        <v>2006</v>
      </c>
      <c r="S434" s="2">
        <f>R434*100+M$2:M$65536</f>
        <v>200607</v>
      </c>
      <c r="T434" s="2">
        <f>IF(M$2:M$65536&lt;=6,M$2:M$65536+6,M$2:M$65536-6)</f>
        <v>1</v>
      </c>
      <c r="U434" s="2">
        <f>IF(M$2:M$65536&lt;4,3,IF(M$2:M$65536&lt;7,4,IF(M$2:M$65536&lt;10,1,2)))</f>
        <v>1</v>
      </c>
      <c r="V434" s="2">
        <f>IF(M$2:M$65536 &lt;= 6, R$2:R$2192, R$2:R$65536+1)</f>
        <v>2007</v>
      </c>
      <c r="W434" s="2" t="str">
        <f>IF(MONTH($B434+1)&lt;&gt;M434,"Month End","Not Month End")</f>
        <v>Not Month End</v>
      </c>
      <c r="X434" s="3">
        <f>DATE(R434-1,M434,D434)</f>
        <v>38563</v>
      </c>
      <c r="Z4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values(20060730, '2006-7-30',7, 30, 433, 'Sunday', 'Sun', 'Weekend', 31, 63, '2006-7-24', 20060724, 7, 15, 'July', 'Jul', 3, 2006, 200607, 1, 1, 2007, 'Not Month End', '2005-7-30')</v>
      </c>
    </row>
    <row r="435" spans="1:26" x14ac:dyDescent="0.25">
      <c r="A435" s="2">
        <f>YEAR(B435)*10000+MONTH(B435)*100+DAY(B435)</f>
        <v>20060731</v>
      </c>
      <c r="B435" s="3">
        <f>B434+1</f>
        <v>38929</v>
      </c>
      <c r="C435" s="2">
        <f>WEEKDAY(B435,2)</f>
        <v>1</v>
      </c>
      <c r="D435" s="2">
        <f>DAY(B435)</f>
        <v>31</v>
      </c>
      <c r="E435" s="2">
        <f>IF(ISNUMBER(E434),E434+1,1)</f>
        <v>434</v>
      </c>
      <c r="F435" s="3" t="str">
        <f>VLOOKUP(C435,weekdays,2)</f>
        <v>Monday</v>
      </c>
      <c r="G435" s="3" t="str">
        <f>VLOOKUP(C435,weekdays,3)</f>
        <v>Mon</v>
      </c>
      <c r="H435" s="2" t="str">
        <f>IF(C435&lt;=5,"Weekday","Weekend")</f>
        <v>Weekday</v>
      </c>
      <c r="I435" s="2">
        <f>WEEKNUM(B435,2)</f>
        <v>32</v>
      </c>
      <c r="J435" s="2">
        <f>IF(I435=I434,J434,J434+1)</f>
        <v>64</v>
      </c>
      <c r="K435" s="3">
        <f>B435+1-C435</f>
        <v>38929</v>
      </c>
      <c r="L435" s="2">
        <f>YEAR(K435)*10000+MONTH(K435)*100+DAY(K435)</f>
        <v>20060731</v>
      </c>
      <c r="M435" s="2">
        <f>MONTH(B435)</f>
        <v>7</v>
      </c>
      <c r="N435" s="2">
        <f>IF(M435=M434,N434,N434+1)</f>
        <v>15</v>
      </c>
      <c r="O435" s="3" t="str">
        <f>VLOOKUP(M$2:M$65536,months,2)</f>
        <v>July</v>
      </c>
      <c r="P435" s="3" t="str">
        <f>VLOOKUP(M$2:M$65536,months,3)</f>
        <v>Jul</v>
      </c>
      <c r="Q435" s="2">
        <f>IF(M$2:M$65536&lt;4,1,IF(M$2:M$65536&lt;7,2,IF(M$2:M$65536&lt;10,3,4)))</f>
        <v>3</v>
      </c>
      <c r="R435" s="2">
        <f>YEAR($B435)</f>
        <v>2006</v>
      </c>
      <c r="S435" s="2">
        <f>R435*100+M$2:M$65536</f>
        <v>200607</v>
      </c>
      <c r="T435" s="2">
        <f>IF(M$2:M$65536&lt;=6,M$2:M$65536+6,M$2:M$65536-6)</f>
        <v>1</v>
      </c>
      <c r="U435" s="2">
        <f>IF(M$2:M$65536&lt;4,3,IF(M$2:M$65536&lt;7,4,IF(M$2:M$65536&lt;10,1,2)))</f>
        <v>1</v>
      </c>
      <c r="V435" s="2">
        <f>IF(M$2:M$65536 &lt;= 6, R$2:R$2192, R$2:R$65536+1)</f>
        <v>2007</v>
      </c>
      <c r="W435" s="2" t="str">
        <f>IF(MONTH($B435+1)&lt;&gt;M435,"Month End","Not Month End")</f>
        <v>Month End</v>
      </c>
      <c r="X435" s="3">
        <f>DATE(R435-1,M435,D435)</f>
        <v>38564</v>
      </c>
      <c r="Z4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values(20060731, '2006-7-31',1, 31, 434, 'Monday', 'Mon', 'Weekday', 32, 64, '2006-7-31', 20060731, 7, 15, 'July', 'Jul', 3, 2006, 200607, 1, 1, 2007, 'Month End', '2005-7-31')</v>
      </c>
    </row>
    <row r="436" spans="1:26" x14ac:dyDescent="0.25">
      <c r="A436" s="2">
        <f>YEAR(B436)*10000+MONTH(B436)*100+DAY(B436)</f>
        <v>20060801</v>
      </c>
      <c r="B436" s="3">
        <f>B435+1</f>
        <v>38930</v>
      </c>
      <c r="C436" s="2">
        <f>WEEKDAY(B436,2)</f>
        <v>2</v>
      </c>
      <c r="D436" s="2">
        <f>DAY(B436)</f>
        <v>1</v>
      </c>
      <c r="E436" s="2">
        <f>IF(ISNUMBER(E435),E435+1,1)</f>
        <v>435</v>
      </c>
      <c r="F436" s="3" t="str">
        <f>VLOOKUP(C436,weekdays,2)</f>
        <v>Tuesday</v>
      </c>
      <c r="G436" s="3" t="str">
        <f>VLOOKUP(C436,weekdays,3)</f>
        <v>Tue</v>
      </c>
      <c r="H436" s="2" t="str">
        <f>IF(C436&lt;=5,"Weekday","Weekend")</f>
        <v>Weekday</v>
      </c>
      <c r="I436" s="2">
        <f>WEEKNUM(B436,2)</f>
        <v>32</v>
      </c>
      <c r="J436" s="2">
        <f>IF(I436=I435,J435,J435+1)</f>
        <v>64</v>
      </c>
      <c r="K436" s="3">
        <f>B436+1-C436</f>
        <v>38929</v>
      </c>
      <c r="L436" s="2">
        <f>YEAR(K436)*10000+MONTH(K436)*100+DAY(K436)</f>
        <v>20060731</v>
      </c>
      <c r="M436" s="2">
        <f>MONTH(B436)</f>
        <v>8</v>
      </c>
      <c r="N436" s="2">
        <f>IF(M436=M435,N435,N435+1)</f>
        <v>16</v>
      </c>
      <c r="O436" s="3" t="str">
        <f>VLOOKUP(M$2:M$65536,months,2)</f>
        <v>August</v>
      </c>
      <c r="P436" s="3" t="str">
        <f>VLOOKUP(M$2:M$65536,months,3)</f>
        <v>Aug</v>
      </c>
      <c r="Q436" s="2">
        <f>IF(M$2:M$65536&lt;4,1,IF(M$2:M$65536&lt;7,2,IF(M$2:M$65536&lt;10,3,4)))</f>
        <v>3</v>
      </c>
      <c r="R436" s="2">
        <f>YEAR($B436)</f>
        <v>2006</v>
      </c>
      <c r="S436" s="2">
        <f>R436*100+M$2:M$65536</f>
        <v>200608</v>
      </c>
      <c r="T436" s="2">
        <f>IF(M$2:M$65536&lt;=6,M$2:M$65536+6,M$2:M$65536-6)</f>
        <v>2</v>
      </c>
      <c r="U436" s="2">
        <f>IF(M$2:M$65536&lt;4,3,IF(M$2:M$65536&lt;7,4,IF(M$2:M$65536&lt;10,1,2)))</f>
        <v>1</v>
      </c>
      <c r="V436" s="2">
        <f>IF(M$2:M$65536 &lt;= 6, R$2:R$2192, R$2:R$65536+1)</f>
        <v>2007</v>
      </c>
      <c r="W436" s="2" t="str">
        <f>IF(MONTH($B436+1)&lt;&gt;M436,"Month End","Not Month End")</f>
        <v>Not Month End</v>
      </c>
      <c r="X436" s="3">
        <f>DATE(R436-1,M436,D436)</f>
        <v>38565</v>
      </c>
      <c r="Z4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values(20060801, '2006-8-1',2, 1, 435, 'Tuesday', 'Tue', 'Weekday', 32, 64, '2006-7-31', 20060731, 8, 16, 'August', 'Aug', 3, 2006, 200608, 2, 1, 2007, 'Not Month End', '2005-8-1')</v>
      </c>
    </row>
    <row r="437" spans="1:26" x14ac:dyDescent="0.25">
      <c r="A437" s="2">
        <f>YEAR(B437)*10000+MONTH(B437)*100+DAY(B437)</f>
        <v>20060802</v>
      </c>
      <c r="B437" s="3">
        <f>B436+1</f>
        <v>38931</v>
      </c>
      <c r="C437" s="2">
        <f>WEEKDAY(B437,2)</f>
        <v>3</v>
      </c>
      <c r="D437" s="2">
        <f>DAY(B437)</f>
        <v>2</v>
      </c>
      <c r="E437" s="2">
        <f>IF(ISNUMBER(E436),E436+1,1)</f>
        <v>436</v>
      </c>
      <c r="F437" s="3" t="str">
        <f>VLOOKUP(C437,weekdays,2)</f>
        <v>Wednesday</v>
      </c>
      <c r="G437" s="3" t="str">
        <f>VLOOKUP(C437,weekdays,3)</f>
        <v>Wed</v>
      </c>
      <c r="H437" s="2" t="str">
        <f>IF(C437&lt;=5,"Weekday","Weekend")</f>
        <v>Weekday</v>
      </c>
      <c r="I437" s="2">
        <f>WEEKNUM(B437,2)</f>
        <v>32</v>
      </c>
      <c r="J437" s="2">
        <f>IF(I437=I436,J436,J436+1)</f>
        <v>64</v>
      </c>
      <c r="K437" s="3">
        <f>B437+1-C437</f>
        <v>38929</v>
      </c>
      <c r="L437" s="2">
        <f>YEAR(K437)*10000+MONTH(K437)*100+DAY(K437)</f>
        <v>20060731</v>
      </c>
      <c r="M437" s="2">
        <f>MONTH(B437)</f>
        <v>8</v>
      </c>
      <c r="N437" s="2">
        <f>IF(M437=M436,N436,N436+1)</f>
        <v>16</v>
      </c>
      <c r="O437" s="3" t="str">
        <f>VLOOKUP(M$2:M$65536,months,2)</f>
        <v>August</v>
      </c>
      <c r="P437" s="3" t="str">
        <f>VLOOKUP(M$2:M$65536,months,3)</f>
        <v>Aug</v>
      </c>
      <c r="Q437" s="2">
        <f>IF(M$2:M$65536&lt;4,1,IF(M$2:M$65536&lt;7,2,IF(M$2:M$65536&lt;10,3,4)))</f>
        <v>3</v>
      </c>
      <c r="R437" s="2">
        <f>YEAR($B437)</f>
        <v>2006</v>
      </c>
      <c r="S437" s="2">
        <f>R437*100+M$2:M$65536</f>
        <v>200608</v>
      </c>
      <c r="T437" s="2">
        <f>IF(M$2:M$65536&lt;=6,M$2:M$65536+6,M$2:M$65536-6)</f>
        <v>2</v>
      </c>
      <c r="U437" s="2">
        <f>IF(M$2:M$65536&lt;4,3,IF(M$2:M$65536&lt;7,4,IF(M$2:M$65536&lt;10,1,2)))</f>
        <v>1</v>
      </c>
      <c r="V437" s="2">
        <f>IF(M$2:M$65536 &lt;= 6, R$2:R$2192, R$2:R$65536+1)</f>
        <v>2007</v>
      </c>
      <c r="W437" s="2" t="str">
        <f>IF(MONTH($B437+1)&lt;&gt;M437,"Month End","Not Month End")</f>
        <v>Not Month End</v>
      </c>
      <c r="X437" s="3">
        <f>DATE(R437-1,M437,D437)</f>
        <v>38566</v>
      </c>
      <c r="Z4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values(20060802, '2006-8-2',3, 2, 436, 'Wednesday', 'Wed', 'Weekday', 32, 64, '2006-7-31', 20060731, 8, 16, 'August', 'Aug', 3, 2006, 200608, 2, 1, 2007, 'Not Month End', '2005-8-2')</v>
      </c>
    </row>
    <row r="438" spans="1:26" x14ac:dyDescent="0.25">
      <c r="A438" s="2">
        <f>YEAR(B438)*10000+MONTH(B438)*100+DAY(B438)</f>
        <v>20060803</v>
      </c>
      <c r="B438" s="3">
        <f>B437+1</f>
        <v>38932</v>
      </c>
      <c r="C438" s="2">
        <f>WEEKDAY(B438,2)</f>
        <v>4</v>
      </c>
      <c r="D438" s="2">
        <f>DAY(B438)</f>
        <v>3</v>
      </c>
      <c r="E438" s="2">
        <f>IF(ISNUMBER(E437),E437+1,1)</f>
        <v>437</v>
      </c>
      <c r="F438" s="3" t="str">
        <f>VLOOKUP(C438,weekdays,2)</f>
        <v>Thursday</v>
      </c>
      <c r="G438" s="3" t="str">
        <f>VLOOKUP(C438,weekdays,3)</f>
        <v>Thu</v>
      </c>
      <c r="H438" s="2" t="str">
        <f>IF(C438&lt;=5,"Weekday","Weekend")</f>
        <v>Weekday</v>
      </c>
      <c r="I438" s="2">
        <f>WEEKNUM(B438,2)</f>
        <v>32</v>
      </c>
      <c r="J438" s="2">
        <f>IF(I438=I437,J437,J437+1)</f>
        <v>64</v>
      </c>
      <c r="K438" s="3">
        <f>B438+1-C438</f>
        <v>38929</v>
      </c>
      <c r="L438" s="2">
        <f>YEAR(K438)*10000+MONTH(K438)*100+DAY(K438)</f>
        <v>20060731</v>
      </c>
      <c r="M438" s="2">
        <f>MONTH(B438)</f>
        <v>8</v>
      </c>
      <c r="N438" s="2">
        <f>IF(M438=M437,N437,N437+1)</f>
        <v>16</v>
      </c>
      <c r="O438" s="3" t="str">
        <f>VLOOKUP(M$2:M$65536,months,2)</f>
        <v>August</v>
      </c>
      <c r="P438" s="3" t="str">
        <f>VLOOKUP(M$2:M$65536,months,3)</f>
        <v>Aug</v>
      </c>
      <c r="Q438" s="2">
        <f>IF(M$2:M$65536&lt;4,1,IF(M$2:M$65536&lt;7,2,IF(M$2:M$65536&lt;10,3,4)))</f>
        <v>3</v>
      </c>
      <c r="R438" s="2">
        <f>YEAR($B438)</f>
        <v>2006</v>
      </c>
      <c r="S438" s="2">
        <f>R438*100+M$2:M$65536</f>
        <v>200608</v>
      </c>
      <c r="T438" s="2">
        <f>IF(M$2:M$65536&lt;=6,M$2:M$65536+6,M$2:M$65536-6)</f>
        <v>2</v>
      </c>
      <c r="U438" s="2">
        <f>IF(M$2:M$65536&lt;4,3,IF(M$2:M$65536&lt;7,4,IF(M$2:M$65536&lt;10,1,2)))</f>
        <v>1</v>
      </c>
      <c r="V438" s="2">
        <f>IF(M$2:M$65536 &lt;= 6, R$2:R$2192, R$2:R$65536+1)</f>
        <v>2007</v>
      </c>
      <c r="W438" s="2" t="str">
        <f>IF(MONTH($B438+1)&lt;&gt;M438,"Month End","Not Month End")</f>
        <v>Not Month End</v>
      </c>
      <c r="X438" s="3">
        <f>DATE(R438-1,M438,D438)</f>
        <v>38567</v>
      </c>
      <c r="Z4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values(20060803, '2006-8-3',4, 3, 437, 'Thursday', 'Thu', 'Weekday', 32, 64, '2006-7-31', 20060731, 8, 16, 'August', 'Aug', 3, 2006, 200608, 2, 1, 2007, 'Not Month End', '2005-8-3')</v>
      </c>
    </row>
    <row r="439" spans="1:26" x14ac:dyDescent="0.25">
      <c r="A439" s="2">
        <f>YEAR(B439)*10000+MONTH(B439)*100+DAY(B439)</f>
        <v>20060804</v>
      </c>
      <c r="B439" s="3">
        <f>B438+1</f>
        <v>38933</v>
      </c>
      <c r="C439" s="2">
        <f>WEEKDAY(B439,2)</f>
        <v>5</v>
      </c>
      <c r="D439" s="2">
        <f>DAY(B439)</f>
        <v>4</v>
      </c>
      <c r="E439" s="2">
        <f>IF(ISNUMBER(E438),E438+1,1)</f>
        <v>438</v>
      </c>
      <c r="F439" s="3" t="str">
        <f>VLOOKUP(C439,weekdays,2)</f>
        <v>Friday</v>
      </c>
      <c r="G439" s="3" t="str">
        <f>VLOOKUP(C439,weekdays,3)</f>
        <v>Fri</v>
      </c>
      <c r="H439" s="2" t="str">
        <f>IF(C439&lt;=5,"Weekday","Weekend")</f>
        <v>Weekday</v>
      </c>
      <c r="I439" s="2">
        <f>WEEKNUM(B439,2)</f>
        <v>32</v>
      </c>
      <c r="J439" s="2">
        <f>IF(I439=I438,J438,J438+1)</f>
        <v>64</v>
      </c>
      <c r="K439" s="3">
        <f>B439+1-C439</f>
        <v>38929</v>
      </c>
      <c r="L439" s="2">
        <f>YEAR(K439)*10000+MONTH(K439)*100+DAY(K439)</f>
        <v>20060731</v>
      </c>
      <c r="M439" s="2">
        <f>MONTH(B439)</f>
        <v>8</v>
      </c>
      <c r="N439" s="2">
        <f>IF(M439=M438,N438,N438+1)</f>
        <v>16</v>
      </c>
      <c r="O439" s="3" t="str">
        <f>VLOOKUP(M$2:M$65536,months,2)</f>
        <v>August</v>
      </c>
      <c r="P439" s="3" t="str">
        <f>VLOOKUP(M$2:M$65536,months,3)</f>
        <v>Aug</v>
      </c>
      <c r="Q439" s="2">
        <f>IF(M$2:M$65536&lt;4,1,IF(M$2:M$65536&lt;7,2,IF(M$2:M$65536&lt;10,3,4)))</f>
        <v>3</v>
      </c>
      <c r="R439" s="2">
        <f>YEAR($B439)</f>
        <v>2006</v>
      </c>
      <c r="S439" s="2">
        <f>R439*100+M$2:M$65536</f>
        <v>200608</v>
      </c>
      <c r="T439" s="2">
        <f>IF(M$2:M$65536&lt;=6,M$2:M$65536+6,M$2:M$65536-6)</f>
        <v>2</v>
      </c>
      <c r="U439" s="2">
        <f>IF(M$2:M$65536&lt;4,3,IF(M$2:M$65536&lt;7,4,IF(M$2:M$65536&lt;10,1,2)))</f>
        <v>1</v>
      </c>
      <c r="V439" s="2">
        <f>IF(M$2:M$65536 &lt;= 6, R$2:R$2192, R$2:R$65536+1)</f>
        <v>2007</v>
      </c>
      <c r="W439" s="2" t="str">
        <f>IF(MONTH($B439+1)&lt;&gt;M439,"Month End","Not Month End")</f>
        <v>Not Month End</v>
      </c>
      <c r="X439" s="3">
        <f>DATE(R439-1,M439,D439)</f>
        <v>38568</v>
      </c>
      <c r="Z4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values(20060804, '2006-8-4',5, 4, 438, 'Friday', 'Fri', 'Weekday', 32, 64, '2006-7-31', 20060731, 8, 16, 'August', 'Aug', 3, 2006, 200608, 2, 1, 2007, 'Not Month End', '2005-8-4')</v>
      </c>
    </row>
    <row r="440" spans="1:26" x14ac:dyDescent="0.25">
      <c r="A440" s="2">
        <f>YEAR(B440)*10000+MONTH(B440)*100+DAY(B440)</f>
        <v>20060805</v>
      </c>
      <c r="B440" s="3">
        <f>B439+1</f>
        <v>38934</v>
      </c>
      <c r="C440" s="2">
        <f>WEEKDAY(B440,2)</f>
        <v>6</v>
      </c>
      <c r="D440" s="2">
        <f>DAY(B440)</f>
        <v>5</v>
      </c>
      <c r="E440" s="2">
        <f>IF(ISNUMBER(E439),E439+1,1)</f>
        <v>439</v>
      </c>
      <c r="F440" s="3" t="str">
        <f>VLOOKUP(C440,weekdays,2)</f>
        <v>Saturday</v>
      </c>
      <c r="G440" s="3" t="str">
        <f>VLOOKUP(C440,weekdays,3)</f>
        <v>Sat</v>
      </c>
      <c r="H440" s="2" t="str">
        <f>IF(C440&lt;=5,"Weekday","Weekend")</f>
        <v>Weekend</v>
      </c>
      <c r="I440" s="2">
        <f>WEEKNUM(B440,2)</f>
        <v>32</v>
      </c>
      <c r="J440" s="2">
        <f>IF(I440=I439,J439,J439+1)</f>
        <v>64</v>
      </c>
      <c r="K440" s="3">
        <f>B440+1-C440</f>
        <v>38929</v>
      </c>
      <c r="L440" s="2">
        <f>YEAR(K440)*10000+MONTH(K440)*100+DAY(K440)</f>
        <v>20060731</v>
      </c>
      <c r="M440" s="2">
        <f>MONTH(B440)</f>
        <v>8</v>
      </c>
      <c r="N440" s="2">
        <f>IF(M440=M439,N439,N439+1)</f>
        <v>16</v>
      </c>
      <c r="O440" s="3" t="str">
        <f>VLOOKUP(M$2:M$65536,months,2)</f>
        <v>August</v>
      </c>
      <c r="P440" s="3" t="str">
        <f>VLOOKUP(M$2:M$65536,months,3)</f>
        <v>Aug</v>
      </c>
      <c r="Q440" s="2">
        <f>IF(M$2:M$65536&lt;4,1,IF(M$2:M$65536&lt;7,2,IF(M$2:M$65536&lt;10,3,4)))</f>
        <v>3</v>
      </c>
      <c r="R440" s="2">
        <f>YEAR($B440)</f>
        <v>2006</v>
      </c>
      <c r="S440" s="2">
        <f>R440*100+M$2:M$65536</f>
        <v>200608</v>
      </c>
      <c r="T440" s="2">
        <f>IF(M$2:M$65536&lt;=6,M$2:M$65536+6,M$2:M$65536-6)</f>
        <v>2</v>
      </c>
      <c r="U440" s="2">
        <f>IF(M$2:M$65536&lt;4,3,IF(M$2:M$65536&lt;7,4,IF(M$2:M$65536&lt;10,1,2)))</f>
        <v>1</v>
      </c>
      <c r="V440" s="2">
        <f>IF(M$2:M$65536 &lt;= 6, R$2:R$2192, R$2:R$65536+1)</f>
        <v>2007</v>
      </c>
      <c r="W440" s="2" t="str">
        <f>IF(MONTH($B440+1)&lt;&gt;M440,"Month End","Not Month End")</f>
        <v>Not Month End</v>
      </c>
      <c r="X440" s="3">
        <f>DATE(R440-1,M440,D440)</f>
        <v>38569</v>
      </c>
      <c r="Z4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values(20060805, '2006-8-5',6, 5, 439, 'Saturday', 'Sat', 'Weekend', 32, 64, '2006-7-31', 20060731, 8, 16, 'August', 'Aug', 3, 2006, 200608, 2, 1, 2007, 'Not Month End', '2005-8-5')</v>
      </c>
    </row>
    <row r="441" spans="1:26" x14ac:dyDescent="0.25">
      <c r="A441" s="2">
        <f>YEAR(B441)*10000+MONTH(B441)*100+DAY(B441)</f>
        <v>20060806</v>
      </c>
      <c r="B441" s="3">
        <f>B440+1</f>
        <v>38935</v>
      </c>
      <c r="C441" s="2">
        <f>WEEKDAY(B441,2)</f>
        <v>7</v>
      </c>
      <c r="D441" s="2">
        <f>DAY(B441)</f>
        <v>6</v>
      </c>
      <c r="E441" s="2">
        <f>IF(ISNUMBER(E440),E440+1,1)</f>
        <v>440</v>
      </c>
      <c r="F441" s="3" t="str">
        <f>VLOOKUP(C441,weekdays,2)</f>
        <v>Sunday</v>
      </c>
      <c r="G441" s="3" t="str">
        <f>VLOOKUP(C441,weekdays,3)</f>
        <v>Sun</v>
      </c>
      <c r="H441" s="2" t="str">
        <f>IF(C441&lt;=5,"Weekday","Weekend")</f>
        <v>Weekend</v>
      </c>
      <c r="I441" s="2">
        <f>WEEKNUM(B441,2)</f>
        <v>32</v>
      </c>
      <c r="J441" s="2">
        <f>IF(I441=I440,J440,J440+1)</f>
        <v>64</v>
      </c>
      <c r="K441" s="3">
        <f>B441+1-C441</f>
        <v>38929</v>
      </c>
      <c r="L441" s="2">
        <f>YEAR(K441)*10000+MONTH(K441)*100+DAY(K441)</f>
        <v>20060731</v>
      </c>
      <c r="M441" s="2">
        <f>MONTH(B441)</f>
        <v>8</v>
      </c>
      <c r="N441" s="2">
        <f>IF(M441=M440,N440,N440+1)</f>
        <v>16</v>
      </c>
      <c r="O441" s="3" t="str">
        <f>VLOOKUP(M$2:M$65536,months,2)</f>
        <v>August</v>
      </c>
      <c r="P441" s="3" t="str">
        <f>VLOOKUP(M$2:M$65536,months,3)</f>
        <v>Aug</v>
      </c>
      <c r="Q441" s="2">
        <f>IF(M$2:M$65536&lt;4,1,IF(M$2:M$65536&lt;7,2,IF(M$2:M$65536&lt;10,3,4)))</f>
        <v>3</v>
      </c>
      <c r="R441" s="2">
        <f>YEAR($B441)</f>
        <v>2006</v>
      </c>
      <c r="S441" s="2">
        <f>R441*100+M$2:M$65536</f>
        <v>200608</v>
      </c>
      <c r="T441" s="2">
        <f>IF(M$2:M$65536&lt;=6,M$2:M$65536+6,M$2:M$65536-6)</f>
        <v>2</v>
      </c>
      <c r="U441" s="2">
        <f>IF(M$2:M$65536&lt;4,3,IF(M$2:M$65536&lt;7,4,IF(M$2:M$65536&lt;10,1,2)))</f>
        <v>1</v>
      </c>
      <c r="V441" s="2">
        <f>IF(M$2:M$65536 &lt;= 6, R$2:R$2192, R$2:R$65536+1)</f>
        <v>2007</v>
      </c>
      <c r="W441" s="2" t="str">
        <f>IF(MONTH($B441+1)&lt;&gt;M441,"Month End","Not Month End")</f>
        <v>Not Month End</v>
      </c>
      <c r="X441" s="3">
        <f>DATE(R441-1,M441,D441)</f>
        <v>38570</v>
      </c>
      <c r="Z4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values(20060806, '2006-8-6',7, 6, 440, 'Sunday', 'Sun', 'Weekend', 32, 64, '2006-7-31', 20060731, 8, 16, 'August', 'Aug', 3, 2006, 200608, 2, 1, 2007, 'Not Month End', '2005-8-6')</v>
      </c>
    </row>
    <row r="442" spans="1:26" x14ac:dyDescent="0.25">
      <c r="A442" s="2">
        <f>YEAR(B442)*10000+MONTH(B442)*100+DAY(B442)</f>
        <v>20060807</v>
      </c>
      <c r="B442" s="3">
        <f>B441+1</f>
        <v>38936</v>
      </c>
      <c r="C442" s="2">
        <f>WEEKDAY(B442,2)</f>
        <v>1</v>
      </c>
      <c r="D442" s="2">
        <f>DAY(B442)</f>
        <v>7</v>
      </c>
      <c r="E442" s="2">
        <f>IF(ISNUMBER(E441),E441+1,1)</f>
        <v>441</v>
      </c>
      <c r="F442" s="3" t="str">
        <f>VLOOKUP(C442,weekdays,2)</f>
        <v>Monday</v>
      </c>
      <c r="G442" s="3" t="str">
        <f>VLOOKUP(C442,weekdays,3)</f>
        <v>Mon</v>
      </c>
      <c r="H442" s="2" t="str">
        <f>IF(C442&lt;=5,"Weekday","Weekend")</f>
        <v>Weekday</v>
      </c>
      <c r="I442" s="2">
        <f>WEEKNUM(B442,2)</f>
        <v>33</v>
      </c>
      <c r="J442" s="2">
        <f>IF(I442=I441,J441,J441+1)</f>
        <v>65</v>
      </c>
      <c r="K442" s="3">
        <f>B442+1-C442</f>
        <v>38936</v>
      </c>
      <c r="L442" s="2">
        <f>YEAR(K442)*10000+MONTH(K442)*100+DAY(K442)</f>
        <v>20060807</v>
      </c>
      <c r="M442" s="2">
        <f>MONTH(B442)</f>
        <v>8</v>
      </c>
      <c r="N442" s="2">
        <f>IF(M442=M441,N441,N441+1)</f>
        <v>16</v>
      </c>
      <c r="O442" s="3" t="str">
        <f>VLOOKUP(M$2:M$65536,months,2)</f>
        <v>August</v>
      </c>
      <c r="P442" s="3" t="str">
        <f>VLOOKUP(M$2:M$65536,months,3)</f>
        <v>Aug</v>
      </c>
      <c r="Q442" s="2">
        <f>IF(M$2:M$65536&lt;4,1,IF(M$2:M$65536&lt;7,2,IF(M$2:M$65536&lt;10,3,4)))</f>
        <v>3</v>
      </c>
      <c r="R442" s="2">
        <f>YEAR($B442)</f>
        <v>2006</v>
      </c>
      <c r="S442" s="2">
        <f>R442*100+M$2:M$65536</f>
        <v>200608</v>
      </c>
      <c r="T442" s="2">
        <f>IF(M$2:M$65536&lt;=6,M$2:M$65536+6,M$2:M$65536-6)</f>
        <v>2</v>
      </c>
      <c r="U442" s="2">
        <f>IF(M$2:M$65536&lt;4,3,IF(M$2:M$65536&lt;7,4,IF(M$2:M$65536&lt;10,1,2)))</f>
        <v>1</v>
      </c>
      <c r="V442" s="2">
        <f>IF(M$2:M$65536 &lt;= 6, R$2:R$2192, R$2:R$65536+1)</f>
        <v>2007</v>
      </c>
      <c r="W442" s="2" t="str">
        <f>IF(MONTH($B442+1)&lt;&gt;M442,"Month End","Not Month End")</f>
        <v>Not Month End</v>
      </c>
      <c r="X442" s="3">
        <f>DATE(R442-1,M442,D442)</f>
        <v>38571</v>
      </c>
      <c r="Z4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values(20060807, '2006-8-7',1, 7, 441, 'Monday', 'Mon', 'Weekday', 33, 65, '2006-8-7', 20060807, 8, 16, 'August', 'Aug', 3, 2006, 200608, 2, 1, 2007, 'Not Month End', '2005-8-7')</v>
      </c>
    </row>
    <row r="443" spans="1:26" x14ac:dyDescent="0.25">
      <c r="A443" s="2">
        <f>YEAR(B443)*10000+MONTH(B443)*100+DAY(B443)</f>
        <v>20060808</v>
      </c>
      <c r="B443" s="3">
        <f>B442+1</f>
        <v>38937</v>
      </c>
      <c r="C443" s="2">
        <f>WEEKDAY(B443,2)</f>
        <v>2</v>
      </c>
      <c r="D443" s="2">
        <f>DAY(B443)</f>
        <v>8</v>
      </c>
      <c r="E443" s="2">
        <f>IF(ISNUMBER(E442),E442+1,1)</f>
        <v>442</v>
      </c>
      <c r="F443" s="3" t="str">
        <f>VLOOKUP(C443,weekdays,2)</f>
        <v>Tuesday</v>
      </c>
      <c r="G443" s="3" t="str">
        <f>VLOOKUP(C443,weekdays,3)</f>
        <v>Tue</v>
      </c>
      <c r="H443" s="2" t="str">
        <f>IF(C443&lt;=5,"Weekday","Weekend")</f>
        <v>Weekday</v>
      </c>
      <c r="I443" s="2">
        <f>WEEKNUM(B443,2)</f>
        <v>33</v>
      </c>
      <c r="J443" s="2">
        <f>IF(I443=I442,J442,J442+1)</f>
        <v>65</v>
      </c>
      <c r="K443" s="3">
        <f>B443+1-C443</f>
        <v>38936</v>
      </c>
      <c r="L443" s="2">
        <f>YEAR(K443)*10000+MONTH(K443)*100+DAY(K443)</f>
        <v>20060807</v>
      </c>
      <c r="M443" s="2">
        <f>MONTH(B443)</f>
        <v>8</v>
      </c>
      <c r="N443" s="2">
        <f>IF(M443=M442,N442,N442+1)</f>
        <v>16</v>
      </c>
      <c r="O443" s="3" t="str">
        <f>VLOOKUP(M$2:M$65536,months,2)</f>
        <v>August</v>
      </c>
      <c r="P443" s="3" t="str">
        <f>VLOOKUP(M$2:M$65536,months,3)</f>
        <v>Aug</v>
      </c>
      <c r="Q443" s="2">
        <f>IF(M$2:M$65536&lt;4,1,IF(M$2:M$65536&lt;7,2,IF(M$2:M$65536&lt;10,3,4)))</f>
        <v>3</v>
      </c>
      <c r="R443" s="2">
        <f>YEAR($B443)</f>
        <v>2006</v>
      </c>
      <c r="S443" s="2">
        <f>R443*100+M$2:M$65536</f>
        <v>200608</v>
      </c>
      <c r="T443" s="2">
        <f>IF(M$2:M$65536&lt;=6,M$2:M$65536+6,M$2:M$65536-6)</f>
        <v>2</v>
      </c>
      <c r="U443" s="2">
        <f>IF(M$2:M$65536&lt;4,3,IF(M$2:M$65536&lt;7,4,IF(M$2:M$65536&lt;10,1,2)))</f>
        <v>1</v>
      </c>
      <c r="V443" s="2">
        <f>IF(M$2:M$65536 &lt;= 6, R$2:R$2192, R$2:R$65536+1)</f>
        <v>2007</v>
      </c>
      <c r="W443" s="2" t="str">
        <f>IF(MONTH($B443+1)&lt;&gt;M443,"Month End","Not Month End")</f>
        <v>Not Month End</v>
      </c>
      <c r="X443" s="3">
        <f>DATE(R443-1,M443,D443)</f>
        <v>38572</v>
      </c>
      <c r="Z4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values(20060808, '2006-8-8',2, 8, 442, 'Tuesday', 'Tue', 'Weekday', 33, 65, '2006-8-7', 20060807, 8, 16, 'August', 'Aug', 3, 2006, 200608, 2, 1, 2007, 'Not Month End', '2005-8-8')</v>
      </c>
    </row>
    <row r="444" spans="1:26" x14ac:dyDescent="0.25">
      <c r="A444" s="2">
        <f>YEAR(B444)*10000+MONTH(B444)*100+DAY(B444)</f>
        <v>20060809</v>
      </c>
      <c r="B444" s="3">
        <f>B443+1</f>
        <v>38938</v>
      </c>
      <c r="C444" s="2">
        <f>WEEKDAY(B444,2)</f>
        <v>3</v>
      </c>
      <c r="D444" s="2">
        <f>DAY(B444)</f>
        <v>9</v>
      </c>
      <c r="E444" s="2">
        <f>IF(ISNUMBER(E443),E443+1,1)</f>
        <v>443</v>
      </c>
      <c r="F444" s="3" t="str">
        <f>VLOOKUP(C444,weekdays,2)</f>
        <v>Wednesday</v>
      </c>
      <c r="G444" s="3" t="str">
        <f>VLOOKUP(C444,weekdays,3)</f>
        <v>Wed</v>
      </c>
      <c r="H444" s="2" t="str">
        <f>IF(C444&lt;=5,"Weekday","Weekend")</f>
        <v>Weekday</v>
      </c>
      <c r="I444" s="2">
        <f>WEEKNUM(B444,2)</f>
        <v>33</v>
      </c>
      <c r="J444" s="2">
        <f>IF(I444=I443,J443,J443+1)</f>
        <v>65</v>
      </c>
      <c r="K444" s="3">
        <f>B444+1-C444</f>
        <v>38936</v>
      </c>
      <c r="L444" s="2">
        <f>YEAR(K444)*10000+MONTH(K444)*100+DAY(K444)</f>
        <v>20060807</v>
      </c>
      <c r="M444" s="2">
        <f>MONTH(B444)</f>
        <v>8</v>
      </c>
      <c r="N444" s="2">
        <f>IF(M444=M443,N443,N443+1)</f>
        <v>16</v>
      </c>
      <c r="O444" s="3" t="str">
        <f>VLOOKUP(M$2:M$65536,months,2)</f>
        <v>August</v>
      </c>
      <c r="P444" s="3" t="str">
        <f>VLOOKUP(M$2:M$65536,months,3)</f>
        <v>Aug</v>
      </c>
      <c r="Q444" s="2">
        <f>IF(M$2:M$65536&lt;4,1,IF(M$2:M$65536&lt;7,2,IF(M$2:M$65536&lt;10,3,4)))</f>
        <v>3</v>
      </c>
      <c r="R444" s="2">
        <f>YEAR($B444)</f>
        <v>2006</v>
      </c>
      <c r="S444" s="2">
        <f>R444*100+M$2:M$65536</f>
        <v>200608</v>
      </c>
      <c r="T444" s="2">
        <f>IF(M$2:M$65536&lt;=6,M$2:M$65536+6,M$2:M$65536-6)</f>
        <v>2</v>
      </c>
      <c r="U444" s="2">
        <f>IF(M$2:M$65536&lt;4,3,IF(M$2:M$65536&lt;7,4,IF(M$2:M$65536&lt;10,1,2)))</f>
        <v>1</v>
      </c>
      <c r="V444" s="2">
        <f>IF(M$2:M$65536 &lt;= 6, R$2:R$2192, R$2:R$65536+1)</f>
        <v>2007</v>
      </c>
      <c r="W444" s="2" t="str">
        <f>IF(MONTH($B444+1)&lt;&gt;M444,"Month End","Not Month End")</f>
        <v>Not Month End</v>
      </c>
      <c r="X444" s="3">
        <f>DATE(R444-1,M444,D444)</f>
        <v>38573</v>
      </c>
      <c r="Z4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values(20060809, '2006-8-9',3, 9, 443, 'Wednesday', 'Wed', 'Weekday', 33, 65, '2006-8-7', 20060807, 8, 16, 'August', 'Aug', 3, 2006, 200608, 2, 1, 2007, 'Not Month End', '2005-8-9')</v>
      </c>
    </row>
    <row r="445" spans="1:26" x14ac:dyDescent="0.25">
      <c r="A445" s="2">
        <f>YEAR(B445)*10000+MONTH(B445)*100+DAY(B445)</f>
        <v>20060810</v>
      </c>
      <c r="B445" s="3">
        <f>B444+1</f>
        <v>38939</v>
      </c>
      <c r="C445" s="2">
        <f>WEEKDAY(B445,2)</f>
        <v>4</v>
      </c>
      <c r="D445" s="2">
        <f>DAY(B445)</f>
        <v>10</v>
      </c>
      <c r="E445" s="2">
        <f>IF(ISNUMBER(E444),E444+1,1)</f>
        <v>444</v>
      </c>
      <c r="F445" s="3" t="str">
        <f>VLOOKUP(C445,weekdays,2)</f>
        <v>Thursday</v>
      </c>
      <c r="G445" s="3" t="str">
        <f>VLOOKUP(C445,weekdays,3)</f>
        <v>Thu</v>
      </c>
      <c r="H445" s="2" t="str">
        <f>IF(C445&lt;=5,"Weekday","Weekend")</f>
        <v>Weekday</v>
      </c>
      <c r="I445" s="2">
        <f>WEEKNUM(B445,2)</f>
        <v>33</v>
      </c>
      <c r="J445" s="2">
        <f>IF(I445=I444,J444,J444+1)</f>
        <v>65</v>
      </c>
      <c r="K445" s="3">
        <f>B445+1-C445</f>
        <v>38936</v>
      </c>
      <c r="L445" s="2">
        <f>YEAR(K445)*10000+MONTH(K445)*100+DAY(K445)</f>
        <v>20060807</v>
      </c>
      <c r="M445" s="2">
        <f>MONTH(B445)</f>
        <v>8</v>
      </c>
      <c r="N445" s="2">
        <f>IF(M445=M444,N444,N444+1)</f>
        <v>16</v>
      </c>
      <c r="O445" s="3" t="str">
        <f>VLOOKUP(M$2:M$65536,months,2)</f>
        <v>August</v>
      </c>
      <c r="P445" s="3" t="str">
        <f>VLOOKUP(M$2:M$65536,months,3)</f>
        <v>Aug</v>
      </c>
      <c r="Q445" s="2">
        <f>IF(M$2:M$65536&lt;4,1,IF(M$2:M$65536&lt;7,2,IF(M$2:M$65536&lt;10,3,4)))</f>
        <v>3</v>
      </c>
      <c r="R445" s="2">
        <f>YEAR($B445)</f>
        <v>2006</v>
      </c>
      <c r="S445" s="2">
        <f>R445*100+M$2:M$65536</f>
        <v>200608</v>
      </c>
      <c r="T445" s="2">
        <f>IF(M$2:M$65536&lt;=6,M$2:M$65536+6,M$2:M$65536-6)</f>
        <v>2</v>
      </c>
      <c r="U445" s="2">
        <f>IF(M$2:M$65536&lt;4,3,IF(M$2:M$65536&lt;7,4,IF(M$2:M$65536&lt;10,1,2)))</f>
        <v>1</v>
      </c>
      <c r="V445" s="2">
        <f>IF(M$2:M$65536 &lt;= 6, R$2:R$2192, R$2:R$65536+1)</f>
        <v>2007</v>
      </c>
      <c r="W445" s="2" t="str">
        <f>IF(MONTH($B445+1)&lt;&gt;M445,"Month End","Not Month End")</f>
        <v>Not Month End</v>
      </c>
      <c r="X445" s="3">
        <f>DATE(R445-1,M445,D445)</f>
        <v>38574</v>
      </c>
      <c r="Z4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values(20060810, '2006-8-10',4, 10, 444, 'Thursday', 'Thu', 'Weekday', 33, 65, '2006-8-7', 20060807, 8, 16, 'August', 'Aug', 3, 2006, 200608, 2, 1, 2007, 'Not Month End', '2005-8-10')</v>
      </c>
    </row>
    <row r="446" spans="1:26" x14ac:dyDescent="0.25">
      <c r="A446" s="2">
        <f>YEAR(B446)*10000+MONTH(B446)*100+DAY(B446)</f>
        <v>20060811</v>
      </c>
      <c r="B446" s="3">
        <f>B445+1</f>
        <v>38940</v>
      </c>
      <c r="C446" s="2">
        <f>WEEKDAY(B446,2)</f>
        <v>5</v>
      </c>
      <c r="D446" s="2">
        <f>DAY(B446)</f>
        <v>11</v>
      </c>
      <c r="E446" s="2">
        <f>IF(ISNUMBER(E445),E445+1,1)</f>
        <v>445</v>
      </c>
      <c r="F446" s="3" t="str">
        <f>VLOOKUP(C446,weekdays,2)</f>
        <v>Friday</v>
      </c>
      <c r="G446" s="3" t="str">
        <f>VLOOKUP(C446,weekdays,3)</f>
        <v>Fri</v>
      </c>
      <c r="H446" s="2" t="str">
        <f>IF(C446&lt;=5,"Weekday","Weekend")</f>
        <v>Weekday</v>
      </c>
      <c r="I446" s="2">
        <f>WEEKNUM(B446,2)</f>
        <v>33</v>
      </c>
      <c r="J446" s="2">
        <f>IF(I446=I445,J445,J445+1)</f>
        <v>65</v>
      </c>
      <c r="K446" s="3">
        <f>B446+1-C446</f>
        <v>38936</v>
      </c>
      <c r="L446" s="2">
        <f>YEAR(K446)*10000+MONTH(K446)*100+DAY(K446)</f>
        <v>20060807</v>
      </c>
      <c r="M446" s="2">
        <f>MONTH(B446)</f>
        <v>8</v>
      </c>
      <c r="N446" s="2">
        <f>IF(M446=M445,N445,N445+1)</f>
        <v>16</v>
      </c>
      <c r="O446" s="3" t="str">
        <f>VLOOKUP(M$2:M$65536,months,2)</f>
        <v>August</v>
      </c>
      <c r="P446" s="3" t="str">
        <f>VLOOKUP(M$2:M$65536,months,3)</f>
        <v>Aug</v>
      </c>
      <c r="Q446" s="2">
        <f>IF(M$2:M$65536&lt;4,1,IF(M$2:M$65536&lt;7,2,IF(M$2:M$65536&lt;10,3,4)))</f>
        <v>3</v>
      </c>
      <c r="R446" s="2">
        <f>YEAR($B446)</f>
        <v>2006</v>
      </c>
      <c r="S446" s="2">
        <f>R446*100+M$2:M$65536</f>
        <v>200608</v>
      </c>
      <c r="T446" s="2">
        <f>IF(M$2:M$65536&lt;=6,M$2:M$65536+6,M$2:M$65536-6)</f>
        <v>2</v>
      </c>
      <c r="U446" s="2">
        <f>IF(M$2:M$65536&lt;4,3,IF(M$2:M$65536&lt;7,4,IF(M$2:M$65536&lt;10,1,2)))</f>
        <v>1</v>
      </c>
      <c r="V446" s="2">
        <f>IF(M$2:M$65536 &lt;= 6, R$2:R$2192, R$2:R$65536+1)</f>
        <v>2007</v>
      </c>
      <c r="W446" s="2" t="str">
        <f>IF(MONTH($B446+1)&lt;&gt;M446,"Month End","Not Month End")</f>
        <v>Not Month End</v>
      </c>
      <c r="X446" s="3">
        <f>DATE(R446-1,M446,D446)</f>
        <v>38575</v>
      </c>
      <c r="Z4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values(20060811, '2006-8-11',5, 11, 445, 'Friday', 'Fri', 'Weekday', 33, 65, '2006-8-7', 20060807, 8, 16, 'August', 'Aug', 3, 2006, 200608, 2, 1, 2007, 'Not Month End', '2005-8-11')</v>
      </c>
    </row>
    <row r="447" spans="1:26" x14ac:dyDescent="0.25">
      <c r="A447" s="2">
        <f>YEAR(B447)*10000+MONTH(B447)*100+DAY(B447)</f>
        <v>20060812</v>
      </c>
      <c r="B447" s="3">
        <f>B446+1</f>
        <v>38941</v>
      </c>
      <c r="C447" s="2">
        <f>WEEKDAY(B447,2)</f>
        <v>6</v>
      </c>
      <c r="D447" s="2">
        <f>DAY(B447)</f>
        <v>12</v>
      </c>
      <c r="E447" s="2">
        <f>IF(ISNUMBER(E446),E446+1,1)</f>
        <v>446</v>
      </c>
      <c r="F447" s="3" t="str">
        <f>VLOOKUP(C447,weekdays,2)</f>
        <v>Saturday</v>
      </c>
      <c r="G447" s="3" t="str">
        <f>VLOOKUP(C447,weekdays,3)</f>
        <v>Sat</v>
      </c>
      <c r="H447" s="2" t="str">
        <f>IF(C447&lt;=5,"Weekday","Weekend")</f>
        <v>Weekend</v>
      </c>
      <c r="I447" s="2">
        <f>WEEKNUM(B447,2)</f>
        <v>33</v>
      </c>
      <c r="J447" s="2">
        <f>IF(I447=I446,J446,J446+1)</f>
        <v>65</v>
      </c>
      <c r="K447" s="3">
        <f>B447+1-C447</f>
        <v>38936</v>
      </c>
      <c r="L447" s="2">
        <f>YEAR(K447)*10000+MONTH(K447)*100+DAY(K447)</f>
        <v>20060807</v>
      </c>
      <c r="M447" s="2">
        <f>MONTH(B447)</f>
        <v>8</v>
      </c>
      <c r="N447" s="2">
        <f>IF(M447=M446,N446,N446+1)</f>
        <v>16</v>
      </c>
      <c r="O447" s="3" t="str">
        <f>VLOOKUP(M$2:M$65536,months,2)</f>
        <v>August</v>
      </c>
      <c r="P447" s="3" t="str">
        <f>VLOOKUP(M$2:M$65536,months,3)</f>
        <v>Aug</v>
      </c>
      <c r="Q447" s="2">
        <f>IF(M$2:M$65536&lt;4,1,IF(M$2:M$65536&lt;7,2,IF(M$2:M$65536&lt;10,3,4)))</f>
        <v>3</v>
      </c>
      <c r="R447" s="2">
        <f>YEAR($B447)</f>
        <v>2006</v>
      </c>
      <c r="S447" s="2">
        <f>R447*100+M$2:M$65536</f>
        <v>200608</v>
      </c>
      <c r="T447" s="2">
        <f>IF(M$2:M$65536&lt;=6,M$2:M$65536+6,M$2:M$65536-6)</f>
        <v>2</v>
      </c>
      <c r="U447" s="2">
        <f>IF(M$2:M$65536&lt;4,3,IF(M$2:M$65536&lt;7,4,IF(M$2:M$65536&lt;10,1,2)))</f>
        <v>1</v>
      </c>
      <c r="V447" s="2">
        <f>IF(M$2:M$65536 &lt;= 6, R$2:R$2192, R$2:R$65536+1)</f>
        <v>2007</v>
      </c>
      <c r="W447" s="2" t="str">
        <f>IF(MONTH($B447+1)&lt;&gt;M447,"Month End","Not Month End")</f>
        <v>Not Month End</v>
      </c>
      <c r="X447" s="3">
        <f>DATE(R447-1,M447,D447)</f>
        <v>38576</v>
      </c>
      <c r="Z4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values(20060812, '2006-8-12',6, 12, 446, 'Saturday', 'Sat', 'Weekend', 33, 65, '2006-8-7', 20060807, 8, 16, 'August', 'Aug', 3, 2006, 200608, 2, 1, 2007, 'Not Month End', '2005-8-12')</v>
      </c>
    </row>
    <row r="448" spans="1:26" x14ac:dyDescent="0.25">
      <c r="A448" s="2">
        <f>YEAR(B448)*10000+MONTH(B448)*100+DAY(B448)</f>
        <v>20060813</v>
      </c>
      <c r="B448" s="3">
        <f>B447+1</f>
        <v>38942</v>
      </c>
      <c r="C448" s="2">
        <f>WEEKDAY(B448,2)</f>
        <v>7</v>
      </c>
      <c r="D448" s="2">
        <f>DAY(B448)</f>
        <v>13</v>
      </c>
      <c r="E448" s="2">
        <f>IF(ISNUMBER(E447),E447+1,1)</f>
        <v>447</v>
      </c>
      <c r="F448" s="3" t="str">
        <f>VLOOKUP(C448,weekdays,2)</f>
        <v>Sunday</v>
      </c>
      <c r="G448" s="3" t="str">
        <f>VLOOKUP(C448,weekdays,3)</f>
        <v>Sun</v>
      </c>
      <c r="H448" s="2" t="str">
        <f>IF(C448&lt;=5,"Weekday","Weekend")</f>
        <v>Weekend</v>
      </c>
      <c r="I448" s="2">
        <f>WEEKNUM(B448,2)</f>
        <v>33</v>
      </c>
      <c r="J448" s="2">
        <f>IF(I448=I447,J447,J447+1)</f>
        <v>65</v>
      </c>
      <c r="K448" s="3">
        <f>B448+1-C448</f>
        <v>38936</v>
      </c>
      <c r="L448" s="2">
        <f>YEAR(K448)*10000+MONTH(K448)*100+DAY(K448)</f>
        <v>20060807</v>
      </c>
      <c r="M448" s="2">
        <f>MONTH(B448)</f>
        <v>8</v>
      </c>
      <c r="N448" s="2">
        <f>IF(M448=M447,N447,N447+1)</f>
        <v>16</v>
      </c>
      <c r="O448" s="3" t="str">
        <f>VLOOKUP(M$2:M$65536,months,2)</f>
        <v>August</v>
      </c>
      <c r="P448" s="3" t="str">
        <f>VLOOKUP(M$2:M$65536,months,3)</f>
        <v>Aug</v>
      </c>
      <c r="Q448" s="2">
        <f>IF(M$2:M$65536&lt;4,1,IF(M$2:M$65536&lt;7,2,IF(M$2:M$65536&lt;10,3,4)))</f>
        <v>3</v>
      </c>
      <c r="R448" s="2">
        <f>YEAR($B448)</f>
        <v>2006</v>
      </c>
      <c r="S448" s="2">
        <f>R448*100+M$2:M$65536</f>
        <v>200608</v>
      </c>
      <c r="T448" s="2">
        <f>IF(M$2:M$65536&lt;=6,M$2:M$65536+6,M$2:M$65536-6)</f>
        <v>2</v>
      </c>
      <c r="U448" s="2">
        <f>IF(M$2:M$65536&lt;4,3,IF(M$2:M$65536&lt;7,4,IF(M$2:M$65536&lt;10,1,2)))</f>
        <v>1</v>
      </c>
      <c r="V448" s="2">
        <f>IF(M$2:M$65536 &lt;= 6, R$2:R$2192, R$2:R$65536+1)</f>
        <v>2007</v>
      </c>
      <c r="W448" s="2" t="str">
        <f>IF(MONTH($B448+1)&lt;&gt;M448,"Month End","Not Month End")</f>
        <v>Not Month End</v>
      </c>
      <c r="X448" s="3">
        <f>DATE(R448-1,M448,D448)</f>
        <v>38577</v>
      </c>
      <c r="Z4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values(20060813, '2006-8-13',7, 13, 447, 'Sunday', 'Sun', 'Weekend', 33, 65, '2006-8-7', 20060807, 8, 16, 'August', 'Aug', 3, 2006, 200608, 2, 1, 2007, 'Not Month End', '2005-8-13')</v>
      </c>
    </row>
    <row r="449" spans="1:26" x14ac:dyDescent="0.25">
      <c r="A449" s="2">
        <f>YEAR(B449)*10000+MONTH(B449)*100+DAY(B449)</f>
        <v>20060814</v>
      </c>
      <c r="B449" s="3">
        <f>B448+1</f>
        <v>38943</v>
      </c>
      <c r="C449" s="2">
        <f>WEEKDAY(B449,2)</f>
        <v>1</v>
      </c>
      <c r="D449" s="2">
        <f>DAY(B449)</f>
        <v>14</v>
      </c>
      <c r="E449" s="2">
        <f>IF(ISNUMBER(E448),E448+1,1)</f>
        <v>448</v>
      </c>
      <c r="F449" s="3" t="str">
        <f>VLOOKUP(C449,weekdays,2)</f>
        <v>Monday</v>
      </c>
      <c r="G449" s="3" t="str">
        <f>VLOOKUP(C449,weekdays,3)</f>
        <v>Mon</v>
      </c>
      <c r="H449" s="2" t="str">
        <f>IF(C449&lt;=5,"Weekday","Weekend")</f>
        <v>Weekday</v>
      </c>
      <c r="I449" s="2">
        <f>WEEKNUM(B449,2)</f>
        <v>34</v>
      </c>
      <c r="J449" s="2">
        <f>IF(I449=I448,J448,J448+1)</f>
        <v>66</v>
      </c>
      <c r="K449" s="3">
        <f>B449+1-C449</f>
        <v>38943</v>
      </c>
      <c r="L449" s="2">
        <f>YEAR(K449)*10000+MONTH(K449)*100+DAY(K449)</f>
        <v>20060814</v>
      </c>
      <c r="M449" s="2">
        <f>MONTH(B449)</f>
        <v>8</v>
      </c>
      <c r="N449" s="2">
        <f>IF(M449=M448,N448,N448+1)</f>
        <v>16</v>
      </c>
      <c r="O449" s="3" t="str">
        <f>VLOOKUP(M$2:M$65536,months,2)</f>
        <v>August</v>
      </c>
      <c r="P449" s="3" t="str">
        <f>VLOOKUP(M$2:M$65536,months,3)</f>
        <v>Aug</v>
      </c>
      <c r="Q449" s="2">
        <f>IF(M$2:M$65536&lt;4,1,IF(M$2:M$65536&lt;7,2,IF(M$2:M$65536&lt;10,3,4)))</f>
        <v>3</v>
      </c>
      <c r="R449" s="2">
        <f>YEAR($B449)</f>
        <v>2006</v>
      </c>
      <c r="S449" s="2">
        <f>R449*100+M$2:M$65536</f>
        <v>200608</v>
      </c>
      <c r="T449" s="2">
        <f>IF(M$2:M$65536&lt;=6,M$2:M$65536+6,M$2:M$65536-6)</f>
        <v>2</v>
      </c>
      <c r="U449" s="2">
        <f>IF(M$2:M$65536&lt;4,3,IF(M$2:M$65536&lt;7,4,IF(M$2:M$65536&lt;10,1,2)))</f>
        <v>1</v>
      </c>
      <c r="V449" s="2">
        <f>IF(M$2:M$65536 &lt;= 6, R$2:R$2192, R$2:R$65536+1)</f>
        <v>2007</v>
      </c>
      <c r="W449" s="2" t="str">
        <f>IF(MONTH($B449+1)&lt;&gt;M449,"Month End","Not Month End")</f>
        <v>Not Month End</v>
      </c>
      <c r="X449" s="3">
        <f>DATE(R449-1,M449,D449)</f>
        <v>38578</v>
      </c>
      <c r="Z4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values(20060814, '2006-8-14',1, 14, 448, 'Monday', 'Mon', 'Weekday', 34, 66, '2006-8-14', 20060814, 8, 16, 'August', 'Aug', 3, 2006, 200608, 2, 1, 2007, 'Not Month End', '2005-8-14')</v>
      </c>
    </row>
    <row r="450" spans="1:26" x14ac:dyDescent="0.25">
      <c r="A450" s="2">
        <f>YEAR(B450)*10000+MONTH(B450)*100+DAY(B450)</f>
        <v>20060815</v>
      </c>
      <c r="B450" s="3">
        <f>B449+1</f>
        <v>38944</v>
      </c>
      <c r="C450" s="2">
        <f>WEEKDAY(B450,2)</f>
        <v>2</v>
      </c>
      <c r="D450" s="2">
        <f>DAY(B450)</f>
        <v>15</v>
      </c>
      <c r="E450" s="2">
        <f>IF(ISNUMBER(E449),E449+1,1)</f>
        <v>449</v>
      </c>
      <c r="F450" s="3" t="str">
        <f>VLOOKUP(C450,weekdays,2)</f>
        <v>Tuesday</v>
      </c>
      <c r="G450" s="3" t="str">
        <f>VLOOKUP(C450,weekdays,3)</f>
        <v>Tue</v>
      </c>
      <c r="H450" s="2" t="str">
        <f>IF(C450&lt;=5,"Weekday","Weekend")</f>
        <v>Weekday</v>
      </c>
      <c r="I450" s="2">
        <f>WEEKNUM(B450,2)</f>
        <v>34</v>
      </c>
      <c r="J450" s="2">
        <f>IF(I450=I449,J449,J449+1)</f>
        <v>66</v>
      </c>
      <c r="K450" s="3">
        <f>B450+1-C450</f>
        <v>38943</v>
      </c>
      <c r="L450" s="2">
        <f>YEAR(K450)*10000+MONTH(K450)*100+DAY(K450)</f>
        <v>20060814</v>
      </c>
      <c r="M450" s="2">
        <f>MONTH(B450)</f>
        <v>8</v>
      </c>
      <c r="N450" s="2">
        <f>IF(M450=M449,N449,N449+1)</f>
        <v>16</v>
      </c>
      <c r="O450" s="3" t="str">
        <f>VLOOKUP(M$2:M$65536,months,2)</f>
        <v>August</v>
      </c>
      <c r="P450" s="3" t="str">
        <f>VLOOKUP(M$2:M$65536,months,3)</f>
        <v>Aug</v>
      </c>
      <c r="Q450" s="2">
        <f>IF(M$2:M$65536&lt;4,1,IF(M$2:M$65536&lt;7,2,IF(M$2:M$65536&lt;10,3,4)))</f>
        <v>3</v>
      </c>
      <c r="R450" s="2">
        <f>YEAR($B450)</f>
        <v>2006</v>
      </c>
      <c r="S450" s="2">
        <f>R450*100+M$2:M$65536</f>
        <v>200608</v>
      </c>
      <c r="T450" s="2">
        <f>IF(M$2:M$65536&lt;=6,M$2:M$65536+6,M$2:M$65536-6)</f>
        <v>2</v>
      </c>
      <c r="U450" s="2">
        <f>IF(M$2:M$65536&lt;4,3,IF(M$2:M$65536&lt;7,4,IF(M$2:M$65536&lt;10,1,2)))</f>
        <v>1</v>
      </c>
      <c r="V450" s="2">
        <f>IF(M$2:M$65536 &lt;= 6, R$2:R$2192, R$2:R$65536+1)</f>
        <v>2007</v>
      </c>
      <c r="W450" s="2" t="str">
        <f>IF(MONTH($B450+1)&lt;&gt;M450,"Month End","Not Month End")</f>
        <v>Not Month End</v>
      </c>
      <c r="X450" s="3">
        <f>DATE(R450-1,M450,D450)</f>
        <v>38579</v>
      </c>
      <c r="Z4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values(20060815, '2006-8-15',2, 15, 449, 'Tuesday', 'Tue', 'Weekday', 34, 66, '2006-8-14', 20060814, 8, 16, 'August', 'Aug', 3, 2006, 200608, 2, 1, 2007, 'Not Month End', '2005-8-15')</v>
      </c>
    </row>
    <row r="451" spans="1:26" x14ac:dyDescent="0.25">
      <c r="A451" s="2">
        <f>YEAR(B451)*10000+MONTH(B451)*100+DAY(B451)</f>
        <v>20060816</v>
      </c>
      <c r="B451" s="3">
        <f>B450+1</f>
        <v>38945</v>
      </c>
      <c r="C451" s="2">
        <f>WEEKDAY(B451,2)</f>
        <v>3</v>
      </c>
      <c r="D451" s="2">
        <f>DAY(B451)</f>
        <v>16</v>
      </c>
      <c r="E451" s="2">
        <f>IF(ISNUMBER(E450),E450+1,1)</f>
        <v>450</v>
      </c>
      <c r="F451" s="3" t="str">
        <f>VLOOKUP(C451,weekdays,2)</f>
        <v>Wednesday</v>
      </c>
      <c r="G451" s="3" t="str">
        <f>VLOOKUP(C451,weekdays,3)</f>
        <v>Wed</v>
      </c>
      <c r="H451" s="2" t="str">
        <f>IF(C451&lt;=5,"Weekday","Weekend")</f>
        <v>Weekday</v>
      </c>
      <c r="I451" s="2">
        <f>WEEKNUM(B451,2)</f>
        <v>34</v>
      </c>
      <c r="J451" s="2">
        <f>IF(I451=I450,J450,J450+1)</f>
        <v>66</v>
      </c>
      <c r="K451" s="3">
        <f>B451+1-C451</f>
        <v>38943</v>
      </c>
      <c r="L451" s="2">
        <f>YEAR(K451)*10000+MONTH(K451)*100+DAY(K451)</f>
        <v>20060814</v>
      </c>
      <c r="M451" s="2">
        <f>MONTH(B451)</f>
        <v>8</v>
      </c>
      <c r="N451" s="2">
        <f>IF(M451=M450,N450,N450+1)</f>
        <v>16</v>
      </c>
      <c r="O451" s="3" t="str">
        <f>VLOOKUP(M$2:M$65536,months,2)</f>
        <v>August</v>
      </c>
      <c r="P451" s="3" t="str">
        <f>VLOOKUP(M$2:M$65536,months,3)</f>
        <v>Aug</v>
      </c>
      <c r="Q451" s="2">
        <f>IF(M$2:M$65536&lt;4,1,IF(M$2:M$65536&lt;7,2,IF(M$2:M$65536&lt;10,3,4)))</f>
        <v>3</v>
      </c>
      <c r="R451" s="2">
        <f>YEAR($B451)</f>
        <v>2006</v>
      </c>
      <c r="S451" s="2">
        <f>R451*100+M$2:M$65536</f>
        <v>200608</v>
      </c>
      <c r="T451" s="2">
        <f>IF(M$2:M$65536&lt;=6,M$2:M$65536+6,M$2:M$65536-6)</f>
        <v>2</v>
      </c>
      <c r="U451" s="2">
        <f>IF(M$2:M$65536&lt;4,3,IF(M$2:M$65536&lt;7,4,IF(M$2:M$65536&lt;10,1,2)))</f>
        <v>1</v>
      </c>
      <c r="V451" s="2">
        <f>IF(M$2:M$65536 &lt;= 6, R$2:R$2192, R$2:R$65536+1)</f>
        <v>2007</v>
      </c>
      <c r="W451" s="2" t="str">
        <f>IF(MONTH($B451+1)&lt;&gt;M451,"Month End","Not Month End")</f>
        <v>Not Month End</v>
      </c>
      <c r="X451" s="3">
        <f>DATE(R451-1,M451,D451)</f>
        <v>38580</v>
      </c>
      <c r="Z4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values(20060816, '2006-8-16',3, 16, 450, 'Wednesday', 'Wed', 'Weekday', 34, 66, '2006-8-14', 20060814, 8, 16, 'August', 'Aug', 3, 2006, 200608, 2, 1, 2007, 'Not Month End', '2005-8-16')</v>
      </c>
    </row>
    <row r="452" spans="1:26" x14ac:dyDescent="0.25">
      <c r="A452" s="2">
        <f>YEAR(B452)*10000+MONTH(B452)*100+DAY(B452)</f>
        <v>20060817</v>
      </c>
      <c r="B452" s="3">
        <f>B451+1</f>
        <v>38946</v>
      </c>
      <c r="C452" s="2">
        <f>WEEKDAY(B452,2)</f>
        <v>4</v>
      </c>
      <c r="D452" s="2">
        <f>DAY(B452)</f>
        <v>17</v>
      </c>
      <c r="E452" s="2">
        <f>IF(ISNUMBER(E451),E451+1,1)</f>
        <v>451</v>
      </c>
      <c r="F452" s="3" t="str">
        <f>VLOOKUP(C452,weekdays,2)</f>
        <v>Thursday</v>
      </c>
      <c r="G452" s="3" t="str">
        <f>VLOOKUP(C452,weekdays,3)</f>
        <v>Thu</v>
      </c>
      <c r="H452" s="2" t="str">
        <f>IF(C452&lt;=5,"Weekday","Weekend")</f>
        <v>Weekday</v>
      </c>
      <c r="I452" s="2">
        <f>WEEKNUM(B452,2)</f>
        <v>34</v>
      </c>
      <c r="J452" s="2">
        <f>IF(I452=I451,J451,J451+1)</f>
        <v>66</v>
      </c>
      <c r="K452" s="3">
        <f>B452+1-C452</f>
        <v>38943</v>
      </c>
      <c r="L452" s="2">
        <f>YEAR(K452)*10000+MONTH(K452)*100+DAY(K452)</f>
        <v>20060814</v>
      </c>
      <c r="M452" s="2">
        <f>MONTH(B452)</f>
        <v>8</v>
      </c>
      <c r="N452" s="2">
        <f>IF(M452=M451,N451,N451+1)</f>
        <v>16</v>
      </c>
      <c r="O452" s="3" t="str">
        <f>VLOOKUP(M$2:M$65536,months,2)</f>
        <v>August</v>
      </c>
      <c r="P452" s="3" t="str">
        <f>VLOOKUP(M$2:M$65536,months,3)</f>
        <v>Aug</v>
      </c>
      <c r="Q452" s="2">
        <f>IF(M$2:M$65536&lt;4,1,IF(M$2:M$65536&lt;7,2,IF(M$2:M$65536&lt;10,3,4)))</f>
        <v>3</v>
      </c>
      <c r="R452" s="2">
        <f>YEAR($B452)</f>
        <v>2006</v>
      </c>
      <c r="S452" s="2">
        <f>R452*100+M$2:M$65536</f>
        <v>200608</v>
      </c>
      <c r="T452" s="2">
        <f>IF(M$2:M$65536&lt;=6,M$2:M$65536+6,M$2:M$65536-6)</f>
        <v>2</v>
      </c>
      <c r="U452" s="2">
        <f>IF(M$2:M$65536&lt;4,3,IF(M$2:M$65536&lt;7,4,IF(M$2:M$65536&lt;10,1,2)))</f>
        <v>1</v>
      </c>
      <c r="V452" s="2">
        <f>IF(M$2:M$65536 &lt;= 6, R$2:R$2192, R$2:R$65536+1)</f>
        <v>2007</v>
      </c>
      <c r="W452" s="2" t="str">
        <f>IF(MONTH($B452+1)&lt;&gt;M452,"Month End","Not Month End")</f>
        <v>Not Month End</v>
      </c>
      <c r="X452" s="3">
        <f>DATE(R452-1,M452,D452)</f>
        <v>38581</v>
      </c>
      <c r="Z4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values(20060817, '2006-8-17',4, 17, 451, 'Thursday', 'Thu', 'Weekday', 34, 66, '2006-8-14', 20060814, 8, 16, 'August', 'Aug', 3, 2006, 200608, 2, 1, 2007, 'Not Month End', '2005-8-17')</v>
      </c>
    </row>
    <row r="453" spans="1:26" x14ac:dyDescent="0.25">
      <c r="A453" s="2">
        <f>YEAR(B453)*10000+MONTH(B453)*100+DAY(B453)</f>
        <v>20060818</v>
      </c>
      <c r="B453" s="3">
        <f>B452+1</f>
        <v>38947</v>
      </c>
      <c r="C453" s="2">
        <f>WEEKDAY(B453,2)</f>
        <v>5</v>
      </c>
      <c r="D453" s="2">
        <f>DAY(B453)</f>
        <v>18</v>
      </c>
      <c r="E453" s="2">
        <f>IF(ISNUMBER(E452),E452+1,1)</f>
        <v>452</v>
      </c>
      <c r="F453" s="3" t="str">
        <f>VLOOKUP(C453,weekdays,2)</f>
        <v>Friday</v>
      </c>
      <c r="G453" s="3" t="str">
        <f>VLOOKUP(C453,weekdays,3)</f>
        <v>Fri</v>
      </c>
      <c r="H453" s="2" t="str">
        <f>IF(C453&lt;=5,"Weekday","Weekend")</f>
        <v>Weekday</v>
      </c>
      <c r="I453" s="2">
        <f>WEEKNUM(B453,2)</f>
        <v>34</v>
      </c>
      <c r="J453" s="2">
        <f>IF(I453=I452,J452,J452+1)</f>
        <v>66</v>
      </c>
      <c r="K453" s="3">
        <f>B453+1-C453</f>
        <v>38943</v>
      </c>
      <c r="L453" s="2">
        <f>YEAR(K453)*10000+MONTH(K453)*100+DAY(K453)</f>
        <v>20060814</v>
      </c>
      <c r="M453" s="2">
        <f>MONTH(B453)</f>
        <v>8</v>
      </c>
      <c r="N453" s="2">
        <f>IF(M453=M452,N452,N452+1)</f>
        <v>16</v>
      </c>
      <c r="O453" s="3" t="str">
        <f>VLOOKUP(M$2:M$65536,months,2)</f>
        <v>August</v>
      </c>
      <c r="P453" s="3" t="str">
        <f>VLOOKUP(M$2:M$65536,months,3)</f>
        <v>Aug</v>
      </c>
      <c r="Q453" s="2">
        <f>IF(M$2:M$65536&lt;4,1,IF(M$2:M$65536&lt;7,2,IF(M$2:M$65536&lt;10,3,4)))</f>
        <v>3</v>
      </c>
      <c r="R453" s="2">
        <f>YEAR($B453)</f>
        <v>2006</v>
      </c>
      <c r="S453" s="2">
        <f>R453*100+M$2:M$65536</f>
        <v>200608</v>
      </c>
      <c r="T453" s="2">
        <f>IF(M$2:M$65536&lt;=6,M$2:M$65536+6,M$2:M$65536-6)</f>
        <v>2</v>
      </c>
      <c r="U453" s="2">
        <f>IF(M$2:M$65536&lt;4,3,IF(M$2:M$65536&lt;7,4,IF(M$2:M$65536&lt;10,1,2)))</f>
        <v>1</v>
      </c>
      <c r="V453" s="2">
        <f>IF(M$2:M$65536 &lt;= 6, R$2:R$2192, R$2:R$65536+1)</f>
        <v>2007</v>
      </c>
      <c r="W453" s="2" t="str">
        <f>IF(MONTH($B453+1)&lt;&gt;M453,"Month End","Not Month End")</f>
        <v>Not Month End</v>
      </c>
      <c r="X453" s="3">
        <f>DATE(R453-1,M453,D453)</f>
        <v>38582</v>
      </c>
      <c r="Z4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values(20060818, '2006-8-18',5, 18, 452, 'Friday', 'Fri', 'Weekday', 34, 66, '2006-8-14', 20060814, 8, 16, 'August', 'Aug', 3, 2006, 200608, 2, 1, 2007, 'Not Month End', '2005-8-18')</v>
      </c>
    </row>
    <row r="454" spans="1:26" x14ac:dyDescent="0.25">
      <c r="A454" s="2">
        <f>YEAR(B454)*10000+MONTH(B454)*100+DAY(B454)</f>
        <v>20060819</v>
      </c>
      <c r="B454" s="3">
        <f>B453+1</f>
        <v>38948</v>
      </c>
      <c r="C454" s="2">
        <f>WEEKDAY(B454,2)</f>
        <v>6</v>
      </c>
      <c r="D454" s="2">
        <f>DAY(B454)</f>
        <v>19</v>
      </c>
      <c r="E454" s="2">
        <f>IF(ISNUMBER(E453),E453+1,1)</f>
        <v>453</v>
      </c>
      <c r="F454" s="3" t="str">
        <f>VLOOKUP(C454,weekdays,2)</f>
        <v>Saturday</v>
      </c>
      <c r="G454" s="3" t="str">
        <f>VLOOKUP(C454,weekdays,3)</f>
        <v>Sat</v>
      </c>
      <c r="H454" s="2" t="str">
        <f>IF(C454&lt;=5,"Weekday","Weekend")</f>
        <v>Weekend</v>
      </c>
      <c r="I454" s="2">
        <f>WEEKNUM(B454,2)</f>
        <v>34</v>
      </c>
      <c r="J454" s="2">
        <f>IF(I454=I453,J453,J453+1)</f>
        <v>66</v>
      </c>
      <c r="K454" s="3">
        <f>B454+1-C454</f>
        <v>38943</v>
      </c>
      <c r="L454" s="2">
        <f>YEAR(K454)*10000+MONTH(K454)*100+DAY(K454)</f>
        <v>20060814</v>
      </c>
      <c r="M454" s="2">
        <f>MONTH(B454)</f>
        <v>8</v>
      </c>
      <c r="N454" s="2">
        <f>IF(M454=M453,N453,N453+1)</f>
        <v>16</v>
      </c>
      <c r="O454" s="3" t="str">
        <f>VLOOKUP(M$2:M$65536,months,2)</f>
        <v>August</v>
      </c>
      <c r="P454" s="3" t="str">
        <f>VLOOKUP(M$2:M$65536,months,3)</f>
        <v>Aug</v>
      </c>
      <c r="Q454" s="2">
        <f>IF(M$2:M$65536&lt;4,1,IF(M$2:M$65536&lt;7,2,IF(M$2:M$65536&lt;10,3,4)))</f>
        <v>3</v>
      </c>
      <c r="R454" s="2">
        <f>YEAR($B454)</f>
        <v>2006</v>
      </c>
      <c r="S454" s="2">
        <f>R454*100+M$2:M$65536</f>
        <v>200608</v>
      </c>
      <c r="T454" s="2">
        <f>IF(M$2:M$65536&lt;=6,M$2:M$65536+6,M$2:M$65536-6)</f>
        <v>2</v>
      </c>
      <c r="U454" s="2">
        <f>IF(M$2:M$65536&lt;4,3,IF(M$2:M$65536&lt;7,4,IF(M$2:M$65536&lt;10,1,2)))</f>
        <v>1</v>
      </c>
      <c r="V454" s="2">
        <f>IF(M$2:M$65536 &lt;= 6, R$2:R$2192, R$2:R$65536+1)</f>
        <v>2007</v>
      </c>
      <c r="W454" s="2" t="str">
        <f>IF(MONTH($B454+1)&lt;&gt;M454,"Month End","Not Month End")</f>
        <v>Not Month End</v>
      </c>
      <c r="X454" s="3">
        <f>DATE(R454-1,M454,D454)</f>
        <v>38583</v>
      </c>
      <c r="Z4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values(20060819, '2006-8-19',6, 19, 453, 'Saturday', 'Sat', 'Weekend', 34, 66, '2006-8-14', 20060814, 8, 16, 'August', 'Aug', 3, 2006, 200608, 2, 1, 2007, 'Not Month End', '2005-8-19')</v>
      </c>
    </row>
    <row r="455" spans="1:26" x14ac:dyDescent="0.25">
      <c r="A455" s="2">
        <f>YEAR(B455)*10000+MONTH(B455)*100+DAY(B455)</f>
        <v>20060820</v>
      </c>
      <c r="B455" s="3">
        <f>B454+1</f>
        <v>38949</v>
      </c>
      <c r="C455" s="2">
        <f>WEEKDAY(B455,2)</f>
        <v>7</v>
      </c>
      <c r="D455" s="2">
        <f>DAY(B455)</f>
        <v>20</v>
      </c>
      <c r="E455" s="2">
        <f>IF(ISNUMBER(E454),E454+1,1)</f>
        <v>454</v>
      </c>
      <c r="F455" s="3" t="str">
        <f>VLOOKUP(C455,weekdays,2)</f>
        <v>Sunday</v>
      </c>
      <c r="G455" s="3" t="str">
        <f>VLOOKUP(C455,weekdays,3)</f>
        <v>Sun</v>
      </c>
      <c r="H455" s="2" t="str">
        <f>IF(C455&lt;=5,"Weekday","Weekend")</f>
        <v>Weekend</v>
      </c>
      <c r="I455" s="2">
        <f>WEEKNUM(B455,2)</f>
        <v>34</v>
      </c>
      <c r="J455" s="2">
        <f>IF(I455=I454,J454,J454+1)</f>
        <v>66</v>
      </c>
      <c r="K455" s="3">
        <f>B455+1-C455</f>
        <v>38943</v>
      </c>
      <c r="L455" s="2">
        <f>YEAR(K455)*10000+MONTH(K455)*100+DAY(K455)</f>
        <v>20060814</v>
      </c>
      <c r="M455" s="2">
        <f>MONTH(B455)</f>
        <v>8</v>
      </c>
      <c r="N455" s="2">
        <f>IF(M455=M454,N454,N454+1)</f>
        <v>16</v>
      </c>
      <c r="O455" s="3" t="str">
        <f>VLOOKUP(M$2:M$65536,months,2)</f>
        <v>August</v>
      </c>
      <c r="P455" s="3" t="str">
        <f>VLOOKUP(M$2:M$65536,months,3)</f>
        <v>Aug</v>
      </c>
      <c r="Q455" s="2">
        <f>IF(M$2:M$65536&lt;4,1,IF(M$2:M$65536&lt;7,2,IF(M$2:M$65536&lt;10,3,4)))</f>
        <v>3</v>
      </c>
      <c r="R455" s="2">
        <f>YEAR($B455)</f>
        <v>2006</v>
      </c>
      <c r="S455" s="2">
        <f>R455*100+M$2:M$65536</f>
        <v>200608</v>
      </c>
      <c r="T455" s="2">
        <f>IF(M$2:M$65536&lt;=6,M$2:M$65536+6,M$2:M$65536-6)</f>
        <v>2</v>
      </c>
      <c r="U455" s="2">
        <f>IF(M$2:M$65536&lt;4,3,IF(M$2:M$65536&lt;7,4,IF(M$2:M$65536&lt;10,1,2)))</f>
        <v>1</v>
      </c>
      <c r="V455" s="2">
        <f>IF(M$2:M$65536 &lt;= 6, R$2:R$2192, R$2:R$65536+1)</f>
        <v>2007</v>
      </c>
      <c r="W455" s="2" t="str">
        <f>IF(MONTH($B455+1)&lt;&gt;M455,"Month End","Not Month End")</f>
        <v>Not Month End</v>
      </c>
      <c r="X455" s="3">
        <f>DATE(R455-1,M455,D455)</f>
        <v>38584</v>
      </c>
      <c r="Z4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values(20060820, '2006-8-20',7, 20, 454, 'Sunday', 'Sun', 'Weekend', 34, 66, '2006-8-14', 20060814, 8, 16, 'August', 'Aug', 3, 2006, 200608, 2, 1, 2007, 'Not Month End', '2005-8-20')</v>
      </c>
    </row>
    <row r="456" spans="1:26" x14ac:dyDescent="0.25">
      <c r="A456" s="2">
        <f>YEAR(B456)*10000+MONTH(B456)*100+DAY(B456)</f>
        <v>20060821</v>
      </c>
      <c r="B456" s="3">
        <f>B455+1</f>
        <v>38950</v>
      </c>
      <c r="C456" s="2">
        <f>WEEKDAY(B456,2)</f>
        <v>1</v>
      </c>
      <c r="D456" s="2">
        <f>DAY(B456)</f>
        <v>21</v>
      </c>
      <c r="E456" s="2">
        <f>IF(ISNUMBER(E455),E455+1,1)</f>
        <v>455</v>
      </c>
      <c r="F456" s="3" t="str">
        <f>VLOOKUP(C456,weekdays,2)</f>
        <v>Monday</v>
      </c>
      <c r="G456" s="3" t="str">
        <f>VLOOKUP(C456,weekdays,3)</f>
        <v>Mon</v>
      </c>
      <c r="H456" s="2" t="str">
        <f>IF(C456&lt;=5,"Weekday","Weekend")</f>
        <v>Weekday</v>
      </c>
      <c r="I456" s="2">
        <f>WEEKNUM(B456,2)</f>
        <v>35</v>
      </c>
      <c r="J456" s="2">
        <f>IF(I456=I455,J455,J455+1)</f>
        <v>67</v>
      </c>
      <c r="K456" s="3">
        <f>B456+1-C456</f>
        <v>38950</v>
      </c>
      <c r="L456" s="2">
        <f>YEAR(K456)*10000+MONTH(K456)*100+DAY(K456)</f>
        <v>20060821</v>
      </c>
      <c r="M456" s="2">
        <f>MONTH(B456)</f>
        <v>8</v>
      </c>
      <c r="N456" s="2">
        <f>IF(M456=M455,N455,N455+1)</f>
        <v>16</v>
      </c>
      <c r="O456" s="3" t="str">
        <f>VLOOKUP(M$2:M$65536,months,2)</f>
        <v>August</v>
      </c>
      <c r="P456" s="3" t="str">
        <f>VLOOKUP(M$2:M$65536,months,3)</f>
        <v>Aug</v>
      </c>
      <c r="Q456" s="2">
        <f>IF(M$2:M$65536&lt;4,1,IF(M$2:M$65536&lt;7,2,IF(M$2:M$65536&lt;10,3,4)))</f>
        <v>3</v>
      </c>
      <c r="R456" s="2">
        <f>YEAR($B456)</f>
        <v>2006</v>
      </c>
      <c r="S456" s="2">
        <f>R456*100+M$2:M$65536</f>
        <v>200608</v>
      </c>
      <c r="T456" s="2">
        <f>IF(M$2:M$65536&lt;=6,M$2:M$65536+6,M$2:M$65536-6)</f>
        <v>2</v>
      </c>
      <c r="U456" s="2">
        <f>IF(M$2:M$65536&lt;4,3,IF(M$2:M$65536&lt;7,4,IF(M$2:M$65536&lt;10,1,2)))</f>
        <v>1</v>
      </c>
      <c r="V456" s="2">
        <f>IF(M$2:M$65536 &lt;= 6, R$2:R$2192, R$2:R$65536+1)</f>
        <v>2007</v>
      </c>
      <c r="W456" s="2" t="str">
        <f>IF(MONTH($B456+1)&lt;&gt;M456,"Month End","Not Month End")</f>
        <v>Not Month End</v>
      </c>
      <c r="X456" s="3">
        <f>DATE(R456-1,M456,D456)</f>
        <v>38585</v>
      </c>
      <c r="Z4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values(20060821, '2006-8-21',1, 21, 455, 'Monday', 'Mon', 'Weekday', 35, 67, '2006-8-21', 20060821, 8, 16, 'August', 'Aug', 3, 2006, 200608, 2, 1, 2007, 'Not Month End', '2005-8-21')</v>
      </c>
    </row>
    <row r="457" spans="1:26" x14ac:dyDescent="0.25">
      <c r="A457" s="2">
        <f>YEAR(B457)*10000+MONTH(B457)*100+DAY(B457)</f>
        <v>20060822</v>
      </c>
      <c r="B457" s="3">
        <f>B456+1</f>
        <v>38951</v>
      </c>
      <c r="C457" s="2">
        <f>WEEKDAY(B457,2)</f>
        <v>2</v>
      </c>
      <c r="D457" s="2">
        <f>DAY(B457)</f>
        <v>22</v>
      </c>
      <c r="E457" s="2">
        <f>IF(ISNUMBER(E456),E456+1,1)</f>
        <v>456</v>
      </c>
      <c r="F457" s="3" t="str">
        <f>VLOOKUP(C457,weekdays,2)</f>
        <v>Tuesday</v>
      </c>
      <c r="G457" s="3" t="str">
        <f>VLOOKUP(C457,weekdays,3)</f>
        <v>Tue</v>
      </c>
      <c r="H457" s="2" t="str">
        <f>IF(C457&lt;=5,"Weekday","Weekend")</f>
        <v>Weekday</v>
      </c>
      <c r="I457" s="2">
        <f>WEEKNUM(B457,2)</f>
        <v>35</v>
      </c>
      <c r="J457" s="2">
        <f>IF(I457=I456,J456,J456+1)</f>
        <v>67</v>
      </c>
      <c r="K457" s="3">
        <f>B457+1-C457</f>
        <v>38950</v>
      </c>
      <c r="L457" s="2">
        <f>YEAR(K457)*10000+MONTH(K457)*100+DAY(K457)</f>
        <v>20060821</v>
      </c>
      <c r="M457" s="2">
        <f>MONTH(B457)</f>
        <v>8</v>
      </c>
      <c r="N457" s="2">
        <f>IF(M457=M456,N456,N456+1)</f>
        <v>16</v>
      </c>
      <c r="O457" s="3" t="str">
        <f>VLOOKUP(M$2:M$65536,months,2)</f>
        <v>August</v>
      </c>
      <c r="P457" s="3" t="str">
        <f>VLOOKUP(M$2:M$65536,months,3)</f>
        <v>Aug</v>
      </c>
      <c r="Q457" s="2">
        <f>IF(M$2:M$65536&lt;4,1,IF(M$2:M$65536&lt;7,2,IF(M$2:M$65536&lt;10,3,4)))</f>
        <v>3</v>
      </c>
      <c r="R457" s="2">
        <f>YEAR($B457)</f>
        <v>2006</v>
      </c>
      <c r="S457" s="2">
        <f>R457*100+M$2:M$65536</f>
        <v>200608</v>
      </c>
      <c r="T457" s="2">
        <f>IF(M$2:M$65536&lt;=6,M$2:M$65536+6,M$2:M$65536-6)</f>
        <v>2</v>
      </c>
      <c r="U457" s="2">
        <f>IF(M$2:M$65536&lt;4,3,IF(M$2:M$65536&lt;7,4,IF(M$2:M$65536&lt;10,1,2)))</f>
        <v>1</v>
      </c>
      <c r="V457" s="2">
        <f>IF(M$2:M$65536 &lt;= 6, R$2:R$2192, R$2:R$65536+1)</f>
        <v>2007</v>
      </c>
      <c r="W457" s="2" t="str">
        <f>IF(MONTH($B457+1)&lt;&gt;M457,"Month End","Not Month End")</f>
        <v>Not Month End</v>
      </c>
      <c r="X457" s="3">
        <f>DATE(R457-1,M457,D457)</f>
        <v>38586</v>
      </c>
      <c r="Z4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values(20060822, '2006-8-22',2, 22, 456, 'Tuesday', 'Tue', 'Weekday', 35, 67, '2006-8-21', 20060821, 8, 16, 'August', 'Aug', 3, 2006, 200608, 2, 1, 2007, 'Not Month End', '2005-8-22')</v>
      </c>
    </row>
    <row r="458" spans="1:26" x14ac:dyDescent="0.25">
      <c r="A458" s="2">
        <f>YEAR(B458)*10000+MONTH(B458)*100+DAY(B458)</f>
        <v>20060823</v>
      </c>
      <c r="B458" s="3">
        <f>B457+1</f>
        <v>38952</v>
      </c>
      <c r="C458" s="2">
        <f>WEEKDAY(B458,2)</f>
        <v>3</v>
      </c>
      <c r="D458" s="2">
        <f>DAY(B458)</f>
        <v>23</v>
      </c>
      <c r="E458" s="2">
        <f>IF(ISNUMBER(E457),E457+1,1)</f>
        <v>457</v>
      </c>
      <c r="F458" s="3" t="str">
        <f>VLOOKUP(C458,weekdays,2)</f>
        <v>Wednesday</v>
      </c>
      <c r="G458" s="3" t="str">
        <f>VLOOKUP(C458,weekdays,3)</f>
        <v>Wed</v>
      </c>
      <c r="H458" s="2" t="str">
        <f>IF(C458&lt;=5,"Weekday","Weekend")</f>
        <v>Weekday</v>
      </c>
      <c r="I458" s="2">
        <f>WEEKNUM(B458,2)</f>
        <v>35</v>
      </c>
      <c r="J458" s="2">
        <f>IF(I458=I457,J457,J457+1)</f>
        <v>67</v>
      </c>
      <c r="K458" s="3">
        <f>B458+1-C458</f>
        <v>38950</v>
      </c>
      <c r="L458" s="2">
        <f>YEAR(K458)*10000+MONTH(K458)*100+DAY(K458)</f>
        <v>20060821</v>
      </c>
      <c r="M458" s="2">
        <f>MONTH(B458)</f>
        <v>8</v>
      </c>
      <c r="N458" s="2">
        <f>IF(M458=M457,N457,N457+1)</f>
        <v>16</v>
      </c>
      <c r="O458" s="3" t="str">
        <f>VLOOKUP(M$2:M$65536,months,2)</f>
        <v>August</v>
      </c>
      <c r="P458" s="3" t="str">
        <f>VLOOKUP(M$2:M$65536,months,3)</f>
        <v>Aug</v>
      </c>
      <c r="Q458" s="2">
        <f>IF(M$2:M$65536&lt;4,1,IF(M$2:M$65536&lt;7,2,IF(M$2:M$65536&lt;10,3,4)))</f>
        <v>3</v>
      </c>
      <c r="R458" s="2">
        <f>YEAR($B458)</f>
        <v>2006</v>
      </c>
      <c r="S458" s="2">
        <f>R458*100+M$2:M$65536</f>
        <v>200608</v>
      </c>
      <c r="T458" s="2">
        <f>IF(M$2:M$65536&lt;=6,M$2:M$65536+6,M$2:M$65536-6)</f>
        <v>2</v>
      </c>
      <c r="U458" s="2">
        <f>IF(M$2:M$65536&lt;4,3,IF(M$2:M$65536&lt;7,4,IF(M$2:M$65536&lt;10,1,2)))</f>
        <v>1</v>
      </c>
      <c r="V458" s="2">
        <f>IF(M$2:M$65536 &lt;= 6, R$2:R$2192, R$2:R$65536+1)</f>
        <v>2007</v>
      </c>
      <c r="W458" s="2" t="str">
        <f>IF(MONTH($B458+1)&lt;&gt;M458,"Month End","Not Month End")</f>
        <v>Not Month End</v>
      </c>
      <c r="X458" s="3">
        <f>DATE(R458-1,M458,D458)</f>
        <v>38587</v>
      </c>
      <c r="Z4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values(20060823, '2006-8-23',3, 23, 457, 'Wednesday', 'Wed', 'Weekday', 35, 67, '2006-8-21', 20060821, 8, 16, 'August', 'Aug', 3, 2006, 200608, 2, 1, 2007, 'Not Month End', '2005-8-23')</v>
      </c>
    </row>
    <row r="459" spans="1:26" x14ac:dyDescent="0.25">
      <c r="A459" s="2">
        <f>YEAR(B459)*10000+MONTH(B459)*100+DAY(B459)</f>
        <v>20060824</v>
      </c>
      <c r="B459" s="3">
        <f>B458+1</f>
        <v>38953</v>
      </c>
      <c r="C459" s="2">
        <f>WEEKDAY(B459,2)</f>
        <v>4</v>
      </c>
      <c r="D459" s="2">
        <f>DAY(B459)</f>
        <v>24</v>
      </c>
      <c r="E459" s="2">
        <f>IF(ISNUMBER(E458),E458+1,1)</f>
        <v>458</v>
      </c>
      <c r="F459" s="3" t="str">
        <f>VLOOKUP(C459,weekdays,2)</f>
        <v>Thursday</v>
      </c>
      <c r="G459" s="3" t="str">
        <f>VLOOKUP(C459,weekdays,3)</f>
        <v>Thu</v>
      </c>
      <c r="H459" s="2" t="str">
        <f>IF(C459&lt;=5,"Weekday","Weekend")</f>
        <v>Weekday</v>
      </c>
      <c r="I459" s="2">
        <f>WEEKNUM(B459,2)</f>
        <v>35</v>
      </c>
      <c r="J459" s="2">
        <f>IF(I459=I458,J458,J458+1)</f>
        <v>67</v>
      </c>
      <c r="K459" s="3">
        <f>B459+1-C459</f>
        <v>38950</v>
      </c>
      <c r="L459" s="2">
        <f>YEAR(K459)*10000+MONTH(K459)*100+DAY(K459)</f>
        <v>20060821</v>
      </c>
      <c r="M459" s="2">
        <f>MONTH(B459)</f>
        <v>8</v>
      </c>
      <c r="N459" s="2">
        <f>IF(M459=M458,N458,N458+1)</f>
        <v>16</v>
      </c>
      <c r="O459" s="3" t="str">
        <f>VLOOKUP(M$2:M$65536,months,2)</f>
        <v>August</v>
      </c>
      <c r="P459" s="3" t="str">
        <f>VLOOKUP(M$2:M$65536,months,3)</f>
        <v>Aug</v>
      </c>
      <c r="Q459" s="2">
        <f>IF(M$2:M$65536&lt;4,1,IF(M$2:M$65536&lt;7,2,IF(M$2:M$65536&lt;10,3,4)))</f>
        <v>3</v>
      </c>
      <c r="R459" s="2">
        <f>YEAR($B459)</f>
        <v>2006</v>
      </c>
      <c r="S459" s="2">
        <f>R459*100+M$2:M$65536</f>
        <v>200608</v>
      </c>
      <c r="T459" s="2">
        <f>IF(M$2:M$65536&lt;=6,M$2:M$65536+6,M$2:M$65536-6)</f>
        <v>2</v>
      </c>
      <c r="U459" s="2">
        <f>IF(M$2:M$65536&lt;4,3,IF(M$2:M$65536&lt;7,4,IF(M$2:M$65536&lt;10,1,2)))</f>
        <v>1</v>
      </c>
      <c r="V459" s="2">
        <f>IF(M$2:M$65536 &lt;= 6, R$2:R$2192, R$2:R$65536+1)</f>
        <v>2007</v>
      </c>
      <c r="W459" s="2" t="str">
        <f>IF(MONTH($B459+1)&lt;&gt;M459,"Month End","Not Month End")</f>
        <v>Not Month End</v>
      </c>
      <c r="X459" s="3">
        <f>DATE(R459-1,M459,D459)</f>
        <v>38588</v>
      </c>
      <c r="Z4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values(20060824, '2006-8-24',4, 24, 458, 'Thursday', 'Thu', 'Weekday', 35, 67, '2006-8-21', 20060821, 8, 16, 'August', 'Aug', 3, 2006, 200608, 2, 1, 2007, 'Not Month End', '2005-8-24')</v>
      </c>
    </row>
    <row r="460" spans="1:26" x14ac:dyDescent="0.25">
      <c r="A460" s="2">
        <f>YEAR(B460)*10000+MONTH(B460)*100+DAY(B460)</f>
        <v>20060825</v>
      </c>
      <c r="B460" s="3">
        <f>B459+1</f>
        <v>38954</v>
      </c>
      <c r="C460" s="2">
        <f>WEEKDAY(B460,2)</f>
        <v>5</v>
      </c>
      <c r="D460" s="2">
        <f>DAY(B460)</f>
        <v>25</v>
      </c>
      <c r="E460" s="2">
        <f>IF(ISNUMBER(E459),E459+1,1)</f>
        <v>459</v>
      </c>
      <c r="F460" s="3" t="str">
        <f>VLOOKUP(C460,weekdays,2)</f>
        <v>Friday</v>
      </c>
      <c r="G460" s="3" t="str">
        <f>VLOOKUP(C460,weekdays,3)</f>
        <v>Fri</v>
      </c>
      <c r="H460" s="2" t="str">
        <f>IF(C460&lt;=5,"Weekday","Weekend")</f>
        <v>Weekday</v>
      </c>
      <c r="I460" s="2">
        <f>WEEKNUM(B460,2)</f>
        <v>35</v>
      </c>
      <c r="J460" s="2">
        <f>IF(I460=I459,J459,J459+1)</f>
        <v>67</v>
      </c>
      <c r="K460" s="3">
        <f>B460+1-C460</f>
        <v>38950</v>
      </c>
      <c r="L460" s="2">
        <f>YEAR(K460)*10000+MONTH(K460)*100+DAY(K460)</f>
        <v>20060821</v>
      </c>
      <c r="M460" s="2">
        <f>MONTH(B460)</f>
        <v>8</v>
      </c>
      <c r="N460" s="2">
        <f>IF(M460=M459,N459,N459+1)</f>
        <v>16</v>
      </c>
      <c r="O460" s="3" t="str">
        <f>VLOOKUP(M$2:M$65536,months,2)</f>
        <v>August</v>
      </c>
      <c r="P460" s="3" t="str">
        <f>VLOOKUP(M$2:M$65536,months,3)</f>
        <v>Aug</v>
      </c>
      <c r="Q460" s="2">
        <f>IF(M$2:M$65536&lt;4,1,IF(M$2:M$65536&lt;7,2,IF(M$2:M$65536&lt;10,3,4)))</f>
        <v>3</v>
      </c>
      <c r="R460" s="2">
        <f>YEAR($B460)</f>
        <v>2006</v>
      </c>
      <c r="S460" s="2">
        <f>R460*100+M$2:M$65536</f>
        <v>200608</v>
      </c>
      <c r="T460" s="2">
        <f>IF(M$2:M$65536&lt;=6,M$2:M$65536+6,M$2:M$65536-6)</f>
        <v>2</v>
      </c>
      <c r="U460" s="2">
        <f>IF(M$2:M$65536&lt;4,3,IF(M$2:M$65536&lt;7,4,IF(M$2:M$65536&lt;10,1,2)))</f>
        <v>1</v>
      </c>
      <c r="V460" s="2">
        <f>IF(M$2:M$65536 &lt;= 6, R$2:R$2192, R$2:R$65536+1)</f>
        <v>2007</v>
      </c>
      <c r="W460" s="2" t="str">
        <f>IF(MONTH($B460+1)&lt;&gt;M460,"Month End","Not Month End")</f>
        <v>Not Month End</v>
      </c>
      <c r="X460" s="3">
        <f>DATE(R460-1,M460,D460)</f>
        <v>38589</v>
      </c>
      <c r="Z4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values(20060825, '2006-8-25',5, 25, 459, 'Friday', 'Fri', 'Weekday', 35, 67, '2006-8-21', 20060821, 8, 16, 'August', 'Aug', 3, 2006, 200608, 2, 1, 2007, 'Not Month End', '2005-8-25')</v>
      </c>
    </row>
    <row r="461" spans="1:26" x14ac:dyDescent="0.25">
      <c r="A461" s="2">
        <f>YEAR(B461)*10000+MONTH(B461)*100+DAY(B461)</f>
        <v>20060826</v>
      </c>
      <c r="B461" s="3">
        <f>B460+1</f>
        <v>38955</v>
      </c>
      <c r="C461" s="2">
        <f>WEEKDAY(B461,2)</f>
        <v>6</v>
      </c>
      <c r="D461" s="2">
        <f>DAY(B461)</f>
        <v>26</v>
      </c>
      <c r="E461" s="2">
        <f>IF(ISNUMBER(E460),E460+1,1)</f>
        <v>460</v>
      </c>
      <c r="F461" s="3" t="str">
        <f>VLOOKUP(C461,weekdays,2)</f>
        <v>Saturday</v>
      </c>
      <c r="G461" s="3" t="str">
        <f>VLOOKUP(C461,weekdays,3)</f>
        <v>Sat</v>
      </c>
      <c r="H461" s="2" t="str">
        <f>IF(C461&lt;=5,"Weekday","Weekend")</f>
        <v>Weekend</v>
      </c>
      <c r="I461" s="2">
        <f>WEEKNUM(B461,2)</f>
        <v>35</v>
      </c>
      <c r="J461" s="2">
        <f>IF(I461=I460,J460,J460+1)</f>
        <v>67</v>
      </c>
      <c r="K461" s="3">
        <f>B461+1-C461</f>
        <v>38950</v>
      </c>
      <c r="L461" s="2">
        <f>YEAR(K461)*10000+MONTH(K461)*100+DAY(K461)</f>
        <v>20060821</v>
      </c>
      <c r="M461" s="2">
        <f>MONTH(B461)</f>
        <v>8</v>
      </c>
      <c r="N461" s="2">
        <f>IF(M461=M460,N460,N460+1)</f>
        <v>16</v>
      </c>
      <c r="O461" s="3" t="str">
        <f>VLOOKUP(M$2:M$65536,months,2)</f>
        <v>August</v>
      </c>
      <c r="P461" s="3" t="str">
        <f>VLOOKUP(M$2:M$65536,months,3)</f>
        <v>Aug</v>
      </c>
      <c r="Q461" s="2">
        <f>IF(M$2:M$65536&lt;4,1,IF(M$2:M$65536&lt;7,2,IF(M$2:M$65536&lt;10,3,4)))</f>
        <v>3</v>
      </c>
      <c r="R461" s="2">
        <f>YEAR($B461)</f>
        <v>2006</v>
      </c>
      <c r="S461" s="2">
        <f>R461*100+M$2:M$65536</f>
        <v>200608</v>
      </c>
      <c r="T461" s="2">
        <f>IF(M$2:M$65536&lt;=6,M$2:M$65536+6,M$2:M$65536-6)</f>
        <v>2</v>
      </c>
      <c r="U461" s="2">
        <f>IF(M$2:M$65536&lt;4,3,IF(M$2:M$65536&lt;7,4,IF(M$2:M$65536&lt;10,1,2)))</f>
        <v>1</v>
      </c>
      <c r="V461" s="2">
        <f>IF(M$2:M$65536 &lt;= 6, R$2:R$2192, R$2:R$65536+1)</f>
        <v>2007</v>
      </c>
      <c r="W461" s="2" t="str">
        <f>IF(MONTH($B461+1)&lt;&gt;M461,"Month End","Not Month End")</f>
        <v>Not Month End</v>
      </c>
      <c r="X461" s="3">
        <f>DATE(R461-1,M461,D461)</f>
        <v>38590</v>
      </c>
      <c r="Z4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values(20060826, '2006-8-26',6, 26, 460, 'Saturday', 'Sat', 'Weekend', 35, 67, '2006-8-21', 20060821, 8, 16, 'August', 'Aug', 3, 2006, 200608, 2, 1, 2007, 'Not Month End', '2005-8-26')</v>
      </c>
    </row>
    <row r="462" spans="1:26" x14ac:dyDescent="0.25">
      <c r="A462" s="2">
        <f>YEAR(B462)*10000+MONTH(B462)*100+DAY(B462)</f>
        <v>20060827</v>
      </c>
      <c r="B462" s="3">
        <f>B461+1</f>
        <v>38956</v>
      </c>
      <c r="C462" s="2">
        <f>WEEKDAY(B462,2)</f>
        <v>7</v>
      </c>
      <c r="D462" s="2">
        <f>DAY(B462)</f>
        <v>27</v>
      </c>
      <c r="E462" s="2">
        <f>IF(ISNUMBER(E461),E461+1,1)</f>
        <v>461</v>
      </c>
      <c r="F462" s="3" t="str">
        <f>VLOOKUP(C462,weekdays,2)</f>
        <v>Sunday</v>
      </c>
      <c r="G462" s="3" t="str">
        <f>VLOOKUP(C462,weekdays,3)</f>
        <v>Sun</v>
      </c>
      <c r="H462" s="2" t="str">
        <f>IF(C462&lt;=5,"Weekday","Weekend")</f>
        <v>Weekend</v>
      </c>
      <c r="I462" s="2">
        <f>WEEKNUM(B462,2)</f>
        <v>35</v>
      </c>
      <c r="J462" s="2">
        <f>IF(I462=I461,J461,J461+1)</f>
        <v>67</v>
      </c>
      <c r="K462" s="3">
        <f>B462+1-C462</f>
        <v>38950</v>
      </c>
      <c r="L462" s="2">
        <f>YEAR(K462)*10000+MONTH(K462)*100+DAY(K462)</f>
        <v>20060821</v>
      </c>
      <c r="M462" s="2">
        <f>MONTH(B462)</f>
        <v>8</v>
      </c>
      <c r="N462" s="2">
        <f>IF(M462=M461,N461,N461+1)</f>
        <v>16</v>
      </c>
      <c r="O462" s="3" t="str">
        <f>VLOOKUP(M$2:M$65536,months,2)</f>
        <v>August</v>
      </c>
      <c r="P462" s="3" t="str">
        <f>VLOOKUP(M$2:M$65536,months,3)</f>
        <v>Aug</v>
      </c>
      <c r="Q462" s="2">
        <f>IF(M$2:M$65536&lt;4,1,IF(M$2:M$65536&lt;7,2,IF(M$2:M$65536&lt;10,3,4)))</f>
        <v>3</v>
      </c>
      <c r="R462" s="2">
        <f>YEAR($B462)</f>
        <v>2006</v>
      </c>
      <c r="S462" s="2">
        <f>R462*100+M$2:M$65536</f>
        <v>200608</v>
      </c>
      <c r="T462" s="2">
        <f>IF(M$2:M$65536&lt;=6,M$2:M$65536+6,M$2:M$65536-6)</f>
        <v>2</v>
      </c>
      <c r="U462" s="2">
        <f>IF(M$2:M$65536&lt;4,3,IF(M$2:M$65536&lt;7,4,IF(M$2:M$65536&lt;10,1,2)))</f>
        <v>1</v>
      </c>
      <c r="V462" s="2">
        <f>IF(M$2:M$65536 &lt;= 6, R$2:R$2192, R$2:R$65536+1)</f>
        <v>2007</v>
      </c>
      <c r="W462" s="2" t="str">
        <f>IF(MONTH($B462+1)&lt;&gt;M462,"Month End","Not Month End")</f>
        <v>Not Month End</v>
      </c>
      <c r="X462" s="3">
        <f>DATE(R462-1,M462,D462)</f>
        <v>38591</v>
      </c>
      <c r="Z4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values(20060827, '2006-8-27',7, 27, 461, 'Sunday', 'Sun', 'Weekend', 35, 67, '2006-8-21', 20060821, 8, 16, 'August', 'Aug', 3, 2006, 200608, 2, 1, 2007, 'Not Month End', '2005-8-27')</v>
      </c>
    </row>
    <row r="463" spans="1:26" x14ac:dyDescent="0.25">
      <c r="A463" s="2">
        <f>YEAR(B463)*10000+MONTH(B463)*100+DAY(B463)</f>
        <v>20060828</v>
      </c>
      <c r="B463" s="3">
        <f>B462+1</f>
        <v>38957</v>
      </c>
      <c r="C463" s="2">
        <f>WEEKDAY(B463,2)</f>
        <v>1</v>
      </c>
      <c r="D463" s="2">
        <f>DAY(B463)</f>
        <v>28</v>
      </c>
      <c r="E463" s="2">
        <f>IF(ISNUMBER(E462),E462+1,1)</f>
        <v>462</v>
      </c>
      <c r="F463" s="3" t="str">
        <f>VLOOKUP(C463,weekdays,2)</f>
        <v>Monday</v>
      </c>
      <c r="G463" s="3" t="str">
        <f>VLOOKUP(C463,weekdays,3)</f>
        <v>Mon</v>
      </c>
      <c r="H463" s="2" t="str">
        <f>IF(C463&lt;=5,"Weekday","Weekend")</f>
        <v>Weekday</v>
      </c>
      <c r="I463" s="2">
        <f>WEEKNUM(B463,2)</f>
        <v>36</v>
      </c>
      <c r="J463" s="2">
        <f>IF(I463=I462,J462,J462+1)</f>
        <v>68</v>
      </c>
      <c r="K463" s="3">
        <f>B463+1-C463</f>
        <v>38957</v>
      </c>
      <c r="L463" s="2">
        <f>YEAR(K463)*10000+MONTH(K463)*100+DAY(K463)</f>
        <v>20060828</v>
      </c>
      <c r="M463" s="2">
        <f>MONTH(B463)</f>
        <v>8</v>
      </c>
      <c r="N463" s="2">
        <f>IF(M463=M462,N462,N462+1)</f>
        <v>16</v>
      </c>
      <c r="O463" s="3" t="str">
        <f>VLOOKUP(M$2:M$65536,months,2)</f>
        <v>August</v>
      </c>
      <c r="P463" s="3" t="str">
        <f>VLOOKUP(M$2:M$65536,months,3)</f>
        <v>Aug</v>
      </c>
      <c r="Q463" s="2">
        <f>IF(M$2:M$65536&lt;4,1,IF(M$2:M$65536&lt;7,2,IF(M$2:M$65536&lt;10,3,4)))</f>
        <v>3</v>
      </c>
      <c r="R463" s="2">
        <f>YEAR($B463)</f>
        <v>2006</v>
      </c>
      <c r="S463" s="2">
        <f>R463*100+M$2:M$65536</f>
        <v>200608</v>
      </c>
      <c r="T463" s="2">
        <f>IF(M$2:M$65536&lt;=6,M$2:M$65536+6,M$2:M$65536-6)</f>
        <v>2</v>
      </c>
      <c r="U463" s="2">
        <f>IF(M$2:M$65536&lt;4,3,IF(M$2:M$65536&lt;7,4,IF(M$2:M$65536&lt;10,1,2)))</f>
        <v>1</v>
      </c>
      <c r="V463" s="2">
        <f>IF(M$2:M$65536 &lt;= 6, R$2:R$2192, R$2:R$65536+1)</f>
        <v>2007</v>
      </c>
      <c r="W463" s="2" t="str">
        <f>IF(MONTH($B463+1)&lt;&gt;M463,"Month End","Not Month End")</f>
        <v>Not Month End</v>
      </c>
      <c r="X463" s="3">
        <f>DATE(R463-1,M463,D463)</f>
        <v>38592</v>
      </c>
      <c r="Z4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values(20060828, '2006-8-28',1, 28, 462, 'Monday', 'Mon', 'Weekday', 36, 68, '2006-8-28', 20060828, 8, 16, 'August', 'Aug', 3, 2006, 200608, 2, 1, 2007, 'Not Month End', '2005-8-28')</v>
      </c>
    </row>
    <row r="464" spans="1:26" x14ac:dyDescent="0.25">
      <c r="A464" s="2">
        <f>YEAR(B464)*10000+MONTH(B464)*100+DAY(B464)</f>
        <v>20060829</v>
      </c>
      <c r="B464" s="3">
        <f>B463+1</f>
        <v>38958</v>
      </c>
      <c r="C464" s="2">
        <f>WEEKDAY(B464,2)</f>
        <v>2</v>
      </c>
      <c r="D464" s="2">
        <f>DAY(B464)</f>
        <v>29</v>
      </c>
      <c r="E464" s="2">
        <f>IF(ISNUMBER(E463),E463+1,1)</f>
        <v>463</v>
      </c>
      <c r="F464" s="3" t="str">
        <f>VLOOKUP(C464,weekdays,2)</f>
        <v>Tuesday</v>
      </c>
      <c r="G464" s="3" t="str">
        <f>VLOOKUP(C464,weekdays,3)</f>
        <v>Tue</v>
      </c>
      <c r="H464" s="2" t="str">
        <f>IF(C464&lt;=5,"Weekday","Weekend")</f>
        <v>Weekday</v>
      </c>
      <c r="I464" s="2">
        <f>WEEKNUM(B464,2)</f>
        <v>36</v>
      </c>
      <c r="J464" s="2">
        <f>IF(I464=I463,J463,J463+1)</f>
        <v>68</v>
      </c>
      <c r="K464" s="3">
        <f>B464+1-C464</f>
        <v>38957</v>
      </c>
      <c r="L464" s="2">
        <f>YEAR(K464)*10000+MONTH(K464)*100+DAY(K464)</f>
        <v>20060828</v>
      </c>
      <c r="M464" s="2">
        <f>MONTH(B464)</f>
        <v>8</v>
      </c>
      <c r="N464" s="2">
        <f>IF(M464=M463,N463,N463+1)</f>
        <v>16</v>
      </c>
      <c r="O464" s="3" t="str">
        <f>VLOOKUP(M$2:M$65536,months,2)</f>
        <v>August</v>
      </c>
      <c r="P464" s="3" t="str">
        <f>VLOOKUP(M$2:M$65536,months,3)</f>
        <v>Aug</v>
      </c>
      <c r="Q464" s="2">
        <f>IF(M$2:M$65536&lt;4,1,IF(M$2:M$65536&lt;7,2,IF(M$2:M$65536&lt;10,3,4)))</f>
        <v>3</v>
      </c>
      <c r="R464" s="2">
        <f>YEAR($B464)</f>
        <v>2006</v>
      </c>
      <c r="S464" s="2">
        <f>R464*100+M$2:M$65536</f>
        <v>200608</v>
      </c>
      <c r="T464" s="2">
        <f>IF(M$2:M$65536&lt;=6,M$2:M$65536+6,M$2:M$65536-6)</f>
        <v>2</v>
      </c>
      <c r="U464" s="2">
        <f>IF(M$2:M$65536&lt;4,3,IF(M$2:M$65536&lt;7,4,IF(M$2:M$65536&lt;10,1,2)))</f>
        <v>1</v>
      </c>
      <c r="V464" s="2">
        <f>IF(M$2:M$65536 &lt;= 6, R$2:R$2192, R$2:R$65536+1)</f>
        <v>2007</v>
      </c>
      <c r="W464" s="2" t="str">
        <f>IF(MONTH($B464+1)&lt;&gt;M464,"Month End","Not Month End")</f>
        <v>Not Month End</v>
      </c>
      <c r="X464" s="3">
        <f>DATE(R464-1,M464,D464)</f>
        <v>38593</v>
      </c>
      <c r="Z4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values(20060829, '2006-8-29',2, 29, 463, 'Tuesday', 'Tue', 'Weekday', 36, 68, '2006-8-28', 20060828, 8, 16, 'August', 'Aug', 3, 2006, 200608, 2, 1, 2007, 'Not Month End', '2005-8-29')</v>
      </c>
    </row>
    <row r="465" spans="1:26" x14ac:dyDescent="0.25">
      <c r="A465" s="2">
        <f>YEAR(B465)*10000+MONTH(B465)*100+DAY(B465)</f>
        <v>20060830</v>
      </c>
      <c r="B465" s="3">
        <f>B464+1</f>
        <v>38959</v>
      </c>
      <c r="C465" s="2">
        <f>WEEKDAY(B465,2)</f>
        <v>3</v>
      </c>
      <c r="D465" s="2">
        <f>DAY(B465)</f>
        <v>30</v>
      </c>
      <c r="E465" s="2">
        <f>IF(ISNUMBER(E464),E464+1,1)</f>
        <v>464</v>
      </c>
      <c r="F465" s="3" t="str">
        <f>VLOOKUP(C465,weekdays,2)</f>
        <v>Wednesday</v>
      </c>
      <c r="G465" s="3" t="str">
        <f>VLOOKUP(C465,weekdays,3)</f>
        <v>Wed</v>
      </c>
      <c r="H465" s="2" t="str">
        <f>IF(C465&lt;=5,"Weekday","Weekend")</f>
        <v>Weekday</v>
      </c>
      <c r="I465" s="2">
        <f>WEEKNUM(B465,2)</f>
        <v>36</v>
      </c>
      <c r="J465" s="2">
        <f>IF(I465=I464,J464,J464+1)</f>
        <v>68</v>
      </c>
      <c r="K465" s="3">
        <f>B465+1-C465</f>
        <v>38957</v>
      </c>
      <c r="L465" s="2">
        <f>YEAR(K465)*10000+MONTH(K465)*100+DAY(K465)</f>
        <v>20060828</v>
      </c>
      <c r="M465" s="2">
        <f>MONTH(B465)</f>
        <v>8</v>
      </c>
      <c r="N465" s="2">
        <f>IF(M465=M464,N464,N464+1)</f>
        <v>16</v>
      </c>
      <c r="O465" s="3" t="str">
        <f>VLOOKUP(M$2:M$65536,months,2)</f>
        <v>August</v>
      </c>
      <c r="P465" s="3" t="str">
        <f>VLOOKUP(M$2:M$65536,months,3)</f>
        <v>Aug</v>
      </c>
      <c r="Q465" s="2">
        <f>IF(M$2:M$65536&lt;4,1,IF(M$2:M$65536&lt;7,2,IF(M$2:M$65536&lt;10,3,4)))</f>
        <v>3</v>
      </c>
      <c r="R465" s="2">
        <f>YEAR($B465)</f>
        <v>2006</v>
      </c>
      <c r="S465" s="2">
        <f>R465*100+M$2:M$65536</f>
        <v>200608</v>
      </c>
      <c r="T465" s="2">
        <f>IF(M$2:M$65536&lt;=6,M$2:M$65536+6,M$2:M$65536-6)</f>
        <v>2</v>
      </c>
      <c r="U465" s="2">
        <f>IF(M$2:M$65536&lt;4,3,IF(M$2:M$65536&lt;7,4,IF(M$2:M$65536&lt;10,1,2)))</f>
        <v>1</v>
      </c>
      <c r="V465" s="2">
        <f>IF(M$2:M$65536 &lt;= 6, R$2:R$2192, R$2:R$65536+1)</f>
        <v>2007</v>
      </c>
      <c r="W465" s="2" t="str">
        <f>IF(MONTH($B465+1)&lt;&gt;M465,"Month End","Not Month End")</f>
        <v>Not Month End</v>
      </c>
      <c r="X465" s="3">
        <f>DATE(R465-1,M465,D465)</f>
        <v>38594</v>
      </c>
      <c r="Z4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values(20060830, '2006-8-30',3, 30, 464, 'Wednesday', 'Wed', 'Weekday', 36, 68, '2006-8-28', 20060828, 8, 16, 'August', 'Aug', 3, 2006, 200608, 2, 1, 2007, 'Not Month End', '2005-8-30')</v>
      </c>
    </row>
    <row r="466" spans="1:26" x14ac:dyDescent="0.25">
      <c r="A466" s="2">
        <f>YEAR(B466)*10000+MONTH(B466)*100+DAY(B466)</f>
        <v>20060831</v>
      </c>
      <c r="B466" s="3">
        <f>B465+1</f>
        <v>38960</v>
      </c>
      <c r="C466" s="2">
        <f>WEEKDAY(B466,2)</f>
        <v>4</v>
      </c>
      <c r="D466" s="2">
        <f>DAY(B466)</f>
        <v>31</v>
      </c>
      <c r="E466" s="2">
        <f>IF(ISNUMBER(E465),E465+1,1)</f>
        <v>465</v>
      </c>
      <c r="F466" s="3" t="str">
        <f>VLOOKUP(C466,weekdays,2)</f>
        <v>Thursday</v>
      </c>
      <c r="G466" s="3" t="str">
        <f>VLOOKUP(C466,weekdays,3)</f>
        <v>Thu</v>
      </c>
      <c r="H466" s="2" t="str">
        <f>IF(C466&lt;=5,"Weekday","Weekend")</f>
        <v>Weekday</v>
      </c>
      <c r="I466" s="2">
        <f>WEEKNUM(B466,2)</f>
        <v>36</v>
      </c>
      <c r="J466" s="2">
        <f>IF(I466=I465,J465,J465+1)</f>
        <v>68</v>
      </c>
      <c r="K466" s="3">
        <f>B466+1-C466</f>
        <v>38957</v>
      </c>
      <c r="L466" s="2">
        <f>YEAR(K466)*10000+MONTH(K466)*100+DAY(K466)</f>
        <v>20060828</v>
      </c>
      <c r="M466" s="2">
        <f>MONTH(B466)</f>
        <v>8</v>
      </c>
      <c r="N466" s="2">
        <f>IF(M466=M465,N465,N465+1)</f>
        <v>16</v>
      </c>
      <c r="O466" s="3" t="str">
        <f>VLOOKUP(M$2:M$65536,months,2)</f>
        <v>August</v>
      </c>
      <c r="P466" s="3" t="str">
        <f>VLOOKUP(M$2:M$65536,months,3)</f>
        <v>Aug</v>
      </c>
      <c r="Q466" s="2">
        <f>IF(M$2:M$65536&lt;4,1,IF(M$2:M$65536&lt;7,2,IF(M$2:M$65536&lt;10,3,4)))</f>
        <v>3</v>
      </c>
      <c r="R466" s="2">
        <f>YEAR($B466)</f>
        <v>2006</v>
      </c>
      <c r="S466" s="2">
        <f>R466*100+M$2:M$65536</f>
        <v>200608</v>
      </c>
      <c r="T466" s="2">
        <f>IF(M$2:M$65536&lt;=6,M$2:M$65536+6,M$2:M$65536-6)</f>
        <v>2</v>
      </c>
      <c r="U466" s="2">
        <f>IF(M$2:M$65536&lt;4,3,IF(M$2:M$65536&lt;7,4,IF(M$2:M$65536&lt;10,1,2)))</f>
        <v>1</v>
      </c>
      <c r="V466" s="2">
        <f>IF(M$2:M$65536 &lt;= 6, R$2:R$2192, R$2:R$65536+1)</f>
        <v>2007</v>
      </c>
      <c r="W466" s="2" t="str">
        <f>IF(MONTH($B466+1)&lt;&gt;M466,"Month End","Not Month End")</f>
        <v>Month End</v>
      </c>
      <c r="X466" s="3">
        <f>DATE(R466-1,M466,D466)</f>
        <v>38595</v>
      </c>
      <c r="Z4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values(20060831, '2006-8-31',4, 31, 465, 'Thursday', 'Thu', 'Weekday', 36, 68, '2006-8-28', 20060828, 8, 16, 'August', 'Aug', 3, 2006, 200608, 2, 1, 2007, 'Month End', '2005-8-31')</v>
      </c>
    </row>
    <row r="467" spans="1:26" x14ac:dyDescent="0.25">
      <c r="A467" s="2">
        <f>YEAR(B467)*10000+MONTH(B467)*100+DAY(B467)</f>
        <v>20060901</v>
      </c>
      <c r="B467" s="3">
        <f>B466+1</f>
        <v>38961</v>
      </c>
      <c r="C467" s="2">
        <f>WEEKDAY(B467,2)</f>
        <v>5</v>
      </c>
      <c r="D467" s="2">
        <f>DAY(B467)</f>
        <v>1</v>
      </c>
      <c r="E467" s="2">
        <f>IF(ISNUMBER(E466),E466+1,1)</f>
        <v>466</v>
      </c>
      <c r="F467" s="3" t="str">
        <f>VLOOKUP(C467,weekdays,2)</f>
        <v>Friday</v>
      </c>
      <c r="G467" s="3" t="str">
        <f>VLOOKUP(C467,weekdays,3)</f>
        <v>Fri</v>
      </c>
      <c r="H467" s="2" t="str">
        <f>IF(C467&lt;=5,"Weekday","Weekend")</f>
        <v>Weekday</v>
      </c>
      <c r="I467" s="2">
        <f>WEEKNUM(B467,2)</f>
        <v>36</v>
      </c>
      <c r="J467" s="2">
        <f>IF(I467=I466,J466,J466+1)</f>
        <v>68</v>
      </c>
      <c r="K467" s="3">
        <f>B467+1-C467</f>
        <v>38957</v>
      </c>
      <c r="L467" s="2">
        <f>YEAR(K467)*10000+MONTH(K467)*100+DAY(K467)</f>
        <v>20060828</v>
      </c>
      <c r="M467" s="2">
        <f>MONTH(B467)</f>
        <v>9</v>
      </c>
      <c r="N467" s="2">
        <f>IF(M467=M466,N466,N466+1)</f>
        <v>17</v>
      </c>
      <c r="O467" s="3" t="str">
        <f>VLOOKUP(M$2:M$65536,months,2)</f>
        <v>September</v>
      </c>
      <c r="P467" s="3" t="str">
        <f>VLOOKUP(M$2:M$65536,months,3)</f>
        <v>Sep</v>
      </c>
      <c r="Q467" s="2">
        <f>IF(M$2:M$65536&lt;4,1,IF(M$2:M$65536&lt;7,2,IF(M$2:M$65536&lt;10,3,4)))</f>
        <v>3</v>
      </c>
      <c r="R467" s="2">
        <f>YEAR($B467)</f>
        <v>2006</v>
      </c>
      <c r="S467" s="2">
        <f>R467*100+M$2:M$65536</f>
        <v>200609</v>
      </c>
      <c r="T467" s="2">
        <f>IF(M$2:M$65536&lt;=6,M$2:M$65536+6,M$2:M$65536-6)</f>
        <v>3</v>
      </c>
      <c r="U467" s="2">
        <f>IF(M$2:M$65536&lt;4,3,IF(M$2:M$65536&lt;7,4,IF(M$2:M$65536&lt;10,1,2)))</f>
        <v>1</v>
      </c>
      <c r="V467" s="2">
        <f>IF(M$2:M$65536 &lt;= 6, R$2:R$2192, R$2:R$65536+1)</f>
        <v>2007</v>
      </c>
      <c r="W467" s="2" t="str">
        <f>IF(MONTH($B467+1)&lt;&gt;M467,"Month End","Not Month End")</f>
        <v>Not Month End</v>
      </c>
      <c r="X467" s="3">
        <f>DATE(R467-1,M467,D467)</f>
        <v>38596</v>
      </c>
      <c r="Z4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values(20060901, '2006-9-1',5, 1, 466, 'Friday', 'Fri', 'Weekday', 36, 68, '2006-8-28', 20060828, 9, 17, 'September', 'Sep', 3, 2006, 200609, 3, 1, 2007, 'Not Month End', '2005-9-1')</v>
      </c>
    </row>
    <row r="468" spans="1:26" x14ac:dyDescent="0.25">
      <c r="A468" s="2">
        <f>YEAR(B468)*10000+MONTH(B468)*100+DAY(B468)</f>
        <v>20060902</v>
      </c>
      <c r="B468" s="3">
        <f>B467+1</f>
        <v>38962</v>
      </c>
      <c r="C468" s="2">
        <f>WEEKDAY(B468,2)</f>
        <v>6</v>
      </c>
      <c r="D468" s="2">
        <f>DAY(B468)</f>
        <v>2</v>
      </c>
      <c r="E468" s="2">
        <f>IF(ISNUMBER(E467),E467+1,1)</f>
        <v>467</v>
      </c>
      <c r="F468" s="3" t="str">
        <f>VLOOKUP(C468,weekdays,2)</f>
        <v>Saturday</v>
      </c>
      <c r="G468" s="3" t="str">
        <f>VLOOKUP(C468,weekdays,3)</f>
        <v>Sat</v>
      </c>
      <c r="H468" s="2" t="str">
        <f>IF(C468&lt;=5,"Weekday","Weekend")</f>
        <v>Weekend</v>
      </c>
      <c r="I468" s="2">
        <f>WEEKNUM(B468,2)</f>
        <v>36</v>
      </c>
      <c r="J468" s="2">
        <f>IF(I468=I467,J467,J467+1)</f>
        <v>68</v>
      </c>
      <c r="K468" s="3">
        <f>B468+1-C468</f>
        <v>38957</v>
      </c>
      <c r="L468" s="2">
        <f>YEAR(K468)*10000+MONTH(K468)*100+DAY(K468)</f>
        <v>20060828</v>
      </c>
      <c r="M468" s="2">
        <f>MONTH(B468)</f>
        <v>9</v>
      </c>
      <c r="N468" s="2">
        <f>IF(M468=M467,N467,N467+1)</f>
        <v>17</v>
      </c>
      <c r="O468" s="3" t="str">
        <f>VLOOKUP(M$2:M$65536,months,2)</f>
        <v>September</v>
      </c>
      <c r="P468" s="3" t="str">
        <f>VLOOKUP(M$2:M$65536,months,3)</f>
        <v>Sep</v>
      </c>
      <c r="Q468" s="2">
        <f>IF(M$2:M$65536&lt;4,1,IF(M$2:M$65536&lt;7,2,IF(M$2:M$65536&lt;10,3,4)))</f>
        <v>3</v>
      </c>
      <c r="R468" s="2">
        <f>YEAR($B468)</f>
        <v>2006</v>
      </c>
      <c r="S468" s="2">
        <f>R468*100+M$2:M$65536</f>
        <v>200609</v>
      </c>
      <c r="T468" s="2">
        <f>IF(M$2:M$65536&lt;=6,M$2:M$65536+6,M$2:M$65536-6)</f>
        <v>3</v>
      </c>
      <c r="U468" s="2">
        <f>IF(M$2:M$65536&lt;4,3,IF(M$2:M$65536&lt;7,4,IF(M$2:M$65536&lt;10,1,2)))</f>
        <v>1</v>
      </c>
      <c r="V468" s="2">
        <f>IF(M$2:M$65536 &lt;= 6, R$2:R$2192, R$2:R$65536+1)</f>
        <v>2007</v>
      </c>
      <c r="W468" s="2" t="str">
        <f>IF(MONTH($B468+1)&lt;&gt;M468,"Month End","Not Month End")</f>
        <v>Not Month End</v>
      </c>
      <c r="X468" s="3">
        <f>DATE(R468-1,M468,D468)</f>
        <v>38597</v>
      </c>
      <c r="Z4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values(20060902, '2006-9-2',6, 2, 467, 'Saturday', 'Sat', 'Weekend', 36, 68, '2006-8-28', 20060828, 9, 17, 'September', 'Sep', 3, 2006, 200609, 3, 1, 2007, 'Not Month End', '2005-9-2')</v>
      </c>
    </row>
    <row r="469" spans="1:26" x14ac:dyDescent="0.25">
      <c r="A469" s="2">
        <f>YEAR(B469)*10000+MONTH(B469)*100+DAY(B469)</f>
        <v>20060903</v>
      </c>
      <c r="B469" s="3">
        <f>B468+1</f>
        <v>38963</v>
      </c>
      <c r="C469" s="2">
        <f>WEEKDAY(B469,2)</f>
        <v>7</v>
      </c>
      <c r="D469" s="2">
        <f>DAY(B469)</f>
        <v>3</v>
      </c>
      <c r="E469" s="2">
        <f>IF(ISNUMBER(E468),E468+1,1)</f>
        <v>468</v>
      </c>
      <c r="F469" s="3" t="str">
        <f>VLOOKUP(C469,weekdays,2)</f>
        <v>Sunday</v>
      </c>
      <c r="G469" s="3" t="str">
        <f>VLOOKUP(C469,weekdays,3)</f>
        <v>Sun</v>
      </c>
      <c r="H469" s="2" t="str">
        <f>IF(C469&lt;=5,"Weekday","Weekend")</f>
        <v>Weekend</v>
      </c>
      <c r="I469" s="2">
        <f>WEEKNUM(B469,2)</f>
        <v>36</v>
      </c>
      <c r="J469" s="2">
        <f>IF(I469=I468,J468,J468+1)</f>
        <v>68</v>
      </c>
      <c r="K469" s="3">
        <f>B469+1-C469</f>
        <v>38957</v>
      </c>
      <c r="L469" s="2">
        <f>YEAR(K469)*10000+MONTH(K469)*100+DAY(K469)</f>
        <v>20060828</v>
      </c>
      <c r="M469" s="2">
        <f>MONTH(B469)</f>
        <v>9</v>
      </c>
      <c r="N469" s="2">
        <f>IF(M469=M468,N468,N468+1)</f>
        <v>17</v>
      </c>
      <c r="O469" s="3" t="str">
        <f>VLOOKUP(M$2:M$65536,months,2)</f>
        <v>September</v>
      </c>
      <c r="P469" s="3" t="str">
        <f>VLOOKUP(M$2:M$65536,months,3)</f>
        <v>Sep</v>
      </c>
      <c r="Q469" s="2">
        <f>IF(M$2:M$65536&lt;4,1,IF(M$2:M$65536&lt;7,2,IF(M$2:M$65536&lt;10,3,4)))</f>
        <v>3</v>
      </c>
      <c r="R469" s="2">
        <f>YEAR($B469)</f>
        <v>2006</v>
      </c>
      <c r="S469" s="2">
        <f>R469*100+M$2:M$65536</f>
        <v>200609</v>
      </c>
      <c r="T469" s="2">
        <f>IF(M$2:M$65536&lt;=6,M$2:M$65536+6,M$2:M$65536-6)</f>
        <v>3</v>
      </c>
      <c r="U469" s="2">
        <f>IF(M$2:M$65536&lt;4,3,IF(M$2:M$65536&lt;7,4,IF(M$2:M$65536&lt;10,1,2)))</f>
        <v>1</v>
      </c>
      <c r="V469" s="2">
        <f>IF(M$2:M$65536 &lt;= 6, R$2:R$2192, R$2:R$65536+1)</f>
        <v>2007</v>
      </c>
      <c r="W469" s="2" t="str">
        <f>IF(MONTH($B469+1)&lt;&gt;M469,"Month End","Not Month End")</f>
        <v>Not Month End</v>
      </c>
      <c r="X469" s="3">
        <f>DATE(R469-1,M469,D469)</f>
        <v>38598</v>
      </c>
      <c r="Z4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values(20060903, '2006-9-3',7, 3, 468, 'Sunday', 'Sun', 'Weekend', 36, 68, '2006-8-28', 20060828, 9, 17, 'September', 'Sep', 3, 2006, 200609, 3, 1, 2007, 'Not Month End', '2005-9-3')</v>
      </c>
    </row>
    <row r="470" spans="1:26" x14ac:dyDescent="0.25">
      <c r="A470" s="2">
        <f>YEAR(B470)*10000+MONTH(B470)*100+DAY(B470)</f>
        <v>20060904</v>
      </c>
      <c r="B470" s="3">
        <f>B469+1</f>
        <v>38964</v>
      </c>
      <c r="C470" s="2">
        <f>WEEKDAY(B470,2)</f>
        <v>1</v>
      </c>
      <c r="D470" s="2">
        <f>DAY(B470)</f>
        <v>4</v>
      </c>
      <c r="E470" s="2">
        <f>IF(ISNUMBER(E469),E469+1,1)</f>
        <v>469</v>
      </c>
      <c r="F470" s="3" t="str">
        <f>VLOOKUP(C470,weekdays,2)</f>
        <v>Monday</v>
      </c>
      <c r="G470" s="3" t="str">
        <f>VLOOKUP(C470,weekdays,3)</f>
        <v>Mon</v>
      </c>
      <c r="H470" s="2" t="str">
        <f>IF(C470&lt;=5,"Weekday","Weekend")</f>
        <v>Weekday</v>
      </c>
      <c r="I470" s="2">
        <f>WEEKNUM(B470,2)</f>
        <v>37</v>
      </c>
      <c r="J470" s="2">
        <f>IF(I470=I469,J469,J469+1)</f>
        <v>69</v>
      </c>
      <c r="K470" s="3">
        <f>B470+1-C470</f>
        <v>38964</v>
      </c>
      <c r="L470" s="2">
        <f>YEAR(K470)*10000+MONTH(K470)*100+DAY(K470)</f>
        <v>20060904</v>
      </c>
      <c r="M470" s="2">
        <f>MONTH(B470)</f>
        <v>9</v>
      </c>
      <c r="N470" s="2">
        <f>IF(M470=M469,N469,N469+1)</f>
        <v>17</v>
      </c>
      <c r="O470" s="3" t="str">
        <f>VLOOKUP(M$2:M$65536,months,2)</f>
        <v>September</v>
      </c>
      <c r="P470" s="3" t="str">
        <f>VLOOKUP(M$2:M$65536,months,3)</f>
        <v>Sep</v>
      </c>
      <c r="Q470" s="2">
        <f>IF(M$2:M$65536&lt;4,1,IF(M$2:M$65536&lt;7,2,IF(M$2:M$65536&lt;10,3,4)))</f>
        <v>3</v>
      </c>
      <c r="R470" s="2">
        <f>YEAR($B470)</f>
        <v>2006</v>
      </c>
      <c r="S470" s="2">
        <f>R470*100+M$2:M$65536</f>
        <v>200609</v>
      </c>
      <c r="T470" s="2">
        <f>IF(M$2:M$65536&lt;=6,M$2:M$65536+6,M$2:M$65536-6)</f>
        <v>3</v>
      </c>
      <c r="U470" s="2">
        <f>IF(M$2:M$65536&lt;4,3,IF(M$2:M$65536&lt;7,4,IF(M$2:M$65536&lt;10,1,2)))</f>
        <v>1</v>
      </c>
      <c r="V470" s="2">
        <f>IF(M$2:M$65536 &lt;= 6, R$2:R$2192, R$2:R$65536+1)</f>
        <v>2007</v>
      </c>
      <c r="W470" s="2" t="str">
        <f>IF(MONTH($B470+1)&lt;&gt;M470,"Month End","Not Month End")</f>
        <v>Not Month End</v>
      </c>
      <c r="X470" s="3">
        <f>DATE(R470-1,M470,D470)</f>
        <v>38599</v>
      </c>
      <c r="Z4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values(20060904, '2006-9-4',1, 4, 469, 'Monday', 'Mon', 'Weekday', 37, 69, '2006-9-4', 20060904, 9, 17, 'September', 'Sep', 3, 2006, 200609, 3, 1, 2007, 'Not Month End', '2005-9-4')</v>
      </c>
    </row>
    <row r="471" spans="1:26" x14ac:dyDescent="0.25">
      <c r="A471" s="2">
        <f>YEAR(B471)*10000+MONTH(B471)*100+DAY(B471)</f>
        <v>20060905</v>
      </c>
      <c r="B471" s="3">
        <f>B470+1</f>
        <v>38965</v>
      </c>
      <c r="C471" s="2">
        <f>WEEKDAY(B471,2)</f>
        <v>2</v>
      </c>
      <c r="D471" s="2">
        <f>DAY(B471)</f>
        <v>5</v>
      </c>
      <c r="E471" s="2">
        <f>IF(ISNUMBER(E470),E470+1,1)</f>
        <v>470</v>
      </c>
      <c r="F471" s="3" t="str">
        <f>VLOOKUP(C471,weekdays,2)</f>
        <v>Tuesday</v>
      </c>
      <c r="G471" s="3" t="str">
        <f>VLOOKUP(C471,weekdays,3)</f>
        <v>Tue</v>
      </c>
      <c r="H471" s="2" t="str">
        <f>IF(C471&lt;=5,"Weekday","Weekend")</f>
        <v>Weekday</v>
      </c>
      <c r="I471" s="2">
        <f>WEEKNUM(B471,2)</f>
        <v>37</v>
      </c>
      <c r="J471" s="2">
        <f>IF(I471=I470,J470,J470+1)</f>
        <v>69</v>
      </c>
      <c r="K471" s="3">
        <f>B471+1-C471</f>
        <v>38964</v>
      </c>
      <c r="L471" s="2">
        <f>YEAR(K471)*10000+MONTH(K471)*100+DAY(K471)</f>
        <v>20060904</v>
      </c>
      <c r="M471" s="2">
        <f>MONTH(B471)</f>
        <v>9</v>
      </c>
      <c r="N471" s="2">
        <f>IF(M471=M470,N470,N470+1)</f>
        <v>17</v>
      </c>
      <c r="O471" s="3" t="str">
        <f>VLOOKUP(M$2:M$65536,months,2)</f>
        <v>September</v>
      </c>
      <c r="P471" s="3" t="str">
        <f>VLOOKUP(M$2:M$65536,months,3)</f>
        <v>Sep</v>
      </c>
      <c r="Q471" s="2">
        <f>IF(M$2:M$65536&lt;4,1,IF(M$2:M$65536&lt;7,2,IF(M$2:M$65536&lt;10,3,4)))</f>
        <v>3</v>
      </c>
      <c r="R471" s="2">
        <f>YEAR($B471)</f>
        <v>2006</v>
      </c>
      <c r="S471" s="2">
        <f>R471*100+M$2:M$65536</f>
        <v>200609</v>
      </c>
      <c r="T471" s="2">
        <f>IF(M$2:M$65536&lt;=6,M$2:M$65536+6,M$2:M$65536-6)</f>
        <v>3</v>
      </c>
      <c r="U471" s="2">
        <f>IF(M$2:M$65536&lt;4,3,IF(M$2:M$65536&lt;7,4,IF(M$2:M$65536&lt;10,1,2)))</f>
        <v>1</v>
      </c>
      <c r="V471" s="2">
        <f>IF(M$2:M$65536 &lt;= 6, R$2:R$2192, R$2:R$65536+1)</f>
        <v>2007</v>
      </c>
      <c r="W471" s="2" t="str">
        <f>IF(MONTH($B471+1)&lt;&gt;M471,"Month End","Not Month End")</f>
        <v>Not Month End</v>
      </c>
      <c r="X471" s="3">
        <f>DATE(R471-1,M471,D471)</f>
        <v>38600</v>
      </c>
      <c r="Z4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values(20060905, '2006-9-5',2, 5, 470, 'Tuesday', 'Tue', 'Weekday', 37, 69, '2006-9-4', 20060904, 9, 17, 'September', 'Sep', 3, 2006, 200609, 3, 1, 2007, 'Not Month End', '2005-9-5')</v>
      </c>
    </row>
    <row r="472" spans="1:26" x14ac:dyDescent="0.25">
      <c r="A472" s="2">
        <f>YEAR(B472)*10000+MONTH(B472)*100+DAY(B472)</f>
        <v>20060906</v>
      </c>
      <c r="B472" s="3">
        <f>B471+1</f>
        <v>38966</v>
      </c>
      <c r="C472" s="2">
        <f>WEEKDAY(B472,2)</f>
        <v>3</v>
      </c>
      <c r="D472" s="2">
        <f>DAY(B472)</f>
        <v>6</v>
      </c>
      <c r="E472" s="2">
        <f>IF(ISNUMBER(E471),E471+1,1)</f>
        <v>471</v>
      </c>
      <c r="F472" s="3" t="str">
        <f>VLOOKUP(C472,weekdays,2)</f>
        <v>Wednesday</v>
      </c>
      <c r="G472" s="3" t="str">
        <f>VLOOKUP(C472,weekdays,3)</f>
        <v>Wed</v>
      </c>
      <c r="H472" s="2" t="str">
        <f>IF(C472&lt;=5,"Weekday","Weekend")</f>
        <v>Weekday</v>
      </c>
      <c r="I472" s="2">
        <f>WEEKNUM(B472,2)</f>
        <v>37</v>
      </c>
      <c r="J472" s="2">
        <f>IF(I472=I471,J471,J471+1)</f>
        <v>69</v>
      </c>
      <c r="K472" s="3">
        <f>B472+1-C472</f>
        <v>38964</v>
      </c>
      <c r="L472" s="2">
        <f>YEAR(K472)*10000+MONTH(K472)*100+DAY(K472)</f>
        <v>20060904</v>
      </c>
      <c r="M472" s="2">
        <f>MONTH(B472)</f>
        <v>9</v>
      </c>
      <c r="N472" s="2">
        <f>IF(M472=M471,N471,N471+1)</f>
        <v>17</v>
      </c>
      <c r="O472" s="3" t="str">
        <f>VLOOKUP(M$2:M$65536,months,2)</f>
        <v>September</v>
      </c>
      <c r="P472" s="3" t="str">
        <f>VLOOKUP(M$2:M$65536,months,3)</f>
        <v>Sep</v>
      </c>
      <c r="Q472" s="2">
        <f>IF(M$2:M$65536&lt;4,1,IF(M$2:M$65536&lt;7,2,IF(M$2:M$65536&lt;10,3,4)))</f>
        <v>3</v>
      </c>
      <c r="R472" s="2">
        <f>YEAR($B472)</f>
        <v>2006</v>
      </c>
      <c r="S472" s="2">
        <f>R472*100+M$2:M$65536</f>
        <v>200609</v>
      </c>
      <c r="T472" s="2">
        <f>IF(M$2:M$65536&lt;=6,M$2:M$65536+6,M$2:M$65536-6)</f>
        <v>3</v>
      </c>
      <c r="U472" s="2">
        <f>IF(M$2:M$65536&lt;4,3,IF(M$2:M$65536&lt;7,4,IF(M$2:M$65536&lt;10,1,2)))</f>
        <v>1</v>
      </c>
      <c r="V472" s="2">
        <f>IF(M$2:M$65536 &lt;= 6, R$2:R$2192, R$2:R$65536+1)</f>
        <v>2007</v>
      </c>
      <c r="W472" s="2" t="str">
        <f>IF(MONTH($B472+1)&lt;&gt;M472,"Month End","Not Month End")</f>
        <v>Not Month End</v>
      </c>
      <c r="X472" s="3">
        <f>DATE(R472-1,M472,D472)</f>
        <v>38601</v>
      </c>
      <c r="Z4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values(20060906, '2006-9-6',3, 6, 471, 'Wednesday', 'Wed', 'Weekday', 37, 69, '2006-9-4', 20060904, 9, 17, 'September', 'Sep', 3, 2006, 200609, 3, 1, 2007, 'Not Month End', '2005-9-6')</v>
      </c>
    </row>
    <row r="473" spans="1:26" x14ac:dyDescent="0.25">
      <c r="A473" s="2">
        <f>YEAR(B473)*10000+MONTH(B473)*100+DAY(B473)</f>
        <v>20060907</v>
      </c>
      <c r="B473" s="3">
        <f>B472+1</f>
        <v>38967</v>
      </c>
      <c r="C473" s="2">
        <f>WEEKDAY(B473,2)</f>
        <v>4</v>
      </c>
      <c r="D473" s="2">
        <f>DAY(B473)</f>
        <v>7</v>
      </c>
      <c r="E473" s="2">
        <f>IF(ISNUMBER(E472),E472+1,1)</f>
        <v>472</v>
      </c>
      <c r="F473" s="3" t="str">
        <f>VLOOKUP(C473,weekdays,2)</f>
        <v>Thursday</v>
      </c>
      <c r="G473" s="3" t="str">
        <f>VLOOKUP(C473,weekdays,3)</f>
        <v>Thu</v>
      </c>
      <c r="H473" s="2" t="str">
        <f>IF(C473&lt;=5,"Weekday","Weekend")</f>
        <v>Weekday</v>
      </c>
      <c r="I473" s="2">
        <f>WEEKNUM(B473,2)</f>
        <v>37</v>
      </c>
      <c r="J473" s="2">
        <f>IF(I473=I472,J472,J472+1)</f>
        <v>69</v>
      </c>
      <c r="K473" s="3">
        <f>B473+1-C473</f>
        <v>38964</v>
      </c>
      <c r="L473" s="2">
        <f>YEAR(K473)*10000+MONTH(K473)*100+DAY(K473)</f>
        <v>20060904</v>
      </c>
      <c r="M473" s="2">
        <f>MONTH(B473)</f>
        <v>9</v>
      </c>
      <c r="N473" s="2">
        <f>IF(M473=M472,N472,N472+1)</f>
        <v>17</v>
      </c>
      <c r="O473" s="3" t="str">
        <f>VLOOKUP(M$2:M$65536,months,2)</f>
        <v>September</v>
      </c>
      <c r="P473" s="3" t="str">
        <f>VLOOKUP(M$2:M$65536,months,3)</f>
        <v>Sep</v>
      </c>
      <c r="Q473" s="2">
        <f>IF(M$2:M$65536&lt;4,1,IF(M$2:M$65536&lt;7,2,IF(M$2:M$65536&lt;10,3,4)))</f>
        <v>3</v>
      </c>
      <c r="R473" s="2">
        <f>YEAR($B473)</f>
        <v>2006</v>
      </c>
      <c r="S473" s="2">
        <f>R473*100+M$2:M$65536</f>
        <v>200609</v>
      </c>
      <c r="T473" s="2">
        <f>IF(M$2:M$65536&lt;=6,M$2:M$65536+6,M$2:M$65536-6)</f>
        <v>3</v>
      </c>
      <c r="U473" s="2">
        <f>IF(M$2:M$65536&lt;4,3,IF(M$2:M$65536&lt;7,4,IF(M$2:M$65536&lt;10,1,2)))</f>
        <v>1</v>
      </c>
      <c r="V473" s="2">
        <f>IF(M$2:M$65536 &lt;= 6, R$2:R$2192, R$2:R$65536+1)</f>
        <v>2007</v>
      </c>
      <c r="W473" s="2" t="str">
        <f>IF(MONTH($B473+1)&lt;&gt;M473,"Month End","Not Month End")</f>
        <v>Not Month End</v>
      </c>
      <c r="X473" s="3">
        <f>DATE(R473-1,M473,D473)</f>
        <v>38602</v>
      </c>
      <c r="Z4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values(20060907, '2006-9-7',4, 7, 472, 'Thursday', 'Thu', 'Weekday', 37, 69, '2006-9-4', 20060904, 9, 17, 'September', 'Sep', 3, 2006, 200609, 3, 1, 2007, 'Not Month End', '2005-9-7')</v>
      </c>
    </row>
    <row r="474" spans="1:26" x14ac:dyDescent="0.25">
      <c r="A474" s="2">
        <f>YEAR(B474)*10000+MONTH(B474)*100+DAY(B474)</f>
        <v>20060908</v>
      </c>
      <c r="B474" s="3">
        <f>B473+1</f>
        <v>38968</v>
      </c>
      <c r="C474" s="2">
        <f>WEEKDAY(B474,2)</f>
        <v>5</v>
      </c>
      <c r="D474" s="2">
        <f>DAY(B474)</f>
        <v>8</v>
      </c>
      <c r="E474" s="2">
        <f>IF(ISNUMBER(E473),E473+1,1)</f>
        <v>473</v>
      </c>
      <c r="F474" s="3" t="str">
        <f>VLOOKUP(C474,weekdays,2)</f>
        <v>Friday</v>
      </c>
      <c r="G474" s="3" t="str">
        <f>VLOOKUP(C474,weekdays,3)</f>
        <v>Fri</v>
      </c>
      <c r="H474" s="2" t="str">
        <f>IF(C474&lt;=5,"Weekday","Weekend")</f>
        <v>Weekday</v>
      </c>
      <c r="I474" s="2">
        <f>WEEKNUM(B474,2)</f>
        <v>37</v>
      </c>
      <c r="J474" s="2">
        <f>IF(I474=I473,J473,J473+1)</f>
        <v>69</v>
      </c>
      <c r="K474" s="3">
        <f>B474+1-C474</f>
        <v>38964</v>
      </c>
      <c r="L474" s="2">
        <f>YEAR(K474)*10000+MONTH(K474)*100+DAY(K474)</f>
        <v>20060904</v>
      </c>
      <c r="M474" s="2">
        <f>MONTH(B474)</f>
        <v>9</v>
      </c>
      <c r="N474" s="2">
        <f>IF(M474=M473,N473,N473+1)</f>
        <v>17</v>
      </c>
      <c r="O474" s="3" t="str">
        <f>VLOOKUP(M$2:M$65536,months,2)</f>
        <v>September</v>
      </c>
      <c r="P474" s="3" t="str">
        <f>VLOOKUP(M$2:M$65536,months,3)</f>
        <v>Sep</v>
      </c>
      <c r="Q474" s="2">
        <f>IF(M$2:M$65536&lt;4,1,IF(M$2:M$65536&lt;7,2,IF(M$2:M$65536&lt;10,3,4)))</f>
        <v>3</v>
      </c>
      <c r="R474" s="2">
        <f>YEAR($B474)</f>
        <v>2006</v>
      </c>
      <c r="S474" s="2">
        <f>R474*100+M$2:M$65536</f>
        <v>200609</v>
      </c>
      <c r="T474" s="2">
        <f>IF(M$2:M$65536&lt;=6,M$2:M$65536+6,M$2:M$65536-6)</f>
        <v>3</v>
      </c>
      <c r="U474" s="2">
        <f>IF(M$2:M$65536&lt;4,3,IF(M$2:M$65536&lt;7,4,IF(M$2:M$65536&lt;10,1,2)))</f>
        <v>1</v>
      </c>
      <c r="V474" s="2">
        <f>IF(M$2:M$65536 &lt;= 6, R$2:R$2192, R$2:R$65536+1)</f>
        <v>2007</v>
      </c>
      <c r="W474" s="2" t="str">
        <f>IF(MONTH($B474+1)&lt;&gt;M474,"Month End","Not Month End")</f>
        <v>Not Month End</v>
      </c>
      <c r="X474" s="3">
        <f>DATE(R474-1,M474,D474)</f>
        <v>38603</v>
      </c>
      <c r="Z4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values(20060908, '2006-9-8',5, 8, 473, 'Friday', 'Fri', 'Weekday', 37, 69, '2006-9-4', 20060904, 9, 17, 'September', 'Sep', 3, 2006, 200609, 3, 1, 2007, 'Not Month End', '2005-9-8')</v>
      </c>
    </row>
    <row r="475" spans="1:26" x14ac:dyDescent="0.25">
      <c r="A475" s="2">
        <f>YEAR(B475)*10000+MONTH(B475)*100+DAY(B475)</f>
        <v>20060909</v>
      </c>
      <c r="B475" s="3">
        <f>B474+1</f>
        <v>38969</v>
      </c>
      <c r="C475" s="2">
        <f>WEEKDAY(B475,2)</f>
        <v>6</v>
      </c>
      <c r="D475" s="2">
        <f>DAY(B475)</f>
        <v>9</v>
      </c>
      <c r="E475" s="2">
        <f>IF(ISNUMBER(E474),E474+1,1)</f>
        <v>474</v>
      </c>
      <c r="F475" s="3" t="str">
        <f>VLOOKUP(C475,weekdays,2)</f>
        <v>Saturday</v>
      </c>
      <c r="G475" s="3" t="str">
        <f>VLOOKUP(C475,weekdays,3)</f>
        <v>Sat</v>
      </c>
      <c r="H475" s="2" t="str">
        <f>IF(C475&lt;=5,"Weekday","Weekend")</f>
        <v>Weekend</v>
      </c>
      <c r="I475" s="2">
        <f>WEEKNUM(B475,2)</f>
        <v>37</v>
      </c>
      <c r="J475" s="2">
        <f>IF(I475=I474,J474,J474+1)</f>
        <v>69</v>
      </c>
      <c r="K475" s="3">
        <f>B475+1-C475</f>
        <v>38964</v>
      </c>
      <c r="L475" s="2">
        <f>YEAR(K475)*10000+MONTH(K475)*100+DAY(K475)</f>
        <v>20060904</v>
      </c>
      <c r="M475" s="2">
        <f>MONTH(B475)</f>
        <v>9</v>
      </c>
      <c r="N475" s="2">
        <f>IF(M475=M474,N474,N474+1)</f>
        <v>17</v>
      </c>
      <c r="O475" s="3" t="str">
        <f>VLOOKUP(M$2:M$65536,months,2)</f>
        <v>September</v>
      </c>
      <c r="P475" s="3" t="str">
        <f>VLOOKUP(M$2:M$65536,months,3)</f>
        <v>Sep</v>
      </c>
      <c r="Q475" s="2">
        <f>IF(M$2:M$65536&lt;4,1,IF(M$2:M$65536&lt;7,2,IF(M$2:M$65536&lt;10,3,4)))</f>
        <v>3</v>
      </c>
      <c r="R475" s="2">
        <f>YEAR($B475)</f>
        <v>2006</v>
      </c>
      <c r="S475" s="2">
        <f>R475*100+M$2:M$65536</f>
        <v>200609</v>
      </c>
      <c r="T475" s="2">
        <f>IF(M$2:M$65536&lt;=6,M$2:M$65536+6,M$2:M$65536-6)</f>
        <v>3</v>
      </c>
      <c r="U475" s="2">
        <f>IF(M$2:M$65536&lt;4,3,IF(M$2:M$65536&lt;7,4,IF(M$2:M$65536&lt;10,1,2)))</f>
        <v>1</v>
      </c>
      <c r="V475" s="2">
        <f>IF(M$2:M$65536 &lt;= 6, R$2:R$2192, R$2:R$65536+1)</f>
        <v>2007</v>
      </c>
      <c r="W475" s="2" t="str">
        <f>IF(MONTH($B475+1)&lt;&gt;M475,"Month End","Not Month End")</f>
        <v>Not Month End</v>
      </c>
      <c r="X475" s="3">
        <f>DATE(R475-1,M475,D475)</f>
        <v>38604</v>
      </c>
      <c r="Z4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values(20060909, '2006-9-9',6, 9, 474, 'Saturday', 'Sat', 'Weekend', 37, 69, '2006-9-4', 20060904, 9, 17, 'September', 'Sep', 3, 2006, 200609, 3, 1, 2007, 'Not Month End', '2005-9-9')</v>
      </c>
    </row>
    <row r="476" spans="1:26" x14ac:dyDescent="0.25">
      <c r="A476" s="2">
        <f>YEAR(B476)*10000+MONTH(B476)*100+DAY(B476)</f>
        <v>20060910</v>
      </c>
      <c r="B476" s="3">
        <f>B475+1</f>
        <v>38970</v>
      </c>
      <c r="C476" s="2">
        <f>WEEKDAY(B476,2)</f>
        <v>7</v>
      </c>
      <c r="D476" s="2">
        <f>DAY(B476)</f>
        <v>10</v>
      </c>
      <c r="E476" s="2">
        <f>IF(ISNUMBER(E475),E475+1,1)</f>
        <v>475</v>
      </c>
      <c r="F476" s="3" t="str">
        <f>VLOOKUP(C476,weekdays,2)</f>
        <v>Sunday</v>
      </c>
      <c r="G476" s="3" t="str">
        <f>VLOOKUP(C476,weekdays,3)</f>
        <v>Sun</v>
      </c>
      <c r="H476" s="2" t="str">
        <f>IF(C476&lt;=5,"Weekday","Weekend")</f>
        <v>Weekend</v>
      </c>
      <c r="I476" s="2">
        <f>WEEKNUM(B476,2)</f>
        <v>37</v>
      </c>
      <c r="J476" s="2">
        <f>IF(I476=I475,J475,J475+1)</f>
        <v>69</v>
      </c>
      <c r="K476" s="3">
        <f>B476+1-C476</f>
        <v>38964</v>
      </c>
      <c r="L476" s="2">
        <f>YEAR(K476)*10000+MONTH(K476)*100+DAY(K476)</f>
        <v>20060904</v>
      </c>
      <c r="M476" s="2">
        <f>MONTH(B476)</f>
        <v>9</v>
      </c>
      <c r="N476" s="2">
        <f>IF(M476=M475,N475,N475+1)</f>
        <v>17</v>
      </c>
      <c r="O476" s="3" t="str">
        <f>VLOOKUP(M$2:M$65536,months,2)</f>
        <v>September</v>
      </c>
      <c r="P476" s="3" t="str">
        <f>VLOOKUP(M$2:M$65536,months,3)</f>
        <v>Sep</v>
      </c>
      <c r="Q476" s="2">
        <f>IF(M$2:M$65536&lt;4,1,IF(M$2:M$65536&lt;7,2,IF(M$2:M$65536&lt;10,3,4)))</f>
        <v>3</v>
      </c>
      <c r="R476" s="2">
        <f>YEAR($B476)</f>
        <v>2006</v>
      </c>
      <c r="S476" s="2">
        <f>R476*100+M$2:M$65536</f>
        <v>200609</v>
      </c>
      <c r="T476" s="2">
        <f>IF(M$2:M$65536&lt;=6,M$2:M$65536+6,M$2:M$65536-6)</f>
        <v>3</v>
      </c>
      <c r="U476" s="2">
        <f>IF(M$2:M$65536&lt;4,3,IF(M$2:M$65536&lt;7,4,IF(M$2:M$65536&lt;10,1,2)))</f>
        <v>1</v>
      </c>
      <c r="V476" s="2">
        <f>IF(M$2:M$65536 &lt;= 6, R$2:R$2192, R$2:R$65536+1)</f>
        <v>2007</v>
      </c>
      <c r="W476" s="2" t="str">
        <f>IF(MONTH($B476+1)&lt;&gt;M476,"Month End","Not Month End")</f>
        <v>Not Month End</v>
      </c>
      <c r="X476" s="3">
        <f>DATE(R476-1,M476,D476)</f>
        <v>38605</v>
      </c>
      <c r="Z4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values(20060910, '2006-9-10',7, 10, 475, 'Sunday', 'Sun', 'Weekend', 37, 69, '2006-9-4', 20060904, 9, 17, 'September', 'Sep', 3, 2006, 200609, 3, 1, 2007, 'Not Month End', '2005-9-10')</v>
      </c>
    </row>
    <row r="477" spans="1:26" x14ac:dyDescent="0.25">
      <c r="A477" s="2">
        <f>YEAR(B477)*10000+MONTH(B477)*100+DAY(B477)</f>
        <v>20060911</v>
      </c>
      <c r="B477" s="3">
        <f>B476+1</f>
        <v>38971</v>
      </c>
      <c r="C477" s="2">
        <f>WEEKDAY(B477,2)</f>
        <v>1</v>
      </c>
      <c r="D477" s="2">
        <f>DAY(B477)</f>
        <v>11</v>
      </c>
      <c r="E477" s="2">
        <f>IF(ISNUMBER(E476),E476+1,1)</f>
        <v>476</v>
      </c>
      <c r="F477" s="3" t="str">
        <f>VLOOKUP(C477,weekdays,2)</f>
        <v>Monday</v>
      </c>
      <c r="G477" s="3" t="str">
        <f>VLOOKUP(C477,weekdays,3)</f>
        <v>Mon</v>
      </c>
      <c r="H477" s="2" t="str">
        <f>IF(C477&lt;=5,"Weekday","Weekend")</f>
        <v>Weekday</v>
      </c>
      <c r="I477" s="2">
        <f>WEEKNUM(B477,2)</f>
        <v>38</v>
      </c>
      <c r="J477" s="2">
        <f>IF(I477=I476,J476,J476+1)</f>
        <v>70</v>
      </c>
      <c r="K477" s="3">
        <f>B477+1-C477</f>
        <v>38971</v>
      </c>
      <c r="L477" s="2">
        <f>YEAR(K477)*10000+MONTH(K477)*100+DAY(K477)</f>
        <v>20060911</v>
      </c>
      <c r="M477" s="2">
        <f>MONTH(B477)</f>
        <v>9</v>
      </c>
      <c r="N477" s="2">
        <f>IF(M477=M476,N476,N476+1)</f>
        <v>17</v>
      </c>
      <c r="O477" s="3" t="str">
        <f>VLOOKUP(M$2:M$65536,months,2)</f>
        <v>September</v>
      </c>
      <c r="P477" s="3" t="str">
        <f>VLOOKUP(M$2:M$65536,months,3)</f>
        <v>Sep</v>
      </c>
      <c r="Q477" s="2">
        <f>IF(M$2:M$65536&lt;4,1,IF(M$2:M$65536&lt;7,2,IF(M$2:M$65536&lt;10,3,4)))</f>
        <v>3</v>
      </c>
      <c r="R477" s="2">
        <f>YEAR($B477)</f>
        <v>2006</v>
      </c>
      <c r="S477" s="2">
        <f>R477*100+M$2:M$65536</f>
        <v>200609</v>
      </c>
      <c r="T477" s="2">
        <f>IF(M$2:M$65536&lt;=6,M$2:M$65536+6,M$2:M$65536-6)</f>
        <v>3</v>
      </c>
      <c r="U477" s="2">
        <f>IF(M$2:M$65536&lt;4,3,IF(M$2:M$65536&lt;7,4,IF(M$2:M$65536&lt;10,1,2)))</f>
        <v>1</v>
      </c>
      <c r="V477" s="2">
        <f>IF(M$2:M$65536 &lt;= 6, R$2:R$2192, R$2:R$65536+1)</f>
        <v>2007</v>
      </c>
      <c r="W477" s="2" t="str">
        <f>IF(MONTH($B477+1)&lt;&gt;M477,"Month End","Not Month End")</f>
        <v>Not Month End</v>
      </c>
      <c r="X477" s="3">
        <f>DATE(R477-1,M477,D477)</f>
        <v>38606</v>
      </c>
      <c r="Z4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values(20060911, '2006-9-11',1, 11, 476, 'Monday', 'Mon', 'Weekday', 38, 70, '2006-9-11', 20060911, 9, 17, 'September', 'Sep', 3, 2006, 200609, 3, 1, 2007, 'Not Month End', '2005-9-11')</v>
      </c>
    </row>
    <row r="478" spans="1:26" x14ac:dyDescent="0.25">
      <c r="A478" s="2">
        <f>YEAR(B478)*10000+MONTH(B478)*100+DAY(B478)</f>
        <v>20060912</v>
      </c>
      <c r="B478" s="3">
        <f>B477+1</f>
        <v>38972</v>
      </c>
      <c r="C478" s="2">
        <f>WEEKDAY(B478,2)</f>
        <v>2</v>
      </c>
      <c r="D478" s="2">
        <f>DAY(B478)</f>
        <v>12</v>
      </c>
      <c r="E478" s="2">
        <f>IF(ISNUMBER(E477),E477+1,1)</f>
        <v>477</v>
      </c>
      <c r="F478" s="3" t="str">
        <f>VLOOKUP(C478,weekdays,2)</f>
        <v>Tuesday</v>
      </c>
      <c r="G478" s="3" t="str">
        <f>VLOOKUP(C478,weekdays,3)</f>
        <v>Tue</v>
      </c>
      <c r="H478" s="2" t="str">
        <f>IF(C478&lt;=5,"Weekday","Weekend")</f>
        <v>Weekday</v>
      </c>
      <c r="I478" s="2">
        <f>WEEKNUM(B478,2)</f>
        <v>38</v>
      </c>
      <c r="J478" s="2">
        <f>IF(I478=I477,J477,J477+1)</f>
        <v>70</v>
      </c>
      <c r="K478" s="3">
        <f>B478+1-C478</f>
        <v>38971</v>
      </c>
      <c r="L478" s="2">
        <f>YEAR(K478)*10000+MONTH(K478)*100+DAY(K478)</f>
        <v>20060911</v>
      </c>
      <c r="M478" s="2">
        <f>MONTH(B478)</f>
        <v>9</v>
      </c>
      <c r="N478" s="2">
        <f>IF(M478=M477,N477,N477+1)</f>
        <v>17</v>
      </c>
      <c r="O478" s="3" t="str">
        <f>VLOOKUP(M$2:M$65536,months,2)</f>
        <v>September</v>
      </c>
      <c r="P478" s="3" t="str">
        <f>VLOOKUP(M$2:M$65536,months,3)</f>
        <v>Sep</v>
      </c>
      <c r="Q478" s="2">
        <f>IF(M$2:M$65536&lt;4,1,IF(M$2:M$65536&lt;7,2,IF(M$2:M$65536&lt;10,3,4)))</f>
        <v>3</v>
      </c>
      <c r="R478" s="2">
        <f>YEAR($B478)</f>
        <v>2006</v>
      </c>
      <c r="S478" s="2">
        <f>R478*100+M$2:M$65536</f>
        <v>200609</v>
      </c>
      <c r="T478" s="2">
        <f>IF(M$2:M$65536&lt;=6,M$2:M$65536+6,M$2:M$65536-6)</f>
        <v>3</v>
      </c>
      <c r="U478" s="2">
        <f>IF(M$2:M$65536&lt;4,3,IF(M$2:M$65536&lt;7,4,IF(M$2:M$65536&lt;10,1,2)))</f>
        <v>1</v>
      </c>
      <c r="V478" s="2">
        <f>IF(M$2:M$65536 &lt;= 6, R$2:R$2192, R$2:R$65536+1)</f>
        <v>2007</v>
      </c>
      <c r="W478" s="2" t="str">
        <f>IF(MONTH($B478+1)&lt;&gt;M478,"Month End","Not Month End")</f>
        <v>Not Month End</v>
      </c>
      <c r="X478" s="3">
        <f>DATE(R478-1,M478,D478)</f>
        <v>38607</v>
      </c>
      <c r="Z4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values(20060912, '2006-9-12',2, 12, 477, 'Tuesday', 'Tue', 'Weekday', 38, 70, '2006-9-11', 20060911, 9, 17, 'September', 'Sep', 3, 2006, 200609, 3, 1, 2007, 'Not Month End', '2005-9-12')</v>
      </c>
    </row>
    <row r="479" spans="1:26" x14ac:dyDescent="0.25">
      <c r="A479" s="2">
        <f>YEAR(B479)*10000+MONTH(B479)*100+DAY(B479)</f>
        <v>20060913</v>
      </c>
      <c r="B479" s="3">
        <f>B478+1</f>
        <v>38973</v>
      </c>
      <c r="C479" s="2">
        <f>WEEKDAY(B479,2)</f>
        <v>3</v>
      </c>
      <c r="D479" s="2">
        <f>DAY(B479)</f>
        <v>13</v>
      </c>
      <c r="E479" s="2">
        <f>IF(ISNUMBER(E478),E478+1,1)</f>
        <v>478</v>
      </c>
      <c r="F479" s="3" t="str">
        <f>VLOOKUP(C479,weekdays,2)</f>
        <v>Wednesday</v>
      </c>
      <c r="G479" s="3" t="str">
        <f>VLOOKUP(C479,weekdays,3)</f>
        <v>Wed</v>
      </c>
      <c r="H479" s="2" t="str">
        <f>IF(C479&lt;=5,"Weekday","Weekend")</f>
        <v>Weekday</v>
      </c>
      <c r="I479" s="2">
        <f>WEEKNUM(B479,2)</f>
        <v>38</v>
      </c>
      <c r="J479" s="2">
        <f>IF(I479=I478,J478,J478+1)</f>
        <v>70</v>
      </c>
      <c r="K479" s="3">
        <f>B479+1-C479</f>
        <v>38971</v>
      </c>
      <c r="L479" s="2">
        <f>YEAR(K479)*10000+MONTH(K479)*100+DAY(K479)</f>
        <v>20060911</v>
      </c>
      <c r="M479" s="2">
        <f>MONTH(B479)</f>
        <v>9</v>
      </c>
      <c r="N479" s="2">
        <f>IF(M479=M478,N478,N478+1)</f>
        <v>17</v>
      </c>
      <c r="O479" s="3" t="str">
        <f>VLOOKUP(M$2:M$65536,months,2)</f>
        <v>September</v>
      </c>
      <c r="P479" s="3" t="str">
        <f>VLOOKUP(M$2:M$65536,months,3)</f>
        <v>Sep</v>
      </c>
      <c r="Q479" s="2">
        <f>IF(M$2:M$65536&lt;4,1,IF(M$2:M$65536&lt;7,2,IF(M$2:M$65536&lt;10,3,4)))</f>
        <v>3</v>
      </c>
      <c r="R479" s="2">
        <f>YEAR($B479)</f>
        <v>2006</v>
      </c>
      <c r="S479" s="2">
        <f>R479*100+M$2:M$65536</f>
        <v>200609</v>
      </c>
      <c r="T479" s="2">
        <f>IF(M$2:M$65536&lt;=6,M$2:M$65536+6,M$2:M$65536-6)</f>
        <v>3</v>
      </c>
      <c r="U479" s="2">
        <f>IF(M$2:M$65536&lt;4,3,IF(M$2:M$65536&lt;7,4,IF(M$2:M$65536&lt;10,1,2)))</f>
        <v>1</v>
      </c>
      <c r="V479" s="2">
        <f>IF(M$2:M$65536 &lt;= 6, R$2:R$2192, R$2:R$65536+1)</f>
        <v>2007</v>
      </c>
      <c r="W479" s="2" t="str">
        <f>IF(MONTH($B479+1)&lt;&gt;M479,"Month End","Not Month End")</f>
        <v>Not Month End</v>
      </c>
      <c r="X479" s="3">
        <f>DATE(R479-1,M479,D479)</f>
        <v>38608</v>
      </c>
      <c r="Z4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values(20060913, '2006-9-13',3, 13, 478, 'Wednesday', 'Wed', 'Weekday', 38, 70, '2006-9-11', 20060911, 9, 17, 'September', 'Sep', 3, 2006, 200609, 3, 1, 2007, 'Not Month End', '2005-9-13')</v>
      </c>
    </row>
    <row r="480" spans="1:26" x14ac:dyDescent="0.25">
      <c r="A480" s="2">
        <f>YEAR(B480)*10000+MONTH(B480)*100+DAY(B480)</f>
        <v>20060914</v>
      </c>
      <c r="B480" s="3">
        <f>B479+1</f>
        <v>38974</v>
      </c>
      <c r="C480" s="2">
        <f>WEEKDAY(B480,2)</f>
        <v>4</v>
      </c>
      <c r="D480" s="2">
        <f>DAY(B480)</f>
        <v>14</v>
      </c>
      <c r="E480" s="2">
        <f>IF(ISNUMBER(E479),E479+1,1)</f>
        <v>479</v>
      </c>
      <c r="F480" s="3" t="str">
        <f>VLOOKUP(C480,weekdays,2)</f>
        <v>Thursday</v>
      </c>
      <c r="G480" s="3" t="str">
        <f>VLOOKUP(C480,weekdays,3)</f>
        <v>Thu</v>
      </c>
      <c r="H480" s="2" t="str">
        <f>IF(C480&lt;=5,"Weekday","Weekend")</f>
        <v>Weekday</v>
      </c>
      <c r="I480" s="2">
        <f>WEEKNUM(B480,2)</f>
        <v>38</v>
      </c>
      <c r="J480" s="2">
        <f>IF(I480=I479,J479,J479+1)</f>
        <v>70</v>
      </c>
      <c r="K480" s="3">
        <f>B480+1-C480</f>
        <v>38971</v>
      </c>
      <c r="L480" s="2">
        <f>YEAR(K480)*10000+MONTH(K480)*100+DAY(K480)</f>
        <v>20060911</v>
      </c>
      <c r="M480" s="2">
        <f>MONTH(B480)</f>
        <v>9</v>
      </c>
      <c r="N480" s="2">
        <f>IF(M480=M479,N479,N479+1)</f>
        <v>17</v>
      </c>
      <c r="O480" s="3" t="str">
        <f>VLOOKUP(M$2:M$65536,months,2)</f>
        <v>September</v>
      </c>
      <c r="P480" s="3" t="str">
        <f>VLOOKUP(M$2:M$65536,months,3)</f>
        <v>Sep</v>
      </c>
      <c r="Q480" s="2">
        <f>IF(M$2:M$65536&lt;4,1,IF(M$2:M$65536&lt;7,2,IF(M$2:M$65536&lt;10,3,4)))</f>
        <v>3</v>
      </c>
      <c r="R480" s="2">
        <f>YEAR($B480)</f>
        <v>2006</v>
      </c>
      <c r="S480" s="2">
        <f>R480*100+M$2:M$65536</f>
        <v>200609</v>
      </c>
      <c r="T480" s="2">
        <f>IF(M$2:M$65536&lt;=6,M$2:M$65536+6,M$2:M$65536-6)</f>
        <v>3</v>
      </c>
      <c r="U480" s="2">
        <f>IF(M$2:M$65536&lt;4,3,IF(M$2:M$65536&lt;7,4,IF(M$2:M$65536&lt;10,1,2)))</f>
        <v>1</v>
      </c>
      <c r="V480" s="2">
        <f>IF(M$2:M$65536 &lt;= 6, R$2:R$2192, R$2:R$65536+1)</f>
        <v>2007</v>
      </c>
      <c r="W480" s="2" t="str">
        <f>IF(MONTH($B480+1)&lt;&gt;M480,"Month End","Not Month End")</f>
        <v>Not Month End</v>
      </c>
      <c r="X480" s="3">
        <f>DATE(R480-1,M480,D480)</f>
        <v>38609</v>
      </c>
      <c r="Z4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values(20060914, '2006-9-14',4, 14, 479, 'Thursday', 'Thu', 'Weekday', 38, 70, '2006-9-11', 20060911, 9, 17, 'September', 'Sep', 3, 2006, 200609, 3, 1, 2007, 'Not Month End', '2005-9-14')</v>
      </c>
    </row>
    <row r="481" spans="1:26" x14ac:dyDescent="0.25">
      <c r="A481" s="2">
        <f>YEAR(B481)*10000+MONTH(B481)*100+DAY(B481)</f>
        <v>20060915</v>
      </c>
      <c r="B481" s="3">
        <f>B480+1</f>
        <v>38975</v>
      </c>
      <c r="C481" s="2">
        <f>WEEKDAY(B481,2)</f>
        <v>5</v>
      </c>
      <c r="D481" s="2">
        <f>DAY(B481)</f>
        <v>15</v>
      </c>
      <c r="E481" s="2">
        <f>IF(ISNUMBER(E480),E480+1,1)</f>
        <v>480</v>
      </c>
      <c r="F481" s="3" t="str">
        <f>VLOOKUP(C481,weekdays,2)</f>
        <v>Friday</v>
      </c>
      <c r="G481" s="3" t="str">
        <f>VLOOKUP(C481,weekdays,3)</f>
        <v>Fri</v>
      </c>
      <c r="H481" s="2" t="str">
        <f>IF(C481&lt;=5,"Weekday","Weekend")</f>
        <v>Weekday</v>
      </c>
      <c r="I481" s="2">
        <f>WEEKNUM(B481,2)</f>
        <v>38</v>
      </c>
      <c r="J481" s="2">
        <f>IF(I481=I480,J480,J480+1)</f>
        <v>70</v>
      </c>
      <c r="K481" s="3">
        <f>B481+1-C481</f>
        <v>38971</v>
      </c>
      <c r="L481" s="2">
        <f>YEAR(K481)*10000+MONTH(K481)*100+DAY(K481)</f>
        <v>20060911</v>
      </c>
      <c r="M481" s="2">
        <f>MONTH(B481)</f>
        <v>9</v>
      </c>
      <c r="N481" s="2">
        <f>IF(M481=M480,N480,N480+1)</f>
        <v>17</v>
      </c>
      <c r="O481" s="3" t="str">
        <f>VLOOKUP(M$2:M$65536,months,2)</f>
        <v>September</v>
      </c>
      <c r="P481" s="3" t="str">
        <f>VLOOKUP(M$2:M$65536,months,3)</f>
        <v>Sep</v>
      </c>
      <c r="Q481" s="2">
        <f>IF(M$2:M$65536&lt;4,1,IF(M$2:M$65536&lt;7,2,IF(M$2:M$65536&lt;10,3,4)))</f>
        <v>3</v>
      </c>
      <c r="R481" s="2">
        <f>YEAR($B481)</f>
        <v>2006</v>
      </c>
      <c r="S481" s="2">
        <f>R481*100+M$2:M$65536</f>
        <v>200609</v>
      </c>
      <c r="T481" s="2">
        <f>IF(M$2:M$65536&lt;=6,M$2:M$65536+6,M$2:M$65536-6)</f>
        <v>3</v>
      </c>
      <c r="U481" s="2">
        <f>IF(M$2:M$65536&lt;4,3,IF(M$2:M$65536&lt;7,4,IF(M$2:M$65536&lt;10,1,2)))</f>
        <v>1</v>
      </c>
      <c r="V481" s="2">
        <f>IF(M$2:M$65536 &lt;= 6, R$2:R$2192, R$2:R$65536+1)</f>
        <v>2007</v>
      </c>
      <c r="W481" s="2" t="str">
        <f>IF(MONTH($B481+1)&lt;&gt;M481,"Month End","Not Month End")</f>
        <v>Not Month End</v>
      </c>
      <c r="X481" s="3">
        <f>DATE(R481-1,M481,D481)</f>
        <v>38610</v>
      </c>
      <c r="Z4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values(20060915, '2006-9-15',5, 15, 480, 'Friday', 'Fri', 'Weekday', 38, 70, '2006-9-11', 20060911, 9, 17, 'September', 'Sep', 3, 2006, 200609, 3, 1, 2007, 'Not Month End', '2005-9-15')</v>
      </c>
    </row>
    <row r="482" spans="1:26" x14ac:dyDescent="0.25">
      <c r="A482" s="2">
        <f>YEAR(B482)*10000+MONTH(B482)*100+DAY(B482)</f>
        <v>20060916</v>
      </c>
      <c r="B482" s="3">
        <f>B481+1</f>
        <v>38976</v>
      </c>
      <c r="C482" s="2">
        <f>WEEKDAY(B482,2)</f>
        <v>6</v>
      </c>
      <c r="D482" s="2">
        <f>DAY(B482)</f>
        <v>16</v>
      </c>
      <c r="E482" s="2">
        <f>IF(ISNUMBER(E481),E481+1,1)</f>
        <v>481</v>
      </c>
      <c r="F482" s="3" t="str">
        <f>VLOOKUP(C482,weekdays,2)</f>
        <v>Saturday</v>
      </c>
      <c r="G482" s="3" t="str">
        <f>VLOOKUP(C482,weekdays,3)</f>
        <v>Sat</v>
      </c>
      <c r="H482" s="2" t="str">
        <f>IF(C482&lt;=5,"Weekday","Weekend")</f>
        <v>Weekend</v>
      </c>
      <c r="I482" s="2">
        <f>WEEKNUM(B482,2)</f>
        <v>38</v>
      </c>
      <c r="J482" s="2">
        <f>IF(I482=I481,J481,J481+1)</f>
        <v>70</v>
      </c>
      <c r="K482" s="3">
        <f>B482+1-C482</f>
        <v>38971</v>
      </c>
      <c r="L482" s="2">
        <f>YEAR(K482)*10000+MONTH(K482)*100+DAY(K482)</f>
        <v>20060911</v>
      </c>
      <c r="M482" s="2">
        <f>MONTH(B482)</f>
        <v>9</v>
      </c>
      <c r="N482" s="2">
        <f>IF(M482=M481,N481,N481+1)</f>
        <v>17</v>
      </c>
      <c r="O482" s="3" t="str">
        <f>VLOOKUP(M$2:M$65536,months,2)</f>
        <v>September</v>
      </c>
      <c r="P482" s="3" t="str">
        <f>VLOOKUP(M$2:M$65536,months,3)</f>
        <v>Sep</v>
      </c>
      <c r="Q482" s="2">
        <f>IF(M$2:M$65536&lt;4,1,IF(M$2:M$65536&lt;7,2,IF(M$2:M$65536&lt;10,3,4)))</f>
        <v>3</v>
      </c>
      <c r="R482" s="2">
        <f>YEAR($B482)</f>
        <v>2006</v>
      </c>
      <c r="S482" s="2">
        <f>R482*100+M$2:M$65536</f>
        <v>200609</v>
      </c>
      <c r="T482" s="2">
        <f>IF(M$2:M$65536&lt;=6,M$2:M$65536+6,M$2:M$65536-6)</f>
        <v>3</v>
      </c>
      <c r="U482" s="2">
        <f>IF(M$2:M$65536&lt;4,3,IF(M$2:M$65536&lt;7,4,IF(M$2:M$65536&lt;10,1,2)))</f>
        <v>1</v>
      </c>
      <c r="V482" s="2">
        <f>IF(M$2:M$65536 &lt;= 6, R$2:R$2192, R$2:R$65536+1)</f>
        <v>2007</v>
      </c>
      <c r="W482" s="2" t="str">
        <f>IF(MONTH($B482+1)&lt;&gt;M482,"Month End","Not Month End")</f>
        <v>Not Month End</v>
      </c>
      <c r="X482" s="3">
        <f>DATE(R482-1,M482,D482)</f>
        <v>38611</v>
      </c>
      <c r="Z4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values(20060916, '2006-9-16',6, 16, 481, 'Saturday', 'Sat', 'Weekend', 38, 70, '2006-9-11', 20060911, 9, 17, 'September', 'Sep', 3, 2006, 200609, 3, 1, 2007, 'Not Month End', '2005-9-16')</v>
      </c>
    </row>
    <row r="483" spans="1:26" x14ac:dyDescent="0.25">
      <c r="A483" s="2">
        <f>YEAR(B483)*10000+MONTH(B483)*100+DAY(B483)</f>
        <v>20060917</v>
      </c>
      <c r="B483" s="3">
        <f>B482+1</f>
        <v>38977</v>
      </c>
      <c r="C483" s="2">
        <f>WEEKDAY(B483,2)</f>
        <v>7</v>
      </c>
      <c r="D483" s="2">
        <f>DAY(B483)</f>
        <v>17</v>
      </c>
      <c r="E483" s="2">
        <f>IF(ISNUMBER(E482),E482+1,1)</f>
        <v>482</v>
      </c>
      <c r="F483" s="3" t="str">
        <f>VLOOKUP(C483,weekdays,2)</f>
        <v>Sunday</v>
      </c>
      <c r="G483" s="3" t="str">
        <f>VLOOKUP(C483,weekdays,3)</f>
        <v>Sun</v>
      </c>
      <c r="H483" s="2" t="str">
        <f>IF(C483&lt;=5,"Weekday","Weekend")</f>
        <v>Weekend</v>
      </c>
      <c r="I483" s="2">
        <f>WEEKNUM(B483,2)</f>
        <v>38</v>
      </c>
      <c r="J483" s="2">
        <f>IF(I483=I482,J482,J482+1)</f>
        <v>70</v>
      </c>
      <c r="K483" s="3">
        <f>B483+1-C483</f>
        <v>38971</v>
      </c>
      <c r="L483" s="2">
        <f>YEAR(K483)*10000+MONTH(K483)*100+DAY(K483)</f>
        <v>20060911</v>
      </c>
      <c r="M483" s="2">
        <f>MONTH(B483)</f>
        <v>9</v>
      </c>
      <c r="N483" s="2">
        <f>IF(M483=M482,N482,N482+1)</f>
        <v>17</v>
      </c>
      <c r="O483" s="3" t="str">
        <f>VLOOKUP(M$2:M$65536,months,2)</f>
        <v>September</v>
      </c>
      <c r="P483" s="3" t="str">
        <f>VLOOKUP(M$2:M$65536,months,3)</f>
        <v>Sep</v>
      </c>
      <c r="Q483" s="2">
        <f>IF(M$2:M$65536&lt;4,1,IF(M$2:M$65536&lt;7,2,IF(M$2:M$65536&lt;10,3,4)))</f>
        <v>3</v>
      </c>
      <c r="R483" s="2">
        <f>YEAR($B483)</f>
        <v>2006</v>
      </c>
      <c r="S483" s="2">
        <f>R483*100+M$2:M$65536</f>
        <v>200609</v>
      </c>
      <c r="T483" s="2">
        <f>IF(M$2:M$65536&lt;=6,M$2:M$65536+6,M$2:M$65536-6)</f>
        <v>3</v>
      </c>
      <c r="U483" s="2">
        <f>IF(M$2:M$65536&lt;4,3,IF(M$2:M$65536&lt;7,4,IF(M$2:M$65536&lt;10,1,2)))</f>
        <v>1</v>
      </c>
      <c r="V483" s="2">
        <f>IF(M$2:M$65536 &lt;= 6, R$2:R$2192, R$2:R$65536+1)</f>
        <v>2007</v>
      </c>
      <c r="W483" s="2" t="str">
        <f>IF(MONTH($B483+1)&lt;&gt;M483,"Month End","Not Month End")</f>
        <v>Not Month End</v>
      </c>
      <c r="X483" s="3">
        <f>DATE(R483-1,M483,D483)</f>
        <v>38612</v>
      </c>
      <c r="Z4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values(20060917, '2006-9-17',7, 17, 482, 'Sunday', 'Sun', 'Weekend', 38, 70, '2006-9-11', 20060911, 9, 17, 'September', 'Sep', 3, 2006, 200609, 3, 1, 2007, 'Not Month End', '2005-9-17')</v>
      </c>
    </row>
    <row r="484" spans="1:26" x14ac:dyDescent="0.25">
      <c r="A484" s="2">
        <f>YEAR(B484)*10000+MONTH(B484)*100+DAY(B484)</f>
        <v>20060918</v>
      </c>
      <c r="B484" s="3">
        <f>B483+1</f>
        <v>38978</v>
      </c>
      <c r="C484" s="2">
        <f>WEEKDAY(B484,2)</f>
        <v>1</v>
      </c>
      <c r="D484" s="2">
        <f>DAY(B484)</f>
        <v>18</v>
      </c>
      <c r="E484" s="2">
        <f>IF(ISNUMBER(E483),E483+1,1)</f>
        <v>483</v>
      </c>
      <c r="F484" s="3" t="str">
        <f>VLOOKUP(C484,weekdays,2)</f>
        <v>Monday</v>
      </c>
      <c r="G484" s="3" t="str">
        <f>VLOOKUP(C484,weekdays,3)</f>
        <v>Mon</v>
      </c>
      <c r="H484" s="2" t="str">
        <f>IF(C484&lt;=5,"Weekday","Weekend")</f>
        <v>Weekday</v>
      </c>
      <c r="I484" s="2">
        <f>WEEKNUM(B484,2)</f>
        <v>39</v>
      </c>
      <c r="J484" s="2">
        <f>IF(I484=I483,J483,J483+1)</f>
        <v>71</v>
      </c>
      <c r="K484" s="3">
        <f>B484+1-C484</f>
        <v>38978</v>
      </c>
      <c r="L484" s="2">
        <f>YEAR(K484)*10000+MONTH(K484)*100+DAY(K484)</f>
        <v>20060918</v>
      </c>
      <c r="M484" s="2">
        <f>MONTH(B484)</f>
        <v>9</v>
      </c>
      <c r="N484" s="2">
        <f>IF(M484=M483,N483,N483+1)</f>
        <v>17</v>
      </c>
      <c r="O484" s="3" t="str">
        <f>VLOOKUP(M$2:M$65536,months,2)</f>
        <v>September</v>
      </c>
      <c r="P484" s="3" t="str">
        <f>VLOOKUP(M$2:M$65536,months,3)</f>
        <v>Sep</v>
      </c>
      <c r="Q484" s="2">
        <f>IF(M$2:M$65536&lt;4,1,IF(M$2:M$65536&lt;7,2,IF(M$2:M$65536&lt;10,3,4)))</f>
        <v>3</v>
      </c>
      <c r="R484" s="2">
        <f>YEAR($B484)</f>
        <v>2006</v>
      </c>
      <c r="S484" s="2">
        <f>R484*100+M$2:M$65536</f>
        <v>200609</v>
      </c>
      <c r="T484" s="2">
        <f>IF(M$2:M$65536&lt;=6,M$2:M$65536+6,M$2:M$65536-6)</f>
        <v>3</v>
      </c>
      <c r="U484" s="2">
        <f>IF(M$2:M$65536&lt;4,3,IF(M$2:M$65536&lt;7,4,IF(M$2:M$65536&lt;10,1,2)))</f>
        <v>1</v>
      </c>
      <c r="V484" s="2">
        <f>IF(M$2:M$65536 &lt;= 6, R$2:R$2192, R$2:R$65536+1)</f>
        <v>2007</v>
      </c>
      <c r="W484" s="2" t="str">
        <f>IF(MONTH($B484+1)&lt;&gt;M484,"Month End","Not Month End")</f>
        <v>Not Month End</v>
      </c>
      <c r="X484" s="3">
        <f>DATE(R484-1,M484,D484)</f>
        <v>38613</v>
      </c>
      <c r="Z4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values(20060918, '2006-9-18',1, 18, 483, 'Monday', 'Mon', 'Weekday', 39, 71, '2006-9-18', 20060918, 9, 17, 'September', 'Sep', 3, 2006, 200609, 3, 1, 2007, 'Not Month End', '2005-9-18')</v>
      </c>
    </row>
    <row r="485" spans="1:26" x14ac:dyDescent="0.25">
      <c r="A485" s="2">
        <f>YEAR(B485)*10000+MONTH(B485)*100+DAY(B485)</f>
        <v>20060919</v>
      </c>
      <c r="B485" s="3">
        <f>B484+1</f>
        <v>38979</v>
      </c>
      <c r="C485" s="2">
        <f>WEEKDAY(B485,2)</f>
        <v>2</v>
      </c>
      <c r="D485" s="2">
        <f>DAY(B485)</f>
        <v>19</v>
      </c>
      <c r="E485" s="2">
        <f>IF(ISNUMBER(E484),E484+1,1)</f>
        <v>484</v>
      </c>
      <c r="F485" s="3" t="str">
        <f>VLOOKUP(C485,weekdays,2)</f>
        <v>Tuesday</v>
      </c>
      <c r="G485" s="3" t="str">
        <f>VLOOKUP(C485,weekdays,3)</f>
        <v>Tue</v>
      </c>
      <c r="H485" s="2" t="str">
        <f>IF(C485&lt;=5,"Weekday","Weekend")</f>
        <v>Weekday</v>
      </c>
      <c r="I485" s="2">
        <f>WEEKNUM(B485,2)</f>
        <v>39</v>
      </c>
      <c r="J485" s="2">
        <f>IF(I485=I484,J484,J484+1)</f>
        <v>71</v>
      </c>
      <c r="K485" s="3">
        <f>B485+1-C485</f>
        <v>38978</v>
      </c>
      <c r="L485" s="2">
        <f>YEAR(K485)*10000+MONTH(K485)*100+DAY(K485)</f>
        <v>20060918</v>
      </c>
      <c r="M485" s="2">
        <f>MONTH(B485)</f>
        <v>9</v>
      </c>
      <c r="N485" s="2">
        <f>IF(M485=M484,N484,N484+1)</f>
        <v>17</v>
      </c>
      <c r="O485" s="3" t="str">
        <f>VLOOKUP(M$2:M$65536,months,2)</f>
        <v>September</v>
      </c>
      <c r="P485" s="3" t="str">
        <f>VLOOKUP(M$2:M$65536,months,3)</f>
        <v>Sep</v>
      </c>
      <c r="Q485" s="2">
        <f>IF(M$2:M$65536&lt;4,1,IF(M$2:M$65536&lt;7,2,IF(M$2:M$65536&lt;10,3,4)))</f>
        <v>3</v>
      </c>
      <c r="R485" s="2">
        <f>YEAR($B485)</f>
        <v>2006</v>
      </c>
      <c r="S485" s="2">
        <f>R485*100+M$2:M$65536</f>
        <v>200609</v>
      </c>
      <c r="T485" s="2">
        <f>IF(M$2:M$65536&lt;=6,M$2:M$65536+6,M$2:M$65536-6)</f>
        <v>3</v>
      </c>
      <c r="U485" s="2">
        <f>IF(M$2:M$65536&lt;4,3,IF(M$2:M$65536&lt;7,4,IF(M$2:M$65536&lt;10,1,2)))</f>
        <v>1</v>
      </c>
      <c r="V485" s="2">
        <f>IF(M$2:M$65536 &lt;= 6, R$2:R$2192, R$2:R$65536+1)</f>
        <v>2007</v>
      </c>
      <c r="W485" s="2" t="str">
        <f>IF(MONTH($B485+1)&lt;&gt;M485,"Month End","Not Month End")</f>
        <v>Not Month End</v>
      </c>
      <c r="X485" s="3">
        <f>DATE(R485-1,M485,D485)</f>
        <v>38614</v>
      </c>
      <c r="Z4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values(20060919, '2006-9-19',2, 19, 484, 'Tuesday', 'Tue', 'Weekday', 39, 71, '2006-9-18', 20060918, 9, 17, 'September', 'Sep', 3, 2006, 200609, 3, 1, 2007, 'Not Month End', '2005-9-19')</v>
      </c>
    </row>
    <row r="486" spans="1:26" x14ac:dyDescent="0.25">
      <c r="A486" s="2">
        <f>YEAR(B486)*10000+MONTH(B486)*100+DAY(B486)</f>
        <v>20060920</v>
      </c>
      <c r="B486" s="3">
        <f>B485+1</f>
        <v>38980</v>
      </c>
      <c r="C486" s="2">
        <f>WEEKDAY(B486,2)</f>
        <v>3</v>
      </c>
      <c r="D486" s="2">
        <f>DAY(B486)</f>
        <v>20</v>
      </c>
      <c r="E486" s="2">
        <f>IF(ISNUMBER(E485),E485+1,1)</f>
        <v>485</v>
      </c>
      <c r="F486" s="3" t="str">
        <f>VLOOKUP(C486,weekdays,2)</f>
        <v>Wednesday</v>
      </c>
      <c r="G486" s="3" t="str">
        <f>VLOOKUP(C486,weekdays,3)</f>
        <v>Wed</v>
      </c>
      <c r="H486" s="2" t="str">
        <f>IF(C486&lt;=5,"Weekday","Weekend")</f>
        <v>Weekday</v>
      </c>
      <c r="I486" s="2">
        <f>WEEKNUM(B486,2)</f>
        <v>39</v>
      </c>
      <c r="J486" s="2">
        <f>IF(I486=I485,J485,J485+1)</f>
        <v>71</v>
      </c>
      <c r="K486" s="3">
        <f>B486+1-C486</f>
        <v>38978</v>
      </c>
      <c r="L486" s="2">
        <f>YEAR(K486)*10000+MONTH(K486)*100+DAY(K486)</f>
        <v>20060918</v>
      </c>
      <c r="M486" s="2">
        <f>MONTH(B486)</f>
        <v>9</v>
      </c>
      <c r="N486" s="2">
        <f>IF(M486=M485,N485,N485+1)</f>
        <v>17</v>
      </c>
      <c r="O486" s="3" t="str">
        <f>VLOOKUP(M$2:M$65536,months,2)</f>
        <v>September</v>
      </c>
      <c r="P486" s="3" t="str">
        <f>VLOOKUP(M$2:M$65536,months,3)</f>
        <v>Sep</v>
      </c>
      <c r="Q486" s="2">
        <f>IF(M$2:M$65536&lt;4,1,IF(M$2:M$65536&lt;7,2,IF(M$2:M$65536&lt;10,3,4)))</f>
        <v>3</v>
      </c>
      <c r="R486" s="2">
        <f>YEAR($B486)</f>
        <v>2006</v>
      </c>
      <c r="S486" s="2">
        <f>R486*100+M$2:M$65536</f>
        <v>200609</v>
      </c>
      <c r="T486" s="2">
        <f>IF(M$2:M$65536&lt;=6,M$2:M$65536+6,M$2:M$65536-6)</f>
        <v>3</v>
      </c>
      <c r="U486" s="2">
        <f>IF(M$2:M$65536&lt;4,3,IF(M$2:M$65536&lt;7,4,IF(M$2:M$65536&lt;10,1,2)))</f>
        <v>1</v>
      </c>
      <c r="V486" s="2">
        <f>IF(M$2:M$65536 &lt;= 6, R$2:R$2192, R$2:R$65536+1)</f>
        <v>2007</v>
      </c>
      <c r="W486" s="2" t="str">
        <f>IF(MONTH($B486+1)&lt;&gt;M486,"Month End","Not Month End")</f>
        <v>Not Month End</v>
      </c>
      <c r="X486" s="3">
        <f>DATE(R486-1,M486,D486)</f>
        <v>38615</v>
      </c>
      <c r="Z4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values(20060920, '2006-9-20',3, 20, 485, 'Wednesday', 'Wed', 'Weekday', 39, 71, '2006-9-18', 20060918, 9, 17, 'September', 'Sep', 3, 2006, 200609, 3, 1, 2007, 'Not Month End', '2005-9-20')</v>
      </c>
    </row>
    <row r="487" spans="1:26" x14ac:dyDescent="0.25">
      <c r="A487" s="2">
        <f>YEAR(B487)*10000+MONTH(B487)*100+DAY(B487)</f>
        <v>20060921</v>
      </c>
      <c r="B487" s="3">
        <f>B486+1</f>
        <v>38981</v>
      </c>
      <c r="C487" s="2">
        <f>WEEKDAY(B487,2)</f>
        <v>4</v>
      </c>
      <c r="D487" s="2">
        <f>DAY(B487)</f>
        <v>21</v>
      </c>
      <c r="E487" s="2">
        <f>IF(ISNUMBER(E486),E486+1,1)</f>
        <v>486</v>
      </c>
      <c r="F487" s="3" t="str">
        <f>VLOOKUP(C487,weekdays,2)</f>
        <v>Thursday</v>
      </c>
      <c r="G487" s="3" t="str">
        <f>VLOOKUP(C487,weekdays,3)</f>
        <v>Thu</v>
      </c>
      <c r="H487" s="2" t="str">
        <f>IF(C487&lt;=5,"Weekday","Weekend")</f>
        <v>Weekday</v>
      </c>
      <c r="I487" s="2">
        <f>WEEKNUM(B487,2)</f>
        <v>39</v>
      </c>
      <c r="J487" s="2">
        <f>IF(I487=I486,J486,J486+1)</f>
        <v>71</v>
      </c>
      <c r="K487" s="3">
        <f>B487+1-C487</f>
        <v>38978</v>
      </c>
      <c r="L487" s="2">
        <f>YEAR(K487)*10000+MONTH(K487)*100+DAY(K487)</f>
        <v>20060918</v>
      </c>
      <c r="M487" s="2">
        <f>MONTH(B487)</f>
        <v>9</v>
      </c>
      <c r="N487" s="2">
        <f>IF(M487=M486,N486,N486+1)</f>
        <v>17</v>
      </c>
      <c r="O487" s="3" t="str">
        <f>VLOOKUP(M$2:M$65536,months,2)</f>
        <v>September</v>
      </c>
      <c r="P487" s="3" t="str">
        <f>VLOOKUP(M$2:M$65536,months,3)</f>
        <v>Sep</v>
      </c>
      <c r="Q487" s="2">
        <f>IF(M$2:M$65536&lt;4,1,IF(M$2:M$65536&lt;7,2,IF(M$2:M$65536&lt;10,3,4)))</f>
        <v>3</v>
      </c>
      <c r="R487" s="2">
        <f>YEAR($B487)</f>
        <v>2006</v>
      </c>
      <c r="S487" s="2">
        <f>R487*100+M$2:M$65536</f>
        <v>200609</v>
      </c>
      <c r="T487" s="2">
        <f>IF(M$2:M$65536&lt;=6,M$2:M$65536+6,M$2:M$65536-6)</f>
        <v>3</v>
      </c>
      <c r="U487" s="2">
        <f>IF(M$2:M$65536&lt;4,3,IF(M$2:M$65536&lt;7,4,IF(M$2:M$65536&lt;10,1,2)))</f>
        <v>1</v>
      </c>
      <c r="V487" s="2">
        <f>IF(M$2:M$65536 &lt;= 6, R$2:R$2192, R$2:R$65536+1)</f>
        <v>2007</v>
      </c>
      <c r="W487" s="2" t="str">
        <f>IF(MONTH($B487+1)&lt;&gt;M487,"Month End","Not Month End")</f>
        <v>Not Month End</v>
      </c>
      <c r="X487" s="3">
        <f>DATE(R487-1,M487,D487)</f>
        <v>38616</v>
      </c>
      <c r="Z4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values(20060921, '2006-9-21',4, 21, 486, 'Thursday', 'Thu', 'Weekday', 39, 71, '2006-9-18', 20060918, 9, 17, 'September', 'Sep', 3, 2006, 200609, 3, 1, 2007, 'Not Month End', '2005-9-21')</v>
      </c>
    </row>
    <row r="488" spans="1:26" x14ac:dyDescent="0.25">
      <c r="A488" s="2">
        <f>YEAR(B488)*10000+MONTH(B488)*100+DAY(B488)</f>
        <v>20060922</v>
      </c>
      <c r="B488" s="3">
        <f>B487+1</f>
        <v>38982</v>
      </c>
      <c r="C488" s="2">
        <f>WEEKDAY(B488,2)</f>
        <v>5</v>
      </c>
      <c r="D488" s="2">
        <f>DAY(B488)</f>
        <v>22</v>
      </c>
      <c r="E488" s="2">
        <f>IF(ISNUMBER(E487),E487+1,1)</f>
        <v>487</v>
      </c>
      <c r="F488" s="3" t="str">
        <f>VLOOKUP(C488,weekdays,2)</f>
        <v>Friday</v>
      </c>
      <c r="G488" s="3" t="str">
        <f>VLOOKUP(C488,weekdays,3)</f>
        <v>Fri</v>
      </c>
      <c r="H488" s="2" t="str">
        <f>IF(C488&lt;=5,"Weekday","Weekend")</f>
        <v>Weekday</v>
      </c>
      <c r="I488" s="2">
        <f>WEEKNUM(B488,2)</f>
        <v>39</v>
      </c>
      <c r="J488" s="2">
        <f>IF(I488=I487,J487,J487+1)</f>
        <v>71</v>
      </c>
      <c r="K488" s="3">
        <f>B488+1-C488</f>
        <v>38978</v>
      </c>
      <c r="L488" s="2">
        <f>YEAR(K488)*10000+MONTH(K488)*100+DAY(K488)</f>
        <v>20060918</v>
      </c>
      <c r="M488" s="2">
        <f>MONTH(B488)</f>
        <v>9</v>
      </c>
      <c r="N488" s="2">
        <f>IF(M488=M487,N487,N487+1)</f>
        <v>17</v>
      </c>
      <c r="O488" s="3" t="str">
        <f>VLOOKUP(M$2:M$65536,months,2)</f>
        <v>September</v>
      </c>
      <c r="P488" s="3" t="str">
        <f>VLOOKUP(M$2:M$65536,months,3)</f>
        <v>Sep</v>
      </c>
      <c r="Q488" s="2">
        <f>IF(M$2:M$65536&lt;4,1,IF(M$2:M$65536&lt;7,2,IF(M$2:M$65536&lt;10,3,4)))</f>
        <v>3</v>
      </c>
      <c r="R488" s="2">
        <f>YEAR($B488)</f>
        <v>2006</v>
      </c>
      <c r="S488" s="2">
        <f>R488*100+M$2:M$65536</f>
        <v>200609</v>
      </c>
      <c r="T488" s="2">
        <f>IF(M$2:M$65536&lt;=6,M$2:M$65536+6,M$2:M$65536-6)</f>
        <v>3</v>
      </c>
      <c r="U488" s="2">
        <f>IF(M$2:M$65536&lt;4,3,IF(M$2:M$65536&lt;7,4,IF(M$2:M$65536&lt;10,1,2)))</f>
        <v>1</v>
      </c>
      <c r="V488" s="2">
        <f>IF(M$2:M$65536 &lt;= 6, R$2:R$2192, R$2:R$65536+1)</f>
        <v>2007</v>
      </c>
      <c r="W488" s="2" t="str">
        <f>IF(MONTH($B488+1)&lt;&gt;M488,"Month End","Not Month End")</f>
        <v>Not Month End</v>
      </c>
      <c r="X488" s="3">
        <f>DATE(R488-1,M488,D488)</f>
        <v>38617</v>
      </c>
      <c r="Z4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values(20060922, '2006-9-22',5, 22, 487, 'Friday', 'Fri', 'Weekday', 39, 71, '2006-9-18', 20060918, 9, 17, 'September', 'Sep', 3, 2006, 200609, 3, 1, 2007, 'Not Month End', '2005-9-22')</v>
      </c>
    </row>
    <row r="489" spans="1:26" x14ac:dyDescent="0.25">
      <c r="A489" s="2">
        <f>YEAR(B489)*10000+MONTH(B489)*100+DAY(B489)</f>
        <v>20060923</v>
      </c>
      <c r="B489" s="3">
        <f>B488+1</f>
        <v>38983</v>
      </c>
      <c r="C489" s="2">
        <f>WEEKDAY(B489,2)</f>
        <v>6</v>
      </c>
      <c r="D489" s="2">
        <f>DAY(B489)</f>
        <v>23</v>
      </c>
      <c r="E489" s="2">
        <f>IF(ISNUMBER(E488),E488+1,1)</f>
        <v>488</v>
      </c>
      <c r="F489" s="3" t="str">
        <f>VLOOKUP(C489,weekdays,2)</f>
        <v>Saturday</v>
      </c>
      <c r="G489" s="3" t="str">
        <f>VLOOKUP(C489,weekdays,3)</f>
        <v>Sat</v>
      </c>
      <c r="H489" s="2" t="str">
        <f>IF(C489&lt;=5,"Weekday","Weekend")</f>
        <v>Weekend</v>
      </c>
      <c r="I489" s="2">
        <f>WEEKNUM(B489,2)</f>
        <v>39</v>
      </c>
      <c r="J489" s="2">
        <f>IF(I489=I488,J488,J488+1)</f>
        <v>71</v>
      </c>
      <c r="K489" s="3">
        <f>B489+1-C489</f>
        <v>38978</v>
      </c>
      <c r="L489" s="2">
        <f>YEAR(K489)*10000+MONTH(K489)*100+DAY(K489)</f>
        <v>20060918</v>
      </c>
      <c r="M489" s="2">
        <f>MONTH(B489)</f>
        <v>9</v>
      </c>
      <c r="N489" s="2">
        <f>IF(M489=M488,N488,N488+1)</f>
        <v>17</v>
      </c>
      <c r="O489" s="3" t="str">
        <f>VLOOKUP(M$2:M$65536,months,2)</f>
        <v>September</v>
      </c>
      <c r="P489" s="3" t="str">
        <f>VLOOKUP(M$2:M$65536,months,3)</f>
        <v>Sep</v>
      </c>
      <c r="Q489" s="2">
        <f>IF(M$2:M$65536&lt;4,1,IF(M$2:M$65536&lt;7,2,IF(M$2:M$65536&lt;10,3,4)))</f>
        <v>3</v>
      </c>
      <c r="R489" s="2">
        <f>YEAR($B489)</f>
        <v>2006</v>
      </c>
      <c r="S489" s="2">
        <f>R489*100+M$2:M$65536</f>
        <v>200609</v>
      </c>
      <c r="T489" s="2">
        <f>IF(M$2:M$65536&lt;=6,M$2:M$65536+6,M$2:M$65536-6)</f>
        <v>3</v>
      </c>
      <c r="U489" s="2">
        <f>IF(M$2:M$65536&lt;4,3,IF(M$2:M$65536&lt;7,4,IF(M$2:M$65536&lt;10,1,2)))</f>
        <v>1</v>
      </c>
      <c r="V489" s="2">
        <f>IF(M$2:M$65536 &lt;= 6, R$2:R$2192, R$2:R$65536+1)</f>
        <v>2007</v>
      </c>
      <c r="W489" s="2" t="str">
        <f>IF(MONTH($B489+1)&lt;&gt;M489,"Month End","Not Month End")</f>
        <v>Not Month End</v>
      </c>
      <c r="X489" s="3">
        <f>DATE(R489-1,M489,D489)</f>
        <v>38618</v>
      </c>
      <c r="Z4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values(20060923, '2006-9-23',6, 23, 488, 'Saturday', 'Sat', 'Weekend', 39, 71, '2006-9-18', 20060918, 9, 17, 'September', 'Sep', 3, 2006, 200609, 3, 1, 2007, 'Not Month End', '2005-9-23')</v>
      </c>
    </row>
    <row r="490" spans="1:26" x14ac:dyDescent="0.25">
      <c r="A490" s="2">
        <f>YEAR(B490)*10000+MONTH(B490)*100+DAY(B490)</f>
        <v>20060924</v>
      </c>
      <c r="B490" s="3">
        <f>B489+1</f>
        <v>38984</v>
      </c>
      <c r="C490" s="2">
        <f>WEEKDAY(B490,2)</f>
        <v>7</v>
      </c>
      <c r="D490" s="2">
        <f>DAY(B490)</f>
        <v>24</v>
      </c>
      <c r="E490" s="2">
        <f>IF(ISNUMBER(E489),E489+1,1)</f>
        <v>489</v>
      </c>
      <c r="F490" s="3" t="str">
        <f>VLOOKUP(C490,weekdays,2)</f>
        <v>Sunday</v>
      </c>
      <c r="G490" s="3" t="str">
        <f>VLOOKUP(C490,weekdays,3)</f>
        <v>Sun</v>
      </c>
      <c r="H490" s="2" t="str">
        <f>IF(C490&lt;=5,"Weekday","Weekend")</f>
        <v>Weekend</v>
      </c>
      <c r="I490" s="2">
        <f>WEEKNUM(B490,2)</f>
        <v>39</v>
      </c>
      <c r="J490" s="2">
        <f>IF(I490=I489,J489,J489+1)</f>
        <v>71</v>
      </c>
      <c r="K490" s="3">
        <f>B490+1-C490</f>
        <v>38978</v>
      </c>
      <c r="L490" s="2">
        <f>YEAR(K490)*10000+MONTH(K490)*100+DAY(K490)</f>
        <v>20060918</v>
      </c>
      <c r="M490" s="2">
        <f>MONTH(B490)</f>
        <v>9</v>
      </c>
      <c r="N490" s="2">
        <f>IF(M490=M489,N489,N489+1)</f>
        <v>17</v>
      </c>
      <c r="O490" s="3" t="str">
        <f>VLOOKUP(M$2:M$65536,months,2)</f>
        <v>September</v>
      </c>
      <c r="P490" s="3" t="str">
        <f>VLOOKUP(M$2:M$65536,months,3)</f>
        <v>Sep</v>
      </c>
      <c r="Q490" s="2">
        <f>IF(M$2:M$65536&lt;4,1,IF(M$2:M$65536&lt;7,2,IF(M$2:M$65536&lt;10,3,4)))</f>
        <v>3</v>
      </c>
      <c r="R490" s="2">
        <f>YEAR($B490)</f>
        <v>2006</v>
      </c>
      <c r="S490" s="2">
        <f>R490*100+M$2:M$65536</f>
        <v>200609</v>
      </c>
      <c r="T490" s="2">
        <f>IF(M$2:M$65536&lt;=6,M$2:M$65536+6,M$2:M$65536-6)</f>
        <v>3</v>
      </c>
      <c r="U490" s="2">
        <f>IF(M$2:M$65536&lt;4,3,IF(M$2:M$65536&lt;7,4,IF(M$2:M$65536&lt;10,1,2)))</f>
        <v>1</v>
      </c>
      <c r="V490" s="2">
        <f>IF(M$2:M$65536 &lt;= 6, R$2:R$2192, R$2:R$65536+1)</f>
        <v>2007</v>
      </c>
      <c r="W490" s="2" t="str">
        <f>IF(MONTH($B490+1)&lt;&gt;M490,"Month End","Not Month End")</f>
        <v>Not Month End</v>
      </c>
      <c r="X490" s="3">
        <f>DATE(R490-1,M490,D490)</f>
        <v>38619</v>
      </c>
      <c r="Z4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values(20060924, '2006-9-24',7, 24, 489, 'Sunday', 'Sun', 'Weekend', 39, 71, '2006-9-18', 20060918, 9, 17, 'September', 'Sep', 3, 2006, 200609, 3, 1, 2007, 'Not Month End', '2005-9-24')</v>
      </c>
    </row>
    <row r="491" spans="1:26" x14ac:dyDescent="0.25">
      <c r="A491" s="2">
        <f>YEAR(B491)*10000+MONTH(B491)*100+DAY(B491)</f>
        <v>20060925</v>
      </c>
      <c r="B491" s="3">
        <f>B490+1</f>
        <v>38985</v>
      </c>
      <c r="C491" s="2">
        <f>WEEKDAY(B491,2)</f>
        <v>1</v>
      </c>
      <c r="D491" s="2">
        <f>DAY(B491)</f>
        <v>25</v>
      </c>
      <c r="E491" s="2">
        <f>IF(ISNUMBER(E490),E490+1,1)</f>
        <v>490</v>
      </c>
      <c r="F491" s="3" t="str">
        <f>VLOOKUP(C491,weekdays,2)</f>
        <v>Monday</v>
      </c>
      <c r="G491" s="3" t="str">
        <f>VLOOKUP(C491,weekdays,3)</f>
        <v>Mon</v>
      </c>
      <c r="H491" s="2" t="str">
        <f>IF(C491&lt;=5,"Weekday","Weekend")</f>
        <v>Weekday</v>
      </c>
      <c r="I491" s="2">
        <f>WEEKNUM(B491,2)</f>
        <v>40</v>
      </c>
      <c r="J491" s="2">
        <f>IF(I491=I490,J490,J490+1)</f>
        <v>72</v>
      </c>
      <c r="K491" s="3">
        <f>B491+1-C491</f>
        <v>38985</v>
      </c>
      <c r="L491" s="2">
        <f>YEAR(K491)*10000+MONTH(K491)*100+DAY(K491)</f>
        <v>20060925</v>
      </c>
      <c r="M491" s="2">
        <f>MONTH(B491)</f>
        <v>9</v>
      </c>
      <c r="N491" s="2">
        <f>IF(M491=M490,N490,N490+1)</f>
        <v>17</v>
      </c>
      <c r="O491" s="3" t="str">
        <f>VLOOKUP(M$2:M$65536,months,2)</f>
        <v>September</v>
      </c>
      <c r="P491" s="3" t="str">
        <f>VLOOKUP(M$2:M$65536,months,3)</f>
        <v>Sep</v>
      </c>
      <c r="Q491" s="2">
        <f>IF(M$2:M$65536&lt;4,1,IF(M$2:M$65536&lt;7,2,IF(M$2:M$65536&lt;10,3,4)))</f>
        <v>3</v>
      </c>
      <c r="R491" s="2">
        <f>YEAR($B491)</f>
        <v>2006</v>
      </c>
      <c r="S491" s="2">
        <f>R491*100+M$2:M$65536</f>
        <v>200609</v>
      </c>
      <c r="T491" s="2">
        <f>IF(M$2:M$65536&lt;=6,M$2:M$65536+6,M$2:M$65536-6)</f>
        <v>3</v>
      </c>
      <c r="U491" s="2">
        <f>IF(M$2:M$65536&lt;4,3,IF(M$2:M$65536&lt;7,4,IF(M$2:M$65536&lt;10,1,2)))</f>
        <v>1</v>
      </c>
      <c r="V491" s="2">
        <f>IF(M$2:M$65536 &lt;= 6, R$2:R$2192, R$2:R$65536+1)</f>
        <v>2007</v>
      </c>
      <c r="W491" s="2" t="str">
        <f>IF(MONTH($B491+1)&lt;&gt;M491,"Month End","Not Month End")</f>
        <v>Not Month End</v>
      </c>
      <c r="X491" s="3">
        <f>DATE(R491-1,M491,D491)</f>
        <v>38620</v>
      </c>
      <c r="Z4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values(20060925, '2006-9-25',1, 25, 490, 'Monday', 'Mon', 'Weekday', 40, 72, '2006-9-25', 20060925, 9, 17, 'September', 'Sep', 3, 2006, 200609, 3, 1, 2007, 'Not Month End', '2005-9-25')</v>
      </c>
    </row>
    <row r="492" spans="1:26" x14ac:dyDescent="0.25">
      <c r="A492" s="2">
        <f>YEAR(B492)*10000+MONTH(B492)*100+DAY(B492)</f>
        <v>20060926</v>
      </c>
      <c r="B492" s="3">
        <f>B491+1</f>
        <v>38986</v>
      </c>
      <c r="C492" s="2">
        <f>WEEKDAY(B492,2)</f>
        <v>2</v>
      </c>
      <c r="D492" s="2">
        <f>DAY(B492)</f>
        <v>26</v>
      </c>
      <c r="E492" s="2">
        <f>IF(ISNUMBER(E491),E491+1,1)</f>
        <v>491</v>
      </c>
      <c r="F492" s="3" t="str">
        <f>VLOOKUP(C492,weekdays,2)</f>
        <v>Tuesday</v>
      </c>
      <c r="G492" s="3" t="str">
        <f>VLOOKUP(C492,weekdays,3)</f>
        <v>Tue</v>
      </c>
      <c r="H492" s="2" t="str">
        <f>IF(C492&lt;=5,"Weekday","Weekend")</f>
        <v>Weekday</v>
      </c>
      <c r="I492" s="2">
        <f>WEEKNUM(B492,2)</f>
        <v>40</v>
      </c>
      <c r="J492" s="2">
        <f>IF(I492=I491,J491,J491+1)</f>
        <v>72</v>
      </c>
      <c r="K492" s="3">
        <f>B492+1-C492</f>
        <v>38985</v>
      </c>
      <c r="L492" s="2">
        <f>YEAR(K492)*10000+MONTH(K492)*100+DAY(K492)</f>
        <v>20060925</v>
      </c>
      <c r="M492" s="2">
        <f>MONTH(B492)</f>
        <v>9</v>
      </c>
      <c r="N492" s="2">
        <f>IF(M492=M491,N491,N491+1)</f>
        <v>17</v>
      </c>
      <c r="O492" s="3" t="str">
        <f>VLOOKUP(M$2:M$65536,months,2)</f>
        <v>September</v>
      </c>
      <c r="P492" s="3" t="str">
        <f>VLOOKUP(M$2:M$65536,months,3)</f>
        <v>Sep</v>
      </c>
      <c r="Q492" s="2">
        <f>IF(M$2:M$65536&lt;4,1,IF(M$2:M$65536&lt;7,2,IF(M$2:M$65536&lt;10,3,4)))</f>
        <v>3</v>
      </c>
      <c r="R492" s="2">
        <f>YEAR($B492)</f>
        <v>2006</v>
      </c>
      <c r="S492" s="2">
        <f>R492*100+M$2:M$65536</f>
        <v>200609</v>
      </c>
      <c r="T492" s="2">
        <f>IF(M$2:M$65536&lt;=6,M$2:M$65536+6,M$2:M$65536-6)</f>
        <v>3</v>
      </c>
      <c r="U492" s="2">
        <f>IF(M$2:M$65536&lt;4,3,IF(M$2:M$65536&lt;7,4,IF(M$2:M$65536&lt;10,1,2)))</f>
        <v>1</v>
      </c>
      <c r="V492" s="2">
        <f>IF(M$2:M$65536 &lt;= 6, R$2:R$2192, R$2:R$65536+1)</f>
        <v>2007</v>
      </c>
      <c r="W492" s="2" t="str">
        <f>IF(MONTH($B492+1)&lt;&gt;M492,"Month End","Not Month End")</f>
        <v>Not Month End</v>
      </c>
      <c r="X492" s="3">
        <f>DATE(R492-1,M492,D492)</f>
        <v>38621</v>
      </c>
      <c r="Z4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values(20060926, '2006-9-26',2, 26, 491, 'Tuesday', 'Tue', 'Weekday', 40, 72, '2006-9-25', 20060925, 9, 17, 'September', 'Sep', 3, 2006, 200609, 3, 1, 2007, 'Not Month End', '2005-9-26')</v>
      </c>
    </row>
    <row r="493" spans="1:26" x14ac:dyDescent="0.25">
      <c r="A493" s="2">
        <f>YEAR(B493)*10000+MONTH(B493)*100+DAY(B493)</f>
        <v>20060927</v>
      </c>
      <c r="B493" s="3">
        <f>B492+1</f>
        <v>38987</v>
      </c>
      <c r="C493" s="2">
        <f>WEEKDAY(B493,2)</f>
        <v>3</v>
      </c>
      <c r="D493" s="2">
        <f>DAY(B493)</f>
        <v>27</v>
      </c>
      <c r="E493" s="2">
        <f>IF(ISNUMBER(E492),E492+1,1)</f>
        <v>492</v>
      </c>
      <c r="F493" s="3" t="str">
        <f>VLOOKUP(C493,weekdays,2)</f>
        <v>Wednesday</v>
      </c>
      <c r="G493" s="3" t="str">
        <f>VLOOKUP(C493,weekdays,3)</f>
        <v>Wed</v>
      </c>
      <c r="H493" s="2" t="str">
        <f>IF(C493&lt;=5,"Weekday","Weekend")</f>
        <v>Weekday</v>
      </c>
      <c r="I493" s="2">
        <f>WEEKNUM(B493,2)</f>
        <v>40</v>
      </c>
      <c r="J493" s="2">
        <f>IF(I493=I492,J492,J492+1)</f>
        <v>72</v>
      </c>
      <c r="K493" s="3">
        <f>B493+1-C493</f>
        <v>38985</v>
      </c>
      <c r="L493" s="2">
        <f>YEAR(K493)*10000+MONTH(K493)*100+DAY(K493)</f>
        <v>20060925</v>
      </c>
      <c r="M493" s="2">
        <f>MONTH(B493)</f>
        <v>9</v>
      </c>
      <c r="N493" s="2">
        <f>IF(M493=M492,N492,N492+1)</f>
        <v>17</v>
      </c>
      <c r="O493" s="3" t="str">
        <f>VLOOKUP(M$2:M$65536,months,2)</f>
        <v>September</v>
      </c>
      <c r="P493" s="3" t="str">
        <f>VLOOKUP(M$2:M$65536,months,3)</f>
        <v>Sep</v>
      </c>
      <c r="Q493" s="2">
        <f>IF(M$2:M$65536&lt;4,1,IF(M$2:M$65536&lt;7,2,IF(M$2:M$65536&lt;10,3,4)))</f>
        <v>3</v>
      </c>
      <c r="R493" s="2">
        <f>YEAR($B493)</f>
        <v>2006</v>
      </c>
      <c r="S493" s="2">
        <f>R493*100+M$2:M$65536</f>
        <v>200609</v>
      </c>
      <c r="T493" s="2">
        <f>IF(M$2:M$65536&lt;=6,M$2:M$65536+6,M$2:M$65536-6)</f>
        <v>3</v>
      </c>
      <c r="U493" s="2">
        <f>IF(M$2:M$65536&lt;4,3,IF(M$2:M$65536&lt;7,4,IF(M$2:M$65536&lt;10,1,2)))</f>
        <v>1</v>
      </c>
      <c r="V493" s="2">
        <f>IF(M$2:M$65536 &lt;= 6, R$2:R$2192, R$2:R$65536+1)</f>
        <v>2007</v>
      </c>
      <c r="W493" s="2" t="str">
        <f>IF(MONTH($B493+1)&lt;&gt;M493,"Month End","Not Month End")</f>
        <v>Not Month End</v>
      </c>
      <c r="X493" s="3">
        <f>DATE(R493-1,M493,D493)</f>
        <v>38622</v>
      </c>
      <c r="Z4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values(20060927, '2006-9-27',3, 27, 492, 'Wednesday', 'Wed', 'Weekday', 40, 72, '2006-9-25', 20060925, 9, 17, 'September', 'Sep', 3, 2006, 200609, 3, 1, 2007, 'Not Month End', '2005-9-27')</v>
      </c>
    </row>
    <row r="494" spans="1:26" x14ac:dyDescent="0.25">
      <c r="A494" s="2">
        <f>YEAR(B494)*10000+MONTH(B494)*100+DAY(B494)</f>
        <v>20060928</v>
      </c>
      <c r="B494" s="3">
        <f>B493+1</f>
        <v>38988</v>
      </c>
      <c r="C494" s="2">
        <f>WEEKDAY(B494,2)</f>
        <v>4</v>
      </c>
      <c r="D494" s="2">
        <f>DAY(B494)</f>
        <v>28</v>
      </c>
      <c r="E494" s="2">
        <f>IF(ISNUMBER(E493),E493+1,1)</f>
        <v>493</v>
      </c>
      <c r="F494" s="3" t="str">
        <f>VLOOKUP(C494,weekdays,2)</f>
        <v>Thursday</v>
      </c>
      <c r="G494" s="3" t="str">
        <f>VLOOKUP(C494,weekdays,3)</f>
        <v>Thu</v>
      </c>
      <c r="H494" s="2" t="str">
        <f>IF(C494&lt;=5,"Weekday","Weekend")</f>
        <v>Weekday</v>
      </c>
      <c r="I494" s="2">
        <f>WEEKNUM(B494,2)</f>
        <v>40</v>
      </c>
      <c r="J494" s="2">
        <f>IF(I494=I493,J493,J493+1)</f>
        <v>72</v>
      </c>
      <c r="K494" s="3">
        <f>B494+1-C494</f>
        <v>38985</v>
      </c>
      <c r="L494" s="2">
        <f>YEAR(K494)*10000+MONTH(K494)*100+DAY(K494)</f>
        <v>20060925</v>
      </c>
      <c r="M494" s="2">
        <f>MONTH(B494)</f>
        <v>9</v>
      </c>
      <c r="N494" s="2">
        <f>IF(M494=M493,N493,N493+1)</f>
        <v>17</v>
      </c>
      <c r="O494" s="3" t="str">
        <f>VLOOKUP(M$2:M$65536,months,2)</f>
        <v>September</v>
      </c>
      <c r="P494" s="3" t="str">
        <f>VLOOKUP(M$2:M$65536,months,3)</f>
        <v>Sep</v>
      </c>
      <c r="Q494" s="2">
        <f>IF(M$2:M$65536&lt;4,1,IF(M$2:M$65536&lt;7,2,IF(M$2:M$65536&lt;10,3,4)))</f>
        <v>3</v>
      </c>
      <c r="R494" s="2">
        <f>YEAR($B494)</f>
        <v>2006</v>
      </c>
      <c r="S494" s="2">
        <f>R494*100+M$2:M$65536</f>
        <v>200609</v>
      </c>
      <c r="T494" s="2">
        <f>IF(M$2:M$65536&lt;=6,M$2:M$65536+6,M$2:M$65536-6)</f>
        <v>3</v>
      </c>
      <c r="U494" s="2">
        <f>IF(M$2:M$65536&lt;4,3,IF(M$2:M$65536&lt;7,4,IF(M$2:M$65536&lt;10,1,2)))</f>
        <v>1</v>
      </c>
      <c r="V494" s="2">
        <f>IF(M$2:M$65536 &lt;= 6, R$2:R$2192, R$2:R$65536+1)</f>
        <v>2007</v>
      </c>
      <c r="W494" s="2" t="str">
        <f>IF(MONTH($B494+1)&lt;&gt;M494,"Month End","Not Month End")</f>
        <v>Not Month End</v>
      </c>
      <c r="X494" s="3">
        <f>DATE(R494-1,M494,D494)</f>
        <v>38623</v>
      </c>
      <c r="Z4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values(20060928, '2006-9-28',4, 28, 493, 'Thursday', 'Thu', 'Weekday', 40, 72, '2006-9-25', 20060925, 9, 17, 'September', 'Sep', 3, 2006, 200609, 3, 1, 2007, 'Not Month End', '2005-9-28')</v>
      </c>
    </row>
    <row r="495" spans="1:26" x14ac:dyDescent="0.25">
      <c r="A495" s="2">
        <f>YEAR(B495)*10000+MONTH(B495)*100+DAY(B495)</f>
        <v>20060929</v>
      </c>
      <c r="B495" s="3">
        <f>B494+1</f>
        <v>38989</v>
      </c>
      <c r="C495" s="2">
        <f>WEEKDAY(B495,2)</f>
        <v>5</v>
      </c>
      <c r="D495" s="2">
        <f>DAY(B495)</f>
        <v>29</v>
      </c>
      <c r="E495" s="2">
        <f>IF(ISNUMBER(E494),E494+1,1)</f>
        <v>494</v>
      </c>
      <c r="F495" s="3" t="str">
        <f>VLOOKUP(C495,weekdays,2)</f>
        <v>Friday</v>
      </c>
      <c r="G495" s="3" t="str">
        <f>VLOOKUP(C495,weekdays,3)</f>
        <v>Fri</v>
      </c>
      <c r="H495" s="2" t="str">
        <f>IF(C495&lt;=5,"Weekday","Weekend")</f>
        <v>Weekday</v>
      </c>
      <c r="I495" s="2">
        <f>WEEKNUM(B495,2)</f>
        <v>40</v>
      </c>
      <c r="J495" s="2">
        <f>IF(I495=I494,J494,J494+1)</f>
        <v>72</v>
      </c>
      <c r="K495" s="3">
        <f>B495+1-C495</f>
        <v>38985</v>
      </c>
      <c r="L495" s="2">
        <f>YEAR(K495)*10000+MONTH(K495)*100+DAY(K495)</f>
        <v>20060925</v>
      </c>
      <c r="M495" s="2">
        <f>MONTH(B495)</f>
        <v>9</v>
      </c>
      <c r="N495" s="2">
        <f>IF(M495=M494,N494,N494+1)</f>
        <v>17</v>
      </c>
      <c r="O495" s="3" t="str">
        <f>VLOOKUP(M$2:M$65536,months,2)</f>
        <v>September</v>
      </c>
      <c r="P495" s="3" t="str">
        <f>VLOOKUP(M$2:M$65536,months,3)</f>
        <v>Sep</v>
      </c>
      <c r="Q495" s="2">
        <f>IF(M$2:M$65536&lt;4,1,IF(M$2:M$65536&lt;7,2,IF(M$2:M$65536&lt;10,3,4)))</f>
        <v>3</v>
      </c>
      <c r="R495" s="2">
        <f>YEAR($B495)</f>
        <v>2006</v>
      </c>
      <c r="S495" s="2">
        <f>R495*100+M$2:M$65536</f>
        <v>200609</v>
      </c>
      <c r="T495" s="2">
        <f>IF(M$2:M$65536&lt;=6,M$2:M$65536+6,M$2:M$65536-6)</f>
        <v>3</v>
      </c>
      <c r="U495" s="2">
        <f>IF(M$2:M$65536&lt;4,3,IF(M$2:M$65536&lt;7,4,IF(M$2:M$65536&lt;10,1,2)))</f>
        <v>1</v>
      </c>
      <c r="V495" s="2">
        <f>IF(M$2:M$65536 &lt;= 6, R$2:R$2192, R$2:R$65536+1)</f>
        <v>2007</v>
      </c>
      <c r="W495" s="2" t="str">
        <f>IF(MONTH($B495+1)&lt;&gt;M495,"Month End","Not Month End")</f>
        <v>Not Month End</v>
      </c>
      <c r="X495" s="3">
        <f>DATE(R495-1,M495,D495)</f>
        <v>38624</v>
      </c>
      <c r="Z4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values(20060929, '2006-9-29',5, 29, 494, 'Friday', 'Fri', 'Weekday', 40, 72, '2006-9-25', 20060925, 9, 17, 'September', 'Sep', 3, 2006, 200609, 3, 1, 2007, 'Not Month End', '2005-9-29')</v>
      </c>
    </row>
    <row r="496" spans="1:26" x14ac:dyDescent="0.25">
      <c r="A496" s="2">
        <f>YEAR(B496)*10000+MONTH(B496)*100+DAY(B496)</f>
        <v>20060930</v>
      </c>
      <c r="B496" s="3">
        <f>B495+1</f>
        <v>38990</v>
      </c>
      <c r="C496" s="2">
        <f>WEEKDAY(B496,2)</f>
        <v>6</v>
      </c>
      <c r="D496" s="2">
        <f>DAY(B496)</f>
        <v>30</v>
      </c>
      <c r="E496" s="2">
        <f>IF(ISNUMBER(E495),E495+1,1)</f>
        <v>495</v>
      </c>
      <c r="F496" s="3" t="str">
        <f>VLOOKUP(C496,weekdays,2)</f>
        <v>Saturday</v>
      </c>
      <c r="G496" s="3" t="str">
        <f>VLOOKUP(C496,weekdays,3)</f>
        <v>Sat</v>
      </c>
      <c r="H496" s="2" t="str">
        <f>IF(C496&lt;=5,"Weekday","Weekend")</f>
        <v>Weekend</v>
      </c>
      <c r="I496" s="2">
        <f>WEEKNUM(B496,2)</f>
        <v>40</v>
      </c>
      <c r="J496" s="2">
        <f>IF(I496=I495,J495,J495+1)</f>
        <v>72</v>
      </c>
      <c r="K496" s="3">
        <f>B496+1-C496</f>
        <v>38985</v>
      </c>
      <c r="L496" s="2">
        <f>YEAR(K496)*10000+MONTH(K496)*100+DAY(K496)</f>
        <v>20060925</v>
      </c>
      <c r="M496" s="2">
        <f>MONTH(B496)</f>
        <v>9</v>
      </c>
      <c r="N496" s="2">
        <f>IF(M496=M495,N495,N495+1)</f>
        <v>17</v>
      </c>
      <c r="O496" s="3" t="str">
        <f>VLOOKUP(M$2:M$65536,months,2)</f>
        <v>September</v>
      </c>
      <c r="P496" s="3" t="str">
        <f>VLOOKUP(M$2:M$65536,months,3)</f>
        <v>Sep</v>
      </c>
      <c r="Q496" s="2">
        <f>IF(M$2:M$65536&lt;4,1,IF(M$2:M$65536&lt;7,2,IF(M$2:M$65536&lt;10,3,4)))</f>
        <v>3</v>
      </c>
      <c r="R496" s="2">
        <f>YEAR($B496)</f>
        <v>2006</v>
      </c>
      <c r="S496" s="2">
        <f>R496*100+M$2:M$65536</f>
        <v>200609</v>
      </c>
      <c r="T496" s="2">
        <f>IF(M$2:M$65536&lt;=6,M$2:M$65536+6,M$2:M$65536-6)</f>
        <v>3</v>
      </c>
      <c r="U496" s="2">
        <f>IF(M$2:M$65536&lt;4,3,IF(M$2:M$65536&lt;7,4,IF(M$2:M$65536&lt;10,1,2)))</f>
        <v>1</v>
      </c>
      <c r="V496" s="2">
        <f>IF(M$2:M$65536 &lt;= 6, R$2:R$2192, R$2:R$65536+1)</f>
        <v>2007</v>
      </c>
      <c r="W496" s="2" t="str">
        <f>IF(MONTH($B496+1)&lt;&gt;M496,"Month End","Not Month End")</f>
        <v>Month End</v>
      </c>
      <c r="X496" s="3">
        <f>DATE(R496-1,M496,D496)</f>
        <v>38625</v>
      </c>
      <c r="Z4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values(20060930, '2006-9-30',6, 30, 495, 'Saturday', 'Sat', 'Weekend', 40, 72, '2006-9-25', 20060925, 9, 17, 'September', 'Sep', 3, 2006, 200609, 3, 1, 2007, 'Month End', '2005-9-30')</v>
      </c>
    </row>
    <row r="497" spans="1:26" x14ac:dyDescent="0.25">
      <c r="A497" s="2">
        <f>YEAR(B497)*10000+MONTH(B497)*100+DAY(B497)</f>
        <v>20061001</v>
      </c>
      <c r="B497" s="3">
        <f>B496+1</f>
        <v>38991</v>
      </c>
      <c r="C497" s="2">
        <f>WEEKDAY(B497,2)</f>
        <v>7</v>
      </c>
      <c r="D497" s="2">
        <f>DAY(B497)</f>
        <v>1</v>
      </c>
      <c r="E497" s="2">
        <f>IF(ISNUMBER(E496),E496+1,1)</f>
        <v>496</v>
      </c>
      <c r="F497" s="3" t="str">
        <f>VLOOKUP(C497,weekdays,2)</f>
        <v>Sunday</v>
      </c>
      <c r="G497" s="3" t="str">
        <f>VLOOKUP(C497,weekdays,3)</f>
        <v>Sun</v>
      </c>
      <c r="H497" s="2" t="str">
        <f>IF(C497&lt;=5,"Weekday","Weekend")</f>
        <v>Weekend</v>
      </c>
      <c r="I497" s="2">
        <f>WEEKNUM(B497,2)</f>
        <v>40</v>
      </c>
      <c r="J497" s="2">
        <f>IF(I497=I496,J496,J496+1)</f>
        <v>72</v>
      </c>
      <c r="K497" s="3">
        <f>B497+1-C497</f>
        <v>38985</v>
      </c>
      <c r="L497" s="2">
        <f>YEAR(K497)*10000+MONTH(K497)*100+DAY(K497)</f>
        <v>20060925</v>
      </c>
      <c r="M497" s="2">
        <f>MONTH(B497)</f>
        <v>10</v>
      </c>
      <c r="N497" s="2">
        <f>IF(M497=M496,N496,N496+1)</f>
        <v>18</v>
      </c>
      <c r="O497" s="3" t="str">
        <f>VLOOKUP(M$2:M$65536,months,2)</f>
        <v>October</v>
      </c>
      <c r="P497" s="3" t="str">
        <f>VLOOKUP(M$2:M$65536,months,3)</f>
        <v>Oct</v>
      </c>
      <c r="Q497" s="2">
        <f>IF(M$2:M$65536&lt;4,1,IF(M$2:M$65536&lt;7,2,IF(M$2:M$65536&lt;10,3,4)))</f>
        <v>4</v>
      </c>
      <c r="R497" s="2">
        <f>YEAR($B497)</f>
        <v>2006</v>
      </c>
      <c r="S497" s="2">
        <f>R497*100+M$2:M$65536</f>
        <v>200610</v>
      </c>
      <c r="T497" s="2">
        <f>IF(M$2:M$65536&lt;=6,M$2:M$65536+6,M$2:M$65536-6)</f>
        <v>4</v>
      </c>
      <c r="U497" s="2">
        <f>IF(M$2:M$65536&lt;4,3,IF(M$2:M$65536&lt;7,4,IF(M$2:M$65536&lt;10,1,2)))</f>
        <v>2</v>
      </c>
      <c r="V497" s="2">
        <f>IF(M$2:M$65536 &lt;= 6, R$2:R$2192, R$2:R$65536+1)</f>
        <v>2007</v>
      </c>
      <c r="W497" s="2" t="str">
        <f>IF(MONTH($B497+1)&lt;&gt;M497,"Month End","Not Month End")</f>
        <v>Not Month End</v>
      </c>
      <c r="X497" s="3">
        <f>DATE(R497-1,M497,D497)</f>
        <v>38626</v>
      </c>
      <c r="Z4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values(20061001, '2006-10-1',7, 1, 496, 'Sunday', 'Sun', 'Weekend', 40, 72, '2006-9-25', 20060925, 10, 18, 'October', 'Oct', 4, 2006, 200610, 4, 2, 2007, 'Not Month End', '2005-10-1')</v>
      </c>
    </row>
    <row r="498" spans="1:26" x14ac:dyDescent="0.25">
      <c r="A498" s="2">
        <f>YEAR(B498)*10000+MONTH(B498)*100+DAY(B498)</f>
        <v>20061002</v>
      </c>
      <c r="B498" s="3">
        <f>B497+1</f>
        <v>38992</v>
      </c>
      <c r="C498" s="2">
        <f>WEEKDAY(B498,2)</f>
        <v>1</v>
      </c>
      <c r="D498" s="2">
        <f>DAY(B498)</f>
        <v>2</v>
      </c>
      <c r="E498" s="2">
        <f>IF(ISNUMBER(E497),E497+1,1)</f>
        <v>497</v>
      </c>
      <c r="F498" s="3" t="str">
        <f>VLOOKUP(C498,weekdays,2)</f>
        <v>Monday</v>
      </c>
      <c r="G498" s="3" t="str">
        <f>VLOOKUP(C498,weekdays,3)</f>
        <v>Mon</v>
      </c>
      <c r="H498" s="2" t="str">
        <f>IF(C498&lt;=5,"Weekday","Weekend")</f>
        <v>Weekday</v>
      </c>
      <c r="I498" s="2">
        <f>WEEKNUM(B498,2)</f>
        <v>41</v>
      </c>
      <c r="J498" s="2">
        <f>IF(I498=I497,J497,J497+1)</f>
        <v>73</v>
      </c>
      <c r="K498" s="3">
        <f>B498+1-C498</f>
        <v>38992</v>
      </c>
      <c r="L498" s="2">
        <f>YEAR(K498)*10000+MONTH(K498)*100+DAY(K498)</f>
        <v>20061002</v>
      </c>
      <c r="M498" s="2">
        <f>MONTH(B498)</f>
        <v>10</v>
      </c>
      <c r="N498" s="2">
        <f>IF(M498=M497,N497,N497+1)</f>
        <v>18</v>
      </c>
      <c r="O498" s="3" t="str">
        <f>VLOOKUP(M$2:M$65536,months,2)</f>
        <v>October</v>
      </c>
      <c r="P498" s="3" t="str">
        <f>VLOOKUP(M$2:M$65536,months,3)</f>
        <v>Oct</v>
      </c>
      <c r="Q498" s="2">
        <f>IF(M$2:M$65536&lt;4,1,IF(M$2:M$65536&lt;7,2,IF(M$2:M$65536&lt;10,3,4)))</f>
        <v>4</v>
      </c>
      <c r="R498" s="2">
        <f>YEAR($B498)</f>
        <v>2006</v>
      </c>
      <c r="S498" s="2">
        <f>R498*100+M$2:M$65536</f>
        <v>200610</v>
      </c>
      <c r="T498" s="2">
        <f>IF(M$2:M$65536&lt;=6,M$2:M$65536+6,M$2:M$65536-6)</f>
        <v>4</v>
      </c>
      <c r="U498" s="2">
        <f>IF(M$2:M$65536&lt;4,3,IF(M$2:M$65536&lt;7,4,IF(M$2:M$65536&lt;10,1,2)))</f>
        <v>2</v>
      </c>
      <c r="V498" s="2">
        <f>IF(M$2:M$65536 &lt;= 6, R$2:R$2192, R$2:R$65536+1)</f>
        <v>2007</v>
      </c>
      <c r="W498" s="2" t="str">
        <f>IF(MONTH($B498+1)&lt;&gt;M498,"Month End","Not Month End")</f>
        <v>Not Month End</v>
      </c>
      <c r="X498" s="3">
        <f>DATE(R498-1,M498,D498)</f>
        <v>38627</v>
      </c>
      <c r="Z4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values(20061002, '2006-10-2',1, 2, 497, 'Monday', 'Mon', 'Weekday', 41, 73, '2006-10-2', 20061002, 10, 18, 'October', 'Oct', 4, 2006, 200610, 4, 2, 2007, 'Not Month End', '2005-10-2')</v>
      </c>
    </row>
    <row r="499" spans="1:26" x14ac:dyDescent="0.25">
      <c r="A499" s="2">
        <f>YEAR(B499)*10000+MONTH(B499)*100+DAY(B499)</f>
        <v>20061003</v>
      </c>
      <c r="B499" s="3">
        <f>B498+1</f>
        <v>38993</v>
      </c>
      <c r="C499" s="2">
        <f>WEEKDAY(B499,2)</f>
        <v>2</v>
      </c>
      <c r="D499" s="2">
        <f>DAY(B499)</f>
        <v>3</v>
      </c>
      <c r="E499" s="2">
        <f>IF(ISNUMBER(E498),E498+1,1)</f>
        <v>498</v>
      </c>
      <c r="F499" s="3" t="str">
        <f>VLOOKUP(C499,weekdays,2)</f>
        <v>Tuesday</v>
      </c>
      <c r="G499" s="3" t="str">
        <f>VLOOKUP(C499,weekdays,3)</f>
        <v>Tue</v>
      </c>
      <c r="H499" s="2" t="str">
        <f>IF(C499&lt;=5,"Weekday","Weekend")</f>
        <v>Weekday</v>
      </c>
      <c r="I499" s="2">
        <f>WEEKNUM(B499,2)</f>
        <v>41</v>
      </c>
      <c r="J499" s="2">
        <f>IF(I499=I498,J498,J498+1)</f>
        <v>73</v>
      </c>
      <c r="K499" s="3">
        <f>B499+1-C499</f>
        <v>38992</v>
      </c>
      <c r="L499" s="2">
        <f>YEAR(K499)*10000+MONTH(K499)*100+DAY(K499)</f>
        <v>20061002</v>
      </c>
      <c r="M499" s="2">
        <f>MONTH(B499)</f>
        <v>10</v>
      </c>
      <c r="N499" s="2">
        <f>IF(M499=M498,N498,N498+1)</f>
        <v>18</v>
      </c>
      <c r="O499" s="3" t="str">
        <f>VLOOKUP(M$2:M$65536,months,2)</f>
        <v>October</v>
      </c>
      <c r="P499" s="3" t="str">
        <f>VLOOKUP(M$2:M$65536,months,3)</f>
        <v>Oct</v>
      </c>
      <c r="Q499" s="2">
        <f>IF(M$2:M$65536&lt;4,1,IF(M$2:M$65536&lt;7,2,IF(M$2:M$65536&lt;10,3,4)))</f>
        <v>4</v>
      </c>
      <c r="R499" s="2">
        <f>YEAR($B499)</f>
        <v>2006</v>
      </c>
      <c r="S499" s="2">
        <f>R499*100+M$2:M$65536</f>
        <v>200610</v>
      </c>
      <c r="T499" s="2">
        <f>IF(M$2:M$65536&lt;=6,M$2:M$65536+6,M$2:M$65536-6)</f>
        <v>4</v>
      </c>
      <c r="U499" s="2">
        <f>IF(M$2:M$65536&lt;4,3,IF(M$2:M$65536&lt;7,4,IF(M$2:M$65536&lt;10,1,2)))</f>
        <v>2</v>
      </c>
      <c r="V499" s="2">
        <f>IF(M$2:M$65536 &lt;= 6, R$2:R$2192, R$2:R$65536+1)</f>
        <v>2007</v>
      </c>
      <c r="W499" s="2" t="str">
        <f>IF(MONTH($B499+1)&lt;&gt;M499,"Month End","Not Month End")</f>
        <v>Not Month End</v>
      </c>
      <c r="X499" s="3">
        <f>DATE(R499-1,M499,D499)</f>
        <v>38628</v>
      </c>
      <c r="Z4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values(20061003, '2006-10-3',2, 3, 498, 'Tuesday', 'Tue', 'Weekday', 41, 73, '2006-10-2', 20061002, 10, 18, 'October', 'Oct', 4, 2006, 200610, 4, 2, 2007, 'Not Month End', '2005-10-3')</v>
      </c>
    </row>
    <row r="500" spans="1:26" x14ac:dyDescent="0.25">
      <c r="A500" s="2">
        <f>YEAR(B500)*10000+MONTH(B500)*100+DAY(B500)</f>
        <v>20061004</v>
      </c>
      <c r="B500" s="3">
        <f>B499+1</f>
        <v>38994</v>
      </c>
      <c r="C500" s="2">
        <f>WEEKDAY(B500,2)</f>
        <v>3</v>
      </c>
      <c r="D500" s="2">
        <f>DAY(B500)</f>
        <v>4</v>
      </c>
      <c r="E500" s="2">
        <f>IF(ISNUMBER(E499),E499+1,1)</f>
        <v>499</v>
      </c>
      <c r="F500" s="3" t="str">
        <f>VLOOKUP(C500,weekdays,2)</f>
        <v>Wednesday</v>
      </c>
      <c r="G500" s="3" t="str">
        <f>VLOOKUP(C500,weekdays,3)</f>
        <v>Wed</v>
      </c>
      <c r="H500" s="2" t="str">
        <f>IF(C500&lt;=5,"Weekday","Weekend")</f>
        <v>Weekday</v>
      </c>
      <c r="I500" s="2">
        <f>WEEKNUM(B500,2)</f>
        <v>41</v>
      </c>
      <c r="J500" s="2">
        <f>IF(I500=I499,J499,J499+1)</f>
        <v>73</v>
      </c>
      <c r="K500" s="3">
        <f>B500+1-C500</f>
        <v>38992</v>
      </c>
      <c r="L500" s="2">
        <f>YEAR(K500)*10000+MONTH(K500)*100+DAY(K500)</f>
        <v>20061002</v>
      </c>
      <c r="M500" s="2">
        <f>MONTH(B500)</f>
        <v>10</v>
      </c>
      <c r="N500" s="2">
        <f>IF(M500=M499,N499,N499+1)</f>
        <v>18</v>
      </c>
      <c r="O500" s="3" t="str">
        <f>VLOOKUP(M$2:M$65536,months,2)</f>
        <v>October</v>
      </c>
      <c r="P500" s="3" t="str">
        <f>VLOOKUP(M$2:M$65536,months,3)</f>
        <v>Oct</v>
      </c>
      <c r="Q500" s="2">
        <f>IF(M$2:M$65536&lt;4,1,IF(M$2:M$65536&lt;7,2,IF(M$2:M$65536&lt;10,3,4)))</f>
        <v>4</v>
      </c>
      <c r="R500" s="2">
        <f>YEAR($B500)</f>
        <v>2006</v>
      </c>
      <c r="S500" s="2">
        <f>R500*100+M$2:M$65536</f>
        <v>200610</v>
      </c>
      <c r="T500" s="2">
        <f>IF(M$2:M$65536&lt;=6,M$2:M$65536+6,M$2:M$65536-6)</f>
        <v>4</v>
      </c>
      <c r="U500" s="2">
        <f>IF(M$2:M$65536&lt;4,3,IF(M$2:M$65536&lt;7,4,IF(M$2:M$65536&lt;10,1,2)))</f>
        <v>2</v>
      </c>
      <c r="V500" s="2">
        <f>IF(M$2:M$65536 &lt;= 6, R$2:R$2192, R$2:R$65536+1)</f>
        <v>2007</v>
      </c>
      <c r="W500" s="2" t="str">
        <f>IF(MONTH($B500+1)&lt;&gt;M500,"Month End","Not Month End")</f>
        <v>Not Month End</v>
      </c>
      <c r="X500" s="3">
        <f>DATE(R500-1,M500,D500)</f>
        <v>38629</v>
      </c>
      <c r="Z5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values(20061004, '2006-10-4',3, 4, 499, 'Wednesday', 'Wed', 'Weekday', 41, 73, '2006-10-2', 20061002, 10, 18, 'October', 'Oct', 4, 2006, 200610, 4, 2, 2007, 'Not Month End', '2005-10-4')</v>
      </c>
    </row>
    <row r="501" spans="1:26" x14ac:dyDescent="0.25">
      <c r="A501" s="2">
        <f>YEAR(B501)*10000+MONTH(B501)*100+DAY(B501)</f>
        <v>20061005</v>
      </c>
      <c r="B501" s="3">
        <f>B500+1</f>
        <v>38995</v>
      </c>
      <c r="C501" s="2">
        <f>WEEKDAY(B501,2)</f>
        <v>4</v>
      </c>
      <c r="D501" s="2">
        <f>DAY(B501)</f>
        <v>5</v>
      </c>
      <c r="E501" s="2">
        <f>IF(ISNUMBER(E500),E500+1,1)</f>
        <v>500</v>
      </c>
      <c r="F501" s="3" t="str">
        <f>VLOOKUP(C501,weekdays,2)</f>
        <v>Thursday</v>
      </c>
      <c r="G501" s="3" t="str">
        <f>VLOOKUP(C501,weekdays,3)</f>
        <v>Thu</v>
      </c>
      <c r="H501" s="2" t="str">
        <f>IF(C501&lt;=5,"Weekday","Weekend")</f>
        <v>Weekday</v>
      </c>
      <c r="I501" s="2">
        <f>WEEKNUM(B501,2)</f>
        <v>41</v>
      </c>
      <c r="J501" s="2">
        <f>IF(I501=I500,J500,J500+1)</f>
        <v>73</v>
      </c>
      <c r="K501" s="3">
        <f>B501+1-C501</f>
        <v>38992</v>
      </c>
      <c r="L501" s="2">
        <f>YEAR(K501)*10000+MONTH(K501)*100+DAY(K501)</f>
        <v>20061002</v>
      </c>
      <c r="M501" s="2">
        <f>MONTH(B501)</f>
        <v>10</v>
      </c>
      <c r="N501" s="2">
        <f>IF(M501=M500,N500,N500+1)</f>
        <v>18</v>
      </c>
      <c r="O501" s="3" t="str">
        <f>VLOOKUP(M$2:M$65536,months,2)</f>
        <v>October</v>
      </c>
      <c r="P501" s="3" t="str">
        <f>VLOOKUP(M$2:M$65536,months,3)</f>
        <v>Oct</v>
      </c>
      <c r="Q501" s="2">
        <f>IF(M$2:M$65536&lt;4,1,IF(M$2:M$65536&lt;7,2,IF(M$2:M$65536&lt;10,3,4)))</f>
        <v>4</v>
      </c>
      <c r="R501" s="2">
        <f>YEAR($B501)</f>
        <v>2006</v>
      </c>
      <c r="S501" s="2">
        <f>R501*100+M$2:M$65536</f>
        <v>200610</v>
      </c>
      <c r="T501" s="2">
        <f>IF(M$2:M$65536&lt;=6,M$2:M$65536+6,M$2:M$65536-6)</f>
        <v>4</v>
      </c>
      <c r="U501" s="2">
        <f>IF(M$2:M$65536&lt;4,3,IF(M$2:M$65536&lt;7,4,IF(M$2:M$65536&lt;10,1,2)))</f>
        <v>2</v>
      </c>
      <c r="V501" s="2">
        <f>IF(M$2:M$65536 &lt;= 6, R$2:R$2192, R$2:R$65536+1)</f>
        <v>2007</v>
      </c>
      <c r="W501" s="2" t="str">
        <f>IF(MONTH($B501+1)&lt;&gt;M501,"Month End","Not Month End")</f>
        <v>Not Month End</v>
      </c>
      <c r="X501" s="3">
        <f>DATE(R501-1,M501,D501)</f>
        <v>38630</v>
      </c>
      <c r="Z5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values(20061005, '2006-10-5',4, 5, 500, 'Thursday', 'Thu', 'Weekday', 41, 73, '2006-10-2', 20061002, 10, 18, 'October', 'Oct', 4, 2006, 200610, 4, 2, 2007, 'Not Month End', '2005-10-5')</v>
      </c>
    </row>
    <row r="502" spans="1:26" x14ac:dyDescent="0.25">
      <c r="A502" s="2">
        <f>YEAR(B502)*10000+MONTH(B502)*100+DAY(B502)</f>
        <v>20061006</v>
      </c>
      <c r="B502" s="3">
        <f>B501+1</f>
        <v>38996</v>
      </c>
      <c r="C502" s="2">
        <f>WEEKDAY(B502,2)</f>
        <v>5</v>
      </c>
      <c r="D502" s="2">
        <f>DAY(B502)</f>
        <v>6</v>
      </c>
      <c r="E502" s="2">
        <f>IF(ISNUMBER(E501),E501+1,1)</f>
        <v>501</v>
      </c>
      <c r="F502" s="3" t="str">
        <f>VLOOKUP(C502,weekdays,2)</f>
        <v>Friday</v>
      </c>
      <c r="G502" s="3" t="str">
        <f>VLOOKUP(C502,weekdays,3)</f>
        <v>Fri</v>
      </c>
      <c r="H502" s="2" t="str">
        <f>IF(C502&lt;=5,"Weekday","Weekend")</f>
        <v>Weekday</v>
      </c>
      <c r="I502" s="2">
        <f>WEEKNUM(B502,2)</f>
        <v>41</v>
      </c>
      <c r="J502" s="2">
        <f>IF(I502=I501,J501,J501+1)</f>
        <v>73</v>
      </c>
      <c r="K502" s="3">
        <f>B502+1-C502</f>
        <v>38992</v>
      </c>
      <c r="L502" s="2">
        <f>YEAR(K502)*10000+MONTH(K502)*100+DAY(K502)</f>
        <v>20061002</v>
      </c>
      <c r="M502" s="2">
        <f>MONTH(B502)</f>
        <v>10</v>
      </c>
      <c r="N502" s="2">
        <f>IF(M502=M501,N501,N501+1)</f>
        <v>18</v>
      </c>
      <c r="O502" s="3" t="str">
        <f>VLOOKUP(M$2:M$65536,months,2)</f>
        <v>October</v>
      </c>
      <c r="P502" s="3" t="str">
        <f>VLOOKUP(M$2:M$65536,months,3)</f>
        <v>Oct</v>
      </c>
      <c r="Q502" s="2">
        <f>IF(M$2:M$65536&lt;4,1,IF(M$2:M$65536&lt;7,2,IF(M$2:M$65536&lt;10,3,4)))</f>
        <v>4</v>
      </c>
      <c r="R502" s="2">
        <f>YEAR($B502)</f>
        <v>2006</v>
      </c>
      <c r="S502" s="2">
        <f>R502*100+M$2:M$65536</f>
        <v>200610</v>
      </c>
      <c r="T502" s="2">
        <f>IF(M$2:M$65536&lt;=6,M$2:M$65536+6,M$2:M$65536-6)</f>
        <v>4</v>
      </c>
      <c r="U502" s="2">
        <f>IF(M$2:M$65536&lt;4,3,IF(M$2:M$65536&lt;7,4,IF(M$2:M$65536&lt;10,1,2)))</f>
        <v>2</v>
      </c>
      <c r="V502" s="2">
        <f>IF(M$2:M$65536 &lt;= 6, R$2:R$2192, R$2:R$65536+1)</f>
        <v>2007</v>
      </c>
      <c r="W502" s="2" t="str">
        <f>IF(MONTH($B502+1)&lt;&gt;M502,"Month End","Not Month End")</f>
        <v>Not Month End</v>
      </c>
      <c r="X502" s="3">
        <f>DATE(R502-1,M502,D502)</f>
        <v>38631</v>
      </c>
      <c r="Z5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values(20061006, '2006-10-6',5, 6, 501, 'Friday', 'Fri', 'Weekday', 41, 73, '2006-10-2', 20061002, 10, 18, 'October', 'Oct', 4, 2006, 200610, 4, 2, 2007, 'Not Month End', '2005-10-6')</v>
      </c>
    </row>
    <row r="503" spans="1:26" x14ac:dyDescent="0.25">
      <c r="A503" s="2">
        <f>YEAR(B503)*10000+MONTH(B503)*100+DAY(B503)</f>
        <v>20061007</v>
      </c>
      <c r="B503" s="3">
        <f>B502+1</f>
        <v>38997</v>
      </c>
      <c r="C503" s="2">
        <f>WEEKDAY(B503,2)</f>
        <v>6</v>
      </c>
      <c r="D503" s="2">
        <f>DAY(B503)</f>
        <v>7</v>
      </c>
      <c r="E503" s="2">
        <f>IF(ISNUMBER(E502),E502+1,1)</f>
        <v>502</v>
      </c>
      <c r="F503" s="3" t="str">
        <f>VLOOKUP(C503,weekdays,2)</f>
        <v>Saturday</v>
      </c>
      <c r="G503" s="3" t="str">
        <f>VLOOKUP(C503,weekdays,3)</f>
        <v>Sat</v>
      </c>
      <c r="H503" s="2" t="str">
        <f>IF(C503&lt;=5,"Weekday","Weekend")</f>
        <v>Weekend</v>
      </c>
      <c r="I503" s="2">
        <f>WEEKNUM(B503,2)</f>
        <v>41</v>
      </c>
      <c r="J503" s="2">
        <f>IF(I503=I502,J502,J502+1)</f>
        <v>73</v>
      </c>
      <c r="K503" s="3">
        <f>B503+1-C503</f>
        <v>38992</v>
      </c>
      <c r="L503" s="2">
        <f>YEAR(K503)*10000+MONTH(K503)*100+DAY(K503)</f>
        <v>20061002</v>
      </c>
      <c r="M503" s="2">
        <f>MONTH(B503)</f>
        <v>10</v>
      </c>
      <c r="N503" s="2">
        <f>IF(M503=M502,N502,N502+1)</f>
        <v>18</v>
      </c>
      <c r="O503" s="3" t="str">
        <f>VLOOKUP(M$2:M$65536,months,2)</f>
        <v>October</v>
      </c>
      <c r="P503" s="3" t="str">
        <f>VLOOKUP(M$2:M$65536,months,3)</f>
        <v>Oct</v>
      </c>
      <c r="Q503" s="2">
        <f>IF(M$2:M$65536&lt;4,1,IF(M$2:M$65536&lt;7,2,IF(M$2:M$65536&lt;10,3,4)))</f>
        <v>4</v>
      </c>
      <c r="R503" s="2">
        <f>YEAR($B503)</f>
        <v>2006</v>
      </c>
      <c r="S503" s="2">
        <f>R503*100+M$2:M$65536</f>
        <v>200610</v>
      </c>
      <c r="T503" s="2">
        <f>IF(M$2:M$65536&lt;=6,M$2:M$65536+6,M$2:M$65536-6)</f>
        <v>4</v>
      </c>
      <c r="U503" s="2">
        <f>IF(M$2:M$65536&lt;4,3,IF(M$2:M$65536&lt;7,4,IF(M$2:M$65536&lt;10,1,2)))</f>
        <v>2</v>
      </c>
      <c r="V503" s="2">
        <f>IF(M$2:M$65536 &lt;= 6, R$2:R$2192, R$2:R$65536+1)</f>
        <v>2007</v>
      </c>
      <c r="W503" s="2" t="str">
        <f>IF(MONTH($B503+1)&lt;&gt;M503,"Month End","Not Month End")</f>
        <v>Not Month End</v>
      </c>
      <c r="X503" s="3">
        <f>DATE(R503-1,M503,D503)</f>
        <v>38632</v>
      </c>
      <c r="Z5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values(20061007, '2006-10-7',6, 7, 502, 'Saturday', 'Sat', 'Weekend', 41, 73, '2006-10-2', 20061002, 10, 18, 'October', 'Oct', 4, 2006, 200610, 4, 2, 2007, 'Not Month End', '2005-10-7')</v>
      </c>
    </row>
    <row r="504" spans="1:26" x14ac:dyDescent="0.25">
      <c r="A504" s="2">
        <f>YEAR(B504)*10000+MONTH(B504)*100+DAY(B504)</f>
        <v>20061008</v>
      </c>
      <c r="B504" s="3">
        <f>B503+1</f>
        <v>38998</v>
      </c>
      <c r="C504" s="2">
        <f>WEEKDAY(B504,2)</f>
        <v>7</v>
      </c>
      <c r="D504" s="2">
        <f>DAY(B504)</f>
        <v>8</v>
      </c>
      <c r="E504" s="2">
        <f>IF(ISNUMBER(E503),E503+1,1)</f>
        <v>503</v>
      </c>
      <c r="F504" s="3" t="str">
        <f>VLOOKUP(C504,weekdays,2)</f>
        <v>Sunday</v>
      </c>
      <c r="G504" s="3" t="str">
        <f>VLOOKUP(C504,weekdays,3)</f>
        <v>Sun</v>
      </c>
      <c r="H504" s="2" t="str">
        <f>IF(C504&lt;=5,"Weekday","Weekend")</f>
        <v>Weekend</v>
      </c>
      <c r="I504" s="2">
        <f>WEEKNUM(B504,2)</f>
        <v>41</v>
      </c>
      <c r="J504" s="2">
        <f>IF(I504=I503,J503,J503+1)</f>
        <v>73</v>
      </c>
      <c r="K504" s="3">
        <f>B504+1-C504</f>
        <v>38992</v>
      </c>
      <c r="L504" s="2">
        <f>YEAR(K504)*10000+MONTH(K504)*100+DAY(K504)</f>
        <v>20061002</v>
      </c>
      <c r="M504" s="2">
        <f>MONTH(B504)</f>
        <v>10</v>
      </c>
      <c r="N504" s="2">
        <f>IF(M504=M503,N503,N503+1)</f>
        <v>18</v>
      </c>
      <c r="O504" s="3" t="str">
        <f>VLOOKUP(M$2:M$65536,months,2)</f>
        <v>October</v>
      </c>
      <c r="P504" s="3" t="str">
        <f>VLOOKUP(M$2:M$65536,months,3)</f>
        <v>Oct</v>
      </c>
      <c r="Q504" s="2">
        <f>IF(M$2:M$65536&lt;4,1,IF(M$2:M$65536&lt;7,2,IF(M$2:M$65536&lt;10,3,4)))</f>
        <v>4</v>
      </c>
      <c r="R504" s="2">
        <f>YEAR($B504)</f>
        <v>2006</v>
      </c>
      <c r="S504" s="2">
        <f>R504*100+M$2:M$65536</f>
        <v>200610</v>
      </c>
      <c r="T504" s="2">
        <f>IF(M$2:M$65536&lt;=6,M$2:M$65536+6,M$2:M$65536-6)</f>
        <v>4</v>
      </c>
      <c r="U504" s="2">
        <f>IF(M$2:M$65536&lt;4,3,IF(M$2:M$65536&lt;7,4,IF(M$2:M$65536&lt;10,1,2)))</f>
        <v>2</v>
      </c>
      <c r="V504" s="2">
        <f>IF(M$2:M$65536 &lt;= 6, R$2:R$2192, R$2:R$65536+1)</f>
        <v>2007</v>
      </c>
      <c r="W504" s="2" t="str">
        <f>IF(MONTH($B504+1)&lt;&gt;M504,"Month End","Not Month End")</f>
        <v>Not Month End</v>
      </c>
      <c r="X504" s="3">
        <f>DATE(R504-1,M504,D504)</f>
        <v>38633</v>
      </c>
      <c r="Z5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values(20061008, '2006-10-8',7, 8, 503, 'Sunday', 'Sun', 'Weekend', 41, 73, '2006-10-2', 20061002, 10, 18, 'October', 'Oct', 4, 2006, 200610, 4, 2, 2007, 'Not Month End', '2005-10-8')</v>
      </c>
    </row>
    <row r="505" spans="1:26" x14ac:dyDescent="0.25">
      <c r="A505" s="2">
        <f>YEAR(B505)*10000+MONTH(B505)*100+DAY(B505)</f>
        <v>20061009</v>
      </c>
      <c r="B505" s="3">
        <f>B504+1</f>
        <v>38999</v>
      </c>
      <c r="C505" s="2">
        <f>WEEKDAY(B505,2)</f>
        <v>1</v>
      </c>
      <c r="D505" s="2">
        <f>DAY(B505)</f>
        <v>9</v>
      </c>
      <c r="E505" s="2">
        <f>IF(ISNUMBER(E504),E504+1,1)</f>
        <v>504</v>
      </c>
      <c r="F505" s="3" t="str">
        <f>VLOOKUP(C505,weekdays,2)</f>
        <v>Monday</v>
      </c>
      <c r="G505" s="3" t="str">
        <f>VLOOKUP(C505,weekdays,3)</f>
        <v>Mon</v>
      </c>
      <c r="H505" s="2" t="str">
        <f>IF(C505&lt;=5,"Weekday","Weekend")</f>
        <v>Weekday</v>
      </c>
      <c r="I505" s="2">
        <f>WEEKNUM(B505,2)</f>
        <v>42</v>
      </c>
      <c r="J505" s="2">
        <f>IF(I505=I504,J504,J504+1)</f>
        <v>74</v>
      </c>
      <c r="K505" s="3">
        <f>B505+1-C505</f>
        <v>38999</v>
      </c>
      <c r="L505" s="2">
        <f>YEAR(K505)*10000+MONTH(K505)*100+DAY(K505)</f>
        <v>20061009</v>
      </c>
      <c r="M505" s="2">
        <f>MONTH(B505)</f>
        <v>10</v>
      </c>
      <c r="N505" s="2">
        <f>IF(M505=M504,N504,N504+1)</f>
        <v>18</v>
      </c>
      <c r="O505" s="3" t="str">
        <f>VLOOKUP(M$2:M$65536,months,2)</f>
        <v>October</v>
      </c>
      <c r="P505" s="3" t="str">
        <f>VLOOKUP(M$2:M$65536,months,3)</f>
        <v>Oct</v>
      </c>
      <c r="Q505" s="2">
        <f>IF(M$2:M$65536&lt;4,1,IF(M$2:M$65536&lt;7,2,IF(M$2:M$65536&lt;10,3,4)))</f>
        <v>4</v>
      </c>
      <c r="R505" s="2">
        <f>YEAR($B505)</f>
        <v>2006</v>
      </c>
      <c r="S505" s="2">
        <f>R505*100+M$2:M$65536</f>
        <v>200610</v>
      </c>
      <c r="T505" s="2">
        <f>IF(M$2:M$65536&lt;=6,M$2:M$65536+6,M$2:M$65536-6)</f>
        <v>4</v>
      </c>
      <c r="U505" s="2">
        <f>IF(M$2:M$65536&lt;4,3,IF(M$2:M$65536&lt;7,4,IF(M$2:M$65536&lt;10,1,2)))</f>
        <v>2</v>
      </c>
      <c r="V505" s="2">
        <f>IF(M$2:M$65536 &lt;= 6, R$2:R$2192, R$2:R$65536+1)</f>
        <v>2007</v>
      </c>
      <c r="W505" s="2" t="str">
        <f>IF(MONTH($B505+1)&lt;&gt;M505,"Month End","Not Month End")</f>
        <v>Not Month End</v>
      </c>
      <c r="X505" s="3">
        <f>DATE(R505-1,M505,D505)</f>
        <v>38634</v>
      </c>
      <c r="Z5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values(20061009, '2006-10-9',1, 9, 504, 'Monday', 'Mon', 'Weekday', 42, 74, '2006-10-9', 20061009, 10, 18, 'October', 'Oct', 4, 2006, 200610, 4, 2, 2007, 'Not Month End', '2005-10-9')</v>
      </c>
    </row>
    <row r="506" spans="1:26" x14ac:dyDescent="0.25">
      <c r="A506" s="2">
        <f>YEAR(B506)*10000+MONTH(B506)*100+DAY(B506)</f>
        <v>20061010</v>
      </c>
      <c r="B506" s="3">
        <f>B505+1</f>
        <v>39000</v>
      </c>
      <c r="C506" s="2">
        <f>WEEKDAY(B506,2)</f>
        <v>2</v>
      </c>
      <c r="D506" s="2">
        <f>DAY(B506)</f>
        <v>10</v>
      </c>
      <c r="E506" s="2">
        <f>IF(ISNUMBER(E505),E505+1,1)</f>
        <v>505</v>
      </c>
      <c r="F506" s="3" t="str">
        <f>VLOOKUP(C506,weekdays,2)</f>
        <v>Tuesday</v>
      </c>
      <c r="G506" s="3" t="str">
        <f>VLOOKUP(C506,weekdays,3)</f>
        <v>Tue</v>
      </c>
      <c r="H506" s="2" t="str">
        <f>IF(C506&lt;=5,"Weekday","Weekend")</f>
        <v>Weekday</v>
      </c>
      <c r="I506" s="2">
        <f>WEEKNUM(B506,2)</f>
        <v>42</v>
      </c>
      <c r="J506" s="2">
        <f>IF(I506=I505,J505,J505+1)</f>
        <v>74</v>
      </c>
      <c r="K506" s="3">
        <f>B506+1-C506</f>
        <v>38999</v>
      </c>
      <c r="L506" s="2">
        <f>YEAR(K506)*10000+MONTH(K506)*100+DAY(K506)</f>
        <v>20061009</v>
      </c>
      <c r="M506" s="2">
        <f>MONTH(B506)</f>
        <v>10</v>
      </c>
      <c r="N506" s="2">
        <f>IF(M506=M505,N505,N505+1)</f>
        <v>18</v>
      </c>
      <c r="O506" s="3" t="str">
        <f>VLOOKUP(M$2:M$65536,months,2)</f>
        <v>October</v>
      </c>
      <c r="P506" s="3" t="str">
        <f>VLOOKUP(M$2:M$65536,months,3)</f>
        <v>Oct</v>
      </c>
      <c r="Q506" s="2">
        <f>IF(M$2:M$65536&lt;4,1,IF(M$2:M$65536&lt;7,2,IF(M$2:M$65536&lt;10,3,4)))</f>
        <v>4</v>
      </c>
      <c r="R506" s="2">
        <f>YEAR($B506)</f>
        <v>2006</v>
      </c>
      <c r="S506" s="2">
        <f>R506*100+M$2:M$65536</f>
        <v>200610</v>
      </c>
      <c r="T506" s="2">
        <f>IF(M$2:M$65536&lt;=6,M$2:M$65536+6,M$2:M$65536-6)</f>
        <v>4</v>
      </c>
      <c r="U506" s="2">
        <f>IF(M$2:M$65536&lt;4,3,IF(M$2:M$65536&lt;7,4,IF(M$2:M$65536&lt;10,1,2)))</f>
        <v>2</v>
      </c>
      <c r="V506" s="2">
        <f>IF(M$2:M$65536 &lt;= 6, R$2:R$2192, R$2:R$65536+1)</f>
        <v>2007</v>
      </c>
      <c r="W506" s="2" t="str">
        <f>IF(MONTH($B506+1)&lt;&gt;M506,"Month End","Not Month End")</f>
        <v>Not Month End</v>
      </c>
      <c r="X506" s="3">
        <f>DATE(R506-1,M506,D506)</f>
        <v>38635</v>
      </c>
      <c r="Z5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values(20061010, '2006-10-10',2, 10, 505, 'Tuesday', 'Tue', 'Weekday', 42, 74, '2006-10-9', 20061009, 10, 18, 'October', 'Oct', 4, 2006, 200610, 4, 2, 2007, 'Not Month End', '2005-10-10')</v>
      </c>
    </row>
    <row r="507" spans="1:26" x14ac:dyDescent="0.25">
      <c r="A507" s="2">
        <f>YEAR(B507)*10000+MONTH(B507)*100+DAY(B507)</f>
        <v>20061011</v>
      </c>
      <c r="B507" s="3">
        <f>B506+1</f>
        <v>39001</v>
      </c>
      <c r="C507" s="2">
        <f>WEEKDAY(B507,2)</f>
        <v>3</v>
      </c>
      <c r="D507" s="2">
        <f>DAY(B507)</f>
        <v>11</v>
      </c>
      <c r="E507" s="2">
        <f>IF(ISNUMBER(E506),E506+1,1)</f>
        <v>506</v>
      </c>
      <c r="F507" s="3" t="str">
        <f>VLOOKUP(C507,weekdays,2)</f>
        <v>Wednesday</v>
      </c>
      <c r="G507" s="3" t="str">
        <f>VLOOKUP(C507,weekdays,3)</f>
        <v>Wed</v>
      </c>
      <c r="H507" s="2" t="str">
        <f>IF(C507&lt;=5,"Weekday","Weekend")</f>
        <v>Weekday</v>
      </c>
      <c r="I507" s="2">
        <f>WEEKNUM(B507,2)</f>
        <v>42</v>
      </c>
      <c r="J507" s="2">
        <f>IF(I507=I506,J506,J506+1)</f>
        <v>74</v>
      </c>
      <c r="K507" s="3">
        <f>B507+1-C507</f>
        <v>38999</v>
      </c>
      <c r="L507" s="2">
        <f>YEAR(K507)*10000+MONTH(K507)*100+DAY(K507)</f>
        <v>20061009</v>
      </c>
      <c r="M507" s="2">
        <f>MONTH(B507)</f>
        <v>10</v>
      </c>
      <c r="N507" s="2">
        <f>IF(M507=M506,N506,N506+1)</f>
        <v>18</v>
      </c>
      <c r="O507" s="3" t="str">
        <f>VLOOKUP(M$2:M$65536,months,2)</f>
        <v>October</v>
      </c>
      <c r="P507" s="3" t="str">
        <f>VLOOKUP(M$2:M$65536,months,3)</f>
        <v>Oct</v>
      </c>
      <c r="Q507" s="2">
        <f>IF(M$2:M$65536&lt;4,1,IF(M$2:M$65536&lt;7,2,IF(M$2:M$65536&lt;10,3,4)))</f>
        <v>4</v>
      </c>
      <c r="R507" s="2">
        <f>YEAR($B507)</f>
        <v>2006</v>
      </c>
      <c r="S507" s="2">
        <f>R507*100+M$2:M$65536</f>
        <v>200610</v>
      </c>
      <c r="T507" s="2">
        <f>IF(M$2:M$65536&lt;=6,M$2:M$65536+6,M$2:M$65536-6)</f>
        <v>4</v>
      </c>
      <c r="U507" s="2">
        <f>IF(M$2:M$65536&lt;4,3,IF(M$2:M$65536&lt;7,4,IF(M$2:M$65536&lt;10,1,2)))</f>
        <v>2</v>
      </c>
      <c r="V507" s="2">
        <f>IF(M$2:M$65536 &lt;= 6, R$2:R$2192, R$2:R$65536+1)</f>
        <v>2007</v>
      </c>
      <c r="W507" s="2" t="str">
        <f>IF(MONTH($B507+1)&lt;&gt;M507,"Month End","Not Month End")</f>
        <v>Not Month End</v>
      </c>
      <c r="X507" s="3">
        <f>DATE(R507-1,M507,D507)</f>
        <v>38636</v>
      </c>
      <c r="Z5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values(20061011, '2006-10-11',3, 11, 506, 'Wednesday', 'Wed', 'Weekday', 42, 74, '2006-10-9', 20061009, 10, 18, 'October', 'Oct', 4, 2006, 200610, 4, 2, 2007, 'Not Month End', '2005-10-11')</v>
      </c>
    </row>
    <row r="508" spans="1:26" x14ac:dyDescent="0.25">
      <c r="A508" s="2">
        <f>YEAR(B508)*10000+MONTH(B508)*100+DAY(B508)</f>
        <v>20061012</v>
      </c>
      <c r="B508" s="3">
        <f>B507+1</f>
        <v>39002</v>
      </c>
      <c r="C508" s="2">
        <f>WEEKDAY(B508,2)</f>
        <v>4</v>
      </c>
      <c r="D508" s="2">
        <f>DAY(B508)</f>
        <v>12</v>
      </c>
      <c r="E508" s="2">
        <f>IF(ISNUMBER(E507),E507+1,1)</f>
        <v>507</v>
      </c>
      <c r="F508" s="3" t="str">
        <f>VLOOKUP(C508,weekdays,2)</f>
        <v>Thursday</v>
      </c>
      <c r="G508" s="3" t="str">
        <f>VLOOKUP(C508,weekdays,3)</f>
        <v>Thu</v>
      </c>
      <c r="H508" s="2" t="str">
        <f>IF(C508&lt;=5,"Weekday","Weekend")</f>
        <v>Weekday</v>
      </c>
      <c r="I508" s="2">
        <f>WEEKNUM(B508,2)</f>
        <v>42</v>
      </c>
      <c r="J508" s="2">
        <f>IF(I508=I507,J507,J507+1)</f>
        <v>74</v>
      </c>
      <c r="K508" s="3">
        <f>B508+1-C508</f>
        <v>38999</v>
      </c>
      <c r="L508" s="2">
        <f>YEAR(K508)*10000+MONTH(K508)*100+DAY(K508)</f>
        <v>20061009</v>
      </c>
      <c r="M508" s="2">
        <f>MONTH(B508)</f>
        <v>10</v>
      </c>
      <c r="N508" s="2">
        <f>IF(M508=M507,N507,N507+1)</f>
        <v>18</v>
      </c>
      <c r="O508" s="3" t="str">
        <f>VLOOKUP(M$2:M$65536,months,2)</f>
        <v>October</v>
      </c>
      <c r="P508" s="3" t="str">
        <f>VLOOKUP(M$2:M$65536,months,3)</f>
        <v>Oct</v>
      </c>
      <c r="Q508" s="2">
        <f>IF(M$2:M$65536&lt;4,1,IF(M$2:M$65536&lt;7,2,IF(M$2:M$65536&lt;10,3,4)))</f>
        <v>4</v>
      </c>
      <c r="R508" s="2">
        <f>YEAR($B508)</f>
        <v>2006</v>
      </c>
      <c r="S508" s="2">
        <f>R508*100+M$2:M$65536</f>
        <v>200610</v>
      </c>
      <c r="T508" s="2">
        <f>IF(M$2:M$65536&lt;=6,M$2:M$65536+6,M$2:M$65536-6)</f>
        <v>4</v>
      </c>
      <c r="U508" s="2">
        <f>IF(M$2:M$65536&lt;4,3,IF(M$2:M$65536&lt;7,4,IF(M$2:M$65536&lt;10,1,2)))</f>
        <v>2</v>
      </c>
      <c r="V508" s="2">
        <f>IF(M$2:M$65536 &lt;= 6, R$2:R$2192, R$2:R$65536+1)</f>
        <v>2007</v>
      </c>
      <c r="W508" s="2" t="str">
        <f>IF(MONTH($B508+1)&lt;&gt;M508,"Month End","Not Month End")</f>
        <v>Not Month End</v>
      </c>
      <c r="X508" s="3">
        <f>DATE(R508-1,M508,D508)</f>
        <v>38637</v>
      </c>
      <c r="Z5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values(20061012, '2006-10-12',4, 12, 507, 'Thursday', 'Thu', 'Weekday', 42, 74, '2006-10-9', 20061009, 10, 18, 'October', 'Oct', 4, 2006, 200610, 4, 2, 2007, 'Not Month End', '2005-10-12')</v>
      </c>
    </row>
    <row r="509" spans="1:26" x14ac:dyDescent="0.25">
      <c r="A509" s="2">
        <f>YEAR(B509)*10000+MONTH(B509)*100+DAY(B509)</f>
        <v>20061013</v>
      </c>
      <c r="B509" s="3">
        <f>B508+1</f>
        <v>39003</v>
      </c>
      <c r="C509" s="2">
        <f>WEEKDAY(B509,2)</f>
        <v>5</v>
      </c>
      <c r="D509" s="2">
        <f>DAY(B509)</f>
        <v>13</v>
      </c>
      <c r="E509" s="2">
        <f>IF(ISNUMBER(E508),E508+1,1)</f>
        <v>508</v>
      </c>
      <c r="F509" s="3" t="str">
        <f>VLOOKUP(C509,weekdays,2)</f>
        <v>Friday</v>
      </c>
      <c r="G509" s="3" t="str">
        <f>VLOOKUP(C509,weekdays,3)</f>
        <v>Fri</v>
      </c>
      <c r="H509" s="2" t="str">
        <f>IF(C509&lt;=5,"Weekday","Weekend")</f>
        <v>Weekday</v>
      </c>
      <c r="I509" s="2">
        <f>WEEKNUM(B509,2)</f>
        <v>42</v>
      </c>
      <c r="J509" s="2">
        <f>IF(I509=I508,J508,J508+1)</f>
        <v>74</v>
      </c>
      <c r="K509" s="3">
        <f>B509+1-C509</f>
        <v>38999</v>
      </c>
      <c r="L509" s="2">
        <f>YEAR(K509)*10000+MONTH(K509)*100+DAY(K509)</f>
        <v>20061009</v>
      </c>
      <c r="M509" s="2">
        <f>MONTH(B509)</f>
        <v>10</v>
      </c>
      <c r="N509" s="2">
        <f>IF(M509=M508,N508,N508+1)</f>
        <v>18</v>
      </c>
      <c r="O509" s="3" t="str">
        <f>VLOOKUP(M$2:M$65536,months,2)</f>
        <v>October</v>
      </c>
      <c r="P509" s="3" t="str">
        <f>VLOOKUP(M$2:M$65536,months,3)</f>
        <v>Oct</v>
      </c>
      <c r="Q509" s="2">
        <f>IF(M$2:M$65536&lt;4,1,IF(M$2:M$65536&lt;7,2,IF(M$2:M$65536&lt;10,3,4)))</f>
        <v>4</v>
      </c>
      <c r="R509" s="2">
        <f>YEAR($B509)</f>
        <v>2006</v>
      </c>
      <c r="S509" s="2">
        <f>R509*100+M$2:M$65536</f>
        <v>200610</v>
      </c>
      <c r="T509" s="2">
        <f>IF(M$2:M$65536&lt;=6,M$2:M$65536+6,M$2:M$65536-6)</f>
        <v>4</v>
      </c>
      <c r="U509" s="2">
        <f>IF(M$2:M$65536&lt;4,3,IF(M$2:M$65536&lt;7,4,IF(M$2:M$65536&lt;10,1,2)))</f>
        <v>2</v>
      </c>
      <c r="V509" s="2">
        <f>IF(M$2:M$65536 &lt;= 6, R$2:R$2192, R$2:R$65536+1)</f>
        <v>2007</v>
      </c>
      <c r="W509" s="2" t="str">
        <f>IF(MONTH($B509+1)&lt;&gt;M509,"Month End","Not Month End")</f>
        <v>Not Month End</v>
      </c>
      <c r="X509" s="3">
        <f>DATE(R509-1,M509,D509)</f>
        <v>38638</v>
      </c>
      <c r="Z5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values(20061013, '2006-10-13',5, 13, 508, 'Friday', 'Fri', 'Weekday', 42, 74, '2006-10-9', 20061009, 10, 18, 'October', 'Oct', 4, 2006, 200610, 4, 2, 2007, 'Not Month End', '2005-10-13')</v>
      </c>
    </row>
    <row r="510" spans="1:26" x14ac:dyDescent="0.25">
      <c r="A510" s="2">
        <f>YEAR(B510)*10000+MONTH(B510)*100+DAY(B510)</f>
        <v>20061014</v>
      </c>
      <c r="B510" s="3">
        <f>B509+1</f>
        <v>39004</v>
      </c>
      <c r="C510" s="2">
        <f>WEEKDAY(B510,2)</f>
        <v>6</v>
      </c>
      <c r="D510" s="2">
        <f>DAY(B510)</f>
        <v>14</v>
      </c>
      <c r="E510" s="2">
        <f>IF(ISNUMBER(E509),E509+1,1)</f>
        <v>509</v>
      </c>
      <c r="F510" s="3" t="str">
        <f>VLOOKUP(C510,weekdays,2)</f>
        <v>Saturday</v>
      </c>
      <c r="G510" s="3" t="str">
        <f>VLOOKUP(C510,weekdays,3)</f>
        <v>Sat</v>
      </c>
      <c r="H510" s="2" t="str">
        <f>IF(C510&lt;=5,"Weekday","Weekend")</f>
        <v>Weekend</v>
      </c>
      <c r="I510" s="2">
        <f>WEEKNUM(B510,2)</f>
        <v>42</v>
      </c>
      <c r="J510" s="2">
        <f>IF(I510=I509,J509,J509+1)</f>
        <v>74</v>
      </c>
      <c r="K510" s="3">
        <f>B510+1-C510</f>
        <v>38999</v>
      </c>
      <c r="L510" s="2">
        <f>YEAR(K510)*10000+MONTH(K510)*100+DAY(K510)</f>
        <v>20061009</v>
      </c>
      <c r="M510" s="2">
        <f>MONTH(B510)</f>
        <v>10</v>
      </c>
      <c r="N510" s="2">
        <f>IF(M510=M509,N509,N509+1)</f>
        <v>18</v>
      </c>
      <c r="O510" s="3" t="str">
        <f>VLOOKUP(M$2:M$65536,months,2)</f>
        <v>October</v>
      </c>
      <c r="P510" s="3" t="str">
        <f>VLOOKUP(M$2:M$65536,months,3)</f>
        <v>Oct</v>
      </c>
      <c r="Q510" s="2">
        <f>IF(M$2:M$65536&lt;4,1,IF(M$2:M$65536&lt;7,2,IF(M$2:M$65536&lt;10,3,4)))</f>
        <v>4</v>
      </c>
      <c r="R510" s="2">
        <f>YEAR($B510)</f>
        <v>2006</v>
      </c>
      <c r="S510" s="2">
        <f>R510*100+M$2:M$65536</f>
        <v>200610</v>
      </c>
      <c r="T510" s="2">
        <f>IF(M$2:M$65536&lt;=6,M$2:M$65536+6,M$2:M$65536-6)</f>
        <v>4</v>
      </c>
      <c r="U510" s="2">
        <f>IF(M$2:M$65536&lt;4,3,IF(M$2:M$65536&lt;7,4,IF(M$2:M$65536&lt;10,1,2)))</f>
        <v>2</v>
      </c>
      <c r="V510" s="2">
        <f>IF(M$2:M$65536 &lt;= 6, R$2:R$2192, R$2:R$65536+1)</f>
        <v>2007</v>
      </c>
      <c r="W510" s="2" t="str">
        <f>IF(MONTH($B510+1)&lt;&gt;M510,"Month End","Not Month End")</f>
        <v>Not Month End</v>
      </c>
      <c r="X510" s="3">
        <f>DATE(R510-1,M510,D510)</f>
        <v>38639</v>
      </c>
      <c r="Z5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values(20061014, '2006-10-14',6, 14, 509, 'Saturday', 'Sat', 'Weekend', 42, 74, '2006-10-9', 20061009, 10, 18, 'October', 'Oct', 4, 2006, 200610, 4, 2, 2007, 'Not Month End', '2005-10-14')</v>
      </c>
    </row>
    <row r="511" spans="1:26" x14ac:dyDescent="0.25">
      <c r="A511" s="2">
        <f>YEAR(B511)*10000+MONTH(B511)*100+DAY(B511)</f>
        <v>20061015</v>
      </c>
      <c r="B511" s="3">
        <f>B510+1</f>
        <v>39005</v>
      </c>
      <c r="C511" s="2">
        <f>WEEKDAY(B511,2)</f>
        <v>7</v>
      </c>
      <c r="D511" s="2">
        <f>DAY(B511)</f>
        <v>15</v>
      </c>
      <c r="E511" s="2">
        <f>IF(ISNUMBER(E510),E510+1,1)</f>
        <v>510</v>
      </c>
      <c r="F511" s="3" t="str">
        <f>VLOOKUP(C511,weekdays,2)</f>
        <v>Sunday</v>
      </c>
      <c r="G511" s="3" t="str">
        <f>VLOOKUP(C511,weekdays,3)</f>
        <v>Sun</v>
      </c>
      <c r="H511" s="2" t="str">
        <f>IF(C511&lt;=5,"Weekday","Weekend")</f>
        <v>Weekend</v>
      </c>
      <c r="I511" s="2">
        <f>WEEKNUM(B511,2)</f>
        <v>42</v>
      </c>
      <c r="J511" s="2">
        <f>IF(I511=I510,J510,J510+1)</f>
        <v>74</v>
      </c>
      <c r="K511" s="3">
        <f>B511+1-C511</f>
        <v>38999</v>
      </c>
      <c r="L511" s="2">
        <f>YEAR(K511)*10000+MONTH(K511)*100+DAY(K511)</f>
        <v>20061009</v>
      </c>
      <c r="M511" s="2">
        <f>MONTH(B511)</f>
        <v>10</v>
      </c>
      <c r="N511" s="2">
        <f>IF(M511=M510,N510,N510+1)</f>
        <v>18</v>
      </c>
      <c r="O511" s="3" t="str">
        <f>VLOOKUP(M$2:M$65536,months,2)</f>
        <v>October</v>
      </c>
      <c r="P511" s="3" t="str">
        <f>VLOOKUP(M$2:M$65536,months,3)</f>
        <v>Oct</v>
      </c>
      <c r="Q511" s="2">
        <f>IF(M$2:M$65536&lt;4,1,IF(M$2:M$65536&lt;7,2,IF(M$2:M$65536&lt;10,3,4)))</f>
        <v>4</v>
      </c>
      <c r="R511" s="2">
        <f>YEAR($B511)</f>
        <v>2006</v>
      </c>
      <c r="S511" s="2">
        <f>R511*100+M$2:M$65536</f>
        <v>200610</v>
      </c>
      <c r="T511" s="2">
        <f>IF(M$2:M$65536&lt;=6,M$2:M$65536+6,M$2:M$65536-6)</f>
        <v>4</v>
      </c>
      <c r="U511" s="2">
        <f>IF(M$2:M$65536&lt;4,3,IF(M$2:M$65536&lt;7,4,IF(M$2:M$65536&lt;10,1,2)))</f>
        <v>2</v>
      </c>
      <c r="V511" s="2">
        <f>IF(M$2:M$65536 &lt;= 6, R$2:R$2192, R$2:R$65536+1)</f>
        <v>2007</v>
      </c>
      <c r="W511" s="2" t="str">
        <f>IF(MONTH($B511+1)&lt;&gt;M511,"Month End","Not Month End")</f>
        <v>Not Month End</v>
      </c>
      <c r="X511" s="3">
        <f>DATE(R511-1,M511,D511)</f>
        <v>38640</v>
      </c>
      <c r="Z5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values(20061015, '2006-10-15',7, 15, 510, 'Sunday', 'Sun', 'Weekend', 42, 74, '2006-10-9', 20061009, 10, 18, 'October', 'Oct', 4, 2006, 200610, 4, 2, 2007, 'Not Month End', '2005-10-15')</v>
      </c>
    </row>
    <row r="512" spans="1:26" x14ac:dyDescent="0.25">
      <c r="A512" s="2">
        <f>YEAR(B512)*10000+MONTH(B512)*100+DAY(B512)</f>
        <v>20061016</v>
      </c>
      <c r="B512" s="3">
        <f>B511+1</f>
        <v>39006</v>
      </c>
      <c r="C512" s="2">
        <f>WEEKDAY(B512,2)</f>
        <v>1</v>
      </c>
      <c r="D512" s="2">
        <f>DAY(B512)</f>
        <v>16</v>
      </c>
      <c r="E512" s="2">
        <f>IF(ISNUMBER(E511),E511+1,1)</f>
        <v>511</v>
      </c>
      <c r="F512" s="3" t="str">
        <f>VLOOKUP(C512,weekdays,2)</f>
        <v>Monday</v>
      </c>
      <c r="G512" s="3" t="str">
        <f>VLOOKUP(C512,weekdays,3)</f>
        <v>Mon</v>
      </c>
      <c r="H512" s="2" t="str">
        <f>IF(C512&lt;=5,"Weekday","Weekend")</f>
        <v>Weekday</v>
      </c>
      <c r="I512" s="2">
        <f>WEEKNUM(B512,2)</f>
        <v>43</v>
      </c>
      <c r="J512" s="2">
        <f>IF(I512=I511,J511,J511+1)</f>
        <v>75</v>
      </c>
      <c r="K512" s="3">
        <f>B512+1-C512</f>
        <v>39006</v>
      </c>
      <c r="L512" s="2">
        <f>YEAR(K512)*10000+MONTH(K512)*100+DAY(K512)</f>
        <v>20061016</v>
      </c>
      <c r="M512" s="2">
        <f>MONTH(B512)</f>
        <v>10</v>
      </c>
      <c r="N512" s="2">
        <f>IF(M512=M511,N511,N511+1)</f>
        <v>18</v>
      </c>
      <c r="O512" s="3" t="str">
        <f>VLOOKUP(M$2:M$65536,months,2)</f>
        <v>October</v>
      </c>
      <c r="P512" s="3" t="str">
        <f>VLOOKUP(M$2:M$65536,months,3)</f>
        <v>Oct</v>
      </c>
      <c r="Q512" s="2">
        <f>IF(M$2:M$65536&lt;4,1,IF(M$2:M$65536&lt;7,2,IF(M$2:M$65536&lt;10,3,4)))</f>
        <v>4</v>
      </c>
      <c r="R512" s="2">
        <f>YEAR($B512)</f>
        <v>2006</v>
      </c>
      <c r="S512" s="2">
        <f>R512*100+M$2:M$65536</f>
        <v>200610</v>
      </c>
      <c r="T512" s="2">
        <f>IF(M$2:M$65536&lt;=6,M$2:M$65536+6,M$2:M$65536-6)</f>
        <v>4</v>
      </c>
      <c r="U512" s="2">
        <f>IF(M$2:M$65536&lt;4,3,IF(M$2:M$65536&lt;7,4,IF(M$2:M$65536&lt;10,1,2)))</f>
        <v>2</v>
      </c>
      <c r="V512" s="2">
        <f>IF(M$2:M$65536 &lt;= 6, R$2:R$2192, R$2:R$65536+1)</f>
        <v>2007</v>
      </c>
      <c r="W512" s="2" t="str">
        <f>IF(MONTH($B512+1)&lt;&gt;M512,"Month End","Not Month End")</f>
        <v>Not Month End</v>
      </c>
      <c r="X512" s="3">
        <f>DATE(R512-1,M512,D512)</f>
        <v>38641</v>
      </c>
      <c r="Z5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values(20061016, '2006-10-16',1, 16, 511, 'Monday', 'Mon', 'Weekday', 43, 75, '2006-10-16', 20061016, 10, 18, 'October', 'Oct', 4, 2006, 200610, 4, 2, 2007, 'Not Month End', '2005-10-16')</v>
      </c>
    </row>
    <row r="513" spans="1:26" x14ac:dyDescent="0.25">
      <c r="A513" s="2">
        <f>YEAR(B513)*10000+MONTH(B513)*100+DAY(B513)</f>
        <v>20061017</v>
      </c>
      <c r="B513" s="3">
        <f>B512+1</f>
        <v>39007</v>
      </c>
      <c r="C513" s="2">
        <f>WEEKDAY(B513,2)</f>
        <v>2</v>
      </c>
      <c r="D513" s="2">
        <f>DAY(B513)</f>
        <v>17</v>
      </c>
      <c r="E513" s="2">
        <f>IF(ISNUMBER(E512),E512+1,1)</f>
        <v>512</v>
      </c>
      <c r="F513" s="3" t="str">
        <f>VLOOKUP(C513,weekdays,2)</f>
        <v>Tuesday</v>
      </c>
      <c r="G513" s="3" t="str">
        <f>VLOOKUP(C513,weekdays,3)</f>
        <v>Tue</v>
      </c>
      <c r="H513" s="2" t="str">
        <f>IF(C513&lt;=5,"Weekday","Weekend")</f>
        <v>Weekday</v>
      </c>
      <c r="I513" s="2">
        <f>WEEKNUM(B513,2)</f>
        <v>43</v>
      </c>
      <c r="J513" s="2">
        <f>IF(I513=I512,J512,J512+1)</f>
        <v>75</v>
      </c>
      <c r="K513" s="3">
        <f>B513+1-C513</f>
        <v>39006</v>
      </c>
      <c r="L513" s="2">
        <f>YEAR(K513)*10000+MONTH(K513)*100+DAY(K513)</f>
        <v>20061016</v>
      </c>
      <c r="M513" s="2">
        <f>MONTH(B513)</f>
        <v>10</v>
      </c>
      <c r="N513" s="2">
        <f>IF(M513=M512,N512,N512+1)</f>
        <v>18</v>
      </c>
      <c r="O513" s="3" t="str">
        <f>VLOOKUP(M$2:M$65536,months,2)</f>
        <v>October</v>
      </c>
      <c r="P513" s="3" t="str">
        <f>VLOOKUP(M$2:M$65536,months,3)</f>
        <v>Oct</v>
      </c>
      <c r="Q513" s="2">
        <f>IF(M$2:M$65536&lt;4,1,IF(M$2:M$65536&lt;7,2,IF(M$2:M$65536&lt;10,3,4)))</f>
        <v>4</v>
      </c>
      <c r="R513" s="2">
        <f>YEAR($B513)</f>
        <v>2006</v>
      </c>
      <c r="S513" s="2">
        <f>R513*100+M$2:M$65536</f>
        <v>200610</v>
      </c>
      <c r="T513" s="2">
        <f>IF(M$2:M$65536&lt;=6,M$2:M$65536+6,M$2:M$65536-6)</f>
        <v>4</v>
      </c>
      <c r="U513" s="2">
        <f>IF(M$2:M$65536&lt;4,3,IF(M$2:M$65536&lt;7,4,IF(M$2:M$65536&lt;10,1,2)))</f>
        <v>2</v>
      </c>
      <c r="V513" s="2">
        <f>IF(M$2:M$65536 &lt;= 6, R$2:R$2192, R$2:R$65536+1)</f>
        <v>2007</v>
      </c>
      <c r="W513" s="2" t="str">
        <f>IF(MONTH($B513+1)&lt;&gt;M513,"Month End","Not Month End")</f>
        <v>Not Month End</v>
      </c>
      <c r="X513" s="3">
        <f>DATE(R513-1,M513,D513)</f>
        <v>38642</v>
      </c>
      <c r="Z5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values(20061017, '2006-10-17',2, 17, 512, 'Tuesday', 'Tue', 'Weekday', 43, 75, '2006-10-16', 20061016, 10, 18, 'October', 'Oct', 4, 2006, 200610, 4, 2, 2007, 'Not Month End', '2005-10-17')</v>
      </c>
    </row>
    <row r="514" spans="1:26" x14ac:dyDescent="0.25">
      <c r="A514" s="2">
        <f>YEAR(B514)*10000+MONTH(B514)*100+DAY(B514)</f>
        <v>20061018</v>
      </c>
      <c r="B514" s="3">
        <f>B513+1</f>
        <v>39008</v>
      </c>
      <c r="C514" s="2">
        <f>WEEKDAY(B514,2)</f>
        <v>3</v>
      </c>
      <c r="D514" s="2">
        <f>DAY(B514)</f>
        <v>18</v>
      </c>
      <c r="E514" s="2">
        <f>IF(ISNUMBER(E513),E513+1,1)</f>
        <v>513</v>
      </c>
      <c r="F514" s="3" t="str">
        <f>VLOOKUP(C514,weekdays,2)</f>
        <v>Wednesday</v>
      </c>
      <c r="G514" s="3" t="str">
        <f>VLOOKUP(C514,weekdays,3)</f>
        <v>Wed</v>
      </c>
      <c r="H514" s="2" t="str">
        <f>IF(C514&lt;=5,"Weekday","Weekend")</f>
        <v>Weekday</v>
      </c>
      <c r="I514" s="2">
        <f>WEEKNUM(B514,2)</f>
        <v>43</v>
      </c>
      <c r="J514" s="2">
        <f>IF(I514=I513,J513,J513+1)</f>
        <v>75</v>
      </c>
      <c r="K514" s="3">
        <f>B514+1-C514</f>
        <v>39006</v>
      </c>
      <c r="L514" s="2">
        <f>YEAR(K514)*10000+MONTH(K514)*100+DAY(K514)</f>
        <v>20061016</v>
      </c>
      <c r="M514" s="2">
        <f>MONTH(B514)</f>
        <v>10</v>
      </c>
      <c r="N514" s="2">
        <f>IF(M514=M513,N513,N513+1)</f>
        <v>18</v>
      </c>
      <c r="O514" s="3" t="str">
        <f>VLOOKUP(M$2:M$65536,months,2)</f>
        <v>October</v>
      </c>
      <c r="P514" s="3" t="str">
        <f>VLOOKUP(M$2:M$65536,months,3)</f>
        <v>Oct</v>
      </c>
      <c r="Q514" s="2">
        <f>IF(M$2:M$65536&lt;4,1,IF(M$2:M$65536&lt;7,2,IF(M$2:M$65536&lt;10,3,4)))</f>
        <v>4</v>
      </c>
      <c r="R514" s="2">
        <f>YEAR($B514)</f>
        <v>2006</v>
      </c>
      <c r="S514" s="2">
        <f>R514*100+M$2:M$65536</f>
        <v>200610</v>
      </c>
      <c r="T514" s="2">
        <f>IF(M$2:M$65536&lt;=6,M$2:M$65536+6,M$2:M$65536-6)</f>
        <v>4</v>
      </c>
      <c r="U514" s="2">
        <f>IF(M$2:M$65536&lt;4,3,IF(M$2:M$65536&lt;7,4,IF(M$2:M$65536&lt;10,1,2)))</f>
        <v>2</v>
      </c>
      <c r="V514" s="2">
        <f>IF(M$2:M$65536 &lt;= 6, R$2:R$2192, R$2:R$65536+1)</f>
        <v>2007</v>
      </c>
      <c r="W514" s="2" t="str">
        <f>IF(MONTH($B514+1)&lt;&gt;M514,"Month End","Not Month End")</f>
        <v>Not Month End</v>
      </c>
      <c r="X514" s="3">
        <f>DATE(R514-1,M514,D514)</f>
        <v>38643</v>
      </c>
      <c r="Z5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values(20061018, '2006-10-18',3, 18, 513, 'Wednesday', 'Wed', 'Weekday', 43, 75, '2006-10-16', 20061016, 10, 18, 'October', 'Oct', 4, 2006, 200610, 4, 2, 2007, 'Not Month End', '2005-10-18')</v>
      </c>
    </row>
    <row r="515" spans="1:26" x14ac:dyDescent="0.25">
      <c r="A515" s="2">
        <f>YEAR(B515)*10000+MONTH(B515)*100+DAY(B515)</f>
        <v>20061019</v>
      </c>
      <c r="B515" s="3">
        <f>B514+1</f>
        <v>39009</v>
      </c>
      <c r="C515" s="2">
        <f>WEEKDAY(B515,2)</f>
        <v>4</v>
      </c>
      <c r="D515" s="2">
        <f>DAY(B515)</f>
        <v>19</v>
      </c>
      <c r="E515" s="2">
        <f>IF(ISNUMBER(E514),E514+1,1)</f>
        <v>514</v>
      </c>
      <c r="F515" s="3" t="str">
        <f>VLOOKUP(C515,weekdays,2)</f>
        <v>Thursday</v>
      </c>
      <c r="G515" s="3" t="str">
        <f>VLOOKUP(C515,weekdays,3)</f>
        <v>Thu</v>
      </c>
      <c r="H515" s="2" t="str">
        <f>IF(C515&lt;=5,"Weekday","Weekend")</f>
        <v>Weekday</v>
      </c>
      <c r="I515" s="2">
        <f>WEEKNUM(B515,2)</f>
        <v>43</v>
      </c>
      <c r="J515" s="2">
        <f>IF(I515=I514,J514,J514+1)</f>
        <v>75</v>
      </c>
      <c r="K515" s="3">
        <f>B515+1-C515</f>
        <v>39006</v>
      </c>
      <c r="L515" s="2">
        <f>YEAR(K515)*10000+MONTH(K515)*100+DAY(K515)</f>
        <v>20061016</v>
      </c>
      <c r="M515" s="2">
        <f>MONTH(B515)</f>
        <v>10</v>
      </c>
      <c r="N515" s="2">
        <f>IF(M515=M514,N514,N514+1)</f>
        <v>18</v>
      </c>
      <c r="O515" s="3" t="str">
        <f>VLOOKUP(M$2:M$65536,months,2)</f>
        <v>October</v>
      </c>
      <c r="P515" s="3" t="str">
        <f>VLOOKUP(M$2:M$65536,months,3)</f>
        <v>Oct</v>
      </c>
      <c r="Q515" s="2">
        <f>IF(M$2:M$65536&lt;4,1,IF(M$2:M$65536&lt;7,2,IF(M$2:M$65536&lt;10,3,4)))</f>
        <v>4</v>
      </c>
      <c r="R515" s="2">
        <f>YEAR($B515)</f>
        <v>2006</v>
      </c>
      <c r="S515" s="2">
        <f>R515*100+M$2:M$65536</f>
        <v>200610</v>
      </c>
      <c r="T515" s="2">
        <f>IF(M$2:M$65536&lt;=6,M$2:M$65536+6,M$2:M$65536-6)</f>
        <v>4</v>
      </c>
      <c r="U515" s="2">
        <f>IF(M$2:M$65536&lt;4,3,IF(M$2:M$65536&lt;7,4,IF(M$2:M$65536&lt;10,1,2)))</f>
        <v>2</v>
      </c>
      <c r="V515" s="2">
        <f>IF(M$2:M$65536 &lt;= 6, R$2:R$2192, R$2:R$65536+1)</f>
        <v>2007</v>
      </c>
      <c r="W515" s="2" t="str">
        <f>IF(MONTH($B515+1)&lt;&gt;M515,"Month End","Not Month End")</f>
        <v>Not Month End</v>
      </c>
      <c r="X515" s="3">
        <f>DATE(R515-1,M515,D515)</f>
        <v>38644</v>
      </c>
      <c r="Z5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values(20061019, '2006-10-19',4, 19, 514, 'Thursday', 'Thu', 'Weekday', 43, 75, '2006-10-16', 20061016, 10, 18, 'October', 'Oct', 4, 2006, 200610, 4, 2, 2007, 'Not Month End', '2005-10-19')</v>
      </c>
    </row>
    <row r="516" spans="1:26" x14ac:dyDescent="0.25">
      <c r="A516" s="2">
        <f>YEAR(B516)*10000+MONTH(B516)*100+DAY(B516)</f>
        <v>20061020</v>
      </c>
      <c r="B516" s="3">
        <f>B515+1</f>
        <v>39010</v>
      </c>
      <c r="C516" s="2">
        <f>WEEKDAY(B516,2)</f>
        <v>5</v>
      </c>
      <c r="D516" s="2">
        <f>DAY(B516)</f>
        <v>20</v>
      </c>
      <c r="E516" s="2">
        <f>IF(ISNUMBER(E515),E515+1,1)</f>
        <v>515</v>
      </c>
      <c r="F516" s="3" t="str">
        <f>VLOOKUP(C516,weekdays,2)</f>
        <v>Friday</v>
      </c>
      <c r="G516" s="3" t="str">
        <f>VLOOKUP(C516,weekdays,3)</f>
        <v>Fri</v>
      </c>
      <c r="H516" s="2" t="str">
        <f>IF(C516&lt;=5,"Weekday","Weekend")</f>
        <v>Weekday</v>
      </c>
      <c r="I516" s="2">
        <f>WEEKNUM(B516,2)</f>
        <v>43</v>
      </c>
      <c r="J516" s="2">
        <f>IF(I516=I515,J515,J515+1)</f>
        <v>75</v>
      </c>
      <c r="K516" s="3">
        <f>B516+1-C516</f>
        <v>39006</v>
      </c>
      <c r="L516" s="2">
        <f>YEAR(K516)*10000+MONTH(K516)*100+DAY(K516)</f>
        <v>20061016</v>
      </c>
      <c r="M516" s="2">
        <f>MONTH(B516)</f>
        <v>10</v>
      </c>
      <c r="N516" s="2">
        <f>IF(M516=M515,N515,N515+1)</f>
        <v>18</v>
      </c>
      <c r="O516" s="3" t="str">
        <f>VLOOKUP(M$2:M$65536,months,2)</f>
        <v>October</v>
      </c>
      <c r="P516" s="3" t="str">
        <f>VLOOKUP(M$2:M$65536,months,3)</f>
        <v>Oct</v>
      </c>
      <c r="Q516" s="2">
        <f>IF(M$2:M$65536&lt;4,1,IF(M$2:M$65536&lt;7,2,IF(M$2:M$65536&lt;10,3,4)))</f>
        <v>4</v>
      </c>
      <c r="R516" s="2">
        <f>YEAR($B516)</f>
        <v>2006</v>
      </c>
      <c r="S516" s="2">
        <f>R516*100+M$2:M$65536</f>
        <v>200610</v>
      </c>
      <c r="T516" s="2">
        <f>IF(M$2:M$65536&lt;=6,M$2:M$65536+6,M$2:M$65536-6)</f>
        <v>4</v>
      </c>
      <c r="U516" s="2">
        <f>IF(M$2:M$65536&lt;4,3,IF(M$2:M$65536&lt;7,4,IF(M$2:M$65536&lt;10,1,2)))</f>
        <v>2</v>
      </c>
      <c r="V516" s="2">
        <f>IF(M$2:M$65536 &lt;= 6, R$2:R$2192, R$2:R$65536+1)</f>
        <v>2007</v>
      </c>
      <c r="W516" s="2" t="str">
        <f>IF(MONTH($B516+1)&lt;&gt;M516,"Month End","Not Month End")</f>
        <v>Not Month End</v>
      </c>
      <c r="X516" s="3">
        <f>DATE(R516-1,M516,D516)</f>
        <v>38645</v>
      </c>
      <c r="Z5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values(20061020, '2006-10-20',5, 20, 515, 'Friday', 'Fri', 'Weekday', 43, 75, '2006-10-16', 20061016, 10, 18, 'October', 'Oct', 4, 2006, 200610, 4, 2, 2007, 'Not Month End', '2005-10-20')</v>
      </c>
    </row>
    <row r="517" spans="1:26" x14ac:dyDescent="0.25">
      <c r="A517" s="2">
        <f>YEAR(B517)*10000+MONTH(B517)*100+DAY(B517)</f>
        <v>20061021</v>
      </c>
      <c r="B517" s="3">
        <f>B516+1</f>
        <v>39011</v>
      </c>
      <c r="C517" s="2">
        <f>WEEKDAY(B517,2)</f>
        <v>6</v>
      </c>
      <c r="D517" s="2">
        <f>DAY(B517)</f>
        <v>21</v>
      </c>
      <c r="E517" s="2">
        <f>IF(ISNUMBER(E516),E516+1,1)</f>
        <v>516</v>
      </c>
      <c r="F517" s="3" t="str">
        <f>VLOOKUP(C517,weekdays,2)</f>
        <v>Saturday</v>
      </c>
      <c r="G517" s="3" t="str">
        <f>VLOOKUP(C517,weekdays,3)</f>
        <v>Sat</v>
      </c>
      <c r="H517" s="2" t="str">
        <f>IF(C517&lt;=5,"Weekday","Weekend")</f>
        <v>Weekend</v>
      </c>
      <c r="I517" s="2">
        <f>WEEKNUM(B517,2)</f>
        <v>43</v>
      </c>
      <c r="J517" s="2">
        <f>IF(I517=I516,J516,J516+1)</f>
        <v>75</v>
      </c>
      <c r="K517" s="3">
        <f>B517+1-C517</f>
        <v>39006</v>
      </c>
      <c r="L517" s="2">
        <f>YEAR(K517)*10000+MONTH(K517)*100+DAY(K517)</f>
        <v>20061016</v>
      </c>
      <c r="M517" s="2">
        <f>MONTH(B517)</f>
        <v>10</v>
      </c>
      <c r="N517" s="2">
        <f>IF(M517=M516,N516,N516+1)</f>
        <v>18</v>
      </c>
      <c r="O517" s="3" t="str">
        <f>VLOOKUP(M$2:M$65536,months,2)</f>
        <v>October</v>
      </c>
      <c r="P517" s="3" t="str">
        <f>VLOOKUP(M$2:M$65536,months,3)</f>
        <v>Oct</v>
      </c>
      <c r="Q517" s="2">
        <f>IF(M$2:M$65536&lt;4,1,IF(M$2:M$65536&lt;7,2,IF(M$2:M$65536&lt;10,3,4)))</f>
        <v>4</v>
      </c>
      <c r="R517" s="2">
        <f>YEAR($B517)</f>
        <v>2006</v>
      </c>
      <c r="S517" s="2">
        <f>R517*100+M$2:M$65536</f>
        <v>200610</v>
      </c>
      <c r="T517" s="2">
        <f>IF(M$2:M$65536&lt;=6,M$2:M$65536+6,M$2:M$65536-6)</f>
        <v>4</v>
      </c>
      <c r="U517" s="2">
        <f>IF(M$2:M$65536&lt;4,3,IF(M$2:M$65536&lt;7,4,IF(M$2:M$65536&lt;10,1,2)))</f>
        <v>2</v>
      </c>
      <c r="V517" s="2">
        <f>IF(M$2:M$65536 &lt;= 6, R$2:R$2192, R$2:R$65536+1)</f>
        <v>2007</v>
      </c>
      <c r="W517" s="2" t="str">
        <f>IF(MONTH($B517+1)&lt;&gt;M517,"Month End","Not Month End")</f>
        <v>Not Month End</v>
      </c>
      <c r="X517" s="3">
        <f>DATE(R517-1,M517,D517)</f>
        <v>38646</v>
      </c>
      <c r="Z5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values(20061021, '2006-10-21',6, 21, 516, 'Saturday', 'Sat', 'Weekend', 43, 75, '2006-10-16', 20061016, 10, 18, 'October', 'Oct', 4, 2006, 200610, 4, 2, 2007, 'Not Month End', '2005-10-21')</v>
      </c>
    </row>
    <row r="518" spans="1:26" x14ac:dyDescent="0.25">
      <c r="A518" s="2">
        <f>YEAR(B518)*10000+MONTH(B518)*100+DAY(B518)</f>
        <v>20061022</v>
      </c>
      <c r="B518" s="3">
        <f>B517+1</f>
        <v>39012</v>
      </c>
      <c r="C518" s="2">
        <f>WEEKDAY(B518,2)</f>
        <v>7</v>
      </c>
      <c r="D518" s="2">
        <f>DAY(B518)</f>
        <v>22</v>
      </c>
      <c r="E518" s="2">
        <f>IF(ISNUMBER(E517),E517+1,1)</f>
        <v>517</v>
      </c>
      <c r="F518" s="3" t="str">
        <f>VLOOKUP(C518,weekdays,2)</f>
        <v>Sunday</v>
      </c>
      <c r="G518" s="3" t="str">
        <f>VLOOKUP(C518,weekdays,3)</f>
        <v>Sun</v>
      </c>
      <c r="H518" s="2" t="str">
        <f>IF(C518&lt;=5,"Weekday","Weekend")</f>
        <v>Weekend</v>
      </c>
      <c r="I518" s="2">
        <f>WEEKNUM(B518,2)</f>
        <v>43</v>
      </c>
      <c r="J518" s="2">
        <f>IF(I518=I517,J517,J517+1)</f>
        <v>75</v>
      </c>
      <c r="K518" s="3">
        <f>B518+1-C518</f>
        <v>39006</v>
      </c>
      <c r="L518" s="2">
        <f>YEAR(K518)*10000+MONTH(K518)*100+DAY(K518)</f>
        <v>20061016</v>
      </c>
      <c r="M518" s="2">
        <f>MONTH(B518)</f>
        <v>10</v>
      </c>
      <c r="N518" s="2">
        <f>IF(M518=M517,N517,N517+1)</f>
        <v>18</v>
      </c>
      <c r="O518" s="3" t="str">
        <f>VLOOKUP(M$2:M$65536,months,2)</f>
        <v>October</v>
      </c>
      <c r="P518" s="3" t="str">
        <f>VLOOKUP(M$2:M$65536,months,3)</f>
        <v>Oct</v>
      </c>
      <c r="Q518" s="2">
        <f>IF(M$2:M$65536&lt;4,1,IF(M$2:M$65536&lt;7,2,IF(M$2:M$65536&lt;10,3,4)))</f>
        <v>4</v>
      </c>
      <c r="R518" s="2">
        <f>YEAR($B518)</f>
        <v>2006</v>
      </c>
      <c r="S518" s="2">
        <f>R518*100+M$2:M$65536</f>
        <v>200610</v>
      </c>
      <c r="T518" s="2">
        <f>IF(M$2:M$65536&lt;=6,M$2:M$65536+6,M$2:M$65536-6)</f>
        <v>4</v>
      </c>
      <c r="U518" s="2">
        <f>IF(M$2:M$65536&lt;4,3,IF(M$2:M$65536&lt;7,4,IF(M$2:M$65536&lt;10,1,2)))</f>
        <v>2</v>
      </c>
      <c r="V518" s="2">
        <f>IF(M$2:M$65536 &lt;= 6, R$2:R$2192, R$2:R$65536+1)</f>
        <v>2007</v>
      </c>
      <c r="W518" s="2" t="str">
        <f>IF(MONTH($B518+1)&lt;&gt;M518,"Month End","Not Month End")</f>
        <v>Not Month End</v>
      </c>
      <c r="X518" s="3">
        <f>DATE(R518-1,M518,D518)</f>
        <v>38647</v>
      </c>
      <c r="Z5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values(20061022, '2006-10-22',7, 22, 517, 'Sunday', 'Sun', 'Weekend', 43, 75, '2006-10-16', 20061016, 10, 18, 'October', 'Oct', 4, 2006, 200610, 4, 2, 2007, 'Not Month End', '2005-10-22')</v>
      </c>
    </row>
    <row r="519" spans="1:26" x14ac:dyDescent="0.25">
      <c r="A519" s="2">
        <f>YEAR(B519)*10000+MONTH(B519)*100+DAY(B519)</f>
        <v>20061023</v>
      </c>
      <c r="B519" s="3">
        <f>B518+1</f>
        <v>39013</v>
      </c>
      <c r="C519" s="2">
        <f>WEEKDAY(B519,2)</f>
        <v>1</v>
      </c>
      <c r="D519" s="2">
        <f>DAY(B519)</f>
        <v>23</v>
      </c>
      <c r="E519" s="2">
        <f>IF(ISNUMBER(E518),E518+1,1)</f>
        <v>518</v>
      </c>
      <c r="F519" s="3" t="str">
        <f>VLOOKUP(C519,weekdays,2)</f>
        <v>Monday</v>
      </c>
      <c r="G519" s="3" t="str">
        <f>VLOOKUP(C519,weekdays,3)</f>
        <v>Mon</v>
      </c>
      <c r="H519" s="2" t="str">
        <f>IF(C519&lt;=5,"Weekday","Weekend")</f>
        <v>Weekday</v>
      </c>
      <c r="I519" s="2">
        <f>WEEKNUM(B519,2)</f>
        <v>44</v>
      </c>
      <c r="J519" s="2">
        <f>IF(I519=I518,J518,J518+1)</f>
        <v>76</v>
      </c>
      <c r="K519" s="3">
        <f>B519+1-C519</f>
        <v>39013</v>
      </c>
      <c r="L519" s="2">
        <f>YEAR(K519)*10000+MONTH(K519)*100+DAY(K519)</f>
        <v>20061023</v>
      </c>
      <c r="M519" s="2">
        <f>MONTH(B519)</f>
        <v>10</v>
      </c>
      <c r="N519" s="2">
        <f>IF(M519=M518,N518,N518+1)</f>
        <v>18</v>
      </c>
      <c r="O519" s="3" t="str">
        <f>VLOOKUP(M$2:M$65536,months,2)</f>
        <v>October</v>
      </c>
      <c r="P519" s="3" t="str">
        <f>VLOOKUP(M$2:M$65536,months,3)</f>
        <v>Oct</v>
      </c>
      <c r="Q519" s="2">
        <f>IF(M$2:M$65536&lt;4,1,IF(M$2:M$65536&lt;7,2,IF(M$2:M$65536&lt;10,3,4)))</f>
        <v>4</v>
      </c>
      <c r="R519" s="2">
        <f>YEAR($B519)</f>
        <v>2006</v>
      </c>
      <c r="S519" s="2">
        <f>R519*100+M$2:M$65536</f>
        <v>200610</v>
      </c>
      <c r="T519" s="2">
        <f>IF(M$2:M$65536&lt;=6,M$2:M$65536+6,M$2:M$65536-6)</f>
        <v>4</v>
      </c>
      <c r="U519" s="2">
        <f>IF(M$2:M$65536&lt;4,3,IF(M$2:M$65536&lt;7,4,IF(M$2:M$65536&lt;10,1,2)))</f>
        <v>2</v>
      </c>
      <c r="V519" s="2">
        <f>IF(M$2:M$65536 &lt;= 6, R$2:R$2192, R$2:R$65536+1)</f>
        <v>2007</v>
      </c>
      <c r="W519" s="2" t="str">
        <f>IF(MONTH($B519+1)&lt;&gt;M519,"Month End","Not Month End")</f>
        <v>Not Month End</v>
      </c>
      <c r="X519" s="3">
        <f>DATE(R519-1,M519,D519)</f>
        <v>38648</v>
      </c>
      <c r="Z5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values(20061023, '2006-10-23',1, 23, 518, 'Monday', 'Mon', 'Weekday', 44, 76, '2006-10-23', 20061023, 10, 18, 'October', 'Oct', 4, 2006, 200610, 4, 2, 2007, 'Not Month End', '2005-10-23')</v>
      </c>
    </row>
    <row r="520" spans="1:26" x14ac:dyDescent="0.25">
      <c r="A520" s="2">
        <f>YEAR(B520)*10000+MONTH(B520)*100+DAY(B520)</f>
        <v>20061024</v>
      </c>
      <c r="B520" s="3">
        <f>B519+1</f>
        <v>39014</v>
      </c>
      <c r="C520" s="2">
        <f>WEEKDAY(B520,2)</f>
        <v>2</v>
      </c>
      <c r="D520" s="2">
        <f>DAY(B520)</f>
        <v>24</v>
      </c>
      <c r="E520" s="2">
        <f>IF(ISNUMBER(E519),E519+1,1)</f>
        <v>519</v>
      </c>
      <c r="F520" s="3" t="str">
        <f>VLOOKUP(C520,weekdays,2)</f>
        <v>Tuesday</v>
      </c>
      <c r="G520" s="3" t="str">
        <f>VLOOKUP(C520,weekdays,3)</f>
        <v>Tue</v>
      </c>
      <c r="H520" s="2" t="str">
        <f>IF(C520&lt;=5,"Weekday","Weekend")</f>
        <v>Weekday</v>
      </c>
      <c r="I520" s="2">
        <f>WEEKNUM(B520,2)</f>
        <v>44</v>
      </c>
      <c r="J520" s="2">
        <f>IF(I520=I519,J519,J519+1)</f>
        <v>76</v>
      </c>
      <c r="K520" s="3">
        <f>B520+1-C520</f>
        <v>39013</v>
      </c>
      <c r="L520" s="2">
        <f>YEAR(K520)*10000+MONTH(K520)*100+DAY(K520)</f>
        <v>20061023</v>
      </c>
      <c r="M520" s="2">
        <f>MONTH(B520)</f>
        <v>10</v>
      </c>
      <c r="N520" s="2">
        <f>IF(M520=M519,N519,N519+1)</f>
        <v>18</v>
      </c>
      <c r="O520" s="3" t="str">
        <f>VLOOKUP(M$2:M$65536,months,2)</f>
        <v>October</v>
      </c>
      <c r="P520" s="3" t="str">
        <f>VLOOKUP(M$2:M$65536,months,3)</f>
        <v>Oct</v>
      </c>
      <c r="Q520" s="2">
        <f>IF(M$2:M$65536&lt;4,1,IF(M$2:M$65536&lt;7,2,IF(M$2:M$65536&lt;10,3,4)))</f>
        <v>4</v>
      </c>
      <c r="R520" s="2">
        <f>YEAR($B520)</f>
        <v>2006</v>
      </c>
      <c r="S520" s="2">
        <f>R520*100+M$2:M$65536</f>
        <v>200610</v>
      </c>
      <c r="T520" s="2">
        <f>IF(M$2:M$65536&lt;=6,M$2:M$65536+6,M$2:M$65536-6)</f>
        <v>4</v>
      </c>
      <c r="U520" s="2">
        <f>IF(M$2:M$65536&lt;4,3,IF(M$2:M$65536&lt;7,4,IF(M$2:M$65536&lt;10,1,2)))</f>
        <v>2</v>
      </c>
      <c r="V520" s="2">
        <f>IF(M$2:M$65536 &lt;= 6, R$2:R$2192, R$2:R$65536+1)</f>
        <v>2007</v>
      </c>
      <c r="W520" s="2" t="str">
        <f>IF(MONTH($B520+1)&lt;&gt;M520,"Month End","Not Month End")</f>
        <v>Not Month End</v>
      </c>
      <c r="X520" s="3">
        <f>DATE(R520-1,M520,D520)</f>
        <v>38649</v>
      </c>
      <c r="Z5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values(20061024, '2006-10-24',2, 24, 519, 'Tuesday', 'Tue', 'Weekday', 44, 76, '2006-10-23', 20061023, 10, 18, 'October', 'Oct', 4, 2006, 200610, 4, 2, 2007, 'Not Month End', '2005-10-24')</v>
      </c>
    </row>
    <row r="521" spans="1:26" x14ac:dyDescent="0.25">
      <c r="A521" s="2">
        <f>YEAR(B521)*10000+MONTH(B521)*100+DAY(B521)</f>
        <v>20061025</v>
      </c>
      <c r="B521" s="3">
        <f>B520+1</f>
        <v>39015</v>
      </c>
      <c r="C521" s="2">
        <f>WEEKDAY(B521,2)</f>
        <v>3</v>
      </c>
      <c r="D521" s="2">
        <f>DAY(B521)</f>
        <v>25</v>
      </c>
      <c r="E521" s="2">
        <f>IF(ISNUMBER(E520),E520+1,1)</f>
        <v>520</v>
      </c>
      <c r="F521" s="3" t="str">
        <f>VLOOKUP(C521,weekdays,2)</f>
        <v>Wednesday</v>
      </c>
      <c r="G521" s="3" t="str">
        <f>VLOOKUP(C521,weekdays,3)</f>
        <v>Wed</v>
      </c>
      <c r="H521" s="2" t="str">
        <f>IF(C521&lt;=5,"Weekday","Weekend")</f>
        <v>Weekday</v>
      </c>
      <c r="I521" s="2">
        <f>WEEKNUM(B521,2)</f>
        <v>44</v>
      </c>
      <c r="J521" s="2">
        <f>IF(I521=I520,J520,J520+1)</f>
        <v>76</v>
      </c>
      <c r="K521" s="3">
        <f>B521+1-C521</f>
        <v>39013</v>
      </c>
      <c r="L521" s="2">
        <f>YEAR(K521)*10000+MONTH(K521)*100+DAY(K521)</f>
        <v>20061023</v>
      </c>
      <c r="M521" s="2">
        <f>MONTH(B521)</f>
        <v>10</v>
      </c>
      <c r="N521" s="2">
        <f>IF(M521=M520,N520,N520+1)</f>
        <v>18</v>
      </c>
      <c r="O521" s="3" t="str">
        <f>VLOOKUP(M$2:M$65536,months,2)</f>
        <v>October</v>
      </c>
      <c r="P521" s="3" t="str">
        <f>VLOOKUP(M$2:M$65536,months,3)</f>
        <v>Oct</v>
      </c>
      <c r="Q521" s="2">
        <f>IF(M$2:M$65536&lt;4,1,IF(M$2:M$65536&lt;7,2,IF(M$2:M$65536&lt;10,3,4)))</f>
        <v>4</v>
      </c>
      <c r="R521" s="2">
        <f>YEAR($B521)</f>
        <v>2006</v>
      </c>
      <c r="S521" s="2">
        <f>R521*100+M$2:M$65536</f>
        <v>200610</v>
      </c>
      <c r="T521" s="2">
        <f>IF(M$2:M$65536&lt;=6,M$2:M$65536+6,M$2:M$65536-6)</f>
        <v>4</v>
      </c>
      <c r="U521" s="2">
        <f>IF(M$2:M$65536&lt;4,3,IF(M$2:M$65536&lt;7,4,IF(M$2:M$65536&lt;10,1,2)))</f>
        <v>2</v>
      </c>
      <c r="V521" s="2">
        <f>IF(M$2:M$65536 &lt;= 6, R$2:R$2192, R$2:R$65536+1)</f>
        <v>2007</v>
      </c>
      <c r="W521" s="2" t="str">
        <f>IF(MONTH($B521+1)&lt;&gt;M521,"Month End","Not Month End")</f>
        <v>Not Month End</v>
      </c>
      <c r="X521" s="3">
        <f>DATE(R521-1,M521,D521)</f>
        <v>38650</v>
      </c>
      <c r="Z5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values(20061025, '2006-10-25',3, 25, 520, 'Wednesday', 'Wed', 'Weekday', 44, 76, '2006-10-23', 20061023, 10, 18, 'October', 'Oct', 4, 2006, 200610, 4, 2, 2007, 'Not Month End', '2005-10-25')</v>
      </c>
    </row>
    <row r="522" spans="1:26" x14ac:dyDescent="0.25">
      <c r="A522" s="2">
        <f>YEAR(B522)*10000+MONTH(B522)*100+DAY(B522)</f>
        <v>20061026</v>
      </c>
      <c r="B522" s="3">
        <f>B521+1</f>
        <v>39016</v>
      </c>
      <c r="C522" s="2">
        <f>WEEKDAY(B522,2)</f>
        <v>4</v>
      </c>
      <c r="D522" s="2">
        <f>DAY(B522)</f>
        <v>26</v>
      </c>
      <c r="E522" s="2">
        <f>IF(ISNUMBER(E521),E521+1,1)</f>
        <v>521</v>
      </c>
      <c r="F522" s="3" t="str">
        <f>VLOOKUP(C522,weekdays,2)</f>
        <v>Thursday</v>
      </c>
      <c r="G522" s="3" t="str">
        <f>VLOOKUP(C522,weekdays,3)</f>
        <v>Thu</v>
      </c>
      <c r="H522" s="2" t="str">
        <f>IF(C522&lt;=5,"Weekday","Weekend")</f>
        <v>Weekday</v>
      </c>
      <c r="I522" s="2">
        <f>WEEKNUM(B522,2)</f>
        <v>44</v>
      </c>
      <c r="J522" s="2">
        <f>IF(I522=I521,J521,J521+1)</f>
        <v>76</v>
      </c>
      <c r="K522" s="3">
        <f>B522+1-C522</f>
        <v>39013</v>
      </c>
      <c r="L522" s="2">
        <f>YEAR(K522)*10000+MONTH(K522)*100+DAY(K522)</f>
        <v>20061023</v>
      </c>
      <c r="M522" s="2">
        <f>MONTH(B522)</f>
        <v>10</v>
      </c>
      <c r="N522" s="2">
        <f>IF(M522=M521,N521,N521+1)</f>
        <v>18</v>
      </c>
      <c r="O522" s="3" t="str">
        <f>VLOOKUP(M$2:M$65536,months,2)</f>
        <v>October</v>
      </c>
      <c r="P522" s="3" t="str">
        <f>VLOOKUP(M$2:M$65536,months,3)</f>
        <v>Oct</v>
      </c>
      <c r="Q522" s="2">
        <f>IF(M$2:M$65536&lt;4,1,IF(M$2:M$65536&lt;7,2,IF(M$2:M$65536&lt;10,3,4)))</f>
        <v>4</v>
      </c>
      <c r="R522" s="2">
        <f>YEAR($B522)</f>
        <v>2006</v>
      </c>
      <c r="S522" s="2">
        <f>R522*100+M$2:M$65536</f>
        <v>200610</v>
      </c>
      <c r="T522" s="2">
        <f>IF(M$2:M$65536&lt;=6,M$2:M$65536+6,M$2:M$65536-6)</f>
        <v>4</v>
      </c>
      <c r="U522" s="2">
        <f>IF(M$2:M$65536&lt;4,3,IF(M$2:M$65536&lt;7,4,IF(M$2:M$65536&lt;10,1,2)))</f>
        <v>2</v>
      </c>
      <c r="V522" s="2">
        <f>IF(M$2:M$65536 &lt;= 6, R$2:R$2192, R$2:R$65536+1)</f>
        <v>2007</v>
      </c>
      <c r="W522" s="2" t="str">
        <f>IF(MONTH($B522+1)&lt;&gt;M522,"Month End","Not Month End")</f>
        <v>Not Month End</v>
      </c>
      <c r="X522" s="3">
        <f>DATE(R522-1,M522,D522)</f>
        <v>38651</v>
      </c>
      <c r="Z5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values(20061026, '2006-10-26',4, 26, 521, 'Thursday', 'Thu', 'Weekday', 44, 76, '2006-10-23', 20061023, 10, 18, 'October', 'Oct', 4, 2006, 200610, 4, 2, 2007, 'Not Month End', '2005-10-26')</v>
      </c>
    </row>
    <row r="523" spans="1:26" x14ac:dyDescent="0.25">
      <c r="A523" s="2">
        <f>YEAR(B523)*10000+MONTH(B523)*100+DAY(B523)</f>
        <v>20061027</v>
      </c>
      <c r="B523" s="3">
        <f>B522+1</f>
        <v>39017</v>
      </c>
      <c r="C523" s="2">
        <f>WEEKDAY(B523,2)</f>
        <v>5</v>
      </c>
      <c r="D523" s="2">
        <f>DAY(B523)</f>
        <v>27</v>
      </c>
      <c r="E523" s="2">
        <f>IF(ISNUMBER(E522),E522+1,1)</f>
        <v>522</v>
      </c>
      <c r="F523" s="3" t="str">
        <f>VLOOKUP(C523,weekdays,2)</f>
        <v>Friday</v>
      </c>
      <c r="G523" s="3" t="str">
        <f>VLOOKUP(C523,weekdays,3)</f>
        <v>Fri</v>
      </c>
      <c r="H523" s="2" t="str">
        <f>IF(C523&lt;=5,"Weekday","Weekend")</f>
        <v>Weekday</v>
      </c>
      <c r="I523" s="2">
        <f>WEEKNUM(B523,2)</f>
        <v>44</v>
      </c>
      <c r="J523" s="2">
        <f>IF(I523=I522,J522,J522+1)</f>
        <v>76</v>
      </c>
      <c r="K523" s="3">
        <f>B523+1-C523</f>
        <v>39013</v>
      </c>
      <c r="L523" s="2">
        <f>YEAR(K523)*10000+MONTH(K523)*100+DAY(K523)</f>
        <v>20061023</v>
      </c>
      <c r="M523" s="2">
        <f>MONTH(B523)</f>
        <v>10</v>
      </c>
      <c r="N523" s="2">
        <f>IF(M523=M522,N522,N522+1)</f>
        <v>18</v>
      </c>
      <c r="O523" s="3" t="str">
        <f>VLOOKUP(M$2:M$65536,months,2)</f>
        <v>October</v>
      </c>
      <c r="P523" s="3" t="str">
        <f>VLOOKUP(M$2:M$65536,months,3)</f>
        <v>Oct</v>
      </c>
      <c r="Q523" s="2">
        <f>IF(M$2:M$65536&lt;4,1,IF(M$2:M$65536&lt;7,2,IF(M$2:M$65536&lt;10,3,4)))</f>
        <v>4</v>
      </c>
      <c r="R523" s="2">
        <f>YEAR($B523)</f>
        <v>2006</v>
      </c>
      <c r="S523" s="2">
        <f>R523*100+M$2:M$65536</f>
        <v>200610</v>
      </c>
      <c r="T523" s="2">
        <f>IF(M$2:M$65536&lt;=6,M$2:M$65536+6,M$2:M$65536-6)</f>
        <v>4</v>
      </c>
      <c r="U523" s="2">
        <f>IF(M$2:M$65536&lt;4,3,IF(M$2:M$65536&lt;7,4,IF(M$2:M$65536&lt;10,1,2)))</f>
        <v>2</v>
      </c>
      <c r="V523" s="2">
        <f>IF(M$2:M$65536 &lt;= 6, R$2:R$2192, R$2:R$65536+1)</f>
        <v>2007</v>
      </c>
      <c r="W523" s="2" t="str">
        <f>IF(MONTH($B523+1)&lt;&gt;M523,"Month End","Not Month End")</f>
        <v>Not Month End</v>
      </c>
      <c r="X523" s="3">
        <f>DATE(R523-1,M523,D523)</f>
        <v>38652</v>
      </c>
      <c r="Z5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values(20061027, '2006-10-27',5, 27, 522, 'Friday', 'Fri', 'Weekday', 44, 76, '2006-10-23', 20061023, 10, 18, 'October', 'Oct', 4, 2006, 200610, 4, 2, 2007, 'Not Month End', '2005-10-27')</v>
      </c>
    </row>
    <row r="524" spans="1:26" x14ac:dyDescent="0.25">
      <c r="A524" s="2">
        <f>YEAR(B524)*10000+MONTH(B524)*100+DAY(B524)</f>
        <v>20061028</v>
      </c>
      <c r="B524" s="3">
        <f>B523+1</f>
        <v>39018</v>
      </c>
      <c r="C524" s="2">
        <f>WEEKDAY(B524,2)</f>
        <v>6</v>
      </c>
      <c r="D524" s="2">
        <f>DAY(B524)</f>
        <v>28</v>
      </c>
      <c r="E524" s="2">
        <f>IF(ISNUMBER(E523),E523+1,1)</f>
        <v>523</v>
      </c>
      <c r="F524" s="3" t="str">
        <f>VLOOKUP(C524,weekdays,2)</f>
        <v>Saturday</v>
      </c>
      <c r="G524" s="3" t="str">
        <f>VLOOKUP(C524,weekdays,3)</f>
        <v>Sat</v>
      </c>
      <c r="H524" s="2" t="str">
        <f>IF(C524&lt;=5,"Weekday","Weekend")</f>
        <v>Weekend</v>
      </c>
      <c r="I524" s="2">
        <f>WEEKNUM(B524,2)</f>
        <v>44</v>
      </c>
      <c r="J524" s="2">
        <f>IF(I524=I523,J523,J523+1)</f>
        <v>76</v>
      </c>
      <c r="K524" s="3">
        <f>B524+1-C524</f>
        <v>39013</v>
      </c>
      <c r="L524" s="2">
        <f>YEAR(K524)*10000+MONTH(K524)*100+DAY(K524)</f>
        <v>20061023</v>
      </c>
      <c r="M524" s="2">
        <f>MONTH(B524)</f>
        <v>10</v>
      </c>
      <c r="N524" s="2">
        <f>IF(M524=M523,N523,N523+1)</f>
        <v>18</v>
      </c>
      <c r="O524" s="3" t="str">
        <f>VLOOKUP(M$2:M$65536,months,2)</f>
        <v>October</v>
      </c>
      <c r="P524" s="3" t="str">
        <f>VLOOKUP(M$2:M$65536,months,3)</f>
        <v>Oct</v>
      </c>
      <c r="Q524" s="2">
        <f>IF(M$2:M$65536&lt;4,1,IF(M$2:M$65536&lt;7,2,IF(M$2:M$65536&lt;10,3,4)))</f>
        <v>4</v>
      </c>
      <c r="R524" s="2">
        <f>YEAR($B524)</f>
        <v>2006</v>
      </c>
      <c r="S524" s="2">
        <f>R524*100+M$2:M$65536</f>
        <v>200610</v>
      </c>
      <c r="T524" s="2">
        <f>IF(M$2:M$65536&lt;=6,M$2:M$65536+6,M$2:M$65536-6)</f>
        <v>4</v>
      </c>
      <c r="U524" s="2">
        <f>IF(M$2:M$65536&lt;4,3,IF(M$2:M$65536&lt;7,4,IF(M$2:M$65536&lt;10,1,2)))</f>
        <v>2</v>
      </c>
      <c r="V524" s="2">
        <f>IF(M$2:M$65536 &lt;= 6, R$2:R$2192, R$2:R$65536+1)</f>
        <v>2007</v>
      </c>
      <c r="W524" s="2" t="str">
        <f>IF(MONTH($B524+1)&lt;&gt;M524,"Month End","Not Month End")</f>
        <v>Not Month End</v>
      </c>
      <c r="X524" s="3">
        <f>DATE(R524-1,M524,D524)</f>
        <v>38653</v>
      </c>
      <c r="Z5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values(20061028, '2006-10-28',6, 28, 523, 'Saturday', 'Sat', 'Weekend', 44, 76, '2006-10-23', 20061023, 10, 18, 'October', 'Oct', 4, 2006, 200610, 4, 2, 2007, 'Not Month End', '2005-10-28')</v>
      </c>
    </row>
    <row r="525" spans="1:26" x14ac:dyDescent="0.25">
      <c r="A525" s="2">
        <f>YEAR(B525)*10000+MONTH(B525)*100+DAY(B525)</f>
        <v>20061029</v>
      </c>
      <c r="B525" s="3">
        <f>B524+1</f>
        <v>39019</v>
      </c>
      <c r="C525" s="2">
        <f>WEEKDAY(B525,2)</f>
        <v>7</v>
      </c>
      <c r="D525" s="2">
        <f>DAY(B525)</f>
        <v>29</v>
      </c>
      <c r="E525" s="2">
        <f>IF(ISNUMBER(E524),E524+1,1)</f>
        <v>524</v>
      </c>
      <c r="F525" s="3" t="str">
        <f>VLOOKUP(C525,weekdays,2)</f>
        <v>Sunday</v>
      </c>
      <c r="G525" s="3" t="str">
        <f>VLOOKUP(C525,weekdays,3)</f>
        <v>Sun</v>
      </c>
      <c r="H525" s="2" t="str">
        <f>IF(C525&lt;=5,"Weekday","Weekend")</f>
        <v>Weekend</v>
      </c>
      <c r="I525" s="2">
        <f>WEEKNUM(B525,2)</f>
        <v>44</v>
      </c>
      <c r="J525" s="2">
        <f>IF(I525=I524,J524,J524+1)</f>
        <v>76</v>
      </c>
      <c r="K525" s="3">
        <f>B525+1-C525</f>
        <v>39013</v>
      </c>
      <c r="L525" s="2">
        <f>YEAR(K525)*10000+MONTH(K525)*100+DAY(K525)</f>
        <v>20061023</v>
      </c>
      <c r="M525" s="2">
        <f>MONTH(B525)</f>
        <v>10</v>
      </c>
      <c r="N525" s="2">
        <f>IF(M525=M524,N524,N524+1)</f>
        <v>18</v>
      </c>
      <c r="O525" s="3" t="str">
        <f>VLOOKUP(M$2:M$65536,months,2)</f>
        <v>October</v>
      </c>
      <c r="P525" s="3" t="str">
        <f>VLOOKUP(M$2:M$65536,months,3)</f>
        <v>Oct</v>
      </c>
      <c r="Q525" s="2">
        <f>IF(M$2:M$65536&lt;4,1,IF(M$2:M$65536&lt;7,2,IF(M$2:M$65536&lt;10,3,4)))</f>
        <v>4</v>
      </c>
      <c r="R525" s="2">
        <f>YEAR($B525)</f>
        <v>2006</v>
      </c>
      <c r="S525" s="2">
        <f>R525*100+M$2:M$65536</f>
        <v>200610</v>
      </c>
      <c r="T525" s="2">
        <f>IF(M$2:M$65536&lt;=6,M$2:M$65536+6,M$2:M$65536-6)</f>
        <v>4</v>
      </c>
      <c r="U525" s="2">
        <f>IF(M$2:M$65536&lt;4,3,IF(M$2:M$65536&lt;7,4,IF(M$2:M$65536&lt;10,1,2)))</f>
        <v>2</v>
      </c>
      <c r="V525" s="2">
        <f>IF(M$2:M$65536 &lt;= 6, R$2:R$2192, R$2:R$65536+1)</f>
        <v>2007</v>
      </c>
      <c r="W525" s="2" t="str">
        <f>IF(MONTH($B525+1)&lt;&gt;M525,"Month End","Not Month End")</f>
        <v>Not Month End</v>
      </c>
      <c r="X525" s="3">
        <f>DATE(R525-1,M525,D525)</f>
        <v>38654</v>
      </c>
      <c r="Z5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values(20061029, '2006-10-29',7, 29, 524, 'Sunday', 'Sun', 'Weekend', 44, 76, '2006-10-23', 20061023, 10, 18, 'October', 'Oct', 4, 2006, 200610, 4, 2, 2007, 'Not Month End', '2005-10-29')</v>
      </c>
    </row>
    <row r="526" spans="1:26" x14ac:dyDescent="0.25">
      <c r="A526" s="2">
        <f>YEAR(B526)*10000+MONTH(B526)*100+DAY(B526)</f>
        <v>20061030</v>
      </c>
      <c r="B526" s="3">
        <f>B525+1</f>
        <v>39020</v>
      </c>
      <c r="C526" s="2">
        <f>WEEKDAY(B526,2)</f>
        <v>1</v>
      </c>
      <c r="D526" s="2">
        <f>DAY(B526)</f>
        <v>30</v>
      </c>
      <c r="E526" s="2">
        <f>IF(ISNUMBER(E525),E525+1,1)</f>
        <v>525</v>
      </c>
      <c r="F526" s="3" t="str">
        <f>VLOOKUP(C526,weekdays,2)</f>
        <v>Monday</v>
      </c>
      <c r="G526" s="3" t="str">
        <f>VLOOKUP(C526,weekdays,3)</f>
        <v>Mon</v>
      </c>
      <c r="H526" s="2" t="str">
        <f>IF(C526&lt;=5,"Weekday","Weekend")</f>
        <v>Weekday</v>
      </c>
      <c r="I526" s="2">
        <f>WEEKNUM(B526,2)</f>
        <v>45</v>
      </c>
      <c r="J526" s="2">
        <f>IF(I526=I525,J525,J525+1)</f>
        <v>77</v>
      </c>
      <c r="K526" s="3">
        <f>B526+1-C526</f>
        <v>39020</v>
      </c>
      <c r="L526" s="2">
        <f>YEAR(K526)*10000+MONTH(K526)*100+DAY(K526)</f>
        <v>20061030</v>
      </c>
      <c r="M526" s="2">
        <f>MONTH(B526)</f>
        <v>10</v>
      </c>
      <c r="N526" s="2">
        <f>IF(M526=M525,N525,N525+1)</f>
        <v>18</v>
      </c>
      <c r="O526" s="3" t="str">
        <f>VLOOKUP(M$2:M$65536,months,2)</f>
        <v>October</v>
      </c>
      <c r="P526" s="3" t="str">
        <f>VLOOKUP(M$2:M$65536,months,3)</f>
        <v>Oct</v>
      </c>
      <c r="Q526" s="2">
        <f>IF(M$2:M$65536&lt;4,1,IF(M$2:M$65536&lt;7,2,IF(M$2:M$65536&lt;10,3,4)))</f>
        <v>4</v>
      </c>
      <c r="R526" s="2">
        <f>YEAR($B526)</f>
        <v>2006</v>
      </c>
      <c r="S526" s="2">
        <f>R526*100+M$2:M$65536</f>
        <v>200610</v>
      </c>
      <c r="T526" s="2">
        <f>IF(M$2:M$65536&lt;=6,M$2:M$65536+6,M$2:M$65536-6)</f>
        <v>4</v>
      </c>
      <c r="U526" s="2">
        <f>IF(M$2:M$65536&lt;4,3,IF(M$2:M$65536&lt;7,4,IF(M$2:M$65536&lt;10,1,2)))</f>
        <v>2</v>
      </c>
      <c r="V526" s="2">
        <f>IF(M$2:M$65536 &lt;= 6, R$2:R$2192, R$2:R$65536+1)</f>
        <v>2007</v>
      </c>
      <c r="W526" s="2" t="str">
        <f>IF(MONTH($B526+1)&lt;&gt;M526,"Month End","Not Month End")</f>
        <v>Not Month End</v>
      </c>
      <c r="X526" s="3">
        <f>DATE(R526-1,M526,D526)</f>
        <v>38655</v>
      </c>
      <c r="Z5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values(20061030, '2006-10-30',1, 30, 525, 'Monday', 'Mon', 'Weekday', 45, 77, '2006-10-30', 20061030, 10, 18, 'October', 'Oct', 4, 2006, 200610, 4, 2, 2007, 'Not Month End', '2005-10-30')</v>
      </c>
    </row>
    <row r="527" spans="1:26" x14ac:dyDescent="0.25">
      <c r="A527" s="2">
        <f>YEAR(B527)*10000+MONTH(B527)*100+DAY(B527)</f>
        <v>20061031</v>
      </c>
      <c r="B527" s="3">
        <f>B526+1</f>
        <v>39021</v>
      </c>
      <c r="C527" s="2">
        <f>WEEKDAY(B527,2)</f>
        <v>2</v>
      </c>
      <c r="D527" s="2">
        <f>DAY(B527)</f>
        <v>31</v>
      </c>
      <c r="E527" s="2">
        <f>IF(ISNUMBER(E526),E526+1,1)</f>
        <v>526</v>
      </c>
      <c r="F527" s="3" t="str">
        <f>VLOOKUP(C527,weekdays,2)</f>
        <v>Tuesday</v>
      </c>
      <c r="G527" s="3" t="str">
        <f>VLOOKUP(C527,weekdays,3)</f>
        <v>Tue</v>
      </c>
      <c r="H527" s="2" t="str">
        <f>IF(C527&lt;=5,"Weekday","Weekend")</f>
        <v>Weekday</v>
      </c>
      <c r="I527" s="2">
        <f>WEEKNUM(B527,2)</f>
        <v>45</v>
      </c>
      <c r="J527" s="2">
        <f>IF(I527=I526,J526,J526+1)</f>
        <v>77</v>
      </c>
      <c r="K527" s="3">
        <f>B527+1-C527</f>
        <v>39020</v>
      </c>
      <c r="L527" s="2">
        <f>YEAR(K527)*10000+MONTH(K527)*100+DAY(K527)</f>
        <v>20061030</v>
      </c>
      <c r="M527" s="2">
        <f>MONTH(B527)</f>
        <v>10</v>
      </c>
      <c r="N527" s="2">
        <f>IF(M527=M526,N526,N526+1)</f>
        <v>18</v>
      </c>
      <c r="O527" s="3" t="str">
        <f>VLOOKUP(M$2:M$65536,months,2)</f>
        <v>October</v>
      </c>
      <c r="P527" s="3" t="str">
        <f>VLOOKUP(M$2:M$65536,months,3)</f>
        <v>Oct</v>
      </c>
      <c r="Q527" s="2">
        <f>IF(M$2:M$65536&lt;4,1,IF(M$2:M$65536&lt;7,2,IF(M$2:M$65536&lt;10,3,4)))</f>
        <v>4</v>
      </c>
      <c r="R527" s="2">
        <f>YEAR($B527)</f>
        <v>2006</v>
      </c>
      <c r="S527" s="2">
        <f>R527*100+M$2:M$65536</f>
        <v>200610</v>
      </c>
      <c r="T527" s="2">
        <f>IF(M$2:M$65536&lt;=6,M$2:M$65536+6,M$2:M$65536-6)</f>
        <v>4</v>
      </c>
      <c r="U527" s="2">
        <f>IF(M$2:M$65536&lt;4,3,IF(M$2:M$65536&lt;7,4,IF(M$2:M$65536&lt;10,1,2)))</f>
        <v>2</v>
      </c>
      <c r="V527" s="2">
        <f>IF(M$2:M$65536 &lt;= 6, R$2:R$2192, R$2:R$65536+1)</f>
        <v>2007</v>
      </c>
      <c r="W527" s="2" t="str">
        <f>IF(MONTH($B527+1)&lt;&gt;M527,"Month End","Not Month End")</f>
        <v>Month End</v>
      </c>
      <c r="X527" s="3">
        <f>DATE(R527-1,M527,D527)</f>
        <v>38656</v>
      </c>
      <c r="Z5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values(20061031, '2006-10-31',2, 31, 526, 'Tuesday', 'Tue', 'Weekday', 45, 77, '2006-10-30', 20061030, 10, 18, 'October', 'Oct', 4, 2006, 200610, 4, 2, 2007, 'Month End', '2005-10-31')</v>
      </c>
    </row>
    <row r="528" spans="1:26" x14ac:dyDescent="0.25">
      <c r="A528" s="2">
        <f>YEAR(B528)*10000+MONTH(B528)*100+DAY(B528)</f>
        <v>20061101</v>
      </c>
      <c r="B528" s="3">
        <f>B527+1</f>
        <v>39022</v>
      </c>
      <c r="C528" s="2">
        <f>WEEKDAY(B528,2)</f>
        <v>3</v>
      </c>
      <c r="D528" s="2">
        <f>DAY(B528)</f>
        <v>1</v>
      </c>
      <c r="E528" s="2">
        <f>IF(ISNUMBER(E527),E527+1,1)</f>
        <v>527</v>
      </c>
      <c r="F528" s="3" t="str">
        <f>VLOOKUP(C528,weekdays,2)</f>
        <v>Wednesday</v>
      </c>
      <c r="G528" s="3" t="str">
        <f>VLOOKUP(C528,weekdays,3)</f>
        <v>Wed</v>
      </c>
      <c r="H528" s="2" t="str">
        <f>IF(C528&lt;=5,"Weekday","Weekend")</f>
        <v>Weekday</v>
      </c>
      <c r="I528" s="2">
        <f>WEEKNUM(B528,2)</f>
        <v>45</v>
      </c>
      <c r="J528" s="2">
        <f>IF(I528=I527,J527,J527+1)</f>
        <v>77</v>
      </c>
      <c r="K528" s="3">
        <f>B528+1-C528</f>
        <v>39020</v>
      </c>
      <c r="L528" s="2">
        <f>YEAR(K528)*10000+MONTH(K528)*100+DAY(K528)</f>
        <v>20061030</v>
      </c>
      <c r="M528" s="2">
        <f>MONTH(B528)</f>
        <v>11</v>
      </c>
      <c r="N528" s="2">
        <f>IF(M528=M527,N527,N527+1)</f>
        <v>19</v>
      </c>
      <c r="O528" s="3" t="str">
        <f>VLOOKUP(M$2:M$65536,months,2)</f>
        <v>November</v>
      </c>
      <c r="P528" s="3" t="str">
        <f>VLOOKUP(M$2:M$65536,months,3)</f>
        <v>Nov</v>
      </c>
      <c r="Q528" s="2">
        <f>IF(M$2:M$65536&lt;4,1,IF(M$2:M$65536&lt;7,2,IF(M$2:M$65536&lt;10,3,4)))</f>
        <v>4</v>
      </c>
      <c r="R528" s="2">
        <f>YEAR($B528)</f>
        <v>2006</v>
      </c>
      <c r="S528" s="2">
        <f>R528*100+M$2:M$65536</f>
        <v>200611</v>
      </c>
      <c r="T528" s="2">
        <f>IF(M$2:M$65536&lt;=6,M$2:M$65536+6,M$2:M$65536-6)</f>
        <v>5</v>
      </c>
      <c r="U528" s="2">
        <f>IF(M$2:M$65536&lt;4,3,IF(M$2:M$65536&lt;7,4,IF(M$2:M$65536&lt;10,1,2)))</f>
        <v>2</v>
      </c>
      <c r="V528" s="2">
        <f>IF(M$2:M$65536 &lt;= 6, R$2:R$2192, R$2:R$65536+1)</f>
        <v>2007</v>
      </c>
      <c r="W528" s="2" t="str">
        <f>IF(MONTH($B528+1)&lt;&gt;M528,"Month End","Not Month End")</f>
        <v>Not Month End</v>
      </c>
      <c r="X528" s="3">
        <f>DATE(R528-1,M528,D528)</f>
        <v>38657</v>
      </c>
      <c r="Z5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values(20061101, '2006-11-1',3, 1, 527, 'Wednesday', 'Wed', 'Weekday', 45, 77, '2006-10-30', 20061030, 11, 19, 'November', 'Nov', 4, 2006, 200611, 5, 2, 2007, 'Not Month End', '2005-11-1')</v>
      </c>
    </row>
    <row r="529" spans="1:26" x14ac:dyDescent="0.25">
      <c r="A529" s="2">
        <f>YEAR(B529)*10000+MONTH(B529)*100+DAY(B529)</f>
        <v>20061102</v>
      </c>
      <c r="B529" s="3">
        <f>B528+1</f>
        <v>39023</v>
      </c>
      <c r="C529" s="2">
        <f>WEEKDAY(B529,2)</f>
        <v>4</v>
      </c>
      <c r="D529" s="2">
        <f>DAY(B529)</f>
        <v>2</v>
      </c>
      <c r="E529" s="2">
        <f>IF(ISNUMBER(E528),E528+1,1)</f>
        <v>528</v>
      </c>
      <c r="F529" s="3" t="str">
        <f>VLOOKUP(C529,weekdays,2)</f>
        <v>Thursday</v>
      </c>
      <c r="G529" s="3" t="str">
        <f>VLOOKUP(C529,weekdays,3)</f>
        <v>Thu</v>
      </c>
      <c r="H529" s="2" t="str">
        <f>IF(C529&lt;=5,"Weekday","Weekend")</f>
        <v>Weekday</v>
      </c>
      <c r="I529" s="2">
        <f>WEEKNUM(B529,2)</f>
        <v>45</v>
      </c>
      <c r="J529" s="2">
        <f>IF(I529=I528,J528,J528+1)</f>
        <v>77</v>
      </c>
      <c r="K529" s="3">
        <f>B529+1-C529</f>
        <v>39020</v>
      </c>
      <c r="L529" s="2">
        <f>YEAR(K529)*10000+MONTH(K529)*100+DAY(K529)</f>
        <v>20061030</v>
      </c>
      <c r="M529" s="2">
        <f>MONTH(B529)</f>
        <v>11</v>
      </c>
      <c r="N529" s="2">
        <f>IF(M529=M528,N528,N528+1)</f>
        <v>19</v>
      </c>
      <c r="O529" s="3" t="str">
        <f>VLOOKUP(M$2:M$65536,months,2)</f>
        <v>November</v>
      </c>
      <c r="P529" s="3" t="str">
        <f>VLOOKUP(M$2:M$65536,months,3)</f>
        <v>Nov</v>
      </c>
      <c r="Q529" s="2">
        <f>IF(M$2:M$65536&lt;4,1,IF(M$2:M$65536&lt;7,2,IF(M$2:M$65536&lt;10,3,4)))</f>
        <v>4</v>
      </c>
      <c r="R529" s="2">
        <f>YEAR($B529)</f>
        <v>2006</v>
      </c>
      <c r="S529" s="2">
        <f>R529*100+M$2:M$65536</f>
        <v>200611</v>
      </c>
      <c r="T529" s="2">
        <f>IF(M$2:M$65536&lt;=6,M$2:M$65536+6,M$2:M$65536-6)</f>
        <v>5</v>
      </c>
      <c r="U529" s="2">
        <f>IF(M$2:M$65536&lt;4,3,IF(M$2:M$65536&lt;7,4,IF(M$2:M$65536&lt;10,1,2)))</f>
        <v>2</v>
      </c>
      <c r="V529" s="2">
        <f>IF(M$2:M$65536 &lt;= 6, R$2:R$2192, R$2:R$65536+1)</f>
        <v>2007</v>
      </c>
      <c r="W529" s="2" t="str">
        <f>IF(MONTH($B529+1)&lt;&gt;M529,"Month End","Not Month End")</f>
        <v>Not Month End</v>
      </c>
      <c r="X529" s="3">
        <f>DATE(R529-1,M529,D529)</f>
        <v>38658</v>
      </c>
      <c r="Z5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values(20061102, '2006-11-2',4, 2, 528, 'Thursday', 'Thu', 'Weekday', 45, 77, '2006-10-30', 20061030, 11, 19, 'November', 'Nov', 4, 2006, 200611, 5, 2, 2007, 'Not Month End', '2005-11-2')</v>
      </c>
    </row>
    <row r="530" spans="1:26" x14ac:dyDescent="0.25">
      <c r="A530" s="2">
        <f>YEAR(B530)*10000+MONTH(B530)*100+DAY(B530)</f>
        <v>20061103</v>
      </c>
      <c r="B530" s="3">
        <f>B529+1</f>
        <v>39024</v>
      </c>
      <c r="C530" s="2">
        <f>WEEKDAY(B530,2)</f>
        <v>5</v>
      </c>
      <c r="D530" s="2">
        <f>DAY(B530)</f>
        <v>3</v>
      </c>
      <c r="E530" s="2">
        <f>IF(ISNUMBER(E529),E529+1,1)</f>
        <v>529</v>
      </c>
      <c r="F530" s="3" t="str">
        <f>VLOOKUP(C530,weekdays,2)</f>
        <v>Friday</v>
      </c>
      <c r="G530" s="3" t="str">
        <f>VLOOKUP(C530,weekdays,3)</f>
        <v>Fri</v>
      </c>
      <c r="H530" s="2" t="str">
        <f>IF(C530&lt;=5,"Weekday","Weekend")</f>
        <v>Weekday</v>
      </c>
      <c r="I530" s="2">
        <f>WEEKNUM(B530,2)</f>
        <v>45</v>
      </c>
      <c r="J530" s="2">
        <f>IF(I530=I529,J529,J529+1)</f>
        <v>77</v>
      </c>
      <c r="K530" s="3">
        <f>B530+1-C530</f>
        <v>39020</v>
      </c>
      <c r="L530" s="2">
        <f>YEAR(K530)*10000+MONTH(K530)*100+DAY(K530)</f>
        <v>20061030</v>
      </c>
      <c r="M530" s="2">
        <f>MONTH(B530)</f>
        <v>11</v>
      </c>
      <c r="N530" s="2">
        <f>IF(M530=M529,N529,N529+1)</f>
        <v>19</v>
      </c>
      <c r="O530" s="3" t="str">
        <f>VLOOKUP(M$2:M$65536,months,2)</f>
        <v>November</v>
      </c>
      <c r="P530" s="3" t="str">
        <f>VLOOKUP(M$2:M$65536,months,3)</f>
        <v>Nov</v>
      </c>
      <c r="Q530" s="2">
        <f>IF(M$2:M$65536&lt;4,1,IF(M$2:M$65536&lt;7,2,IF(M$2:M$65536&lt;10,3,4)))</f>
        <v>4</v>
      </c>
      <c r="R530" s="2">
        <f>YEAR($B530)</f>
        <v>2006</v>
      </c>
      <c r="S530" s="2">
        <f>R530*100+M$2:M$65536</f>
        <v>200611</v>
      </c>
      <c r="T530" s="2">
        <f>IF(M$2:M$65536&lt;=6,M$2:M$65536+6,M$2:M$65536-6)</f>
        <v>5</v>
      </c>
      <c r="U530" s="2">
        <f>IF(M$2:M$65536&lt;4,3,IF(M$2:M$65536&lt;7,4,IF(M$2:M$65536&lt;10,1,2)))</f>
        <v>2</v>
      </c>
      <c r="V530" s="2">
        <f>IF(M$2:M$65536 &lt;= 6, R$2:R$2192, R$2:R$65536+1)</f>
        <v>2007</v>
      </c>
      <c r="W530" s="2" t="str">
        <f>IF(MONTH($B530+1)&lt;&gt;M530,"Month End","Not Month End")</f>
        <v>Not Month End</v>
      </c>
      <c r="X530" s="3">
        <f>DATE(R530-1,M530,D530)</f>
        <v>38659</v>
      </c>
      <c r="Z5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values(20061103, '2006-11-3',5, 3, 529, 'Friday', 'Fri', 'Weekday', 45, 77, '2006-10-30', 20061030, 11, 19, 'November', 'Nov', 4, 2006, 200611, 5, 2, 2007, 'Not Month End', '2005-11-3')</v>
      </c>
    </row>
    <row r="531" spans="1:26" x14ac:dyDescent="0.25">
      <c r="A531" s="2">
        <f>YEAR(B531)*10000+MONTH(B531)*100+DAY(B531)</f>
        <v>20061104</v>
      </c>
      <c r="B531" s="3">
        <f>B530+1</f>
        <v>39025</v>
      </c>
      <c r="C531" s="2">
        <f>WEEKDAY(B531,2)</f>
        <v>6</v>
      </c>
      <c r="D531" s="2">
        <f>DAY(B531)</f>
        <v>4</v>
      </c>
      <c r="E531" s="2">
        <f>IF(ISNUMBER(E530),E530+1,1)</f>
        <v>530</v>
      </c>
      <c r="F531" s="3" t="str">
        <f>VLOOKUP(C531,weekdays,2)</f>
        <v>Saturday</v>
      </c>
      <c r="G531" s="3" t="str">
        <f>VLOOKUP(C531,weekdays,3)</f>
        <v>Sat</v>
      </c>
      <c r="H531" s="2" t="str">
        <f>IF(C531&lt;=5,"Weekday","Weekend")</f>
        <v>Weekend</v>
      </c>
      <c r="I531" s="2">
        <f>WEEKNUM(B531,2)</f>
        <v>45</v>
      </c>
      <c r="J531" s="2">
        <f>IF(I531=I530,J530,J530+1)</f>
        <v>77</v>
      </c>
      <c r="K531" s="3">
        <f>B531+1-C531</f>
        <v>39020</v>
      </c>
      <c r="L531" s="2">
        <f>YEAR(K531)*10000+MONTH(K531)*100+DAY(K531)</f>
        <v>20061030</v>
      </c>
      <c r="M531" s="2">
        <f>MONTH(B531)</f>
        <v>11</v>
      </c>
      <c r="N531" s="2">
        <f>IF(M531=M530,N530,N530+1)</f>
        <v>19</v>
      </c>
      <c r="O531" s="3" t="str">
        <f>VLOOKUP(M$2:M$65536,months,2)</f>
        <v>November</v>
      </c>
      <c r="P531" s="3" t="str">
        <f>VLOOKUP(M$2:M$65536,months,3)</f>
        <v>Nov</v>
      </c>
      <c r="Q531" s="2">
        <f>IF(M$2:M$65536&lt;4,1,IF(M$2:M$65536&lt;7,2,IF(M$2:M$65536&lt;10,3,4)))</f>
        <v>4</v>
      </c>
      <c r="R531" s="2">
        <f>YEAR($B531)</f>
        <v>2006</v>
      </c>
      <c r="S531" s="2">
        <f>R531*100+M$2:M$65536</f>
        <v>200611</v>
      </c>
      <c r="T531" s="2">
        <f>IF(M$2:M$65536&lt;=6,M$2:M$65536+6,M$2:M$65536-6)</f>
        <v>5</v>
      </c>
      <c r="U531" s="2">
        <f>IF(M$2:M$65536&lt;4,3,IF(M$2:M$65536&lt;7,4,IF(M$2:M$65536&lt;10,1,2)))</f>
        <v>2</v>
      </c>
      <c r="V531" s="2">
        <f>IF(M$2:M$65536 &lt;= 6, R$2:R$2192, R$2:R$65536+1)</f>
        <v>2007</v>
      </c>
      <c r="W531" s="2" t="str">
        <f>IF(MONTH($B531+1)&lt;&gt;M531,"Month End","Not Month End")</f>
        <v>Not Month End</v>
      </c>
      <c r="X531" s="3">
        <f>DATE(R531-1,M531,D531)</f>
        <v>38660</v>
      </c>
      <c r="Z5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values(20061104, '2006-11-4',6, 4, 530, 'Saturday', 'Sat', 'Weekend', 45, 77, '2006-10-30', 20061030, 11, 19, 'November', 'Nov', 4, 2006, 200611, 5, 2, 2007, 'Not Month End', '2005-11-4')</v>
      </c>
    </row>
    <row r="532" spans="1:26" x14ac:dyDescent="0.25">
      <c r="A532" s="2">
        <f>YEAR(B532)*10000+MONTH(B532)*100+DAY(B532)</f>
        <v>20061105</v>
      </c>
      <c r="B532" s="3">
        <f>B531+1</f>
        <v>39026</v>
      </c>
      <c r="C532" s="2">
        <f>WEEKDAY(B532,2)</f>
        <v>7</v>
      </c>
      <c r="D532" s="2">
        <f>DAY(B532)</f>
        <v>5</v>
      </c>
      <c r="E532" s="2">
        <f>IF(ISNUMBER(E531),E531+1,1)</f>
        <v>531</v>
      </c>
      <c r="F532" s="3" t="str">
        <f>VLOOKUP(C532,weekdays,2)</f>
        <v>Sunday</v>
      </c>
      <c r="G532" s="3" t="str">
        <f>VLOOKUP(C532,weekdays,3)</f>
        <v>Sun</v>
      </c>
      <c r="H532" s="2" t="str">
        <f>IF(C532&lt;=5,"Weekday","Weekend")</f>
        <v>Weekend</v>
      </c>
      <c r="I532" s="2">
        <f>WEEKNUM(B532,2)</f>
        <v>45</v>
      </c>
      <c r="J532" s="2">
        <f>IF(I532=I531,J531,J531+1)</f>
        <v>77</v>
      </c>
      <c r="K532" s="3">
        <f>B532+1-C532</f>
        <v>39020</v>
      </c>
      <c r="L532" s="2">
        <f>YEAR(K532)*10000+MONTH(K532)*100+DAY(K532)</f>
        <v>20061030</v>
      </c>
      <c r="M532" s="2">
        <f>MONTH(B532)</f>
        <v>11</v>
      </c>
      <c r="N532" s="2">
        <f>IF(M532=M531,N531,N531+1)</f>
        <v>19</v>
      </c>
      <c r="O532" s="3" t="str">
        <f>VLOOKUP(M$2:M$65536,months,2)</f>
        <v>November</v>
      </c>
      <c r="P532" s="3" t="str">
        <f>VLOOKUP(M$2:M$65536,months,3)</f>
        <v>Nov</v>
      </c>
      <c r="Q532" s="2">
        <f>IF(M$2:M$65536&lt;4,1,IF(M$2:M$65536&lt;7,2,IF(M$2:M$65536&lt;10,3,4)))</f>
        <v>4</v>
      </c>
      <c r="R532" s="2">
        <f>YEAR($B532)</f>
        <v>2006</v>
      </c>
      <c r="S532" s="2">
        <f>R532*100+M$2:M$65536</f>
        <v>200611</v>
      </c>
      <c r="T532" s="2">
        <f>IF(M$2:M$65536&lt;=6,M$2:M$65536+6,M$2:M$65536-6)</f>
        <v>5</v>
      </c>
      <c r="U532" s="2">
        <f>IF(M$2:M$65536&lt;4,3,IF(M$2:M$65536&lt;7,4,IF(M$2:M$65536&lt;10,1,2)))</f>
        <v>2</v>
      </c>
      <c r="V532" s="2">
        <f>IF(M$2:M$65536 &lt;= 6, R$2:R$2192, R$2:R$65536+1)</f>
        <v>2007</v>
      </c>
      <c r="W532" s="2" t="str">
        <f>IF(MONTH($B532+1)&lt;&gt;M532,"Month End","Not Month End")</f>
        <v>Not Month End</v>
      </c>
      <c r="X532" s="3">
        <f>DATE(R532-1,M532,D532)</f>
        <v>38661</v>
      </c>
      <c r="Z5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values(20061105, '2006-11-5',7, 5, 531, 'Sunday', 'Sun', 'Weekend', 45, 77, '2006-10-30', 20061030, 11, 19, 'November', 'Nov', 4, 2006, 200611, 5, 2, 2007, 'Not Month End', '2005-11-5')</v>
      </c>
    </row>
    <row r="533" spans="1:26" x14ac:dyDescent="0.25">
      <c r="A533" s="2">
        <f>YEAR(B533)*10000+MONTH(B533)*100+DAY(B533)</f>
        <v>20061106</v>
      </c>
      <c r="B533" s="3">
        <f>B532+1</f>
        <v>39027</v>
      </c>
      <c r="C533" s="2">
        <f>WEEKDAY(B533,2)</f>
        <v>1</v>
      </c>
      <c r="D533" s="2">
        <f>DAY(B533)</f>
        <v>6</v>
      </c>
      <c r="E533" s="2">
        <f>IF(ISNUMBER(E532),E532+1,1)</f>
        <v>532</v>
      </c>
      <c r="F533" s="3" t="str">
        <f>VLOOKUP(C533,weekdays,2)</f>
        <v>Monday</v>
      </c>
      <c r="G533" s="3" t="str">
        <f>VLOOKUP(C533,weekdays,3)</f>
        <v>Mon</v>
      </c>
      <c r="H533" s="2" t="str">
        <f>IF(C533&lt;=5,"Weekday","Weekend")</f>
        <v>Weekday</v>
      </c>
      <c r="I533" s="2">
        <f>WEEKNUM(B533,2)</f>
        <v>46</v>
      </c>
      <c r="J533" s="2">
        <f>IF(I533=I532,J532,J532+1)</f>
        <v>78</v>
      </c>
      <c r="K533" s="3">
        <f>B533+1-C533</f>
        <v>39027</v>
      </c>
      <c r="L533" s="2">
        <f>YEAR(K533)*10000+MONTH(K533)*100+DAY(K533)</f>
        <v>20061106</v>
      </c>
      <c r="M533" s="2">
        <f>MONTH(B533)</f>
        <v>11</v>
      </c>
      <c r="N533" s="2">
        <f>IF(M533=M532,N532,N532+1)</f>
        <v>19</v>
      </c>
      <c r="O533" s="3" t="str">
        <f>VLOOKUP(M$2:M$65536,months,2)</f>
        <v>November</v>
      </c>
      <c r="P533" s="3" t="str">
        <f>VLOOKUP(M$2:M$65536,months,3)</f>
        <v>Nov</v>
      </c>
      <c r="Q533" s="2">
        <f>IF(M$2:M$65536&lt;4,1,IF(M$2:M$65536&lt;7,2,IF(M$2:M$65536&lt;10,3,4)))</f>
        <v>4</v>
      </c>
      <c r="R533" s="2">
        <f>YEAR($B533)</f>
        <v>2006</v>
      </c>
      <c r="S533" s="2">
        <f>R533*100+M$2:M$65536</f>
        <v>200611</v>
      </c>
      <c r="T533" s="2">
        <f>IF(M$2:M$65536&lt;=6,M$2:M$65536+6,M$2:M$65536-6)</f>
        <v>5</v>
      </c>
      <c r="U533" s="2">
        <f>IF(M$2:M$65536&lt;4,3,IF(M$2:M$65536&lt;7,4,IF(M$2:M$65536&lt;10,1,2)))</f>
        <v>2</v>
      </c>
      <c r="V533" s="2">
        <f>IF(M$2:M$65536 &lt;= 6, R$2:R$2192, R$2:R$65536+1)</f>
        <v>2007</v>
      </c>
      <c r="W533" s="2" t="str">
        <f>IF(MONTH($B533+1)&lt;&gt;M533,"Month End","Not Month End")</f>
        <v>Not Month End</v>
      </c>
      <c r="X533" s="3">
        <f>DATE(R533-1,M533,D533)</f>
        <v>38662</v>
      </c>
      <c r="Z5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values(20061106, '2006-11-6',1, 6, 532, 'Monday', 'Mon', 'Weekday', 46, 78, '2006-11-6', 20061106, 11, 19, 'November', 'Nov', 4, 2006, 200611, 5, 2, 2007, 'Not Month End', '2005-11-6')</v>
      </c>
    </row>
    <row r="534" spans="1:26" x14ac:dyDescent="0.25">
      <c r="A534" s="2">
        <f>YEAR(B534)*10000+MONTH(B534)*100+DAY(B534)</f>
        <v>20061107</v>
      </c>
      <c r="B534" s="3">
        <f>B533+1</f>
        <v>39028</v>
      </c>
      <c r="C534" s="2">
        <f>WEEKDAY(B534,2)</f>
        <v>2</v>
      </c>
      <c r="D534" s="2">
        <f>DAY(B534)</f>
        <v>7</v>
      </c>
      <c r="E534" s="2">
        <f>IF(ISNUMBER(E533),E533+1,1)</f>
        <v>533</v>
      </c>
      <c r="F534" s="3" t="str">
        <f>VLOOKUP(C534,weekdays,2)</f>
        <v>Tuesday</v>
      </c>
      <c r="G534" s="3" t="str">
        <f>VLOOKUP(C534,weekdays,3)</f>
        <v>Tue</v>
      </c>
      <c r="H534" s="2" t="str">
        <f>IF(C534&lt;=5,"Weekday","Weekend")</f>
        <v>Weekday</v>
      </c>
      <c r="I534" s="2">
        <f>WEEKNUM(B534,2)</f>
        <v>46</v>
      </c>
      <c r="J534" s="2">
        <f>IF(I534=I533,J533,J533+1)</f>
        <v>78</v>
      </c>
      <c r="K534" s="3">
        <f>B534+1-C534</f>
        <v>39027</v>
      </c>
      <c r="L534" s="2">
        <f>YEAR(K534)*10000+MONTH(K534)*100+DAY(K534)</f>
        <v>20061106</v>
      </c>
      <c r="M534" s="2">
        <f>MONTH(B534)</f>
        <v>11</v>
      </c>
      <c r="N534" s="2">
        <f>IF(M534=M533,N533,N533+1)</f>
        <v>19</v>
      </c>
      <c r="O534" s="3" t="str">
        <f>VLOOKUP(M$2:M$65536,months,2)</f>
        <v>November</v>
      </c>
      <c r="P534" s="3" t="str">
        <f>VLOOKUP(M$2:M$65536,months,3)</f>
        <v>Nov</v>
      </c>
      <c r="Q534" s="2">
        <f>IF(M$2:M$65536&lt;4,1,IF(M$2:M$65536&lt;7,2,IF(M$2:M$65536&lt;10,3,4)))</f>
        <v>4</v>
      </c>
      <c r="R534" s="2">
        <f>YEAR($B534)</f>
        <v>2006</v>
      </c>
      <c r="S534" s="2">
        <f>R534*100+M$2:M$65536</f>
        <v>200611</v>
      </c>
      <c r="T534" s="2">
        <f>IF(M$2:M$65536&lt;=6,M$2:M$65536+6,M$2:M$65536-6)</f>
        <v>5</v>
      </c>
      <c r="U534" s="2">
        <f>IF(M$2:M$65536&lt;4,3,IF(M$2:M$65536&lt;7,4,IF(M$2:M$65536&lt;10,1,2)))</f>
        <v>2</v>
      </c>
      <c r="V534" s="2">
        <f>IF(M$2:M$65536 &lt;= 6, R$2:R$2192, R$2:R$65536+1)</f>
        <v>2007</v>
      </c>
      <c r="W534" s="2" t="str">
        <f>IF(MONTH($B534+1)&lt;&gt;M534,"Month End","Not Month End")</f>
        <v>Not Month End</v>
      </c>
      <c r="X534" s="3">
        <f>DATE(R534-1,M534,D534)</f>
        <v>38663</v>
      </c>
      <c r="Z5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values(20061107, '2006-11-7',2, 7, 533, 'Tuesday', 'Tue', 'Weekday', 46, 78, '2006-11-6', 20061106, 11, 19, 'November', 'Nov', 4, 2006, 200611, 5, 2, 2007, 'Not Month End', '2005-11-7')</v>
      </c>
    </row>
    <row r="535" spans="1:26" x14ac:dyDescent="0.25">
      <c r="A535" s="2">
        <f>YEAR(B535)*10000+MONTH(B535)*100+DAY(B535)</f>
        <v>20061108</v>
      </c>
      <c r="B535" s="3">
        <f>B534+1</f>
        <v>39029</v>
      </c>
      <c r="C535" s="2">
        <f>WEEKDAY(B535,2)</f>
        <v>3</v>
      </c>
      <c r="D535" s="2">
        <f>DAY(B535)</f>
        <v>8</v>
      </c>
      <c r="E535" s="2">
        <f>IF(ISNUMBER(E534),E534+1,1)</f>
        <v>534</v>
      </c>
      <c r="F535" s="3" t="str">
        <f>VLOOKUP(C535,weekdays,2)</f>
        <v>Wednesday</v>
      </c>
      <c r="G535" s="3" t="str">
        <f>VLOOKUP(C535,weekdays,3)</f>
        <v>Wed</v>
      </c>
      <c r="H535" s="2" t="str">
        <f>IF(C535&lt;=5,"Weekday","Weekend")</f>
        <v>Weekday</v>
      </c>
      <c r="I535" s="2">
        <f>WEEKNUM(B535,2)</f>
        <v>46</v>
      </c>
      <c r="J535" s="2">
        <f>IF(I535=I534,J534,J534+1)</f>
        <v>78</v>
      </c>
      <c r="K535" s="3">
        <f>B535+1-C535</f>
        <v>39027</v>
      </c>
      <c r="L535" s="2">
        <f>YEAR(K535)*10000+MONTH(K535)*100+DAY(K535)</f>
        <v>20061106</v>
      </c>
      <c r="M535" s="2">
        <f>MONTH(B535)</f>
        <v>11</v>
      </c>
      <c r="N535" s="2">
        <f>IF(M535=M534,N534,N534+1)</f>
        <v>19</v>
      </c>
      <c r="O535" s="3" t="str">
        <f>VLOOKUP(M$2:M$65536,months,2)</f>
        <v>November</v>
      </c>
      <c r="P535" s="3" t="str">
        <f>VLOOKUP(M$2:M$65536,months,3)</f>
        <v>Nov</v>
      </c>
      <c r="Q535" s="2">
        <f>IF(M$2:M$65536&lt;4,1,IF(M$2:M$65536&lt;7,2,IF(M$2:M$65536&lt;10,3,4)))</f>
        <v>4</v>
      </c>
      <c r="R535" s="2">
        <f>YEAR($B535)</f>
        <v>2006</v>
      </c>
      <c r="S535" s="2">
        <f>R535*100+M$2:M$65536</f>
        <v>200611</v>
      </c>
      <c r="T535" s="2">
        <f>IF(M$2:M$65536&lt;=6,M$2:M$65536+6,M$2:M$65536-6)</f>
        <v>5</v>
      </c>
      <c r="U535" s="2">
        <f>IF(M$2:M$65536&lt;4,3,IF(M$2:M$65536&lt;7,4,IF(M$2:M$65536&lt;10,1,2)))</f>
        <v>2</v>
      </c>
      <c r="V535" s="2">
        <f>IF(M$2:M$65536 &lt;= 6, R$2:R$2192, R$2:R$65536+1)</f>
        <v>2007</v>
      </c>
      <c r="W535" s="2" t="str">
        <f>IF(MONTH($B535+1)&lt;&gt;M535,"Month End","Not Month End")</f>
        <v>Not Month End</v>
      </c>
      <c r="X535" s="3">
        <f>DATE(R535-1,M535,D535)</f>
        <v>38664</v>
      </c>
      <c r="Z5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values(20061108, '2006-11-8',3, 8, 534, 'Wednesday', 'Wed', 'Weekday', 46, 78, '2006-11-6', 20061106, 11, 19, 'November', 'Nov', 4, 2006, 200611, 5, 2, 2007, 'Not Month End', '2005-11-8')</v>
      </c>
    </row>
    <row r="536" spans="1:26" x14ac:dyDescent="0.25">
      <c r="A536" s="2">
        <f>YEAR(B536)*10000+MONTH(B536)*100+DAY(B536)</f>
        <v>20061109</v>
      </c>
      <c r="B536" s="3">
        <f>B535+1</f>
        <v>39030</v>
      </c>
      <c r="C536" s="2">
        <f>WEEKDAY(B536,2)</f>
        <v>4</v>
      </c>
      <c r="D536" s="2">
        <f>DAY(B536)</f>
        <v>9</v>
      </c>
      <c r="E536" s="2">
        <f>IF(ISNUMBER(E535),E535+1,1)</f>
        <v>535</v>
      </c>
      <c r="F536" s="3" t="str">
        <f>VLOOKUP(C536,weekdays,2)</f>
        <v>Thursday</v>
      </c>
      <c r="G536" s="3" t="str">
        <f>VLOOKUP(C536,weekdays,3)</f>
        <v>Thu</v>
      </c>
      <c r="H536" s="2" t="str">
        <f>IF(C536&lt;=5,"Weekday","Weekend")</f>
        <v>Weekday</v>
      </c>
      <c r="I536" s="2">
        <f>WEEKNUM(B536,2)</f>
        <v>46</v>
      </c>
      <c r="J536" s="2">
        <f>IF(I536=I535,J535,J535+1)</f>
        <v>78</v>
      </c>
      <c r="K536" s="3">
        <f>B536+1-C536</f>
        <v>39027</v>
      </c>
      <c r="L536" s="2">
        <f>YEAR(K536)*10000+MONTH(K536)*100+DAY(K536)</f>
        <v>20061106</v>
      </c>
      <c r="M536" s="2">
        <f>MONTH(B536)</f>
        <v>11</v>
      </c>
      <c r="N536" s="2">
        <f>IF(M536=M535,N535,N535+1)</f>
        <v>19</v>
      </c>
      <c r="O536" s="3" t="str">
        <f>VLOOKUP(M$2:M$65536,months,2)</f>
        <v>November</v>
      </c>
      <c r="P536" s="3" t="str">
        <f>VLOOKUP(M$2:M$65536,months,3)</f>
        <v>Nov</v>
      </c>
      <c r="Q536" s="2">
        <f>IF(M$2:M$65536&lt;4,1,IF(M$2:M$65536&lt;7,2,IF(M$2:M$65536&lt;10,3,4)))</f>
        <v>4</v>
      </c>
      <c r="R536" s="2">
        <f>YEAR($B536)</f>
        <v>2006</v>
      </c>
      <c r="S536" s="2">
        <f>R536*100+M$2:M$65536</f>
        <v>200611</v>
      </c>
      <c r="T536" s="2">
        <f>IF(M$2:M$65536&lt;=6,M$2:M$65536+6,M$2:M$65536-6)</f>
        <v>5</v>
      </c>
      <c r="U536" s="2">
        <f>IF(M$2:M$65536&lt;4,3,IF(M$2:M$65536&lt;7,4,IF(M$2:M$65536&lt;10,1,2)))</f>
        <v>2</v>
      </c>
      <c r="V536" s="2">
        <f>IF(M$2:M$65536 &lt;= 6, R$2:R$2192, R$2:R$65536+1)</f>
        <v>2007</v>
      </c>
      <c r="W536" s="2" t="str">
        <f>IF(MONTH($B536+1)&lt;&gt;M536,"Month End","Not Month End")</f>
        <v>Not Month End</v>
      </c>
      <c r="X536" s="3">
        <f>DATE(R536-1,M536,D536)</f>
        <v>38665</v>
      </c>
      <c r="Z5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values(20061109, '2006-11-9',4, 9, 535, 'Thursday', 'Thu', 'Weekday', 46, 78, '2006-11-6', 20061106, 11, 19, 'November', 'Nov', 4, 2006, 200611, 5, 2, 2007, 'Not Month End', '2005-11-9')</v>
      </c>
    </row>
    <row r="537" spans="1:26" x14ac:dyDescent="0.25">
      <c r="A537" s="2">
        <f>YEAR(B537)*10000+MONTH(B537)*100+DAY(B537)</f>
        <v>20061110</v>
      </c>
      <c r="B537" s="3">
        <f>B536+1</f>
        <v>39031</v>
      </c>
      <c r="C537" s="2">
        <f>WEEKDAY(B537,2)</f>
        <v>5</v>
      </c>
      <c r="D537" s="2">
        <f>DAY(B537)</f>
        <v>10</v>
      </c>
      <c r="E537" s="2">
        <f>IF(ISNUMBER(E536),E536+1,1)</f>
        <v>536</v>
      </c>
      <c r="F537" s="3" t="str">
        <f>VLOOKUP(C537,weekdays,2)</f>
        <v>Friday</v>
      </c>
      <c r="G537" s="3" t="str">
        <f>VLOOKUP(C537,weekdays,3)</f>
        <v>Fri</v>
      </c>
      <c r="H537" s="2" t="str">
        <f>IF(C537&lt;=5,"Weekday","Weekend")</f>
        <v>Weekday</v>
      </c>
      <c r="I537" s="2">
        <f>WEEKNUM(B537,2)</f>
        <v>46</v>
      </c>
      <c r="J537" s="2">
        <f>IF(I537=I536,J536,J536+1)</f>
        <v>78</v>
      </c>
      <c r="K537" s="3">
        <f>B537+1-C537</f>
        <v>39027</v>
      </c>
      <c r="L537" s="2">
        <f>YEAR(K537)*10000+MONTH(K537)*100+DAY(K537)</f>
        <v>20061106</v>
      </c>
      <c r="M537" s="2">
        <f>MONTH(B537)</f>
        <v>11</v>
      </c>
      <c r="N537" s="2">
        <f>IF(M537=M536,N536,N536+1)</f>
        <v>19</v>
      </c>
      <c r="O537" s="3" t="str">
        <f>VLOOKUP(M$2:M$65536,months,2)</f>
        <v>November</v>
      </c>
      <c r="P537" s="3" t="str">
        <f>VLOOKUP(M$2:M$65536,months,3)</f>
        <v>Nov</v>
      </c>
      <c r="Q537" s="2">
        <f>IF(M$2:M$65536&lt;4,1,IF(M$2:M$65536&lt;7,2,IF(M$2:M$65536&lt;10,3,4)))</f>
        <v>4</v>
      </c>
      <c r="R537" s="2">
        <f>YEAR($B537)</f>
        <v>2006</v>
      </c>
      <c r="S537" s="2">
        <f>R537*100+M$2:M$65536</f>
        <v>200611</v>
      </c>
      <c r="T537" s="2">
        <f>IF(M$2:M$65536&lt;=6,M$2:M$65536+6,M$2:M$65536-6)</f>
        <v>5</v>
      </c>
      <c r="U537" s="2">
        <f>IF(M$2:M$65536&lt;4,3,IF(M$2:M$65536&lt;7,4,IF(M$2:M$65536&lt;10,1,2)))</f>
        <v>2</v>
      </c>
      <c r="V537" s="2">
        <f>IF(M$2:M$65536 &lt;= 6, R$2:R$2192, R$2:R$65536+1)</f>
        <v>2007</v>
      </c>
      <c r="W537" s="2" t="str">
        <f>IF(MONTH($B537+1)&lt;&gt;M537,"Month End","Not Month End")</f>
        <v>Not Month End</v>
      </c>
      <c r="X537" s="3">
        <f>DATE(R537-1,M537,D537)</f>
        <v>38666</v>
      </c>
      <c r="Z5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values(20061110, '2006-11-10',5, 10, 536, 'Friday', 'Fri', 'Weekday', 46, 78, '2006-11-6', 20061106, 11, 19, 'November', 'Nov', 4, 2006, 200611, 5, 2, 2007, 'Not Month End', '2005-11-10')</v>
      </c>
    </row>
    <row r="538" spans="1:26" x14ac:dyDescent="0.25">
      <c r="A538" s="2">
        <f>YEAR(B538)*10000+MONTH(B538)*100+DAY(B538)</f>
        <v>20061111</v>
      </c>
      <c r="B538" s="3">
        <f>B537+1</f>
        <v>39032</v>
      </c>
      <c r="C538" s="2">
        <f>WEEKDAY(B538,2)</f>
        <v>6</v>
      </c>
      <c r="D538" s="2">
        <f>DAY(B538)</f>
        <v>11</v>
      </c>
      <c r="E538" s="2">
        <f>IF(ISNUMBER(E537),E537+1,1)</f>
        <v>537</v>
      </c>
      <c r="F538" s="3" t="str">
        <f>VLOOKUP(C538,weekdays,2)</f>
        <v>Saturday</v>
      </c>
      <c r="G538" s="3" t="str">
        <f>VLOOKUP(C538,weekdays,3)</f>
        <v>Sat</v>
      </c>
      <c r="H538" s="2" t="str">
        <f>IF(C538&lt;=5,"Weekday","Weekend")</f>
        <v>Weekend</v>
      </c>
      <c r="I538" s="2">
        <f>WEEKNUM(B538,2)</f>
        <v>46</v>
      </c>
      <c r="J538" s="2">
        <f>IF(I538=I537,J537,J537+1)</f>
        <v>78</v>
      </c>
      <c r="K538" s="3">
        <f>B538+1-C538</f>
        <v>39027</v>
      </c>
      <c r="L538" s="2">
        <f>YEAR(K538)*10000+MONTH(K538)*100+DAY(K538)</f>
        <v>20061106</v>
      </c>
      <c r="M538" s="2">
        <f>MONTH(B538)</f>
        <v>11</v>
      </c>
      <c r="N538" s="2">
        <f>IF(M538=M537,N537,N537+1)</f>
        <v>19</v>
      </c>
      <c r="O538" s="3" t="str">
        <f>VLOOKUP(M$2:M$65536,months,2)</f>
        <v>November</v>
      </c>
      <c r="P538" s="3" t="str">
        <f>VLOOKUP(M$2:M$65536,months,3)</f>
        <v>Nov</v>
      </c>
      <c r="Q538" s="2">
        <f>IF(M$2:M$65536&lt;4,1,IF(M$2:M$65536&lt;7,2,IF(M$2:M$65536&lt;10,3,4)))</f>
        <v>4</v>
      </c>
      <c r="R538" s="2">
        <f>YEAR($B538)</f>
        <v>2006</v>
      </c>
      <c r="S538" s="2">
        <f>R538*100+M$2:M$65536</f>
        <v>200611</v>
      </c>
      <c r="T538" s="2">
        <f>IF(M$2:M$65536&lt;=6,M$2:M$65536+6,M$2:M$65536-6)</f>
        <v>5</v>
      </c>
      <c r="U538" s="2">
        <f>IF(M$2:M$65536&lt;4,3,IF(M$2:M$65536&lt;7,4,IF(M$2:M$65536&lt;10,1,2)))</f>
        <v>2</v>
      </c>
      <c r="V538" s="2">
        <f>IF(M$2:M$65536 &lt;= 6, R$2:R$2192, R$2:R$65536+1)</f>
        <v>2007</v>
      </c>
      <c r="W538" s="2" t="str">
        <f>IF(MONTH($B538+1)&lt;&gt;M538,"Month End","Not Month End")</f>
        <v>Not Month End</v>
      </c>
      <c r="X538" s="3">
        <f>DATE(R538-1,M538,D538)</f>
        <v>38667</v>
      </c>
      <c r="Z5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values(20061111, '2006-11-11',6, 11, 537, 'Saturday', 'Sat', 'Weekend', 46, 78, '2006-11-6', 20061106, 11, 19, 'November', 'Nov', 4, 2006, 200611, 5, 2, 2007, 'Not Month End', '2005-11-11')</v>
      </c>
    </row>
    <row r="539" spans="1:26" x14ac:dyDescent="0.25">
      <c r="A539" s="2">
        <f>YEAR(B539)*10000+MONTH(B539)*100+DAY(B539)</f>
        <v>20061112</v>
      </c>
      <c r="B539" s="3">
        <f>B538+1</f>
        <v>39033</v>
      </c>
      <c r="C539" s="2">
        <f>WEEKDAY(B539,2)</f>
        <v>7</v>
      </c>
      <c r="D539" s="2">
        <f>DAY(B539)</f>
        <v>12</v>
      </c>
      <c r="E539" s="2">
        <f>IF(ISNUMBER(E538),E538+1,1)</f>
        <v>538</v>
      </c>
      <c r="F539" s="3" t="str">
        <f>VLOOKUP(C539,weekdays,2)</f>
        <v>Sunday</v>
      </c>
      <c r="G539" s="3" t="str">
        <f>VLOOKUP(C539,weekdays,3)</f>
        <v>Sun</v>
      </c>
      <c r="H539" s="2" t="str">
        <f>IF(C539&lt;=5,"Weekday","Weekend")</f>
        <v>Weekend</v>
      </c>
      <c r="I539" s="2">
        <f>WEEKNUM(B539,2)</f>
        <v>46</v>
      </c>
      <c r="J539" s="2">
        <f>IF(I539=I538,J538,J538+1)</f>
        <v>78</v>
      </c>
      <c r="K539" s="3">
        <f>B539+1-C539</f>
        <v>39027</v>
      </c>
      <c r="L539" s="2">
        <f>YEAR(K539)*10000+MONTH(K539)*100+DAY(K539)</f>
        <v>20061106</v>
      </c>
      <c r="M539" s="2">
        <f>MONTH(B539)</f>
        <v>11</v>
      </c>
      <c r="N539" s="2">
        <f>IF(M539=M538,N538,N538+1)</f>
        <v>19</v>
      </c>
      <c r="O539" s="3" t="str">
        <f>VLOOKUP(M$2:M$65536,months,2)</f>
        <v>November</v>
      </c>
      <c r="P539" s="3" t="str">
        <f>VLOOKUP(M$2:M$65536,months,3)</f>
        <v>Nov</v>
      </c>
      <c r="Q539" s="2">
        <f>IF(M$2:M$65536&lt;4,1,IF(M$2:M$65536&lt;7,2,IF(M$2:M$65536&lt;10,3,4)))</f>
        <v>4</v>
      </c>
      <c r="R539" s="2">
        <f>YEAR($B539)</f>
        <v>2006</v>
      </c>
      <c r="S539" s="2">
        <f>R539*100+M$2:M$65536</f>
        <v>200611</v>
      </c>
      <c r="T539" s="2">
        <f>IF(M$2:M$65536&lt;=6,M$2:M$65536+6,M$2:M$65536-6)</f>
        <v>5</v>
      </c>
      <c r="U539" s="2">
        <f>IF(M$2:M$65536&lt;4,3,IF(M$2:M$65536&lt;7,4,IF(M$2:M$65536&lt;10,1,2)))</f>
        <v>2</v>
      </c>
      <c r="V539" s="2">
        <f>IF(M$2:M$65536 &lt;= 6, R$2:R$2192, R$2:R$65536+1)</f>
        <v>2007</v>
      </c>
      <c r="W539" s="2" t="str">
        <f>IF(MONTH($B539+1)&lt;&gt;M539,"Month End","Not Month End")</f>
        <v>Not Month End</v>
      </c>
      <c r="X539" s="3">
        <f>DATE(R539-1,M539,D539)</f>
        <v>38668</v>
      </c>
      <c r="Z5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values(20061112, '2006-11-12',7, 12, 538, 'Sunday', 'Sun', 'Weekend', 46, 78, '2006-11-6', 20061106, 11, 19, 'November', 'Nov', 4, 2006, 200611, 5, 2, 2007, 'Not Month End', '2005-11-12')</v>
      </c>
    </row>
    <row r="540" spans="1:26" x14ac:dyDescent="0.25">
      <c r="A540" s="2">
        <f>YEAR(B540)*10000+MONTH(B540)*100+DAY(B540)</f>
        <v>20061113</v>
      </c>
      <c r="B540" s="3">
        <f>B539+1</f>
        <v>39034</v>
      </c>
      <c r="C540" s="2">
        <f>WEEKDAY(B540,2)</f>
        <v>1</v>
      </c>
      <c r="D540" s="2">
        <f>DAY(B540)</f>
        <v>13</v>
      </c>
      <c r="E540" s="2">
        <f>IF(ISNUMBER(E539),E539+1,1)</f>
        <v>539</v>
      </c>
      <c r="F540" s="3" t="str">
        <f>VLOOKUP(C540,weekdays,2)</f>
        <v>Monday</v>
      </c>
      <c r="G540" s="3" t="str">
        <f>VLOOKUP(C540,weekdays,3)</f>
        <v>Mon</v>
      </c>
      <c r="H540" s="2" t="str">
        <f>IF(C540&lt;=5,"Weekday","Weekend")</f>
        <v>Weekday</v>
      </c>
      <c r="I540" s="2">
        <f>WEEKNUM(B540,2)</f>
        <v>47</v>
      </c>
      <c r="J540" s="2">
        <f>IF(I540=I539,J539,J539+1)</f>
        <v>79</v>
      </c>
      <c r="K540" s="3">
        <f>B540+1-C540</f>
        <v>39034</v>
      </c>
      <c r="L540" s="2">
        <f>YEAR(K540)*10000+MONTH(K540)*100+DAY(K540)</f>
        <v>20061113</v>
      </c>
      <c r="M540" s="2">
        <f>MONTH(B540)</f>
        <v>11</v>
      </c>
      <c r="N540" s="2">
        <f>IF(M540=M539,N539,N539+1)</f>
        <v>19</v>
      </c>
      <c r="O540" s="3" t="str">
        <f>VLOOKUP(M$2:M$65536,months,2)</f>
        <v>November</v>
      </c>
      <c r="P540" s="3" t="str">
        <f>VLOOKUP(M$2:M$65536,months,3)</f>
        <v>Nov</v>
      </c>
      <c r="Q540" s="2">
        <f>IF(M$2:M$65536&lt;4,1,IF(M$2:M$65536&lt;7,2,IF(M$2:M$65536&lt;10,3,4)))</f>
        <v>4</v>
      </c>
      <c r="R540" s="2">
        <f>YEAR($B540)</f>
        <v>2006</v>
      </c>
      <c r="S540" s="2">
        <f>R540*100+M$2:M$65536</f>
        <v>200611</v>
      </c>
      <c r="T540" s="2">
        <f>IF(M$2:M$65536&lt;=6,M$2:M$65536+6,M$2:M$65536-6)</f>
        <v>5</v>
      </c>
      <c r="U540" s="2">
        <f>IF(M$2:M$65536&lt;4,3,IF(M$2:M$65536&lt;7,4,IF(M$2:M$65536&lt;10,1,2)))</f>
        <v>2</v>
      </c>
      <c r="V540" s="2">
        <f>IF(M$2:M$65536 &lt;= 6, R$2:R$2192, R$2:R$65536+1)</f>
        <v>2007</v>
      </c>
      <c r="W540" s="2" t="str">
        <f>IF(MONTH($B540+1)&lt;&gt;M540,"Month End","Not Month End")</f>
        <v>Not Month End</v>
      </c>
      <c r="X540" s="3">
        <f>DATE(R540-1,M540,D540)</f>
        <v>38669</v>
      </c>
      <c r="Z5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values(20061113, '2006-11-13',1, 13, 539, 'Monday', 'Mon', 'Weekday', 47, 79, '2006-11-13', 20061113, 11, 19, 'November', 'Nov', 4, 2006, 200611, 5, 2, 2007, 'Not Month End', '2005-11-13')</v>
      </c>
    </row>
    <row r="541" spans="1:26" x14ac:dyDescent="0.25">
      <c r="A541" s="2">
        <f>YEAR(B541)*10000+MONTH(B541)*100+DAY(B541)</f>
        <v>20061114</v>
      </c>
      <c r="B541" s="3">
        <f>B540+1</f>
        <v>39035</v>
      </c>
      <c r="C541" s="2">
        <f>WEEKDAY(B541,2)</f>
        <v>2</v>
      </c>
      <c r="D541" s="2">
        <f>DAY(B541)</f>
        <v>14</v>
      </c>
      <c r="E541" s="2">
        <f>IF(ISNUMBER(E540),E540+1,1)</f>
        <v>540</v>
      </c>
      <c r="F541" s="3" t="str">
        <f>VLOOKUP(C541,weekdays,2)</f>
        <v>Tuesday</v>
      </c>
      <c r="G541" s="3" t="str">
        <f>VLOOKUP(C541,weekdays,3)</f>
        <v>Tue</v>
      </c>
      <c r="H541" s="2" t="str">
        <f>IF(C541&lt;=5,"Weekday","Weekend")</f>
        <v>Weekday</v>
      </c>
      <c r="I541" s="2">
        <f>WEEKNUM(B541,2)</f>
        <v>47</v>
      </c>
      <c r="J541" s="2">
        <f>IF(I541=I540,J540,J540+1)</f>
        <v>79</v>
      </c>
      <c r="K541" s="3">
        <f>B541+1-C541</f>
        <v>39034</v>
      </c>
      <c r="L541" s="2">
        <f>YEAR(K541)*10000+MONTH(K541)*100+DAY(K541)</f>
        <v>20061113</v>
      </c>
      <c r="M541" s="2">
        <f>MONTH(B541)</f>
        <v>11</v>
      </c>
      <c r="N541" s="2">
        <f>IF(M541=M540,N540,N540+1)</f>
        <v>19</v>
      </c>
      <c r="O541" s="3" t="str">
        <f>VLOOKUP(M$2:M$65536,months,2)</f>
        <v>November</v>
      </c>
      <c r="P541" s="3" t="str">
        <f>VLOOKUP(M$2:M$65536,months,3)</f>
        <v>Nov</v>
      </c>
      <c r="Q541" s="2">
        <f>IF(M$2:M$65536&lt;4,1,IF(M$2:M$65536&lt;7,2,IF(M$2:M$65536&lt;10,3,4)))</f>
        <v>4</v>
      </c>
      <c r="R541" s="2">
        <f>YEAR($B541)</f>
        <v>2006</v>
      </c>
      <c r="S541" s="2">
        <f>R541*100+M$2:M$65536</f>
        <v>200611</v>
      </c>
      <c r="T541" s="2">
        <f>IF(M$2:M$65536&lt;=6,M$2:M$65536+6,M$2:M$65536-6)</f>
        <v>5</v>
      </c>
      <c r="U541" s="2">
        <f>IF(M$2:M$65536&lt;4,3,IF(M$2:M$65536&lt;7,4,IF(M$2:M$65536&lt;10,1,2)))</f>
        <v>2</v>
      </c>
      <c r="V541" s="2">
        <f>IF(M$2:M$65536 &lt;= 6, R$2:R$2192, R$2:R$65536+1)</f>
        <v>2007</v>
      </c>
      <c r="W541" s="2" t="str">
        <f>IF(MONTH($B541+1)&lt;&gt;M541,"Month End","Not Month End")</f>
        <v>Not Month End</v>
      </c>
      <c r="X541" s="3">
        <f>DATE(R541-1,M541,D541)</f>
        <v>38670</v>
      </c>
      <c r="Z5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values(20061114, '2006-11-14',2, 14, 540, 'Tuesday', 'Tue', 'Weekday', 47, 79, '2006-11-13', 20061113, 11, 19, 'November', 'Nov', 4, 2006, 200611, 5, 2, 2007, 'Not Month End', '2005-11-14')</v>
      </c>
    </row>
    <row r="542" spans="1:26" x14ac:dyDescent="0.25">
      <c r="A542" s="2">
        <f>YEAR(B542)*10000+MONTH(B542)*100+DAY(B542)</f>
        <v>20061115</v>
      </c>
      <c r="B542" s="3">
        <f>B541+1</f>
        <v>39036</v>
      </c>
      <c r="C542" s="2">
        <f>WEEKDAY(B542,2)</f>
        <v>3</v>
      </c>
      <c r="D542" s="2">
        <f>DAY(B542)</f>
        <v>15</v>
      </c>
      <c r="E542" s="2">
        <f>IF(ISNUMBER(E541),E541+1,1)</f>
        <v>541</v>
      </c>
      <c r="F542" s="3" t="str">
        <f>VLOOKUP(C542,weekdays,2)</f>
        <v>Wednesday</v>
      </c>
      <c r="G542" s="3" t="str">
        <f>VLOOKUP(C542,weekdays,3)</f>
        <v>Wed</v>
      </c>
      <c r="H542" s="2" t="str">
        <f>IF(C542&lt;=5,"Weekday","Weekend")</f>
        <v>Weekday</v>
      </c>
      <c r="I542" s="2">
        <f>WEEKNUM(B542,2)</f>
        <v>47</v>
      </c>
      <c r="J542" s="2">
        <f>IF(I542=I541,J541,J541+1)</f>
        <v>79</v>
      </c>
      <c r="K542" s="3">
        <f>B542+1-C542</f>
        <v>39034</v>
      </c>
      <c r="L542" s="2">
        <f>YEAR(K542)*10000+MONTH(K542)*100+DAY(K542)</f>
        <v>20061113</v>
      </c>
      <c r="M542" s="2">
        <f>MONTH(B542)</f>
        <v>11</v>
      </c>
      <c r="N542" s="2">
        <f>IF(M542=M541,N541,N541+1)</f>
        <v>19</v>
      </c>
      <c r="O542" s="3" t="str">
        <f>VLOOKUP(M$2:M$65536,months,2)</f>
        <v>November</v>
      </c>
      <c r="P542" s="3" t="str">
        <f>VLOOKUP(M$2:M$65536,months,3)</f>
        <v>Nov</v>
      </c>
      <c r="Q542" s="2">
        <f>IF(M$2:M$65536&lt;4,1,IF(M$2:M$65536&lt;7,2,IF(M$2:M$65536&lt;10,3,4)))</f>
        <v>4</v>
      </c>
      <c r="R542" s="2">
        <f>YEAR($B542)</f>
        <v>2006</v>
      </c>
      <c r="S542" s="2">
        <f>R542*100+M$2:M$65536</f>
        <v>200611</v>
      </c>
      <c r="T542" s="2">
        <f>IF(M$2:M$65536&lt;=6,M$2:M$65536+6,M$2:M$65536-6)</f>
        <v>5</v>
      </c>
      <c r="U542" s="2">
        <f>IF(M$2:M$65536&lt;4,3,IF(M$2:M$65536&lt;7,4,IF(M$2:M$65536&lt;10,1,2)))</f>
        <v>2</v>
      </c>
      <c r="V542" s="2">
        <f>IF(M$2:M$65536 &lt;= 6, R$2:R$2192, R$2:R$65536+1)</f>
        <v>2007</v>
      </c>
      <c r="W542" s="2" t="str">
        <f>IF(MONTH($B542+1)&lt;&gt;M542,"Month End","Not Month End")</f>
        <v>Not Month End</v>
      </c>
      <c r="X542" s="3">
        <f>DATE(R542-1,M542,D542)</f>
        <v>38671</v>
      </c>
      <c r="Z5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values(20061115, '2006-11-15',3, 15, 541, 'Wednesday', 'Wed', 'Weekday', 47, 79, '2006-11-13', 20061113, 11, 19, 'November', 'Nov', 4, 2006, 200611, 5, 2, 2007, 'Not Month End', '2005-11-15')</v>
      </c>
    </row>
    <row r="543" spans="1:26" x14ac:dyDescent="0.25">
      <c r="A543" s="2">
        <f>YEAR(B543)*10000+MONTH(B543)*100+DAY(B543)</f>
        <v>20061116</v>
      </c>
      <c r="B543" s="3">
        <f>B542+1</f>
        <v>39037</v>
      </c>
      <c r="C543" s="2">
        <f>WEEKDAY(B543,2)</f>
        <v>4</v>
      </c>
      <c r="D543" s="2">
        <f>DAY(B543)</f>
        <v>16</v>
      </c>
      <c r="E543" s="2">
        <f>IF(ISNUMBER(E542),E542+1,1)</f>
        <v>542</v>
      </c>
      <c r="F543" s="3" t="str">
        <f>VLOOKUP(C543,weekdays,2)</f>
        <v>Thursday</v>
      </c>
      <c r="G543" s="3" t="str">
        <f>VLOOKUP(C543,weekdays,3)</f>
        <v>Thu</v>
      </c>
      <c r="H543" s="2" t="str">
        <f>IF(C543&lt;=5,"Weekday","Weekend")</f>
        <v>Weekday</v>
      </c>
      <c r="I543" s="2">
        <f>WEEKNUM(B543,2)</f>
        <v>47</v>
      </c>
      <c r="J543" s="2">
        <f>IF(I543=I542,J542,J542+1)</f>
        <v>79</v>
      </c>
      <c r="K543" s="3">
        <f>B543+1-C543</f>
        <v>39034</v>
      </c>
      <c r="L543" s="2">
        <f>YEAR(K543)*10000+MONTH(K543)*100+DAY(K543)</f>
        <v>20061113</v>
      </c>
      <c r="M543" s="2">
        <f>MONTH(B543)</f>
        <v>11</v>
      </c>
      <c r="N543" s="2">
        <f>IF(M543=M542,N542,N542+1)</f>
        <v>19</v>
      </c>
      <c r="O543" s="3" t="str">
        <f>VLOOKUP(M$2:M$65536,months,2)</f>
        <v>November</v>
      </c>
      <c r="P543" s="3" t="str">
        <f>VLOOKUP(M$2:M$65536,months,3)</f>
        <v>Nov</v>
      </c>
      <c r="Q543" s="2">
        <f>IF(M$2:M$65536&lt;4,1,IF(M$2:M$65536&lt;7,2,IF(M$2:M$65536&lt;10,3,4)))</f>
        <v>4</v>
      </c>
      <c r="R543" s="2">
        <f>YEAR($B543)</f>
        <v>2006</v>
      </c>
      <c r="S543" s="2">
        <f>R543*100+M$2:M$65536</f>
        <v>200611</v>
      </c>
      <c r="T543" s="2">
        <f>IF(M$2:M$65536&lt;=6,M$2:M$65536+6,M$2:M$65536-6)</f>
        <v>5</v>
      </c>
      <c r="U543" s="2">
        <f>IF(M$2:M$65536&lt;4,3,IF(M$2:M$65536&lt;7,4,IF(M$2:M$65536&lt;10,1,2)))</f>
        <v>2</v>
      </c>
      <c r="V543" s="2">
        <f>IF(M$2:M$65536 &lt;= 6, R$2:R$2192, R$2:R$65536+1)</f>
        <v>2007</v>
      </c>
      <c r="W543" s="2" t="str">
        <f>IF(MONTH($B543+1)&lt;&gt;M543,"Month End","Not Month End")</f>
        <v>Not Month End</v>
      </c>
      <c r="X543" s="3">
        <f>DATE(R543-1,M543,D543)</f>
        <v>38672</v>
      </c>
      <c r="Z5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values(20061116, '2006-11-16',4, 16, 542, 'Thursday', 'Thu', 'Weekday', 47, 79, '2006-11-13', 20061113, 11, 19, 'November', 'Nov', 4, 2006, 200611, 5, 2, 2007, 'Not Month End', '2005-11-16')</v>
      </c>
    </row>
    <row r="544" spans="1:26" x14ac:dyDescent="0.25">
      <c r="A544" s="2">
        <f>YEAR(B544)*10000+MONTH(B544)*100+DAY(B544)</f>
        <v>20061117</v>
      </c>
      <c r="B544" s="3">
        <f>B543+1</f>
        <v>39038</v>
      </c>
      <c r="C544" s="2">
        <f>WEEKDAY(B544,2)</f>
        <v>5</v>
      </c>
      <c r="D544" s="2">
        <f>DAY(B544)</f>
        <v>17</v>
      </c>
      <c r="E544" s="2">
        <f>IF(ISNUMBER(E543),E543+1,1)</f>
        <v>543</v>
      </c>
      <c r="F544" s="3" t="str">
        <f>VLOOKUP(C544,weekdays,2)</f>
        <v>Friday</v>
      </c>
      <c r="G544" s="3" t="str">
        <f>VLOOKUP(C544,weekdays,3)</f>
        <v>Fri</v>
      </c>
      <c r="H544" s="2" t="str">
        <f>IF(C544&lt;=5,"Weekday","Weekend")</f>
        <v>Weekday</v>
      </c>
      <c r="I544" s="2">
        <f>WEEKNUM(B544,2)</f>
        <v>47</v>
      </c>
      <c r="J544" s="2">
        <f>IF(I544=I543,J543,J543+1)</f>
        <v>79</v>
      </c>
      <c r="K544" s="3">
        <f>B544+1-C544</f>
        <v>39034</v>
      </c>
      <c r="L544" s="2">
        <f>YEAR(K544)*10000+MONTH(K544)*100+DAY(K544)</f>
        <v>20061113</v>
      </c>
      <c r="M544" s="2">
        <f>MONTH(B544)</f>
        <v>11</v>
      </c>
      <c r="N544" s="2">
        <f>IF(M544=M543,N543,N543+1)</f>
        <v>19</v>
      </c>
      <c r="O544" s="3" t="str">
        <f>VLOOKUP(M$2:M$65536,months,2)</f>
        <v>November</v>
      </c>
      <c r="P544" s="3" t="str">
        <f>VLOOKUP(M$2:M$65536,months,3)</f>
        <v>Nov</v>
      </c>
      <c r="Q544" s="2">
        <f>IF(M$2:M$65536&lt;4,1,IF(M$2:M$65536&lt;7,2,IF(M$2:M$65536&lt;10,3,4)))</f>
        <v>4</v>
      </c>
      <c r="R544" s="2">
        <f>YEAR($B544)</f>
        <v>2006</v>
      </c>
      <c r="S544" s="2">
        <f>R544*100+M$2:M$65536</f>
        <v>200611</v>
      </c>
      <c r="T544" s="2">
        <f>IF(M$2:M$65536&lt;=6,M$2:M$65536+6,M$2:M$65536-6)</f>
        <v>5</v>
      </c>
      <c r="U544" s="2">
        <f>IF(M$2:M$65536&lt;4,3,IF(M$2:M$65536&lt;7,4,IF(M$2:M$65536&lt;10,1,2)))</f>
        <v>2</v>
      </c>
      <c r="V544" s="2">
        <f>IF(M$2:M$65536 &lt;= 6, R$2:R$2192, R$2:R$65536+1)</f>
        <v>2007</v>
      </c>
      <c r="W544" s="2" t="str">
        <f>IF(MONTH($B544+1)&lt;&gt;M544,"Month End","Not Month End")</f>
        <v>Not Month End</v>
      </c>
      <c r="X544" s="3">
        <f>DATE(R544-1,M544,D544)</f>
        <v>38673</v>
      </c>
      <c r="Z5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values(20061117, '2006-11-17',5, 17, 543, 'Friday', 'Fri', 'Weekday', 47, 79, '2006-11-13', 20061113, 11, 19, 'November', 'Nov', 4, 2006, 200611, 5, 2, 2007, 'Not Month End', '2005-11-17')</v>
      </c>
    </row>
    <row r="545" spans="1:26" x14ac:dyDescent="0.25">
      <c r="A545" s="2">
        <f>YEAR(B545)*10000+MONTH(B545)*100+DAY(B545)</f>
        <v>20061118</v>
      </c>
      <c r="B545" s="3">
        <f>B544+1</f>
        <v>39039</v>
      </c>
      <c r="C545" s="2">
        <f>WEEKDAY(B545,2)</f>
        <v>6</v>
      </c>
      <c r="D545" s="2">
        <f>DAY(B545)</f>
        <v>18</v>
      </c>
      <c r="E545" s="2">
        <f>IF(ISNUMBER(E544),E544+1,1)</f>
        <v>544</v>
      </c>
      <c r="F545" s="3" t="str">
        <f>VLOOKUP(C545,weekdays,2)</f>
        <v>Saturday</v>
      </c>
      <c r="G545" s="3" t="str">
        <f>VLOOKUP(C545,weekdays,3)</f>
        <v>Sat</v>
      </c>
      <c r="H545" s="2" t="str">
        <f>IF(C545&lt;=5,"Weekday","Weekend")</f>
        <v>Weekend</v>
      </c>
      <c r="I545" s="2">
        <f>WEEKNUM(B545,2)</f>
        <v>47</v>
      </c>
      <c r="J545" s="2">
        <f>IF(I545=I544,J544,J544+1)</f>
        <v>79</v>
      </c>
      <c r="K545" s="3">
        <f>B545+1-C545</f>
        <v>39034</v>
      </c>
      <c r="L545" s="2">
        <f>YEAR(K545)*10000+MONTH(K545)*100+DAY(K545)</f>
        <v>20061113</v>
      </c>
      <c r="M545" s="2">
        <f>MONTH(B545)</f>
        <v>11</v>
      </c>
      <c r="N545" s="2">
        <f>IF(M545=M544,N544,N544+1)</f>
        <v>19</v>
      </c>
      <c r="O545" s="3" t="str">
        <f>VLOOKUP(M$2:M$65536,months,2)</f>
        <v>November</v>
      </c>
      <c r="P545" s="3" t="str">
        <f>VLOOKUP(M$2:M$65536,months,3)</f>
        <v>Nov</v>
      </c>
      <c r="Q545" s="2">
        <f>IF(M$2:M$65536&lt;4,1,IF(M$2:M$65536&lt;7,2,IF(M$2:M$65536&lt;10,3,4)))</f>
        <v>4</v>
      </c>
      <c r="R545" s="2">
        <f>YEAR($B545)</f>
        <v>2006</v>
      </c>
      <c r="S545" s="2">
        <f>R545*100+M$2:M$65536</f>
        <v>200611</v>
      </c>
      <c r="T545" s="2">
        <f>IF(M$2:M$65536&lt;=6,M$2:M$65536+6,M$2:M$65536-6)</f>
        <v>5</v>
      </c>
      <c r="U545" s="2">
        <f>IF(M$2:M$65536&lt;4,3,IF(M$2:M$65536&lt;7,4,IF(M$2:M$65536&lt;10,1,2)))</f>
        <v>2</v>
      </c>
      <c r="V545" s="2">
        <f>IF(M$2:M$65536 &lt;= 6, R$2:R$2192, R$2:R$65536+1)</f>
        <v>2007</v>
      </c>
      <c r="W545" s="2" t="str">
        <f>IF(MONTH($B545+1)&lt;&gt;M545,"Month End","Not Month End")</f>
        <v>Not Month End</v>
      </c>
      <c r="X545" s="3">
        <f>DATE(R545-1,M545,D545)</f>
        <v>38674</v>
      </c>
      <c r="Z5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values(20061118, '2006-11-18',6, 18, 544, 'Saturday', 'Sat', 'Weekend', 47, 79, '2006-11-13', 20061113, 11, 19, 'November', 'Nov', 4, 2006, 200611, 5, 2, 2007, 'Not Month End', '2005-11-18')</v>
      </c>
    </row>
    <row r="546" spans="1:26" x14ac:dyDescent="0.25">
      <c r="A546" s="2">
        <f>YEAR(B546)*10000+MONTH(B546)*100+DAY(B546)</f>
        <v>20061119</v>
      </c>
      <c r="B546" s="3">
        <f>B545+1</f>
        <v>39040</v>
      </c>
      <c r="C546" s="2">
        <f>WEEKDAY(B546,2)</f>
        <v>7</v>
      </c>
      <c r="D546" s="2">
        <f>DAY(B546)</f>
        <v>19</v>
      </c>
      <c r="E546" s="2">
        <f>IF(ISNUMBER(E545),E545+1,1)</f>
        <v>545</v>
      </c>
      <c r="F546" s="3" t="str">
        <f>VLOOKUP(C546,weekdays,2)</f>
        <v>Sunday</v>
      </c>
      <c r="G546" s="3" t="str">
        <f>VLOOKUP(C546,weekdays,3)</f>
        <v>Sun</v>
      </c>
      <c r="H546" s="2" t="str">
        <f>IF(C546&lt;=5,"Weekday","Weekend")</f>
        <v>Weekend</v>
      </c>
      <c r="I546" s="2">
        <f>WEEKNUM(B546,2)</f>
        <v>47</v>
      </c>
      <c r="J546" s="2">
        <f>IF(I546=I545,J545,J545+1)</f>
        <v>79</v>
      </c>
      <c r="K546" s="3">
        <f>B546+1-C546</f>
        <v>39034</v>
      </c>
      <c r="L546" s="2">
        <f>YEAR(K546)*10000+MONTH(K546)*100+DAY(K546)</f>
        <v>20061113</v>
      </c>
      <c r="M546" s="2">
        <f>MONTH(B546)</f>
        <v>11</v>
      </c>
      <c r="N546" s="2">
        <f>IF(M546=M545,N545,N545+1)</f>
        <v>19</v>
      </c>
      <c r="O546" s="3" t="str">
        <f>VLOOKUP(M$2:M$65536,months,2)</f>
        <v>November</v>
      </c>
      <c r="P546" s="3" t="str">
        <f>VLOOKUP(M$2:M$65536,months,3)</f>
        <v>Nov</v>
      </c>
      <c r="Q546" s="2">
        <f>IF(M$2:M$65536&lt;4,1,IF(M$2:M$65536&lt;7,2,IF(M$2:M$65536&lt;10,3,4)))</f>
        <v>4</v>
      </c>
      <c r="R546" s="2">
        <f>YEAR($B546)</f>
        <v>2006</v>
      </c>
      <c r="S546" s="2">
        <f>R546*100+M$2:M$65536</f>
        <v>200611</v>
      </c>
      <c r="T546" s="2">
        <f>IF(M$2:M$65536&lt;=6,M$2:M$65536+6,M$2:M$65536-6)</f>
        <v>5</v>
      </c>
      <c r="U546" s="2">
        <f>IF(M$2:M$65536&lt;4,3,IF(M$2:M$65536&lt;7,4,IF(M$2:M$65536&lt;10,1,2)))</f>
        <v>2</v>
      </c>
      <c r="V546" s="2">
        <f>IF(M$2:M$65536 &lt;= 6, R$2:R$2192, R$2:R$65536+1)</f>
        <v>2007</v>
      </c>
      <c r="W546" s="2" t="str">
        <f>IF(MONTH($B546+1)&lt;&gt;M546,"Month End","Not Month End")</f>
        <v>Not Month End</v>
      </c>
      <c r="X546" s="3">
        <f>DATE(R546-1,M546,D546)</f>
        <v>38675</v>
      </c>
      <c r="Z5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values(20061119, '2006-11-19',7, 19, 545, 'Sunday', 'Sun', 'Weekend', 47, 79, '2006-11-13', 20061113, 11, 19, 'November', 'Nov', 4, 2006, 200611, 5, 2, 2007, 'Not Month End', '2005-11-19')</v>
      </c>
    </row>
    <row r="547" spans="1:26" x14ac:dyDescent="0.25">
      <c r="A547" s="2">
        <f>YEAR(B547)*10000+MONTH(B547)*100+DAY(B547)</f>
        <v>20061120</v>
      </c>
      <c r="B547" s="3">
        <f>B546+1</f>
        <v>39041</v>
      </c>
      <c r="C547" s="2">
        <f>WEEKDAY(B547,2)</f>
        <v>1</v>
      </c>
      <c r="D547" s="2">
        <f>DAY(B547)</f>
        <v>20</v>
      </c>
      <c r="E547" s="2">
        <f>IF(ISNUMBER(E546),E546+1,1)</f>
        <v>546</v>
      </c>
      <c r="F547" s="3" t="str">
        <f>VLOOKUP(C547,weekdays,2)</f>
        <v>Monday</v>
      </c>
      <c r="G547" s="3" t="str">
        <f>VLOOKUP(C547,weekdays,3)</f>
        <v>Mon</v>
      </c>
      <c r="H547" s="2" t="str">
        <f>IF(C547&lt;=5,"Weekday","Weekend")</f>
        <v>Weekday</v>
      </c>
      <c r="I547" s="2">
        <f>WEEKNUM(B547,2)</f>
        <v>48</v>
      </c>
      <c r="J547" s="2">
        <f>IF(I547=I546,J546,J546+1)</f>
        <v>80</v>
      </c>
      <c r="K547" s="3">
        <f>B547+1-C547</f>
        <v>39041</v>
      </c>
      <c r="L547" s="2">
        <f>YEAR(K547)*10000+MONTH(K547)*100+DAY(K547)</f>
        <v>20061120</v>
      </c>
      <c r="M547" s="2">
        <f>MONTH(B547)</f>
        <v>11</v>
      </c>
      <c r="N547" s="2">
        <f>IF(M547=M546,N546,N546+1)</f>
        <v>19</v>
      </c>
      <c r="O547" s="3" t="str">
        <f>VLOOKUP(M$2:M$65536,months,2)</f>
        <v>November</v>
      </c>
      <c r="P547" s="3" t="str">
        <f>VLOOKUP(M$2:M$65536,months,3)</f>
        <v>Nov</v>
      </c>
      <c r="Q547" s="2">
        <f>IF(M$2:M$65536&lt;4,1,IF(M$2:M$65536&lt;7,2,IF(M$2:M$65536&lt;10,3,4)))</f>
        <v>4</v>
      </c>
      <c r="R547" s="2">
        <f>YEAR($B547)</f>
        <v>2006</v>
      </c>
      <c r="S547" s="2">
        <f>R547*100+M$2:M$65536</f>
        <v>200611</v>
      </c>
      <c r="T547" s="2">
        <f>IF(M$2:M$65536&lt;=6,M$2:M$65536+6,M$2:M$65536-6)</f>
        <v>5</v>
      </c>
      <c r="U547" s="2">
        <f>IF(M$2:M$65536&lt;4,3,IF(M$2:M$65536&lt;7,4,IF(M$2:M$65536&lt;10,1,2)))</f>
        <v>2</v>
      </c>
      <c r="V547" s="2">
        <f>IF(M$2:M$65536 &lt;= 6, R$2:R$2192, R$2:R$65536+1)</f>
        <v>2007</v>
      </c>
      <c r="W547" s="2" t="str">
        <f>IF(MONTH($B547+1)&lt;&gt;M547,"Month End","Not Month End")</f>
        <v>Not Month End</v>
      </c>
      <c r="X547" s="3">
        <f>DATE(R547-1,M547,D547)</f>
        <v>38676</v>
      </c>
      <c r="Z5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values(20061120, '2006-11-20',1, 20, 546, 'Monday', 'Mon', 'Weekday', 48, 80, '2006-11-20', 20061120, 11, 19, 'November', 'Nov', 4, 2006, 200611, 5, 2, 2007, 'Not Month End', '2005-11-20')</v>
      </c>
    </row>
    <row r="548" spans="1:26" x14ac:dyDescent="0.25">
      <c r="A548" s="2">
        <f>YEAR(B548)*10000+MONTH(B548)*100+DAY(B548)</f>
        <v>20061121</v>
      </c>
      <c r="B548" s="3">
        <f>B547+1</f>
        <v>39042</v>
      </c>
      <c r="C548" s="2">
        <f>WEEKDAY(B548,2)</f>
        <v>2</v>
      </c>
      <c r="D548" s="2">
        <f>DAY(B548)</f>
        <v>21</v>
      </c>
      <c r="E548" s="2">
        <f>IF(ISNUMBER(E547),E547+1,1)</f>
        <v>547</v>
      </c>
      <c r="F548" s="3" t="str">
        <f>VLOOKUP(C548,weekdays,2)</f>
        <v>Tuesday</v>
      </c>
      <c r="G548" s="3" t="str">
        <f>VLOOKUP(C548,weekdays,3)</f>
        <v>Tue</v>
      </c>
      <c r="H548" s="2" t="str">
        <f>IF(C548&lt;=5,"Weekday","Weekend")</f>
        <v>Weekday</v>
      </c>
      <c r="I548" s="2">
        <f>WEEKNUM(B548,2)</f>
        <v>48</v>
      </c>
      <c r="J548" s="2">
        <f>IF(I548=I547,J547,J547+1)</f>
        <v>80</v>
      </c>
      <c r="K548" s="3">
        <f>B548+1-C548</f>
        <v>39041</v>
      </c>
      <c r="L548" s="2">
        <f>YEAR(K548)*10000+MONTH(K548)*100+DAY(K548)</f>
        <v>20061120</v>
      </c>
      <c r="M548" s="2">
        <f>MONTH(B548)</f>
        <v>11</v>
      </c>
      <c r="N548" s="2">
        <f>IF(M548=M547,N547,N547+1)</f>
        <v>19</v>
      </c>
      <c r="O548" s="3" t="str">
        <f>VLOOKUP(M$2:M$65536,months,2)</f>
        <v>November</v>
      </c>
      <c r="P548" s="3" t="str">
        <f>VLOOKUP(M$2:M$65536,months,3)</f>
        <v>Nov</v>
      </c>
      <c r="Q548" s="2">
        <f>IF(M$2:M$65536&lt;4,1,IF(M$2:M$65536&lt;7,2,IF(M$2:M$65536&lt;10,3,4)))</f>
        <v>4</v>
      </c>
      <c r="R548" s="2">
        <f>YEAR($B548)</f>
        <v>2006</v>
      </c>
      <c r="S548" s="2">
        <f>R548*100+M$2:M$65536</f>
        <v>200611</v>
      </c>
      <c r="T548" s="2">
        <f>IF(M$2:M$65536&lt;=6,M$2:M$65536+6,M$2:M$65536-6)</f>
        <v>5</v>
      </c>
      <c r="U548" s="2">
        <f>IF(M$2:M$65536&lt;4,3,IF(M$2:M$65536&lt;7,4,IF(M$2:M$65536&lt;10,1,2)))</f>
        <v>2</v>
      </c>
      <c r="V548" s="2">
        <f>IF(M$2:M$65536 &lt;= 6, R$2:R$2192, R$2:R$65536+1)</f>
        <v>2007</v>
      </c>
      <c r="W548" s="2" t="str">
        <f>IF(MONTH($B548+1)&lt;&gt;M548,"Month End","Not Month End")</f>
        <v>Not Month End</v>
      </c>
      <c r="X548" s="3">
        <f>DATE(R548-1,M548,D548)</f>
        <v>38677</v>
      </c>
      <c r="Z5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values(20061121, '2006-11-21',2, 21, 547, 'Tuesday', 'Tue', 'Weekday', 48, 80, '2006-11-20', 20061120, 11, 19, 'November', 'Nov', 4, 2006, 200611, 5, 2, 2007, 'Not Month End', '2005-11-21')</v>
      </c>
    </row>
    <row r="549" spans="1:26" x14ac:dyDescent="0.25">
      <c r="A549" s="2">
        <f>YEAR(B549)*10000+MONTH(B549)*100+DAY(B549)</f>
        <v>20061122</v>
      </c>
      <c r="B549" s="3">
        <f>B548+1</f>
        <v>39043</v>
      </c>
      <c r="C549" s="2">
        <f>WEEKDAY(B549,2)</f>
        <v>3</v>
      </c>
      <c r="D549" s="2">
        <f>DAY(B549)</f>
        <v>22</v>
      </c>
      <c r="E549" s="2">
        <f>IF(ISNUMBER(E548),E548+1,1)</f>
        <v>548</v>
      </c>
      <c r="F549" s="3" t="str">
        <f>VLOOKUP(C549,weekdays,2)</f>
        <v>Wednesday</v>
      </c>
      <c r="G549" s="3" t="str">
        <f>VLOOKUP(C549,weekdays,3)</f>
        <v>Wed</v>
      </c>
      <c r="H549" s="2" t="str">
        <f>IF(C549&lt;=5,"Weekday","Weekend")</f>
        <v>Weekday</v>
      </c>
      <c r="I549" s="2">
        <f>WEEKNUM(B549,2)</f>
        <v>48</v>
      </c>
      <c r="J549" s="2">
        <f>IF(I549=I548,J548,J548+1)</f>
        <v>80</v>
      </c>
      <c r="K549" s="3">
        <f>B549+1-C549</f>
        <v>39041</v>
      </c>
      <c r="L549" s="2">
        <f>YEAR(K549)*10000+MONTH(K549)*100+DAY(K549)</f>
        <v>20061120</v>
      </c>
      <c r="M549" s="2">
        <f>MONTH(B549)</f>
        <v>11</v>
      </c>
      <c r="N549" s="2">
        <f>IF(M549=M548,N548,N548+1)</f>
        <v>19</v>
      </c>
      <c r="O549" s="3" t="str">
        <f>VLOOKUP(M$2:M$65536,months,2)</f>
        <v>November</v>
      </c>
      <c r="P549" s="3" t="str">
        <f>VLOOKUP(M$2:M$65536,months,3)</f>
        <v>Nov</v>
      </c>
      <c r="Q549" s="2">
        <f>IF(M$2:M$65536&lt;4,1,IF(M$2:M$65536&lt;7,2,IF(M$2:M$65536&lt;10,3,4)))</f>
        <v>4</v>
      </c>
      <c r="R549" s="2">
        <f>YEAR($B549)</f>
        <v>2006</v>
      </c>
      <c r="S549" s="2">
        <f>R549*100+M$2:M$65536</f>
        <v>200611</v>
      </c>
      <c r="T549" s="2">
        <f>IF(M$2:M$65536&lt;=6,M$2:M$65536+6,M$2:M$65536-6)</f>
        <v>5</v>
      </c>
      <c r="U549" s="2">
        <f>IF(M$2:M$65536&lt;4,3,IF(M$2:M$65536&lt;7,4,IF(M$2:M$65536&lt;10,1,2)))</f>
        <v>2</v>
      </c>
      <c r="V549" s="2">
        <f>IF(M$2:M$65536 &lt;= 6, R$2:R$2192, R$2:R$65536+1)</f>
        <v>2007</v>
      </c>
      <c r="W549" s="2" t="str">
        <f>IF(MONTH($B549+1)&lt;&gt;M549,"Month End","Not Month End")</f>
        <v>Not Month End</v>
      </c>
      <c r="X549" s="3">
        <f>DATE(R549-1,M549,D549)</f>
        <v>38678</v>
      </c>
      <c r="Z5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values(20061122, '2006-11-22',3, 22, 548, 'Wednesday', 'Wed', 'Weekday', 48, 80, '2006-11-20', 20061120, 11, 19, 'November', 'Nov', 4, 2006, 200611, 5, 2, 2007, 'Not Month End', '2005-11-22')</v>
      </c>
    </row>
    <row r="550" spans="1:26" x14ac:dyDescent="0.25">
      <c r="A550" s="2">
        <f>YEAR(B550)*10000+MONTH(B550)*100+DAY(B550)</f>
        <v>20061123</v>
      </c>
      <c r="B550" s="3">
        <f>B549+1</f>
        <v>39044</v>
      </c>
      <c r="C550" s="2">
        <f>WEEKDAY(B550,2)</f>
        <v>4</v>
      </c>
      <c r="D550" s="2">
        <f>DAY(B550)</f>
        <v>23</v>
      </c>
      <c r="E550" s="2">
        <f>IF(ISNUMBER(E549),E549+1,1)</f>
        <v>549</v>
      </c>
      <c r="F550" s="3" t="str">
        <f>VLOOKUP(C550,weekdays,2)</f>
        <v>Thursday</v>
      </c>
      <c r="G550" s="3" t="str">
        <f>VLOOKUP(C550,weekdays,3)</f>
        <v>Thu</v>
      </c>
      <c r="H550" s="2" t="str">
        <f>IF(C550&lt;=5,"Weekday","Weekend")</f>
        <v>Weekday</v>
      </c>
      <c r="I550" s="2">
        <f>WEEKNUM(B550,2)</f>
        <v>48</v>
      </c>
      <c r="J550" s="2">
        <f>IF(I550=I549,J549,J549+1)</f>
        <v>80</v>
      </c>
      <c r="K550" s="3">
        <f>B550+1-C550</f>
        <v>39041</v>
      </c>
      <c r="L550" s="2">
        <f>YEAR(K550)*10000+MONTH(K550)*100+DAY(K550)</f>
        <v>20061120</v>
      </c>
      <c r="M550" s="2">
        <f>MONTH(B550)</f>
        <v>11</v>
      </c>
      <c r="N550" s="2">
        <f>IF(M550=M549,N549,N549+1)</f>
        <v>19</v>
      </c>
      <c r="O550" s="3" t="str">
        <f>VLOOKUP(M$2:M$65536,months,2)</f>
        <v>November</v>
      </c>
      <c r="P550" s="3" t="str">
        <f>VLOOKUP(M$2:M$65536,months,3)</f>
        <v>Nov</v>
      </c>
      <c r="Q550" s="2">
        <f>IF(M$2:M$65536&lt;4,1,IF(M$2:M$65536&lt;7,2,IF(M$2:M$65536&lt;10,3,4)))</f>
        <v>4</v>
      </c>
      <c r="R550" s="2">
        <f>YEAR($B550)</f>
        <v>2006</v>
      </c>
      <c r="S550" s="2">
        <f>R550*100+M$2:M$65536</f>
        <v>200611</v>
      </c>
      <c r="T550" s="2">
        <f>IF(M$2:M$65536&lt;=6,M$2:M$65536+6,M$2:M$65536-6)</f>
        <v>5</v>
      </c>
      <c r="U550" s="2">
        <f>IF(M$2:M$65536&lt;4,3,IF(M$2:M$65536&lt;7,4,IF(M$2:M$65536&lt;10,1,2)))</f>
        <v>2</v>
      </c>
      <c r="V550" s="2">
        <f>IF(M$2:M$65536 &lt;= 6, R$2:R$2192, R$2:R$65536+1)</f>
        <v>2007</v>
      </c>
      <c r="W550" s="2" t="str">
        <f>IF(MONTH($B550+1)&lt;&gt;M550,"Month End","Not Month End")</f>
        <v>Not Month End</v>
      </c>
      <c r="X550" s="3">
        <f>DATE(R550-1,M550,D550)</f>
        <v>38679</v>
      </c>
      <c r="Z5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values(20061123, '2006-11-23',4, 23, 549, 'Thursday', 'Thu', 'Weekday', 48, 80, '2006-11-20', 20061120, 11, 19, 'November', 'Nov', 4, 2006, 200611, 5, 2, 2007, 'Not Month End', '2005-11-23')</v>
      </c>
    </row>
    <row r="551" spans="1:26" x14ac:dyDescent="0.25">
      <c r="A551" s="2">
        <f>YEAR(B551)*10000+MONTH(B551)*100+DAY(B551)</f>
        <v>20061124</v>
      </c>
      <c r="B551" s="3">
        <f>B550+1</f>
        <v>39045</v>
      </c>
      <c r="C551" s="2">
        <f>WEEKDAY(B551,2)</f>
        <v>5</v>
      </c>
      <c r="D551" s="2">
        <f>DAY(B551)</f>
        <v>24</v>
      </c>
      <c r="E551" s="2">
        <f>IF(ISNUMBER(E550),E550+1,1)</f>
        <v>550</v>
      </c>
      <c r="F551" s="3" t="str">
        <f>VLOOKUP(C551,weekdays,2)</f>
        <v>Friday</v>
      </c>
      <c r="G551" s="3" t="str">
        <f>VLOOKUP(C551,weekdays,3)</f>
        <v>Fri</v>
      </c>
      <c r="H551" s="2" t="str">
        <f>IF(C551&lt;=5,"Weekday","Weekend")</f>
        <v>Weekday</v>
      </c>
      <c r="I551" s="2">
        <f>WEEKNUM(B551,2)</f>
        <v>48</v>
      </c>
      <c r="J551" s="2">
        <f>IF(I551=I550,J550,J550+1)</f>
        <v>80</v>
      </c>
      <c r="K551" s="3">
        <f>B551+1-C551</f>
        <v>39041</v>
      </c>
      <c r="L551" s="2">
        <f>YEAR(K551)*10000+MONTH(K551)*100+DAY(K551)</f>
        <v>20061120</v>
      </c>
      <c r="M551" s="2">
        <f>MONTH(B551)</f>
        <v>11</v>
      </c>
      <c r="N551" s="2">
        <f>IF(M551=M550,N550,N550+1)</f>
        <v>19</v>
      </c>
      <c r="O551" s="3" t="str">
        <f>VLOOKUP(M$2:M$65536,months,2)</f>
        <v>November</v>
      </c>
      <c r="P551" s="3" t="str">
        <f>VLOOKUP(M$2:M$65536,months,3)</f>
        <v>Nov</v>
      </c>
      <c r="Q551" s="2">
        <f>IF(M$2:M$65536&lt;4,1,IF(M$2:M$65536&lt;7,2,IF(M$2:M$65536&lt;10,3,4)))</f>
        <v>4</v>
      </c>
      <c r="R551" s="2">
        <f>YEAR($B551)</f>
        <v>2006</v>
      </c>
      <c r="S551" s="2">
        <f>R551*100+M$2:M$65536</f>
        <v>200611</v>
      </c>
      <c r="T551" s="2">
        <f>IF(M$2:M$65536&lt;=6,M$2:M$65536+6,M$2:M$65536-6)</f>
        <v>5</v>
      </c>
      <c r="U551" s="2">
        <f>IF(M$2:M$65536&lt;4,3,IF(M$2:M$65536&lt;7,4,IF(M$2:M$65536&lt;10,1,2)))</f>
        <v>2</v>
      </c>
      <c r="V551" s="2">
        <f>IF(M$2:M$65536 &lt;= 6, R$2:R$2192, R$2:R$65536+1)</f>
        <v>2007</v>
      </c>
      <c r="W551" s="2" t="str">
        <f>IF(MONTH($B551+1)&lt;&gt;M551,"Month End","Not Month End")</f>
        <v>Not Month End</v>
      </c>
      <c r="X551" s="3">
        <f>DATE(R551-1,M551,D551)</f>
        <v>38680</v>
      </c>
      <c r="Z5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values(20061124, '2006-11-24',5, 24, 550, 'Friday', 'Fri', 'Weekday', 48, 80, '2006-11-20', 20061120, 11, 19, 'November', 'Nov', 4, 2006, 200611, 5, 2, 2007, 'Not Month End', '2005-11-24')</v>
      </c>
    </row>
    <row r="552" spans="1:26" x14ac:dyDescent="0.25">
      <c r="A552" s="2">
        <f>YEAR(B552)*10000+MONTH(B552)*100+DAY(B552)</f>
        <v>20061125</v>
      </c>
      <c r="B552" s="3">
        <f>B551+1</f>
        <v>39046</v>
      </c>
      <c r="C552" s="2">
        <f>WEEKDAY(B552,2)</f>
        <v>6</v>
      </c>
      <c r="D552" s="2">
        <f>DAY(B552)</f>
        <v>25</v>
      </c>
      <c r="E552" s="2">
        <f>IF(ISNUMBER(E551),E551+1,1)</f>
        <v>551</v>
      </c>
      <c r="F552" s="3" t="str">
        <f>VLOOKUP(C552,weekdays,2)</f>
        <v>Saturday</v>
      </c>
      <c r="G552" s="3" t="str">
        <f>VLOOKUP(C552,weekdays,3)</f>
        <v>Sat</v>
      </c>
      <c r="H552" s="2" t="str">
        <f>IF(C552&lt;=5,"Weekday","Weekend")</f>
        <v>Weekend</v>
      </c>
      <c r="I552" s="2">
        <f>WEEKNUM(B552,2)</f>
        <v>48</v>
      </c>
      <c r="J552" s="2">
        <f>IF(I552=I551,J551,J551+1)</f>
        <v>80</v>
      </c>
      <c r="K552" s="3">
        <f>B552+1-C552</f>
        <v>39041</v>
      </c>
      <c r="L552" s="2">
        <f>YEAR(K552)*10000+MONTH(K552)*100+DAY(K552)</f>
        <v>20061120</v>
      </c>
      <c r="M552" s="2">
        <f>MONTH(B552)</f>
        <v>11</v>
      </c>
      <c r="N552" s="2">
        <f>IF(M552=M551,N551,N551+1)</f>
        <v>19</v>
      </c>
      <c r="O552" s="3" t="str">
        <f>VLOOKUP(M$2:M$65536,months,2)</f>
        <v>November</v>
      </c>
      <c r="P552" s="3" t="str">
        <f>VLOOKUP(M$2:M$65536,months,3)</f>
        <v>Nov</v>
      </c>
      <c r="Q552" s="2">
        <f>IF(M$2:M$65536&lt;4,1,IF(M$2:M$65536&lt;7,2,IF(M$2:M$65536&lt;10,3,4)))</f>
        <v>4</v>
      </c>
      <c r="R552" s="2">
        <f>YEAR($B552)</f>
        <v>2006</v>
      </c>
      <c r="S552" s="2">
        <f>R552*100+M$2:M$65536</f>
        <v>200611</v>
      </c>
      <c r="T552" s="2">
        <f>IF(M$2:M$65536&lt;=6,M$2:M$65536+6,M$2:M$65536-6)</f>
        <v>5</v>
      </c>
      <c r="U552" s="2">
        <f>IF(M$2:M$65536&lt;4,3,IF(M$2:M$65536&lt;7,4,IF(M$2:M$65536&lt;10,1,2)))</f>
        <v>2</v>
      </c>
      <c r="V552" s="2">
        <f>IF(M$2:M$65536 &lt;= 6, R$2:R$2192, R$2:R$65536+1)</f>
        <v>2007</v>
      </c>
      <c r="W552" s="2" t="str">
        <f>IF(MONTH($B552+1)&lt;&gt;M552,"Month End","Not Month End")</f>
        <v>Not Month End</v>
      </c>
      <c r="X552" s="3">
        <f>DATE(R552-1,M552,D552)</f>
        <v>38681</v>
      </c>
      <c r="Z5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values(20061125, '2006-11-25',6, 25, 551, 'Saturday', 'Sat', 'Weekend', 48, 80, '2006-11-20', 20061120, 11, 19, 'November', 'Nov', 4, 2006, 200611, 5, 2, 2007, 'Not Month End', '2005-11-25')</v>
      </c>
    </row>
    <row r="553" spans="1:26" x14ac:dyDescent="0.25">
      <c r="A553" s="2">
        <f>YEAR(B553)*10000+MONTH(B553)*100+DAY(B553)</f>
        <v>20061126</v>
      </c>
      <c r="B553" s="3">
        <f>B552+1</f>
        <v>39047</v>
      </c>
      <c r="C553" s="2">
        <f>WEEKDAY(B553,2)</f>
        <v>7</v>
      </c>
      <c r="D553" s="2">
        <f>DAY(B553)</f>
        <v>26</v>
      </c>
      <c r="E553" s="2">
        <f>IF(ISNUMBER(E552),E552+1,1)</f>
        <v>552</v>
      </c>
      <c r="F553" s="3" t="str">
        <f>VLOOKUP(C553,weekdays,2)</f>
        <v>Sunday</v>
      </c>
      <c r="G553" s="3" t="str">
        <f>VLOOKUP(C553,weekdays,3)</f>
        <v>Sun</v>
      </c>
      <c r="H553" s="2" t="str">
        <f>IF(C553&lt;=5,"Weekday","Weekend")</f>
        <v>Weekend</v>
      </c>
      <c r="I553" s="2">
        <f>WEEKNUM(B553,2)</f>
        <v>48</v>
      </c>
      <c r="J553" s="2">
        <f>IF(I553=I552,J552,J552+1)</f>
        <v>80</v>
      </c>
      <c r="K553" s="3">
        <f>B553+1-C553</f>
        <v>39041</v>
      </c>
      <c r="L553" s="2">
        <f>YEAR(K553)*10000+MONTH(K553)*100+DAY(K553)</f>
        <v>20061120</v>
      </c>
      <c r="M553" s="2">
        <f>MONTH(B553)</f>
        <v>11</v>
      </c>
      <c r="N553" s="2">
        <f>IF(M553=M552,N552,N552+1)</f>
        <v>19</v>
      </c>
      <c r="O553" s="3" t="str">
        <f>VLOOKUP(M$2:M$65536,months,2)</f>
        <v>November</v>
      </c>
      <c r="P553" s="3" t="str">
        <f>VLOOKUP(M$2:M$65536,months,3)</f>
        <v>Nov</v>
      </c>
      <c r="Q553" s="2">
        <f>IF(M$2:M$65536&lt;4,1,IF(M$2:M$65536&lt;7,2,IF(M$2:M$65536&lt;10,3,4)))</f>
        <v>4</v>
      </c>
      <c r="R553" s="2">
        <f>YEAR($B553)</f>
        <v>2006</v>
      </c>
      <c r="S553" s="2">
        <f>R553*100+M$2:M$65536</f>
        <v>200611</v>
      </c>
      <c r="T553" s="2">
        <f>IF(M$2:M$65536&lt;=6,M$2:M$65536+6,M$2:M$65536-6)</f>
        <v>5</v>
      </c>
      <c r="U553" s="2">
        <f>IF(M$2:M$65536&lt;4,3,IF(M$2:M$65536&lt;7,4,IF(M$2:M$65536&lt;10,1,2)))</f>
        <v>2</v>
      </c>
      <c r="V553" s="2">
        <f>IF(M$2:M$65536 &lt;= 6, R$2:R$2192, R$2:R$65536+1)</f>
        <v>2007</v>
      </c>
      <c r="W553" s="2" t="str">
        <f>IF(MONTH($B553+1)&lt;&gt;M553,"Month End","Not Month End")</f>
        <v>Not Month End</v>
      </c>
      <c r="X553" s="3">
        <f>DATE(R553-1,M553,D553)</f>
        <v>38682</v>
      </c>
      <c r="Z5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values(20061126, '2006-11-26',7, 26, 552, 'Sunday', 'Sun', 'Weekend', 48, 80, '2006-11-20', 20061120, 11, 19, 'November', 'Nov', 4, 2006, 200611, 5, 2, 2007, 'Not Month End', '2005-11-26')</v>
      </c>
    </row>
    <row r="554" spans="1:26" x14ac:dyDescent="0.25">
      <c r="A554" s="2">
        <f>YEAR(B554)*10000+MONTH(B554)*100+DAY(B554)</f>
        <v>20061127</v>
      </c>
      <c r="B554" s="3">
        <f>B553+1</f>
        <v>39048</v>
      </c>
      <c r="C554" s="2">
        <f>WEEKDAY(B554,2)</f>
        <v>1</v>
      </c>
      <c r="D554" s="2">
        <f>DAY(B554)</f>
        <v>27</v>
      </c>
      <c r="E554" s="2">
        <f>IF(ISNUMBER(E553),E553+1,1)</f>
        <v>553</v>
      </c>
      <c r="F554" s="3" t="str">
        <f>VLOOKUP(C554,weekdays,2)</f>
        <v>Monday</v>
      </c>
      <c r="G554" s="3" t="str">
        <f>VLOOKUP(C554,weekdays,3)</f>
        <v>Mon</v>
      </c>
      <c r="H554" s="2" t="str">
        <f>IF(C554&lt;=5,"Weekday","Weekend")</f>
        <v>Weekday</v>
      </c>
      <c r="I554" s="2">
        <f>WEEKNUM(B554,2)</f>
        <v>49</v>
      </c>
      <c r="J554" s="2">
        <f>IF(I554=I553,J553,J553+1)</f>
        <v>81</v>
      </c>
      <c r="K554" s="3">
        <f>B554+1-C554</f>
        <v>39048</v>
      </c>
      <c r="L554" s="2">
        <f>YEAR(K554)*10000+MONTH(K554)*100+DAY(K554)</f>
        <v>20061127</v>
      </c>
      <c r="M554" s="2">
        <f>MONTH(B554)</f>
        <v>11</v>
      </c>
      <c r="N554" s="2">
        <f>IF(M554=M553,N553,N553+1)</f>
        <v>19</v>
      </c>
      <c r="O554" s="3" t="str">
        <f>VLOOKUP(M$2:M$65536,months,2)</f>
        <v>November</v>
      </c>
      <c r="P554" s="3" t="str">
        <f>VLOOKUP(M$2:M$65536,months,3)</f>
        <v>Nov</v>
      </c>
      <c r="Q554" s="2">
        <f>IF(M$2:M$65536&lt;4,1,IF(M$2:M$65536&lt;7,2,IF(M$2:M$65536&lt;10,3,4)))</f>
        <v>4</v>
      </c>
      <c r="R554" s="2">
        <f>YEAR($B554)</f>
        <v>2006</v>
      </c>
      <c r="S554" s="2">
        <f>R554*100+M$2:M$65536</f>
        <v>200611</v>
      </c>
      <c r="T554" s="2">
        <f>IF(M$2:M$65536&lt;=6,M$2:M$65536+6,M$2:M$65536-6)</f>
        <v>5</v>
      </c>
      <c r="U554" s="2">
        <f>IF(M$2:M$65536&lt;4,3,IF(M$2:M$65536&lt;7,4,IF(M$2:M$65536&lt;10,1,2)))</f>
        <v>2</v>
      </c>
      <c r="V554" s="2">
        <f>IF(M$2:M$65536 &lt;= 6, R$2:R$2192, R$2:R$65536+1)</f>
        <v>2007</v>
      </c>
      <c r="W554" s="2" t="str">
        <f>IF(MONTH($B554+1)&lt;&gt;M554,"Month End","Not Month End")</f>
        <v>Not Month End</v>
      </c>
      <c r="X554" s="3">
        <f>DATE(R554-1,M554,D554)</f>
        <v>38683</v>
      </c>
      <c r="Z5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values(20061127, '2006-11-27',1, 27, 553, 'Monday', 'Mon', 'Weekday', 49, 81, '2006-11-27', 20061127, 11, 19, 'November', 'Nov', 4, 2006, 200611, 5, 2, 2007, 'Not Month End', '2005-11-27')</v>
      </c>
    </row>
    <row r="555" spans="1:26" x14ac:dyDescent="0.25">
      <c r="A555" s="2">
        <f>YEAR(B555)*10000+MONTH(B555)*100+DAY(B555)</f>
        <v>20061128</v>
      </c>
      <c r="B555" s="3">
        <f>B554+1</f>
        <v>39049</v>
      </c>
      <c r="C555" s="2">
        <f>WEEKDAY(B555,2)</f>
        <v>2</v>
      </c>
      <c r="D555" s="2">
        <f>DAY(B555)</f>
        <v>28</v>
      </c>
      <c r="E555" s="2">
        <f>IF(ISNUMBER(E554),E554+1,1)</f>
        <v>554</v>
      </c>
      <c r="F555" s="3" t="str">
        <f>VLOOKUP(C555,weekdays,2)</f>
        <v>Tuesday</v>
      </c>
      <c r="G555" s="3" t="str">
        <f>VLOOKUP(C555,weekdays,3)</f>
        <v>Tue</v>
      </c>
      <c r="H555" s="2" t="str">
        <f>IF(C555&lt;=5,"Weekday","Weekend")</f>
        <v>Weekday</v>
      </c>
      <c r="I555" s="2">
        <f>WEEKNUM(B555,2)</f>
        <v>49</v>
      </c>
      <c r="J555" s="2">
        <f>IF(I555=I554,J554,J554+1)</f>
        <v>81</v>
      </c>
      <c r="K555" s="3">
        <f>B555+1-C555</f>
        <v>39048</v>
      </c>
      <c r="L555" s="2">
        <f>YEAR(K555)*10000+MONTH(K555)*100+DAY(K555)</f>
        <v>20061127</v>
      </c>
      <c r="M555" s="2">
        <f>MONTH(B555)</f>
        <v>11</v>
      </c>
      <c r="N555" s="2">
        <f>IF(M555=M554,N554,N554+1)</f>
        <v>19</v>
      </c>
      <c r="O555" s="3" t="str">
        <f>VLOOKUP(M$2:M$65536,months,2)</f>
        <v>November</v>
      </c>
      <c r="P555" s="3" t="str">
        <f>VLOOKUP(M$2:M$65536,months,3)</f>
        <v>Nov</v>
      </c>
      <c r="Q555" s="2">
        <f>IF(M$2:M$65536&lt;4,1,IF(M$2:M$65536&lt;7,2,IF(M$2:M$65536&lt;10,3,4)))</f>
        <v>4</v>
      </c>
      <c r="R555" s="2">
        <f>YEAR($B555)</f>
        <v>2006</v>
      </c>
      <c r="S555" s="2">
        <f>R555*100+M$2:M$65536</f>
        <v>200611</v>
      </c>
      <c r="T555" s="2">
        <f>IF(M$2:M$65536&lt;=6,M$2:M$65536+6,M$2:M$65536-6)</f>
        <v>5</v>
      </c>
      <c r="U555" s="2">
        <f>IF(M$2:M$65536&lt;4,3,IF(M$2:M$65536&lt;7,4,IF(M$2:M$65536&lt;10,1,2)))</f>
        <v>2</v>
      </c>
      <c r="V555" s="2">
        <f>IF(M$2:M$65536 &lt;= 6, R$2:R$2192, R$2:R$65536+1)</f>
        <v>2007</v>
      </c>
      <c r="W555" s="2" t="str">
        <f>IF(MONTH($B555+1)&lt;&gt;M555,"Month End","Not Month End")</f>
        <v>Not Month End</v>
      </c>
      <c r="X555" s="3">
        <f>DATE(R555-1,M555,D555)</f>
        <v>38684</v>
      </c>
      <c r="Z5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values(20061128, '2006-11-28',2, 28, 554, 'Tuesday', 'Tue', 'Weekday', 49, 81, '2006-11-27', 20061127, 11, 19, 'November', 'Nov', 4, 2006, 200611, 5, 2, 2007, 'Not Month End', '2005-11-28')</v>
      </c>
    </row>
    <row r="556" spans="1:26" x14ac:dyDescent="0.25">
      <c r="A556" s="2">
        <f>YEAR(B556)*10000+MONTH(B556)*100+DAY(B556)</f>
        <v>20061129</v>
      </c>
      <c r="B556" s="3">
        <f>B555+1</f>
        <v>39050</v>
      </c>
      <c r="C556" s="2">
        <f>WEEKDAY(B556,2)</f>
        <v>3</v>
      </c>
      <c r="D556" s="2">
        <f>DAY(B556)</f>
        <v>29</v>
      </c>
      <c r="E556" s="2">
        <f>IF(ISNUMBER(E555),E555+1,1)</f>
        <v>555</v>
      </c>
      <c r="F556" s="3" t="str">
        <f>VLOOKUP(C556,weekdays,2)</f>
        <v>Wednesday</v>
      </c>
      <c r="G556" s="3" t="str">
        <f>VLOOKUP(C556,weekdays,3)</f>
        <v>Wed</v>
      </c>
      <c r="H556" s="2" t="str">
        <f>IF(C556&lt;=5,"Weekday","Weekend")</f>
        <v>Weekday</v>
      </c>
      <c r="I556" s="2">
        <f>WEEKNUM(B556,2)</f>
        <v>49</v>
      </c>
      <c r="J556" s="2">
        <f>IF(I556=I555,J555,J555+1)</f>
        <v>81</v>
      </c>
      <c r="K556" s="3">
        <f>B556+1-C556</f>
        <v>39048</v>
      </c>
      <c r="L556" s="2">
        <f>YEAR(K556)*10000+MONTH(K556)*100+DAY(K556)</f>
        <v>20061127</v>
      </c>
      <c r="M556" s="2">
        <f>MONTH(B556)</f>
        <v>11</v>
      </c>
      <c r="N556" s="2">
        <f>IF(M556=M555,N555,N555+1)</f>
        <v>19</v>
      </c>
      <c r="O556" s="3" t="str">
        <f>VLOOKUP(M$2:M$65536,months,2)</f>
        <v>November</v>
      </c>
      <c r="P556" s="3" t="str">
        <f>VLOOKUP(M$2:M$65536,months,3)</f>
        <v>Nov</v>
      </c>
      <c r="Q556" s="2">
        <f>IF(M$2:M$65536&lt;4,1,IF(M$2:M$65536&lt;7,2,IF(M$2:M$65536&lt;10,3,4)))</f>
        <v>4</v>
      </c>
      <c r="R556" s="2">
        <f>YEAR($B556)</f>
        <v>2006</v>
      </c>
      <c r="S556" s="2">
        <f>R556*100+M$2:M$65536</f>
        <v>200611</v>
      </c>
      <c r="T556" s="2">
        <f>IF(M$2:M$65536&lt;=6,M$2:M$65536+6,M$2:M$65536-6)</f>
        <v>5</v>
      </c>
      <c r="U556" s="2">
        <f>IF(M$2:M$65536&lt;4,3,IF(M$2:M$65536&lt;7,4,IF(M$2:M$65536&lt;10,1,2)))</f>
        <v>2</v>
      </c>
      <c r="V556" s="2">
        <f>IF(M$2:M$65536 &lt;= 6, R$2:R$2192, R$2:R$65536+1)</f>
        <v>2007</v>
      </c>
      <c r="W556" s="2" t="str">
        <f>IF(MONTH($B556+1)&lt;&gt;M556,"Month End","Not Month End")</f>
        <v>Not Month End</v>
      </c>
      <c r="X556" s="3">
        <f>DATE(R556-1,M556,D556)</f>
        <v>38685</v>
      </c>
      <c r="Z5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values(20061129, '2006-11-29',3, 29, 555, 'Wednesday', 'Wed', 'Weekday', 49, 81, '2006-11-27', 20061127, 11, 19, 'November', 'Nov', 4, 2006, 200611, 5, 2, 2007, 'Not Month End', '2005-11-29')</v>
      </c>
    </row>
    <row r="557" spans="1:26" x14ac:dyDescent="0.25">
      <c r="A557" s="2">
        <f>YEAR(B557)*10000+MONTH(B557)*100+DAY(B557)</f>
        <v>20061130</v>
      </c>
      <c r="B557" s="3">
        <f>B556+1</f>
        <v>39051</v>
      </c>
      <c r="C557" s="2">
        <f>WEEKDAY(B557,2)</f>
        <v>4</v>
      </c>
      <c r="D557" s="2">
        <f>DAY(B557)</f>
        <v>30</v>
      </c>
      <c r="E557" s="2">
        <f>IF(ISNUMBER(E556),E556+1,1)</f>
        <v>556</v>
      </c>
      <c r="F557" s="3" t="str">
        <f>VLOOKUP(C557,weekdays,2)</f>
        <v>Thursday</v>
      </c>
      <c r="G557" s="3" t="str">
        <f>VLOOKUP(C557,weekdays,3)</f>
        <v>Thu</v>
      </c>
      <c r="H557" s="2" t="str">
        <f>IF(C557&lt;=5,"Weekday","Weekend")</f>
        <v>Weekday</v>
      </c>
      <c r="I557" s="2">
        <f>WEEKNUM(B557,2)</f>
        <v>49</v>
      </c>
      <c r="J557" s="2">
        <f>IF(I557=I556,J556,J556+1)</f>
        <v>81</v>
      </c>
      <c r="K557" s="3">
        <f>B557+1-C557</f>
        <v>39048</v>
      </c>
      <c r="L557" s="2">
        <f>YEAR(K557)*10000+MONTH(K557)*100+DAY(K557)</f>
        <v>20061127</v>
      </c>
      <c r="M557" s="2">
        <f>MONTH(B557)</f>
        <v>11</v>
      </c>
      <c r="N557" s="2">
        <f>IF(M557=M556,N556,N556+1)</f>
        <v>19</v>
      </c>
      <c r="O557" s="3" t="str">
        <f>VLOOKUP(M$2:M$65536,months,2)</f>
        <v>November</v>
      </c>
      <c r="P557" s="3" t="str">
        <f>VLOOKUP(M$2:M$65536,months,3)</f>
        <v>Nov</v>
      </c>
      <c r="Q557" s="2">
        <f>IF(M$2:M$65536&lt;4,1,IF(M$2:M$65536&lt;7,2,IF(M$2:M$65536&lt;10,3,4)))</f>
        <v>4</v>
      </c>
      <c r="R557" s="2">
        <f>YEAR($B557)</f>
        <v>2006</v>
      </c>
      <c r="S557" s="2">
        <f>R557*100+M$2:M$65536</f>
        <v>200611</v>
      </c>
      <c r="T557" s="2">
        <f>IF(M$2:M$65536&lt;=6,M$2:M$65536+6,M$2:M$65536-6)</f>
        <v>5</v>
      </c>
      <c r="U557" s="2">
        <f>IF(M$2:M$65536&lt;4,3,IF(M$2:M$65536&lt;7,4,IF(M$2:M$65536&lt;10,1,2)))</f>
        <v>2</v>
      </c>
      <c r="V557" s="2">
        <f>IF(M$2:M$65536 &lt;= 6, R$2:R$2192, R$2:R$65536+1)</f>
        <v>2007</v>
      </c>
      <c r="W557" s="2" t="str">
        <f>IF(MONTH($B557+1)&lt;&gt;M557,"Month End","Not Month End")</f>
        <v>Month End</v>
      </c>
      <c r="X557" s="3">
        <f>DATE(R557-1,M557,D557)</f>
        <v>38686</v>
      </c>
      <c r="Z5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values(20061130, '2006-11-30',4, 30, 556, 'Thursday', 'Thu', 'Weekday', 49, 81, '2006-11-27', 20061127, 11, 19, 'November', 'Nov', 4, 2006, 200611, 5, 2, 2007, 'Month End', '2005-11-30')</v>
      </c>
    </row>
    <row r="558" spans="1:26" x14ac:dyDescent="0.25">
      <c r="A558" s="2">
        <f>YEAR(B558)*10000+MONTH(B558)*100+DAY(B558)</f>
        <v>20061201</v>
      </c>
      <c r="B558" s="3">
        <f>B557+1</f>
        <v>39052</v>
      </c>
      <c r="C558" s="2">
        <f>WEEKDAY(B558,2)</f>
        <v>5</v>
      </c>
      <c r="D558" s="2">
        <f>DAY(B558)</f>
        <v>1</v>
      </c>
      <c r="E558" s="2">
        <f>IF(ISNUMBER(E557),E557+1,1)</f>
        <v>557</v>
      </c>
      <c r="F558" s="3" t="str">
        <f>VLOOKUP(C558,weekdays,2)</f>
        <v>Friday</v>
      </c>
      <c r="G558" s="3" t="str">
        <f>VLOOKUP(C558,weekdays,3)</f>
        <v>Fri</v>
      </c>
      <c r="H558" s="2" t="str">
        <f>IF(C558&lt;=5,"Weekday","Weekend")</f>
        <v>Weekday</v>
      </c>
      <c r="I558" s="2">
        <f>WEEKNUM(B558,2)</f>
        <v>49</v>
      </c>
      <c r="J558" s="2">
        <f>IF(I558=I557,J557,J557+1)</f>
        <v>81</v>
      </c>
      <c r="K558" s="3">
        <f>B558+1-C558</f>
        <v>39048</v>
      </c>
      <c r="L558" s="2">
        <f>YEAR(K558)*10000+MONTH(K558)*100+DAY(K558)</f>
        <v>20061127</v>
      </c>
      <c r="M558" s="2">
        <f>MONTH(B558)</f>
        <v>12</v>
      </c>
      <c r="N558" s="2">
        <f>IF(M558=M557,N557,N557+1)</f>
        <v>20</v>
      </c>
      <c r="O558" s="3" t="str">
        <f>VLOOKUP(M$2:M$65536,months,2)</f>
        <v>December</v>
      </c>
      <c r="P558" s="3" t="str">
        <f>VLOOKUP(M$2:M$65536,months,3)</f>
        <v>Dec</v>
      </c>
      <c r="Q558" s="2">
        <f>IF(M$2:M$65536&lt;4,1,IF(M$2:M$65536&lt;7,2,IF(M$2:M$65536&lt;10,3,4)))</f>
        <v>4</v>
      </c>
      <c r="R558" s="2">
        <f>YEAR($B558)</f>
        <v>2006</v>
      </c>
      <c r="S558" s="2">
        <f>R558*100+M$2:M$65536</f>
        <v>200612</v>
      </c>
      <c r="T558" s="2">
        <f>IF(M$2:M$65536&lt;=6,M$2:M$65536+6,M$2:M$65536-6)</f>
        <v>6</v>
      </c>
      <c r="U558" s="2">
        <f>IF(M$2:M$65536&lt;4,3,IF(M$2:M$65536&lt;7,4,IF(M$2:M$65536&lt;10,1,2)))</f>
        <v>2</v>
      </c>
      <c r="V558" s="2">
        <f>IF(M$2:M$65536 &lt;= 6, R$2:R$2192, R$2:R$65536+1)</f>
        <v>2007</v>
      </c>
      <c r="W558" s="2" t="str">
        <f>IF(MONTH($B558+1)&lt;&gt;M558,"Month End","Not Month End")</f>
        <v>Not Month End</v>
      </c>
      <c r="X558" s="3">
        <f>DATE(R558-1,M558,D558)</f>
        <v>38687</v>
      </c>
      <c r="Z5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values(20061201, '2006-12-1',5, 1, 557, 'Friday', 'Fri', 'Weekday', 49, 81, '2006-11-27', 20061127, 12, 20, 'December', 'Dec', 4, 2006, 200612, 6, 2, 2007, 'Not Month End', '2005-12-1')</v>
      </c>
    </row>
    <row r="559" spans="1:26" x14ac:dyDescent="0.25">
      <c r="A559" s="2">
        <f>YEAR(B559)*10000+MONTH(B559)*100+DAY(B559)</f>
        <v>20061202</v>
      </c>
      <c r="B559" s="3">
        <f>B558+1</f>
        <v>39053</v>
      </c>
      <c r="C559" s="2">
        <f>WEEKDAY(B559,2)</f>
        <v>6</v>
      </c>
      <c r="D559" s="2">
        <f>DAY(B559)</f>
        <v>2</v>
      </c>
      <c r="E559" s="2">
        <f>IF(ISNUMBER(E558),E558+1,1)</f>
        <v>558</v>
      </c>
      <c r="F559" s="3" t="str">
        <f>VLOOKUP(C559,weekdays,2)</f>
        <v>Saturday</v>
      </c>
      <c r="G559" s="3" t="str">
        <f>VLOOKUP(C559,weekdays,3)</f>
        <v>Sat</v>
      </c>
      <c r="H559" s="2" t="str">
        <f>IF(C559&lt;=5,"Weekday","Weekend")</f>
        <v>Weekend</v>
      </c>
      <c r="I559" s="2">
        <f>WEEKNUM(B559,2)</f>
        <v>49</v>
      </c>
      <c r="J559" s="2">
        <f>IF(I559=I558,J558,J558+1)</f>
        <v>81</v>
      </c>
      <c r="K559" s="3">
        <f>B559+1-C559</f>
        <v>39048</v>
      </c>
      <c r="L559" s="2">
        <f>YEAR(K559)*10000+MONTH(K559)*100+DAY(K559)</f>
        <v>20061127</v>
      </c>
      <c r="M559" s="2">
        <f>MONTH(B559)</f>
        <v>12</v>
      </c>
      <c r="N559" s="2">
        <f>IF(M559=M558,N558,N558+1)</f>
        <v>20</v>
      </c>
      <c r="O559" s="3" t="str">
        <f>VLOOKUP(M$2:M$65536,months,2)</f>
        <v>December</v>
      </c>
      <c r="P559" s="3" t="str">
        <f>VLOOKUP(M$2:M$65536,months,3)</f>
        <v>Dec</v>
      </c>
      <c r="Q559" s="2">
        <f>IF(M$2:M$65536&lt;4,1,IF(M$2:M$65536&lt;7,2,IF(M$2:M$65536&lt;10,3,4)))</f>
        <v>4</v>
      </c>
      <c r="R559" s="2">
        <f>YEAR($B559)</f>
        <v>2006</v>
      </c>
      <c r="S559" s="2">
        <f>R559*100+M$2:M$65536</f>
        <v>200612</v>
      </c>
      <c r="T559" s="2">
        <f>IF(M$2:M$65536&lt;=6,M$2:M$65536+6,M$2:M$65536-6)</f>
        <v>6</v>
      </c>
      <c r="U559" s="2">
        <f>IF(M$2:M$65536&lt;4,3,IF(M$2:M$65536&lt;7,4,IF(M$2:M$65536&lt;10,1,2)))</f>
        <v>2</v>
      </c>
      <c r="V559" s="2">
        <f>IF(M$2:M$65536 &lt;= 6, R$2:R$2192, R$2:R$65536+1)</f>
        <v>2007</v>
      </c>
      <c r="W559" s="2" t="str">
        <f>IF(MONTH($B559+1)&lt;&gt;M559,"Month End","Not Month End")</f>
        <v>Not Month End</v>
      </c>
      <c r="X559" s="3">
        <f>DATE(R559-1,M559,D559)</f>
        <v>38688</v>
      </c>
      <c r="Z5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values(20061202, '2006-12-2',6, 2, 558, 'Saturday', 'Sat', 'Weekend', 49, 81, '2006-11-27', 20061127, 12, 20, 'December', 'Dec', 4, 2006, 200612, 6, 2, 2007, 'Not Month End', '2005-12-2')</v>
      </c>
    </row>
    <row r="560" spans="1:26" x14ac:dyDescent="0.25">
      <c r="A560" s="2">
        <f>YEAR(B560)*10000+MONTH(B560)*100+DAY(B560)</f>
        <v>20061203</v>
      </c>
      <c r="B560" s="3">
        <f>B559+1</f>
        <v>39054</v>
      </c>
      <c r="C560" s="2">
        <f>WEEKDAY(B560,2)</f>
        <v>7</v>
      </c>
      <c r="D560" s="2">
        <f>DAY(B560)</f>
        <v>3</v>
      </c>
      <c r="E560" s="2">
        <f>IF(ISNUMBER(E559),E559+1,1)</f>
        <v>559</v>
      </c>
      <c r="F560" s="3" t="str">
        <f>VLOOKUP(C560,weekdays,2)</f>
        <v>Sunday</v>
      </c>
      <c r="G560" s="3" t="str">
        <f>VLOOKUP(C560,weekdays,3)</f>
        <v>Sun</v>
      </c>
      <c r="H560" s="2" t="str">
        <f>IF(C560&lt;=5,"Weekday","Weekend")</f>
        <v>Weekend</v>
      </c>
      <c r="I560" s="2">
        <f>WEEKNUM(B560,2)</f>
        <v>49</v>
      </c>
      <c r="J560" s="2">
        <f>IF(I560=I559,J559,J559+1)</f>
        <v>81</v>
      </c>
      <c r="K560" s="3">
        <f>B560+1-C560</f>
        <v>39048</v>
      </c>
      <c r="L560" s="2">
        <f>YEAR(K560)*10000+MONTH(K560)*100+DAY(K560)</f>
        <v>20061127</v>
      </c>
      <c r="M560" s="2">
        <f>MONTH(B560)</f>
        <v>12</v>
      </c>
      <c r="N560" s="2">
        <f>IF(M560=M559,N559,N559+1)</f>
        <v>20</v>
      </c>
      <c r="O560" s="3" t="str">
        <f>VLOOKUP(M$2:M$65536,months,2)</f>
        <v>December</v>
      </c>
      <c r="P560" s="3" t="str">
        <f>VLOOKUP(M$2:M$65536,months,3)</f>
        <v>Dec</v>
      </c>
      <c r="Q560" s="2">
        <f>IF(M$2:M$65536&lt;4,1,IF(M$2:M$65536&lt;7,2,IF(M$2:M$65536&lt;10,3,4)))</f>
        <v>4</v>
      </c>
      <c r="R560" s="2">
        <f>YEAR($B560)</f>
        <v>2006</v>
      </c>
      <c r="S560" s="2">
        <f>R560*100+M$2:M$65536</f>
        <v>200612</v>
      </c>
      <c r="T560" s="2">
        <f>IF(M$2:M$65536&lt;=6,M$2:M$65536+6,M$2:M$65536-6)</f>
        <v>6</v>
      </c>
      <c r="U560" s="2">
        <f>IF(M$2:M$65536&lt;4,3,IF(M$2:M$65536&lt;7,4,IF(M$2:M$65536&lt;10,1,2)))</f>
        <v>2</v>
      </c>
      <c r="V560" s="2">
        <f>IF(M$2:M$65536 &lt;= 6, R$2:R$2192, R$2:R$65536+1)</f>
        <v>2007</v>
      </c>
      <c r="W560" s="2" t="str">
        <f>IF(MONTH($B560+1)&lt;&gt;M560,"Month End","Not Month End")</f>
        <v>Not Month End</v>
      </c>
      <c r="X560" s="3">
        <f>DATE(R560-1,M560,D560)</f>
        <v>38689</v>
      </c>
      <c r="Z5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values(20061203, '2006-12-3',7, 3, 559, 'Sunday', 'Sun', 'Weekend', 49, 81, '2006-11-27', 20061127, 12, 20, 'December', 'Dec', 4, 2006, 200612, 6, 2, 2007, 'Not Month End', '2005-12-3')</v>
      </c>
    </row>
    <row r="561" spans="1:26" x14ac:dyDescent="0.25">
      <c r="A561" s="2">
        <f>YEAR(B561)*10000+MONTH(B561)*100+DAY(B561)</f>
        <v>20061204</v>
      </c>
      <c r="B561" s="3">
        <f>B560+1</f>
        <v>39055</v>
      </c>
      <c r="C561" s="2">
        <f>WEEKDAY(B561,2)</f>
        <v>1</v>
      </c>
      <c r="D561" s="2">
        <f>DAY(B561)</f>
        <v>4</v>
      </c>
      <c r="E561" s="2">
        <f>IF(ISNUMBER(E560),E560+1,1)</f>
        <v>560</v>
      </c>
      <c r="F561" s="3" t="str">
        <f>VLOOKUP(C561,weekdays,2)</f>
        <v>Monday</v>
      </c>
      <c r="G561" s="3" t="str">
        <f>VLOOKUP(C561,weekdays,3)</f>
        <v>Mon</v>
      </c>
      <c r="H561" s="2" t="str">
        <f>IF(C561&lt;=5,"Weekday","Weekend")</f>
        <v>Weekday</v>
      </c>
      <c r="I561" s="2">
        <f>WEEKNUM(B561,2)</f>
        <v>50</v>
      </c>
      <c r="J561" s="2">
        <f>IF(I561=I560,J560,J560+1)</f>
        <v>82</v>
      </c>
      <c r="K561" s="3">
        <f>B561+1-C561</f>
        <v>39055</v>
      </c>
      <c r="L561" s="2">
        <f>YEAR(K561)*10000+MONTH(K561)*100+DAY(K561)</f>
        <v>20061204</v>
      </c>
      <c r="M561" s="2">
        <f>MONTH(B561)</f>
        <v>12</v>
      </c>
      <c r="N561" s="2">
        <f>IF(M561=M560,N560,N560+1)</f>
        <v>20</v>
      </c>
      <c r="O561" s="3" t="str">
        <f>VLOOKUP(M$2:M$65536,months,2)</f>
        <v>December</v>
      </c>
      <c r="P561" s="3" t="str">
        <f>VLOOKUP(M$2:M$65536,months,3)</f>
        <v>Dec</v>
      </c>
      <c r="Q561" s="2">
        <f>IF(M$2:M$65536&lt;4,1,IF(M$2:M$65536&lt;7,2,IF(M$2:M$65536&lt;10,3,4)))</f>
        <v>4</v>
      </c>
      <c r="R561" s="2">
        <f>YEAR($B561)</f>
        <v>2006</v>
      </c>
      <c r="S561" s="2">
        <f>R561*100+M$2:M$65536</f>
        <v>200612</v>
      </c>
      <c r="T561" s="2">
        <f>IF(M$2:M$65536&lt;=6,M$2:M$65536+6,M$2:M$65536-6)</f>
        <v>6</v>
      </c>
      <c r="U561" s="2">
        <f>IF(M$2:M$65536&lt;4,3,IF(M$2:M$65536&lt;7,4,IF(M$2:M$65536&lt;10,1,2)))</f>
        <v>2</v>
      </c>
      <c r="V561" s="2">
        <f>IF(M$2:M$65536 &lt;= 6, R$2:R$2192, R$2:R$65536+1)</f>
        <v>2007</v>
      </c>
      <c r="W561" s="2" t="str">
        <f>IF(MONTH($B561+1)&lt;&gt;M561,"Month End","Not Month End")</f>
        <v>Not Month End</v>
      </c>
      <c r="X561" s="3">
        <f>DATE(R561-1,M561,D561)</f>
        <v>38690</v>
      </c>
      <c r="Z5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values(20061204, '2006-12-4',1, 4, 560, 'Monday', 'Mon', 'Weekday', 50, 82, '2006-12-4', 20061204, 12, 20, 'December', 'Dec', 4, 2006, 200612, 6, 2, 2007, 'Not Month End', '2005-12-4')</v>
      </c>
    </row>
    <row r="562" spans="1:26" x14ac:dyDescent="0.25">
      <c r="A562" s="2">
        <f>YEAR(B562)*10000+MONTH(B562)*100+DAY(B562)</f>
        <v>20061205</v>
      </c>
      <c r="B562" s="3">
        <f>B561+1</f>
        <v>39056</v>
      </c>
      <c r="C562" s="2">
        <f>WEEKDAY(B562,2)</f>
        <v>2</v>
      </c>
      <c r="D562" s="2">
        <f>DAY(B562)</f>
        <v>5</v>
      </c>
      <c r="E562" s="2">
        <f>IF(ISNUMBER(E561),E561+1,1)</f>
        <v>561</v>
      </c>
      <c r="F562" s="3" t="str">
        <f>VLOOKUP(C562,weekdays,2)</f>
        <v>Tuesday</v>
      </c>
      <c r="G562" s="3" t="str">
        <f>VLOOKUP(C562,weekdays,3)</f>
        <v>Tue</v>
      </c>
      <c r="H562" s="2" t="str">
        <f>IF(C562&lt;=5,"Weekday","Weekend")</f>
        <v>Weekday</v>
      </c>
      <c r="I562" s="2">
        <f>WEEKNUM(B562,2)</f>
        <v>50</v>
      </c>
      <c r="J562" s="2">
        <f>IF(I562=I561,J561,J561+1)</f>
        <v>82</v>
      </c>
      <c r="K562" s="3">
        <f>B562+1-C562</f>
        <v>39055</v>
      </c>
      <c r="L562" s="2">
        <f>YEAR(K562)*10000+MONTH(K562)*100+DAY(K562)</f>
        <v>20061204</v>
      </c>
      <c r="M562" s="2">
        <f>MONTH(B562)</f>
        <v>12</v>
      </c>
      <c r="N562" s="2">
        <f>IF(M562=M561,N561,N561+1)</f>
        <v>20</v>
      </c>
      <c r="O562" s="3" t="str">
        <f>VLOOKUP(M$2:M$65536,months,2)</f>
        <v>December</v>
      </c>
      <c r="P562" s="3" t="str">
        <f>VLOOKUP(M$2:M$65536,months,3)</f>
        <v>Dec</v>
      </c>
      <c r="Q562" s="2">
        <f>IF(M$2:M$65536&lt;4,1,IF(M$2:M$65536&lt;7,2,IF(M$2:M$65536&lt;10,3,4)))</f>
        <v>4</v>
      </c>
      <c r="R562" s="2">
        <f>YEAR($B562)</f>
        <v>2006</v>
      </c>
      <c r="S562" s="2">
        <f>R562*100+M$2:M$65536</f>
        <v>200612</v>
      </c>
      <c r="T562" s="2">
        <f>IF(M$2:M$65536&lt;=6,M$2:M$65536+6,M$2:M$65536-6)</f>
        <v>6</v>
      </c>
      <c r="U562" s="2">
        <f>IF(M$2:M$65536&lt;4,3,IF(M$2:M$65536&lt;7,4,IF(M$2:M$65536&lt;10,1,2)))</f>
        <v>2</v>
      </c>
      <c r="V562" s="2">
        <f>IF(M$2:M$65536 &lt;= 6, R$2:R$2192, R$2:R$65536+1)</f>
        <v>2007</v>
      </c>
      <c r="W562" s="2" t="str">
        <f>IF(MONTH($B562+1)&lt;&gt;M562,"Month End","Not Month End")</f>
        <v>Not Month End</v>
      </c>
      <c r="X562" s="3">
        <f>DATE(R562-1,M562,D562)</f>
        <v>38691</v>
      </c>
      <c r="Z5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values(20061205, '2006-12-5',2, 5, 561, 'Tuesday', 'Tue', 'Weekday', 50, 82, '2006-12-4', 20061204, 12, 20, 'December', 'Dec', 4, 2006, 200612, 6, 2, 2007, 'Not Month End', '2005-12-5')</v>
      </c>
    </row>
    <row r="563" spans="1:26" x14ac:dyDescent="0.25">
      <c r="A563" s="2">
        <f>YEAR(B563)*10000+MONTH(B563)*100+DAY(B563)</f>
        <v>20061206</v>
      </c>
      <c r="B563" s="3">
        <f>B562+1</f>
        <v>39057</v>
      </c>
      <c r="C563" s="2">
        <f>WEEKDAY(B563,2)</f>
        <v>3</v>
      </c>
      <c r="D563" s="2">
        <f>DAY(B563)</f>
        <v>6</v>
      </c>
      <c r="E563" s="2">
        <f>IF(ISNUMBER(E562),E562+1,1)</f>
        <v>562</v>
      </c>
      <c r="F563" s="3" t="str">
        <f>VLOOKUP(C563,weekdays,2)</f>
        <v>Wednesday</v>
      </c>
      <c r="G563" s="3" t="str">
        <f>VLOOKUP(C563,weekdays,3)</f>
        <v>Wed</v>
      </c>
      <c r="H563" s="2" t="str">
        <f>IF(C563&lt;=5,"Weekday","Weekend")</f>
        <v>Weekday</v>
      </c>
      <c r="I563" s="2">
        <f>WEEKNUM(B563,2)</f>
        <v>50</v>
      </c>
      <c r="J563" s="2">
        <f>IF(I563=I562,J562,J562+1)</f>
        <v>82</v>
      </c>
      <c r="K563" s="3">
        <f>B563+1-C563</f>
        <v>39055</v>
      </c>
      <c r="L563" s="2">
        <f>YEAR(K563)*10000+MONTH(K563)*100+DAY(K563)</f>
        <v>20061204</v>
      </c>
      <c r="M563" s="2">
        <f>MONTH(B563)</f>
        <v>12</v>
      </c>
      <c r="N563" s="2">
        <f>IF(M563=M562,N562,N562+1)</f>
        <v>20</v>
      </c>
      <c r="O563" s="3" t="str">
        <f>VLOOKUP(M$2:M$65536,months,2)</f>
        <v>December</v>
      </c>
      <c r="P563" s="3" t="str">
        <f>VLOOKUP(M$2:M$65536,months,3)</f>
        <v>Dec</v>
      </c>
      <c r="Q563" s="2">
        <f>IF(M$2:M$65536&lt;4,1,IF(M$2:M$65536&lt;7,2,IF(M$2:M$65536&lt;10,3,4)))</f>
        <v>4</v>
      </c>
      <c r="R563" s="2">
        <f>YEAR($B563)</f>
        <v>2006</v>
      </c>
      <c r="S563" s="2">
        <f>R563*100+M$2:M$65536</f>
        <v>200612</v>
      </c>
      <c r="T563" s="2">
        <f>IF(M$2:M$65536&lt;=6,M$2:M$65536+6,M$2:M$65536-6)</f>
        <v>6</v>
      </c>
      <c r="U563" s="2">
        <f>IF(M$2:M$65536&lt;4,3,IF(M$2:M$65536&lt;7,4,IF(M$2:M$65536&lt;10,1,2)))</f>
        <v>2</v>
      </c>
      <c r="V563" s="2">
        <f>IF(M$2:M$65536 &lt;= 6, R$2:R$2192, R$2:R$65536+1)</f>
        <v>2007</v>
      </c>
      <c r="W563" s="2" t="str">
        <f>IF(MONTH($B563+1)&lt;&gt;M563,"Month End","Not Month End")</f>
        <v>Not Month End</v>
      </c>
      <c r="X563" s="3">
        <f>DATE(R563-1,M563,D563)</f>
        <v>38692</v>
      </c>
      <c r="Z5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values(20061206, '2006-12-6',3, 6, 562, 'Wednesday', 'Wed', 'Weekday', 50, 82, '2006-12-4', 20061204, 12, 20, 'December', 'Dec', 4, 2006, 200612, 6, 2, 2007, 'Not Month End', '2005-12-6')</v>
      </c>
    </row>
    <row r="564" spans="1:26" x14ac:dyDescent="0.25">
      <c r="A564" s="2">
        <f>YEAR(B564)*10000+MONTH(B564)*100+DAY(B564)</f>
        <v>20061207</v>
      </c>
      <c r="B564" s="3">
        <f>B563+1</f>
        <v>39058</v>
      </c>
      <c r="C564" s="2">
        <f>WEEKDAY(B564,2)</f>
        <v>4</v>
      </c>
      <c r="D564" s="2">
        <f>DAY(B564)</f>
        <v>7</v>
      </c>
      <c r="E564" s="2">
        <f>IF(ISNUMBER(E563),E563+1,1)</f>
        <v>563</v>
      </c>
      <c r="F564" s="3" t="str">
        <f>VLOOKUP(C564,weekdays,2)</f>
        <v>Thursday</v>
      </c>
      <c r="G564" s="3" t="str">
        <f>VLOOKUP(C564,weekdays,3)</f>
        <v>Thu</v>
      </c>
      <c r="H564" s="2" t="str">
        <f>IF(C564&lt;=5,"Weekday","Weekend")</f>
        <v>Weekday</v>
      </c>
      <c r="I564" s="2">
        <f>WEEKNUM(B564,2)</f>
        <v>50</v>
      </c>
      <c r="J564" s="2">
        <f>IF(I564=I563,J563,J563+1)</f>
        <v>82</v>
      </c>
      <c r="K564" s="3">
        <f>B564+1-C564</f>
        <v>39055</v>
      </c>
      <c r="L564" s="2">
        <f>YEAR(K564)*10000+MONTH(K564)*100+DAY(K564)</f>
        <v>20061204</v>
      </c>
      <c r="M564" s="2">
        <f>MONTH(B564)</f>
        <v>12</v>
      </c>
      <c r="N564" s="2">
        <f>IF(M564=M563,N563,N563+1)</f>
        <v>20</v>
      </c>
      <c r="O564" s="3" t="str">
        <f>VLOOKUP(M$2:M$65536,months,2)</f>
        <v>December</v>
      </c>
      <c r="P564" s="3" t="str">
        <f>VLOOKUP(M$2:M$65536,months,3)</f>
        <v>Dec</v>
      </c>
      <c r="Q564" s="2">
        <f>IF(M$2:M$65536&lt;4,1,IF(M$2:M$65536&lt;7,2,IF(M$2:M$65536&lt;10,3,4)))</f>
        <v>4</v>
      </c>
      <c r="R564" s="2">
        <f>YEAR($B564)</f>
        <v>2006</v>
      </c>
      <c r="S564" s="2">
        <f>R564*100+M$2:M$65536</f>
        <v>200612</v>
      </c>
      <c r="T564" s="2">
        <f>IF(M$2:M$65536&lt;=6,M$2:M$65536+6,M$2:M$65536-6)</f>
        <v>6</v>
      </c>
      <c r="U564" s="2">
        <f>IF(M$2:M$65536&lt;4,3,IF(M$2:M$65536&lt;7,4,IF(M$2:M$65536&lt;10,1,2)))</f>
        <v>2</v>
      </c>
      <c r="V564" s="2">
        <f>IF(M$2:M$65536 &lt;= 6, R$2:R$2192, R$2:R$65536+1)</f>
        <v>2007</v>
      </c>
      <c r="W564" s="2" t="str">
        <f>IF(MONTH($B564+1)&lt;&gt;M564,"Month End","Not Month End")</f>
        <v>Not Month End</v>
      </c>
      <c r="X564" s="3">
        <f>DATE(R564-1,M564,D564)</f>
        <v>38693</v>
      </c>
      <c r="Z5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values(20061207, '2006-12-7',4, 7, 563, 'Thursday', 'Thu', 'Weekday', 50, 82, '2006-12-4', 20061204, 12, 20, 'December', 'Dec', 4, 2006, 200612, 6, 2, 2007, 'Not Month End', '2005-12-7')</v>
      </c>
    </row>
    <row r="565" spans="1:26" x14ac:dyDescent="0.25">
      <c r="A565" s="2">
        <f>YEAR(B565)*10000+MONTH(B565)*100+DAY(B565)</f>
        <v>20061208</v>
      </c>
      <c r="B565" s="3">
        <f>B564+1</f>
        <v>39059</v>
      </c>
      <c r="C565" s="2">
        <f>WEEKDAY(B565,2)</f>
        <v>5</v>
      </c>
      <c r="D565" s="2">
        <f>DAY(B565)</f>
        <v>8</v>
      </c>
      <c r="E565" s="2">
        <f>IF(ISNUMBER(E564),E564+1,1)</f>
        <v>564</v>
      </c>
      <c r="F565" s="3" t="str">
        <f>VLOOKUP(C565,weekdays,2)</f>
        <v>Friday</v>
      </c>
      <c r="G565" s="3" t="str">
        <f>VLOOKUP(C565,weekdays,3)</f>
        <v>Fri</v>
      </c>
      <c r="H565" s="2" t="str">
        <f>IF(C565&lt;=5,"Weekday","Weekend")</f>
        <v>Weekday</v>
      </c>
      <c r="I565" s="2">
        <f>WEEKNUM(B565,2)</f>
        <v>50</v>
      </c>
      <c r="J565" s="2">
        <f>IF(I565=I564,J564,J564+1)</f>
        <v>82</v>
      </c>
      <c r="K565" s="3">
        <f>B565+1-C565</f>
        <v>39055</v>
      </c>
      <c r="L565" s="2">
        <f>YEAR(K565)*10000+MONTH(K565)*100+DAY(K565)</f>
        <v>20061204</v>
      </c>
      <c r="M565" s="2">
        <f>MONTH(B565)</f>
        <v>12</v>
      </c>
      <c r="N565" s="2">
        <f>IF(M565=M564,N564,N564+1)</f>
        <v>20</v>
      </c>
      <c r="O565" s="3" t="str">
        <f>VLOOKUP(M$2:M$65536,months,2)</f>
        <v>December</v>
      </c>
      <c r="P565" s="3" t="str">
        <f>VLOOKUP(M$2:M$65536,months,3)</f>
        <v>Dec</v>
      </c>
      <c r="Q565" s="2">
        <f>IF(M$2:M$65536&lt;4,1,IF(M$2:M$65536&lt;7,2,IF(M$2:M$65536&lt;10,3,4)))</f>
        <v>4</v>
      </c>
      <c r="R565" s="2">
        <f>YEAR($B565)</f>
        <v>2006</v>
      </c>
      <c r="S565" s="2">
        <f>R565*100+M$2:M$65536</f>
        <v>200612</v>
      </c>
      <c r="T565" s="2">
        <f>IF(M$2:M$65536&lt;=6,M$2:M$65536+6,M$2:M$65536-6)</f>
        <v>6</v>
      </c>
      <c r="U565" s="2">
        <f>IF(M$2:M$65536&lt;4,3,IF(M$2:M$65536&lt;7,4,IF(M$2:M$65536&lt;10,1,2)))</f>
        <v>2</v>
      </c>
      <c r="V565" s="2">
        <f>IF(M$2:M$65536 &lt;= 6, R$2:R$2192, R$2:R$65536+1)</f>
        <v>2007</v>
      </c>
      <c r="W565" s="2" t="str">
        <f>IF(MONTH($B565+1)&lt;&gt;M565,"Month End","Not Month End")</f>
        <v>Not Month End</v>
      </c>
      <c r="X565" s="3">
        <f>DATE(R565-1,M565,D565)</f>
        <v>38694</v>
      </c>
      <c r="Z5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values(20061208, '2006-12-8',5, 8, 564, 'Friday', 'Fri', 'Weekday', 50, 82, '2006-12-4', 20061204, 12, 20, 'December', 'Dec', 4, 2006, 200612, 6, 2, 2007, 'Not Month End', '2005-12-8')</v>
      </c>
    </row>
    <row r="566" spans="1:26" x14ac:dyDescent="0.25">
      <c r="A566" s="2">
        <f>YEAR(B566)*10000+MONTH(B566)*100+DAY(B566)</f>
        <v>20061209</v>
      </c>
      <c r="B566" s="3">
        <f>B565+1</f>
        <v>39060</v>
      </c>
      <c r="C566" s="2">
        <f>WEEKDAY(B566,2)</f>
        <v>6</v>
      </c>
      <c r="D566" s="2">
        <f>DAY(B566)</f>
        <v>9</v>
      </c>
      <c r="E566" s="2">
        <f>IF(ISNUMBER(E565),E565+1,1)</f>
        <v>565</v>
      </c>
      <c r="F566" s="3" t="str">
        <f>VLOOKUP(C566,weekdays,2)</f>
        <v>Saturday</v>
      </c>
      <c r="G566" s="3" t="str">
        <f>VLOOKUP(C566,weekdays,3)</f>
        <v>Sat</v>
      </c>
      <c r="H566" s="2" t="str">
        <f>IF(C566&lt;=5,"Weekday","Weekend")</f>
        <v>Weekend</v>
      </c>
      <c r="I566" s="2">
        <f>WEEKNUM(B566,2)</f>
        <v>50</v>
      </c>
      <c r="J566" s="2">
        <f>IF(I566=I565,J565,J565+1)</f>
        <v>82</v>
      </c>
      <c r="K566" s="3">
        <f>B566+1-C566</f>
        <v>39055</v>
      </c>
      <c r="L566" s="2">
        <f>YEAR(K566)*10000+MONTH(K566)*100+DAY(K566)</f>
        <v>20061204</v>
      </c>
      <c r="M566" s="2">
        <f>MONTH(B566)</f>
        <v>12</v>
      </c>
      <c r="N566" s="2">
        <f>IF(M566=M565,N565,N565+1)</f>
        <v>20</v>
      </c>
      <c r="O566" s="3" t="str">
        <f>VLOOKUP(M$2:M$65536,months,2)</f>
        <v>December</v>
      </c>
      <c r="P566" s="3" t="str">
        <f>VLOOKUP(M$2:M$65536,months,3)</f>
        <v>Dec</v>
      </c>
      <c r="Q566" s="2">
        <f>IF(M$2:M$65536&lt;4,1,IF(M$2:M$65536&lt;7,2,IF(M$2:M$65536&lt;10,3,4)))</f>
        <v>4</v>
      </c>
      <c r="R566" s="2">
        <f>YEAR($B566)</f>
        <v>2006</v>
      </c>
      <c r="S566" s="2">
        <f>R566*100+M$2:M$65536</f>
        <v>200612</v>
      </c>
      <c r="T566" s="2">
        <f>IF(M$2:M$65536&lt;=6,M$2:M$65536+6,M$2:M$65536-6)</f>
        <v>6</v>
      </c>
      <c r="U566" s="2">
        <f>IF(M$2:M$65536&lt;4,3,IF(M$2:M$65536&lt;7,4,IF(M$2:M$65536&lt;10,1,2)))</f>
        <v>2</v>
      </c>
      <c r="V566" s="2">
        <f>IF(M$2:M$65536 &lt;= 6, R$2:R$2192, R$2:R$65536+1)</f>
        <v>2007</v>
      </c>
      <c r="W566" s="2" t="str">
        <f>IF(MONTH($B566+1)&lt;&gt;M566,"Month End","Not Month End")</f>
        <v>Not Month End</v>
      </c>
      <c r="X566" s="3">
        <f>DATE(R566-1,M566,D566)</f>
        <v>38695</v>
      </c>
      <c r="Z5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values(20061209, '2006-12-9',6, 9, 565, 'Saturday', 'Sat', 'Weekend', 50, 82, '2006-12-4', 20061204, 12, 20, 'December', 'Dec', 4, 2006, 200612, 6, 2, 2007, 'Not Month End', '2005-12-9')</v>
      </c>
    </row>
    <row r="567" spans="1:26" x14ac:dyDescent="0.25">
      <c r="A567" s="2">
        <f>YEAR(B567)*10000+MONTH(B567)*100+DAY(B567)</f>
        <v>20061210</v>
      </c>
      <c r="B567" s="3">
        <f>B566+1</f>
        <v>39061</v>
      </c>
      <c r="C567" s="2">
        <f>WEEKDAY(B567,2)</f>
        <v>7</v>
      </c>
      <c r="D567" s="2">
        <f>DAY(B567)</f>
        <v>10</v>
      </c>
      <c r="E567" s="2">
        <f>IF(ISNUMBER(E566),E566+1,1)</f>
        <v>566</v>
      </c>
      <c r="F567" s="3" t="str">
        <f>VLOOKUP(C567,weekdays,2)</f>
        <v>Sunday</v>
      </c>
      <c r="G567" s="3" t="str">
        <f>VLOOKUP(C567,weekdays,3)</f>
        <v>Sun</v>
      </c>
      <c r="H567" s="2" t="str">
        <f>IF(C567&lt;=5,"Weekday","Weekend")</f>
        <v>Weekend</v>
      </c>
      <c r="I567" s="2">
        <f>WEEKNUM(B567,2)</f>
        <v>50</v>
      </c>
      <c r="J567" s="2">
        <f>IF(I567=I566,J566,J566+1)</f>
        <v>82</v>
      </c>
      <c r="K567" s="3">
        <f>B567+1-C567</f>
        <v>39055</v>
      </c>
      <c r="L567" s="2">
        <f>YEAR(K567)*10000+MONTH(K567)*100+DAY(K567)</f>
        <v>20061204</v>
      </c>
      <c r="M567" s="2">
        <f>MONTH(B567)</f>
        <v>12</v>
      </c>
      <c r="N567" s="2">
        <f>IF(M567=M566,N566,N566+1)</f>
        <v>20</v>
      </c>
      <c r="O567" s="3" t="str">
        <f>VLOOKUP(M$2:M$65536,months,2)</f>
        <v>December</v>
      </c>
      <c r="P567" s="3" t="str">
        <f>VLOOKUP(M$2:M$65536,months,3)</f>
        <v>Dec</v>
      </c>
      <c r="Q567" s="2">
        <f>IF(M$2:M$65536&lt;4,1,IF(M$2:M$65536&lt;7,2,IF(M$2:M$65536&lt;10,3,4)))</f>
        <v>4</v>
      </c>
      <c r="R567" s="2">
        <f>YEAR($B567)</f>
        <v>2006</v>
      </c>
      <c r="S567" s="2">
        <f>R567*100+M$2:M$65536</f>
        <v>200612</v>
      </c>
      <c r="T567" s="2">
        <f>IF(M$2:M$65536&lt;=6,M$2:M$65536+6,M$2:M$65536-6)</f>
        <v>6</v>
      </c>
      <c r="U567" s="2">
        <f>IF(M$2:M$65536&lt;4,3,IF(M$2:M$65536&lt;7,4,IF(M$2:M$65536&lt;10,1,2)))</f>
        <v>2</v>
      </c>
      <c r="V567" s="2">
        <f>IF(M$2:M$65536 &lt;= 6, R$2:R$2192, R$2:R$65536+1)</f>
        <v>2007</v>
      </c>
      <c r="W567" s="2" t="str">
        <f>IF(MONTH($B567+1)&lt;&gt;M567,"Month End","Not Month End")</f>
        <v>Not Month End</v>
      </c>
      <c r="X567" s="3">
        <f>DATE(R567-1,M567,D567)</f>
        <v>38696</v>
      </c>
      <c r="Z5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values(20061210, '2006-12-10',7, 10, 566, 'Sunday', 'Sun', 'Weekend', 50, 82, '2006-12-4', 20061204, 12, 20, 'December', 'Dec', 4, 2006, 200612, 6, 2, 2007, 'Not Month End', '2005-12-10')</v>
      </c>
    </row>
    <row r="568" spans="1:26" x14ac:dyDescent="0.25">
      <c r="A568" s="2">
        <f>YEAR(B568)*10000+MONTH(B568)*100+DAY(B568)</f>
        <v>20061211</v>
      </c>
      <c r="B568" s="3">
        <f>B567+1</f>
        <v>39062</v>
      </c>
      <c r="C568" s="2">
        <f>WEEKDAY(B568,2)</f>
        <v>1</v>
      </c>
      <c r="D568" s="2">
        <f>DAY(B568)</f>
        <v>11</v>
      </c>
      <c r="E568" s="2">
        <f>IF(ISNUMBER(E567),E567+1,1)</f>
        <v>567</v>
      </c>
      <c r="F568" s="3" t="str">
        <f>VLOOKUP(C568,weekdays,2)</f>
        <v>Monday</v>
      </c>
      <c r="G568" s="3" t="str">
        <f>VLOOKUP(C568,weekdays,3)</f>
        <v>Mon</v>
      </c>
      <c r="H568" s="2" t="str">
        <f>IF(C568&lt;=5,"Weekday","Weekend")</f>
        <v>Weekday</v>
      </c>
      <c r="I568" s="2">
        <f>WEEKNUM(B568,2)</f>
        <v>51</v>
      </c>
      <c r="J568" s="2">
        <f>IF(I568=I567,J567,J567+1)</f>
        <v>83</v>
      </c>
      <c r="K568" s="3">
        <f>B568+1-C568</f>
        <v>39062</v>
      </c>
      <c r="L568" s="2">
        <f>YEAR(K568)*10000+MONTH(K568)*100+DAY(K568)</f>
        <v>20061211</v>
      </c>
      <c r="M568" s="2">
        <f>MONTH(B568)</f>
        <v>12</v>
      </c>
      <c r="N568" s="2">
        <f>IF(M568=M567,N567,N567+1)</f>
        <v>20</v>
      </c>
      <c r="O568" s="3" t="str">
        <f>VLOOKUP(M$2:M$65536,months,2)</f>
        <v>December</v>
      </c>
      <c r="P568" s="3" t="str">
        <f>VLOOKUP(M$2:M$65536,months,3)</f>
        <v>Dec</v>
      </c>
      <c r="Q568" s="2">
        <f>IF(M$2:M$65536&lt;4,1,IF(M$2:M$65536&lt;7,2,IF(M$2:M$65536&lt;10,3,4)))</f>
        <v>4</v>
      </c>
      <c r="R568" s="2">
        <f>YEAR($B568)</f>
        <v>2006</v>
      </c>
      <c r="S568" s="2">
        <f>R568*100+M$2:M$65536</f>
        <v>200612</v>
      </c>
      <c r="T568" s="2">
        <f>IF(M$2:M$65536&lt;=6,M$2:M$65536+6,M$2:M$65536-6)</f>
        <v>6</v>
      </c>
      <c r="U568" s="2">
        <f>IF(M$2:M$65536&lt;4,3,IF(M$2:M$65536&lt;7,4,IF(M$2:M$65536&lt;10,1,2)))</f>
        <v>2</v>
      </c>
      <c r="V568" s="2">
        <f>IF(M$2:M$65536 &lt;= 6, R$2:R$2192, R$2:R$65536+1)</f>
        <v>2007</v>
      </c>
      <c r="W568" s="2" t="str">
        <f>IF(MONTH($B568+1)&lt;&gt;M568,"Month End","Not Month End")</f>
        <v>Not Month End</v>
      </c>
      <c r="X568" s="3">
        <f>DATE(R568-1,M568,D568)</f>
        <v>38697</v>
      </c>
      <c r="Z5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values(20061211, '2006-12-11',1, 11, 567, 'Monday', 'Mon', 'Weekday', 51, 83, '2006-12-11', 20061211, 12, 20, 'December', 'Dec', 4, 2006, 200612, 6, 2, 2007, 'Not Month End', '2005-12-11')</v>
      </c>
    </row>
    <row r="569" spans="1:26" x14ac:dyDescent="0.25">
      <c r="A569" s="2">
        <f>YEAR(B569)*10000+MONTH(B569)*100+DAY(B569)</f>
        <v>20061212</v>
      </c>
      <c r="B569" s="3">
        <f>B568+1</f>
        <v>39063</v>
      </c>
      <c r="C569" s="2">
        <f>WEEKDAY(B569,2)</f>
        <v>2</v>
      </c>
      <c r="D569" s="2">
        <f>DAY(B569)</f>
        <v>12</v>
      </c>
      <c r="E569" s="2">
        <f>IF(ISNUMBER(E568),E568+1,1)</f>
        <v>568</v>
      </c>
      <c r="F569" s="3" t="str">
        <f>VLOOKUP(C569,weekdays,2)</f>
        <v>Tuesday</v>
      </c>
      <c r="G569" s="3" t="str">
        <f>VLOOKUP(C569,weekdays,3)</f>
        <v>Tue</v>
      </c>
      <c r="H569" s="2" t="str">
        <f>IF(C569&lt;=5,"Weekday","Weekend")</f>
        <v>Weekday</v>
      </c>
      <c r="I569" s="2">
        <f>WEEKNUM(B569,2)</f>
        <v>51</v>
      </c>
      <c r="J569" s="2">
        <f>IF(I569=I568,J568,J568+1)</f>
        <v>83</v>
      </c>
      <c r="K569" s="3">
        <f>B569+1-C569</f>
        <v>39062</v>
      </c>
      <c r="L569" s="2">
        <f>YEAR(K569)*10000+MONTH(K569)*100+DAY(K569)</f>
        <v>20061211</v>
      </c>
      <c r="M569" s="2">
        <f>MONTH(B569)</f>
        <v>12</v>
      </c>
      <c r="N569" s="2">
        <f>IF(M569=M568,N568,N568+1)</f>
        <v>20</v>
      </c>
      <c r="O569" s="3" t="str">
        <f>VLOOKUP(M$2:M$65536,months,2)</f>
        <v>December</v>
      </c>
      <c r="P569" s="3" t="str">
        <f>VLOOKUP(M$2:M$65536,months,3)</f>
        <v>Dec</v>
      </c>
      <c r="Q569" s="2">
        <f>IF(M$2:M$65536&lt;4,1,IF(M$2:M$65536&lt;7,2,IF(M$2:M$65536&lt;10,3,4)))</f>
        <v>4</v>
      </c>
      <c r="R569" s="2">
        <f>YEAR($B569)</f>
        <v>2006</v>
      </c>
      <c r="S569" s="2">
        <f>R569*100+M$2:M$65536</f>
        <v>200612</v>
      </c>
      <c r="T569" s="2">
        <f>IF(M$2:M$65536&lt;=6,M$2:M$65536+6,M$2:M$65536-6)</f>
        <v>6</v>
      </c>
      <c r="U569" s="2">
        <f>IF(M$2:M$65536&lt;4,3,IF(M$2:M$65536&lt;7,4,IF(M$2:M$65536&lt;10,1,2)))</f>
        <v>2</v>
      </c>
      <c r="V569" s="2">
        <f>IF(M$2:M$65536 &lt;= 6, R$2:R$2192, R$2:R$65536+1)</f>
        <v>2007</v>
      </c>
      <c r="W569" s="2" t="str">
        <f>IF(MONTH($B569+1)&lt;&gt;M569,"Month End","Not Month End")</f>
        <v>Not Month End</v>
      </c>
      <c r="X569" s="3">
        <f>DATE(R569-1,M569,D569)</f>
        <v>38698</v>
      </c>
      <c r="Z5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values(20061212, '2006-12-12',2, 12, 568, 'Tuesday', 'Tue', 'Weekday', 51, 83, '2006-12-11', 20061211, 12, 20, 'December', 'Dec', 4, 2006, 200612, 6, 2, 2007, 'Not Month End', '2005-12-12')</v>
      </c>
    </row>
    <row r="570" spans="1:26" x14ac:dyDescent="0.25">
      <c r="A570" s="2">
        <f>YEAR(B570)*10000+MONTH(B570)*100+DAY(B570)</f>
        <v>20061213</v>
      </c>
      <c r="B570" s="3">
        <f>B569+1</f>
        <v>39064</v>
      </c>
      <c r="C570" s="2">
        <f>WEEKDAY(B570,2)</f>
        <v>3</v>
      </c>
      <c r="D570" s="2">
        <f>DAY(B570)</f>
        <v>13</v>
      </c>
      <c r="E570" s="2">
        <f>IF(ISNUMBER(E569),E569+1,1)</f>
        <v>569</v>
      </c>
      <c r="F570" s="3" t="str">
        <f>VLOOKUP(C570,weekdays,2)</f>
        <v>Wednesday</v>
      </c>
      <c r="G570" s="3" t="str">
        <f>VLOOKUP(C570,weekdays,3)</f>
        <v>Wed</v>
      </c>
      <c r="H570" s="2" t="str">
        <f>IF(C570&lt;=5,"Weekday","Weekend")</f>
        <v>Weekday</v>
      </c>
      <c r="I570" s="2">
        <f>WEEKNUM(B570,2)</f>
        <v>51</v>
      </c>
      <c r="J570" s="2">
        <f>IF(I570=I569,J569,J569+1)</f>
        <v>83</v>
      </c>
      <c r="K570" s="3">
        <f>B570+1-C570</f>
        <v>39062</v>
      </c>
      <c r="L570" s="2">
        <f>YEAR(K570)*10000+MONTH(K570)*100+DAY(K570)</f>
        <v>20061211</v>
      </c>
      <c r="M570" s="2">
        <f>MONTH(B570)</f>
        <v>12</v>
      </c>
      <c r="N570" s="2">
        <f>IF(M570=M569,N569,N569+1)</f>
        <v>20</v>
      </c>
      <c r="O570" s="3" t="str">
        <f>VLOOKUP(M$2:M$65536,months,2)</f>
        <v>December</v>
      </c>
      <c r="P570" s="3" t="str">
        <f>VLOOKUP(M$2:M$65536,months,3)</f>
        <v>Dec</v>
      </c>
      <c r="Q570" s="2">
        <f>IF(M$2:M$65536&lt;4,1,IF(M$2:M$65536&lt;7,2,IF(M$2:M$65536&lt;10,3,4)))</f>
        <v>4</v>
      </c>
      <c r="R570" s="2">
        <f>YEAR($B570)</f>
        <v>2006</v>
      </c>
      <c r="S570" s="2">
        <f>R570*100+M$2:M$65536</f>
        <v>200612</v>
      </c>
      <c r="T570" s="2">
        <f>IF(M$2:M$65536&lt;=6,M$2:M$65536+6,M$2:M$65536-6)</f>
        <v>6</v>
      </c>
      <c r="U570" s="2">
        <f>IF(M$2:M$65536&lt;4,3,IF(M$2:M$65536&lt;7,4,IF(M$2:M$65536&lt;10,1,2)))</f>
        <v>2</v>
      </c>
      <c r="V570" s="2">
        <f>IF(M$2:M$65536 &lt;= 6, R$2:R$2192, R$2:R$65536+1)</f>
        <v>2007</v>
      </c>
      <c r="W570" s="2" t="str">
        <f>IF(MONTH($B570+1)&lt;&gt;M570,"Month End","Not Month End")</f>
        <v>Not Month End</v>
      </c>
      <c r="X570" s="3">
        <f>DATE(R570-1,M570,D570)</f>
        <v>38699</v>
      </c>
      <c r="Z5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values(20061213, '2006-12-13',3, 13, 569, 'Wednesday', 'Wed', 'Weekday', 51, 83, '2006-12-11', 20061211, 12, 20, 'December', 'Dec', 4, 2006, 200612, 6, 2, 2007, 'Not Month End', '2005-12-13')</v>
      </c>
    </row>
    <row r="571" spans="1:26" x14ac:dyDescent="0.25">
      <c r="A571" s="2">
        <f>YEAR(B571)*10000+MONTH(B571)*100+DAY(B571)</f>
        <v>20061214</v>
      </c>
      <c r="B571" s="3">
        <f>B570+1</f>
        <v>39065</v>
      </c>
      <c r="C571" s="2">
        <f>WEEKDAY(B571,2)</f>
        <v>4</v>
      </c>
      <c r="D571" s="2">
        <f>DAY(B571)</f>
        <v>14</v>
      </c>
      <c r="E571" s="2">
        <f>IF(ISNUMBER(E570),E570+1,1)</f>
        <v>570</v>
      </c>
      <c r="F571" s="3" t="str">
        <f>VLOOKUP(C571,weekdays,2)</f>
        <v>Thursday</v>
      </c>
      <c r="G571" s="3" t="str">
        <f>VLOOKUP(C571,weekdays,3)</f>
        <v>Thu</v>
      </c>
      <c r="H571" s="2" t="str">
        <f>IF(C571&lt;=5,"Weekday","Weekend")</f>
        <v>Weekday</v>
      </c>
      <c r="I571" s="2">
        <f>WEEKNUM(B571,2)</f>
        <v>51</v>
      </c>
      <c r="J571" s="2">
        <f>IF(I571=I570,J570,J570+1)</f>
        <v>83</v>
      </c>
      <c r="K571" s="3">
        <f>B571+1-C571</f>
        <v>39062</v>
      </c>
      <c r="L571" s="2">
        <f>YEAR(K571)*10000+MONTH(K571)*100+DAY(K571)</f>
        <v>20061211</v>
      </c>
      <c r="M571" s="2">
        <f>MONTH(B571)</f>
        <v>12</v>
      </c>
      <c r="N571" s="2">
        <f>IF(M571=M570,N570,N570+1)</f>
        <v>20</v>
      </c>
      <c r="O571" s="3" t="str">
        <f>VLOOKUP(M$2:M$65536,months,2)</f>
        <v>December</v>
      </c>
      <c r="P571" s="3" t="str">
        <f>VLOOKUP(M$2:M$65536,months,3)</f>
        <v>Dec</v>
      </c>
      <c r="Q571" s="2">
        <f>IF(M$2:M$65536&lt;4,1,IF(M$2:M$65536&lt;7,2,IF(M$2:M$65536&lt;10,3,4)))</f>
        <v>4</v>
      </c>
      <c r="R571" s="2">
        <f>YEAR($B571)</f>
        <v>2006</v>
      </c>
      <c r="S571" s="2">
        <f>R571*100+M$2:M$65536</f>
        <v>200612</v>
      </c>
      <c r="T571" s="2">
        <f>IF(M$2:M$65536&lt;=6,M$2:M$65536+6,M$2:M$65536-6)</f>
        <v>6</v>
      </c>
      <c r="U571" s="2">
        <f>IF(M$2:M$65536&lt;4,3,IF(M$2:M$65536&lt;7,4,IF(M$2:M$65536&lt;10,1,2)))</f>
        <v>2</v>
      </c>
      <c r="V571" s="2">
        <f>IF(M$2:M$65536 &lt;= 6, R$2:R$2192, R$2:R$65536+1)</f>
        <v>2007</v>
      </c>
      <c r="W571" s="2" t="str">
        <f>IF(MONTH($B571+1)&lt;&gt;M571,"Month End","Not Month End")</f>
        <v>Not Month End</v>
      </c>
      <c r="X571" s="3">
        <f>DATE(R571-1,M571,D571)</f>
        <v>38700</v>
      </c>
      <c r="Z5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values(20061214, '2006-12-14',4, 14, 570, 'Thursday', 'Thu', 'Weekday', 51, 83, '2006-12-11', 20061211, 12, 20, 'December', 'Dec', 4, 2006, 200612, 6, 2, 2007, 'Not Month End', '2005-12-14')</v>
      </c>
    </row>
    <row r="572" spans="1:26" x14ac:dyDescent="0.25">
      <c r="A572" s="2">
        <f>YEAR(B572)*10000+MONTH(B572)*100+DAY(B572)</f>
        <v>20061215</v>
      </c>
      <c r="B572" s="3">
        <f>B571+1</f>
        <v>39066</v>
      </c>
      <c r="C572" s="2">
        <f>WEEKDAY(B572,2)</f>
        <v>5</v>
      </c>
      <c r="D572" s="2">
        <f>DAY(B572)</f>
        <v>15</v>
      </c>
      <c r="E572" s="2">
        <f>IF(ISNUMBER(E571),E571+1,1)</f>
        <v>571</v>
      </c>
      <c r="F572" s="3" t="str">
        <f>VLOOKUP(C572,weekdays,2)</f>
        <v>Friday</v>
      </c>
      <c r="G572" s="3" t="str">
        <f>VLOOKUP(C572,weekdays,3)</f>
        <v>Fri</v>
      </c>
      <c r="H572" s="2" t="str">
        <f>IF(C572&lt;=5,"Weekday","Weekend")</f>
        <v>Weekday</v>
      </c>
      <c r="I572" s="2">
        <f>WEEKNUM(B572,2)</f>
        <v>51</v>
      </c>
      <c r="J572" s="2">
        <f>IF(I572=I571,J571,J571+1)</f>
        <v>83</v>
      </c>
      <c r="K572" s="3">
        <f>B572+1-C572</f>
        <v>39062</v>
      </c>
      <c r="L572" s="2">
        <f>YEAR(K572)*10000+MONTH(K572)*100+DAY(K572)</f>
        <v>20061211</v>
      </c>
      <c r="M572" s="2">
        <f>MONTH(B572)</f>
        <v>12</v>
      </c>
      <c r="N572" s="2">
        <f>IF(M572=M571,N571,N571+1)</f>
        <v>20</v>
      </c>
      <c r="O572" s="3" t="str">
        <f>VLOOKUP(M$2:M$65536,months,2)</f>
        <v>December</v>
      </c>
      <c r="P572" s="3" t="str">
        <f>VLOOKUP(M$2:M$65536,months,3)</f>
        <v>Dec</v>
      </c>
      <c r="Q572" s="2">
        <f>IF(M$2:M$65536&lt;4,1,IF(M$2:M$65536&lt;7,2,IF(M$2:M$65536&lt;10,3,4)))</f>
        <v>4</v>
      </c>
      <c r="R572" s="2">
        <f>YEAR($B572)</f>
        <v>2006</v>
      </c>
      <c r="S572" s="2">
        <f>R572*100+M$2:M$65536</f>
        <v>200612</v>
      </c>
      <c r="T572" s="2">
        <f>IF(M$2:M$65536&lt;=6,M$2:M$65536+6,M$2:M$65536-6)</f>
        <v>6</v>
      </c>
      <c r="U572" s="2">
        <f>IF(M$2:M$65536&lt;4,3,IF(M$2:M$65536&lt;7,4,IF(M$2:M$65536&lt;10,1,2)))</f>
        <v>2</v>
      </c>
      <c r="V572" s="2">
        <f>IF(M$2:M$65536 &lt;= 6, R$2:R$2192, R$2:R$65536+1)</f>
        <v>2007</v>
      </c>
      <c r="W572" s="2" t="str">
        <f>IF(MONTH($B572+1)&lt;&gt;M572,"Month End","Not Month End")</f>
        <v>Not Month End</v>
      </c>
      <c r="X572" s="3">
        <f>DATE(R572-1,M572,D572)</f>
        <v>38701</v>
      </c>
      <c r="Z5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values(20061215, '2006-12-15',5, 15, 571, 'Friday', 'Fri', 'Weekday', 51, 83, '2006-12-11', 20061211, 12, 20, 'December', 'Dec', 4, 2006, 200612, 6, 2, 2007, 'Not Month End', '2005-12-15')</v>
      </c>
    </row>
    <row r="573" spans="1:26" x14ac:dyDescent="0.25">
      <c r="A573" s="2">
        <f>YEAR(B573)*10000+MONTH(B573)*100+DAY(B573)</f>
        <v>20061216</v>
      </c>
      <c r="B573" s="3">
        <f>B572+1</f>
        <v>39067</v>
      </c>
      <c r="C573" s="2">
        <f>WEEKDAY(B573,2)</f>
        <v>6</v>
      </c>
      <c r="D573" s="2">
        <f>DAY(B573)</f>
        <v>16</v>
      </c>
      <c r="E573" s="2">
        <f>IF(ISNUMBER(E572),E572+1,1)</f>
        <v>572</v>
      </c>
      <c r="F573" s="3" t="str">
        <f>VLOOKUP(C573,weekdays,2)</f>
        <v>Saturday</v>
      </c>
      <c r="G573" s="3" t="str">
        <f>VLOOKUP(C573,weekdays,3)</f>
        <v>Sat</v>
      </c>
      <c r="H573" s="2" t="str">
        <f>IF(C573&lt;=5,"Weekday","Weekend")</f>
        <v>Weekend</v>
      </c>
      <c r="I573" s="2">
        <f>WEEKNUM(B573,2)</f>
        <v>51</v>
      </c>
      <c r="J573" s="2">
        <f>IF(I573=I572,J572,J572+1)</f>
        <v>83</v>
      </c>
      <c r="K573" s="3">
        <f>B573+1-C573</f>
        <v>39062</v>
      </c>
      <c r="L573" s="2">
        <f>YEAR(K573)*10000+MONTH(K573)*100+DAY(K573)</f>
        <v>20061211</v>
      </c>
      <c r="M573" s="2">
        <f>MONTH(B573)</f>
        <v>12</v>
      </c>
      <c r="N573" s="2">
        <f>IF(M573=M572,N572,N572+1)</f>
        <v>20</v>
      </c>
      <c r="O573" s="3" t="str">
        <f>VLOOKUP(M$2:M$65536,months,2)</f>
        <v>December</v>
      </c>
      <c r="P573" s="3" t="str">
        <f>VLOOKUP(M$2:M$65536,months,3)</f>
        <v>Dec</v>
      </c>
      <c r="Q573" s="2">
        <f>IF(M$2:M$65536&lt;4,1,IF(M$2:M$65536&lt;7,2,IF(M$2:M$65536&lt;10,3,4)))</f>
        <v>4</v>
      </c>
      <c r="R573" s="2">
        <f>YEAR($B573)</f>
        <v>2006</v>
      </c>
      <c r="S573" s="2">
        <f>R573*100+M$2:M$65536</f>
        <v>200612</v>
      </c>
      <c r="T573" s="2">
        <f>IF(M$2:M$65536&lt;=6,M$2:M$65536+6,M$2:M$65536-6)</f>
        <v>6</v>
      </c>
      <c r="U573" s="2">
        <f>IF(M$2:M$65536&lt;4,3,IF(M$2:M$65536&lt;7,4,IF(M$2:M$65536&lt;10,1,2)))</f>
        <v>2</v>
      </c>
      <c r="V573" s="2">
        <f>IF(M$2:M$65536 &lt;= 6, R$2:R$2192, R$2:R$65536+1)</f>
        <v>2007</v>
      </c>
      <c r="W573" s="2" t="str">
        <f>IF(MONTH($B573+1)&lt;&gt;M573,"Month End","Not Month End")</f>
        <v>Not Month End</v>
      </c>
      <c r="X573" s="3">
        <f>DATE(R573-1,M573,D573)</f>
        <v>38702</v>
      </c>
      <c r="Z5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values(20061216, '2006-12-16',6, 16, 572, 'Saturday', 'Sat', 'Weekend', 51, 83, '2006-12-11', 20061211, 12, 20, 'December', 'Dec', 4, 2006, 200612, 6, 2, 2007, 'Not Month End', '2005-12-16')</v>
      </c>
    </row>
    <row r="574" spans="1:26" x14ac:dyDescent="0.25">
      <c r="A574" s="2">
        <f>YEAR(B574)*10000+MONTH(B574)*100+DAY(B574)</f>
        <v>20061217</v>
      </c>
      <c r="B574" s="3">
        <f>B573+1</f>
        <v>39068</v>
      </c>
      <c r="C574" s="2">
        <f>WEEKDAY(B574,2)</f>
        <v>7</v>
      </c>
      <c r="D574" s="2">
        <f>DAY(B574)</f>
        <v>17</v>
      </c>
      <c r="E574" s="2">
        <f>IF(ISNUMBER(E573),E573+1,1)</f>
        <v>573</v>
      </c>
      <c r="F574" s="3" t="str">
        <f>VLOOKUP(C574,weekdays,2)</f>
        <v>Sunday</v>
      </c>
      <c r="G574" s="3" t="str">
        <f>VLOOKUP(C574,weekdays,3)</f>
        <v>Sun</v>
      </c>
      <c r="H574" s="2" t="str">
        <f>IF(C574&lt;=5,"Weekday","Weekend")</f>
        <v>Weekend</v>
      </c>
      <c r="I574" s="2">
        <f>WEEKNUM(B574,2)</f>
        <v>51</v>
      </c>
      <c r="J574" s="2">
        <f>IF(I574=I573,J573,J573+1)</f>
        <v>83</v>
      </c>
      <c r="K574" s="3">
        <f>B574+1-C574</f>
        <v>39062</v>
      </c>
      <c r="L574" s="2">
        <f>YEAR(K574)*10000+MONTH(K574)*100+DAY(K574)</f>
        <v>20061211</v>
      </c>
      <c r="M574" s="2">
        <f>MONTH(B574)</f>
        <v>12</v>
      </c>
      <c r="N574" s="2">
        <f>IF(M574=M573,N573,N573+1)</f>
        <v>20</v>
      </c>
      <c r="O574" s="3" t="str">
        <f>VLOOKUP(M$2:M$65536,months,2)</f>
        <v>December</v>
      </c>
      <c r="P574" s="3" t="str">
        <f>VLOOKUP(M$2:M$65536,months,3)</f>
        <v>Dec</v>
      </c>
      <c r="Q574" s="2">
        <f>IF(M$2:M$65536&lt;4,1,IF(M$2:M$65536&lt;7,2,IF(M$2:M$65536&lt;10,3,4)))</f>
        <v>4</v>
      </c>
      <c r="R574" s="2">
        <f>YEAR($B574)</f>
        <v>2006</v>
      </c>
      <c r="S574" s="2">
        <f>R574*100+M$2:M$65536</f>
        <v>200612</v>
      </c>
      <c r="T574" s="2">
        <f>IF(M$2:M$65536&lt;=6,M$2:M$65536+6,M$2:M$65536-6)</f>
        <v>6</v>
      </c>
      <c r="U574" s="2">
        <f>IF(M$2:M$65536&lt;4,3,IF(M$2:M$65536&lt;7,4,IF(M$2:M$65536&lt;10,1,2)))</f>
        <v>2</v>
      </c>
      <c r="V574" s="2">
        <f>IF(M$2:M$65536 &lt;= 6, R$2:R$2192, R$2:R$65536+1)</f>
        <v>2007</v>
      </c>
      <c r="W574" s="2" t="str">
        <f>IF(MONTH($B574+1)&lt;&gt;M574,"Month End","Not Month End")</f>
        <v>Not Month End</v>
      </c>
      <c r="X574" s="3">
        <f>DATE(R574-1,M574,D574)</f>
        <v>38703</v>
      </c>
      <c r="Z5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values(20061217, '2006-12-17',7, 17, 573, 'Sunday', 'Sun', 'Weekend', 51, 83, '2006-12-11', 20061211, 12, 20, 'December', 'Dec', 4, 2006, 200612, 6, 2, 2007, 'Not Month End', '2005-12-17')</v>
      </c>
    </row>
    <row r="575" spans="1:26" x14ac:dyDescent="0.25">
      <c r="A575" s="2">
        <f>YEAR(B575)*10000+MONTH(B575)*100+DAY(B575)</f>
        <v>20061218</v>
      </c>
      <c r="B575" s="3">
        <f>B574+1</f>
        <v>39069</v>
      </c>
      <c r="C575" s="2">
        <f>WEEKDAY(B575,2)</f>
        <v>1</v>
      </c>
      <c r="D575" s="2">
        <f>DAY(B575)</f>
        <v>18</v>
      </c>
      <c r="E575" s="2">
        <f>IF(ISNUMBER(E574),E574+1,1)</f>
        <v>574</v>
      </c>
      <c r="F575" s="3" t="str">
        <f>VLOOKUP(C575,weekdays,2)</f>
        <v>Monday</v>
      </c>
      <c r="G575" s="3" t="str">
        <f>VLOOKUP(C575,weekdays,3)</f>
        <v>Mon</v>
      </c>
      <c r="H575" s="2" t="str">
        <f>IF(C575&lt;=5,"Weekday","Weekend")</f>
        <v>Weekday</v>
      </c>
      <c r="I575" s="2">
        <f>WEEKNUM(B575,2)</f>
        <v>52</v>
      </c>
      <c r="J575" s="2">
        <f>IF(I575=I574,J574,J574+1)</f>
        <v>84</v>
      </c>
      <c r="K575" s="3">
        <f>B575+1-C575</f>
        <v>39069</v>
      </c>
      <c r="L575" s="2">
        <f>YEAR(K575)*10000+MONTH(K575)*100+DAY(K575)</f>
        <v>20061218</v>
      </c>
      <c r="M575" s="2">
        <f>MONTH(B575)</f>
        <v>12</v>
      </c>
      <c r="N575" s="2">
        <f>IF(M575=M574,N574,N574+1)</f>
        <v>20</v>
      </c>
      <c r="O575" s="3" t="str">
        <f>VLOOKUP(M$2:M$65536,months,2)</f>
        <v>December</v>
      </c>
      <c r="P575" s="3" t="str">
        <f>VLOOKUP(M$2:M$65536,months,3)</f>
        <v>Dec</v>
      </c>
      <c r="Q575" s="2">
        <f>IF(M$2:M$65536&lt;4,1,IF(M$2:M$65536&lt;7,2,IF(M$2:M$65536&lt;10,3,4)))</f>
        <v>4</v>
      </c>
      <c r="R575" s="2">
        <f>YEAR($B575)</f>
        <v>2006</v>
      </c>
      <c r="S575" s="2">
        <f>R575*100+M$2:M$65536</f>
        <v>200612</v>
      </c>
      <c r="T575" s="2">
        <f>IF(M$2:M$65536&lt;=6,M$2:M$65536+6,M$2:M$65536-6)</f>
        <v>6</v>
      </c>
      <c r="U575" s="2">
        <f>IF(M$2:M$65536&lt;4,3,IF(M$2:M$65536&lt;7,4,IF(M$2:M$65536&lt;10,1,2)))</f>
        <v>2</v>
      </c>
      <c r="V575" s="2">
        <f>IF(M$2:M$65536 &lt;= 6, R$2:R$2192, R$2:R$65536+1)</f>
        <v>2007</v>
      </c>
      <c r="W575" s="2" t="str">
        <f>IF(MONTH($B575+1)&lt;&gt;M575,"Month End","Not Month End")</f>
        <v>Not Month End</v>
      </c>
      <c r="X575" s="3">
        <f>DATE(R575-1,M575,D575)</f>
        <v>38704</v>
      </c>
      <c r="Z5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values(20061218, '2006-12-18',1, 18, 574, 'Monday', 'Mon', 'Weekday', 52, 84, '2006-12-18', 20061218, 12, 20, 'December', 'Dec', 4, 2006, 200612, 6, 2, 2007, 'Not Month End', '2005-12-18')</v>
      </c>
    </row>
    <row r="576" spans="1:26" x14ac:dyDescent="0.25">
      <c r="A576" s="2">
        <f>YEAR(B576)*10000+MONTH(B576)*100+DAY(B576)</f>
        <v>20061219</v>
      </c>
      <c r="B576" s="3">
        <f>B575+1</f>
        <v>39070</v>
      </c>
      <c r="C576" s="2">
        <f>WEEKDAY(B576,2)</f>
        <v>2</v>
      </c>
      <c r="D576" s="2">
        <f>DAY(B576)</f>
        <v>19</v>
      </c>
      <c r="E576" s="2">
        <f>IF(ISNUMBER(E575),E575+1,1)</f>
        <v>575</v>
      </c>
      <c r="F576" s="3" t="str">
        <f>VLOOKUP(C576,weekdays,2)</f>
        <v>Tuesday</v>
      </c>
      <c r="G576" s="3" t="str">
        <f>VLOOKUP(C576,weekdays,3)</f>
        <v>Tue</v>
      </c>
      <c r="H576" s="2" t="str">
        <f>IF(C576&lt;=5,"Weekday","Weekend")</f>
        <v>Weekday</v>
      </c>
      <c r="I576" s="2">
        <f>WEEKNUM(B576,2)</f>
        <v>52</v>
      </c>
      <c r="J576" s="2">
        <f>IF(I576=I575,J575,J575+1)</f>
        <v>84</v>
      </c>
      <c r="K576" s="3">
        <f>B576+1-C576</f>
        <v>39069</v>
      </c>
      <c r="L576" s="2">
        <f>YEAR(K576)*10000+MONTH(K576)*100+DAY(K576)</f>
        <v>20061218</v>
      </c>
      <c r="M576" s="2">
        <f>MONTH(B576)</f>
        <v>12</v>
      </c>
      <c r="N576" s="2">
        <f>IF(M576=M575,N575,N575+1)</f>
        <v>20</v>
      </c>
      <c r="O576" s="3" t="str">
        <f>VLOOKUP(M$2:M$65536,months,2)</f>
        <v>December</v>
      </c>
      <c r="P576" s="3" t="str">
        <f>VLOOKUP(M$2:M$65536,months,3)</f>
        <v>Dec</v>
      </c>
      <c r="Q576" s="2">
        <f>IF(M$2:M$65536&lt;4,1,IF(M$2:M$65536&lt;7,2,IF(M$2:M$65536&lt;10,3,4)))</f>
        <v>4</v>
      </c>
      <c r="R576" s="2">
        <f>YEAR($B576)</f>
        <v>2006</v>
      </c>
      <c r="S576" s="2">
        <f>R576*100+M$2:M$65536</f>
        <v>200612</v>
      </c>
      <c r="T576" s="2">
        <f>IF(M$2:M$65536&lt;=6,M$2:M$65536+6,M$2:M$65536-6)</f>
        <v>6</v>
      </c>
      <c r="U576" s="2">
        <f>IF(M$2:M$65536&lt;4,3,IF(M$2:M$65536&lt;7,4,IF(M$2:M$65536&lt;10,1,2)))</f>
        <v>2</v>
      </c>
      <c r="V576" s="2">
        <f>IF(M$2:M$65536 &lt;= 6, R$2:R$2192, R$2:R$65536+1)</f>
        <v>2007</v>
      </c>
      <c r="W576" s="2" t="str">
        <f>IF(MONTH($B576+1)&lt;&gt;M576,"Month End","Not Month End")</f>
        <v>Not Month End</v>
      </c>
      <c r="X576" s="3">
        <f>DATE(R576-1,M576,D576)</f>
        <v>38705</v>
      </c>
      <c r="Z5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values(20061219, '2006-12-19',2, 19, 575, 'Tuesday', 'Tue', 'Weekday', 52, 84, '2006-12-18', 20061218, 12, 20, 'December', 'Dec', 4, 2006, 200612, 6, 2, 2007, 'Not Month End', '2005-12-19')</v>
      </c>
    </row>
    <row r="577" spans="1:26" x14ac:dyDescent="0.25">
      <c r="A577" s="2">
        <f>YEAR(B577)*10000+MONTH(B577)*100+DAY(B577)</f>
        <v>20061220</v>
      </c>
      <c r="B577" s="3">
        <f>B576+1</f>
        <v>39071</v>
      </c>
      <c r="C577" s="2">
        <f>WEEKDAY(B577,2)</f>
        <v>3</v>
      </c>
      <c r="D577" s="2">
        <f>DAY(B577)</f>
        <v>20</v>
      </c>
      <c r="E577" s="2">
        <f>IF(ISNUMBER(E576),E576+1,1)</f>
        <v>576</v>
      </c>
      <c r="F577" s="3" t="str">
        <f>VLOOKUP(C577,weekdays,2)</f>
        <v>Wednesday</v>
      </c>
      <c r="G577" s="3" t="str">
        <f>VLOOKUP(C577,weekdays,3)</f>
        <v>Wed</v>
      </c>
      <c r="H577" s="2" t="str">
        <f>IF(C577&lt;=5,"Weekday","Weekend")</f>
        <v>Weekday</v>
      </c>
      <c r="I577" s="2">
        <f>WEEKNUM(B577,2)</f>
        <v>52</v>
      </c>
      <c r="J577" s="2">
        <f>IF(I577=I576,J576,J576+1)</f>
        <v>84</v>
      </c>
      <c r="K577" s="3">
        <f>B577+1-C577</f>
        <v>39069</v>
      </c>
      <c r="L577" s="2">
        <f>YEAR(K577)*10000+MONTH(K577)*100+DAY(K577)</f>
        <v>20061218</v>
      </c>
      <c r="M577" s="2">
        <f>MONTH(B577)</f>
        <v>12</v>
      </c>
      <c r="N577" s="2">
        <f>IF(M577=M576,N576,N576+1)</f>
        <v>20</v>
      </c>
      <c r="O577" s="3" t="str">
        <f>VLOOKUP(M$2:M$65536,months,2)</f>
        <v>December</v>
      </c>
      <c r="P577" s="3" t="str">
        <f>VLOOKUP(M$2:M$65536,months,3)</f>
        <v>Dec</v>
      </c>
      <c r="Q577" s="2">
        <f>IF(M$2:M$65536&lt;4,1,IF(M$2:M$65536&lt;7,2,IF(M$2:M$65536&lt;10,3,4)))</f>
        <v>4</v>
      </c>
      <c r="R577" s="2">
        <f>YEAR($B577)</f>
        <v>2006</v>
      </c>
      <c r="S577" s="2">
        <f>R577*100+M$2:M$65536</f>
        <v>200612</v>
      </c>
      <c r="T577" s="2">
        <f>IF(M$2:M$65536&lt;=6,M$2:M$65536+6,M$2:M$65536-6)</f>
        <v>6</v>
      </c>
      <c r="U577" s="2">
        <f>IF(M$2:M$65536&lt;4,3,IF(M$2:M$65536&lt;7,4,IF(M$2:M$65536&lt;10,1,2)))</f>
        <v>2</v>
      </c>
      <c r="V577" s="2">
        <f>IF(M$2:M$65536 &lt;= 6, R$2:R$2192, R$2:R$65536+1)</f>
        <v>2007</v>
      </c>
      <c r="W577" s="2" t="str">
        <f>IF(MONTH($B577+1)&lt;&gt;M577,"Month End","Not Month End")</f>
        <v>Not Month End</v>
      </c>
      <c r="X577" s="3">
        <f>DATE(R577-1,M577,D577)</f>
        <v>38706</v>
      </c>
      <c r="Z5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values(20061220, '2006-12-20',3, 20, 576, 'Wednesday', 'Wed', 'Weekday', 52, 84, '2006-12-18', 20061218, 12, 20, 'December', 'Dec', 4, 2006, 200612, 6, 2, 2007, 'Not Month End', '2005-12-20')</v>
      </c>
    </row>
    <row r="578" spans="1:26" x14ac:dyDescent="0.25">
      <c r="A578" s="2">
        <f>YEAR(B578)*10000+MONTH(B578)*100+DAY(B578)</f>
        <v>20061221</v>
      </c>
      <c r="B578" s="3">
        <f>B577+1</f>
        <v>39072</v>
      </c>
      <c r="C578" s="2">
        <f>WEEKDAY(B578,2)</f>
        <v>4</v>
      </c>
      <c r="D578" s="2">
        <f>DAY(B578)</f>
        <v>21</v>
      </c>
      <c r="E578" s="2">
        <f>IF(ISNUMBER(E577),E577+1,1)</f>
        <v>577</v>
      </c>
      <c r="F578" s="3" t="str">
        <f>VLOOKUP(C578,weekdays,2)</f>
        <v>Thursday</v>
      </c>
      <c r="G578" s="3" t="str">
        <f>VLOOKUP(C578,weekdays,3)</f>
        <v>Thu</v>
      </c>
      <c r="H578" s="2" t="str">
        <f>IF(C578&lt;=5,"Weekday","Weekend")</f>
        <v>Weekday</v>
      </c>
      <c r="I578" s="2">
        <f>WEEKNUM(B578,2)</f>
        <v>52</v>
      </c>
      <c r="J578" s="2">
        <f>IF(I578=I577,J577,J577+1)</f>
        <v>84</v>
      </c>
      <c r="K578" s="3">
        <f>B578+1-C578</f>
        <v>39069</v>
      </c>
      <c r="L578" s="2">
        <f>YEAR(K578)*10000+MONTH(K578)*100+DAY(K578)</f>
        <v>20061218</v>
      </c>
      <c r="M578" s="2">
        <f>MONTH(B578)</f>
        <v>12</v>
      </c>
      <c r="N578" s="2">
        <f>IF(M578=M577,N577,N577+1)</f>
        <v>20</v>
      </c>
      <c r="O578" s="3" t="str">
        <f>VLOOKUP(M$2:M$65536,months,2)</f>
        <v>December</v>
      </c>
      <c r="P578" s="3" t="str">
        <f>VLOOKUP(M$2:M$65536,months,3)</f>
        <v>Dec</v>
      </c>
      <c r="Q578" s="2">
        <f>IF(M$2:M$65536&lt;4,1,IF(M$2:M$65536&lt;7,2,IF(M$2:M$65536&lt;10,3,4)))</f>
        <v>4</v>
      </c>
      <c r="R578" s="2">
        <f>YEAR($B578)</f>
        <v>2006</v>
      </c>
      <c r="S578" s="2">
        <f>R578*100+M$2:M$65536</f>
        <v>200612</v>
      </c>
      <c r="T578" s="2">
        <f>IF(M$2:M$65536&lt;=6,M$2:M$65536+6,M$2:M$65536-6)</f>
        <v>6</v>
      </c>
      <c r="U578" s="2">
        <f>IF(M$2:M$65536&lt;4,3,IF(M$2:M$65536&lt;7,4,IF(M$2:M$65536&lt;10,1,2)))</f>
        <v>2</v>
      </c>
      <c r="V578" s="2">
        <f>IF(M$2:M$65536 &lt;= 6, R$2:R$2192, R$2:R$65536+1)</f>
        <v>2007</v>
      </c>
      <c r="W578" s="2" t="str">
        <f>IF(MONTH($B578+1)&lt;&gt;M578,"Month End","Not Month End")</f>
        <v>Not Month End</v>
      </c>
      <c r="X578" s="3">
        <f>DATE(R578-1,M578,D578)</f>
        <v>38707</v>
      </c>
      <c r="Z5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values(20061221, '2006-12-21',4, 21, 577, 'Thursday', 'Thu', 'Weekday', 52, 84, '2006-12-18', 20061218, 12, 20, 'December', 'Dec', 4, 2006, 200612, 6, 2, 2007, 'Not Month End', '2005-12-21')</v>
      </c>
    </row>
    <row r="579" spans="1:26" x14ac:dyDescent="0.25">
      <c r="A579" s="2">
        <f>YEAR(B579)*10000+MONTH(B579)*100+DAY(B579)</f>
        <v>20061222</v>
      </c>
      <c r="B579" s="3">
        <f>B578+1</f>
        <v>39073</v>
      </c>
      <c r="C579" s="2">
        <f>WEEKDAY(B579,2)</f>
        <v>5</v>
      </c>
      <c r="D579" s="2">
        <f>DAY(B579)</f>
        <v>22</v>
      </c>
      <c r="E579" s="2">
        <f>IF(ISNUMBER(E578),E578+1,1)</f>
        <v>578</v>
      </c>
      <c r="F579" s="3" t="str">
        <f>VLOOKUP(C579,weekdays,2)</f>
        <v>Friday</v>
      </c>
      <c r="G579" s="3" t="str">
        <f>VLOOKUP(C579,weekdays,3)</f>
        <v>Fri</v>
      </c>
      <c r="H579" s="2" t="str">
        <f>IF(C579&lt;=5,"Weekday","Weekend")</f>
        <v>Weekday</v>
      </c>
      <c r="I579" s="2">
        <f>WEEKNUM(B579,2)</f>
        <v>52</v>
      </c>
      <c r="J579" s="2">
        <f>IF(I579=I578,J578,J578+1)</f>
        <v>84</v>
      </c>
      <c r="K579" s="3">
        <f>B579+1-C579</f>
        <v>39069</v>
      </c>
      <c r="L579" s="2">
        <f>YEAR(K579)*10000+MONTH(K579)*100+DAY(K579)</f>
        <v>20061218</v>
      </c>
      <c r="M579" s="2">
        <f>MONTH(B579)</f>
        <v>12</v>
      </c>
      <c r="N579" s="2">
        <f>IF(M579=M578,N578,N578+1)</f>
        <v>20</v>
      </c>
      <c r="O579" s="3" t="str">
        <f>VLOOKUP(M$2:M$65536,months,2)</f>
        <v>December</v>
      </c>
      <c r="P579" s="3" t="str">
        <f>VLOOKUP(M$2:M$65536,months,3)</f>
        <v>Dec</v>
      </c>
      <c r="Q579" s="2">
        <f>IF(M$2:M$65536&lt;4,1,IF(M$2:M$65536&lt;7,2,IF(M$2:M$65536&lt;10,3,4)))</f>
        <v>4</v>
      </c>
      <c r="R579" s="2">
        <f>YEAR($B579)</f>
        <v>2006</v>
      </c>
      <c r="S579" s="2">
        <f>R579*100+M$2:M$65536</f>
        <v>200612</v>
      </c>
      <c r="T579" s="2">
        <f>IF(M$2:M$65536&lt;=6,M$2:M$65536+6,M$2:M$65536-6)</f>
        <v>6</v>
      </c>
      <c r="U579" s="2">
        <f>IF(M$2:M$65536&lt;4,3,IF(M$2:M$65536&lt;7,4,IF(M$2:M$65536&lt;10,1,2)))</f>
        <v>2</v>
      </c>
      <c r="V579" s="2">
        <f>IF(M$2:M$65536 &lt;= 6, R$2:R$2192, R$2:R$65536+1)</f>
        <v>2007</v>
      </c>
      <c r="W579" s="2" t="str">
        <f>IF(MONTH($B579+1)&lt;&gt;M579,"Month End","Not Month End")</f>
        <v>Not Month End</v>
      </c>
      <c r="X579" s="3">
        <f>DATE(R579-1,M579,D579)</f>
        <v>38708</v>
      </c>
      <c r="Z5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values(20061222, '2006-12-22',5, 22, 578, 'Friday', 'Fri', 'Weekday', 52, 84, '2006-12-18', 20061218, 12, 20, 'December', 'Dec', 4, 2006, 200612, 6, 2, 2007, 'Not Month End', '2005-12-22')</v>
      </c>
    </row>
    <row r="580" spans="1:26" x14ac:dyDescent="0.25">
      <c r="A580" s="2">
        <f>YEAR(B580)*10000+MONTH(B580)*100+DAY(B580)</f>
        <v>20061223</v>
      </c>
      <c r="B580" s="3">
        <f>B579+1</f>
        <v>39074</v>
      </c>
      <c r="C580" s="2">
        <f>WEEKDAY(B580,2)</f>
        <v>6</v>
      </c>
      <c r="D580" s="2">
        <f>DAY(B580)</f>
        <v>23</v>
      </c>
      <c r="E580" s="2">
        <f>IF(ISNUMBER(E579),E579+1,1)</f>
        <v>579</v>
      </c>
      <c r="F580" s="3" t="str">
        <f>VLOOKUP(C580,weekdays,2)</f>
        <v>Saturday</v>
      </c>
      <c r="G580" s="3" t="str">
        <f>VLOOKUP(C580,weekdays,3)</f>
        <v>Sat</v>
      </c>
      <c r="H580" s="2" t="str">
        <f>IF(C580&lt;=5,"Weekday","Weekend")</f>
        <v>Weekend</v>
      </c>
      <c r="I580" s="2">
        <f>WEEKNUM(B580,2)</f>
        <v>52</v>
      </c>
      <c r="J580" s="2">
        <f>IF(I580=I579,J579,J579+1)</f>
        <v>84</v>
      </c>
      <c r="K580" s="3">
        <f>B580+1-C580</f>
        <v>39069</v>
      </c>
      <c r="L580" s="2">
        <f>YEAR(K580)*10000+MONTH(K580)*100+DAY(K580)</f>
        <v>20061218</v>
      </c>
      <c r="M580" s="2">
        <f>MONTH(B580)</f>
        <v>12</v>
      </c>
      <c r="N580" s="2">
        <f>IF(M580=M579,N579,N579+1)</f>
        <v>20</v>
      </c>
      <c r="O580" s="3" t="str">
        <f>VLOOKUP(M$2:M$65536,months,2)</f>
        <v>December</v>
      </c>
      <c r="P580" s="3" t="str">
        <f>VLOOKUP(M$2:M$65536,months,3)</f>
        <v>Dec</v>
      </c>
      <c r="Q580" s="2">
        <f>IF(M$2:M$65536&lt;4,1,IF(M$2:M$65536&lt;7,2,IF(M$2:M$65536&lt;10,3,4)))</f>
        <v>4</v>
      </c>
      <c r="R580" s="2">
        <f>YEAR($B580)</f>
        <v>2006</v>
      </c>
      <c r="S580" s="2">
        <f>R580*100+M$2:M$65536</f>
        <v>200612</v>
      </c>
      <c r="T580" s="2">
        <f>IF(M$2:M$65536&lt;=6,M$2:M$65536+6,M$2:M$65536-6)</f>
        <v>6</v>
      </c>
      <c r="U580" s="2">
        <f>IF(M$2:M$65536&lt;4,3,IF(M$2:M$65536&lt;7,4,IF(M$2:M$65536&lt;10,1,2)))</f>
        <v>2</v>
      </c>
      <c r="V580" s="2">
        <f>IF(M$2:M$65536 &lt;= 6, R$2:R$2192, R$2:R$65536+1)</f>
        <v>2007</v>
      </c>
      <c r="W580" s="2" t="str">
        <f>IF(MONTH($B580+1)&lt;&gt;M580,"Month End","Not Month End")</f>
        <v>Not Month End</v>
      </c>
      <c r="X580" s="3">
        <f>DATE(R580-1,M580,D580)</f>
        <v>38709</v>
      </c>
      <c r="Z5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values(20061223, '2006-12-23',6, 23, 579, 'Saturday', 'Sat', 'Weekend', 52, 84, '2006-12-18', 20061218, 12, 20, 'December', 'Dec', 4, 2006, 200612, 6, 2, 2007, 'Not Month End', '2005-12-23')</v>
      </c>
    </row>
    <row r="581" spans="1:26" x14ac:dyDescent="0.25">
      <c r="A581" s="2">
        <f>YEAR(B581)*10000+MONTH(B581)*100+DAY(B581)</f>
        <v>20061224</v>
      </c>
      <c r="B581" s="3">
        <f>B580+1</f>
        <v>39075</v>
      </c>
      <c r="C581" s="2">
        <f>WEEKDAY(B581,2)</f>
        <v>7</v>
      </c>
      <c r="D581" s="2">
        <f>DAY(B581)</f>
        <v>24</v>
      </c>
      <c r="E581" s="2">
        <f>IF(ISNUMBER(E580),E580+1,1)</f>
        <v>580</v>
      </c>
      <c r="F581" s="3" t="str">
        <f>VLOOKUP(C581,weekdays,2)</f>
        <v>Sunday</v>
      </c>
      <c r="G581" s="3" t="str">
        <f>VLOOKUP(C581,weekdays,3)</f>
        <v>Sun</v>
      </c>
      <c r="H581" s="2" t="str">
        <f>IF(C581&lt;=5,"Weekday","Weekend")</f>
        <v>Weekend</v>
      </c>
      <c r="I581" s="2">
        <f>WEEKNUM(B581,2)</f>
        <v>52</v>
      </c>
      <c r="J581" s="2">
        <f>IF(I581=I580,J580,J580+1)</f>
        <v>84</v>
      </c>
      <c r="K581" s="3">
        <f>B581+1-C581</f>
        <v>39069</v>
      </c>
      <c r="L581" s="2">
        <f>YEAR(K581)*10000+MONTH(K581)*100+DAY(K581)</f>
        <v>20061218</v>
      </c>
      <c r="M581" s="2">
        <f>MONTH(B581)</f>
        <v>12</v>
      </c>
      <c r="N581" s="2">
        <f>IF(M581=M580,N580,N580+1)</f>
        <v>20</v>
      </c>
      <c r="O581" s="3" t="str">
        <f>VLOOKUP(M$2:M$65536,months,2)</f>
        <v>December</v>
      </c>
      <c r="P581" s="3" t="str">
        <f>VLOOKUP(M$2:M$65536,months,3)</f>
        <v>Dec</v>
      </c>
      <c r="Q581" s="2">
        <f>IF(M$2:M$65536&lt;4,1,IF(M$2:M$65536&lt;7,2,IF(M$2:M$65536&lt;10,3,4)))</f>
        <v>4</v>
      </c>
      <c r="R581" s="2">
        <f>YEAR($B581)</f>
        <v>2006</v>
      </c>
      <c r="S581" s="2">
        <f>R581*100+M$2:M$65536</f>
        <v>200612</v>
      </c>
      <c r="T581" s="2">
        <f>IF(M$2:M$65536&lt;=6,M$2:M$65536+6,M$2:M$65536-6)</f>
        <v>6</v>
      </c>
      <c r="U581" s="2">
        <f>IF(M$2:M$65536&lt;4,3,IF(M$2:M$65536&lt;7,4,IF(M$2:M$65536&lt;10,1,2)))</f>
        <v>2</v>
      </c>
      <c r="V581" s="2">
        <f>IF(M$2:M$65536 &lt;= 6, R$2:R$2192, R$2:R$65536+1)</f>
        <v>2007</v>
      </c>
      <c r="W581" s="2" t="str">
        <f>IF(MONTH($B581+1)&lt;&gt;M581,"Month End","Not Month End")</f>
        <v>Not Month End</v>
      </c>
      <c r="X581" s="3">
        <f>DATE(R581-1,M581,D581)</f>
        <v>38710</v>
      </c>
      <c r="Z5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values(20061224, '2006-12-24',7, 24, 580, 'Sunday', 'Sun', 'Weekend', 52, 84, '2006-12-18', 20061218, 12, 20, 'December', 'Dec', 4, 2006, 200612, 6, 2, 2007, 'Not Month End', '2005-12-24')</v>
      </c>
    </row>
    <row r="582" spans="1:26" x14ac:dyDescent="0.25">
      <c r="A582" s="2">
        <f>YEAR(B582)*10000+MONTH(B582)*100+DAY(B582)</f>
        <v>20061225</v>
      </c>
      <c r="B582" s="3">
        <f>B581+1</f>
        <v>39076</v>
      </c>
      <c r="C582" s="2">
        <f>WEEKDAY(B582,2)</f>
        <v>1</v>
      </c>
      <c r="D582" s="2">
        <f>DAY(B582)</f>
        <v>25</v>
      </c>
      <c r="E582" s="2">
        <f>IF(ISNUMBER(E581),E581+1,1)</f>
        <v>581</v>
      </c>
      <c r="F582" s="3" t="str">
        <f>VLOOKUP(C582,weekdays,2)</f>
        <v>Monday</v>
      </c>
      <c r="G582" s="3" t="str">
        <f>VLOOKUP(C582,weekdays,3)</f>
        <v>Mon</v>
      </c>
      <c r="H582" s="2" t="str">
        <f>IF(C582&lt;=5,"Weekday","Weekend")</f>
        <v>Weekday</v>
      </c>
      <c r="I582" s="2">
        <f>WEEKNUM(B582,2)</f>
        <v>53</v>
      </c>
      <c r="J582" s="2">
        <f>IF(I582=I581,J581,J581+1)</f>
        <v>85</v>
      </c>
      <c r="K582" s="3">
        <f>B582+1-C582</f>
        <v>39076</v>
      </c>
      <c r="L582" s="2">
        <f>YEAR(K582)*10000+MONTH(K582)*100+DAY(K582)</f>
        <v>20061225</v>
      </c>
      <c r="M582" s="2">
        <f>MONTH(B582)</f>
        <v>12</v>
      </c>
      <c r="N582" s="2">
        <f>IF(M582=M581,N581,N581+1)</f>
        <v>20</v>
      </c>
      <c r="O582" s="3" t="str">
        <f>VLOOKUP(M$2:M$65536,months,2)</f>
        <v>December</v>
      </c>
      <c r="P582" s="3" t="str">
        <f>VLOOKUP(M$2:M$65536,months,3)</f>
        <v>Dec</v>
      </c>
      <c r="Q582" s="2">
        <f>IF(M$2:M$65536&lt;4,1,IF(M$2:M$65536&lt;7,2,IF(M$2:M$65536&lt;10,3,4)))</f>
        <v>4</v>
      </c>
      <c r="R582" s="2">
        <f>YEAR($B582)</f>
        <v>2006</v>
      </c>
      <c r="S582" s="2">
        <f>R582*100+M$2:M$65536</f>
        <v>200612</v>
      </c>
      <c r="T582" s="2">
        <f>IF(M$2:M$65536&lt;=6,M$2:M$65536+6,M$2:M$65536-6)</f>
        <v>6</v>
      </c>
      <c r="U582" s="2">
        <f>IF(M$2:M$65536&lt;4,3,IF(M$2:M$65536&lt;7,4,IF(M$2:M$65536&lt;10,1,2)))</f>
        <v>2</v>
      </c>
      <c r="V582" s="2">
        <f>IF(M$2:M$65536 &lt;= 6, R$2:R$2192, R$2:R$65536+1)</f>
        <v>2007</v>
      </c>
      <c r="W582" s="2" t="str">
        <f>IF(MONTH($B582+1)&lt;&gt;M582,"Month End","Not Month End")</f>
        <v>Not Month End</v>
      </c>
      <c r="X582" s="3">
        <f>DATE(R582-1,M582,D582)</f>
        <v>38711</v>
      </c>
      <c r="Z5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values(20061225, '2006-12-25',1, 25, 581, 'Monday', 'Mon', 'Weekday', 53, 85, '2006-12-25', 20061225, 12, 20, 'December', 'Dec', 4, 2006, 200612, 6, 2, 2007, 'Not Month End', '2005-12-25')</v>
      </c>
    </row>
    <row r="583" spans="1:26" x14ac:dyDescent="0.25">
      <c r="A583" s="2">
        <f>YEAR(B583)*10000+MONTH(B583)*100+DAY(B583)</f>
        <v>20061226</v>
      </c>
      <c r="B583" s="3">
        <f>B582+1</f>
        <v>39077</v>
      </c>
      <c r="C583" s="2">
        <f>WEEKDAY(B583,2)</f>
        <v>2</v>
      </c>
      <c r="D583" s="2">
        <f>DAY(B583)</f>
        <v>26</v>
      </c>
      <c r="E583" s="2">
        <f>IF(ISNUMBER(E582),E582+1,1)</f>
        <v>582</v>
      </c>
      <c r="F583" s="3" t="str">
        <f>VLOOKUP(C583,weekdays,2)</f>
        <v>Tuesday</v>
      </c>
      <c r="G583" s="3" t="str">
        <f>VLOOKUP(C583,weekdays,3)</f>
        <v>Tue</v>
      </c>
      <c r="H583" s="2" t="str">
        <f>IF(C583&lt;=5,"Weekday","Weekend")</f>
        <v>Weekday</v>
      </c>
      <c r="I583" s="2">
        <f>WEEKNUM(B583,2)</f>
        <v>53</v>
      </c>
      <c r="J583" s="2">
        <f>IF(I583=I582,J582,J582+1)</f>
        <v>85</v>
      </c>
      <c r="K583" s="3">
        <f>B583+1-C583</f>
        <v>39076</v>
      </c>
      <c r="L583" s="2">
        <f>YEAR(K583)*10000+MONTH(K583)*100+DAY(K583)</f>
        <v>20061225</v>
      </c>
      <c r="M583" s="2">
        <f>MONTH(B583)</f>
        <v>12</v>
      </c>
      <c r="N583" s="2">
        <f>IF(M583=M582,N582,N582+1)</f>
        <v>20</v>
      </c>
      <c r="O583" s="3" t="str">
        <f>VLOOKUP(M$2:M$65536,months,2)</f>
        <v>December</v>
      </c>
      <c r="P583" s="3" t="str">
        <f>VLOOKUP(M$2:M$65536,months,3)</f>
        <v>Dec</v>
      </c>
      <c r="Q583" s="2">
        <f>IF(M$2:M$65536&lt;4,1,IF(M$2:M$65536&lt;7,2,IF(M$2:M$65536&lt;10,3,4)))</f>
        <v>4</v>
      </c>
      <c r="R583" s="2">
        <f>YEAR($B583)</f>
        <v>2006</v>
      </c>
      <c r="S583" s="2">
        <f>R583*100+M$2:M$65536</f>
        <v>200612</v>
      </c>
      <c r="T583" s="2">
        <f>IF(M$2:M$65536&lt;=6,M$2:M$65536+6,M$2:M$65536-6)</f>
        <v>6</v>
      </c>
      <c r="U583" s="2">
        <f>IF(M$2:M$65536&lt;4,3,IF(M$2:M$65536&lt;7,4,IF(M$2:M$65536&lt;10,1,2)))</f>
        <v>2</v>
      </c>
      <c r="V583" s="2">
        <f>IF(M$2:M$65536 &lt;= 6, R$2:R$2192, R$2:R$65536+1)</f>
        <v>2007</v>
      </c>
      <c r="W583" s="2" t="str">
        <f>IF(MONTH($B583+1)&lt;&gt;M583,"Month End","Not Month End")</f>
        <v>Not Month End</v>
      </c>
      <c r="X583" s="3">
        <f>DATE(R583-1,M583,D583)</f>
        <v>38712</v>
      </c>
      <c r="Z5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values(20061226, '2006-12-26',2, 26, 582, 'Tuesday', 'Tue', 'Weekday', 53, 85, '2006-12-25', 20061225, 12, 20, 'December', 'Dec', 4, 2006, 200612, 6, 2, 2007, 'Not Month End', '2005-12-26')</v>
      </c>
    </row>
    <row r="584" spans="1:26" x14ac:dyDescent="0.25">
      <c r="A584" s="2">
        <f>YEAR(B584)*10000+MONTH(B584)*100+DAY(B584)</f>
        <v>20061227</v>
      </c>
      <c r="B584" s="3">
        <f>B583+1</f>
        <v>39078</v>
      </c>
      <c r="C584" s="2">
        <f>WEEKDAY(B584,2)</f>
        <v>3</v>
      </c>
      <c r="D584" s="2">
        <f>DAY(B584)</f>
        <v>27</v>
      </c>
      <c r="E584" s="2">
        <f>IF(ISNUMBER(E583),E583+1,1)</f>
        <v>583</v>
      </c>
      <c r="F584" s="3" t="str">
        <f>VLOOKUP(C584,weekdays,2)</f>
        <v>Wednesday</v>
      </c>
      <c r="G584" s="3" t="str">
        <f>VLOOKUP(C584,weekdays,3)</f>
        <v>Wed</v>
      </c>
      <c r="H584" s="2" t="str">
        <f>IF(C584&lt;=5,"Weekday","Weekend")</f>
        <v>Weekday</v>
      </c>
      <c r="I584" s="2">
        <f>WEEKNUM(B584,2)</f>
        <v>53</v>
      </c>
      <c r="J584" s="2">
        <f>IF(I584=I583,J583,J583+1)</f>
        <v>85</v>
      </c>
      <c r="K584" s="3">
        <f>B584+1-C584</f>
        <v>39076</v>
      </c>
      <c r="L584" s="2">
        <f>YEAR(K584)*10000+MONTH(K584)*100+DAY(K584)</f>
        <v>20061225</v>
      </c>
      <c r="M584" s="2">
        <f>MONTH(B584)</f>
        <v>12</v>
      </c>
      <c r="N584" s="2">
        <f>IF(M584=M583,N583,N583+1)</f>
        <v>20</v>
      </c>
      <c r="O584" s="3" t="str">
        <f>VLOOKUP(M$2:M$65536,months,2)</f>
        <v>December</v>
      </c>
      <c r="P584" s="3" t="str">
        <f>VLOOKUP(M$2:M$65536,months,3)</f>
        <v>Dec</v>
      </c>
      <c r="Q584" s="2">
        <f>IF(M$2:M$65536&lt;4,1,IF(M$2:M$65536&lt;7,2,IF(M$2:M$65536&lt;10,3,4)))</f>
        <v>4</v>
      </c>
      <c r="R584" s="2">
        <f>YEAR($B584)</f>
        <v>2006</v>
      </c>
      <c r="S584" s="2">
        <f>R584*100+M$2:M$65536</f>
        <v>200612</v>
      </c>
      <c r="T584" s="2">
        <f>IF(M$2:M$65536&lt;=6,M$2:M$65536+6,M$2:M$65536-6)</f>
        <v>6</v>
      </c>
      <c r="U584" s="2">
        <f>IF(M$2:M$65536&lt;4,3,IF(M$2:M$65536&lt;7,4,IF(M$2:M$65536&lt;10,1,2)))</f>
        <v>2</v>
      </c>
      <c r="V584" s="2">
        <f>IF(M$2:M$65536 &lt;= 6, R$2:R$2192, R$2:R$65536+1)</f>
        <v>2007</v>
      </c>
      <c r="W584" s="2" t="str">
        <f>IF(MONTH($B584+1)&lt;&gt;M584,"Month End","Not Month End")</f>
        <v>Not Month End</v>
      </c>
      <c r="X584" s="3">
        <f>DATE(R584-1,M584,D584)</f>
        <v>38713</v>
      </c>
      <c r="Z5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values(20061227, '2006-12-27',3, 27, 583, 'Wednesday', 'Wed', 'Weekday', 53, 85, '2006-12-25', 20061225, 12, 20, 'December', 'Dec', 4, 2006, 200612, 6, 2, 2007, 'Not Month End', '2005-12-27')</v>
      </c>
    </row>
    <row r="585" spans="1:26" x14ac:dyDescent="0.25">
      <c r="A585" s="2">
        <f>YEAR(B585)*10000+MONTH(B585)*100+DAY(B585)</f>
        <v>20061228</v>
      </c>
      <c r="B585" s="3">
        <f>B584+1</f>
        <v>39079</v>
      </c>
      <c r="C585" s="2">
        <f>WEEKDAY(B585,2)</f>
        <v>4</v>
      </c>
      <c r="D585" s="2">
        <f>DAY(B585)</f>
        <v>28</v>
      </c>
      <c r="E585" s="2">
        <f>IF(ISNUMBER(E584),E584+1,1)</f>
        <v>584</v>
      </c>
      <c r="F585" s="3" t="str">
        <f>VLOOKUP(C585,weekdays,2)</f>
        <v>Thursday</v>
      </c>
      <c r="G585" s="3" t="str">
        <f>VLOOKUP(C585,weekdays,3)</f>
        <v>Thu</v>
      </c>
      <c r="H585" s="2" t="str">
        <f>IF(C585&lt;=5,"Weekday","Weekend")</f>
        <v>Weekday</v>
      </c>
      <c r="I585" s="2">
        <f>WEEKNUM(B585,2)</f>
        <v>53</v>
      </c>
      <c r="J585" s="2">
        <f>IF(I585=I584,J584,J584+1)</f>
        <v>85</v>
      </c>
      <c r="K585" s="3">
        <f>B585+1-C585</f>
        <v>39076</v>
      </c>
      <c r="L585" s="2">
        <f>YEAR(K585)*10000+MONTH(K585)*100+DAY(K585)</f>
        <v>20061225</v>
      </c>
      <c r="M585" s="2">
        <f>MONTH(B585)</f>
        <v>12</v>
      </c>
      <c r="N585" s="2">
        <f>IF(M585=M584,N584,N584+1)</f>
        <v>20</v>
      </c>
      <c r="O585" s="3" t="str">
        <f>VLOOKUP(M$2:M$65536,months,2)</f>
        <v>December</v>
      </c>
      <c r="P585" s="3" t="str">
        <f>VLOOKUP(M$2:M$65536,months,3)</f>
        <v>Dec</v>
      </c>
      <c r="Q585" s="2">
        <f>IF(M$2:M$65536&lt;4,1,IF(M$2:M$65536&lt;7,2,IF(M$2:M$65536&lt;10,3,4)))</f>
        <v>4</v>
      </c>
      <c r="R585" s="2">
        <f>YEAR($B585)</f>
        <v>2006</v>
      </c>
      <c r="S585" s="2">
        <f>R585*100+M$2:M$65536</f>
        <v>200612</v>
      </c>
      <c r="T585" s="2">
        <f>IF(M$2:M$65536&lt;=6,M$2:M$65536+6,M$2:M$65536-6)</f>
        <v>6</v>
      </c>
      <c r="U585" s="2">
        <f>IF(M$2:M$65536&lt;4,3,IF(M$2:M$65536&lt;7,4,IF(M$2:M$65536&lt;10,1,2)))</f>
        <v>2</v>
      </c>
      <c r="V585" s="2">
        <f>IF(M$2:M$65536 &lt;= 6, R$2:R$2192, R$2:R$65536+1)</f>
        <v>2007</v>
      </c>
      <c r="W585" s="2" t="str">
        <f>IF(MONTH($B585+1)&lt;&gt;M585,"Month End","Not Month End")</f>
        <v>Not Month End</v>
      </c>
      <c r="X585" s="3">
        <f>DATE(R585-1,M585,D585)</f>
        <v>38714</v>
      </c>
      <c r="Z5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values(20061228, '2006-12-28',4, 28, 584, 'Thursday', 'Thu', 'Weekday', 53, 85, '2006-12-25', 20061225, 12, 20, 'December', 'Dec', 4, 2006, 200612, 6, 2, 2007, 'Not Month End', '2005-12-28')</v>
      </c>
    </row>
    <row r="586" spans="1:26" x14ac:dyDescent="0.25">
      <c r="A586" s="2">
        <f>YEAR(B586)*10000+MONTH(B586)*100+DAY(B586)</f>
        <v>20061229</v>
      </c>
      <c r="B586" s="3">
        <f>B585+1</f>
        <v>39080</v>
      </c>
      <c r="C586" s="2">
        <f>WEEKDAY(B586,2)</f>
        <v>5</v>
      </c>
      <c r="D586" s="2">
        <f>DAY(B586)</f>
        <v>29</v>
      </c>
      <c r="E586" s="2">
        <f>IF(ISNUMBER(E585),E585+1,1)</f>
        <v>585</v>
      </c>
      <c r="F586" s="3" t="str">
        <f>VLOOKUP(C586,weekdays,2)</f>
        <v>Friday</v>
      </c>
      <c r="G586" s="3" t="str">
        <f>VLOOKUP(C586,weekdays,3)</f>
        <v>Fri</v>
      </c>
      <c r="H586" s="2" t="str">
        <f>IF(C586&lt;=5,"Weekday","Weekend")</f>
        <v>Weekday</v>
      </c>
      <c r="I586" s="2">
        <f>WEEKNUM(B586,2)</f>
        <v>53</v>
      </c>
      <c r="J586" s="2">
        <f>IF(I586=I585,J585,J585+1)</f>
        <v>85</v>
      </c>
      <c r="K586" s="3">
        <f>B586+1-C586</f>
        <v>39076</v>
      </c>
      <c r="L586" s="2">
        <f>YEAR(K586)*10000+MONTH(K586)*100+DAY(K586)</f>
        <v>20061225</v>
      </c>
      <c r="M586" s="2">
        <f>MONTH(B586)</f>
        <v>12</v>
      </c>
      <c r="N586" s="2">
        <f>IF(M586=M585,N585,N585+1)</f>
        <v>20</v>
      </c>
      <c r="O586" s="3" t="str">
        <f>VLOOKUP(M$2:M$65536,months,2)</f>
        <v>December</v>
      </c>
      <c r="P586" s="3" t="str">
        <f>VLOOKUP(M$2:M$65536,months,3)</f>
        <v>Dec</v>
      </c>
      <c r="Q586" s="2">
        <f>IF(M$2:M$65536&lt;4,1,IF(M$2:M$65536&lt;7,2,IF(M$2:M$65536&lt;10,3,4)))</f>
        <v>4</v>
      </c>
      <c r="R586" s="2">
        <f>YEAR($B586)</f>
        <v>2006</v>
      </c>
      <c r="S586" s="2">
        <f>R586*100+M$2:M$65536</f>
        <v>200612</v>
      </c>
      <c r="T586" s="2">
        <f>IF(M$2:M$65536&lt;=6,M$2:M$65536+6,M$2:M$65536-6)</f>
        <v>6</v>
      </c>
      <c r="U586" s="2">
        <f>IF(M$2:M$65536&lt;4,3,IF(M$2:M$65536&lt;7,4,IF(M$2:M$65536&lt;10,1,2)))</f>
        <v>2</v>
      </c>
      <c r="V586" s="2">
        <f>IF(M$2:M$65536 &lt;= 6, R$2:R$2192, R$2:R$65536+1)</f>
        <v>2007</v>
      </c>
      <c r="W586" s="2" t="str">
        <f>IF(MONTH($B586+1)&lt;&gt;M586,"Month End","Not Month End")</f>
        <v>Not Month End</v>
      </c>
      <c r="X586" s="3">
        <f>DATE(R586-1,M586,D586)</f>
        <v>38715</v>
      </c>
      <c r="Z5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values(20061229, '2006-12-29',5, 29, 585, 'Friday', 'Fri', 'Weekday', 53, 85, '2006-12-25', 20061225, 12, 20, 'December', 'Dec', 4, 2006, 200612, 6, 2, 2007, 'Not Month End', '2005-12-29')</v>
      </c>
    </row>
    <row r="587" spans="1:26" x14ac:dyDescent="0.25">
      <c r="A587" s="2">
        <f>YEAR(B587)*10000+MONTH(B587)*100+DAY(B587)</f>
        <v>20061230</v>
      </c>
      <c r="B587" s="3">
        <f>B586+1</f>
        <v>39081</v>
      </c>
      <c r="C587" s="2">
        <f>WEEKDAY(B587,2)</f>
        <v>6</v>
      </c>
      <c r="D587" s="2">
        <f>DAY(B587)</f>
        <v>30</v>
      </c>
      <c r="E587" s="2">
        <f>IF(ISNUMBER(E586),E586+1,1)</f>
        <v>586</v>
      </c>
      <c r="F587" s="3" t="str">
        <f>VLOOKUP(C587,weekdays,2)</f>
        <v>Saturday</v>
      </c>
      <c r="G587" s="3" t="str">
        <f>VLOOKUP(C587,weekdays,3)</f>
        <v>Sat</v>
      </c>
      <c r="H587" s="2" t="str">
        <f>IF(C587&lt;=5,"Weekday","Weekend")</f>
        <v>Weekend</v>
      </c>
      <c r="I587" s="2">
        <f>WEEKNUM(B587,2)</f>
        <v>53</v>
      </c>
      <c r="J587" s="2">
        <f>IF(I587=I586,J586,J586+1)</f>
        <v>85</v>
      </c>
      <c r="K587" s="3">
        <f>B587+1-C587</f>
        <v>39076</v>
      </c>
      <c r="L587" s="2">
        <f>YEAR(K587)*10000+MONTH(K587)*100+DAY(K587)</f>
        <v>20061225</v>
      </c>
      <c r="M587" s="2">
        <f>MONTH(B587)</f>
        <v>12</v>
      </c>
      <c r="N587" s="2">
        <f>IF(M587=M586,N586,N586+1)</f>
        <v>20</v>
      </c>
      <c r="O587" s="3" t="str">
        <f>VLOOKUP(M$2:M$65536,months,2)</f>
        <v>December</v>
      </c>
      <c r="P587" s="3" t="str">
        <f>VLOOKUP(M$2:M$65536,months,3)</f>
        <v>Dec</v>
      </c>
      <c r="Q587" s="2">
        <f>IF(M$2:M$65536&lt;4,1,IF(M$2:M$65536&lt;7,2,IF(M$2:M$65536&lt;10,3,4)))</f>
        <v>4</v>
      </c>
      <c r="R587" s="2">
        <f>YEAR($B587)</f>
        <v>2006</v>
      </c>
      <c r="S587" s="2">
        <f>R587*100+M$2:M$65536</f>
        <v>200612</v>
      </c>
      <c r="T587" s="2">
        <f>IF(M$2:M$65536&lt;=6,M$2:M$65536+6,M$2:M$65536-6)</f>
        <v>6</v>
      </c>
      <c r="U587" s="2">
        <f>IF(M$2:M$65536&lt;4,3,IF(M$2:M$65536&lt;7,4,IF(M$2:M$65536&lt;10,1,2)))</f>
        <v>2</v>
      </c>
      <c r="V587" s="2">
        <f>IF(M$2:M$65536 &lt;= 6, R$2:R$2192, R$2:R$65536+1)</f>
        <v>2007</v>
      </c>
      <c r="W587" s="2" t="str">
        <f>IF(MONTH($B587+1)&lt;&gt;M587,"Month End","Not Month End")</f>
        <v>Not Month End</v>
      </c>
      <c r="X587" s="3">
        <f>DATE(R587-1,M587,D587)</f>
        <v>38716</v>
      </c>
      <c r="Z5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values(20061230, '2006-12-30',6, 30, 586, 'Saturday', 'Sat', 'Weekend', 53, 85, '2006-12-25', 20061225, 12, 20, 'December', 'Dec', 4, 2006, 200612, 6, 2, 2007, 'Not Month End', '2005-12-30')</v>
      </c>
    </row>
    <row r="588" spans="1:26" x14ac:dyDescent="0.25">
      <c r="A588" s="2">
        <f>YEAR(B588)*10000+MONTH(B588)*100+DAY(B588)</f>
        <v>20061231</v>
      </c>
      <c r="B588" s="3">
        <f>B587+1</f>
        <v>39082</v>
      </c>
      <c r="C588" s="2">
        <f>WEEKDAY(B588,2)</f>
        <v>7</v>
      </c>
      <c r="D588" s="2">
        <f>DAY(B588)</f>
        <v>31</v>
      </c>
      <c r="E588" s="2">
        <f>IF(ISNUMBER(E587),E587+1,1)</f>
        <v>587</v>
      </c>
      <c r="F588" s="3" t="str">
        <f>VLOOKUP(C588,weekdays,2)</f>
        <v>Sunday</v>
      </c>
      <c r="G588" s="3" t="str">
        <f>VLOOKUP(C588,weekdays,3)</f>
        <v>Sun</v>
      </c>
      <c r="H588" s="2" t="str">
        <f>IF(C588&lt;=5,"Weekday","Weekend")</f>
        <v>Weekend</v>
      </c>
      <c r="I588" s="2">
        <f>WEEKNUM(B588,2)</f>
        <v>53</v>
      </c>
      <c r="J588" s="2">
        <f>IF(I588=I587,J587,J587+1)</f>
        <v>85</v>
      </c>
      <c r="K588" s="3">
        <f>B588+1-C588</f>
        <v>39076</v>
      </c>
      <c r="L588" s="2">
        <f>YEAR(K588)*10000+MONTH(K588)*100+DAY(K588)</f>
        <v>20061225</v>
      </c>
      <c r="M588" s="2">
        <f>MONTH(B588)</f>
        <v>12</v>
      </c>
      <c r="N588" s="2">
        <f>IF(M588=M587,N587,N587+1)</f>
        <v>20</v>
      </c>
      <c r="O588" s="3" t="str">
        <f>VLOOKUP(M$2:M$65536,months,2)</f>
        <v>December</v>
      </c>
      <c r="P588" s="3" t="str">
        <f>VLOOKUP(M$2:M$65536,months,3)</f>
        <v>Dec</v>
      </c>
      <c r="Q588" s="2">
        <f>IF(M$2:M$65536&lt;4,1,IF(M$2:M$65536&lt;7,2,IF(M$2:M$65536&lt;10,3,4)))</f>
        <v>4</v>
      </c>
      <c r="R588" s="2">
        <f>YEAR($B588)</f>
        <v>2006</v>
      </c>
      <c r="S588" s="2">
        <f>R588*100+M$2:M$65536</f>
        <v>200612</v>
      </c>
      <c r="T588" s="2">
        <f>IF(M$2:M$65536&lt;=6,M$2:M$65536+6,M$2:M$65536-6)</f>
        <v>6</v>
      </c>
      <c r="U588" s="2">
        <f>IF(M$2:M$65536&lt;4,3,IF(M$2:M$65536&lt;7,4,IF(M$2:M$65536&lt;10,1,2)))</f>
        <v>2</v>
      </c>
      <c r="V588" s="2">
        <f>IF(M$2:M$65536 &lt;= 6, R$2:R$2192, R$2:R$65536+1)</f>
        <v>2007</v>
      </c>
      <c r="W588" s="2" t="str">
        <f>IF(MONTH($B588+1)&lt;&gt;M588,"Month End","Not Month End")</f>
        <v>Month End</v>
      </c>
      <c r="X588" s="3">
        <f>DATE(R588-1,M588,D588)</f>
        <v>38717</v>
      </c>
      <c r="Z5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values(20061231, '2006-12-31',7, 31, 587, 'Sunday', 'Sun', 'Weekend', 53, 85, '2006-12-25', 20061225, 12, 20, 'December', 'Dec', 4, 2006, 200612, 6, 2, 2007, 'Month End', '2005-12-31')</v>
      </c>
    </row>
    <row r="589" spans="1:26" x14ac:dyDescent="0.25">
      <c r="A589" s="2">
        <f>YEAR(B589)*10000+MONTH(B589)*100+DAY(B589)</f>
        <v>20070101</v>
      </c>
      <c r="B589" s="3">
        <f>B588+1</f>
        <v>39083</v>
      </c>
      <c r="C589" s="2">
        <f>WEEKDAY(B589,2)</f>
        <v>1</v>
      </c>
      <c r="D589" s="2">
        <f>DAY(B589)</f>
        <v>1</v>
      </c>
      <c r="E589" s="2">
        <f>IF(ISNUMBER(E588),E588+1,1)</f>
        <v>588</v>
      </c>
      <c r="F589" s="3" t="str">
        <f>VLOOKUP(C589,weekdays,2)</f>
        <v>Monday</v>
      </c>
      <c r="G589" s="3" t="str">
        <f>VLOOKUP(C589,weekdays,3)</f>
        <v>Mon</v>
      </c>
      <c r="H589" s="2" t="str">
        <f>IF(C589&lt;=5,"Weekday","Weekend")</f>
        <v>Weekday</v>
      </c>
      <c r="I589" s="2">
        <f>WEEKNUM(B589,2)</f>
        <v>1</v>
      </c>
      <c r="J589" s="2">
        <f>IF(I589=I588,J588,J588+1)</f>
        <v>86</v>
      </c>
      <c r="K589" s="3">
        <f>B589+1-C589</f>
        <v>39083</v>
      </c>
      <c r="L589" s="2">
        <f>YEAR(K589)*10000+MONTH(K589)*100+DAY(K589)</f>
        <v>20070101</v>
      </c>
      <c r="M589" s="2">
        <f>MONTH(B589)</f>
        <v>1</v>
      </c>
      <c r="N589" s="2">
        <f>IF(M589=M588,N588,N588+1)</f>
        <v>21</v>
      </c>
      <c r="O589" s="3" t="str">
        <f>VLOOKUP(M$2:M$65536,months,2)</f>
        <v>January</v>
      </c>
      <c r="P589" s="3" t="str">
        <f>VLOOKUP(M$2:M$65536,months,3)</f>
        <v>Jan</v>
      </c>
      <c r="Q589" s="2">
        <f>IF(M$2:M$65536&lt;4,1,IF(M$2:M$65536&lt;7,2,IF(M$2:M$65536&lt;10,3,4)))</f>
        <v>1</v>
      </c>
      <c r="R589" s="2">
        <f>YEAR($B589)</f>
        <v>2007</v>
      </c>
      <c r="S589" s="2">
        <f>R589*100+M$2:M$65536</f>
        <v>200701</v>
      </c>
      <c r="T589" s="2">
        <f>IF(M$2:M$65536&lt;=6,M$2:M$65536+6,M$2:M$65536-6)</f>
        <v>7</v>
      </c>
      <c r="U589" s="2">
        <f>IF(M$2:M$65536&lt;4,3,IF(M$2:M$65536&lt;7,4,IF(M$2:M$65536&lt;10,1,2)))</f>
        <v>3</v>
      </c>
      <c r="V589" s="2">
        <f>IF(M$2:M$65536 &lt;= 6, R$2:R$2192, R$2:R$65536+1)</f>
        <v>2007</v>
      </c>
      <c r="W589" s="2" t="str">
        <f>IF(MONTH($B589+1)&lt;&gt;M589,"Month End","Not Month End")</f>
        <v>Not Month End</v>
      </c>
      <c r="X589" s="3">
        <f>DATE(R589-1,M589,D589)</f>
        <v>38718</v>
      </c>
      <c r="Z5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values(20070101, '2007-1-1',1, 1, 588, 'Monday', 'Mon', 'Weekday', 1, 86, '2007-1-1', 20070101, 1, 21, 'January', 'Jan', 1, 2007, 200701, 7, 3, 2007, 'Not Month End', '2006-1-1')</v>
      </c>
    </row>
    <row r="590" spans="1:26" x14ac:dyDescent="0.25">
      <c r="A590" s="2">
        <f>YEAR(B590)*10000+MONTH(B590)*100+DAY(B590)</f>
        <v>20070102</v>
      </c>
      <c r="B590" s="3">
        <f>B589+1</f>
        <v>39084</v>
      </c>
      <c r="C590" s="2">
        <f>WEEKDAY(B590,2)</f>
        <v>2</v>
      </c>
      <c r="D590" s="2">
        <f>DAY(B590)</f>
        <v>2</v>
      </c>
      <c r="E590" s="2">
        <f>IF(ISNUMBER(E589),E589+1,1)</f>
        <v>589</v>
      </c>
      <c r="F590" s="3" t="str">
        <f>VLOOKUP(C590,weekdays,2)</f>
        <v>Tuesday</v>
      </c>
      <c r="G590" s="3" t="str">
        <f>VLOOKUP(C590,weekdays,3)</f>
        <v>Tue</v>
      </c>
      <c r="H590" s="2" t="str">
        <f>IF(C590&lt;=5,"Weekday","Weekend")</f>
        <v>Weekday</v>
      </c>
      <c r="I590" s="2">
        <f>WEEKNUM(B590,2)</f>
        <v>1</v>
      </c>
      <c r="J590" s="2">
        <f>IF(I590=I589,J589,J589+1)</f>
        <v>86</v>
      </c>
      <c r="K590" s="3">
        <f>B590+1-C590</f>
        <v>39083</v>
      </c>
      <c r="L590" s="2">
        <f>YEAR(K590)*10000+MONTH(K590)*100+DAY(K590)</f>
        <v>20070101</v>
      </c>
      <c r="M590" s="2">
        <f>MONTH(B590)</f>
        <v>1</v>
      </c>
      <c r="N590" s="2">
        <f>IF(M590=M589,N589,N589+1)</f>
        <v>21</v>
      </c>
      <c r="O590" s="3" t="str">
        <f>VLOOKUP(M$2:M$65536,months,2)</f>
        <v>January</v>
      </c>
      <c r="P590" s="3" t="str">
        <f>VLOOKUP(M$2:M$65536,months,3)</f>
        <v>Jan</v>
      </c>
      <c r="Q590" s="2">
        <f>IF(M$2:M$65536&lt;4,1,IF(M$2:M$65536&lt;7,2,IF(M$2:M$65536&lt;10,3,4)))</f>
        <v>1</v>
      </c>
      <c r="R590" s="2">
        <f>YEAR($B590)</f>
        <v>2007</v>
      </c>
      <c r="S590" s="2">
        <f>R590*100+M$2:M$65536</f>
        <v>200701</v>
      </c>
      <c r="T590" s="2">
        <f>IF(M$2:M$65536&lt;=6,M$2:M$65536+6,M$2:M$65536-6)</f>
        <v>7</v>
      </c>
      <c r="U590" s="2">
        <f>IF(M$2:M$65536&lt;4,3,IF(M$2:M$65536&lt;7,4,IF(M$2:M$65536&lt;10,1,2)))</f>
        <v>3</v>
      </c>
      <c r="V590" s="2">
        <f>IF(M$2:M$65536 &lt;= 6, R$2:R$2192, R$2:R$65536+1)</f>
        <v>2007</v>
      </c>
      <c r="W590" s="2" t="str">
        <f>IF(MONTH($B590+1)&lt;&gt;M590,"Month End","Not Month End")</f>
        <v>Not Month End</v>
      </c>
      <c r="X590" s="3">
        <f>DATE(R590-1,M590,D590)</f>
        <v>38719</v>
      </c>
      <c r="Z5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values(20070102, '2007-1-2',2, 2, 589, 'Tuesday', 'Tue', 'Weekday', 1, 86, '2007-1-1', 20070101, 1, 21, 'January', 'Jan', 1, 2007, 200701, 7, 3, 2007, 'Not Month End', '2006-1-2')</v>
      </c>
    </row>
    <row r="591" spans="1:26" x14ac:dyDescent="0.25">
      <c r="A591" s="2">
        <f>YEAR(B591)*10000+MONTH(B591)*100+DAY(B591)</f>
        <v>20070103</v>
      </c>
      <c r="B591" s="3">
        <f>B590+1</f>
        <v>39085</v>
      </c>
      <c r="C591" s="2">
        <f>WEEKDAY(B591,2)</f>
        <v>3</v>
      </c>
      <c r="D591" s="2">
        <f>DAY(B591)</f>
        <v>3</v>
      </c>
      <c r="E591" s="2">
        <f>IF(ISNUMBER(E590),E590+1,1)</f>
        <v>590</v>
      </c>
      <c r="F591" s="3" t="str">
        <f>VLOOKUP(C591,weekdays,2)</f>
        <v>Wednesday</v>
      </c>
      <c r="G591" s="3" t="str">
        <f>VLOOKUP(C591,weekdays,3)</f>
        <v>Wed</v>
      </c>
      <c r="H591" s="2" t="str">
        <f>IF(C591&lt;=5,"Weekday","Weekend")</f>
        <v>Weekday</v>
      </c>
      <c r="I591" s="2">
        <f>WEEKNUM(B591,2)</f>
        <v>1</v>
      </c>
      <c r="J591" s="2">
        <f>IF(I591=I590,J590,J590+1)</f>
        <v>86</v>
      </c>
      <c r="K591" s="3">
        <f>B591+1-C591</f>
        <v>39083</v>
      </c>
      <c r="L591" s="2">
        <f>YEAR(K591)*10000+MONTH(K591)*100+DAY(K591)</f>
        <v>20070101</v>
      </c>
      <c r="M591" s="2">
        <f>MONTH(B591)</f>
        <v>1</v>
      </c>
      <c r="N591" s="2">
        <f>IF(M591=M590,N590,N590+1)</f>
        <v>21</v>
      </c>
      <c r="O591" s="3" t="str">
        <f>VLOOKUP(M$2:M$65536,months,2)</f>
        <v>January</v>
      </c>
      <c r="P591" s="3" t="str">
        <f>VLOOKUP(M$2:M$65536,months,3)</f>
        <v>Jan</v>
      </c>
      <c r="Q591" s="2">
        <f>IF(M$2:M$65536&lt;4,1,IF(M$2:M$65536&lt;7,2,IF(M$2:M$65536&lt;10,3,4)))</f>
        <v>1</v>
      </c>
      <c r="R591" s="2">
        <f>YEAR($B591)</f>
        <v>2007</v>
      </c>
      <c r="S591" s="2">
        <f>R591*100+M$2:M$65536</f>
        <v>200701</v>
      </c>
      <c r="T591" s="2">
        <f>IF(M$2:M$65536&lt;=6,M$2:M$65536+6,M$2:M$65536-6)</f>
        <v>7</v>
      </c>
      <c r="U591" s="2">
        <f>IF(M$2:M$65536&lt;4,3,IF(M$2:M$65536&lt;7,4,IF(M$2:M$65536&lt;10,1,2)))</f>
        <v>3</v>
      </c>
      <c r="V591" s="2">
        <f>IF(M$2:M$65536 &lt;= 6, R$2:R$2192, R$2:R$65536+1)</f>
        <v>2007</v>
      </c>
      <c r="W591" s="2" t="str">
        <f>IF(MONTH($B591+1)&lt;&gt;M591,"Month End","Not Month End")</f>
        <v>Not Month End</v>
      </c>
      <c r="X591" s="3">
        <f>DATE(R591-1,M591,D591)</f>
        <v>38720</v>
      </c>
      <c r="Z5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values(20070103, '2007-1-3',3, 3, 590, 'Wednesday', 'Wed', 'Weekday', 1, 86, '2007-1-1', 20070101, 1, 21, 'January', 'Jan', 1, 2007, 200701, 7, 3, 2007, 'Not Month End', '2006-1-3')</v>
      </c>
    </row>
    <row r="592" spans="1:26" x14ac:dyDescent="0.25">
      <c r="A592" s="2">
        <f>YEAR(B592)*10000+MONTH(B592)*100+DAY(B592)</f>
        <v>20070104</v>
      </c>
      <c r="B592" s="3">
        <f>B591+1</f>
        <v>39086</v>
      </c>
      <c r="C592" s="2">
        <f>WEEKDAY(B592,2)</f>
        <v>4</v>
      </c>
      <c r="D592" s="2">
        <f>DAY(B592)</f>
        <v>4</v>
      </c>
      <c r="E592" s="2">
        <f>IF(ISNUMBER(E591),E591+1,1)</f>
        <v>591</v>
      </c>
      <c r="F592" s="3" t="str">
        <f>VLOOKUP(C592,weekdays,2)</f>
        <v>Thursday</v>
      </c>
      <c r="G592" s="3" t="str">
        <f>VLOOKUP(C592,weekdays,3)</f>
        <v>Thu</v>
      </c>
      <c r="H592" s="2" t="str">
        <f>IF(C592&lt;=5,"Weekday","Weekend")</f>
        <v>Weekday</v>
      </c>
      <c r="I592" s="2">
        <f>WEEKNUM(B592,2)</f>
        <v>1</v>
      </c>
      <c r="J592" s="2">
        <f>IF(I592=I591,J591,J591+1)</f>
        <v>86</v>
      </c>
      <c r="K592" s="3">
        <f>B592+1-C592</f>
        <v>39083</v>
      </c>
      <c r="L592" s="2">
        <f>YEAR(K592)*10000+MONTH(K592)*100+DAY(K592)</f>
        <v>20070101</v>
      </c>
      <c r="M592" s="2">
        <f>MONTH(B592)</f>
        <v>1</v>
      </c>
      <c r="N592" s="2">
        <f>IF(M592=M591,N591,N591+1)</f>
        <v>21</v>
      </c>
      <c r="O592" s="3" t="str">
        <f>VLOOKUP(M$2:M$65536,months,2)</f>
        <v>January</v>
      </c>
      <c r="P592" s="3" t="str">
        <f>VLOOKUP(M$2:M$65536,months,3)</f>
        <v>Jan</v>
      </c>
      <c r="Q592" s="2">
        <f>IF(M$2:M$65536&lt;4,1,IF(M$2:M$65536&lt;7,2,IF(M$2:M$65536&lt;10,3,4)))</f>
        <v>1</v>
      </c>
      <c r="R592" s="2">
        <f>YEAR($B592)</f>
        <v>2007</v>
      </c>
      <c r="S592" s="2">
        <f>R592*100+M$2:M$65536</f>
        <v>200701</v>
      </c>
      <c r="T592" s="2">
        <f>IF(M$2:M$65536&lt;=6,M$2:M$65536+6,M$2:M$65536-6)</f>
        <v>7</v>
      </c>
      <c r="U592" s="2">
        <f>IF(M$2:M$65536&lt;4,3,IF(M$2:M$65536&lt;7,4,IF(M$2:M$65536&lt;10,1,2)))</f>
        <v>3</v>
      </c>
      <c r="V592" s="2">
        <f>IF(M$2:M$65536 &lt;= 6, R$2:R$2192, R$2:R$65536+1)</f>
        <v>2007</v>
      </c>
      <c r="W592" s="2" t="str">
        <f>IF(MONTH($B592+1)&lt;&gt;M592,"Month End","Not Month End")</f>
        <v>Not Month End</v>
      </c>
      <c r="X592" s="3">
        <f>DATE(R592-1,M592,D592)</f>
        <v>38721</v>
      </c>
      <c r="Z5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values(20070104, '2007-1-4',4, 4, 591, 'Thursday', 'Thu', 'Weekday', 1, 86, '2007-1-1', 20070101, 1, 21, 'January', 'Jan', 1, 2007, 200701, 7, 3, 2007, 'Not Month End', '2006-1-4')</v>
      </c>
    </row>
    <row r="593" spans="1:26" x14ac:dyDescent="0.25">
      <c r="A593" s="2">
        <f>YEAR(B593)*10000+MONTH(B593)*100+DAY(B593)</f>
        <v>20070105</v>
      </c>
      <c r="B593" s="3">
        <f>B592+1</f>
        <v>39087</v>
      </c>
      <c r="C593" s="2">
        <f>WEEKDAY(B593,2)</f>
        <v>5</v>
      </c>
      <c r="D593" s="2">
        <f>DAY(B593)</f>
        <v>5</v>
      </c>
      <c r="E593" s="2">
        <f>IF(ISNUMBER(E592),E592+1,1)</f>
        <v>592</v>
      </c>
      <c r="F593" s="3" t="str">
        <f>VLOOKUP(C593,weekdays,2)</f>
        <v>Friday</v>
      </c>
      <c r="G593" s="3" t="str">
        <f>VLOOKUP(C593,weekdays,3)</f>
        <v>Fri</v>
      </c>
      <c r="H593" s="2" t="str">
        <f>IF(C593&lt;=5,"Weekday","Weekend")</f>
        <v>Weekday</v>
      </c>
      <c r="I593" s="2">
        <f>WEEKNUM(B593,2)</f>
        <v>1</v>
      </c>
      <c r="J593" s="2">
        <f>IF(I593=I592,J592,J592+1)</f>
        <v>86</v>
      </c>
      <c r="K593" s="3">
        <f>B593+1-C593</f>
        <v>39083</v>
      </c>
      <c r="L593" s="2">
        <f>YEAR(K593)*10000+MONTH(K593)*100+DAY(K593)</f>
        <v>20070101</v>
      </c>
      <c r="M593" s="2">
        <f>MONTH(B593)</f>
        <v>1</v>
      </c>
      <c r="N593" s="2">
        <f>IF(M593=M592,N592,N592+1)</f>
        <v>21</v>
      </c>
      <c r="O593" s="3" t="str">
        <f>VLOOKUP(M$2:M$65536,months,2)</f>
        <v>January</v>
      </c>
      <c r="P593" s="3" t="str">
        <f>VLOOKUP(M$2:M$65536,months,3)</f>
        <v>Jan</v>
      </c>
      <c r="Q593" s="2">
        <f>IF(M$2:M$65536&lt;4,1,IF(M$2:M$65536&lt;7,2,IF(M$2:M$65536&lt;10,3,4)))</f>
        <v>1</v>
      </c>
      <c r="R593" s="2">
        <f>YEAR($B593)</f>
        <v>2007</v>
      </c>
      <c r="S593" s="2">
        <f>R593*100+M$2:M$65536</f>
        <v>200701</v>
      </c>
      <c r="T593" s="2">
        <f>IF(M$2:M$65536&lt;=6,M$2:M$65536+6,M$2:M$65536-6)</f>
        <v>7</v>
      </c>
      <c r="U593" s="2">
        <f>IF(M$2:M$65536&lt;4,3,IF(M$2:M$65536&lt;7,4,IF(M$2:M$65536&lt;10,1,2)))</f>
        <v>3</v>
      </c>
      <c r="V593" s="2">
        <f>IF(M$2:M$65536 &lt;= 6, R$2:R$2192, R$2:R$65536+1)</f>
        <v>2007</v>
      </c>
      <c r="W593" s="2" t="str">
        <f>IF(MONTH($B593+1)&lt;&gt;M593,"Month End","Not Month End")</f>
        <v>Not Month End</v>
      </c>
      <c r="X593" s="3">
        <f>DATE(R593-1,M593,D593)</f>
        <v>38722</v>
      </c>
      <c r="Z5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values(20070105, '2007-1-5',5, 5, 592, 'Friday', 'Fri', 'Weekday', 1, 86, '2007-1-1', 20070101, 1, 21, 'January', 'Jan', 1, 2007, 200701, 7, 3, 2007, 'Not Month End', '2006-1-5')</v>
      </c>
    </row>
    <row r="594" spans="1:26" x14ac:dyDescent="0.25">
      <c r="A594" s="2">
        <f>YEAR(B594)*10000+MONTH(B594)*100+DAY(B594)</f>
        <v>20070106</v>
      </c>
      <c r="B594" s="3">
        <f>B593+1</f>
        <v>39088</v>
      </c>
      <c r="C594" s="2">
        <f>WEEKDAY(B594,2)</f>
        <v>6</v>
      </c>
      <c r="D594" s="2">
        <f>DAY(B594)</f>
        <v>6</v>
      </c>
      <c r="E594" s="2">
        <f>IF(ISNUMBER(E593),E593+1,1)</f>
        <v>593</v>
      </c>
      <c r="F594" s="3" t="str">
        <f>VLOOKUP(C594,weekdays,2)</f>
        <v>Saturday</v>
      </c>
      <c r="G594" s="3" t="str">
        <f>VLOOKUP(C594,weekdays,3)</f>
        <v>Sat</v>
      </c>
      <c r="H594" s="2" t="str">
        <f>IF(C594&lt;=5,"Weekday","Weekend")</f>
        <v>Weekend</v>
      </c>
      <c r="I594" s="2">
        <f>WEEKNUM(B594,2)</f>
        <v>1</v>
      </c>
      <c r="J594" s="2">
        <f>IF(I594=I593,J593,J593+1)</f>
        <v>86</v>
      </c>
      <c r="K594" s="3">
        <f>B594+1-C594</f>
        <v>39083</v>
      </c>
      <c r="L594" s="2">
        <f>YEAR(K594)*10000+MONTH(K594)*100+DAY(K594)</f>
        <v>20070101</v>
      </c>
      <c r="M594" s="2">
        <f>MONTH(B594)</f>
        <v>1</v>
      </c>
      <c r="N594" s="2">
        <f>IF(M594=M593,N593,N593+1)</f>
        <v>21</v>
      </c>
      <c r="O594" s="3" t="str">
        <f>VLOOKUP(M$2:M$65536,months,2)</f>
        <v>January</v>
      </c>
      <c r="P594" s="3" t="str">
        <f>VLOOKUP(M$2:M$65536,months,3)</f>
        <v>Jan</v>
      </c>
      <c r="Q594" s="2">
        <f>IF(M$2:M$65536&lt;4,1,IF(M$2:M$65536&lt;7,2,IF(M$2:M$65536&lt;10,3,4)))</f>
        <v>1</v>
      </c>
      <c r="R594" s="2">
        <f>YEAR($B594)</f>
        <v>2007</v>
      </c>
      <c r="S594" s="2">
        <f>R594*100+M$2:M$65536</f>
        <v>200701</v>
      </c>
      <c r="T594" s="2">
        <f>IF(M$2:M$65536&lt;=6,M$2:M$65536+6,M$2:M$65536-6)</f>
        <v>7</v>
      </c>
      <c r="U594" s="2">
        <f>IF(M$2:M$65536&lt;4,3,IF(M$2:M$65536&lt;7,4,IF(M$2:M$65536&lt;10,1,2)))</f>
        <v>3</v>
      </c>
      <c r="V594" s="2">
        <f>IF(M$2:M$65536 &lt;= 6, R$2:R$2192, R$2:R$65536+1)</f>
        <v>2007</v>
      </c>
      <c r="W594" s="2" t="str">
        <f>IF(MONTH($B594+1)&lt;&gt;M594,"Month End","Not Month End")</f>
        <v>Not Month End</v>
      </c>
      <c r="X594" s="3">
        <f>DATE(R594-1,M594,D594)</f>
        <v>38723</v>
      </c>
      <c r="Z5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values(20070106, '2007-1-6',6, 6, 593, 'Saturday', 'Sat', 'Weekend', 1, 86, '2007-1-1', 20070101, 1, 21, 'January', 'Jan', 1, 2007, 200701, 7, 3, 2007, 'Not Month End', '2006-1-6')</v>
      </c>
    </row>
    <row r="595" spans="1:26" x14ac:dyDescent="0.25">
      <c r="A595" s="2">
        <f>YEAR(B595)*10000+MONTH(B595)*100+DAY(B595)</f>
        <v>20070107</v>
      </c>
      <c r="B595" s="3">
        <f>B594+1</f>
        <v>39089</v>
      </c>
      <c r="C595" s="2">
        <f>WEEKDAY(B595,2)</f>
        <v>7</v>
      </c>
      <c r="D595" s="2">
        <f>DAY(B595)</f>
        <v>7</v>
      </c>
      <c r="E595" s="2">
        <f>IF(ISNUMBER(E594),E594+1,1)</f>
        <v>594</v>
      </c>
      <c r="F595" s="3" t="str">
        <f>VLOOKUP(C595,weekdays,2)</f>
        <v>Sunday</v>
      </c>
      <c r="G595" s="3" t="str">
        <f>VLOOKUP(C595,weekdays,3)</f>
        <v>Sun</v>
      </c>
      <c r="H595" s="2" t="str">
        <f>IF(C595&lt;=5,"Weekday","Weekend")</f>
        <v>Weekend</v>
      </c>
      <c r="I595" s="2">
        <f>WEEKNUM(B595,2)</f>
        <v>1</v>
      </c>
      <c r="J595" s="2">
        <f>IF(I595=I594,J594,J594+1)</f>
        <v>86</v>
      </c>
      <c r="K595" s="3">
        <f>B595+1-C595</f>
        <v>39083</v>
      </c>
      <c r="L595" s="2">
        <f>YEAR(K595)*10000+MONTH(K595)*100+DAY(K595)</f>
        <v>20070101</v>
      </c>
      <c r="M595" s="2">
        <f>MONTH(B595)</f>
        <v>1</v>
      </c>
      <c r="N595" s="2">
        <f>IF(M595=M594,N594,N594+1)</f>
        <v>21</v>
      </c>
      <c r="O595" s="3" t="str">
        <f>VLOOKUP(M$2:M$65536,months,2)</f>
        <v>January</v>
      </c>
      <c r="P595" s="3" t="str">
        <f>VLOOKUP(M$2:M$65536,months,3)</f>
        <v>Jan</v>
      </c>
      <c r="Q595" s="2">
        <f>IF(M$2:M$65536&lt;4,1,IF(M$2:M$65536&lt;7,2,IF(M$2:M$65536&lt;10,3,4)))</f>
        <v>1</v>
      </c>
      <c r="R595" s="2">
        <f>YEAR($B595)</f>
        <v>2007</v>
      </c>
      <c r="S595" s="2">
        <f>R595*100+M$2:M$65536</f>
        <v>200701</v>
      </c>
      <c r="T595" s="2">
        <f>IF(M$2:M$65536&lt;=6,M$2:M$65536+6,M$2:M$65536-6)</f>
        <v>7</v>
      </c>
      <c r="U595" s="2">
        <f>IF(M$2:M$65536&lt;4,3,IF(M$2:M$65536&lt;7,4,IF(M$2:M$65536&lt;10,1,2)))</f>
        <v>3</v>
      </c>
      <c r="V595" s="2">
        <f>IF(M$2:M$65536 &lt;= 6, R$2:R$2192, R$2:R$65536+1)</f>
        <v>2007</v>
      </c>
      <c r="W595" s="2" t="str">
        <f>IF(MONTH($B595+1)&lt;&gt;M595,"Month End","Not Month End")</f>
        <v>Not Month End</v>
      </c>
      <c r="X595" s="3">
        <f>DATE(R595-1,M595,D595)</f>
        <v>38724</v>
      </c>
      <c r="Z5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values(20070107, '2007-1-7',7, 7, 594, 'Sunday', 'Sun', 'Weekend', 1, 86, '2007-1-1', 20070101, 1, 21, 'January', 'Jan', 1, 2007, 200701, 7, 3, 2007, 'Not Month End', '2006-1-7')</v>
      </c>
    </row>
    <row r="596" spans="1:26" x14ac:dyDescent="0.25">
      <c r="A596" s="2">
        <f>YEAR(B596)*10000+MONTH(B596)*100+DAY(B596)</f>
        <v>20070108</v>
      </c>
      <c r="B596" s="3">
        <f>B595+1</f>
        <v>39090</v>
      </c>
      <c r="C596" s="2">
        <f>WEEKDAY(B596,2)</f>
        <v>1</v>
      </c>
      <c r="D596" s="2">
        <f>DAY(B596)</f>
        <v>8</v>
      </c>
      <c r="E596" s="2">
        <f>IF(ISNUMBER(E595),E595+1,1)</f>
        <v>595</v>
      </c>
      <c r="F596" s="3" t="str">
        <f>VLOOKUP(C596,weekdays,2)</f>
        <v>Monday</v>
      </c>
      <c r="G596" s="3" t="str">
        <f>VLOOKUP(C596,weekdays,3)</f>
        <v>Mon</v>
      </c>
      <c r="H596" s="2" t="str">
        <f>IF(C596&lt;=5,"Weekday","Weekend")</f>
        <v>Weekday</v>
      </c>
      <c r="I596" s="2">
        <f>WEEKNUM(B596,2)</f>
        <v>2</v>
      </c>
      <c r="J596" s="2">
        <f>IF(I596=I595,J595,J595+1)</f>
        <v>87</v>
      </c>
      <c r="K596" s="3">
        <f>B596+1-C596</f>
        <v>39090</v>
      </c>
      <c r="L596" s="2">
        <f>YEAR(K596)*10000+MONTH(K596)*100+DAY(K596)</f>
        <v>20070108</v>
      </c>
      <c r="M596" s="2">
        <f>MONTH(B596)</f>
        <v>1</v>
      </c>
      <c r="N596" s="2">
        <f>IF(M596=M595,N595,N595+1)</f>
        <v>21</v>
      </c>
      <c r="O596" s="3" t="str">
        <f>VLOOKUP(M$2:M$65536,months,2)</f>
        <v>January</v>
      </c>
      <c r="P596" s="3" t="str">
        <f>VLOOKUP(M$2:M$65536,months,3)</f>
        <v>Jan</v>
      </c>
      <c r="Q596" s="2">
        <f>IF(M$2:M$65536&lt;4,1,IF(M$2:M$65536&lt;7,2,IF(M$2:M$65536&lt;10,3,4)))</f>
        <v>1</v>
      </c>
      <c r="R596" s="2">
        <f>YEAR($B596)</f>
        <v>2007</v>
      </c>
      <c r="S596" s="2">
        <f>R596*100+M$2:M$65536</f>
        <v>200701</v>
      </c>
      <c r="T596" s="2">
        <f>IF(M$2:M$65536&lt;=6,M$2:M$65536+6,M$2:M$65536-6)</f>
        <v>7</v>
      </c>
      <c r="U596" s="2">
        <f>IF(M$2:M$65536&lt;4,3,IF(M$2:M$65536&lt;7,4,IF(M$2:M$65536&lt;10,1,2)))</f>
        <v>3</v>
      </c>
      <c r="V596" s="2">
        <f>IF(M$2:M$65536 &lt;= 6, R$2:R$2192, R$2:R$65536+1)</f>
        <v>2007</v>
      </c>
      <c r="W596" s="2" t="str">
        <f>IF(MONTH($B596+1)&lt;&gt;M596,"Month End","Not Month End")</f>
        <v>Not Month End</v>
      </c>
      <c r="X596" s="3">
        <f>DATE(R596-1,M596,D596)</f>
        <v>38725</v>
      </c>
      <c r="Z5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values(20070108, '2007-1-8',1, 8, 595, 'Monday', 'Mon', 'Weekday', 2, 87, '2007-1-8', 20070108, 1, 21, 'January', 'Jan', 1, 2007, 200701, 7, 3, 2007, 'Not Month End', '2006-1-8')</v>
      </c>
    </row>
    <row r="597" spans="1:26" x14ac:dyDescent="0.25">
      <c r="A597" s="2">
        <f>YEAR(B597)*10000+MONTH(B597)*100+DAY(B597)</f>
        <v>20070109</v>
      </c>
      <c r="B597" s="3">
        <f>B596+1</f>
        <v>39091</v>
      </c>
      <c r="C597" s="2">
        <f>WEEKDAY(B597,2)</f>
        <v>2</v>
      </c>
      <c r="D597" s="2">
        <f>DAY(B597)</f>
        <v>9</v>
      </c>
      <c r="E597" s="2">
        <f>IF(ISNUMBER(E596),E596+1,1)</f>
        <v>596</v>
      </c>
      <c r="F597" s="3" t="str">
        <f>VLOOKUP(C597,weekdays,2)</f>
        <v>Tuesday</v>
      </c>
      <c r="G597" s="3" t="str">
        <f>VLOOKUP(C597,weekdays,3)</f>
        <v>Tue</v>
      </c>
      <c r="H597" s="2" t="str">
        <f>IF(C597&lt;=5,"Weekday","Weekend")</f>
        <v>Weekday</v>
      </c>
      <c r="I597" s="2">
        <f>WEEKNUM(B597,2)</f>
        <v>2</v>
      </c>
      <c r="J597" s="2">
        <f>IF(I597=I596,J596,J596+1)</f>
        <v>87</v>
      </c>
      <c r="K597" s="3">
        <f>B597+1-C597</f>
        <v>39090</v>
      </c>
      <c r="L597" s="2">
        <f>YEAR(K597)*10000+MONTH(K597)*100+DAY(K597)</f>
        <v>20070108</v>
      </c>
      <c r="M597" s="2">
        <f>MONTH(B597)</f>
        <v>1</v>
      </c>
      <c r="N597" s="2">
        <f>IF(M597=M596,N596,N596+1)</f>
        <v>21</v>
      </c>
      <c r="O597" s="3" t="str">
        <f>VLOOKUP(M$2:M$65536,months,2)</f>
        <v>January</v>
      </c>
      <c r="P597" s="3" t="str">
        <f>VLOOKUP(M$2:M$65536,months,3)</f>
        <v>Jan</v>
      </c>
      <c r="Q597" s="2">
        <f>IF(M$2:M$65536&lt;4,1,IF(M$2:M$65536&lt;7,2,IF(M$2:M$65536&lt;10,3,4)))</f>
        <v>1</v>
      </c>
      <c r="R597" s="2">
        <f>YEAR($B597)</f>
        <v>2007</v>
      </c>
      <c r="S597" s="2">
        <f>R597*100+M$2:M$65536</f>
        <v>200701</v>
      </c>
      <c r="T597" s="2">
        <f>IF(M$2:M$65536&lt;=6,M$2:M$65536+6,M$2:M$65536-6)</f>
        <v>7</v>
      </c>
      <c r="U597" s="2">
        <f>IF(M$2:M$65536&lt;4,3,IF(M$2:M$65536&lt;7,4,IF(M$2:M$65536&lt;10,1,2)))</f>
        <v>3</v>
      </c>
      <c r="V597" s="2">
        <f>IF(M$2:M$65536 &lt;= 6, R$2:R$2192, R$2:R$65536+1)</f>
        <v>2007</v>
      </c>
      <c r="W597" s="2" t="str">
        <f>IF(MONTH($B597+1)&lt;&gt;M597,"Month End","Not Month End")</f>
        <v>Not Month End</v>
      </c>
      <c r="X597" s="3">
        <f>DATE(R597-1,M597,D597)</f>
        <v>38726</v>
      </c>
      <c r="Z5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values(20070109, '2007-1-9',2, 9, 596, 'Tuesday', 'Tue', 'Weekday', 2, 87, '2007-1-8', 20070108, 1, 21, 'January', 'Jan', 1, 2007, 200701, 7, 3, 2007, 'Not Month End', '2006-1-9')</v>
      </c>
    </row>
    <row r="598" spans="1:26" x14ac:dyDescent="0.25">
      <c r="A598" s="2">
        <f>YEAR(B598)*10000+MONTH(B598)*100+DAY(B598)</f>
        <v>20070110</v>
      </c>
      <c r="B598" s="3">
        <f>B597+1</f>
        <v>39092</v>
      </c>
      <c r="C598" s="2">
        <f>WEEKDAY(B598,2)</f>
        <v>3</v>
      </c>
      <c r="D598" s="2">
        <f>DAY(B598)</f>
        <v>10</v>
      </c>
      <c r="E598" s="2">
        <f>IF(ISNUMBER(E597),E597+1,1)</f>
        <v>597</v>
      </c>
      <c r="F598" s="3" t="str">
        <f>VLOOKUP(C598,weekdays,2)</f>
        <v>Wednesday</v>
      </c>
      <c r="G598" s="3" t="str">
        <f>VLOOKUP(C598,weekdays,3)</f>
        <v>Wed</v>
      </c>
      <c r="H598" s="2" t="str">
        <f>IF(C598&lt;=5,"Weekday","Weekend")</f>
        <v>Weekday</v>
      </c>
      <c r="I598" s="2">
        <f>WEEKNUM(B598,2)</f>
        <v>2</v>
      </c>
      <c r="J598" s="2">
        <f>IF(I598=I597,J597,J597+1)</f>
        <v>87</v>
      </c>
      <c r="K598" s="3">
        <f>B598+1-C598</f>
        <v>39090</v>
      </c>
      <c r="L598" s="2">
        <f>YEAR(K598)*10000+MONTH(K598)*100+DAY(K598)</f>
        <v>20070108</v>
      </c>
      <c r="M598" s="2">
        <f>MONTH(B598)</f>
        <v>1</v>
      </c>
      <c r="N598" s="2">
        <f>IF(M598=M597,N597,N597+1)</f>
        <v>21</v>
      </c>
      <c r="O598" s="3" t="str">
        <f>VLOOKUP(M$2:M$65536,months,2)</f>
        <v>January</v>
      </c>
      <c r="P598" s="3" t="str">
        <f>VLOOKUP(M$2:M$65536,months,3)</f>
        <v>Jan</v>
      </c>
      <c r="Q598" s="2">
        <f>IF(M$2:M$65536&lt;4,1,IF(M$2:M$65536&lt;7,2,IF(M$2:M$65536&lt;10,3,4)))</f>
        <v>1</v>
      </c>
      <c r="R598" s="2">
        <f>YEAR($B598)</f>
        <v>2007</v>
      </c>
      <c r="S598" s="2">
        <f>R598*100+M$2:M$65536</f>
        <v>200701</v>
      </c>
      <c r="T598" s="2">
        <f>IF(M$2:M$65536&lt;=6,M$2:M$65536+6,M$2:M$65536-6)</f>
        <v>7</v>
      </c>
      <c r="U598" s="2">
        <f>IF(M$2:M$65536&lt;4,3,IF(M$2:M$65536&lt;7,4,IF(M$2:M$65536&lt;10,1,2)))</f>
        <v>3</v>
      </c>
      <c r="V598" s="2">
        <f>IF(M$2:M$65536 &lt;= 6, R$2:R$2192, R$2:R$65536+1)</f>
        <v>2007</v>
      </c>
      <c r="W598" s="2" t="str">
        <f>IF(MONTH($B598+1)&lt;&gt;M598,"Month End","Not Month End")</f>
        <v>Not Month End</v>
      </c>
      <c r="X598" s="3">
        <f>DATE(R598-1,M598,D598)</f>
        <v>38727</v>
      </c>
      <c r="Z5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values(20070110, '2007-1-10',3, 10, 597, 'Wednesday', 'Wed', 'Weekday', 2, 87, '2007-1-8', 20070108, 1, 21, 'January', 'Jan', 1, 2007, 200701, 7, 3, 2007, 'Not Month End', '2006-1-10')</v>
      </c>
    </row>
    <row r="599" spans="1:26" x14ac:dyDescent="0.25">
      <c r="A599" s="2">
        <f>YEAR(B599)*10000+MONTH(B599)*100+DAY(B599)</f>
        <v>20070111</v>
      </c>
      <c r="B599" s="3">
        <f>B598+1</f>
        <v>39093</v>
      </c>
      <c r="C599" s="2">
        <f>WEEKDAY(B599,2)</f>
        <v>4</v>
      </c>
      <c r="D599" s="2">
        <f>DAY(B599)</f>
        <v>11</v>
      </c>
      <c r="E599" s="2">
        <f>IF(ISNUMBER(E598),E598+1,1)</f>
        <v>598</v>
      </c>
      <c r="F599" s="3" t="str">
        <f>VLOOKUP(C599,weekdays,2)</f>
        <v>Thursday</v>
      </c>
      <c r="G599" s="3" t="str">
        <f>VLOOKUP(C599,weekdays,3)</f>
        <v>Thu</v>
      </c>
      <c r="H599" s="2" t="str">
        <f>IF(C599&lt;=5,"Weekday","Weekend")</f>
        <v>Weekday</v>
      </c>
      <c r="I599" s="2">
        <f>WEEKNUM(B599,2)</f>
        <v>2</v>
      </c>
      <c r="J599" s="2">
        <f>IF(I599=I598,J598,J598+1)</f>
        <v>87</v>
      </c>
      <c r="K599" s="3">
        <f>B599+1-C599</f>
        <v>39090</v>
      </c>
      <c r="L599" s="2">
        <f>YEAR(K599)*10000+MONTH(K599)*100+DAY(K599)</f>
        <v>20070108</v>
      </c>
      <c r="M599" s="2">
        <f>MONTH(B599)</f>
        <v>1</v>
      </c>
      <c r="N599" s="2">
        <f>IF(M599=M598,N598,N598+1)</f>
        <v>21</v>
      </c>
      <c r="O599" s="3" t="str">
        <f>VLOOKUP(M$2:M$65536,months,2)</f>
        <v>January</v>
      </c>
      <c r="P599" s="3" t="str">
        <f>VLOOKUP(M$2:M$65536,months,3)</f>
        <v>Jan</v>
      </c>
      <c r="Q599" s="2">
        <f>IF(M$2:M$65536&lt;4,1,IF(M$2:M$65536&lt;7,2,IF(M$2:M$65536&lt;10,3,4)))</f>
        <v>1</v>
      </c>
      <c r="R599" s="2">
        <f>YEAR($B599)</f>
        <v>2007</v>
      </c>
      <c r="S599" s="2">
        <f>R599*100+M$2:M$65536</f>
        <v>200701</v>
      </c>
      <c r="T599" s="2">
        <f>IF(M$2:M$65536&lt;=6,M$2:M$65536+6,M$2:M$65536-6)</f>
        <v>7</v>
      </c>
      <c r="U599" s="2">
        <f>IF(M$2:M$65536&lt;4,3,IF(M$2:M$65536&lt;7,4,IF(M$2:M$65536&lt;10,1,2)))</f>
        <v>3</v>
      </c>
      <c r="V599" s="2">
        <f>IF(M$2:M$65536 &lt;= 6, R$2:R$2192, R$2:R$65536+1)</f>
        <v>2007</v>
      </c>
      <c r="W599" s="2" t="str">
        <f>IF(MONTH($B599+1)&lt;&gt;M599,"Month End","Not Month End")</f>
        <v>Not Month End</v>
      </c>
      <c r="X599" s="3">
        <f>DATE(R599-1,M599,D599)</f>
        <v>38728</v>
      </c>
      <c r="Z5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values(20070111, '2007-1-11',4, 11, 598, 'Thursday', 'Thu', 'Weekday', 2, 87, '2007-1-8', 20070108, 1, 21, 'January', 'Jan', 1, 2007, 200701, 7, 3, 2007, 'Not Month End', '2006-1-11')</v>
      </c>
    </row>
    <row r="600" spans="1:26" x14ac:dyDescent="0.25">
      <c r="A600" s="2">
        <f>YEAR(B600)*10000+MONTH(B600)*100+DAY(B600)</f>
        <v>20070112</v>
      </c>
      <c r="B600" s="3">
        <f>B599+1</f>
        <v>39094</v>
      </c>
      <c r="C600" s="2">
        <f>WEEKDAY(B600,2)</f>
        <v>5</v>
      </c>
      <c r="D600" s="2">
        <f>DAY(B600)</f>
        <v>12</v>
      </c>
      <c r="E600" s="2">
        <f>IF(ISNUMBER(E599),E599+1,1)</f>
        <v>599</v>
      </c>
      <c r="F600" s="3" t="str">
        <f>VLOOKUP(C600,weekdays,2)</f>
        <v>Friday</v>
      </c>
      <c r="G600" s="3" t="str">
        <f>VLOOKUP(C600,weekdays,3)</f>
        <v>Fri</v>
      </c>
      <c r="H600" s="2" t="str">
        <f>IF(C600&lt;=5,"Weekday","Weekend")</f>
        <v>Weekday</v>
      </c>
      <c r="I600" s="2">
        <f>WEEKNUM(B600,2)</f>
        <v>2</v>
      </c>
      <c r="J600" s="2">
        <f>IF(I600=I599,J599,J599+1)</f>
        <v>87</v>
      </c>
      <c r="K600" s="3">
        <f>B600+1-C600</f>
        <v>39090</v>
      </c>
      <c r="L600" s="2">
        <f>YEAR(K600)*10000+MONTH(K600)*100+DAY(K600)</f>
        <v>20070108</v>
      </c>
      <c r="M600" s="2">
        <f>MONTH(B600)</f>
        <v>1</v>
      </c>
      <c r="N600" s="2">
        <f>IF(M600=M599,N599,N599+1)</f>
        <v>21</v>
      </c>
      <c r="O600" s="3" t="str">
        <f>VLOOKUP(M$2:M$65536,months,2)</f>
        <v>January</v>
      </c>
      <c r="P600" s="3" t="str">
        <f>VLOOKUP(M$2:M$65536,months,3)</f>
        <v>Jan</v>
      </c>
      <c r="Q600" s="2">
        <f>IF(M$2:M$65536&lt;4,1,IF(M$2:M$65536&lt;7,2,IF(M$2:M$65536&lt;10,3,4)))</f>
        <v>1</v>
      </c>
      <c r="R600" s="2">
        <f>YEAR($B600)</f>
        <v>2007</v>
      </c>
      <c r="S600" s="2">
        <f>R600*100+M$2:M$65536</f>
        <v>200701</v>
      </c>
      <c r="T600" s="2">
        <f>IF(M$2:M$65536&lt;=6,M$2:M$65536+6,M$2:M$65536-6)</f>
        <v>7</v>
      </c>
      <c r="U600" s="2">
        <f>IF(M$2:M$65536&lt;4,3,IF(M$2:M$65536&lt;7,4,IF(M$2:M$65536&lt;10,1,2)))</f>
        <v>3</v>
      </c>
      <c r="V600" s="2">
        <f>IF(M$2:M$65536 &lt;= 6, R$2:R$2192, R$2:R$65536+1)</f>
        <v>2007</v>
      </c>
      <c r="W600" s="2" t="str">
        <f>IF(MONTH($B600+1)&lt;&gt;M600,"Month End","Not Month End")</f>
        <v>Not Month End</v>
      </c>
      <c r="X600" s="3">
        <f>DATE(R600-1,M600,D600)</f>
        <v>38729</v>
      </c>
      <c r="Z6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values(20070112, '2007-1-12',5, 12, 599, 'Friday', 'Fri', 'Weekday', 2, 87, '2007-1-8', 20070108, 1, 21, 'January', 'Jan', 1, 2007, 200701, 7, 3, 2007, 'Not Month End', '2006-1-12')</v>
      </c>
    </row>
    <row r="601" spans="1:26" x14ac:dyDescent="0.25">
      <c r="A601" s="2">
        <f>YEAR(B601)*10000+MONTH(B601)*100+DAY(B601)</f>
        <v>20070113</v>
      </c>
      <c r="B601" s="3">
        <f>B600+1</f>
        <v>39095</v>
      </c>
      <c r="C601" s="2">
        <f>WEEKDAY(B601,2)</f>
        <v>6</v>
      </c>
      <c r="D601" s="2">
        <f>DAY(B601)</f>
        <v>13</v>
      </c>
      <c r="E601" s="2">
        <f>IF(ISNUMBER(E600),E600+1,1)</f>
        <v>600</v>
      </c>
      <c r="F601" s="3" t="str">
        <f>VLOOKUP(C601,weekdays,2)</f>
        <v>Saturday</v>
      </c>
      <c r="G601" s="3" t="str">
        <f>VLOOKUP(C601,weekdays,3)</f>
        <v>Sat</v>
      </c>
      <c r="H601" s="2" t="str">
        <f>IF(C601&lt;=5,"Weekday","Weekend")</f>
        <v>Weekend</v>
      </c>
      <c r="I601" s="2">
        <f>WEEKNUM(B601,2)</f>
        <v>2</v>
      </c>
      <c r="J601" s="2">
        <f>IF(I601=I600,J600,J600+1)</f>
        <v>87</v>
      </c>
      <c r="K601" s="3">
        <f>B601+1-C601</f>
        <v>39090</v>
      </c>
      <c r="L601" s="2">
        <f>YEAR(K601)*10000+MONTH(K601)*100+DAY(K601)</f>
        <v>20070108</v>
      </c>
      <c r="M601" s="2">
        <f>MONTH(B601)</f>
        <v>1</v>
      </c>
      <c r="N601" s="2">
        <f>IF(M601=M600,N600,N600+1)</f>
        <v>21</v>
      </c>
      <c r="O601" s="3" t="str">
        <f>VLOOKUP(M$2:M$65536,months,2)</f>
        <v>January</v>
      </c>
      <c r="P601" s="3" t="str">
        <f>VLOOKUP(M$2:M$65536,months,3)</f>
        <v>Jan</v>
      </c>
      <c r="Q601" s="2">
        <f>IF(M$2:M$65536&lt;4,1,IF(M$2:M$65536&lt;7,2,IF(M$2:M$65536&lt;10,3,4)))</f>
        <v>1</v>
      </c>
      <c r="R601" s="2">
        <f>YEAR($B601)</f>
        <v>2007</v>
      </c>
      <c r="S601" s="2">
        <f>R601*100+M$2:M$65536</f>
        <v>200701</v>
      </c>
      <c r="T601" s="2">
        <f>IF(M$2:M$65536&lt;=6,M$2:M$65536+6,M$2:M$65536-6)</f>
        <v>7</v>
      </c>
      <c r="U601" s="2">
        <f>IF(M$2:M$65536&lt;4,3,IF(M$2:M$65536&lt;7,4,IF(M$2:M$65536&lt;10,1,2)))</f>
        <v>3</v>
      </c>
      <c r="V601" s="2">
        <f>IF(M$2:M$65536 &lt;= 6, R$2:R$2192, R$2:R$65536+1)</f>
        <v>2007</v>
      </c>
      <c r="W601" s="2" t="str">
        <f>IF(MONTH($B601+1)&lt;&gt;M601,"Month End","Not Month End")</f>
        <v>Not Month End</v>
      </c>
      <c r="X601" s="3">
        <f>DATE(R601-1,M601,D601)</f>
        <v>38730</v>
      </c>
      <c r="Z6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values(20070113, '2007-1-13',6, 13, 600, 'Saturday', 'Sat', 'Weekend', 2, 87, '2007-1-8', 20070108, 1, 21, 'January', 'Jan', 1, 2007, 200701, 7, 3, 2007, 'Not Month End', '2006-1-13')</v>
      </c>
    </row>
    <row r="602" spans="1:26" x14ac:dyDescent="0.25">
      <c r="A602" s="2">
        <f>YEAR(B602)*10000+MONTH(B602)*100+DAY(B602)</f>
        <v>20070114</v>
      </c>
      <c r="B602" s="3">
        <f>B601+1</f>
        <v>39096</v>
      </c>
      <c r="C602" s="2">
        <f>WEEKDAY(B602,2)</f>
        <v>7</v>
      </c>
      <c r="D602" s="2">
        <f>DAY(B602)</f>
        <v>14</v>
      </c>
      <c r="E602" s="2">
        <f>IF(ISNUMBER(E601),E601+1,1)</f>
        <v>601</v>
      </c>
      <c r="F602" s="3" t="str">
        <f>VLOOKUP(C602,weekdays,2)</f>
        <v>Sunday</v>
      </c>
      <c r="G602" s="3" t="str">
        <f>VLOOKUP(C602,weekdays,3)</f>
        <v>Sun</v>
      </c>
      <c r="H602" s="2" t="str">
        <f>IF(C602&lt;=5,"Weekday","Weekend")</f>
        <v>Weekend</v>
      </c>
      <c r="I602" s="2">
        <f>WEEKNUM(B602,2)</f>
        <v>2</v>
      </c>
      <c r="J602" s="2">
        <f>IF(I602=I601,J601,J601+1)</f>
        <v>87</v>
      </c>
      <c r="K602" s="3">
        <f>B602+1-C602</f>
        <v>39090</v>
      </c>
      <c r="L602" s="2">
        <f>YEAR(K602)*10000+MONTH(K602)*100+DAY(K602)</f>
        <v>20070108</v>
      </c>
      <c r="M602" s="2">
        <f>MONTH(B602)</f>
        <v>1</v>
      </c>
      <c r="N602" s="2">
        <f>IF(M602=M601,N601,N601+1)</f>
        <v>21</v>
      </c>
      <c r="O602" s="3" t="str">
        <f>VLOOKUP(M$2:M$65536,months,2)</f>
        <v>January</v>
      </c>
      <c r="P602" s="3" t="str">
        <f>VLOOKUP(M$2:M$65536,months,3)</f>
        <v>Jan</v>
      </c>
      <c r="Q602" s="2">
        <f>IF(M$2:M$65536&lt;4,1,IF(M$2:M$65536&lt;7,2,IF(M$2:M$65536&lt;10,3,4)))</f>
        <v>1</v>
      </c>
      <c r="R602" s="2">
        <f>YEAR($B602)</f>
        <v>2007</v>
      </c>
      <c r="S602" s="2">
        <f>R602*100+M$2:M$65536</f>
        <v>200701</v>
      </c>
      <c r="T602" s="2">
        <f>IF(M$2:M$65536&lt;=6,M$2:M$65536+6,M$2:M$65536-6)</f>
        <v>7</v>
      </c>
      <c r="U602" s="2">
        <f>IF(M$2:M$65536&lt;4,3,IF(M$2:M$65536&lt;7,4,IF(M$2:M$65536&lt;10,1,2)))</f>
        <v>3</v>
      </c>
      <c r="V602" s="2">
        <f>IF(M$2:M$65536 &lt;= 6, R$2:R$2192, R$2:R$65536+1)</f>
        <v>2007</v>
      </c>
      <c r="W602" s="2" t="str">
        <f>IF(MONTH($B602+1)&lt;&gt;M602,"Month End","Not Month End")</f>
        <v>Not Month End</v>
      </c>
      <c r="X602" s="3">
        <f>DATE(R602-1,M602,D602)</f>
        <v>38731</v>
      </c>
      <c r="Z6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values(20070114, '2007-1-14',7, 14, 601, 'Sunday', 'Sun', 'Weekend', 2, 87, '2007-1-8', 20070108, 1, 21, 'January', 'Jan', 1, 2007, 200701, 7, 3, 2007, 'Not Month End', '2006-1-14')</v>
      </c>
    </row>
    <row r="603" spans="1:26" x14ac:dyDescent="0.25">
      <c r="A603" s="2">
        <f>YEAR(B603)*10000+MONTH(B603)*100+DAY(B603)</f>
        <v>20070115</v>
      </c>
      <c r="B603" s="3">
        <f>B602+1</f>
        <v>39097</v>
      </c>
      <c r="C603" s="2">
        <f>WEEKDAY(B603,2)</f>
        <v>1</v>
      </c>
      <c r="D603" s="2">
        <f>DAY(B603)</f>
        <v>15</v>
      </c>
      <c r="E603" s="2">
        <f>IF(ISNUMBER(E602),E602+1,1)</f>
        <v>602</v>
      </c>
      <c r="F603" s="3" t="str">
        <f>VLOOKUP(C603,weekdays,2)</f>
        <v>Monday</v>
      </c>
      <c r="G603" s="3" t="str">
        <f>VLOOKUP(C603,weekdays,3)</f>
        <v>Mon</v>
      </c>
      <c r="H603" s="2" t="str">
        <f>IF(C603&lt;=5,"Weekday","Weekend")</f>
        <v>Weekday</v>
      </c>
      <c r="I603" s="2">
        <f>WEEKNUM(B603,2)</f>
        <v>3</v>
      </c>
      <c r="J603" s="2">
        <f>IF(I603=I602,J602,J602+1)</f>
        <v>88</v>
      </c>
      <c r="K603" s="3">
        <f>B603+1-C603</f>
        <v>39097</v>
      </c>
      <c r="L603" s="2">
        <f>YEAR(K603)*10000+MONTH(K603)*100+DAY(K603)</f>
        <v>20070115</v>
      </c>
      <c r="M603" s="2">
        <f>MONTH(B603)</f>
        <v>1</v>
      </c>
      <c r="N603" s="2">
        <f>IF(M603=M602,N602,N602+1)</f>
        <v>21</v>
      </c>
      <c r="O603" s="3" t="str">
        <f>VLOOKUP(M$2:M$65536,months,2)</f>
        <v>January</v>
      </c>
      <c r="P603" s="3" t="str">
        <f>VLOOKUP(M$2:M$65536,months,3)</f>
        <v>Jan</v>
      </c>
      <c r="Q603" s="2">
        <f>IF(M$2:M$65536&lt;4,1,IF(M$2:M$65536&lt;7,2,IF(M$2:M$65536&lt;10,3,4)))</f>
        <v>1</v>
      </c>
      <c r="R603" s="2">
        <f>YEAR($B603)</f>
        <v>2007</v>
      </c>
      <c r="S603" s="2">
        <f>R603*100+M$2:M$65536</f>
        <v>200701</v>
      </c>
      <c r="T603" s="2">
        <f>IF(M$2:M$65536&lt;=6,M$2:M$65536+6,M$2:M$65536-6)</f>
        <v>7</v>
      </c>
      <c r="U603" s="2">
        <f>IF(M$2:M$65536&lt;4,3,IF(M$2:M$65536&lt;7,4,IF(M$2:M$65536&lt;10,1,2)))</f>
        <v>3</v>
      </c>
      <c r="V603" s="2">
        <f>IF(M$2:M$65536 &lt;= 6, R$2:R$2192, R$2:R$65536+1)</f>
        <v>2007</v>
      </c>
      <c r="W603" s="2" t="str">
        <f>IF(MONTH($B603+1)&lt;&gt;M603,"Month End","Not Month End")</f>
        <v>Not Month End</v>
      </c>
      <c r="X603" s="3">
        <f>DATE(R603-1,M603,D603)</f>
        <v>38732</v>
      </c>
      <c r="Z6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values(20070115, '2007-1-15',1, 15, 602, 'Monday', 'Mon', 'Weekday', 3, 88, '2007-1-15', 20070115, 1, 21, 'January', 'Jan', 1, 2007, 200701, 7, 3, 2007, 'Not Month End', '2006-1-15')</v>
      </c>
    </row>
    <row r="604" spans="1:26" x14ac:dyDescent="0.25">
      <c r="A604" s="2">
        <f>YEAR(B604)*10000+MONTH(B604)*100+DAY(B604)</f>
        <v>20070116</v>
      </c>
      <c r="B604" s="3">
        <f>B603+1</f>
        <v>39098</v>
      </c>
      <c r="C604" s="2">
        <f>WEEKDAY(B604,2)</f>
        <v>2</v>
      </c>
      <c r="D604" s="2">
        <f>DAY(B604)</f>
        <v>16</v>
      </c>
      <c r="E604" s="2">
        <f>IF(ISNUMBER(E603),E603+1,1)</f>
        <v>603</v>
      </c>
      <c r="F604" s="3" t="str">
        <f>VLOOKUP(C604,weekdays,2)</f>
        <v>Tuesday</v>
      </c>
      <c r="G604" s="3" t="str">
        <f>VLOOKUP(C604,weekdays,3)</f>
        <v>Tue</v>
      </c>
      <c r="H604" s="2" t="str">
        <f>IF(C604&lt;=5,"Weekday","Weekend")</f>
        <v>Weekday</v>
      </c>
      <c r="I604" s="2">
        <f>WEEKNUM(B604,2)</f>
        <v>3</v>
      </c>
      <c r="J604" s="2">
        <f>IF(I604=I603,J603,J603+1)</f>
        <v>88</v>
      </c>
      <c r="K604" s="3">
        <f>B604+1-C604</f>
        <v>39097</v>
      </c>
      <c r="L604" s="2">
        <f>YEAR(K604)*10000+MONTH(K604)*100+DAY(K604)</f>
        <v>20070115</v>
      </c>
      <c r="M604" s="2">
        <f>MONTH(B604)</f>
        <v>1</v>
      </c>
      <c r="N604" s="2">
        <f>IF(M604=M603,N603,N603+1)</f>
        <v>21</v>
      </c>
      <c r="O604" s="3" t="str">
        <f>VLOOKUP(M$2:M$65536,months,2)</f>
        <v>January</v>
      </c>
      <c r="P604" s="3" t="str">
        <f>VLOOKUP(M$2:M$65536,months,3)</f>
        <v>Jan</v>
      </c>
      <c r="Q604" s="2">
        <f>IF(M$2:M$65536&lt;4,1,IF(M$2:M$65536&lt;7,2,IF(M$2:M$65536&lt;10,3,4)))</f>
        <v>1</v>
      </c>
      <c r="R604" s="2">
        <f>YEAR($B604)</f>
        <v>2007</v>
      </c>
      <c r="S604" s="2">
        <f>R604*100+M$2:M$65536</f>
        <v>200701</v>
      </c>
      <c r="T604" s="2">
        <f>IF(M$2:M$65536&lt;=6,M$2:M$65536+6,M$2:M$65536-6)</f>
        <v>7</v>
      </c>
      <c r="U604" s="2">
        <f>IF(M$2:M$65536&lt;4,3,IF(M$2:M$65536&lt;7,4,IF(M$2:M$65536&lt;10,1,2)))</f>
        <v>3</v>
      </c>
      <c r="V604" s="2">
        <f>IF(M$2:M$65536 &lt;= 6, R$2:R$2192, R$2:R$65536+1)</f>
        <v>2007</v>
      </c>
      <c r="W604" s="2" t="str">
        <f>IF(MONTH($B604+1)&lt;&gt;M604,"Month End","Not Month End")</f>
        <v>Not Month End</v>
      </c>
      <c r="X604" s="3">
        <f>DATE(R604-1,M604,D604)</f>
        <v>38733</v>
      </c>
      <c r="Z6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values(20070116, '2007-1-16',2, 16, 603, 'Tuesday', 'Tue', 'Weekday', 3, 88, '2007-1-15', 20070115, 1, 21, 'January', 'Jan', 1, 2007, 200701, 7, 3, 2007, 'Not Month End', '2006-1-16')</v>
      </c>
    </row>
    <row r="605" spans="1:26" x14ac:dyDescent="0.25">
      <c r="A605" s="2">
        <f>YEAR(B605)*10000+MONTH(B605)*100+DAY(B605)</f>
        <v>20070117</v>
      </c>
      <c r="B605" s="3">
        <f>B604+1</f>
        <v>39099</v>
      </c>
      <c r="C605" s="2">
        <f>WEEKDAY(B605,2)</f>
        <v>3</v>
      </c>
      <c r="D605" s="2">
        <f>DAY(B605)</f>
        <v>17</v>
      </c>
      <c r="E605" s="2">
        <f>IF(ISNUMBER(E604),E604+1,1)</f>
        <v>604</v>
      </c>
      <c r="F605" s="3" t="str">
        <f>VLOOKUP(C605,weekdays,2)</f>
        <v>Wednesday</v>
      </c>
      <c r="G605" s="3" t="str">
        <f>VLOOKUP(C605,weekdays,3)</f>
        <v>Wed</v>
      </c>
      <c r="H605" s="2" t="str">
        <f>IF(C605&lt;=5,"Weekday","Weekend")</f>
        <v>Weekday</v>
      </c>
      <c r="I605" s="2">
        <f>WEEKNUM(B605,2)</f>
        <v>3</v>
      </c>
      <c r="J605" s="2">
        <f>IF(I605=I604,J604,J604+1)</f>
        <v>88</v>
      </c>
      <c r="K605" s="3">
        <f>B605+1-C605</f>
        <v>39097</v>
      </c>
      <c r="L605" s="2">
        <f>YEAR(K605)*10000+MONTH(K605)*100+DAY(K605)</f>
        <v>20070115</v>
      </c>
      <c r="M605" s="2">
        <f>MONTH(B605)</f>
        <v>1</v>
      </c>
      <c r="N605" s="2">
        <f>IF(M605=M604,N604,N604+1)</f>
        <v>21</v>
      </c>
      <c r="O605" s="3" t="str">
        <f>VLOOKUP(M$2:M$65536,months,2)</f>
        <v>January</v>
      </c>
      <c r="P605" s="3" t="str">
        <f>VLOOKUP(M$2:M$65536,months,3)</f>
        <v>Jan</v>
      </c>
      <c r="Q605" s="2">
        <f>IF(M$2:M$65536&lt;4,1,IF(M$2:M$65536&lt;7,2,IF(M$2:M$65536&lt;10,3,4)))</f>
        <v>1</v>
      </c>
      <c r="R605" s="2">
        <f>YEAR($B605)</f>
        <v>2007</v>
      </c>
      <c r="S605" s="2">
        <f>R605*100+M$2:M$65536</f>
        <v>200701</v>
      </c>
      <c r="T605" s="2">
        <f>IF(M$2:M$65536&lt;=6,M$2:M$65536+6,M$2:M$65536-6)</f>
        <v>7</v>
      </c>
      <c r="U605" s="2">
        <f>IF(M$2:M$65536&lt;4,3,IF(M$2:M$65536&lt;7,4,IF(M$2:M$65536&lt;10,1,2)))</f>
        <v>3</v>
      </c>
      <c r="V605" s="2">
        <f>IF(M$2:M$65536 &lt;= 6, R$2:R$2192, R$2:R$65536+1)</f>
        <v>2007</v>
      </c>
      <c r="W605" s="2" t="str">
        <f>IF(MONTH($B605+1)&lt;&gt;M605,"Month End","Not Month End")</f>
        <v>Not Month End</v>
      </c>
      <c r="X605" s="3">
        <f>DATE(R605-1,M605,D605)</f>
        <v>38734</v>
      </c>
      <c r="Z6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values(20070117, '2007-1-17',3, 17, 604, 'Wednesday', 'Wed', 'Weekday', 3, 88, '2007-1-15', 20070115, 1, 21, 'January', 'Jan', 1, 2007, 200701, 7, 3, 2007, 'Not Month End', '2006-1-17')</v>
      </c>
    </row>
    <row r="606" spans="1:26" x14ac:dyDescent="0.25">
      <c r="A606" s="2">
        <f>YEAR(B606)*10000+MONTH(B606)*100+DAY(B606)</f>
        <v>20070118</v>
      </c>
      <c r="B606" s="3">
        <f>B605+1</f>
        <v>39100</v>
      </c>
      <c r="C606" s="2">
        <f>WEEKDAY(B606,2)</f>
        <v>4</v>
      </c>
      <c r="D606" s="2">
        <f>DAY(B606)</f>
        <v>18</v>
      </c>
      <c r="E606" s="2">
        <f>IF(ISNUMBER(E605),E605+1,1)</f>
        <v>605</v>
      </c>
      <c r="F606" s="3" t="str">
        <f>VLOOKUP(C606,weekdays,2)</f>
        <v>Thursday</v>
      </c>
      <c r="G606" s="3" t="str">
        <f>VLOOKUP(C606,weekdays,3)</f>
        <v>Thu</v>
      </c>
      <c r="H606" s="2" t="str">
        <f>IF(C606&lt;=5,"Weekday","Weekend")</f>
        <v>Weekday</v>
      </c>
      <c r="I606" s="2">
        <f>WEEKNUM(B606,2)</f>
        <v>3</v>
      </c>
      <c r="J606" s="2">
        <f>IF(I606=I605,J605,J605+1)</f>
        <v>88</v>
      </c>
      <c r="K606" s="3">
        <f>B606+1-C606</f>
        <v>39097</v>
      </c>
      <c r="L606" s="2">
        <f>YEAR(K606)*10000+MONTH(K606)*100+DAY(K606)</f>
        <v>20070115</v>
      </c>
      <c r="M606" s="2">
        <f>MONTH(B606)</f>
        <v>1</v>
      </c>
      <c r="N606" s="2">
        <f>IF(M606=M605,N605,N605+1)</f>
        <v>21</v>
      </c>
      <c r="O606" s="3" t="str">
        <f>VLOOKUP(M$2:M$65536,months,2)</f>
        <v>January</v>
      </c>
      <c r="P606" s="3" t="str">
        <f>VLOOKUP(M$2:M$65536,months,3)</f>
        <v>Jan</v>
      </c>
      <c r="Q606" s="2">
        <f>IF(M$2:M$65536&lt;4,1,IF(M$2:M$65536&lt;7,2,IF(M$2:M$65536&lt;10,3,4)))</f>
        <v>1</v>
      </c>
      <c r="R606" s="2">
        <f>YEAR($B606)</f>
        <v>2007</v>
      </c>
      <c r="S606" s="2">
        <f>R606*100+M$2:M$65536</f>
        <v>200701</v>
      </c>
      <c r="T606" s="2">
        <f>IF(M$2:M$65536&lt;=6,M$2:M$65536+6,M$2:M$65536-6)</f>
        <v>7</v>
      </c>
      <c r="U606" s="2">
        <f>IF(M$2:M$65536&lt;4,3,IF(M$2:M$65536&lt;7,4,IF(M$2:M$65536&lt;10,1,2)))</f>
        <v>3</v>
      </c>
      <c r="V606" s="2">
        <f>IF(M$2:M$65536 &lt;= 6, R$2:R$2192, R$2:R$65536+1)</f>
        <v>2007</v>
      </c>
      <c r="W606" s="2" t="str">
        <f>IF(MONTH($B606+1)&lt;&gt;M606,"Month End","Not Month End")</f>
        <v>Not Month End</v>
      </c>
      <c r="X606" s="3">
        <f>DATE(R606-1,M606,D606)</f>
        <v>38735</v>
      </c>
      <c r="Z6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values(20070118, '2007-1-18',4, 18, 605, 'Thursday', 'Thu', 'Weekday', 3, 88, '2007-1-15', 20070115, 1, 21, 'January', 'Jan', 1, 2007, 200701, 7, 3, 2007, 'Not Month End', '2006-1-18')</v>
      </c>
    </row>
    <row r="607" spans="1:26" x14ac:dyDescent="0.25">
      <c r="A607" s="2">
        <f>YEAR(B607)*10000+MONTH(B607)*100+DAY(B607)</f>
        <v>20070119</v>
      </c>
      <c r="B607" s="3">
        <f>B606+1</f>
        <v>39101</v>
      </c>
      <c r="C607" s="2">
        <f>WEEKDAY(B607,2)</f>
        <v>5</v>
      </c>
      <c r="D607" s="2">
        <f>DAY(B607)</f>
        <v>19</v>
      </c>
      <c r="E607" s="2">
        <f>IF(ISNUMBER(E606),E606+1,1)</f>
        <v>606</v>
      </c>
      <c r="F607" s="3" t="str">
        <f>VLOOKUP(C607,weekdays,2)</f>
        <v>Friday</v>
      </c>
      <c r="G607" s="3" t="str">
        <f>VLOOKUP(C607,weekdays,3)</f>
        <v>Fri</v>
      </c>
      <c r="H607" s="2" t="str">
        <f>IF(C607&lt;=5,"Weekday","Weekend")</f>
        <v>Weekday</v>
      </c>
      <c r="I607" s="2">
        <f>WEEKNUM(B607,2)</f>
        <v>3</v>
      </c>
      <c r="J607" s="2">
        <f>IF(I607=I606,J606,J606+1)</f>
        <v>88</v>
      </c>
      <c r="K607" s="3">
        <f>B607+1-C607</f>
        <v>39097</v>
      </c>
      <c r="L607" s="2">
        <f>YEAR(K607)*10000+MONTH(K607)*100+DAY(K607)</f>
        <v>20070115</v>
      </c>
      <c r="M607" s="2">
        <f>MONTH(B607)</f>
        <v>1</v>
      </c>
      <c r="N607" s="2">
        <f>IF(M607=M606,N606,N606+1)</f>
        <v>21</v>
      </c>
      <c r="O607" s="3" t="str">
        <f>VLOOKUP(M$2:M$65536,months,2)</f>
        <v>January</v>
      </c>
      <c r="P607" s="3" t="str">
        <f>VLOOKUP(M$2:M$65536,months,3)</f>
        <v>Jan</v>
      </c>
      <c r="Q607" s="2">
        <f>IF(M$2:M$65536&lt;4,1,IF(M$2:M$65536&lt;7,2,IF(M$2:M$65536&lt;10,3,4)))</f>
        <v>1</v>
      </c>
      <c r="R607" s="2">
        <f>YEAR($B607)</f>
        <v>2007</v>
      </c>
      <c r="S607" s="2">
        <f>R607*100+M$2:M$65536</f>
        <v>200701</v>
      </c>
      <c r="T607" s="2">
        <f>IF(M$2:M$65536&lt;=6,M$2:M$65536+6,M$2:M$65536-6)</f>
        <v>7</v>
      </c>
      <c r="U607" s="2">
        <f>IF(M$2:M$65536&lt;4,3,IF(M$2:M$65536&lt;7,4,IF(M$2:M$65536&lt;10,1,2)))</f>
        <v>3</v>
      </c>
      <c r="V607" s="2">
        <f>IF(M$2:M$65536 &lt;= 6, R$2:R$2192, R$2:R$65536+1)</f>
        <v>2007</v>
      </c>
      <c r="W607" s="2" t="str">
        <f>IF(MONTH($B607+1)&lt;&gt;M607,"Month End","Not Month End")</f>
        <v>Not Month End</v>
      </c>
      <c r="X607" s="3">
        <f>DATE(R607-1,M607,D607)</f>
        <v>38736</v>
      </c>
      <c r="Z6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values(20070119, '2007-1-19',5, 19, 606, 'Friday', 'Fri', 'Weekday', 3, 88, '2007-1-15', 20070115, 1, 21, 'January', 'Jan', 1, 2007, 200701, 7, 3, 2007, 'Not Month End', '2006-1-19')</v>
      </c>
    </row>
    <row r="608" spans="1:26" x14ac:dyDescent="0.25">
      <c r="A608" s="2">
        <f>YEAR(B608)*10000+MONTH(B608)*100+DAY(B608)</f>
        <v>20070120</v>
      </c>
      <c r="B608" s="3">
        <f>B607+1</f>
        <v>39102</v>
      </c>
      <c r="C608" s="2">
        <f>WEEKDAY(B608,2)</f>
        <v>6</v>
      </c>
      <c r="D608" s="2">
        <f>DAY(B608)</f>
        <v>20</v>
      </c>
      <c r="E608" s="2">
        <f>IF(ISNUMBER(E607),E607+1,1)</f>
        <v>607</v>
      </c>
      <c r="F608" s="3" t="str">
        <f>VLOOKUP(C608,weekdays,2)</f>
        <v>Saturday</v>
      </c>
      <c r="G608" s="3" t="str">
        <f>VLOOKUP(C608,weekdays,3)</f>
        <v>Sat</v>
      </c>
      <c r="H608" s="2" t="str">
        <f>IF(C608&lt;=5,"Weekday","Weekend")</f>
        <v>Weekend</v>
      </c>
      <c r="I608" s="2">
        <f>WEEKNUM(B608,2)</f>
        <v>3</v>
      </c>
      <c r="J608" s="2">
        <f>IF(I608=I607,J607,J607+1)</f>
        <v>88</v>
      </c>
      <c r="K608" s="3">
        <f>B608+1-C608</f>
        <v>39097</v>
      </c>
      <c r="L608" s="2">
        <f>YEAR(K608)*10000+MONTH(K608)*100+DAY(K608)</f>
        <v>20070115</v>
      </c>
      <c r="M608" s="2">
        <f>MONTH(B608)</f>
        <v>1</v>
      </c>
      <c r="N608" s="2">
        <f>IF(M608=M607,N607,N607+1)</f>
        <v>21</v>
      </c>
      <c r="O608" s="3" t="str">
        <f>VLOOKUP(M$2:M$65536,months,2)</f>
        <v>January</v>
      </c>
      <c r="P608" s="3" t="str">
        <f>VLOOKUP(M$2:M$65536,months,3)</f>
        <v>Jan</v>
      </c>
      <c r="Q608" s="2">
        <f>IF(M$2:M$65536&lt;4,1,IF(M$2:M$65536&lt;7,2,IF(M$2:M$65536&lt;10,3,4)))</f>
        <v>1</v>
      </c>
      <c r="R608" s="2">
        <f>YEAR($B608)</f>
        <v>2007</v>
      </c>
      <c r="S608" s="2">
        <f>R608*100+M$2:M$65536</f>
        <v>200701</v>
      </c>
      <c r="T608" s="2">
        <f>IF(M$2:M$65536&lt;=6,M$2:M$65536+6,M$2:M$65536-6)</f>
        <v>7</v>
      </c>
      <c r="U608" s="2">
        <f>IF(M$2:M$65536&lt;4,3,IF(M$2:M$65536&lt;7,4,IF(M$2:M$65536&lt;10,1,2)))</f>
        <v>3</v>
      </c>
      <c r="V608" s="2">
        <f>IF(M$2:M$65536 &lt;= 6, R$2:R$2192, R$2:R$65536+1)</f>
        <v>2007</v>
      </c>
      <c r="W608" s="2" t="str">
        <f>IF(MONTH($B608+1)&lt;&gt;M608,"Month End","Not Month End")</f>
        <v>Not Month End</v>
      </c>
      <c r="X608" s="3">
        <f>DATE(R608-1,M608,D608)</f>
        <v>38737</v>
      </c>
      <c r="Z6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values(20070120, '2007-1-20',6, 20, 607, 'Saturday', 'Sat', 'Weekend', 3, 88, '2007-1-15', 20070115, 1, 21, 'January', 'Jan', 1, 2007, 200701, 7, 3, 2007, 'Not Month End', '2006-1-20')</v>
      </c>
    </row>
    <row r="609" spans="1:26" x14ac:dyDescent="0.25">
      <c r="A609" s="2">
        <f>YEAR(B609)*10000+MONTH(B609)*100+DAY(B609)</f>
        <v>20070121</v>
      </c>
      <c r="B609" s="3">
        <f>B608+1</f>
        <v>39103</v>
      </c>
      <c r="C609" s="2">
        <f>WEEKDAY(B609,2)</f>
        <v>7</v>
      </c>
      <c r="D609" s="2">
        <f>DAY(B609)</f>
        <v>21</v>
      </c>
      <c r="E609" s="2">
        <f>IF(ISNUMBER(E608),E608+1,1)</f>
        <v>608</v>
      </c>
      <c r="F609" s="3" t="str">
        <f>VLOOKUP(C609,weekdays,2)</f>
        <v>Sunday</v>
      </c>
      <c r="G609" s="3" t="str">
        <f>VLOOKUP(C609,weekdays,3)</f>
        <v>Sun</v>
      </c>
      <c r="H609" s="2" t="str">
        <f>IF(C609&lt;=5,"Weekday","Weekend")</f>
        <v>Weekend</v>
      </c>
      <c r="I609" s="2">
        <f>WEEKNUM(B609,2)</f>
        <v>3</v>
      </c>
      <c r="J609" s="2">
        <f>IF(I609=I608,J608,J608+1)</f>
        <v>88</v>
      </c>
      <c r="K609" s="3">
        <f>B609+1-C609</f>
        <v>39097</v>
      </c>
      <c r="L609" s="2">
        <f>YEAR(K609)*10000+MONTH(K609)*100+DAY(K609)</f>
        <v>20070115</v>
      </c>
      <c r="M609" s="2">
        <f>MONTH(B609)</f>
        <v>1</v>
      </c>
      <c r="N609" s="2">
        <f>IF(M609=M608,N608,N608+1)</f>
        <v>21</v>
      </c>
      <c r="O609" s="3" t="str">
        <f>VLOOKUP(M$2:M$65536,months,2)</f>
        <v>January</v>
      </c>
      <c r="P609" s="3" t="str">
        <f>VLOOKUP(M$2:M$65536,months,3)</f>
        <v>Jan</v>
      </c>
      <c r="Q609" s="2">
        <f>IF(M$2:M$65536&lt;4,1,IF(M$2:M$65536&lt;7,2,IF(M$2:M$65536&lt;10,3,4)))</f>
        <v>1</v>
      </c>
      <c r="R609" s="2">
        <f>YEAR($B609)</f>
        <v>2007</v>
      </c>
      <c r="S609" s="2">
        <f>R609*100+M$2:M$65536</f>
        <v>200701</v>
      </c>
      <c r="T609" s="2">
        <f>IF(M$2:M$65536&lt;=6,M$2:M$65536+6,M$2:M$65536-6)</f>
        <v>7</v>
      </c>
      <c r="U609" s="2">
        <f>IF(M$2:M$65536&lt;4,3,IF(M$2:M$65536&lt;7,4,IF(M$2:M$65536&lt;10,1,2)))</f>
        <v>3</v>
      </c>
      <c r="V609" s="2">
        <f>IF(M$2:M$65536 &lt;= 6, R$2:R$2192, R$2:R$65536+1)</f>
        <v>2007</v>
      </c>
      <c r="W609" s="2" t="str">
        <f>IF(MONTH($B609+1)&lt;&gt;M609,"Month End","Not Month End")</f>
        <v>Not Month End</v>
      </c>
      <c r="X609" s="3">
        <f>DATE(R609-1,M609,D609)</f>
        <v>38738</v>
      </c>
      <c r="Z6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values(20070121, '2007-1-21',7, 21, 608, 'Sunday', 'Sun', 'Weekend', 3, 88, '2007-1-15', 20070115, 1, 21, 'January', 'Jan', 1, 2007, 200701, 7, 3, 2007, 'Not Month End', '2006-1-21')</v>
      </c>
    </row>
    <row r="610" spans="1:26" x14ac:dyDescent="0.25">
      <c r="A610" s="2">
        <f>YEAR(B610)*10000+MONTH(B610)*100+DAY(B610)</f>
        <v>20070122</v>
      </c>
      <c r="B610" s="3">
        <f>B609+1</f>
        <v>39104</v>
      </c>
      <c r="C610" s="2">
        <f>WEEKDAY(B610,2)</f>
        <v>1</v>
      </c>
      <c r="D610" s="2">
        <f>DAY(B610)</f>
        <v>22</v>
      </c>
      <c r="E610" s="2">
        <f>IF(ISNUMBER(E609),E609+1,1)</f>
        <v>609</v>
      </c>
      <c r="F610" s="3" t="str">
        <f>VLOOKUP(C610,weekdays,2)</f>
        <v>Monday</v>
      </c>
      <c r="G610" s="3" t="str">
        <f>VLOOKUP(C610,weekdays,3)</f>
        <v>Mon</v>
      </c>
      <c r="H610" s="2" t="str">
        <f>IF(C610&lt;=5,"Weekday","Weekend")</f>
        <v>Weekday</v>
      </c>
      <c r="I610" s="2">
        <f>WEEKNUM(B610,2)</f>
        <v>4</v>
      </c>
      <c r="J610" s="2">
        <f>IF(I610=I609,J609,J609+1)</f>
        <v>89</v>
      </c>
      <c r="K610" s="3">
        <f>B610+1-C610</f>
        <v>39104</v>
      </c>
      <c r="L610" s="2">
        <f>YEAR(K610)*10000+MONTH(K610)*100+DAY(K610)</f>
        <v>20070122</v>
      </c>
      <c r="M610" s="2">
        <f>MONTH(B610)</f>
        <v>1</v>
      </c>
      <c r="N610" s="2">
        <f>IF(M610=M609,N609,N609+1)</f>
        <v>21</v>
      </c>
      <c r="O610" s="3" t="str">
        <f>VLOOKUP(M$2:M$65536,months,2)</f>
        <v>January</v>
      </c>
      <c r="P610" s="3" t="str">
        <f>VLOOKUP(M$2:M$65536,months,3)</f>
        <v>Jan</v>
      </c>
      <c r="Q610" s="2">
        <f>IF(M$2:M$65536&lt;4,1,IF(M$2:M$65536&lt;7,2,IF(M$2:M$65536&lt;10,3,4)))</f>
        <v>1</v>
      </c>
      <c r="R610" s="2">
        <f>YEAR($B610)</f>
        <v>2007</v>
      </c>
      <c r="S610" s="2">
        <f>R610*100+M$2:M$65536</f>
        <v>200701</v>
      </c>
      <c r="T610" s="2">
        <f>IF(M$2:M$65536&lt;=6,M$2:M$65536+6,M$2:M$65536-6)</f>
        <v>7</v>
      </c>
      <c r="U610" s="2">
        <f>IF(M$2:M$65536&lt;4,3,IF(M$2:M$65536&lt;7,4,IF(M$2:M$65536&lt;10,1,2)))</f>
        <v>3</v>
      </c>
      <c r="V610" s="2">
        <f>IF(M$2:M$65536 &lt;= 6, R$2:R$2192, R$2:R$65536+1)</f>
        <v>2007</v>
      </c>
      <c r="W610" s="2" t="str">
        <f>IF(MONTH($B610+1)&lt;&gt;M610,"Month End","Not Month End")</f>
        <v>Not Month End</v>
      </c>
      <c r="X610" s="3">
        <f>DATE(R610-1,M610,D610)</f>
        <v>38739</v>
      </c>
      <c r="Z6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values(20070122, '2007-1-22',1, 22, 609, 'Monday', 'Mon', 'Weekday', 4, 89, '2007-1-22', 20070122, 1, 21, 'January', 'Jan', 1, 2007, 200701, 7, 3, 2007, 'Not Month End', '2006-1-22')</v>
      </c>
    </row>
    <row r="611" spans="1:26" x14ac:dyDescent="0.25">
      <c r="A611" s="2">
        <f>YEAR(B611)*10000+MONTH(B611)*100+DAY(B611)</f>
        <v>20070123</v>
      </c>
      <c r="B611" s="3">
        <f>B610+1</f>
        <v>39105</v>
      </c>
      <c r="C611" s="2">
        <f>WEEKDAY(B611,2)</f>
        <v>2</v>
      </c>
      <c r="D611" s="2">
        <f>DAY(B611)</f>
        <v>23</v>
      </c>
      <c r="E611" s="2">
        <f>IF(ISNUMBER(E610),E610+1,1)</f>
        <v>610</v>
      </c>
      <c r="F611" s="3" t="str">
        <f>VLOOKUP(C611,weekdays,2)</f>
        <v>Tuesday</v>
      </c>
      <c r="G611" s="3" t="str">
        <f>VLOOKUP(C611,weekdays,3)</f>
        <v>Tue</v>
      </c>
      <c r="H611" s="2" t="str">
        <f>IF(C611&lt;=5,"Weekday","Weekend")</f>
        <v>Weekday</v>
      </c>
      <c r="I611" s="2">
        <f>WEEKNUM(B611,2)</f>
        <v>4</v>
      </c>
      <c r="J611" s="2">
        <f>IF(I611=I610,J610,J610+1)</f>
        <v>89</v>
      </c>
      <c r="K611" s="3">
        <f>B611+1-C611</f>
        <v>39104</v>
      </c>
      <c r="L611" s="2">
        <f>YEAR(K611)*10000+MONTH(K611)*100+DAY(K611)</f>
        <v>20070122</v>
      </c>
      <c r="M611" s="2">
        <f>MONTH(B611)</f>
        <v>1</v>
      </c>
      <c r="N611" s="2">
        <f>IF(M611=M610,N610,N610+1)</f>
        <v>21</v>
      </c>
      <c r="O611" s="3" t="str">
        <f>VLOOKUP(M$2:M$65536,months,2)</f>
        <v>January</v>
      </c>
      <c r="P611" s="3" t="str">
        <f>VLOOKUP(M$2:M$65536,months,3)</f>
        <v>Jan</v>
      </c>
      <c r="Q611" s="2">
        <f>IF(M$2:M$65536&lt;4,1,IF(M$2:M$65536&lt;7,2,IF(M$2:M$65536&lt;10,3,4)))</f>
        <v>1</v>
      </c>
      <c r="R611" s="2">
        <f>YEAR($B611)</f>
        <v>2007</v>
      </c>
      <c r="S611" s="2">
        <f>R611*100+M$2:M$65536</f>
        <v>200701</v>
      </c>
      <c r="T611" s="2">
        <f>IF(M$2:M$65536&lt;=6,M$2:M$65536+6,M$2:M$65536-6)</f>
        <v>7</v>
      </c>
      <c r="U611" s="2">
        <f>IF(M$2:M$65536&lt;4,3,IF(M$2:M$65536&lt;7,4,IF(M$2:M$65536&lt;10,1,2)))</f>
        <v>3</v>
      </c>
      <c r="V611" s="2">
        <f>IF(M$2:M$65536 &lt;= 6, R$2:R$2192, R$2:R$65536+1)</f>
        <v>2007</v>
      </c>
      <c r="W611" s="2" t="str">
        <f>IF(MONTH($B611+1)&lt;&gt;M611,"Month End","Not Month End")</f>
        <v>Not Month End</v>
      </c>
      <c r="X611" s="3">
        <f>DATE(R611-1,M611,D611)</f>
        <v>38740</v>
      </c>
      <c r="Z6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values(20070123, '2007-1-23',2, 23, 610, 'Tuesday', 'Tue', 'Weekday', 4, 89, '2007-1-22', 20070122, 1, 21, 'January', 'Jan', 1, 2007, 200701, 7, 3, 2007, 'Not Month End', '2006-1-23')</v>
      </c>
    </row>
    <row r="612" spans="1:26" x14ac:dyDescent="0.25">
      <c r="A612" s="2">
        <f>YEAR(B612)*10000+MONTH(B612)*100+DAY(B612)</f>
        <v>20070124</v>
      </c>
      <c r="B612" s="3">
        <f>B611+1</f>
        <v>39106</v>
      </c>
      <c r="C612" s="2">
        <f>WEEKDAY(B612,2)</f>
        <v>3</v>
      </c>
      <c r="D612" s="2">
        <f>DAY(B612)</f>
        <v>24</v>
      </c>
      <c r="E612" s="2">
        <f>IF(ISNUMBER(E611),E611+1,1)</f>
        <v>611</v>
      </c>
      <c r="F612" s="3" t="str">
        <f>VLOOKUP(C612,weekdays,2)</f>
        <v>Wednesday</v>
      </c>
      <c r="G612" s="3" t="str">
        <f>VLOOKUP(C612,weekdays,3)</f>
        <v>Wed</v>
      </c>
      <c r="H612" s="2" t="str">
        <f>IF(C612&lt;=5,"Weekday","Weekend")</f>
        <v>Weekday</v>
      </c>
      <c r="I612" s="2">
        <f>WEEKNUM(B612,2)</f>
        <v>4</v>
      </c>
      <c r="J612" s="2">
        <f>IF(I612=I611,J611,J611+1)</f>
        <v>89</v>
      </c>
      <c r="K612" s="3">
        <f>B612+1-C612</f>
        <v>39104</v>
      </c>
      <c r="L612" s="2">
        <f>YEAR(K612)*10000+MONTH(K612)*100+DAY(K612)</f>
        <v>20070122</v>
      </c>
      <c r="M612" s="2">
        <f>MONTH(B612)</f>
        <v>1</v>
      </c>
      <c r="N612" s="2">
        <f>IF(M612=M611,N611,N611+1)</f>
        <v>21</v>
      </c>
      <c r="O612" s="3" t="str">
        <f>VLOOKUP(M$2:M$65536,months,2)</f>
        <v>January</v>
      </c>
      <c r="P612" s="3" t="str">
        <f>VLOOKUP(M$2:M$65536,months,3)</f>
        <v>Jan</v>
      </c>
      <c r="Q612" s="2">
        <f>IF(M$2:M$65536&lt;4,1,IF(M$2:M$65536&lt;7,2,IF(M$2:M$65536&lt;10,3,4)))</f>
        <v>1</v>
      </c>
      <c r="R612" s="2">
        <f>YEAR($B612)</f>
        <v>2007</v>
      </c>
      <c r="S612" s="2">
        <f>R612*100+M$2:M$65536</f>
        <v>200701</v>
      </c>
      <c r="T612" s="2">
        <f>IF(M$2:M$65536&lt;=6,M$2:M$65536+6,M$2:M$65536-6)</f>
        <v>7</v>
      </c>
      <c r="U612" s="2">
        <f>IF(M$2:M$65536&lt;4,3,IF(M$2:M$65536&lt;7,4,IF(M$2:M$65536&lt;10,1,2)))</f>
        <v>3</v>
      </c>
      <c r="V612" s="2">
        <f>IF(M$2:M$65536 &lt;= 6, R$2:R$2192, R$2:R$65536+1)</f>
        <v>2007</v>
      </c>
      <c r="W612" s="2" t="str">
        <f>IF(MONTH($B612+1)&lt;&gt;M612,"Month End","Not Month End")</f>
        <v>Not Month End</v>
      </c>
      <c r="X612" s="3">
        <f>DATE(R612-1,M612,D612)</f>
        <v>38741</v>
      </c>
      <c r="Z6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values(20070124, '2007-1-24',3, 24, 611, 'Wednesday', 'Wed', 'Weekday', 4, 89, '2007-1-22', 20070122, 1, 21, 'January', 'Jan', 1, 2007, 200701, 7, 3, 2007, 'Not Month End', '2006-1-24')</v>
      </c>
    </row>
    <row r="613" spans="1:26" x14ac:dyDescent="0.25">
      <c r="A613" s="2">
        <f>YEAR(B613)*10000+MONTH(B613)*100+DAY(B613)</f>
        <v>20070125</v>
      </c>
      <c r="B613" s="3">
        <f>B612+1</f>
        <v>39107</v>
      </c>
      <c r="C613" s="2">
        <f>WEEKDAY(B613,2)</f>
        <v>4</v>
      </c>
      <c r="D613" s="2">
        <f>DAY(B613)</f>
        <v>25</v>
      </c>
      <c r="E613" s="2">
        <f>IF(ISNUMBER(E612),E612+1,1)</f>
        <v>612</v>
      </c>
      <c r="F613" s="3" t="str">
        <f>VLOOKUP(C613,weekdays,2)</f>
        <v>Thursday</v>
      </c>
      <c r="G613" s="3" t="str">
        <f>VLOOKUP(C613,weekdays,3)</f>
        <v>Thu</v>
      </c>
      <c r="H613" s="2" t="str">
        <f>IF(C613&lt;=5,"Weekday","Weekend")</f>
        <v>Weekday</v>
      </c>
      <c r="I613" s="2">
        <f>WEEKNUM(B613,2)</f>
        <v>4</v>
      </c>
      <c r="J613" s="2">
        <f>IF(I613=I612,J612,J612+1)</f>
        <v>89</v>
      </c>
      <c r="K613" s="3">
        <f>B613+1-C613</f>
        <v>39104</v>
      </c>
      <c r="L613" s="2">
        <f>YEAR(K613)*10000+MONTH(K613)*100+DAY(K613)</f>
        <v>20070122</v>
      </c>
      <c r="M613" s="2">
        <f>MONTH(B613)</f>
        <v>1</v>
      </c>
      <c r="N613" s="2">
        <f>IF(M613=M612,N612,N612+1)</f>
        <v>21</v>
      </c>
      <c r="O613" s="3" t="str">
        <f>VLOOKUP(M$2:M$65536,months,2)</f>
        <v>January</v>
      </c>
      <c r="P613" s="3" t="str">
        <f>VLOOKUP(M$2:M$65536,months,3)</f>
        <v>Jan</v>
      </c>
      <c r="Q613" s="2">
        <f>IF(M$2:M$65536&lt;4,1,IF(M$2:M$65536&lt;7,2,IF(M$2:M$65536&lt;10,3,4)))</f>
        <v>1</v>
      </c>
      <c r="R613" s="2">
        <f>YEAR($B613)</f>
        <v>2007</v>
      </c>
      <c r="S613" s="2">
        <f>R613*100+M$2:M$65536</f>
        <v>200701</v>
      </c>
      <c r="T613" s="2">
        <f>IF(M$2:M$65536&lt;=6,M$2:M$65536+6,M$2:M$65536-6)</f>
        <v>7</v>
      </c>
      <c r="U613" s="2">
        <f>IF(M$2:M$65536&lt;4,3,IF(M$2:M$65536&lt;7,4,IF(M$2:M$65536&lt;10,1,2)))</f>
        <v>3</v>
      </c>
      <c r="V613" s="2">
        <f>IF(M$2:M$65536 &lt;= 6, R$2:R$2192, R$2:R$65536+1)</f>
        <v>2007</v>
      </c>
      <c r="W613" s="2" t="str">
        <f>IF(MONTH($B613+1)&lt;&gt;M613,"Month End","Not Month End")</f>
        <v>Not Month End</v>
      </c>
      <c r="X613" s="3">
        <f>DATE(R613-1,M613,D613)</f>
        <v>38742</v>
      </c>
      <c r="Z6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values(20070125, '2007-1-25',4, 25, 612, 'Thursday', 'Thu', 'Weekday', 4, 89, '2007-1-22', 20070122, 1, 21, 'January', 'Jan', 1, 2007, 200701, 7, 3, 2007, 'Not Month End', '2006-1-25')</v>
      </c>
    </row>
    <row r="614" spans="1:26" x14ac:dyDescent="0.25">
      <c r="A614" s="2">
        <f>YEAR(B614)*10000+MONTH(B614)*100+DAY(B614)</f>
        <v>20070126</v>
      </c>
      <c r="B614" s="3">
        <f>B613+1</f>
        <v>39108</v>
      </c>
      <c r="C614" s="2">
        <f>WEEKDAY(B614,2)</f>
        <v>5</v>
      </c>
      <c r="D614" s="2">
        <f>DAY(B614)</f>
        <v>26</v>
      </c>
      <c r="E614" s="2">
        <f>IF(ISNUMBER(E613),E613+1,1)</f>
        <v>613</v>
      </c>
      <c r="F614" s="3" t="str">
        <f>VLOOKUP(C614,weekdays,2)</f>
        <v>Friday</v>
      </c>
      <c r="G614" s="3" t="str">
        <f>VLOOKUP(C614,weekdays,3)</f>
        <v>Fri</v>
      </c>
      <c r="H614" s="2" t="str">
        <f>IF(C614&lt;=5,"Weekday","Weekend")</f>
        <v>Weekday</v>
      </c>
      <c r="I614" s="2">
        <f>WEEKNUM(B614,2)</f>
        <v>4</v>
      </c>
      <c r="J614" s="2">
        <f>IF(I614=I613,J613,J613+1)</f>
        <v>89</v>
      </c>
      <c r="K614" s="3">
        <f>B614+1-C614</f>
        <v>39104</v>
      </c>
      <c r="L614" s="2">
        <f>YEAR(K614)*10000+MONTH(K614)*100+DAY(K614)</f>
        <v>20070122</v>
      </c>
      <c r="M614" s="2">
        <f>MONTH(B614)</f>
        <v>1</v>
      </c>
      <c r="N614" s="2">
        <f>IF(M614=M613,N613,N613+1)</f>
        <v>21</v>
      </c>
      <c r="O614" s="3" t="str">
        <f>VLOOKUP(M$2:M$65536,months,2)</f>
        <v>January</v>
      </c>
      <c r="P614" s="3" t="str">
        <f>VLOOKUP(M$2:M$65536,months,3)</f>
        <v>Jan</v>
      </c>
      <c r="Q614" s="2">
        <f>IF(M$2:M$65536&lt;4,1,IF(M$2:M$65536&lt;7,2,IF(M$2:M$65536&lt;10,3,4)))</f>
        <v>1</v>
      </c>
      <c r="R614" s="2">
        <f>YEAR($B614)</f>
        <v>2007</v>
      </c>
      <c r="S614" s="2">
        <f>R614*100+M$2:M$65536</f>
        <v>200701</v>
      </c>
      <c r="T614" s="2">
        <f>IF(M$2:M$65536&lt;=6,M$2:M$65536+6,M$2:M$65536-6)</f>
        <v>7</v>
      </c>
      <c r="U614" s="2">
        <f>IF(M$2:M$65536&lt;4,3,IF(M$2:M$65536&lt;7,4,IF(M$2:M$65536&lt;10,1,2)))</f>
        <v>3</v>
      </c>
      <c r="V614" s="2">
        <f>IF(M$2:M$65536 &lt;= 6, R$2:R$2192, R$2:R$65536+1)</f>
        <v>2007</v>
      </c>
      <c r="W614" s="2" t="str">
        <f>IF(MONTH($B614+1)&lt;&gt;M614,"Month End","Not Month End")</f>
        <v>Not Month End</v>
      </c>
      <c r="X614" s="3">
        <f>DATE(R614-1,M614,D614)</f>
        <v>38743</v>
      </c>
      <c r="Z6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values(20070126, '2007-1-26',5, 26, 613, 'Friday', 'Fri', 'Weekday', 4, 89, '2007-1-22', 20070122, 1, 21, 'January', 'Jan', 1, 2007, 200701, 7, 3, 2007, 'Not Month End', '2006-1-26')</v>
      </c>
    </row>
    <row r="615" spans="1:26" x14ac:dyDescent="0.25">
      <c r="A615" s="2">
        <f>YEAR(B615)*10000+MONTH(B615)*100+DAY(B615)</f>
        <v>20070127</v>
      </c>
      <c r="B615" s="3">
        <f>B614+1</f>
        <v>39109</v>
      </c>
      <c r="C615" s="2">
        <f>WEEKDAY(B615,2)</f>
        <v>6</v>
      </c>
      <c r="D615" s="2">
        <f>DAY(B615)</f>
        <v>27</v>
      </c>
      <c r="E615" s="2">
        <f>IF(ISNUMBER(E614),E614+1,1)</f>
        <v>614</v>
      </c>
      <c r="F615" s="3" t="str">
        <f>VLOOKUP(C615,weekdays,2)</f>
        <v>Saturday</v>
      </c>
      <c r="G615" s="3" t="str">
        <f>VLOOKUP(C615,weekdays,3)</f>
        <v>Sat</v>
      </c>
      <c r="H615" s="2" t="str">
        <f>IF(C615&lt;=5,"Weekday","Weekend")</f>
        <v>Weekend</v>
      </c>
      <c r="I615" s="2">
        <f>WEEKNUM(B615,2)</f>
        <v>4</v>
      </c>
      <c r="J615" s="2">
        <f>IF(I615=I614,J614,J614+1)</f>
        <v>89</v>
      </c>
      <c r="K615" s="3">
        <f>B615+1-C615</f>
        <v>39104</v>
      </c>
      <c r="L615" s="2">
        <f>YEAR(K615)*10000+MONTH(K615)*100+DAY(K615)</f>
        <v>20070122</v>
      </c>
      <c r="M615" s="2">
        <f>MONTH(B615)</f>
        <v>1</v>
      </c>
      <c r="N615" s="2">
        <f>IF(M615=M614,N614,N614+1)</f>
        <v>21</v>
      </c>
      <c r="O615" s="3" t="str">
        <f>VLOOKUP(M$2:M$65536,months,2)</f>
        <v>January</v>
      </c>
      <c r="P615" s="3" t="str">
        <f>VLOOKUP(M$2:M$65536,months,3)</f>
        <v>Jan</v>
      </c>
      <c r="Q615" s="2">
        <f>IF(M$2:M$65536&lt;4,1,IF(M$2:M$65536&lt;7,2,IF(M$2:M$65536&lt;10,3,4)))</f>
        <v>1</v>
      </c>
      <c r="R615" s="2">
        <f>YEAR($B615)</f>
        <v>2007</v>
      </c>
      <c r="S615" s="2">
        <f>R615*100+M$2:M$65536</f>
        <v>200701</v>
      </c>
      <c r="T615" s="2">
        <f>IF(M$2:M$65536&lt;=6,M$2:M$65536+6,M$2:M$65536-6)</f>
        <v>7</v>
      </c>
      <c r="U615" s="2">
        <f>IF(M$2:M$65536&lt;4,3,IF(M$2:M$65536&lt;7,4,IF(M$2:M$65536&lt;10,1,2)))</f>
        <v>3</v>
      </c>
      <c r="V615" s="2">
        <f>IF(M$2:M$65536 &lt;= 6, R$2:R$2192, R$2:R$65536+1)</f>
        <v>2007</v>
      </c>
      <c r="W615" s="2" t="str">
        <f>IF(MONTH($B615+1)&lt;&gt;M615,"Month End","Not Month End")</f>
        <v>Not Month End</v>
      </c>
      <c r="X615" s="3">
        <f>DATE(R615-1,M615,D615)</f>
        <v>38744</v>
      </c>
      <c r="Z6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values(20070127, '2007-1-27',6, 27, 614, 'Saturday', 'Sat', 'Weekend', 4, 89, '2007-1-22', 20070122, 1, 21, 'January', 'Jan', 1, 2007, 200701, 7, 3, 2007, 'Not Month End', '2006-1-27')</v>
      </c>
    </row>
    <row r="616" spans="1:26" x14ac:dyDescent="0.25">
      <c r="A616" s="2">
        <f>YEAR(B616)*10000+MONTH(B616)*100+DAY(B616)</f>
        <v>20070128</v>
      </c>
      <c r="B616" s="3">
        <f>B615+1</f>
        <v>39110</v>
      </c>
      <c r="C616" s="2">
        <f>WEEKDAY(B616,2)</f>
        <v>7</v>
      </c>
      <c r="D616" s="2">
        <f>DAY(B616)</f>
        <v>28</v>
      </c>
      <c r="E616" s="2">
        <f>IF(ISNUMBER(E615),E615+1,1)</f>
        <v>615</v>
      </c>
      <c r="F616" s="3" t="str">
        <f>VLOOKUP(C616,weekdays,2)</f>
        <v>Sunday</v>
      </c>
      <c r="G616" s="3" t="str">
        <f>VLOOKUP(C616,weekdays,3)</f>
        <v>Sun</v>
      </c>
      <c r="H616" s="2" t="str">
        <f>IF(C616&lt;=5,"Weekday","Weekend")</f>
        <v>Weekend</v>
      </c>
      <c r="I616" s="2">
        <f>WEEKNUM(B616,2)</f>
        <v>4</v>
      </c>
      <c r="J616" s="2">
        <f>IF(I616=I615,J615,J615+1)</f>
        <v>89</v>
      </c>
      <c r="K616" s="3">
        <f>B616+1-C616</f>
        <v>39104</v>
      </c>
      <c r="L616" s="2">
        <f>YEAR(K616)*10000+MONTH(K616)*100+DAY(K616)</f>
        <v>20070122</v>
      </c>
      <c r="M616" s="2">
        <f>MONTH(B616)</f>
        <v>1</v>
      </c>
      <c r="N616" s="2">
        <f>IF(M616=M615,N615,N615+1)</f>
        <v>21</v>
      </c>
      <c r="O616" s="3" t="str">
        <f>VLOOKUP(M$2:M$65536,months,2)</f>
        <v>January</v>
      </c>
      <c r="P616" s="3" t="str">
        <f>VLOOKUP(M$2:M$65536,months,3)</f>
        <v>Jan</v>
      </c>
      <c r="Q616" s="2">
        <f>IF(M$2:M$65536&lt;4,1,IF(M$2:M$65536&lt;7,2,IF(M$2:M$65536&lt;10,3,4)))</f>
        <v>1</v>
      </c>
      <c r="R616" s="2">
        <f>YEAR($B616)</f>
        <v>2007</v>
      </c>
      <c r="S616" s="2">
        <f>R616*100+M$2:M$65536</f>
        <v>200701</v>
      </c>
      <c r="T616" s="2">
        <f>IF(M$2:M$65536&lt;=6,M$2:M$65536+6,M$2:M$65536-6)</f>
        <v>7</v>
      </c>
      <c r="U616" s="2">
        <f>IF(M$2:M$65536&lt;4,3,IF(M$2:M$65536&lt;7,4,IF(M$2:M$65536&lt;10,1,2)))</f>
        <v>3</v>
      </c>
      <c r="V616" s="2">
        <f>IF(M$2:M$65536 &lt;= 6, R$2:R$2192, R$2:R$65536+1)</f>
        <v>2007</v>
      </c>
      <c r="W616" s="2" t="str">
        <f>IF(MONTH($B616+1)&lt;&gt;M616,"Month End","Not Month End")</f>
        <v>Not Month End</v>
      </c>
      <c r="X616" s="3">
        <f>DATE(R616-1,M616,D616)</f>
        <v>38745</v>
      </c>
      <c r="Z6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values(20070128, '2007-1-28',7, 28, 615, 'Sunday', 'Sun', 'Weekend', 4, 89, '2007-1-22', 20070122, 1, 21, 'January', 'Jan', 1, 2007, 200701, 7, 3, 2007, 'Not Month End', '2006-1-28')</v>
      </c>
    </row>
    <row r="617" spans="1:26" x14ac:dyDescent="0.25">
      <c r="A617" s="2">
        <f>YEAR(B617)*10000+MONTH(B617)*100+DAY(B617)</f>
        <v>20070129</v>
      </c>
      <c r="B617" s="3">
        <f>B616+1</f>
        <v>39111</v>
      </c>
      <c r="C617" s="2">
        <f>WEEKDAY(B617,2)</f>
        <v>1</v>
      </c>
      <c r="D617" s="2">
        <f>DAY(B617)</f>
        <v>29</v>
      </c>
      <c r="E617" s="2">
        <f>IF(ISNUMBER(E616),E616+1,1)</f>
        <v>616</v>
      </c>
      <c r="F617" s="3" t="str">
        <f>VLOOKUP(C617,weekdays,2)</f>
        <v>Monday</v>
      </c>
      <c r="G617" s="3" t="str">
        <f>VLOOKUP(C617,weekdays,3)</f>
        <v>Mon</v>
      </c>
      <c r="H617" s="2" t="str">
        <f>IF(C617&lt;=5,"Weekday","Weekend")</f>
        <v>Weekday</v>
      </c>
      <c r="I617" s="2">
        <f>WEEKNUM(B617,2)</f>
        <v>5</v>
      </c>
      <c r="J617" s="2">
        <f>IF(I617=I616,J616,J616+1)</f>
        <v>90</v>
      </c>
      <c r="K617" s="3">
        <f>B617+1-C617</f>
        <v>39111</v>
      </c>
      <c r="L617" s="2">
        <f>YEAR(K617)*10000+MONTH(K617)*100+DAY(K617)</f>
        <v>20070129</v>
      </c>
      <c r="M617" s="2">
        <f>MONTH(B617)</f>
        <v>1</v>
      </c>
      <c r="N617" s="2">
        <f>IF(M617=M616,N616,N616+1)</f>
        <v>21</v>
      </c>
      <c r="O617" s="3" t="str">
        <f>VLOOKUP(M$2:M$65536,months,2)</f>
        <v>January</v>
      </c>
      <c r="P617" s="3" t="str">
        <f>VLOOKUP(M$2:M$65536,months,3)</f>
        <v>Jan</v>
      </c>
      <c r="Q617" s="2">
        <f>IF(M$2:M$65536&lt;4,1,IF(M$2:M$65536&lt;7,2,IF(M$2:M$65536&lt;10,3,4)))</f>
        <v>1</v>
      </c>
      <c r="R617" s="2">
        <f>YEAR($B617)</f>
        <v>2007</v>
      </c>
      <c r="S617" s="2">
        <f>R617*100+M$2:M$65536</f>
        <v>200701</v>
      </c>
      <c r="T617" s="2">
        <f>IF(M$2:M$65536&lt;=6,M$2:M$65536+6,M$2:M$65536-6)</f>
        <v>7</v>
      </c>
      <c r="U617" s="2">
        <f>IF(M$2:M$65536&lt;4,3,IF(M$2:M$65536&lt;7,4,IF(M$2:M$65536&lt;10,1,2)))</f>
        <v>3</v>
      </c>
      <c r="V617" s="2">
        <f>IF(M$2:M$65536 &lt;= 6, R$2:R$2192, R$2:R$65536+1)</f>
        <v>2007</v>
      </c>
      <c r="W617" s="2" t="str">
        <f>IF(MONTH($B617+1)&lt;&gt;M617,"Month End","Not Month End")</f>
        <v>Not Month End</v>
      </c>
      <c r="X617" s="3">
        <f>DATE(R617-1,M617,D617)</f>
        <v>38746</v>
      </c>
      <c r="Z6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values(20070129, '2007-1-29',1, 29, 616, 'Monday', 'Mon', 'Weekday', 5, 90, '2007-1-29', 20070129, 1, 21, 'January', 'Jan', 1, 2007, 200701, 7, 3, 2007, 'Not Month End', '2006-1-29')</v>
      </c>
    </row>
    <row r="618" spans="1:26" x14ac:dyDescent="0.25">
      <c r="A618" s="2">
        <f>YEAR(B618)*10000+MONTH(B618)*100+DAY(B618)</f>
        <v>20070130</v>
      </c>
      <c r="B618" s="3">
        <f>B617+1</f>
        <v>39112</v>
      </c>
      <c r="C618" s="2">
        <f>WEEKDAY(B618,2)</f>
        <v>2</v>
      </c>
      <c r="D618" s="2">
        <f>DAY(B618)</f>
        <v>30</v>
      </c>
      <c r="E618" s="2">
        <f>IF(ISNUMBER(E617),E617+1,1)</f>
        <v>617</v>
      </c>
      <c r="F618" s="3" t="str">
        <f>VLOOKUP(C618,weekdays,2)</f>
        <v>Tuesday</v>
      </c>
      <c r="G618" s="3" t="str">
        <f>VLOOKUP(C618,weekdays,3)</f>
        <v>Tue</v>
      </c>
      <c r="H618" s="2" t="str">
        <f>IF(C618&lt;=5,"Weekday","Weekend")</f>
        <v>Weekday</v>
      </c>
      <c r="I618" s="2">
        <f>WEEKNUM(B618,2)</f>
        <v>5</v>
      </c>
      <c r="J618" s="2">
        <f>IF(I618=I617,J617,J617+1)</f>
        <v>90</v>
      </c>
      <c r="K618" s="3">
        <f>B618+1-C618</f>
        <v>39111</v>
      </c>
      <c r="L618" s="2">
        <f>YEAR(K618)*10000+MONTH(K618)*100+DAY(K618)</f>
        <v>20070129</v>
      </c>
      <c r="M618" s="2">
        <f>MONTH(B618)</f>
        <v>1</v>
      </c>
      <c r="N618" s="2">
        <f>IF(M618=M617,N617,N617+1)</f>
        <v>21</v>
      </c>
      <c r="O618" s="3" t="str">
        <f>VLOOKUP(M$2:M$65536,months,2)</f>
        <v>January</v>
      </c>
      <c r="P618" s="3" t="str">
        <f>VLOOKUP(M$2:M$65536,months,3)</f>
        <v>Jan</v>
      </c>
      <c r="Q618" s="2">
        <f>IF(M$2:M$65536&lt;4,1,IF(M$2:M$65536&lt;7,2,IF(M$2:M$65536&lt;10,3,4)))</f>
        <v>1</v>
      </c>
      <c r="R618" s="2">
        <f>YEAR($B618)</f>
        <v>2007</v>
      </c>
      <c r="S618" s="2">
        <f>R618*100+M$2:M$65536</f>
        <v>200701</v>
      </c>
      <c r="T618" s="2">
        <f>IF(M$2:M$65536&lt;=6,M$2:M$65536+6,M$2:M$65536-6)</f>
        <v>7</v>
      </c>
      <c r="U618" s="2">
        <f>IF(M$2:M$65536&lt;4,3,IF(M$2:M$65536&lt;7,4,IF(M$2:M$65536&lt;10,1,2)))</f>
        <v>3</v>
      </c>
      <c r="V618" s="2">
        <f>IF(M$2:M$65536 &lt;= 6, R$2:R$2192, R$2:R$65536+1)</f>
        <v>2007</v>
      </c>
      <c r="W618" s="2" t="str">
        <f>IF(MONTH($B618+1)&lt;&gt;M618,"Month End","Not Month End")</f>
        <v>Not Month End</v>
      </c>
      <c r="X618" s="3">
        <f>DATE(R618-1,M618,D618)</f>
        <v>38747</v>
      </c>
      <c r="Z6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values(20070130, '2007-1-30',2, 30, 617, 'Tuesday', 'Tue', 'Weekday', 5, 90, '2007-1-29', 20070129, 1, 21, 'January', 'Jan', 1, 2007, 200701, 7, 3, 2007, 'Not Month End', '2006-1-30')</v>
      </c>
    </row>
    <row r="619" spans="1:26" x14ac:dyDescent="0.25">
      <c r="A619" s="2">
        <f>YEAR(B619)*10000+MONTH(B619)*100+DAY(B619)</f>
        <v>20070131</v>
      </c>
      <c r="B619" s="3">
        <f>B618+1</f>
        <v>39113</v>
      </c>
      <c r="C619" s="2">
        <f>WEEKDAY(B619,2)</f>
        <v>3</v>
      </c>
      <c r="D619" s="2">
        <f>DAY(B619)</f>
        <v>31</v>
      </c>
      <c r="E619" s="2">
        <f>IF(ISNUMBER(E618),E618+1,1)</f>
        <v>618</v>
      </c>
      <c r="F619" s="3" t="str">
        <f>VLOOKUP(C619,weekdays,2)</f>
        <v>Wednesday</v>
      </c>
      <c r="G619" s="3" t="str">
        <f>VLOOKUP(C619,weekdays,3)</f>
        <v>Wed</v>
      </c>
      <c r="H619" s="2" t="str">
        <f>IF(C619&lt;=5,"Weekday","Weekend")</f>
        <v>Weekday</v>
      </c>
      <c r="I619" s="2">
        <f>WEEKNUM(B619,2)</f>
        <v>5</v>
      </c>
      <c r="J619" s="2">
        <f>IF(I619=I618,J618,J618+1)</f>
        <v>90</v>
      </c>
      <c r="K619" s="3">
        <f>B619+1-C619</f>
        <v>39111</v>
      </c>
      <c r="L619" s="2">
        <f>YEAR(K619)*10000+MONTH(K619)*100+DAY(K619)</f>
        <v>20070129</v>
      </c>
      <c r="M619" s="2">
        <f>MONTH(B619)</f>
        <v>1</v>
      </c>
      <c r="N619" s="2">
        <f>IF(M619=M618,N618,N618+1)</f>
        <v>21</v>
      </c>
      <c r="O619" s="3" t="str">
        <f>VLOOKUP(M$2:M$65536,months,2)</f>
        <v>January</v>
      </c>
      <c r="P619" s="3" t="str">
        <f>VLOOKUP(M$2:M$65536,months,3)</f>
        <v>Jan</v>
      </c>
      <c r="Q619" s="2">
        <f>IF(M$2:M$65536&lt;4,1,IF(M$2:M$65536&lt;7,2,IF(M$2:M$65536&lt;10,3,4)))</f>
        <v>1</v>
      </c>
      <c r="R619" s="2">
        <f>YEAR($B619)</f>
        <v>2007</v>
      </c>
      <c r="S619" s="2">
        <f>R619*100+M$2:M$65536</f>
        <v>200701</v>
      </c>
      <c r="T619" s="2">
        <f>IF(M$2:M$65536&lt;=6,M$2:M$65536+6,M$2:M$65536-6)</f>
        <v>7</v>
      </c>
      <c r="U619" s="2">
        <f>IF(M$2:M$65536&lt;4,3,IF(M$2:M$65536&lt;7,4,IF(M$2:M$65536&lt;10,1,2)))</f>
        <v>3</v>
      </c>
      <c r="V619" s="2">
        <f>IF(M$2:M$65536 &lt;= 6, R$2:R$2192, R$2:R$65536+1)</f>
        <v>2007</v>
      </c>
      <c r="W619" s="2" t="str">
        <f>IF(MONTH($B619+1)&lt;&gt;M619,"Month End","Not Month End")</f>
        <v>Month End</v>
      </c>
      <c r="X619" s="3">
        <f>DATE(R619-1,M619,D619)</f>
        <v>38748</v>
      </c>
      <c r="Z6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values(20070131, '2007-1-31',3, 31, 618, 'Wednesday', 'Wed', 'Weekday', 5, 90, '2007-1-29', 20070129, 1, 21, 'January', 'Jan', 1, 2007, 200701, 7, 3, 2007, 'Month End', '2006-1-31')</v>
      </c>
    </row>
    <row r="620" spans="1:26" x14ac:dyDescent="0.25">
      <c r="A620" s="2">
        <f>YEAR(B620)*10000+MONTH(B620)*100+DAY(B620)</f>
        <v>20070201</v>
      </c>
      <c r="B620" s="3">
        <f>B619+1</f>
        <v>39114</v>
      </c>
      <c r="C620" s="2">
        <f>WEEKDAY(B620,2)</f>
        <v>4</v>
      </c>
      <c r="D620" s="2">
        <f>DAY(B620)</f>
        <v>1</v>
      </c>
      <c r="E620" s="2">
        <f>IF(ISNUMBER(E619),E619+1,1)</f>
        <v>619</v>
      </c>
      <c r="F620" s="3" t="str">
        <f>VLOOKUP(C620,weekdays,2)</f>
        <v>Thursday</v>
      </c>
      <c r="G620" s="3" t="str">
        <f>VLOOKUP(C620,weekdays,3)</f>
        <v>Thu</v>
      </c>
      <c r="H620" s="2" t="str">
        <f>IF(C620&lt;=5,"Weekday","Weekend")</f>
        <v>Weekday</v>
      </c>
      <c r="I620" s="2">
        <f>WEEKNUM(B620,2)</f>
        <v>5</v>
      </c>
      <c r="J620" s="2">
        <f>IF(I620=I619,J619,J619+1)</f>
        <v>90</v>
      </c>
      <c r="K620" s="3">
        <f>B620+1-C620</f>
        <v>39111</v>
      </c>
      <c r="L620" s="2">
        <f>YEAR(K620)*10000+MONTH(K620)*100+DAY(K620)</f>
        <v>20070129</v>
      </c>
      <c r="M620" s="2">
        <f>MONTH(B620)</f>
        <v>2</v>
      </c>
      <c r="N620" s="2">
        <f>IF(M620=M619,N619,N619+1)</f>
        <v>22</v>
      </c>
      <c r="O620" s="3" t="str">
        <f>VLOOKUP(M$2:M$65536,months,2)</f>
        <v>February</v>
      </c>
      <c r="P620" s="3" t="str">
        <f>VLOOKUP(M$2:M$65536,months,3)</f>
        <v>Feb</v>
      </c>
      <c r="Q620" s="2">
        <f>IF(M$2:M$65536&lt;4,1,IF(M$2:M$65536&lt;7,2,IF(M$2:M$65536&lt;10,3,4)))</f>
        <v>1</v>
      </c>
      <c r="R620" s="2">
        <f>YEAR($B620)</f>
        <v>2007</v>
      </c>
      <c r="S620" s="2">
        <f>R620*100+M$2:M$65536</f>
        <v>200702</v>
      </c>
      <c r="T620" s="2">
        <f>IF(M$2:M$65536&lt;=6,M$2:M$65536+6,M$2:M$65536-6)</f>
        <v>8</v>
      </c>
      <c r="U620" s="2">
        <f>IF(M$2:M$65536&lt;4,3,IF(M$2:M$65536&lt;7,4,IF(M$2:M$65536&lt;10,1,2)))</f>
        <v>3</v>
      </c>
      <c r="V620" s="2">
        <f>IF(M$2:M$65536 &lt;= 6, R$2:R$2192, R$2:R$65536+1)</f>
        <v>2007</v>
      </c>
      <c r="W620" s="2" t="str">
        <f>IF(MONTH($B620+1)&lt;&gt;M620,"Month End","Not Month End")</f>
        <v>Not Month End</v>
      </c>
      <c r="X620" s="3">
        <f>DATE(R620-1,M620,D620)</f>
        <v>38749</v>
      </c>
      <c r="Z6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values(20070201, '2007-2-1',4, 1, 619, 'Thursday', 'Thu', 'Weekday', 5, 90, '2007-1-29', 20070129, 2, 22, 'February', 'Feb', 1, 2007, 200702, 8, 3, 2007, 'Not Month End', '2006-2-1')</v>
      </c>
    </row>
    <row r="621" spans="1:26" x14ac:dyDescent="0.25">
      <c r="A621" s="2">
        <f>YEAR(B621)*10000+MONTH(B621)*100+DAY(B621)</f>
        <v>20070202</v>
      </c>
      <c r="B621" s="3">
        <f>B620+1</f>
        <v>39115</v>
      </c>
      <c r="C621" s="2">
        <f>WEEKDAY(B621,2)</f>
        <v>5</v>
      </c>
      <c r="D621" s="2">
        <f>DAY(B621)</f>
        <v>2</v>
      </c>
      <c r="E621" s="2">
        <f>IF(ISNUMBER(E620),E620+1,1)</f>
        <v>620</v>
      </c>
      <c r="F621" s="3" t="str">
        <f>VLOOKUP(C621,weekdays,2)</f>
        <v>Friday</v>
      </c>
      <c r="G621" s="3" t="str">
        <f>VLOOKUP(C621,weekdays,3)</f>
        <v>Fri</v>
      </c>
      <c r="H621" s="2" t="str">
        <f>IF(C621&lt;=5,"Weekday","Weekend")</f>
        <v>Weekday</v>
      </c>
      <c r="I621" s="2">
        <f>WEEKNUM(B621,2)</f>
        <v>5</v>
      </c>
      <c r="J621" s="2">
        <f>IF(I621=I620,J620,J620+1)</f>
        <v>90</v>
      </c>
      <c r="K621" s="3">
        <f>B621+1-C621</f>
        <v>39111</v>
      </c>
      <c r="L621" s="2">
        <f>YEAR(K621)*10000+MONTH(K621)*100+DAY(K621)</f>
        <v>20070129</v>
      </c>
      <c r="M621" s="2">
        <f>MONTH(B621)</f>
        <v>2</v>
      </c>
      <c r="N621" s="2">
        <f>IF(M621=M620,N620,N620+1)</f>
        <v>22</v>
      </c>
      <c r="O621" s="3" t="str">
        <f>VLOOKUP(M$2:M$65536,months,2)</f>
        <v>February</v>
      </c>
      <c r="P621" s="3" t="str">
        <f>VLOOKUP(M$2:M$65536,months,3)</f>
        <v>Feb</v>
      </c>
      <c r="Q621" s="2">
        <f>IF(M$2:M$65536&lt;4,1,IF(M$2:M$65536&lt;7,2,IF(M$2:M$65536&lt;10,3,4)))</f>
        <v>1</v>
      </c>
      <c r="R621" s="2">
        <f>YEAR($B621)</f>
        <v>2007</v>
      </c>
      <c r="S621" s="2">
        <f>R621*100+M$2:M$65536</f>
        <v>200702</v>
      </c>
      <c r="T621" s="2">
        <f>IF(M$2:M$65536&lt;=6,M$2:M$65536+6,M$2:M$65536-6)</f>
        <v>8</v>
      </c>
      <c r="U621" s="2">
        <f>IF(M$2:M$65536&lt;4,3,IF(M$2:M$65536&lt;7,4,IF(M$2:M$65536&lt;10,1,2)))</f>
        <v>3</v>
      </c>
      <c r="V621" s="2">
        <f>IF(M$2:M$65536 &lt;= 6, R$2:R$2192, R$2:R$65536+1)</f>
        <v>2007</v>
      </c>
      <c r="W621" s="2" t="str">
        <f>IF(MONTH($B621+1)&lt;&gt;M621,"Month End","Not Month End")</f>
        <v>Not Month End</v>
      </c>
      <c r="X621" s="3">
        <f>DATE(R621-1,M621,D621)</f>
        <v>38750</v>
      </c>
      <c r="Z6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values(20070202, '2007-2-2',5, 2, 620, 'Friday', 'Fri', 'Weekday', 5, 90, '2007-1-29', 20070129, 2, 22, 'February', 'Feb', 1, 2007, 200702, 8, 3, 2007, 'Not Month End', '2006-2-2')</v>
      </c>
    </row>
    <row r="622" spans="1:26" x14ac:dyDescent="0.25">
      <c r="A622" s="2">
        <f>YEAR(B622)*10000+MONTH(B622)*100+DAY(B622)</f>
        <v>20070203</v>
      </c>
      <c r="B622" s="3">
        <f>B621+1</f>
        <v>39116</v>
      </c>
      <c r="C622" s="2">
        <f>WEEKDAY(B622,2)</f>
        <v>6</v>
      </c>
      <c r="D622" s="2">
        <f>DAY(B622)</f>
        <v>3</v>
      </c>
      <c r="E622" s="2">
        <f>IF(ISNUMBER(E621),E621+1,1)</f>
        <v>621</v>
      </c>
      <c r="F622" s="3" t="str">
        <f>VLOOKUP(C622,weekdays,2)</f>
        <v>Saturday</v>
      </c>
      <c r="G622" s="3" t="str">
        <f>VLOOKUP(C622,weekdays,3)</f>
        <v>Sat</v>
      </c>
      <c r="H622" s="2" t="str">
        <f>IF(C622&lt;=5,"Weekday","Weekend")</f>
        <v>Weekend</v>
      </c>
      <c r="I622" s="2">
        <f>WEEKNUM(B622,2)</f>
        <v>5</v>
      </c>
      <c r="J622" s="2">
        <f>IF(I622=I621,J621,J621+1)</f>
        <v>90</v>
      </c>
      <c r="K622" s="3">
        <f>B622+1-C622</f>
        <v>39111</v>
      </c>
      <c r="L622" s="2">
        <f>YEAR(K622)*10000+MONTH(K622)*100+DAY(K622)</f>
        <v>20070129</v>
      </c>
      <c r="M622" s="2">
        <f>MONTH(B622)</f>
        <v>2</v>
      </c>
      <c r="N622" s="2">
        <f>IF(M622=M621,N621,N621+1)</f>
        <v>22</v>
      </c>
      <c r="O622" s="3" t="str">
        <f>VLOOKUP(M$2:M$65536,months,2)</f>
        <v>February</v>
      </c>
      <c r="P622" s="3" t="str">
        <f>VLOOKUP(M$2:M$65536,months,3)</f>
        <v>Feb</v>
      </c>
      <c r="Q622" s="2">
        <f>IF(M$2:M$65536&lt;4,1,IF(M$2:M$65536&lt;7,2,IF(M$2:M$65536&lt;10,3,4)))</f>
        <v>1</v>
      </c>
      <c r="R622" s="2">
        <f>YEAR($B622)</f>
        <v>2007</v>
      </c>
      <c r="S622" s="2">
        <f>R622*100+M$2:M$65536</f>
        <v>200702</v>
      </c>
      <c r="T622" s="2">
        <f>IF(M$2:M$65536&lt;=6,M$2:M$65536+6,M$2:M$65536-6)</f>
        <v>8</v>
      </c>
      <c r="U622" s="2">
        <f>IF(M$2:M$65536&lt;4,3,IF(M$2:M$65536&lt;7,4,IF(M$2:M$65536&lt;10,1,2)))</f>
        <v>3</v>
      </c>
      <c r="V622" s="2">
        <f>IF(M$2:M$65536 &lt;= 6, R$2:R$2192, R$2:R$65536+1)</f>
        <v>2007</v>
      </c>
      <c r="W622" s="2" t="str">
        <f>IF(MONTH($B622+1)&lt;&gt;M622,"Month End","Not Month End")</f>
        <v>Not Month End</v>
      </c>
      <c r="X622" s="3">
        <f>DATE(R622-1,M622,D622)</f>
        <v>38751</v>
      </c>
      <c r="Z6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values(20070203, '2007-2-3',6, 3, 621, 'Saturday', 'Sat', 'Weekend', 5, 90, '2007-1-29', 20070129, 2, 22, 'February', 'Feb', 1, 2007, 200702, 8, 3, 2007, 'Not Month End', '2006-2-3')</v>
      </c>
    </row>
    <row r="623" spans="1:26" x14ac:dyDescent="0.25">
      <c r="A623" s="2">
        <f>YEAR(B623)*10000+MONTH(B623)*100+DAY(B623)</f>
        <v>20070204</v>
      </c>
      <c r="B623" s="3">
        <f>B622+1</f>
        <v>39117</v>
      </c>
      <c r="C623" s="2">
        <f>WEEKDAY(B623,2)</f>
        <v>7</v>
      </c>
      <c r="D623" s="2">
        <f>DAY(B623)</f>
        <v>4</v>
      </c>
      <c r="E623" s="2">
        <f>IF(ISNUMBER(E622),E622+1,1)</f>
        <v>622</v>
      </c>
      <c r="F623" s="3" t="str">
        <f>VLOOKUP(C623,weekdays,2)</f>
        <v>Sunday</v>
      </c>
      <c r="G623" s="3" t="str">
        <f>VLOOKUP(C623,weekdays,3)</f>
        <v>Sun</v>
      </c>
      <c r="H623" s="2" t="str">
        <f>IF(C623&lt;=5,"Weekday","Weekend")</f>
        <v>Weekend</v>
      </c>
      <c r="I623" s="2">
        <f>WEEKNUM(B623,2)</f>
        <v>5</v>
      </c>
      <c r="J623" s="2">
        <f>IF(I623=I622,J622,J622+1)</f>
        <v>90</v>
      </c>
      <c r="K623" s="3">
        <f>B623+1-C623</f>
        <v>39111</v>
      </c>
      <c r="L623" s="2">
        <f>YEAR(K623)*10000+MONTH(K623)*100+DAY(K623)</f>
        <v>20070129</v>
      </c>
      <c r="M623" s="2">
        <f>MONTH(B623)</f>
        <v>2</v>
      </c>
      <c r="N623" s="2">
        <f>IF(M623=M622,N622,N622+1)</f>
        <v>22</v>
      </c>
      <c r="O623" s="3" t="str">
        <f>VLOOKUP(M$2:M$65536,months,2)</f>
        <v>February</v>
      </c>
      <c r="P623" s="3" t="str">
        <f>VLOOKUP(M$2:M$65536,months,3)</f>
        <v>Feb</v>
      </c>
      <c r="Q623" s="2">
        <f>IF(M$2:M$65536&lt;4,1,IF(M$2:M$65536&lt;7,2,IF(M$2:M$65536&lt;10,3,4)))</f>
        <v>1</v>
      </c>
      <c r="R623" s="2">
        <f>YEAR($B623)</f>
        <v>2007</v>
      </c>
      <c r="S623" s="2">
        <f>R623*100+M$2:M$65536</f>
        <v>200702</v>
      </c>
      <c r="T623" s="2">
        <f>IF(M$2:M$65536&lt;=6,M$2:M$65536+6,M$2:M$65536-6)</f>
        <v>8</v>
      </c>
      <c r="U623" s="2">
        <f>IF(M$2:M$65536&lt;4,3,IF(M$2:M$65536&lt;7,4,IF(M$2:M$65536&lt;10,1,2)))</f>
        <v>3</v>
      </c>
      <c r="V623" s="2">
        <f>IF(M$2:M$65536 &lt;= 6, R$2:R$2192, R$2:R$65536+1)</f>
        <v>2007</v>
      </c>
      <c r="W623" s="2" t="str">
        <f>IF(MONTH($B623+1)&lt;&gt;M623,"Month End","Not Month End")</f>
        <v>Not Month End</v>
      </c>
      <c r="X623" s="3">
        <f>DATE(R623-1,M623,D623)</f>
        <v>38752</v>
      </c>
      <c r="Z6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values(20070204, '2007-2-4',7, 4, 622, 'Sunday', 'Sun', 'Weekend', 5, 90, '2007-1-29', 20070129, 2, 22, 'February', 'Feb', 1, 2007, 200702, 8, 3, 2007, 'Not Month End', '2006-2-4')</v>
      </c>
    </row>
    <row r="624" spans="1:26" x14ac:dyDescent="0.25">
      <c r="A624" s="2">
        <f>YEAR(B624)*10000+MONTH(B624)*100+DAY(B624)</f>
        <v>20070205</v>
      </c>
      <c r="B624" s="3">
        <f>B623+1</f>
        <v>39118</v>
      </c>
      <c r="C624" s="2">
        <f>WEEKDAY(B624,2)</f>
        <v>1</v>
      </c>
      <c r="D624" s="2">
        <f>DAY(B624)</f>
        <v>5</v>
      </c>
      <c r="E624" s="2">
        <f>IF(ISNUMBER(E623),E623+1,1)</f>
        <v>623</v>
      </c>
      <c r="F624" s="3" t="str">
        <f>VLOOKUP(C624,weekdays,2)</f>
        <v>Monday</v>
      </c>
      <c r="G624" s="3" t="str">
        <f>VLOOKUP(C624,weekdays,3)</f>
        <v>Mon</v>
      </c>
      <c r="H624" s="2" t="str">
        <f>IF(C624&lt;=5,"Weekday","Weekend")</f>
        <v>Weekday</v>
      </c>
      <c r="I624" s="2">
        <f>WEEKNUM(B624,2)</f>
        <v>6</v>
      </c>
      <c r="J624" s="2">
        <f>IF(I624=I623,J623,J623+1)</f>
        <v>91</v>
      </c>
      <c r="K624" s="3">
        <f>B624+1-C624</f>
        <v>39118</v>
      </c>
      <c r="L624" s="2">
        <f>YEAR(K624)*10000+MONTH(K624)*100+DAY(K624)</f>
        <v>20070205</v>
      </c>
      <c r="M624" s="2">
        <f>MONTH(B624)</f>
        <v>2</v>
      </c>
      <c r="N624" s="2">
        <f>IF(M624=M623,N623,N623+1)</f>
        <v>22</v>
      </c>
      <c r="O624" s="3" t="str">
        <f>VLOOKUP(M$2:M$65536,months,2)</f>
        <v>February</v>
      </c>
      <c r="P624" s="3" t="str">
        <f>VLOOKUP(M$2:M$65536,months,3)</f>
        <v>Feb</v>
      </c>
      <c r="Q624" s="2">
        <f>IF(M$2:M$65536&lt;4,1,IF(M$2:M$65536&lt;7,2,IF(M$2:M$65536&lt;10,3,4)))</f>
        <v>1</v>
      </c>
      <c r="R624" s="2">
        <f>YEAR($B624)</f>
        <v>2007</v>
      </c>
      <c r="S624" s="2">
        <f>R624*100+M$2:M$65536</f>
        <v>200702</v>
      </c>
      <c r="T624" s="2">
        <f>IF(M$2:M$65536&lt;=6,M$2:M$65536+6,M$2:M$65536-6)</f>
        <v>8</v>
      </c>
      <c r="U624" s="2">
        <f>IF(M$2:M$65536&lt;4,3,IF(M$2:M$65536&lt;7,4,IF(M$2:M$65536&lt;10,1,2)))</f>
        <v>3</v>
      </c>
      <c r="V624" s="2">
        <f>IF(M$2:M$65536 &lt;= 6, R$2:R$2192, R$2:R$65536+1)</f>
        <v>2007</v>
      </c>
      <c r="W624" s="2" t="str">
        <f>IF(MONTH($B624+1)&lt;&gt;M624,"Month End","Not Month End")</f>
        <v>Not Month End</v>
      </c>
      <c r="X624" s="3">
        <f>DATE(R624-1,M624,D624)</f>
        <v>38753</v>
      </c>
      <c r="Z6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values(20070205, '2007-2-5',1, 5, 623, 'Monday', 'Mon', 'Weekday', 6, 91, '2007-2-5', 20070205, 2, 22, 'February', 'Feb', 1, 2007, 200702, 8, 3, 2007, 'Not Month End', '2006-2-5')</v>
      </c>
    </row>
    <row r="625" spans="1:26" x14ac:dyDescent="0.25">
      <c r="A625" s="2">
        <f>YEAR(B625)*10000+MONTH(B625)*100+DAY(B625)</f>
        <v>20070206</v>
      </c>
      <c r="B625" s="3">
        <f>B624+1</f>
        <v>39119</v>
      </c>
      <c r="C625" s="2">
        <f>WEEKDAY(B625,2)</f>
        <v>2</v>
      </c>
      <c r="D625" s="2">
        <f>DAY(B625)</f>
        <v>6</v>
      </c>
      <c r="E625" s="2">
        <f>IF(ISNUMBER(E624),E624+1,1)</f>
        <v>624</v>
      </c>
      <c r="F625" s="3" t="str">
        <f>VLOOKUP(C625,weekdays,2)</f>
        <v>Tuesday</v>
      </c>
      <c r="G625" s="3" t="str">
        <f>VLOOKUP(C625,weekdays,3)</f>
        <v>Tue</v>
      </c>
      <c r="H625" s="2" t="str">
        <f>IF(C625&lt;=5,"Weekday","Weekend")</f>
        <v>Weekday</v>
      </c>
      <c r="I625" s="2">
        <f>WEEKNUM(B625,2)</f>
        <v>6</v>
      </c>
      <c r="J625" s="2">
        <f>IF(I625=I624,J624,J624+1)</f>
        <v>91</v>
      </c>
      <c r="K625" s="3">
        <f>B625+1-C625</f>
        <v>39118</v>
      </c>
      <c r="L625" s="2">
        <f>YEAR(K625)*10000+MONTH(K625)*100+DAY(K625)</f>
        <v>20070205</v>
      </c>
      <c r="M625" s="2">
        <f>MONTH(B625)</f>
        <v>2</v>
      </c>
      <c r="N625" s="2">
        <f>IF(M625=M624,N624,N624+1)</f>
        <v>22</v>
      </c>
      <c r="O625" s="3" t="str">
        <f>VLOOKUP(M$2:M$65536,months,2)</f>
        <v>February</v>
      </c>
      <c r="P625" s="3" t="str">
        <f>VLOOKUP(M$2:M$65536,months,3)</f>
        <v>Feb</v>
      </c>
      <c r="Q625" s="2">
        <f>IF(M$2:M$65536&lt;4,1,IF(M$2:M$65536&lt;7,2,IF(M$2:M$65536&lt;10,3,4)))</f>
        <v>1</v>
      </c>
      <c r="R625" s="2">
        <f>YEAR($B625)</f>
        <v>2007</v>
      </c>
      <c r="S625" s="2">
        <f>R625*100+M$2:M$65536</f>
        <v>200702</v>
      </c>
      <c r="T625" s="2">
        <f>IF(M$2:M$65536&lt;=6,M$2:M$65536+6,M$2:M$65536-6)</f>
        <v>8</v>
      </c>
      <c r="U625" s="2">
        <f>IF(M$2:M$65536&lt;4,3,IF(M$2:M$65536&lt;7,4,IF(M$2:M$65536&lt;10,1,2)))</f>
        <v>3</v>
      </c>
      <c r="V625" s="2">
        <f>IF(M$2:M$65536 &lt;= 6, R$2:R$2192, R$2:R$65536+1)</f>
        <v>2007</v>
      </c>
      <c r="W625" s="2" t="str">
        <f>IF(MONTH($B625+1)&lt;&gt;M625,"Month End","Not Month End")</f>
        <v>Not Month End</v>
      </c>
      <c r="X625" s="3">
        <f>DATE(R625-1,M625,D625)</f>
        <v>38754</v>
      </c>
      <c r="Z6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values(20070206, '2007-2-6',2, 6, 624, 'Tuesday', 'Tue', 'Weekday', 6, 91, '2007-2-5', 20070205, 2, 22, 'February', 'Feb', 1, 2007, 200702, 8, 3, 2007, 'Not Month End', '2006-2-6')</v>
      </c>
    </row>
    <row r="626" spans="1:26" x14ac:dyDescent="0.25">
      <c r="A626" s="2">
        <f>YEAR(B626)*10000+MONTH(B626)*100+DAY(B626)</f>
        <v>20070207</v>
      </c>
      <c r="B626" s="3">
        <f>B625+1</f>
        <v>39120</v>
      </c>
      <c r="C626" s="2">
        <f>WEEKDAY(B626,2)</f>
        <v>3</v>
      </c>
      <c r="D626" s="2">
        <f>DAY(B626)</f>
        <v>7</v>
      </c>
      <c r="E626" s="2">
        <f>IF(ISNUMBER(E625),E625+1,1)</f>
        <v>625</v>
      </c>
      <c r="F626" s="3" t="str">
        <f>VLOOKUP(C626,weekdays,2)</f>
        <v>Wednesday</v>
      </c>
      <c r="G626" s="3" t="str">
        <f>VLOOKUP(C626,weekdays,3)</f>
        <v>Wed</v>
      </c>
      <c r="H626" s="2" t="str">
        <f>IF(C626&lt;=5,"Weekday","Weekend")</f>
        <v>Weekday</v>
      </c>
      <c r="I626" s="2">
        <f>WEEKNUM(B626,2)</f>
        <v>6</v>
      </c>
      <c r="J626" s="2">
        <f>IF(I626=I625,J625,J625+1)</f>
        <v>91</v>
      </c>
      <c r="K626" s="3">
        <f>B626+1-C626</f>
        <v>39118</v>
      </c>
      <c r="L626" s="2">
        <f>YEAR(K626)*10000+MONTH(K626)*100+DAY(K626)</f>
        <v>20070205</v>
      </c>
      <c r="M626" s="2">
        <f>MONTH(B626)</f>
        <v>2</v>
      </c>
      <c r="N626" s="2">
        <f>IF(M626=M625,N625,N625+1)</f>
        <v>22</v>
      </c>
      <c r="O626" s="3" t="str">
        <f>VLOOKUP(M$2:M$65536,months,2)</f>
        <v>February</v>
      </c>
      <c r="P626" s="3" t="str">
        <f>VLOOKUP(M$2:M$65536,months,3)</f>
        <v>Feb</v>
      </c>
      <c r="Q626" s="2">
        <f>IF(M$2:M$65536&lt;4,1,IF(M$2:M$65536&lt;7,2,IF(M$2:M$65536&lt;10,3,4)))</f>
        <v>1</v>
      </c>
      <c r="R626" s="2">
        <f>YEAR($B626)</f>
        <v>2007</v>
      </c>
      <c r="S626" s="2">
        <f>R626*100+M$2:M$65536</f>
        <v>200702</v>
      </c>
      <c r="T626" s="2">
        <f>IF(M$2:M$65536&lt;=6,M$2:M$65536+6,M$2:M$65536-6)</f>
        <v>8</v>
      </c>
      <c r="U626" s="2">
        <f>IF(M$2:M$65536&lt;4,3,IF(M$2:M$65536&lt;7,4,IF(M$2:M$65536&lt;10,1,2)))</f>
        <v>3</v>
      </c>
      <c r="V626" s="2">
        <f>IF(M$2:M$65536 &lt;= 6, R$2:R$2192, R$2:R$65536+1)</f>
        <v>2007</v>
      </c>
      <c r="W626" s="2" t="str">
        <f>IF(MONTH($B626+1)&lt;&gt;M626,"Month End","Not Month End")</f>
        <v>Not Month End</v>
      </c>
      <c r="X626" s="3">
        <f>DATE(R626-1,M626,D626)</f>
        <v>38755</v>
      </c>
      <c r="Z6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values(20070207, '2007-2-7',3, 7, 625, 'Wednesday', 'Wed', 'Weekday', 6, 91, '2007-2-5', 20070205, 2, 22, 'February', 'Feb', 1, 2007, 200702, 8, 3, 2007, 'Not Month End', '2006-2-7')</v>
      </c>
    </row>
    <row r="627" spans="1:26" x14ac:dyDescent="0.25">
      <c r="A627" s="2">
        <f>YEAR(B627)*10000+MONTH(B627)*100+DAY(B627)</f>
        <v>20070208</v>
      </c>
      <c r="B627" s="3">
        <f>B626+1</f>
        <v>39121</v>
      </c>
      <c r="C627" s="2">
        <f>WEEKDAY(B627,2)</f>
        <v>4</v>
      </c>
      <c r="D627" s="2">
        <f>DAY(B627)</f>
        <v>8</v>
      </c>
      <c r="E627" s="2">
        <f>IF(ISNUMBER(E626),E626+1,1)</f>
        <v>626</v>
      </c>
      <c r="F627" s="3" t="str">
        <f>VLOOKUP(C627,weekdays,2)</f>
        <v>Thursday</v>
      </c>
      <c r="G627" s="3" t="str">
        <f>VLOOKUP(C627,weekdays,3)</f>
        <v>Thu</v>
      </c>
      <c r="H627" s="2" t="str">
        <f>IF(C627&lt;=5,"Weekday","Weekend")</f>
        <v>Weekday</v>
      </c>
      <c r="I627" s="2">
        <f>WEEKNUM(B627,2)</f>
        <v>6</v>
      </c>
      <c r="J627" s="2">
        <f>IF(I627=I626,J626,J626+1)</f>
        <v>91</v>
      </c>
      <c r="K627" s="3">
        <f>B627+1-C627</f>
        <v>39118</v>
      </c>
      <c r="L627" s="2">
        <f>YEAR(K627)*10000+MONTH(K627)*100+DAY(K627)</f>
        <v>20070205</v>
      </c>
      <c r="M627" s="2">
        <f>MONTH(B627)</f>
        <v>2</v>
      </c>
      <c r="N627" s="2">
        <f>IF(M627=M626,N626,N626+1)</f>
        <v>22</v>
      </c>
      <c r="O627" s="3" t="str">
        <f>VLOOKUP(M$2:M$65536,months,2)</f>
        <v>February</v>
      </c>
      <c r="P627" s="3" t="str">
        <f>VLOOKUP(M$2:M$65536,months,3)</f>
        <v>Feb</v>
      </c>
      <c r="Q627" s="2">
        <f>IF(M$2:M$65536&lt;4,1,IF(M$2:M$65536&lt;7,2,IF(M$2:M$65536&lt;10,3,4)))</f>
        <v>1</v>
      </c>
      <c r="R627" s="2">
        <f>YEAR($B627)</f>
        <v>2007</v>
      </c>
      <c r="S627" s="2">
        <f>R627*100+M$2:M$65536</f>
        <v>200702</v>
      </c>
      <c r="T627" s="2">
        <f>IF(M$2:M$65536&lt;=6,M$2:M$65536+6,M$2:M$65536-6)</f>
        <v>8</v>
      </c>
      <c r="U627" s="2">
        <f>IF(M$2:M$65536&lt;4,3,IF(M$2:M$65536&lt;7,4,IF(M$2:M$65536&lt;10,1,2)))</f>
        <v>3</v>
      </c>
      <c r="V627" s="2">
        <f>IF(M$2:M$65536 &lt;= 6, R$2:R$2192, R$2:R$65536+1)</f>
        <v>2007</v>
      </c>
      <c r="W627" s="2" t="str">
        <f>IF(MONTH($B627+1)&lt;&gt;M627,"Month End","Not Month End")</f>
        <v>Not Month End</v>
      </c>
      <c r="X627" s="3">
        <f>DATE(R627-1,M627,D627)</f>
        <v>38756</v>
      </c>
      <c r="Z6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values(20070208, '2007-2-8',4, 8, 626, 'Thursday', 'Thu', 'Weekday', 6, 91, '2007-2-5', 20070205, 2, 22, 'February', 'Feb', 1, 2007, 200702, 8, 3, 2007, 'Not Month End', '2006-2-8')</v>
      </c>
    </row>
    <row r="628" spans="1:26" x14ac:dyDescent="0.25">
      <c r="A628" s="2">
        <f>YEAR(B628)*10000+MONTH(B628)*100+DAY(B628)</f>
        <v>20070209</v>
      </c>
      <c r="B628" s="3">
        <f>B627+1</f>
        <v>39122</v>
      </c>
      <c r="C628" s="2">
        <f>WEEKDAY(B628,2)</f>
        <v>5</v>
      </c>
      <c r="D628" s="2">
        <f>DAY(B628)</f>
        <v>9</v>
      </c>
      <c r="E628" s="2">
        <f>IF(ISNUMBER(E627),E627+1,1)</f>
        <v>627</v>
      </c>
      <c r="F628" s="3" t="str">
        <f>VLOOKUP(C628,weekdays,2)</f>
        <v>Friday</v>
      </c>
      <c r="G628" s="3" t="str">
        <f>VLOOKUP(C628,weekdays,3)</f>
        <v>Fri</v>
      </c>
      <c r="H628" s="2" t="str">
        <f>IF(C628&lt;=5,"Weekday","Weekend")</f>
        <v>Weekday</v>
      </c>
      <c r="I628" s="2">
        <f>WEEKNUM(B628,2)</f>
        <v>6</v>
      </c>
      <c r="J628" s="2">
        <f>IF(I628=I627,J627,J627+1)</f>
        <v>91</v>
      </c>
      <c r="K628" s="3">
        <f>B628+1-C628</f>
        <v>39118</v>
      </c>
      <c r="L628" s="2">
        <f>YEAR(K628)*10000+MONTH(K628)*100+DAY(K628)</f>
        <v>20070205</v>
      </c>
      <c r="M628" s="2">
        <f>MONTH(B628)</f>
        <v>2</v>
      </c>
      <c r="N628" s="2">
        <f>IF(M628=M627,N627,N627+1)</f>
        <v>22</v>
      </c>
      <c r="O628" s="3" t="str">
        <f>VLOOKUP(M$2:M$65536,months,2)</f>
        <v>February</v>
      </c>
      <c r="P628" s="3" t="str">
        <f>VLOOKUP(M$2:M$65536,months,3)</f>
        <v>Feb</v>
      </c>
      <c r="Q628" s="2">
        <f>IF(M$2:M$65536&lt;4,1,IF(M$2:M$65536&lt;7,2,IF(M$2:M$65536&lt;10,3,4)))</f>
        <v>1</v>
      </c>
      <c r="R628" s="2">
        <f>YEAR($B628)</f>
        <v>2007</v>
      </c>
      <c r="S628" s="2">
        <f>R628*100+M$2:M$65536</f>
        <v>200702</v>
      </c>
      <c r="T628" s="2">
        <f>IF(M$2:M$65536&lt;=6,M$2:M$65536+6,M$2:M$65536-6)</f>
        <v>8</v>
      </c>
      <c r="U628" s="2">
        <f>IF(M$2:M$65536&lt;4,3,IF(M$2:M$65536&lt;7,4,IF(M$2:M$65536&lt;10,1,2)))</f>
        <v>3</v>
      </c>
      <c r="V628" s="2">
        <f>IF(M$2:M$65536 &lt;= 6, R$2:R$2192, R$2:R$65536+1)</f>
        <v>2007</v>
      </c>
      <c r="W628" s="2" t="str">
        <f>IF(MONTH($B628+1)&lt;&gt;M628,"Month End","Not Month End")</f>
        <v>Not Month End</v>
      </c>
      <c r="X628" s="3">
        <f>DATE(R628-1,M628,D628)</f>
        <v>38757</v>
      </c>
      <c r="Z6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values(20070209, '2007-2-9',5, 9, 627, 'Friday', 'Fri', 'Weekday', 6, 91, '2007-2-5', 20070205, 2, 22, 'February', 'Feb', 1, 2007, 200702, 8, 3, 2007, 'Not Month End', '2006-2-9')</v>
      </c>
    </row>
    <row r="629" spans="1:26" x14ac:dyDescent="0.25">
      <c r="A629" s="2">
        <f>YEAR(B629)*10000+MONTH(B629)*100+DAY(B629)</f>
        <v>20070210</v>
      </c>
      <c r="B629" s="3">
        <f>B628+1</f>
        <v>39123</v>
      </c>
      <c r="C629" s="2">
        <f>WEEKDAY(B629,2)</f>
        <v>6</v>
      </c>
      <c r="D629" s="2">
        <f>DAY(B629)</f>
        <v>10</v>
      </c>
      <c r="E629" s="2">
        <f>IF(ISNUMBER(E628),E628+1,1)</f>
        <v>628</v>
      </c>
      <c r="F629" s="3" t="str">
        <f>VLOOKUP(C629,weekdays,2)</f>
        <v>Saturday</v>
      </c>
      <c r="G629" s="3" t="str">
        <f>VLOOKUP(C629,weekdays,3)</f>
        <v>Sat</v>
      </c>
      <c r="H629" s="2" t="str">
        <f>IF(C629&lt;=5,"Weekday","Weekend")</f>
        <v>Weekend</v>
      </c>
      <c r="I629" s="2">
        <f>WEEKNUM(B629,2)</f>
        <v>6</v>
      </c>
      <c r="J629" s="2">
        <f>IF(I629=I628,J628,J628+1)</f>
        <v>91</v>
      </c>
      <c r="K629" s="3">
        <f>B629+1-C629</f>
        <v>39118</v>
      </c>
      <c r="L629" s="2">
        <f>YEAR(K629)*10000+MONTH(K629)*100+DAY(K629)</f>
        <v>20070205</v>
      </c>
      <c r="M629" s="2">
        <f>MONTH(B629)</f>
        <v>2</v>
      </c>
      <c r="N629" s="2">
        <f>IF(M629=M628,N628,N628+1)</f>
        <v>22</v>
      </c>
      <c r="O629" s="3" t="str">
        <f>VLOOKUP(M$2:M$65536,months,2)</f>
        <v>February</v>
      </c>
      <c r="P629" s="3" t="str">
        <f>VLOOKUP(M$2:M$65536,months,3)</f>
        <v>Feb</v>
      </c>
      <c r="Q629" s="2">
        <f>IF(M$2:M$65536&lt;4,1,IF(M$2:M$65536&lt;7,2,IF(M$2:M$65536&lt;10,3,4)))</f>
        <v>1</v>
      </c>
      <c r="R629" s="2">
        <f>YEAR($B629)</f>
        <v>2007</v>
      </c>
      <c r="S629" s="2">
        <f>R629*100+M$2:M$65536</f>
        <v>200702</v>
      </c>
      <c r="T629" s="2">
        <f>IF(M$2:M$65536&lt;=6,M$2:M$65536+6,M$2:M$65536-6)</f>
        <v>8</v>
      </c>
      <c r="U629" s="2">
        <f>IF(M$2:M$65536&lt;4,3,IF(M$2:M$65536&lt;7,4,IF(M$2:M$65536&lt;10,1,2)))</f>
        <v>3</v>
      </c>
      <c r="V629" s="2">
        <f>IF(M$2:M$65536 &lt;= 6, R$2:R$2192, R$2:R$65536+1)</f>
        <v>2007</v>
      </c>
      <c r="W629" s="2" t="str">
        <f>IF(MONTH($B629+1)&lt;&gt;M629,"Month End","Not Month End")</f>
        <v>Not Month End</v>
      </c>
      <c r="X629" s="3">
        <f>DATE(R629-1,M629,D629)</f>
        <v>38758</v>
      </c>
      <c r="Z6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values(20070210, '2007-2-10',6, 10, 628, 'Saturday', 'Sat', 'Weekend', 6, 91, '2007-2-5', 20070205, 2, 22, 'February', 'Feb', 1, 2007, 200702, 8, 3, 2007, 'Not Month End', '2006-2-10')</v>
      </c>
    </row>
    <row r="630" spans="1:26" x14ac:dyDescent="0.25">
      <c r="A630" s="2">
        <f>YEAR(B630)*10000+MONTH(B630)*100+DAY(B630)</f>
        <v>20070211</v>
      </c>
      <c r="B630" s="3">
        <f>B629+1</f>
        <v>39124</v>
      </c>
      <c r="C630" s="2">
        <f>WEEKDAY(B630,2)</f>
        <v>7</v>
      </c>
      <c r="D630" s="2">
        <f>DAY(B630)</f>
        <v>11</v>
      </c>
      <c r="E630" s="2">
        <f>IF(ISNUMBER(E629),E629+1,1)</f>
        <v>629</v>
      </c>
      <c r="F630" s="3" t="str">
        <f>VLOOKUP(C630,weekdays,2)</f>
        <v>Sunday</v>
      </c>
      <c r="G630" s="3" t="str">
        <f>VLOOKUP(C630,weekdays,3)</f>
        <v>Sun</v>
      </c>
      <c r="H630" s="2" t="str">
        <f>IF(C630&lt;=5,"Weekday","Weekend")</f>
        <v>Weekend</v>
      </c>
      <c r="I630" s="2">
        <f>WEEKNUM(B630,2)</f>
        <v>6</v>
      </c>
      <c r="J630" s="2">
        <f>IF(I630=I629,J629,J629+1)</f>
        <v>91</v>
      </c>
      <c r="K630" s="3">
        <f>B630+1-C630</f>
        <v>39118</v>
      </c>
      <c r="L630" s="2">
        <f>YEAR(K630)*10000+MONTH(K630)*100+DAY(K630)</f>
        <v>20070205</v>
      </c>
      <c r="M630" s="2">
        <f>MONTH(B630)</f>
        <v>2</v>
      </c>
      <c r="N630" s="2">
        <f>IF(M630=M629,N629,N629+1)</f>
        <v>22</v>
      </c>
      <c r="O630" s="3" t="str">
        <f>VLOOKUP(M$2:M$65536,months,2)</f>
        <v>February</v>
      </c>
      <c r="P630" s="3" t="str">
        <f>VLOOKUP(M$2:M$65536,months,3)</f>
        <v>Feb</v>
      </c>
      <c r="Q630" s="2">
        <f>IF(M$2:M$65536&lt;4,1,IF(M$2:M$65536&lt;7,2,IF(M$2:M$65536&lt;10,3,4)))</f>
        <v>1</v>
      </c>
      <c r="R630" s="2">
        <f>YEAR($B630)</f>
        <v>2007</v>
      </c>
      <c r="S630" s="2">
        <f>R630*100+M$2:M$65536</f>
        <v>200702</v>
      </c>
      <c r="T630" s="2">
        <f>IF(M$2:M$65536&lt;=6,M$2:M$65536+6,M$2:M$65536-6)</f>
        <v>8</v>
      </c>
      <c r="U630" s="2">
        <f>IF(M$2:M$65536&lt;4,3,IF(M$2:M$65536&lt;7,4,IF(M$2:M$65536&lt;10,1,2)))</f>
        <v>3</v>
      </c>
      <c r="V630" s="2">
        <f>IF(M$2:M$65536 &lt;= 6, R$2:R$2192, R$2:R$65536+1)</f>
        <v>2007</v>
      </c>
      <c r="W630" s="2" t="str">
        <f>IF(MONTH($B630+1)&lt;&gt;M630,"Month End","Not Month End")</f>
        <v>Not Month End</v>
      </c>
      <c r="X630" s="3">
        <f>DATE(R630-1,M630,D630)</f>
        <v>38759</v>
      </c>
      <c r="Z6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values(20070211, '2007-2-11',7, 11, 629, 'Sunday', 'Sun', 'Weekend', 6, 91, '2007-2-5', 20070205, 2, 22, 'February', 'Feb', 1, 2007, 200702, 8, 3, 2007, 'Not Month End', '2006-2-11')</v>
      </c>
    </row>
    <row r="631" spans="1:26" x14ac:dyDescent="0.25">
      <c r="A631" s="2">
        <f>YEAR(B631)*10000+MONTH(B631)*100+DAY(B631)</f>
        <v>20070212</v>
      </c>
      <c r="B631" s="3">
        <f>B630+1</f>
        <v>39125</v>
      </c>
      <c r="C631" s="2">
        <f>WEEKDAY(B631,2)</f>
        <v>1</v>
      </c>
      <c r="D631" s="2">
        <f>DAY(B631)</f>
        <v>12</v>
      </c>
      <c r="E631" s="2">
        <f>IF(ISNUMBER(E630),E630+1,1)</f>
        <v>630</v>
      </c>
      <c r="F631" s="3" t="str">
        <f>VLOOKUP(C631,weekdays,2)</f>
        <v>Monday</v>
      </c>
      <c r="G631" s="3" t="str">
        <f>VLOOKUP(C631,weekdays,3)</f>
        <v>Mon</v>
      </c>
      <c r="H631" s="2" t="str">
        <f>IF(C631&lt;=5,"Weekday","Weekend")</f>
        <v>Weekday</v>
      </c>
      <c r="I631" s="2">
        <f>WEEKNUM(B631,2)</f>
        <v>7</v>
      </c>
      <c r="J631" s="2">
        <f>IF(I631=I630,J630,J630+1)</f>
        <v>92</v>
      </c>
      <c r="K631" s="3">
        <f>B631+1-C631</f>
        <v>39125</v>
      </c>
      <c r="L631" s="2">
        <f>YEAR(K631)*10000+MONTH(K631)*100+DAY(K631)</f>
        <v>20070212</v>
      </c>
      <c r="M631" s="2">
        <f>MONTH(B631)</f>
        <v>2</v>
      </c>
      <c r="N631" s="2">
        <f>IF(M631=M630,N630,N630+1)</f>
        <v>22</v>
      </c>
      <c r="O631" s="3" t="str">
        <f>VLOOKUP(M$2:M$65536,months,2)</f>
        <v>February</v>
      </c>
      <c r="P631" s="3" t="str">
        <f>VLOOKUP(M$2:M$65536,months,3)</f>
        <v>Feb</v>
      </c>
      <c r="Q631" s="2">
        <f>IF(M$2:M$65536&lt;4,1,IF(M$2:M$65536&lt;7,2,IF(M$2:M$65536&lt;10,3,4)))</f>
        <v>1</v>
      </c>
      <c r="R631" s="2">
        <f>YEAR($B631)</f>
        <v>2007</v>
      </c>
      <c r="S631" s="2">
        <f>R631*100+M$2:M$65536</f>
        <v>200702</v>
      </c>
      <c r="T631" s="2">
        <f>IF(M$2:M$65536&lt;=6,M$2:M$65536+6,M$2:M$65536-6)</f>
        <v>8</v>
      </c>
      <c r="U631" s="2">
        <f>IF(M$2:M$65536&lt;4,3,IF(M$2:M$65536&lt;7,4,IF(M$2:M$65536&lt;10,1,2)))</f>
        <v>3</v>
      </c>
      <c r="V631" s="2">
        <f>IF(M$2:M$65536 &lt;= 6, R$2:R$2192, R$2:R$65536+1)</f>
        <v>2007</v>
      </c>
      <c r="W631" s="2" t="str">
        <f>IF(MONTH($B631+1)&lt;&gt;M631,"Month End","Not Month End")</f>
        <v>Not Month End</v>
      </c>
      <c r="X631" s="3">
        <f>DATE(R631-1,M631,D631)</f>
        <v>38760</v>
      </c>
      <c r="Z6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values(20070212, '2007-2-12',1, 12, 630, 'Monday', 'Mon', 'Weekday', 7, 92, '2007-2-12', 20070212, 2, 22, 'February', 'Feb', 1, 2007, 200702, 8, 3, 2007, 'Not Month End', '2006-2-12')</v>
      </c>
    </row>
    <row r="632" spans="1:26" x14ac:dyDescent="0.25">
      <c r="A632" s="2">
        <f>YEAR(B632)*10000+MONTH(B632)*100+DAY(B632)</f>
        <v>20070213</v>
      </c>
      <c r="B632" s="3">
        <f>B631+1</f>
        <v>39126</v>
      </c>
      <c r="C632" s="2">
        <f>WEEKDAY(B632,2)</f>
        <v>2</v>
      </c>
      <c r="D632" s="2">
        <f>DAY(B632)</f>
        <v>13</v>
      </c>
      <c r="E632" s="2">
        <f>IF(ISNUMBER(E631),E631+1,1)</f>
        <v>631</v>
      </c>
      <c r="F632" s="3" t="str">
        <f>VLOOKUP(C632,weekdays,2)</f>
        <v>Tuesday</v>
      </c>
      <c r="G632" s="3" t="str">
        <f>VLOOKUP(C632,weekdays,3)</f>
        <v>Tue</v>
      </c>
      <c r="H632" s="2" t="str">
        <f>IF(C632&lt;=5,"Weekday","Weekend")</f>
        <v>Weekday</v>
      </c>
      <c r="I632" s="2">
        <f>WEEKNUM(B632,2)</f>
        <v>7</v>
      </c>
      <c r="J632" s="2">
        <f>IF(I632=I631,J631,J631+1)</f>
        <v>92</v>
      </c>
      <c r="K632" s="3">
        <f>B632+1-C632</f>
        <v>39125</v>
      </c>
      <c r="L632" s="2">
        <f>YEAR(K632)*10000+MONTH(K632)*100+DAY(K632)</f>
        <v>20070212</v>
      </c>
      <c r="M632" s="2">
        <f>MONTH(B632)</f>
        <v>2</v>
      </c>
      <c r="N632" s="2">
        <f>IF(M632=M631,N631,N631+1)</f>
        <v>22</v>
      </c>
      <c r="O632" s="3" t="str">
        <f>VLOOKUP(M$2:M$65536,months,2)</f>
        <v>February</v>
      </c>
      <c r="P632" s="3" t="str">
        <f>VLOOKUP(M$2:M$65536,months,3)</f>
        <v>Feb</v>
      </c>
      <c r="Q632" s="2">
        <f>IF(M$2:M$65536&lt;4,1,IF(M$2:M$65536&lt;7,2,IF(M$2:M$65536&lt;10,3,4)))</f>
        <v>1</v>
      </c>
      <c r="R632" s="2">
        <f>YEAR($B632)</f>
        <v>2007</v>
      </c>
      <c r="S632" s="2">
        <f>R632*100+M$2:M$65536</f>
        <v>200702</v>
      </c>
      <c r="T632" s="2">
        <f>IF(M$2:M$65536&lt;=6,M$2:M$65536+6,M$2:M$65536-6)</f>
        <v>8</v>
      </c>
      <c r="U632" s="2">
        <f>IF(M$2:M$65536&lt;4,3,IF(M$2:M$65536&lt;7,4,IF(M$2:M$65536&lt;10,1,2)))</f>
        <v>3</v>
      </c>
      <c r="V632" s="2">
        <f>IF(M$2:M$65536 &lt;= 6, R$2:R$2192, R$2:R$65536+1)</f>
        <v>2007</v>
      </c>
      <c r="W632" s="2" t="str">
        <f>IF(MONTH($B632+1)&lt;&gt;M632,"Month End","Not Month End")</f>
        <v>Not Month End</v>
      </c>
      <c r="X632" s="3">
        <f>DATE(R632-1,M632,D632)</f>
        <v>38761</v>
      </c>
      <c r="Z6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values(20070213, '2007-2-13',2, 13, 631, 'Tuesday', 'Tue', 'Weekday', 7, 92, '2007-2-12', 20070212, 2, 22, 'February', 'Feb', 1, 2007, 200702, 8, 3, 2007, 'Not Month End', '2006-2-13')</v>
      </c>
    </row>
    <row r="633" spans="1:26" x14ac:dyDescent="0.25">
      <c r="A633" s="2">
        <f>YEAR(B633)*10000+MONTH(B633)*100+DAY(B633)</f>
        <v>20070214</v>
      </c>
      <c r="B633" s="3">
        <f>B632+1</f>
        <v>39127</v>
      </c>
      <c r="C633" s="2">
        <f>WEEKDAY(B633,2)</f>
        <v>3</v>
      </c>
      <c r="D633" s="2">
        <f>DAY(B633)</f>
        <v>14</v>
      </c>
      <c r="E633" s="2">
        <f>IF(ISNUMBER(E632),E632+1,1)</f>
        <v>632</v>
      </c>
      <c r="F633" s="3" t="str">
        <f>VLOOKUP(C633,weekdays,2)</f>
        <v>Wednesday</v>
      </c>
      <c r="G633" s="3" t="str">
        <f>VLOOKUP(C633,weekdays,3)</f>
        <v>Wed</v>
      </c>
      <c r="H633" s="2" t="str">
        <f>IF(C633&lt;=5,"Weekday","Weekend")</f>
        <v>Weekday</v>
      </c>
      <c r="I633" s="2">
        <f>WEEKNUM(B633,2)</f>
        <v>7</v>
      </c>
      <c r="J633" s="2">
        <f>IF(I633=I632,J632,J632+1)</f>
        <v>92</v>
      </c>
      <c r="K633" s="3">
        <f>B633+1-C633</f>
        <v>39125</v>
      </c>
      <c r="L633" s="2">
        <f>YEAR(K633)*10000+MONTH(K633)*100+DAY(K633)</f>
        <v>20070212</v>
      </c>
      <c r="M633" s="2">
        <f>MONTH(B633)</f>
        <v>2</v>
      </c>
      <c r="N633" s="2">
        <f>IF(M633=M632,N632,N632+1)</f>
        <v>22</v>
      </c>
      <c r="O633" s="3" t="str">
        <f>VLOOKUP(M$2:M$65536,months,2)</f>
        <v>February</v>
      </c>
      <c r="P633" s="3" t="str">
        <f>VLOOKUP(M$2:M$65536,months,3)</f>
        <v>Feb</v>
      </c>
      <c r="Q633" s="2">
        <f>IF(M$2:M$65536&lt;4,1,IF(M$2:M$65536&lt;7,2,IF(M$2:M$65536&lt;10,3,4)))</f>
        <v>1</v>
      </c>
      <c r="R633" s="2">
        <f>YEAR($B633)</f>
        <v>2007</v>
      </c>
      <c r="S633" s="2">
        <f>R633*100+M$2:M$65536</f>
        <v>200702</v>
      </c>
      <c r="T633" s="2">
        <f>IF(M$2:M$65536&lt;=6,M$2:M$65536+6,M$2:M$65536-6)</f>
        <v>8</v>
      </c>
      <c r="U633" s="2">
        <f>IF(M$2:M$65536&lt;4,3,IF(M$2:M$65536&lt;7,4,IF(M$2:M$65536&lt;10,1,2)))</f>
        <v>3</v>
      </c>
      <c r="V633" s="2">
        <f>IF(M$2:M$65536 &lt;= 6, R$2:R$2192, R$2:R$65536+1)</f>
        <v>2007</v>
      </c>
      <c r="W633" s="2" t="str">
        <f>IF(MONTH($B633+1)&lt;&gt;M633,"Month End","Not Month End")</f>
        <v>Not Month End</v>
      </c>
      <c r="X633" s="3">
        <f>DATE(R633-1,M633,D633)</f>
        <v>38762</v>
      </c>
      <c r="Z6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values(20070214, '2007-2-14',3, 14, 632, 'Wednesday', 'Wed', 'Weekday', 7, 92, '2007-2-12', 20070212, 2, 22, 'February', 'Feb', 1, 2007, 200702, 8, 3, 2007, 'Not Month End', '2006-2-14')</v>
      </c>
    </row>
    <row r="634" spans="1:26" x14ac:dyDescent="0.25">
      <c r="A634" s="2">
        <f>YEAR(B634)*10000+MONTH(B634)*100+DAY(B634)</f>
        <v>20070215</v>
      </c>
      <c r="B634" s="3">
        <f>B633+1</f>
        <v>39128</v>
      </c>
      <c r="C634" s="2">
        <f>WEEKDAY(B634,2)</f>
        <v>4</v>
      </c>
      <c r="D634" s="2">
        <f>DAY(B634)</f>
        <v>15</v>
      </c>
      <c r="E634" s="2">
        <f>IF(ISNUMBER(E633),E633+1,1)</f>
        <v>633</v>
      </c>
      <c r="F634" s="3" t="str">
        <f>VLOOKUP(C634,weekdays,2)</f>
        <v>Thursday</v>
      </c>
      <c r="G634" s="3" t="str">
        <f>VLOOKUP(C634,weekdays,3)</f>
        <v>Thu</v>
      </c>
      <c r="H634" s="2" t="str">
        <f>IF(C634&lt;=5,"Weekday","Weekend")</f>
        <v>Weekday</v>
      </c>
      <c r="I634" s="2">
        <f>WEEKNUM(B634,2)</f>
        <v>7</v>
      </c>
      <c r="J634" s="2">
        <f>IF(I634=I633,J633,J633+1)</f>
        <v>92</v>
      </c>
      <c r="K634" s="3">
        <f>B634+1-C634</f>
        <v>39125</v>
      </c>
      <c r="L634" s="2">
        <f>YEAR(K634)*10000+MONTH(K634)*100+DAY(K634)</f>
        <v>20070212</v>
      </c>
      <c r="M634" s="2">
        <f>MONTH(B634)</f>
        <v>2</v>
      </c>
      <c r="N634" s="2">
        <f>IF(M634=M633,N633,N633+1)</f>
        <v>22</v>
      </c>
      <c r="O634" s="3" t="str">
        <f>VLOOKUP(M$2:M$65536,months,2)</f>
        <v>February</v>
      </c>
      <c r="P634" s="3" t="str">
        <f>VLOOKUP(M$2:M$65536,months,3)</f>
        <v>Feb</v>
      </c>
      <c r="Q634" s="2">
        <f>IF(M$2:M$65536&lt;4,1,IF(M$2:M$65536&lt;7,2,IF(M$2:M$65536&lt;10,3,4)))</f>
        <v>1</v>
      </c>
      <c r="R634" s="2">
        <f>YEAR($B634)</f>
        <v>2007</v>
      </c>
      <c r="S634" s="2">
        <f>R634*100+M$2:M$65536</f>
        <v>200702</v>
      </c>
      <c r="T634" s="2">
        <f>IF(M$2:M$65536&lt;=6,M$2:M$65536+6,M$2:M$65536-6)</f>
        <v>8</v>
      </c>
      <c r="U634" s="2">
        <f>IF(M$2:M$65536&lt;4,3,IF(M$2:M$65536&lt;7,4,IF(M$2:M$65536&lt;10,1,2)))</f>
        <v>3</v>
      </c>
      <c r="V634" s="2">
        <f>IF(M$2:M$65536 &lt;= 6, R$2:R$2192, R$2:R$65536+1)</f>
        <v>2007</v>
      </c>
      <c r="W634" s="2" t="str">
        <f>IF(MONTH($B634+1)&lt;&gt;M634,"Month End","Not Month End")</f>
        <v>Not Month End</v>
      </c>
      <c r="X634" s="3">
        <f>DATE(R634-1,M634,D634)</f>
        <v>38763</v>
      </c>
      <c r="Z6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values(20070215, '2007-2-15',4, 15, 633, 'Thursday', 'Thu', 'Weekday', 7, 92, '2007-2-12', 20070212, 2, 22, 'February', 'Feb', 1, 2007, 200702, 8, 3, 2007, 'Not Month End', '2006-2-15')</v>
      </c>
    </row>
    <row r="635" spans="1:26" x14ac:dyDescent="0.25">
      <c r="A635" s="2">
        <f>YEAR(B635)*10000+MONTH(B635)*100+DAY(B635)</f>
        <v>20070216</v>
      </c>
      <c r="B635" s="3">
        <f>B634+1</f>
        <v>39129</v>
      </c>
      <c r="C635" s="2">
        <f>WEEKDAY(B635,2)</f>
        <v>5</v>
      </c>
      <c r="D635" s="2">
        <f>DAY(B635)</f>
        <v>16</v>
      </c>
      <c r="E635" s="2">
        <f>IF(ISNUMBER(E634),E634+1,1)</f>
        <v>634</v>
      </c>
      <c r="F635" s="3" t="str">
        <f>VLOOKUP(C635,weekdays,2)</f>
        <v>Friday</v>
      </c>
      <c r="G635" s="3" t="str">
        <f>VLOOKUP(C635,weekdays,3)</f>
        <v>Fri</v>
      </c>
      <c r="H635" s="2" t="str">
        <f>IF(C635&lt;=5,"Weekday","Weekend")</f>
        <v>Weekday</v>
      </c>
      <c r="I635" s="2">
        <f>WEEKNUM(B635,2)</f>
        <v>7</v>
      </c>
      <c r="J635" s="2">
        <f>IF(I635=I634,J634,J634+1)</f>
        <v>92</v>
      </c>
      <c r="K635" s="3">
        <f>B635+1-C635</f>
        <v>39125</v>
      </c>
      <c r="L635" s="2">
        <f>YEAR(K635)*10000+MONTH(K635)*100+DAY(K635)</f>
        <v>20070212</v>
      </c>
      <c r="M635" s="2">
        <f>MONTH(B635)</f>
        <v>2</v>
      </c>
      <c r="N635" s="2">
        <f>IF(M635=M634,N634,N634+1)</f>
        <v>22</v>
      </c>
      <c r="O635" s="3" t="str">
        <f>VLOOKUP(M$2:M$65536,months,2)</f>
        <v>February</v>
      </c>
      <c r="P635" s="3" t="str">
        <f>VLOOKUP(M$2:M$65536,months,3)</f>
        <v>Feb</v>
      </c>
      <c r="Q635" s="2">
        <f>IF(M$2:M$65536&lt;4,1,IF(M$2:M$65536&lt;7,2,IF(M$2:M$65536&lt;10,3,4)))</f>
        <v>1</v>
      </c>
      <c r="R635" s="2">
        <f>YEAR($B635)</f>
        <v>2007</v>
      </c>
      <c r="S635" s="2">
        <f>R635*100+M$2:M$65536</f>
        <v>200702</v>
      </c>
      <c r="T635" s="2">
        <f>IF(M$2:M$65536&lt;=6,M$2:M$65536+6,M$2:M$65536-6)</f>
        <v>8</v>
      </c>
      <c r="U635" s="2">
        <f>IF(M$2:M$65536&lt;4,3,IF(M$2:M$65536&lt;7,4,IF(M$2:M$65536&lt;10,1,2)))</f>
        <v>3</v>
      </c>
      <c r="V635" s="2">
        <f>IF(M$2:M$65536 &lt;= 6, R$2:R$2192, R$2:R$65536+1)</f>
        <v>2007</v>
      </c>
      <c r="W635" s="2" t="str">
        <f>IF(MONTH($B635+1)&lt;&gt;M635,"Month End","Not Month End")</f>
        <v>Not Month End</v>
      </c>
      <c r="X635" s="3">
        <f>DATE(R635-1,M635,D635)</f>
        <v>38764</v>
      </c>
      <c r="Z6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values(20070216, '2007-2-16',5, 16, 634, 'Friday', 'Fri', 'Weekday', 7, 92, '2007-2-12', 20070212, 2, 22, 'February', 'Feb', 1, 2007, 200702, 8, 3, 2007, 'Not Month End', '2006-2-16')</v>
      </c>
    </row>
    <row r="636" spans="1:26" x14ac:dyDescent="0.25">
      <c r="A636" s="2">
        <f>YEAR(B636)*10000+MONTH(B636)*100+DAY(B636)</f>
        <v>20070217</v>
      </c>
      <c r="B636" s="3">
        <f>B635+1</f>
        <v>39130</v>
      </c>
      <c r="C636" s="2">
        <f>WEEKDAY(B636,2)</f>
        <v>6</v>
      </c>
      <c r="D636" s="2">
        <f>DAY(B636)</f>
        <v>17</v>
      </c>
      <c r="E636" s="2">
        <f>IF(ISNUMBER(E635),E635+1,1)</f>
        <v>635</v>
      </c>
      <c r="F636" s="3" t="str">
        <f>VLOOKUP(C636,weekdays,2)</f>
        <v>Saturday</v>
      </c>
      <c r="G636" s="3" t="str">
        <f>VLOOKUP(C636,weekdays,3)</f>
        <v>Sat</v>
      </c>
      <c r="H636" s="2" t="str">
        <f>IF(C636&lt;=5,"Weekday","Weekend")</f>
        <v>Weekend</v>
      </c>
      <c r="I636" s="2">
        <f>WEEKNUM(B636,2)</f>
        <v>7</v>
      </c>
      <c r="J636" s="2">
        <f>IF(I636=I635,J635,J635+1)</f>
        <v>92</v>
      </c>
      <c r="K636" s="3">
        <f>B636+1-C636</f>
        <v>39125</v>
      </c>
      <c r="L636" s="2">
        <f>YEAR(K636)*10000+MONTH(K636)*100+DAY(K636)</f>
        <v>20070212</v>
      </c>
      <c r="M636" s="2">
        <f>MONTH(B636)</f>
        <v>2</v>
      </c>
      <c r="N636" s="2">
        <f>IF(M636=M635,N635,N635+1)</f>
        <v>22</v>
      </c>
      <c r="O636" s="3" t="str">
        <f>VLOOKUP(M$2:M$65536,months,2)</f>
        <v>February</v>
      </c>
      <c r="P636" s="3" t="str">
        <f>VLOOKUP(M$2:M$65536,months,3)</f>
        <v>Feb</v>
      </c>
      <c r="Q636" s="2">
        <f>IF(M$2:M$65536&lt;4,1,IF(M$2:M$65536&lt;7,2,IF(M$2:M$65536&lt;10,3,4)))</f>
        <v>1</v>
      </c>
      <c r="R636" s="2">
        <f>YEAR($B636)</f>
        <v>2007</v>
      </c>
      <c r="S636" s="2">
        <f>R636*100+M$2:M$65536</f>
        <v>200702</v>
      </c>
      <c r="T636" s="2">
        <f>IF(M$2:M$65536&lt;=6,M$2:M$65536+6,M$2:M$65536-6)</f>
        <v>8</v>
      </c>
      <c r="U636" s="2">
        <f>IF(M$2:M$65536&lt;4,3,IF(M$2:M$65536&lt;7,4,IF(M$2:M$65536&lt;10,1,2)))</f>
        <v>3</v>
      </c>
      <c r="V636" s="2">
        <f>IF(M$2:M$65536 &lt;= 6, R$2:R$2192, R$2:R$65536+1)</f>
        <v>2007</v>
      </c>
      <c r="W636" s="2" t="str">
        <f>IF(MONTH($B636+1)&lt;&gt;M636,"Month End","Not Month End")</f>
        <v>Not Month End</v>
      </c>
      <c r="X636" s="3">
        <f>DATE(R636-1,M636,D636)</f>
        <v>38765</v>
      </c>
      <c r="Z6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values(20070217, '2007-2-17',6, 17, 635, 'Saturday', 'Sat', 'Weekend', 7, 92, '2007-2-12', 20070212, 2, 22, 'February', 'Feb', 1, 2007, 200702, 8, 3, 2007, 'Not Month End', '2006-2-17')</v>
      </c>
    </row>
    <row r="637" spans="1:26" x14ac:dyDescent="0.25">
      <c r="A637" s="2">
        <f>YEAR(B637)*10000+MONTH(B637)*100+DAY(B637)</f>
        <v>20070218</v>
      </c>
      <c r="B637" s="3">
        <f>B636+1</f>
        <v>39131</v>
      </c>
      <c r="C637" s="2">
        <f>WEEKDAY(B637,2)</f>
        <v>7</v>
      </c>
      <c r="D637" s="2">
        <f>DAY(B637)</f>
        <v>18</v>
      </c>
      <c r="E637" s="2">
        <f>IF(ISNUMBER(E636),E636+1,1)</f>
        <v>636</v>
      </c>
      <c r="F637" s="3" t="str">
        <f>VLOOKUP(C637,weekdays,2)</f>
        <v>Sunday</v>
      </c>
      <c r="G637" s="3" t="str">
        <f>VLOOKUP(C637,weekdays,3)</f>
        <v>Sun</v>
      </c>
      <c r="H637" s="2" t="str">
        <f>IF(C637&lt;=5,"Weekday","Weekend")</f>
        <v>Weekend</v>
      </c>
      <c r="I637" s="2">
        <f>WEEKNUM(B637,2)</f>
        <v>7</v>
      </c>
      <c r="J637" s="2">
        <f>IF(I637=I636,J636,J636+1)</f>
        <v>92</v>
      </c>
      <c r="K637" s="3">
        <f>B637+1-C637</f>
        <v>39125</v>
      </c>
      <c r="L637" s="2">
        <f>YEAR(K637)*10000+MONTH(K637)*100+DAY(K637)</f>
        <v>20070212</v>
      </c>
      <c r="M637" s="2">
        <f>MONTH(B637)</f>
        <v>2</v>
      </c>
      <c r="N637" s="2">
        <f>IF(M637=M636,N636,N636+1)</f>
        <v>22</v>
      </c>
      <c r="O637" s="3" t="str">
        <f>VLOOKUP(M$2:M$65536,months,2)</f>
        <v>February</v>
      </c>
      <c r="P637" s="3" t="str">
        <f>VLOOKUP(M$2:M$65536,months,3)</f>
        <v>Feb</v>
      </c>
      <c r="Q637" s="2">
        <f>IF(M$2:M$65536&lt;4,1,IF(M$2:M$65536&lt;7,2,IF(M$2:M$65536&lt;10,3,4)))</f>
        <v>1</v>
      </c>
      <c r="R637" s="2">
        <f>YEAR($B637)</f>
        <v>2007</v>
      </c>
      <c r="S637" s="2">
        <f>R637*100+M$2:M$65536</f>
        <v>200702</v>
      </c>
      <c r="T637" s="2">
        <f>IF(M$2:M$65536&lt;=6,M$2:M$65536+6,M$2:M$65536-6)</f>
        <v>8</v>
      </c>
      <c r="U637" s="2">
        <f>IF(M$2:M$65536&lt;4,3,IF(M$2:M$65536&lt;7,4,IF(M$2:M$65536&lt;10,1,2)))</f>
        <v>3</v>
      </c>
      <c r="V637" s="2">
        <f>IF(M$2:M$65536 &lt;= 6, R$2:R$2192, R$2:R$65536+1)</f>
        <v>2007</v>
      </c>
      <c r="W637" s="2" t="str">
        <f>IF(MONTH($B637+1)&lt;&gt;M637,"Month End","Not Month End")</f>
        <v>Not Month End</v>
      </c>
      <c r="X637" s="3">
        <f>DATE(R637-1,M637,D637)</f>
        <v>38766</v>
      </c>
      <c r="Z6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values(20070218, '2007-2-18',7, 18, 636, 'Sunday', 'Sun', 'Weekend', 7, 92, '2007-2-12', 20070212, 2, 22, 'February', 'Feb', 1, 2007, 200702, 8, 3, 2007, 'Not Month End', '2006-2-18')</v>
      </c>
    </row>
    <row r="638" spans="1:26" x14ac:dyDescent="0.25">
      <c r="A638" s="2">
        <f>YEAR(B638)*10000+MONTH(B638)*100+DAY(B638)</f>
        <v>20070219</v>
      </c>
      <c r="B638" s="3">
        <f>B637+1</f>
        <v>39132</v>
      </c>
      <c r="C638" s="2">
        <f>WEEKDAY(B638,2)</f>
        <v>1</v>
      </c>
      <c r="D638" s="2">
        <f>DAY(B638)</f>
        <v>19</v>
      </c>
      <c r="E638" s="2">
        <f>IF(ISNUMBER(E637),E637+1,1)</f>
        <v>637</v>
      </c>
      <c r="F638" s="3" t="str">
        <f>VLOOKUP(C638,weekdays,2)</f>
        <v>Monday</v>
      </c>
      <c r="G638" s="3" t="str">
        <f>VLOOKUP(C638,weekdays,3)</f>
        <v>Mon</v>
      </c>
      <c r="H638" s="2" t="str">
        <f>IF(C638&lt;=5,"Weekday","Weekend")</f>
        <v>Weekday</v>
      </c>
      <c r="I638" s="2">
        <f>WEEKNUM(B638,2)</f>
        <v>8</v>
      </c>
      <c r="J638" s="2">
        <f>IF(I638=I637,J637,J637+1)</f>
        <v>93</v>
      </c>
      <c r="K638" s="3">
        <f>B638+1-C638</f>
        <v>39132</v>
      </c>
      <c r="L638" s="2">
        <f>YEAR(K638)*10000+MONTH(K638)*100+DAY(K638)</f>
        <v>20070219</v>
      </c>
      <c r="M638" s="2">
        <f>MONTH(B638)</f>
        <v>2</v>
      </c>
      <c r="N638" s="2">
        <f>IF(M638=M637,N637,N637+1)</f>
        <v>22</v>
      </c>
      <c r="O638" s="3" t="str">
        <f>VLOOKUP(M$2:M$65536,months,2)</f>
        <v>February</v>
      </c>
      <c r="P638" s="3" t="str">
        <f>VLOOKUP(M$2:M$65536,months,3)</f>
        <v>Feb</v>
      </c>
      <c r="Q638" s="2">
        <f>IF(M$2:M$65536&lt;4,1,IF(M$2:M$65536&lt;7,2,IF(M$2:M$65536&lt;10,3,4)))</f>
        <v>1</v>
      </c>
      <c r="R638" s="2">
        <f>YEAR($B638)</f>
        <v>2007</v>
      </c>
      <c r="S638" s="2">
        <f>R638*100+M$2:M$65536</f>
        <v>200702</v>
      </c>
      <c r="T638" s="2">
        <f>IF(M$2:M$65536&lt;=6,M$2:M$65536+6,M$2:M$65536-6)</f>
        <v>8</v>
      </c>
      <c r="U638" s="2">
        <f>IF(M$2:M$65536&lt;4,3,IF(M$2:M$65536&lt;7,4,IF(M$2:M$65536&lt;10,1,2)))</f>
        <v>3</v>
      </c>
      <c r="V638" s="2">
        <f>IF(M$2:M$65536 &lt;= 6, R$2:R$2192, R$2:R$65536+1)</f>
        <v>2007</v>
      </c>
      <c r="W638" s="2" t="str">
        <f>IF(MONTH($B638+1)&lt;&gt;M638,"Month End","Not Month End")</f>
        <v>Not Month End</v>
      </c>
      <c r="X638" s="3">
        <f>DATE(R638-1,M638,D638)</f>
        <v>38767</v>
      </c>
      <c r="Z6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values(20070219, '2007-2-19',1, 19, 637, 'Monday', 'Mon', 'Weekday', 8, 93, '2007-2-19', 20070219, 2, 22, 'February', 'Feb', 1, 2007, 200702, 8, 3, 2007, 'Not Month End', '2006-2-19')</v>
      </c>
    </row>
    <row r="639" spans="1:26" x14ac:dyDescent="0.25">
      <c r="A639" s="2">
        <f>YEAR(B639)*10000+MONTH(B639)*100+DAY(B639)</f>
        <v>20070220</v>
      </c>
      <c r="B639" s="3">
        <f>B638+1</f>
        <v>39133</v>
      </c>
      <c r="C639" s="2">
        <f>WEEKDAY(B639,2)</f>
        <v>2</v>
      </c>
      <c r="D639" s="2">
        <f>DAY(B639)</f>
        <v>20</v>
      </c>
      <c r="E639" s="2">
        <f>IF(ISNUMBER(E638),E638+1,1)</f>
        <v>638</v>
      </c>
      <c r="F639" s="3" t="str">
        <f>VLOOKUP(C639,weekdays,2)</f>
        <v>Tuesday</v>
      </c>
      <c r="G639" s="3" t="str">
        <f>VLOOKUP(C639,weekdays,3)</f>
        <v>Tue</v>
      </c>
      <c r="H639" s="2" t="str">
        <f>IF(C639&lt;=5,"Weekday","Weekend")</f>
        <v>Weekday</v>
      </c>
      <c r="I639" s="2">
        <f>WEEKNUM(B639,2)</f>
        <v>8</v>
      </c>
      <c r="J639" s="2">
        <f>IF(I639=I638,J638,J638+1)</f>
        <v>93</v>
      </c>
      <c r="K639" s="3">
        <f>B639+1-C639</f>
        <v>39132</v>
      </c>
      <c r="L639" s="2">
        <f>YEAR(K639)*10000+MONTH(K639)*100+DAY(K639)</f>
        <v>20070219</v>
      </c>
      <c r="M639" s="2">
        <f>MONTH(B639)</f>
        <v>2</v>
      </c>
      <c r="N639" s="2">
        <f>IF(M639=M638,N638,N638+1)</f>
        <v>22</v>
      </c>
      <c r="O639" s="3" t="str">
        <f>VLOOKUP(M$2:M$65536,months,2)</f>
        <v>February</v>
      </c>
      <c r="P639" s="3" t="str">
        <f>VLOOKUP(M$2:M$65536,months,3)</f>
        <v>Feb</v>
      </c>
      <c r="Q639" s="2">
        <f>IF(M$2:M$65536&lt;4,1,IF(M$2:M$65536&lt;7,2,IF(M$2:M$65536&lt;10,3,4)))</f>
        <v>1</v>
      </c>
      <c r="R639" s="2">
        <f>YEAR($B639)</f>
        <v>2007</v>
      </c>
      <c r="S639" s="2">
        <f>R639*100+M$2:M$65536</f>
        <v>200702</v>
      </c>
      <c r="T639" s="2">
        <f>IF(M$2:M$65536&lt;=6,M$2:M$65536+6,M$2:M$65536-6)</f>
        <v>8</v>
      </c>
      <c r="U639" s="2">
        <f>IF(M$2:M$65536&lt;4,3,IF(M$2:M$65536&lt;7,4,IF(M$2:M$65536&lt;10,1,2)))</f>
        <v>3</v>
      </c>
      <c r="V639" s="2">
        <f>IF(M$2:M$65536 &lt;= 6, R$2:R$2192, R$2:R$65536+1)</f>
        <v>2007</v>
      </c>
      <c r="W639" s="2" t="str">
        <f>IF(MONTH($B639+1)&lt;&gt;M639,"Month End","Not Month End")</f>
        <v>Not Month End</v>
      </c>
      <c r="X639" s="3">
        <f>DATE(R639-1,M639,D639)</f>
        <v>38768</v>
      </c>
      <c r="Z6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values(20070220, '2007-2-20',2, 20, 638, 'Tuesday', 'Tue', 'Weekday', 8, 93, '2007-2-19', 20070219, 2, 22, 'February', 'Feb', 1, 2007, 200702, 8, 3, 2007, 'Not Month End', '2006-2-20')</v>
      </c>
    </row>
    <row r="640" spans="1:26" x14ac:dyDescent="0.25">
      <c r="A640" s="2">
        <f>YEAR(B640)*10000+MONTH(B640)*100+DAY(B640)</f>
        <v>20070221</v>
      </c>
      <c r="B640" s="3">
        <f>B639+1</f>
        <v>39134</v>
      </c>
      <c r="C640" s="2">
        <f>WEEKDAY(B640,2)</f>
        <v>3</v>
      </c>
      <c r="D640" s="2">
        <f>DAY(B640)</f>
        <v>21</v>
      </c>
      <c r="E640" s="2">
        <f>IF(ISNUMBER(E639),E639+1,1)</f>
        <v>639</v>
      </c>
      <c r="F640" s="3" t="str">
        <f>VLOOKUP(C640,weekdays,2)</f>
        <v>Wednesday</v>
      </c>
      <c r="G640" s="3" t="str">
        <f>VLOOKUP(C640,weekdays,3)</f>
        <v>Wed</v>
      </c>
      <c r="H640" s="2" t="str">
        <f>IF(C640&lt;=5,"Weekday","Weekend")</f>
        <v>Weekday</v>
      </c>
      <c r="I640" s="2">
        <f>WEEKNUM(B640,2)</f>
        <v>8</v>
      </c>
      <c r="J640" s="2">
        <f>IF(I640=I639,J639,J639+1)</f>
        <v>93</v>
      </c>
      <c r="K640" s="3">
        <f>B640+1-C640</f>
        <v>39132</v>
      </c>
      <c r="L640" s="2">
        <f>YEAR(K640)*10000+MONTH(K640)*100+DAY(K640)</f>
        <v>20070219</v>
      </c>
      <c r="M640" s="2">
        <f>MONTH(B640)</f>
        <v>2</v>
      </c>
      <c r="N640" s="2">
        <f>IF(M640=M639,N639,N639+1)</f>
        <v>22</v>
      </c>
      <c r="O640" s="3" t="str">
        <f>VLOOKUP(M$2:M$65536,months,2)</f>
        <v>February</v>
      </c>
      <c r="P640" s="3" t="str">
        <f>VLOOKUP(M$2:M$65536,months,3)</f>
        <v>Feb</v>
      </c>
      <c r="Q640" s="2">
        <f>IF(M$2:M$65536&lt;4,1,IF(M$2:M$65536&lt;7,2,IF(M$2:M$65536&lt;10,3,4)))</f>
        <v>1</v>
      </c>
      <c r="R640" s="2">
        <f>YEAR($B640)</f>
        <v>2007</v>
      </c>
      <c r="S640" s="2">
        <f>R640*100+M$2:M$65536</f>
        <v>200702</v>
      </c>
      <c r="T640" s="2">
        <f>IF(M$2:M$65536&lt;=6,M$2:M$65536+6,M$2:M$65536-6)</f>
        <v>8</v>
      </c>
      <c r="U640" s="2">
        <f>IF(M$2:M$65536&lt;4,3,IF(M$2:M$65536&lt;7,4,IF(M$2:M$65536&lt;10,1,2)))</f>
        <v>3</v>
      </c>
      <c r="V640" s="2">
        <f>IF(M$2:M$65536 &lt;= 6, R$2:R$2192, R$2:R$65536+1)</f>
        <v>2007</v>
      </c>
      <c r="W640" s="2" t="str">
        <f>IF(MONTH($B640+1)&lt;&gt;M640,"Month End","Not Month End")</f>
        <v>Not Month End</v>
      </c>
      <c r="X640" s="3">
        <f>DATE(R640-1,M640,D640)</f>
        <v>38769</v>
      </c>
      <c r="Z6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values(20070221, '2007-2-21',3, 21, 639, 'Wednesday', 'Wed', 'Weekday', 8, 93, '2007-2-19', 20070219, 2, 22, 'February', 'Feb', 1, 2007, 200702, 8, 3, 2007, 'Not Month End', '2006-2-21')</v>
      </c>
    </row>
    <row r="641" spans="1:26" x14ac:dyDescent="0.25">
      <c r="A641" s="2">
        <f>YEAR(B641)*10000+MONTH(B641)*100+DAY(B641)</f>
        <v>20070222</v>
      </c>
      <c r="B641" s="3">
        <f>B640+1</f>
        <v>39135</v>
      </c>
      <c r="C641" s="2">
        <f>WEEKDAY(B641,2)</f>
        <v>4</v>
      </c>
      <c r="D641" s="2">
        <f>DAY(B641)</f>
        <v>22</v>
      </c>
      <c r="E641" s="2">
        <f>IF(ISNUMBER(E640),E640+1,1)</f>
        <v>640</v>
      </c>
      <c r="F641" s="3" t="str">
        <f>VLOOKUP(C641,weekdays,2)</f>
        <v>Thursday</v>
      </c>
      <c r="G641" s="3" t="str">
        <f>VLOOKUP(C641,weekdays,3)</f>
        <v>Thu</v>
      </c>
      <c r="H641" s="2" t="str">
        <f>IF(C641&lt;=5,"Weekday","Weekend")</f>
        <v>Weekday</v>
      </c>
      <c r="I641" s="2">
        <f>WEEKNUM(B641,2)</f>
        <v>8</v>
      </c>
      <c r="J641" s="2">
        <f>IF(I641=I640,J640,J640+1)</f>
        <v>93</v>
      </c>
      <c r="K641" s="3">
        <f>B641+1-C641</f>
        <v>39132</v>
      </c>
      <c r="L641" s="2">
        <f>YEAR(K641)*10000+MONTH(K641)*100+DAY(K641)</f>
        <v>20070219</v>
      </c>
      <c r="M641" s="2">
        <f>MONTH(B641)</f>
        <v>2</v>
      </c>
      <c r="N641" s="2">
        <f>IF(M641=M640,N640,N640+1)</f>
        <v>22</v>
      </c>
      <c r="O641" s="3" t="str">
        <f>VLOOKUP(M$2:M$65536,months,2)</f>
        <v>February</v>
      </c>
      <c r="P641" s="3" t="str">
        <f>VLOOKUP(M$2:M$65536,months,3)</f>
        <v>Feb</v>
      </c>
      <c r="Q641" s="2">
        <f>IF(M$2:M$65536&lt;4,1,IF(M$2:M$65536&lt;7,2,IF(M$2:M$65536&lt;10,3,4)))</f>
        <v>1</v>
      </c>
      <c r="R641" s="2">
        <f>YEAR($B641)</f>
        <v>2007</v>
      </c>
      <c r="S641" s="2">
        <f>R641*100+M$2:M$65536</f>
        <v>200702</v>
      </c>
      <c r="T641" s="2">
        <f>IF(M$2:M$65536&lt;=6,M$2:M$65536+6,M$2:M$65536-6)</f>
        <v>8</v>
      </c>
      <c r="U641" s="2">
        <f>IF(M$2:M$65536&lt;4,3,IF(M$2:M$65536&lt;7,4,IF(M$2:M$65536&lt;10,1,2)))</f>
        <v>3</v>
      </c>
      <c r="V641" s="2">
        <f>IF(M$2:M$65536 &lt;= 6, R$2:R$2192, R$2:R$65536+1)</f>
        <v>2007</v>
      </c>
      <c r="W641" s="2" t="str">
        <f>IF(MONTH($B641+1)&lt;&gt;M641,"Month End","Not Month End")</f>
        <v>Not Month End</v>
      </c>
      <c r="X641" s="3">
        <f>DATE(R641-1,M641,D641)</f>
        <v>38770</v>
      </c>
      <c r="Z6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values(20070222, '2007-2-22',4, 22, 640, 'Thursday', 'Thu', 'Weekday', 8, 93, '2007-2-19', 20070219, 2, 22, 'February', 'Feb', 1, 2007, 200702, 8, 3, 2007, 'Not Month End', '2006-2-22')</v>
      </c>
    </row>
    <row r="642" spans="1:26" x14ac:dyDescent="0.25">
      <c r="A642" s="2">
        <f>YEAR(B642)*10000+MONTH(B642)*100+DAY(B642)</f>
        <v>20070223</v>
      </c>
      <c r="B642" s="3">
        <f>B641+1</f>
        <v>39136</v>
      </c>
      <c r="C642" s="2">
        <f>WEEKDAY(B642,2)</f>
        <v>5</v>
      </c>
      <c r="D642" s="2">
        <f>DAY(B642)</f>
        <v>23</v>
      </c>
      <c r="E642" s="2">
        <f>IF(ISNUMBER(E641),E641+1,1)</f>
        <v>641</v>
      </c>
      <c r="F642" s="3" t="str">
        <f>VLOOKUP(C642,weekdays,2)</f>
        <v>Friday</v>
      </c>
      <c r="G642" s="3" t="str">
        <f>VLOOKUP(C642,weekdays,3)</f>
        <v>Fri</v>
      </c>
      <c r="H642" s="2" t="str">
        <f>IF(C642&lt;=5,"Weekday","Weekend")</f>
        <v>Weekday</v>
      </c>
      <c r="I642" s="2">
        <f>WEEKNUM(B642,2)</f>
        <v>8</v>
      </c>
      <c r="J642" s="2">
        <f>IF(I642=I641,J641,J641+1)</f>
        <v>93</v>
      </c>
      <c r="K642" s="3">
        <f>B642+1-C642</f>
        <v>39132</v>
      </c>
      <c r="L642" s="2">
        <f>YEAR(K642)*10000+MONTH(K642)*100+DAY(K642)</f>
        <v>20070219</v>
      </c>
      <c r="M642" s="2">
        <f>MONTH(B642)</f>
        <v>2</v>
      </c>
      <c r="N642" s="2">
        <f>IF(M642=M641,N641,N641+1)</f>
        <v>22</v>
      </c>
      <c r="O642" s="3" t="str">
        <f>VLOOKUP(M$2:M$65536,months,2)</f>
        <v>February</v>
      </c>
      <c r="P642" s="3" t="str">
        <f>VLOOKUP(M$2:M$65536,months,3)</f>
        <v>Feb</v>
      </c>
      <c r="Q642" s="2">
        <f>IF(M$2:M$65536&lt;4,1,IF(M$2:M$65536&lt;7,2,IF(M$2:M$65536&lt;10,3,4)))</f>
        <v>1</v>
      </c>
      <c r="R642" s="2">
        <f>YEAR($B642)</f>
        <v>2007</v>
      </c>
      <c r="S642" s="2">
        <f>R642*100+M$2:M$65536</f>
        <v>200702</v>
      </c>
      <c r="T642" s="2">
        <f>IF(M$2:M$65536&lt;=6,M$2:M$65536+6,M$2:M$65536-6)</f>
        <v>8</v>
      </c>
      <c r="U642" s="2">
        <f>IF(M$2:M$65536&lt;4,3,IF(M$2:M$65536&lt;7,4,IF(M$2:M$65536&lt;10,1,2)))</f>
        <v>3</v>
      </c>
      <c r="V642" s="2">
        <f>IF(M$2:M$65536 &lt;= 6, R$2:R$2192, R$2:R$65536+1)</f>
        <v>2007</v>
      </c>
      <c r="W642" s="2" t="str">
        <f>IF(MONTH($B642+1)&lt;&gt;M642,"Month End","Not Month End")</f>
        <v>Not Month End</v>
      </c>
      <c r="X642" s="3">
        <f>DATE(R642-1,M642,D642)</f>
        <v>38771</v>
      </c>
      <c r="Z6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values(20070223, '2007-2-23',5, 23, 641, 'Friday', 'Fri', 'Weekday', 8, 93, '2007-2-19', 20070219, 2, 22, 'February', 'Feb', 1, 2007, 200702, 8, 3, 2007, 'Not Month End', '2006-2-23')</v>
      </c>
    </row>
    <row r="643" spans="1:26" x14ac:dyDescent="0.25">
      <c r="A643" s="2">
        <f>YEAR(B643)*10000+MONTH(B643)*100+DAY(B643)</f>
        <v>20070224</v>
      </c>
      <c r="B643" s="3">
        <f>B642+1</f>
        <v>39137</v>
      </c>
      <c r="C643" s="2">
        <f>WEEKDAY(B643,2)</f>
        <v>6</v>
      </c>
      <c r="D643" s="2">
        <f>DAY(B643)</f>
        <v>24</v>
      </c>
      <c r="E643" s="2">
        <f>IF(ISNUMBER(E642),E642+1,1)</f>
        <v>642</v>
      </c>
      <c r="F643" s="3" t="str">
        <f>VLOOKUP(C643,weekdays,2)</f>
        <v>Saturday</v>
      </c>
      <c r="G643" s="3" t="str">
        <f>VLOOKUP(C643,weekdays,3)</f>
        <v>Sat</v>
      </c>
      <c r="H643" s="2" t="str">
        <f>IF(C643&lt;=5,"Weekday","Weekend")</f>
        <v>Weekend</v>
      </c>
      <c r="I643" s="2">
        <f>WEEKNUM(B643,2)</f>
        <v>8</v>
      </c>
      <c r="J643" s="2">
        <f>IF(I643=I642,J642,J642+1)</f>
        <v>93</v>
      </c>
      <c r="K643" s="3">
        <f>B643+1-C643</f>
        <v>39132</v>
      </c>
      <c r="L643" s="2">
        <f>YEAR(K643)*10000+MONTH(K643)*100+DAY(K643)</f>
        <v>20070219</v>
      </c>
      <c r="M643" s="2">
        <f>MONTH(B643)</f>
        <v>2</v>
      </c>
      <c r="N643" s="2">
        <f>IF(M643=M642,N642,N642+1)</f>
        <v>22</v>
      </c>
      <c r="O643" s="3" t="str">
        <f>VLOOKUP(M$2:M$65536,months,2)</f>
        <v>February</v>
      </c>
      <c r="P643" s="3" t="str">
        <f>VLOOKUP(M$2:M$65536,months,3)</f>
        <v>Feb</v>
      </c>
      <c r="Q643" s="2">
        <f>IF(M$2:M$65536&lt;4,1,IF(M$2:M$65536&lt;7,2,IF(M$2:M$65536&lt;10,3,4)))</f>
        <v>1</v>
      </c>
      <c r="R643" s="2">
        <f>YEAR($B643)</f>
        <v>2007</v>
      </c>
      <c r="S643" s="2">
        <f>R643*100+M$2:M$65536</f>
        <v>200702</v>
      </c>
      <c r="T643" s="2">
        <f>IF(M$2:M$65536&lt;=6,M$2:M$65536+6,M$2:M$65536-6)</f>
        <v>8</v>
      </c>
      <c r="U643" s="2">
        <f>IF(M$2:M$65536&lt;4,3,IF(M$2:M$65536&lt;7,4,IF(M$2:M$65536&lt;10,1,2)))</f>
        <v>3</v>
      </c>
      <c r="V643" s="2">
        <f>IF(M$2:M$65536 &lt;= 6, R$2:R$2192, R$2:R$65536+1)</f>
        <v>2007</v>
      </c>
      <c r="W643" s="2" t="str">
        <f>IF(MONTH($B643+1)&lt;&gt;M643,"Month End","Not Month End")</f>
        <v>Not Month End</v>
      </c>
      <c r="X643" s="3">
        <f>DATE(R643-1,M643,D643)</f>
        <v>38772</v>
      </c>
      <c r="Z6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values(20070224, '2007-2-24',6, 24, 642, 'Saturday', 'Sat', 'Weekend', 8, 93, '2007-2-19', 20070219, 2, 22, 'February', 'Feb', 1, 2007, 200702, 8, 3, 2007, 'Not Month End', '2006-2-24')</v>
      </c>
    </row>
    <row r="644" spans="1:26" x14ac:dyDescent="0.25">
      <c r="A644" s="2">
        <f>YEAR(B644)*10000+MONTH(B644)*100+DAY(B644)</f>
        <v>20070225</v>
      </c>
      <c r="B644" s="3">
        <f>B643+1</f>
        <v>39138</v>
      </c>
      <c r="C644" s="2">
        <f>WEEKDAY(B644,2)</f>
        <v>7</v>
      </c>
      <c r="D644" s="2">
        <f>DAY(B644)</f>
        <v>25</v>
      </c>
      <c r="E644" s="2">
        <f>IF(ISNUMBER(E643),E643+1,1)</f>
        <v>643</v>
      </c>
      <c r="F644" s="3" t="str">
        <f>VLOOKUP(C644,weekdays,2)</f>
        <v>Sunday</v>
      </c>
      <c r="G644" s="3" t="str">
        <f>VLOOKUP(C644,weekdays,3)</f>
        <v>Sun</v>
      </c>
      <c r="H644" s="2" t="str">
        <f>IF(C644&lt;=5,"Weekday","Weekend")</f>
        <v>Weekend</v>
      </c>
      <c r="I644" s="2">
        <f>WEEKNUM(B644,2)</f>
        <v>8</v>
      </c>
      <c r="J644" s="2">
        <f>IF(I644=I643,J643,J643+1)</f>
        <v>93</v>
      </c>
      <c r="K644" s="3">
        <f>B644+1-C644</f>
        <v>39132</v>
      </c>
      <c r="L644" s="2">
        <f>YEAR(K644)*10000+MONTH(K644)*100+DAY(K644)</f>
        <v>20070219</v>
      </c>
      <c r="M644" s="2">
        <f>MONTH(B644)</f>
        <v>2</v>
      </c>
      <c r="N644" s="2">
        <f>IF(M644=M643,N643,N643+1)</f>
        <v>22</v>
      </c>
      <c r="O644" s="3" t="str">
        <f>VLOOKUP(M$2:M$65536,months,2)</f>
        <v>February</v>
      </c>
      <c r="P644" s="3" t="str">
        <f>VLOOKUP(M$2:M$65536,months,3)</f>
        <v>Feb</v>
      </c>
      <c r="Q644" s="2">
        <f>IF(M$2:M$65536&lt;4,1,IF(M$2:M$65536&lt;7,2,IF(M$2:M$65536&lt;10,3,4)))</f>
        <v>1</v>
      </c>
      <c r="R644" s="2">
        <f>YEAR($B644)</f>
        <v>2007</v>
      </c>
      <c r="S644" s="2">
        <f>R644*100+M$2:M$65536</f>
        <v>200702</v>
      </c>
      <c r="T644" s="2">
        <f>IF(M$2:M$65536&lt;=6,M$2:M$65536+6,M$2:M$65536-6)</f>
        <v>8</v>
      </c>
      <c r="U644" s="2">
        <f>IF(M$2:M$65536&lt;4,3,IF(M$2:M$65536&lt;7,4,IF(M$2:M$65536&lt;10,1,2)))</f>
        <v>3</v>
      </c>
      <c r="V644" s="2">
        <f>IF(M$2:M$65536 &lt;= 6, R$2:R$2192, R$2:R$65536+1)</f>
        <v>2007</v>
      </c>
      <c r="W644" s="2" t="str">
        <f>IF(MONTH($B644+1)&lt;&gt;M644,"Month End","Not Month End")</f>
        <v>Not Month End</v>
      </c>
      <c r="X644" s="3">
        <f>DATE(R644-1,M644,D644)</f>
        <v>38773</v>
      </c>
      <c r="Z6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values(20070225, '2007-2-25',7, 25, 643, 'Sunday', 'Sun', 'Weekend', 8, 93, '2007-2-19', 20070219, 2, 22, 'February', 'Feb', 1, 2007, 200702, 8, 3, 2007, 'Not Month End', '2006-2-25')</v>
      </c>
    </row>
    <row r="645" spans="1:26" x14ac:dyDescent="0.25">
      <c r="A645" s="2">
        <f>YEAR(B645)*10000+MONTH(B645)*100+DAY(B645)</f>
        <v>20070226</v>
      </c>
      <c r="B645" s="3">
        <f>B644+1</f>
        <v>39139</v>
      </c>
      <c r="C645" s="2">
        <f>WEEKDAY(B645,2)</f>
        <v>1</v>
      </c>
      <c r="D645" s="2">
        <f>DAY(B645)</f>
        <v>26</v>
      </c>
      <c r="E645" s="2">
        <f>IF(ISNUMBER(E644),E644+1,1)</f>
        <v>644</v>
      </c>
      <c r="F645" s="3" t="str">
        <f>VLOOKUP(C645,weekdays,2)</f>
        <v>Monday</v>
      </c>
      <c r="G645" s="3" t="str">
        <f>VLOOKUP(C645,weekdays,3)</f>
        <v>Mon</v>
      </c>
      <c r="H645" s="2" t="str">
        <f>IF(C645&lt;=5,"Weekday","Weekend")</f>
        <v>Weekday</v>
      </c>
      <c r="I645" s="2">
        <f>WEEKNUM(B645,2)</f>
        <v>9</v>
      </c>
      <c r="J645" s="2">
        <f>IF(I645=I644,J644,J644+1)</f>
        <v>94</v>
      </c>
      <c r="K645" s="3">
        <f>B645+1-C645</f>
        <v>39139</v>
      </c>
      <c r="L645" s="2">
        <f>YEAR(K645)*10000+MONTH(K645)*100+DAY(K645)</f>
        <v>20070226</v>
      </c>
      <c r="M645" s="2">
        <f>MONTH(B645)</f>
        <v>2</v>
      </c>
      <c r="N645" s="2">
        <f>IF(M645=M644,N644,N644+1)</f>
        <v>22</v>
      </c>
      <c r="O645" s="3" t="str">
        <f>VLOOKUP(M$2:M$65536,months,2)</f>
        <v>February</v>
      </c>
      <c r="P645" s="3" t="str">
        <f>VLOOKUP(M$2:M$65536,months,3)</f>
        <v>Feb</v>
      </c>
      <c r="Q645" s="2">
        <f>IF(M$2:M$65536&lt;4,1,IF(M$2:M$65536&lt;7,2,IF(M$2:M$65536&lt;10,3,4)))</f>
        <v>1</v>
      </c>
      <c r="R645" s="2">
        <f>YEAR($B645)</f>
        <v>2007</v>
      </c>
      <c r="S645" s="2">
        <f>R645*100+M$2:M$65536</f>
        <v>200702</v>
      </c>
      <c r="T645" s="2">
        <f>IF(M$2:M$65536&lt;=6,M$2:M$65536+6,M$2:M$65536-6)</f>
        <v>8</v>
      </c>
      <c r="U645" s="2">
        <f>IF(M$2:M$65536&lt;4,3,IF(M$2:M$65536&lt;7,4,IF(M$2:M$65536&lt;10,1,2)))</f>
        <v>3</v>
      </c>
      <c r="V645" s="2">
        <f>IF(M$2:M$65536 &lt;= 6, R$2:R$2192, R$2:R$65536+1)</f>
        <v>2007</v>
      </c>
      <c r="W645" s="2" t="str">
        <f>IF(MONTH($B645+1)&lt;&gt;M645,"Month End","Not Month End")</f>
        <v>Not Month End</v>
      </c>
      <c r="X645" s="3">
        <f>DATE(R645-1,M645,D645)</f>
        <v>38774</v>
      </c>
      <c r="Z6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values(20070226, '2007-2-26',1, 26, 644, 'Monday', 'Mon', 'Weekday', 9, 94, '2007-2-26', 20070226, 2, 22, 'February', 'Feb', 1, 2007, 200702, 8, 3, 2007, 'Not Month End', '2006-2-26')</v>
      </c>
    </row>
    <row r="646" spans="1:26" x14ac:dyDescent="0.25">
      <c r="A646" s="2">
        <f>YEAR(B646)*10000+MONTH(B646)*100+DAY(B646)</f>
        <v>20070227</v>
      </c>
      <c r="B646" s="3">
        <f>B645+1</f>
        <v>39140</v>
      </c>
      <c r="C646" s="2">
        <f>WEEKDAY(B646,2)</f>
        <v>2</v>
      </c>
      <c r="D646" s="2">
        <f>DAY(B646)</f>
        <v>27</v>
      </c>
      <c r="E646" s="2">
        <f>IF(ISNUMBER(E645),E645+1,1)</f>
        <v>645</v>
      </c>
      <c r="F646" s="3" t="str">
        <f>VLOOKUP(C646,weekdays,2)</f>
        <v>Tuesday</v>
      </c>
      <c r="G646" s="3" t="str">
        <f>VLOOKUP(C646,weekdays,3)</f>
        <v>Tue</v>
      </c>
      <c r="H646" s="2" t="str">
        <f>IF(C646&lt;=5,"Weekday","Weekend")</f>
        <v>Weekday</v>
      </c>
      <c r="I646" s="2">
        <f>WEEKNUM(B646,2)</f>
        <v>9</v>
      </c>
      <c r="J646" s="2">
        <f>IF(I646=I645,J645,J645+1)</f>
        <v>94</v>
      </c>
      <c r="K646" s="3">
        <f>B646+1-C646</f>
        <v>39139</v>
      </c>
      <c r="L646" s="2">
        <f>YEAR(K646)*10000+MONTH(K646)*100+DAY(K646)</f>
        <v>20070226</v>
      </c>
      <c r="M646" s="2">
        <f>MONTH(B646)</f>
        <v>2</v>
      </c>
      <c r="N646" s="2">
        <f>IF(M646=M645,N645,N645+1)</f>
        <v>22</v>
      </c>
      <c r="O646" s="3" t="str">
        <f>VLOOKUP(M$2:M$65536,months,2)</f>
        <v>February</v>
      </c>
      <c r="P646" s="3" t="str">
        <f>VLOOKUP(M$2:M$65536,months,3)</f>
        <v>Feb</v>
      </c>
      <c r="Q646" s="2">
        <f>IF(M$2:M$65536&lt;4,1,IF(M$2:M$65536&lt;7,2,IF(M$2:M$65536&lt;10,3,4)))</f>
        <v>1</v>
      </c>
      <c r="R646" s="2">
        <f>YEAR($B646)</f>
        <v>2007</v>
      </c>
      <c r="S646" s="2">
        <f>R646*100+M$2:M$65536</f>
        <v>200702</v>
      </c>
      <c r="T646" s="2">
        <f>IF(M$2:M$65536&lt;=6,M$2:M$65536+6,M$2:M$65536-6)</f>
        <v>8</v>
      </c>
      <c r="U646" s="2">
        <f>IF(M$2:M$65536&lt;4,3,IF(M$2:M$65536&lt;7,4,IF(M$2:M$65536&lt;10,1,2)))</f>
        <v>3</v>
      </c>
      <c r="V646" s="2">
        <f>IF(M$2:M$65536 &lt;= 6, R$2:R$2192, R$2:R$65536+1)</f>
        <v>2007</v>
      </c>
      <c r="W646" s="2" t="str">
        <f>IF(MONTH($B646+1)&lt;&gt;M646,"Month End","Not Month End")</f>
        <v>Not Month End</v>
      </c>
      <c r="X646" s="3">
        <f>DATE(R646-1,M646,D646)</f>
        <v>38775</v>
      </c>
      <c r="Z6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values(20070227, '2007-2-27',2, 27, 645, 'Tuesday', 'Tue', 'Weekday', 9, 94, '2007-2-26', 20070226, 2, 22, 'February', 'Feb', 1, 2007, 200702, 8, 3, 2007, 'Not Month End', '2006-2-27')</v>
      </c>
    </row>
    <row r="647" spans="1:26" x14ac:dyDescent="0.25">
      <c r="A647" s="2">
        <f>YEAR(B647)*10000+MONTH(B647)*100+DAY(B647)</f>
        <v>20070228</v>
      </c>
      <c r="B647" s="3">
        <f>B646+1</f>
        <v>39141</v>
      </c>
      <c r="C647" s="2">
        <f>WEEKDAY(B647,2)</f>
        <v>3</v>
      </c>
      <c r="D647" s="2">
        <f>DAY(B647)</f>
        <v>28</v>
      </c>
      <c r="E647" s="2">
        <f>IF(ISNUMBER(E646),E646+1,1)</f>
        <v>646</v>
      </c>
      <c r="F647" s="3" t="str">
        <f>VLOOKUP(C647,weekdays,2)</f>
        <v>Wednesday</v>
      </c>
      <c r="G647" s="3" t="str">
        <f>VLOOKUP(C647,weekdays,3)</f>
        <v>Wed</v>
      </c>
      <c r="H647" s="2" t="str">
        <f>IF(C647&lt;=5,"Weekday","Weekend")</f>
        <v>Weekday</v>
      </c>
      <c r="I647" s="2">
        <f>WEEKNUM(B647,2)</f>
        <v>9</v>
      </c>
      <c r="J647" s="2">
        <f>IF(I647=I646,J646,J646+1)</f>
        <v>94</v>
      </c>
      <c r="K647" s="3">
        <f>B647+1-C647</f>
        <v>39139</v>
      </c>
      <c r="L647" s="2">
        <f>YEAR(K647)*10000+MONTH(K647)*100+DAY(K647)</f>
        <v>20070226</v>
      </c>
      <c r="M647" s="2">
        <f>MONTH(B647)</f>
        <v>2</v>
      </c>
      <c r="N647" s="2">
        <f>IF(M647=M646,N646,N646+1)</f>
        <v>22</v>
      </c>
      <c r="O647" s="3" t="str">
        <f>VLOOKUP(M$2:M$65536,months,2)</f>
        <v>February</v>
      </c>
      <c r="P647" s="3" t="str">
        <f>VLOOKUP(M$2:M$65536,months,3)</f>
        <v>Feb</v>
      </c>
      <c r="Q647" s="2">
        <f>IF(M$2:M$65536&lt;4,1,IF(M$2:M$65536&lt;7,2,IF(M$2:M$65536&lt;10,3,4)))</f>
        <v>1</v>
      </c>
      <c r="R647" s="2">
        <f>YEAR($B647)</f>
        <v>2007</v>
      </c>
      <c r="S647" s="2">
        <f>R647*100+M$2:M$65536</f>
        <v>200702</v>
      </c>
      <c r="T647" s="2">
        <f>IF(M$2:M$65536&lt;=6,M$2:M$65536+6,M$2:M$65536-6)</f>
        <v>8</v>
      </c>
      <c r="U647" s="2">
        <f>IF(M$2:M$65536&lt;4,3,IF(M$2:M$65536&lt;7,4,IF(M$2:M$65536&lt;10,1,2)))</f>
        <v>3</v>
      </c>
      <c r="V647" s="2">
        <f>IF(M$2:M$65536 &lt;= 6, R$2:R$2192, R$2:R$65536+1)</f>
        <v>2007</v>
      </c>
      <c r="W647" s="2" t="str">
        <f>IF(MONTH($B647+1)&lt;&gt;M647,"Month End","Not Month End")</f>
        <v>Month End</v>
      </c>
      <c r="X647" s="3">
        <f>DATE(R647-1,M647,D647)</f>
        <v>38776</v>
      </c>
      <c r="Z6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values(20070228, '2007-2-28',3, 28, 646, 'Wednesday', 'Wed', 'Weekday', 9, 94, '2007-2-26', 20070226, 2, 22, 'February', 'Feb', 1, 2007, 200702, 8, 3, 2007, 'Month End', '2006-2-28')</v>
      </c>
    </row>
    <row r="648" spans="1:26" x14ac:dyDescent="0.25">
      <c r="A648" s="2">
        <f>YEAR(B648)*10000+MONTH(B648)*100+DAY(B648)</f>
        <v>20070301</v>
      </c>
      <c r="B648" s="3">
        <f>B647+1</f>
        <v>39142</v>
      </c>
      <c r="C648" s="2">
        <f>WEEKDAY(B648,2)</f>
        <v>4</v>
      </c>
      <c r="D648" s="2">
        <f>DAY(B648)</f>
        <v>1</v>
      </c>
      <c r="E648" s="2">
        <f>IF(ISNUMBER(E647),E647+1,1)</f>
        <v>647</v>
      </c>
      <c r="F648" s="3" t="str">
        <f>VLOOKUP(C648,weekdays,2)</f>
        <v>Thursday</v>
      </c>
      <c r="G648" s="3" t="str">
        <f>VLOOKUP(C648,weekdays,3)</f>
        <v>Thu</v>
      </c>
      <c r="H648" s="2" t="str">
        <f>IF(C648&lt;=5,"Weekday","Weekend")</f>
        <v>Weekday</v>
      </c>
      <c r="I648" s="2">
        <f>WEEKNUM(B648,2)</f>
        <v>9</v>
      </c>
      <c r="J648" s="2">
        <f>IF(I648=I647,J647,J647+1)</f>
        <v>94</v>
      </c>
      <c r="K648" s="3">
        <f>B648+1-C648</f>
        <v>39139</v>
      </c>
      <c r="L648" s="2">
        <f>YEAR(K648)*10000+MONTH(K648)*100+DAY(K648)</f>
        <v>20070226</v>
      </c>
      <c r="M648" s="2">
        <f>MONTH(B648)</f>
        <v>3</v>
      </c>
      <c r="N648" s="2">
        <f>IF(M648=M647,N647,N647+1)</f>
        <v>23</v>
      </c>
      <c r="O648" s="3" t="str">
        <f>VLOOKUP(M$2:M$65536,months,2)</f>
        <v>March</v>
      </c>
      <c r="P648" s="3" t="str">
        <f>VLOOKUP(M$2:M$65536,months,3)</f>
        <v>Mar</v>
      </c>
      <c r="Q648" s="2">
        <f>IF(M$2:M$65536&lt;4,1,IF(M$2:M$65536&lt;7,2,IF(M$2:M$65536&lt;10,3,4)))</f>
        <v>1</v>
      </c>
      <c r="R648" s="2">
        <f>YEAR($B648)</f>
        <v>2007</v>
      </c>
      <c r="S648" s="2">
        <f>R648*100+M$2:M$65536</f>
        <v>200703</v>
      </c>
      <c r="T648" s="2">
        <f>IF(M$2:M$65536&lt;=6,M$2:M$65536+6,M$2:M$65536-6)</f>
        <v>9</v>
      </c>
      <c r="U648" s="2">
        <f>IF(M$2:M$65536&lt;4,3,IF(M$2:M$65536&lt;7,4,IF(M$2:M$65536&lt;10,1,2)))</f>
        <v>3</v>
      </c>
      <c r="V648" s="2">
        <f>IF(M$2:M$65536 &lt;= 6, R$2:R$2192, R$2:R$65536+1)</f>
        <v>2007</v>
      </c>
      <c r="W648" s="2" t="str">
        <f>IF(MONTH($B648+1)&lt;&gt;M648,"Month End","Not Month End")</f>
        <v>Not Month End</v>
      </c>
      <c r="X648" s="3">
        <f>DATE(R648-1,M648,D648)</f>
        <v>38777</v>
      </c>
      <c r="Z6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values(20070301, '2007-3-1',4, 1, 647, 'Thursday', 'Thu', 'Weekday', 9, 94, '2007-2-26', 20070226, 3, 23, 'March', 'Mar', 1, 2007, 200703, 9, 3, 2007, 'Not Month End', '2006-3-1')</v>
      </c>
    </row>
    <row r="649" spans="1:26" x14ac:dyDescent="0.25">
      <c r="A649" s="2">
        <f>YEAR(B649)*10000+MONTH(B649)*100+DAY(B649)</f>
        <v>20070302</v>
      </c>
      <c r="B649" s="3">
        <f>B648+1</f>
        <v>39143</v>
      </c>
      <c r="C649" s="2">
        <f>WEEKDAY(B649,2)</f>
        <v>5</v>
      </c>
      <c r="D649" s="2">
        <f>DAY(B649)</f>
        <v>2</v>
      </c>
      <c r="E649" s="2">
        <f>IF(ISNUMBER(E648),E648+1,1)</f>
        <v>648</v>
      </c>
      <c r="F649" s="3" t="str">
        <f>VLOOKUP(C649,weekdays,2)</f>
        <v>Friday</v>
      </c>
      <c r="G649" s="3" t="str">
        <f>VLOOKUP(C649,weekdays,3)</f>
        <v>Fri</v>
      </c>
      <c r="H649" s="2" t="str">
        <f>IF(C649&lt;=5,"Weekday","Weekend")</f>
        <v>Weekday</v>
      </c>
      <c r="I649" s="2">
        <f>WEEKNUM(B649,2)</f>
        <v>9</v>
      </c>
      <c r="J649" s="2">
        <f>IF(I649=I648,J648,J648+1)</f>
        <v>94</v>
      </c>
      <c r="K649" s="3">
        <f>B649+1-C649</f>
        <v>39139</v>
      </c>
      <c r="L649" s="2">
        <f>YEAR(K649)*10000+MONTH(K649)*100+DAY(K649)</f>
        <v>20070226</v>
      </c>
      <c r="M649" s="2">
        <f>MONTH(B649)</f>
        <v>3</v>
      </c>
      <c r="N649" s="2">
        <f>IF(M649=M648,N648,N648+1)</f>
        <v>23</v>
      </c>
      <c r="O649" s="3" t="str">
        <f>VLOOKUP(M$2:M$65536,months,2)</f>
        <v>March</v>
      </c>
      <c r="P649" s="3" t="str">
        <f>VLOOKUP(M$2:M$65536,months,3)</f>
        <v>Mar</v>
      </c>
      <c r="Q649" s="2">
        <f>IF(M$2:M$65536&lt;4,1,IF(M$2:M$65536&lt;7,2,IF(M$2:M$65536&lt;10,3,4)))</f>
        <v>1</v>
      </c>
      <c r="R649" s="2">
        <f>YEAR($B649)</f>
        <v>2007</v>
      </c>
      <c r="S649" s="2">
        <f>R649*100+M$2:M$65536</f>
        <v>200703</v>
      </c>
      <c r="T649" s="2">
        <f>IF(M$2:M$65536&lt;=6,M$2:M$65536+6,M$2:M$65536-6)</f>
        <v>9</v>
      </c>
      <c r="U649" s="2">
        <f>IF(M$2:M$65536&lt;4,3,IF(M$2:M$65536&lt;7,4,IF(M$2:M$65536&lt;10,1,2)))</f>
        <v>3</v>
      </c>
      <c r="V649" s="2">
        <f>IF(M$2:M$65536 &lt;= 6, R$2:R$2192, R$2:R$65536+1)</f>
        <v>2007</v>
      </c>
      <c r="W649" s="2" t="str">
        <f>IF(MONTH($B649+1)&lt;&gt;M649,"Month End","Not Month End")</f>
        <v>Not Month End</v>
      </c>
      <c r="X649" s="3">
        <f>DATE(R649-1,M649,D649)</f>
        <v>38778</v>
      </c>
      <c r="Z6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values(20070302, '2007-3-2',5, 2, 648, 'Friday', 'Fri', 'Weekday', 9, 94, '2007-2-26', 20070226, 3, 23, 'March', 'Mar', 1, 2007, 200703, 9, 3, 2007, 'Not Month End', '2006-3-2')</v>
      </c>
    </row>
    <row r="650" spans="1:26" x14ac:dyDescent="0.25">
      <c r="A650" s="2">
        <f>YEAR(B650)*10000+MONTH(B650)*100+DAY(B650)</f>
        <v>20070303</v>
      </c>
      <c r="B650" s="3">
        <f>B649+1</f>
        <v>39144</v>
      </c>
      <c r="C650" s="2">
        <f>WEEKDAY(B650,2)</f>
        <v>6</v>
      </c>
      <c r="D650" s="2">
        <f>DAY(B650)</f>
        <v>3</v>
      </c>
      <c r="E650" s="2">
        <f>IF(ISNUMBER(E649),E649+1,1)</f>
        <v>649</v>
      </c>
      <c r="F650" s="3" t="str">
        <f>VLOOKUP(C650,weekdays,2)</f>
        <v>Saturday</v>
      </c>
      <c r="G650" s="3" t="str">
        <f>VLOOKUP(C650,weekdays,3)</f>
        <v>Sat</v>
      </c>
      <c r="H650" s="2" t="str">
        <f>IF(C650&lt;=5,"Weekday","Weekend")</f>
        <v>Weekend</v>
      </c>
      <c r="I650" s="2">
        <f>WEEKNUM(B650,2)</f>
        <v>9</v>
      </c>
      <c r="J650" s="2">
        <f>IF(I650=I649,J649,J649+1)</f>
        <v>94</v>
      </c>
      <c r="K650" s="3">
        <f>B650+1-C650</f>
        <v>39139</v>
      </c>
      <c r="L650" s="2">
        <f>YEAR(K650)*10000+MONTH(K650)*100+DAY(K650)</f>
        <v>20070226</v>
      </c>
      <c r="M650" s="2">
        <f>MONTH(B650)</f>
        <v>3</v>
      </c>
      <c r="N650" s="2">
        <f>IF(M650=M649,N649,N649+1)</f>
        <v>23</v>
      </c>
      <c r="O650" s="3" t="str">
        <f>VLOOKUP(M$2:M$65536,months,2)</f>
        <v>March</v>
      </c>
      <c r="P650" s="3" t="str">
        <f>VLOOKUP(M$2:M$65536,months,3)</f>
        <v>Mar</v>
      </c>
      <c r="Q650" s="2">
        <f>IF(M$2:M$65536&lt;4,1,IF(M$2:M$65536&lt;7,2,IF(M$2:M$65536&lt;10,3,4)))</f>
        <v>1</v>
      </c>
      <c r="R650" s="2">
        <f>YEAR($B650)</f>
        <v>2007</v>
      </c>
      <c r="S650" s="2">
        <f>R650*100+M$2:M$65536</f>
        <v>200703</v>
      </c>
      <c r="T650" s="2">
        <f>IF(M$2:M$65536&lt;=6,M$2:M$65536+6,M$2:M$65536-6)</f>
        <v>9</v>
      </c>
      <c r="U650" s="2">
        <f>IF(M$2:M$65536&lt;4,3,IF(M$2:M$65536&lt;7,4,IF(M$2:M$65536&lt;10,1,2)))</f>
        <v>3</v>
      </c>
      <c r="V650" s="2">
        <f>IF(M$2:M$65536 &lt;= 6, R$2:R$2192, R$2:R$65536+1)</f>
        <v>2007</v>
      </c>
      <c r="W650" s="2" t="str">
        <f>IF(MONTH($B650+1)&lt;&gt;M650,"Month End","Not Month End")</f>
        <v>Not Month End</v>
      </c>
      <c r="X650" s="3">
        <f>DATE(R650-1,M650,D650)</f>
        <v>38779</v>
      </c>
      <c r="Z6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values(20070303, '2007-3-3',6, 3, 649, 'Saturday', 'Sat', 'Weekend', 9, 94, '2007-2-26', 20070226, 3, 23, 'March', 'Mar', 1, 2007, 200703, 9, 3, 2007, 'Not Month End', '2006-3-3')</v>
      </c>
    </row>
    <row r="651" spans="1:26" x14ac:dyDescent="0.25">
      <c r="A651" s="2">
        <f>YEAR(B651)*10000+MONTH(B651)*100+DAY(B651)</f>
        <v>20070304</v>
      </c>
      <c r="B651" s="3">
        <f>B650+1</f>
        <v>39145</v>
      </c>
      <c r="C651" s="2">
        <f>WEEKDAY(B651,2)</f>
        <v>7</v>
      </c>
      <c r="D651" s="2">
        <f>DAY(B651)</f>
        <v>4</v>
      </c>
      <c r="E651" s="2">
        <f>IF(ISNUMBER(E650),E650+1,1)</f>
        <v>650</v>
      </c>
      <c r="F651" s="3" t="str">
        <f>VLOOKUP(C651,weekdays,2)</f>
        <v>Sunday</v>
      </c>
      <c r="G651" s="3" t="str">
        <f>VLOOKUP(C651,weekdays,3)</f>
        <v>Sun</v>
      </c>
      <c r="H651" s="2" t="str">
        <f>IF(C651&lt;=5,"Weekday","Weekend")</f>
        <v>Weekend</v>
      </c>
      <c r="I651" s="2">
        <f>WEEKNUM(B651,2)</f>
        <v>9</v>
      </c>
      <c r="J651" s="2">
        <f>IF(I651=I650,J650,J650+1)</f>
        <v>94</v>
      </c>
      <c r="K651" s="3">
        <f>B651+1-C651</f>
        <v>39139</v>
      </c>
      <c r="L651" s="2">
        <f>YEAR(K651)*10000+MONTH(K651)*100+DAY(K651)</f>
        <v>20070226</v>
      </c>
      <c r="M651" s="2">
        <f>MONTH(B651)</f>
        <v>3</v>
      </c>
      <c r="N651" s="2">
        <f>IF(M651=M650,N650,N650+1)</f>
        <v>23</v>
      </c>
      <c r="O651" s="3" t="str">
        <f>VLOOKUP(M$2:M$65536,months,2)</f>
        <v>March</v>
      </c>
      <c r="P651" s="3" t="str">
        <f>VLOOKUP(M$2:M$65536,months,3)</f>
        <v>Mar</v>
      </c>
      <c r="Q651" s="2">
        <f>IF(M$2:M$65536&lt;4,1,IF(M$2:M$65536&lt;7,2,IF(M$2:M$65536&lt;10,3,4)))</f>
        <v>1</v>
      </c>
      <c r="R651" s="2">
        <f>YEAR($B651)</f>
        <v>2007</v>
      </c>
      <c r="S651" s="2">
        <f>R651*100+M$2:M$65536</f>
        <v>200703</v>
      </c>
      <c r="T651" s="2">
        <f>IF(M$2:M$65536&lt;=6,M$2:M$65536+6,M$2:M$65536-6)</f>
        <v>9</v>
      </c>
      <c r="U651" s="2">
        <f>IF(M$2:M$65536&lt;4,3,IF(M$2:M$65536&lt;7,4,IF(M$2:M$65536&lt;10,1,2)))</f>
        <v>3</v>
      </c>
      <c r="V651" s="2">
        <f>IF(M$2:M$65536 &lt;= 6, R$2:R$2192, R$2:R$65536+1)</f>
        <v>2007</v>
      </c>
      <c r="W651" s="2" t="str">
        <f>IF(MONTH($B651+1)&lt;&gt;M651,"Month End","Not Month End")</f>
        <v>Not Month End</v>
      </c>
      <c r="X651" s="3">
        <f>DATE(R651-1,M651,D651)</f>
        <v>38780</v>
      </c>
      <c r="Z6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values(20070304, '2007-3-4',7, 4, 650, 'Sunday', 'Sun', 'Weekend', 9, 94, '2007-2-26', 20070226, 3, 23, 'March', 'Mar', 1, 2007, 200703, 9, 3, 2007, 'Not Month End', '2006-3-4')</v>
      </c>
    </row>
    <row r="652" spans="1:26" x14ac:dyDescent="0.25">
      <c r="A652" s="2">
        <f>YEAR(B652)*10000+MONTH(B652)*100+DAY(B652)</f>
        <v>20070305</v>
      </c>
      <c r="B652" s="3">
        <f>B651+1</f>
        <v>39146</v>
      </c>
      <c r="C652" s="2">
        <f>WEEKDAY(B652,2)</f>
        <v>1</v>
      </c>
      <c r="D652" s="2">
        <f>DAY(B652)</f>
        <v>5</v>
      </c>
      <c r="E652" s="2">
        <f>IF(ISNUMBER(E651),E651+1,1)</f>
        <v>651</v>
      </c>
      <c r="F652" s="3" t="str">
        <f>VLOOKUP(C652,weekdays,2)</f>
        <v>Monday</v>
      </c>
      <c r="G652" s="3" t="str">
        <f>VLOOKUP(C652,weekdays,3)</f>
        <v>Mon</v>
      </c>
      <c r="H652" s="2" t="str">
        <f>IF(C652&lt;=5,"Weekday","Weekend")</f>
        <v>Weekday</v>
      </c>
      <c r="I652" s="2">
        <f>WEEKNUM(B652,2)</f>
        <v>10</v>
      </c>
      <c r="J652" s="2">
        <f>IF(I652=I651,J651,J651+1)</f>
        <v>95</v>
      </c>
      <c r="K652" s="3">
        <f>B652+1-C652</f>
        <v>39146</v>
      </c>
      <c r="L652" s="2">
        <f>YEAR(K652)*10000+MONTH(K652)*100+DAY(K652)</f>
        <v>20070305</v>
      </c>
      <c r="M652" s="2">
        <f>MONTH(B652)</f>
        <v>3</v>
      </c>
      <c r="N652" s="2">
        <f>IF(M652=M651,N651,N651+1)</f>
        <v>23</v>
      </c>
      <c r="O652" s="3" t="str">
        <f>VLOOKUP(M$2:M$65536,months,2)</f>
        <v>March</v>
      </c>
      <c r="P652" s="3" t="str">
        <f>VLOOKUP(M$2:M$65536,months,3)</f>
        <v>Mar</v>
      </c>
      <c r="Q652" s="2">
        <f>IF(M$2:M$65536&lt;4,1,IF(M$2:M$65536&lt;7,2,IF(M$2:M$65536&lt;10,3,4)))</f>
        <v>1</v>
      </c>
      <c r="R652" s="2">
        <f>YEAR($B652)</f>
        <v>2007</v>
      </c>
      <c r="S652" s="2">
        <f>R652*100+M$2:M$65536</f>
        <v>200703</v>
      </c>
      <c r="T652" s="2">
        <f>IF(M$2:M$65536&lt;=6,M$2:M$65536+6,M$2:M$65536-6)</f>
        <v>9</v>
      </c>
      <c r="U652" s="2">
        <f>IF(M$2:M$65536&lt;4,3,IF(M$2:M$65536&lt;7,4,IF(M$2:M$65536&lt;10,1,2)))</f>
        <v>3</v>
      </c>
      <c r="V652" s="2">
        <f>IF(M$2:M$65536 &lt;= 6, R$2:R$2192, R$2:R$65536+1)</f>
        <v>2007</v>
      </c>
      <c r="W652" s="2" t="str">
        <f>IF(MONTH($B652+1)&lt;&gt;M652,"Month End","Not Month End")</f>
        <v>Not Month End</v>
      </c>
      <c r="X652" s="3">
        <f>DATE(R652-1,M652,D652)</f>
        <v>38781</v>
      </c>
      <c r="Z6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values(20070305, '2007-3-5',1, 5, 651, 'Monday', 'Mon', 'Weekday', 10, 95, '2007-3-5', 20070305, 3, 23, 'March', 'Mar', 1, 2007, 200703, 9, 3, 2007, 'Not Month End', '2006-3-5')</v>
      </c>
    </row>
    <row r="653" spans="1:26" x14ac:dyDescent="0.25">
      <c r="A653" s="2">
        <f>YEAR(B653)*10000+MONTH(B653)*100+DAY(B653)</f>
        <v>20070306</v>
      </c>
      <c r="B653" s="3">
        <f>B652+1</f>
        <v>39147</v>
      </c>
      <c r="C653" s="2">
        <f>WEEKDAY(B653,2)</f>
        <v>2</v>
      </c>
      <c r="D653" s="2">
        <f>DAY(B653)</f>
        <v>6</v>
      </c>
      <c r="E653" s="2">
        <f>IF(ISNUMBER(E652),E652+1,1)</f>
        <v>652</v>
      </c>
      <c r="F653" s="3" t="str">
        <f>VLOOKUP(C653,weekdays,2)</f>
        <v>Tuesday</v>
      </c>
      <c r="G653" s="3" t="str">
        <f>VLOOKUP(C653,weekdays,3)</f>
        <v>Tue</v>
      </c>
      <c r="H653" s="2" t="str">
        <f>IF(C653&lt;=5,"Weekday","Weekend")</f>
        <v>Weekday</v>
      </c>
      <c r="I653" s="2">
        <f>WEEKNUM(B653,2)</f>
        <v>10</v>
      </c>
      <c r="J653" s="2">
        <f>IF(I653=I652,J652,J652+1)</f>
        <v>95</v>
      </c>
      <c r="K653" s="3">
        <f>B653+1-C653</f>
        <v>39146</v>
      </c>
      <c r="L653" s="2">
        <f>YEAR(K653)*10000+MONTH(K653)*100+DAY(K653)</f>
        <v>20070305</v>
      </c>
      <c r="M653" s="2">
        <f>MONTH(B653)</f>
        <v>3</v>
      </c>
      <c r="N653" s="2">
        <f>IF(M653=M652,N652,N652+1)</f>
        <v>23</v>
      </c>
      <c r="O653" s="3" t="str">
        <f>VLOOKUP(M$2:M$65536,months,2)</f>
        <v>March</v>
      </c>
      <c r="P653" s="3" t="str">
        <f>VLOOKUP(M$2:M$65536,months,3)</f>
        <v>Mar</v>
      </c>
      <c r="Q653" s="2">
        <f>IF(M$2:M$65536&lt;4,1,IF(M$2:M$65536&lt;7,2,IF(M$2:M$65536&lt;10,3,4)))</f>
        <v>1</v>
      </c>
      <c r="R653" s="2">
        <f>YEAR($B653)</f>
        <v>2007</v>
      </c>
      <c r="S653" s="2">
        <f>R653*100+M$2:M$65536</f>
        <v>200703</v>
      </c>
      <c r="T653" s="2">
        <f>IF(M$2:M$65536&lt;=6,M$2:M$65536+6,M$2:M$65536-6)</f>
        <v>9</v>
      </c>
      <c r="U653" s="2">
        <f>IF(M$2:M$65536&lt;4,3,IF(M$2:M$65536&lt;7,4,IF(M$2:M$65536&lt;10,1,2)))</f>
        <v>3</v>
      </c>
      <c r="V653" s="2">
        <f>IF(M$2:M$65536 &lt;= 6, R$2:R$2192, R$2:R$65536+1)</f>
        <v>2007</v>
      </c>
      <c r="W653" s="2" t="str">
        <f>IF(MONTH($B653+1)&lt;&gt;M653,"Month End","Not Month End")</f>
        <v>Not Month End</v>
      </c>
      <c r="X653" s="3">
        <f>DATE(R653-1,M653,D653)</f>
        <v>38782</v>
      </c>
      <c r="Z6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values(20070306, '2007-3-6',2, 6, 652, 'Tuesday', 'Tue', 'Weekday', 10, 95, '2007-3-5', 20070305, 3, 23, 'March', 'Mar', 1, 2007, 200703, 9, 3, 2007, 'Not Month End', '2006-3-6')</v>
      </c>
    </row>
    <row r="654" spans="1:26" x14ac:dyDescent="0.25">
      <c r="A654" s="2">
        <f>YEAR(B654)*10000+MONTH(B654)*100+DAY(B654)</f>
        <v>20070307</v>
      </c>
      <c r="B654" s="3">
        <f>B653+1</f>
        <v>39148</v>
      </c>
      <c r="C654" s="2">
        <f>WEEKDAY(B654,2)</f>
        <v>3</v>
      </c>
      <c r="D654" s="2">
        <f>DAY(B654)</f>
        <v>7</v>
      </c>
      <c r="E654" s="2">
        <f>IF(ISNUMBER(E653),E653+1,1)</f>
        <v>653</v>
      </c>
      <c r="F654" s="3" t="str">
        <f>VLOOKUP(C654,weekdays,2)</f>
        <v>Wednesday</v>
      </c>
      <c r="G654" s="3" t="str">
        <f>VLOOKUP(C654,weekdays,3)</f>
        <v>Wed</v>
      </c>
      <c r="H654" s="2" t="str">
        <f>IF(C654&lt;=5,"Weekday","Weekend")</f>
        <v>Weekday</v>
      </c>
      <c r="I654" s="2">
        <f>WEEKNUM(B654,2)</f>
        <v>10</v>
      </c>
      <c r="J654" s="2">
        <f>IF(I654=I653,J653,J653+1)</f>
        <v>95</v>
      </c>
      <c r="K654" s="3">
        <f>B654+1-C654</f>
        <v>39146</v>
      </c>
      <c r="L654" s="2">
        <f>YEAR(K654)*10000+MONTH(K654)*100+DAY(K654)</f>
        <v>20070305</v>
      </c>
      <c r="M654" s="2">
        <f>MONTH(B654)</f>
        <v>3</v>
      </c>
      <c r="N654" s="2">
        <f>IF(M654=M653,N653,N653+1)</f>
        <v>23</v>
      </c>
      <c r="O654" s="3" t="str">
        <f>VLOOKUP(M$2:M$65536,months,2)</f>
        <v>March</v>
      </c>
      <c r="P654" s="3" t="str">
        <f>VLOOKUP(M$2:M$65536,months,3)</f>
        <v>Mar</v>
      </c>
      <c r="Q654" s="2">
        <f>IF(M$2:M$65536&lt;4,1,IF(M$2:M$65536&lt;7,2,IF(M$2:M$65536&lt;10,3,4)))</f>
        <v>1</v>
      </c>
      <c r="R654" s="2">
        <f>YEAR($B654)</f>
        <v>2007</v>
      </c>
      <c r="S654" s="2">
        <f>R654*100+M$2:M$65536</f>
        <v>200703</v>
      </c>
      <c r="T654" s="2">
        <f>IF(M$2:M$65536&lt;=6,M$2:M$65536+6,M$2:M$65536-6)</f>
        <v>9</v>
      </c>
      <c r="U654" s="2">
        <f>IF(M$2:M$65536&lt;4,3,IF(M$2:M$65536&lt;7,4,IF(M$2:M$65536&lt;10,1,2)))</f>
        <v>3</v>
      </c>
      <c r="V654" s="2">
        <f>IF(M$2:M$65536 &lt;= 6, R$2:R$2192, R$2:R$65536+1)</f>
        <v>2007</v>
      </c>
      <c r="W654" s="2" t="str">
        <f>IF(MONTH($B654+1)&lt;&gt;M654,"Month End","Not Month End")</f>
        <v>Not Month End</v>
      </c>
      <c r="X654" s="3">
        <f>DATE(R654-1,M654,D654)</f>
        <v>38783</v>
      </c>
      <c r="Z6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values(20070307, '2007-3-7',3, 7, 653, 'Wednesday', 'Wed', 'Weekday', 10, 95, '2007-3-5', 20070305, 3, 23, 'March', 'Mar', 1, 2007, 200703, 9, 3, 2007, 'Not Month End', '2006-3-7')</v>
      </c>
    </row>
    <row r="655" spans="1:26" x14ac:dyDescent="0.25">
      <c r="A655" s="2">
        <f>YEAR(B655)*10000+MONTH(B655)*100+DAY(B655)</f>
        <v>20070308</v>
      </c>
      <c r="B655" s="3">
        <f>B654+1</f>
        <v>39149</v>
      </c>
      <c r="C655" s="2">
        <f>WEEKDAY(B655,2)</f>
        <v>4</v>
      </c>
      <c r="D655" s="2">
        <f>DAY(B655)</f>
        <v>8</v>
      </c>
      <c r="E655" s="2">
        <f>IF(ISNUMBER(E654),E654+1,1)</f>
        <v>654</v>
      </c>
      <c r="F655" s="3" t="str">
        <f>VLOOKUP(C655,weekdays,2)</f>
        <v>Thursday</v>
      </c>
      <c r="G655" s="3" t="str">
        <f>VLOOKUP(C655,weekdays,3)</f>
        <v>Thu</v>
      </c>
      <c r="H655" s="2" t="str">
        <f>IF(C655&lt;=5,"Weekday","Weekend")</f>
        <v>Weekday</v>
      </c>
      <c r="I655" s="2">
        <f>WEEKNUM(B655,2)</f>
        <v>10</v>
      </c>
      <c r="J655" s="2">
        <f>IF(I655=I654,J654,J654+1)</f>
        <v>95</v>
      </c>
      <c r="K655" s="3">
        <f>B655+1-C655</f>
        <v>39146</v>
      </c>
      <c r="L655" s="2">
        <f>YEAR(K655)*10000+MONTH(K655)*100+DAY(K655)</f>
        <v>20070305</v>
      </c>
      <c r="M655" s="2">
        <f>MONTH(B655)</f>
        <v>3</v>
      </c>
      <c r="N655" s="2">
        <f>IF(M655=M654,N654,N654+1)</f>
        <v>23</v>
      </c>
      <c r="O655" s="3" t="str">
        <f>VLOOKUP(M$2:M$65536,months,2)</f>
        <v>March</v>
      </c>
      <c r="P655" s="3" t="str">
        <f>VLOOKUP(M$2:M$65536,months,3)</f>
        <v>Mar</v>
      </c>
      <c r="Q655" s="2">
        <f>IF(M$2:M$65536&lt;4,1,IF(M$2:M$65536&lt;7,2,IF(M$2:M$65536&lt;10,3,4)))</f>
        <v>1</v>
      </c>
      <c r="R655" s="2">
        <f>YEAR($B655)</f>
        <v>2007</v>
      </c>
      <c r="S655" s="2">
        <f>R655*100+M$2:M$65536</f>
        <v>200703</v>
      </c>
      <c r="T655" s="2">
        <f>IF(M$2:M$65536&lt;=6,M$2:M$65536+6,M$2:M$65536-6)</f>
        <v>9</v>
      </c>
      <c r="U655" s="2">
        <f>IF(M$2:M$65536&lt;4,3,IF(M$2:M$65536&lt;7,4,IF(M$2:M$65536&lt;10,1,2)))</f>
        <v>3</v>
      </c>
      <c r="V655" s="2">
        <f>IF(M$2:M$65536 &lt;= 6, R$2:R$2192, R$2:R$65536+1)</f>
        <v>2007</v>
      </c>
      <c r="W655" s="2" t="str">
        <f>IF(MONTH($B655+1)&lt;&gt;M655,"Month End","Not Month End")</f>
        <v>Not Month End</v>
      </c>
      <c r="X655" s="3">
        <f>DATE(R655-1,M655,D655)</f>
        <v>38784</v>
      </c>
      <c r="Z6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values(20070308, '2007-3-8',4, 8, 654, 'Thursday', 'Thu', 'Weekday', 10, 95, '2007-3-5', 20070305, 3, 23, 'March', 'Mar', 1, 2007, 200703, 9, 3, 2007, 'Not Month End', '2006-3-8')</v>
      </c>
    </row>
    <row r="656" spans="1:26" x14ac:dyDescent="0.25">
      <c r="A656" s="2">
        <f>YEAR(B656)*10000+MONTH(B656)*100+DAY(B656)</f>
        <v>20070309</v>
      </c>
      <c r="B656" s="3">
        <f>B655+1</f>
        <v>39150</v>
      </c>
      <c r="C656" s="2">
        <f>WEEKDAY(B656,2)</f>
        <v>5</v>
      </c>
      <c r="D656" s="2">
        <f>DAY(B656)</f>
        <v>9</v>
      </c>
      <c r="E656" s="2">
        <f>IF(ISNUMBER(E655),E655+1,1)</f>
        <v>655</v>
      </c>
      <c r="F656" s="3" t="str">
        <f>VLOOKUP(C656,weekdays,2)</f>
        <v>Friday</v>
      </c>
      <c r="G656" s="3" t="str">
        <f>VLOOKUP(C656,weekdays,3)</f>
        <v>Fri</v>
      </c>
      <c r="H656" s="2" t="str">
        <f>IF(C656&lt;=5,"Weekday","Weekend")</f>
        <v>Weekday</v>
      </c>
      <c r="I656" s="2">
        <f>WEEKNUM(B656,2)</f>
        <v>10</v>
      </c>
      <c r="J656" s="2">
        <f>IF(I656=I655,J655,J655+1)</f>
        <v>95</v>
      </c>
      <c r="K656" s="3">
        <f>B656+1-C656</f>
        <v>39146</v>
      </c>
      <c r="L656" s="2">
        <f>YEAR(K656)*10000+MONTH(K656)*100+DAY(K656)</f>
        <v>20070305</v>
      </c>
      <c r="M656" s="2">
        <f>MONTH(B656)</f>
        <v>3</v>
      </c>
      <c r="N656" s="2">
        <f>IF(M656=M655,N655,N655+1)</f>
        <v>23</v>
      </c>
      <c r="O656" s="3" t="str">
        <f>VLOOKUP(M$2:M$65536,months,2)</f>
        <v>March</v>
      </c>
      <c r="P656" s="3" t="str">
        <f>VLOOKUP(M$2:M$65536,months,3)</f>
        <v>Mar</v>
      </c>
      <c r="Q656" s="2">
        <f>IF(M$2:M$65536&lt;4,1,IF(M$2:M$65536&lt;7,2,IF(M$2:M$65536&lt;10,3,4)))</f>
        <v>1</v>
      </c>
      <c r="R656" s="2">
        <f>YEAR($B656)</f>
        <v>2007</v>
      </c>
      <c r="S656" s="2">
        <f>R656*100+M$2:M$65536</f>
        <v>200703</v>
      </c>
      <c r="T656" s="2">
        <f>IF(M$2:M$65536&lt;=6,M$2:M$65536+6,M$2:M$65536-6)</f>
        <v>9</v>
      </c>
      <c r="U656" s="2">
        <f>IF(M$2:M$65536&lt;4,3,IF(M$2:M$65536&lt;7,4,IF(M$2:M$65536&lt;10,1,2)))</f>
        <v>3</v>
      </c>
      <c r="V656" s="2">
        <f>IF(M$2:M$65536 &lt;= 6, R$2:R$2192, R$2:R$65536+1)</f>
        <v>2007</v>
      </c>
      <c r="W656" s="2" t="str">
        <f>IF(MONTH($B656+1)&lt;&gt;M656,"Month End","Not Month End")</f>
        <v>Not Month End</v>
      </c>
      <c r="X656" s="3">
        <f>DATE(R656-1,M656,D656)</f>
        <v>38785</v>
      </c>
      <c r="Z6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values(20070309, '2007-3-9',5, 9, 655, 'Friday', 'Fri', 'Weekday', 10, 95, '2007-3-5', 20070305, 3, 23, 'March', 'Mar', 1, 2007, 200703, 9, 3, 2007, 'Not Month End', '2006-3-9')</v>
      </c>
    </row>
    <row r="657" spans="1:26" x14ac:dyDescent="0.25">
      <c r="A657" s="2">
        <f>YEAR(B657)*10000+MONTH(B657)*100+DAY(B657)</f>
        <v>20070310</v>
      </c>
      <c r="B657" s="3">
        <f>B656+1</f>
        <v>39151</v>
      </c>
      <c r="C657" s="2">
        <f>WEEKDAY(B657,2)</f>
        <v>6</v>
      </c>
      <c r="D657" s="2">
        <f>DAY(B657)</f>
        <v>10</v>
      </c>
      <c r="E657" s="2">
        <f>IF(ISNUMBER(E656),E656+1,1)</f>
        <v>656</v>
      </c>
      <c r="F657" s="3" t="str">
        <f>VLOOKUP(C657,weekdays,2)</f>
        <v>Saturday</v>
      </c>
      <c r="G657" s="3" t="str">
        <f>VLOOKUP(C657,weekdays,3)</f>
        <v>Sat</v>
      </c>
      <c r="H657" s="2" t="str">
        <f>IF(C657&lt;=5,"Weekday","Weekend")</f>
        <v>Weekend</v>
      </c>
      <c r="I657" s="2">
        <f>WEEKNUM(B657,2)</f>
        <v>10</v>
      </c>
      <c r="J657" s="2">
        <f>IF(I657=I656,J656,J656+1)</f>
        <v>95</v>
      </c>
      <c r="K657" s="3">
        <f>B657+1-C657</f>
        <v>39146</v>
      </c>
      <c r="L657" s="2">
        <f>YEAR(K657)*10000+MONTH(K657)*100+DAY(K657)</f>
        <v>20070305</v>
      </c>
      <c r="M657" s="2">
        <f>MONTH(B657)</f>
        <v>3</v>
      </c>
      <c r="N657" s="2">
        <f>IF(M657=M656,N656,N656+1)</f>
        <v>23</v>
      </c>
      <c r="O657" s="3" t="str">
        <f>VLOOKUP(M$2:M$65536,months,2)</f>
        <v>March</v>
      </c>
      <c r="P657" s="3" t="str">
        <f>VLOOKUP(M$2:M$65536,months,3)</f>
        <v>Mar</v>
      </c>
      <c r="Q657" s="2">
        <f>IF(M$2:M$65536&lt;4,1,IF(M$2:M$65536&lt;7,2,IF(M$2:M$65536&lt;10,3,4)))</f>
        <v>1</v>
      </c>
      <c r="R657" s="2">
        <f>YEAR($B657)</f>
        <v>2007</v>
      </c>
      <c r="S657" s="2">
        <f>R657*100+M$2:M$65536</f>
        <v>200703</v>
      </c>
      <c r="T657" s="2">
        <f>IF(M$2:M$65536&lt;=6,M$2:M$65536+6,M$2:M$65536-6)</f>
        <v>9</v>
      </c>
      <c r="U657" s="2">
        <f>IF(M$2:M$65536&lt;4,3,IF(M$2:M$65536&lt;7,4,IF(M$2:M$65536&lt;10,1,2)))</f>
        <v>3</v>
      </c>
      <c r="V657" s="2">
        <f>IF(M$2:M$65536 &lt;= 6, R$2:R$2192, R$2:R$65536+1)</f>
        <v>2007</v>
      </c>
      <c r="W657" s="2" t="str">
        <f>IF(MONTH($B657+1)&lt;&gt;M657,"Month End","Not Month End")</f>
        <v>Not Month End</v>
      </c>
      <c r="X657" s="3">
        <f>DATE(R657-1,M657,D657)</f>
        <v>38786</v>
      </c>
      <c r="Z6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values(20070310, '2007-3-10',6, 10, 656, 'Saturday', 'Sat', 'Weekend', 10, 95, '2007-3-5', 20070305, 3, 23, 'March', 'Mar', 1, 2007, 200703, 9, 3, 2007, 'Not Month End', '2006-3-10')</v>
      </c>
    </row>
    <row r="658" spans="1:26" x14ac:dyDescent="0.25">
      <c r="A658" s="2">
        <f>YEAR(B658)*10000+MONTH(B658)*100+DAY(B658)</f>
        <v>20070311</v>
      </c>
      <c r="B658" s="3">
        <f>B657+1</f>
        <v>39152</v>
      </c>
      <c r="C658" s="2">
        <f>WEEKDAY(B658,2)</f>
        <v>7</v>
      </c>
      <c r="D658" s="2">
        <f>DAY(B658)</f>
        <v>11</v>
      </c>
      <c r="E658" s="2">
        <f>IF(ISNUMBER(E657),E657+1,1)</f>
        <v>657</v>
      </c>
      <c r="F658" s="3" t="str">
        <f>VLOOKUP(C658,weekdays,2)</f>
        <v>Sunday</v>
      </c>
      <c r="G658" s="3" t="str">
        <f>VLOOKUP(C658,weekdays,3)</f>
        <v>Sun</v>
      </c>
      <c r="H658" s="2" t="str">
        <f>IF(C658&lt;=5,"Weekday","Weekend")</f>
        <v>Weekend</v>
      </c>
      <c r="I658" s="2">
        <f>WEEKNUM(B658,2)</f>
        <v>10</v>
      </c>
      <c r="J658" s="2">
        <f>IF(I658=I657,J657,J657+1)</f>
        <v>95</v>
      </c>
      <c r="K658" s="3">
        <f>B658+1-C658</f>
        <v>39146</v>
      </c>
      <c r="L658" s="2">
        <f>YEAR(K658)*10000+MONTH(K658)*100+DAY(K658)</f>
        <v>20070305</v>
      </c>
      <c r="M658" s="2">
        <f>MONTH(B658)</f>
        <v>3</v>
      </c>
      <c r="N658" s="2">
        <f>IF(M658=M657,N657,N657+1)</f>
        <v>23</v>
      </c>
      <c r="O658" s="3" t="str">
        <f>VLOOKUP(M$2:M$65536,months,2)</f>
        <v>March</v>
      </c>
      <c r="P658" s="3" t="str">
        <f>VLOOKUP(M$2:M$65536,months,3)</f>
        <v>Mar</v>
      </c>
      <c r="Q658" s="2">
        <f>IF(M$2:M$65536&lt;4,1,IF(M$2:M$65536&lt;7,2,IF(M$2:M$65536&lt;10,3,4)))</f>
        <v>1</v>
      </c>
      <c r="R658" s="2">
        <f>YEAR($B658)</f>
        <v>2007</v>
      </c>
      <c r="S658" s="2">
        <f>R658*100+M$2:M$65536</f>
        <v>200703</v>
      </c>
      <c r="T658" s="2">
        <f>IF(M$2:M$65536&lt;=6,M$2:M$65536+6,M$2:M$65536-6)</f>
        <v>9</v>
      </c>
      <c r="U658" s="2">
        <f>IF(M$2:M$65536&lt;4,3,IF(M$2:M$65536&lt;7,4,IF(M$2:M$65536&lt;10,1,2)))</f>
        <v>3</v>
      </c>
      <c r="V658" s="2">
        <f>IF(M$2:M$65536 &lt;= 6, R$2:R$2192, R$2:R$65536+1)</f>
        <v>2007</v>
      </c>
      <c r="W658" s="2" t="str">
        <f>IF(MONTH($B658+1)&lt;&gt;M658,"Month End","Not Month End")</f>
        <v>Not Month End</v>
      </c>
      <c r="X658" s="3">
        <f>DATE(R658-1,M658,D658)</f>
        <v>38787</v>
      </c>
      <c r="Z6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values(20070311, '2007-3-11',7, 11, 657, 'Sunday', 'Sun', 'Weekend', 10, 95, '2007-3-5', 20070305, 3, 23, 'March', 'Mar', 1, 2007, 200703, 9, 3, 2007, 'Not Month End', '2006-3-11')</v>
      </c>
    </row>
    <row r="659" spans="1:26" x14ac:dyDescent="0.25">
      <c r="A659" s="2">
        <f>YEAR(B659)*10000+MONTH(B659)*100+DAY(B659)</f>
        <v>20070312</v>
      </c>
      <c r="B659" s="3">
        <f>B658+1</f>
        <v>39153</v>
      </c>
      <c r="C659" s="2">
        <f>WEEKDAY(B659,2)</f>
        <v>1</v>
      </c>
      <c r="D659" s="2">
        <f>DAY(B659)</f>
        <v>12</v>
      </c>
      <c r="E659" s="2">
        <f>IF(ISNUMBER(E658),E658+1,1)</f>
        <v>658</v>
      </c>
      <c r="F659" s="3" t="str">
        <f>VLOOKUP(C659,weekdays,2)</f>
        <v>Monday</v>
      </c>
      <c r="G659" s="3" t="str">
        <f>VLOOKUP(C659,weekdays,3)</f>
        <v>Mon</v>
      </c>
      <c r="H659" s="2" t="str">
        <f>IF(C659&lt;=5,"Weekday","Weekend")</f>
        <v>Weekday</v>
      </c>
      <c r="I659" s="2">
        <f>WEEKNUM(B659,2)</f>
        <v>11</v>
      </c>
      <c r="J659" s="2">
        <f>IF(I659=I658,J658,J658+1)</f>
        <v>96</v>
      </c>
      <c r="K659" s="3">
        <f>B659+1-C659</f>
        <v>39153</v>
      </c>
      <c r="L659" s="2">
        <f>YEAR(K659)*10000+MONTH(K659)*100+DAY(K659)</f>
        <v>20070312</v>
      </c>
      <c r="M659" s="2">
        <f>MONTH(B659)</f>
        <v>3</v>
      </c>
      <c r="N659" s="2">
        <f>IF(M659=M658,N658,N658+1)</f>
        <v>23</v>
      </c>
      <c r="O659" s="3" t="str">
        <f>VLOOKUP(M$2:M$65536,months,2)</f>
        <v>March</v>
      </c>
      <c r="P659" s="3" t="str">
        <f>VLOOKUP(M$2:M$65536,months,3)</f>
        <v>Mar</v>
      </c>
      <c r="Q659" s="2">
        <f>IF(M$2:M$65536&lt;4,1,IF(M$2:M$65536&lt;7,2,IF(M$2:M$65536&lt;10,3,4)))</f>
        <v>1</v>
      </c>
      <c r="R659" s="2">
        <f>YEAR($B659)</f>
        <v>2007</v>
      </c>
      <c r="S659" s="2">
        <f>R659*100+M$2:M$65536</f>
        <v>200703</v>
      </c>
      <c r="T659" s="2">
        <f>IF(M$2:M$65536&lt;=6,M$2:M$65536+6,M$2:M$65536-6)</f>
        <v>9</v>
      </c>
      <c r="U659" s="2">
        <f>IF(M$2:M$65536&lt;4,3,IF(M$2:M$65536&lt;7,4,IF(M$2:M$65536&lt;10,1,2)))</f>
        <v>3</v>
      </c>
      <c r="V659" s="2">
        <f>IF(M$2:M$65536 &lt;= 6, R$2:R$2192, R$2:R$65536+1)</f>
        <v>2007</v>
      </c>
      <c r="W659" s="2" t="str">
        <f>IF(MONTH($B659+1)&lt;&gt;M659,"Month End","Not Month End")</f>
        <v>Not Month End</v>
      </c>
      <c r="X659" s="3">
        <f>DATE(R659-1,M659,D659)</f>
        <v>38788</v>
      </c>
      <c r="Z6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values(20070312, '2007-3-12',1, 12, 658, 'Monday', 'Mon', 'Weekday', 11, 96, '2007-3-12', 20070312, 3, 23, 'March', 'Mar', 1, 2007, 200703, 9, 3, 2007, 'Not Month End', '2006-3-12')</v>
      </c>
    </row>
    <row r="660" spans="1:26" x14ac:dyDescent="0.25">
      <c r="A660" s="2">
        <f>YEAR(B660)*10000+MONTH(B660)*100+DAY(B660)</f>
        <v>20070313</v>
      </c>
      <c r="B660" s="3">
        <f>B659+1</f>
        <v>39154</v>
      </c>
      <c r="C660" s="2">
        <f>WEEKDAY(B660,2)</f>
        <v>2</v>
      </c>
      <c r="D660" s="2">
        <f>DAY(B660)</f>
        <v>13</v>
      </c>
      <c r="E660" s="2">
        <f>IF(ISNUMBER(E659),E659+1,1)</f>
        <v>659</v>
      </c>
      <c r="F660" s="3" t="str">
        <f>VLOOKUP(C660,weekdays,2)</f>
        <v>Tuesday</v>
      </c>
      <c r="G660" s="3" t="str">
        <f>VLOOKUP(C660,weekdays,3)</f>
        <v>Tue</v>
      </c>
      <c r="H660" s="2" t="str">
        <f>IF(C660&lt;=5,"Weekday","Weekend")</f>
        <v>Weekday</v>
      </c>
      <c r="I660" s="2">
        <f>WEEKNUM(B660,2)</f>
        <v>11</v>
      </c>
      <c r="J660" s="2">
        <f>IF(I660=I659,J659,J659+1)</f>
        <v>96</v>
      </c>
      <c r="K660" s="3">
        <f>B660+1-C660</f>
        <v>39153</v>
      </c>
      <c r="L660" s="2">
        <f>YEAR(K660)*10000+MONTH(K660)*100+DAY(K660)</f>
        <v>20070312</v>
      </c>
      <c r="M660" s="2">
        <f>MONTH(B660)</f>
        <v>3</v>
      </c>
      <c r="N660" s="2">
        <f>IF(M660=M659,N659,N659+1)</f>
        <v>23</v>
      </c>
      <c r="O660" s="3" t="str">
        <f>VLOOKUP(M$2:M$65536,months,2)</f>
        <v>March</v>
      </c>
      <c r="P660" s="3" t="str">
        <f>VLOOKUP(M$2:M$65536,months,3)</f>
        <v>Mar</v>
      </c>
      <c r="Q660" s="2">
        <f>IF(M$2:M$65536&lt;4,1,IF(M$2:M$65536&lt;7,2,IF(M$2:M$65536&lt;10,3,4)))</f>
        <v>1</v>
      </c>
      <c r="R660" s="2">
        <f>YEAR($B660)</f>
        <v>2007</v>
      </c>
      <c r="S660" s="2">
        <f>R660*100+M$2:M$65536</f>
        <v>200703</v>
      </c>
      <c r="T660" s="2">
        <f>IF(M$2:M$65536&lt;=6,M$2:M$65536+6,M$2:M$65536-6)</f>
        <v>9</v>
      </c>
      <c r="U660" s="2">
        <f>IF(M$2:M$65536&lt;4,3,IF(M$2:M$65536&lt;7,4,IF(M$2:M$65536&lt;10,1,2)))</f>
        <v>3</v>
      </c>
      <c r="V660" s="2">
        <f>IF(M$2:M$65536 &lt;= 6, R$2:R$2192, R$2:R$65536+1)</f>
        <v>2007</v>
      </c>
      <c r="W660" s="2" t="str">
        <f>IF(MONTH($B660+1)&lt;&gt;M660,"Month End","Not Month End")</f>
        <v>Not Month End</v>
      </c>
      <c r="X660" s="3">
        <f>DATE(R660-1,M660,D660)</f>
        <v>38789</v>
      </c>
      <c r="Z6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values(20070313, '2007-3-13',2, 13, 659, 'Tuesday', 'Tue', 'Weekday', 11, 96, '2007-3-12', 20070312, 3, 23, 'March', 'Mar', 1, 2007, 200703, 9, 3, 2007, 'Not Month End', '2006-3-13')</v>
      </c>
    </row>
    <row r="661" spans="1:26" x14ac:dyDescent="0.25">
      <c r="A661" s="2">
        <f>YEAR(B661)*10000+MONTH(B661)*100+DAY(B661)</f>
        <v>20070314</v>
      </c>
      <c r="B661" s="3">
        <f>B660+1</f>
        <v>39155</v>
      </c>
      <c r="C661" s="2">
        <f>WEEKDAY(B661,2)</f>
        <v>3</v>
      </c>
      <c r="D661" s="2">
        <f>DAY(B661)</f>
        <v>14</v>
      </c>
      <c r="E661" s="2">
        <f>IF(ISNUMBER(E660),E660+1,1)</f>
        <v>660</v>
      </c>
      <c r="F661" s="3" t="str">
        <f>VLOOKUP(C661,weekdays,2)</f>
        <v>Wednesday</v>
      </c>
      <c r="G661" s="3" t="str">
        <f>VLOOKUP(C661,weekdays,3)</f>
        <v>Wed</v>
      </c>
      <c r="H661" s="2" t="str">
        <f>IF(C661&lt;=5,"Weekday","Weekend")</f>
        <v>Weekday</v>
      </c>
      <c r="I661" s="2">
        <f>WEEKNUM(B661,2)</f>
        <v>11</v>
      </c>
      <c r="J661" s="2">
        <f>IF(I661=I660,J660,J660+1)</f>
        <v>96</v>
      </c>
      <c r="K661" s="3">
        <f>B661+1-C661</f>
        <v>39153</v>
      </c>
      <c r="L661" s="2">
        <f>YEAR(K661)*10000+MONTH(K661)*100+DAY(K661)</f>
        <v>20070312</v>
      </c>
      <c r="M661" s="2">
        <f>MONTH(B661)</f>
        <v>3</v>
      </c>
      <c r="N661" s="2">
        <f>IF(M661=M660,N660,N660+1)</f>
        <v>23</v>
      </c>
      <c r="O661" s="3" t="str">
        <f>VLOOKUP(M$2:M$65536,months,2)</f>
        <v>March</v>
      </c>
      <c r="P661" s="3" t="str">
        <f>VLOOKUP(M$2:M$65536,months,3)</f>
        <v>Mar</v>
      </c>
      <c r="Q661" s="2">
        <f>IF(M$2:M$65536&lt;4,1,IF(M$2:M$65536&lt;7,2,IF(M$2:M$65536&lt;10,3,4)))</f>
        <v>1</v>
      </c>
      <c r="R661" s="2">
        <f>YEAR($B661)</f>
        <v>2007</v>
      </c>
      <c r="S661" s="2">
        <f>R661*100+M$2:M$65536</f>
        <v>200703</v>
      </c>
      <c r="T661" s="2">
        <f>IF(M$2:M$65536&lt;=6,M$2:M$65536+6,M$2:M$65536-6)</f>
        <v>9</v>
      </c>
      <c r="U661" s="2">
        <f>IF(M$2:M$65536&lt;4,3,IF(M$2:M$65536&lt;7,4,IF(M$2:M$65536&lt;10,1,2)))</f>
        <v>3</v>
      </c>
      <c r="V661" s="2">
        <f>IF(M$2:M$65536 &lt;= 6, R$2:R$2192, R$2:R$65536+1)</f>
        <v>2007</v>
      </c>
      <c r="W661" s="2" t="str">
        <f>IF(MONTH($B661+1)&lt;&gt;M661,"Month End","Not Month End")</f>
        <v>Not Month End</v>
      </c>
      <c r="X661" s="3">
        <f>DATE(R661-1,M661,D661)</f>
        <v>38790</v>
      </c>
      <c r="Z6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values(20070314, '2007-3-14',3, 14, 660, 'Wednesday', 'Wed', 'Weekday', 11, 96, '2007-3-12', 20070312, 3, 23, 'March', 'Mar', 1, 2007, 200703, 9, 3, 2007, 'Not Month End', '2006-3-14')</v>
      </c>
    </row>
    <row r="662" spans="1:26" x14ac:dyDescent="0.25">
      <c r="A662" s="2">
        <f>YEAR(B662)*10000+MONTH(B662)*100+DAY(B662)</f>
        <v>20070315</v>
      </c>
      <c r="B662" s="3">
        <f>B661+1</f>
        <v>39156</v>
      </c>
      <c r="C662" s="2">
        <f>WEEKDAY(B662,2)</f>
        <v>4</v>
      </c>
      <c r="D662" s="2">
        <f>DAY(B662)</f>
        <v>15</v>
      </c>
      <c r="E662" s="2">
        <f>IF(ISNUMBER(E661),E661+1,1)</f>
        <v>661</v>
      </c>
      <c r="F662" s="3" t="str">
        <f>VLOOKUP(C662,weekdays,2)</f>
        <v>Thursday</v>
      </c>
      <c r="G662" s="3" t="str">
        <f>VLOOKUP(C662,weekdays,3)</f>
        <v>Thu</v>
      </c>
      <c r="H662" s="2" t="str">
        <f>IF(C662&lt;=5,"Weekday","Weekend")</f>
        <v>Weekday</v>
      </c>
      <c r="I662" s="2">
        <f>WEEKNUM(B662,2)</f>
        <v>11</v>
      </c>
      <c r="J662" s="2">
        <f>IF(I662=I661,J661,J661+1)</f>
        <v>96</v>
      </c>
      <c r="K662" s="3">
        <f>B662+1-C662</f>
        <v>39153</v>
      </c>
      <c r="L662" s="2">
        <f>YEAR(K662)*10000+MONTH(K662)*100+DAY(K662)</f>
        <v>20070312</v>
      </c>
      <c r="M662" s="2">
        <f>MONTH(B662)</f>
        <v>3</v>
      </c>
      <c r="N662" s="2">
        <f>IF(M662=M661,N661,N661+1)</f>
        <v>23</v>
      </c>
      <c r="O662" s="3" t="str">
        <f>VLOOKUP(M$2:M$65536,months,2)</f>
        <v>March</v>
      </c>
      <c r="P662" s="3" t="str">
        <f>VLOOKUP(M$2:M$65536,months,3)</f>
        <v>Mar</v>
      </c>
      <c r="Q662" s="2">
        <f>IF(M$2:M$65536&lt;4,1,IF(M$2:M$65536&lt;7,2,IF(M$2:M$65536&lt;10,3,4)))</f>
        <v>1</v>
      </c>
      <c r="R662" s="2">
        <f>YEAR($B662)</f>
        <v>2007</v>
      </c>
      <c r="S662" s="2">
        <f>R662*100+M$2:M$65536</f>
        <v>200703</v>
      </c>
      <c r="T662" s="2">
        <f>IF(M$2:M$65536&lt;=6,M$2:M$65536+6,M$2:M$65536-6)</f>
        <v>9</v>
      </c>
      <c r="U662" s="2">
        <f>IF(M$2:M$65536&lt;4,3,IF(M$2:M$65536&lt;7,4,IF(M$2:M$65536&lt;10,1,2)))</f>
        <v>3</v>
      </c>
      <c r="V662" s="2">
        <f>IF(M$2:M$65536 &lt;= 6, R$2:R$2192, R$2:R$65536+1)</f>
        <v>2007</v>
      </c>
      <c r="W662" s="2" t="str">
        <f>IF(MONTH($B662+1)&lt;&gt;M662,"Month End","Not Month End")</f>
        <v>Not Month End</v>
      </c>
      <c r="X662" s="3">
        <f>DATE(R662-1,M662,D662)</f>
        <v>38791</v>
      </c>
      <c r="Z6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values(20070315, '2007-3-15',4, 15, 661, 'Thursday', 'Thu', 'Weekday', 11, 96, '2007-3-12', 20070312, 3, 23, 'March', 'Mar', 1, 2007, 200703, 9, 3, 2007, 'Not Month End', '2006-3-15')</v>
      </c>
    </row>
    <row r="663" spans="1:26" x14ac:dyDescent="0.25">
      <c r="A663" s="2">
        <f>YEAR(B663)*10000+MONTH(B663)*100+DAY(B663)</f>
        <v>20070316</v>
      </c>
      <c r="B663" s="3">
        <f>B662+1</f>
        <v>39157</v>
      </c>
      <c r="C663" s="2">
        <f>WEEKDAY(B663,2)</f>
        <v>5</v>
      </c>
      <c r="D663" s="2">
        <f>DAY(B663)</f>
        <v>16</v>
      </c>
      <c r="E663" s="2">
        <f>IF(ISNUMBER(E662),E662+1,1)</f>
        <v>662</v>
      </c>
      <c r="F663" s="3" t="str">
        <f>VLOOKUP(C663,weekdays,2)</f>
        <v>Friday</v>
      </c>
      <c r="G663" s="3" t="str">
        <f>VLOOKUP(C663,weekdays,3)</f>
        <v>Fri</v>
      </c>
      <c r="H663" s="2" t="str">
        <f>IF(C663&lt;=5,"Weekday","Weekend")</f>
        <v>Weekday</v>
      </c>
      <c r="I663" s="2">
        <f>WEEKNUM(B663,2)</f>
        <v>11</v>
      </c>
      <c r="J663" s="2">
        <f>IF(I663=I662,J662,J662+1)</f>
        <v>96</v>
      </c>
      <c r="K663" s="3">
        <f>B663+1-C663</f>
        <v>39153</v>
      </c>
      <c r="L663" s="2">
        <f>YEAR(K663)*10000+MONTH(K663)*100+DAY(K663)</f>
        <v>20070312</v>
      </c>
      <c r="M663" s="2">
        <f>MONTH(B663)</f>
        <v>3</v>
      </c>
      <c r="N663" s="2">
        <f>IF(M663=M662,N662,N662+1)</f>
        <v>23</v>
      </c>
      <c r="O663" s="3" t="str">
        <f>VLOOKUP(M$2:M$65536,months,2)</f>
        <v>March</v>
      </c>
      <c r="P663" s="3" t="str">
        <f>VLOOKUP(M$2:M$65536,months,3)</f>
        <v>Mar</v>
      </c>
      <c r="Q663" s="2">
        <f>IF(M$2:M$65536&lt;4,1,IF(M$2:M$65536&lt;7,2,IF(M$2:M$65536&lt;10,3,4)))</f>
        <v>1</v>
      </c>
      <c r="R663" s="2">
        <f>YEAR($B663)</f>
        <v>2007</v>
      </c>
      <c r="S663" s="2">
        <f>R663*100+M$2:M$65536</f>
        <v>200703</v>
      </c>
      <c r="T663" s="2">
        <f>IF(M$2:M$65536&lt;=6,M$2:M$65536+6,M$2:M$65536-6)</f>
        <v>9</v>
      </c>
      <c r="U663" s="2">
        <f>IF(M$2:M$65536&lt;4,3,IF(M$2:M$65536&lt;7,4,IF(M$2:M$65536&lt;10,1,2)))</f>
        <v>3</v>
      </c>
      <c r="V663" s="2">
        <f>IF(M$2:M$65536 &lt;= 6, R$2:R$2192, R$2:R$65536+1)</f>
        <v>2007</v>
      </c>
      <c r="W663" s="2" t="str">
        <f>IF(MONTH($B663+1)&lt;&gt;M663,"Month End","Not Month End")</f>
        <v>Not Month End</v>
      </c>
      <c r="X663" s="3">
        <f>DATE(R663-1,M663,D663)</f>
        <v>38792</v>
      </c>
      <c r="Z6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values(20070316, '2007-3-16',5, 16, 662, 'Friday', 'Fri', 'Weekday', 11, 96, '2007-3-12', 20070312, 3, 23, 'March', 'Mar', 1, 2007, 200703, 9, 3, 2007, 'Not Month End', '2006-3-16')</v>
      </c>
    </row>
    <row r="664" spans="1:26" x14ac:dyDescent="0.25">
      <c r="A664" s="2">
        <f>YEAR(B664)*10000+MONTH(B664)*100+DAY(B664)</f>
        <v>20070317</v>
      </c>
      <c r="B664" s="3">
        <f>B663+1</f>
        <v>39158</v>
      </c>
      <c r="C664" s="2">
        <f>WEEKDAY(B664,2)</f>
        <v>6</v>
      </c>
      <c r="D664" s="2">
        <f>DAY(B664)</f>
        <v>17</v>
      </c>
      <c r="E664" s="2">
        <f>IF(ISNUMBER(E663),E663+1,1)</f>
        <v>663</v>
      </c>
      <c r="F664" s="3" t="str">
        <f>VLOOKUP(C664,weekdays,2)</f>
        <v>Saturday</v>
      </c>
      <c r="G664" s="3" t="str">
        <f>VLOOKUP(C664,weekdays,3)</f>
        <v>Sat</v>
      </c>
      <c r="H664" s="2" t="str">
        <f>IF(C664&lt;=5,"Weekday","Weekend")</f>
        <v>Weekend</v>
      </c>
      <c r="I664" s="2">
        <f>WEEKNUM(B664,2)</f>
        <v>11</v>
      </c>
      <c r="J664" s="2">
        <f>IF(I664=I663,J663,J663+1)</f>
        <v>96</v>
      </c>
      <c r="K664" s="3">
        <f>B664+1-C664</f>
        <v>39153</v>
      </c>
      <c r="L664" s="2">
        <f>YEAR(K664)*10000+MONTH(K664)*100+DAY(K664)</f>
        <v>20070312</v>
      </c>
      <c r="M664" s="2">
        <f>MONTH(B664)</f>
        <v>3</v>
      </c>
      <c r="N664" s="2">
        <f>IF(M664=M663,N663,N663+1)</f>
        <v>23</v>
      </c>
      <c r="O664" s="3" t="str">
        <f>VLOOKUP(M$2:M$65536,months,2)</f>
        <v>March</v>
      </c>
      <c r="P664" s="3" t="str">
        <f>VLOOKUP(M$2:M$65536,months,3)</f>
        <v>Mar</v>
      </c>
      <c r="Q664" s="2">
        <f>IF(M$2:M$65536&lt;4,1,IF(M$2:M$65536&lt;7,2,IF(M$2:M$65536&lt;10,3,4)))</f>
        <v>1</v>
      </c>
      <c r="R664" s="2">
        <f>YEAR($B664)</f>
        <v>2007</v>
      </c>
      <c r="S664" s="2">
        <f>R664*100+M$2:M$65536</f>
        <v>200703</v>
      </c>
      <c r="T664" s="2">
        <f>IF(M$2:M$65536&lt;=6,M$2:M$65536+6,M$2:M$65536-6)</f>
        <v>9</v>
      </c>
      <c r="U664" s="2">
        <f>IF(M$2:M$65536&lt;4,3,IF(M$2:M$65536&lt;7,4,IF(M$2:M$65536&lt;10,1,2)))</f>
        <v>3</v>
      </c>
      <c r="V664" s="2">
        <f>IF(M$2:M$65536 &lt;= 6, R$2:R$2192, R$2:R$65536+1)</f>
        <v>2007</v>
      </c>
      <c r="W664" s="2" t="str">
        <f>IF(MONTH($B664+1)&lt;&gt;M664,"Month End","Not Month End")</f>
        <v>Not Month End</v>
      </c>
      <c r="X664" s="3">
        <f>DATE(R664-1,M664,D664)</f>
        <v>38793</v>
      </c>
      <c r="Z6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values(20070317, '2007-3-17',6, 17, 663, 'Saturday', 'Sat', 'Weekend', 11, 96, '2007-3-12', 20070312, 3, 23, 'March', 'Mar', 1, 2007, 200703, 9, 3, 2007, 'Not Month End', '2006-3-17')</v>
      </c>
    </row>
    <row r="665" spans="1:26" x14ac:dyDescent="0.25">
      <c r="A665" s="2">
        <f>YEAR(B665)*10000+MONTH(B665)*100+DAY(B665)</f>
        <v>20070318</v>
      </c>
      <c r="B665" s="3">
        <f>B664+1</f>
        <v>39159</v>
      </c>
      <c r="C665" s="2">
        <f>WEEKDAY(B665,2)</f>
        <v>7</v>
      </c>
      <c r="D665" s="2">
        <f>DAY(B665)</f>
        <v>18</v>
      </c>
      <c r="E665" s="2">
        <f>IF(ISNUMBER(E664),E664+1,1)</f>
        <v>664</v>
      </c>
      <c r="F665" s="3" t="str">
        <f>VLOOKUP(C665,weekdays,2)</f>
        <v>Sunday</v>
      </c>
      <c r="G665" s="3" t="str">
        <f>VLOOKUP(C665,weekdays,3)</f>
        <v>Sun</v>
      </c>
      <c r="H665" s="2" t="str">
        <f>IF(C665&lt;=5,"Weekday","Weekend")</f>
        <v>Weekend</v>
      </c>
      <c r="I665" s="2">
        <f>WEEKNUM(B665,2)</f>
        <v>11</v>
      </c>
      <c r="J665" s="2">
        <f>IF(I665=I664,J664,J664+1)</f>
        <v>96</v>
      </c>
      <c r="K665" s="3">
        <f>B665+1-C665</f>
        <v>39153</v>
      </c>
      <c r="L665" s="2">
        <f>YEAR(K665)*10000+MONTH(K665)*100+DAY(K665)</f>
        <v>20070312</v>
      </c>
      <c r="M665" s="2">
        <f>MONTH(B665)</f>
        <v>3</v>
      </c>
      <c r="N665" s="2">
        <f>IF(M665=M664,N664,N664+1)</f>
        <v>23</v>
      </c>
      <c r="O665" s="3" t="str">
        <f>VLOOKUP(M$2:M$65536,months,2)</f>
        <v>March</v>
      </c>
      <c r="P665" s="3" t="str">
        <f>VLOOKUP(M$2:M$65536,months,3)</f>
        <v>Mar</v>
      </c>
      <c r="Q665" s="2">
        <f>IF(M$2:M$65536&lt;4,1,IF(M$2:M$65536&lt;7,2,IF(M$2:M$65536&lt;10,3,4)))</f>
        <v>1</v>
      </c>
      <c r="R665" s="2">
        <f>YEAR($B665)</f>
        <v>2007</v>
      </c>
      <c r="S665" s="2">
        <f>R665*100+M$2:M$65536</f>
        <v>200703</v>
      </c>
      <c r="T665" s="2">
        <f>IF(M$2:M$65536&lt;=6,M$2:M$65536+6,M$2:M$65536-6)</f>
        <v>9</v>
      </c>
      <c r="U665" s="2">
        <f>IF(M$2:M$65536&lt;4,3,IF(M$2:M$65536&lt;7,4,IF(M$2:M$65536&lt;10,1,2)))</f>
        <v>3</v>
      </c>
      <c r="V665" s="2">
        <f>IF(M$2:M$65536 &lt;= 6, R$2:R$2192, R$2:R$65536+1)</f>
        <v>2007</v>
      </c>
      <c r="W665" s="2" t="str">
        <f>IF(MONTH($B665+1)&lt;&gt;M665,"Month End","Not Month End")</f>
        <v>Not Month End</v>
      </c>
      <c r="X665" s="3">
        <f>DATE(R665-1,M665,D665)</f>
        <v>38794</v>
      </c>
      <c r="Z6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values(20070318, '2007-3-18',7, 18, 664, 'Sunday', 'Sun', 'Weekend', 11, 96, '2007-3-12', 20070312, 3, 23, 'March', 'Mar', 1, 2007, 200703, 9, 3, 2007, 'Not Month End', '2006-3-18')</v>
      </c>
    </row>
    <row r="666" spans="1:26" x14ac:dyDescent="0.25">
      <c r="A666" s="2">
        <f>YEAR(B666)*10000+MONTH(B666)*100+DAY(B666)</f>
        <v>20070319</v>
      </c>
      <c r="B666" s="3">
        <f>B665+1</f>
        <v>39160</v>
      </c>
      <c r="C666" s="2">
        <f>WEEKDAY(B666,2)</f>
        <v>1</v>
      </c>
      <c r="D666" s="2">
        <f>DAY(B666)</f>
        <v>19</v>
      </c>
      <c r="E666" s="2">
        <f>IF(ISNUMBER(E665),E665+1,1)</f>
        <v>665</v>
      </c>
      <c r="F666" s="3" t="str">
        <f>VLOOKUP(C666,weekdays,2)</f>
        <v>Monday</v>
      </c>
      <c r="G666" s="3" t="str">
        <f>VLOOKUP(C666,weekdays,3)</f>
        <v>Mon</v>
      </c>
      <c r="H666" s="2" t="str">
        <f>IF(C666&lt;=5,"Weekday","Weekend")</f>
        <v>Weekday</v>
      </c>
      <c r="I666" s="2">
        <f>WEEKNUM(B666,2)</f>
        <v>12</v>
      </c>
      <c r="J666" s="2">
        <f>IF(I666=I665,J665,J665+1)</f>
        <v>97</v>
      </c>
      <c r="K666" s="3">
        <f>B666+1-C666</f>
        <v>39160</v>
      </c>
      <c r="L666" s="2">
        <f>YEAR(K666)*10000+MONTH(K666)*100+DAY(K666)</f>
        <v>20070319</v>
      </c>
      <c r="M666" s="2">
        <f>MONTH(B666)</f>
        <v>3</v>
      </c>
      <c r="N666" s="2">
        <f>IF(M666=M665,N665,N665+1)</f>
        <v>23</v>
      </c>
      <c r="O666" s="3" t="str">
        <f>VLOOKUP(M$2:M$65536,months,2)</f>
        <v>March</v>
      </c>
      <c r="P666" s="3" t="str">
        <f>VLOOKUP(M$2:M$65536,months,3)</f>
        <v>Mar</v>
      </c>
      <c r="Q666" s="2">
        <f>IF(M$2:M$65536&lt;4,1,IF(M$2:M$65536&lt;7,2,IF(M$2:M$65536&lt;10,3,4)))</f>
        <v>1</v>
      </c>
      <c r="R666" s="2">
        <f>YEAR($B666)</f>
        <v>2007</v>
      </c>
      <c r="S666" s="2">
        <f>R666*100+M$2:M$65536</f>
        <v>200703</v>
      </c>
      <c r="T666" s="2">
        <f>IF(M$2:M$65536&lt;=6,M$2:M$65536+6,M$2:M$65536-6)</f>
        <v>9</v>
      </c>
      <c r="U666" s="2">
        <f>IF(M$2:M$65536&lt;4,3,IF(M$2:M$65536&lt;7,4,IF(M$2:M$65536&lt;10,1,2)))</f>
        <v>3</v>
      </c>
      <c r="V666" s="2">
        <f>IF(M$2:M$65536 &lt;= 6, R$2:R$2192, R$2:R$65536+1)</f>
        <v>2007</v>
      </c>
      <c r="W666" s="2" t="str">
        <f>IF(MONTH($B666+1)&lt;&gt;M666,"Month End","Not Month End")</f>
        <v>Not Month End</v>
      </c>
      <c r="X666" s="3">
        <f>DATE(R666-1,M666,D666)</f>
        <v>38795</v>
      </c>
      <c r="Z6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values(20070319, '2007-3-19',1, 19, 665, 'Monday', 'Mon', 'Weekday', 12, 97, '2007-3-19', 20070319, 3, 23, 'March', 'Mar', 1, 2007, 200703, 9, 3, 2007, 'Not Month End', '2006-3-19')</v>
      </c>
    </row>
    <row r="667" spans="1:26" x14ac:dyDescent="0.25">
      <c r="A667" s="2">
        <f>YEAR(B667)*10000+MONTH(B667)*100+DAY(B667)</f>
        <v>20070320</v>
      </c>
      <c r="B667" s="3">
        <f>B666+1</f>
        <v>39161</v>
      </c>
      <c r="C667" s="2">
        <f>WEEKDAY(B667,2)</f>
        <v>2</v>
      </c>
      <c r="D667" s="2">
        <f>DAY(B667)</f>
        <v>20</v>
      </c>
      <c r="E667" s="2">
        <f>IF(ISNUMBER(E666),E666+1,1)</f>
        <v>666</v>
      </c>
      <c r="F667" s="3" t="str">
        <f>VLOOKUP(C667,weekdays,2)</f>
        <v>Tuesday</v>
      </c>
      <c r="G667" s="3" t="str">
        <f>VLOOKUP(C667,weekdays,3)</f>
        <v>Tue</v>
      </c>
      <c r="H667" s="2" t="str">
        <f>IF(C667&lt;=5,"Weekday","Weekend")</f>
        <v>Weekday</v>
      </c>
      <c r="I667" s="2">
        <f>WEEKNUM(B667,2)</f>
        <v>12</v>
      </c>
      <c r="J667" s="2">
        <f>IF(I667=I666,J666,J666+1)</f>
        <v>97</v>
      </c>
      <c r="K667" s="3">
        <f>B667+1-C667</f>
        <v>39160</v>
      </c>
      <c r="L667" s="2">
        <f>YEAR(K667)*10000+MONTH(K667)*100+DAY(K667)</f>
        <v>20070319</v>
      </c>
      <c r="M667" s="2">
        <f>MONTH(B667)</f>
        <v>3</v>
      </c>
      <c r="N667" s="2">
        <f>IF(M667=M666,N666,N666+1)</f>
        <v>23</v>
      </c>
      <c r="O667" s="3" t="str">
        <f>VLOOKUP(M$2:M$65536,months,2)</f>
        <v>March</v>
      </c>
      <c r="P667" s="3" t="str">
        <f>VLOOKUP(M$2:M$65536,months,3)</f>
        <v>Mar</v>
      </c>
      <c r="Q667" s="2">
        <f>IF(M$2:M$65536&lt;4,1,IF(M$2:M$65536&lt;7,2,IF(M$2:M$65536&lt;10,3,4)))</f>
        <v>1</v>
      </c>
      <c r="R667" s="2">
        <f>YEAR($B667)</f>
        <v>2007</v>
      </c>
      <c r="S667" s="2">
        <f>R667*100+M$2:M$65536</f>
        <v>200703</v>
      </c>
      <c r="T667" s="2">
        <f>IF(M$2:M$65536&lt;=6,M$2:M$65536+6,M$2:M$65536-6)</f>
        <v>9</v>
      </c>
      <c r="U667" s="2">
        <f>IF(M$2:M$65536&lt;4,3,IF(M$2:M$65536&lt;7,4,IF(M$2:M$65536&lt;10,1,2)))</f>
        <v>3</v>
      </c>
      <c r="V667" s="2">
        <f>IF(M$2:M$65536 &lt;= 6, R$2:R$2192, R$2:R$65536+1)</f>
        <v>2007</v>
      </c>
      <c r="W667" s="2" t="str">
        <f>IF(MONTH($B667+1)&lt;&gt;M667,"Month End","Not Month End")</f>
        <v>Not Month End</v>
      </c>
      <c r="X667" s="3">
        <f>DATE(R667-1,M667,D667)</f>
        <v>38796</v>
      </c>
      <c r="Z6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values(20070320, '2007-3-20',2, 20, 666, 'Tuesday', 'Tue', 'Weekday', 12, 97, '2007-3-19', 20070319, 3, 23, 'March', 'Mar', 1, 2007, 200703, 9, 3, 2007, 'Not Month End', '2006-3-20')</v>
      </c>
    </row>
    <row r="668" spans="1:26" x14ac:dyDescent="0.25">
      <c r="A668" s="2">
        <f>YEAR(B668)*10000+MONTH(B668)*100+DAY(B668)</f>
        <v>20070321</v>
      </c>
      <c r="B668" s="3">
        <f>B667+1</f>
        <v>39162</v>
      </c>
      <c r="C668" s="2">
        <f>WEEKDAY(B668,2)</f>
        <v>3</v>
      </c>
      <c r="D668" s="2">
        <f>DAY(B668)</f>
        <v>21</v>
      </c>
      <c r="E668" s="2">
        <f>IF(ISNUMBER(E667),E667+1,1)</f>
        <v>667</v>
      </c>
      <c r="F668" s="3" t="str">
        <f>VLOOKUP(C668,weekdays,2)</f>
        <v>Wednesday</v>
      </c>
      <c r="G668" s="3" t="str">
        <f>VLOOKUP(C668,weekdays,3)</f>
        <v>Wed</v>
      </c>
      <c r="H668" s="2" t="str">
        <f>IF(C668&lt;=5,"Weekday","Weekend")</f>
        <v>Weekday</v>
      </c>
      <c r="I668" s="2">
        <f>WEEKNUM(B668,2)</f>
        <v>12</v>
      </c>
      <c r="J668" s="2">
        <f>IF(I668=I667,J667,J667+1)</f>
        <v>97</v>
      </c>
      <c r="K668" s="3">
        <f>B668+1-C668</f>
        <v>39160</v>
      </c>
      <c r="L668" s="2">
        <f>YEAR(K668)*10000+MONTH(K668)*100+DAY(K668)</f>
        <v>20070319</v>
      </c>
      <c r="M668" s="2">
        <f>MONTH(B668)</f>
        <v>3</v>
      </c>
      <c r="N668" s="2">
        <f>IF(M668=M667,N667,N667+1)</f>
        <v>23</v>
      </c>
      <c r="O668" s="3" t="str">
        <f>VLOOKUP(M$2:M$65536,months,2)</f>
        <v>March</v>
      </c>
      <c r="P668" s="3" t="str">
        <f>VLOOKUP(M$2:M$65536,months,3)</f>
        <v>Mar</v>
      </c>
      <c r="Q668" s="2">
        <f>IF(M$2:M$65536&lt;4,1,IF(M$2:M$65536&lt;7,2,IF(M$2:M$65536&lt;10,3,4)))</f>
        <v>1</v>
      </c>
      <c r="R668" s="2">
        <f>YEAR($B668)</f>
        <v>2007</v>
      </c>
      <c r="S668" s="2">
        <f>R668*100+M$2:M$65536</f>
        <v>200703</v>
      </c>
      <c r="T668" s="2">
        <f>IF(M$2:M$65536&lt;=6,M$2:M$65536+6,M$2:M$65536-6)</f>
        <v>9</v>
      </c>
      <c r="U668" s="2">
        <f>IF(M$2:M$65536&lt;4,3,IF(M$2:M$65536&lt;7,4,IF(M$2:M$65536&lt;10,1,2)))</f>
        <v>3</v>
      </c>
      <c r="V668" s="2">
        <f>IF(M$2:M$65536 &lt;= 6, R$2:R$2192, R$2:R$65536+1)</f>
        <v>2007</v>
      </c>
      <c r="W668" s="2" t="str">
        <f>IF(MONTH($B668+1)&lt;&gt;M668,"Month End","Not Month End")</f>
        <v>Not Month End</v>
      </c>
      <c r="X668" s="3">
        <f>DATE(R668-1,M668,D668)</f>
        <v>38797</v>
      </c>
      <c r="Z6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values(20070321, '2007-3-21',3, 21, 667, 'Wednesday', 'Wed', 'Weekday', 12, 97, '2007-3-19', 20070319, 3, 23, 'March', 'Mar', 1, 2007, 200703, 9, 3, 2007, 'Not Month End', '2006-3-21')</v>
      </c>
    </row>
    <row r="669" spans="1:26" x14ac:dyDescent="0.25">
      <c r="A669" s="2">
        <f>YEAR(B669)*10000+MONTH(B669)*100+DAY(B669)</f>
        <v>20070322</v>
      </c>
      <c r="B669" s="3">
        <f>B668+1</f>
        <v>39163</v>
      </c>
      <c r="C669" s="2">
        <f>WEEKDAY(B669,2)</f>
        <v>4</v>
      </c>
      <c r="D669" s="2">
        <f>DAY(B669)</f>
        <v>22</v>
      </c>
      <c r="E669" s="2">
        <f>IF(ISNUMBER(E668),E668+1,1)</f>
        <v>668</v>
      </c>
      <c r="F669" s="3" t="str">
        <f>VLOOKUP(C669,weekdays,2)</f>
        <v>Thursday</v>
      </c>
      <c r="G669" s="3" t="str">
        <f>VLOOKUP(C669,weekdays,3)</f>
        <v>Thu</v>
      </c>
      <c r="H669" s="2" t="str">
        <f>IF(C669&lt;=5,"Weekday","Weekend")</f>
        <v>Weekday</v>
      </c>
      <c r="I669" s="2">
        <f>WEEKNUM(B669,2)</f>
        <v>12</v>
      </c>
      <c r="J669" s="2">
        <f>IF(I669=I668,J668,J668+1)</f>
        <v>97</v>
      </c>
      <c r="K669" s="3">
        <f>B669+1-C669</f>
        <v>39160</v>
      </c>
      <c r="L669" s="2">
        <f>YEAR(K669)*10000+MONTH(K669)*100+DAY(K669)</f>
        <v>20070319</v>
      </c>
      <c r="M669" s="2">
        <f>MONTH(B669)</f>
        <v>3</v>
      </c>
      <c r="N669" s="2">
        <f>IF(M669=M668,N668,N668+1)</f>
        <v>23</v>
      </c>
      <c r="O669" s="3" t="str">
        <f>VLOOKUP(M$2:M$65536,months,2)</f>
        <v>March</v>
      </c>
      <c r="P669" s="3" t="str">
        <f>VLOOKUP(M$2:M$65536,months,3)</f>
        <v>Mar</v>
      </c>
      <c r="Q669" s="2">
        <f>IF(M$2:M$65536&lt;4,1,IF(M$2:M$65536&lt;7,2,IF(M$2:M$65536&lt;10,3,4)))</f>
        <v>1</v>
      </c>
      <c r="R669" s="2">
        <f>YEAR($B669)</f>
        <v>2007</v>
      </c>
      <c r="S669" s="2">
        <f>R669*100+M$2:M$65536</f>
        <v>200703</v>
      </c>
      <c r="T669" s="2">
        <f>IF(M$2:M$65536&lt;=6,M$2:M$65536+6,M$2:M$65536-6)</f>
        <v>9</v>
      </c>
      <c r="U669" s="2">
        <f>IF(M$2:M$65536&lt;4,3,IF(M$2:M$65536&lt;7,4,IF(M$2:M$65536&lt;10,1,2)))</f>
        <v>3</v>
      </c>
      <c r="V669" s="2">
        <f>IF(M$2:M$65536 &lt;= 6, R$2:R$2192, R$2:R$65536+1)</f>
        <v>2007</v>
      </c>
      <c r="W669" s="2" t="str">
        <f>IF(MONTH($B669+1)&lt;&gt;M669,"Month End","Not Month End")</f>
        <v>Not Month End</v>
      </c>
      <c r="X669" s="3">
        <f>DATE(R669-1,M669,D669)</f>
        <v>38798</v>
      </c>
      <c r="Z6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values(20070322, '2007-3-22',4, 22, 668, 'Thursday', 'Thu', 'Weekday', 12, 97, '2007-3-19', 20070319, 3, 23, 'March', 'Mar', 1, 2007, 200703, 9, 3, 2007, 'Not Month End', '2006-3-22')</v>
      </c>
    </row>
    <row r="670" spans="1:26" x14ac:dyDescent="0.25">
      <c r="A670" s="2">
        <f>YEAR(B670)*10000+MONTH(B670)*100+DAY(B670)</f>
        <v>20070323</v>
      </c>
      <c r="B670" s="3">
        <f>B669+1</f>
        <v>39164</v>
      </c>
      <c r="C670" s="2">
        <f>WEEKDAY(B670,2)</f>
        <v>5</v>
      </c>
      <c r="D670" s="2">
        <f>DAY(B670)</f>
        <v>23</v>
      </c>
      <c r="E670" s="2">
        <f>IF(ISNUMBER(E669),E669+1,1)</f>
        <v>669</v>
      </c>
      <c r="F670" s="3" t="str">
        <f>VLOOKUP(C670,weekdays,2)</f>
        <v>Friday</v>
      </c>
      <c r="G670" s="3" t="str">
        <f>VLOOKUP(C670,weekdays,3)</f>
        <v>Fri</v>
      </c>
      <c r="H670" s="2" t="str">
        <f>IF(C670&lt;=5,"Weekday","Weekend")</f>
        <v>Weekday</v>
      </c>
      <c r="I670" s="2">
        <f>WEEKNUM(B670,2)</f>
        <v>12</v>
      </c>
      <c r="J670" s="2">
        <f>IF(I670=I669,J669,J669+1)</f>
        <v>97</v>
      </c>
      <c r="K670" s="3">
        <f>B670+1-C670</f>
        <v>39160</v>
      </c>
      <c r="L670" s="2">
        <f>YEAR(K670)*10000+MONTH(K670)*100+DAY(K670)</f>
        <v>20070319</v>
      </c>
      <c r="M670" s="2">
        <f>MONTH(B670)</f>
        <v>3</v>
      </c>
      <c r="N670" s="2">
        <f>IF(M670=M669,N669,N669+1)</f>
        <v>23</v>
      </c>
      <c r="O670" s="3" t="str">
        <f>VLOOKUP(M$2:M$65536,months,2)</f>
        <v>March</v>
      </c>
      <c r="P670" s="3" t="str">
        <f>VLOOKUP(M$2:M$65536,months,3)</f>
        <v>Mar</v>
      </c>
      <c r="Q670" s="2">
        <f>IF(M$2:M$65536&lt;4,1,IF(M$2:M$65536&lt;7,2,IF(M$2:M$65536&lt;10,3,4)))</f>
        <v>1</v>
      </c>
      <c r="R670" s="2">
        <f>YEAR($B670)</f>
        <v>2007</v>
      </c>
      <c r="S670" s="2">
        <f>R670*100+M$2:M$65536</f>
        <v>200703</v>
      </c>
      <c r="T670" s="2">
        <f>IF(M$2:M$65536&lt;=6,M$2:M$65536+6,M$2:M$65536-6)</f>
        <v>9</v>
      </c>
      <c r="U670" s="2">
        <f>IF(M$2:M$65536&lt;4,3,IF(M$2:M$65536&lt;7,4,IF(M$2:M$65536&lt;10,1,2)))</f>
        <v>3</v>
      </c>
      <c r="V670" s="2">
        <f>IF(M$2:M$65536 &lt;= 6, R$2:R$2192, R$2:R$65536+1)</f>
        <v>2007</v>
      </c>
      <c r="W670" s="2" t="str">
        <f>IF(MONTH($B670+1)&lt;&gt;M670,"Month End","Not Month End")</f>
        <v>Not Month End</v>
      </c>
      <c r="X670" s="3">
        <f>DATE(R670-1,M670,D670)</f>
        <v>38799</v>
      </c>
      <c r="Z6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values(20070323, '2007-3-23',5, 23, 669, 'Friday', 'Fri', 'Weekday', 12, 97, '2007-3-19', 20070319, 3, 23, 'March', 'Mar', 1, 2007, 200703, 9, 3, 2007, 'Not Month End', '2006-3-23')</v>
      </c>
    </row>
    <row r="671" spans="1:26" x14ac:dyDescent="0.25">
      <c r="A671" s="2">
        <f>YEAR(B671)*10000+MONTH(B671)*100+DAY(B671)</f>
        <v>20070324</v>
      </c>
      <c r="B671" s="3">
        <f>B670+1</f>
        <v>39165</v>
      </c>
      <c r="C671" s="2">
        <f>WEEKDAY(B671,2)</f>
        <v>6</v>
      </c>
      <c r="D671" s="2">
        <f>DAY(B671)</f>
        <v>24</v>
      </c>
      <c r="E671" s="2">
        <f>IF(ISNUMBER(E670),E670+1,1)</f>
        <v>670</v>
      </c>
      <c r="F671" s="3" t="str">
        <f>VLOOKUP(C671,weekdays,2)</f>
        <v>Saturday</v>
      </c>
      <c r="G671" s="3" t="str">
        <f>VLOOKUP(C671,weekdays,3)</f>
        <v>Sat</v>
      </c>
      <c r="H671" s="2" t="str">
        <f>IF(C671&lt;=5,"Weekday","Weekend")</f>
        <v>Weekend</v>
      </c>
      <c r="I671" s="2">
        <f>WEEKNUM(B671,2)</f>
        <v>12</v>
      </c>
      <c r="J671" s="2">
        <f>IF(I671=I670,J670,J670+1)</f>
        <v>97</v>
      </c>
      <c r="K671" s="3">
        <f>B671+1-C671</f>
        <v>39160</v>
      </c>
      <c r="L671" s="2">
        <f>YEAR(K671)*10000+MONTH(K671)*100+DAY(K671)</f>
        <v>20070319</v>
      </c>
      <c r="M671" s="2">
        <f>MONTH(B671)</f>
        <v>3</v>
      </c>
      <c r="N671" s="2">
        <f>IF(M671=M670,N670,N670+1)</f>
        <v>23</v>
      </c>
      <c r="O671" s="3" t="str">
        <f>VLOOKUP(M$2:M$65536,months,2)</f>
        <v>March</v>
      </c>
      <c r="P671" s="3" t="str">
        <f>VLOOKUP(M$2:M$65536,months,3)</f>
        <v>Mar</v>
      </c>
      <c r="Q671" s="2">
        <f>IF(M$2:M$65536&lt;4,1,IF(M$2:M$65536&lt;7,2,IF(M$2:M$65536&lt;10,3,4)))</f>
        <v>1</v>
      </c>
      <c r="R671" s="2">
        <f>YEAR($B671)</f>
        <v>2007</v>
      </c>
      <c r="S671" s="2">
        <f>R671*100+M$2:M$65536</f>
        <v>200703</v>
      </c>
      <c r="T671" s="2">
        <f>IF(M$2:M$65536&lt;=6,M$2:M$65536+6,M$2:M$65536-6)</f>
        <v>9</v>
      </c>
      <c r="U671" s="2">
        <f>IF(M$2:M$65536&lt;4,3,IF(M$2:M$65536&lt;7,4,IF(M$2:M$65536&lt;10,1,2)))</f>
        <v>3</v>
      </c>
      <c r="V671" s="2">
        <f>IF(M$2:M$65536 &lt;= 6, R$2:R$2192, R$2:R$65536+1)</f>
        <v>2007</v>
      </c>
      <c r="W671" s="2" t="str">
        <f>IF(MONTH($B671+1)&lt;&gt;M671,"Month End","Not Month End")</f>
        <v>Not Month End</v>
      </c>
      <c r="X671" s="3">
        <f>DATE(R671-1,M671,D671)</f>
        <v>38800</v>
      </c>
      <c r="Z6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values(20070324, '2007-3-24',6, 24, 670, 'Saturday', 'Sat', 'Weekend', 12, 97, '2007-3-19', 20070319, 3, 23, 'March', 'Mar', 1, 2007, 200703, 9, 3, 2007, 'Not Month End', '2006-3-24')</v>
      </c>
    </row>
    <row r="672" spans="1:26" x14ac:dyDescent="0.25">
      <c r="A672" s="2">
        <f>YEAR(B672)*10000+MONTH(B672)*100+DAY(B672)</f>
        <v>20070325</v>
      </c>
      <c r="B672" s="3">
        <f>B671+1</f>
        <v>39166</v>
      </c>
      <c r="C672" s="2">
        <f>WEEKDAY(B672,2)</f>
        <v>7</v>
      </c>
      <c r="D672" s="2">
        <f>DAY(B672)</f>
        <v>25</v>
      </c>
      <c r="E672" s="2">
        <f>IF(ISNUMBER(E671),E671+1,1)</f>
        <v>671</v>
      </c>
      <c r="F672" s="3" t="str">
        <f>VLOOKUP(C672,weekdays,2)</f>
        <v>Sunday</v>
      </c>
      <c r="G672" s="3" t="str">
        <f>VLOOKUP(C672,weekdays,3)</f>
        <v>Sun</v>
      </c>
      <c r="H672" s="2" t="str">
        <f>IF(C672&lt;=5,"Weekday","Weekend")</f>
        <v>Weekend</v>
      </c>
      <c r="I672" s="2">
        <f>WEEKNUM(B672,2)</f>
        <v>12</v>
      </c>
      <c r="J672" s="2">
        <f>IF(I672=I671,J671,J671+1)</f>
        <v>97</v>
      </c>
      <c r="K672" s="3">
        <f>B672+1-C672</f>
        <v>39160</v>
      </c>
      <c r="L672" s="2">
        <f>YEAR(K672)*10000+MONTH(K672)*100+DAY(K672)</f>
        <v>20070319</v>
      </c>
      <c r="M672" s="2">
        <f>MONTH(B672)</f>
        <v>3</v>
      </c>
      <c r="N672" s="2">
        <f>IF(M672=M671,N671,N671+1)</f>
        <v>23</v>
      </c>
      <c r="O672" s="3" t="str">
        <f>VLOOKUP(M$2:M$65536,months,2)</f>
        <v>March</v>
      </c>
      <c r="P672" s="3" t="str">
        <f>VLOOKUP(M$2:M$65536,months,3)</f>
        <v>Mar</v>
      </c>
      <c r="Q672" s="2">
        <f>IF(M$2:M$65536&lt;4,1,IF(M$2:M$65536&lt;7,2,IF(M$2:M$65536&lt;10,3,4)))</f>
        <v>1</v>
      </c>
      <c r="R672" s="2">
        <f>YEAR($B672)</f>
        <v>2007</v>
      </c>
      <c r="S672" s="2">
        <f>R672*100+M$2:M$65536</f>
        <v>200703</v>
      </c>
      <c r="T672" s="2">
        <f>IF(M$2:M$65536&lt;=6,M$2:M$65536+6,M$2:M$65536-6)</f>
        <v>9</v>
      </c>
      <c r="U672" s="2">
        <f>IF(M$2:M$65536&lt;4,3,IF(M$2:M$65536&lt;7,4,IF(M$2:M$65536&lt;10,1,2)))</f>
        <v>3</v>
      </c>
      <c r="V672" s="2">
        <f>IF(M$2:M$65536 &lt;= 6, R$2:R$2192, R$2:R$65536+1)</f>
        <v>2007</v>
      </c>
      <c r="W672" s="2" t="str">
        <f>IF(MONTH($B672+1)&lt;&gt;M672,"Month End","Not Month End")</f>
        <v>Not Month End</v>
      </c>
      <c r="X672" s="3">
        <f>DATE(R672-1,M672,D672)</f>
        <v>38801</v>
      </c>
      <c r="Z6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values(20070325, '2007-3-25',7, 25, 671, 'Sunday', 'Sun', 'Weekend', 12, 97, '2007-3-19', 20070319, 3, 23, 'March', 'Mar', 1, 2007, 200703, 9, 3, 2007, 'Not Month End', '2006-3-25')</v>
      </c>
    </row>
    <row r="673" spans="1:26" x14ac:dyDescent="0.25">
      <c r="A673" s="2">
        <f>YEAR(B673)*10000+MONTH(B673)*100+DAY(B673)</f>
        <v>20070326</v>
      </c>
      <c r="B673" s="3">
        <f>B672+1</f>
        <v>39167</v>
      </c>
      <c r="C673" s="2">
        <f>WEEKDAY(B673,2)</f>
        <v>1</v>
      </c>
      <c r="D673" s="2">
        <f>DAY(B673)</f>
        <v>26</v>
      </c>
      <c r="E673" s="2">
        <f>IF(ISNUMBER(E672),E672+1,1)</f>
        <v>672</v>
      </c>
      <c r="F673" s="3" t="str">
        <f>VLOOKUP(C673,weekdays,2)</f>
        <v>Monday</v>
      </c>
      <c r="G673" s="3" t="str">
        <f>VLOOKUP(C673,weekdays,3)</f>
        <v>Mon</v>
      </c>
      <c r="H673" s="2" t="str">
        <f>IF(C673&lt;=5,"Weekday","Weekend")</f>
        <v>Weekday</v>
      </c>
      <c r="I673" s="2">
        <f>WEEKNUM(B673,2)</f>
        <v>13</v>
      </c>
      <c r="J673" s="2">
        <f>IF(I673=I672,J672,J672+1)</f>
        <v>98</v>
      </c>
      <c r="K673" s="3">
        <f>B673+1-C673</f>
        <v>39167</v>
      </c>
      <c r="L673" s="2">
        <f>YEAR(K673)*10000+MONTH(K673)*100+DAY(K673)</f>
        <v>20070326</v>
      </c>
      <c r="M673" s="2">
        <f>MONTH(B673)</f>
        <v>3</v>
      </c>
      <c r="N673" s="2">
        <f>IF(M673=M672,N672,N672+1)</f>
        <v>23</v>
      </c>
      <c r="O673" s="3" t="str">
        <f>VLOOKUP(M$2:M$65536,months,2)</f>
        <v>March</v>
      </c>
      <c r="P673" s="3" t="str">
        <f>VLOOKUP(M$2:M$65536,months,3)</f>
        <v>Mar</v>
      </c>
      <c r="Q673" s="2">
        <f>IF(M$2:M$65536&lt;4,1,IF(M$2:M$65536&lt;7,2,IF(M$2:M$65536&lt;10,3,4)))</f>
        <v>1</v>
      </c>
      <c r="R673" s="2">
        <f>YEAR($B673)</f>
        <v>2007</v>
      </c>
      <c r="S673" s="2">
        <f>R673*100+M$2:M$65536</f>
        <v>200703</v>
      </c>
      <c r="T673" s="2">
        <f>IF(M$2:M$65536&lt;=6,M$2:M$65536+6,M$2:M$65536-6)</f>
        <v>9</v>
      </c>
      <c r="U673" s="2">
        <f>IF(M$2:M$65536&lt;4,3,IF(M$2:M$65536&lt;7,4,IF(M$2:M$65536&lt;10,1,2)))</f>
        <v>3</v>
      </c>
      <c r="V673" s="2">
        <f>IF(M$2:M$65536 &lt;= 6, R$2:R$2192, R$2:R$65536+1)</f>
        <v>2007</v>
      </c>
      <c r="W673" s="2" t="str">
        <f>IF(MONTH($B673+1)&lt;&gt;M673,"Month End","Not Month End")</f>
        <v>Not Month End</v>
      </c>
      <c r="X673" s="3">
        <f>DATE(R673-1,M673,D673)</f>
        <v>38802</v>
      </c>
      <c r="Z6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values(20070326, '2007-3-26',1, 26, 672, 'Monday', 'Mon', 'Weekday', 13, 98, '2007-3-26', 20070326, 3, 23, 'March', 'Mar', 1, 2007, 200703, 9, 3, 2007, 'Not Month End', '2006-3-26')</v>
      </c>
    </row>
    <row r="674" spans="1:26" x14ac:dyDescent="0.25">
      <c r="A674" s="2">
        <f>YEAR(B674)*10000+MONTH(B674)*100+DAY(B674)</f>
        <v>20070327</v>
      </c>
      <c r="B674" s="3">
        <f>B673+1</f>
        <v>39168</v>
      </c>
      <c r="C674" s="2">
        <f>WEEKDAY(B674,2)</f>
        <v>2</v>
      </c>
      <c r="D674" s="2">
        <f>DAY(B674)</f>
        <v>27</v>
      </c>
      <c r="E674" s="2">
        <f>IF(ISNUMBER(E673),E673+1,1)</f>
        <v>673</v>
      </c>
      <c r="F674" s="3" t="str">
        <f>VLOOKUP(C674,weekdays,2)</f>
        <v>Tuesday</v>
      </c>
      <c r="G674" s="3" t="str">
        <f>VLOOKUP(C674,weekdays,3)</f>
        <v>Tue</v>
      </c>
      <c r="H674" s="2" t="str">
        <f>IF(C674&lt;=5,"Weekday","Weekend")</f>
        <v>Weekday</v>
      </c>
      <c r="I674" s="2">
        <f>WEEKNUM(B674,2)</f>
        <v>13</v>
      </c>
      <c r="J674" s="2">
        <f>IF(I674=I673,J673,J673+1)</f>
        <v>98</v>
      </c>
      <c r="K674" s="3">
        <f>B674+1-C674</f>
        <v>39167</v>
      </c>
      <c r="L674" s="2">
        <f>YEAR(K674)*10000+MONTH(K674)*100+DAY(K674)</f>
        <v>20070326</v>
      </c>
      <c r="M674" s="2">
        <f>MONTH(B674)</f>
        <v>3</v>
      </c>
      <c r="N674" s="2">
        <f>IF(M674=M673,N673,N673+1)</f>
        <v>23</v>
      </c>
      <c r="O674" s="3" t="str">
        <f>VLOOKUP(M$2:M$65536,months,2)</f>
        <v>March</v>
      </c>
      <c r="P674" s="3" t="str">
        <f>VLOOKUP(M$2:M$65536,months,3)</f>
        <v>Mar</v>
      </c>
      <c r="Q674" s="2">
        <f>IF(M$2:M$65536&lt;4,1,IF(M$2:M$65536&lt;7,2,IF(M$2:M$65536&lt;10,3,4)))</f>
        <v>1</v>
      </c>
      <c r="R674" s="2">
        <f>YEAR($B674)</f>
        <v>2007</v>
      </c>
      <c r="S674" s="2">
        <f>R674*100+M$2:M$65536</f>
        <v>200703</v>
      </c>
      <c r="T674" s="2">
        <f>IF(M$2:M$65536&lt;=6,M$2:M$65536+6,M$2:M$65536-6)</f>
        <v>9</v>
      </c>
      <c r="U674" s="2">
        <f>IF(M$2:M$65536&lt;4,3,IF(M$2:M$65536&lt;7,4,IF(M$2:M$65536&lt;10,1,2)))</f>
        <v>3</v>
      </c>
      <c r="V674" s="2">
        <f>IF(M$2:M$65536 &lt;= 6, R$2:R$2192, R$2:R$65536+1)</f>
        <v>2007</v>
      </c>
      <c r="W674" s="2" t="str">
        <f>IF(MONTH($B674+1)&lt;&gt;M674,"Month End","Not Month End")</f>
        <v>Not Month End</v>
      </c>
      <c r="X674" s="3">
        <f>DATE(R674-1,M674,D674)</f>
        <v>38803</v>
      </c>
      <c r="Z6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values(20070327, '2007-3-27',2, 27, 673, 'Tuesday', 'Tue', 'Weekday', 13, 98, '2007-3-26', 20070326, 3, 23, 'March', 'Mar', 1, 2007, 200703, 9, 3, 2007, 'Not Month End', '2006-3-27')</v>
      </c>
    </row>
    <row r="675" spans="1:26" x14ac:dyDescent="0.25">
      <c r="A675" s="2">
        <f>YEAR(B675)*10000+MONTH(B675)*100+DAY(B675)</f>
        <v>20070328</v>
      </c>
      <c r="B675" s="3">
        <f>B674+1</f>
        <v>39169</v>
      </c>
      <c r="C675" s="2">
        <f>WEEKDAY(B675,2)</f>
        <v>3</v>
      </c>
      <c r="D675" s="2">
        <f>DAY(B675)</f>
        <v>28</v>
      </c>
      <c r="E675" s="2">
        <f>IF(ISNUMBER(E674),E674+1,1)</f>
        <v>674</v>
      </c>
      <c r="F675" s="3" t="str">
        <f>VLOOKUP(C675,weekdays,2)</f>
        <v>Wednesday</v>
      </c>
      <c r="G675" s="3" t="str">
        <f>VLOOKUP(C675,weekdays,3)</f>
        <v>Wed</v>
      </c>
      <c r="H675" s="2" t="str">
        <f>IF(C675&lt;=5,"Weekday","Weekend")</f>
        <v>Weekday</v>
      </c>
      <c r="I675" s="2">
        <f>WEEKNUM(B675,2)</f>
        <v>13</v>
      </c>
      <c r="J675" s="2">
        <f>IF(I675=I674,J674,J674+1)</f>
        <v>98</v>
      </c>
      <c r="K675" s="3">
        <f>B675+1-C675</f>
        <v>39167</v>
      </c>
      <c r="L675" s="2">
        <f>YEAR(K675)*10000+MONTH(K675)*100+DAY(K675)</f>
        <v>20070326</v>
      </c>
      <c r="M675" s="2">
        <f>MONTH(B675)</f>
        <v>3</v>
      </c>
      <c r="N675" s="2">
        <f>IF(M675=M674,N674,N674+1)</f>
        <v>23</v>
      </c>
      <c r="O675" s="3" t="str">
        <f>VLOOKUP(M$2:M$65536,months,2)</f>
        <v>March</v>
      </c>
      <c r="P675" s="3" t="str">
        <f>VLOOKUP(M$2:M$65536,months,3)</f>
        <v>Mar</v>
      </c>
      <c r="Q675" s="2">
        <f>IF(M$2:M$65536&lt;4,1,IF(M$2:M$65536&lt;7,2,IF(M$2:M$65536&lt;10,3,4)))</f>
        <v>1</v>
      </c>
      <c r="R675" s="2">
        <f>YEAR($B675)</f>
        <v>2007</v>
      </c>
      <c r="S675" s="2">
        <f>R675*100+M$2:M$65536</f>
        <v>200703</v>
      </c>
      <c r="T675" s="2">
        <f>IF(M$2:M$65536&lt;=6,M$2:M$65536+6,M$2:M$65536-6)</f>
        <v>9</v>
      </c>
      <c r="U675" s="2">
        <f>IF(M$2:M$65536&lt;4,3,IF(M$2:M$65536&lt;7,4,IF(M$2:M$65536&lt;10,1,2)))</f>
        <v>3</v>
      </c>
      <c r="V675" s="2">
        <f>IF(M$2:M$65536 &lt;= 6, R$2:R$2192, R$2:R$65536+1)</f>
        <v>2007</v>
      </c>
      <c r="W675" s="2" t="str">
        <f>IF(MONTH($B675+1)&lt;&gt;M675,"Month End","Not Month End")</f>
        <v>Not Month End</v>
      </c>
      <c r="X675" s="3">
        <f>DATE(R675-1,M675,D675)</f>
        <v>38804</v>
      </c>
      <c r="Z6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values(20070328, '2007-3-28',3, 28, 674, 'Wednesday', 'Wed', 'Weekday', 13, 98, '2007-3-26', 20070326, 3, 23, 'March', 'Mar', 1, 2007, 200703, 9, 3, 2007, 'Not Month End', '2006-3-28')</v>
      </c>
    </row>
    <row r="676" spans="1:26" x14ac:dyDescent="0.25">
      <c r="A676" s="2">
        <f>YEAR(B676)*10000+MONTH(B676)*100+DAY(B676)</f>
        <v>20070329</v>
      </c>
      <c r="B676" s="3">
        <f>B675+1</f>
        <v>39170</v>
      </c>
      <c r="C676" s="2">
        <f>WEEKDAY(B676,2)</f>
        <v>4</v>
      </c>
      <c r="D676" s="2">
        <f>DAY(B676)</f>
        <v>29</v>
      </c>
      <c r="E676" s="2">
        <f>IF(ISNUMBER(E675),E675+1,1)</f>
        <v>675</v>
      </c>
      <c r="F676" s="3" t="str">
        <f>VLOOKUP(C676,weekdays,2)</f>
        <v>Thursday</v>
      </c>
      <c r="G676" s="3" t="str">
        <f>VLOOKUP(C676,weekdays,3)</f>
        <v>Thu</v>
      </c>
      <c r="H676" s="2" t="str">
        <f>IF(C676&lt;=5,"Weekday","Weekend")</f>
        <v>Weekday</v>
      </c>
      <c r="I676" s="2">
        <f>WEEKNUM(B676,2)</f>
        <v>13</v>
      </c>
      <c r="J676" s="2">
        <f>IF(I676=I675,J675,J675+1)</f>
        <v>98</v>
      </c>
      <c r="K676" s="3">
        <f>B676+1-C676</f>
        <v>39167</v>
      </c>
      <c r="L676" s="2">
        <f>YEAR(K676)*10000+MONTH(K676)*100+DAY(K676)</f>
        <v>20070326</v>
      </c>
      <c r="M676" s="2">
        <f>MONTH(B676)</f>
        <v>3</v>
      </c>
      <c r="N676" s="2">
        <f>IF(M676=M675,N675,N675+1)</f>
        <v>23</v>
      </c>
      <c r="O676" s="3" t="str">
        <f>VLOOKUP(M$2:M$65536,months,2)</f>
        <v>March</v>
      </c>
      <c r="P676" s="3" t="str">
        <f>VLOOKUP(M$2:M$65536,months,3)</f>
        <v>Mar</v>
      </c>
      <c r="Q676" s="2">
        <f>IF(M$2:M$65536&lt;4,1,IF(M$2:M$65536&lt;7,2,IF(M$2:M$65536&lt;10,3,4)))</f>
        <v>1</v>
      </c>
      <c r="R676" s="2">
        <f>YEAR($B676)</f>
        <v>2007</v>
      </c>
      <c r="S676" s="2">
        <f>R676*100+M$2:M$65536</f>
        <v>200703</v>
      </c>
      <c r="T676" s="2">
        <f>IF(M$2:M$65536&lt;=6,M$2:M$65536+6,M$2:M$65536-6)</f>
        <v>9</v>
      </c>
      <c r="U676" s="2">
        <f>IF(M$2:M$65536&lt;4,3,IF(M$2:M$65536&lt;7,4,IF(M$2:M$65536&lt;10,1,2)))</f>
        <v>3</v>
      </c>
      <c r="V676" s="2">
        <f>IF(M$2:M$65536 &lt;= 6, R$2:R$2192, R$2:R$65536+1)</f>
        <v>2007</v>
      </c>
      <c r="W676" s="2" t="str">
        <f>IF(MONTH($B676+1)&lt;&gt;M676,"Month End","Not Month End")</f>
        <v>Not Month End</v>
      </c>
      <c r="X676" s="3">
        <f>DATE(R676-1,M676,D676)</f>
        <v>38805</v>
      </c>
      <c r="Z6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values(20070329, '2007-3-29',4, 29, 675, 'Thursday', 'Thu', 'Weekday', 13, 98, '2007-3-26', 20070326, 3, 23, 'March', 'Mar', 1, 2007, 200703, 9, 3, 2007, 'Not Month End', '2006-3-29')</v>
      </c>
    </row>
    <row r="677" spans="1:26" x14ac:dyDescent="0.25">
      <c r="A677" s="2">
        <f>YEAR(B677)*10000+MONTH(B677)*100+DAY(B677)</f>
        <v>20070330</v>
      </c>
      <c r="B677" s="3">
        <f>B676+1</f>
        <v>39171</v>
      </c>
      <c r="C677" s="2">
        <f>WEEKDAY(B677,2)</f>
        <v>5</v>
      </c>
      <c r="D677" s="2">
        <f>DAY(B677)</f>
        <v>30</v>
      </c>
      <c r="E677" s="2">
        <f>IF(ISNUMBER(E676),E676+1,1)</f>
        <v>676</v>
      </c>
      <c r="F677" s="3" t="str">
        <f>VLOOKUP(C677,weekdays,2)</f>
        <v>Friday</v>
      </c>
      <c r="G677" s="3" t="str">
        <f>VLOOKUP(C677,weekdays,3)</f>
        <v>Fri</v>
      </c>
      <c r="H677" s="2" t="str">
        <f>IF(C677&lt;=5,"Weekday","Weekend")</f>
        <v>Weekday</v>
      </c>
      <c r="I677" s="2">
        <f>WEEKNUM(B677,2)</f>
        <v>13</v>
      </c>
      <c r="J677" s="2">
        <f>IF(I677=I676,J676,J676+1)</f>
        <v>98</v>
      </c>
      <c r="K677" s="3">
        <f>B677+1-C677</f>
        <v>39167</v>
      </c>
      <c r="L677" s="2">
        <f>YEAR(K677)*10000+MONTH(K677)*100+DAY(K677)</f>
        <v>20070326</v>
      </c>
      <c r="M677" s="2">
        <f>MONTH(B677)</f>
        <v>3</v>
      </c>
      <c r="N677" s="2">
        <f>IF(M677=M676,N676,N676+1)</f>
        <v>23</v>
      </c>
      <c r="O677" s="3" t="str">
        <f>VLOOKUP(M$2:M$65536,months,2)</f>
        <v>March</v>
      </c>
      <c r="P677" s="3" t="str">
        <f>VLOOKUP(M$2:M$65536,months,3)</f>
        <v>Mar</v>
      </c>
      <c r="Q677" s="2">
        <f>IF(M$2:M$65536&lt;4,1,IF(M$2:M$65536&lt;7,2,IF(M$2:M$65536&lt;10,3,4)))</f>
        <v>1</v>
      </c>
      <c r="R677" s="2">
        <f>YEAR($B677)</f>
        <v>2007</v>
      </c>
      <c r="S677" s="2">
        <f>R677*100+M$2:M$65536</f>
        <v>200703</v>
      </c>
      <c r="T677" s="2">
        <f>IF(M$2:M$65536&lt;=6,M$2:M$65536+6,M$2:M$65536-6)</f>
        <v>9</v>
      </c>
      <c r="U677" s="2">
        <f>IF(M$2:M$65536&lt;4,3,IF(M$2:M$65536&lt;7,4,IF(M$2:M$65536&lt;10,1,2)))</f>
        <v>3</v>
      </c>
      <c r="V677" s="2">
        <f>IF(M$2:M$65536 &lt;= 6, R$2:R$2192, R$2:R$65536+1)</f>
        <v>2007</v>
      </c>
      <c r="W677" s="2" t="str">
        <f>IF(MONTH($B677+1)&lt;&gt;M677,"Month End","Not Month End")</f>
        <v>Not Month End</v>
      </c>
      <c r="X677" s="3">
        <f>DATE(R677-1,M677,D677)</f>
        <v>38806</v>
      </c>
      <c r="Z6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values(20070330, '2007-3-30',5, 30, 676, 'Friday', 'Fri', 'Weekday', 13, 98, '2007-3-26', 20070326, 3, 23, 'March', 'Mar', 1, 2007, 200703, 9, 3, 2007, 'Not Month End', '2006-3-30')</v>
      </c>
    </row>
    <row r="678" spans="1:26" x14ac:dyDescent="0.25">
      <c r="A678" s="2">
        <f>YEAR(B678)*10000+MONTH(B678)*100+DAY(B678)</f>
        <v>20070331</v>
      </c>
      <c r="B678" s="3">
        <f>B677+1</f>
        <v>39172</v>
      </c>
      <c r="C678" s="2">
        <f>WEEKDAY(B678,2)</f>
        <v>6</v>
      </c>
      <c r="D678" s="2">
        <f>DAY(B678)</f>
        <v>31</v>
      </c>
      <c r="E678" s="2">
        <f>IF(ISNUMBER(E677),E677+1,1)</f>
        <v>677</v>
      </c>
      <c r="F678" s="3" t="str">
        <f>VLOOKUP(C678,weekdays,2)</f>
        <v>Saturday</v>
      </c>
      <c r="G678" s="3" t="str">
        <f>VLOOKUP(C678,weekdays,3)</f>
        <v>Sat</v>
      </c>
      <c r="H678" s="2" t="str">
        <f>IF(C678&lt;=5,"Weekday","Weekend")</f>
        <v>Weekend</v>
      </c>
      <c r="I678" s="2">
        <f>WEEKNUM(B678,2)</f>
        <v>13</v>
      </c>
      <c r="J678" s="2">
        <f>IF(I678=I677,J677,J677+1)</f>
        <v>98</v>
      </c>
      <c r="K678" s="3">
        <f>B678+1-C678</f>
        <v>39167</v>
      </c>
      <c r="L678" s="2">
        <f>YEAR(K678)*10000+MONTH(K678)*100+DAY(K678)</f>
        <v>20070326</v>
      </c>
      <c r="M678" s="2">
        <f>MONTH(B678)</f>
        <v>3</v>
      </c>
      <c r="N678" s="2">
        <f>IF(M678=M677,N677,N677+1)</f>
        <v>23</v>
      </c>
      <c r="O678" s="3" t="str">
        <f>VLOOKUP(M$2:M$65536,months,2)</f>
        <v>March</v>
      </c>
      <c r="P678" s="3" t="str">
        <f>VLOOKUP(M$2:M$65536,months,3)</f>
        <v>Mar</v>
      </c>
      <c r="Q678" s="2">
        <f>IF(M$2:M$65536&lt;4,1,IF(M$2:M$65536&lt;7,2,IF(M$2:M$65536&lt;10,3,4)))</f>
        <v>1</v>
      </c>
      <c r="R678" s="2">
        <f>YEAR($B678)</f>
        <v>2007</v>
      </c>
      <c r="S678" s="2">
        <f>R678*100+M$2:M$65536</f>
        <v>200703</v>
      </c>
      <c r="T678" s="2">
        <f>IF(M$2:M$65536&lt;=6,M$2:M$65536+6,M$2:M$65536-6)</f>
        <v>9</v>
      </c>
      <c r="U678" s="2">
        <f>IF(M$2:M$65536&lt;4,3,IF(M$2:M$65536&lt;7,4,IF(M$2:M$65536&lt;10,1,2)))</f>
        <v>3</v>
      </c>
      <c r="V678" s="2">
        <f>IF(M$2:M$65536 &lt;= 6, R$2:R$2192, R$2:R$65536+1)</f>
        <v>2007</v>
      </c>
      <c r="W678" s="2" t="str">
        <f>IF(MONTH($B678+1)&lt;&gt;M678,"Month End","Not Month End")</f>
        <v>Month End</v>
      </c>
      <c r="X678" s="3">
        <f>DATE(R678-1,M678,D678)</f>
        <v>38807</v>
      </c>
      <c r="Z6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values(20070331, '2007-3-31',6, 31, 677, 'Saturday', 'Sat', 'Weekend', 13, 98, '2007-3-26', 20070326, 3, 23, 'March', 'Mar', 1, 2007, 200703, 9, 3, 2007, 'Month End', '2006-3-31')</v>
      </c>
    </row>
    <row r="679" spans="1:26" x14ac:dyDescent="0.25">
      <c r="A679" s="2">
        <f>YEAR(B679)*10000+MONTH(B679)*100+DAY(B679)</f>
        <v>20070401</v>
      </c>
      <c r="B679" s="3">
        <f>B678+1</f>
        <v>39173</v>
      </c>
      <c r="C679" s="2">
        <f>WEEKDAY(B679,2)</f>
        <v>7</v>
      </c>
      <c r="D679" s="2">
        <f>DAY(B679)</f>
        <v>1</v>
      </c>
      <c r="E679" s="2">
        <f>IF(ISNUMBER(E678),E678+1,1)</f>
        <v>678</v>
      </c>
      <c r="F679" s="3" t="str">
        <f>VLOOKUP(C679,weekdays,2)</f>
        <v>Sunday</v>
      </c>
      <c r="G679" s="3" t="str">
        <f>VLOOKUP(C679,weekdays,3)</f>
        <v>Sun</v>
      </c>
      <c r="H679" s="2" t="str">
        <f>IF(C679&lt;=5,"Weekday","Weekend")</f>
        <v>Weekend</v>
      </c>
      <c r="I679" s="2">
        <f>WEEKNUM(B679,2)</f>
        <v>13</v>
      </c>
      <c r="J679" s="2">
        <f>IF(I679=I678,J678,J678+1)</f>
        <v>98</v>
      </c>
      <c r="K679" s="3">
        <f>B679+1-C679</f>
        <v>39167</v>
      </c>
      <c r="L679" s="2">
        <f>YEAR(K679)*10000+MONTH(K679)*100+DAY(K679)</f>
        <v>20070326</v>
      </c>
      <c r="M679" s="2">
        <f>MONTH(B679)</f>
        <v>4</v>
      </c>
      <c r="N679" s="2">
        <f>IF(M679=M678,N678,N678+1)</f>
        <v>24</v>
      </c>
      <c r="O679" s="3" t="str">
        <f>VLOOKUP(M$2:M$65536,months,2)</f>
        <v>April</v>
      </c>
      <c r="P679" s="3" t="str">
        <f>VLOOKUP(M$2:M$65536,months,3)</f>
        <v>Apr</v>
      </c>
      <c r="Q679" s="2">
        <f>IF(M$2:M$65536&lt;4,1,IF(M$2:M$65536&lt;7,2,IF(M$2:M$65536&lt;10,3,4)))</f>
        <v>2</v>
      </c>
      <c r="R679" s="2">
        <f>YEAR($B679)</f>
        <v>2007</v>
      </c>
      <c r="S679" s="2">
        <f>R679*100+M$2:M$65536</f>
        <v>200704</v>
      </c>
      <c r="T679" s="2">
        <f>IF(M$2:M$65536&lt;=6,M$2:M$65536+6,M$2:M$65536-6)</f>
        <v>10</v>
      </c>
      <c r="U679" s="2">
        <f>IF(M$2:M$65536&lt;4,3,IF(M$2:M$65536&lt;7,4,IF(M$2:M$65536&lt;10,1,2)))</f>
        <v>4</v>
      </c>
      <c r="V679" s="2">
        <f>IF(M$2:M$65536 &lt;= 6, R$2:R$2192, R$2:R$65536+1)</f>
        <v>2007</v>
      </c>
      <c r="W679" s="2" t="str">
        <f>IF(MONTH($B679+1)&lt;&gt;M679,"Month End","Not Month End")</f>
        <v>Not Month End</v>
      </c>
      <c r="X679" s="3">
        <f>DATE(R679-1,M679,D679)</f>
        <v>38808</v>
      </c>
      <c r="Z6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values(20070401, '2007-4-1',7, 1, 678, 'Sunday', 'Sun', 'Weekend', 13, 98, '2007-3-26', 20070326, 4, 24, 'April', 'Apr', 2, 2007, 200704, 10, 4, 2007, 'Not Month End', '2006-4-1')</v>
      </c>
    </row>
    <row r="680" spans="1:26" x14ac:dyDescent="0.25">
      <c r="A680" s="2">
        <f>YEAR(B680)*10000+MONTH(B680)*100+DAY(B680)</f>
        <v>20070402</v>
      </c>
      <c r="B680" s="3">
        <f>B679+1</f>
        <v>39174</v>
      </c>
      <c r="C680" s="2">
        <f>WEEKDAY(B680,2)</f>
        <v>1</v>
      </c>
      <c r="D680" s="2">
        <f>DAY(B680)</f>
        <v>2</v>
      </c>
      <c r="E680" s="2">
        <f>IF(ISNUMBER(E679),E679+1,1)</f>
        <v>679</v>
      </c>
      <c r="F680" s="3" t="str">
        <f>VLOOKUP(C680,weekdays,2)</f>
        <v>Monday</v>
      </c>
      <c r="G680" s="3" t="str">
        <f>VLOOKUP(C680,weekdays,3)</f>
        <v>Mon</v>
      </c>
      <c r="H680" s="2" t="str">
        <f>IF(C680&lt;=5,"Weekday","Weekend")</f>
        <v>Weekday</v>
      </c>
      <c r="I680" s="2">
        <f>WEEKNUM(B680,2)</f>
        <v>14</v>
      </c>
      <c r="J680" s="2">
        <f>IF(I680=I679,J679,J679+1)</f>
        <v>99</v>
      </c>
      <c r="K680" s="3">
        <f>B680+1-C680</f>
        <v>39174</v>
      </c>
      <c r="L680" s="2">
        <f>YEAR(K680)*10000+MONTH(K680)*100+DAY(K680)</f>
        <v>20070402</v>
      </c>
      <c r="M680" s="2">
        <f>MONTH(B680)</f>
        <v>4</v>
      </c>
      <c r="N680" s="2">
        <f>IF(M680=M679,N679,N679+1)</f>
        <v>24</v>
      </c>
      <c r="O680" s="3" t="str">
        <f>VLOOKUP(M$2:M$65536,months,2)</f>
        <v>April</v>
      </c>
      <c r="P680" s="3" t="str">
        <f>VLOOKUP(M$2:M$65536,months,3)</f>
        <v>Apr</v>
      </c>
      <c r="Q680" s="2">
        <f>IF(M$2:M$65536&lt;4,1,IF(M$2:M$65536&lt;7,2,IF(M$2:M$65536&lt;10,3,4)))</f>
        <v>2</v>
      </c>
      <c r="R680" s="2">
        <f>YEAR($B680)</f>
        <v>2007</v>
      </c>
      <c r="S680" s="2">
        <f>R680*100+M$2:M$65536</f>
        <v>200704</v>
      </c>
      <c r="T680" s="2">
        <f>IF(M$2:M$65536&lt;=6,M$2:M$65536+6,M$2:M$65536-6)</f>
        <v>10</v>
      </c>
      <c r="U680" s="2">
        <f>IF(M$2:M$65536&lt;4,3,IF(M$2:M$65536&lt;7,4,IF(M$2:M$65536&lt;10,1,2)))</f>
        <v>4</v>
      </c>
      <c r="V680" s="2">
        <f>IF(M$2:M$65536 &lt;= 6, R$2:R$2192, R$2:R$65536+1)</f>
        <v>2007</v>
      </c>
      <c r="W680" s="2" t="str">
        <f>IF(MONTH($B680+1)&lt;&gt;M680,"Month End","Not Month End")</f>
        <v>Not Month End</v>
      </c>
      <c r="X680" s="3">
        <f>DATE(R680-1,M680,D680)</f>
        <v>38809</v>
      </c>
      <c r="Z6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values(20070402, '2007-4-2',1, 2, 679, 'Monday', 'Mon', 'Weekday', 14, 99, '2007-4-2', 20070402, 4, 24, 'April', 'Apr', 2, 2007, 200704, 10, 4, 2007, 'Not Month End', '2006-4-2')</v>
      </c>
    </row>
    <row r="681" spans="1:26" x14ac:dyDescent="0.25">
      <c r="A681" s="2">
        <f>YEAR(B681)*10000+MONTH(B681)*100+DAY(B681)</f>
        <v>20070403</v>
      </c>
      <c r="B681" s="3">
        <f>B680+1</f>
        <v>39175</v>
      </c>
      <c r="C681" s="2">
        <f>WEEKDAY(B681,2)</f>
        <v>2</v>
      </c>
      <c r="D681" s="2">
        <f>DAY(B681)</f>
        <v>3</v>
      </c>
      <c r="E681" s="2">
        <f>IF(ISNUMBER(E680),E680+1,1)</f>
        <v>680</v>
      </c>
      <c r="F681" s="3" t="str">
        <f>VLOOKUP(C681,weekdays,2)</f>
        <v>Tuesday</v>
      </c>
      <c r="G681" s="3" t="str">
        <f>VLOOKUP(C681,weekdays,3)</f>
        <v>Tue</v>
      </c>
      <c r="H681" s="2" t="str">
        <f>IF(C681&lt;=5,"Weekday","Weekend")</f>
        <v>Weekday</v>
      </c>
      <c r="I681" s="2">
        <f>WEEKNUM(B681,2)</f>
        <v>14</v>
      </c>
      <c r="J681" s="2">
        <f>IF(I681=I680,J680,J680+1)</f>
        <v>99</v>
      </c>
      <c r="K681" s="3">
        <f>B681+1-C681</f>
        <v>39174</v>
      </c>
      <c r="L681" s="2">
        <f>YEAR(K681)*10000+MONTH(K681)*100+DAY(K681)</f>
        <v>20070402</v>
      </c>
      <c r="M681" s="2">
        <f>MONTH(B681)</f>
        <v>4</v>
      </c>
      <c r="N681" s="2">
        <f>IF(M681=M680,N680,N680+1)</f>
        <v>24</v>
      </c>
      <c r="O681" s="3" t="str">
        <f>VLOOKUP(M$2:M$65536,months,2)</f>
        <v>April</v>
      </c>
      <c r="P681" s="3" t="str">
        <f>VLOOKUP(M$2:M$65536,months,3)</f>
        <v>Apr</v>
      </c>
      <c r="Q681" s="2">
        <f>IF(M$2:M$65536&lt;4,1,IF(M$2:M$65536&lt;7,2,IF(M$2:M$65536&lt;10,3,4)))</f>
        <v>2</v>
      </c>
      <c r="R681" s="2">
        <f>YEAR($B681)</f>
        <v>2007</v>
      </c>
      <c r="S681" s="2">
        <f>R681*100+M$2:M$65536</f>
        <v>200704</v>
      </c>
      <c r="T681" s="2">
        <f>IF(M$2:M$65536&lt;=6,M$2:M$65536+6,M$2:M$65536-6)</f>
        <v>10</v>
      </c>
      <c r="U681" s="2">
        <f>IF(M$2:M$65536&lt;4,3,IF(M$2:M$65536&lt;7,4,IF(M$2:M$65536&lt;10,1,2)))</f>
        <v>4</v>
      </c>
      <c r="V681" s="2">
        <f>IF(M$2:M$65536 &lt;= 6, R$2:R$2192, R$2:R$65536+1)</f>
        <v>2007</v>
      </c>
      <c r="W681" s="2" t="str">
        <f>IF(MONTH($B681+1)&lt;&gt;M681,"Month End","Not Month End")</f>
        <v>Not Month End</v>
      </c>
      <c r="X681" s="3">
        <f>DATE(R681-1,M681,D681)</f>
        <v>38810</v>
      </c>
      <c r="Z6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values(20070403, '2007-4-3',2, 3, 680, 'Tuesday', 'Tue', 'Weekday', 14, 99, '2007-4-2', 20070402, 4, 24, 'April', 'Apr', 2, 2007, 200704, 10, 4, 2007, 'Not Month End', '2006-4-3')</v>
      </c>
    </row>
    <row r="682" spans="1:26" x14ac:dyDescent="0.25">
      <c r="A682" s="2">
        <f>YEAR(B682)*10000+MONTH(B682)*100+DAY(B682)</f>
        <v>20070404</v>
      </c>
      <c r="B682" s="3">
        <f>B681+1</f>
        <v>39176</v>
      </c>
      <c r="C682" s="2">
        <f>WEEKDAY(B682,2)</f>
        <v>3</v>
      </c>
      <c r="D682" s="2">
        <f>DAY(B682)</f>
        <v>4</v>
      </c>
      <c r="E682" s="2">
        <f>IF(ISNUMBER(E681),E681+1,1)</f>
        <v>681</v>
      </c>
      <c r="F682" s="3" t="str">
        <f>VLOOKUP(C682,weekdays,2)</f>
        <v>Wednesday</v>
      </c>
      <c r="G682" s="3" t="str">
        <f>VLOOKUP(C682,weekdays,3)</f>
        <v>Wed</v>
      </c>
      <c r="H682" s="2" t="str">
        <f>IF(C682&lt;=5,"Weekday","Weekend")</f>
        <v>Weekday</v>
      </c>
      <c r="I682" s="2">
        <f>WEEKNUM(B682,2)</f>
        <v>14</v>
      </c>
      <c r="J682" s="2">
        <f>IF(I682=I681,J681,J681+1)</f>
        <v>99</v>
      </c>
      <c r="K682" s="3">
        <f>B682+1-C682</f>
        <v>39174</v>
      </c>
      <c r="L682" s="2">
        <f>YEAR(K682)*10000+MONTH(K682)*100+DAY(K682)</f>
        <v>20070402</v>
      </c>
      <c r="M682" s="2">
        <f>MONTH(B682)</f>
        <v>4</v>
      </c>
      <c r="N682" s="2">
        <f>IF(M682=M681,N681,N681+1)</f>
        <v>24</v>
      </c>
      <c r="O682" s="3" t="str">
        <f>VLOOKUP(M$2:M$65536,months,2)</f>
        <v>April</v>
      </c>
      <c r="P682" s="3" t="str">
        <f>VLOOKUP(M$2:M$65536,months,3)</f>
        <v>Apr</v>
      </c>
      <c r="Q682" s="2">
        <f>IF(M$2:M$65536&lt;4,1,IF(M$2:M$65536&lt;7,2,IF(M$2:M$65536&lt;10,3,4)))</f>
        <v>2</v>
      </c>
      <c r="R682" s="2">
        <f>YEAR($B682)</f>
        <v>2007</v>
      </c>
      <c r="S682" s="2">
        <f>R682*100+M$2:M$65536</f>
        <v>200704</v>
      </c>
      <c r="T682" s="2">
        <f>IF(M$2:M$65536&lt;=6,M$2:M$65536+6,M$2:M$65536-6)</f>
        <v>10</v>
      </c>
      <c r="U682" s="2">
        <f>IF(M$2:M$65536&lt;4,3,IF(M$2:M$65536&lt;7,4,IF(M$2:M$65536&lt;10,1,2)))</f>
        <v>4</v>
      </c>
      <c r="V682" s="2">
        <f>IF(M$2:M$65536 &lt;= 6, R$2:R$2192, R$2:R$65536+1)</f>
        <v>2007</v>
      </c>
      <c r="W682" s="2" t="str">
        <f>IF(MONTH($B682+1)&lt;&gt;M682,"Month End","Not Month End")</f>
        <v>Not Month End</v>
      </c>
      <c r="X682" s="3">
        <f>DATE(R682-1,M682,D682)</f>
        <v>38811</v>
      </c>
      <c r="Z6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values(20070404, '2007-4-4',3, 4, 681, 'Wednesday', 'Wed', 'Weekday', 14, 99, '2007-4-2', 20070402, 4, 24, 'April', 'Apr', 2, 2007, 200704, 10, 4, 2007, 'Not Month End', '2006-4-4')</v>
      </c>
    </row>
    <row r="683" spans="1:26" x14ac:dyDescent="0.25">
      <c r="A683" s="2">
        <f>YEAR(B683)*10000+MONTH(B683)*100+DAY(B683)</f>
        <v>20070405</v>
      </c>
      <c r="B683" s="3">
        <f>B682+1</f>
        <v>39177</v>
      </c>
      <c r="C683" s="2">
        <f>WEEKDAY(B683,2)</f>
        <v>4</v>
      </c>
      <c r="D683" s="2">
        <f>DAY(B683)</f>
        <v>5</v>
      </c>
      <c r="E683" s="2">
        <f>IF(ISNUMBER(E682),E682+1,1)</f>
        <v>682</v>
      </c>
      <c r="F683" s="3" t="str">
        <f>VLOOKUP(C683,weekdays,2)</f>
        <v>Thursday</v>
      </c>
      <c r="G683" s="3" t="str">
        <f>VLOOKUP(C683,weekdays,3)</f>
        <v>Thu</v>
      </c>
      <c r="H683" s="2" t="str">
        <f>IF(C683&lt;=5,"Weekday","Weekend")</f>
        <v>Weekday</v>
      </c>
      <c r="I683" s="2">
        <f>WEEKNUM(B683,2)</f>
        <v>14</v>
      </c>
      <c r="J683" s="2">
        <f>IF(I683=I682,J682,J682+1)</f>
        <v>99</v>
      </c>
      <c r="K683" s="3">
        <f>B683+1-C683</f>
        <v>39174</v>
      </c>
      <c r="L683" s="2">
        <f>YEAR(K683)*10000+MONTH(K683)*100+DAY(K683)</f>
        <v>20070402</v>
      </c>
      <c r="M683" s="2">
        <f>MONTH(B683)</f>
        <v>4</v>
      </c>
      <c r="N683" s="2">
        <f>IF(M683=M682,N682,N682+1)</f>
        <v>24</v>
      </c>
      <c r="O683" s="3" t="str">
        <f>VLOOKUP(M$2:M$65536,months,2)</f>
        <v>April</v>
      </c>
      <c r="P683" s="3" t="str">
        <f>VLOOKUP(M$2:M$65536,months,3)</f>
        <v>Apr</v>
      </c>
      <c r="Q683" s="2">
        <f>IF(M$2:M$65536&lt;4,1,IF(M$2:M$65536&lt;7,2,IF(M$2:M$65536&lt;10,3,4)))</f>
        <v>2</v>
      </c>
      <c r="R683" s="2">
        <f>YEAR($B683)</f>
        <v>2007</v>
      </c>
      <c r="S683" s="2">
        <f>R683*100+M$2:M$65536</f>
        <v>200704</v>
      </c>
      <c r="T683" s="2">
        <f>IF(M$2:M$65536&lt;=6,M$2:M$65536+6,M$2:M$65536-6)</f>
        <v>10</v>
      </c>
      <c r="U683" s="2">
        <f>IF(M$2:M$65536&lt;4,3,IF(M$2:M$65536&lt;7,4,IF(M$2:M$65536&lt;10,1,2)))</f>
        <v>4</v>
      </c>
      <c r="V683" s="2">
        <f>IF(M$2:M$65536 &lt;= 6, R$2:R$2192, R$2:R$65536+1)</f>
        <v>2007</v>
      </c>
      <c r="W683" s="2" t="str">
        <f>IF(MONTH($B683+1)&lt;&gt;M683,"Month End","Not Month End")</f>
        <v>Not Month End</v>
      </c>
      <c r="X683" s="3">
        <f>DATE(R683-1,M683,D683)</f>
        <v>38812</v>
      </c>
      <c r="Z6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values(20070405, '2007-4-5',4, 5, 682, 'Thursday', 'Thu', 'Weekday', 14, 99, '2007-4-2', 20070402, 4, 24, 'April', 'Apr', 2, 2007, 200704, 10, 4, 2007, 'Not Month End', '2006-4-5')</v>
      </c>
    </row>
    <row r="684" spans="1:26" x14ac:dyDescent="0.25">
      <c r="A684" s="2">
        <f>YEAR(B684)*10000+MONTH(B684)*100+DAY(B684)</f>
        <v>20070406</v>
      </c>
      <c r="B684" s="3">
        <f>B683+1</f>
        <v>39178</v>
      </c>
      <c r="C684" s="2">
        <f>WEEKDAY(B684,2)</f>
        <v>5</v>
      </c>
      <c r="D684" s="2">
        <f>DAY(B684)</f>
        <v>6</v>
      </c>
      <c r="E684" s="2">
        <f>IF(ISNUMBER(E683),E683+1,1)</f>
        <v>683</v>
      </c>
      <c r="F684" s="3" t="str">
        <f>VLOOKUP(C684,weekdays,2)</f>
        <v>Friday</v>
      </c>
      <c r="G684" s="3" t="str">
        <f>VLOOKUP(C684,weekdays,3)</f>
        <v>Fri</v>
      </c>
      <c r="H684" s="2" t="str">
        <f>IF(C684&lt;=5,"Weekday","Weekend")</f>
        <v>Weekday</v>
      </c>
      <c r="I684" s="2">
        <f>WEEKNUM(B684,2)</f>
        <v>14</v>
      </c>
      <c r="J684" s="2">
        <f>IF(I684=I683,J683,J683+1)</f>
        <v>99</v>
      </c>
      <c r="K684" s="3">
        <f>B684+1-C684</f>
        <v>39174</v>
      </c>
      <c r="L684" s="2">
        <f>YEAR(K684)*10000+MONTH(K684)*100+DAY(K684)</f>
        <v>20070402</v>
      </c>
      <c r="M684" s="2">
        <f>MONTH(B684)</f>
        <v>4</v>
      </c>
      <c r="N684" s="2">
        <f>IF(M684=M683,N683,N683+1)</f>
        <v>24</v>
      </c>
      <c r="O684" s="3" t="str">
        <f>VLOOKUP(M$2:M$65536,months,2)</f>
        <v>April</v>
      </c>
      <c r="P684" s="3" t="str">
        <f>VLOOKUP(M$2:M$65536,months,3)</f>
        <v>Apr</v>
      </c>
      <c r="Q684" s="2">
        <f>IF(M$2:M$65536&lt;4,1,IF(M$2:M$65536&lt;7,2,IF(M$2:M$65536&lt;10,3,4)))</f>
        <v>2</v>
      </c>
      <c r="R684" s="2">
        <f>YEAR($B684)</f>
        <v>2007</v>
      </c>
      <c r="S684" s="2">
        <f>R684*100+M$2:M$65536</f>
        <v>200704</v>
      </c>
      <c r="T684" s="2">
        <f>IF(M$2:M$65536&lt;=6,M$2:M$65536+6,M$2:M$65536-6)</f>
        <v>10</v>
      </c>
      <c r="U684" s="2">
        <f>IF(M$2:M$65536&lt;4,3,IF(M$2:M$65536&lt;7,4,IF(M$2:M$65536&lt;10,1,2)))</f>
        <v>4</v>
      </c>
      <c r="V684" s="2">
        <f>IF(M$2:M$65536 &lt;= 6, R$2:R$2192, R$2:R$65536+1)</f>
        <v>2007</v>
      </c>
      <c r="W684" s="2" t="str">
        <f>IF(MONTH($B684+1)&lt;&gt;M684,"Month End","Not Month End")</f>
        <v>Not Month End</v>
      </c>
      <c r="X684" s="3">
        <f>DATE(R684-1,M684,D684)</f>
        <v>38813</v>
      </c>
      <c r="Z6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values(20070406, '2007-4-6',5, 6, 683, 'Friday', 'Fri', 'Weekday', 14, 99, '2007-4-2', 20070402, 4, 24, 'April', 'Apr', 2, 2007, 200704, 10, 4, 2007, 'Not Month End', '2006-4-6')</v>
      </c>
    </row>
    <row r="685" spans="1:26" x14ac:dyDescent="0.25">
      <c r="A685" s="2">
        <f>YEAR(B685)*10000+MONTH(B685)*100+DAY(B685)</f>
        <v>20070407</v>
      </c>
      <c r="B685" s="3">
        <f>B684+1</f>
        <v>39179</v>
      </c>
      <c r="C685" s="2">
        <f>WEEKDAY(B685,2)</f>
        <v>6</v>
      </c>
      <c r="D685" s="2">
        <f>DAY(B685)</f>
        <v>7</v>
      </c>
      <c r="E685" s="2">
        <f>IF(ISNUMBER(E684),E684+1,1)</f>
        <v>684</v>
      </c>
      <c r="F685" s="3" t="str">
        <f>VLOOKUP(C685,weekdays,2)</f>
        <v>Saturday</v>
      </c>
      <c r="G685" s="3" t="str">
        <f>VLOOKUP(C685,weekdays,3)</f>
        <v>Sat</v>
      </c>
      <c r="H685" s="2" t="str">
        <f>IF(C685&lt;=5,"Weekday","Weekend")</f>
        <v>Weekend</v>
      </c>
      <c r="I685" s="2">
        <f>WEEKNUM(B685,2)</f>
        <v>14</v>
      </c>
      <c r="J685" s="2">
        <f>IF(I685=I684,J684,J684+1)</f>
        <v>99</v>
      </c>
      <c r="K685" s="3">
        <f>B685+1-C685</f>
        <v>39174</v>
      </c>
      <c r="L685" s="2">
        <f>YEAR(K685)*10000+MONTH(K685)*100+DAY(K685)</f>
        <v>20070402</v>
      </c>
      <c r="M685" s="2">
        <f>MONTH(B685)</f>
        <v>4</v>
      </c>
      <c r="N685" s="2">
        <f>IF(M685=M684,N684,N684+1)</f>
        <v>24</v>
      </c>
      <c r="O685" s="3" t="str">
        <f>VLOOKUP(M$2:M$65536,months,2)</f>
        <v>April</v>
      </c>
      <c r="P685" s="3" t="str">
        <f>VLOOKUP(M$2:M$65536,months,3)</f>
        <v>Apr</v>
      </c>
      <c r="Q685" s="2">
        <f>IF(M$2:M$65536&lt;4,1,IF(M$2:M$65536&lt;7,2,IF(M$2:M$65536&lt;10,3,4)))</f>
        <v>2</v>
      </c>
      <c r="R685" s="2">
        <f>YEAR($B685)</f>
        <v>2007</v>
      </c>
      <c r="S685" s="2">
        <f>R685*100+M$2:M$65536</f>
        <v>200704</v>
      </c>
      <c r="T685" s="2">
        <f>IF(M$2:M$65536&lt;=6,M$2:M$65536+6,M$2:M$65536-6)</f>
        <v>10</v>
      </c>
      <c r="U685" s="2">
        <f>IF(M$2:M$65536&lt;4,3,IF(M$2:M$65536&lt;7,4,IF(M$2:M$65536&lt;10,1,2)))</f>
        <v>4</v>
      </c>
      <c r="V685" s="2">
        <f>IF(M$2:M$65536 &lt;= 6, R$2:R$2192, R$2:R$65536+1)</f>
        <v>2007</v>
      </c>
      <c r="W685" s="2" t="str">
        <f>IF(MONTH($B685+1)&lt;&gt;M685,"Month End","Not Month End")</f>
        <v>Not Month End</v>
      </c>
      <c r="X685" s="3">
        <f>DATE(R685-1,M685,D685)</f>
        <v>38814</v>
      </c>
      <c r="Z6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values(20070407, '2007-4-7',6, 7, 684, 'Saturday', 'Sat', 'Weekend', 14, 99, '2007-4-2', 20070402, 4, 24, 'April', 'Apr', 2, 2007, 200704, 10, 4, 2007, 'Not Month End', '2006-4-7')</v>
      </c>
    </row>
    <row r="686" spans="1:26" x14ac:dyDescent="0.25">
      <c r="A686" s="2">
        <f>YEAR(B686)*10000+MONTH(B686)*100+DAY(B686)</f>
        <v>20070408</v>
      </c>
      <c r="B686" s="3">
        <f>B685+1</f>
        <v>39180</v>
      </c>
      <c r="C686" s="2">
        <f>WEEKDAY(B686,2)</f>
        <v>7</v>
      </c>
      <c r="D686" s="2">
        <f>DAY(B686)</f>
        <v>8</v>
      </c>
      <c r="E686" s="2">
        <f>IF(ISNUMBER(E685),E685+1,1)</f>
        <v>685</v>
      </c>
      <c r="F686" s="3" t="str">
        <f>VLOOKUP(C686,weekdays,2)</f>
        <v>Sunday</v>
      </c>
      <c r="G686" s="3" t="str">
        <f>VLOOKUP(C686,weekdays,3)</f>
        <v>Sun</v>
      </c>
      <c r="H686" s="2" t="str">
        <f>IF(C686&lt;=5,"Weekday","Weekend")</f>
        <v>Weekend</v>
      </c>
      <c r="I686" s="2">
        <f>WEEKNUM(B686,2)</f>
        <v>14</v>
      </c>
      <c r="J686" s="2">
        <f>IF(I686=I685,J685,J685+1)</f>
        <v>99</v>
      </c>
      <c r="K686" s="3">
        <f>B686+1-C686</f>
        <v>39174</v>
      </c>
      <c r="L686" s="2">
        <f>YEAR(K686)*10000+MONTH(K686)*100+DAY(K686)</f>
        <v>20070402</v>
      </c>
      <c r="M686" s="2">
        <f>MONTH(B686)</f>
        <v>4</v>
      </c>
      <c r="N686" s="2">
        <f>IF(M686=M685,N685,N685+1)</f>
        <v>24</v>
      </c>
      <c r="O686" s="3" t="str">
        <f>VLOOKUP(M$2:M$65536,months,2)</f>
        <v>April</v>
      </c>
      <c r="P686" s="3" t="str">
        <f>VLOOKUP(M$2:M$65536,months,3)</f>
        <v>Apr</v>
      </c>
      <c r="Q686" s="2">
        <f>IF(M$2:M$65536&lt;4,1,IF(M$2:M$65536&lt;7,2,IF(M$2:M$65536&lt;10,3,4)))</f>
        <v>2</v>
      </c>
      <c r="R686" s="2">
        <f>YEAR($B686)</f>
        <v>2007</v>
      </c>
      <c r="S686" s="2">
        <f>R686*100+M$2:M$65536</f>
        <v>200704</v>
      </c>
      <c r="T686" s="2">
        <f>IF(M$2:M$65536&lt;=6,M$2:M$65536+6,M$2:M$65536-6)</f>
        <v>10</v>
      </c>
      <c r="U686" s="2">
        <f>IF(M$2:M$65536&lt;4,3,IF(M$2:M$65536&lt;7,4,IF(M$2:M$65536&lt;10,1,2)))</f>
        <v>4</v>
      </c>
      <c r="V686" s="2">
        <f>IF(M$2:M$65536 &lt;= 6, R$2:R$2192, R$2:R$65536+1)</f>
        <v>2007</v>
      </c>
      <c r="W686" s="2" t="str">
        <f>IF(MONTH($B686+1)&lt;&gt;M686,"Month End","Not Month End")</f>
        <v>Not Month End</v>
      </c>
      <c r="X686" s="3">
        <f>DATE(R686-1,M686,D686)</f>
        <v>38815</v>
      </c>
      <c r="Z6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values(20070408, '2007-4-8',7, 8, 685, 'Sunday', 'Sun', 'Weekend', 14, 99, '2007-4-2', 20070402, 4, 24, 'April', 'Apr', 2, 2007, 200704, 10, 4, 2007, 'Not Month End', '2006-4-8')</v>
      </c>
    </row>
    <row r="687" spans="1:26" x14ac:dyDescent="0.25">
      <c r="A687" s="2">
        <f>YEAR(B687)*10000+MONTH(B687)*100+DAY(B687)</f>
        <v>20070409</v>
      </c>
      <c r="B687" s="3">
        <f>B686+1</f>
        <v>39181</v>
      </c>
      <c r="C687" s="2">
        <f>WEEKDAY(B687,2)</f>
        <v>1</v>
      </c>
      <c r="D687" s="2">
        <f>DAY(B687)</f>
        <v>9</v>
      </c>
      <c r="E687" s="2">
        <f>IF(ISNUMBER(E686),E686+1,1)</f>
        <v>686</v>
      </c>
      <c r="F687" s="3" t="str">
        <f>VLOOKUP(C687,weekdays,2)</f>
        <v>Monday</v>
      </c>
      <c r="G687" s="3" t="str">
        <f>VLOOKUP(C687,weekdays,3)</f>
        <v>Mon</v>
      </c>
      <c r="H687" s="2" t="str">
        <f>IF(C687&lt;=5,"Weekday","Weekend")</f>
        <v>Weekday</v>
      </c>
      <c r="I687" s="2">
        <f>WEEKNUM(B687,2)</f>
        <v>15</v>
      </c>
      <c r="J687" s="2">
        <f>IF(I687=I686,J686,J686+1)</f>
        <v>100</v>
      </c>
      <c r="K687" s="3">
        <f>B687+1-C687</f>
        <v>39181</v>
      </c>
      <c r="L687" s="2">
        <f>YEAR(K687)*10000+MONTH(K687)*100+DAY(K687)</f>
        <v>20070409</v>
      </c>
      <c r="M687" s="2">
        <f>MONTH(B687)</f>
        <v>4</v>
      </c>
      <c r="N687" s="2">
        <f>IF(M687=M686,N686,N686+1)</f>
        <v>24</v>
      </c>
      <c r="O687" s="3" t="str">
        <f>VLOOKUP(M$2:M$65536,months,2)</f>
        <v>April</v>
      </c>
      <c r="P687" s="3" t="str">
        <f>VLOOKUP(M$2:M$65536,months,3)</f>
        <v>Apr</v>
      </c>
      <c r="Q687" s="2">
        <f>IF(M$2:M$65536&lt;4,1,IF(M$2:M$65536&lt;7,2,IF(M$2:M$65536&lt;10,3,4)))</f>
        <v>2</v>
      </c>
      <c r="R687" s="2">
        <f>YEAR($B687)</f>
        <v>2007</v>
      </c>
      <c r="S687" s="2">
        <f>R687*100+M$2:M$65536</f>
        <v>200704</v>
      </c>
      <c r="T687" s="2">
        <f>IF(M$2:M$65536&lt;=6,M$2:M$65536+6,M$2:M$65536-6)</f>
        <v>10</v>
      </c>
      <c r="U687" s="2">
        <f>IF(M$2:M$65536&lt;4,3,IF(M$2:M$65536&lt;7,4,IF(M$2:M$65536&lt;10,1,2)))</f>
        <v>4</v>
      </c>
      <c r="V687" s="2">
        <f>IF(M$2:M$65536 &lt;= 6, R$2:R$2192, R$2:R$65536+1)</f>
        <v>2007</v>
      </c>
      <c r="W687" s="2" t="str">
        <f>IF(MONTH($B687+1)&lt;&gt;M687,"Month End","Not Month End")</f>
        <v>Not Month End</v>
      </c>
      <c r="X687" s="3">
        <f>DATE(R687-1,M687,D687)</f>
        <v>38816</v>
      </c>
      <c r="Z6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values(20070409, '2007-4-9',1, 9, 686, 'Monday', 'Mon', 'Weekday', 15, 100, '2007-4-9', 20070409, 4, 24, 'April', 'Apr', 2, 2007, 200704, 10, 4, 2007, 'Not Month End', '2006-4-9')</v>
      </c>
    </row>
    <row r="688" spans="1:26" x14ac:dyDescent="0.25">
      <c r="A688" s="2">
        <f>YEAR(B688)*10000+MONTH(B688)*100+DAY(B688)</f>
        <v>20070410</v>
      </c>
      <c r="B688" s="3">
        <f>B687+1</f>
        <v>39182</v>
      </c>
      <c r="C688" s="2">
        <f>WEEKDAY(B688,2)</f>
        <v>2</v>
      </c>
      <c r="D688" s="2">
        <f>DAY(B688)</f>
        <v>10</v>
      </c>
      <c r="E688" s="2">
        <f>IF(ISNUMBER(E687),E687+1,1)</f>
        <v>687</v>
      </c>
      <c r="F688" s="3" t="str">
        <f>VLOOKUP(C688,weekdays,2)</f>
        <v>Tuesday</v>
      </c>
      <c r="G688" s="3" t="str">
        <f>VLOOKUP(C688,weekdays,3)</f>
        <v>Tue</v>
      </c>
      <c r="H688" s="2" t="str">
        <f>IF(C688&lt;=5,"Weekday","Weekend")</f>
        <v>Weekday</v>
      </c>
      <c r="I688" s="2">
        <f>WEEKNUM(B688,2)</f>
        <v>15</v>
      </c>
      <c r="J688" s="2">
        <f>IF(I688=I687,J687,J687+1)</f>
        <v>100</v>
      </c>
      <c r="K688" s="3">
        <f>B688+1-C688</f>
        <v>39181</v>
      </c>
      <c r="L688" s="2">
        <f>YEAR(K688)*10000+MONTH(K688)*100+DAY(K688)</f>
        <v>20070409</v>
      </c>
      <c r="M688" s="2">
        <f>MONTH(B688)</f>
        <v>4</v>
      </c>
      <c r="N688" s="2">
        <f>IF(M688=M687,N687,N687+1)</f>
        <v>24</v>
      </c>
      <c r="O688" s="3" t="str">
        <f>VLOOKUP(M$2:M$65536,months,2)</f>
        <v>April</v>
      </c>
      <c r="P688" s="3" t="str">
        <f>VLOOKUP(M$2:M$65536,months,3)</f>
        <v>Apr</v>
      </c>
      <c r="Q688" s="2">
        <f>IF(M$2:M$65536&lt;4,1,IF(M$2:M$65536&lt;7,2,IF(M$2:M$65536&lt;10,3,4)))</f>
        <v>2</v>
      </c>
      <c r="R688" s="2">
        <f>YEAR($B688)</f>
        <v>2007</v>
      </c>
      <c r="S688" s="2">
        <f>R688*100+M$2:M$65536</f>
        <v>200704</v>
      </c>
      <c r="T688" s="2">
        <f>IF(M$2:M$65536&lt;=6,M$2:M$65536+6,M$2:M$65536-6)</f>
        <v>10</v>
      </c>
      <c r="U688" s="2">
        <f>IF(M$2:M$65536&lt;4,3,IF(M$2:M$65536&lt;7,4,IF(M$2:M$65536&lt;10,1,2)))</f>
        <v>4</v>
      </c>
      <c r="V688" s="2">
        <f>IF(M$2:M$65536 &lt;= 6, R$2:R$2192, R$2:R$65536+1)</f>
        <v>2007</v>
      </c>
      <c r="W688" s="2" t="str">
        <f>IF(MONTH($B688+1)&lt;&gt;M688,"Month End","Not Month End")</f>
        <v>Not Month End</v>
      </c>
      <c r="X688" s="3">
        <f>DATE(R688-1,M688,D688)</f>
        <v>38817</v>
      </c>
      <c r="Z6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values(20070410, '2007-4-10',2, 10, 687, 'Tuesday', 'Tue', 'Weekday', 15, 100, '2007-4-9', 20070409, 4, 24, 'April', 'Apr', 2, 2007, 200704, 10, 4, 2007, 'Not Month End', '2006-4-10')</v>
      </c>
    </row>
    <row r="689" spans="1:26" x14ac:dyDescent="0.25">
      <c r="A689" s="2">
        <f>YEAR(B689)*10000+MONTH(B689)*100+DAY(B689)</f>
        <v>20070411</v>
      </c>
      <c r="B689" s="3">
        <f>B688+1</f>
        <v>39183</v>
      </c>
      <c r="C689" s="2">
        <f>WEEKDAY(B689,2)</f>
        <v>3</v>
      </c>
      <c r="D689" s="2">
        <f>DAY(B689)</f>
        <v>11</v>
      </c>
      <c r="E689" s="2">
        <f>IF(ISNUMBER(E688),E688+1,1)</f>
        <v>688</v>
      </c>
      <c r="F689" s="3" t="str">
        <f>VLOOKUP(C689,weekdays,2)</f>
        <v>Wednesday</v>
      </c>
      <c r="G689" s="3" t="str">
        <f>VLOOKUP(C689,weekdays,3)</f>
        <v>Wed</v>
      </c>
      <c r="H689" s="2" t="str">
        <f>IF(C689&lt;=5,"Weekday","Weekend")</f>
        <v>Weekday</v>
      </c>
      <c r="I689" s="2">
        <f>WEEKNUM(B689,2)</f>
        <v>15</v>
      </c>
      <c r="J689" s="2">
        <f>IF(I689=I688,J688,J688+1)</f>
        <v>100</v>
      </c>
      <c r="K689" s="3">
        <f>B689+1-C689</f>
        <v>39181</v>
      </c>
      <c r="L689" s="2">
        <f>YEAR(K689)*10000+MONTH(K689)*100+DAY(K689)</f>
        <v>20070409</v>
      </c>
      <c r="M689" s="2">
        <f>MONTH(B689)</f>
        <v>4</v>
      </c>
      <c r="N689" s="2">
        <f>IF(M689=M688,N688,N688+1)</f>
        <v>24</v>
      </c>
      <c r="O689" s="3" t="str">
        <f>VLOOKUP(M$2:M$65536,months,2)</f>
        <v>April</v>
      </c>
      <c r="P689" s="3" t="str">
        <f>VLOOKUP(M$2:M$65536,months,3)</f>
        <v>Apr</v>
      </c>
      <c r="Q689" s="2">
        <f>IF(M$2:M$65536&lt;4,1,IF(M$2:M$65536&lt;7,2,IF(M$2:M$65536&lt;10,3,4)))</f>
        <v>2</v>
      </c>
      <c r="R689" s="2">
        <f>YEAR($B689)</f>
        <v>2007</v>
      </c>
      <c r="S689" s="2">
        <f>R689*100+M$2:M$65536</f>
        <v>200704</v>
      </c>
      <c r="T689" s="2">
        <f>IF(M$2:M$65536&lt;=6,M$2:M$65536+6,M$2:M$65536-6)</f>
        <v>10</v>
      </c>
      <c r="U689" s="2">
        <f>IF(M$2:M$65536&lt;4,3,IF(M$2:M$65536&lt;7,4,IF(M$2:M$65536&lt;10,1,2)))</f>
        <v>4</v>
      </c>
      <c r="V689" s="2">
        <f>IF(M$2:M$65536 &lt;= 6, R$2:R$2192, R$2:R$65536+1)</f>
        <v>2007</v>
      </c>
      <c r="W689" s="2" t="str">
        <f>IF(MONTH($B689+1)&lt;&gt;M689,"Month End","Not Month End")</f>
        <v>Not Month End</v>
      </c>
      <c r="X689" s="3">
        <f>DATE(R689-1,M689,D689)</f>
        <v>38818</v>
      </c>
      <c r="Z6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values(20070411, '2007-4-11',3, 11, 688, 'Wednesday', 'Wed', 'Weekday', 15, 100, '2007-4-9', 20070409, 4, 24, 'April', 'Apr', 2, 2007, 200704, 10, 4, 2007, 'Not Month End', '2006-4-11')</v>
      </c>
    </row>
    <row r="690" spans="1:26" x14ac:dyDescent="0.25">
      <c r="A690" s="2">
        <f>YEAR(B690)*10000+MONTH(B690)*100+DAY(B690)</f>
        <v>20070412</v>
      </c>
      <c r="B690" s="3">
        <f>B689+1</f>
        <v>39184</v>
      </c>
      <c r="C690" s="2">
        <f>WEEKDAY(B690,2)</f>
        <v>4</v>
      </c>
      <c r="D690" s="2">
        <f>DAY(B690)</f>
        <v>12</v>
      </c>
      <c r="E690" s="2">
        <f>IF(ISNUMBER(E689),E689+1,1)</f>
        <v>689</v>
      </c>
      <c r="F690" s="3" t="str">
        <f>VLOOKUP(C690,weekdays,2)</f>
        <v>Thursday</v>
      </c>
      <c r="G690" s="3" t="str">
        <f>VLOOKUP(C690,weekdays,3)</f>
        <v>Thu</v>
      </c>
      <c r="H690" s="2" t="str">
        <f>IF(C690&lt;=5,"Weekday","Weekend")</f>
        <v>Weekday</v>
      </c>
      <c r="I690" s="2">
        <f>WEEKNUM(B690,2)</f>
        <v>15</v>
      </c>
      <c r="J690" s="2">
        <f>IF(I690=I689,J689,J689+1)</f>
        <v>100</v>
      </c>
      <c r="K690" s="3">
        <f>B690+1-C690</f>
        <v>39181</v>
      </c>
      <c r="L690" s="2">
        <f>YEAR(K690)*10000+MONTH(K690)*100+DAY(K690)</f>
        <v>20070409</v>
      </c>
      <c r="M690" s="2">
        <f>MONTH(B690)</f>
        <v>4</v>
      </c>
      <c r="N690" s="2">
        <f>IF(M690=M689,N689,N689+1)</f>
        <v>24</v>
      </c>
      <c r="O690" s="3" t="str">
        <f>VLOOKUP(M$2:M$65536,months,2)</f>
        <v>April</v>
      </c>
      <c r="P690" s="3" t="str">
        <f>VLOOKUP(M$2:M$65536,months,3)</f>
        <v>Apr</v>
      </c>
      <c r="Q690" s="2">
        <f>IF(M$2:M$65536&lt;4,1,IF(M$2:M$65536&lt;7,2,IF(M$2:M$65536&lt;10,3,4)))</f>
        <v>2</v>
      </c>
      <c r="R690" s="2">
        <f>YEAR($B690)</f>
        <v>2007</v>
      </c>
      <c r="S690" s="2">
        <f>R690*100+M$2:M$65536</f>
        <v>200704</v>
      </c>
      <c r="T690" s="2">
        <f>IF(M$2:M$65536&lt;=6,M$2:M$65536+6,M$2:M$65536-6)</f>
        <v>10</v>
      </c>
      <c r="U690" s="2">
        <f>IF(M$2:M$65536&lt;4,3,IF(M$2:M$65536&lt;7,4,IF(M$2:M$65536&lt;10,1,2)))</f>
        <v>4</v>
      </c>
      <c r="V690" s="2">
        <f>IF(M$2:M$65536 &lt;= 6, R$2:R$2192, R$2:R$65536+1)</f>
        <v>2007</v>
      </c>
      <c r="W690" s="2" t="str">
        <f>IF(MONTH($B690+1)&lt;&gt;M690,"Month End","Not Month End")</f>
        <v>Not Month End</v>
      </c>
      <c r="X690" s="3">
        <f>DATE(R690-1,M690,D690)</f>
        <v>38819</v>
      </c>
      <c r="Z6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values(20070412, '2007-4-12',4, 12, 689, 'Thursday', 'Thu', 'Weekday', 15, 100, '2007-4-9', 20070409, 4, 24, 'April', 'Apr', 2, 2007, 200704, 10, 4, 2007, 'Not Month End', '2006-4-12')</v>
      </c>
    </row>
    <row r="691" spans="1:26" x14ac:dyDescent="0.25">
      <c r="A691" s="2">
        <f>YEAR(B691)*10000+MONTH(B691)*100+DAY(B691)</f>
        <v>20070413</v>
      </c>
      <c r="B691" s="3">
        <f>B690+1</f>
        <v>39185</v>
      </c>
      <c r="C691" s="2">
        <f>WEEKDAY(B691,2)</f>
        <v>5</v>
      </c>
      <c r="D691" s="2">
        <f>DAY(B691)</f>
        <v>13</v>
      </c>
      <c r="E691" s="2">
        <f>IF(ISNUMBER(E690),E690+1,1)</f>
        <v>690</v>
      </c>
      <c r="F691" s="3" t="str">
        <f>VLOOKUP(C691,weekdays,2)</f>
        <v>Friday</v>
      </c>
      <c r="G691" s="3" t="str">
        <f>VLOOKUP(C691,weekdays,3)</f>
        <v>Fri</v>
      </c>
      <c r="H691" s="2" t="str">
        <f>IF(C691&lt;=5,"Weekday","Weekend")</f>
        <v>Weekday</v>
      </c>
      <c r="I691" s="2">
        <f>WEEKNUM(B691,2)</f>
        <v>15</v>
      </c>
      <c r="J691" s="2">
        <f>IF(I691=I690,J690,J690+1)</f>
        <v>100</v>
      </c>
      <c r="K691" s="3">
        <f>B691+1-C691</f>
        <v>39181</v>
      </c>
      <c r="L691" s="2">
        <f>YEAR(K691)*10000+MONTH(K691)*100+DAY(K691)</f>
        <v>20070409</v>
      </c>
      <c r="M691" s="2">
        <f>MONTH(B691)</f>
        <v>4</v>
      </c>
      <c r="N691" s="2">
        <f>IF(M691=M690,N690,N690+1)</f>
        <v>24</v>
      </c>
      <c r="O691" s="3" t="str">
        <f>VLOOKUP(M$2:M$65536,months,2)</f>
        <v>April</v>
      </c>
      <c r="P691" s="3" t="str">
        <f>VLOOKUP(M$2:M$65536,months,3)</f>
        <v>Apr</v>
      </c>
      <c r="Q691" s="2">
        <f>IF(M$2:M$65536&lt;4,1,IF(M$2:M$65536&lt;7,2,IF(M$2:M$65536&lt;10,3,4)))</f>
        <v>2</v>
      </c>
      <c r="R691" s="2">
        <f>YEAR($B691)</f>
        <v>2007</v>
      </c>
      <c r="S691" s="2">
        <f>R691*100+M$2:M$65536</f>
        <v>200704</v>
      </c>
      <c r="T691" s="2">
        <f>IF(M$2:M$65536&lt;=6,M$2:M$65536+6,M$2:M$65536-6)</f>
        <v>10</v>
      </c>
      <c r="U691" s="2">
        <f>IF(M$2:M$65536&lt;4,3,IF(M$2:M$65536&lt;7,4,IF(M$2:M$65536&lt;10,1,2)))</f>
        <v>4</v>
      </c>
      <c r="V691" s="2">
        <f>IF(M$2:M$65536 &lt;= 6, R$2:R$2192, R$2:R$65536+1)</f>
        <v>2007</v>
      </c>
      <c r="W691" s="2" t="str">
        <f>IF(MONTH($B691+1)&lt;&gt;M691,"Month End","Not Month End")</f>
        <v>Not Month End</v>
      </c>
      <c r="X691" s="3">
        <f>DATE(R691-1,M691,D691)</f>
        <v>38820</v>
      </c>
      <c r="Z6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values(20070413, '2007-4-13',5, 13, 690, 'Friday', 'Fri', 'Weekday', 15, 100, '2007-4-9', 20070409, 4, 24, 'April', 'Apr', 2, 2007, 200704, 10, 4, 2007, 'Not Month End', '2006-4-13')</v>
      </c>
    </row>
    <row r="692" spans="1:26" x14ac:dyDescent="0.25">
      <c r="A692" s="2">
        <f>YEAR(B692)*10000+MONTH(B692)*100+DAY(B692)</f>
        <v>20070414</v>
      </c>
      <c r="B692" s="3">
        <f>B691+1</f>
        <v>39186</v>
      </c>
      <c r="C692" s="2">
        <f>WEEKDAY(B692,2)</f>
        <v>6</v>
      </c>
      <c r="D692" s="2">
        <f>DAY(B692)</f>
        <v>14</v>
      </c>
      <c r="E692" s="2">
        <f>IF(ISNUMBER(E691),E691+1,1)</f>
        <v>691</v>
      </c>
      <c r="F692" s="3" t="str">
        <f>VLOOKUP(C692,weekdays,2)</f>
        <v>Saturday</v>
      </c>
      <c r="G692" s="3" t="str">
        <f>VLOOKUP(C692,weekdays,3)</f>
        <v>Sat</v>
      </c>
      <c r="H692" s="2" t="str">
        <f>IF(C692&lt;=5,"Weekday","Weekend")</f>
        <v>Weekend</v>
      </c>
      <c r="I692" s="2">
        <f>WEEKNUM(B692,2)</f>
        <v>15</v>
      </c>
      <c r="J692" s="2">
        <f>IF(I692=I691,J691,J691+1)</f>
        <v>100</v>
      </c>
      <c r="K692" s="3">
        <f>B692+1-C692</f>
        <v>39181</v>
      </c>
      <c r="L692" s="2">
        <f>YEAR(K692)*10000+MONTH(K692)*100+DAY(K692)</f>
        <v>20070409</v>
      </c>
      <c r="M692" s="2">
        <f>MONTH(B692)</f>
        <v>4</v>
      </c>
      <c r="N692" s="2">
        <f>IF(M692=M691,N691,N691+1)</f>
        <v>24</v>
      </c>
      <c r="O692" s="3" t="str">
        <f>VLOOKUP(M$2:M$65536,months,2)</f>
        <v>April</v>
      </c>
      <c r="P692" s="3" t="str">
        <f>VLOOKUP(M$2:M$65536,months,3)</f>
        <v>Apr</v>
      </c>
      <c r="Q692" s="2">
        <f>IF(M$2:M$65536&lt;4,1,IF(M$2:M$65536&lt;7,2,IF(M$2:M$65536&lt;10,3,4)))</f>
        <v>2</v>
      </c>
      <c r="R692" s="2">
        <f>YEAR($B692)</f>
        <v>2007</v>
      </c>
      <c r="S692" s="2">
        <f>R692*100+M$2:M$65536</f>
        <v>200704</v>
      </c>
      <c r="T692" s="2">
        <f>IF(M$2:M$65536&lt;=6,M$2:M$65536+6,M$2:M$65536-6)</f>
        <v>10</v>
      </c>
      <c r="U692" s="2">
        <f>IF(M$2:M$65536&lt;4,3,IF(M$2:M$65536&lt;7,4,IF(M$2:M$65536&lt;10,1,2)))</f>
        <v>4</v>
      </c>
      <c r="V692" s="2">
        <f>IF(M$2:M$65536 &lt;= 6, R$2:R$2192, R$2:R$65536+1)</f>
        <v>2007</v>
      </c>
      <c r="W692" s="2" t="str">
        <f>IF(MONTH($B692+1)&lt;&gt;M692,"Month End","Not Month End")</f>
        <v>Not Month End</v>
      </c>
      <c r="X692" s="3">
        <f>DATE(R692-1,M692,D692)</f>
        <v>38821</v>
      </c>
      <c r="Z6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values(20070414, '2007-4-14',6, 14, 691, 'Saturday', 'Sat', 'Weekend', 15, 100, '2007-4-9', 20070409, 4, 24, 'April', 'Apr', 2, 2007, 200704, 10, 4, 2007, 'Not Month End', '2006-4-14')</v>
      </c>
    </row>
    <row r="693" spans="1:26" x14ac:dyDescent="0.25">
      <c r="A693" s="2">
        <f>YEAR(B693)*10000+MONTH(B693)*100+DAY(B693)</f>
        <v>20070415</v>
      </c>
      <c r="B693" s="3">
        <f>B692+1</f>
        <v>39187</v>
      </c>
      <c r="C693" s="2">
        <f>WEEKDAY(B693,2)</f>
        <v>7</v>
      </c>
      <c r="D693" s="2">
        <f>DAY(B693)</f>
        <v>15</v>
      </c>
      <c r="E693" s="2">
        <f>IF(ISNUMBER(E692),E692+1,1)</f>
        <v>692</v>
      </c>
      <c r="F693" s="3" t="str">
        <f>VLOOKUP(C693,weekdays,2)</f>
        <v>Sunday</v>
      </c>
      <c r="G693" s="3" t="str">
        <f>VLOOKUP(C693,weekdays,3)</f>
        <v>Sun</v>
      </c>
      <c r="H693" s="2" t="str">
        <f>IF(C693&lt;=5,"Weekday","Weekend")</f>
        <v>Weekend</v>
      </c>
      <c r="I693" s="2">
        <f>WEEKNUM(B693,2)</f>
        <v>15</v>
      </c>
      <c r="J693" s="2">
        <f>IF(I693=I692,J692,J692+1)</f>
        <v>100</v>
      </c>
      <c r="K693" s="3">
        <f>B693+1-C693</f>
        <v>39181</v>
      </c>
      <c r="L693" s="2">
        <f>YEAR(K693)*10000+MONTH(K693)*100+DAY(K693)</f>
        <v>20070409</v>
      </c>
      <c r="M693" s="2">
        <f>MONTH(B693)</f>
        <v>4</v>
      </c>
      <c r="N693" s="2">
        <f>IF(M693=M692,N692,N692+1)</f>
        <v>24</v>
      </c>
      <c r="O693" s="3" t="str">
        <f>VLOOKUP(M$2:M$65536,months,2)</f>
        <v>April</v>
      </c>
      <c r="P693" s="3" t="str">
        <f>VLOOKUP(M$2:M$65536,months,3)</f>
        <v>Apr</v>
      </c>
      <c r="Q693" s="2">
        <f>IF(M$2:M$65536&lt;4,1,IF(M$2:M$65536&lt;7,2,IF(M$2:M$65536&lt;10,3,4)))</f>
        <v>2</v>
      </c>
      <c r="R693" s="2">
        <f>YEAR($B693)</f>
        <v>2007</v>
      </c>
      <c r="S693" s="2">
        <f>R693*100+M$2:M$65536</f>
        <v>200704</v>
      </c>
      <c r="T693" s="2">
        <f>IF(M$2:M$65536&lt;=6,M$2:M$65536+6,M$2:M$65536-6)</f>
        <v>10</v>
      </c>
      <c r="U693" s="2">
        <f>IF(M$2:M$65536&lt;4,3,IF(M$2:M$65536&lt;7,4,IF(M$2:M$65536&lt;10,1,2)))</f>
        <v>4</v>
      </c>
      <c r="V693" s="2">
        <f>IF(M$2:M$65536 &lt;= 6, R$2:R$2192, R$2:R$65536+1)</f>
        <v>2007</v>
      </c>
      <c r="W693" s="2" t="str">
        <f>IF(MONTH($B693+1)&lt;&gt;M693,"Month End","Not Month End")</f>
        <v>Not Month End</v>
      </c>
      <c r="X693" s="3">
        <f>DATE(R693-1,M693,D693)</f>
        <v>38822</v>
      </c>
      <c r="Z6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values(20070415, '2007-4-15',7, 15, 692, 'Sunday', 'Sun', 'Weekend', 15, 100, '2007-4-9', 20070409, 4, 24, 'April', 'Apr', 2, 2007, 200704, 10, 4, 2007, 'Not Month End', '2006-4-15')</v>
      </c>
    </row>
    <row r="694" spans="1:26" x14ac:dyDescent="0.25">
      <c r="A694" s="2">
        <f>YEAR(B694)*10000+MONTH(B694)*100+DAY(B694)</f>
        <v>20070416</v>
      </c>
      <c r="B694" s="3">
        <f>B693+1</f>
        <v>39188</v>
      </c>
      <c r="C694" s="2">
        <f>WEEKDAY(B694,2)</f>
        <v>1</v>
      </c>
      <c r="D694" s="2">
        <f>DAY(B694)</f>
        <v>16</v>
      </c>
      <c r="E694" s="2">
        <f>IF(ISNUMBER(E693),E693+1,1)</f>
        <v>693</v>
      </c>
      <c r="F694" s="3" t="str">
        <f>VLOOKUP(C694,weekdays,2)</f>
        <v>Monday</v>
      </c>
      <c r="G694" s="3" t="str">
        <f>VLOOKUP(C694,weekdays,3)</f>
        <v>Mon</v>
      </c>
      <c r="H694" s="2" t="str">
        <f>IF(C694&lt;=5,"Weekday","Weekend")</f>
        <v>Weekday</v>
      </c>
      <c r="I694" s="2">
        <f>WEEKNUM(B694,2)</f>
        <v>16</v>
      </c>
      <c r="J694" s="2">
        <f>IF(I694=I693,J693,J693+1)</f>
        <v>101</v>
      </c>
      <c r="K694" s="3">
        <f>B694+1-C694</f>
        <v>39188</v>
      </c>
      <c r="L694" s="2">
        <f>YEAR(K694)*10000+MONTH(K694)*100+DAY(K694)</f>
        <v>20070416</v>
      </c>
      <c r="M694" s="2">
        <f>MONTH(B694)</f>
        <v>4</v>
      </c>
      <c r="N694" s="2">
        <f>IF(M694=M693,N693,N693+1)</f>
        <v>24</v>
      </c>
      <c r="O694" s="3" t="str">
        <f>VLOOKUP(M$2:M$65536,months,2)</f>
        <v>April</v>
      </c>
      <c r="P694" s="3" t="str">
        <f>VLOOKUP(M$2:M$65536,months,3)</f>
        <v>Apr</v>
      </c>
      <c r="Q694" s="2">
        <f>IF(M$2:M$65536&lt;4,1,IF(M$2:M$65536&lt;7,2,IF(M$2:M$65536&lt;10,3,4)))</f>
        <v>2</v>
      </c>
      <c r="R694" s="2">
        <f>YEAR($B694)</f>
        <v>2007</v>
      </c>
      <c r="S694" s="2">
        <f>R694*100+M$2:M$65536</f>
        <v>200704</v>
      </c>
      <c r="T694" s="2">
        <f>IF(M$2:M$65536&lt;=6,M$2:M$65536+6,M$2:M$65536-6)</f>
        <v>10</v>
      </c>
      <c r="U694" s="2">
        <f>IF(M$2:M$65536&lt;4,3,IF(M$2:M$65536&lt;7,4,IF(M$2:M$65536&lt;10,1,2)))</f>
        <v>4</v>
      </c>
      <c r="V694" s="2">
        <f>IF(M$2:M$65536 &lt;= 6, R$2:R$2192, R$2:R$65536+1)</f>
        <v>2007</v>
      </c>
      <c r="W694" s="2" t="str">
        <f>IF(MONTH($B694+1)&lt;&gt;M694,"Month End","Not Month End")</f>
        <v>Not Month End</v>
      </c>
      <c r="X694" s="3">
        <f>DATE(R694-1,M694,D694)</f>
        <v>38823</v>
      </c>
      <c r="Z6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values(20070416, '2007-4-16',1, 16, 693, 'Monday', 'Mon', 'Weekday', 16, 101, '2007-4-16', 20070416, 4, 24, 'April', 'Apr', 2, 2007, 200704, 10, 4, 2007, 'Not Month End', '2006-4-16')</v>
      </c>
    </row>
    <row r="695" spans="1:26" x14ac:dyDescent="0.25">
      <c r="A695" s="2">
        <f>YEAR(B695)*10000+MONTH(B695)*100+DAY(B695)</f>
        <v>20070417</v>
      </c>
      <c r="B695" s="3">
        <f>B694+1</f>
        <v>39189</v>
      </c>
      <c r="C695" s="2">
        <f>WEEKDAY(B695,2)</f>
        <v>2</v>
      </c>
      <c r="D695" s="2">
        <f>DAY(B695)</f>
        <v>17</v>
      </c>
      <c r="E695" s="2">
        <f>IF(ISNUMBER(E694),E694+1,1)</f>
        <v>694</v>
      </c>
      <c r="F695" s="3" t="str">
        <f>VLOOKUP(C695,weekdays,2)</f>
        <v>Tuesday</v>
      </c>
      <c r="G695" s="3" t="str">
        <f>VLOOKUP(C695,weekdays,3)</f>
        <v>Tue</v>
      </c>
      <c r="H695" s="2" t="str">
        <f>IF(C695&lt;=5,"Weekday","Weekend")</f>
        <v>Weekday</v>
      </c>
      <c r="I695" s="2">
        <f>WEEKNUM(B695,2)</f>
        <v>16</v>
      </c>
      <c r="J695" s="2">
        <f>IF(I695=I694,J694,J694+1)</f>
        <v>101</v>
      </c>
      <c r="K695" s="3">
        <f>B695+1-C695</f>
        <v>39188</v>
      </c>
      <c r="L695" s="2">
        <f>YEAR(K695)*10000+MONTH(K695)*100+DAY(K695)</f>
        <v>20070416</v>
      </c>
      <c r="M695" s="2">
        <f>MONTH(B695)</f>
        <v>4</v>
      </c>
      <c r="N695" s="2">
        <f>IF(M695=M694,N694,N694+1)</f>
        <v>24</v>
      </c>
      <c r="O695" s="3" t="str">
        <f>VLOOKUP(M$2:M$65536,months,2)</f>
        <v>April</v>
      </c>
      <c r="P695" s="3" t="str">
        <f>VLOOKUP(M$2:M$65536,months,3)</f>
        <v>Apr</v>
      </c>
      <c r="Q695" s="2">
        <f>IF(M$2:M$65536&lt;4,1,IF(M$2:M$65536&lt;7,2,IF(M$2:M$65536&lt;10,3,4)))</f>
        <v>2</v>
      </c>
      <c r="R695" s="2">
        <f>YEAR($B695)</f>
        <v>2007</v>
      </c>
      <c r="S695" s="2">
        <f>R695*100+M$2:M$65536</f>
        <v>200704</v>
      </c>
      <c r="T695" s="2">
        <f>IF(M$2:M$65536&lt;=6,M$2:M$65536+6,M$2:M$65536-6)</f>
        <v>10</v>
      </c>
      <c r="U695" s="2">
        <f>IF(M$2:M$65536&lt;4,3,IF(M$2:M$65536&lt;7,4,IF(M$2:M$65536&lt;10,1,2)))</f>
        <v>4</v>
      </c>
      <c r="V695" s="2">
        <f>IF(M$2:M$65536 &lt;= 6, R$2:R$2192, R$2:R$65536+1)</f>
        <v>2007</v>
      </c>
      <c r="W695" s="2" t="str">
        <f>IF(MONTH($B695+1)&lt;&gt;M695,"Month End","Not Month End")</f>
        <v>Not Month End</v>
      </c>
      <c r="X695" s="3">
        <f>DATE(R695-1,M695,D695)</f>
        <v>38824</v>
      </c>
      <c r="Z6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values(20070417, '2007-4-17',2, 17, 694, 'Tuesday', 'Tue', 'Weekday', 16, 101, '2007-4-16', 20070416, 4, 24, 'April', 'Apr', 2, 2007, 200704, 10, 4, 2007, 'Not Month End', '2006-4-17')</v>
      </c>
    </row>
    <row r="696" spans="1:26" x14ac:dyDescent="0.25">
      <c r="A696" s="2">
        <f>YEAR(B696)*10000+MONTH(B696)*100+DAY(B696)</f>
        <v>20070418</v>
      </c>
      <c r="B696" s="3">
        <f>B695+1</f>
        <v>39190</v>
      </c>
      <c r="C696" s="2">
        <f>WEEKDAY(B696,2)</f>
        <v>3</v>
      </c>
      <c r="D696" s="2">
        <f>DAY(B696)</f>
        <v>18</v>
      </c>
      <c r="E696" s="2">
        <f>IF(ISNUMBER(E695),E695+1,1)</f>
        <v>695</v>
      </c>
      <c r="F696" s="3" t="str">
        <f>VLOOKUP(C696,weekdays,2)</f>
        <v>Wednesday</v>
      </c>
      <c r="G696" s="3" t="str">
        <f>VLOOKUP(C696,weekdays,3)</f>
        <v>Wed</v>
      </c>
      <c r="H696" s="2" t="str">
        <f>IF(C696&lt;=5,"Weekday","Weekend")</f>
        <v>Weekday</v>
      </c>
      <c r="I696" s="2">
        <f>WEEKNUM(B696,2)</f>
        <v>16</v>
      </c>
      <c r="J696" s="2">
        <f>IF(I696=I695,J695,J695+1)</f>
        <v>101</v>
      </c>
      <c r="K696" s="3">
        <f>B696+1-C696</f>
        <v>39188</v>
      </c>
      <c r="L696" s="2">
        <f>YEAR(K696)*10000+MONTH(K696)*100+DAY(K696)</f>
        <v>20070416</v>
      </c>
      <c r="M696" s="2">
        <f>MONTH(B696)</f>
        <v>4</v>
      </c>
      <c r="N696" s="2">
        <f>IF(M696=M695,N695,N695+1)</f>
        <v>24</v>
      </c>
      <c r="O696" s="3" t="str">
        <f>VLOOKUP(M$2:M$65536,months,2)</f>
        <v>April</v>
      </c>
      <c r="P696" s="3" t="str">
        <f>VLOOKUP(M$2:M$65536,months,3)</f>
        <v>Apr</v>
      </c>
      <c r="Q696" s="2">
        <f>IF(M$2:M$65536&lt;4,1,IF(M$2:M$65536&lt;7,2,IF(M$2:M$65536&lt;10,3,4)))</f>
        <v>2</v>
      </c>
      <c r="R696" s="2">
        <f>YEAR($B696)</f>
        <v>2007</v>
      </c>
      <c r="S696" s="2">
        <f>R696*100+M$2:M$65536</f>
        <v>200704</v>
      </c>
      <c r="T696" s="2">
        <f>IF(M$2:M$65536&lt;=6,M$2:M$65536+6,M$2:M$65536-6)</f>
        <v>10</v>
      </c>
      <c r="U696" s="2">
        <f>IF(M$2:M$65536&lt;4,3,IF(M$2:M$65536&lt;7,4,IF(M$2:M$65536&lt;10,1,2)))</f>
        <v>4</v>
      </c>
      <c r="V696" s="2">
        <f>IF(M$2:M$65536 &lt;= 6, R$2:R$2192, R$2:R$65536+1)</f>
        <v>2007</v>
      </c>
      <c r="W696" s="2" t="str">
        <f>IF(MONTH($B696+1)&lt;&gt;M696,"Month End","Not Month End")</f>
        <v>Not Month End</v>
      </c>
      <c r="X696" s="3">
        <f>DATE(R696-1,M696,D696)</f>
        <v>38825</v>
      </c>
      <c r="Z6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values(20070418, '2007-4-18',3, 18, 695, 'Wednesday', 'Wed', 'Weekday', 16, 101, '2007-4-16', 20070416, 4, 24, 'April', 'Apr', 2, 2007, 200704, 10, 4, 2007, 'Not Month End', '2006-4-18')</v>
      </c>
    </row>
    <row r="697" spans="1:26" x14ac:dyDescent="0.25">
      <c r="A697" s="2">
        <f>YEAR(B697)*10000+MONTH(B697)*100+DAY(B697)</f>
        <v>20070419</v>
      </c>
      <c r="B697" s="3">
        <f>B696+1</f>
        <v>39191</v>
      </c>
      <c r="C697" s="2">
        <f>WEEKDAY(B697,2)</f>
        <v>4</v>
      </c>
      <c r="D697" s="2">
        <f>DAY(B697)</f>
        <v>19</v>
      </c>
      <c r="E697" s="2">
        <f>IF(ISNUMBER(E696),E696+1,1)</f>
        <v>696</v>
      </c>
      <c r="F697" s="3" t="str">
        <f>VLOOKUP(C697,weekdays,2)</f>
        <v>Thursday</v>
      </c>
      <c r="G697" s="3" t="str">
        <f>VLOOKUP(C697,weekdays,3)</f>
        <v>Thu</v>
      </c>
      <c r="H697" s="2" t="str">
        <f>IF(C697&lt;=5,"Weekday","Weekend")</f>
        <v>Weekday</v>
      </c>
      <c r="I697" s="2">
        <f>WEEKNUM(B697,2)</f>
        <v>16</v>
      </c>
      <c r="J697" s="2">
        <f>IF(I697=I696,J696,J696+1)</f>
        <v>101</v>
      </c>
      <c r="K697" s="3">
        <f>B697+1-C697</f>
        <v>39188</v>
      </c>
      <c r="L697" s="2">
        <f>YEAR(K697)*10000+MONTH(K697)*100+DAY(K697)</f>
        <v>20070416</v>
      </c>
      <c r="M697" s="2">
        <f>MONTH(B697)</f>
        <v>4</v>
      </c>
      <c r="N697" s="2">
        <f>IF(M697=M696,N696,N696+1)</f>
        <v>24</v>
      </c>
      <c r="O697" s="3" t="str">
        <f>VLOOKUP(M$2:M$65536,months,2)</f>
        <v>April</v>
      </c>
      <c r="P697" s="3" t="str">
        <f>VLOOKUP(M$2:M$65536,months,3)</f>
        <v>Apr</v>
      </c>
      <c r="Q697" s="2">
        <f>IF(M$2:M$65536&lt;4,1,IF(M$2:M$65536&lt;7,2,IF(M$2:M$65536&lt;10,3,4)))</f>
        <v>2</v>
      </c>
      <c r="R697" s="2">
        <f>YEAR($B697)</f>
        <v>2007</v>
      </c>
      <c r="S697" s="2">
        <f>R697*100+M$2:M$65536</f>
        <v>200704</v>
      </c>
      <c r="T697" s="2">
        <f>IF(M$2:M$65536&lt;=6,M$2:M$65536+6,M$2:M$65536-6)</f>
        <v>10</v>
      </c>
      <c r="U697" s="2">
        <f>IF(M$2:M$65536&lt;4,3,IF(M$2:M$65536&lt;7,4,IF(M$2:M$65536&lt;10,1,2)))</f>
        <v>4</v>
      </c>
      <c r="V697" s="2">
        <f>IF(M$2:M$65536 &lt;= 6, R$2:R$2192, R$2:R$65536+1)</f>
        <v>2007</v>
      </c>
      <c r="W697" s="2" t="str">
        <f>IF(MONTH($B697+1)&lt;&gt;M697,"Month End","Not Month End")</f>
        <v>Not Month End</v>
      </c>
      <c r="X697" s="3">
        <f>DATE(R697-1,M697,D697)</f>
        <v>38826</v>
      </c>
      <c r="Z6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values(20070419, '2007-4-19',4, 19, 696, 'Thursday', 'Thu', 'Weekday', 16, 101, '2007-4-16', 20070416, 4, 24, 'April', 'Apr', 2, 2007, 200704, 10, 4, 2007, 'Not Month End', '2006-4-19')</v>
      </c>
    </row>
    <row r="698" spans="1:26" x14ac:dyDescent="0.25">
      <c r="A698" s="2">
        <f>YEAR(B698)*10000+MONTH(B698)*100+DAY(B698)</f>
        <v>20070420</v>
      </c>
      <c r="B698" s="3">
        <f>B697+1</f>
        <v>39192</v>
      </c>
      <c r="C698" s="2">
        <f>WEEKDAY(B698,2)</f>
        <v>5</v>
      </c>
      <c r="D698" s="2">
        <f>DAY(B698)</f>
        <v>20</v>
      </c>
      <c r="E698" s="2">
        <f>IF(ISNUMBER(E697),E697+1,1)</f>
        <v>697</v>
      </c>
      <c r="F698" s="3" t="str">
        <f>VLOOKUP(C698,weekdays,2)</f>
        <v>Friday</v>
      </c>
      <c r="G698" s="3" t="str">
        <f>VLOOKUP(C698,weekdays,3)</f>
        <v>Fri</v>
      </c>
      <c r="H698" s="2" t="str">
        <f>IF(C698&lt;=5,"Weekday","Weekend")</f>
        <v>Weekday</v>
      </c>
      <c r="I698" s="2">
        <f>WEEKNUM(B698,2)</f>
        <v>16</v>
      </c>
      <c r="J698" s="2">
        <f>IF(I698=I697,J697,J697+1)</f>
        <v>101</v>
      </c>
      <c r="K698" s="3">
        <f>B698+1-C698</f>
        <v>39188</v>
      </c>
      <c r="L698" s="2">
        <f>YEAR(K698)*10000+MONTH(K698)*100+DAY(K698)</f>
        <v>20070416</v>
      </c>
      <c r="M698" s="2">
        <f>MONTH(B698)</f>
        <v>4</v>
      </c>
      <c r="N698" s="2">
        <f>IF(M698=M697,N697,N697+1)</f>
        <v>24</v>
      </c>
      <c r="O698" s="3" t="str">
        <f>VLOOKUP(M$2:M$65536,months,2)</f>
        <v>April</v>
      </c>
      <c r="P698" s="3" t="str">
        <f>VLOOKUP(M$2:M$65536,months,3)</f>
        <v>Apr</v>
      </c>
      <c r="Q698" s="2">
        <f>IF(M$2:M$65536&lt;4,1,IF(M$2:M$65536&lt;7,2,IF(M$2:M$65536&lt;10,3,4)))</f>
        <v>2</v>
      </c>
      <c r="R698" s="2">
        <f>YEAR($B698)</f>
        <v>2007</v>
      </c>
      <c r="S698" s="2">
        <f>R698*100+M$2:M$65536</f>
        <v>200704</v>
      </c>
      <c r="T698" s="2">
        <f>IF(M$2:M$65536&lt;=6,M$2:M$65536+6,M$2:M$65536-6)</f>
        <v>10</v>
      </c>
      <c r="U698" s="2">
        <f>IF(M$2:M$65536&lt;4,3,IF(M$2:M$65536&lt;7,4,IF(M$2:M$65536&lt;10,1,2)))</f>
        <v>4</v>
      </c>
      <c r="V698" s="2">
        <f>IF(M$2:M$65536 &lt;= 6, R$2:R$2192, R$2:R$65536+1)</f>
        <v>2007</v>
      </c>
      <c r="W698" s="2" t="str">
        <f>IF(MONTH($B698+1)&lt;&gt;M698,"Month End","Not Month End")</f>
        <v>Not Month End</v>
      </c>
      <c r="X698" s="3">
        <f>DATE(R698-1,M698,D698)</f>
        <v>38827</v>
      </c>
      <c r="Z6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values(20070420, '2007-4-20',5, 20, 697, 'Friday', 'Fri', 'Weekday', 16, 101, '2007-4-16', 20070416, 4, 24, 'April', 'Apr', 2, 2007, 200704, 10, 4, 2007, 'Not Month End', '2006-4-20')</v>
      </c>
    </row>
    <row r="699" spans="1:26" x14ac:dyDescent="0.25">
      <c r="A699" s="2">
        <f>YEAR(B699)*10000+MONTH(B699)*100+DAY(B699)</f>
        <v>20070421</v>
      </c>
      <c r="B699" s="3">
        <f>B698+1</f>
        <v>39193</v>
      </c>
      <c r="C699" s="2">
        <f>WEEKDAY(B699,2)</f>
        <v>6</v>
      </c>
      <c r="D699" s="2">
        <f>DAY(B699)</f>
        <v>21</v>
      </c>
      <c r="E699" s="2">
        <f>IF(ISNUMBER(E698),E698+1,1)</f>
        <v>698</v>
      </c>
      <c r="F699" s="3" t="str">
        <f>VLOOKUP(C699,weekdays,2)</f>
        <v>Saturday</v>
      </c>
      <c r="G699" s="3" t="str">
        <f>VLOOKUP(C699,weekdays,3)</f>
        <v>Sat</v>
      </c>
      <c r="H699" s="2" t="str">
        <f>IF(C699&lt;=5,"Weekday","Weekend")</f>
        <v>Weekend</v>
      </c>
      <c r="I699" s="2">
        <f>WEEKNUM(B699,2)</f>
        <v>16</v>
      </c>
      <c r="J699" s="2">
        <f>IF(I699=I698,J698,J698+1)</f>
        <v>101</v>
      </c>
      <c r="K699" s="3">
        <f>B699+1-C699</f>
        <v>39188</v>
      </c>
      <c r="L699" s="2">
        <f>YEAR(K699)*10000+MONTH(K699)*100+DAY(K699)</f>
        <v>20070416</v>
      </c>
      <c r="M699" s="2">
        <f>MONTH(B699)</f>
        <v>4</v>
      </c>
      <c r="N699" s="2">
        <f>IF(M699=M698,N698,N698+1)</f>
        <v>24</v>
      </c>
      <c r="O699" s="3" t="str">
        <f>VLOOKUP(M$2:M$65536,months,2)</f>
        <v>April</v>
      </c>
      <c r="P699" s="3" t="str">
        <f>VLOOKUP(M$2:M$65536,months,3)</f>
        <v>Apr</v>
      </c>
      <c r="Q699" s="2">
        <f>IF(M$2:M$65536&lt;4,1,IF(M$2:M$65536&lt;7,2,IF(M$2:M$65536&lt;10,3,4)))</f>
        <v>2</v>
      </c>
      <c r="R699" s="2">
        <f>YEAR($B699)</f>
        <v>2007</v>
      </c>
      <c r="S699" s="2">
        <f>R699*100+M$2:M$65536</f>
        <v>200704</v>
      </c>
      <c r="T699" s="2">
        <f>IF(M$2:M$65536&lt;=6,M$2:M$65536+6,M$2:M$65536-6)</f>
        <v>10</v>
      </c>
      <c r="U699" s="2">
        <f>IF(M$2:M$65536&lt;4,3,IF(M$2:M$65536&lt;7,4,IF(M$2:M$65536&lt;10,1,2)))</f>
        <v>4</v>
      </c>
      <c r="V699" s="2">
        <f>IF(M$2:M$65536 &lt;= 6, R$2:R$2192, R$2:R$65536+1)</f>
        <v>2007</v>
      </c>
      <c r="W699" s="2" t="str">
        <f>IF(MONTH($B699+1)&lt;&gt;M699,"Month End","Not Month End")</f>
        <v>Not Month End</v>
      </c>
      <c r="X699" s="3">
        <f>DATE(R699-1,M699,D699)</f>
        <v>38828</v>
      </c>
      <c r="Z6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values(20070421, '2007-4-21',6, 21, 698, 'Saturday', 'Sat', 'Weekend', 16, 101, '2007-4-16', 20070416, 4, 24, 'April', 'Apr', 2, 2007, 200704, 10, 4, 2007, 'Not Month End', '2006-4-21')</v>
      </c>
    </row>
    <row r="700" spans="1:26" x14ac:dyDescent="0.25">
      <c r="A700" s="2">
        <f>YEAR(B700)*10000+MONTH(B700)*100+DAY(B700)</f>
        <v>20070422</v>
      </c>
      <c r="B700" s="3">
        <f>B699+1</f>
        <v>39194</v>
      </c>
      <c r="C700" s="2">
        <f>WEEKDAY(B700,2)</f>
        <v>7</v>
      </c>
      <c r="D700" s="2">
        <f>DAY(B700)</f>
        <v>22</v>
      </c>
      <c r="E700" s="2">
        <f>IF(ISNUMBER(E699),E699+1,1)</f>
        <v>699</v>
      </c>
      <c r="F700" s="3" t="str">
        <f>VLOOKUP(C700,weekdays,2)</f>
        <v>Sunday</v>
      </c>
      <c r="G700" s="3" t="str">
        <f>VLOOKUP(C700,weekdays,3)</f>
        <v>Sun</v>
      </c>
      <c r="H700" s="2" t="str">
        <f>IF(C700&lt;=5,"Weekday","Weekend")</f>
        <v>Weekend</v>
      </c>
      <c r="I700" s="2">
        <f>WEEKNUM(B700,2)</f>
        <v>16</v>
      </c>
      <c r="J700" s="2">
        <f>IF(I700=I699,J699,J699+1)</f>
        <v>101</v>
      </c>
      <c r="K700" s="3">
        <f>B700+1-C700</f>
        <v>39188</v>
      </c>
      <c r="L700" s="2">
        <f>YEAR(K700)*10000+MONTH(K700)*100+DAY(K700)</f>
        <v>20070416</v>
      </c>
      <c r="M700" s="2">
        <f>MONTH(B700)</f>
        <v>4</v>
      </c>
      <c r="N700" s="2">
        <f>IF(M700=M699,N699,N699+1)</f>
        <v>24</v>
      </c>
      <c r="O700" s="3" t="str">
        <f>VLOOKUP(M$2:M$65536,months,2)</f>
        <v>April</v>
      </c>
      <c r="P700" s="3" t="str">
        <f>VLOOKUP(M$2:M$65536,months,3)</f>
        <v>Apr</v>
      </c>
      <c r="Q700" s="2">
        <f>IF(M$2:M$65536&lt;4,1,IF(M$2:M$65536&lt;7,2,IF(M$2:M$65536&lt;10,3,4)))</f>
        <v>2</v>
      </c>
      <c r="R700" s="2">
        <f>YEAR($B700)</f>
        <v>2007</v>
      </c>
      <c r="S700" s="2">
        <f>R700*100+M$2:M$65536</f>
        <v>200704</v>
      </c>
      <c r="T700" s="2">
        <f>IF(M$2:M$65536&lt;=6,M$2:M$65536+6,M$2:M$65536-6)</f>
        <v>10</v>
      </c>
      <c r="U700" s="2">
        <f>IF(M$2:M$65536&lt;4,3,IF(M$2:M$65536&lt;7,4,IF(M$2:M$65536&lt;10,1,2)))</f>
        <v>4</v>
      </c>
      <c r="V700" s="2">
        <f>IF(M$2:M$65536 &lt;= 6, R$2:R$2192, R$2:R$65536+1)</f>
        <v>2007</v>
      </c>
      <c r="W700" s="2" t="str">
        <f>IF(MONTH($B700+1)&lt;&gt;M700,"Month End","Not Month End")</f>
        <v>Not Month End</v>
      </c>
      <c r="X700" s="3">
        <f>DATE(R700-1,M700,D700)</f>
        <v>38829</v>
      </c>
      <c r="Z7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values(20070422, '2007-4-22',7, 22, 699, 'Sunday', 'Sun', 'Weekend', 16, 101, '2007-4-16', 20070416, 4, 24, 'April', 'Apr', 2, 2007, 200704, 10, 4, 2007, 'Not Month End', '2006-4-22')</v>
      </c>
    </row>
    <row r="701" spans="1:26" x14ac:dyDescent="0.25">
      <c r="A701" s="2">
        <f>YEAR(B701)*10000+MONTH(B701)*100+DAY(B701)</f>
        <v>20070423</v>
      </c>
      <c r="B701" s="3">
        <f>B700+1</f>
        <v>39195</v>
      </c>
      <c r="C701" s="2">
        <f>WEEKDAY(B701,2)</f>
        <v>1</v>
      </c>
      <c r="D701" s="2">
        <f>DAY(B701)</f>
        <v>23</v>
      </c>
      <c r="E701" s="2">
        <f>IF(ISNUMBER(E700),E700+1,1)</f>
        <v>700</v>
      </c>
      <c r="F701" s="3" t="str">
        <f>VLOOKUP(C701,weekdays,2)</f>
        <v>Monday</v>
      </c>
      <c r="G701" s="3" t="str">
        <f>VLOOKUP(C701,weekdays,3)</f>
        <v>Mon</v>
      </c>
      <c r="H701" s="2" t="str">
        <f>IF(C701&lt;=5,"Weekday","Weekend")</f>
        <v>Weekday</v>
      </c>
      <c r="I701" s="2">
        <f>WEEKNUM(B701,2)</f>
        <v>17</v>
      </c>
      <c r="J701" s="2">
        <f>IF(I701=I700,J700,J700+1)</f>
        <v>102</v>
      </c>
      <c r="K701" s="3">
        <f>B701+1-C701</f>
        <v>39195</v>
      </c>
      <c r="L701" s="2">
        <f>YEAR(K701)*10000+MONTH(K701)*100+DAY(K701)</f>
        <v>20070423</v>
      </c>
      <c r="M701" s="2">
        <f>MONTH(B701)</f>
        <v>4</v>
      </c>
      <c r="N701" s="2">
        <f>IF(M701=M700,N700,N700+1)</f>
        <v>24</v>
      </c>
      <c r="O701" s="3" t="str">
        <f>VLOOKUP(M$2:M$65536,months,2)</f>
        <v>April</v>
      </c>
      <c r="P701" s="3" t="str">
        <f>VLOOKUP(M$2:M$65536,months,3)</f>
        <v>Apr</v>
      </c>
      <c r="Q701" s="2">
        <f>IF(M$2:M$65536&lt;4,1,IF(M$2:M$65536&lt;7,2,IF(M$2:M$65536&lt;10,3,4)))</f>
        <v>2</v>
      </c>
      <c r="R701" s="2">
        <f>YEAR($B701)</f>
        <v>2007</v>
      </c>
      <c r="S701" s="2">
        <f>R701*100+M$2:M$65536</f>
        <v>200704</v>
      </c>
      <c r="T701" s="2">
        <f>IF(M$2:M$65536&lt;=6,M$2:M$65536+6,M$2:M$65536-6)</f>
        <v>10</v>
      </c>
      <c r="U701" s="2">
        <f>IF(M$2:M$65536&lt;4,3,IF(M$2:M$65536&lt;7,4,IF(M$2:M$65536&lt;10,1,2)))</f>
        <v>4</v>
      </c>
      <c r="V701" s="2">
        <f>IF(M$2:M$65536 &lt;= 6, R$2:R$2192, R$2:R$65536+1)</f>
        <v>2007</v>
      </c>
      <c r="W701" s="2" t="str">
        <f>IF(MONTH($B701+1)&lt;&gt;M701,"Month End","Not Month End")</f>
        <v>Not Month End</v>
      </c>
      <c r="X701" s="3">
        <f>DATE(R701-1,M701,D701)</f>
        <v>38830</v>
      </c>
      <c r="Z7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values(20070423, '2007-4-23',1, 23, 700, 'Monday', 'Mon', 'Weekday', 17, 102, '2007-4-23', 20070423, 4, 24, 'April', 'Apr', 2, 2007, 200704, 10, 4, 2007, 'Not Month End', '2006-4-23')</v>
      </c>
    </row>
    <row r="702" spans="1:26" x14ac:dyDescent="0.25">
      <c r="A702" s="2">
        <f>YEAR(B702)*10000+MONTH(B702)*100+DAY(B702)</f>
        <v>20070424</v>
      </c>
      <c r="B702" s="3">
        <f>B701+1</f>
        <v>39196</v>
      </c>
      <c r="C702" s="2">
        <f>WEEKDAY(B702,2)</f>
        <v>2</v>
      </c>
      <c r="D702" s="2">
        <f>DAY(B702)</f>
        <v>24</v>
      </c>
      <c r="E702" s="2">
        <f>IF(ISNUMBER(E701),E701+1,1)</f>
        <v>701</v>
      </c>
      <c r="F702" s="3" t="str">
        <f>VLOOKUP(C702,weekdays,2)</f>
        <v>Tuesday</v>
      </c>
      <c r="G702" s="3" t="str">
        <f>VLOOKUP(C702,weekdays,3)</f>
        <v>Tue</v>
      </c>
      <c r="H702" s="2" t="str">
        <f>IF(C702&lt;=5,"Weekday","Weekend")</f>
        <v>Weekday</v>
      </c>
      <c r="I702" s="2">
        <f>WEEKNUM(B702,2)</f>
        <v>17</v>
      </c>
      <c r="J702" s="2">
        <f>IF(I702=I701,J701,J701+1)</f>
        <v>102</v>
      </c>
      <c r="K702" s="3">
        <f>B702+1-C702</f>
        <v>39195</v>
      </c>
      <c r="L702" s="2">
        <f>YEAR(K702)*10000+MONTH(K702)*100+DAY(K702)</f>
        <v>20070423</v>
      </c>
      <c r="M702" s="2">
        <f>MONTH(B702)</f>
        <v>4</v>
      </c>
      <c r="N702" s="2">
        <f>IF(M702=M701,N701,N701+1)</f>
        <v>24</v>
      </c>
      <c r="O702" s="3" t="str">
        <f>VLOOKUP(M$2:M$65536,months,2)</f>
        <v>April</v>
      </c>
      <c r="P702" s="3" t="str">
        <f>VLOOKUP(M$2:M$65536,months,3)</f>
        <v>Apr</v>
      </c>
      <c r="Q702" s="2">
        <f>IF(M$2:M$65536&lt;4,1,IF(M$2:M$65536&lt;7,2,IF(M$2:M$65536&lt;10,3,4)))</f>
        <v>2</v>
      </c>
      <c r="R702" s="2">
        <f>YEAR($B702)</f>
        <v>2007</v>
      </c>
      <c r="S702" s="2">
        <f>R702*100+M$2:M$65536</f>
        <v>200704</v>
      </c>
      <c r="T702" s="2">
        <f>IF(M$2:M$65536&lt;=6,M$2:M$65536+6,M$2:M$65536-6)</f>
        <v>10</v>
      </c>
      <c r="U702" s="2">
        <f>IF(M$2:M$65536&lt;4,3,IF(M$2:M$65536&lt;7,4,IF(M$2:M$65536&lt;10,1,2)))</f>
        <v>4</v>
      </c>
      <c r="V702" s="2">
        <f>IF(M$2:M$65536 &lt;= 6, R$2:R$2192, R$2:R$65536+1)</f>
        <v>2007</v>
      </c>
      <c r="W702" s="2" t="str">
        <f>IF(MONTH($B702+1)&lt;&gt;M702,"Month End","Not Month End")</f>
        <v>Not Month End</v>
      </c>
      <c r="X702" s="3">
        <f>DATE(R702-1,M702,D702)</f>
        <v>38831</v>
      </c>
      <c r="Z7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values(20070424, '2007-4-24',2, 24, 701, 'Tuesday', 'Tue', 'Weekday', 17, 102, '2007-4-23', 20070423, 4, 24, 'April', 'Apr', 2, 2007, 200704, 10, 4, 2007, 'Not Month End', '2006-4-24')</v>
      </c>
    </row>
    <row r="703" spans="1:26" x14ac:dyDescent="0.25">
      <c r="A703" s="2">
        <f>YEAR(B703)*10000+MONTH(B703)*100+DAY(B703)</f>
        <v>20070425</v>
      </c>
      <c r="B703" s="3">
        <f>B702+1</f>
        <v>39197</v>
      </c>
      <c r="C703" s="2">
        <f>WEEKDAY(B703,2)</f>
        <v>3</v>
      </c>
      <c r="D703" s="2">
        <f>DAY(B703)</f>
        <v>25</v>
      </c>
      <c r="E703" s="2">
        <f>IF(ISNUMBER(E702),E702+1,1)</f>
        <v>702</v>
      </c>
      <c r="F703" s="3" t="str">
        <f>VLOOKUP(C703,weekdays,2)</f>
        <v>Wednesday</v>
      </c>
      <c r="G703" s="3" t="str">
        <f>VLOOKUP(C703,weekdays,3)</f>
        <v>Wed</v>
      </c>
      <c r="H703" s="2" t="str">
        <f>IF(C703&lt;=5,"Weekday","Weekend")</f>
        <v>Weekday</v>
      </c>
      <c r="I703" s="2">
        <f>WEEKNUM(B703,2)</f>
        <v>17</v>
      </c>
      <c r="J703" s="2">
        <f>IF(I703=I702,J702,J702+1)</f>
        <v>102</v>
      </c>
      <c r="K703" s="3">
        <f>B703+1-C703</f>
        <v>39195</v>
      </c>
      <c r="L703" s="2">
        <f>YEAR(K703)*10000+MONTH(K703)*100+DAY(K703)</f>
        <v>20070423</v>
      </c>
      <c r="M703" s="2">
        <f>MONTH(B703)</f>
        <v>4</v>
      </c>
      <c r="N703" s="2">
        <f>IF(M703=M702,N702,N702+1)</f>
        <v>24</v>
      </c>
      <c r="O703" s="3" t="str">
        <f>VLOOKUP(M$2:M$65536,months,2)</f>
        <v>April</v>
      </c>
      <c r="P703" s="3" t="str">
        <f>VLOOKUP(M$2:M$65536,months,3)</f>
        <v>Apr</v>
      </c>
      <c r="Q703" s="2">
        <f>IF(M$2:M$65536&lt;4,1,IF(M$2:M$65536&lt;7,2,IF(M$2:M$65536&lt;10,3,4)))</f>
        <v>2</v>
      </c>
      <c r="R703" s="2">
        <f>YEAR($B703)</f>
        <v>2007</v>
      </c>
      <c r="S703" s="2">
        <f>R703*100+M$2:M$65536</f>
        <v>200704</v>
      </c>
      <c r="T703" s="2">
        <f>IF(M$2:M$65536&lt;=6,M$2:M$65536+6,M$2:M$65536-6)</f>
        <v>10</v>
      </c>
      <c r="U703" s="2">
        <f>IF(M$2:M$65536&lt;4,3,IF(M$2:M$65536&lt;7,4,IF(M$2:M$65536&lt;10,1,2)))</f>
        <v>4</v>
      </c>
      <c r="V703" s="2">
        <f>IF(M$2:M$65536 &lt;= 6, R$2:R$2192, R$2:R$65536+1)</f>
        <v>2007</v>
      </c>
      <c r="W703" s="2" t="str">
        <f>IF(MONTH($B703+1)&lt;&gt;M703,"Month End","Not Month End")</f>
        <v>Not Month End</v>
      </c>
      <c r="X703" s="3">
        <f>DATE(R703-1,M703,D703)</f>
        <v>38832</v>
      </c>
      <c r="Z7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values(20070425, '2007-4-25',3, 25, 702, 'Wednesday', 'Wed', 'Weekday', 17, 102, '2007-4-23', 20070423, 4, 24, 'April', 'Apr', 2, 2007, 200704, 10, 4, 2007, 'Not Month End', '2006-4-25')</v>
      </c>
    </row>
    <row r="704" spans="1:26" x14ac:dyDescent="0.25">
      <c r="A704" s="2">
        <f>YEAR(B704)*10000+MONTH(B704)*100+DAY(B704)</f>
        <v>20070426</v>
      </c>
      <c r="B704" s="3">
        <f>B703+1</f>
        <v>39198</v>
      </c>
      <c r="C704" s="2">
        <f>WEEKDAY(B704,2)</f>
        <v>4</v>
      </c>
      <c r="D704" s="2">
        <f>DAY(B704)</f>
        <v>26</v>
      </c>
      <c r="E704" s="2">
        <f>IF(ISNUMBER(E703),E703+1,1)</f>
        <v>703</v>
      </c>
      <c r="F704" s="3" t="str">
        <f>VLOOKUP(C704,weekdays,2)</f>
        <v>Thursday</v>
      </c>
      <c r="G704" s="3" t="str">
        <f>VLOOKUP(C704,weekdays,3)</f>
        <v>Thu</v>
      </c>
      <c r="H704" s="2" t="str">
        <f>IF(C704&lt;=5,"Weekday","Weekend")</f>
        <v>Weekday</v>
      </c>
      <c r="I704" s="2">
        <f>WEEKNUM(B704,2)</f>
        <v>17</v>
      </c>
      <c r="J704" s="2">
        <f>IF(I704=I703,J703,J703+1)</f>
        <v>102</v>
      </c>
      <c r="K704" s="3">
        <f>B704+1-C704</f>
        <v>39195</v>
      </c>
      <c r="L704" s="2">
        <f>YEAR(K704)*10000+MONTH(K704)*100+DAY(K704)</f>
        <v>20070423</v>
      </c>
      <c r="M704" s="2">
        <f>MONTH(B704)</f>
        <v>4</v>
      </c>
      <c r="N704" s="2">
        <f>IF(M704=M703,N703,N703+1)</f>
        <v>24</v>
      </c>
      <c r="O704" s="3" t="str">
        <f>VLOOKUP(M$2:M$65536,months,2)</f>
        <v>April</v>
      </c>
      <c r="P704" s="3" t="str">
        <f>VLOOKUP(M$2:M$65536,months,3)</f>
        <v>Apr</v>
      </c>
      <c r="Q704" s="2">
        <f>IF(M$2:M$65536&lt;4,1,IF(M$2:M$65536&lt;7,2,IF(M$2:M$65536&lt;10,3,4)))</f>
        <v>2</v>
      </c>
      <c r="R704" s="2">
        <f>YEAR($B704)</f>
        <v>2007</v>
      </c>
      <c r="S704" s="2">
        <f>R704*100+M$2:M$65536</f>
        <v>200704</v>
      </c>
      <c r="T704" s="2">
        <f>IF(M$2:M$65536&lt;=6,M$2:M$65536+6,M$2:M$65536-6)</f>
        <v>10</v>
      </c>
      <c r="U704" s="2">
        <f>IF(M$2:M$65536&lt;4,3,IF(M$2:M$65536&lt;7,4,IF(M$2:M$65536&lt;10,1,2)))</f>
        <v>4</v>
      </c>
      <c r="V704" s="2">
        <f>IF(M$2:M$65536 &lt;= 6, R$2:R$2192, R$2:R$65536+1)</f>
        <v>2007</v>
      </c>
      <c r="W704" s="2" t="str">
        <f>IF(MONTH($B704+1)&lt;&gt;M704,"Month End","Not Month End")</f>
        <v>Not Month End</v>
      </c>
      <c r="X704" s="3">
        <f>DATE(R704-1,M704,D704)</f>
        <v>38833</v>
      </c>
      <c r="Z7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values(20070426, '2007-4-26',4, 26, 703, 'Thursday', 'Thu', 'Weekday', 17, 102, '2007-4-23', 20070423, 4, 24, 'April', 'Apr', 2, 2007, 200704, 10, 4, 2007, 'Not Month End', '2006-4-26')</v>
      </c>
    </row>
    <row r="705" spans="1:26" x14ac:dyDescent="0.25">
      <c r="A705" s="2">
        <f>YEAR(B705)*10000+MONTH(B705)*100+DAY(B705)</f>
        <v>20070427</v>
      </c>
      <c r="B705" s="3">
        <f>B704+1</f>
        <v>39199</v>
      </c>
      <c r="C705" s="2">
        <f>WEEKDAY(B705,2)</f>
        <v>5</v>
      </c>
      <c r="D705" s="2">
        <f>DAY(B705)</f>
        <v>27</v>
      </c>
      <c r="E705" s="2">
        <f>IF(ISNUMBER(E704),E704+1,1)</f>
        <v>704</v>
      </c>
      <c r="F705" s="3" t="str">
        <f>VLOOKUP(C705,weekdays,2)</f>
        <v>Friday</v>
      </c>
      <c r="G705" s="3" t="str">
        <f>VLOOKUP(C705,weekdays,3)</f>
        <v>Fri</v>
      </c>
      <c r="H705" s="2" t="str">
        <f>IF(C705&lt;=5,"Weekday","Weekend")</f>
        <v>Weekday</v>
      </c>
      <c r="I705" s="2">
        <f>WEEKNUM(B705,2)</f>
        <v>17</v>
      </c>
      <c r="J705" s="2">
        <f>IF(I705=I704,J704,J704+1)</f>
        <v>102</v>
      </c>
      <c r="K705" s="3">
        <f>B705+1-C705</f>
        <v>39195</v>
      </c>
      <c r="L705" s="2">
        <f>YEAR(K705)*10000+MONTH(K705)*100+DAY(K705)</f>
        <v>20070423</v>
      </c>
      <c r="M705" s="2">
        <f>MONTH(B705)</f>
        <v>4</v>
      </c>
      <c r="N705" s="2">
        <f>IF(M705=M704,N704,N704+1)</f>
        <v>24</v>
      </c>
      <c r="O705" s="3" t="str">
        <f>VLOOKUP(M$2:M$65536,months,2)</f>
        <v>April</v>
      </c>
      <c r="P705" s="3" t="str">
        <f>VLOOKUP(M$2:M$65536,months,3)</f>
        <v>Apr</v>
      </c>
      <c r="Q705" s="2">
        <f>IF(M$2:M$65536&lt;4,1,IF(M$2:M$65536&lt;7,2,IF(M$2:M$65536&lt;10,3,4)))</f>
        <v>2</v>
      </c>
      <c r="R705" s="2">
        <f>YEAR($B705)</f>
        <v>2007</v>
      </c>
      <c r="S705" s="2">
        <f>R705*100+M$2:M$65536</f>
        <v>200704</v>
      </c>
      <c r="T705" s="2">
        <f>IF(M$2:M$65536&lt;=6,M$2:M$65536+6,M$2:M$65536-6)</f>
        <v>10</v>
      </c>
      <c r="U705" s="2">
        <f>IF(M$2:M$65536&lt;4,3,IF(M$2:M$65536&lt;7,4,IF(M$2:M$65536&lt;10,1,2)))</f>
        <v>4</v>
      </c>
      <c r="V705" s="2">
        <f>IF(M$2:M$65536 &lt;= 6, R$2:R$2192, R$2:R$65536+1)</f>
        <v>2007</v>
      </c>
      <c r="W705" s="2" t="str">
        <f>IF(MONTH($B705+1)&lt;&gt;M705,"Month End","Not Month End")</f>
        <v>Not Month End</v>
      </c>
      <c r="X705" s="3">
        <f>DATE(R705-1,M705,D705)</f>
        <v>38834</v>
      </c>
      <c r="Z7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values(20070427, '2007-4-27',5, 27, 704, 'Friday', 'Fri', 'Weekday', 17, 102, '2007-4-23', 20070423, 4, 24, 'April', 'Apr', 2, 2007, 200704, 10, 4, 2007, 'Not Month End', '2006-4-27')</v>
      </c>
    </row>
    <row r="706" spans="1:26" x14ac:dyDescent="0.25">
      <c r="A706" s="2">
        <f>YEAR(B706)*10000+MONTH(B706)*100+DAY(B706)</f>
        <v>20070428</v>
      </c>
      <c r="B706" s="3">
        <f>B705+1</f>
        <v>39200</v>
      </c>
      <c r="C706" s="2">
        <f>WEEKDAY(B706,2)</f>
        <v>6</v>
      </c>
      <c r="D706" s="2">
        <f>DAY(B706)</f>
        <v>28</v>
      </c>
      <c r="E706" s="2">
        <f>IF(ISNUMBER(E705),E705+1,1)</f>
        <v>705</v>
      </c>
      <c r="F706" s="3" t="str">
        <f>VLOOKUP(C706,weekdays,2)</f>
        <v>Saturday</v>
      </c>
      <c r="G706" s="3" t="str">
        <f>VLOOKUP(C706,weekdays,3)</f>
        <v>Sat</v>
      </c>
      <c r="H706" s="2" t="str">
        <f>IF(C706&lt;=5,"Weekday","Weekend")</f>
        <v>Weekend</v>
      </c>
      <c r="I706" s="2">
        <f>WEEKNUM(B706,2)</f>
        <v>17</v>
      </c>
      <c r="J706" s="2">
        <f>IF(I706=I705,J705,J705+1)</f>
        <v>102</v>
      </c>
      <c r="K706" s="3">
        <f>B706+1-C706</f>
        <v>39195</v>
      </c>
      <c r="L706" s="2">
        <f>YEAR(K706)*10000+MONTH(K706)*100+DAY(K706)</f>
        <v>20070423</v>
      </c>
      <c r="M706" s="2">
        <f>MONTH(B706)</f>
        <v>4</v>
      </c>
      <c r="N706" s="2">
        <f>IF(M706=M705,N705,N705+1)</f>
        <v>24</v>
      </c>
      <c r="O706" s="3" t="str">
        <f>VLOOKUP(M$2:M$65536,months,2)</f>
        <v>April</v>
      </c>
      <c r="P706" s="3" t="str">
        <f>VLOOKUP(M$2:M$65536,months,3)</f>
        <v>Apr</v>
      </c>
      <c r="Q706" s="2">
        <f>IF(M$2:M$65536&lt;4,1,IF(M$2:M$65536&lt;7,2,IF(M$2:M$65536&lt;10,3,4)))</f>
        <v>2</v>
      </c>
      <c r="R706" s="2">
        <f>YEAR($B706)</f>
        <v>2007</v>
      </c>
      <c r="S706" s="2">
        <f>R706*100+M$2:M$65536</f>
        <v>200704</v>
      </c>
      <c r="T706" s="2">
        <f>IF(M$2:M$65536&lt;=6,M$2:M$65536+6,M$2:M$65536-6)</f>
        <v>10</v>
      </c>
      <c r="U706" s="2">
        <f>IF(M$2:M$65536&lt;4,3,IF(M$2:M$65536&lt;7,4,IF(M$2:M$65536&lt;10,1,2)))</f>
        <v>4</v>
      </c>
      <c r="V706" s="2">
        <f>IF(M$2:M$65536 &lt;= 6, R$2:R$2192, R$2:R$65536+1)</f>
        <v>2007</v>
      </c>
      <c r="W706" s="2" t="str">
        <f>IF(MONTH($B706+1)&lt;&gt;M706,"Month End","Not Month End")</f>
        <v>Not Month End</v>
      </c>
      <c r="X706" s="3">
        <f>DATE(R706-1,M706,D706)</f>
        <v>38835</v>
      </c>
      <c r="Z7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values(20070428, '2007-4-28',6, 28, 705, 'Saturday', 'Sat', 'Weekend', 17, 102, '2007-4-23', 20070423, 4, 24, 'April', 'Apr', 2, 2007, 200704, 10, 4, 2007, 'Not Month End', '2006-4-28')</v>
      </c>
    </row>
    <row r="707" spans="1:26" x14ac:dyDescent="0.25">
      <c r="A707" s="2">
        <f>YEAR(B707)*10000+MONTH(B707)*100+DAY(B707)</f>
        <v>20070429</v>
      </c>
      <c r="B707" s="3">
        <f>B706+1</f>
        <v>39201</v>
      </c>
      <c r="C707" s="2">
        <f>WEEKDAY(B707,2)</f>
        <v>7</v>
      </c>
      <c r="D707" s="2">
        <f>DAY(B707)</f>
        <v>29</v>
      </c>
      <c r="E707" s="2">
        <f>IF(ISNUMBER(E706),E706+1,1)</f>
        <v>706</v>
      </c>
      <c r="F707" s="3" t="str">
        <f>VLOOKUP(C707,weekdays,2)</f>
        <v>Sunday</v>
      </c>
      <c r="G707" s="3" t="str">
        <f>VLOOKUP(C707,weekdays,3)</f>
        <v>Sun</v>
      </c>
      <c r="H707" s="2" t="str">
        <f>IF(C707&lt;=5,"Weekday","Weekend")</f>
        <v>Weekend</v>
      </c>
      <c r="I707" s="2">
        <f>WEEKNUM(B707,2)</f>
        <v>17</v>
      </c>
      <c r="J707" s="2">
        <f>IF(I707=I706,J706,J706+1)</f>
        <v>102</v>
      </c>
      <c r="K707" s="3">
        <f>B707+1-C707</f>
        <v>39195</v>
      </c>
      <c r="L707" s="2">
        <f>YEAR(K707)*10000+MONTH(K707)*100+DAY(K707)</f>
        <v>20070423</v>
      </c>
      <c r="M707" s="2">
        <f>MONTH(B707)</f>
        <v>4</v>
      </c>
      <c r="N707" s="2">
        <f>IF(M707=M706,N706,N706+1)</f>
        <v>24</v>
      </c>
      <c r="O707" s="3" t="str">
        <f>VLOOKUP(M$2:M$65536,months,2)</f>
        <v>April</v>
      </c>
      <c r="P707" s="3" t="str">
        <f>VLOOKUP(M$2:M$65536,months,3)</f>
        <v>Apr</v>
      </c>
      <c r="Q707" s="2">
        <f>IF(M$2:M$65536&lt;4,1,IF(M$2:M$65536&lt;7,2,IF(M$2:M$65536&lt;10,3,4)))</f>
        <v>2</v>
      </c>
      <c r="R707" s="2">
        <f>YEAR($B707)</f>
        <v>2007</v>
      </c>
      <c r="S707" s="2">
        <f>R707*100+M$2:M$65536</f>
        <v>200704</v>
      </c>
      <c r="T707" s="2">
        <f>IF(M$2:M$65536&lt;=6,M$2:M$65536+6,M$2:M$65536-6)</f>
        <v>10</v>
      </c>
      <c r="U707" s="2">
        <f>IF(M$2:M$65536&lt;4,3,IF(M$2:M$65536&lt;7,4,IF(M$2:M$65536&lt;10,1,2)))</f>
        <v>4</v>
      </c>
      <c r="V707" s="2">
        <f>IF(M$2:M$65536 &lt;= 6, R$2:R$2192, R$2:R$65536+1)</f>
        <v>2007</v>
      </c>
      <c r="W707" s="2" t="str">
        <f>IF(MONTH($B707+1)&lt;&gt;M707,"Month End","Not Month End")</f>
        <v>Not Month End</v>
      </c>
      <c r="X707" s="3">
        <f>DATE(R707-1,M707,D707)</f>
        <v>38836</v>
      </c>
      <c r="Z7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values(20070429, '2007-4-29',7, 29, 706, 'Sunday', 'Sun', 'Weekend', 17, 102, '2007-4-23', 20070423, 4, 24, 'April', 'Apr', 2, 2007, 200704, 10, 4, 2007, 'Not Month End', '2006-4-29')</v>
      </c>
    </row>
    <row r="708" spans="1:26" x14ac:dyDescent="0.25">
      <c r="A708" s="2">
        <f>YEAR(B708)*10000+MONTH(B708)*100+DAY(B708)</f>
        <v>20070430</v>
      </c>
      <c r="B708" s="3">
        <f>B707+1</f>
        <v>39202</v>
      </c>
      <c r="C708" s="2">
        <f>WEEKDAY(B708,2)</f>
        <v>1</v>
      </c>
      <c r="D708" s="2">
        <f>DAY(B708)</f>
        <v>30</v>
      </c>
      <c r="E708" s="2">
        <f>IF(ISNUMBER(E707),E707+1,1)</f>
        <v>707</v>
      </c>
      <c r="F708" s="3" t="str">
        <f>VLOOKUP(C708,weekdays,2)</f>
        <v>Monday</v>
      </c>
      <c r="G708" s="3" t="str">
        <f>VLOOKUP(C708,weekdays,3)</f>
        <v>Mon</v>
      </c>
      <c r="H708" s="2" t="str">
        <f>IF(C708&lt;=5,"Weekday","Weekend")</f>
        <v>Weekday</v>
      </c>
      <c r="I708" s="2">
        <f>WEEKNUM(B708,2)</f>
        <v>18</v>
      </c>
      <c r="J708" s="2">
        <f>IF(I708=I707,J707,J707+1)</f>
        <v>103</v>
      </c>
      <c r="K708" s="3">
        <f>B708+1-C708</f>
        <v>39202</v>
      </c>
      <c r="L708" s="2">
        <f>YEAR(K708)*10000+MONTH(K708)*100+DAY(K708)</f>
        <v>20070430</v>
      </c>
      <c r="M708" s="2">
        <f>MONTH(B708)</f>
        <v>4</v>
      </c>
      <c r="N708" s="2">
        <f>IF(M708=M707,N707,N707+1)</f>
        <v>24</v>
      </c>
      <c r="O708" s="3" t="str">
        <f>VLOOKUP(M$2:M$65536,months,2)</f>
        <v>April</v>
      </c>
      <c r="P708" s="3" t="str">
        <f>VLOOKUP(M$2:M$65536,months,3)</f>
        <v>Apr</v>
      </c>
      <c r="Q708" s="2">
        <f>IF(M$2:M$65536&lt;4,1,IF(M$2:M$65536&lt;7,2,IF(M$2:M$65536&lt;10,3,4)))</f>
        <v>2</v>
      </c>
      <c r="R708" s="2">
        <f>YEAR($B708)</f>
        <v>2007</v>
      </c>
      <c r="S708" s="2">
        <f>R708*100+M$2:M$65536</f>
        <v>200704</v>
      </c>
      <c r="T708" s="2">
        <f>IF(M$2:M$65536&lt;=6,M$2:M$65536+6,M$2:M$65536-6)</f>
        <v>10</v>
      </c>
      <c r="U708" s="2">
        <f>IF(M$2:M$65536&lt;4,3,IF(M$2:M$65536&lt;7,4,IF(M$2:M$65536&lt;10,1,2)))</f>
        <v>4</v>
      </c>
      <c r="V708" s="2">
        <f>IF(M$2:M$65536 &lt;= 6, R$2:R$2192, R$2:R$65536+1)</f>
        <v>2007</v>
      </c>
      <c r="W708" s="2" t="str">
        <f>IF(MONTH($B708+1)&lt;&gt;M708,"Month End","Not Month End")</f>
        <v>Month End</v>
      </c>
      <c r="X708" s="3">
        <f>DATE(R708-1,M708,D708)</f>
        <v>38837</v>
      </c>
      <c r="Z7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values(20070430, '2007-4-30',1, 30, 707, 'Monday', 'Mon', 'Weekday', 18, 103, '2007-4-30', 20070430, 4, 24, 'April', 'Apr', 2, 2007, 200704, 10, 4, 2007, 'Month End', '2006-4-30')</v>
      </c>
    </row>
    <row r="709" spans="1:26" x14ac:dyDescent="0.25">
      <c r="A709" s="2">
        <f>YEAR(B709)*10000+MONTH(B709)*100+DAY(B709)</f>
        <v>20070501</v>
      </c>
      <c r="B709" s="3">
        <f>B708+1</f>
        <v>39203</v>
      </c>
      <c r="C709" s="2">
        <f>WEEKDAY(B709,2)</f>
        <v>2</v>
      </c>
      <c r="D709" s="2">
        <f>DAY(B709)</f>
        <v>1</v>
      </c>
      <c r="E709" s="2">
        <f>IF(ISNUMBER(E708),E708+1,1)</f>
        <v>708</v>
      </c>
      <c r="F709" s="3" t="str">
        <f>VLOOKUP(C709,weekdays,2)</f>
        <v>Tuesday</v>
      </c>
      <c r="G709" s="3" t="str">
        <f>VLOOKUP(C709,weekdays,3)</f>
        <v>Tue</v>
      </c>
      <c r="H709" s="2" t="str">
        <f>IF(C709&lt;=5,"Weekday","Weekend")</f>
        <v>Weekday</v>
      </c>
      <c r="I709" s="2">
        <f>WEEKNUM(B709,2)</f>
        <v>18</v>
      </c>
      <c r="J709" s="2">
        <f>IF(I709=I708,J708,J708+1)</f>
        <v>103</v>
      </c>
      <c r="K709" s="3">
        <f>B709+1-C709</f>
        <v>39202</v>
      </c>
      <c r="L709" s="2">
        <f>YEAR(K709)*10000+MONTH(K709)*100+DAY(K709)</f>
        <v>20070430</v>
      </c>
      <c r="M709" s="2">
        <f>MONTH(B709)</f>
        <v>5</v>
      </c>
      <c r="N709" s="2">
        <f>IF(M709=M708,N708,N708+1)</f>
        <v>25</v>
      </c>
      <c r="O709" s="3" t="str">
        <f>VLOOKUP(M$2:M$65536,months,2)</f>
        <v>May</v>
      </c>
      <c r="P709" s="3" t="str">
        <f>VLOOKUP(M$2:M$65536,months,3)</f>
        <v>May</v>
      </c>
      <c r="Q709" s="2">
        <f>IF(M$2:M$65536&lt;4,1,IF(M$2:M$65536&lt;7,2,IF(M$2:M$65536&lt;10,3,4)))</f>
        <v>2</v>
      </c>
      <c r="R709" s="2">
        <f>YEAR($B709)</f>
        <v>2007</v>
      </c>
      <c r="S709" s="2">
        <f>R709*100+M$2:M$65536</f>
        <v>200705</v>
      </c>
      <c r="T709" s="2">
        <f>IF(M$2:M$65536&lt;=6,M$2:M$65536+6,M$2:M$65536-6)</f>
        <v>11</v>
      </c>
      <c r="U709" s="2">
        <f>IF(M$2:M$65536&lt;4,3,IF(M$2:M$65536&lt;7,4,IF(M$2:M$65536&lt;10,1,2)))</f>
        <v>4</v>
      </c>
      <c r="V709" s="2">
        <f>IF(M$2:M$65536 &lt;= 6, R$2:R$2192, R$2:R$65536+1)</f>
        <v>2007</v>
      </c>
      <c r="W709" s="2" t="str">
        <f>IF(MONTH($B709+1)&lt;&gt;M709,"Month End","Not Month End")</f>
        <v>Not Month End</v>
      </c>
      <c r="X709" s="3">
        <f>DATE(R709-1,M709,D709)</f>
        <v>38838</v>
      </c>
      <c r="Z7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values(20070501, '2007-5-1',2, 1, 708, 'Tuesday', 'Tue', 'Weekday', 18, 103, '2007-4-30', 20070430, 5, 25, 'May', 'May', 2, 2007, 200705, 11, 4, 2007, 'Not Month End', '2006-5-1')</v>
      </c>
    </row>
    <row r="710" spans="1:26" x14ac:dyDescent="0.25">
      <c r="A710" s="2">
        <f>YEAR(B710)*10000+MONTH(B710)*100+DAY(B710)</f>
        <v>20070502</v>
      </c>
      <c r="B710" s="3">
        <f>B709+1</f>
        <v>39204</v>
      </c>
      <c r="C710" s="2">
        <f>WEEKDAY(B710,2)</f>
        <v>3</v>
      </c>
      <c r="D710" s="2">
        <f>DAY(B710)</f>
        <v>2</v>
      </c>
      <c r="E710" s="2">
        <f>IF(ISNUMBER(E709),E709+1,1)</f>
        <v>709</v>
      </c>
      <c r="F710" s="3" t="str">
        <f>VLOOKUP(C710,weekdays,2)</f>
        <v>Wednesday</v>
      </c>
      <c r="G710" s="3" t="str">
        <f>VLOOKUP(C710,weekdays,3)</f>
        <v>Wed</v>
      </c>
      <c r="H710" s="2" t="str">
        <f>IF(C710&lt;=5,"Weekday","Weekend")</f>
        <v>Weekday</v>
      </c>
      <c r="I710" s="2">
        <f>WEEKNUM(B710,2)</f>
        <v>18</v>
      </c>
      <c r="J710" s="2">
        <f>IF(I710=I709,J709,J709+1)</f>
        <v>103</v>
      </c>
      <c r="K710" s="3">
        <f>B710+1-C710</f>
        <v>39202</v>
      </c>
      <c r="L710" s="2">
        <f>YEAR(K710)*10000+MONTH(K710)*100+DAY(K710)</f>
        <v>20070430</v>
      </c>
      <c r="M710" s="2">
        <f>MONTH(B710)</f>
        <v>5</v>
      </c>
      <c r="N710" s="2">
        <f>IF(M710=M709,N709,N709+1)</f>
        <v>25</v>
      </c>
      <c r="O710" s="3" t="str">
        <f>VLOOKUP(M$2:M$65536,months,2)</f>
        <v>May</v>
      </c>
      <c r="P710" s="3" t="str">
        <f>VLOOKUP(M$2:M$65536,months,3)</f>
        <v>May</v>
      </c>
      <c r="Q710" s="2">
        <f>IF(M$2:M$65536&lt;4,1,IF(M$2:M$65536&lt;7,2,IF(M$2:M$65536&lt;10,3,4)))</f>
        <v>2</v>
      </c>
      <c r="R710" s="2">
        <f>YEAR($B710)</f>
        <v>2007</v>
      </c>
      <c r="S710" s="2">
        <f>R710*100+M$2:M$65536</f>
        <v>200705</v>
      </c>
      <c r="T710" s="2">
        <f>IF(M$2:M$65536&lt;=6,M$2:M$65536+6,M$2:M$65536-6)</f>
        <v>11</v>
      </c>
      <c r="U710" s="2">
        <f>IF(M$2:M$65536&lt;4,3,IF(M$2:M$65536&lt;7,4,IF(M$2:M$65536&lt;10,1,2)))</f>
        <v>4</v>
      </c>
      <c r="V710" s="2">
        <f>IF(M$2:M$65536 &lt;= 6, R$2:R$2192, R$2:R$65536+1)</f>
        <v>2007</v>
      </c>
      <c r="W710" s="2" t="str">
        <f>IF(MONTH($B710+1)&lt;&gt;M710,"Month End","Not Month End")</f>
        <v>Not Month End</v>
      </c>
      <c r="X710" s="3">
        <f>DATE(R710-1,M710,D710)</f>
        <v>38839</v>
      </c>
      <c r="Z7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values(20070502, '2007-5-2',3, 2, 709, 'Wednesday', 'Wed', 'Weekday', 18, 103, '2007-4-30', 20070430, 5, 25, 'May', 'May', 2, 2007, 200705, 11, 4, 2007, 'Not Month End', '2006-5-2')</v>
      </c>
    </row>
    <row r="711" spans="1:26" x14ac:dyDescent="0.25">
      <c r="A711" s="2">
        <f>YEAR(B711)*10000+MONTH(B711)*100+DAY(B711)</f>
        <v>20070503</v>
      </c>
      <c r="B711" s="3">
        <f>B710+1</f>
        <v>39205</v>
      </c>
      <c r="C711" s="2">
        <f>WEEKDAY(B711,2)</f>
        <v>4</v>
      </c>
      <c r="D711" s="2">
        <f>DAY(B711)</f>
        <v>3</v>
      </c>
      <c r="E711" s="2">
        <f>IF(ISNUMBER(E710),E710+1,1)</f>
        <v>710</v>
      </c>
      <c r="F711" s="3" t="str">
        <f>VLOOKUP(C711,weekdays,2)</f>
        <v>Thursday</v>
      </c>
      <c r="G711" s="3" t="str">
        <f>VLOOKUP(C711,weekdays,3)</f>
        <v>Thu</v>
      </c>
      <c r="H711" s="2" t="str">
        <f>IF(C711&lt;=5,"Weekday","Weekend")</f>
        <v>Weekday</v>
      </c>
      <c r="I711" s="2">
        <f>WEEKNUM(B711,2)</f>
        <v>18</v>
      </c>
      <c r="J711" s="2">
        <f>IF(I711=I710,J710,J710+1)</f>
        <v>103</v>
      </c>
      <c r="K711" s="3">
        <f>B711+1-C711</f>
        <v>39202</v>
      </c>
      <c r="L711" s="2">
        <f>YEAR(K711)*10000+MONTH(K711)*100+DAY(K711)</f>
        <v>20070430</v>
      </c>
      <c r="M711" s="2">
        <f>MONTH(B711)</f>
        <v>5</v>
      </c>
      <c r="N711" s="2">
        <f>IF(M711=M710,N710,N710+1)</f>
        <v>25</v>
      </c>
      <c r="O711" s="3" t="str">
        <f>VLOOKUP(M$2:M$65536,months,2)</f>
        <v>May</v>
      </c>
      <c r="P711" s="3" t="str">
        <f>VLOOKUP(M$2:M$65536,months,3)</f>
        <v>May</v>
      </c>
      <c r="Q711" s="2">
        <f>IF(M$2:M$65536&lt;4,1,IF(M$2:M$65536&lt;7,2,IF(M$2:M$65536&lt;10,3,4)))</f>
        <v>2</v>
      </c>
      <c r="R711" s="2">
        <f>YEAR($B711)</f>
        <v>2007</v>
      </c>
      <c r="S711" s="2">
        <f>R711*100+M$2:M$65536</f>
        <v>200705</v>
      </c>
      <c r="T711" s="2">
        <f>IF(M$2:M$65536&lt;=6,M$2:M$65536+6,M$2:M$65536-6)</f>
        <v>11</v>
      </c>
      <c r="U711" s="2">
        <f>IF(M$2:M$65536&lt;4,3,IF(M$2:M$65536&lt;7,4,IF(M$2:M$65536&lt;10,1,2)))</f>
        <v>4</v>
      </c>
      <c r="V711" s="2">
        <f>IF(M$2:M$65536 &lt;= 6, R$2:R$2192, R$2:R$65536+1)</f>
        <v>2007</v>
      </c>
      <c r="W711" s="2" t="str">
        <f>IF(MONTH($B711+1)&lt;&gt;M711,"Month End","Not Month End")</f>
        <v>Not Month End</v>
      </c>
      <c r="X711" s="3">
        <f>DATE(R711-1,M711,D711)</f>
        <v>38840</v>
      </c>
      <c r="Z7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values(20070503, '2007-5-3',4, 3, 710, 'Thursday', 'Thu', 'Weekday', 18, 103, '2007-4-30', 20070430, 5, 25, 'May', 'May', 2, 2007, 200705, 11, 4, 2007, 'Not Month End', '2006-5-3')</v>
      </c>
    </row>
    <row r="712" spans="1:26" x14ac:dyDescent="0.25">
      <c r="A712" s="2">
        <f>YEAR(B712)*10000+MONTH(B712)*100+DAY(B712)</f>
        <v>20070504</v>
      </c>
      <c r="B712" s="3">
        <f>B711+1</f>
        <v>39206</v>
      </c>
      <c r="C712" s="2">
        <f>WEEKDAY(B712,2)</f>
        <v>5</v>
      </c>
      <c r="D712" s="2">
        <f>DAY(B712)</f>
        <v>4</v>
      </c>
      <c r="E712" s="2">
        <f>IF(ISNUMBER(E711),E711+1,1)</f>
        <v>711</v>
      </c>
      <c r="F712" s="3" t="str">
        <f>VLOOKUP(C712,weekdays,2)</f>
        <v>Friday</v>
      </c>
      <c r="G712" s="3" t="str">
        <f>VLOOKUP(C712,weekdays,3)</f>
        <v>Fri</v>
      </c>
      <c r="H712" s="2" t="str">
        <f>IF(C712&lt;=5,"Weekday","Weekend")</f>
        <v>Weekday</v>
      </c>
      <c r="I712" s="2">
        <f>WEEKNUM(B712,2)</f>
        <v>18</v>
      </c>
      <c r="J712" s="2">
        <f>IF(I712=I711,J711,J711+1)</f>
        <v>103</v>
      </c>
      <c r="K712" s="3">
        <f>B712+1-C712</f>
        <v>39202</v>
      </c>
      <c r="L712" s="2">
        <f>YEAR(K712)*10000+MONTH(K712)*100+DAY(K712)</f>
        <v>20070430</v>
      </c>
      <c r="M712" s="2">
        <f>MONTH(B712)</f>
        <v>5</v>
      </c>
      <c r="N712" s="2">
        <f>IF(M712=M711,N711,N711+1)</f>
        <v>25</v>
      </c>
      <c r="O712" s="3" t="str">
        <f>VLOOKUP(M$2:M$65536,months,2)</f>
        <v>May</v>
      </c>
      <c r="P712" s="3" t="str">
        <f>VLOOKUP(M$2:M$65536,months,3)</f>
        <v>May</v>
      </c>
      <c r="Q712" s="2">
        <f>IF(M$2:M$65536&lt;4,1,IF(M$2:M$65536&lt;7,2,IF(M$2:M$65536&lt;10,3,4)))</f>
        <v>2</v>
      </c>
      <c r="R712" s="2">
        <f>YEAR($B712)</f>
        <v>2007</v>
      </c>
      <c r="S712" s="2">
        <f>R712*100+M$2:M$65536</f>
        <v>200705</v>
      </c>
      <c r="T712" s="2">
        <f>IF(M$2:M$65536&lt;=6,M$2:M$65536+6,M$2:M$65536-6)</f>
        <v>11</v>
      </c>
      <c r="U712" s="2">
        <f>IF(M$2:M$65536&lt;4,3,IF(M$2:M$65536&lt;7,4,IF(M$2:M$65536&lt;10,1,2)))</f>
        <v>4</v>
      </c>
      <c r="V712" s="2">
        <f>IF(M$2:M$65536 &lt;= 6, R$2:R$2192, R$2:R$65536+1)</f>
        <v>2007</v>
      </c>
      <c r="W712" s="2" t="str">
        <f>IF(MONTH($B712+1)&lt;&gt;M712,"Month End","Not Month End")</f>
        <v>Not Month End</v>
      </c>
      <c r="X712" s="3">
        <f>DATE(R712-1,M712,D712)</f>
        <v>38841</v>
      </c>
      <c r="Z7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values(20070504, '2007-5-4',5, 4, 711, 'Friday', 'Fri', 'Weekday', 18, 103, '2007-4-30', 20070430, 5, 25, 'May', 'May', 2, 2007, 200705, 11, 4, 2007, 'Not Month End', '2006-5-4')</v>
      </c>
    </row>
    <row r="713" spans="1:26" x14ac:dyDescent="0.25">
      <c r="A713" s="2">
        <f>YEAR(B713)*10000+MONTH(B713)*100+DAY(B713)</f>
        <v>20070505</v>
      </c>
      <c r="B713" s="3">
        <f>B712+1</f>
        <v>39207</v>
      </c>
      <c r="C713" s="2">
        <f>WEEKDAY(B713,2)</f>
        <v>6</v>
      </c>
      <c r="D713" s="2">
        <f>DAY(B713)</f>
        <v>5</v>
      </c>
      <c r="E713" s="2">
        <f>IF(ISNUMBER(E712),E712+1,1)</f>
        <v>712</v>
      </c>
      <c r="F713" s="3" t="str">
        <f>VLOOKUP(C713,weekdays,2)</f>
        <v>Saturday</v>
      </c>
      <c r="G713" s="3" t="str">
        <f>VLOOKUP(C713,weekdays,3)</f>
        <v>Sat</v>
      </c>
      <c r="H713" s="2" t="str">
        <f>IF(C713&lt;=5,"Weekday","Weekend")</f>
        <v>Weekend</v>
      </c>
      <c r="I713" s="2">
        <f>WEEKNUM(B713,2)</f>
        <v>18</v>
      </c>
      <c r="J713" s="2">
        <f>IF(I713=I712,J712,J712+1)</f>
        <v>103</v>
      </c>
      <c r="K713" s="3">
        <f>B713+1-C713</f>
        <v>39202</v>
      </c>
      <c r="L713" s="2">
        <f>YEAR(K713)*10000+MONTH(K713)*100+DAY(K713)</f>
        <v>20070430</v>
      </c>
      <c r="M713" s="2">
        <f>MONTH(B713)</f>
        <v>5</v>
      </c>
      <c r="N713" s="2">
        <f>IF(M713=M712,N712,N712+1)</f>
        <v>25</v>
      </c>
      <c r="O713" s="3" t="str">
        <f>VLOOKUP(M$2:M$65536,months,2)</f>
        <v>May</v>
      </c>
      <c r="P713" s="3" t="str">
        <f>VLOOKUP(M$2:M$65536,months,3)</f>
        <v>May</v>
      </c>
      <c r="Q713" s="2">
        <f>IF(M$2:M$65536&lt;4,1,IF(M$2:M$65536&lt;7,2,IF(M$2:M$65536&lt;10,3,4)))</f>
        <v>2</v>
      </c>
      <c r="R713" s="2">
        <f>YEAR($B713)</f>
        <v>2007</v>
      </c>
      <c r="S713" s="2">
        <f>R713*100+M$2:M$65536</f>
        <v>200705</v>
      </c>
      <c r="T713" s="2">
        <f>IF(M$2:M$65536&lt;=6,M$2:M$65536+6,M$2:M$65536-6)</f>
        <v>11</v>
      </c>
      <c r="U713" s="2">
        <f>IF(M$2:M$65536&lt;4,3,IF(M$2:M$65536&lt;7,4,IF(M$2:M$65536&lt;10,1,2)))</f>
        <v>4</v>
      </c>
      <c r="V713" s="2">
        <f>IF(M$2:M$65536 &lt;= 6, R$2:R$2192, R$2:R$65536+1)</f>
        <v>2007</v>
      </c>
      <c r="W713" s="2" t="str">
        <f>IF(MONTH($B713+1)&lt;&gt;M713,"Month End","Not Month End")</f>
        <v>Not Month End</v>
      </c>
      <c r="X713" s="3">
        <f>DATE(R713-1,M713,D713)</f>
        <v>38842</v>
      </c>
      <c r="Z7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values(20070505, '2007-5-5',6, 5, 712, 'Saturday', 'Sat', 'Weekend', 18, 103, '2007-4-30', 20070430, 5, 25, 'May', 'May', 2, 2007, 200705, 11, 4, 2007, 'Not Month End', '2006-5-5')</v>
      </c>
    </row>
    <row r="714" spans="1:26" x14ac:dyDescent="0.25">
      <c r="A714" s="2">
        <f>YEAR(B714)*10000+MONTH(B714)*100+DAY(B714)</f>
        <v>20070506</v>
      </c>
      <c r="B714" s="3">
        <f>B713+1</f>
        <v>39208</v>
      </c>
      <c r="C714" s="2">
        <f>WEEKDAY(B714,2)</f>
        <v>7</v>
      </c>
      <c r="D714" s="2">
        <f>DAY(B714)</f>
        <v>6</v>
      </c>
      <c r="E714" s="2">
        <f>IF(ISNUMBER(E713),E713+1,1)</f>
        <v>713</v>
      </c>
      <c r="F714" s="3" t="str">
        <f>VLOOKUP(C714,weekdays,2)</f>
        <v>Sunday</v>
      </c>
      <c r="G714" s="3" t="str">
        <f>VLOOKUP(C714,weekdays,3)</f>
        <v>Sun</v>
      </c>
      <c r="H714" s="2" t="str">
        <f>IF(C714&lt;=5,"Weekday","Weekend")</f>
        <v>Weekend</v>
      </c>
      <c r="I714" s="2">
        <f>WEEKNUM(B714,2)</f>
        <v>18</v>
      </c>
      <c r="J714" s="2">
        <f>IF(I714=I713,J713,J713+1)</f>
        <v>103</v>
      </c>
      <c r="K714" s="3">
        <f>B714+1-C714</f>
        <v>39202</v>
      </c>
      <c r="L714" s="2">
        <f>YEAR(K714)*10000+MONTH(K714)*100+DAY(K714)</f>
        <v>20070430</v>
      </c>
      <c r="M714" s="2">
        <f>MONTH(B714)</f>
        <v>5</v>
      </c>
      <c r="N714" s="2">
        <f>IF(M714=M713,N713,N713+1)</f>
        <v>25</v>
      </c>
      <c r="O714" s="3" t="str">
        <f>VLOOKUP(M$2:M$65536,months,2)</f>
        <v>May</v>
      </c>
      <c r="P714" s="3" t="str">
        <f>VLOOKUP(M$2:M$65536,months,3)</f>
        <v>May</v>
      </c>
      <c r="Q714" s="2">
        <f>IF(M$2:M$65536&lt;4,1,IF(M$2:M$65536&lt;7,2,IF(M$2:M$65536&lt;10,3,4)))</f>
        <v>2</v>
      </c>
      <c r="R714" s="2">
        <f>YEAR($B714)</f>
        <v>2007</v>
      </c>
      <c r="S714" s="2">
        <f>R714*100+M$2:M$65536</f>
        <v>200705</v>
      </c>
      <c r="T714" s="2">
        <f>IF(M$2:M$65536&lt;=6,M$2:M$65536+6,M$2:M$65536-6)</f>
        <v>11</v>
      </c>
      <c r="U714" s="2">
        <f>IF(M$2:M$65536&lt;4,3,IF(M$2:M$65536&lt;7,4,IF(M$2:M$65536&lt;10,1,2)))</f>
        <v>4</v>
      </c>
      <c r="V714" s="2">
        <f>IF(M$2:M$65536 &lt;= 6, R$2:R$2192, R$2:R$65536+1)</f>
        <v>2007</v>
      </c>
      <c r="W714" s="2" t="str">
        <f>IF(MONTH($B714+1)&lt;&gt;M714,"Month End","Not Month End")</f>
        <v>Not Month End</v>
      </c>
      <c r="X714" s="3">
        <f>DATE(R714-1,M714,D714)</f>
        <v>38843</v>
      </c>
      <c r="Z7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values(20070506, '2007-5-6',7, 6, 713, 'Sunday', 'Sun', 'Weekend', 18, 103, '2007-4-30', 20070430, 5, 25, 'May', 'May', 2, 2007, 200705, 11, 4, 2007, 'Not Month End', '2006-5-6')</v>
      </c>
    </row>
    <row r="715" spans="1:26" x14ac:dyDescent="0.25">
      <c r="A715" s="2">
        <f>YEAR(B715)*10000+MONTH(B715)*100+DAY(B715)</f>
        <v>20070507</v>
      </c>
      <c r="B715" s="3">
        <f>B714+1</f>
        <v>39209</v>
      </c>
      <c r="C715" s="2">
        <f>WEEKDAY(B715,2)</f>
        <v>1</v>
      </c>
      <c r="D715" s="2">
        <f>DAY(B715)</f>
        <v>7</v>
      </c>
      <c r="E715" s="2">
        <f>IF(ISNUMBER(E714),E714+1,1)</f>
        <v>714</v>
      </c>
      <c r="F715" s="3" t="str">
        <f>VLOOKUP(C715,weekdays,2)</f>
        <v>Monday</v>
      </c>
      <c r="G715" s="3" t="str">
        <f>VLOOKUP(C715,weekdays,3)</f>
        <v>Mon</v>
      </c>
      <c r="H715" s="2" t="str">
        <f>IF(C715&lt;=5,"Weekday","Weekend")</f>
        <v>Weekday</v>
      </c>
      <c r="I715" s="2">
        <f>WEEKNUM(B715,2)</f>
        <v>19</v>
      </c>
      <c r="J715" s="2">
        <f>IF(I715=I714,J714,J714+1)</f>
        <v>104</v>
      </c>
      <c r="K715" s="3">
        <f>B715+1-C715</f>
        <v>39209</v>
      </c>
      <c r="L715" s="2">
        <f>YEAR(K715)*10000+MONTH(K715)*100+DAY(K715)</f>
        <v>20070507</v>
      </c>
      <c r="M715" s="2">
        <f>MONTH(B715)</f>
        <v>5</v>
      </c>
      <c r="N715" s="2">
        <f>IF(M715=M714,N714,N714+1)</f>
        <v>25</v>
      </c>
      <c r="O715" s="3" t="str">
        <f>VLOOKUP(M$2:M$65536,months,2)</f>
        <v>May</v>
      </c>
      <c r="P715" s="3" t="str">
        <f>VLOOKUP(M$2:M$65536,months,3)</f>
        <v>May</v>
      </c>
      <c r="Q715" s="2">
        <f>IF(M$2:M$65536&lt;4,1,IF(M$2:M$65536&lt;7,2,IF(M$2:M$65536&lt;10,3,4)))</f>
        <v>2</v>
      </c>
      <c r="R715" s="2">
        <f>YEAR($B715)</f>
        <v>2007</v>
      </c>
      <c r="S715" s="2">
        <f>R715*100+M$2:M$65536</f>
        <v>200705</v>
      </c>
      <c r="T715" s="2">
        <f>IF(M$2:M$65536&lt;=6,M$2:M$65536+6,M$2:M$65536-6)</f>
        <v>11</v>
      </c>
      <c r="U715" s="2">
        <f>IF(M$2:M$65536&lt;4,3,IF(M$2:M$65536&lt;7,4,IF(M$2:M$65536&lt;10,1,2)))</f>
        <v>4</v>
      </c>
      <c r="V715" s="2">
        <f>IF(M$2:M$65536 &lt;= 6, R$2:R$2192, R$2:R$65536+1)</f>
        <v>2007</v>
      </c>
      <c r="W715" s="2" t="str">
        <f>IF(MONTH($B715+1)&lt;&gt;M715,"Month End","Not Month End")</f>
        <v>Not Month End</v>
      </c>
      <c r="X715" s="3">
        <f>DATE(R715-1,M715,D715)</f>
        <v>38844</v>
      </c>
      <c r="Z7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values(20070507, '2007-5-7',1, 7, 714, 'Monday', 'Mon', 'Weekday', 19, 104, '2007-5-7', 20070507, 5, 25, 'May', 'May', 2, 2007, 200705, 11, 4, 2007, 'Not Month End', '2006-5-7')</v>
      </c>
    </row>
    <row r="716" spans="1:26" x14ac:dyDescent="0.25">
      <c r="A716" s="2">
        <f>YEAR(B716)*10000+MONTH(B716)*100+DAY(B716)</f>
        <v>20070508</v>
      </c>
      <c r="B716" s="3">
        <f>B715+1</f>
        <v>39210</v>
      </c>
      <c r="C716" s="2">
        <f>WEEKDAY(B716,2)</f>
        <v>2</v>
      </c>
      <c r="D716" s="2">
        <f>DAY(B716)</f>
        <v>8</v>
      </c>
      <c r="E716" s="2">
        <f>IF(ISNUMBER(E715),E715+1,1)</f>
        <v>715</v>
      </c>
      <c r="F716" s="3" t="str">
        <f>VLOOKUP(C716,weekdays,2)</f>
        <v>Tuesday</v>
      </c>
      <c r="G716" s="3" t="str">
        <f>VLOOKUP(C716,weekdays,3)</f>
        <v>Tue</v>
      </c>
      <c r="H716" s="2" t="str">
        <f>IF(C716&lt;=5,"Weekday","Weekend")</f>
        <v>Weekday</v>
      </c>
      <c r="I716" s="2">
        <f>WEEKNUM(B716,2)</f>
        <v>19</v>
      </c>
      <c r="J716" s="2">
        <f>IF(I716=I715,J715,J715+1)</f>
        <v>104</v>
      </c>
      <c r="K716" s="3">
        <f>B716+1-C716</f>
        <v>39209</v>
      </c>
      <c r="L716" s="2">
        <f>YEAR(K716)*10000+MONTH(K716)*100+DAY(K716)</f>
        <v>20070507</v>
      </c>
      <c r="M716" s="2">
        <f>MONTH(B716)</f>
        <v>5</v>
      </c>
      <c r="N716" s="2">
        <f>IF(M716=M715,N715,N715+1)</f>
        <v>25</v>
      </c>
      <c r="O716" s="3" t="str">
        <f>VLOOKUP(M$2:M$65536,months,2)</f>
        <v>May</v>
      </c>
      <c r="P716" s="3" t="str">
        <f>VLOOKUP(M$2:M$65536,months,3)</f>
        <v>May</v>
      </c>
      <c r="Q716" s="2">
        <f>IF(M$2:M$65536&lt;4,1,IF(M$2:M$65536&lt;7,2,IF(M$2:M$65536&lt;10,3,4)))</f>
        <v>2</v>
      </c>
      <c r="R716" s="2">
        <f>YEAR($B716)</f>
        <v>2007</v>
      </c>
      <c r="S716" s="2">
        <f>R716*100+M$2:M$65536</f>
        <v>200705</v>
      </c>
      <c r="T716" s="2">
        <f>IF(M$2:M$65536&lt;=6,M$2:M$65536+6,M$2:M$65536-6)</f>
        <v>11</v>
      </c>
      <c r="U716" s="2">
        <f>IF(M$2:M$65536&lt;4,3,IF(M$2:M$65536&lt;7,4,IF(M$2:M$65536&lt;10,1,2)))</f>
        <v>4</v>
      </c>
      <c r="V716" s="2">
        <f>IF(M$2:M$65536 &lt;= 6, R$2:R$2192, R$2:R$65536+1)</f>
        <v>2007</v>
      </c>
      <c r="W716" s="2" t="str">
        <f>IF(MONTH($B716+1)&lt;&gt;M716,"Month End","Not Month End")</f>
        <v>Not Month End</v>
      </c>
      <c r="X716" s="3">
        <f>DATE(R716-1,M716,D716)</f>
        <v>38845</v>
      </c>
      <c r="Z7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values(20070508, '2007-5-8',2, 8, 715, 'Tuesday', 'Tue', 'Weekday', 19, 104, '2007-5-7', 20070507, 5, 25, 'May', 'May', 2, 2007, 200705, 11, 4, 2007, 'Not Month End', '2006-5-8')</v>
      </c>
    </row>
    <row r="717" spans="1:26" x14ac:dyDescent="0.25">
      <c r="A717" s="2">
        <f>YEAR(B717)*10000+MONTH(B717)*100+DAY(B717)</f>
        <v>20070509</v>
      </c>
      <c r="B717" s="3">
        <f>B716+1</f>
        <v>39211</v>
      </c>
      <c r="C717" s="2">
        <f>WEEKDAY(B717,2)</f>
        <v>3</v>
      </c>
      <c r="D717" s="2">
        <f>DAY(B717)</f>
        <v>9</v>
      </c>
      <c r="E717" s="2">
        <f>IF(ISNUMBER(E716),E716+1,1)</f>
        <v>716</v>
      </c>
      <c r="F717" s="3" t="str">
        <f>VLOOKUP(C717,weekdays,2)</f>
        <v>Wednesday</v>
      </c>
      <c r="G717" s="3" t="str">
        <f>VLOOKUP(C717,weekdays,3)</f>
        <v>Wed</v>
      </c>
      <c r="H717" s="2" t="str">
        <f>IF(C717&lt;=5,"Weekday","Weekend")</f>
        <v>Weekday</v>
      </c>
      <c r="I717" s="2">
        <f>WEEKNUM(B717,2)</f>
        <v>19</v>
      </c>
      <c r="J717" s="2">
        <f>IF(I717=I716,J716,J716+1)</f>
        <v>104</v>
      </c>
      <c r="K717" s="3">
        <f>B717+1-C717</f>
        <v>39209</v>
      </c>
      <c r="L717" s="2">
        <f>YEAR(K717)*10000+MONTH(K717)*100+DAY(K717)</f>
        <v>20070507</v>
      </c>
      <c r="M717" s="2">
        <f>MONTH(B717)</f>
        <v>5</v>
      </c>
      <c r="N717" s="2">
        <f>IF(M717=M716,N716,N716+1)</f>
        <v>25</v>
      </c>
      <c r="O717" s="3" t="str">
        <f>VLOOKUP(M$2:M$65536,months,2)</f>
        <v>May</v>
      </c>
      <c r="P717" s="3" t="str">
        <f>VLOOKUP(M$2:M$65536,months,3)</f>
        <v>May</v>
      </c>
      <c r="Q717" s="2">
        <f>IF(M$2:M$65536&lt;4,1,IF(M$2:M$65536&lt;7,2,IF(M$2:M$65536&lt;10,3,4)))</f>
        <v>2</v>
      </c>
      <c r="R717" s="2">
        <f>YEAR($B717)</f>
        <v>2007</v>
      </c>
      <c r="S717" s="2">
        <f>R717*100+M$2:M$65536</f>
        <v>200705</v>
      </c>
      <c r="T717" s="2">
        <f>IF(M$2:M$65536&lt;=6,M$2:M$65536+6,M$2:M$65536-6)</f>
        <v>11</v>
      </c>
      <c r="U717" s="2">
        <f>IF(M$2:M$65536&lt;4,3,IF(M$2:M$65536&lt;7,4,IF(M$2:M$65536&lt;10,1,2)))</f>
        <v>4</v>
      </c>
      <c r="V717" s="2">
        <f>IF(M$2:M$65536 &lt;= 6, R$2:R$2192, R$2:R$65536+1)</f>
        <v>2007</v>
      </c>
      <c r="W717" s="2" t="str">
        <f>IF(MONTH($B717+1)&lt;&gt;M717,"Month End","Not Month End")</f>
        <v>Not Month End</v>
      </c>
      <c r="X717" s="3">
        <f>DATE(R717-1,M717,D717)</f>
        <v>38846</v>
      </c>
      <c r="Z7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values(20070509, '2007-5-9',3, 9, 716, 'Wednesday', 'Wed', 'Weekday', 19, 104, '2007-5-7', 20070507, 5, 25, 'May', 'May', 2, 2007, 200705, 11, 4, 2007, 'Not Month End', '2006-5-9')</v>
      </c>
    </row>
    <row r="718" spans="1:26" x14ac:dyDescent="0.25">
      <c r="A718" s="2">
        <f>YEAR(B718)*10000+MONTH(B718)*100+DAY(B718)</f>
        <v>20070510</v>
      </c>
      <c r="B718" s="3">
        <f>B717+1</f>
        <v>39212</v>
      </c>
      <c r="C718" s="2">
        <f>WEEKDAY(B718,2)</f>
        <v>4</v>
      </c>
      <c r="D718" s="2">
        <f>DAY(B718)</f>
        <v>10</v>
      </c>
      <c r="E718" s="2">
        <f>IF(ISNUMBER(E717),E717+1,1)</f>
        <v>717</v>
      </c>
      <c r="F718" s="3" t="str">
        <f>VLOOKUP(C718,weekdays,2)</f>
        <v>Thursday</v>
      </c>
      <c r="G718" s="3" t="str">
        <f>VLOOKUP(C718,weekdays,3)</f>
        <v>Thu</v>
      </c>
      <c r="H718" s="2" t="str">
        <f>IF(C718&lt;=5,"Weekday","Weekend")</f>
        <v>Weekday</v>
      </c>
      <c r="I718" s="2">
        <f>WEEKNUM(B718,2)</f>
        <v>19</v>
      </c>
      <c r="J718" s="2">
        <f>IF(I718=I717,J717,J717+1)</f>
        <v>104</v>
      </c>
      <c r="K718" s="3">
        <f>B718+1-C718</f>
        <v>39209</v>
      </c>
      <c r="L718" s="2">
        <f>YEAR(K718)*10000+MONTH(K718)*100+DAY(K718)</f>
        <v>20070507</v>
      </c>
      <c r="M718" s="2">
        <f>MONTH(B718)</f>
        <v>5</v>
      </c>
      <c r="N718" s="2">
        <f>IF(M718=M717,N717,N717+1)</f>
        <v>25</v>
      </c>
      <c r="O718" s="3" t="str">
        <f>VLOOKUP(M$2:M$65536,months,2)</f>
        <v>May</v>
      </c>
      <c r="P718" s="3" t="str">
        <f>VLOOKUP(M$2:M$65536,months,3)</f>
        <v>May</v>
      </c>
      <c r="Q718" s="2">
        <f>IF(M$2:M$65536&lt;4,1,IF(M$2:M$65536&lt;7,2,IF(M$2:M$65536&lt;10,3,4)))</f>
        <v>2</v>
      </c>
      <c r="R718" s="2">
        <f>YEAR($B718)</f>
        <v>2007</v>
      </c>
      <c r="S718" s="2">
        <f>R718*100+M$2:M$65536</f>
        <v>200705</v>
      </c>
      <c r="T718" s="2">
        <f>IF(M$2:M$65536&lt;=6,M$2:M$65536+6,M$2:M$65536-6)</f>
        <v>11</v>
      </c>
      <c r="U718" s="2">
        <f>IF(M$2:M$65536&lt;4,3,IF(M$2:M$65536&lt;7,4,IF(M$2:M$65536&lt;10,1,2)))</f>
        <v>4</v>
      </c>
      <c r="V718" s="2">
        <f>IF(M$2:M$65536 &lt;= 6, R$2:R$2192, R$2:R$65536+1)</f>
        <v>2007</v>
      </c>
      <c r="W718" s="2" t="str">
        <f>IF(MONTH($B718+1)&lt;&gt;M718,"Month End","Not Month End")</f>
        <v>Not Month End</v>
      </c>
      <c r="X718" s="3">
        <f>DATE(R718-1,M718,D718)</f>
        <v>38847</v>
      </c>
      <c r="Z7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values(20070510, '2007-5-10',4, 10, 717, 'Thursday', 'Thu', 'Weekday', 19, 104, '2007-5-7', 20070507, 5, 25, 'May', 'May', 2, 2007, 200705, 11, 4, 2007, 'Not Month End', '2006-5-10')</v>
      </c>
    </row>
    <row r="719" spans="1:26" x14ac:dyDescent="0.25">
      <c r="A719" s="2">
        <f>YEAR(B719)*10000+MONTH(B719)*100+DAY(B719)</f>
        <v>20070511</v>
      </c>
      <c r="B719" s="3">
        <f>B718+1</f>
        <v>39213</v>
      </c>
      <c r="C719" s="2">
        <f>WEEKDAY(B719,2)</f>
        <v>5</v>
      </c>
      <c r="D719" s="2">
        <f>DAY(B719)</f>
        <v>11</v>
      </c>
      <c r="E719" s="2">
        <f>IF(ISNUMBER(E718),E718+1,1)</f>
        <v>718</v>
      </c>
      <c r="F719" s="3" t="str">
        <f>VLOOKUP(C719,weekdays,2)</f>
        <v>Friday</v>
      </c>
      <c r="G719" s="3" t="str">
        <f>VLOOKUP(C719,weekdays,3)</f>
        <v>Fri</v>
      </c>
      <c r="H719" s="2" t="str">
        <f>IF(C719&lt;=5,"Weekday","Weekend")</f>
        <v>Weekday</v>
      </c>
      <c r="I719" s="2">
        <f>WEEKNUM(B719,2)</f>
        <v>19</v>
      </c>
      <c r="J719" s="2">
        <f>IF(I719=I718,J718,J718+1)</f>
        <v>104</v>
      </c>
      <c r="K719" s="3">
        <f>B719+1-C719</f>
        <v>39209</v>
      </c>
      <c r="L719" s="2">
        <f>YEAR(K719)*10000+MONTH(K719)*100+DAY(K719)</f>
        <v>20070507</v>
      </c>
      <c r="M719" s="2">
        <f>MONTH(B719)</f>
        <v>5</v>
      </c>
      <c r="N719" s="2">
        <f>IF(M719=M718,N718,N718+1)</f>
        <v>25</v>
      </c>
      <c r="O719" s="3" t="str">
        <f>VLOOKUP(M$2:M$65536,months,2)</f>
        <v>May</v>
      </c>
      <c r="P719" s="3" t="str">
        <f>VLOOKUP(M$2:M$65536,months,3)</f>
        <v>May</v>
      </c>
      <c r="Q719" s="2">
        <f>IF(M$2:M$65536&lt;4,1,IF(M$2:M$65536&lt;7,2,IF(M$2:M$65536&lt;10,3,4)))</f>
        <v>2</v>
      </c>
      <c r="R719" s="2">
        <f>YEAR($B719)</f>
        <v>2007</v>
      </c>
      <c r="S719" s="2">
        <f>R719*100+M$2:M$65536</f>
        <v>200705</v>
      </c>
      <c r="T719" s="2">
        <f>IF(M$2:M$65536&lt;=6,M$2:M$65536+6,M$2:M$65536-6)</f>
        <v>11</v>
      </c>
      <c r="U719" s="2">
        <f>IF(M$2:M$65536&lt;4,3,IF(M$2:M$65536&lt;7,4,IF(M$2:M$65536&lt;10,1,2)))</f>
        <v>4</v>
      </c>
      <c r="V719" s="2">
        <f>IF(M$2:M$65536 &lt;= 6, R$2:R$2192, R$2:R$65536+1)</f>
        <v>2007</v>
      </c>
      <c r="W719" s="2" t="str">
        <f>IF(MONTH($B719+1)&lt;&gt;M719,"Month End","Not Month End")</f>
        <v>Not Month End</v>
      </c>
      <c r="X719" s="3">
        <f>DATE(R719-1,M719,D719)</f>
        <v>38848</v>
      </c>
      <c r="Z7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values(20070511, '2007-5-11',5, 11, 718, 'Friday', 'Fri', 'Weekday', 19, 104, '2007-5-7', 20070507, 5, 25, 'May', 'May', 2, 2007, 200705, 11, 4, 2007, 'Not Month End', '2006-5-11')</v>
      </c>
    </row>
    <row r="720" spans="1:26" x14ac:dyDescent="0.25">
      <c r="A720" s="2">
        <f>YEAR(B720)*10000+MONTH(B720)*100+DAY(B720)</f>
        <v>20070512</v>
      </c>
      <c r="B720" s="3">
        <f>B719+1</f>
        <v>39214</v>
      </c>
      <c r="C720" s="2">
        <f>WEEKDAY(B720,2)</f>
        <v>6</v>
      </c>
      <c r="D720" s="2">
        <f>DAY(B720)</f>
        <v>12</v>
      </c>
      <c r="E720" s="2">
        <f>IF(ISNUMBER(E719),E719+1,1)</f>
        <v>719</v>
      </c>
      <c r="F720" s="3" t="str">
        <f>VLOOKUP(C720,weekdays,2)</f>
        <v>Saturday</v>
      </c>
      <c r="G720" s="3" t="str">
        <f>VLOOKUP(C720,weekdays,3)</f>
        <v>Sat</v>
      </c>
      <c r="H720" s="2" t="str">
        <f>IF(C720&lt;=5,"Weekday","Weekend")</f>
        <v>Weekend</v>
      </c>
      <c r="I720" s="2">
        <f>WEEKNUM(B720,2)</f>
        <v>19</v>
      </c>
      <c r="J720" s="2">
        <f>IF(I720=I719,J719,J719+1)</f>
        <v>104</v>
      </c>
      <c r="K720" s="3">
        <f>B720+1-C720</f>
        <v>39209</v>
      </c>
      <c r="L720" s="2">
        <f>YEAR(K720)*10000+MONTH(K720)*100+DAY(K720)</f>
        <v>20070507</v>
      </c>
      <c r="M720" s="2">
        <f>MONTH(B720)</f>
        <v>5</v>
      </c>
      <c r="N720" s="2">
        <f>IF(M720=M719,N719,N719+1)</f>
        <v>25</v>
      </c>
      <c r="O720" s="3" t="str">
        <f>VLOOKUP(M$2:M$65536,months,2)</f>
        <v>May</v>
      </c>
      <c r="P720" s="3" t="str">
        <f>VLOOKUP(M$2:M$65536,months,3)</f>
        <v>May</v>
      </c>
      <c r="Q720" s="2">
        <f>IF(M$2:M$65536&lt;4,1,IF(M$2:M$65536&lt;7,2,IF(M$2:M$65536&lt;10,3,4)))</f>
        <v>2</v>
      </c>
      <c r="R720" s="2">
        <f>YEAR($B720)</f>
        <v>2007</v>
      </c>
      <c r="S720" s="2">
        <f>R720*100+M$2:M$65536</f>
        <v>200705</v>
      </c>
      <c r="T720" s="2">
        <f>IF(M$2:M$65536&lt;=6,M$2:M$65536+6,M$2:M$65536-6)</f>
        <v>11</v>
      </c>
      <c r="U720" s="2">
        <f>IF(M$2:M$65536&lt;4,3,IF(M$2:M$65536&lt;7,4,IF(M$2:M$65536&lt;10,1,2)))</f>
        <v>4</v>
      </c>
      <c r="V720" s="2">
        <f>IF(M$2:M$65536 &lt;= 6, R$2:R$2192, R$2:R$65536+1)</f>
        <v>2007</v>
      </c>
      <c r="W720" s="2" t="str">
        <f>IF(MONTH($B720+1)&lt;&gt;M720,"Month End","Not Month End")</f>
        <v>Not Month End</v>
      </c>
      <c r="X720" s="3">
        <f>DATE(R720-1,M720,D720)</f>
        <v>38849</v>
      </c>
      <c r="Z7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values(20070512, '2007-5-12',6, 12, 719, 'Saturday', 'Sat', 'Weekend', 19, 104, '2007-5-7', 20070507, 5, 25, 'May', 'May', 2, 2007, 200705, 11, 4, 2007, 'Not Month End', '2006-5-12')</v>
      </c>
    </row>
    <row r="721" spans="1:26" x14ac:dyDescent="0.25">
      <c r="A721" s="2">
        <f>YEAR(B721)*10000+MONTH(B721)*100+DAY(B721)</f>
        <v>20070513</v>
      </c>
      <c r="B721" s="3">
        <f>B720+1</f>
        <v>39215</v>
      </c>
      <c r="C721" s="2">
        <f>WEEKDAY(B721,2)</f>
        <v>7</v>
      </c>
      <c r="D721" s="2">
        <f>DAY(B721)</f>
        <v>13</v>
      </c>
      <c r="E721" s="2">
        <f>IF(ISNUMBER(E720),E720+1,1)</f>
        <v>720</v>
      </c>
      <c r="F721" s="3" t="str">
        <f>VLOOKUP(C721,weekdays,2)</f>
        <v>Sunday</v>
      </c>
      <c r="G721" s="3" t="str">
        <f>VLOOKUP(C721,weekdays,3)</f>
        <v>Sun</v>
      </c>
      <c r="H721" s="2" t="str">
        <f>IF(C721&lt;=5,"Weekday","Weekend")</f>
        <v>Weekend</v>
      </c>
      <c r="I721" s="2">
        <f>WEEKNUM(B721,2)</f>
        <v>19</v>
      </c>
      <c r="J721" s="2">
        <f>IF(I721=I720,J720,J720+1)</f>
        <v>104</v>
      </c>
      <c r="K721" s="3">
        <f>B721+1-C721</f>
        <v>39209</v>
      </c>
      <c r="L721" s="2">
        <f>YEAR(K721)*10000+MONTH(K721)*100+DAY(K721)</f>
        <v>20070507</v>
      </c>
      <c r="M721" s="2">
        <f>MONTH(B721)</f>
        <v>5</v>
      </c>
      <c r="N721" s="2">
        <f>IF(M721=M720,N720,N720+1)</f>
        <v>25</v>
      </c>
      <c r="O721" s="3" t="str">
        <f>VLOOKUP(M$2:M$65536,months,2)</f>
        <v>May</v>
      </c>
      <c r="P721" s="3" t="str">
        <f>VLOOKUP(M$2:M$65536,months,3)</f>
        <v>May</v>
      </c>
      <c r="Q721" s="2">
        <f>IF(M$2:M$65536&lt;4,1,IF(M$2:M$65536&lt;7,2,IF(M$2:M$65536&lt;10,3,4)))</f>
        <v>2</v>
      </c>
      <c r="R721" s="2">
        <f>YEAR($B721)</f>
        <v>2007</v>
      </c>
      <c r="S721" s="2">
        <f>R721*100+M$2:M$65536</f>
        <v>200705</v>
      </c>
      <c r="T721" s="2">
        <f>IF(M$2:M$65536&lt;=6,M$2:M$65536+6,M$2:M$65536-6)</f>
        <v>11</v>
      </c>
      <c r="U721" s="2">
        <f>IF(M$2:M$65536&lt;4,3,IF(M$2:M$65536&lt;7,4,IF(M$2:M$65536&lt;10,1,2)))</f>
        <v>4</v>
      </c>
      <c r="V721" s="2">
        <f>IF(M$2:M$65536 &lt;= 6, R$2:R$2192, R$2:R$65536+1)</f>
        <v>2007</v>
      </c>
      <c r="W721" s="2" t="str">
        <f>IF(MONTH($B721+1)&lt;&gt;M721,"Month End","Not Month End")</f>
        <v>Not Month End</v>
      </c>
      <c r="X721" s="3">
        <f>DATE(R721-1,M721,D721)</f>
        <v>38850</v>
      </c>
      <c r="Z7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values(20070513, '2007-5-13',7, 13, 720, 'Sunday', 'Sun', 'Weekend', 19, 104, '2007-5-7', 20070507, 5, 25, 'May', 'May', 2, 2007, 200705, 11, 4, 2007, 'Not Month End', '2006-5-13')</v>
      </c>
    </row>
    <row r="722" spans="1:26" x14ac:dyDescent="0.25">
      <c r="A722" s="2">
        <f>YEAR(B722)*10000+MONTH(B722)*100+DAY(B722)</f>
        <v>20070514</v>
      </c>
      <c r="B722" s="3">
        <f>B721+1</f>
        <v>39216</v>
      </c>
      <c r="C722" s="2">
        <f>WEEKDAY(B722,2)</f>
        <v>1</v>
      </c>
      <c r="D722" s="2">
        <f>DAY(B722)</f>
        <v>14</v>
      </c>
      <c r="E722" s="2">
        <f>IF(ISNUMBER(E721),E721+1,1)</f>
        <v>721</v>
      </c>
      <c r="F722" s="3" t="str">
        <f>VLOOKUP(C722,weekdays,2)</f>
        <v>Monday</v>
      </c>
      <c r="G722" s="3" t="str">
        <f>VLOOKUP(C722,weekdays,3)</f>
        <v>Mon</v>
      </c>
      <c r="H722" s="2" t="str">
        <f>IF(C722&lt;=5,"Weekday","Weekend")</f>
        <v>Weekday</v>
      </c>
      <c r="I722" s="2">
        <f>WEEKNUM(B722,2)</f>
        <v>20</v>
      </c>
      <c r="J722" s="2">
        <f>IF(I722=I721,J721,J721+1)</f>
        <v>105</v>
      </c>
      <c r="K722" s="3">
        <f>B722+1-C722</f>
        <v>39216</v>
      </c>
      <c r="L722" s="2">
        <f>YEAR(K722)*10000+MONTH(K722)*100+DAY(K722)</f>
        <v>20070514</v>
      </c>
      <c r="M722" s="2">
        <f>MONTH(B722)</f>
        <v>5</v>
      </c>
      <c r="N722" s="2">
        <f>IF(M722=M721,N721,N721+1)</f>
        <v>25</v>
      </c>
      <c r="O722" s="3" t="str">
        <f>VLOOKUP(M$2:M$65536,months,2)</f>
        <v>May</v>
      </c>
      <c r="P722" s="3" t="str">
        <f>VLOOKUP(M$2:M$65536,months,3)</f>
        <v>May</v>
      </c>
      <c r="Q722" s="2">
        <f>IF(M$2:M$65536&lt;4,1,IF(M$2:M$65536&lt;7,2,IF(M$2:M$65536&lt;10,3,4)))</f>
        <v>2</v>
      </c>
      <c r="R722" s="2">
        <f>YEAR($B722)</f>
        <v>2007</v>
      </c>
      <c r="S722" s="2">
        <f>R722*100+M$2:M$65536</f>
        <v>200705</v>
      </c>
      <c r="T722" s="2">
        <f>IF(M$2:M$65536&lt;=6,M$2:M$65536+6,M$2:M$65536-6)</f>
        <v>11</v>
      </c>
      <c r="U722" s="2">
        <f>IF(M$2:M$65536&lt;4,3,IF(M$2:M$65536&lt;7,4,IF(M$2:M$65536&lt;10,1,2)))</f>
        <v>4</v>
      </c>
      <c r="V722" s="2">
        <f>IF(M$2:M$65536 &lt;= 6, R$2:R$2192, R$2:R$65536+1)</f>
        <v>2007</v>
      </c>
      <c r="W722" s="2" t="str">
        <f>IF(MONTH($B722+1)&lt;&gt;M722,"Month End","Not Month End")</f>
        <v>Not Month End</v>
      </c>
      <c r="X722" s="3">
        <f>DATE(R722-1,M722,D722)</f>
        <v>38851</v>
      </c>
      <c r="Z7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values(20070514, '2007-5-14',1, 14, 721, 'Monday', 'Mon', 'Weekday', 20, 105, '2007-5-14', 20070514, 5, 25, 'May', 'May', 2, 2007, 200705, 11, 4, 2007, 'Not Month End', '2006-5-14')</v>
      </c>
    </row>
    <row r="723" spans="1:26" x14ac:dyDescent="0.25">
      <c r="A723" s="2">
        <f>YEAR(B723)*10000+MONTH(B723)*100+DAY(B723)</f>
        <v>20070515</v>
      </c>
      <c r="B723" s="3">
        <f>B722+1</f>
        <v>39217</v>
      </c>
      <c r="C723" s="2">
        <f>WEEKDAY(B723,2)</f>
        <v>2</v>
      </c>
      <c r="D723" s="2">
        <f>DAY(B723)</f>
        <v>15</v>
      </c>
      <c r="E723" s="2">
        <f>IF(ISNUMBER(E722),E722+1,1)</f>
        <v>722</v>
      </c>
      <c r="F723" s="3" t="str">
        <f>VLOOKUP(C723,weekdays,2)</f>
        <v>Tuesday</v>
      </c>
      <c r="G723" s="3" t="str">
        <f>VLOOKUP(C723,weekdays,3)</f>
        <v>Tue</v>
      </c>
      <c r="H723" s="2" t="str">
        <f>IF(C723&lt;=5,"Weekday","Weekend")</f>
        <v>Weekday</v>
      </c>
      <c r="I723" s="2">
        <f>WEEKNUM(B723,2)</f>
        <v>20</v>
      </c>
      <c r="J723" s="2">
        <f>IF(I723=I722,J722,J722+1)</f>
        <v>105</v>
      </c>
      <c r="K723" s="3">
        <f>B723+1-C723</f>
        <v>39216</v>
      </c>
      <c r="L723" s="2">
        <f>YEAR(K723)*10000+MONTH(K723)*100+DAY(K723)</f>
        <v>20070514</v>
      </c>
      <c r="M723" s="2">
        <f>MONTH(B723)</f>
        <v>5</v>
      </c>
      <c r="N723" s="2">
        <f>IF(M723=M722,N722,N722+1)</f>
        <v>25</v>
      </c>
      <c r="O723" s="3" t="str">
        <f>VLOOKUP(M$2:M$65536,months,2)</f>
        <v>May</v>
      </c>
      <c r="P723" s="3" t="str">
        <f>VLOOKUP(M$2:M$65536,months,3)</f>
        <v>May</v>
      </c>
      <c r="Q723" s="2">
        <f>IF(M$2:M$65536&lt;4,1,IF(M$2:M$65536&lt;7,2,IF(M$2:M$65536&lt;10,3,4)))</f>
        <v>2</v>
      </c>
      <c r="R723" s="2">
        <f>YEAR($B723)</f>
        <v>2007</v>
      </c>
      <c r="S723" s="2">
        <f>R723*100+M$2:M$65536</f>
        <v>200705</v>
      </c>
      <c r="T723" s="2">
        <f>IF(M$2:M$65536&lt;=6,M$2:M$65536+6,M$2:M$65536-6)</f>
        <v>11</v>
      </c>
      <c r="U723" s="2">
        <f>IF(M$2:M$65536&lt;4,3,IF(M$2:M$65536&lt;7,4,IF(M$2:M$65536&lt;10,1,2)))</f>
        <v>4</v>
      </c>
      <c r="V723" s="2">
        <f>IF(M$2:M$65536 &lt;= 6, R$2:R$2192, R$2:R$65536+1)</f>
        <v>2007</v>
      </c>
      <c r="W723" s="2" t="str">
        <f>IF(MONTH($B723+1)&lt;&gt;M723,"Month End","Not Month End")</f>
        <v>Not Month End</v>
      </c>
      <c r="X723" s="3">
        <f>DATE(R723-1,M723,D723)</f>
        <v>38852</v>
      </c>
      <c r="Z7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values(20070515, '2007-5-15',2, 15, 722, 'Tuesday', 'Tue', 'Weekday', 20, 105, '2007-5-14', 20070514, 5, 25, 'May', 'May', 2, 2007, 200705, 11, 4, 2007, 'Not Month End', '2006-5-15')</v>
      </c>
    </row>
    <row r="724" spans="1:26" x14ac:dyDescent="0.25">
      <c r="A724" s="2">
        <f>YEAR(B724)*10000+MONTH(B724)*100+DAY(B724)</f>
        <v>20070516</v>
      </c>
      <c r="B724" s="3">
        <f>B723+1</f>
        <v>39218</v>
      </c>
      <c r="C724" s="2">
        <f>WEEKDAY(B724,2)</f>
        <v>3</v>
      </c>
      <c r="D724" s="2">
        <f>DAY(B724)</f>
        <v>16</v>
      </c>
      <c r="E724" s="2">
        <f>IF(ISNUMBER(E723),E723+1,1)</f>
        <v>723</v>
      </c>
      <c r="F724" s="3" t="str">
        <f>VLOOKUP(C724,weekdays,2)</f>
        <v>Wednesday</v>
      </c>
      <c r="G724" s="3" t="str">
        <f>VLOOKUP(C724,weekdays,3)</f>
        <v>Wed</v>
      </c>
      <c r="H724" s="2" t="str">
        <f>IF(C724&lt;=5,"Weekday","Weekend")</f>
        <v>Weekday</v>
      </c>
      <c r="I724" s="2">
        <f>WEEKNUM(B724,2)</f>
        <v>20</v>
      </c>
      <c r="J724" s="2">
        <f>IF(I724=I723,J723,J723+1)</f>
        <v>105</v>
      </c>
      <c r="K724" s="3">
        <f>B724+1-C724</f>
        <v>39216</v>
      </c>
      <c r="L724" s="2">
        <f>YEAR(K724)*10000+MONTH(K724)*100+DAY(K724)</f>
        <v>20070514</v>
      </c>
      <c r="M724" s="2">
        <f>MONTH(B724)</f>
        <v>5</v>
      </c>
      <c r="N724" s="2">
        <f>IF(M724=M723,N723,N723+1)</f>
        <v>25</v>
      </c>
      <c r="O724" s="3" t="str">
        <f>VLOOKUP(M$2:M$65536,months,2)</f>
        <v>May</v>
      </c>
      <c r="P724" s="3" t="str">
        <f>VLOOKUP(M$2:M$65536,months,3)</f>
        <v>May</v>
      </c>
      <c r="Q724" s="2">
        <f>IF(M$2:M$65536&lt;4,1,IF(M$2:M$65536&lt;7,2,IF(M$2:M$65536&lt;10,3,4)))</f>
        <v>2</v>
      </c>
      <c r="R724" s="2">
        <f>YEAR($B724)</f>
        <v>2007</v>
      </c>
      <c r="S724" s="2">
        <f>R724*100+M$2:M$65536</f>
        <v>200705</v>
      </c>
      <c r="T724" s="2">
        <f>IF(M$2:M$65536&lt;=6,M$2:M$65536+6,M$2:M$65536-6)</f>
        <v>11</v>
      </c>
      <c r="U724" s="2">
        <f>IF(M$2:M$65536&lt;4,3,IF(M$2:M$65536&lt;7,4,IF(M$2:M$65536&lt;10,1,2)))</f>
        <v>4</v>
      </c>
      <c r="V724" s="2">
        <f>IF(M$2:M$65536 &lt;= 6, R$2:R$2192, R$2:R$65536+1)</f>
        <v>2007</v>
      </c>
      <c r="W724" s="2" t="str">
        <f>IF(MONTH($B724+1)&lt;&gt;M724,"Month End","Not Month End")</f>
        <v>Not Month End</v>
      </c>
      <c r="X724" s="3">
        <f>DATE(R724-1,M724,D724)</f>
        <v>38853</v>
      </c>
      <c r="Z7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values(20070516, '2007-5-16',3, 16, 723, 'Wednesday', 'Wed', 'Weekday', 20, 105, '2007-5-14', 20070514, 5, 25, 'May', 'May', 2, 2007, 200705, 11, 4, 2007, 'Not Month End', '2006-5-16')</v>
      </c>
    </row>
    <row r="725" spans="1:26" x14ac:dyDescent="0.25">
      <c r="A725" s="2">
        <f>YEAR(B725)*10000+MONTH(B725)*100+DAY(B725)</f>
        <v>20070517</v>
      </c>
      <c r="B725" s="3">
        <f>B724+1</f>
        <v>39219</v>
      </c>
      <c r="C725" s="2">
        <f>WEEKDAY(B725,2)</f>
        <v>4</v>
      </c>
      <c r="D725" s="2">
        <f>DAY(B725)</f>
        <v>17</v>
      </c>
      <c r="E725" s="2">
        <f>IF(ISNUMBER(E724),E724+1,1)</f>
        <v>724</v>
      </c>
      <c r="F725" s="3" t="str">
        <f>VLOOKUP(C725,weekdays,2)</f>
        <v>Thursday</v>
      </c>
      <c r="G725" s="3" t="str">
        <f>VLOOKUP(C725,weekdays,3)</f>
        <v>Thu</v>
      </c>
      <c r="H725" s="2" t="str">
        <f>IF(C725&lt;=5,"Weekday","Weekend")</f>
        <v>Weekday</v>
      </c>
      <c r="I725" s="2">
        <f>WEEKNUM(B725,2)</f>
        <v>20</v>
      </c>
      <c r="J725" s="2">
        <f>IF(I725=I724,J724,J724+1)</f>
        <v>105</v>
      </c>
      <c r="K725" s="3">
        <f>B725+1-C725</f>
        <v>39216</v>
      </c>
      <c r="L725" s="2">
        <f>YEAR(K725)*10000+MONTH(K725)*100+DAY(K725)</f>
        <v>20070514</v>
      </c>
      <c r="M725" s="2">
        <f>MONTH(B725)</f>
        <v>5</v>
      </c>
      <c r="N725" s="2">
        <f>IF(M725=M724,N724,N724+1)</f>
        <v>25</v>
      </c>
      <c r="O725" s="3" t="str">
        <f>VLOOKUP(M$2:M$65536,months,2)</f>
        <v>May</v>
      </c>
      <c r="P725" s="3" t="str">
        <f>VLOOKUP(M$2:M$65536,months,3)</f>
        <v>May</v>
      </c>
      <c r="Q725" s="2">
        <f>IF(M$2:M$65536&lt;4,1,IF(M$2:M$65536&lt;7,2,IF(M$2:M$65536&lt;10,3,4)))</f>
        <v>2</v>
      </c>
      <c r="R725" s="2">
        <f>YEAR($B725)</f>
        <v>2007</v>
      </c>
      <c r="S725" s="2">
        <f>R725*100+M$2:M$65536</f>
        <v>200705</v>
      </c>
      <c r="T725" s="2">
        <f>IF(M$2:M$65536&lt;=6,M$2:M$65536+6,M$2:M$65536-6)</f>
        <v>11</v>
      </c>
      <c r="U725" s="2">
        <f>IF(M$2:M$65536&lt;4,3,IF(M$2:M$65536&lt;7,4,IF(M$2:M$65536&lt;10,1,2)))</f>
        <v>4</v>
      </c>
      <c r="V725" s="2">
        <f>IF(M$2:M$65536 &lt;= 6, R$2:R$2192, R$2:R$65536+1)</f>
        <v>2007</v>
      </c>
      <c r="W725" s="2" t="str">
        <f>IF(MONTH($B725+1)&lt;&gt;M725,"Month End","Not Month End")</f>
        <v>Not Month End</v>
      </c>
      <c r="X725" s="3">
        <f>DATE(R725-1,M725,D725)</f>
        <v>38854</v>
      </c>
      <c r="Z7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values(20070517, '2007-5-17',4, 17, 724, 'Thursday', 'Thu', 'Weekday', 20, 105, '2007-5-14', 20070514, 5, 25, 'May', 'May', 2, 2007, 200705, 11, 4, 2007, 'Not Month End', '2006-5-17')</v>
      </c>
    </row>
    <row r="726" spans="1:26" x14ac:dyDescent="0.25">
      <c r="A726" s="2">
        <f>YEAR(B726)*10000+MONTH(B726)*100+DAY(B726)</f>
        <v>20070518</v>
      </c>
      <c r="B726" s="3">
        <f>B725+1</f>
        <v>39220</v>
      </c>
      <c r="C726" s="2">
        <f>WEEKDAY(B726,2)</f>
        <v>5</v>
      </c>
      <c r="D726" s="2">
        <f>DAY(B726)</f>
        <v>18</v>
      </c>
      <c r="E726" s="2">
        <f>IF(ISNUMBER(E725),E725+1,1)</f>
        <v>725</v>
      </c>
      <c r="F726" s="3" t="str">
        <f>VLOOKUP(C726,weekdays,2)</f>
        <v>Friday</v>
      </c>
      <c r="G726" s="3" t="str">
        <f>VLOOKUP(C726,weekdays,3)</f>
        <v>Fri</v>
      </c>
      <c r="H726" s="2" t="str">
        <f>IF(C726&lt;=5,"Weekday","Weekend")</f>
        <v>Weekday</v>
      </c>
      <c r="I726" s="2">
        <f>WEEKNUM(B726,2)</f>
        <v>20</v>
      </c>
      <c r="J726" s="2">
        <f>IF(I726=I725,J725,J725+1)</f>
        <v>105</v>
      </c>
      <c r="K726" s="3">
        <f>B726+1-C726</f>
        <v>39216</v>
      </c>
      <c r="L726" s="2">
        <f>YEAR(K726)*10000+MONTH(K726)*100+DAY(K726)</f>
        <v>20070514</v>
      </c>
      <c r="M726" s="2">
        <f>MONTH(B726)</f>
        <v>5</v>
      </c>
      <c r="N726" s="2">
        <f>IF(M726=M725,N725,N725+1)</f>
        <v>25</v>
      </c>
      <c r="O726" s="3" t="str">
        <f>VLOOKUP(M$2:M$65536,months,2)</f>
        <v>May</v>
      </c>
      <c r="P726" s="3" t="str">
        <f>VLOOKUP(M$2:M$65536,months,3)</f>
        <v>May</v>
      </c>
      <c r="Q726" s="2">
        <f>IF(M$2:M$65536&lt;4,1,IF(M$2:M$65536&lt;7,2,IF(M$2:M$65536&lt;10,3,4)))</f>
        <v>2</v>
      </c>
      <c r="R726" s="2">
        <f>YEAR($B726)</f>
        <v>2007</v>
      </c>
      <c r="S726" s="2">
        <f>R726*100+M$2:M$65536</f>
        <v>200705</v>
      </c>
      <c r="T726" s="2">
        <f>IF(M$2:M$65536&lt;=6,M$2:M$65536+6,M$2:M$65536-6)</f>
        <v>11</v>
      </c>
      <c r="U726" s="2">
        <f>IF(M$2:M$65536&lt;4,3,IF(M$2:M$65536&lt;7,4,IF(M$2:M$65536&lt;10,1,2)))</f>
        <v>4</v>
      </c>
      <c r="V726" s="2">
        <f>IF(M$2:M$65536 &lt;= 6, R$2:R$2192, R$2:R$65536+1)</f>
        <v>2007</v>
      </c>
      <c r="W726" s="2" t="str">
        <f>IF(MONTH($B726+1)&lt;&gt;M726,"Month End","Not Month End")</f>
        <v>Not Month End</v>
      </c>
      <c r="X726" s="3">
        <f>DATE(R726-1,M726,D726)</f>
        <v>38855</v>
      </c>
      <c r="Z7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values(20070518, '2007-5-18',5, 18, 725, 'Friday', 'Fri', 'Weekday', 20, 105, '2007-5-14', 20070514, 5, 25, 'May', 'May', 2, 2007, 200705, 11, 4, 2007, 'Not Month End', '2006-5-18')</v>
      </c>
    </row>
    <row r="727" spans="1:26" x14ac:dyDescent="0.25">
      <c r="A727" s="2">
        <f>YEAR(B727)*10000+MONTH(B727)*100+DAY(B727)</f>
        <v>20070519</v>
      </c>
      <c r="B727" s="3">
        <f>B726+1</f>
        <v>39221</v>
      </c>
      <c r="C727" s="2">
        <f>WEEKDAY(B727,2)</f>
        <v>6</v>
      </c>
      <c r="D727" s="2">
        <f>DAY(B727)</f>
        <v>19</v>
      </c>
      <c r="E727" s="2">
        <f>IF(ISNUMBER(E726),E726+1,1)</f>
        <v>726</v>
      </c>
      <c r="F727" s="3" t="str">
        <f>VLOOKUP(C727,weekdays,2)</f>
        <v>Saturday</v>
      </c>
      <c r="G727" s="3" t="str">
        <f>VLOOKUP(C727,weekdays,3)</f>
        <v>Sat</v>
      </c>
      <c r="H727" s="2" t="str">
        <f>IF(C727&lt;=5,"Weekday","Weekend")</f>
        <v>Weekend</v>
      </c>
      <c r="I727" s="2">
        <f>WEEKNUM(B727,2)</f>
        <v>20</v>
      </c>
      <c r="J727" s="2">
        <f>IF(I727=I726,J726,J726+1)</f>
        <v>105</v>
      </c>
      <c r="K727" s="3">
        <f>B727+1-C727</f>
        <v>39216</v>
      </c>
      <c r="L727" s="2">
        <f>YEAR(K727)*10000+MONTH(K727)*100+DAY(K727)</f>
        <v>20070514</v>
      </c>
      <c r="M727" s="2">
        <f>MONTH(B727)</f>
        <v>5</v>
      </c>
      <c r="N727" s="2">
        <f>IF(M727=M726,N726,N726+1)</f>
        <v>25</v>
      </c>
      <c r="O727" s="3" t="str">
        <f>VLOOKUP(M$2:M$65536,months,2)</f>
        <v>May</v>
      </c>
      <c r="P727" s="3" t="str">
        <f>VLOOKUP(M$2:M$65536,months,3)</f>
        <v>May</v>
      </c>
      <c r="Q727" s="2">
        <f>IF(M$2:M$65536&lt;4,1,IF(M$2:M$65536&lt;7,2,IF(M$2:M$65536&lt;10,3,4)))</f>
        <v>2</v>
      </c>
      <c r="R727" s="2">
        <f>YEAR($B727)</f>
        <v>2007</v>
      </c>
      <c r="S727" s="2">
        <f>R727*100+M$2:M$65536</f>
        <v>200705</v>
      </c>
      <c r="T727" s="2">
        <f>IF(M$2:M$65536&lt;=6,M$2:M$65536+6,M$2:M$65536-6)</f>
        <v>11</v>
      </c>
      <c r="U727" s="2">
        <f>IF(M$2:M$65536&lt;4,3,IF(M$2:M$65536&lt;7,4,IF(M$2:M$65536&lt;10,1,2)))</f>
        <v>4</v>
      </c>
      <c r="V727" s="2">
        <f>IF(M$2:M$65536 &lt;= 6, R$2:R$2192, R$2:R$65536+1)</f>
        <v>2007</v>
      </c>
      <c r="W727" s="2" t="str">
        <f>IF(MONTH($B727+1)&lt;&gt;M727,"Month End","Not Month End")</f>
        <v>Not Month End</v>
      </c>
      <c r="X727" s="3">
        <f>DATE(R727-1,M727,D727)</f>
        <v>38856</v>
      </c>
      <c r="Z7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values(20070519, '2007-5-19',6, 19, 726, 'Saturday', 'Sat', 'Weekend', 20, 105, '2007-5-14', 20070514, 5, 25, 'May', 'May', 2, 2007, 200705, 11, 4, 2007, 'Not Month End', '2006-5-19')</v>
      </c>
    </row>
    <row r="728" spans="1:26" x14ac:dyDescent="0.25">
      <c r="A728" s="2">
        <f>YEAR(B728)*10000+MONTH(B728)*100+DAY(B728)</f>
        <v>20070520</v>
      </c>
      <c r="B728" s="3">
        <f>B727+1</f>
        <v>39222</v>
      </c>
      <c r="C728" s="2">
        <f>WEEKDAY(B728,2)</f>
        <v>7</v>
      </c>
      <c r="D728" s="2">
        <f>DAY(B728)</f>
        <v>20</v>
      </c>
      <c r="E728" s="2">
        <f>IF(ISNUMBER(E727),E727+1,1)</f>
        <v>727</v>
      </c>
      <c r="F728" s="3" t="str">
        <f>VLOOKUP(C728,weekdays,2)</f>
        <v>Sunday</v>
      </c>
      <c r="G728" s="3" t="str">
        <f>VLOOKUP(C728,weekdays,3)</f>
        <v>Sun</v>
      </c>
      <c r="H728" s="2" t="str">
        <f>IF(C728&lt;=5,"Weekday","Weekend")</f>
        <v>Weekend</v>
      </c>
      <c r="I728" s="2">
        <f>WEEKNUM(B728,2)</f>
        <v>20</v>
      </c>
      <c r="J728" s="2">
        <f>IF(I728=I727,J727,J727+1)</f>
        <v>105</v>
      </c>
      <c r="K728" s="3">
        <f>B728+1-C728</f>
        <v>39216</v>
      </c>
      <c r="L728" s="2">
        <f>YEAR(K728)*10000+MONTH(K728)*100+DAY(K728)</f>
        <v>20070514</v>
      </c>
      <c r="M728" s="2">
        <f>MONTH(B728)</f>
        <v>5</v>
      </c>
      <c r="N728" s="2">
        <f>IF(M728=M727,N727,N727+1)</f>
        <v>25</v>
      </c>
      <c r="O728" s="3" t="str">
        <f>VLOOKUP(M$2:M$65536,months,2)</f>
        <v>May</v>
      </c>
      <c r="P728" s="3" t="str">
        <f>VLOOKUP(M$2:M$65536,months,3)</f>
        <v>May</v>
      </c>
      <c r="Q728" s="2">
        <f>IF(M$2:M$65536&lt;4,1,IF(M$2:M$65536&lt;7,2,IF(M$2:M$65536&lt;10,3,4)))</f>
        <v>2</v>
      </c>
      <c r="R728" s="2">
        <f>YEAR($B728)</f>
        <v>2007</v>
      </c>
      <c r="S728" s="2">
        <f>R728*100+M$2:M$65536</f>
        <v>200705</v>
      </c>
      <c r="T728" s="2">
        <f>IF(M$2:M$65536&lt;=6,M$2:M$65536+6,M$2:M$65536-6)</f>
        <v>11</v>
      </c>
      <c r="U728" s="2">
        <f>IF(M$2:M$65536&lt;4,3,IF(M$2:M$65536&lt;7,4,IF(M$2:M$65536&lt;10,1,2)))</f>
        <v>4</v>
      </c>
      <c r="V728" s="2">
        <f>IF(M$2:M$65536 &lt;= 6, R$2:R$2192, R$2:R$65536+1)</f>
        <v>2007</v>
      </c>
      <c r="W728" s="2" t="str">
        <f>IF(MONTH($B728+1)&lt;&gt;M728,"Month End","Not Month End")</f>
        <v>Not Month End</v>
      </c>
      <c r="X728" s="3">
        <f>DATE(R728-1,M728,D728)</f>
        <v>38857</v>
      </c>
      <c r="Z7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values(20070520, '2007-5-20',7, 20, 727, 'Sunday', 'Sun', 'Weekend', 20, 105, '2007-5-14', 20070514, 5, 25, 'May', 'May', 2, 2007, 200705, 11, 4, 2007, 'Not Month End', '2006-5-20')</v>
      </c>
    </row>
    <row r="729" spans="1:26" x14ac:dyDescent="0.25">
      <c r="A729" s="2">
        <f>YEAR(B729)*10000+MONTH(B729)*100+DAY(B729)</f>
        <v>20070521</v>
      </c>
      <c r="B729" s="3">
        <f>B728+1</f>
        <v>39223</v>
      </c>
      <c r="C729" s="2">
        <f>WEEKDAY(B729,2)</f>
        <v>1</v>
      </c>
      <c r="D729" s="2">
        <f>DAY(B729)</f>
        <v>21</v>
      </c>
      <c r="E729" s="2">
        <f>IF(ISNUMBER(E728),E728+1,1)</f>
        <v>728</v>
      </c>
      <c r="F729" s="3" t="str">
        <f>VLOOKUP(C729,weekdays,2)</f>
        <v>Monday</v>
      </c>
      <c r="G729" s="3" t="str">
        <f>VLOOKUP(C729,weekdays,3)</f>
        <v>Mon</v>
      </c>
      <c r="H729" s="2" t="str">
        <f>IF(C729&lt;=5,"Weekday","Weekend")</f>
        <v>Weekday</v>
      </c>
      <c r="I729" s="2">
        <f>WEEKNUM(B729,2)</f>
        <v>21</v>
      </c>
      <c r="J729" s="2">
        <f>IF(I729=I728,J728,J728+1)</f>
        <v>106</v>
      </c>
      <c r="K729" s="3">
        <f>B729+1-C729</f>
        <v>39223</v>
      </c>
      <c r="L729" s="2">
        <f>YEAR(K729)*10000+MONTH(K729)*100+DAY(K729)</f>
        <v>20070521</v>
      </c>
      <c r="M729" s="2">
        <f>MONTH(B729)</f>
        <v>5</v>
      </c>
      <c r="N729" s="2">
        <f>IF(M729=M728,N728,N728+1)</f>
        <v>25</v>
      </c>
      <c r="O729" s="3" t="str">
        <f>VLOOKUP(M$2:M$65536,months,2)</f>
        <v>May</v>
      </c>
      <c r="P729" s="3" t="str">
        <f>VLOOKUP(M$2:M$65536,months,3)</f>
        <v>May</v>
      </c>
      <c r="Q729" s="2">
        <f>IF(M$2:M$65536&lt;4,1,IF(M$2:M$65536&lt;7,2,IF(M$2:M$65536&lt;10,3,4)))</f>
        <v>2</v>
      </c>
      <c r="R729" s="2">
        <f>YEAR($B729)</f>
        <v>2007</v>
      </c>
      <c r="S729" s="2">
        <f>R729*100+M$2:M$65536</f>
        <v>200705</v>
      </c>
      <c r="T729" s="2">
        <f>IF(M$2:M$65536&lt;=6,M$2:M$65536+6,M$2:M$65536-6)</f>
        <v>11</v>
      </c>
      <c r="U729" s="2">
        <f>IF(M$2:M$65536&lt;4,3,IF(M$2:M$65536&lt;7,4,IF(M$2:M$65536&lt;10,1,2)))</f>
        <v>4</v>
      </c>
      <c r="V729" s="2">
        <f>IF(M$2:M$65536 &lt;= 6, R$2:R$2192, R$2:R$65536+1)</f>
        <v>2007</v>
      </c>
      <c r="W729" s="2" t="str">
        <f>IF(MONTH($B729+1)&lt;&gt;M729,"Month End","Not Month End")</f>
        <v>Not Month End</v>
      </c>
      <c r="X729" s="3">
        <f>DATE(R729-1,M729,D729)</f>
        <v>38858</v>
      </c>
      <c r="Z7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values(20070521, '2007-5-21',1, 21, 728, 'Monday', 'Mon', 'Weekday', 21, 106, '2007-5-21', 20070521, 5, 25, 'May', 'May', 2, 2007, 200705, 11, 4, 2007, 'Not Month End', '2006-5-21')</v>
      </c>
    </row>
    <row r="730" spans="1:26" x14ac:dyDescent="0.25">
      <c r="A730" s="2">
        <f>YEAR(B730)*10000+MONTH(B730)*100+DAY(B730)</f>
        <v>20070522</v>
      </c>
      <c r="B730" s="3">
        <f>B729+1</f>
        <v>39224</v>
      </c>
      <c r="C730" s="2">
        <f>WEEKDAY(B730,2)</f>
        <v>2</v>
      </c>
      <c r="D730" s="2">
        <f>DAY(B730)</f>
        <v>22</v>
      </c>
      <c r="E730" s="2">
        <f>IF(ISNUMBER(E729),E729+1,1)</f>
        <v>729</v>
      </c>
      <c r="F730" s="3" t="str">
        <f>VLOOKUP(C730,weekdays,2)</f>
        <v>Tuesday</v>
      </c>
      <c r="G730" s="3" t="str">
        <f>VLOOKUP(C730,weekdays,3)</f>
        <v>Tue</v>
      </c>
      <c r="H730" s="2" t="str">
        <f>IF(C730&lt;=5,"Weekday","Weekend")</f>
        <v>Weekday</v>
      </c>
      <c r="I730" s="2">
        <f>WEEKNUM(B730,2)</f>
        <v>21</v>
      </c>
      <c r="J730" s="2">
        <f>IF(I730=I729,J729,J729+1)</f>
        <v>106</v>
      </c>
      <c r="K730" s="3">
        <f>B730+1-C730</f>
        <v>39223</v>
      </c>
      <c r="L730" s="2">
        <f>YEAR(K730)*10000+MONTH(K730)*100+DAY(K730)</f>
        <v>20070521</v>
      </c>
      <c r="M730" s="2">
        <f>MONTH(B730)</f>
        <v>5</v>
      </c>
      <c r="N730" s="2">
        <f>IF(M730=M729,N729,N729+1)</f>
        <v>25</v>
      </c>
      <c r="O730" s="3" t="str">
        <f>VLOOKUP(M$2:M$65536,months,2)</f>
        <v>May</v>
      </c>
      <c r="P730" s="3" t="str">
        <f>VLOOKUP(M$2:M$65536,months,3)</f>
        <v>May</v>
      </c>
      <c r="Q730" s="2">
        <f>IF(M$2:M$65536&lt;4,1,IF(M$2:M$65536&lt;7,2,IF(M$2:M$65536&lt;10,3,4)))</f>
        <v>2</v>
      </c>
      <c r="R730" s="2">
        <f>YEAR($B730)</f>
        <v>2007</v>
      </c>
      <c r="S730" s="2">
        <f>R730*100+M$2:M$65536</f>
        <v>200705</v>
      </c>
      <c r="T730" s="2">
        <f>IF(M$2:M$65536&lt;=6,M$2:M$65536+6,M$2:M$65536-6)</f>
        <v>11</v>
      </c>
      <c r="U730" s="2">
        <f>IF(M$2:M$65536&lt;4,3,IF(M$2:M$65536&lt;7,4,IF(M$2:M$65536&lt;10,1,2)))</f>
        <v>4</v>
      </c>
      <c r="V730" s="2">
        <f>IF(M$2:M$65536 &lt;= 6, R$2:R$2192, R$2:R$65536+1)</f>
        <v>2007</v>
      </c>
      <c r="W730" s="2" t="str">
        <f>IF(MONTH($B730+1)&lt;&gt;M730,"Month End","Not Month End")</f>
        <v>Not Month End</v>
      </c>
      <c r="X730" s="3">
        <f>DATE(R730-1,M730,D730)</f>
        <v>38859</v>
      </c>
      <c r="Z7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values(20070522, '2007-5-22',2, 22, 729, 'Tuesday', 'Tue', 'Weekday', 21, 106, '2007-5-21', 20070521, 5, 25, 'May', 'May', 2, 2007, 200705, 11, 4, 2007, 'Not Month End', '2006-5-22')</v>
      </c>
    </row>
    <row r="731" spans="1:26" x14ac:dyDescent="0.25">
      <c r="A731" s="2">
        <f>YEAR(B731)*10000+MONTH(B731)*100+DAY(B731)</f>
        <v>20070523</v>
      </c>
      <c r="B731" s="3">
        <f>B730+1</f>
        <v>39225</v>
      </c>
      <c r="C731" s="2">
        <f>WEEKDAY(B731,2)</f>
        <v>3</v>
      </c>
      <c r="D731" s="2">
        <f>DAY(B731)</f>
        <v>23</v>
      </c>
      <c r="E731" s="2">
        <f>IF(ISNUMBER(E730),E730+1,1)</f>
        <v>730</v>
      </c>
      <c r="F731" s="3" t="str">
        <f>VLOOKUP(C731,weekdays,2)</f>
        <v>Wednesday</v>
      </c>
      <c r="G731" s="3" t="str">
        <f>VLOOKUP(C731,weekdays,3)</f>
        <v>Wed</v>
      </c>
      <c r="H731" s="2" t="str">
        <f>IF(C731&lt;=5,"Weekday","Weekend")</f>
        <v>Weekday</v>
      </c>
      <c r="I731" s="2">
        <f>WEEKNUM(B731,2)</f>
        <v>21</v>
      </c>
      <c r="J731" s="2">
        <f>IF(I731=I730,J730,J730+1)</f>
        <v>106</v>
      </c>
      <c r="K731" s="3">
        <f>B731+1-C731</f>
        <v>39223</v>
      </c>
      <c r="L731" s="2">
        <f>YEAR(K731)*10000+MONTH(K731)*100+DAY(K731)</f>
        <v>20070521</v>
      </c>
      <c r="M731" s="2">
        <f>MONTH(B731)</f>
        <v>5</v>
      </c>
      <c r="N731" s="2">
        <f>IF(M731=M730,N730,N730+1)</f>
        <v>25</v>
      </c>
      <c r="O731" s="3" t="str">
        <f>VLOOKUP(M$2:M$65536,months,2)</f>
        <v>May</v>
      </c>
      <c r="P731" s="3" t="str">
        <f>VLOOKUP(M$2:M$65536,months,3)</f>
        <v>May</v>
      </c>
      <c r="Q731" s="2">
        <f>IF(M$2:M$65536&lt;4,1,IF(M$2:M$65536&lt;7,2,IF(M$2:M$65536&lt;10,3,4)))</f>
        <v>2</v>
      </c>
      <c r="R731" s="2">
        <f>YEAR($B731)</f>
        <v>2007</v>
      </c>
      <c r="S731" s="2">
        <f>R731*100+M$2:M$65536</f>
        <v>200705</v>
      </c>
      <c r="T731" s="2">
        <f>IF(M$2:M$65536&lt;=6,M$2:M$65536+6,M$2:M$65536-6)</f>
        <v>11</v>
      </c>
      <c r="U731" s="2">
        <f>IF(M$2:M$65536&lt;4,3,IF(M$2:M$65536&lt;7,4,IF(M$2:M$65536&lt;10,1,2)))</f>
        <v>4</v>
      </c>
      <c r="V731" s="2">
        <f>IF(M$2:M$65536 &lt;= 6, R$2:R$2192, R$2:R$65536+1)</f>
        <v>2007</v>
      </c>
      <c r="W731" s="2" t="str">
        <f>IF(MONTH($B731+1)&lt;&gt;M731,"Month End","Not Month End")</f>
        <v>Not Month End</v>
      </c>
      <c r="X731" s="3">
        <f>DATE(R731-1,M731,D731)</f>
        <v>38860</v>
      </c>
      <c r="Z7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values(20070523, '2007-5-23',3, 23, 730, 'Wednesday', 'Wed', 'Weekday', 21, 106, '2007-5-21', 20070521, 5, 25, 'May', 'May', 2, 2007, 200705, 11, 4, 2007, 'Not Month End', '2006-5-23')</v>
      </c>
    </row>
    <row r="732" spans="1:26" x14ac:dyDescent="0.25">
      <c r="A732" s="2">
        <f>YEAR(B732)*10000+MONTH(B732)*100+DAY(B732)</f>
        <v>20070524</v>
      </c>
      <c r="B732" s="3">
        <f>B731+1</f>
        <v>39226</v>
      </c>
      <c r="C732" s="2">
        <f>WEEKDAY(B732,2)</f>
        <v>4</v>
      </c>
      <c r="D732" s="2">
        <f>DAY(B732)</f>
        <v>24</v>
      </c>
      <c r="E732" s="2">
        <f>IF(ISNUMBER(E731),E731+1,1)</f>
        <v>731</v>
      </c>
      <c r="F732" s="3" t="str">
        <f>VLOOKUP(C732,weekdays,2)</f>
        <v>Thursday</v>
      </c>
      <c r="G732" s="3" t="str">
        <f>VLOOKUP(C732,weekdays,3)</f>
        <v>Thu</v>
      </c>
      <c r="H732" s="2" t="str">
        <f>IF(C732&lt;=5,"Weekday","Weekend")</f>
        <v>Weekday</v>
      </c>
      <c r="I732" s="2">
        <f>WEEKNUM(B732,2)</f>
        <v>21</v>
      </c>
      <c r="J732" s="2">
        <f>IF(I732=I731,J731,J731+1)</f>
        <v>106</v>
      </c>
      <c r="K732" s="3">
        <f>B732+1-C732</f>
        <v>39223</v>
      </c>
      <c r="L732" s="2">
        <f>YEAR(K732)*10000+MONTH(K732)*100+DAY(K732)</f>
        <v>20070521</v>
      </c>
      <c r="M732" s="2">
        <f>MONTH(B732)</f>
        <v>5</v>
      </c>
      <c r="N732" s="2">
        <f>IF(M732=M731,N731,N731+1)</f>
        <v>25</v>
      </c>
      <c r="O732" s="3" t="str">
        <f>VLOOKUP(M$2:M$65536,months,2)</f>
        <v>May</v>
      </c>
      <c r="P732" s="3" t="str">
        <f>VLOOKUP(M$2:M$65536,months,3)</f>
        <v>May</v>
      </c>
      <c r="Q732" s="2">
        <f>IF(M$2:M$65536&lt;4,1,IF(M$2:M$65536&lt;7,2,IF(M$2:M$65536&lt;10,3,4)))</f>
        <v>2</v>
      </c>
      <c r="R732" s="2">
        <f>YEAR($B732)</f>
        <v>2007</v>
      </c>
      <c r="S732" s="2">
        <f>R732*100+M$2:M$65536</f>
        <v>200705</v>
      </c>
      <c r="T732" s="2">
        <f>IF(M$2:M$65536&lt;=6,M$2:M$65536+6,M$2:M$65536-6)</f>
        <v>11</v>
      </c>
      <c r="U732" s="2">
        <f>IF(M$2:M$65536&lt;4,3,IF(M$2:M$65536&lt;7,4,IF(M$2:M$65536&lt;10,1,2)))</f>
        <v>4</v>
      </c>
      <c r="V732" s="2">
        <f>IF(M$2:M$65536 &lt;= 6, R$2:R$2192, R$2:R$65536+1)</f>
        <v>2007</v>
      </c>
      <c r="W732" s="2" t="str">
        <f>IF(MONTH($B732+1)&lt;&gt;M732,"Month End","Not Month End")</f>
        <v>Not Month End</v>
      </c>
      <c r="X732" s="3">
        <f>DATE(R732-1,M732,D732)</f>
        <v>38861</v>
      </c>
      <c r="Z7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values(20070524, '2007-5-24',4, 24, 731, 'Thursday', 'Thu', 'Weekday', 21, 106, '2007-5-21', 20070521, 5, 25, 'May', 'May', 2, 2007, 200705, 11, 4, 2007, 'Not Month End', '2006-5-24')</v>
      </c>
    </row>
    <row r="733" spans="1:26" x14ac:dyDescent="0.25">
      <c r="A733" s="2">
        <f>YEAR(B733)*10000+MONTH(B733)*100+DAY(B733)</f>
        <v>20070525</v>
      </c>
      <c r="B733" s="3">
        <f>B732+1</f>
        <v>39227</v>
      </c>
      <c r="C733" s="2">
        <f>WEEKDAY(B733,2)</f>
        <v>5</v>
      </c>
      <c r="D733" s="2">
        <f>DAY(B733)</f>
        <v>25</v>
      </c>
      <c r="E733" s="2">
        <f>IF(ISNUMBER(E732),E732+1,1)</f>
        <v>732</v>
      </c>
      <c r="F733" s="3" t="str">
        <f>VLOOKUP(C733,weekdays,2)</f>
        <v>Friday</v>
      </c>
      <c r="G733" s="3" t="str">
        <f>VLOOKUP(C733,weekdays,3)</f>
        <v>Fri</v>
      </c>
      <c r="H733" s="2" t="str">
        <f>IF(C733&lt;=5,"Weekday","Weekend")</f>
        <v>Weekday</v>
      </c>
      <c r="I733" s="2">
        <f>WEEKNUM(B733,2)</f>
        <v>21</v>
      </c>
      <c r="J733" s="2">
        <f>IF(I733=I732,J732,J732+1)</f>
        <v>106</v>
      </c>
      <c r="K733" s="3">
        <f>B733+1-C733</f>
        <v>39223</v>
      </c>
      <c r="L733" s="2">
        <f>YEAR(K733)*10000+MONTH(K733)*100+DAY(K733)</f>
        <v>20070521</v>
      </c>
      <c r="M733" s="2">
        <f>MONTH(B733)</f>
        <v>5</v>
      </c>
      <c r="N733" s="2">
        <f>IF(M733=M732,N732,N732+1)</f>
        <v>25</v>
      </c>
      <c r="O733" s="3" t="str">
        <f>VLOOKUP(M$2:M$65536,months,2)</f>
        <v>May</v>
      </c>
      <c r="P733" s="3" t="str">
        <f>VLOOKUP(M$2:M$65536,months,3)</f>
        <v>May</v>
      </c>
      <c r="Q733" s="2">
        <f>IF(M$2:M$65536&lt;4,1,IF(M$2:M$65536&lt;7,2,IF(M$2:M$65536&lt;10,3,4)))</f>
        <v>2</v>
      </c>
      <c r="R733" s="2">
        <f>YEAR($B733)</f>
        <v>2007</v>
      </c>
      <c r="S733" s="2">
        <f>R733*100+M$2:M$65536</f>
        <v>200705</v>
      </c>
      <c r="T733" s="2">
        <f>IF(M$2:M$65536&lt;=6,M$2:M$65536+6,M$2:M$65536-6)</f>
        <v>11</v>
      </c>
      <c r="U733" s="2">
        <f>IF(M$2:M$65536&lt;4,3,IF(M$2:M$65536&lt;7,4,IF(M$2:M$65536&lt;10,1,2)))</f>
        <v>4</v>
      </c>
      <c r="V733" s="2">
        <f>IF(M$2:M$65536 &lt;= 6, R$2:R$2192, R$2:R$65536+1)</f>
        <v>2007</v>
      </c>
      <c r="W733" s="2" t="str">
        <f>IF(MONTH($B733+1)&lt;&gt;M733,"Month End","Not Month End")</f>
        <v>Not Month End</v>
      </c>
      <c r="X733" s="3">
        <f>DATE(R733-1,M733,D733)</f>
        <v>38862</v>
      </c>
      <c r="Z7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values(20070525, '2007-5-25',5, 25, 732, 'Friday', 'Fri', 'Weekday', 21, 106, '2007-5-21', 20070521, 5, 25, 'May', 'May', 2, 2007, 200705, 11, 4, 2007, 'Not Month End', '2006-5-25')</v>
      </c>
    </row>
    <row r="734" spans="1:26" x14ac:dyDescent="0.25">
      <c r="A734" s="2">
        <f>YEAR(B734)*10000+MONTH(B734)*100+DAY(B734)</f>
        <v>20070526</v>
      </c>
      <c r="B734" s="3">
        <f>B733+1</f>
        <v>39228</v>
      </c>
      <c r="C734" s="2">
        <f>WEEKDAY(B734,2)</f>
        <v>6</v>
      </c>
      <c r="D734" s="2">
        <f>DAY(B734)</f>
        <v>26</v>
      </c>
      <c r="E734" s="2">
        <f>IF(ISNUMBER(E733),E733+1,1)</f>
        <v>733</v>
      </c>
      <c r="F734" s="3" t="str">
        <f>VLOOKUP(C734,weekdays,2)</f>
        <v>Saturday</v>
      </c>
      <c r="G734" s="3" t="str">
        <f>VLOOKUP(C734,weekdays,3)</f>
        <v>Sat</v>
      </c>
      <c r="H734" s="2" t="str">
        <f>IF(C734&lt;=5,"Weekday","Weekend")</f>
        <v>Weekend</v>
      </c>
      <c r="I734" s="2">
        <f>WEEKNUM(B734,2)</f>
        <v>21</v>
      </c>
      <c r="J734" s="2">
        <f>IF(I734=I733,J733,J733+1)</f>
        <v>106</v>
      </c>
      <c r="K734" s="3">
        <f>B734+1-C734</f>
        <v>39223</v>
      </c>
      <c r="L734" s="2">
        <f>YEAR(K734)*10000+MONTH(K734)*100+DAY(K734)</f>
        <v>20070521</v>
      </c>
      <c r="M734" s="2">
        <f>MONTH(B734)</f>
        <v>5</v>
      </c>
      <c r="N734" s="2">
        <f>IF(M734=M733,N733,N733+1)</f>
        <v>25</v>
      </c>
      <c r="O734" s="3" t="str">
        <f>VLOOKUP(M$2:M$65536,months,2)</f>
        <v>May</v>
      </c>
      <c r="P734" s="3" t="str">
        <f>VLOOKUP(M$2:M$65536,months,3)</f>
        <v>May</v>
      </c>
      <c r="Q734" s="2">
        <f>IF(M$2:M$65536&lt;4,1,IF(M$2:M$65536&lt;7,2,IF(M$2:M$65536&lt;10,3,4)))</f>
        <v>2</v>
      </c>
      <c r="R734" s="2">
        <f>YEAR($B734)</f>
        <v>2007</v>
      </c>
      <c r="S734" s="2">
        <f>R734*100+M$2:M$65536</f>
        <v>200705</v>
      </c>
      <c r="T734" s="2">
        <f>IF(M$2:M$65536&lt;=6,M$2:M$65536+6,M$2:M$65536-6)</f>
        <v>11</v>
      </c>
      <c r="U734" s="2">
        <f>IF(M$2:M$65536&lt;4,3,IF(M$2:M$65536&lt;7,4,IF(M$2:M$65536&lt;10,1,2)))</f>
        <v>4</v>
      </c>
      <c r="V734" s="2">
        <f>IF(M$2:M$65536 &lt;= 6, R$2:R$2192, R$2:R$65536+1)</f>
        <v>2007</v>
      </c>
      <c r="W734" s="2" t="str">
        <f>IF(MONTH($B734+1)&lt;&gt;M734,"Month End","Not Month End")</f>
        <v>Not Month End</v>
      </c>
      <c r="X734" s="3">
        <f>DATE(R734-1,M734,D734)</f>
        <v>38863</v>
      </c>
      <c r="Z7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values(20070526, '2007-5-26',6, 26, 733, 'Saturday', 'Sat', 'Weekend', 21, 106, '2007-5-21', 20070521, 5, 25, 'May', 'May', 2, 2007, 200705, 11, 4, 2007, 'Not Month End', '2006-5-26')</v>
      </c>
    </row>
    <row r="735" spans="1:26" x14ac:dyDescent="0.25">
      <c r="A735" s="2">
        <f>YEAR(B735)*10000+MONTH(B735)*100+DAY(B735)</f>
        <v>20070527</v>
      </c>
      <c r="B735" s="3">
        <f>B734+1</f>
        <v>39229</v>
      </c>
      <c r="C735" s="2">
        <f>WEEKDAY(B735,2)</f>
        <v>7</v>
      </c>
      <c r="D735" s="2">
        <f>DAY(B735)</f>
        <v>27</v>
      </c>
      <c r="E735" s="2">
        <f>IF(ISNUMBER(E734),E734+1,1)</f>
        <v>734</v>
      </c>
      <c r="F735" s="3" t="str">
        <f>VLOOKUP(C735,weekdays,2)</f>
        <v>Sunday</v>
      </c>
      <c r="G735" s="3" t="str">
        <f>VLOOKUP(C735,weekdays,3)</f>
        <v>Sun</v>
      </c>
      <c r="H735" s="2" t="str">
        <f>IF(C735&lt;=5,"Weekday","Weekend")</f>
        <v>Weekend</v>
      </c>
      <c r="I735" s="2">
        <f>WEEKNUM(B735,2)</f>
        <v>21</v>
      </c>
      <c r="J735" s="2">
        <f>IF(I735=I734,J734,J734+1)</f>
        <v>106</v>
      </c>
      <c r="K735" s="3">
        <f>B735+1-C735</f>
        <v>39223</v>
      </c>
      <c r="L735" s="2">
        <f>YEAR(K735)*10000+MONTH(K735)*100+DAY(K735)</f>
        <v>20070521</v>
      </c>
      <c r="M735" s="2">
        <f>MONTH(B735)</f>
        <v>5</v>
      </c>
      <c r="N735" s="2">
        <f>IF(M735=M734,N734,N734+1)</f>
        <v>25</v>
      </c>
      <c r="O735" s="3" t="str">
        <f>VLOOKUP(M$2:M$65536,months,2)</f>
        <v>May</v>
      </c>
      <c r="P735" s="3" t="str">
        <f>VLOOKUP(M$2:M$65536,months,3)</f>
        <v>May</v>
      </c>
      <c r="Q735" s="2">
        <f>IF(M$2:M$65536&lt;4,1,IF(M$2:M$65536&lt;7,2,IF(M$2:M$65536&lt;10,3,4)))</f>
        <v>2</v>
      </c>
      <c r="R735" s="2">
        <f>YEAR($B735)</f>
        <v>2007</v>
      </c>
      <c r="S735" s="2">
        <f>R735*100+M$2:M$65536</f>
        <v>200705</v>
      </c>
      <c r="T735" s="2">
        <f>IF(M$2:M$65536&lt;=6,M$2:M$65536+6,M$2:M$65536-6)</f>
        <v>11</v>
      </c>
      <c r="U735" s="2">
        <f>IF(M$2:M$65536&lt;4,3,IF(M$2:M$65536&lt;7,4,IF(M$2:M$65536&lt;10,1,2)))</f>
        <v>4</v>
      </c>
      <c r="V735" s="2">
        <f>IF(M$2:M$65536 &lt;= 6, R$2:R$2192, R$2:R$65536+1)</f>
        <v>2007</v>
      </c>
      <c r="W735" s="2" t="str">
        <f>IF(MONTH($B735+1)&lt;&gt;M735,"Month End","Not Month End")</f>
        <v>Not Month End</v>
      </c>
      <c r="X735" s="3">
        <f>DATE(R735-1,M735,D735)</f>
        <v>38864</v>
      </c>
      <c r="Z7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values(20070527, '2007-5-27',7, 27, 734, 'Sunday', 'Sun', 'Weekend', 21, 106, '2007-5-21', 20070521, 5, 25, 'May', 'May', 2, 2007, 200705, 11, 4, 2007, 'Not Month End', '2006-5-27')</v>
      </c>
    </row>
    <row r="736" spans="1:26" x14ac:dyDescent="0.25">
      <c r="A736" s="2">
        <f>YEAR(B736)*10000+MONTH(B736)*100+DAY(B736)</f>
        <v>20070528</v>
      </c>
      <c r="B736" s="3">
        <f>B735+1</f>
        <v>39230</v>
      </c>
      <c r="C736" s="2">
        <f>WEEKDAY(B736,2)</f>
        <v>1</v>
      </c>
      <c r="D736" s="2">
        <f>DAY(B736)</f>
        <v>28</v>
      </c>
      <c r="E736" s="2">
        <f>IF(ISNUMBER(E735),E735+1,1)</f>
        <v>735</v>
      </c>
      <c r="F736" s="3" t="str">
        <f>VLOOKUP(C736,weekdays,2)</f>
        <v>Monday</v>
      </c>
      <c r="G736" s="3" t="str">
        <f>VLOOKUP(C736,weekdays,3)</f>
        <v>Mon</v>
      </c>
      <c r="H736" s="2" t="str">
        <f>IF(C736&lt;=5,"Weekday","Weekend")</f>
        <v>Weekday</v>
      </c>
      <c r="I736" s="2">
        <f>WEEKNUM(B736,2)</f>
        <v>22</v>
      </c>
      <c r="J736" s="2">
        <f>IF(I736=I735,J735,J735+1)</f>
        <v>107</v>
      </c>
      <c r="K736" s="3">
        <f>B736+1-C736</f>
        <v>39230</v>
      </c>
      <c r="L736" s="2">
        <f>YEAR(K736)*10000+MONTH(K736)*100+DAY(K736)</f>
        <v>20070528</v>
      </c>
      <c r="M736" s="2">
        <f>MONTH(B736)</f>
        <v>5</v>
      </c>
      <c r="N736" s="2">
        <f>IF(M736=M735,N735,N735+1)</f>
        <v>25</v>
      </c>
      <c r="O736" s="3" t="str">
        <f>VLOOKUP(M$2:M$65536,months,2)</f>
        <v>May</v>
      </c>
      <c r="P736" s="3" t="str">
        <f>VLOOKUP(M$2:M$65536,months,3)</f>
        <v>May</v>
      </c>
      <c r="Q736" s="2">
        <f>IF(M$2:M$65536&lt;4,1,IF(M$2:M$65536&lt;7,2,IF(M$2:M$65536&lt;10,3,4)))</f>
        <v>2</v>
      </c>
      <c r="R736" s="2">
        <f>YEAR($B736)</f>
        <v>2007</v>
      </c>
      <c r="S736" s="2">
        <f>R736*100+M$2:M$65536</f>
        <v>200705</v>
      </c>
      <c r="T736" s="2">
        <f>IF(M$2:M$65536&lt;=6,M$2:M$65536+6,M$2:M$65536-6)</f>
        <v>11</v>
      </c>
      <c r="U736" s="2">
        <f>IF(M$2:M$65536&lt;4,3,IF(M$2:M$65536&lt;7,4,IF(M$2:M$65536&lt;10,1,2)))</f>
        <v>4</v>
      </c>
      <c r="V736" s="2">
        <f>IF(M$2:M$65536 &lt;= 6, R$2:R$2192, R$2:R$65536+1)</f>
        <v>2007</v>
      </c>
      <c r="W736" s="2" t="str">
        <f>IF(MONTH($B736+1)&lt;&gt;M736,"Month End","Not Month End")</f>
        <v>Not Month End</v>
      </c>
      <c r="X736" s="3">
        <f>DATE(R736-1,M736,D736)</f>
        <v>38865</v>
      </c>
      <c r="Z7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values(20070528, '2007-5-28',1, 28, 735, 'Monday', 'Mon', 'Weekday', 22, 107, '2007-5-28', 20070528, 5, 25, 'May', 'May', 2, 2007, 200705, 11, 4, 2007, 'Not Month End', '2006-5-28')</v>
      </c>
    </row>
    <row r="737" spans="1:26" x14ac:dyDescent="0.25">
      <c r="A737" s="2">
        <f>YEAR(B737)*10000+MONTH(B737)*100+DAY(B737)</f>
        <v>20070529</v>
      </c>
      <c r="B737" s="3">
        <f>B736+1</f>
        <v>39231</v>
      </c>
      <c r="C737" s="2">
        <f>WEEKDAY(B737,2)</f>
        <v>2</v>
      </c>
      <c r="D737" s="2">
        <f>DAY(B737)</f>
        <v>29</v>
      </c>
      <c r="E737" s="2">
        <f>IF(ISNUMBER(E736),E736+1,1)</f>
        <v>736</v>
      </c>
      <c r="F737" s="3" t="str">
        <f>VLOOKUP(C737,weekdays,2)</f>
        <v>Tuesday</v>
      </c>
      <c r="G737" s="3" t="str">
        <f>VLOOKUP(C737,weekdays,3)</f>
        <v>Tue</v>
      </c>
      <c r="H737" s="2" t="str">
        <f>IF(C737&lt;=5,"Weekday","Weekend")</f>
        <v>Weekday</v>
      </c>
      <c r="I737" s="2">
        <f>WEEKNUM(B737,2)</f>
        <v>22</v>
      </c>
      <c r="J737" s="2">
        <f>IF(I737=I736,J736,J736+1)</f>
        <v>107</v>
      </c>
      <c r="K737" s="3">
        <f>B737+1-C737</f>
        <v>39230</v>
      </c>
      <c r="L737" s="2">
        <f>YEAR(K737)*10000+MONTH(K737)*100+DAY(K737)</f>
        <v>20070528</v>
      </c>
      <c r="M737" s="2">
        <f>MONTH(B737)</f>
        <v>5</v>
      </c>
      <c r="N737" s="2">
        <f>IF(M737=M736,N736,N736+1)</f>
        <v>25</v>
      </c>
      <c r="O737" s="3" t="str">
        <f>VLOOKUP(M$2:M$65536,months,2)</f>
        <v>May</v>
      </c>
      <c r="P737" s="3" t="str">
        <f>VLOOKUP(M$2:M$65536,months,3)</f>
        <v>May</v>
      </c>
      <c r="Q737" s="2">
        <f>IF(M$2:M$65536&lt;4,1,IF(M$2:M$65536&lt;7,2,IF(M$2:M$65536&lt;10,3,4)))</f>
        <v>2</v>
      </c>
      <c r="R737" s="2">
        <f>YEAR($B737)</f>
        <v>2007</v>
      </c>
      <c r="S737" s="2">
        <f>R737*100+M$2:M$65536</f>
        <v>200705</v>
      </c>
      <c r="T737" s="2">
        <f>IF(M$2:M$65536&lt;=6,M$2:M$65536+6,M$2:M$65536-6)</f>
        <v>11</v>
      </c>
      <c r="U737" s="2">
        <f>IF(M$2:M$65536&lt;4,3,IF(M$2:M$65536&lt;7,4,IF(M$2:M$65536&lt;10,1,2)))</f>
        <v>4</v>
      </c>
      <c r="V737" s="2">
        <f>IF(M$2:M$65536 &lt;= 6, R$2:R$2192, R$2:R$65536+1)</f>
        <v>2007</v>
      </c>
      <c r="W737" s="2" t="str">
        <f>IF(MONTH($B737+1)&lt;&gt;M737,"Month End","Not Month End")</f>
        <v>Not Month End</v>
      </c>
      <c r="X737" s="3">
        <f>DATE(R737-1,M737,D737)</f>
        <v>38866</v>
      </c>
      <c r="Z7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values(20070529, '2007-5-29',2, 29, 736, 'Tuesday', 'Tue', 'Weekday', 22, 107, '2007-5-28', 20070528, 5, 25, 'May', 'May', 2, 2007, 200705, 11, 4, 2007, 'Not Month End', '2006-5-29')</v>
      </c>
    </row>
    <row r="738" spans="1:26" x14ac:dyDescent="0.25">
      <c r="A738" s="2">
        <f>YEAR(B738)*10000+MONTH(B738)*100+DAY(B738)</f>
        <v>20070530</v>
      </c>
      <c r="B738" s="3">
        <f>B737+1</f>
        <v>39232</v>
      </c>
      <c r="C738" s="2">
        <f>WEEKDAY(B738,2)</f>
        <v>3</v>
      </c>
      <c r="D738" s="2">
        <f>DAY(B738)</f>
        <v>30</v>
      </c>
      <c r="E738" s="2">
        <f>IF(ISNUMBER(E737),E737+1,1)</f>
        <v>737</v>
      </c>
      <c r="F738" s="3" t="str">
        <f>VLOOKUP(C738,weekdays,2)</f>
        <v>Wednesday</v>
      </c>
      <c r="G738" s="3" t="str">
        <f>VLOOKUP(C738,weekdays,3)</f>
        <v>Wed</v>
      </c>
      <c r="H738" s="2" t="str">
        <f>IF(C738&lt;=5,"Weekday","Weekend")</f>
        <v>Weekday</v>
      </c>
      <c r="I738" s="2">
        <f>WEEKNUM(B738,2)</f>
        <v>22</v>
      </c>
      <c r="J738" s="2">
        <f>IF(I738=I737,J737,J737+1)</f>
        <v>107</v>
      </c>
      <c r="K738" s="3">
        <f>B738+1-C738</f>
        <v>39230</v>
      </c>
      <c r="L738" s="2">
        <f>YEAR(K738)*10000+MONTH(K738)*100+DAY(K738)</f>
        <v>20070528</v>
      </c>
      <c r="M738" s="2">
        <f>MONTH(B738)</f>
        <v>5</v>
      </c>
      <c r="N738" s="2">
        <f>IF(M738=M737,N737,N737+1)</f>
        <v>25</v>
      </c>
      <c r="O738" s="3" t="str">
        <f>VLOOKUP(M$2:M$65536,months,2)</f>
        <v>May</v>
      </c>
      <c r="P738" s="3" t="str">
        <f>VLOOKUP(M$2:M$65536,months,3)</f>
        <v>May</v>
      </c>
      <c r="Q738" s="2">
        <f>IF(M$2:M$65536&lt;4,1,IF(M$2:M$65536&lt;7,2,IF(M$2:M$65536&lt;10,3,4)))</f>
        <v>2</v>
      </c>
      <c r="R738" s="2">
        <f>YEAR($B738)</f>
        <v>2007</v>
      </c>
      <c r="S738" s="2">
        <f>R738*100+M$2:M$65536</f>
        <v>200705</v>
      </c>
      <c r="T738" s="2">
        <f>IF(M$2:M$65536&lt;=6,M$2:M$65536+6,M$2:M$65536-6)</f>
        <v>11</v>
      </c>
      <c r="U738" s="2">
        <f>IF(M$2:M$65536&lt;4,3,IF(M$2:M$65536&lt;7,4,IF(M$2:M$65536&lt;10,1,2)))</f>
        <v>4</v>
      </c>
      <c r="V738" s="2">
        <f>IF(M$2:M$65536 &lt;= 6, R$2:R$2192, R$2:R$65536+1)</f>
        <v>2007</v>
      </c>
      <c r="W738" s="2" t="str">
        <f>IF(MONTH($B738+1)&lt;&gt;M738,"Month End","Not Month End")</f>
        <v>Not Month End</v>
      </c>
      <c r="X738" s="3">
        <f>DATE(R738-1,M738,D738)</f>
        <v>38867</v>
      </c>
      <c r="Z7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values(20070530, '2007-5-30',3, 30, 737, 'Wednesday', 'Wed', 'Weekday', 22, 107, '2007-5-28', 20070528, 5, 25, 'May', 'May', 2, 2007, 200705, 11, 4, 2007, 'Not Month End', '2006-5-30')</v>
      </c>
    </row>
    <row r="739" spans="1:26" x14ac:dyDescent="0.25">
      <c r="A739" s="2">
        <f>YEAR(B739)*10000+MONTH(B739)*100+DAY(B739)</f>
        <v>20070531</v>
      </c>
      <c r="B739" s="3">
        <f>B738+1</f>
        <v>39233</v>
      </c>
      <c r="C739" s="2">
        <f>WEEKDAY(B739,2)</f>
        <v>4</v>
      </c>
      <c r="D739" s="2">
        <f>DAY(B739)</f>
        <v>31</v>
      </c>
      <c r="E739" s="2">
        <f>IF(ISNUMBER(E738),E738+1,1)</f>
        <v>738</v>
      </c>
      <c r="F739" s="3" t="str">
        <f>VLOOKUP(C739,weekdays,2)</f>
        <v>Thursday</v>
      </c>
      <c r="G739" s="3" t="str">
        <f>VLOOKUP(C739,weekdays,3)</f>
        <v>Thu</v>
      </c>
      <c r="H739" s="2" t="str">
        <f>IF(C739&lt;=5,"Weekday","Weekend")</f>
        <v>Weekday</v>
      </c>
      <c r="I739" s="2">
        <f>WEEKNUM(B739,2)</f>
        <v>22</v>
      </c>
      <c r="J739" s="2">
        <f>IF(I739=I738,J738,J738+1)</f>
        <v>107</v>
      </c>
      <c r="K739" s="3">
        <f>B739+1-C739</f>
        <v>39230</v>
      </c>
      <c r="L739" s="2">
        <f>YEAR(K739)*10000+MONTH(K739)*100+DAY(K739)</f>
        <v>20070528</v>
      </c>
      <c r="M739" s="2">
        <f>MONTH(B739)</f>
        <v>5</v>
      </c>
      <c r="N739" s="2">
        <f>IF(M739=M738,N738,N738+1)</f>
        <v>25</v>
      </c>
      <c r="O739" s="3" t="str">
        <f>VLOOKUP(M$2:M$65536,months,2)</f>
        <v>May</v>
      </c>
      <c r="P739" s="3" t="str">
        <f>VLOOKUP(M$2:M$65536,months,3)</f>
        <v>May</v>
      </c>
      <c r="Q739" s="2">
        <f>IF(M$2:M$65536&lt;4,1,IF(M$2:M$65536&lt;7,2,IF(M$2:M$65536&lt;10,3,4)))</f>
        <v>2</v>
      </c>
      <c r="R739" s="2">
        <f>YEAR($B739)</f>
        <v>2007</v>
      </c>
      <c r="S739" s="2">
        <f>R739*100+M$2:M$65536</f>
        <v>200705</v>
      </c>
      <c r="T739" s="2">
        <f>IF(M$2:M$65536&lt;=6,M$2:M$65536+6,M$2:M$65536-6)</f>
        <v>11</v>
      </c>
      <c r="U739" s="2">
        <f>IF(M$2:M$65536&lt;4,3,IF(M$2:M$65536&lt;7,4,IF(M$2:M$65536&lt;10,1,2)))</f>
        <v>4</v>
      </c>
      <c r="V739" s="2">
        <f>IF(M$2:M$65536 &lt;= 6, R$2:R$2192, R$2:R$65536+1)</f>
        <v>2007</v>
      </c>
      <c r="W739" s="2" t="str">
        <f>IF(MONTH($B739+1)&lt;&gt;M739,"Month End","Not Month End")</f>
        <v>Month End</v>
      </c>
      <c r="X739" s="3">
        <f>DATE(R739-1,M739,D739)</f>
        <v>38868</v>
      </c>
      <c r="Z7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values(20070531, '2007-5-31',4, 31, 738, 'Thursday', 'Thu', 'Weekday', 22, 107, '2007-5-28', 20070528, 5, 25, 'May', 'May', 2, 2007, 200705, 11, 4, 2007, 'Month End', '2006-5-31')</v>
      </c>
    </row>
    <row r="740" spans="1:26" x14ac:dyDescent="0.25">
      <c r="A740" s="2">
        <f>YEAR(B740)*10000+MONTH(B740)*100+DAY(B740)</f>
        <v>20070601</v>
      </c>
      <c r="B740" s="3">
        <f>B739+1</f>
        <v>39234</v>
      </c>
      <c r="C740" s="2">
        <f>WEEKDAY(B740,2)</f>
        <v>5</v>
      </c>
      <c r="D740" s="2">
        <f>DAY(B740)</f>
        <v>1</v>
      </c>
      <c r="E740" s="2">
        <f>IF(ISNUMBER(E739),E739+1,1)</f>
        <v>739</v>
      </c>
      <c r="F740" s="3" t="str">
        <f>VLOOKUP(C740,weekdays,2)</f>
        <v>Friday</v>
      </c>
      <c r="G740" s="3" t="str">
        <f>VLOOKUP(C740,weekdays,3)</f>
        <v>Fri</v>
      </c>
      <c r="H740" s="2" t="str">
        <f>IF(C740&lt;=5,"Weekday","Weekend")</f>
        <v>Weekday</v>
      </c>
      <c r="I740" s="2">
        <f>WEEKNUM(B740,2)</f>
        <v>22</v>
      </c>
      <c r="J740" s="2">
        <f>IF(I740=I739,J739,J739+1)</f>
        <v>107</v>
      </c>
      <c r="K740" s="3">
        <f>B740+1-C740</f>
        <v>39230</v>
      </c>
      <c r="L740" s="2">
        <f>YEAR(K740)*10000+MONTH(K740)*100+DAY(K740)</f>
        <v>20070528</v>
      </c>
      <c r="M740" s="2">
        <f>MONTH(B740)</f>
        <v>6</v>
      </c>
      <c r="N740" s="2">
        <f>IF(M740=M739,N739,N739+1)</f>
        <v>26</v>
      </c>
      <c r="O740" s="3" t="str">
        <f>VLOOKUP(M$2:M$65536,months,2)</f>
        <v>June</v>
      </c>
      <c r="P740" s="3" t="str">
        <f>VLOOKUP(M$2:M$65536,months,3)</f>
        <v>Jun</v>
      </c>
      <c r="Q740" s="2">
        <f>IF(M$2:M$65536&lt;4,1,IF(M$2:M$65536&lt;7,2,IF(M$2:M$65536&lt;10,3,4)))</f>
        <v>2</v>
      </c>
      <c r="R740" s="2">
        <f>YEAR($B740)</f>
        <v>2007</v>
      </c>
      <c r="S740" s="2">
        <f>R740*100+M$2:M$65536</f>
        <v>200706</v>
      </c>
      <c r="T740" s="2">
        <f>IF(M$2:M$65536&lt;=6,M$2:M$65536+6,M$2:M$65536-6)</f>
        <v>12</v>
      </c>
      <c r="U740" s="2">
        <f>IF(M$2:M$65536&lt;4,3,IF(M$2:M$65536&lt;7,4,IF(M$2:M$65536&lt;10,1,2)))</f>
        <v>4</v>
      </c>
      <c r="V740" s="2">
        <f>IF(M$2:M$65536 &lt;= 6, R$2:R$2192, R$2:R$65536+1)</f>
        <v>2007</v>
      </c>
      <c r="W740" s="2" t="str">
        <f>IF(MONTH($B740+1)&lt;&gt;M740,"Month End","Not Month End")</f>
        <v>Not Month End</v>
      </c>
      <c r="X740" s="3">
        <f>DATE(R740-1,M740,D740)</f>
        <v>38869</v>
      </c>
      <c r="Z7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values(20070601, '2007-6-1',5, 1, 739, 'Friday', 'Fri', 'Weekday', 22, 107, '2007-5-28', 20070528, 6, 26, 'June', 'Jun', 2, 2007, 200706, 12, 4, 2007, 'Not Month End', '2006-6-1')</v>
      </c>
    </row>
    <row r="741" spans="1:26" x14ac:dyDescent="0.25">
      <c r="A741" s="2">
        <f>YEAR(B741)*10000+MONTH(B741)*100+DAY(B741)</f>
        <v>20070602</v>
      </c>
      <c r="B741" s="3">
        <f>B740+1</f>
        <v>39235</v>
      </c>
      <c r="C741" s="2">
        <f>WEEKDAY(B741,2)</f>
        <v>6</v>
      </c>
      <c r="D741" s="2">
        <f>DAY(B741)</f>
        <v>2</v>
      </c>
      <c r="E741" s="2">
        <f>IF(ISNUMBER(E740),E740+1,1)</f>
        <v>740</v>
      </c>
      <c r="F741" s="3" t="str">
        <f>VLOOKUP(C741,weekdays,2)</f>
        <v>Saturday</v>
      </c>
      <c r="G741" s="3" t="str">
        <f>VLOOKUP(C741,weekdays,3)</f>
        <v>Sat</v>
      </c>
      <c r="H741" s="2" t="str">
        <f>IF(C741&lt;=5,"Weekday","Weekend")</f>
        <v>Weekend</v>
      </c>
      <c r="I741" s="2">
        <f>WEEKNUM(B741,2)</f>
        <v>22</v>
      </c>
      <c r="J741" s="2">
        <f>IF(I741=I740,J740,J740+1)</f>
        <v>107</v>
      </c>
      <c r="K741" s="3">
        <f>B741+1-C741</f>
        <v>39230</v>
      </c>
      <c r="L741" s="2">
        <f>YEAR(K741)*10000+MONTH(K741)*100+DAY(K741)</f>
        <v>20070528</v>
      </c>
      <c r="M741" s="2">
        <f>MONTH(B741)</f>
        <v>6</v>
      </c>
      <c r="N741" s="2">
        <f>IF(M741=M740,N740,N740+1)</f>
        <v>26</v>
      </c>
      <c r="O741" s="3" t="str">
        <f>VLOOKUP(M$2:M$65536,months,2)</f>
        <v>June</v>
      </c>
      <c r="P741" s="3" t="str">
        <f>VLOOKUP(M$2:M$65536,months,3)</f>
        <v>Jun</v>
      </c>
      <c r="Q741" s="2">
        <f>IF(M$2:M$65536&lt;4,1,IF(M$2:M$65536&lt;7,2,IF(M$2:M$65536&lt;10,3,4)))</f>
        <v>2</v>
      </c>
      <c r="R741" s="2">
        <f>YEAR($B741)</f>
        <v>2007</v>
      </c>
      <c r="S741" s="2">
        <f>R741*100+M$2:M$65536</f>
        <v>200706</v>
      </c>
      <c r="T741" s="2">
        <f>IF(M$2:M$65536&lt;=6,M$2:M$65536+6,M$2:M$65536-6)</f>
        <v>12</v>
      </c>
      <c r="U741" s="2">
        <f>IF(M$2:M$65536&lt;4,3,IF(M$2:M$65536&lt;7,4,IF(M$2:M$65536&lt;10,1,2)))</f>
        <v>4</v>
      </c>
      <c r="V741" s="2">
        <f>IF(M$2:M$65536 &lt;= 6, R$2:R$2192, R$2:R$65536+1)</f>
        <v>2007</v>
      </c>
      <c r="W741" s="2" t="str">
        <f>IF(MONTH($B741+1)&lt;&gt;M741,"Month End","Not Month End")</f>
        <v>Not Month End</v>
      </c>
      <c r="X741" s="3">
        <f>DATE(R741-1,M741,D741)</f>
        <v>38870</v>
      </c>
      <c r="Z7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values(20070602, '2007-6-2',6, 2, 740, 'Saturday', 'Sat', 'Weekend', 22, 107, '2007-5-28', 20070528, 6, 26, 'June', 'Jun', 2, 2007, 200706, 12, 4, 2007, 'Not Month End', '2006-6-2')</v>
      </c>
    </row>
    <row r="742" spans="1:26" x14ac:dyDescent="0.25">
      <c r="A742" s="2">
        <f>YEAR(B742)*10000+MONTH(B742)*100+DAY(B742)</f>
        <v>20070603</v>
      </c>
      <c r="B742" s="3">
        <f>B741+1</f>
        <v>39236</v>
      </c>
      <c r="C742" s="2">
        <f>WEEKDAY(B742,2)</f>
        <v>7</v>
      </c>
      <c r="D742" s="2">
        <f>DAY(B742)</f>
        <v>3</v>
      </c>
      <c r="E742" s="2">
        <f>IF(ISNUMBER(E741),E741+1,1)</f>
        <v>741</v>
      </c>
      <c r="F742" s="3" t="str">
        <f>VLOOKUP(C742,weekdays,2)</f>
        <v>Sunday</v>
      </c>
      <c r="G742" s="3" t="str">
        <f>VLOOKUP(C742,weekdays,3)</f>
        <v>Sun</v>
      </c>
      <c r="H742" s="2" t="str">
        <f>IF(C742&lt;=5,"Weekday","Weekend")</f>
        <v>Weekend</v>
      </c>
      <c r="I742" s="2">
        <f>WEEKNUM(B742,2)</f>
        <v>22</v>
      </c>
      <c r="J742" s="2">
        <f>IF(I742=I741,J741,J741+1)</f>
        <v>107</v>
      </c>
      <c r="K742" s="3">
        <f>B742+1-C742</f>
        <v>39230</v>
      </c>
      <c r="L742" s="2">
        <f>YEAR(K742)*10000+MONTH(K742)*100+DAY(K742)</f>
        <v>20070528</v>
      </c>
      <c r="M742" s="2">
        <f>MONTH(B742)</f>
        <v>6</v>
      </c>
      <c r="N742" s="2">
        <f>IF(M742=M741,N741,N741+1)</f>
        <v>26</v>
      </c>
      <c r="O742" s="3" t="str">
        <f>VLOOKUP(M$2:M$65536,months,2)</f>
        <v>June</v>
      </c>
      <c r="P742" s="3" t="str">
        <f>VLOOKUP(M$2:M$65536,months,3)</f>
        <v>Jun</v>
      </c>
      <c r="Q742" s="2">
        <f>IF(M$2:M$65536&lt;4,1,IF(M$2:M$65536&lt;7,2,IF(M$2:M$65536&lt;10,3,4)))</f>
        <v>2</v>
      </c>
      <c r="R742" s="2">
        <f>YEAR($B742)</f>
        <v>2007</v>
      </c>
      <c r="S742" s="2">
        <f>R742*100+M$2:M$65536</f>
        <v>200706</v>
      </c>
      <c r="T742" s="2">
        <f>IF(M$2:M$65536&lt;=6,M$2:M$65536+6,M$2:M$65536-6)</f>
        <v>12</v>
      </c>
      <c r="U742" s="2">
        <f>IF(M$2:M$65536&lt;4,3,IF(M$2:M$65536&lt;7,4,IF(M$2:M$65536&lt;10,1,2)))</f>
        <v>4</v>
      </c>
      <c r="V742" s="2">
        <f>IF(M$2:M$65536 &lt;= 6, R$2:R$2192, R$2:R$65536+1)</f>
        <v>2007</v>
      </c>
      <c r="W742" s="2" t="str">
        <f>IF(MONTH($B742+1)&lt;&gt;M742,"Month End","Not Month End")</f>
        <v>Not Month End</v>
      </c>
      <c r="X742" s="3">
        <f>DATE(R742-1,M742,D742)</f>
        <v>38871</v>
      </c>
      <c r="Z7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values(20070603, '2007-6-3',7, 3, 741, 'Sunday', 'Sun', 'Weekend', 22, 107, '2007-5-28', 20070528, 6, 26, 'June', 'Jun', 2, 2007, 200706, 12, 4, 2007, 'Not Month End', '2006-6-3')</v>
      </c>
    </row>
    <row r="743" spans="1:26" x14ac:dyDescent="0.25">
      <c r="A743" s="2">
        <f>YEAR(B743)*10000+MONTH(B743)*100+DAY(B743)</f>
        <v>20070604</v>
      </c>
      <c r="B743" s="3">
        <f>B742+1</f>
        <v>39237</v>
      </c>
      <c r="C743" s="2">
        <f>WEEKDAY(B743,2)</f>
        <v>1</v>
      </c>
      <c r="D743" s="2">
        <f>DAY(B743)</f>
        <v>4</v>
      </c>
      <c r="E743" s="2">
        <f>IF(ISNUMBER(E742),E742+1,1)</f>
        <v>742</v>
      </c>
      <c r="F743" s="3" t="str">
        <f>VLOOKUP(C743,weekdays,2)</f>
        <v>Monday</v>
      </c>
      <c r="G743" s="3" t="str">
        <f>VLOOKUP(C743,weekdays,3)</f>
        <v>Mon</v>
      </c>
      <c r="H743" s="2" t="str">
        <f>IF(C743&lt;=5,"Weekday","Weekend")</f>
        <v>Weekday</v>
      </c>
      <c r="I743" s="2">
        <f>WEEKNUM(B743,2)</f>
        <v>23</v>
      </c>
      <c r="J743" s="2">
        <f>IF(I743=I742,J742,J742+1)</f>
        <v>108</v>
      </c>
      <c r="K743" s="3">
        <f>B743+1-C743</f>
        <v>39237</v>
      </c>
      <c r="L743" s="2">
        <f>YEAR(K743)*10000+MONTH(K743)*100+DAY(K743)</f>
        <v>20070604</v>
      </c>
      <c r="M743" s="2">
        <f>MONTH(B743)</f>
        <v>6</v>
      </c>
      <c r="N743" s="2">
        <f>IF(M743=M742,N742,N742+1)</f>
        <v>26</v>
      </c>
      <c r="O743" s="3" t="str">
        <f>VLOOKUP(M$2:M$65536,months,2)</f>
        <v>June</v>
      </c>
      <c r="P743" s="3" t="str">
        <f>VLOOKUP(M$2:M$65536,months,3)</f>
        <v>Jun</v>
      </c>
      <c r="Q743" s="2">
        <f>IF(M$2:M$65536&lt;4,1,IF(M$2:M$65536&lt;7,2,IF(M$2:M$65536&lt;10,3,4)))</f>
        <v>2</v>
      </c>
      <c r="R743" s="2">
        <f>YEAR($B743)</f>
        <v>2007</v>
      </c>
      <c r="S743" s="2">
        <f>R743*100+M$2:M$65536</f>
        <v>200706</v>
      </c>
      <c r="T743" s="2">
        <f>IF(M$2:M$65536&lt;=6,M$2:M$65536+6,M$2:M$65536-6)</f>
        <v>12</v>
      </c>
      <c r="U743" s="2">
        <f>IF(M$2:M$65536&lt;4,3,IF(M$2:M$65536&lt;7,4,IF(M$2:M$65536&lt;10,1,2)))</f>
        <v>4</v>
      </c>
      <c r="V743" s="2">
        <f>IF(M$2:M$65536 &lt;= 6, R$2:R$2192, R$2:R$65536+1)</f>
        <v>2007</v>
      </c>
      <c r="W743" s="2" t="str">
        <f>IF(MONTH($B743+1)&lt;&gt;M743,"Month End","Not Month End")</f>
        <v>Not Month End</v>
      </c>
      <c r="X743" s="3">
        <f>DATE(R743-1,M743,D743)</f>
        <v>38872</v>
      </c>
      <c r="Z7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values(20070604, '2007-6-4',1, 4, 742, 'Monday', 'Mon', 'Weekday', 23, 108, '2007-6-4', 20070604, 6, 26, 'June', 'Jun', 2, 2007, 200706, 12, 4, 2007, 'Not Month End', '2006-6-4')</v>
      </c>
    </row>
    <row r="744" spans="1:26" x14ac:dyDescent="0.25">
      <c r="A744" s="2">
        <f>YEAR(B744)*10000+MONTH(B744)*100+DAY(B744)</f>
        <v>20070605</v>
      </c>
      <c r="B744" s="3">
        <f>B743+1</f>
        <v>39238</v>
      </c>
      <c r="C744" s="2">
        <f>WEEKDAY(B744,2)</f>
        <v>2</v>
      </c>
      <c r="D744" s="2">
        <f>DAY(B744)</f>
        <v>5</v>
      </c>
      <c r="E744" s="2">
        <f>IF(ISNUMBER(E743),E743+1,1)</f>
        <v>743</v>
      </c>
      <c r="F744" s="3" t="str">
        <f>VLOOKUP(C744,weekdays,2)</f>
        <v>Tuesday</v>
      </c>
      <c r="G744" s="3" t="str">
        <f>VLOOKUP(C744,weekdays,3)</f>
        <v>Tue</v>
      </c>
      <c r="H744" s="2" t="str">
        <f>IF(C744&lt;=5,"Weekday","Weekend")</f>
        <v>Weekday</v>
      </c>
      <c r="I744" s="2">
        <f>WEEKNUM(B744,2)</f>
        <v>23</v>
      </c>
      <c r="J744" s="2">
        <f>IF(I744=I743,J743,J743+1)</f>
        <v>108</v>
      </c>
      <c r="K744" s="3">
        <f>B744+1-C744</f>
        <v>39237</v>
      </c>
      <c r="L744" s="2">
        <f>YEAR(K744)*10000+MONTH(K744)*100+DAY(K744)</f>
        <v>20070604</v>
      </c>
      <c r="M744" s="2">
        <f>MONTH(B744)</f>
        <v>6</v>
      </c>
      <c r="N744" s="2">
        <f>IF(M744=M743,N743,N743+1)</f>
        <v>26</v>
      </c>
      <c r="O744" s="3" t="str">
        <f>VLOOKUP(M$2:M$65536,months,2)</f>
        <v>June</v>
      </c>
      <c r="P744" s="3" t="str">
        <f>VLOOKUP(M$2:M$65536,months,3)</f>
        <v>Jun</v>
      </c>
      <c r="Q744" s="2">
        <f>IF(M$2:M$65536&lt;4,1,IF(M$2:M$65536&lt;7,2,IF(M$2:M$65536&lt;10,3,4)))</f>
        <v>2</v>
      </c>
      <c r="R744" s="2">
        <f>YEAR($B744)</f>
        <v>2007</v>
      </c>
      <c r="S744" s="2">
        <f>R744*100+M$2:M$65536</f>
        <v>200706</v>
      </c>
      <c r="T744" s="2">
        <f>IF(M$2:M$65536&lt;=6,M$2:M$65536+6,M$2:M$65536-6)</f>
        <v>12</v>
      </c>
      <c r="U744" s="2">
        <f>IF(M$2:M$65536&lt;4,3,IF(M$2:M$65536&lt;7,4,IF(M$2:M$65536&lt;10,1,2)))</f>
        <v>4</v>
      </c>
      <c r="V744" s="2">
        <f>IF(M$2:M$65536 &lt;= 6, R$2:R$2192, R$2:R$65536+1)</f>
        <v>2007</v>
      </c>
      <c r="W744" s="2" t="str">
        <f>IF(MONTH($B744+1)&lt;&gt;M744,"Month End","Not Month End")</f>
        <v>Not Month End</v>
      </c>
      <c r="X744" s="3">
        <f>DATE(R744-1,M744,D744)</f>
        <v>38873</v>
      </c>
      <c r="Z7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values(20070605, '2007-6-5',2, 5, 743, 'Tuesday', 'Tue', 'Weekday', 23, 108, '2007-6-4', 20070604, 6, 26, 'June', 'Jun', 2, 2007, 200706, 12, 4, 2007, 'Not Month End', '2006-6-5')</v>
      </c>
    </row>
    <row r="745" spans="1:26" x14ac:dyDescent="0.25">
      <c r="A745" s="2">
        <f>YEAR(B745)*10000+MONTH(B745)*100+DAY(B745)</f>
        <v>20070606</v>
      </c>
      <c r="B745" s="3">
        <f>B744+1</f>
        <v>39239</v>
      </c>
      <c r="C745" s="2">
        <f>WEEKDAY(B745,2)</f>
        <v>3</v>
      </c>
      <c r="D745" s="2">
        <f>DAY(B745)</f>
        <v>6</v>
      </c>
      <c r="E745" s="2">
        <f>IF(ISNUMBER(E744),E744+1,1)</f>
        <v>744</v>
      </c>
      <c r="F745" s="3" t="str">
        <f>VLOOKUP(C745,weekdays,2)</f>
        <v>Wednesday</v>
      </c>
      <c r="G745" s="3" t="str">
        <f>VLOOKUP(C745,weekdays,3)</f>
        <v>Wed</v>
      </c>
      <c r="H745" s="2" t="str">
        <f>IF(C745&lt;=5,"Weekday","Weekend")</f>
        <v>Weekday</v>
      </c>
      <c r="I745" s="2">
        <f>WEEKNUM(B745,2)</f>
        <v>23</v>
      </c>
      <c r="J745" s="2">
        <f>IF(I745=I744,J744,J744+1)</f>
        <v>108</v>
      </c>
      <c r="K745" s="3">
        <f>B745+1-C745</f>
        <v>39237</v>
      </c>
      <c r="L745" s="2">
        <f>YEAR(K745)*10000+MONTH(K745)*100+DAY(K745)</f>
        <v>20070604</v>
      </c>
      <c r="M745" s="2">
        <f>MONTH(B745)</f>
        <v>6</v>
      </c>
      <c r="N745" s="2">
        <f>IF(M745=M744,N744,N744+1)</f>
        <v>26</v>
      </c>
      <c r="O745" s="3" t="str">
        <f>VLOOKUP(M$2:M$65536,months,2)</f>
        <v>June</v>
      </c>
      <c r="P745" s="3" t="str">
        <f>VLOOKUP(M$2:M$65536,months,3)</f>
        <v>Jun</v>
      </c>
      <c r="Q745" s="2">
        <f>IF(M$2:M$65536&lt;4,1,IF(M$2:M$65536&lt;7,2,IF(M$2:M$65536&lt;10,3,4)))</f>
        <v>2</v>
      </c>
      <c r="R745" s="2">
        <f>YEAR($B745)</f>
        <v>2007</v>
      </c>
      <c r="S745" s="2">
        <f>R745*100+M$2:M$65536</f>
        <v>200706</v>
      </c>
      <c r="T745" s="2">
        <f>IF(M$2:M$65536&lt;=6,M$2:M$65536+6,M$2:M$65536-6)</f>
        <v>12</v>
      </c>
      <c r="U745" s="2">
        <f>IF(M$2:M$65536&lt;4,3,IF(M$2:M$65536&lt;7,4,IF(M$2:M$65536&lt;10,1,2)))</f>
        <v>4</v>
      </c>
      <c r="V745" s="2">
        <f>IF(M$2:M$65536 &lt;= 6, R$2:R$2192, R$2:R$65536+1)</f>
        <v>2007</v>
      </c>
      <c r="W745" s="2" t="str">
        <f>IF(MONTH($B745+1)&lt;&gt;M745,"Month End","Not Month End")</f>
        <v>Not Month End</v>
      </c>
      <c r="X745" s="3">
        <f>DATE(R745-1,M745,D745)</f>
        <v>38874</v>
      </c>
      <c r="Z7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values(20070606, '2007-6-6',3, 6, 744, 'Wednesday', 'Wed', 'Weekday', 23, 108, '2007-6-4', 20070604, 6, 26, 'June', 'Jun', 2, 2007, 200706, 12, 4, 2007, 'Not Month End', '2006-6-6')</v>
      </c>
    </row>
    <row r="746" spans="1:26" x14ac:dyDescent="0.25">
      <c r="A746" s="2">
        <f>YEAR(B746)*10000+MONTH(B746)*100+DAY(B746)</f>
        <v>20070607</v>
      </c>
      <c r="B746" s="3">
        <f>B745+1</f>
        <v>39240</v>
      </c>
      <c r="C746" s="2">
        <f>WEEKDAY(B746,2)</f>
        <v>4</v>
      </c>
      <c r="D746" s="2">
        <f>DAY(B746)</f>
        <v>7</v>
      </c>
      <c r="E746" s="2">
        <f>IF(ISNUMBER(E745),E745+1,1)</f>
        <v>745</v>
      </c>
      <c r="F746" s="3" t="str">
        <f>VLOOKUP(C746,weekdays,2)</f>
        <v>Thursday</v>
      </c>
      <c r="G746" s="3" t="str">
        <f>VLOOKUP(C746,weekdays,3)</f>
        <v>Thu</v>
      </c>
      <c r="H746" s="2" t="str">
        <f>IF(C746&lt;=5,"Weekday","Weekend")</f>
        <v>Weekday</v>
      </c>
      <c r="I746" s="2">
        <f>WEEKNUM(B746,2)</f>
        <v>23</v>
      </c>
      <c r="J746" s="2">
        <f>IF(I746=I745,J745,J745+1)</f>
        <v>108</v>
      </c>
      <c r="K746" s="3">
        <f>B746+1-C746</f>
        <v>39237</v>
      </c>
      <c r="L746" s="2">
        <f>YEAR(K746)*10000+MONTH(K746)*100+DAY(K746)</f>
        <v>20070604</v>
      </c>
      <c r="M746" s="2">
        <f>MONTH(B746)</f>
        <v>6</v>
      </c>
      <c r="N746" s="2">
        <f>IF(M746=M745,N745,N745+1)</f>
        <v>26</v>
      </c>
      <c r="O746" s="3" t="str">
        <f>VLOOKUP(M$2:M$65536,months,2)</f>
        <v>June</v>
      </c>
      <c r="P746" s="3" t="str">
        <f>VLOOKUP(M$2:M$65536,months,3)</f>
        <v>Jun</v>
      </c>
      <c r="Q746" s="2">
        <f>IF(M$2:M$65536&lt;4,1,IF(M$2:M$65536&lt;7,2,IF(M$2:M$65536&lt;10,3,4)))</f>
        <v>2</v>
      </c>
      <c r="R746" s="2">
        <f>YEAR($B746)</f>
        <v>2007</v>
      </c>
      <c r="S746" s="2">
        <f>R746*100+M$2:M$65536</f>
        <v>200706</v>
      </c>
      <c r="T746" s="2">
        <f>IF(M$2:M$65536&lt;=6,M$2:M$65536+6,M$2:M$65536-6)</f>
        <v>12</v>
      </c>
      <c r="U746" s="2">
        <f>IF(M$2:M$65536&lt;4,3,IF(M$2:M$65536&lt;7,4,IF(M$2:M$65536&lt;10,1,2)))</f>
        <v>4</v>
      </c>
      <c r="V746" s="2">
        <f>IF(M$2:M$65536 &lt;= 6, R$2:R$2192, R$2:R$65536+1)</f>
        <v>2007</v>
      </c>
      <c r="W746" s="2" t="str">
        <f>IF(MONTH($B746+1)&lt;&gt;M746,"Month End","Not Month End")</f>
        <v>Not Month End</v>
      </c>
      <c r="X746" s="3">
        <f>DATE(R746-1,M746,D746)</f>
        <v>38875</v>
      </c>
      <c r="Z7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values(20070607, '2007-6-7',4, 7, 745, 'Thursday', 'Thu', 'Weekday', 23, 108, '2007-6-4', 20070604, 6, 26, 'June', 'Jun', 2, 2007, 200706, 12, 4, 2007, 'Not Month End', '2006-6-7')</v>
      </c>
    </row>
    <row r="747" spans="1:26" x14ac:dyDescent="0.25">
      <c r="A747" s="2">
        <f>YEAR(B747)*10000+MONTH(B747)*100+DAY(B747)</f>
        <v>20070608</v>
      </c>
      <c r="B747" s="3">
        <f>B746+1</f>
        <v>39241</v>
      </c>
      <c r="C747" s="2">
        <f>WEEKDAY(B747,2)</f>
        <v>5</v>
      </c>
      <c r="D747" s="2">
        <f>DAY(B747)</f>
        <v>8</v>
      </c>
      <c r="E747" s="2">
        <f>IF(ISNUMBER(E746),E746+1,1)</f>
        <v>746</v>
      </c>
      <c r="F747" s="3" t="str">
        <f>VLOOKUP(C747,weekdays,2)</f>
        <v>Friday</v>
      </c>
      <c r="G747" s="3" t="str">
        <f>VLOOKUP(C747,weekdays,3)</f>
        <v>Fri</v>
      </c>
      <c r="H747" s="2" t="str">
        <f>IF(C747&lt;=5,"Weekday","Weekend")</f>
        <v>Weekday</v>
      </c>
      <c r="I747" s="2">
        <f>WEEKNUM(B747,2)</f>
        <v>23</v>
      </c>
      <c r="J747" s="2">
        <f>IF(I747=I746,J746,J746+1)</f>
        <v>108</v>
      </c>
      <c r="K747" s="3">
        <f>B747+1-C747</f>
        <v>39237</v>
      </c>
      <c r="L747" s="2">
        <f>YEAR(K747)*10000+MONTH(K747)*100+DAY(K747)</f>
        <v>20070604</v>
      </c>
      <c r="M747" s="2">
        <f>MONTH(B747)</f>
        <v>6</v>
      </c>
      <c r="N747" s="2">
        <f>IF(M747=M746,N746,N746+1)</f>
        <v>26</v>
      </c>
      <c r="O747" s="3" t="str">
        <f>VLOOKUP(M$2:M$65536,months,2)</f>
        <v>June</v>
      </c>
      <c r="P747" s="3" t="str">
        <f>VLOOKUP(M$2:M$65536,months,3)</f>
        <v>Jun</v>
      </c>
      <c r="Q747" s="2">
        <f>IF(M$2:M$65536&lt;4,1,IF(M$2:M$65536&lt;7,2,IF(M$2:M$65536&lt;10,3,4)))</f>
        <v>2</v>
      </c>
      <c r="R747" s="2">
        <f>YEAR($B747)</f>
        <v>2007</v>
      </c>
      <c r="S747" s="2">
        <f>R747*100+M$2:M$65536</f>
        <v>200706</v>
      </c>
      <c r="T747" s="2">
        <f>IF(M$2:M$65536&lt;=6,M$2:M$65536+6,M$2:M$65536-6)</f>
        <v>12</v>
      </c>
      <c r="U747" s="2">
        <f>IF(M$2:M$65536&lt;4,3,IF(M$2:M$65536&lt;7,4,IF(M$2:M$65536&lt;10,1,2)))</f>
        <v>4</v>
      </c>
      <c r="V747" s="2">
        <f>IF(M$2:M$65536 &lt;= 6, R$2:R$2192, R$2:R$65536+1)</f>
        <v>2007</v>
      </c>
      <c r="W747" s="2" t="str">
        <f>IF(MONTH($B747+1)&lt;&gt;M747,"Month End","Not Month End")</f>
        <v>Not Month End</v>
      </c>
      <c r="X747" s="3">
        <f>DATE(R747-1,M747,D747)</f>
        <v>38876</v>
      </c>
      <c r="Z7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values(20070608, '2007-6-8',5, 8, 746, 'Friday', 'Fri', 'Weekday', 23, 108, '2007-6-4', 20070604, 6, 26, 'June', 'Jun', 2, 2007, 200706, 12, 4, 2007, 'Not Month End', '2006-6-8')</v>
      </c>
    </row>
    <row r="748" spans="1:26" x14ac:dyDescent="0.25">
      <c r="A748" s="2">
        <f>YEAR(B748)*10000+MONTH(B748)*100+DAY(B748)</f>
        <v>20070609</v>
      </c>
      <c r="B748" s="3">
        <f>B747+1</f>
        <v>39242</v>
      </c>
      <c r="C748" s="2">
        <f>WEEKDAY(B748,2)</f>
        <v>6</v>
      </c>
      <c r="D748" s="2">
        <f>DAY(B748)</f>
        <v>9</v>
      </c>
      <c r="E748" s="2">
        <f>IF(ISNUMBER(E747),E747+1,1)</f>
        <v>747</v>
      </c>
      <c r="F748" s="3" t="str">
        <f>VLOOKUP(C748,weekdays,2)</f>
        <v>Saturday</v>
      </c>
      <c r="G748" s="3" t="str">
        <f>VLOOKUP(C748,weekdays,3)</f>
        <v>Sat</v>
      </c>
      <c r="H748" s="2" t="str">
        <f>IF(C748&lt;=5,"Weekday","Weekend")</f>
        <v>Weekend</v>
      </c>
      <c r="I748" s="2">
        <f>WEEKNUM(B748,2)</f>
        <v>23</v>
      </c>
      <c r="J748" s="2">
        <f>IF(I748=I747,J747,J747+1)</f>
        <v>108</v>
      </c>
      <c r="K748" s="3">
        <f>B748+1-C748</f>
        <v>39237</v>
      </c>
      <c r="L748" s="2">
        <f>YEAR(K748)*10000+MONTH(K748)*100+DAY(K748)</f>
        <v>20070604</v>
      </c>
      <c r="M748" s="2">
        <f>MONTH(B748)</f>
        <v>6</v>
      </c>
      <c r="N748" s="2">
        <f>IF(M748=M747,N747,N747+1)</f>
        <v>26</v>
      </c>
      <c r="O748" s="3" t="str">
        <f>VLOOKUP(M$2:M$65536,months,2)</f>
        <v>June</v>
      </c>
      <c r="P748" s="3" t="str">
        <f>VLOOKUP(M$2:M$65536,months,3)</f>
        <v>Jun</v>
      </c>
      <c r="Q748" s="2">
        <f>IF(M$2:M$65536&lt;4,1,IF(M$2:M$65536&lt;7,2,IF(M$2:M$65536&lt;10,3,4)))</f>
        <v>2</v>
      </c>
      <c r="R748" s="2">
        <f>YEAR($B748)</f>
        <v>2007</v>
      </c>
      <c r="S748" s="2">
        <f>R748*100+M$2:M$65536</f>
        <v>200706</v>
      </c>
      <c r="T748" s="2">
        <f>IF(M$2:M$65536&lt;=6,M$2:M$65536+6,M$2:M$65536-6)</f>
        <v>12</v>
      </c>
      <c r="U748" s="2">
        <f>IF(M$2:M$65536&lt;4,3,IF(M$2:M$65536&lt;7,4,IF(M$2:M$65536&lt;10,1,2)))</f>
        <v>4</v>
      </c>
      <c r="V748" s="2">
        <f>IF(M$2:M$65536 &lt;= 6, R$2:R$2192, R$2:R$65536+1)</f>
        <v>2007</v>
      </c>
      <c r="W748" s="2" t="str">
        <f>IF(MONTH($B748+1)&lt;&gt;M748,"Month End","Not Month End")</f>
        <v>Not Month End</v>
      </c>
      <c r="X748" s="3">
        <f>DATE(R748-1,M748,D748)</f>
        <v>38877</v>
      </c>
      <c r="Z7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values(20070609, '2007-6-9',6, 9, 747, 'Saturday', 'Sat', 'Weekend', 23, 108, '2007-6-4', 20070604, 6, 26, 'June', 'Jun', 2, 2007, 200706, 12, 4, 2007, 'Not Month End', '2006-6-9')</v>
      </c>
    </row>
    <row r="749" spans="1:26" x14ac:dyDescent="0.25">
      <c r="A749" s="2">
        <f>YEAR(B749)*10000+MONTH(B749)*100+DAY(B749)</f>
        <v>20070610</v>
      </c>
      <c r="B749" s="3">
        <f>B748+1</f>
        <v>39243</v>
      </c>
      <c r="C749" s="2">
        <f>WEEKDAY(B749,2)</f>
        <v>7</v>
      </c>
      <c r="D749" s="2">
        <f>DAY(B749)</f>
        <v>10</v>
      </c>
      <c r="E749" s="2">
        <f>IF(ISNUMBER(E748),E748+1,1)</f>
        <v>748</v>
      </c>
      <c r="F749" s="3" t="str">
        <f>VLOOKUP(C749,weekdays,2)</f>
        <v>Sunday</v>
      </c>
      <c r="G749" s="3" t="str">
        <f>VLOOKUP(C749,weekdays,3)</f>
        <v>Sun</v>
      </c>
      <c r="H749" s="2" t="str">
        <f>IF(C749&lt;=5,"Weekday","Weekend")</f>
        <v>Weekend</v>
      </c>
      <c r="I749" s="2">
        <f>WEEKNUM(B749,2)</f>
        <v>23</v>
      </c>
      <c r="J749" s="2">
        <f>IF(I749=I748,J748,J748+1)</f>
        <v>108</v>
      </c>
      <c r="K749" s="3">
        <f>B749+1-C749</f>
        <v>39237</v>
      </c>
      <c r="L749" s="2">
        <f>YEAR(K749)*10000+MONTH(K749)*100+DAY(K749)</f>
        <v>20070604</v>
      </c>
      <c r="M749" s="2">
        <f>MONTH(B749)</f>
        <v>6</v>
      </c>
      <c r="N749" s="2">
        <f>IF(M749=M748,N748,N748+1)</f>
        <v>26</v>
      </c>
      <c r="O749" s="3" t="str">
        <f>VLOOKUP(M$2:M$65536,months,2)</f>
        <v>June</v>
      </c>
      <c r="P749" s="3" t="str">
        <f>VLOOKUP(M$2:M$65536,months,3)</f>
        <v>Jun</v>
      </c>
      <c r="Q749" s="2">
        <f>IF(M$2:M$65536&lt;4,1,IF(M$2:M$65536&lt;7,2,IF(M$2:M$65536&lt;10,3,4)))</f>
        <v>2</v>
      </c>
      <c r="R749" s="2">
        <f>YEAR($B749)</f>
        <v>2007</v>
      </c>
      <c r="S749" s="2">
        <f>R749*100+M$2:M$65536</f>
        <v>200706</v>
      </c>
      <c r="T749" s="2">
        <f>IF(M$2:M$65536&lt;=6,M$2:M$65536+6,M$2:M$65536-6)</f>
        <v>12</v>
      </c>
      <c r="U749" s="2">
        <f>IF(M$2:M$65536&lt;4,3,IF(M$2:M$65536&lt;7,4,IF(M$2:M$65536&lt;10,1,2)))</f>
        <v>4</v>
      </c>
      <c r="V749" s="2">
        <f>IF(M$2:M$65536 &lt;= 6, R$2:R$2192, R$2:R$65536+1)</f>
        <v>2007</v>
      </c>
      <c r="W749" s="2" t="str">
        <f>IF(MONTH($B749+1)&lt;&gt;M749,"Month End","Not Month End")</f>
        <v>Not Month End</v>
      </c>
      <c r="X749" s="3">
        <f>DATE(R749-1,M749,D749)</f>
        <v>38878</v>
      </c>
      <c r="Z7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values(20070610, '2007-6-10',7, 10, 748, 'Sunday', 'Sun', 'Weekend', 23, 108, '2007-6-4', 20070604, 6, 26, 'June', 'Jun', 2, 2007, 200706, 12, 4, 2007, 'Not Month End', '2006-6-10')</v>
      </c>
    </row>
    <row r="750" spans="1:26" x14ac:dyDescent="0.25">
      <c r="A750" s="2">
        <f>YEAR(B750)*10000+MONTH(B750)*100+DAY(B750)</f>
        <v>20070611</v>
      </c>
      <c r="B750" s="3">
        <f>B749+1</f>
        <v>39244</v>
      </c>
      <c r="C750" s="2">
        <f>WEEKDAY(B750,2)</f>
        <v>1</v>
      </c>
      <c r="D750" s="2">
        <f>DAY(B750)</f>
        <v>11</v>
      </c>
      <c r="E750" s="2">
        <f>IF(ISNUMBER(E749),E749+1,1)</f>
        <v>749</v>
      </c>
      <c r="F750" s="3" t="str">
        <f>VLOOKUP(C750,weekdays,2)</f>
        <v>Monday</v>
      </c>
      <c r="G750" s="3" t="str">
        <f>VLOOKUP(C750,weekdays,3)</f>
        <v>Mon</v>
      </c>
      <c r="H750" s="2" t="str">
        <f>IF(C750&lt;=5,"Weekday","Weekend")</f>
        <v>Weekday</v>
      </c>
      <c r="I750" s="2">
        <f>WEEKNUM(B750,2)</f>
        <v>24</v>
      </c>
      <c r="J750" s="2">
        <f>IF(I750=I749,J749,J749+1)</f>
        <v>109</v>
      </c>
      <c r="K750" s="3">
        <f>B750+1-C750</f>
        <v>39244</v>
      </c>
      <c r="L750" s="2">
        <f>YEAR(K750)*10000+MONTH(K750)*100+DAY(K750)</f>
        <v>20070611</v>
      </c>
      <c r="M750" s="2">
        <f>MONTH(B750)</f>
        <v>6</v>
      </c>
      <c r="N750" s="2">
        <f>IF(M750=M749,N749,N749+1)</f>
        <v>26</v>
      </c>
      <c r="O750" s="3" t="str">
        <f>VLOOKUP(M$2:M$65536,months,2)</f>
        <v>June</v>
      </c>
      <c r="P750" s="3" t="str">
        <f>VLOOKUP(M$2:M$65536,months,3)</f>
        <v>Jun</v>
      </c>
      <c r="Q750" s="2">
        <f>IF(M$2:M$65536&lt;4,1,IF(M$2:M$65536&lt;7,2,IF(M$2:M$65536&lt;10,3,4)))</f>
        <v>2</v>
      </c>
      <c r="R750" s="2">
        <f>YEAR($B750)</f>
        <v>2007</v>
      </c>
      <c r="S750" s="2">
        <f>R750*100+M$2:M$65536</f>
        <v>200706</v>
      </c>
      <c r="T750" s="2">
        <f>IF(M$2:M$65536&lt;=6,M$2:M$65536+6,M$2:M$65536-6)</f>
        <v>12</v>
      </c>
      <c r="U750" s="2">
        <f>IF(M$2:M$65536&lt;4,3,IF(M$2:M$65536&lt;7,4,IF(M$2:M$65536&lt;10,1,2)))</f>
        <v>4</v>
      </c>
      <c r="V750" s="2">
        <f>IF(M$2:M$65536 &lt;= 6, R$2:R$2192, R$2:R$65536+1)</f>
        <v>2007</v>
      </c>
      <c r="W750" s="2" t="str">
        <f>IF(MONTH($B750+1)&lt;&gt;M750,"Month End","Not Month End")</f>
        <v>Not Month End</v>
      </c>
      <c r="X750" s="3">
        <f>DATE(R750-1,M750,D750)</f>
        <v>38879</v>
      </c>
      <c r="Z7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values(20070611, '2007-6-11',1, 11, 749, 'Monday', 'Mon', 'Weekday', 24, 109, '2007-6-11', 20070611, 6, 26, 'June', 'Jun', 2, 2007, 200706, 12, 4, 2007, 'Not Month End', '2006-6-11')</v>
      </c>
    </row>
    <row r="751" spans="1:26" x14ac:dyDescent="0.25">
      <c r="A751" s="2">
        <f>YEAR(B751)*10000+MONTH(B751)*100+DAY(B751)</f>
        <v>20070612</v>
      </c>
      <c r="B751" s="3">
        <f>B750+1</f>
        <v>39245</v>
      </c>
      <c r="C751" s="2">
        <f>WEEKDAY(B751,2)</f>
        <v>2</v>
      </c>
      <c r="D751" s="2">
        <f>DAY(B751)</f>
        <v>12</v>
      </c>
      <c r="E751" s="2">
        <f>IF(ISNUMBER(E750),E750+1,1)</f>
        <v>750</v>
      </c>
      <c r="F751" s="3" t="str">
        <f>VLOOKUP(C751,weekdays,2)</f>
        <v>Tuesday</v>
      </c>
      <c r="G751" s="3" t="str">
        <f>VLOOKUP(C751,weekdays,3)</f>
        <v>Tue</v>
      </c>
      <c r="H751" s="2" t="str">
        <f>IF(C751&lt;=5,"Weekday","Weekend")</f>
        <v>Weekday</v>
      </c>
      <c r="I751" s="2">
        <f>WEEKNUM(B751,2)</f>
        <v>24</v>
      </c>
      <c r="J751" s="2">
        <f>IF(I751=I750,J750,J750+1)</f>
        <v>109</v>
      </c>
      <c r="K751" s="3">
        <f>B751+1-C751</f>
        <v>39244</v>
      </c>
      <c r="L751" s="2">
        <f>YEAR(K751)*10000+MONTH(K751)*100+DAY(K751)</f>
        <v>20070611</v>
      </c>
      <c r="M751" s="2">
        <f>MONTH(B751)</f>
        <v>6</v>
      </c>
      <c r="N751" s="2">
        <f>IF(M751=M750,N750,N750+1)</f>
        <v>26</v>
      </c>
      <c r="O751" s="3" t="str">
        <f>VLOOKUP(M$2:M$65536,months,2)</f>
        <v>June</v>
      </c>
      <c r="P751" s="3" t="str">
        <f>VLOOKUP(M$2:M$65536,months,3)</f>
        <v>Jun</v>
      </c>
      <c r="Q751" s="2">
        <f>IF(M$2:M$65536&lt;4,1,IF(M$2:M$65536&lt;7,2,IF(M$2:M$65536&lt;10,3,4)))</f>
        <v>2</v>
      </c>
      <c r="R751" s="2">
        <f>YEAR($B751)</f>
        <v>2007</v>
      </c>
      <c r="S751" s="2">
        <f>R751*100+M$2:M$65536</f>
        <v>200706</v>
      </c>
      <c r="T751" s="2">
        <f>IF(M$2:M$65536&lt;=6,M$2:M$65536+6,M$2:M$65536-6)</f>
        <v>12</v>
      </c>
      <c r="U751" s="2">
        <f>IF(M$2:M$65536&lt;4,3,IF(M$2:M$65536&lt;7,4,IF(M$2:M$65536&lt;10,1,2)))</f>
        <v>4</v>
      </c>
      <c r="V751" s="2">
        <f>IF(M$2:M$65536 &lt;= 6, R$2:R$2192, R$2:R$65536+1)</f>
        <v>2007</v>
      </c>
      <c r="W751" s="2" t="str">
        <f>IF(MONTH($B751+1)&lt;&gt;M751,"Month End","Not Month End")</f>
        <v>Not Month End</v>
      </c>
      <c r="X751" s="3">
        <f>DATE(R751-1,M751,D751)</f>
        <v>38880</v>
      </c>
      <c r="Z7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values(20070612, '2007-6-12',2, 12, 750, 'Tuesday', 'Tue', 'Weekday', 24, 109, '2007-6-11', 20070611, 6, 26, 'June', 'Jun', 2, 2007, 200706, 12, 4, 2007, 'Not Month End', '2006-6-12')</v>
      </c>
    </row>
    <row r="752" spans="1:26" x14ac:dyDescent="0.25">
      <c r="A752" s="2">
        <f>YEAR(B752)*10000+MONTH(B752)*100+DAY(B752)</f>
        <v>20070613</v>
      </c>
      <c r="B752" s="3">
        <f>B751+1</f>
        <v>39246</v>
      </c>
      <c r="C752" s="2">
        <f>WEEKDAY(B752,2)</f>
        <v>3</v>
      </c>
      <c r="D752" s="2">
        <f>DAY(B752)</f>
        <v>13</v>
      </c>
      <c r="E752" s="2">
        <f>IF(ISNUMBER(E751),E751+1,1)</f>
        <v>751</v>
      </c>
      <c r="F752" s="3" t="str">
        <f>VLOOKUP(C752,weekdays,2)</f>
        <v>Wednesday</v>
      </c>
      <c r="G752" s="3" t="str">
        <f>VLOOKUP(C752,weekdays,3)</f>
        <v>Wed</v>
      </c>
      <c r="H752" s="2" t="str">
        <f>IF(C752&lt;=5,"Weekday","Weekend")</f>
        <v>Weekday</v>
      </c>
      <c r="I752" s="2">
        <f>WEEKNUM(B752,2)</f>
        <v>24</v>
      </c>
      <c r="J752" s="2">
        <f>IF(I752=I751,J751,J751+1)</f>
        <v>109</v>
      </c>
      <c r="K752" s="3">
        <f>B752+1-C752</f>
        <v>39244</v>
      </c>
      <c r="L752" s="2">
        <f>YEAR(K752)*10000+MONTH(K752)*100+DAY(K752)</f>
        <v>20070611</v>
      </c>
      <c r="M752" s="2">
        <f>MONTH(B752)</f>
        <v>6</v>
      </c>
      <c r="N752" s="2">
        <f>IF(M752=M751,N751,N751+1)</f>
        <v>26</v>
      </c>
      <c r="O752" s="3" t="str">
        <f>VLOOKUP(M$2:M$65536,months,2)</f>
        <v>June</v>
      </c>
      <c r="P752" s="3" t="str">
        <f>VLOOKUP(M$2:M$65536,months,3)</f>
        <v>Jun</v>
      </c>
      <c r="Q752" s="2">
        <f>IF(M$2:M$65536&lt;4,1,IF(M$2:M$65536&lt;7,2,IF(M$2:M$65536&lt;10,3,4)))</f>
        <v>2</v>
      </c>
      <c r="R752" s="2">
        <f>YEAR($B752)</f>
        <v>2007</v>
      </c>
      <c r="S752" s="2">
        <f>R752*100+M$2:M$65536</f>
        <v>200706</v>
      </c>
      <c r="T752" s="2">
        <f>IF(M$2:M$65536&lt;=6,M$2:M$65536+6,M$2:M$65536-6)</f>
        <v>12</v>
      </c>
      <c r="U752" s="2">
        <f>IF(M$2:M$65536&lt;4,3,IF(M$2:M$65536&lt;7,4,IF(M$2:M$65536&lt;10,1,2)))</f>
        <v>4</v>
      </c>
      <c r="V752" s="2">
        <f>IF(M$2:M$65536 &lt;= 6, R$2:R$2192, R$2:R$65536+1)</f>
        <v>2007</v>
      </c>
      <c r="W752" s="2" t="str">
        <f>IF(MONTH($B752+1)&lt;&gt;M752,"Month End","Not Month End")</f>
        <v>Not Month End</v>
      </c>
      <c r="X752" s="3">
        <f>DATE(R752-1,M752,D752)</f>
        <v>38881</v>
      </c>
      <c r="Z7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values(20070613, '2007-6-13',3, 13, 751, 'Wednesday', 'Wed', 'Weekday', 24, 109, '2007-6-11', 20070611, 6, 26, 'June', 'Jun', 2, 2007, 200706, 12, 4, 2007, 'Not Month End', '2006-6-13')</v>
      </c>
    </row>
    <row r="753" spans="1:26" x14ac:dyDescent="0.25">
      <c r="A753" s="2">
        <f>YEAR(B753)*10000+MONTH(B753)*100+DAY(B753)</f>
        <v>20070614</v>
      </c>
      <c r="B753" s="3">
        <f>B752+1</f>
        <v>39247</v>
      </c>
      <c r="C753" s="2">
        <f>WEEKDAY(B753,2)</f>
        <v>4</v>
      </c>
      <c r="D753" s="2">
        <f>DAY(B753)</f>
        <v>14</v>
      </c>
      <c r="E753" s="2">
        <f>IF(ISNUMBER(E752),E752+1,1)</f>
        <v>752</v>
      </c>
      <c r="F753" s="3" t="str">
        <f>VLOOKUP(C753,weekdays,2)</f>
        <v>Thursday</v>
      </c>
      <c r="G753" s="3" t="str">
        <f>VLOOKUP(C753,weekdays,3)</f>
        <v>Thu</v>
      </c>
      <c r="H753" s="2" t="str">
        <f>IF(C753&lt;=5,"Weekday","Weekend")</f>
        <v>Weekday</v>
      </c>
      <c r="I753" s="2">
        <f>WEEKNUM(B753,2)</f>
        <v>24</v>
      </c>
      <c r="J753" s="2">
        <f>IF(I753=I752,J752,J752+1)</f>
        <v>109</v>
      </c>
      <c r="K753" s="3">
        <f>B753+1-C753</f>
        <v>39244</v>
      </c>
      <c r="L753" s="2">
        <f>YEAR(K753)*10000+MONTH(K753)*100+DAY(K753)</f>
        <v>20070611</v>
      </c>
      <c r="M753" s="2">
        <f>MONTH(B753)</f>
        <v>6</v>
      </c>
      <c r="N753" s="2">
        <f>IF(M753=M752,N752,N752+1)</f>
        <v>26</v>
      </c>
      <c r="O753" s="3" t="str">
        <f>VLOOKUP(M$2:M$65536,months,2)</f>
        <v>June</v>
      </c>
      <c r="P753" s="3" t="str">
        <f>VLOOKUP(M$2:M$65536,months,3)</f>
        <v>Jun</v>
      </c>
      <c r="Q753" s="2">
        <f>IF(M$2:M$65536&lt;4,1,IF(M$2:M$65536&lt;7,2,IF(M$2:M$65536&lt;10,3,4)))</f>
        <v>2</v>
      </c>
      <c r="R753" s="2">
        <f>YEAR($B753)</f>
        <v>2007</v>
      </c>
      <c r="S753" s="2">
        <f>R753*100+M$2:M$65536</f>
        <v>200706</v>
      </c>
      <c r="T753" s="2">
        <f>IF(M$2:M$65536&lt;=6,M$2:M$65536+6,M$2:M$65536-6)</f>
        <v>12</v>
      </c>
      <c r="U753" s="2">
        <f>IF(M$2:M$65536&lt;4,3,IF(M$2:M$65536&lt;7,4,IF(M$2:M$65536&lt;10,1,2)))</f>
        <v>4</v>
      </c>
      <c r="V753" s="2">
        <f>IF(M$2:M$65536 &lt;= 6, R$2:R$2192, R$2:R$65536+1)</f>
        <v>2007</v>
      </c>
      <c r="W753" s="2" t="str">
        <f>IF(MONTH($B753+1)&lt;&gt;M753,"Month End","Not Month End")</f>
        <v>Not Month End</v>
      </c>
      <c r="X753" s="3">
        <f>DATE(R753-1,M753,D753)</f>
        <v>38882</v>
      </c>
      <c r="Z7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values(20070614, '2007-6-14',4, 14, 752, 'Thursday', 'Thu', 'Weekday', 24, 109, '2007-6-11', 20070611, 6, 26, 'June', 'Jun', 2, 2007, 200706, 12, 4, 2007, 'Not Month End', '2006-6-14')</v>
      </c>
    </row>
    <row r="754" spans="1:26" x14ac:dyDescent="0.25">
      <c r="A754" s="2">
        <f>YEAR(B754)*10000+MONTH(B754)*100+DAY(B754)</f>
        <v>20070615</v>
      </c>
      <c r="B754" s="3">
        <f>B753+1</f>
        <v>39248</v>
      </c>
      <c r="C754" s="2">
        <f>WEEKDAY(B754,2)</f>
        <v>5</v>
      </c>
      <c r="D754" s="2">
        <f>DAY(B754)</f>
        <v>15</v>
      </c>
      <c r="E754" s="2">
        <f>IF(ISNUMBER(E753),E753+1,1)</f>
        <v>753</v>
      </c>
      <c r="F754" s="3" t="str">
        <f>VLOOKUP(C754,weekdays,2)</f>
        <v>Friday</v>
      </c>
      <c r="G754" s="3" t="str">
        <f>VLOOKUP(C754,weekdays,3)</f>
        <v>Fri</v>
      </c>
      <c r="H754" s="2" t="str">
        <f>IF(C754&lt;=5,"Weekday","Weekend")</f>
        <v>Weekday</v>
      </c>
      <c r="I754" s="2">
        <f>WEEKNUM(B754,2)</f>
        <v>24</v>
      </c>
      <c r="J754" s="2">
        <f>IF(I754=I753,J753,J753+1)</f>
        <v>109</v>
      </c>
      <c r="K754" s="3">
        <f>B754+1-C754</f>
        <v>39244</v>
      </c>
      <c r="L754" s="2">
        <f>YEAR(K754)*10000+MONTH(K754)*100+DAY(K754)</f>
        <v>20070611</v>
      </c>
      <c r="M754" s="2">
        <f>MONTH(B754)</f>
        <v>6</v>
      </c>
      <c r="N754" s="2">
        <f>IF(M754=M753,N753,N753+1)</f>
        <v>26</v>
      </c>
      <c r="O754" s="3" t="str">
        <f>VLOOKUP(M$2:M$65536,months,2)</f>
        <v>June</v>
      </c>
      <c r="P754" s="3" t="str">
        <f>VLOOKUP(M$2:M$65536,months,3)</f>
        <v>Jun</v>
      </c>
      <c r="Q754" s="2">
        <f>IF(M$2:M$65536&lt;4,1,IF(M$2:M$65536&lt;7,2,IF(M$2:M$65536&lt;10,3,4)))</f>
        <v>2</v>
      </c>
      <c r="R754" s="2">
        <f>YEAR($B754)</f>
        <v>2007</v>
      </c>
      <c r="S754" s="2">
        <f>R754*100+M$2:M$65536</f>
        <v>200706</v>
      </c>
      <c r="T754" s="2">
        <f>IF(M$2:M$65536&lt;=6,M$2:M$65536+6,M$2:M$65536-6)</f>
        <v>12</v>
      </c>
      <c r="U754" s="2">
        <f>IF(M$2:M$65536&lt;4,3,IF(M$2:M$65536&lt;7,4,IF(M$2:M$65536&lt;10,1,2)))</f>
        <v>4</v>
      </c>
      <c r="V754" s="2">
        <f>IF(M$2:M$65536 &lt;= 6, R$2:R$2192, R$2:R$65536+1)</f>
        <v>2007</v>
      </c>
      <c r="W754" s="2" t="str">
        <f>IF(MONTH($B754+1)&lt;&gt;M754,"Month End","Not Month End")</f>
        <v>Not Month End</v>
      </c>
      <c r="X754" s="3">
        <f>DATE(R754-1,M754,D754)</f>
        <v>38883</v>
      </c>
      <c r="Z7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values(20070615, '2007-6-15',5, 15, 753, 'Friday', 'Fri', 'Weekday', 24, 109, '2007-6-11', 20070611, 6, 26, 'June', 'Jun', 2, 2007, 200706, 12, 4, 2007, 'Not Month End', '2006-6-15')</v>
      </c>
    </row>
    <row r="755" spans="1:26" x14ac:dyDescent="0.25">
      <c r="A755" s="2">
        <f>YEAR(B755)*10000+MONTH(B755)*100+DAY(B755)</f>
        <v>20070616</v>
      </c>
      <c r="B755" s="3">
        <f>B754+1</f>
        <v>39249</v>
      </c>
      <c r="C755" s="2">
        <f>WEEKDAY(B755,2)</f>
        <v>6</v>
      </c>
      <c r="D755" s="2">
        <f>DAY(B755)</f>
        <v>16</v>
      </c>
      <c r="E755" s="2">
        <f>IF(ISNUMBER(E754),E754+1,1)</f>
        <v>754</v>
      </c>
      <c r="F755" s="3" t="str">
        <f>VLOOKUP(C755,weekdays,2)</f>
        <v>Saturday</v>
      </c>
      <c r="G755" s="3" t="str">
        <f>VLOOKUP(C755,weekdays,3)</f>
        <v>Sat</v>
      </c>
      <c r="H755" s="2" t="str">
        <f>IF(C755&lt;=5,"Weekday","Weekend")</f>
        <v>Weekend</v>
      </c>
      <c r="I755" s="2">
        <f>WEEKNUM(B755,2)</f>
        <v>24</v>
      </c>
      <c r="J755" s="2">
        <f>IF(I755=I754,J754,J754+1)</f>
        <v>109</v>
      </c>
      <c r="K755" s="3">
        <f>B755+1-C755</f>
        <v>39244</v>
      </c>
      <c r="L755" s="2">
        <f>YEAR(K755)*10000+MONTH(K755)*100+DAY(K755)</f>
        <v>20070611</v>
      </c>
      <c r="M755" s="2">
        <f>MONTH(B755)</f>
        <v>6</v>
      </c>
      <c r="N755" s="2">
        <f>IF(M755=M754,N754,N754+1)</f>
        <v>26</v>
      </c>
      <c r="O755" s="3" t="str">
        <f>VLOOKUP(M$2:M$65536,months,2)</f>
        <v>June</v>
      </c>
      <c r="P755" s="3" t="str">
        <f>VLOOKUP(M$2:M$65536,months,3)</f>
        <v>Jun</v>
      </c>
      <c r="Q755" s="2">
        <f>IF(M$2:M$65536&lt;4,1,IF(M$2:M$65536&lt;7,2,IF(M$2:M$65536&lt;10,3,4)))</f>
        <v>2</v>
      </c>
      <c r="R755" s="2">
        <f>YEAR($B755)</f>
        <v>2007</v>
      </c>
      <c r="S755" s="2">
        <f>R755*100+M$2:M$65536</f>
        <v>200706</v>
      </c>
      <c r="T755" s="2">
        <f>IF(M$2:M$65536&lt;=6,M$2:M$65536+6,M$2:M$65536-6)</f>
        <v>12</v>
      </c>
      <c r="U755" s="2">
        <f>IF(M$2:M$65536&lt;4,3,IF(M$2:M$65536&lt;7,4,IF(M$2:M$65536&lt;10,1,2)))</f>
        <v>4</v>
      </c>
      <c r="V755" s="2">
        <f>IF(M$2:M$65536 &lt;= 6, R$2:R$2192, R$2:R$65536+1)</f>
        <v>2007</v>
      </c>
      <c r="W755" s="2" t="str">
        <f>IF(MONTH($B755+1)&lt;&gt;M755,"Month End","Not Month End")</f>
        <v>Not Month End</v>
      </c>
      <c r="X755" s="3">
        <f>DATE(R755-1,M755,D755)</f>
        <v>38884</v>
      </c>
      <c r="Z7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values(20070616, '2007-6-16',6, 16, 754, 'Saturday', 'Sat', 'Weekend', 24, 109, '2007-6-11', 20070611, 6, 26, 'June', 'Jun', 2, 2007, 200706, 12, 4, 2007, 'Not Month End', '2006-6-16')</v>
      </c>
    </row>
    <row r="756" spans="1:26" x14ac:dyDescent="0.25">
      <c r="A756" s="2">
        <f>YEAR(B756)*10000+MONTH(B756)*100+DAY(B756)</f>
        <v>20070617</v>
      </c>
      <c r="B756" s="3">
        <f>B755+1</f>
        <v>39250</v>
      </c>
      <c r="C756" s="2">
        <f>WEEKDAY(B756,2)</f>
        <v>7</v>
      </c>
      <c r="D756" s="2">
        <f>DAY(B756)</f>
        <v>17</v>
      </c>
      <c r="E756" s="2">
        <f>IF(ISNUMBER(E755),E755+1,1)</f>
        <v>755</v>
      </c>
      <c r="F756" s="3" t="str">
        <f>VLOOKUP(C756,weekdays,2)</f>
        <v>Sunday</v>
      </c>
      <c r="G756" s="3" t="str">
        <f>VLOOKUP(C756,weekdays,3)</f>
        <v>Sun</v>
      </c>
      <c r="H756" s="2" t="str">
        <f>IF(C756&lt;=5,"Weekday","Weekend")</f>
        <v>Weekend</v>
      </c>
      <c r="I756" s="2">
        <f>WEEKNUM(B756,2)</f>
        <v>24</v>
      </c>
      <c r="J756" s="2">
        <f>IF(I756=I755,J755,J755+1)</f>
        <v>109</v>
      </c>
      <c r="K756" s="3">
        <f>B756+1-C756</f>
        <v>39244</v>
      </c>
      <c r="L756" s="2">
        <f>YEAR(K756)*10000+MONTH(K756)*100+DAY(K756)</f>
        <v>20070611</v>
      </c>
      <c r="M756" s="2">
        <f>MONTH(B756)</f>
        <v>6</v>
      </c>
      <c r="N756" s="2">
        <f>IF(M756=M755,N755,N755+1)</f>
        <v>26</v>
      </c>
      <c r="O756" s="3" t="str">
        <f>VLOOKUP(M$2:M$65536,months,2)</f>
        <v>June</v>
      </c>
      <c r="P756" s="3" t="str">
        <f>VLOOKUP(M$2:M$65536,months,3)</f>
        <v>Jun</v>
      </c>
      <c r="Q756" s="2">
        <f>IF(M$2:M$65536&lt;4,1,IF(M$2:M$65536&lt;7,2,IF(M$2:M$65536&lt;10,3,4)))</f>
        <v>2</v>
      </c>
      <c r="R756" s="2">
        <f>YEAR($B756)</f>
        <v>2007</v>
      </c>
      <c r="S756" s="2">
        <f>R756*100+M$2:M$65536</f>
        <v>200706</v>
      </c>
      <c r="T756" s="2">
        <f>IF(M$2:M$65536&lt;=6,M$2:M$65536+6,M$2:M$65536-6)</f>
        <v>12</v>
      </c>
      <c r="U756" s="2">
        <f>IF(M$2:M$65536&lt;4,3,IF(M$2:M$65536&lt;7,4,IF(M$2:M$65536&lt;10,1,2)))</f>
        <v>4</v>
      </c>
      <c r="V756" s="2">
        <f>IF(M$2:M$65536 &lt;= 6, R$2:R$2192, R$2:R$65536+1)</f>
        <v>2007</v>
      </c>
      <c r="W756" s="2" t="str">
        <f>IF(MONTH($B756+1)&lt;&gt;M756,"Month End","Not Month End")</f>
        <v>Not Month End</v>
      </c>
      <c r="X756" s="3">
        <f>DATE(R756-1,M756,D756)</f>
        <v>38885</v>
      </c>
      <c r="Z7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values(20070617, '2007-6-17',7, 17, 755, 'Sunday', 'Sun', 'Weekend', 24, 109, '2007-6-11', 20070611, 6, 26, 'June', 'Jun', 2, 2007, 200706, 12, 4, 2007, 'Not Month End', '2006-6-17')</v>
      </c>
    </row>
    <row r="757" spans="1:26" x14ac:dyDescent="0.25">
      <c r="A757" s="2">
        <f>YEAR(B757)*10000+MONTH(B757)*100+DAY(B757)</f>
        <v>20070618</v>
      </c>
      <c r="B757" s="3">
        <f>B756+1</f>
        <v>39251</v>
      </c>
      <c r="C757" s="2">
        <f>WEEKDAY(B757,2)</f>
        <v>1</v>
      </c>
      <c r="D757" s="2">
        <f>DAY(B757)</f>
        <v>18</v>
      </c>
      <c r="E757" s="2">
        <f>IF(ISNUMBER(E756),E756+1,1)</f>
        <v>756</v>
      </c>
      <c r="F757" s="3" t="str">
        <f>VLOOKUP(C757,weekdays,2)</f>
        <v>Monday</v>
      </c>
      <c r="G757" s="3" t="str">
        <f>VLOOKUP(C757,weekdays,3)</f>
        <v>Mon</v>
      </c>
      <c r="H757" s="2" t="str">
        <f>IF(C757&lt;=5,"Weekday","Weekend")</f>
        <v>Weekday</v>
      </c>
      <c r="I757" s="2">
        <f>WEEKNUM(B757,2)</f>
        <v>25</v>
      </c>
      <c r="J757" s="2">
        <f>IF(I757=I756,J756,J756+1)</f>
        <v>110</v>
      </c>
      <c r="K757" s="3">
        <f>B757+1-C757</f>
        <v>39251</v>
      </c>
      <c r="L757" s="2">
        <f>YEAR(K757)*10000+MONTH(K757)*100+DAY(K757)</f>
        <v>20070618</v>
      </c>
      <c r="M757" s="2">
        <f>MONTH(B757)</f>
        <v>6</v>
      </c>
      <c r="N757" s="2">
        <f>IF(M757=M756,N756,N756+1)</f>
        <v>26</v>
      </c>
      <c r="O757" s="3" t="str">
        <f>VLOOKUP(M$2:M$65536,months,2)</f>
        <v>June</v>
      </c>
      <c r="P757" s="3" t="str">
        <f>VLOOKUP(M$2:M$65536,months,3)</f>
        <v>Jun</v>
      </c>
      <c r="Q757" s="2">
        <f>IF(M$2:M$65536&lt;4,1,IF(M$2:M$65536&lt;7,2,IF(M$2:M$65536&lt;10,3,4)))</f>
        <v>2</v>
      </c>
      <c r="R757" s="2">
        <f>YEAR($B757)</f>
        <v>2007</v>
      </c>
      <c r="S757" s="2">
        <f>R757*100+M$2:M$65536</f>
        <v>200706</v>
      </c>
      <c r="T757" s="2">
        <f>IF(M$2:M$65536&lt;=6,M$2:M$65536+6,M$2:M$65536-6)</f>
        <v>12</v>
      </c>
      <c r="U757" s="2">
        <f>IF(M$2:M$65536&lt;4,3,IF(M$2:M$65536&lt;7,4,IF(M$2:M$65536&lt;10,1,2)))</f>
        <v>4</v>
      </c>
      <c r="V757" s="2">
        <f>IF(M$2:M$65536 &lt;= 6, R$2:R$2192, R$2:R$65536+1)</f>
        <v>2007</v>
      </c>
      <c r="W757" s="2" t="str">
        <f>IF(MONTH($B757+1)&lt;&gt;M757,"Month End","Not Month End")</f>
        <v>Not Month End</v>
      </c>
      <c r="X757" s="3">
        <f>DATE(R757-1,M757,D757)</f>
        <v>38886</v>
      </c>
      <c r="Z7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values(20070618, '2007-6-18',1, 18, 756, 'Monday', 'Mon', 'Weekday', 25, 110, '2007-6-18', 20070618, 6, 26, 'June', 'Jun', 2, 2007, 200706, 12, 4, 2007, 'Not Month End', '2006-6-18')</v>
      </c>
    </row>
    <row r="758" spans="1:26" x14ac:dyDescent="0.25">
      <c r="A758" s="2">
        <f>YEAR(B758)*10000+MONTH(B758)*100+DAY(B758)</f>
        <v>20070619</v>
      </c>
      <c r="B758" s="3">
        <f>B757+1</f>
        <v>39252</v>
      </c>
      <c r="C758" s="2">
        <f>WEEKDAY(B758,2)</f>
        <v>2</v>
      </c>
      <c r="D758" s="2">
        <f>DAY(B758)</f>
        <v>19</v>
      </c>
      <c r="E758" s="2">
        <f>IF(ISNUMBER(E757),E757+1,1)</f>
        <v>757</v>
      </c>
      <c r="F758" s="3" t="str">
        <f>VLOOKUP(C758,weekdays,2)</f>
        <v>Tuesday</v>
      </c>
      <c r="G758" s="3" t="str">
        <f>VLOOKUP(C758,weekdays,3)</f>
        <v>Tue</v>
      </c>
      <c r="H758" s="2" t="str">
        <f>IF(C758&lt;=5,"Weekday","Weekend")</f>
        <v>Weekday</v>
      </c>
      <c r="I758" s="2">
        <f>WEEKNUM(B758,2)</f>
        <v>25</v>
      </c>
      <c r="J758" s="2">
        <f>IF(I758=I757,J757,J757+1)</f>
        <v>110</v>
      </c>
      <c r="K758" s="3">
        <f>B758+1-C758</f>
        <v>39251</v>
      </c>
      <c r="L758" s="2">
        <f>YEAR(K758)*10000+MONTH(K758)*100+DAY(K758)</f>
        <v>20070618</v>
      </c>
      <c r="M758" s="2">
        <f>MONTH(B758)</f>
        <v>6</v>
      </c>
      <c r="N758" s="2">
        <f>IF(M758=M757,N757,N757+1)</f>
        <v>26</v>
      </c>
      <c r="O758" s="3" t="str">
        <f>VLOOKUP(M$2:M$65536,months,2)</f>
        <v>June</v>
      </c>
      <c r="P758" s="3" t="str">
        <f>VLOOKUP(M$2:M$65536,months,3)</f>
        <v>Jun</v>
      </c>
      <c r="Q758" s="2">
        <f>IF(M$2:M$65536&lt;4,1,IF(M$2:M$65536&lt;7,2,IF(M$2:M$65536&lt;10,3,4)))</f>
        <v>2</v>
      </c>
      <c r="R758" s="2">
        <f>YEAR($B758)</f>
        <v>2007</v>
      </c>
      <c r="S758" s="2">
        <f>R758*100+M$2:M$65536</f>
        <v>200706</v>
      </c>
      <c r="T758" s="2">
        <f>IF(M$2:M$65536&lt;=6,M$2:M$65536+6,M$2:M$65536-6)</f>
        <v>12</v>
      </c>
      <c r="U758" s="2">
        <f>IF(M$2:M$65536&lt;4,3,IF(M$2:M$65536&lt;7,4,IF(M$2:M$65536&lt;10,1,2)))</f>
        <v>4</v>
      </c>
      <c r="V758" s="2">
        <f>IF(M$2:M$65536 &lt;= 6, R$2:R$2192, R$2:R$65536+1)</f>
        <v>2007</v>
      </c>
      <c r="W758" s="2" t="str">
        <f>IF(MONTH($B758+1)&lt;&gt;M758,"Month End","Not Month End")</f>
        <v>Not Month End</v>
      </c>
      <c r="X758" s="3">
        <f>DATE(R758-1,M758,D758)</f>
        <v>38887</v>
      </c>
      <c r="Z7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values(20070619, '2007-6-19',2, 19, 757, 'Tuesday', 'Tue', 'Weekday', 25, 110, '2007-6-18', 20070618, 6, 26, 'June', 'Jun', 2, 2007, 200706, 12, 4, 2007, 'Not Month End', '2006-6-19')</v>
      </c>
    </row>
    <row r="759" spans="1:26" x14ac:dyDescent="0.25">
      <c r="A759" s="2">
        <f>YEAR(B759)*10000+MONTH(B759)*100+DAY(B759)</f>
        <v>20070620</v>
      </c>
      <c r="B759" s="3">
        <f>B758+1</f>
        <v>39253</v>
      </c>
      <c r="C759" s="2">
        <f>WEEKDAY(B759,2)</f>
        <v>3</v>
      </c>
      <c r="D759" s="2">
        <f>DAY(B759)</f>
        <v>20</v>
      </c>
      <c r="E759" s="2">
        <f>IF(ISNUMBER(E758),E758+1,1)</f>
        <v>758</v>
      </c>
      <c r="F759" s="3" t="str">
        <f>VLOOKUP(C759,weekdays,2)</f>
        <v>Wednesday</v>
      </c>
      <c r="G759" s="3" t="str">
        <f>VLOOKUP(C759,weekdays,3)</f>
        <v>Wed</v>
      </c>
      <c r="H759" s="2" t="str">
        <f>IF(C759&lt;=5,"Weekday","Weekend")</f>
        <v>Weekday</v>
      </c>
      <c r="I759" s="2">
        <f>WEEKNUM(B759,2)</f>
        <v>25</v>
      </c>
      <c r="J759" s="2">
        <f>IF(I759=I758,J758,J758+1)</f>
        <v>110</v>
      </c>
      <c r="K759" s="3">
        <f>B759+1-C759</f>
        <v>39251</v>
      </c>
      <c r="L759" s="2">
        <f>YEAR(K759)*10000+MONTH(K759)*100+DAY(K759)</f>
        <v>20070618</v>
      </c>
      <c r="M759" s="2">
        <f>MONTH(B759)</f>
        <v>6</v>
      </c>
      <c r="N759" s="2">
        <f>IF(M759=M758,N758,N758+1)</f>
        <v>26</v>
      </c>
      <c r="O759" s="3" t="str">
        <f>VLOOKUP(M$2:M$65536,months,2)</f>
        <v>June</v>
      </c>
      <c r="P759" s="3" t="str">
        <f>VLOOKUP(M$2:M$65536,months,3)</f>
        <v>Jun</v>
      </c>
      <c r="Q759" s="2">
        <f>IF(M$2:M$65536&lt;4,1,IF(M$2:M$65536&lt;7,2,IF(M$2:M$65536&lt;10,3,4)))</f>
        <v>2</v>
      </c>
      <c r="R759" s="2">
        <f>YEAR($B759)</f>
        <v>2007</v>
      </c>
      <c r="S759" s="2">
        <f>R759*100+M$2:M$65536</f>
        <v>200706</v>
      </c>
      <c r="T759" s="2">
        <f>IF(M$2:M$65536&lt;=6,M$2:M$65536+6,M$2:M$65536-6)</f>
        <v>12</v>
      </c>
      <c r="U759" s="2">
        <f>IF(M$2:M$65536&lt;4,3,IF(M$2:M$65536&lt;7,4,IF(M$2:M$65536&lt;10,1,2)))</f>
        <v>4</v>
      </c>
      <c r="V759" s="2">
        <f>IF(M$2:M$65536 &lt;= 6, R$2:R$2192, R$2:R$65536+1)</f>
        <v>2007</v>
      </c>
      <c r="W759" s="2" t="str">
        <f>IF(MONTH($B759+1)&lt;&gt;M759,"Month End","Not Month End")</f>
        <v>Not Month End</v>
      </c>
      <c r="X759" s="3">
        <f>DATE(R759-1,M759,D759)</f>
        <v>38888</v>
      </c>
      <c r="Z7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values(20070620, '2007-6-20',3, 20, 758, 'Wednesday', 'Wed', 'Weekday', 25, 110, '2007-6-18', 20070618, 6, 26, 'June', 'Jun', 2, 2007, 200706, 12, 4, 2007, 'Not Month End', '2006-6-20')</v>
      </c>
    </row>
    <row r="760" spans="1:26" x14ac:dyDescent="0.25">
      <c r="A760" s="2">
        <f>YEAR(B760)*10000+MONTH(B760)*100+DAY(B760)</f>
        <v>20070621</v>
      </c>
      <c r="B760" s="3">
        <f>B759+1</f>
        <v>39254</v>
      </c>
      <c r="C760" s="2">
        <f>WEEKDAY(B760,2)</f>
        <v>4</v>
      </c>
      <c r="D760" s="2">
        <f>DAY(B760)</f>
        <v>21</v>
      </c>
      <c r="E760" s="2">
        <f>IF(ISNUMBER(E759),E759+1,1)</f>
        <v>759</v>
      </c>
      <c r="F760" s="3" t="str">
        <f>VLOOKUP(C760,weekdays,2)</f>
        <v>Thursday</v>
      </c>
      <c r="G760" s="3" t="str">
        <f>VLOOKUP(C760,weekdays,3)</f>
        <v>Thu</v>
      </c>
      <c r="H760" s="2" t="str">
        <f>IF(C760&lt;=5,"Weekday","Weekend")</f>
        <v>Weekday</v>
      </c>
      <c r="I760" s="2">
        <f>WEEKNUM(B760,2)</f>
        <v>25</v>
      </c>
      <c r="J760" s="2">
        <f>IF(I760=I759,J759,J759+1)</f>
        <v>110</v>
      </c>
      <c r="K760" s="3">
        <f>B760+1-C760</f>
        <v>39251</v>
      </c>
      <c r="L760" s="2">
        <f>YEAR(K760)*10000+MONTH(K760)*100+DAY(K760)</f>
        <v>20070618</v>
      </c>
      <c r="M760" s="2">
        <f>MONTH(B760)</f>
        <v>6</v>
      </c>
      <c r="N760" s="2">
        <f>IF(M760=M759,N759,N759+1)</f>
        <v>26</v>
      </c>
      <c r="O760" s="3" t="str">
        <f>VLOOKUP(M$2:M$65536,months,2)</f>
        <v>June</v>
      </c>
      <c r="P760" s="3" t="str">
        <f>VLOOKUP(M$2:M$65536,months,3)</f>
        <v>Jun</v>
      </c>
      <c r="Q760" s="2">
        <f>IF(M$2:M$65536&lt;4,1,IF(M$2:M$65536&lt;7,2,IF(M$2:M$65536&lt;10,3,4)))</f>
        <v>2</v>
      </c>
      <c r="R760" s="2">
        <f>YEAR($B760)</f>
        <v>2007</v>
      </c>
      <c r="S760" s="2">
        <f>R760*100+M$2:M$65536</f>
        <v>200706</v>
      </c>
      <c r="T760" s="2">
        <f>IF(M$2:M$65536&lt;=6,M$2:M$65536+6,M$2:M$65536-6)</f>
        <v>12</v>
      </c>
      <c r="U760" s="2">
        <f>IF(M$2:M$65536&lt;4,3,IF(M$2:M$65536&lt;7,4,IF(M$2:M$65536&lt;10,1,2)))</f>
        <v>4</v>
      </c>
      <c r="V760" s="2">
        <f>IF(M$2:M$65536 &lt;= 6, R$2:R$2192, R$2:R$65536+1)</f>
        <v>2007</v>
      </c>
      <c r="W760" s="2" t="str">
        <f>IF(MONTH($B760+1)&lt;&gt;M760,"Month End","Not Month End")</f>
        <v>Not Month End</v>
      </c>
      <c r="X760" s="3">
        <f>DATE(R760-1,M760,D760)</f>
        <v>38889</v>
      </c>
      <c r="Z7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values(20070621, '2007-6-21',4, 21, 759, 'Thursday', 'Thu', 'Weekday', 25, 110, '2007-6-18', 20070618, 6, 26, 'June', 'Jun', 2, 2007, 200706, 12, 4, 2007, 'Not Month End', '2006-6-21')</v>
      </c>
    </row>
    <row r="761" spans="1:26" x14ac:dyDescent="0.25">
      <c r="A761" s="2">
        <f>YEAR(B761)*10000+MONTH(B761)*100+DAY(B761)</f>
        <v>20070622</v>
      </c>
      <c r="B761" s="3">
        <f>B760+1</f>
        <v>39255</v>
      </c>
      <c r="C761" s="2">
        <f>WEEKDAY(B761,2)</f>
        <v>5</v>
      </c>
      <c r="D761" s="2">
        <f>DAY(B761)</f>
        <v>22</v>
      </c>
      <c r="E761" s="2">
        <f>IF(ISNUMBER(E760),E760+1,1)</f>
        <v>760</v>
      </c>
      <c r="F761" s="3" t="str">
        <f>VLOOKUP(C761,weekdays,2)</f>
        <v>Friday</v>
      </c>
      <c r="G761" s="3" t="str">
        <f>VLOOKUP(C761,weekdays,3)</f>
        <v>Fri</v>
      </c>
      <c r="H761" s="2" t="str">
        <f>IF(C761&lt;=5,"Weekday","Weekend")</f>
        <v>Weekday</v>
      </c>
      <c r="I761" s="2">
        <f>WEEKNUM(B761,2)</f>
        <v>25</v>
      </c>
      <c r="J761" s="2">
        <f>IF(I761=I760,J760,J760+1)</f>
        <v>110</v>
      </c>
      <c r="K761" s="3">
        <f>B761+1-C761</f>
        <v>39251</v>
      </c>
      <c r="L761" s="2">
        <f>YEAR(K761)*10000+MONTH(K761)*100+DAY(K761)</f>
        <v>20070618</v>
      </c>
      <c r="M761" s="2">
        <f>MONTH(B761)</f>
        <v>6</v>
      </c>
      <c r="N761" s="2">
        <f>IF(M761=M760,N760,N760+1)</f>
        <v>26</v>
      </c>
      <c r="O761" s="3" t="str">
        <f>VLOOKUP(M$2:M$65536,months,2)</f>
        <v>June</v>
      </c>
      <c r="P761" s="3" t="str">
        <f>VLOOKUP(M$2:M$65536,months,3)</f>
        <v>Jun</v>
      </c>
      <c r="Q761" s="2">
        <f>IF(M$2:M$65536&lt;4,1,IF(M$2:M$65536&lt;7,2,IF(M$2:M$65536&lt;10,3,4)))</f>
        <v>2</v>
      </c>
      <c r="R761" s="2">
        <f>YEAR($B761)</f>
        <v>2007</v>
      </c>
      <c r="S761" s="2">
        <f>R761*100+M$2:M$65536</f>
        <v>200706</v>
      </c>
      <c r="T761" s="2">
        <f>IF(M$2:M$65536&lt;=6,M$2:M$65536+6,M$2:M$65536-6)</f>
        <v>12</v>
      </c>
      <c r="U761" s="2">
        <f>IF(M$2:M$65536&lt;4,3,IF(M$2:M$65536&lt;7,4,IF(M$2:M$65536&lt;10,1,2)))</f>
        <v>4</v>
      </c>
      <c r="V761" s="2">
        <f>IF(M$2:M$65536 &lt;= 6, R$2:R$2192, R$2:R$65536+1)</f>
        <v>2007</v>
      </c>
      <c r="W761" s="2" t="str">
        <f>IF(MONTH($B761+1)&lt;&gt;M761,"Month End","Not Month End")</f>
        <v>Not Month End</v>
      </c>
      <c r="X761" s="3">
        <f>DATE(R761-1,M761,D761)</f>
        <v>38890</v>
      </c>
      <c r="Z7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values(20070622, '2007-6-22',5, 22, 760, 'Friday', 'Fri', 'Weekday', 25, 110, '2007-6-18', 20070618, 6, 26, 'June', 'Jun', 2, 2007, 200706, 12, 4, 2007, 'Not Month End', '2006-6-22')</v>
      </c>
    </row>
    <row r="762" spans="1:26" x14ac:dyDescent="0.25">
      <c r="A762" s="2">
        <f>YEAR(B762)*10000+MONTH(B762)*100+DAY(B762)</f>
        <v>20070623</v>
      </c>
      <c r="B762" s="3">
        <f>B761+1</f>
        <v>39256</v>
      </c>
      <c r="C762" s="2">
        <f>WEEKDAY(B762,2)</f>
        <v>6</v>
      </c>
      <c r="D762" s="2">
        <f>DAY(B762)</f>
        <v>23</v>
      </c>
      <c r="E762" s="2">
        <f>IF(ISNUMBER(E761),E761+1,1)</f>
        <v>761</v>
      </c>
      <c r="F762" s="3" t="str">
        <f>VLOOKUP(C762,weekdays,2)</f>
        <v>Saturday</v>
      </c>
      <c r="G762" s="3" t="str">
        <f>VLOOKUP(C762,weekdays,3)</f>
        <v>Sat</v>
      </c>
      <c r="H762" s="2" t="str">
        <f>IF(C762&lt;=5,"Weekday","Weekend")</f>
        <v>Weekend</v>
      </c>
      <c r="I762" s="2">
        <f>WEEKNUM(B762,2)</f>
        <v>25</v>
      </c>
      <c r="J762" s="2">
        <f>IF(I762=I761,J761,J761+1)</f>
        <v>110</v>
      </c>
      <c r="K762" s="3">
        <f>B762+1-C762</f>
        <v>39251</v>
      </c>
      <c r="L762" s="2">
        <f>YEAR(K762)*10000+MONTH(K762)*100+DAY(K762)</f>
        <v>20070618</v>
      </c>
      <c r="M762" s="2">
        <f>MONTH(B762)</f>
        <v>6</v>
      </c>
      <c r="N762" s="2">
        <f>IF(M762=M761,N761,N761+1)</f>
        <v>26</v>
      </c>
      <c r="O762" s="3" t="str">
        <f>VLOOKUP(M$2:M$65536,months,2)</f>
        <v>June</v>
      </c>
      <c r="P762" s="3" t="str">
        <f>VLOOKUP(M$2:M$65536,months,3)</f>
        <v>Jun</v>
      </c>
      <c r="Q762" s="2">
        <f>IF(M$2:M$65536&lt;4,1,IF(M$2:M$65536&lt;7,2,IF(M$2:M$65536&lt;10,3,4)))</f>
        <v>2</v>
      </c>
      <c r="R762" s="2">
        <f>YEAR($B762)</f>
        <v>2007</v>
      </c>
      <c r="S762" s="2">
        <f>R762*100+M$2:M$65536</f>
        <v>200706</v>
      </c>
      <c r="T762" s="2">
        <f>IF(M$2:M$65536&lt;=6,M$2:M$65536+6,M$2:M$65536-6)</f>
        <v>12</v>
      </c>
      <c r="U762" s="2">
        <f>IF(M$2:M$65536&lt;4,3,IF(M$2:M$65536&lt;7,4,IF(M$2:M$65536&lt;10,1,2)))</f>
        <v>4</v>
      </c>
      <c r="V762" s="2">
        <f>IF(M$2:M$65536 &lt;= 6, R$2:R$2192, R$2:R$65536+1)</f>
        <v>2007</v>
      </c>
      <c r="W762" s="2" t="str">
        <f>IF(MONTH($B762+1)&lt;&gt;M762,"Month End","Not Month End")</f>
        <v>Not Month End</v>
      </c>
      <c r="X762" s="3">
        <f>DATE(R762-1,M762,D762)</f>
        <v>38891</v>
      </c>
      <c r="Z7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values(20070623, '2007-6-23',6, 23, 761, 'Saturday', 'Sat', 'Weekend', 25, 110, '2007-6-18', 20070618, 6, 26, 'June', 'Jun', 2, 2007, 200706, 12, 4, 2007, 'Not Month End', '2006-6-23')</v>
      </c>
    </row>
    <row r="763" spans="1:26" x14ac:dyDescent="0.25">
      <c r="A763" s="2">
        <f>YEAR(B763)*10000+MONTH(B763)*100+DAY(B763)</f>
        <v>20070624</v>
      </c>
      <c r="B763" s="3">
        <f>B762+1</f>
        <v>39257</v>
      </c>
      <c r="C763" s="2">
        <f>WEEKDAY(B763,2)</f>
        <v>7</v>
      </c>
      <c r="D763" s="2">
        <f>DAY(B763)</f>
        <v>24</v>
      </c>
      <c r="E763" s="2">
        <f>IF(ISNUMBER(E762),E762+1,1)</f>
        <v>762</v>
      </c>
      <c r="F763" s="3" t="str">
        <f>VLOOKUP(C763,weekdays,2)</f>
        <v>Sunday</v>
      </c>
      <c r="G763" s="3" t="str">
        <f>VLOOKUP(C763,weekdays,3)</f>
        <v>Sun</v>
      </c>
      <c r="H763" s="2" t="str">
        <f>IF(C763&lt;=5,"Weekday","Weekend")</f>
        <v>Weekend</v>
      </c>
      <c r="I763" s="2">
        <f>WEEKNUM(B763,2)</f>
        <v>25</v>
      </c>
      <c r="J763" s="2">
        <f>IF(I763=I762,J762,J762+1)</f>
        <v>110</v>
      </c>
      <c r="K763" s="3">
        <f>B763+1-C763</f>
        <v>39251</v>
      </c>
      <c r="L763" s="2">
        <f>YEAR(K763)*10000+MONTH(K763)*100+DAY(K763)</f>
        <v>20070618</v>
      </c>
      <c r="M763" s="2">
        <f>MONTH(B763)</f>
        <v>6</v>
      </c>
      <c r="N763" s="2">
        <f>IF(M763=M762,N762,N762+1)</f>
        <v>26</v>
      </c>
      <c r="O763" s="3" t="str">
        <f>VLOOKUP(M$2:M$65536,months,2)</f>
        <v>June</v>
      </c>
      <c r="P763" s="3" t="str">
        <f>VLOOKUP(M$2:M$65536,months,3)</f>
        <v>Jun</v>
      </c>
      <c r="Q763" s="2">
        <f>IF(M$2:M$65536&lt;4,1,IF(M$2:M$65536&lt;7,2,IF(M$2:M$65536&lt;10,3,4)))</f>
        <v>2</v>
      </c>
      <c r="R763" s="2">
        <f>YEAR($B763)</f>
        <v>2007</v>
      </c>
      <c r="S763" s="2">
        <f>R763*100+M$2:M$65536</f>
        <v>200706</v>
      </c>
      <c r="T763" s="2">
        <f>IF(M$2:M$65536&lt;=6,M$2:M$65536+6,M$2:M$65536-6)</f>
        <v>12</v>
      </c>
      <c r="U763" s="2">
        <f>IF(M$2:M$65536&lt;4,3,IF(M$2:M$65536&lt;7,4,IF(M$2:M$65536&lt;10,1,2)))</f>
        <v>4</v>
      </c>
      <c r="V763" s="2">
        <f>IF(M$2:M$65536 &lt;= 6, R$2:R$2192, R$2:R$65536+1)</f>
        <v>2007</v>
      </c>
      <c r="W763" s="2" t="str">
        <f>IF(MONTH($B763+1)&lt;&gt;M763,"Month End","Not Month End")</f>
        <v>Not Month End</v>
      </c>
      <c r="X763" s="3">
        <f>DATE(R763-1,M763,D763)</f>
        <v>38892</v>
      </c>
      <c r="Z7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values(20070624, '2007-6-24',7, 24, 762, 'Sunday', 'Sun', 'Weekend', 25, 110, '2007-6-18', 20070618, 6, 26, 'June', 'Jun', 2, 2007, 200706, 12, 4, 2007, 'Not Month End', '2006-6-24')</v>
      </c>
    </row>
    <row r="764" spans="1:26" x14ac:dyDescent="0.25">
      <c r="A764" s="2">
        <f>YEAR(B764)*10000+MONTH(B764)*100+DAY(B764)</f>
        <v>20070625</v>
      </c>
      <c r="B764" s="3">
        <f>B763+1</f>
        <v>39258</v>
      </c>
      <c r="C764" s="2">
        <f>WEEKDAY(B764,2)</f>
        <v>1</v>
      </c>
      <c r="D764" s="2">
        <f>DAY(B764)</f>
        <v>25</v>
      </c>
      <c r="E764" s="2">
        <f>IF(ISNUMBER(E763),E763+1,1)</f>
        <v>763</v>
      </c>
      <c r="F764" s="3" t="str">
        <f>VLOOKUP(C764,weekdays,2)</f>
        <v>Monday</v>
      </c>
      <c r="G764" s="3" t="str">
        <f>VLOOKUP(C764,weekdays,3)</f>
        <v>Mon</v>
      </c>
      <c r="H764" s="2" t="str">
        <f>IF(C764&lt;=5,"Weekday","Weekend")</f>
        <v>Weekday</v>
      </c>
      <c r="I764" s="2">
        <f>WEEKNUM(B764,2)</f>
        <v>26</v>
      </c>
      <c r="J764" s="2">
        <f>IF(I764=I763,J763,J763+1)</f>
        <v>111</v>
      </c>
      <c r="K764" s="3">
        <f>B764+1-C764</f>
        <v>39258</v>
      </c>
      <c r="L764" s="2">
        <f>YEAR(K764)*10000+MONTH(K764)*100+DAY(K764)</f>
        <v>20070625</v>
      </c>
      <c r="M764" s="2">
        <f>MONTH(B764)</f>
        <v>6</v>
      </c>
      <c r="N764" s="2">
        <f>IF(M764=M763,N763,N763+1)</f>
        <v>26</v>
      </c>
      <c r="O764" s="3" t="str">
        <f>VLOOKUP(M$2:M$65536,months,2)</f>
        <v>June</v>
      </c>
      <c r="P764" s="3" t="str">
        <f>VLOOKUP(M$2:M$65536,months,3)</f>
        <v>Jun</v>
      </c>
      <c r="Q764" s="2">
        <f>IF(M$2:M$65536&lt;4,1,IF(M$2:M$65536&lt;7,2,IF(M$2:M$65536&lt;10,3,4)))</f>
        <v>2</v>
      </c>
      <c r="R764" s="2">
        <f>YEAR($B764)</f>
        <v>2007</v>
      </c>
      <c r="S764" s="2">
        <f>R764*100+M$2:M$65536</f>
        <v>200706</v>
      </c>
      <c r="T764" s="2">
        <f>IF(M$2:M$65536&lt;=6,M$2:M$65536+6,M$2:M$65536-6)</f>
        <v>12</v>
      </c>
      <c r="U764" s="2">
        <f>IF(M$2:M$65536&lt;4,3,IF(M$2:M$65536&lt;7,4,IF(M$2:M$65536&lt;10,1,2)))</f>
        <v>4</v>
      </c>
      <c r="V764" s="2">
        <f>IF(M$2:M$65536 &lt;= 6, R$2:R$2192, R$2:R$65536+1)</f>
        <v>2007</v>
      </c>
      <c r="W764" s="2" t="str">
        <f>IF(MONTH($B764+1)&lt;&gt;M764,"Month End","Not Month End")</f>
        <v>Not Month End</v>
      </c>
      <c r="X764" s="3">
        <f>DATE(R764-1,M764,D764)</f>
        <v>38893</v>
      </c>
      <c r="Z7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values(20070625, '2007-6-25',1, 25, 763, 'Monday', 'Mon', 'Weekday', 26, 111, '2007-6-25', 20070625, 6, 26, 'June', 'Jun', 2, 2007, 200706, 12, 4, 2007, 'Not Month End', '2006-6-25')</v>
      </c>
    </row>
    <row r="765" spans="1:26" x14ac:dyDescent="0.25">
      <c r="A765" s="2">
        <f>YEAR(B765)*10000+MONTH(B765)*100+DAY(B765)</f>
        <v>20070626</v>
      </c>
      <c r="B765" s="3">
        <f>B764+1</f>
        <v>39259</v>
      </c>
      <c r="C765" s="2">
        <f>WEEKDAY(B765,2)</f>
        <v>2</v>
      </c>
      <c r="D765" s="2">
        <f>DAY(B765)</f>
        <v>26</v>
      </c>
      <c r="E765" s="2">
        <f>IF(ISNUMBER(E764),E764+1,1)</f>
        <v>764</v>
      </c>
      <c r="F765" s="3" t="str">
        <f>VLOOKUP(C765,weekdays,2)</f>
        <v>Tuesday</v>
      </c>
      <c r="G765" s="3" t="str">
        <f>VLOOKUP(C765,weekdays,3)</f>
        <v>Tue</v>
      </c>
      <c r="H765" s="2" t="str">
        <f>IF(C765&lt;=5,"Weekday","Weekend")</f>
        <v>Weekday</v>
      </c>
      <c r="I765" s="2">
        <f>WEEKNUM(B765,2)</f>
        <v>26</v>
      </c>
      <c r="J765" s="2">
        <f>IF(I765=I764,J764,J764+1)</f>
        <v>111</v>
      </c>
      <c r="K765" s="3">
        <f>B765+1-C765</f>
        <v>39258</v>
      </c>
      <c r="L765" s="2">
        <f>YEAR(K765)*10000+MONTH(K765)*100+DAY(K765)</f>
        <v>20070625</v>
      </c>
      <c r="M765" s="2">
        <f>MONTH(B765)</f>
        <v>6</v>
      </c>
      <c r="N765" s="2">
        <f>IF(M765=M764,N764,N764+1)</f>
        <v>26</v>
      </c>
      <c r="O765" s="3" t="str">
        <f>VLOOKUP(M$2:M$65536,months,2)</f>
        <v>June</v>
      </c>
      <c r="P765" s="3" t="str">
        <f>VLOOKUP(M$2:M$65536,months,3)</f>
        <v>Jun</v>
      </c>
      <c r="Q765" s="2">
        <f>IF(M$2:M$65536&lt;4,1,IF(M$2:M$65536&lt;7,2,IF(M$2:M$65536&lt;10,3,4)))</f>
        <v>2</v>
      </c>
      <c r="R765" s="2">
        <f>YEAR($B765)</f>
        <v>2007</v>
      </c>
      <c r="S765" s="2">
        <f>R765*100+M$2:M$65536</f>
        <v>200706</v>
      </c>
      <c r="T765" s="2">
        <f>IF(M$2:M$65536&lt;=6,M$2:M$65536+6,M$2:M$65536-6)</f>
        <v>12</v>
      </c>
      <c r="U765" s="2">
        <f>IF(M$2:M$65536&lt;4,3,IF(M$2:M$65536&lt;7,4,IF(M$2:M$65536&lt;10,1,2)))</f>
        <v>4</v>
      </c>
      <c r="V765" s="2">
        <f>IF(M$2:M$65536 &lt;= 6, R$2:R$2192, R$2:R$65536+1)</f>
        <v>2007</v>
      </c>
      <c r="W765" s="2" t="str">
        <f>IF(MONTH($B765+1)&lt;&gt;M765,"Month End","Not Month End")</f>
        <v>Not Month End</v>
      </c>
      <c r="X765" s="3">
        <f>DATE(R765-1,M765,D765)</f>
        <v>38894</v>
      </c>
      <c r="Z7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values(20070626, '2007-6-26',2, 26, 764, 'Tuesday', 'Tue', 'Weekday', 26, 111, '2007-6-25', 20070625, 6, 26, 'June', 'Jun', 2, 2007, 200706, 12, 4, 2007, 'Not Month End', '2006-6-26')</v>
      </c>
    </row>
    <row r="766" spans="1:26" x14ac:dyDescent="0.25">
      <c r="A766" s="2">
        <f>YEAR(B766)*10000+MONTH(B766)*100+DAY(B766)</f>
        <v>20070627</v>
      </c>
      <c r="B766" s="3">
        <f>B765+1</f>
        <v>39260</v>
      </c>
      <c r="C766" s="2">
        <f>WEEKDAY(B766,2)</f>
        <v>3</v>
      </c>
      <c r="D766" s="2">
        <f>DAY(B766)</f>
        <v>27</v>
      </c>
      <c r="E766" s="2">
        <f>IF(ISNUMBER(E765),E765+1,1)</f>
        <v>765</v>
      </c>
      <c r="F766" s="3" t="str">
        <f>VLOOKUP(C766,weekdays,2)</f>
        <v>Wednesday</v>
      </c>
      <c r="G766" s="3" t="str">
        <f>VLOOKUP(C766,weekdays,3)</f>
        <v>Wed</v>
      </c>
      <c r="H766" s="2" t="str">
        <f>IF(C766&lt;=5,"Weekday","Weekend")</f>
        <v>Weekday</v>
      </c>
      <c r="I766" s="2">
        <f>WEEKNUM(B766,2)</f>
        <v>26</v>
      </c>
      <c r="J766" s="2">
        <f>IF(I766=I765,J765,J765+1)</f>
        <v>111</v>
      </c>
      <c r="K766" s="3">
        <f>B766+1-C766</f>
        <v>39258</v>
      </c>
      <c r="L766" s="2">
        <f>YEAR(K766)*10000+MONTH(K766)*100+DAY(K766)</f>
        <v>20070625</v>
      </c>
      <c r="M766" s="2">
        <f>MONTH(B766)</f>
        <v>6</v>
      </c>
      <c r="N766" s="2">
        <f>IF(M766=M765,N765,N765+1)</f>
        <v>26</v>
      </c>
      <c r="O766" s="3" t="str">
        <f>VLOOKUP(M$2:M$65536,months,2)</f>
        <v>June</v>
      </c>
      <c r="P766" s="3" t="str">
        <f>VLOOKUP(M$2:M$65536,months,3)</f>
        <v>Jun</v>
      </c>
      <c r="Q766" s="2">
        <f>IF(M$2:M$65536&lt;4,1,IF(M$2:M$65536&lt;7,2,IF(M$2:M$65536&lt;10,3,4)))</f>
        <v>2</v>
      </c>
      <c r="R766" s="2">
        <f>YEAR($B766)</f>
        <v>2007</v>
      </c>
      <c r="S766" s="2">
        <f>R766*100+M$2:M$65536</f>
        <v>200706</v>
      </c>
      <c r="T766" s="2">
        <f>IF(M$2:M$65536&lt;=6,M$2:M$65536+6,M$2:M$65536-6)</f>
        <v>12</v>
      </c>
      <c r="U766" s="2">
        <f>IF(M$2:M$65536&lt;4,3,IF(M$2:M$65536&lt;7,4,IF(M$2:M$65536&lt;10,1,2)))</f>
        <v>4</v>
      </c>
      <c r="V766" s="2">
        <f>IF(M$2:M$65536 &lt;= 6, R$2:R$2192, R$2:R$65536+1)</f>
        <v>2007</v>
      </c>
      <c r="W766" s="2" t="str">
        <f>IF(MONTH($B766+1)&lt;&gt;M766,"Month End","Not Month End")</f>
        <v>Not Month End</v>
      </c>
      <c r="X766" s="3">
        <f>DATE(R766-1,M766,D766)</f>
        <v>38895</v>
      </c>
      <c r="Z7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values(20070627, '2007-6-27',3, 27, 765, 'Wednesday', 'Wed', 'Weekday', 26, 111, '2007-6-25', 20070625, 6, 26, 'June', 'Jun', 2, 2007, 200706, 12, 4, 2007, 'Not Month End', '2006-6-27')</v>
      </c>
    </row>
    <row r="767" spans="1:26" x14ac:dyDescent="0.25">
      <c r="A767" s="2">
        <f>YEAR(B767)*10000+MONTH(B767)*100+DAY(B767)</f>
        <v>20070628</v>
      </c>
      <c r="B767" s="3">
        <f>B766+1</f>
        <v>39261</v>
      </c>
      <c r="C767" s="2">
        <f>WEEKDAY(B767,2)</f>
        <v>4</v>
      </c>
      <c r="D767" s="2">
        <f>DAY(B767)</f>
        <v>28</v>
      </c>
      <c r="E767" s="2">
        <f>IF(ISNUMBER(E766),E766+1,1)</f>
        <v>766</v>
      </c>
      <c r="F767" s="3" t="str">
        <f>VLOOKUP(C767,weekdays,2)</f>
        <v>Thursday</v>
      </c>
      <c r="G767" s="3" t="str">
        <f>VLOOKUP(C767,weekdays,3)</f>
        <v>Thu</v>
      </c>
      <c r="H767" s="2" t="str">
        <f>IF(C767&lt;=5,"Weekday","Weekend")</f>
        <v>Weekday</v>
      </c>
      <c r="I767" s="2">
        <f>WEEKNUM(B767,2)</f>
        <v>26</v>
      </c>
      <c r="J767" s="2">
        <f>IF(I767=I766,J766,J766+1)</f>
        <v>111</v>
      </c>
      <c r="K767" s="3">
        <f>B767+1-C767</f>
        <v>39258</v>
      </c>
      <c r="L767" s="2">
        <f>YEAR(K767)*10000+MONTH(K767)*100+DAY(K767)</f>
        <v>20070625</v>
      </c>
      <c r="M767" s="2">
        <f>MONTH(B767)</f>
        <v>6</v>
      </c>
      <c r="N767" s="2">
        <f>IF(M767=M766,N766,N766+1)</f>
        <v>26</v>
      </c>
      <c r="O767" s="3" t="str">
        <f>VLOOKUP(M$2:M$65536,months,2)</f>
        <v>June</v>
      </c>
      <c r="P767" s="3" t="str">
        <f>VLOOKUP(M$2:M$65536,months,3)</f>
        <v>Jun</v>
      </c>
      <c r="Q767" s="2">
        <f>IF(M$2:M$65536&lt;4,1,IF(M$2:M$65536&lt;7,2,IF(M$2:M$65536&lt;10,3,4)))</f>
        <v>2</v>
      </c>
      <c r="R767" s="2">
        <f>YEAR($B767)</f>
        <v>2007</v>
      </c>
      <c r="S767" s="2">
        <f>R767*100+M$2:M$65536</f>
        <v>200706</v>
      </c>
      <c r="T767" s="2">
        <f>IF(M$2:M$65536&lt;=6,M$2:M$65536+6,M$2:M$65536-6)</f>
        <v>12</v>
      </c>
      <c r="U767" s="2">
        <f>IF(M$2:M$65536&lt;4,3,IF(M$2:M$65536&lt;7,4,IF(M$2:M$65536&lt;10,1,2)))</f>
        <v>4</v>
      </c>
      <c r="V767" s="2">
        <f>IF(M$2:M$65536 &lt;= 6, R$2:R$2192, R$2:R$65536+1)</f>
        <v>2007</v>
      </c>
      <c r="W767" s="2" t="str">
        <f>IF(MONTH($B767+1)&lt;&gt;M767,"Month End","Not Month End")</f>
        <v>Not Month End</v>
      </c>
      <c r="X767" s="3">
        <f>DATE(R767-1,M767,D767)</f>
        <v>38896</v>
      </c>
      <c r="Z7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values(20070628, '2007-6-28',4, 28, 766, 'Thursday', 'Thu', 'Weekday', 26, 111, '2007-6-25', 20070625, 6, 26, 'June', 'Jun', 2, 2007, 200706, 12, 4, 2007, 'Not Month End', '2006-6-28')</v>
      </c>
    </row>
    <row r="768" spans="1:26" x14ac:dyDescent="0.25">
      <c r="A768" s="2">
        <f>YEAR(B768)*10000+MONTH(B768)*100+DAY(B768)</f>
        <v>20070629</v>
      </c>
      <c r="B768" s="3">
        <f>B767+1</f>
        <v>39262</v>
      </c>
      <c r="C768" s="2">
        <f>WEEKDAY(B768,2)</f>
        <v>5</v>
      </c>
      <c r="D768" s="2">
        <f>DAY(B768)</f>
        <v>29</v>
      </c>
      <c r="E768" s="2">
        <f>IF(ISNUMBER(E767),E767+1,1)</f>
        <v>767</v>
      </c>
      <c r="F768" s="3" t="str">
        <f>VLOOKUP(C768,weekdays,2)</f>
        <v>Friday</v>
      </c>
      <c r="G768" s="3" t="str">
        <f>VLOOKUP(C768,weekdays,3)</f>
        <v>Fri</v>
      </c>
      <c r="H768" s="2" t="str">
        <f>IF(C768&lt;=5,"Weekday","Weekend")</f>
        <v>Weekday</v>
      </c>
      <c r="I768" s="2">
        <f>WEEKNUM(B768,2)</f>
        <v>26</v>
      </c>
      <c r="J768" s="2">
        <f>IF(I768=I767,J767,J767+1)</f>
        <v>111</v>
      </c>
      <c r="K768" s="3">
        <f>B768+1-C768</f>
        <v>39258</v>
      </c>
      <c r="L768" s="2">
        <f>YEAR(K768)*10000+MONTH(K768)*100+DAY(K768)</f>
        <v>20070625</v>
      </c>
      <c r="M768" s="2">
        <f>MONTH(B768)</f>
        <v>6</v>
      </c>
      <c r="N768" s="2">
        <f>IF(M768=M767,N767,N767+1)</f>
        <v>26</v>
      </c>
      <c r="O768" s="3" t="str">
        <f>VLOOKUP(M$2:M$65536,months,2)</f>
        <v>June</v>
      </c>
      <c r="P768" s="3" t="str">
        <f>VLOOKUP(M$2:M$65536,months,3)</f>
        <v>Jun</v>
      </c>
      <c r="Q768" s="2">
        <f>IF(M$2:M$65536&lt;4,1,IF(M$2:M$65536&lt;7,2,IF(M$2:M$65536&lt;10,3,4)))</f>
        <v>2</v>
      </c>
      <c r="R768" s="2">
        <f>YEAR($B768)</f>
        <v>2007</v>
      </c>
      <c r="S768" s="2">
        <f>R768*100+M$2:M$65536</f>
        <v>200706</v>
      </c>
      <c r="T768" s="2">
        <f>IF(M$2:M$65536&lt;=6,M$2:M$65536+6,M$2:M$65536-6)</f>
        <v>12</v>
      </c>
      <c r="U768" s="2">
        <f>IF(M$2:M$65536&lt;4,3,IF(M$2:M$65536&lt;7,4,IF(M$2:M$65536&lt;10,1,2)))</f>
        <v>4</v>
      </c>
      <c r="V768" s="2">
        <f>IF(M$2:M$65536 &lt;= 6, R$2:R$2192, R$2:R$65536+1)</f>
        <v>2007</v>
      </c>
      <c r="W768" s="2" t="str">
        <f>IF(MONTH($B768+1)&lt;&gt;M768,"Month End","Not Month End")</f>
        <v>Not Month End</v>
      </c>
      <c r="X768" s="3">
        <f>DATE(R768-1,M768,D768)</f>
        <v>38897</v>
      </c>
      <c r="Z7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values(20070629, '2007-6-29',5, 29, 767, 'Friday', 'Fri', 'Weekday', 26, 111, '2007-6-25', 20070625, 6, 26, 'June', 'Jun', 2, 2007, 200706, 12, 4, 2007, 'Not Month End', '2006-6-29')</v>
      </c>
    </row>
    <row r="769" spans="1:26" x14ac:dyDescent="0.25">
      <c r="A769" s="2">
        <f>YEAR(B769)*10000+MONTH(B769)*100+DAY(B769)</f>
        <v>20070630</v>
      </c>
      <c r="B769" s="3">
        <f>B768+1</f>
        <v>39263</v>
      </c>
      <c r="C769" s="2">
        <f>WEEKDAY(B769,2)</f>
        <v>6</v>
      </c>
      <c r="D769" s="2">
        <f>DAY(B769)</f>
        <v>30</v>
      </c>
      <c r="E769" s="2">
        <f>IF(ISNUMBER(E768),E768+1,1)</f>
        <v>768</v>
      </c>
      <c r="F769" s="3" t="str">
        <f>VLOOKUP(C769,weekdays,2)</f>
        <v>Saturday</v>
      </c>
      <c r="G769" s="3" t="str">
        <f>VLOOKUP(C769,weekdays,3)</f>
        <v>Sat</v>
      </c>
      <c r="H769" s="2" t="str">
        <f>IF(C769&lt;=5,"Weekday","Weekend")</f>
        <v>Weekend</v>
      </c>
      <c r="I769" s="2">
        <f>WEEKNUM(B769,2)</f>
        <v>26</v>
      </c>
      <c r="J769" s="2">
        <f>IF(I769=I768,J768,J768+1)</f>
        <v>111</v>
      </c>
      <c r="K769" s="3">
        <f>B769+1-C769</f>
        <v>39258</v>
      </c>
      <c r="L769" s="2">
        <f>YEAR(K769)*10000+MONTH(K769)*100+DAY(K769)</f>
        <v>20070625</v>
      </c>
      <c r="M769" s="2">
        <f>MONTH(B769)</f>
        <v>6</v>
      </c>
      <c r="N769" s="2">
        <f>IF(M769=M768,N768,N768+1)</f>
        <v>26</v>
      </c>
      <c r="O769" s="3" t="str">
        <f>VLOOKUP(M$2:M$65536,months,2)</f>
        <v>June</v>
      </c>
      <c r="P769" s="3" t="str">
        <f>VLOOKUP(M$2:M$65536,months,3)</f>
        <v>Jun</v>
      </c>
      <c r="Q769" s="2">
        <f>IF(M$2:M$65536&lt;4,1,IF(M$2:M$65536&lt;7,2,IF(M$2:M$65536&lt;10,3,4)))</f>
        <v>2</v>
      </c>
      <c r="R769" s="2">
        <f>YEAR($B769)</f>
        <v>2007</v>
      </c>
      <c r="S769" s="2">
        <f>R769*100+M$2:M$65536</f>
        <v>200706</v>
      </c>
      <c r="T769" s="2">
        <f>IF(M$2:M$65536&lt;=6,M$2:M$65536+6,M$2:M$65536-6)</f>
        <v>12</v>
      </c>
      <c r="U769" s="2">
        <f>IF(M$2:M$65536&lt;4,3,IF(M$2:M$65536&lt;7,4,IF(M$2:M$65536&lt;10,1,2)))</f>
        <v>4</v>
      </c>
      <c r="V769" s="2">
        <f>IF(M$2:M$65536 &lt;= 6, R$2:R$2192, R$2:R$65536+1)</f>
        <v>2007</v>
      </c>
      <c r="W769" s="2" t="str">
        <f>IF(MONTH($B769+1)&lt;&gt;M769,"Month End","Not Month End")</f>
        <v>Month End</v>
      </c>
      <c r="X769" s="3">
        <f>DATE(R769-1,M769,D769)</f>
        <v>38898</v>
      </c>
      <c r="Z7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values(20070630, '2007-6-30',6, 30, 768, 'Saturday', 'Sat', 'Weekend', 26, 111, '2007-6-25', 20070625, 6, 26, 'June', 'Jun', 2, 2007, 200706, 12, 4, 2007, 'Month End', '2006-6-30')</v>
      </c>
    </row>
    <row r="770" spans="1:26" x14ac:dyDescent="0.25">
      <c r="A770" s="2">
        <f>YEAR(B770)*10000+MONTH(B770)*100+DAY(B770)</f>
        <v>20070701</v>
      </c>
      <c r="B770" s="3">
        <f>B769+1</f>
        <v>39264</v>
      </c>
      <c r="C770" s="2">
        <f>WEEKDAY(B770,2)</f>
        <v>7</v>
      </c>
      <c r="D770" s="2">
        <f>DAY(B770)</f>
        <v>1</v>
      </c>
      <c r="E770" s="2">
        <f>IF(ISNUMBER(E769),E769+1,1)</f>
        <v>769</v>
      </c>
      <c r="F770" s="3" t="str">
        <f>VLOOKUP(C770,weekdays,2)</f>
        <v>Sunday</v>
      </c>
      <c r="G770" s="3" t="str">
        <f>VLOOKUP(C770,weekdays,3)</f>
        <v>Sun</v>
      </c>
      <c r="H770" s="2" t="str">
        <f>IF(C770&lt;=5,"Weekday","Weekend")</f>
        <v>Weekend</v>
      </c>
      <c r="I770" s="2">
        <f>WEEKNUM(B770,2)</f>
        <v>26</v>
      </c>
      <c r="J770" s="2">
        <f>IF(I770=I769,J769,J769+1)</f>
        <v>111</v>
      </c>
      <c r="K770" s="3">
        <f>B770+1-C770</f>
        <v>39258</v>
      </c>
      <c r="L770" s="2">
        <f>YEAR(K770)*10000+MONTH(K770)*100+DAY(K770)</f>
        <v>20070625</v>
      </c>
      <c r="M770" s="2">
        <f>MONTH(B770)</f>
        <v>7</v>
      </c>
      <c r="N770" s="2">
        <f>IF(M770=M769,N769,N769+1)</f>
        <v>27</v>
      </c>
      <c r="O770" s="3" t="str">
        <f>VLOOKUP(M$2:M$65536,months,2)</f>
        <v>July</v>
      </c>
      <c r="P770" s="3" t="str">
        <f>VLOOKUP(M$2:M$65536,months,3)</f>
        <v>Jul</v>
      </c>
      <c r="Q770" s="2">
        <f>IF(M$2:M$65536&lt;4,1,IF(M$2:M$65536&lt;7,2,IF(M$2:M$65536&lt;10,3,4)))</f>
        <v>3</v>
      </c>
      <c r="R770" s="2">
        <f>YEAR($B770)</f>
        <v>2007</v>
      </c>
      <c r="S770" s="2">
        <f>R770*100+M$2:M$65536</f>
        <v>200707</v>
      </c>
      <c r="T770" s="2">
        <f>IF(M$2:M$65536&lt;=6,M$2:M$65536+6,M$2:M$65536-6)</f>
        <v>1</v>
      </c>
      <c r="U770" s="2">
        <f>IF(M$2:M$65536&lt;4,3,IF(M$2:M$65536&lt;7,4,IF(M$2:M$65536&lt;10,1,2)))</f>
        <v>1</v>
      </c>
      <c r="V770" s="2">
        <f>IF(M$2:M$65536 &lt;= 6, R$2:R$2192, R$2:R$65536+1)</f>
        <v>2008</v>
      </c>
      <c r="W770" s="2" t="str">
        <f>IF(MONTH($B770+1)&lt;&gt;M770,"Month End","Not Month End")</f>
        <v>Not Month End</v>
      </c>
      <c r="X770" s="3">
        <f>DATE(R770-1,M770,D770)</f>
        <v>38899</v>
      </c>
      <c r="Z7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values(20070701, '2007-7-1',7, 1, 769, 'Sunday', 'Sun', 'Weekend', 26, 111, '2007-6-25', 20070625, 7, 27, 'July', 'Jul', 3, 2007, 200707, 1, 1, 2008, 'Not Month End', '2006-7-1')</v>
      </c>
    </row>
    <row r="771" spans="1:26" x14ac:dyDescent="0.25">
      <c r="A771" s="2">
        <f>YEAR(B771)*10000+MONTH(B771)*100+DAY(B771)</f>
        <v>20070702</v>
      </c>
      <c r="B771" s="3">
        <f>B770+1</f>
        <v>39265</v>
      </c>
      <c r="C771" s="2">
        <f>WEEKDAY(B771,2)</f>
        <v>1</v>
      </c>
      <c r="D771" s="2">
        <f>DAY(B771)</f>
        <v>2</v>
      </c>
      <c r="E771" s="2">
        <f>IF(ISNUMBER(E770),E770+1,1)</f>
        <v>770</v>
      </c>
      <c r="F771" s="3" t="str">
        <f>VLOOKUP(C771,weekdays,2)</f>
        <v>Monday</v>
      </c>
      <c r="G771" s="3" t="str">
        <f>VLOOKUP(C771,weekdays,3)</f>
        <v>Mon</v>
      </c>
      <c r="H771" s="2" t="str">
        <f>IF(C771&lt;=5,"Weekday","Weekend")</f>
        <v>Weekday</v>
      </c>
      <c r="I771" s="2">
        <f>WEEKNUM(B771,2)</f>
        <v>27</v>
      </c>
      <c r="J771" s="2">
        <f>IF(I771=I770,J770,J770+1)</f>
        <v>112</v>
      </c>
      <c r="K771" s="3">
        <f>B771+1-C771</f>
        <v>39265</v>
      </c>
      <c r="L771" s="2">
        <f>YEAR(K771)*10000+MONTH(K771)*100+DAY(K771)</f>
        <v>20070702</v>
      </c>
      <c r="M771" s="2">
        <f>MONTH(B771)</f>
        <v>7</v>
      </c>
      <c r="N771" s="2">
        <f>IF(M771=M770,N770,N770+1)</f>
        <v>27</v>
      </c>
      <c r="O771" s="3" t="str">
        <f>VLOOKUP(M$2:M$65536,months,2)</f>
        <v>July</v>
      </c>
      <c r="P771" s="3" t="str">
        <f>VLOOKUP(M$2:M$65536,months,3)</f>
        <v>Jul</v>
      </c>
      <c r="Q771" s="2">
        <f>IF(M$2:M$65536&lt;4,1,IF(M$2:M$65536&lt;7,2,IF(M$2:M$65536&lt;10,3,4)))</f>
        <v>3</v>
      </c>
      <c r="R771" s="2">
        <f>YEAR($B771)</f>
        <v>2007</v>
      </c>
      <c r="S771" s="2">
        <f>R771*100+M$2:M$65536</f>
        <v>200707</v>
      </c>
      <c r="T771" s="2">
        <f>IF(M$2:M$65536&lt;=6,M$2:M$65536+6,M$2:M$65536-6)</f>
        <v>1</v>
      </c>
      <c r="U771" s="2">
        <f>IF(M$2:M$65536&lt;4,3,IF(M$2:M$65536&lt;7,4,IF(M$2:M$65536&lt;10,1,2)))</f>
        <v>1</v>
      </c>
      <c r="V771" s="2">
        <f>IF(M$2:M$65536 &lt;= 6, R$2:R$2192, R$2:R$65536+1)</f>
        <v>2008</v>
      </c>
      <c r="W771" s="2" t="str">
        <f>IF(MONTH($B771+1)&lt;&gt;M771,"Month End","Not Month End")</f>
        <v>Not Month End</v>
      </c>
      <c r="X771" s="3">
        <f>DATE(R771-1,M771,D771)</f>
        <v>38900</v>
      </c>
      <c r="Z7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values(20070702, '2007-7-2',1, 2, 770, 'Monday', 'Mon', 'Weekday', 27, 112, '2007-7-2', 20070702, 7, 27, 'July', 'Jul', 3, 2007, 200707, 1, 1, 2008, 'Not Month End', '2006-7-2')</v>
      </c>
    </row>
    <row r="772" spans="1:26" x14ac:dyDescent="0.25">
      <c r="A772" s="2">
        <f>YEAR(B772)*10000+MONTH(B772)*100+DAY(B772)</f>
        <v>20070703</v>
      </c>
      <c r="B772" s="3">
        <f>B771+1</f>
        <v>39266</v>
      </c>
      <c r="C772" s="2">
        <f>WEEKDAY(B772,2)</f>
        <v>2</v>
      </c>
      <c r="D772" s="2">
        <f>DAY(B772)</f>
        <v>3</v>
      </c>
      <c r="E772" s="2">
        <f>IF(ISNUMBER(E771),E771+1,1)</f>
        <v>771</v>
      </c>
      <c r="F772" s="3" t="str">
        <f>VLOOKUP(C772,weekdays,2)</f>
        <v>Tuesday</v>
      </c>
      <c r="G772" s="3" t="str">
        <f>VLOOKUP(C772,weekdays,3)</f>
        <v>Tue</v>
      </c>
      <c r="H772" s="2" t="str">
        <f>IF(C772&lt;=5,"Weekday","Weekend")</f>
        <v>Weekday</v>
      </c>
      <c r="I772" s="2">
        <f>WEEKNUM(B772,2)</f>
        <v>27</v>
      </c>
      <c r="J772" s="2">
        <f>IF(I772=I771,J771,J771+1)</f>
        <v>112</v>
      </c>
      <c r="K772" s="3">
        <f>B772+1-C772</f>
        <v>39265</v>
      </c>
      <c r="L772" s="2">
        <f>YEAR(K772)*10000+MONTH(K772)*100+DAY(K772)</f>
        <v>20070702</v>
      </c>
      <c r="M772" s="2">
        <f>MONTH(B772)</f>
        <v>7</v>
      </c>
      <c r="N772" s="2">
        <f>IF(M772=M771,N771,N771+1)</f>
        <v>27</v>
      </c>
      <c r="O772" s="3" t="str">
        <f>VLOOKUP(M$2:M$65536,months,2)</f>
        <v>July</v>
      </c>
      <c r="P772" s="3" t="str">
        <f>VLOOKUP(M$2:M$65536,months,3)</f>
        <v>Jul</v>
      </c>
      <c r="Q772" s="2">
        <f>IF(M$2:M$65536&lt;4,1,IF(M$2:M$65536&lt;7,2,IF(M$2:M$65536&lt;10,3,4)))</f>
        <v>3</v>
      </c>
      <c r="R772" s="2">
        <f>YEAR($B772)</f>
        <v>2007</v>
      </c>
      <c r="S772" s="2">
        <f>R772*100+M$2:M$65536</f>
        <v>200707</v>
      </c>
      <c r="T772" s="2">
        <f>IF(M$2:M$65536&lt;=6,M$2:M$65536+6,M$2:M$65536-6)</f>
        <v>1</v>
      </c>
      <c r="U772" s="2">
        <f>IF(M$2:M$65536&lt;4,3,IF(M$2:M$65536&lt;7,4,IF(M$2:M$65536&lt;10,1,2)))</f>
        <v>1</v>
      </c>
      <c r="V772" s="2">
        <f>IF(M$2:M$65536 &lt;= 6, R$2:R$2192, R$2:R$65536+1)</f>
        <v>2008</v>
      </c>
      <c r="W772" s="2" t="str">
        <f>IF(MONTH($B772+1)&lt;&gt;M772,"Month End","Not Month End")</f>
        <v>Not Month End</v>
      </c>
      <c r="X772" s="3">
        <f>DATE(R772-1,M772,D772)</f>
        <v>38901</v>
      </c>
      <c r="Z7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values(20070703, '2007-7-3',2, 3, 771, 'Tuesday', 'Tue', 'Weekday', 27, 112, '2007-7-2', 20070702, 7, 27, 'July', 'Jul', 3, 2007, 200707, 1, 1, 2008, 'Not Month End', '2006-7-3')</v>
      </c>
    </row>
    <row r="773" spans="1:26" x14ac:dyDescent="0.25">
      <c r="A773" s="2">
        <f>YEAR(B773)*10000+MONTH(B773)*100+DAY(B773)</f>
        <v>20070704</v>
      </c>
      <c r="B773" s="3">
        <f>B772+1</f>
        <v>39267</v>
      </c>
      <c r="C773" s="2">
        <f>WEEKDAY(B773,2)</f>
        <v>3</v>
      </c>
      <c r="D773" s="2">
        <f>DAY(B773)</f>
        <v>4</v>
      </c>
      <c r="E773" s="2">
        <f>IF(ISNUMBER(E772),E772+1,1)</f>
        <v>772</v>
      </c>
      <c r="F773" s="3" t="str">
        <f>VLOOKUP(C773,weekdays,2)</f>
        <v>Wednesday</v>
      </c>
      <c r="G773" s="3" t="str">
        <f>VLOOKUP(C773,weekdays,3)</f>
        <v>Wed</v>
      </c>
      <c r="H773" s="2" t="str">
        <f>IF(C773&lt;=5,"Weekday","Weekend")</f>
        <v>Weekday</v>
      </c>
      <c r="I773" s="2">
        <f>WEEKNUM(B773,2)</f>
        <v>27</v>
      </c>
      <c r="J773" s="2">
        <f>IF(I773=I772,J772,J772+1)</f>
        <v>112</v>
      </c>
      <c r="K773" s="3">
        <f>B773+1-C773</f>
        <v>39265</v>
      </c>
      <c r="L773" s="2">
        <f>YEAR(K773)*10000+MONTH(K773)*100+DAY(K773)</f>
        <v>20070702</v>
      </c>
      <c r="M773" s="2">
        <f>MONTH(B773)</f>
        <v>7</v>
      </c>
      <c r="N773" s="2">
        <f>IF(M773=M772,N772,N772+1)</f>
        <v>27</v>
      </c>
      <c r="O773" s="3" t="str">
        <f>VLOOKUP(M$2:M$65536,months,2)</f>
        <v>July</v>
      </c>
      <c r="P773" s="3" t="str">
        <f>VLOOKUP(M$2:M$65536,months,3)</f>
        <v>Jul</v>
      </c>
      <c r="Q773" s="2">
        <f>IF(M$2:M$65536&lt;4,1,IF(M$2:M$65536&lt;7,2,IF(M$2:M$65536&lt;10,3,4)))</f>
        <v>3</v>
      </c>
      <c r="R773" s="2">
        <f>YEAR($B773)</f>
        <v>2007</v>
      </c>
      <c r="S773" s="2">
        <f>R773*100+M$2:M$65536</f>
        <v>200707</v>
      </c>
      <c r="T773" s="2">
        <f>IF(M$2:M$65536&lt;=6,M$2:M$65536+6,M$2:M$65536-6)</f>
        <v>1</v>
      </c>
      <c r="U773" s="2">
        <f>IF(M$2:M$65536&lt;4,3,IF(M$2:M$65536&lt;7,4,IF(M$2:M$65536&lt;10,1,2)))</f>
        <v>1</v>
      </c>
      <c r="V773" s="2">
        <f>IF(M$2:M$65536 &lt;= 6, R$2:R$2192, R$2:R$65536+1)</f>
        <v>2008</v>
      </c>
      <c r="W773" s="2" t="str">
        <f>IF(MONTH($B773+1)&lt;&gt;M773,"Month End","Not Month End")</f>
        <v>Not Month End</v>
      </c>
      <c r="X773" s="3">
        <f>DATE(R773-1,M773,D773)</f>
        <v>38902</v>
      </c>
      <c r="Z7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values(20070704, '2007-7-4',3, 4, 772, 'Wednesday', 'Wed', 'Weekday', 27, 112, '2007-7-2', 20070702, 7, 27, 'July', 'Jul', 3, 2007, 200707, 1, 1, 2008, 'Not Month End', '2006-7-4')</v>
      </c>
    </row>
    <row r="774" spans="1:26" x14ac:dyDescent="0.25">
      <c r="A774" s="2">
        <f>YEAR(B774)*10000+MONTH(B774)*100+DAY(B774)</f>
        <v>20070705</v>
      </c>
      <c r="B774" s="3">
        <f>B773+1</f>
        <v>39268</v>
      </c>
      <c r="C774" s="2">
        <f>WEEKDAY(B774,2)</f>
        <v>4</v>
      </c>
      <c r="D774" s="2">
        <f>DAY(B774)</f>
        <v>5</v>
      </c>
      <c r="E774" s="2">
        <f>IF(ISNUMBER(E773),E773+1,1)</f>
        <v>773</v>
      </c>
      <c r="F774" s="3" t="str">
        <f>VLOOKUP(C774,weekdays,2)</f>
        <v>Thursday</v>
      </c>
      <c r="G774" s="3" t="str">
        <f>VLOOKUP(C774,weekdays,3)</f>
        <v>Thu</v>
      </c>
      <c r="H774" s="2" t="str">
        <f>IF(C774&lt;=5,"Weekday","Weekend")</f>
        <v>Weekday</v>
      </c>
      <c r="I774" s="2">
        <f>WEEKNUM(B774,2)</f>
        <v>27</v>
      </c>
      <c r="J774" s="2">
        <f>IF(I774=I773,J773,J773+1)</f>
        <v>112</v>
      </c>
      <c r="K774" s="3">
        <f>B774+1-C774</f>
        <v>39265</v>
      </c>
      <c r="L774" s="2">
        <f>YEAR(K774)*10000+MONTH(K774)*100+DAY(K774)</f>
        <v>20070702</v>
      </c>
      <c r="M774" s="2">
        <f>MONTH(B774)</f>
        <v>7</v>
      </c>
      <c r="N774" s="2">
        <f>IF(M774=M773,N773,N773+1)</f>
        <v>27</v>
      </c>
      <c r="O774" s="3" t="str">
        <f>VLOOKUP(M$2:M$65536,months,2)</f>
        <v>July</v>
      </c>
      <c r="P774" s="3" t="str">
        <f>VLOOKUP(M$2:M$65536,months,3)</f>
        <v>Jul</v>
      </c>
      <c r="Q774" s="2">
        <f>IF(M$2:M$65536&lt;4,1,IF(M$2:M$65536&lt;7,2,IF(M$2:M$65536&lt;10,3,4)))</f>
        <v>3</v>
      </c>
      <c r="R774" s="2">
        <f>YEAR($B774)</f>
        <v>2007</v>
      </c>
      <c r="S774" s="2">
        <f>R774*100+M$2:M$65536</f>
        <v>200707</v>
      </c>
      <c r="T774" s="2">
        <f>IF(M$2:M$65536&lt;=6,M$2:M$65536+6,M$2:M$65536-6)</f>
        <v>1</v>
      </c>
      <c r="U774" s="2">
        <f>IF(M$2:M$65536&lt;4,3,IF(M$2:M$65536&lt;7,4,IF(M$2:M$65536&lt;10,1,2)))</f>
        <v>1</v>
      </c>
      <c r="V774" s="2">
        <f>IF(M$2:M$65536 &lt;= 6, R$2:R$2192, R$2:R$65536+1)</f>
        <v>2008</v>
      </c>
      <c r="W774" s="2" t="str">
        <f>IF(MONTH($B774+1)&lt;&gt;M774,"Month End","Not Month End")</f>
        <v>Not Month End</v>
      </c>
      <c r="X774" s="3">
        <f>DATE(R774-1,M774,D774)</f>
        <v>38903</v>
      </c>
      <c r="Z7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values(20070705, '2007-7-5',4, 5, 773, 'Thursday', 'Thu', 'Weekday', 27, 112, '2007-7-2', 20070702, 7, 27, 'July', 'Jul', 3, 2007, 200707, 1, 1, 2008, 'Not Month End', '2006-7-5')</v>
      </c>
    </row>
    <row r="775" spans="1:26" x14ac:dyDescent="0.25">
      <c r="A775" s="2">
        <f>YEAR(B775)*10000+MONTH(B775)*100+DAY(B775)</f>
        <v>20070706</v>
      </c>
      <c r="B775" s="3">
        <f>B774+1</f>
        <v>39269</v>
      </c>
      <c r="C775" s="2">
        <f>WEEKDAY(B775,2)</f>
        <v>5</v>
      </c>
      <c r="D775" s="2">
        <f>DAY(B775)</f>
        <v>6</v>
      </c>
      <c r="E775" s="2">
        <f>IF(ISNUMBER(E774),E774+1,1)</f>
        <v>774</v>
      </c>
      <c r="F775" s="3" t="str">
        <f>VLOOKUP(C775,weekdays,2)</f>
        <v>Friday</v>
      </c>
      <c r="G775" s="3" t="str">
        <f>VLOOKUP(C775,weekdays,3)</f>
        <v>Fri</v>
      </c>
      <c r="H775" s="2" t="str">
        <f>IF(C775&lt;=5,"Weekday","Weekend")</f>
        <v>Weekday</v>
      </c>
      <c r="I775" s="2">
        <f>WEEKNUM(B775,2)</f>
        <v>27</v>
      </c>
      <c r="J775" s="2">
        <f>IF(I775=I774,J774,J774+1)</f>
        <v>112</v>
      </c>
      <c r="K775" s="3">
        <f>B775+1-C775</f>
        <v>39265</v>
      </c>
      <c r="L775" s="2">
        <f>YEAR(K775)*10000+MONTH(K775)*100+DAY(K775)</f>
        <v>20070702</v>
      </c>
      <c r="M775" s="2">
        <f>MONTH(B775)</f>
        <v>7</v>
      </c>
      <c r="N775" s="2">
        <f>IF(M775=M774,N774,N774+1)</f>
        <v>27</v>
      </c>
      <c r="O775" s="3" t="str">
        <f>VLOOKUP(M$2:M$65536,months,2)</f>
        <v>July</v>
      </c>
      <c r="P775" s="3" t="str">
        <f>VLOOKUP(M$2:M$65536,months,3)</f>
        <v>Jul</v>
      </c>
      <c r="Q775" s="2">
        <f>IF(M$2:M$65536&lt;4,1,IF(M$2:M$65536&lt;7,2,IF(M$2:M$65536&lt;10,3,4)))</f>
        <v>3</v>
      </c>
      <c r="R775" s="2">
        <f>YEAR($B775)</f>
        <v>2007</v>
      </c>
      <c r="S775" s="2">
        <f>R775*100+M$2:M$65536</f>
        <v>200707</v>
      </c>
      <c r="T775" s="2">
        <f>IF(M$2:M$65536&lt;=6,M$2:M$65536+6,M$2:M$65536-6)</f>
        <v>1</v>
      </c>
      <c r="U775" s="2">
        <f>IF(M$2:M$65536&lt;4,3,IF(M$2:M$65536&lt;7,4,IF(M$2:M$65536&lt;10,1,2)))</f>
        <v>1</v>
      </c>
      <c r="V775" s="2">
        <f>IF(M$2:M$65536 &lt;= 6, R$2:R$2192, R$2:R$65536+1)</f>
        <v>2008</v>
      </c>
      <c r="W775" s="2" t="str">
        <f>IF(MONTH($B775+1)&lt;&gt;M775,"Month End","Not Month End")</f>
        <v>Not Month End</v>
      </c>
      <c r="X775" s="3">
        <f>DATE(R775-1,M775,D775)</f>
        <v>38904</v>
      </c>
      <c r="Z7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values(20070706, '2007-7-6',5, 6, 774, 'Friday', 'Fri', 'Weekday', 27, 112, '2007-7-2', 20070702, 7, 27, 'July', 'Jul', 3, 2007, 200707, 1, 1, 2008, 'Not Month End', '2006-7-6')</v>
      </c>
    </row>
    <row r="776" spans="1:26" x14ac:dyDescent="0.25">
      <c r="A776" s="2">
        <f>YEAR(B776)*10000+MONTH(B776)*100+DAY(B776)</f>
        <v>20070707</v>
      </c>
      <c r="B776" s="3">
        <f>B775+1</f>
        <v>39270</v>
      </c>
      <c r="C776" s="2">
        <f>WEEKDAY(B776,2)</f>
        <v>6</v>
      </c>
      <c r="D776" s="2">
        <f>DAY(B776)</f>
        <v>7</v>
      </c>
      <c r="E776" s="2">
        <f>IF(ISNUMBER(E775),E775+1,1)</f>
        <v>775</v>
      </c>
      <c r="F776" s="3" t="str">
        <f>VLOOKUP(C776,weekdays,2)</f>
        <v>Saturday</v>
      </c>
      <c r="G776" s="3" t="str">
        <f>VLOOKUP(C776,weekdays,3)</f>
        <v>Sat</v>
      </c>
      <c r="H776" s="2" t="str">
        <f>IF(C776&lt;=5,"Weekday","Weekend")</f>
        <v>Weekend</v>
      </c>
      <c r="I776" s="2">
        <f>WEEKNUM(B776,2)</f>
        <v>27</v>
      </c>
      <c r="J776" s="2">
        <f>IF(I776=I775,J775,J775+1)</f>
        <v>112</v>
      </c>
      <c r="K776" s="3">
        <f>B776+1-C776</f>
        <v>39265</v>
      </c>
      <c r="L776" s="2">
        <f>YEAR(K776)*10000+MONTH(K776)*100+DAY(K776)</f>
        <v>20070702</v>
      </c>
      <c r="M776" s="2">
        <f>MONTH(B776)</f>
        <v>7</v>
      </c>
      <c r="N776" s="2">
        <f>IF(M776=M775,N775,N775+1)</f>
        <v>27</v>
      </c>
      <c r="O776" s="3" t="str">
        <f>VLOOKUP(M$2:M$65536,months,2)</f>
        <v>July</v>
      </c>
      <c r="P776" s="3" t="str">
        <f>VLOOKUP(M$2:M$65536,months,3)</f>
        <v>Jul</v>
      </c>
      <c r="Q776" s="2">
        <f>IF(M$2:M$65536&lt;4,1,IF(M$2:M$65536&lt;7,2,IF(M$2:M$65536&lt;10,3,4)))</f>
        <v>3</v>
      </c>
      <c r="R776" s="2">
        <f>YEAR($B776)</f>
        <v>2007</v>
      </c>
      <c r="S776" s="2">
        <f>R776*100+M$2:M$65536</f>
        <v>200707</v>
      </c>
      <c r="T776" s="2">
        <f>IF(M$2:M$65536&lt;=6,M$2:M$65536+6,M$2:M$65536-6)</f>
        <v>1</v>
      </c>
      <c r="U776" s="2">
        <f>IF(M$2:M$65536&lt;4,3,IF(M$2:M$65536&lt;7,4,IF(M$2:M$65536&lt;10,1,2)))</f>
        <v>1</v>
      </c>
      <c r="V776" s="2">
        <f>IF(M$2:M$65536 &lt;= 6, R$2:R$2192, R$2:R$65536+1)</f>
        <v>2008</v>
      </c>
      <c r="W776" s="2" t="str">
        <f>IF(MONTH($B776+1)&lt;&gt;M776,"Month End","Not Month End")</f>
        <v>Not Month End</v>
      </c>
      <c r="X776" s="3">
        <f>DATE(R776-1,M776,D776)</f>
        <v>38905</v>
      </c>
      <c r="Z7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values(20070707, '2007-7-7',6, 7, 775, 'Saturday', 'Sat', 'Weekend', 27, 112, '2007-7-2', 20070702, 7, 27, 'July', 'Jul', 3, 2007, 200707, 1, 1, 2008, 'Not Month End', '2006-7-7')</v>
      </c>
    </row>
    <row r="777" spans="1:26" x14ac:dyDescent="0.25">
      <c r="A777" s="2">
        <f>YEAR(B777)*10000+MONTH(B777)*100+DAY(B777)</f>
        <v>20070708</v>
      </c>
      <c r="B777" s="3">
        <f>B776+1</f>
        <v>39271</v>
      </c>
      <c r="C777" s="2">
        <f>WEEKDAY(B777,2)</f>
        <v>7</v>
      </c>
      <c r="D777" s="2">
        <f>DAY(B777)</f>
        <v>8</v>
      </c>
      <c r="E777" s="2">
        <f>IF(ISNUMBER(E776),E776+1,1)</f>
        <v>776</v>
      </c>
      <c r="F777" s="3" t="str">
        <f>VLOOKUP(C777,weekdays,2)</f>
        <v>Sunday</v>
      </c>
      <c r="G777" s="3" t="str">
        <f>VLOOKUP(C777,weekdays,3)</f>
        <v>Sun</v>
      </c>
      <c r="H777" s="2" t="str">
        <f>IF(C777&lt;=5,"Weekday","Weekend")</f>
        <v>Weekend</v>
      </c>
      <c r="I777" s="2">
        <f>WEEKNUM(B777,2)</f>
        <v>27</v>
      </c>
      <c r="J777" s="2">
        <f>IF(I777=I776,J776,J776+1)</f>
        <v>112</v>
      </c>
      <c r="K777" s="3">
        <f>B777+1-C777</f>
        <v>39265</v>
      </c>
      <c r="L777" s="2">
        <f>YEAR(K777)*10000+MONTH(K777)*100+DAY(K777)</f>
        <v>20070702</v>
      </c>
      <c r="M777" s="2">
        <f>MONTH(B777)</f>
        <v>7</v>
      </c>
      <c r="N777" s="2">
        <f>IF(M777=M776,N776,N776+1)</f>
        <v>27</v>
      </c>
      <c r="O777" s="3" t="str">
        <f>VLOOKUP(M$2:M$65536,months,2)</f>
        <v>July</v>
      </c>
      <c r="P777" s="3" t="str">
        <f>VLOOKUP(M$2:M$65536,months,3)</f>
        <v>Jul</v>
      </c>
      <c r="Q777" s="2">
        <f>IF(M$2:M$65536&lt;4,1,IF(M$2:M$65536&lt;7,2,IF(M$2:M$65536&lt;10,3,4)))</f>
        <v>3</v>
      </c>
      <c r="R777" s="2">
        <f>YEAR($B777)</f>
        <v>2007</v>
      </c>
      <c r="S777" s="2">
        <f>R777*100+M$2:M$65536</f>
        <v>200707</v>
      </c>
      <c r="T777" s="2">
        <f>IF(M$2:M$65536&lt;=6,M$2:M$65536+6,M$2:M$65536-6)</f>
        <v>1</v>
      </c>
      <c r="U777" s="2">
        <f>IF(M$2:M$65536&lt;4,3,IF(M$2:M$65536&lt;7,4,IF(M$2:M$65536&lt;10,1,2)))</f>
        <v>1</v>
      </c>
      <c r="V777" s="2">
        <f>IF(M$2:M$65536 &lt;= 6, R$2:R$2192, R$2:R$65536+1)</f>
        <v>2008</v>
      </c>
      <c r="W777" s="2" t="str">
        <f>IF(MONTH($B777+1)&lt;&gt;M777,"Month End","Not Month End")</f>
        <v>Not Month End</v>
      </c>
      <c r="X777" s="3">
        <f>DATE(R777-1,M777,D777)</f>
        <v>38906</v>
      </c>
      <c r="Z7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values(20070708, '2007-7-8',7, 8, 776, 'Sunday', 'Sun', 'Weekend', 27, 112, '2007-7-2', 20070702, 7, 27, 'July', 'Jul', 3, 2007, 200707, 1, 1, 2008, 'Not Month End', '2006-7-8')</v>
      </c>
    </row>
    <row r="778" spans="1:26" x14ac:dyDescent="0.25">
      <c r="A778" s="2">
        <f>YEAR(B778)*10000+MONTH(B778)*100+DAY(B778)</f>
        <v>20070709</v>
      </c>
      <c r="B778" s="3">
        <f>B777+1</f>
        <v>39272</v>
      </c>
      <c r="C778" s="2">
        <f>WEEKDAY(B778,2)</f>
        <v>1</v>
      </c>
      <c r="D778" s="2">
        <f>DAY(B778)</f>
        <v>9</v>
      </c>
      <c r="E778" s="2">
        <f>IF(ISNUMBER(E777),E777+1,1)</f>
        <v>777</v>
      </c>
      <c r="F778" s="3" t="str">
        <f>VLOOKUP(C778,weekdays,2)</f>
        <v>Monday</v>
      </c>
      <c r="G778" s="3" t="str">
        <f>VLOOKUP(C778,weekdays,3)</f>
        <v>Mon</v>
      </c>
      <c r="H778" s="2" t="str">
        <f>IF(C778&lt;=5,"Weekday","Weekend")</f>
        <v>Weekday</v>
      </c>
      <c r="I778" s="2">
        <f>WEEKNUM(B778,2)</f>
        <v>28</v>
      </c>
      <c r="J778" s="2">
        <f>IF(I778=I777,J777,J777+1)</f>
        <v>113</v>
      </c>
      <c r="K778" s="3">
        <f>B778+1-C778</f>
        <v>39272</v>
      </c>
      <c r="L778" s="2">
        <f>YEAR(K778)*10000+MONTH(K778)*100+DAY(K778)</f>
        <v>20070709</v>
      </c>
      <c r="M778" s="2">
        <f>MONTH(B778)</f>
        <v>7</v>
      </c>
      <c r="N778" s="2">
        <f>IF(M778=M777,N777,N777+1)</f>
        <v>27</v>
      </c>
      <c r="O778" s="3" t="str">
        <f>VLOOKUP(M$2:M$65536,months,2)</f>
        <v>July</v>
      </c>
      <c r="P778" s="3" t="str">
        <f>VLOOKUP(M$2:M$65536,months,3)</f>
        <v>Jul</v>
      </c>
      <c r="Q778" s="2">
        <f>IF(M$2:M$65536&lt;4,1,IF(M$2:M$65536&lt;7,2,IF(M$2:M$65536&lt;10,3,4)))</f>
        <v>3</v>
      </c>
      <c r="R778" s="2">
        <f>YEAR($B778)</f>
        <v>2007</v>
      </c>
      <c r="S778" s="2">
        <f>R778*100+M$2:M$65536</f>
        <v>200707</v>
      </c>
      <c r="T778" s="2">
        <f>IF(M$2:M$65536&lt;=6,M$2:M$65536+6,M$2:M$65536-6)</f>
        <v>1</v>
      </c>
      <c r="U778" s="2">
        <f>IF(M$2:M$65536&lt;4,3,IF(M$2:M$65536&lt;7,4,IF(M$2:M$65536&lt;10,1,2)))</f>
        <v>1</v>
      </c>
      <c r="V778" s="2">
        <f>IF(M$2:M$65536 &lt;= 6, R$2:R$2192, R$2:R$65536+1)</f>
        <v>2008</v>
      </c>
      <c r="W778" s="2" t="str">
        <f>IF(MONTH($B778+1)&lt;&gt;M778,"Month End","Not Month End")</f>
        <v>Not Month End</v>
      </c>
      <c r="X778" s="3">
        <f>DATE(R778-1,M778,D778)</f>
        <v>38907</v>
      </c>
      <c r="Z7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values(20070709, '2007-7-9',1, 9, 777, 'Monday', 'Mon', 'Weekday', 28, 113, '2007-7-9', 20070709, 7, 27, 'July', 'Jul', 3, 2007, 200707, 1, 1, 2008, 'Not Month End', '2006-7-9')</v>
      </c>
    </row>
    <row r="779" spans="1:26" x14ac:dyDescent="0.25">
      <c r="A779" s="2">
        <f>YEAR(B779)*10000+MONTH(B779)*100+DAY(B779)</f>
        <v>20070710</v>
      </c>
      <c r="B779" s="3">
        <f>B778+1</f>
        <v>39273</v>
      </c>
      <c r="C779" s="2">
        <f>WEEKDAY(B779,2)</f>
        <v>2</v>
      </c>
      <c r="D779" s="2">
        <f>DAY(B779)</f>
        <v>10</v>
      </c>
      <c r="E779" s="2">
        <f>IF(ISNUMBER(E778),E778+1,1)</f>
        <v>778</v>
      </c>
      <c r="F779" s="3" t="str">
        <f>VLOOKUP(C779,weekdays,2)</f>
        <v>Tuesday</v>
      </c>
      <c r="G779" s="3" t="str">
        <f>VLOOKUP(C779,weekdays,3)</f>
        <v>Tue</v>
      </c>
      <c r="H779" s="2" t="str">
        <f>IF(C779&lt;=5,"Weekday","Weekend")</f>
        <v>Weekday</v>
      </c>
      <c r="I779" s="2">
        <f>WEEKNUM(B779,2)</f>
        <v>28</v>
      </c>
      <c r="J779" s="2">
        <f>IF(I779=I778,J778,J778+1)</f>
        <v>113</v>
      </c>
      <c r="K779" s="3">
        <f>B779+1-C779</f>
        <v>39272</v>
      </c>
      <c r="L779" s="2">
        <f>YEAR(K779)*10000+MONTH(K779)*100+DAY(K779)</f>
        <v>20070709</v>
      </c>
      <c r="M779" s="2">
        <f>MONTH(B779)</f>
        <v>7</v>
      </c>
      <c r="N779" s="2">
        <f>IF(M779=M778,N778,N778+1)</f>
        <v>27</v>
      </c>
      <c r="O779" s="3" t="str">
        <f>VLOOKUP(M$2:M$65536,months,2)</f>
        <v>July</v>
      </c>
      <c r="P779" s="3" t="str">
        <f>VLOOKUP(M$2:M$65536,months,3)</f>
        <v>Jul</v>
      </c>
      <c r="Q779" s="2">
        <f>IF(M$2:M$65536&lt;4,1,IF(M$2:M$65536&lt;7,2,IF(M$2:M$65536&lt;10,3,4)))</f>
        <v>3</v>
      </c>
      <c r="R779" s="2">
        <f>YEAR($B779)</f>
        <v>2007</v>
      </c>
      <c r="S779" s="2">
        <f>R779*100+M$2:M$65536</f>
        <v>200707</v>
      </c>
      <c r="T779" s="2">
        <f>IF(M$2:M$65536&lt;=6,M$2:M$65536+6,M$2:M$65536-6)</f>
        <v>1</v>
      </c>
      <c r="U779" s="2">
        <f>IF(M$2:M$65536&lt;4,3,IF(M$2:M$65536&lt;7,4,IF(M$2:M$65536&lt;10,1,2)))</f>
        <v>1</v>
      </c>
      <c r="V779" s="2">
        <f>IF(M$2:M$65536 &lt;= 6, R$2:R$2192, R$2:R$65536+1)</f>
        <v>2008</v>
      </c>
      <c r="W779" s="2" t="str">
        <f>IF(MONTH($B779+1)&lt;&gt;M779,"Month End","Not Month End")</f>
        <v>Not Month End</v>
      </c>
      <c r="X779" s="3">
        <f>DATE(R779-1,M779,D779)</f>
        <v>38908</v>
      </c>
      <c r="Z7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values(20070710, '2007-7-10',2, 10, 778, 'Tuesday', 'Tue', 'Weekday', 28, 113, '2007-7-9', 20070709, 7, 27, 'July', 'Jul', 3, 2007, 200707, 1, 1, 2008, 'Not Month End', '2006-7-10')</v>
      </c>
    </row>
    <row r="780" spans="1:26" x14ac:dyDescent="0.25">
      <c r="A780" s="2">
        <f>YEAR(B780)*10000+MONTH(B780)*100+DAY(B780)</f>
        <v>20070711</v>
      </c>
      <c r="B780" s="3">
        <f>B779+1</f>
        <v>39274</v>
      </c>
      <c r="C780" s="2">
        <f>WEEKDAY(B780,2)</f>
        <v>3</v>
      </c>
      <c r="D780" s="2">
        <f>DAY(B780)</f>
        <v>11</v>
      </c>
      <c r="E780" s="2">
        <f>IF(ISNUMBER(E779),E779+1,1)</f>
        <v>779</v>
      </c>
      <c r="F780" s="3" t="str">
        <f>VLOOKUP(C780,weekdays,2)</f>
        <v>Wednesday</v>
      </c>
      <c r="G780" s="3" t="str">
        <f>VLOOKUP(C780,weekdays,3)</f>
        <v>Wed</v>
      </c>
      <c r="H780" s="2" t="str">
        <f>IF(C780&lt;=5,"Weekday","Weekend")</f>
        <v>Weekday</v>
      </c>
      <c r="I780" s="2">
        <f>WEEKNUM(B780,2)</f>
        <v>28</v>
      </c>
      <c r="J780" s="2">
        <f>IF(I780=I779,J779,J779+1)</f>
        <v>113</v>
      </c>
      <c r="K780" s="3">
        <f>B780+1-C780</f>
        <v>39272</v>
      </c>
      <c r="L780" s="2">
        <f>YEAR(K780)*10000+MONTH(K780)*100+DAY(K780)</f>
        <v>20070709</v>
      </c>
      <c r="M780" s="2">
        <f>MONTH(B780)</f>
        <v>7</v>
      </c>
      <c r="N780" s="2">
        <f>IF(M780=M779,N779,N779+1)</f>
        <v>27</v>
      </c>
      <c r="O780" s="3" t="str">
        <f>VLOOKUP(M$2:M$65536,months,2)</f>
        <v>July</v>
      </c>
      <c r="P780" s="3" t="str">
        <f>VLOOKUP(M$2:M$65536,months,3)</f>
        <v>Jul</v>
      </c>
      <c r="Q780" s="2">
        <f>IF(M$2:M$65536&lt;4,1,IF(M$2:M$65536&lt;7,2,IF(M$2:M$65536&lt;10,3,4)))</f>
        <v>3</v>
      </c>
      <c r="R780" s="2">
        <f>YEAR($B780)</f>
        <v>2007</v>
      </c>
      <c r="S780" s="2">
        <f>R780*100+M$2:M$65536</f>
        <v>200707</v>
      </c>
      <c r="T780" s="2">
        <f>IF(M$2:M$65536&lt;=6,M$2:M$65536+6,M$2:M$65536-6)</f>
        <v>1</v>
      </c>
      <c r="U780" s="2">
        <f>IF(M$2:M$65536&lt;4,3,IF(M$2:M$65536&lt;7,4,IF(M$2:M$65536&lt;10,1,2)))</f>
        <v>1</v>
      </c>
      <c r="V780" s="2">
        <f>IF(M$2:M$65536 &lt;= 6, R$2:R$2192, R$2:R$65536+1)</f>
        <v>2008</v>
      </c>
      <c r="W780" s="2" t="str">
        <f>IF(MONTH($B780+1)&lt;&gt;M780,"Month End","Not Month End")</f>
        <v>Not Month End</v>
      </c>
      <c r="X780" s="3">
        <f>DATE(R780-1,M780,D780)</f>
        <v>38909</v>
      </c>
      <c r="Z7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values(20070711, '2007-7-11',3, 11, 779, 'Wednesday', 'Wed', 'Weekday', 28, 113, '2007-7-9', 20070709, 7, 27, 'July', 'Jul', 3, 2007, 200707, 1, 1, 2008, 'Not Month End', '2006-7-11')</v>
      </c>
    </row>
    <row r="781" spans="1:26" x14ac:dyDescent="0.25">
      <c r="A781" s="2">
        <f>YEAR(B781)*10000+MONTH(B781)*100+DAY(B781)</f>
        <v>20070712</v>
      </c>
      <c r="B781" s="3">
        <f>B780+1</f>
        <v>39275</v>
      </c>
      <c r="C781" s="2">
        <f>WEEKDAY(B781,2)</f>
        <v>4</v>
      </c>
      <c r="D781" s="2">
        <f>DAY(B781)</f>
        <v>12</v>
      </c>
      <c r="E781" s="2">
        <f>IF(ISNUMBER(E780),E780+1,1)</f>
        <v>780</v>
      </c>
      <c r="F781" s="3" t="str">
        <f>VLOOKUP(C781,weekdays,2)</f>
        <v>Thursday</v>
      </c>
      <c r="G781" s="3" t="str">
        <f>VLOOKUP(C781,weekdays,3)</f>
        <v>Thu</v>
      </c>
      <c r="H781" s="2" t="str">
        <f>IF(C781&lt;=5,"Weekday","Weekend")</f>
        <v>Weekday</v>
      </c>
      <c r="I781" s="2">
        <f>WEEKNUM(B781,2)</f>
        <v>28</v>
      </c>
      <c r="J781" s="2">
        <f>IF(I781=I780,J780,J780+1)</f>
        <v>113</v>
      </c>
      <c r="K781" s="3">
        <f>B781+1-C781</f>
        <v>39272</v>
      </c>
      <c r="L781" s="2">
        <f>YEAR(K781)*10000+MONTH(K781)*100+DAY(K781)</f>
        <v>20070709</v>
      </c>
      <c r="M781" s="2">
        <f>MONTH(B781)</f>
        <v>7</v>
      </c>
      <c r="N781" s="2">
        <f>IF(M781=M780,N780,N780+1)</f>
        <v>27</v>
      </c>
      <c r="O781" s="3" t="str">
        <f>VLOOKUP(M$2:M$65536,months,2)</f>
        <v>July</v>
      </c>
      <c r="P781" s="3" t="str">
        <f>VLOOKUP(M$2:M$65536,months,3)</f>
        <v>Jul</v>
      </c>
      <c r="Q781" s="2">
        <f>IF(M$2:M$65536&lt;4,1,IF(M$2:M$65536&lt;7,2,IF(M$2:M$65536&lt;10,3,4)))</f>
        <v>3</v>
      </c>
      <c r="R781" s="2">
        <f>YEAR($B781)</f>
        <v>2007</v>
      </c>
      <c r="S781" s="2">
        <f>R781*100+M$2:M$65536</f>
        <v>200707</v>
      </c>
      <c r="T781" s="2">
        <f>IF(M$2:M$65536&lt;=6,M$2:M$65536+6,M$2:M$65536-6)</f>
        <v>1</v>
      </c>
      <c r="U781" s="2">
        <f>IF(M$2:M$65536&lt;4,3,IF(M$2:M$65536&lt;7,4,IF(M$2:M$65536&lt;10,1,2)))</f>
        <v>1</v>
      </c>
      <c r="V781" s="2">
        <f>IF(M$2:M$65536 &lt;= 6, R$2:R$2192, R$2:R$65536+1)</f>
        <v>2008</v>
      </c>
      <c r="W781" s="2" t="str">
        <f>IF(MONTH($B781+1)&lt;&gt;M781,"Month End","Not Month End")</f>
        <v>Not Month End</v>
      </c>
      <c r="X781" s="3">
        <f>DATE(R781-1,M781,D781)</f>
        <v>38910</v>
      </c>
      <c r="Z7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values(20070712, '2007-7-12',4, 12, 780, 'Thursday', 'Thu', 'Weekday', 28, 113, '2007-7-9', 20070709, 7, 27, 'July', 'Jul', 3, 2007, 200707, 1, 1, 2008, 'Not Month End', '2006-7-12')</v>
      </c>
    </row>
    <row r="782" spans="1:26" x14ac:dyDescent="0.25">
      <c r="A782" s="2">
        <f>YEAR(B782)*10000+MONTH(B782)*100+DAY(B782)</f>
        <v>20070713</v>
      </c>
      <c r="B782" s="3">
        <f>B781+1</f>
        <v>39276</v>
      </c>
      <c r="C782" s="2">
        <f>WEEKDAY(B782,2)</f>
        <v>5</v>
      </c>
      <c r="D782" s="2">
        <f>DAY(B782)</f>
        <v>13</v>
      </c>
      <c r="E782" s="2">
        <f>IF(ISNUMBER(E781),E781+1,1)</f>
        <v>781</v>
      </c>
      <c r="F782" s="3" t="str">
        <f>VLOOKUP(C782,weekdays,2)</f>
        <v>Friday</v>
      </c>
      <c r="G782" s="3" t="str">
        <f>VLOOKUP(C782,weekdays,3)</f>
        <v>Fri</v>
      </c>
      <c r="H782" s="2" t="str">
        <f>IF(C782&lt;=5,"Weekday","Weekend")</f>
        <v>Weekday</v>
      </c>
      <c r="I782" s="2">
        <f>WEEKNUM(B782,2)</f>
        <v>28</v>
      </c>
      <c r="J782" s="2">
        <f>IF(I782=I781,J781,J781+1)</f>
        <v>113</v>
      </c>
      <c r="K782" s="3">
        <f>B782+1-C782</f>
        <v>39272</v>
      </c>
      <c r="L782" s="2">
        <f>YEAR(K782)*10000+MONTH(K782)*100+DAY(K782)</f>
        <v>20070709</v>
      </c>
      <c r="M782" s="2">
        <f>MONTH(B782)</f>
        <v>7</v>
      </c>
      <c r="N782" s="2">
        <f>IF(M782=M781,N781,N781+1)</f>
        <v>27</v>
      </c>
      <c r="O782" s="3" t="str">
        <f>VLOOKUP(M$2:M$65536,months,2)</f>
        <v>July</v>
      </c>
      <c r="P782" s="3" t="str">
        <f>VLOOKUP(M$2:M$65536,months,3)</f>
        <v>Jul</v>
      </c>
      <c r="Q782" s="2">
        <f>IF(M$2:M$65536&lt;4,1,IF(M$2:M$65536&lt;7,2,IF(M$2:M$65536&lt;10,3,4)))</f>
        <v>3</v>
      </c>
      <c r="R782" s="2">
        <f>YEAR($B782)</f>
        <v>2007</v>
      </c>
      <c r="S782" s="2">
        <f>R782*100+M$2:M$65536</f>
        <v>200707</v>
      </c>
      <c r="T782" s="2">
        <f>IF(M$2:M$65536&lt;=6,M$2:M$65536+6,M$2:M$65536-6)</f>
        <v>1</v>
      </c>
      <c r="U782" s="2">
        <f>IF(M$2:M$65536&lt;4,3,IF(M$2:M$65536&lt;7,4,IF(M$2:M$65536&lt;10,1,2)))</f>
        <v>1</v>
      </c>
      <c r="V782" s="2">
        <f>IF(M$2:M$65536 &lt;= 6, R$2:R$2192, R$2:R$65536+1)</f>
        <v>2008</v>
      </c>
      <c r="W782" s="2" t="str">
        <f>IF(MONTH($B782+1)&lt;&gt;M782,"Month End","Not Month End")</f>
        <v>Not Month End</v>
      </c>
      <c r="X782" s="3">
        <f>DATE(R782-1,M782,D782)</f>
        <v>38911</v>
      </c>
      <c r="Z7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values(20070713, '2007-7-13',5, 13, 781, 'Friday', 'Fri', 'Weekday', 28, 113, '2007-7-9', 20070709, 7, 27, 'July', 'Jul', 3, 2007, 200707, 1, 1, 2008, 'Not Month End', '2006-7-13')</v>
      </c>
    </row>
    <row r="783" spans="1:26" x14ac:dyDescent="0.25">
      <c r="A783" s="2">
        <f>YEAR(B783)*10000+MONTH(B783)*100+DAY(B783)</f>
        <v>20070714</v>
      </c>
      <c r="B783" s="3">
        <f>B782+1</f>
        <v>39277</v>
      </c>
      <c r="C783" s="2">
        <f>WEEKDAY(B783,2)</f>
        <v>6</v>
      </c>
      <c r="D783" s="2">
        <f>DAY(B783)</f>
        <v>14</v>
      </c>
      <c r="E783" s="2">
        <f>IF(ISNUMBER(E782),E782+1,1)</f>
        <v>782</v>
      </c>
      <c r="F783" s="3" t="str">
        <f>VLOOKUP(C783,weekdays,2)</f>
        <v>Saturday</v>
      </c>
      <c r="G783" s="3" t="str">
        <f>VLOOKUP(C783,weekdays,3)</f>
        <v>Sat</v>
      </c>
      <c r="H783" s="2" t="str">
        <f>IF(C783&lt;=5,"Weekday","Weekend")</f>
        <v>Weekend</v>
      </c>
      <c r="I783" s="2">
        <f>WEEKNUM(B783,2)</f>
        <v>28</v>
      </c>
      <c r="J783" s="2">
        <f>IF(I783=I782,J782,J782+1)</f>
        <v>113</v>
      </c>
      <c r="K783" s="3">
        <f>B783+1-C783</f>
        <v>39272</v>
      </c>
      <c r="L783" s="2">
        <f>YEAR(K783)*10000+MONTH(K783)*100+DAY(K783)</f>
        <v>20070709</v>
      </c>
      <c r="M783" s="2">
        <f>MONTH(B783)</f>
        <v>7</v>
      </c>
      <c r="N783" s="2">
        <f>IF(M783=M782,N782,N782+1)</f>
        <v>27</v>
      </c>
      <c r="O783" s="3" t="str">
        <f>VLOOKUP(M$2:M$65536,months,2)</f>
        <v>July</v>
      </c>
      <c r="P783" s="3" t="str">
        <f>VLOOKUP(M$2:M$65536,months,3)</f>
        <v>Jul</v>
      </c>
      <c r="Q783" s="2">
        <f>IF(M$2:M$65536&lt;4,1,IF(M$2:M$65536&lt;7,2,IF(M$2:M$65536&lt;10,3,4)))</f>
        <v>3</v>
      </c>
      <c r="R783" s="2">
        <f>YEAR($B783)</f>
        <v>2007</v>
      </c>
      <c r="S783" s="2">
        <f>R783*100+M$2:M$65536</f>
        <v>200707</v>
      </c>
      <c r="T783" s="2">
        <f>IF(M$2:M$65536&lt;=6,M$2:M$65536+6,M$2:M$65536-6)</f>
        <v>1</v>
      </c>
      <c r="U783" s="2">
        <f>IF(M$2:M$65536&lt;4,3,IF(M$2:M$65536&lt;7,4,IF(M$2:M$65536&lt;10,1,2)))</f>
        <v>1</v>
      </c>
      <c r="V783" s="2">
        <f>IF(M$2:M$65536 &lt;= 6, R$2:R$2192, R$2:R$65536+1)</f>
        <v>2008</v>
      </c>
      <c r="W783" s="2" t="str">
        <f>IF(MONTH($B783+1)&lt;&gt;M783,"Month End","Not Month End")</f>
        <v>Not Month End</v>
      </c>
      <c r="X783" s="3">
        <f>DATE(R783-1,M783,D783)</f>
        <v>38912</v>
      </c>
      <c r="Z7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values(20070714, '2007-7-14',6, 14, 782, 'Saturday', 'Sat', 'Weekend', 28, 113, '2007-7-9', 20070709, 7, 27, 'July', 'Jul', 3, 2007, 200707, 1, 1, 2008, 'Not Month End', '2006-7-14')</v>
      </c>
    </row>
    <row r="784" spans="1:26" x14ac:dyDescent="0.25">
      <c r="A784" s="2">
        <f>YEAR(B784)*10000+MONTH(B784)*100+DAY(B784)</f>
        <v>20070715</v>
      </c>
      <c r="B784" s="3">
        <f>B783+1</f>
        <v>39278</v>
      </c>
      <c r="C784" s="2">
        <f>WEEKDAY(B784,2)</f>
        <v>7</v>
      </c>
      <c r="D784" s="2">
        <f>DAY(B784)</f>
        <v>15</v>
      </c>
      <c r="E784" s="2">
        <f>IF(ISNUMBER(E783),E783+1,1)</f>
        <v>783</v>
      </c>
      <c r="F784" s="3" t="str">
        <f>VLOOKUP(C784,weekdays,2)</f>
        <v>Sunday</v>
      </c>
      <c r="G784" s="3" t="str">
        <f>VLOOKUP(C784,weekdays,3)</f>
        <v>Sun</v>
      </c>
      <c r="H784" s="2" t="str">
        <f>IF(C784&lt;=5,"Weekday","Weekend")</f>
        <v>Weekend</v>
      </c>
      <c r="I784" s="2">
        <f>WEEKNUM(B784,2)</f>
        <v>28</v>
      </c>
      <c r="J784" s="2">
        <f>IF(I784=I783,J783,J783+1)</f>
        <v>113</v>
      </c>
      <c r="K784" s="3">
        <f>B784+1-C784</f>
        <v>39272</v>
      </c>
      <c r="L784" s="2">
        <f>YEAR(K784)*10000+MONTH(K784)*100+DAY(K784)</f>
        <v>20070709</v>
      </c>
      <c r="M784" s="2">
        <f>MONTH(B784)</f>
        <v>7</v>
      </c>
      <c r="N784" s="2">
        <f>IF(M784=M783,N783,N783+1)</f>
        <v>27</v>
      </c>
      <c r="O784" s="3" t="str">
        <f>VLOOKUP(M$2:M$65536,months,2)</f>
        <v>July</v>
      </c>
      <c r="P784" s="3" t="str">
        <f>VLOOKUP(M$2:M$65536,months,3)</f>
        <v>Jul</v>
      </c>
      <c r="Q784" s="2">
        <f>IF(M$2:M$65536&lt;4,1,IF(M$2:M$65536&lt;7,2,IF(M$2:M$65536&lt;10,3,4)))</f>
        <v>3</v>
      </c>
      <c r="R784" s="2">
        <f>YEAR($B784)</f>
        <v>2007</v>
      </c>
      <c r="S784" s="2">
        <f>R784*100+M$2:M$65536</f>
        <v>200707</v>
      </c>
      <c r="T784" s="2">
        <f>IF(M$2:M$65536&lt;=6,M$2:M$65536+6,M$2:M$65536-6)</f>
        <v>1</v>
      </c>
      <c r="U784" s="2">
        <f>IF(M$2:M$65536&lt;4,3,IF(M$2:M$65536&lt;7,4,IF(M$2:M$65536&lt;10,1,2)))</f>
        <v>1</v>
      </c>
      <c r="V784" s="2">
        <f>IF(M$2:M$65536 &lt;= 6, R$2:R$2192, R$2:R$65536+1)</f>
        <v>2008</v>
      </c>
      <c r="W784" s="2" t="str">
        <f>IF(MONTH($B784+1)&lt;&gt;M784,"Month End","Not Month End")</f>
        <v>Not Month End</v>
      </c>
      <c r="X784" s="3">
        <f>DATE(R784-1,M784,D784)</f>
        <v>38913</v>
      </c>
      <c r="Z7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values(20070715, '2007-7-15',7, 15, 783, 'Sunday', 'Sun', 'Weekend', 28, 113, '2007-7-9', 20070709, 7, 27, 'July', 'Jul', 3, 2007, 200707, 1, 1, 2008, 'Not Month End', '2006-7-15')</v>
      </c>
    </row>
    <row r="785" spans="1:26" x14ac:dyDescent="0.25">
      <c r="A785" s="2">
        <f>YEAR(B785)*10000+MONTH(B785)*100+DAY(B785)</f>
        <v>20070716</v>
      </c>
      <c r="B785" s="3">
        <f>B784+1</f>
        <v>39279</v>
      </c>
      <c r="C785" s="2">
        <f>WEEKDAY(B785,2)</f>
        <v>1</v>
      </c>
      <c r="D785" s="2">
        <f>DAY(B785)</f>
        <v>16</v>
      </c>
      <c r="E785" s="2">
        <f>IF(ISNUMBER(E784),E784+1,1)</f>
        <v>784</v>
      </c>
      <c r="F785" s="3" t="str">
        <f>VLOOKUP(C785,weekdays,2)</f>
        <v>Monday</v>
      </c>
      <c r="G785" s="3" t="str">
        <f>VLOOKUP(C785,weekdays,3)</f>
        <v>Mon</v>
      </c>
      <c r="H785" s="2" t="str">
        <f>IF(C785&lt;=5,"Weekday","Weekend")</f>
        <v>Weekday</v>
      </c>
      <c r="I785" s="2">
        <f>WEEKNUM(B785,2)</f>
        <v>29</v>
      </c>
      <c r="J785" s="2">
        <f>IF(I785=I784,J784,J784+1)</f>
        <v>114</v>
      </c>
      <c r="K785" s="3">
        <f>B785+1-C785</f>
        <v>39279</v>
      </c>
      <c r="L785" s="2">
        <f>YEAR(K785)*10000+MONTH(K785)*100+DAY(K785)</f>
        <v>20070716</v>
      </c>
      <c r="M785" s="2">
        <f>MONTH(B785)</f>
        <v>7</v>
      </c>
      <c r="N785" s="2">
        <f>IF(M785=M784,N784,N784+1)</f>
        <v>27</v>
      </c>
      <c r="O785" s="3" t="str">
        <f>VLOOKUP(M$2:M$65536,months,2)</f>
        <v>July</v>
      </c>
      <c r="P785" s="3" t="str">
        <f>VLOOKUP(M$2:M$65536,months,3)</f>
        <v>Jul</v>
      </c>
      <c r="Q785" s="2">
        <f>IF(M$2:M$65536&lt;4,1,IF(M$2:M$65536&lt;7,2,IF(M$2:M$65536&lt;10,3,4)))</f>
        <v>3</v>
      </c>
      <c r="R785" s="2">
        <f>YEAR($B785)</f>
        <v>2007</v>
      </c>
      <c r="S785" s="2">
        <f>R785*100+M$2:M$65536</f>
        <v>200707</v>
      </c>
      <c r="T785" s="2">
        <f>IF(M$2:M$65536&lt;=6,M$2:M$65536+6,M$2:M$65536-6)</f>
        <v>1</v>
      </c>
      <c r="U785" s="2">
        <f>IF(M$2:M$65536&lt;4,3,IF(M$2:M$65536&lt;7,4,IF(M$2:M$65536&lt;10,1,2)))</f>
        <v>1</v>
      </c>
      <c r="V785" s="2">
        <f>IF(M$2:M$65536 &lt;= 6, R$2:R$2192, R$2:R$65536+1)</f>
        <v>2008</v>
      </c>
      <c r="W785" s="2" t="str">
        <f>IF(MONTH($B785+1)&lt;&gt;M785,"Month End","Not Month End")</f>
        <v>Not Month End</v>
      </c>
      <c r="X785" s="3">
        <f>DATE(R785-1,M785,D785)</f>
        <v>38914</v>
      </c>
      <c r="Z7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values(20070716, '2007-7-16',1, 16, 784, 'Monday', 'Mon', 'Weekday', 29, 114, '2007-7-16', 20070716, 7, 27, 'July', 'Jul', 3, 2007, 200707, 1, 1, 2008, 'Not Month End', '2006-7-16')</v>
      </c>
    </row>
    <row r="786" spans="1:26" x14ac:dyDescent="0.25">
      <c r="A786" s="2">
        <f>YEAR(B786)*10000+MONTH(B786)*100+DAY(B786)</f>
        <v>20070717</v>
      </c>
      <c r="B786" s="3">
        <f>B785+1</f>
        <v>39280</v>
      </c>
      <c r="C786" s="2">
        <f>WEEKDAY(B786,2)</f>
        <v>2</v>
      </c>
      <c r="D786" s="2">
        <f>DAY(B786)</f>
        <v>17</v>
      </c>
      <c r="E786" s="2">
        <f>IF(ISNUMBER(E785),E785+1,1)</f>
        <v>785</v>
      </c>
      <c r="F786" s="3" t="str">
        <f>VLOOKUP(C786,weekdays,2)</f>
        <v>Tuesday</v>
      </c>
      <c r="G786" s="3" t="str">
        <f>VLOOKUP(C786,weekdays,3)</f>
        <v>Tue</v>
      </c>
      <c r="H786" s="2" t="str">
        <f>IF(C786&lt;=5,"Weekday","Weekend")</f>
        <v>Weekday</v>
      </c>
      <c r="I786" s="2">
        <f>WEEKNUM(B786,2)</f>
        <v>29</v>
      </c>
      <c r="J786" s="2">
        <f>IF(I786=I785,J785,J785+1)</f>
        <v>114</v>
      </c>
      <c r="K786" s="3">
        <f>B786+1-C786</f>
        <v>39279</v>
      </c>
      <c r="L786" s="2">
        <f>YEAR(K786)*10000+MONTH(K786)*100+DAY(K786)</f>
        <v>20070716</v>
      </c>
      <c r="M786" s="2">
        <f>MONTH(B786)</f>
        <v>7</v>
      </c>
      <c r="N786" s="2">
        <f>IF(M786=M785,N785,N785+1)</f>
        <v>27</v>
      </c>
      <c r="O786" s="3" t="str">
        <f>VLOOKUP(M$2:M$65536,months,2)</f>
        <v>July</v>
      </c>
      <c r="P786" s="3" t="str">
        <f>VLOOKUP(M$2:M$65536,months,3)</f>
        <v>Jul</v>
      </c>
      <c r="Q786" s="2">
        <f>IF(M$2:M$65536&lt;4,1,IF(M$2:M$65536&lt;7,2,IF(M$2:M$65536&lt;10,3,4)))</f>
        <v>3</v>
      </c>
      <c r="R786" s="2">
        <f>YEAR($B786)</f>
        <v>2007</v>
      </c>
      <c r="S786" s="2">
        <f>R786*100+M$2:M$65536</f>
        <v>200707</v>
      </c>
      <c r="T786" s="2">
        <f>IF(M$2:M$65536&lt;=6,M$2:M$65536+6,M$2:M$65536-6)</f>
        <v>1</v>
      </c>
      <c r="U786" s="2">
        <f>IF(M$2:M$65536&lt;4,3,IF(M$2:M$65536&lt;7,4,IF(M$2:M$65536&lt;10,1,2)))</f>
        <v>1</v>
      </c>
      <c r="V786" s="2">
        <f>IF(M$2:M$65536 &lt;= 6, R$2:R$2192, R$2:R$65536+1)</f>
        <v>2008</v>
      </c>
      <c r="W786" s="2" t="str">
        <f>IF(MONTH($B786+1)&lt;&gt;M786,"Month End","Not Month End")</f>
        <v>Not Month End</v>
      </c>
      <c r="X786" s="3">
        <f>DATE(R786-1,M786,D786)</f>
        <v>38915</v>
      </c>
      <c r="Z7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values(20070717, '2007-7-17',2, 17, 785, 'Tuesday', 'Tue', 'Weekday', 29, 114, '2007-7-16', 20070716, 7, 27, 'July', 'Jul', 3, 2007, 200707, 1, 1, 2008, 'Not Month End', '2006-7-17')</v>
      </c>
    </row>
    <row r="787" spans="1:26" x14ac:dyDescent="0.25">
      <c r="A787" s="2">
        <f>YEAR(B787)*10000+MONTH(B787)*100+DAY(B787)</f>
        <v>20070718</v>
      </c>
      <c r="B787" s="3">
        <f>B786+1</f>
        <v>39281</v>
      </c>
      <c r="C787" s="2">
        <f>WEEKDAY(B787,2)</f>
        <v>3</v>
      </c>
      <c r="D787" s="2">
        <f>DAY(B787)</f>
        <v>18</v>
      </c>
      <c r="E787" s="2">
        <f>IF(ISNUMBER(E786),E786+1,1)</f>
        <v>786</v>
      </c>
      <c r="F787" s="3" t="str">
        <f>VLOOKUP(C787,weekdays,2)</f>
        <v>Wednesday</v>
      </c>
      <c r="G787" s="3" t="str">
        <f>VLOOKUP(C787,weekdays,3)</f>
        <v>Wed</v>
      </c>
      <c r="H787" s="2" t="str">
        <f>IF(C787&lt;=5,"Weekday","Weekend")</f>
        <v>Weekday</v>
      </c>
      <c r="I787" s="2">
        <f>WEEKNUM(B787,2)</f>
        <v>29</v>
      </c>
      <c r="J787" s="2">
        <f>IF(I787=I786,J786,J786+1)</f>
        <v>114</v>
      </c>
      <c r="K787" s="3">
        <f>B787+1-C787</f>
        <v>39279</v>
      </c>
      <c r="L787" s="2">
        <f>YEAR(K787)*10000+MONTH(K787)*100+DAY(K787)</f>
        <v>20070716</v>
      </c>
      <c r="M787" s="2">
        <f>MONTH(B787)</f>
        <v>7</v>
      </c>
      <c r="N787" s="2">
        <f>IF(M787=M786,N786,N786+1)</f>
        <v>27</v>
      </c>
      <c r="O787" s="3" t="str">
        <f>VLOOKUP(M$2:M$65536,months,2)</f>
        <v>July</v>
      </c>
      <c r="P787" s="3" t="str">
        <f>VLOOKUP(M$2:M$65536,months,3)</f>
        <v>Jul</v>
      </c>
      <c r="Q787" s="2">
        <f>IF(M$2:M$65536&lt;4,1,IF(M$2:M$65536&lt;7,2,IF(M$2:M$65536&lt;10,3,4)))</f>
        <v>3</v>
      </c>
      <c r="R787" s="2">
        <f>YEAR($B787)</f>
        <v>2007</v>
      </c>
      <c r="S787" s="2">
        <f>R787*100+M$2:M$65536</f>
        <v>200707</v>
      </c>
      <c r="T787" s="2">
        <f>IF(M$2:M$65536&lt;=6,M$2:M$65536+6,M$2:M$65536-6)</f>
        <v>1</v>
      </c>
      <c r="U787" s="2">
        <f>IF(M$2:M$65536&lt;4,3,IF(M$2:M$65536&lt;7,4,IF(M$2:M$65536&lt;10,1,2)))</f>
        <v>1</v>
      </c>
      <c r="V787" s="2">
        <f>IF(M$2:M$65536 &lt;= 6, R$2:R$2192, R$2:R$65536+1)</f>
        <v>2008</v>
      </c>
      <c r="W787" s="2" t="str">
        <f>IF(MONTH($B787+1)&lt;&gt;M787,"Month End","Not Month End")</f>
        <v>Not Month End</v>
      </c>
      <c r="X787" s="3">
        <f>DATE(R787-1,M787,D787)</f>
        <v>38916</v>
      </c>
      <c r="Z7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values(20070718, '2007-7-18',3, 18, 786, 'Wednesday', 'Wed', 'Weekday', 29, 114, '2007-7-16', 20070716, 7, 27, 'July', 'Jul', 3, 2007, 200707, 1, 1, 2008, 'Not Month End', '2006-7-18')</v>
      </c>
    </row>
    <row r="788" spans="1:26" x14ac:dyDescent="0.25">
      <c r="A788" s="2">
        <f>YEAR(B788)*10000+MONTH(B788)*100+DAY(B788)</f>
        <v>20070719</v>
      </c>
      <c r="B788" s="3">
        <f>B787+1</f>
        <v>39282</v>
      </c>
      <c r="C788" s="2">
        <f>WEEKDAY(B788,2)</f>
        <v>4</v>
      </c>
      <c r="D788" s="2">
        <f>DAY(B788)</f>
        <v>19</v>
      </c>
      <c r="E788" s="2">
        <f>IF(ISNUMBER(E787),E787+1,1)</f>
        <v>787</v>
      </c>
      <c r="F788" s="3" t="str">
        <f>VLOOKUP(C788,weekdays,2)</f>
        <v>Thursday</v>
      </c>
      <c r="G788" s="3" t="str">
        <f>VLOOKUP(C788,weekdays,3)</f>
        <v>Thu</v>
      </c>
      <c r="H788" s="2" t="str">
        <f>IF(C788&lt;=5,"Weekday","Weekend")</f>
        <v>Weekday</v>
      </c>
      <c r="I788" s="2">
        <f>WEEKNUM(B788,2)</f>
        <v>29</v>
      </c>
      <c r="J788" s="2">
        <f>IF(I788=I787,J787,J787+1)</f>
        <v>114</v>
      </c>
      <c r="K788" s="3">
        <f>B788+1-C788</f>
        <v>39279</v>
      </c>
      <c r="L788" s="2">
        <f>YEAR(K788)*10000+MONTH(K788)*100+DAY(K788)</f>
        <v>20070716</v>
      </c>
      <c r="M788" s="2">
        <f>MONTH(B788)</f>
        <v>7</v>
      </c>
      <c r="N788" s="2">
        <f>IF(M788=M787,N787,N787+1)</f>
        <v>27</v>
      </c>
      <c r="O788" s="3" t="str">
        <f>VLOOKUP(M$2:M$65536,months,2)</f>
        <v>July</v>
      </c>
      <c r="P788" s="3" t="str">
        <f>VLOOKUP(M$2:M$65536,months,3)</f>
        <v>Jul</v>
      </c>
      <c r="Q788" s="2">
        <f>IF(M$2:M$65536&lt;4,1,IF(M$2:M$65536&lt;7,2,IF(M$2:M$65536&lt;10,3,4)))</f>
        <v>3</v>
      </c>
      <c r="R788" s="2">
        <f>YEAR($B788)</f>
        <v>2007</v>
      </c>
      <c r="S788" s="2">
        <f>R788*100+M$2:M$65536</f>
        <v>200707</v>
      </c>
      <c r="T788" s="2">
        <f>IF(M$2:M$65536&lt;=6,M$2:M$65536+6,M$2:M$65536-6)</f>
        <v>1</v>
      </c>
      <c r="U788" s="2">
        <f>IF(M$2:M$65536&lt;4,3,IF(M$2:M$65536&lt;7,4,IF(M$2:M$65536&lt;10,1,2)))</f>
        <v>1</v>
      </c>
      <c r="V788" s="2">
        <f>IF(M$2:M$65536 &lt;= 6, R$2:R$2192, R$2:R$65536+1)</f>
        <v>2008</v>
      </c>
      <c r="W788" s="2" t="str">
        <f>IF(MONTH($B788+1)&lt;&gt;M788,"Month End","Not Month End")</f>
        <v>Not Month End</v>
      </c>
      <c r="X788" s="3">
        <f>DATE(R788-1,M788,D788)</f>
        <v>38917</v>
      </c>
      <c r="Z7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values(20070719, '2007-7-19',4, 19, 787, 'Thursday', 'Thu', 'Weekday', 29, 114, '2007-7-16', 20070716, 7, 27, 'July', 'Jul', 3, 2007, 200707, 1, 1, 2008, 'Not Month End', '2006-7-19')</v>
      </c>
    </row>
    <row r="789" spans="1:26" x14ac:dyDescent="0.25">
      <c r="A789" s="2">
        <f>YEAR(B789)*10000+MONTH(B789)*100+DAY(B789)</f>
        <v>20070720</v>
      </c>
      <c r="B789" s="3">
        <f>B788+1</f>
        <v>39283</v>
      </c>
      <c r="C789" s="2">
        <f>WEEKDAY(B789,2)</f>
        <v>5</v>
      </c>
      <c r="D789" s="2">
        <f>DAY(B789)</f>
        <v>20</v>
      </c>
      <c r="E789" s="2">
        <f>IF(ISNUMBER(E788),E788+1,1)</f>
        <v>788</v>
      </c>
      <c r="F789" s="3" t="str">
        <f>VLOOKUP(C789,weekdays,2)</f>
        <v>Friday</v>
      </c>
      <c r="G789" s="3" t="str">
        <f>VLOOKUP(C789,weekdays,3)</f>
        <v>Fri</v>
      </c>
      <c r="H789" s="2" t="str">
        <f>IF(C789&lt;=5,"Weekday","Weekend")</f>
        <v>Weekday</v>
      </c>
      <c r="I789" s="2">
        <f>WEEKNUM(B789,2)</f>
        <v>29</v>
      </c>
      <c r="J789" s="2">
        <f>IF(I789=I788,J788,J788+1)</f>
        <v>114</v>
      </c>
      <c r="K789" s="3">
        <f>B789+1-C789</f>
        <v>39279</v>
      </c>
      <c r="L789" s="2">
        <f>YEAR(K789)*10000+MONTH(K789)*100+DAY(K789)</f>
        <v>20070716</v>
      </c>
      <c r="M789" s="2">
        <f>MONTH(B789)</f>
        <v>7</v>
      </c>
      <c r="N789" s="2">
        <f>IF(M789=M788,N788,N788+1)</f>
        <v>27</v>
      </c>
      <c r="O789" s="3" t="str">
        <f>VLOOKUP(M$2:M$65536,months,2)</f>
        <v>July</v>
      </c>
      <c r="P789" s="3" t="str">
        <f>VLOOKUP(M$2:M$65536,months,3)</f>
        <v>Jul</v>
      </c>
      <c r="Q789" s="2">
        <f>IF(M$2:M$65536&lt;4,1,IF(M$2:M$65536&lt;7,2,IF(M$2:M$65536&lt;10,3,4)))</f>
        <v>3</v>
      </c>
      <c r="R789" s="2">
        <f>YEAR($B789)</f>
        <v>2007</v>
      </c>
      <c r="S789" s="2">
        <f>R789*100+M$2:M$65536</f>
        <v>200707</v>
      </c>
      <c r="T789" s="2">
        <f>IF(M$2:M$65536&lt;=6,M$2:M$65536+6,M$2:M$65536-6)</f>
        <v>1</v>
      </c>
      <c r="U789" s="2">
        <f>IF(M$2:M$65536&lt;4,3,IF(M$2:M$65536&lt;7,4,IF(M$2:M$65536&lt;10,1,2)))</f>
        <v>1</v>
      </c>
      <c r="V789" s="2">
        <f>IF(M$2:M$65536 &lt;= 6, R$2:R$2192, R$2:R$65536+1)</f>
        <v>2008</v>
      </c>
      <c r="W789" s="2" t="str">
        <f>IF(MONTH($B789+1)&lt;&gt;M789,"Month End","Not Month End")</f>
        <v>Not Month End</v>
      </c>
      <c r="X789" s="3">
        <f>DATE(R789-1,M789,D789)</f>
        <v>38918</v>
      </c>
      <c r="Z7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values(20070720, '2007-7-20',5, 20, 788, 'Friday', 'Fri', 'Weekday', 29, 114, '2007-7-16', 20070716, 7, 27, 'July', 'Jul', 3, 2007, 200707, 1, 1, 2008, 'Not Month End', '2006-7-20')</v>
      </c>
    </row>
    <row r="790" spans="1:26" x14ac:dyDescent="0.25">
      <c r="A790" s="2">
        <f>YEAR(B790)*10000+MONTH(B790)*100+DAY(B790)</f>
        <v>20070721</v>
      </c>
      <c r="B790" s="3">
        <f>B789+1</f>
        <v>39284</v>
      </c>
      <c r="C790" s="2">
        <f>WEEKDAY(B790,2)</f>
        <v>6</v>
      </c>
      <c r="D790" s="2">
        <f>DAY(B790)</f>
        <v>21</v>
      </c>
      <c r="E790" s="2">
        <f>IF(ISNUMBER(E789),E789+1,1)</f>
        <v>789</v>
      </c>
      <c r="F790" s="3" t="str">
        <f>VLOOKUP(C790,weekdays,2)</f>
        <v>Saturday</v>
      </c>
      <c r="G790" s="3" t="str">
        <f>VLOOKUP(C790,weekdays,3)</f>
        <v>Sat</v>
      </c>
      <c r="H790" s="2" t="str">
        <f>IF(C790&lt;=5,"Weekday","Weekend")</f>
        <v>Weekend</v>
      </c>
      <c r="I790" s="2">
        <f>WEEKNUM(B790,2)</f>
        <v>29</v>
      </c>
      <c r="J790" s="2">
        <f>IF(I790=I789,J789,J789+1)</f>
        <v>114</v>
      </c>
      <c r="K790" s="3">
        <f>B790+1-C790</f>
        <v>39279</v>
      </c>
      <c r="L790" s="2">
        <f>YEAR(K790)*10000+MONTH(K790)*100+DAY(K790)</f>
        <v>20070716</v>
      </c>
      <c r="M790" s="2">
        <f>MONTH(B790)</f>
        <v>7</v>
      </c>
      <c r="N790" s="2">
        <f>IF(M790=M789,N789,N789+1)</f>
        <v>27</v>
      </c>
      <c r="O790" s="3" t="str">
        <f>VLOOKUP(M$2:M$65536,months,2)</f>
        <v>July</v>
      </c>
      <c r="P790" s="3" t="str">
        <f>VLOOKUP(M$2:M$65536,months,3)</f>
        <v>Jul</v>
      </c>
      <c r="Q790" s="2">
        <f>IF(M$2:M$65536&lt;4,1,IF(M$2:M$65536&lt;7,2,IF(M$2:M$65536&lt;10,3,4)))</f>
        <v>3</v>
      </c>
      <c r="R790" s="2">
        <f>YEAR($B790)</f>
        <v>2007</v>
      </c>
      <c r="S790" s="2">
        <f>R790*100+M$2:M$65536</f>
        <v>200707</v>
      </c>
      <c r="T790" s="2">
        <f>IF(M$2:M$65536&lt;=6,M$2:M$65536+6,M$2:M$65536-6)</f>
        <v>1</v>
      </c>
      <c r="U790" s="2">
        <f>IF(M$2:M$65536&lt;4,3,IF(M$2:M$65536&lt;7,4,IF(M$2:M$65536&lt;10,1,2)))</f>
        <v>1</v>
      </c>
      <c r="V790" s="2">
        <f>IF(M$2:M$65536 &lt;= 6, R$2:R$2192, R$2:R$65536+1)</f>
        <v>2008</v>
      </c>
      <c r="W790" s="2" t="str">
        <f>IF(MONTH($B790+1)&lt;&gt;M790,"Month End","Not Month End")</f>
        <v>Not Month End</v>
      </c>
      <c r="X790" s="3">
        <f>DATE(R790-1,M790,D790)</f>
        <v>38919</v>
      </c>
      <c r="Z7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values(20070721, '2007-7-21',6, 21, 789, 'Saturday', 'Sat', 'Weekend', 29, 114, '2007-7-16', 20070716, 7, 27, 'July', 'Jul', 3, 2007, 200707, 1, 1, 2008, 'Not Month End', '2006-7-21')</v>
      </c>
    </row>
    <row r="791" spans="1:26" x14ac:dyDescent="0.25">
      <c r="A791" s="2">
        <f>YEAR(B791)*10000+MONTH(B791)*100+DAY(B791)</f>
        <v>20070722</v>
      </c>
      <c r="B791" s="3">
        <f>B790+1</f>
        <v>39285</v>
      </c>
      <c r="C791" s="2">
        <f>WEEKDAY(B791,2)</f>
        <v>7</v>
      </c>
      <c r="D791" s="2">
        <f>DAY(B791)</f>
        <v>22</v>
      </c>
      <c r="E791" s="2">
        <f>IF(ISNUMBER(E790),E790+1,1)</f>
        <v>790</v>
      </c>
      <c r="F791" s="3" t="str">
        <f>VLOOKUP(C791,weekdays,2)</f>
        <v>Sunday</v>
      </c>
      <c r="G791" s="3" t="str">
        <f>VLOOKUP(C791,weekdays,3)</f>
        <v>Sun</v>
      </c>
      <c r="H791" s="2" t="str">
        <f>IF(C791&lt;=5,"Weekday","Weekend")</f>
        <v>Weekend</v>
      </c>
      <c r="I791" s="2">
        <f>WEEKNUM(B791,2)</f>
        <v>29</v>
      </c>
      <c r="J791" s="2">
        <f>IF(I791=I790,J790,J790+1)</f>
        <v>114</v>
      </c>
      <c r="K791" s="3">
        <f>B791+1-C791</f>
        <v>39279</v>
      </c>
      <c r="L791" s="2">
        <f>YEAR(K791)*10000+MONTH(K791)*100+DAY(K791)</f>
        <v>20070716</v>
      </c>
      <c r="M791" s="2">
        <f>MONTH(B791)</f>
        <v>7</v>
      </c>
      <c r="N791" s="2">
        <f>IF(M791=M790,N790,N790+1)</f>
        <v>27</v>
      </c>
      <c r="O791" s="3" t="str">
        <f>VLOOKUP(M$2:M$65536,months,2)</f>
        <v>July</v>
      </c>
      <c r="P791" s="3" t="str">
        <f>VLOOKUP(M$2:M$65536,months,3)</f>
        <v>Jul</v>
      </c>
      <c r="Q791" s="2">
        <f>IF(M$2:M$65536&lt;4,1,IF(M$2:M$65536&lt;7,2,IF(M$2:M$65536&lt;10,3,4)))</f>
        <v>3</v>
      </c>
      <c r="R791" s="2">
        <f>YEAR($B791)</f>
        <v>2007</v>
      </c>
      <c r="S791" s="2">
        <f>R791*100+M$2:M$65536</f>
        <v>200707</v>
      </c>
      <c r="T791" s="2">
        <f>IF(M$2:M$65536&lt;=6,M$2:M$65536+6,M$2:M$65536-6)</f>
        <v>1</v>
      </c>
      <c r="U791" s="2">
        <f>IF(M$2:M$65536&lt;4,3,IF(M$2:M$65536&lt;7,4,IF(M$2:M$65536&lt;10,1,2)))</f>
        <v>1</v>
      </c>
      <c r="V791" s="2">
        <f>IF(M$2:M$65536 &lt;= 6, R$2:R$2192, R$2:R$65536+1)</f>
        <v>2008</v>
      </c>
      <c r="W791" s="2" t="str">
        <f>IF(MONTH($B791+1)&lt;&gt;M791,"Month End","Not Month End")</f>
        <v>Not Month End</v>
      </c>
      <c r="X791" s="3">
        <f>DATE(R791-1,M791,D791)</f>
        <v>38920</v>
      </c>
      <c r="Z7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values(20070722, '2007-7-22',7, 22, 790, 'Sunday', 'Sun', 'Weekend', 29, 114, '2007-7-16', 20070716, 7, 27, 'July', 'Jul', 3, 2007, 200707, 1, 1, 2008, 'Not Month End', '2006-7-22')</v>
      </c>
    </row>
    <row r="792" spans="1:26" x14ac:dyDescent="0.25">
      <c r="A792" s="2">
        <f>YEAR(B792)*10000+MONTH(B792)*100+DAY(B792)</f>
        <v>20070723</v>
      </c>
      <c r="B792" s="3">
        <f>B791+1</f>
        <v>39286</v>
      </c>
      <c r="C792" s="2">
        <f>WEEKDAY(B792,2)</f>
        <v>1</v>
      </c>
      <c r="D792" s="2">
        <f>DAY(B792)</f>
        <v>23</v>
      </c>
      <c r="E792" s="2">
        <f>IF(ISNUMBER(E791),E791+1,1)</f>
        <v>791</v>
      </c>
      <c r="F792" s="3" t="str">
        <f>VLOOKUP(C792,weekdays,2)</f>
        <v>Monday</v>
      </c>
      <c r="G792" s="3" t="str">
        <f>VLOOKUP(C792,weekdays,3)</f>
        <v>Mon</v>
      </c>
      <c r="H792" s="2" t="str">
        <f>IF(C792&lt;=5,"Weekday","Weekend")</f>
        <v>Weekday</v>
      </c>
      <c r="I792" s="2">
        <f>WEEKNUM(B792,2)</f>
        <v>30</v>
      </c>
      <c r="J792" s="2">
        <f>IF(I792=I791,J791,J791+1)</f>
        <v>115</v>
      </c>
      <c r="K792" s="3">
        <f>B792+1-C792</f>
        <v>39286</v>
      </c>
      <c r="L792" s="2">
        <f>YEAR(K792)*10000+MONTH(K792)*100+DAY(K792)</f>
        <v>20070723</v>
      </c>
      <c r="M792" s="2">
        <f>MONTH(B792)</f>
        <v>7</v>
      </c>
      <c r="N792" s="2">
        <f>IF(M792=M791,N791,N791+1)</f>
        <v>27</v>
      </c>
      <c r="O792" s="3" t="str">
        <f>VLOOKUP(M$2:M$65536,months,2)</f>
        <v>July</v>
      </c>
      <c r="P792" s="3" t="str">
        <f>VLOOKUP(M$2:M$65536,months,3)</f>
        <v>Jul</v>
      </c>
      <c r="Q792" s="2">
        <f>IF(M$2:M$65536&lt;4,1,IF(M$2:M$65536&lt;7,2,IF(M$2:M$65536&lt;10,3,4)))</f>
        <v>3</v>
      </c>
      <c r="R792" s="2">
        <f>YEAR($B792)</f>
        <v>2007</v>
      </c>
      <c r="S792" s="2">
        <f>R792*100+M$2:M$65536</f>
        <v>200707</v>
      </c>
      <c r="T792" s="2">
        <f>IF(M$2:M$65536&lt;=6,M$2:M$65536+6,M$2:M$65536-6)</f>
        <v>1</v>
      </c>
      <c r="U792" s="2">
        <f>IF(M$2:M$65536&lt;4,3,IF(M$2:M$65536&lt;7,4,IF(M$2:M$65536&lt;10,1,2)))</f>
        <v>1</v>
      </c>
      <c r="V792" s="2">
        <f>IF(M$2:M$65536 &lt;= 6, R$2:R$2192, R$2:R$65536+1)</f>
        <v>2008</v>
      </c>
      <c r="W792" s="2" t="str">
        <f>IF(MONTH($B792+1)&lt;&gt;M792,"Month End","Not Month End")</f>
        <v>Not Month End</v>
      </c>
      <c r="X792" s="3">
        <f>DATE(R792-1,M792,D792)</f>
        <v>38921</v>
      </c>
      <c r="Z7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values(20070723, '2007-7-23',1, 23, 791, 'Monday', 'Mon', 'Weekday', 30, 115, '2007-7-23', 20070723, 7, 27, 'July', 'Jul', 3, 2007, 200707, 1, 1, 2008, 'Not Month End', '2006-7-23')</v>
      </c>
    </row>
    <row r="793" spans="1:26" x14ac:dyDescent="0.25">
      <c r="A793" s="2">
        <f>YEAR(B793)*10000+MONTH(B793)*100+DAY(B793)</f>
        <v>20070724</v>
      </c>
      <c r="B793" s="3">
        <f>B792+1</f>
        <v>39287</v>
      </c>
      <c r="C793" s="2">
        <f>WEEKDAY(B793,2)</f>
        <v>2</v>
      </c>
      <c r="D793" s="2">
        <f>DAY(B793)</f>
        <v>24</v>
      </c>
      <c r="E793" s="2">
        <f>IF(ISNUMBER(E792),E792+1,1)</f>
        <v>792</v>
      </c>
      <c r="F793" s="3" t="str">
        <f>VLOOKUP(C793,weekdays,2)</f>
        <v>Tuesday</v>
      </c>
      <c r="G793" s="3" t="str">
        <f>VLOOKUP(C793,weekdays,3)</f>
        <v>Tue</v>
      </c>
      <c r="H793" s="2" t="str">
        <f>IF(C793&lt;=5,"Weekday","Weekend")</f>
        <v>Weekday</v>
      </c>
      <c r="I793" s="2">
        <f>WEEKNUM(B793,2)</f>
        <v>30</v>
      </c>
      <c r="J793" s="2">
        <f>IF(I793=I792,J792,J792+1)</f>
        <v>115</v>
      </c>
      <c r="K793" s="3">
        <f>B793+1-C793</f>
        <v>39286</v>
      </c>
      <c r="L793" s="2">
        <f>YEAR(K793)*10000+MONTH(K793)*100+DAY(K793)</f>
        <v>20070723</v>
      </c>
      <c r="M793" s="2">
        <f>MONTH(B793)</f>
        <v>7</v>
      </c>
      <c r="N793" s="2">
        <f>IF(M793=M792,N792,N792+1)</f>
        <v>27</v>
      </c>
      <c r="O793" s="3" t="str">
        <f>VLOOKUP(M$2:M$65536,months,2)</f>
        <v>July</v>
      </c>
      <c r="P793" s="3" t="str">
        <f>VLOOKUP(M$2:M$65536,months,3)</f>
        <v>Jul</v>
      </c>
      <c r="Q793" s="2">
        <f>IF(M$2:M$65536&lt;4,1,IF(M$2:M$65536&lt;7,2,IF(M$2:M$65536&lt;10,3,4)))</f>
        <v>3</v>
      </c>
      <c r="R793" s="2">
        <f>YEAR($B793)</f>
        <v>2007</v>
      </c>
      <c r="S793" s="2">
        <f>R793*100+M$2:M$65536</f>
        <v>200707</v>
      </c>
      <c r="T793" s="2">
        <f>IF(M$2:M$65536&lt;=6,M$2:M$65536+6,M$2:M$65536-6)</f>
        <v>1</v>
      </c>
      <c r="U793" s="2">
        <f>IF(M$2:M$65536&lt;4,3,IF(M$2:M$65536&lt;7,4,IF(M$2:M$65536&lt;10,1,2)))</f>
        <v>1</v>
      </c>
      <c r="V793" s="2">
        <f>IF(M$2:M$65536 &lt;= 6, R$2:R$2192, R$2:R$65536+1)</f>
        <v>2008</v>
      </c>
      <c r="W793" s="2" t="str">
        <f>IF(MONTH($B793+1)&lt;&gt;M793,"Month End","Not Month End")</f>
        <v>Not Month End</v>
      </c>
      <c r="X793" s="3">
        <f>DATE(R793-1,M793,D793)</f>
        <v>38922</v>
      </c>
      <c r="Z7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values(20070724, '2007-7-24',2, 24, 792, 'Tuesday', 'Tue', 'Weekday', 30, 115, '2007-7-23', 20070723, 7, 27, 'July', 'Jul', 3, 2007, 200707, 1, 1, 2008, 'Not Month End', '2006-7-24')</v>
      </c>
    </row>
    <row r="794" spans="1:26" x14ac:dyDescent="0.25">
      <c r="A794" s="2">
        <f>YEAR(B794)*10000+MONTH(B794)*100+DAY(B794)</f>
        <v>20070725</v>
      </c>
      <c r="B794" s="3">
        <f>B793+1</f>
        <v>39288</v>
      </c>
      <c r="C794" s="2">
        <f>WEEKDAY(B794,2)</f>
        <v>3</v>
      </c>
      <c r="D794" s="2">
        <f>DAY(B794)</f>
        <v>25</v>
      </c>
      <c r="E794" s="2">
        <f>IF(ISNUMBER(E793),E793+1,1)</f>
        <v>793</v>
      </c>
      <c r="F794" s="3" t="str">
        <f>VLOOKUP(C794,weekdays,2)</f>
        <v>Wednesday</v>
      </c>
      <c r="G794" s="3" t="str">
        <f>VLOOKUP(C794,weekdays,3)</f>
        <v>Wed</v>
      </c>
      <c r="H794" s="2" t="str">
        <f>IF(C794&lt;=5,"Weekday","Weekend")</f>
        <v>Weekday</v>
      </c>
      <c r="I794" s="2">
        <f>WEEKNUM(B794,2)</f>
        <v>30</v>
      </c>
      <c r="J794" s="2">
        <f>IF(I794=I793,J793,J793+1)</f>
        <v>115</v>
      </c>
      <c r="K794" s="3">
        <f>B794+1-C794</f>
        <v>39286</v>
      </c>
      <c r="L794" s="2">
        <f>YEAR(K794)*10000+MONTH(K794)*100+DAY(K794)</f>
        <v>20070723</v>
      </c>
      <c r="M794" s="2">
        <f>MONTH(B794)</f>
        <v>7</v>
      </c>
      <c r="N794" s="2">
        <f>IF(M794=M793,N793,N793+1)</f>
        <v>27</v>
      </c>
      <c r="O794" s="3" t="str">
        <f>VLOOKUP(M$2:M$65536,months,2)</f>
        <v>July</v>
      </c>
      <c r="P794" s="3" t="str">
        <f>VLOOKUP(M$2:M$65536,months,3)</f>
        <v>Jul</v>
      </c>
      <c r="Q794" s="2">
        <f>IF(M$2:M$65536&lt;4,1,IF(M$2:M$65536&lt;7,2,IF(M$2:M$65536&lt;10,3,4)))</f>
        <v>3</v>
      </c>
      <c r="R794" s="2">
        <f>YEAR($B794)</f>
        <v>2007</v>
      </c>
      <c r="S794" s="2">
        <f>R794*100+M$2:M$65536</f>
        <v>200707</v>
      </c>
      <c r="T794" s="2">
        <f>IF(M$2:M$65536&lt;=6,M$2:M$65536+6,M$2:M$65536-6)</f>
        <v>1</v>
      </c>
      <c r="U794" s="2">
        <f>IF(M$2:M$65536&lt;4,3,IF(M$2:M$65536&lt;7,4,IF(M$2:M$65536&lt;10,1,2)))</f>
        <v>1</v>
      </c>
      <c r="V794" s="2">
        <f>IF(M$2:M$65536 &lt;= 6, R$2:R$2192, R$2:R$65536+1)</f>
        <v>2008</v>
      </c>
      <c r="W794" s="2" t="str">
        <f>IF(MONTH($B794+1)&lt;&gt;M794,"Month End","Not Month End")</f>
        <v>Not Month End</v>
      </c>
      <c r="X794" s="3">
        <f>DATE(R794-1,M794,D794)</f>
        <v>38923</v>
      </c>
      <c r="Z7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values(20070725, '2007-7-25',3, 25, 793, 'Wednesday', 'Wed', 'Weekday', 30, 115, '2007-7-23', 20070723, 7, 27, 'July', 'Jul', 3, 2007, 200707, 1, 1, 2008, 'Not Month End', '2006-7-25')</v>
      </c>
    </row>
    <row r="795" spans="1:26" x14ac:dyDescent="0.25">
      <c r="A795" s="2">
        <f>YEAR(B795)*10000+MONTH(B795)*100+DAY(B795)</f>
        <v>20070726</v>
      </c>
      <c r="B795" s="3">
        <f>B794+1</f>
        <v>39289</v>
      </c>
      <c r="C795" s="2">
        <f>WEEKDAY(B795,2)</f>
        <v>4</v>
      </c>
      <c r="D795" s="2">
        <f>DAY(B795)</f>
        <v>26</v>
      </c>
      <c r="E795" s="2">
        <f>IF(ISNUMBER(E794),E794+1,1)</f>
        <v>794</v>
      </c>
      <c r="F795" s="3" t="str">
        <f>VLOOKUP(C795,weekdays,2)</f>
        <v>Thursday</v>
      </c>
      <c r="G795" s="3" t="str">
        <f>VLOOKUP(C795,weekdays,3)</f>
        <v>Thu</v>
      </c>
      <c r="H795" s="2" t="str">
        <f>IF(C795&lt;=5,"Weekday","Weekend")</f>
        <v>Weekday</v>
      </c>
      <c r="I795" s="2">
        <f>WEEKNUM(B795,2)</f>
        <v>30</v>
      </c>
      <c r="J795" s="2">
        <f>IF(I795=I794,J794,J794+1)</f>
        <v>115</v>
      </c>
      <c r="K795" s="3">
        <f>B795+1-C795</f>
        <v>39286</v>
      </c>
      <c r="L795" s="2">
        <f>YEAR(K795)*10000+MONTH(K795)*100+DAY(K795)</f>
        <v>20070723</v>
      </c>
      <c r="M795" s="2">
        <f>MONTH(B795)</f>
        <v>7</v>
      </c>
      <c r="N795" s="2">
        <f>IF(M795=M794,N794,N794+1)</f>
        <v>27</v>
      </c>
      <c r="O795" s="3" t="str">
        <f>VLOOKUP(M$2:M$65536,months,2)</f>
        <v>July</v>
      </c>
      <c r="P795" s="3" t="str">
        <f>VLOOKUP(M$2:M$65536,months,3)</f>
        <v>Jul</v>
      </c>
      <c r="Q795" s="2">
        <f>IF(M$2:M$65536&lt;4,1,IF(M$2:M$65536&lt;7,2,IF(M$2:M$65536&lt;10,3,4)))</f>
        <v>3</v>
      </c>
      <c r="R795" s="2">
        <f>YEAR($B795)</f>
        <v>2007</v>
      </c>
      <c r="S795" s="2">
        <f>R795*100+M$2:M$65536</f>
        <v>200707</v>
      </c>
      <c r="T795" s="2">
        <f>IF(M$2:M$65536&lt;=6,M$2:M$65536+6,M$2:M$65536-6)</f>
        <v>1</v>
      </c>
      <c r="U795" s="2">
        <f>IF(M$2:M$65536&lt;4,3,IF(M$2:M$65536&lt;7,4,IF(M$2:M$65536&lt;10,1,2)))</f>
        <v>1</v>
      </c>
      <c r="V795" s="2">
        <f>IF(M$2:M$65536 &lt;= 6, R$2:R$2192, R$2:R$65536+1)</f>
        <v>2008</v>
      </c>
      <c r="W795" s="2" t="str">
        <f>IF(MONTH($B795+1)&lt;&gt;M795,"Month End","Not Month End")</f>
        <v>Not Month End</v>
      </c>
      <c r="X795" s="3">
        <f>DATE(R795-1,M795,D795)</f>
        <v>38924</v>
      </c>
      <c r="Z7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values(20070726, '2007-7-26',4, 26, 794, 'Thursday', 'Thu', 'Weekday', 30, 115, '2007-7-23', 20070723, 7, 27, 'July', 'Jul', 3, 2007, 200707, 1, 1, 2008, 'Not Month End', '2006-7-26')</v>
      </c>
    </row>
    <row r="796" spans="1:26" x14ac:dyDescent="0.25">
      <c r="A796" s="2">
        <f>YEAR(B796)*10000+MONTH(B796)*100+DAY(B796)</f>
        <v>20070727</v>
      </c>
      <c r="B796" s="3">
        <f>B795+1</f>
        <v>39290</v>
      </c>
      <c r="C796" s="2">
        <f>WEEKDAY(B796,2)</f>
        <v>5</v>
      </c>
      <c r="D796" s="2">
        <f>DAY(B796)</f>
        <v>27</v>
      </c>
      <c r="E796" s="2">
        <f>IF(ISNUMBER(E795),E795+1,1)</f>
        <v>795</v>
      </c>
      <c r="F796" s="3" t="str">
        <f>VLOOKUP(C796,weekdays,2)</f>
        <v>Friday</v>
      </c>
      <c r="G796" s="3" t="str">
        <f>VLOOKUP(C796,weekdays,3)</f>
        <v>Fri</v>
      </c>
      <c r="H796" s="2" t="str">
        <f>IF(C796&lt;=5,"Weekday","Weekend")</f>
        <v>Weekday</v>
      </c>
      <c r="I796" s="2">
        <f>WEEKNUM(B796,2)</f>
        <v>30</v>
      </c>
      <c r="J796" s="2">
        <f>IF(I796=I795,J795,J795+1)</f>
        <v>115</v>
      </c>
      <c r="K796" s="3">
        <f>B796+1-C796</f>
        <v>39286</v>
      </c>
      <c r="L796" s="2">
        <f>YEAR(K796)*10000+MONTH(K796)*100+DAY(K796)</f>
        <v>20070723</v>
      </c>
      <c r="M796" s="2">
        <f>MONTH(B796)</f>
        <v>7</v>
      </c>
      <c r="N796" s="2">
        <f>IF(M796=M795,N795,N795+1)</f>
        <v>27</v>
      </c>
      <c r="O796" s="3" t="str">
        <f>VLOOKUP(M$2:M$65536,months,2)</f>
        <v>July</v>
      </c>
      <c r="P796" s="3" t="str">
        <f>VLOOKUP(M$2:M$65536,months,3)</f>
        <v>Jul</v>
      </c>
      <c r="Q796" s="2">
        <f>IF(M$2:M$65536&lt;4,1,IF(M$2:M$65536&lt;7,2,IF(M$2:M$65536&lt;10,3,4)))</f>
        <v>3</v>
      </c>
      <c r="R796" s="2">
        <f>YEAR($B796)</f>
        <v>2007</v>
      </c>
      <c r="S796" s="2">
        <f>R796*100+M$2:M$65536</f>
        <v>200707</v>
      </c>
      <c r="T796" s="2">
        <f>IF(M$2:M$65536&lt;=6,M$2:M$65536+6,M$2:M$65536-6)</f>
        <v>1</v>
      </c>
      <c r="U796" s="2">
        <f>IF(M$2:M$65536&lt;4,3,IF(M$2:M$65536&lt;7,4,IF(M$2:M$65536&lt;10,1,2)))</f>
        <v>1</v>
      </c>
      <c r="V796" s="2">
        <f>IF(M$2:M$65536 &lt;= 6, R$2:R$2192, R$2:R$65536+1)</f>
        <v>2008</v>
      </c>
      <c r="W796" s="2" t="str">
        <f>IF(MONTH($B796+1)&lt;&gt;M796,"Month End","Not Month End")</f>
        <v>Not Month End</v>
      </c>
      <c r="X796" s="3">
        <f>DATE(R796-1,M796,D796)</f>
        <v>38925</v>
      </c>
      <c r="Z7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values(20070727, '2007-7-27',5, 27, 795, 'Friday', 'Fri', 'Weekday', 30, 115, '2007-7-23', 20070723, 7, 27, 'July', 'Jul', 3, 2007, 200707, 1, 1, 2008, 'Not Month End', '2006-7-27')</v>
      </c>
    </row>
    <row r="797" spans="1:26" x14ac:dyDescent="0.25">
      <c r="A797" s="2">
        <f>YEAR(B797)*10000+MONTH(B797)*100+DAY(B797)</f>
        <v>20070728</v>
      </c>
      <c r="B797" s="3">
        <f>B796+1</f>
        <v>39291</v>
      </c>
      <c r="C797" s="2">
        <f>WEEKDAY(B797,2)</f>
        <v>6</v>
      </c>
      <c r="D797" s="2">
        <f>DAY(B797)</f>
        <v>28</v>
      </c>
      <c r="E797" s="2">
        <f>IF(ISNUMBER(E796),E796+1,1)</f>
        <v>796</v>
      </c>
      <c r="F797" s="3" t="str">
        <f>VLOOKUP(C797,weekdays,2)</f>
        <v>Saturday</v>
      </c>
      <c r="G797" s="3" t="str">
        <f>VLOOKUP(C797,weekdays,3)</f>
        <v>Sat</v>
      </c>
      <c r="H797" s="2" t="str">
        <f>IF(C797&lt;=5,"Weekday","Weekend")</f>
        <v>Weekend</v>
      </c>
      <c r="I797" s="2">
        <f>WEEKNUM(B797,2)</f>
        <v>30</v>
      </c>
      <c r="J797" s="2">
        <f>IF(I797=I796,J796,J796+1)</f>
        <v>115</v>
      </c>
      <c r="K797" s="3">
        <f>B797+1-C797</f>
        <v>39286</v>
      </c>
      <c r="L797" s="2">
        <f>YEAR(K797)*10000+MONTH(K797)*100+DAY(K797)</f>
        <v>20070723</v>
      </c>
      <c r="M797" s="2">
        <f>MONTH(B797)</f>
        <v>7</v>
      </c>
      <c r="N797" s="2">
        <f>IF(M797=M796,N796,N796+1)</f>
        <v>27</v>
      </c>
      <c r="O797" s="3" t="str">
        <f>VLOOKUP(M$2:M$65536,months,2)</f>
        <v>July</v>
      </c>
      <c r="P797" s="3" t="str">
        <f>VLOOKUP(M$2:M$65536,months,3)</f>
        <v>Jul</v>
      </c>
      <c r="Q797" s="2">
        <f>IF(M$2:M$65536&lt;4,1,IF(M$2:M$65536&lt;7,2,IF(M$2:M$65536&lt;10,3,4)))</f>
        <v>3</v>
      </c>
      <c r="R797" s="2">
        <f>YEAR($B797)</f>
        <v>2007</v>
      </c>
      <c r="S797" s="2">
        <f>R797*100+M$2:M$65536</f>
        <v>200707</v>
      </c>
      <c r="T797" s="2">
        <f>IF(M$2:M$65536&lt;=6,M$2:M$65536+6,M$2:M$65536-6)</f>
        <v>1</v>
      </c>
      <c r="U797" s="2">
        <f>IF(M$2:M$65536&lt;4,3,IF(M$2:M$65536&lt;7,4,IF(M$2:M$65536&lt;10,1,2)))</f>
        <v>1</v>
      </c>
      <c r="V797" s="2">
        <f>IF(M$2:M$65536 &lt;= 6, R$2:R$2192, R$2:R$65536+1)</f>
        <v>2008</v>
      </c>
      <c r="W797" s="2" t="str">
        <f>IF(MONTH($B797+1)&lt;&gt;M797,"Month End","Not Month End")</f>
        <v>Not Month End</v>
      </c>
      <c r="X797" s="3">
        <f>DATE(R797-1,M797,D797)</f>
        <v>38926</v>
      </c>
      <c r="Z7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values(20070728, '2007-7-28',6, 28, 796, 'Saturday', 'Sat', 'Weekend', 30, 115, '2007-7-23', 20070723, 7, 27, 'July', 'Jul', 3, 2007, 200707, 1, 1, 2008, 'Not Month End', '2006-7-28')</v>
      </c>
    </row>
    <row r="798" spans="1:26" x14ac:dyDescent="0.25">
      <c r="A798" s="2">
        <f>YEAR(B798)*10000+MONTH(B798)*100+DAY(B798)</f>
        <v>20070729</v>
      </c>
      <c r="B798" s="3">
        <f>B797+1</f>
        <v>39292</v>
      </c>
      <c r="C798" s="2">
        <f>WEEKDAY(B798,2)</f>
        <v>7</v>
      </c>
      <c r="D798" s="2">
        <f>DAY(B798)</f>
        <v>29</v>
      </c>
      <c r="E798" s="2">
        <f>IF(ISNUMBER(E797),E797+1,1)</f>
        <v>797</v>
      </c>
      <c r="F798" s="3" t="str">
        <f>VLOOKUP(C798,weekdays,2)</f>
        <v>Sunday</v>
      </c>
      <c r="G798" s="3" t="str">
        <f>VLOOKUP(C798,weekdays,3)</f>
        <v>Sun</v>
      </c>
      <c r="H798" s="2" t="str">
        <f>IF(C798&lt;=5,"Weekday","Weekend")</f>
        <v>Weekend</v>
      </c>
      <c r="I798" s="2">
        <f>WEEKNUM(B798,2)</f>
        <v>30</v>
      </c>
      <c r="J798" s="2">
        <f>IF(I798=I797,J797,J797+1)</f>
        <v>115</v>
      </c>
      <c r="K798" s="3">
        <f>B798+1-C798</f>
        <v>39286</v>
      </c>
      <c r="L798" s="2">
        <f>YEAR(K798)*10000+MONTH(K798)*100+DAY(K798)</f>
        <v>20070723</v>
      </c>
      <c r="M798" s="2">
        <f>MONTH(B798)</f>
        <v>7</v>
      </c>
      <c r="N798" s="2">
        <f>IF(M798=M797,N797,N797+1)</f>
        <v>27</v>
      </c>
      <c r="O798" s="3" t="str">
        <f>VLOOKUP(M$2:M$65536,months,2)</f>
        <v>July</v>
      </c>
      <c r="P798" s="3" t="str">
        <f>VLOOKUP(M$2:M$65536,months,3)</f>
        <v>Jul</v>
      </c>
      <c r="Q798" s="2">
        <f>IF(M$2:M$65536&lt;4,1,IF(M$2:M$65536&lt;7,2,IF(M$2:M$65536&lt;10,3,4)))</f>
        <v>3</v>
      </c>
      <c r="R798" s="2">
        <f>YEAR($B798)</f>
        <v>2007</v>
      </c>
      <c r="S798" s="2">
        <f>R798*100+M$2:M$65536</f>
        <v>200707</v>
      </c>
      <c r="T798" s="2">
        <f>IF(M$2:M$65536&lt;=6,M$2:M$65536+6,M$2:M$65536-6)</f>
        <v>1</v>
      </c>
      <c r="U798" s="2">
        <f>IF(M$2:M$65536&lt;4,3,IF(M$2:M$65536&lt;7,4,IF(M$2:M$65536&lt;10,1,2)))</f>
        <v>1</v>
      </c>
      <c r="V798" s="2">
        <f>IF(M$2:M$65536 &lt;= 6, R$2:R$2192, R$2:R$65536+1)</f>
        <v>2008</v>
      </c>
      <c r="W798" s="2" t="str">
        <f>IF(MONTH($B798+1)&lt;&gt;M798,"Month End","Not Month End")</f>
        <v>Not Month End</v>
      </c>
      <c r="X798" s="3">
        <f>DATE(R798-1,M798,D798)</f>
        <v>38927</v>
      </c>
      <c r="Z7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values(20070729, '2007-7-29',7, 29, 797, 'Sunday', 'Sun', 'Weekend', 30, 115, '2007-7-23', 20070723, 7, 27, 'July', 'Jul', 3, 2007, 200707, 1, 1, 2008, 'Not Month End', '2006-7-29')</v>
      </c>
    </row>
    <row r="799" spans="1:26" x14ac:dyDescent="0.25">
      <c r="A799" s="2">
        <f>YEAR(B799)*10000+MONTH(B799)*100+DAY(B799)</f>
        <v>20070730</v>
      </c>
      <c r="B799" s="3">
        <f>B798+1</f>
        <v>39293</v>
      </c>
      <c r="C799" s="2">
        <f>WEEKDAY(B799,2)</f>
        <v>1</v>
      </c>
      <c r="D799" s="2">
        <f>DAY(B799)</f>
        <v>30</v>
      </c>
      <c r="E799" s="2">
        <f>IF(ISNUMBER(E798),E798+1,1)</f>
        <v>798</v>
      </c>
      <c r="F799" s="3" t="str">
        <f>VLOOKUP(C799,weekdays,2)</f>
        <v>Monday</v>
      </c>
      <c r="G799" s="3" t="str">
        <f>VLOOKUP(C799,weekdays,3)</f>
        <v>Mon</v>
      </c>
      <c r="H799" s="2" t="str">
        <f>IF(C799&lt;=5,"Weekday","Weekend")</f>
        <v>Weekday</v>
      </c>
      <c r="I799" s="2">
        <f>WEEKNUM(B799,2)</f>
        <v>31</v>
      </c>
      <c r="J799" s="2">
        <f>IF(I799=I798,J798,J798+1)</f>
        <v>116</v>
      </c>
      <c r="K799" s="3">
        <f>B799+1-C799</f>
        <v>39293</v>
      </c>
      <c r="L799" s="2">
        <f>YEAR(K799)*10000+MONTH(K799)*100+DAY(K799)</f>
        <v>20070730</v>
      </c>
      <c r="M799" s="2">
        <f>MONTH(B799)</f>
        <v>7</v>
      </c>
      <c r="N799" s="2">
        <f>IF(M799=M798,N798,N798+1)</f>
        <v>27</v>
      </c>
      <c r="O799" s="3" t="str">
        <f>VLOOKUP(M$2:M$65536,months,2)</f>
        <v>July</v>
      </c>
      <c r="P799" s="3" t="str">
        <f>VLOOKUP(M$2:M$65536,months,3)</f>
        <v>Jul</v>
      </c>
      <c r="Q799" s="2">
        <f>IF(M$2:M$65536&lt;4,1,IF(M$2:M$65536&lt;7,2,IF(M$2:M$65536&lt;10,3,4)))</f>
        <v>3</v>
      </c>
      <c r="R799" s="2">
        <f>YEAR($B799)</f>
        <v>2007</v>
      </c>
      <c r="S799" s="2">
        <f>R799*100+M$2:M$65536</f>
        <v>200707</v>
      </c>
      <c r="T799" s="2">
        <f>IF(M$2:M$65536&lt;=6,M$2:M$65536+6,M$2:M$65536-6)</f>
        <v>1</v>
      </c>
      <c r="U799" s="2">
        <f>IF(M$2:M$65536&lt;4,3,IF(M$2:M$65536&lt;7,4,IF(M$2:M$65536&lt;10,1,2)))</f>
        <v>1</v>
      </c>
      <c r="V799" s="2">
        <f>IF(M$2:M$65536 &lt;= 6, R$2:R$2192, R$2:R$65536+1)</f>
        <v>2008</v>
      </c>
      <c r="W799" s="2" t="str">
        <f>IF(MONTH($B799+1)&lt;&gt;M799,"Month End","Not Month End")</f>
        <v>Not Month End</v>
      </c>
      <c r="X799" s="3">
        <f>DATE(R799-1,M799,D799)</f>
        <v>38928</v>
      </c>
      <c r="Z7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values(20070730, '2007-7-30',1, 30, 798, 'Monday', 'Mon', 'Weekday', 31, 116, '2007-7-30', 20070730, 7, 27, 'July', 'Jul', 3, 2007, 200707, 1, 1, 2008, 'Not Month End', '2006-7-30')</v>
      </c>
    </row>
    <row r="800" spans="1:26" x14ac:dyDescent="0.25">
      <c r="A800" s="2">
        <f>YEAR(B800)*10000+MONTH(B800)*100+DAY(B800)</f>
        <v>20070731</v>
      </c>
      <c r="B800" s="3">
        <f>B799+1</f>
        <v>39294</v>
      </c>
      <c r="C800" s="2">
        <f>WEEKDAY(B800,2)</f>
        <v>2</v>
      </c>
      <c r="D800" s="2">
        <f>DAY(B800)</f>
        <v>31</v>
      </c>
      <c r="E800" s="2">
        <f>IF(ISNUMBER(E799),E799+1,1)</f>
        <v>799</v>
      </c>
      <c r="F800" s="3" t="str">
        <f>VLOOKUP(C800,weekdays,2)</f>
        <v>Tuesday</v>
      </c>
      <c r="G800" s="3" t="str">
        <f>VLOOKUP(C800,weekdays,3)</f>
        <v>Tue</v>
      </c>
      <c r="H800" s="2" t="str">
        <f>IF(C800&lt;=5,"Weekday","Weekend")</f>
        <v>Weekday</v>
      </c>
      <c r="I800" s="2">
        <f>WEEKNUM(B800,2)</f>
        <v>31</v>
      </c>
      <c r="J800" s="2">
        <f>IF(I800=I799,J799,J799+1)</f>
        <v>116</v>
      </c>
      <c r="K800" s="3">
        <f>B800+1-C800</f>
        <v>39293</v>
      </c>
      <c r="L800" s="2">
        <f>YEAR(K800)*10000+MONTH(K800)*100+DAY(K800)</f>
        <v>20070730</v>
      </c>
      <c r="M800" s="2">
        <f>MONTH(B800)</f>
        <v>7</v>
      </c>
      <c r="N800" s="2">
        <f>IF(M800=M799,N799,N799+1)</f>
        <v>27</v>
      </c>
      <c r="O800" s="3" t="str">
        <f>VLOOKUP(M$2:M$65536,months,2)</f>
        <v>July</v>
      </c>
      <c r="P800" s="3" t="str">
        <f>VLOOKUP(M$2:M$65536,months,3)</f>
        <v>Jul</v>
      </c>
      <c r="Q800" s="2">
        <f>IF(M$2:M$65536&lt;4,1,IF(M$2:M$65536&lt;7,2,IF(M$2:M$65536&lt;10,3,4)))</f>
        <v>3</v>
      </c>
      <c r="R800" s="2">
        <f>YEAR($B800)</f>
        <v>2007</v>
      </c>
      <c r="S800" s="2">
        <f>R800*100+M$2:M$65536</f>
        <v>200707</v>
      </c>
      <c r="T800" s="2">
        <f>IF(M$2:M$65536&lt;=6,M$2:M$65536+6,M$2:M$65536-6)</f>
        <v>1</v>
      </c>
      <c r="U800" s="2">
        <f>IF(M$2:M$65536&lt;4,3,IF(M$2:M$65536&lt;7,4,IF(M$2:M$65536&lt;10,1,2)))</f>
        <v>1</v>
      </c>
      <c r="V800" s="2">
        <f>IF(M$2:M$65536 &lt;= 6, R$2:R$2192, R$2:R$65536+1)</f>
        <v>2008</v>
      </c>
      <c r="W800" s="2" t="str">
        <f>IF(MONTH($B800+1)&lt;&gt;M800,"Month End","Not Month End")</f>
        <v>Month End</v>
      </c>
      <c r="X800" s="3">
        <f>DATE(R800-1,M800,D800)</f>
        <v>38929</v>
      </c>
      <c r="Z8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values(20070731, '2007-7-31',2, 31, 799, 'Tuesday', 'Tue', 'Weekday', 31, 116, '2007-7-30', 20070730, 7, 27, 'July', 'Jul', 3, 2007, 200707, 1, 1, 2008, 'Month End', '2006-7-31')</v>
      </c>
    </row>
    <row r="801" spans="1:26" x14ac:dyDescent="0.25">
      <c r="A801" s="2">
        <f>YEAR(B801)*10000+MONTH(B801)*100+DAY(B801)</f>
        <v>20070801</v>
      </c>
      <c r="B801" s="3">
        <f>B800+1</f>
        <v>39295</v>
      </c>
      <c r="C801" s="2">
        <f>WEEKDAY(B801,2)</f>
        <v>3</v>
      </c>
      <c r="D801" s="2">
        <f>DAY(B801)</f>
        <v>1</v>
      </c>
      <c r="E801" s="2">
        <f>IF(ISNUMBER(E800),E800+1,1)</f>
        <v>800</v>
      </c>
      <c r="F801" s="3" t="str">
        <f>VLOOKUP(C801,weekdays,2)</f>
        <v>Wednesday</v>
      </c>
      <c r="G801" s="3" t="str">
        <f>VLOOKUP(C801,weekdays,3)</f>
        <v>Wed</v>
      </c>
      <c r="H801" s="2" t="str">
        <f>IF(C801&lt;=5,"Weekday","Weekend")</f>
        <v>Weekday</v>
      </c>
      <c r="I801" s="2">
        <f>WEEKNUM(B801,2)</f>
        <v>31</v>
      </c>
      <c r="J801" s="2">
        <f>IF(I801=I800,J800,J800+1)</f>
        <v>116</v>
      </c>
      <c r="K801" s="3">
        <f>B801+1-C801</f>
        <v>39293</v>
      </c>
      <c r="L801" s="2">
        <f>YEAR(K801)*10000+MONTH(K801)*100+DAY(K801)</f>
        <v>20070730</v>
      </c>
      <c r="M801" s="2">
        <f>MONTH(B801)</f>
        <v>8</v>
      </c>
      <c r="N801" s="2">
        <f>IF(M801=M800,N800,N800+1)</f>
        <v>28</v>
      </c>
      <c r="O801" s="3" t="str">
        <f>VLOOKUP(M$2:M$65536,months,2)</f>
        <v>August</v>
      </c>
      <c r="P801" s="3" t="str">
        <f>VLOOKUP(M$2:M$65536,months,3)</f>
        <v>Aug</v>
      </c>
      <c r="Q801" s="2">
        <f>IF(M$2:M$65536&lt;4,1,IF(M$2:M$65536&lt;7,2,IF(M$2:M$65536&lt;10,3,4)))</f>
        <v>3</v>
      </c>
      <c r="R801" s="2">
        <f>YEAR($B801)</f>
        <v>2007</v>
      </c>
      <c r="S801" s="2">
        <f>R801*100+M$2:M$65536</f>
        <v>200708</v>
      </c>
      <c r="T801" s="2">
        <f>IF(M$2:M$65536&lt;=6,M$2:M$65536+6,M$2:M$65536-6)</f>
        <v>2</v>
      </c>
      <c r="U801" s="2">
        <f>IF(M$2:M$65536&lt;4,3,IF(M$2:M$65536&lt;7,4,IF(M$2:M$65536&lt;10,1,2)))</f>
        <v>1</v>
      </c>
      <c r="V801" s="2">
        <f>IF(M$2:M$65536 &lt;= 6, R$2:R$2192, R$2:R$65536+1)</f>
        <v>2008</v>
      </c>
      <c r="W801" s="2" t="str">
        <f>IF(MONTH($B801+1)&lt;&gt;M801,"Month End","Not Month End")</f>
        <v>Not Month End</v>
      </c>
      <c r="X801" s="3">
        <f>DATE(R801-1,M801,D801)</f>
        <v>38930</v>
      </c>
      <c r="Z8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values(20070801, '2007-8-1',3, 1, 800, 'Wednesday', 'Wed', 'Weekday', 31, 116, '2007-7-30', 20070730, 8, 28, 'August', 'Aug', 3, 2007, 200708, 2, 1, 2008, 'Not Month End', '2006-8-1')</v>
      </c>
    </row>
    <row r="802" spans="1:26" x14ac:dyDescent="0.25">
      <c r="A802" s="2">
        <f>YEAR(B802)*10000+MONTH(B802)*100+DAY(B802)</f>
        <v>20070802</v>
      </c>
      <c r="B802" s="3">
        <f>B801+1</f>
        <v>39296</v>
      </c>
      <c r="C802" s="2">
        <f>WEEKDAY(B802,2)</f>
        <v>4</v>
      </c>
      <c r="D802" s="2">
        <f>DAY(B802)</f>
        <v>2</v>
      </c>
      <c r="E802" s="2">
        <f>IF(ISNUMBER(E801),E801+1,1)</f>
        <v>801</v>
      </c>
      <c r="F802" s="3" t="str">
        <f>VLOOKUP(C802,weekdays,2)</f>
        <v>Thursday</v>
      </c>
      <c r="G802" s="3" t="str">
        <f>VLOOKUP(C802,weekdays,3)</f>
        <v>Thu</v>
      </c>
      <c r="H802" s="2" t="str">
        <f>IF(C802&lt;=5,"Weekday","Weekend")</f>
        <v>Weekday</v>
      </c>
      <c r="I802" s="2">
        <f>WEEKNUM(B802,2)</f>
        <v>31</v>
      </c>
      <c r="J802" s="2">
        <f>IF(I802=I801,J801,J801+1)</f>
        <v>116</v>
      </c>
      <c r="K802" s="3">
        <f>B802+1-C802</f>
        <v>39293</v>
      </c>
      <c r="L802" s="2">
        <f>YEAR(K802)*10000+MONTH(K802)*100+DAY(K802)</f>
        <v>20070730</v>
      </c>
      <c r="M802" s="2">
        <f>MONTH(B802)</f>
        <v>8</v>
      </c>
      <c r="N802" s="2">
        <f>IF(M802=M801,N801,N801+1)</f>
        <v>28</v>
      </c>
      <c r="O802" s="3" t="str">
        <f>VLOOKUP(M$2:M$65536,months,2)</f>
        <v>August</v>
      </c>
      <c r="P802" s="3" t="str">
        <f>VLOOKUP(M$2:M$65536,months,3)</f>
        <v>Aug</v>
      </c>
      <c r="Q802" s="2">
        <f>IF(M$2:M$65536&lt;4,1,IF(M$2:M$65536&lt;7,2,IF(M$2:M$65536&lt;10,3,4)))</f>
        <v>3</v>
      </c>
      <c r="R802" s="2">
        <f>YEAR($B802)</f>
        <v>2007</v>
      </c>
      <c r="S802" s="2">
        <f>R802*100+M$2:M$65536</f>
        <v>200708</v>
      </c>
      <c r="T802" s="2">
        <f>IF(M$2:M$65536&lt;=6,M$2:M$65536+6,M$2:M$65536-6)</f>
        <v>2</v>
      </c>
      <c r="U802" s="2">
        <f>IF(M$2:M$65536&lt;4,3,IF(M$2:M$65536&lt;7,4,IF(M$2:M$65536&lt;10,1,2)))</f>
        <v>1</v>
      </c>
      <c r="V802" s="2">
        <f>IF(M$2:M$65536 &lt;= 6, R$2:R$2192, R$2:R$65536+1)</f>
        <v>2008</v>
      </c>
      <c r="W802" s="2" t="str">
        <f>IF(MONTH($B802+1)&lt;&gt;M802,"Month End","Not Month End")</f>
        <v>Not Month End</v>
      </c>
      <c r="X802" s="3">
        <f>DATE(R802-1,M802,D802)</f>
        <v>38931</v>
      </c>
      <c r="Z8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values(20070802, '2007-8-2',4, 2, 801, 'Thursday', 'Thu', 'Weekday', 31, 116, '2007-7-30', 20070730, 8, 28, 'August', 'Aug', 3, 2007, 200708, 2, 1, 2008, 'Not Month End', '2006-8-2')</v>
      </c>
    </row>
    <row r="803" spans="1:26" x14ac:dyDescent="0.25">
      <c r="A803" s="2">
        <f>YEAR(B803)*10000+MONTH(B803)*100+DAY(B803)</f>
        <v>20070803</v>
      </c>
      <c r="B803" s="3">
        <f>B802+1</f>
        <v>39297</v>
      </c>
      <c r="C803" s="2">
        <f>WEEKDAY(B803,2)</f>
        <v>5</v>
      </c>
      <c r="D803" s="2">
        <f>DAY(B803)</f>
        <v>3</v>
      </c>
      <c r="E803" s="2">
        <f>IF(ISNUMBER(E802),E802+1,1)</f>
        <v>802</v>
      </c>
      <c r="F803" s="3" t="str">
        <f>VLOOKUP(C803,weekdays,2)</f>
        <v>Friday</v>
      </c>
      <c r="G803" s="3" t="str">
        <f>VLOOKUP(C803,weekdays,3)</f>
        <v>Fri</v>
      </c>
      <c r="H803" s="2" t="str">
        <f>IF(C803&lt;=5,"Weekday","Weekend")</f>
        <v>Weekday</v>
      </c>
      <c r="I803" s="2">
        <f>WEEKNUM(B803,2)</f>
        <v>31</v>
      </c>
      <c r="J803" s="2">
        <f>IF(I803=I802,J802,J802+1)</f>
        <v>116</v>
      </c>
      <c r="K803" s="3">
        <f>B803+1-C803</f>
        <v>39293</v>
      </c>
      <c r="L803" s="2">
        <f>YEAR(K803)*10000+MONTH(K803)*100+DAY(K803)</f>
        <v>20070730</v>
      </c>
      <c r="M803" s="2">
        <f>MONTH(B803)</f>
        <v>8</v>
      </c>
      <c r="N803" s="2">
        <f>IF(M803=M802,N802,N802+1)</f>
        <v>28</v>
      </c>
      <c r="O803" s="3" t="str">
        <f>VLOOKUP(M$2:M$65536,months,2)</f>
        <v>August</v>
      </c>
      <c r="P803" s="3" t="str">
        <f>VLOOKUP(M$2:M$65536,months,3)</f>
        <v>Aug</v>
      </c>
      <c r="Q803" s="2">
        <f>IF(M$2:M$65536&lt;4,1,IF(M$2:M$65536&lt;7,2,IF(M$2:M$65536&lt;10,3,4)))</f>
        <v>3</v>
      </c>
      <c r="R803" s="2">
        <f>YEAR($B803)</f>
        <v>2007</v>
      </c>
      <c r="S803" s="2">
        <f>R803*100+M$2:M$65536</f>
        <v>200708</v>
      </c>
      <c r="T803" s="2">
        <f>IF(M$2:M$65536&lt;=6,M$2:M$65536+6,M$2:M$65536-6)</f>
        <v>2</v>
      </c>
      <c r="U803" s="2">
        <f>IF(M$2:M$65536&lt;4,3,IF(M$2:M$65536&lt;7,4,IF(M$2:M$65536&lt;10,1,2)))</f>
        <v>1</v>
      </c>
      <c r="V803" s="2">
        <f>IF(M$2:M$65536 &lt;= 6, R$2:R$2192, R$2:R$65536+1)</f>
        <v>2008</v>
      </c>
      <c r="W803" s="2" t="str">
        <f>IF(MONTH($B803+1)&lt;&gt;M803,"Month End","Not Month End")</f>
        <v>Not Month End</v>
      </c>
      <c r="X803" s="3">
        <f>DATE(R803-1,M803,D803)</f>
        <v>38932</v>
      </c>
      <c r="Z8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values(20070803, '2007-8-3',5, 3, 802, 'Friday', 'Fri', 'Weekday', 31, 116, '2007-7-30', 20070730, 8, 28, 'August', 'Aug', 3, 2007, 200708, 2, 1, 2008, 'Not Month End', '2006-8-3')</v>
      </c>
    </row>
    <row r="804" spans="1:26" x14ac:dyDescent="0.25">
      <c r="A804" s="2">
        <f>YEAR(B804)*10000+MONTH(B804)*100+DAY(B804)</f>
        <v>20070804</v>
      </c>
      <c r="B804" s="3">
        <f>B803+1</f>
        <v>39298</v>
      </c>
      <c r="C804" s="2">
        <f>WEEKDAY(B804,2)</f>
        <v>6</v>
      </c>
      <c r="D804" s="2">
        <f>DAY(B804)</f>
        <v>4</v>
      </c>
      <c r="E804" s="2">
        <f>IF(ISNUMBER(E803),E803+1,1)</f>
        <v>803</v>
      </c>
      <c r="F804" s="3" t="str">
        <f>VLOOKUP(C804,weekdays,2)</f>
        <v>Saturday</v>
      </c>
      <c r="G804" s="3" t="str">
        <f>VLOOKUP(C804,weekdays,3)</f>
        <v>Sat</v>
      </c>
      <c r="H804" s="2" t="str">
        <f>IF(C804&lt;=5,"Weekday","Weekend")</f>
        <v>Weekend</v>
      </c>
      <c r="I804" s="2">
        <f>WEEKNUM(B804,2)</f>
        <v>31</v>
      </c>
      <c r="J804" s="2">
        <f>IF(I804=I803,J803,J803+1)</f>
        <v>116</v>
      </c>
      <c r="K804" s="3">
        <f>B804+1-C804</f>
        <v>39293</v>
      </c>
      <c r="L804" s="2">
        <f>YEAR(K804)*10000+MONTH(K804)*100+DAY(K804)</f>
        <v>20070730</v>
      </c>
      <c r="M804" s="2">
        <f>MONTH(B804)</f>
        <v>8</v>
      </c>
      <c r="N804" s="2">
        <f>IF(M804=M803,N803,N803+1)</f>
        <v>28</v>
      </c>
      <c r="O804" s="3" t="str">
        <f>VLOOKUP(M$2:M$65536,months,2)</f>
        <v>August</v>
      </c>
      <c r="P804" s="3" t="str">
        <f>VLOOKUP(M$2:M$65536,months,3)</f>
        <v>Aug</v>
      </c>
      <c r="Q804" s="2">
        <f>IF(M$2:M$65536&lt;4,1,IF(M$2:M$65536&lt;7,2,IF(M$2:M$65536&lt;10,3,4)))</f>
        <v>3</v>
      </c>
      <c r="R804" s="2">
        <f>YEAR($B804)</f>
        <v>2007</v>
      </c>
      <c r="S804" s="2">
        <f>R804*100+M$2:M$65536</f>
        <v>200708</v>
      </c>
      <c r="T804" s="2">
        <f>IF(M$2:M$65536&lt;=6,M$2:M$65536+6,M$2:M$65536-6)</f>
        <v>2</v>
      </c>
      <c r="U804" s="2">
        <f>IF(M$2:M$65536&lt;4,3,IF(M$2:M$65536&lt;7,4,IF(M$2:M$65536&lt;10,1,2)))</f>
        <v>1</v>
      </c>
      <c r="V804" s="2">
        <f>IF(M$2:M$65536 &lt;= 6, R$2:R$2192, R$2:R$65536+1)</f>
        <v>2008</v>
      </c>
      <c r="W804" s="2" t="str">
        <f>IF(MONTH($B804+1)&lt;&gt;M804,"Month End","Not Month End")</f>
        <v>Not Month End</v>
      </c>
      <c r="X804" s="3">
        <f>DATE(R804-1,M804,D804)</f>
        <v>38933</v>
      </c>
      <c r="Z8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values(20070804, '2007-8-4',6, 4, 803, 'Saturday', 'Sat', 'Weekend', 31, 116, '2007-7-30', 20070730, 8, 28, 'August', 'Aug', 3, 2007, 200708, 2, 1, 2008, 'Not Month End', '2006-8-4')</v>
      </c>
    </row>
    <row r="805" spans="1:26" x14ac:dyDescent="0.25">
      <c r="A805" s="2">
        <f>YEAR(B805)*10000+MONTH(B805)*100+DAY(B805)</f>
        <v>20070805</v>
      </c>
      <c r="B805" s="3">
        <f>B804+1</f>
        <v>39299</v>
      </c>
      <c r="C805" s="2">
        <f>WEEKDAY(B805,2)</f>
        <v>7</v>
      </c>
      <c r="D805" s="2">
        <f>DAY(B805)</f>
        <v>5</v>
      </c>
      <c r="E805" s="2">
        <f>IF(ISNUMBER(E804),E804+1,1)</f>
        <v>804</v>
      </c>
      <c r="F805" s="3" t="str">
        <f>VLOOKUP(C805,weekdays,2)</f>
        <v>Sunday</v>
      </c>
      <c r="G805" s="3" t="str">
        <f>VLOOKUP(C805,weekdays,3)</f>
        <v>Sun</v>
      </c>
      <c r="H805" s="2" t="str">
        <f>IF(C805&lt;=5,"Weekday","Weekend")</f>
        <v>Weekend</v>
      </c>
      <c r="I805" s="2">
        <f>WEEKNUM(B805,2)</f>
        <v>31</v>
      </c>
      <c r="J805" s="2">
        <f>IF(I805=I804,J804,J804+1)</f>
        <v>116</v>
      </c>
      <c r="K805" s="3">
        <f>B805+1-C805</f>
        <v>39293</v>
      </c>
      <c r="L805" s="2">
        <f>YEAR(K805)*10000+MONTH(K805)*100+DAY(K805)</f>
        <v>20070730</v>
      </c>
      <c r="M805" s="2">
        <f>MONTH(B805)</f>
        <v>8</v>
      </c>
      <c r="N805" s="2">
        <f>IF(M805=M804,N804,N804+1)</f>
        <v>28</v>
      </c>
      <c r="O805" s="3" t="str">
        <f>VLOOKUP(M$2:M$65536,months,2)</f>
        <v>August</v>
      </c>
      <c r="P805" s="3" t="str">
        <f>VLOOKUP(M$2:M$65536,months,3)</f>
        <v>Aug</v>
      </c>
      <c r="Q805" s="2">
        <f>IF(M$2:M$65536&lt;4,1,IF(M$2:M$65536&lt;7,2,IF(M$2:M$65536&lt;10,3,4)))</f>
        <v>3</v>
      </c>
      <c r="R805" s="2">
        <f>YEAR($B805)</f>
        <v>2007</v>
      </c>
      <c r="S805" s="2">
        <f>R805*100+M$2:M$65536</f>
        <v>200708</v>
      </c>
      <c r="T805" s="2">
        <f>IF(M$2:M$65536&lt;=6,M$2:M$65536+6,M$2:M$65536-6)</f>
        <v>2</v>
      </c>
      <c r="U805" s="2">
        <f>IF(M$2:M$65536&lt;4,3,IF(M$2:M$65536&lt;7,4,IF(M$2:M$65536&lt;10,1,2)))</f>
        <v>1</v>
      </c>
      <c r="V805" s="2">
        <f>IF(M$2:M$65536 &lt;= 6, R$2:R$2192, R$2:R$65536+1)</f>
        <v>2008</v>
      </c>
      <c r="W805" s="2" t="str">
        <f>IF(MONTH($B805+1)&lt;&gt;M805,"Month End","Not Month End")</f>
        <v>Not Month End</v>
      </c>
      <c r="X805" s="3">
        <f>DATE(R805-1,M805,D805)</f>
        <v>38934</v>
      </c>
      <c r="Z8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values(20070805, '2007-8-5',7, 5, 804, 'Sunday', 'Sun', 'Weekend', 31, 116, '2007-7-30', 20070730, 8, 28, 'August', 'Aug', 3, 2007, 200708, 2, 1, 2008, 'Not Month End', '2006-8-5')</v>
      </c>
    </row>
    <row r="806" spans="1:26" x14ac:dyDescent="0.25">
      <c r="A806" s="2">
        <f>YEAR(B806)*10000+MONTH(B806)*100+DAY(B806)</f>
        <v>20070806</v>
      </c>
      <c r="B806" s="3">
        <f>B805+1</f>
        <v>39300</v>
      </c>
      <c r="C806" s="2">
        <f>WEEKDAY(B806,2)</f>
        <v>1</v>
      </c>
      <c r="D806" s="2">
        <f>DAY(B806)</f>
        <v>6</v>
      </c>
      <c r="E806" s="2">
        <f>IF(ISNUMBER(E805),E805+1,1)</f>
        <v>805</v>
      </c>
      <c r="F806" s="3" t="str">
        <f>VLOOKUP(C806,weekdays,2)</f>
        <v>Monday</v>
      </c>
      <c r="G806" s="3" t="str">
        <f>VLOOKUP(C806,weekdays,3)</f>
        <v>Mon</v>
      </c>
      <c r="H806" s="2" t="str">
        <f>IF(C806&lt;=5,"Weekday","Weekend")</f>
        <v>Weekday</v>
      </c>
      <c r="I806" s="2">
        <f>WEEKNUM(B806,2)</f>
        <v>32</v>
      </c>
      <c r="J806" s="2">
        <f>IF(I806=I805,J805,J805+1)</f>
        <v>117</v>
      </c>
      <c r="K806" s="3">
        <f>B806+1-C806</f>
        <v>39300</v>
      </c>
      <c r="L806" s="2">
        <f>YEAR(K806)*10000+MONTH(K806)*100+DAY(K806)</f>
        <v>20070806</v>
      </c>
      <c r="M806" s="2">
        <f>MONTH(B806)</f>
        <v>8</v>
      </c>
      <c r="N806" s="2">
        <f>IF(M806=M805,N805,N805+1)</f>
        <v>28</v>
      </c>
      <c r="O806" s="3" t="str">
        <f>VLOOKUP(M$2:M$65536,months,2)</f>
        <v>August</v>
      </c>
      <c r="P806" s="3" t="str">
        <f>VLOOKUP(M$2:M$65536,months,3)</f>
        <v>Aug</v>
      </c>
      <c r="Q806" s="2">
        <f>IF(M$2:M$65536&lt;4,1,IF(M$2:M$65536&lt;7,2,IF(M$2:M$65536&lt;10,3,4)))</f>
        <v>3</v>
      </c>
      <c r="R806" s="2">
        <f>YEAR($B806)</f>
        <v>2007</v>
      </c>
      <c r="S806" s="2">
        <f>R806*100+M$2:M$65536</f>
        <v>200708</v>
      </c>
      <c r="T806" s="2">
        <f>IF(M$2:M$65536&lt;=6,M$2:M$65536+6,M$2:M$65536-6)</f>
        <v>2</v>
      </c>
      <c r="U806" s="2">
        <f>IF(M$2:M$65536&lt;4,3,IF(M$2:M$65536&lt;7,4,IF(M$2:M$65536&lt;10,1,2)))</f>
        <v>1</v>
      </c>
      <c r="V806" s="2">
        <f>IF(M$2:M$65536 &lt;= 6, R$2:R$2192, R$2:R$65536+1)</f>
        <v>2008</v>
      </c>
      <c r="W806" s="2" t="str">
        <f>IF(MONTH($B806+1)&lt;&gt;M806,"Month End","Not Month End")</f>
        <v>Not Month End</v>
      </c>
      <c r="X806" s="3">
        <f>DATE(R806-1,M806,D806)</f>
        <v>38935</v>
      </c>
      <c r="Z8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values(20070806, '2007-8-6',1, 6, 805, 'Monday', 'Mon', 'Weekday', 32, 117, '2007-8-6', 20070806, 8, 28, 'August', 'Aug', 3, 2007, 200708, 2, 1, 2008, 'Not Month End', '2006-8-6')</v>
      </c>
    </row>
    <row r="807" spans="1:26" x14ac:dyDescent="0.25">
      <c r="A807" s="2">
        <f>YEAR(B807)*10000+MONTH(B807)*100+DAY(B807)</f>
        <v>20070807</v>
      </c>
      <c r="B807" s="3">
        <f>B806+1</f>
        <v>39301</v>
      </c>
      <c r="C807" s="2">
        <f>WEEKDAY(B807,2)</f>
        <v>2</v>
      </c>
      <c r="D807" s="2">
        <f>DAY(B807)</f>
        <v>7</v>
      </c>
      <c r="E807" s="2">
        <f>IF(ISNUMBER(E806),E806+1,1)</f>
        <v>806</v>
      </c>
      <c r="F807" s="3" t="str">
        <f>VLOOKUP(C807,weekdays,2)</f>
        <v>Tuesday</v>
      </c>
      <c r="G807" s="3" t="str">
        <f>VLOOKUP(C807,weekdays,3)</f>
        <v>Tue</v>
      </c>
      <c r="H807" s="2" t="str">
        <f>IF(C807&lt;=5,"Weekday","Weekend")</f>
        <v>Weekday</v>
      </c>
      <c r="I807" s="2">
        <f>WEEKNUM(B807,2)</f>
        <v>32</v>
      </c>
      <c r="J807" s="2">
        <f>IF(I807=I806,J806,J806+1)</f>
        <v>117</v>
      </c>
      <c r="K807" s="3">
        <f>B807+1-C807</f>
        <v>39300</v>
      </c>
      <c r="L807" s="2">
        <f>YEAR(K807)*10000+MONTH(K807)*100+DAY(K807)</f>
        <v>20070806</v>
      </c>
      <c r="M807" s="2">
        <f>MONTH(B807)</f>
        <v>8</v>
      </c>
      <c r="N807" s="2">
        <f>IF(M807=M806,N806,N806+1)</f>
        <v>28</v>
      </c>
      <c r="O807" s="3" t="str">
        <f>VLOOKUP(M$2:M$65536,months,2)</f>
        <v>August</v>
      </c>
      <c r="P807" s="3" t="str">
        <f>VLOOKUP(M$2:M$65536,months,3)</f>
        <v>Aug</v>
      </c>
      <c r="Q807" s="2">
        <f>IF(M$2:M$65536&lt;4,1,IF(M$2:M$65536&lt;7,2,IF(M$2:M$65536&lt;10,3,4)))</f>
        <v>3</v>
      </c>
      <c r="R807" s="2">
        <f>YEAR($B807)</f>
        <v>2007</v>
      </c>
      <c r="S807" s="2">
        <f>R807*100+M$2:M$65536</f>
        <v>200708</v>
      </c>
      <c r="T807" s="2">
        <f>IF(M$2:M$65536&lt;=6,M$2:M$65536+6,M$2:M$65536-6)</f>
        <v>2</v>
      </c>
      <c r="U807" s="2">
        <f>IF(M$2:M$65536&lt;4,3,IF(M$2:M$65536&lt;7,4,IF(M$2:M$65536&lt;10,1,2)))</f>
        <v>1</v>
      </c>
      <c r="V807" s="2">
        <f>IF(M$2:M$65536 &lt;= 6, R$2:R$2192, R$2:R$65536+1)</f>
        <v>2008</v>
      </c>
      <c r="W807" s="2" t="str">
        <f>IF(MONTH($B807+1)&lt;&gt;M807,"Month End","Not Month End")</f>
        <v>Not Month End</v>
      </c>
      <c r="X807" s="3">
        <f>DATE(R807-1,M807,D807)</f>
        <v>38936</v>
      </c>
      <c r="Z8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values(20070807, '2007-8-7',2, 7, 806, 'Tuesday', 'Tue', 'Weekday', 32, 117, '2007-8-6', 20070806, 8, 28, 'August', 'Aug', 3, 2007, 200708, 2, 1, 2008, 'Not Month End', '2006-8-7')</v>
      </c>
    </row>
    <row r="808" spans="1:26" x14ac:dyDescent="0.25">
      <c r="A808" s="2">
        <f>YEAR(B808)*10000+MONTH(B808)*100+DAY(B808)</f>
        <v>20070808</v>
      </c>
      <c r="B808" s="3">
        <f>B807+1</f>
        <v>39302</v>
      </c>
      <c r="C808" s="2">
        <f>WEEKDAY(B808,2)</f>
        <v>3</v>
      </c>
      <c r="D808" s="2">
        <f>DAY(B808)</f>
        <v>8</v>
      </c>
      <c r="E808" s="2">
        <f>IF(ISNUMBER(E807),E807+1,1)</f>
        <v>807</v>
      </c>
      <c r="F808" s="3" t="str">
        <f>VLOOKUP(C808,weekdays,2)</f>
        <v>Wednesday</v>
      </c>
      <c r="G808" s="3" t="str">
        <f>VLOOKUP(C808,weekdays,3)</f>
        <v>Wed</v>
      </c>
      <c r="H808" s="2" t="str">
        <f>IF(C808&lt;=5,"Weekday","Weekend")</f>
        <v>Weekday</v>
      </c>
      <c r="I808" s="2">
        <f>WEEKNUM(B808,2)</f>
        <v>32</v>
      </c>
      <c r="J808" s="2">
        <f>IF(I808=I807,J807,J807+1)</f>
        <v>117</v>
      </c>
      <c r="K808" s="3">
        <f>B808+1-C808</f>
        <v>39300</v>
      </c>
      <c r="L808" s="2">
        <f>YEAR(K808)*10000+MONTH(K808)*100+DAY(K808)</f>
        <v>20070806</v>
      </c>
      <c r="M808" s="2">
        <f>MONTH(B808)</f>
        <v>8</v>
      </c>
      <c r="N808" s="2">
        <f>IF(M808=M807,N807,N807+1)</f>
        <v>28</v>
      </c>
      <c r="O808" s="3" t="str">
        <f>VLOOKUP(M$2:M$65536,months,2)</f>
        <v>August</v>
      </c>
      <c r="P808" s="3" t="str">
        <f>VLOOKUP(M$2:M$65536,months,3)</f>
        <v>Aug</v>
      </c>
      <c r="Q808" s="2">
        <f>IF(M$2:M$65536&lt;4,1,IF(M$2:M$65536&lt;7,2,IF(M$2:M$65536&lt;10,3,4)))</f>
        <v>3</v>
      </c>
      <c r="R808" s="2">
        <f>YEAR($B808)</f>
        <v>2007</v>
      </c>
      <c r="S808" s="2">
        <f>R808*100+M$2:M$65536</f>
        <v>200708</v>
      </c>
      <c r="T808" s="2">
        <f>IF(M$2:M$65536&lt;=6,M$2:M$65536+6,M$2:M$65536-6)</f>
        <v>2</v>
      </c>
      <c r="U808" s="2">
        <f>IF(M$2:M$65536&lt;4,3,IF(M$2:M$65536&lt;7,4,IF(M$2:M$65536&lt;10,1,2)))</f>
        <v>1</v>
      </c>
      <c r="V808" s="2">
        <f>IF(M$2:M$65536 &lt;= 6, R$2:R$2192, R$2:R$65536+1)</f>
        <v>2008</v>
      </c>
      <c r="W808" s="2" t="str">
        <f>IF(MONTH($B808+1)&lt;&gt;M808,"Month End","Not Month End")</f>
        <v>Not Month End</v>
      </c>
      <c r="X808" s="3">
        <f>DATE(R808-1,M808,D808)</f>
        <v>38937</v>
      </c>
      <c r="Z8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values(20070808, '2007-8-8',3, 8, 807, 'Wednesday', 'Wed', 'Weekday', 32, 117, '2007-8-6', 20070806, 8, 28, 'August', 'Aug', 3, 2007, 200708, 2, 1, 2008, 'Not Month End', '2006-8-8')</v>
      </c>
    </row>
    <row r="809" spans="1:26" x14ac:dyDescent="0.25">
      <c r="A809" s="2">
        <f>YEAR(B809)*10000+MONTH(B809)*100+DAY(B809)</f>
        <v>20070809</v>
      </c>
      <c r="B809" s="3">
        <f>B808+1</f>
        <v>39303</v>
      </c>
      <c r="C809" s="2">
        <f>WEEKDAY(B809,2)</f>
        <v>4</v>
      </c>
      <c r="D809" s="2">
        <f>DAY(B809)</f>
        <v>9</v>
      </c>
      <c r="E809" s="2">
        <f>IF(ISNUMBER(E808),E808+1,1)</f>
        <v>808</v>
      </c>
      <c r="F809" s="3" t="str">
        <f>VLOOKUP(C809,weekdays,2)</f>
        <v>Thursday</v>
      </c>
      <c r="G809" s="3" t="str">
        <f>VLOOKUP(C809,weekdays,3)</f>
        <v>Thu</v>
      </c>
      <c r="H809" s="2" t="str">
        <f>IF(C809&lt;=5,"Weekday","Weekend")</f>
        <v>Weekday</v>
      </c>
      <c r="I809" s="2">
        <f>WEEKNUM(B809,2)</f>
        <v>32</v>
      </c>
      <c r="J809" s="2">
        <f>IF(I809=I808,J808,J808+1)</f>
        <v>117</v>
      </c>
      <c r="K809" s="3">
        <f>B809+1-C809</f>
        <v>39300</v>
      </c>
      <c r="L809" s="2">
        <f>YEAR(K809)*10000+MONTH(K809)*100+DAY(K809)</f>
        <v>20070806</v>
      </c>
      <c r="M809" s="2">
        <f>MONTH(B809)</f>
        <v>8</v>
      </c>
      <c r="N809" s="2">
        <f>IF(M809=M808,N808,N808+1)</f>
        <v>28</v>
      </c>
      <c r="O809" s="3" t="str">
        <f>VLOOKUP(M$2:M$65536,months,2)</f>
        <v>August</v>
      </c>
      <c r="P809" s="3" t="str">
        <f>VLOOKUP(M$2:M$65536,months,3)</f>
        <v>Aug</v>
      </c>
      <c r="Q809" s="2">
        <f>IF(M$2:M$65536&lt;4,1,IF(M$2:M$65536&lt;7,2,IF(M$2:M$65536&lt;10,3,4)))</f>
        <v>3</v>
      </c>
      <c r="R809" s="2">
        <f>YEAR($B809)</f>
        <v>2007</v>
      </c>
      <c r="S809" s="2">
        <f>R809*100+M$2:M$65536</f>
        <v>200708</v>
      </c>
      <c r="T809" s="2">
        <f>IF(M$2:M$65536&lt;=6,M$2:M$65536+6,M$2:M$65536-6)</f>
        <v>2</v>
      </c>
      <c r="U809" s="2">
        <f>IF(M$2:M$65536&lt;4,3,IF(M$2:M$65536&lt;7,4,IF(M$2:M$65536&lt;10,1,2)))</f>
        <v>1</v>
      </c>
      <c r="V809" s="2">
        <f>IF(M$2:M$65536 &lt;= 6, R$2:R$2192, R$2:R$65536+1)</f>
        <v>2008</v>
      </c>
      <c r="W809" s="2" t="str">
        <f>IF(MONTH($B809+1)&lt;&gt;M809,"Month End","Not Month End")</f>
        <v>Not Month End</v>
      </c>
      <c r="X809" s="3">
        <f>DATE(R809-1,M809,D809)</f>
        <v>38938</v>
      </c>
      <c r="Z8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values(20070809, '2007-8-9',4, 9, 808, 'Thursday', 'Thu', 'Weekday', 32, 117, '2007-8-6', 20070806, 8, 28, 'August', 'Aug', 3, 2007, 200708, 2, 1, 2008, 'Not Month End', '2006-8-9')</v>
      </c>
    </row>
    <row r="810" spans="1:26" x14ac:dyDescent="0.25">
      <c r="A810" s="2">
        <f>YEAR(B810)*10000+MONTH(B810)*100+DAY(B810)</f>
        <v>20070810</v>
      </c>
      <c r="B810" s="3">
        <f>B809+1</f>
        <v>39304</v>
      </c>
      <c r="C810" s="2">
        <f>WEEKDAY(B810,2)</f>
        <v>5</v>
      </c>
      <c r="D810" s="2">
        <f>DAY(B810)</f>
        <v>10</v>
      </c>
      <c r="E810" s="2">
        <f>IF(ISNUMBER(E809),E809+1,1)</f>
        <v>809</v>
      </c>
      <c r="F810" s="3" t="str">
        <f>VLOOKUP(C810,weekdays,2)</f>
        <v>Friday</v>
      </c>
      <c r="G810" s="3" t="str">
        <f>VLOOKUP(C810,weekdays,3)</f>
        <v>Fri</v>
      </c>
      <c r="H810" s="2" t="str">
        <f>IF(C810&lt;=5,"Weekday","Weekend")</f>
        <v>Weekday</v>
      </c>
      <c r="I810" s="2">
        <f>WEEKNUM(B810,2)</f>
        <v>32</v>
      </c>
      <c r="J810" s="2">
        <f>IF(I810=I809,J809,J809+1)</f>
        <v>117</v>
      </c>
      <c r="K810" s="3">
        <f>B810+1-C810</f>
        <v>39300</v>
      </c>
      <c r="L810" s="2">
        <f>YEAR(K810)*10000+MONTH(K810)*100+DAY(K810)</f>
        <v>20070806</v>
      </c>
      <c r="M810" s="2">
        <f>MONTH(B810)</f>
        <v>8</v>
      </c>
      <c r="N810" s="2">
        <f>IF(M810=M809,N809,N809+1)</f>
        <v>28</v>
      </c>
      <c r="O810" s="3" t="str">
        <f>VLOOKUP(M$2:M$65536,months,2)</f>
        <v>August</v>
      </c>
      <c r="P810" s="3" t="str">
        <f>VLOOKUP(M$2:M$65536,months,3)</f>
        <v>Aug</v>
      </c>
      <c r="Q810" s="2">
        <f>IF(M$2:M$65536&lt;4,1,IF(M$2:M$65536&lt;7,2,IF(M$2:M$65536&lt;10,3,4)))</f>
        <v>3</v>
      </c>
      <c r="R810" s="2">
        <f>YEAR($B810)</f>
        <v>2007</v>
      </c>
      <c r="S810" s="2">
        <f>R810*100+M$2:M$65536</f>
        <v>200708</v>
      </c>
      <c r="T810" s="2">
        <f>IF(M$2:M$65536&lt;=6,M$2:M$65536+6,M$2:M$65536-6)</f>
        <v>2</v>
      </c>
      <c r="U810" s="2">
        <f>IF(M$2:M$65536&lt;4,3,IF(M$2:M$65536&lt;7,4,IF(M$2:M$65536&lt;10,1,2)))</f>
        <v>1</v>
      </c>
      <c r="V810" s="2">
        <f>IF(M$2:M$65536 &lt;= 6, R$2:R$2192, R$2:R$65536+1)</f>
        <v>2008</v>
      </c>
      <c r="W810" s="2" t="str">
        <f>IF(MONTH($B810+1)&lt;&gt;M810,"Month End","Not Month End")</f>
        <v>Not Month End</v>
      </c>
      <c r="X810" s="3">
        <f>DATE(R810-1,M810,D810)</f>
        <v>38939</v>
      </c>
      <c r="Z8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values(20070810, '2007-8-10',5, 10, 809, 'Friday', 'Fri', 'Weekday', 32, 117, '2007-8-6', 20070806, 8, 28, 'August', 'Aug', 3, 2007, 200708, 2, 1, 2008, 'Not Month End', '2006-8-10')</v>
      </c>
    </row>
    <row r="811" spans="1:26" x14ac:dyDescent="0.25">
      <c r="A811" s="2">
        <f>YEAR(B811)*10000+MONTH(B811)*100+DAY(B811)</f>
        <v>20070811</v>
      </c>
      <c r="B811" s="3">
        <f>B810+1</f>
        <v>39305</v>
      </c>
      <c r="C811" s="2">
        <f>WEEKDAY(B811,2)</f>
        <v>6</v>
      </c>
      <c r="D811" s="2">
        <f>DAY(B811)</f>
        <v>11</v>
      </c>
      <c r="E811" s="2">
        <f>IF(ISNUMBER(E810),E810+1,1)</f>
        <v>810</v>
      </c>
      <c r="F811" s="3" t="str">
        <f>VLOOKUP(C811,weekdays,2)</f>
        <v>Saturday</v>
      </c>
      <c r="G811" s="3" t="str">
        <f>VLOOKUP(C811,weekdays,3)</f>
        <v>Sat</v>
      </c>
      <c r="H811" s="2" t="str">
        <f>IF(C811&lt;=5,"Weekday","Weekend")</f>
        <v>Weekend</v>
      </c>
      <c r="I811" s="2">
        <f>WEEKNUM(B811,2)</f>
        <v>32</v>
      </c>
      <c r="J811" s="2">
        <f>IF(I811=I810,J810,J810+1)</f>
        <v>117</v>
      </c>
      <c r="K811" s="3">
        <f>B811+1-C811</f>
        <v>39300</v>
      </c>
      <c r="L811" s="2">
        <f>YEAR(K811)*10000+MONTH(K811)*100+DAY(K811)</f>
        <v>20070806</v>
      </c>
      <c r="M811" s="2">
        <f>MONTH(B811)</f>
        <v>8</v>
      </c>
      <c r="N811" s="2">
        <f>IF(M811=M810,N810,N810+1)</f>
        <v>28</v>
      </c>
      <c r="O811" s="3" t="str">
        <f>VLOOKUP(M$2:M$65536,months,2)</f>
        <v>August</v>
      </c>
      <c r="P811" s="3" t="str">
        <f>VLOOKUP(M$2:M$65536,months,3)</f>
        <v>Aug</v>
      </c>
      <c r="Q811" s="2">
        <f>IF(M$2:M$65536&lt;4,1,IF(M$2:M$65536&lt;7,2,IF(M$2:M$65536&lt;10,3,4)))</f>
        <v>3</v>
      </c>
      <c r="R811" s="2">
        <f>YEAR($B811)</f>
        <v>2007</v>
      </c>
      <c r="S811" s="2">
        <f>R811*100+M$2:M$65536</f>
        <v>200708</v>
      </c>
      <c r="T811" s="2">
        <f>IF(M$2:M$65536&lt;=6,M$2:M$65536+6,M$2:M$65536-6)</f>
        <v>2</v>
      </c>
      <c r="U811" s="2">
        <f>IF(M$2:M$65536&lt;4,3,IF(M$2:M$65536&lt;7,4,IF(M$2:M$65536&lt;10,1,2)))</f>
        <v>1</v>
      </c>
      <c r="V811" s="2">
        <f>IF(M$2:M$65536 &lt;= 6, R$2:R$2192, R$2:R$65536+1)</f>
        <v>2008</v>
      </c>
      <c r="W811" s="2" t="str">
        <f>IF(MONTH($B811+1)&lt;&gt;M811,"Month End","Not Month End")</f>
        <v>Not Month End</v>
      </c>
      <c r="X811" s="3">
        <f>DATE(R811-1,M811,D811)</f>
        <v>38940</v>
      </c>
      <c r="Z8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values(20070811, '2007-8-11',6, 11, 810, 'Saturday', 'Sat', 'Weekend', 32, 117, '2007-8-6', 20070806, 8, 28, 'August', 'Aug', 3, 2007, 200708, 2, 1, 2008, 'Not Month End', '2006-8-11')</v>
      </c>
    </row>
    <row r="812" spans="1:26" x14ac:dyDescent="0.25">
      <c r="A812" s="2">
        <f>YEAR(B812)*10000+MONTH(B812)*100+DAY(B812)</f>
        <v>20070812</v>
      </c>
      <c r="B812" s="3">
        <f>B811+1</f>
        <v>39306</v>
      </c>
      <c r="C812" s="2">
        <f>WEEKDAY(B812,2)</f>
        <v>7</v>
      </c>
      <c r="D812" s="2">
        <f>DAY(B812)</f>
        <v>12</v>
      </c>
      <c r="E812" s="2">
        <f>IF(ISNUMBER(E811),E811+1,1)</f>
        <v>811</v>
      </c>
      <c r="F812" s="3" t="str">
        <f>VLOOKUP(C812,weekdays,2)</f>
        <v>Sunday</v>
      </c>
      <c r="G812" s="3" t="str">
        <f>VLOOKUP(C812,weekdays,3)</f>
        <v>Sun</v>
      </c>
      <c r="H812" s="2" t="str">
        <f>IF(C812&lt;=5,"Weekday","Weekend")</f>
        <v>Weekend</v>
      </c>
      <c r="I812" s="2">
        <f>WEEKNUM(B812,2)</f>
        <v>32</v>
      </c>
      <c r="J812" s="2">
        <f>IF(I812=I811,J811,J811+1)</f>
        <v>117</v>
      </c>
      <c r="K812" s="3">
        <f>B812+1-C812</f>
        <v>39300</v>
      </c>
      <c r="L812" s="2">
        <f>YEAR(K812)*10000+MONTH(K812)*100+DAY(K812)</f>
        <v>20070806</v>
      </c>
      <c r="M812" s="2">
        <f>MONTH(B812)</f>
        <v>8</v>
      </c>
      <c r="N812" s="2">
        <f>IF(M812=M811,N811,N811+1)</f>
        <v>28</v>
      </c>
      <c r="O812" s="3" t="str">
        <f>VLOOKUP(M$2:M$65536,months,2)</f>
        <v>August</v>
      </c>
      <c r="P812" s="3" t="str">
        <f>VLOOKUP(M$2:M$65536,months,3)</f>
        <v>Aug</v>
      </c>
      <c r="Q812" s="2">
        <f>IF(M$2:M$65536&lt;4,1,IF(M$2:M$65536&lt;7,2,IF(M$2:M$65536&lt;10,3,4)))</f>
        <v>3</v>
      </c>
      <c r="R812" s="2">
        <f>YEAR($B812)</f>
        <v>2007</v>
      </c>
      <c r="S812" s="2">
        <f>R812*100+M$2:M$65536</f>
        <v>200708</v>
      </c>
      <c r="T812" s="2">
        <f>IF(M$2:M$65536&lt;=6,M$2:M$65536+6,M$2:M$65536-6)</f>
        <v>2</v>
      </c>
      <c r="U812" s="2">
        <f>IF(M$2:M$65536&lt;4,3,IF(M$2:M$65536&lt;7,4,IF(M$2:M$65536&lt;10,1,2)))</f>
        <v>1</v>
      </c>
      <c r="V812" s="2">
        <f>IF(M$2:M$65536 &lt;= 6, R$2:R$2192, R$2:R$65536+1)</f>
        <v>2008</v>
      </c>
      <c r="W812" s="2" t="str">
        <f>IF(MONTH($B812+1)&lt;&gt;M812,"Month End","Not Month End")</f>
        <v>Not Month End</v>
      </c>
      <c r="X812" s="3">
        <f>DATE(R812-1,M812,D812)</f>
        <v>38941</v>
      </c>
      <c r="Z8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values(20070812, '2007-8-12',7, 12, 811, 'Sunday', 'Sun', 'Weekend', 32, 117, '2007-8-6', 20070806, 8, 28, 'August', 'Aug', 3, 2007, 200708, 2, 1, 2008, 'Not Month End', '2006-8-12')</v>
      </c>
    </row>
    <row r="813" spans="1:26" x14ac:dyDescent="0.25">
      <c r="A813" s="2">
        <f>YEAR(B813)*10000+MONTH(B813)*100+DAY(B813)</f>
        <v>20070813</v>
      </c>
      <c r="B813" s="3">
        <f>B812+1</f>
        <v>39307</v>
      </c>
      <c r="C813" s="2">
        <f>WEEKDAY(B813,2)</f>
        <v>1</v>
      </c>
      <c r="D813" s="2">
        <f>DAY(B813)</f>
        <v>13</v>
      </c>
      <c r="E813" s="2">
        <f>IF(ISNUMBER(E812),E812+1,1)</f>
        <v>812</v>
      </c>
      <c r="F813" s="3" t="str">
        <f>VLOOKUP(C813,weekdays,2)</f>
        <v>Monday</v>
      </c>
      <c r="G813" s="3" t="str">
        <f>VLOOKUP(C813,weekdays,3)</f>
        <v>Mon</v>
      </c>
      <c r="H813" s="2" t="str">
        <f>IF(C813&lt;=5,"Weekday","Weekend")</f>
        <v>Weekday</v>
      </c>
      <c r="I813" s="2">
        <f>WEEKNUM(B813,2)</f>
        <v>33</v>
      </c>
      <c r="J813" s="2">
        <f>IF(I813=I812,J812,J812+1)</f>
        <v>118</v>
      </c>
      <c r="K813" s="3">
        <f>B813+1-C813</f>
        <v>39307</v>
      </c>
      <c r="L813" s="2">
        <f>YEAR(K813)*10000+MONTH(K813)*100+DAY(K813)</f>
        <v>20070813</v>
      </c>
      <c r="M813" s="2">
        <f>MONTH(B813)</f>
        <v>8</v>
      </c>
      <c r="N813" s="2">
        <f>IF(M813=M812,N812,N812+1)</f>
        <v>28</v>
      </c>
      <c r="O813" s="3" t="str">
        <f>VLOOKUP(M$2:M$65536,months,2)</f>
        <v>August</v>
      </c>
      <c r="P813" s="3" t="str">
        <f>VLOOKUP(M$2:M$65536,months,3)</f>
        <v>Aug</v>
      </c>
      <c r="Q813" s="2">
        <f>IF(M$2:M$65536&lt;4,1,IF(M$2:M$65536&lt;7,2,IF(M$2:M$65536&lt;10,3,4)))</f>
        <v>3</v>
      </c>
      <c r="R813" s="2">
        <f>YEAR($B813)</f>
        <v>2007</v>
      </c>
      <c r="S813" s="2">
        <f>R813*100+M$2:M$65536</f>
        <v>200708</v>
      </c>
      <c r="T813" s="2">
        <f>IF(M$2:M$65536&lt;=6,M$2:M$65536+6,M$2:M$65536-6)</f>
        <v>2</v>
      </c>
      <c r="U813" s="2">
        <f>IF(M$2:M$65536&lt;4,3,IF(M$2:M$65536&lt;7,4,IF(M$2:M$65536&lt;10,1,2)))</f>
        <v>1</v>
      </c>
      <c r="V813" s="2">
        <f>IF(M$2:M$65536 &lt;= 6, R$2:R$2192, R$2:R$65536+1)</f>
        <v>2008</v>
      </c>
      <c r="W813" s="2" t="str">
        <f>IF(MONTH($B813+1)&lt;&gt;M813,"Month End","Not Month End")</f>
        <v>Not Month End</v>
      </c>
      <c r="X813" s="3">
        <f>DATE(R813-1,M813,D813)</f>
        <v>38942</v>
      </c>
      <c r="Z8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values(20070813, '2007-8-13',1, 13, 812, 'Monday', 'Mon', 'Weekday', 33, 118, '2007-8-13', 20070813, 8, 28, 'August', 'Aug', 3, 2007, 200708, 2, 1, 2008, 'Not Month End', '2006-8-13')</v>
      </c>
    </row>
    <row r="814" spans="1:26" x14ac:dyDescent="0.25">
      <c r="A814" s="2">
        <f>YEAR(B814)*10000+MONTH(B814)*100+DAY(B814)</f>
        <v>20070814</v>
      </c>
      <c r="B814" s="3">
        <f>B813+1</f>
        <v>39308</v>
      </c>
      <c r="C814" s="2">
        <f>WEEKDAY(B814,2)</f>
        <v>2</v>
      </c>
      <c r="D814" s="2">
        <f>DAY(B814)</f>
        <v>14</v>
      </c>
      <c r="E814" s="2">
        <f>IF(ISNUMBER(E813),E813+1,1)</f>
        <v>813</v>
      </c>
      <c r="F814" s="3" t="str">
        <f>VLOOKUP(C814,weekdays,2)</f>
        <v>Tuesday</v>
      </c>
      <c r="G814" s="3" t="str">
        <f>VLOOKUP(C814,weekdays,3)</f>
        <v>Tue</v>
      </c>
      <c r="H814" s="2" t="str">
        <f>IF(C814&lt;=5,"Weekday","Weekend")</f>
        <v>Weekday</v>
      </c>
      <c r="I814" s="2">
        <f>WEEKNUM(B814,2)</f>
        <v>33</v>
      </c>
      <c r="J814" s="2">
        <f>IF(I814=I813,J813,J813+1)</f>
        <v>118</v>
      </c>
      <c r="K814" s="3">
        <f>B814+1-C814</f>
        <v>39307</v>
      </c>
      <c r="L814" s="2">
        <f>YEAR(K814)*10000+MONTH(K814)*100+DAY(K814)</f>
        <v>20070813</v>
      </c>
      <c r="M814" s="2">
        <f>MONTH(B814)</f>
        <v>8</v>
      </c>
      <c r="N814" s="2">
        <f>IF(M814=M813,N813,N813+1)</f>
        <v>28</v>
      </c>
      <c r="O814" s="3" t="str">
        <f>VLOOKUP(M$2:M$65536,months,2)</f>
        <v>August</v>
      </c>
      <c r="P814" s="3" t="str">
        <f>VLOOKUP(M$2:M$65536,months,3)</f>
        <v>Aug</v>
      </c>
      <c r="Q814" s="2">
        <f>IF(M$2:M$65536&lt;4,1,IF(M$2:M$65536&lt;7,2,IF(M$2:M$65536&lt;10,3,4)))</f>
        <v>3</v>
      </c>
      <c r="R814" s="2">
        <f>YEAR($B814)</f>
        <v>2007</v>
      </c>
      <c r="S814" s="2">
        <f>R814*100+M$2:M$65536</f>
        <v>200708</v>
      </c>
      <c r="T814" s="2">
        <f>IF(M$2:M$65536&lt;=6,M$2:M$65536+6,M$2:M$65536-6)</f>
        <v>2</v>
      </c>
      <c r="U814" s="2">
        <f>IF(M$2:M$65536&lt;4,3,IF(M$2:M$65536&lt;7,4,IF(M$2:M$65536&lt;10,1,2)))</f>
        <v>1</v>
      </c>
      <c r="V814" s="2">
        <f>IF(M$2:M$65536 &lt;= 6, R$2:R$2192, R$2:R$65536+1)</f>
        <v>2008</v>
      </c>
      <c r="W814" s="2" t="str">
        <f>IF(MONTH($B814+1)&lt;&gt;M814,"Month End","Not Month End")</f>
        <v>Not Month End</v>
      </c>
      <c r="X814" s="3">
        <f>DATE(R814-1,M814,D814)</f>
        <v>38943</v>
      </c>
      <c r="Z8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values(20070814, '2007-8-14',2, 14, 813, 'Tuesday', 'Tue', 'Weekday', 33, 118, '2007-8-13', 20070813, 8, 28, 'August', 'Aug', 3, 2007, 200708, 2, 1, 2008, 'Not Month End', '2006-8-14')</v>
      </c>
    </row>
    <row r="815" spans="1:26" x14ac:dyDescent="0.25">
      <c r="A815" s="2">
        <f>YEAR(B815)*10000+MONTH(B815)*100+DAY(B815)</f>
        <v>20070815</v>
      </c>
      <c r="B815" s="3">
        <f>B814+1</f>
        <v>39309</v>
      </c>
      <c r="C815" s="2">
        <f>WEEKDAY(B815,2)</f>
        <v>3</v>
      </c>
      <c r="D815" s="2">
        <f>DAY(B815)</f>
        <v>15</v>
      </c>
      <c r="E815" s="2">
        <f>IF(ISNUMBER(E814),E814+1,1)</f>
        <v>814</v>
      </c>
      <c r="F815" s="3" t="str">
        <f>VLOOKUP(C815,weekdays,2)</f>
        <v>Wednesday</v>
      </c>
      <c r="G815" s="3" t="str">
        <f>VLOOKUP(C815,weekdays,3)</f>
        <v>Wed</v>
      </c>
      <c r="H815" s="2" t="str">
        <f>IF(C815&lt;=5,"Weekday","Weekend")</f>
        <v>Weekday</v>
      </c>
      <c r="I815" s="2">
        <f>WEEKNUM(B815,2)</f>
        <v>33</v>
      </c>
      <c r="J815" s="2">
        <f>IF(I815=I814,J814,J814+1)</f>
        <v>118</v>
      </c>
      <c r="K815" s="3">
        <f>B815+1-C815</f>
        <v>39307</v>
      </c>
      <c r="L815" s="2">
        <f>YEAR(K815)*10000+MONTH(K815)*100+DAY(K815)</f>
        <v>20070813</v>
      </c>
      <c r="M815" s="2">
        <f>MONTH(B815)</f>
        <v>8</v>
      </c>
      <c r="N815" s="2">
        <f>IF(M815=M814,N814,N814+1)</f>
        <v>28</v>
      </c>
      <c r="O815" s="3" t="str">
        <f>VLOOKUP(M$2:M$65536,months,2)</f>
        <v>August</v>
      </c>
      <c r="P815" s="3" t="str">
        <f>VLOOKUP(M$2:M$65536,months,3)</f>
        <v>Aug</v>
      </c>
      <c r="Q815" s="2">
        <f>IF(M$2:M$65536&lt;4,1,IF(M$2:M$65536&lt;7,2,IF(M$2:M$65536&lt;10,3,4)))</f>
        <v>3</v>
      </c>
      <c r="R815" s="2">
        <f>YEAR($B815)</f>
        <v>2007</v>
      </c>
      <c r="S815" s="2">
        <f>R815*100+M$2:M$65536</f>
        <v>200708</v>
      </c>
      <c r="T815" s="2">
        <f>IF(M$2:M$65536&lt;=6,M$2:M$65536+6,M$2:M$65536-6)</f>
        <v>2</v>
      </c>
      <c r="U815" s="2">
        <f>IF(M$2:M$65536&lt;4,3,IF(M$2:M$65536&lt;7,4,IF(M$2:M$65536&lt;10,1,2)))</f>
        <v>1</v>
      </c>
      <c r="V815" s="2">
        <f>IF(M$2:M$65536 &lt;= 6, R$2:R$2192, R$2:R$65536+1)</f>
        <v>2008</v>
      </c>
      <c r="W815" s="2" t="str">
        <f>IF(MONTH($B815+1)&lt;&gt;M815,"Month End","Not Month End")</f>
        <v>Not Month End</v>
      </c>
      <c r="X815" s="3">
        <f>DATE(R815-1,M815,D815)</f>
        <v>38944</v>
      </c>
      <c r="Z8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values(20070815, '2007-8-15',3, 15, 814, 'Wednesday', 'Wed', 'Weekday', 33, 118, '2007-8-13', 20070813, 8, 28, 'August', 'Aug', 3, 2007, 200708, 2, 1, 2008, 'Not Month End', '2006-8-15')</v>
      </c>
    </row>
    <row r="816" spans="1:26" x14ac:dyDescent="0.25">
      <c r="A816" s="2">
        <f>YEAR(B816)*10000+MONTH(B816)*100+DAY(B816)</f>
        <v>20070816</v>
      </c>
      <c r="B816" s="3">
        <f>B815+1</f>
        <v>39310</v>
      </c>
      <c r="C816" s="2">
        <f>WEEKDAY(B816,2)</f>
        <v>4</v>
      </c>
      <c r="D816" s="2">
        <f>DAY(B816)</f>
        <v>16</v>
      </c>
      <c r="E816" s="2">
        <f>IF(ISNUMBER(E815),E815+1,1)</f>
        <v>815</v>
      </c>
      <c r="F816" s="3" t="str">
        <f>VLOOKUP(C816,weekdays,2)</f>
        <v>Thursday</v>
      </c>
      <c r="G816" s="3" t="str">
        <f>VLOOKUP(C816,weekdays,3)</f>
        <v>Thu</v>
      </c>
      <c r="H816" s="2" t="str">
        <f>IF(C816&lt;=5,"Weekday","Weekend")</f>
        <v>Weekday</v>
      </c>
      <c r="I816" s="2">
        <f>WEEKNUM(B816,2)</f>
        <v>33</v>
      </c>
      <c r="J816" s="2">
        <f>IF(I816=I815,J815,J815+1)</f>
        <v>118</v>
      </c>
      <c r="K816" s="3">
        <f>B816+1-C816</f>
        <v>39307</v>
      </c>
      <c r="L816" s="2">
        <f>YEAR(K816)*10000+MONTH(K816)*100+DAY(K816)</f>
        <v>20070813</v>
      </c>
      <c r="M816" s="2">
        <f>MONTH(B816)</f>
        <v>8</v>
      </c>
      <c r="N816" s="2">
        <f>IF(M816=M815,N815,N815+1)</f>
        <v>28</v>
      </c>
      <c r="O816" s="3" t="str">
        <f>VLOOKUP(M$2:M$65536,months,2)</f>
        <v>August</v>
      </c>
      <c r="P816" s="3" t="str">
        <f>VLOOKUP(M$2:M$65536,months,3)</f>
        <v>Aug</v>
      </c>
      <c r="Q816" s="2">
        <f>IF(M$2:M$65536&lt;4,1,IF(M$2:M$65536&lt;7,2,IF(M$2:M$65536&lt;10,3,4)))</f>
        <v>3</v>
      </c>
      <c r="R816" s="2">
        <f>YEAR($B816)</f>
        <v>2007</v>
      </c>
      <c r="S816" s="2">
        <f>R816*100+M$2:M$65536</f>
        <v>200708</v>
      </c>
      <c r="T816" s="2">
        <f>IF(M$2:M$65536&lt;=6,M$2:M$65536+6,M$2:M$65536-6)</f>
        <v>2</v>
      </c>
      <c r="U816" s="2">
        <f>IF(M$2:M$65536&lt;4,3,IF(M$2:M$65536&lt;7,4,IF(M$2:M$65536&lt;10,1,2)))</f>
        <v>1</v>
      </c>
      <c r="V816" s="2">
        <f>IF(M$2:M$65536 &lt;= 6, R$2:R$2192, R$2:R$65536+1)</f>
        <v>2008</v>
      </c>
      <c r="W816" s="2" t="str">
        <f>IF(MONTH($B816+1)&lt;&gt;M816,"Month End","Not Month End")</f>
        <v>Not Month End</v>
      </c>
      <c r="X816" s="3">
        <f>DATE(R816-1,M816,D816)</f>
        <v>38945</v>
      </c>
      <c r="Z8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values(20070816, '2007-8-16',4, 16, 815, 'Thursday', 'Thu', 'Weekday', 33, 118, '2007-8-13', 20070813, 8, 28, 'August', 'Aug', 3, 2007, 200708, 2, 1, 2008, 'Not Month End', '2006-8-16')</v>
      </c>
    </row>
    <row r="817" spans="1:26" x14ac:dyDescent="0.25">
      <c r="A817" s="2">
        <f>YEAR(B817)*10000+MONTH(B817)*100+DAY(B817)</f>
        <v>20070817</v>
      </c>
      <c r="B817" s="3">
        <f>B816+1</f>
        <v>39311</v>
      </c>
      <c r="C817" s="2">
        <f>WEEKDAY(B817,2)</f>
        <v>5</v>
      </c>
      <c r="D817" s="2">
        <f>DAY(B817)</f>
        <v>17</v>
      </c>
      <c r="E817" s="2">
        <f>IF(ISNUMBER(E816),E816+1,1)</f>
        <v>816</v>
      </c>
      <c r="F817" s="3" t="str">
        <f>VLOOKUP(C817,weekdays,2)</f>
        <v>Friday</v>
      </c>
      <c r="G817" s="3" t="str">
        <f>VLOOKUP(C817,weekdays,3)</f>
        <v>Fri</v>
      </c>
      <c r="H817" s="2" t="str">
        <f>IF(C817&lt;=5,"Weekday","Weekend")</f>
        <v>Weekday</v>
      </c>
      <c r="I817" s="2">
        <f>WEEKNUM(B817,2)</f>
        <v>33</v>
      </c>
      <c r="J817" s="2">
        <f>IF(I817=I816,J816,J816+1)</f>
        <v>118</v>
      </c>
      <c r="K817" s="3">
        <f>B817+1-C817</f>
        <v>39307</v>
      </c>
      <c r="L817" s="2">
        <f>YEAR(K817)*10000+MONTH(K817)*100+DAY(K817)</f>
        <v>20070813</v>
      </c>
      <c r="M817" s="2">
        <f>MONTH(B817)</f>
        <v>8</v>
      </c>
      <c r="N817" s="2">
        <f>IF(M817=M816,N816,N816+1)</f>
        <v>28</v>
      </c>
      <c r="O817" s="3" t="str">
        <f>VLOOKUP(M$2:M$65536,months,2)</f>
        <v>August</v>
      </c>
      <c r="P817" s="3" t="str">
        <f>VLOOKUP(M$2:M$65536,months,3)</f>
        <v>Aug</v>
      </c>
      <c r="Q817" s="2">
        <f>IF(M$2:M$65536&lt;4,1,IF(M$2:M$65536&lt;7,2,IF(M$2:M$65536&lt;10,3,4)))</f>
        <v>3</v>
      </c>
      <c r="R817" s="2">
        <f>YEAR($B817)</f>
        <v>2007</v>
      </c>
      <c r="S817" s="2">
        <f>R817*100+M$2:M$65536</f>
        <v>200708</v>
      </c>
      <c r="T817" s="2">
        <f>IF(M$2:M$65536&lt;=6,M$2:M$65536+6,M$2:M$65536-6)</f>
        <v>2</v>
      </c>
      <c r="U817" s="2">
        <f>IF(M$2:M$65536&lt;4,3,IF(M$2:M$65536&lt;7,4,IF(M$2:M$65536&lt;10,1,2)))</f>
        <v>1</v>
      </c>
      <c r="V817" s="2">
        <f>IF(M$2:M$65536 &lt;= 6, R$2:R$2192, R$2:R$65536+1)</f>
        <v>2008</v>
      </c>
      <c r="W817" s="2" t="str">
        <f>IF(MONTH($B817+1)&lt;&gt;M817,"Month End","Not Month End")</f>
        <v>Not Month End</v>
      </c>
      <c r="X817" s="3">
        <f>DATE(R817-1,M817,D817)</f>
        <v>38946</v>
      </c>
      <c r="Z8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values(20070817, '2007-8-17',5, 17, 816, 'Friday', 'Fri', 'Weekday', 33, 118, '2007-8-13', 20070813, 8, 28, 'August', 'Aug', 3, 2007, 200708, 2, 1, 2008, 'Not Month End', '2006-8-17')</v>
      </c>
    </row>
    <row r="818" spans="1:26" x14ac:dyDescent="0.25">
      <c r="A818" s="2">
        <f>YEAR(B818)*10000+MONTH(B818)*100+DAY(B818)</f>
        <v>20070818</v>
      </c>
      <c r="B818" s="3">
        <f>B817+1</f>
        <v>39312</v>
      </c>
      <c r="C818" s="2">
        <f>WEEKDAY(B818,2)</f>
        <v>6</v>
      </c>
      <c r="D818" s="2">
        <f>DAY(B818)</f>
        <v>18</v>
      </c>
      <c r="E818" s="2">
        <f>IF(ISNUMBER(E817),E817+1,1)</f>
        <v>817</v>
      </c>
      <c r="F818" s="3" t="str">
        <f>VLOOKUP(C818,weekdays,2)</f>
        <v>Saturday</v>
      </c>
      <c r="G818" s="3" t="str">
        <f>VLOOKUP(C818,weekdays,3)</f>
        <v>Sat</v>
      </c>
      <c r="H818" s="2" t="str">
        <f>IF(C818&lt;=5,"Weekday","Weekend")</f>
        <v>Weekend</v>
      </c>
      <c r="I818" s="2">
        <f>WEEKNUM(B818,2)</f>
        <v>33</v>
      </c>
      <c r="J818" s="2">
        <f>IF(I818=I817,J817,J817+1)</f>
        <v>118</v>
      </c>
      <c r="K818" s="3">
        <f>B818+1-C818</f>
        <v>39307</v>
      </c>
      <c r="L818" s="2">
        <f>YEAR(K818)*10000+MONTH(K818)*100+DAY(K818)</f>
        <v>20070813</v>
      </c>
      <c r="M818" s="2">
        <f>MONTH(B818)</f>
        <v>8</v>
      </c>
      <c r="N818" s="2">
        <f>IF(M818=M817,N817,N817+1)</f>
        <v>28</v>
      </c>
      <c r="O818" s="3" t="str">
        <f>VLOOKUP(M$2:M$65536,months,2)</f>
        <v>August</v>
      </c>
      <c r="P818" s="3" t="str">
        <f>VLOOKUP(M$2:M$65536,months,3)</f>
        <v>Aug</v>
      </c>
      <c r="Q818" s="2">
        <f>IF(M$2:M$65536&lt;4,1,IF(M$2:M$65536&lt;7,2,IF(M$2:M$65536&lt;10,3,4)))</f>
        <v>3</v>
      </c>
      <c r="R818" s="2">
        <f>YEAR($B818)</f>
        <v>2007</v>
      </c>
      <c r="S818" s="2">
        <f>R818*100+M$2:M$65536</f>
        <v>200708</v>
      </c>
      <c r="T818" s="2">
        <f>IF(M$2:M$65536&lt;=6,M$2:M$65536+6,M$2:M$65536-6)</f>
        <v>2</v>
      </c>
      <c r="U818" s="2">
        <f>IF(M$2:M$65536&lt;4,3,IF(M$2:M$65536&lt;7,4,IF(M$2:M$65536&lt;10,1,2)))</f>
        <v>1</v>
      </c>
      <c r="V818" s="2">
        <f>IF(M$2:M$65536 &lt;= 6, R$2:R$2192, R$2:R$65536+1)</f>
        <v>2008</v>
      </c>
      <c r="W818" s="2" t="str">
        <f>IF(MONTH($B818+1)&lt;&gt;M818,"Month End","Not Month End")</f>
        <v>Not Month End</v>
      </c>
      <c r="X818" s="3">
        <f>DATE(R818-1,M818,D818)</f>
        <v>38947</v>
      </c>
      <c r="Z8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values(20070818, '2007-8-18',6, 18, 817, 'Saturday', 'Sat', 'Weekend', 33, 118, '2007-8-13', 20070813, 8, 28, 'August', 'Aug', 3, 2007, 200708, 2, 1, 2008, 'Not Month End', '2006-8-18')</v>
      </c>
    </row>
    <row r="819" spans="1:26" x14ac:dyDescent="0.25">
      <c r="A819" s="2">
        <f>YEAR(B819)*10000+MONTH(B819)*100+DAY(B819)</f>
        <v>20070819</v>
      </c>
      <c r="B819" s="3">
        <f>B818+1</f>
        <v>39313</v>
      </c>
      <c r="C819" s="2">
        <f>WEEKDAY(B819,2)</f>
        <v>7</v>
      </c>
      <c r="D819" s="2">
        <f>DAY(B819)</f>
        <v>19</v>
      </c>
      <c r="E819" s="2">
        <f>IF(ISNUMBER(E818),E818+1,1)</f>
        <v>818</v>
      </c>
      <c r="F819" s="3" t="str">
        <f>VLOOKUP(C819,weekdays,2)</f>
        <v>Sunday</v>
      </c>
      <c r="G819" s="3" t="str">
        <f>VLOOKUP(C819,weekdays,3)</f>
        <v>Sun</v>
      </c>
      <c r="H819" s="2" t="str">
        <f>IF(C819&lt;=5,"Weekday","Weekend")</f>
        <v>Weekend</v>
      </c>
      <c r="I819" s="2">
        <f>WEEKNUM(B819,2)</f>
        <v>33</v>
      </c>
      <c r="J819" s="2">
        <f>IF(I819=I818,J818,J818+1)</f>
        <v>118</v>
      </c>
      <c r="K819" s="3">
        <f>B819+1-C819</f>
        <v>39307</v>
      </c>
      <c r="L819" s="2">
        <f>YEAR(K819)*10000+MONTH(K819)*100+DAY(K819)</f>
        <v>20070813</v>
      </c>
      <c r="M819" s="2">
        <f>MONTH(B819)</f>
        <v>8</v>
      </c>
      <c r="N819" s="2">
        <f>IF(M819=M818,N818,N818+1)</f>
        <v>28</v>
      </c>
      <c r="O819" s="3" t="str">
        <f>VLOOKUP(M$2:M$65536,months,2)</f>
        <v>August</v>
      </c>
      <c r="P819" s="3" t="str">
        <f>VLOOKUP(M$2:M$65536,months,3)</f>
        <v>Aug</v>
      </c>
      <c r="Q819" s="2">
        <f>IF(M$2:M$65536&lt;4,1,IF(M$2:M$65536&lt;7,2,IF(M$2:M$65536&lt;10,3,4)))</f>
        <v>3</v>
      </c>
      <c r="R819" s="2">
        <f>YEAR($B819)</f>
        <v>2007</v>
      </c>
      <c r="S819" s="2">
        <f>R819*100+M$2:M$65536</f>
        <v>200708</v>
      </c>
      <c r="T819" s="2">
        <f>IF(M$2:M$65536&lt;=6,M$2:M$65536+6,M$2:M$65536-6)</f>
        <v>2</v>
      </c>
      <c r="U819" s="2">
        <f>IF(M$2:M$65536&lt;4,3,IF(M$2:M$65536&lt;7,4,IF(M$2:M$65536&lt;10,1,2)))</f>
        <v>1</v>
      </c>
      <c r="V819" s="2">
        <f>IF(M$2:M$65536 &lt;= 6, R$2:R$2192, R$2:R$65536+1)</f>
        <v>2008</v>
      </c>
      <c r="W819" s="2" t="str">
        <f>IF(MONTH($B819+1)&lt;&gt;M819,"Month End","Not Month End")</f>
        <v>Not Month End</v>
      </c>
      <c r="X819" s="3">
        <f>DATE(R819-1,M819,D819)</f>
        <v>38948</v>
      </c>
      <c r="Z8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values(20070819, '2007-8-19',7, 19, 818, 'Sunday', 'Sun', 'Weekend', 33, 118, '2007-8-13', 20070813, 8, 28, 'August', 'Aug', 3, 2007, 200708, 2, 1, 2008, 'Not Month End', '2006-8-19')</v>
      </c>
    </row>
    <row r="820" spans="1:26" x14ac:dyDescent="0.25">
      <c r="A820" s="2">
        <f>YEAR(B820)*10000+MONTH(B820)*100+DAY(B820)</f>
        <v>20070820</v>
      </c>
      <c r="B820" s="3">
        <f>B819+1</f>
        <v>39314</v>
      </c>
      <c r="C820" s="2">
        <f>WEEKDAY(B820,2)</f>
        <v>1</v>
      </c>
      <c r="D820" s="2">
        <f>DAY(B820)</f>
        <v>20</v>
      </c>
      <c r="E820" s="2">
        <f>IF(ISNUMBER(E819),E819+1,1)</f>
        <v>819</v>
      </c>
      <c r="F820" s="3" t="str">
        <f>VLOOKUP(C820,weekdays,2)</f>
        <v>Monday</v>
      </c>
      <c r="G820" s="3" t="str">
        <f>VLOOKUP(C820,weekdays,3)</f>
        <v>Mon</v>
      </c>
      <c r="H820" s="2" t="str">
        <f>IF(C820&lt;=5,"Weekday","Weekend")</f>
        <v>Weekday</v>
      </c>
      <c r="I820" s="2">
        <f>WEEKNUM(B820,2)</f>
        <v>34</v>
      </c>
      <c r="J820" s="2">
        <f>IF(I820=I819,J819,J819+1)</f>
        <v>119</v>
      </c>
      <c r="K820" s="3">
        <f>B820+1-C820</f>
        <v>39314</v>
      </c>
      <c r="L820" s="2">
        <f>YEAR(K820)*10000+MONTH(K820)*100+DAY(K820)</f>
        <v>20070820</v>
      </c>
      <c r="M820" s="2">
        <f>MONTH(B820)</f>
        <v>8</v>
      </c>
      <c r="N820" s="2">
        <f>IF(M820=M819,N819,N819+1)</f>
        <v>28</v>
      </c>
      <c r="O820" s="3" t="str">
        <f>VLOOKUP(M$2:M$65536,months,2)</f>
        <v>August</v>
      </c>
      <c r="P820" s="3" t="str">
        <f>VLOOKUP(M$2:M$65536,months,3)</f>
        <v>Aug</v>
      </c>
      <c r="Q820" s="2">
        <f>IF(M$2:M$65536&lt;4,1,IF(M$2:M$65536&lt;7,2,IF(M$2:M$65536&lt;10,3,4)))</f>
        <v>3</v>
      </c>
      <c r="R820" s="2">
        <f>YEAR($B820)</f>
        <v>2007</v>
      </c>
      <c r="S820" s="2">
        <f>R820*100+M$2:M$65536</f>
        <v>200708</v>
      </c>
      <c r="T820" s="2">
        <f>IF(M$2:M$65536&lt;=6,M$2:M$65536+6,M$2:M$65536-6)</f>
        <v>2</v>
      </c>
      <c r="U820" s="2">
        <f>IF(M$2:M$65536&lt;4,3,IF(M$2:M$65536&lt;7,4,IF(M$2:M$65536&lt;10,1,2)))</f>
        <v>1</v>
      </c>
      <c r="V820" s="2">
        <f>IF(M$2:M$65536 &lt;= 6, R$2:R$2192, R$2:R$65536+1)</f>
        <v>2008</v>
      </c>
      <c r="W820" s="2" t="str">
        <f>IF(MONTH($B820+1)&lt;&gt;M820,"Month End","Not Month End")</f>
        <v>Not Month End</v>
      </c>
      <c r="X820" s="3">
        <f>DATE(R820-1,M820,D820)</f>
        <v>38949</v>
      </c>
      <c r="Z8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values(20070820, '2007-8-20',1, 20, 819, 'Monday', 'Mon', 'Weekday', 34, 119, '2007-8-20', 20070820, 8, 28, 'August', 'Aug', 3, 2007, 200708, 2, 1, 2008, 'Not Month End', '2006-8-20')</v>
      </c>
    </row>
    <row r="821" spans="1:26" x14ac:dyDescent="0.25">
      <c r="A821" s="2">
        <f>YEAR(B821)*10000+MONTH(B821)*100+DAY(B821)</f>
        <v>20070821</v>
      </c>
      <c r="B821" s="3">
        <f>B820+1</f>
        <v>39315</v>
      </c>
      <c r="C821" s="2">
        <f>WEEKDAY(B821,2)</f>
        <v>2</v>
      </c>
      <c r="D821" s="2">
        <f>DAY(B821)</f>
        <v>21</v>
      </c>
      <c r="E821" s="2">
        <f>IF(ISNUMBER(E820),E820+1,1)</f>
        <v>820</v>
      </c>
      <c r="F821" s="3" t="str">
        <f>VLOOKUP(C821,weekdays,2)</f>
        <v>Tuesday</v>
      </c>
      <c r="G821" s="3" t="str">
        <f>VLOOKUP(C821,weekdays,3)</f>
        <v>Tue</v>
      </c>
      <c r="H821" s="2" t="str">
        <f>IF(C821&lt;=5,"Weekday","Weekend")</f>
        <v>Weekday</v>
      </c>
      <c r="I821" s="2">
        <f>WEEKNUM(B821,2)</f>
        <v>34</v>
      </c>
      <c r="J821" s="2">
        <f>IF(I821=I820,J820,J820+1)</f>
        <v>119</v>
      </c>
      <c r="K821" s="3">
        <f>B821+1-C821</f>
        <v>39314</v>
      </c>
      <c r="L821" s="2">
        <f>YEAR(K821)*10000+MONTH(K821)*100+DAY(K821)</f>
        <v>20070820</v>
      </c>
      <c r="M821" s="2">
        <f>MONTH(B821)</f>
        <v>8</v>
      </c>
      <c r="N821" s="2">
        <f>IF(M821=M820,N820,N820+1)</f>
        <v>28</v>
      </c>
      <c r="O821" s="3" t="str">
        <f>VLOOKUP(M$2:M$65536,months,2)</f>
        <v>August</v>
      </c>
      <c r="P821" s="3" t="str">
        <f>VLOOKUP(M$2:M$65536,months,3)</f>
        <v>Aug</v>
      </c>
      <c r="Q821" s="2">
        <f>IF(M$2:M$65536&lt;4,1,IF(M$2:M$65536&lt;7,2,IF(M$2:M$65536&lt;10,3,4)))</f>
        <v>3</v>
      </c>
      <c r="R821" s="2">
        <f>YEAR($B821)</f>
        <v>2007</v>
      </c>
      <c r="S821" s="2">
        <f>R821*100+M$2:M$65536</f>
        <v>200708</v>
      </c>
      <c r="T821" s="2">
        <f>IF(M$2:M$65536&lt;=6,M$2:M$65536+6,M$2:M$65536-6)</f>
        <v>2</v>
      </c>
      <c r="U821" s="2">
        <f>IF(M$2:M$65536&lt;4,3,IF(M$2:M$65536&lt;7,4,IF(M$2:M$65536&lt;10,1,2)))</f>
        <v>1</v>
      </c>
      <c r="V821" s="2">
        <f>IF(M$2:M$65536 &lt;= 6, R$2:R$2192, R$2:R$65536+1)</f>
        <v>2008</v>
      </c>
      <c r="W821" s="2" t="str">
        <f>IF(MONTH($B821+1)&lt;&gt;M821,"Month End","Not Month End")</f>
        <v>Not Month End</v>
      </c>
      <c r="X821" s="3">
        <f>DATE(R821-1,M821,D821)</f>
        <v>38950</v>
      </c>
      <c r="Z8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values(20070821, '2007-8-21',2, 21, 820, 'Tuesday', 'Tue', 'Weekday', 34, 119, '2007-8-20', 20070820, 8, 28, 'August', 'Aug', 3, 2007, 200708, 2, 1, 2008, 'Not Month End', '2006-8-21')</v>
      </c>
    </row>
    <row r="822" spans="1:26" x14ac:dyDescent="0.25">
      <c r="A822" s="2">
        <f>YEAR(B822)*10000+MONTH(B822)*100+DAY(B822)</f>
        <v>20070822</v>
      </c>
      <c r="B822" s="3">
        <f>B821+1</f>
        <v>39316</v>
      </c>
      <c r="C822" s="2">
        <f>WEEKDAY(B822,2)</f>
        <v>3</v>
      </c>
      <c r="D822" s="2">
        <f>DAY(B822)</f>
        <v>22</v>
      </c>
      <c r="E822" s="2">
        <f>IF(ISNUMBER(E821),E821+1,1)</f>
        <v>821</v>
      </c>
      <c r="F822" s="3" t="str">
        <f>VLOOKUP(C822,weekdays,2)</f>
        <v>Wednesday</v>
      </c>
      <c r="G822" s="3" t="str">
        <f>VLOOKUP(C822,weekdays,3)</f>
        <v>Wed</v>
      </c>
      <c r="H822" s="2" t="str">
        <f>IF(C822&lt;=5,"Weekday","Weekend")</f>
        <v>Weekday</v>
      </c>
      <c r="I822" s="2">
        <f>WEEKNUM(B822,2)</f>
        <v>34</v>
      </c>
      <c r="J822" s="2">
        <f>IF(I822=I821,J821,J821+1)</f>
        <v>119</v>
      </c>
      <c r="K822" s="3">
        <f>B822+1-C822</f>
        <v>39314</v>
      </c>
      <c r="L822" s="2">
        <f>YEAR(K822)*10000+MONTH(K822)*100+DAY(K822)</f>
        <v>20070820</v>
      </c>
      <c r="M822" s="2">
        <f>MONTH(B822)</f>
        <v>8</v>
      </c>
      <c r="N822" s="2">
        <f>IF(M822=M821,N821,N821+1)</f>
        <v>28</v>
      </c>
      <c r="O822" s="3" t="str">
        <f>VLOOKUP(M$2:M$65536,months,2)</f>
        <v>August</v>
      </c>
      <c r="P822" s="3" t="str">
        <f>VLOOKUP(M$2:M$65536,months,3)</f>
        <v>Aug</v>
      </c>
      <c r="Q822" s="2">
        <f>IF(M$2:M$65536&lt;4,1,IF(M$2:M$65536&lt;7,2,IF(M$2:M$65536&lt;10,3,4)))</f>
        <v>3</v>
      </c>
      <c r="R822" s="2">
        <f>YEAR($B822)</f>
        <v>2007</v>
      </c>
      <c r="S822" s="2">
        <f>R822*100+M$2:M$65536</f>
        <v>200708</v>
      </c>
      <c r="T822" s="2">
        <f>IF(M$2:M$65536&lt;=6,M$2:M$65536+6,M$2:M$65536-6)</f>
        <v>2</v>
      </c>
      <c r="U822" s="2">
        <f>IF(M$2:M$65536&lt;4,3,IF(M$2:M$65536&lt;7,4,IF(M$2:M$65536&lt;10,1,2)))</f>
        <v>1</v>
      </c>
      <c r="V822" s="2">
        <f>IF(M$2:M$65536 &lt;= 6, R$2:R$2192, R$2:R$65536+1)</f>
        <v>2008</v>
      </c>
      <c r="W822" s="2" t="str">
        <f>IF(MONTH($B822+1)&lt;&gt;M822,"Month End","Not Month End")</f>
        <v>Not Month End</v>
      </c>
      <c r="X822" s="3">
        <f>DATE(R822-1,M822,D822)</f>
        <v>38951</v>
      </c>
      <c r="Z8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values(20070822, '2007-8-22',3, 22, 821, 'Wednesday', 'Wed', 'Weekday', 34, 119, '2007-8-20', 20070820, 8, 28, 'August', 'Aug', 3, 2007, 200708, 2, 1, 2008, 'Not Month End', '2006-8-22')</v>
      </c>
    </row>
    <row r="823" spans="1:26" x14ac:dyDescent="0.25">
      <c r="A823" s="2">
        <f>YEAR(B823)*10000+MONTH(B823)*100+DAY(B823)</f>
        <v>20070823</v>
      </c>
      <c r="B823" s="3">
        <f>B822+1</f>
        <v>39317</v>
      </c>
      <c r="C823" s="2">
        <f>WEEKDAY(B823,2)</f>
        <v>4</v>
      </c>
      <c r="D823" s="2">
        <f>DAY(B823)</f>
        <v>23</v>
      </c>
      <c r="E823" s="2">
        <f>IF(ISNUMBER(E822),E822+1,1)</f>
        <v>822</v>
      </c>
      <c r="F823" s="3" t="str">
        <f>VLOOKUP(C823,weekdays,2)</f>
        <v>Thursday</v>
      </c>
      <c r="G823" s="3" t="str">
        <f>VLOOKUP(C823,weekdays,3)</f>
        <v>Thu</v>
      </c>
      <c r="H823" s="2" t="str">
        <f>IF(C823&lt;=5,"Weekday","Weekend")</f>
        <v>Weekday</v>
      </c>
      <c r="I823" s="2">
        <f>WEEKNUM(B823,2)</f>
        <v>34</v>
      </c>
      <c r="J823" s="2">
        <f>IF(I823=I822,J822,J822+1)</f>
        <v>119</v>
      </c>
      <c r="K823" s="3">
        <f>B823+1-C823</f>
        <v>39314</v>
      </c>
      <c r="L823" s="2">
        <f>YEAR(K823)*10000+MONTH(K823)*100+DAY(K823)</f>
        <v>20070820</v>
      </c>
      <c r="M823" s="2">
        <f>MONTH(B823)</f>
        <v>8</v>
      </c>
      <c r="N823" s="2">
        <f>IF(M823=M822,N822,N822+1)</f>
        <v>28</v>
      </c>
      <c r="O823" s="3" t="str">
        <f>VLOOKUP(M$2:M$65536,months,2)</f>
        <v>August</v>
      </c>
      <c r="P823" s="3" t="str">
        <f>VLOOKUP(M$2:M$65536,months,3)</f>
        <v>Aug</v>
      </c>
      <c r="Q823" s="2">
        <f>IF(M$2:M$65536&lt;4,1,IF(M$2:M$65536&lt;7,2,IF(M$2:M$65536&lt;10,3,4)))</f>
        <v>3</v>
      </c>
      <c r="R823" s="2">
        <f>YEAR($B823)</f>
        <v>2007</v>
      </c>
      <c r="S823" s="2">
        <f>R823*100+M$2:M$65536</f>
        <v>200708</v>
      </c>
      <c r="T823" s="2">
        <f>IF(M$2:M$65536&lt;=6,M$2:M$65536+6,M$2:M$65536-6)</f>
        <v>2</v>
      </c>
      <c r="U823" s="2">
        <f>IF(M$2:M$65536&lt;4,3,IF(M$2:M$65536&lt;7,4,IF(M$2:M$65536&lt;10,1,2)))</f>
        <v>1</v>
      </c>
      <c r="V823" s="2">
        <f>IF(M$2:M$65536 &lt;= 6, R$2:R$2192, R$2:R$65536+1)</f>
        <v>2008</v>
      </c>
      <c r="W823" s="2" t="str">
        <f>IF(MONTH($B823+1)&lt;&gt;M823,"Month End","Not Month End")</f>
        <v>Not Month End</v>
      </c>
      <c r="X823" s="3">
        <f>DATE(R823-1,M823,D823)</f>
        <v>38952</v>
      </c>
      <c r="Z8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values(20070823, '2007-8-23',4, 23, 822, 'Thursday', 'Thu', 'Weekday', 34, 119, '2007-8-20', 20070820, 8, 28, 'August', 'Aug', 3, 2007, 200708, 2, 1, 2008, 'Not Month End', '2006-8-23')</v>
      </c>
    </row>
    <row r="824" spans="1:26" x14ac:dyDescent="0.25">
      <c r="A824" s="2">
        <f>YEAR(B824)*10000+MONTH(B824)*100+DAY(B824)</f>
        <v>20070824</v>
      </c>
      <c r="B824" s="3">
        <f>B823+1</f>
        <v>39318</v>
      </c>
      <c r="C824" s="2">
        <f>WEEKDAY(B824,2)</f>
        <v>5</v>
      </c>
      <c r="D824" s="2">
        <f>DAY(B824)</f>
        <v>24</v>
      </c>
      <c r="E824" s="2">
        <f>IF(ISNUMBER(E823),E823+1,1)</f>
        <v>823</v>
      </c>
      <c r="F824" s="3" t="str">
        <f>VLOOKUP(C824,weekdays,2)</f>
        <v>Friday</v>
      </c>
      <c r="G824" s="3" t="str">
        <f>VLOOKUP(C824,weekdays,3)</f>
        <v>Fri</v>
      </c>
      <c r="H824" s="2" t="str">
        <f>IF(C824&lt;=5,"Weekday","Weekend")</f>
        <v>Weekday</v>
      </c>
      <c r="I824" s="2">
        <f>WEEKNUM(B824,2)</f>
        <v>34</v>
      </c>
      <c r="J824" s="2">
        <f>IF(I824=I823,J823,J823+1)</f>
        <v>119</v>
      </c>
      <c r="K824" s="3">
        <f>B824+1-C824</f>
        <v>39314</v>
      </c>
      <c r="L824" s="2">
        <f>YEAR(K824)*10000+MONTH(K824)*100+DAY(K824)</f>
        <v>20070820</v>
      </c>
      <c r="M824" s="2">
        <f>MONTH(B824)</f>
        <v>8</v>
      </c>
      <c r="N824" s="2">
        <f>IF(M824=M823,N823,N823+1)</f>
        <v>28</v>
      </c>
      <c r="O824" s="3" t="str">
        <f>VLOOKUP(M$2:M$65536,months,2)</f>
        <v>August</v>
      </c>
      <c r="P824" s="3" t="str">
        <f>VLOOKUP(M$2:M$65536,months,3)</f>
        <v>Aug</v>
      </c>
      <c r="Q824" s="2">
        <f>IF(M$2:M$65536&lt;4,1,IF(M$2:M$65536&lt;7,2,IF(M$2:M$65536&lt;10,3,4)))</f>
        <v>3</v>
      </c>
      <c r="R824" s="2">
        <f>YEAR($B824)</f>
        <v>2007</v>
      </c>
      <c r="S824" s="2">
        <f>R824*100+M$2:M$65536</f>
        <v>200708</v>
      </c>
      <c r="T824" s="2">
        <f>IF(M$2:M$65536&lt;=6,M$2:M$65536+6,M$2:M$65536-6)</f>
        <v>2</v>
      </c>
      <c r="U824" s="2">
        <f>IF(M$2:M$65536&lt;4,3,IF(M$2:M$65536&lt;7,4,IF(M$2:M$65536&lt;10,1,2)))</f>
        <v>1</v>
      </c>
      <c r="V824" s="2">
        <f>IF(M$2:M$65536 &lt;= 6, R$2:R$2192, R$2:R$65536+1)</f>
        <v>2008</v>
      </c>
      <c r="W824" s="2" t="str">
        <f>IF(MONTH($B824+1)&lt;&gt;M824,"Month End","Not Month End")</f>
        <v>Not Month End</v>
      </c>
      <c r="X824" s="3">
        <f>DATE(R824-1,M824,D824)</f>
        <v>38953</v>
      </c>
      <c r="Z8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values(20070824, '2007-8-24',5, 24, 823, 'Friday', 'Fri', 'Weekday', 34, 119, '2007-8-20', 20070820, 8, 28, 'August', 'Aug', 3, 2007, 200708, 2, 1, 2008, 'Not Month End', '2006-8-24')</v>
      </c>
    </row>
    <row r="825" spans="1:26" x14ac:dyDescent="0.25">
      <c r="A825" s="2">
        <f>YEAR(B825)*10000+MONTH(B825)*100+DAY(B825)</f>
        <v>20070825</v>
      </c>
      <c r="B825" s="3">
        <f>B824+1</f>
        <v>39319</v>
      </c>
      <c r="C825" s="2">
        <f>WEEKDAY(B825,2)</f>
        <v>6</v>
      </c>
      <c r="D825" s="2">
        <f>DAY(B825)</f>
        <v>25</v>
      </c>
      <c r="E825" s="2">
        <f>IF(ISNUMBER(E824),E824+1,1)</f>
        <v>824</v>
      </c>
      <c r="F825" s="3" t="str">
        <f>VLOOKUP(C825,weekdays,2)</f>
        <v>Saturday</v>
      </c>
      <c r="G825" s="3" t="str">
        <f>VLOOKUP(C825,weekdays,3)</f>
        <v>Sat</v>
      </c>
      <c r="H825" s="2" t="str">
        <f>IF(C825&lt;=5,"Weekday","Weekend")</f>
        <v>Weekend</v>
      </c>
      <c r="I825" s="2">
        <f>WEEKNUM(B825,2)</f>
        <v>34</v>
      </c>
      <c r="J825" s="2">
        <f>IF(I825=I824,J824,J824+1)</f>
        <v>119</v>
      </c>
      <c r="K825" s="3">
        <f>B825+1-C825</f>
        <v>39314</v>
      </c>
      <c r="L825" s="2">
        <f>YEAR(K825)*10000+MONTH(K825)*100+DAY(K825)</f>
        <v>20070820</v>
      </c>
      <c r="M825" s="2">
        <f>MONTH(B825)</f>
        <v>8</v>
      </c>
      <c r="N825" s="2">
        <f>IF(M825=M824,N824,N824+1)</f>
        <v>28</v>
      </c>
      <c r="O825" s="3" t="str">
        <f>VLOOKUP(M$2:M$65536,months,2)</f>
        <v>August</v>
      </c>
      <c r="P825" s="3" t="str">
        <f>VLOOKUP(M$2:M$65536,months,3)</f>
        <v>Aug</v>
      </c>
      <c r="Q825" s="2">
        <f>IF(M$2:M$65536&lt;4,1,IF(M$2:M$65536&lt;7,2,IF(M$2:M$65536&lt;10,3,4)))</f>
        <v>3</v>
      </c>
      <c r="R825" s="2">
        <f>YEAR($B825)</f>
        <v>2007</v>
      </c>
      <c r="S825" s="2">
        <f>R825*100+M$2:M$65536</f>
        <v>200708</v>
      </c>
      <c r="T825" s="2">
        <f>IF(M$2:M$65536&lt;=6,M$2:M$65536+6,M$2:M$65536-6)</f>
        <v>2</v>
      </c>
      <c r="U825" s="2">
        <f>IF(M$2:M$65536&lt;4,3,IF(M$2:M$65536&lt;7,4,IF(M$2:M$65536&lt;10,1,2)))</f>
        <v>1</v>
      </c>
      <c r="V825" s="2">
        <f>IF(M$2:M$65536 &lt;= 6, R$2:R$2192, R$2:R$65536+1)</f>
        <v>2008</v>
      </c>
      <c r="W825" s="2" t="str">
        <f>IF(MONTH($B825+1)&lt;&gt;M825,"Month End","Not Month End")</f>
        <v>Not Month End</v>
      </c>
      <c r="X825" s="3">
        <f>DATE(R825-1,M825,D825)</f>
        <v>38954</v>
      </c>
      <c r="Z8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values(20070825, '2007-8-25',6, 25, 824, 'Saturday', 'Sat', 'Weekend', 34, 119, '2007-8-20', 20070820, 8, 28, 'August', 'Aug', 3, 2007, 200708, 2, 1, 2008, 'Not Month End', '2006-8-25')</v>
      </c>
    </row>
    <row r="826" spans="1:26" x14ac:dyDescent="0.25">
      <c r="A826" s="2">
        <f>YEAR(B826)*10000+MONTH(B826)*100+DAY(B826)</f>
        <v>20070826</v>
      </c>
      <c r="B826" s="3">
        <f>B825+1</f>
        <v>39320</v>
      </c>
      <c r="C826" s="2">
        <f>WEEKDAY(B826,2)</f>
        <v>7</v>
      </c>
      <c r="D826" s="2">
        <f>DAY(B826)</f>
        <v>26</v>
      </c>
      <c r="E826" s="2">
        <f>IF(ISNUMBER(E825),E825+1,1)</f>
        <v>825</v>
      </c>
      <c r="F826" s="3" t="str">
        <f>VLOOKUP(C826,weekdays,2)</f>
        <v>Sunday</v>
      </c>
      <c r="G826" s="3" t="str">
        <f>VLOOKUP(C826,weekdays,3)</f>
        <v>Sun</v>
      </c>
      <c r="H826" s="2" t="str">
        <f>IF(C826&lt;=5,"Weekday","Weekend")</f>
        <v>Weekend</v>
      </c>
      <c r="I826" s="2">
        <f>WEEKNUM(B826,2)</f>
        <v>34</v>
      </c>
      <c r="J826" s="2">
        <f>IF(I826=I825,J825,J825+1)</f>
        <v>119</v>
      </c>
      <c r="K826" s="3">
        <f>B826+1-C826</f>
        <v>39314</v>
      </c>
      <c r="L826" s="2">
        <f>YEAR(K826)*10000+MONTH(K826)*100+DAY(K826)</f>
        <v>20070820</v>
      </c>
      <c r="M826" s="2">
        <f>MONTH(B826)</f>
        <v>8</v>
      </c>
      <c r="N826" s="2">
        <f>IF(M826=M825,N825,N825+1)</f>
        <v>28</v>
      </c>
      <c r="O826" s="3" t="str">
        <f>VLOOKUP(M$2:M$65536,months,2)</f>
        <v>August</v>
      </c>
      <c r="P826" s="3" t="str">
        <f>VLOOKUP(M$2:M$65536,months,3)</f>
        <v>Aug</v>
      </c>
      <c r="Q826" s="2">
        <f>IF(M$2:M$65536&lt;4,1,IF(M$2:M$65536&lt;7,2,IF(M$2:M$65536&lt;10,3,4)))</f>
        <v>3</v>
      </c>
      <c r="R826" s="2">
        <f>YEAR($B826)</f>
        <v>2007</v>
      </c>
      <c r="S826" s="2">
        <f>R826*100+M$2:M$65536</f>
        <v>200708</v>
      </c>
      <c r="T826" s="2">
        <f>IF(M$2:M$65536&lt;=6,M$2:M$65536+6,M$2:M$65536-6)</f>
        <v>2</v>
      </c>
      <c r="U826" s="2">
        <f>IF(M$2:M$65536&lt;4,3,IF(M$2:M$65536&lt;7,4,IF(M$2:M$65536&lt;10,1,2)))</f>
        <v>1</v>
      </c>
      <c r="V826" s="2">
        <f>IF(M$2:M$65536 &lt;= 6, R$2:R$2192, R$2:R$65536+1)</f>
        <v>2008</v>
      </c>
      <c r="W826" s="2" t="str">
        <f>IF(MONTH($B826+1)&lt;&gt;M826,"Month End","Not Month End")</f>
        <v>Not Month End</v>
      </c>
      <c r="X826" s="3">
        <f>DATE(R826-1,M826,D826)</f>
        <v>38955</v>
      </c>
      <c r="Z8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values(20070826, '2007-8-26',7, 26, 825, 'Sunday', 'Sun', 'Weekend', 34, 119, '2007-8-20', 20070820, 8, 28, 'August', 'Aug', 3, 2007, 200708, 2, 1, 2008, 'Not Month End', '2006-8-26')</v>
      </c>
    </row>
    <row r="827" spans="1:26" x14ac:dyDescent="0.25">
      <c r="A827" s="2">
        <f>YEAR(B827)*10000+MONTH(B827)*100+DAY(B827)</f>
        <v>20070827</v>
      </c>
      <c r="B827" s="3">
        <f>B826+1</f>
        <v>39321</v>
      </c>
      <c r="C827" s="2">
        <f>WEEKDAY(B827,2)</f>
        <v>1</v>
      </c>
      <c r="D827" s="2">
        <f>DAY(B827)</f>
        <v>27</v>
      </c>
      <c r="E827" s="2">
        <f>IF(ISNUMBER(E826),E826+1,1)</f>
        <v>826</v>
      </c>
      <c r="F827" s="3" t="str">
        <f>VLOOKUP(C827,weekdays,2)</f>
        <v>Monday</v>
      </c>
      <c r="G827" s="3" t="str">
        <f>VLOOKUP(C827,weekdays,3)</f>
        <v>Mon</v>
      </c>
      <c r="H827" s="2" t="str">
        <f>IF(C827&lt;=5,"Weekday","Weekend")</f>
        <v>Weekday</v>
      </c>
      <c r="I827" s="2">
        <f>WEEKNUM(B827,2)</f>
        <v>35</v>
      </c>
      <c r="J827" s="2">
        <f>IF(I827=I826,J826,J826+1)</f>
        <v>120</v>
      </c>
      <c r="K827" s="3">
        <f>B827+1-C827</f>
        <v>39321</v>
      </c>
      <c r="L827" s="2">
        <f>YEAR(K827)*10000+MONTH(K827)*100+DAY(K827)</f>
        <v>20070827</v>
      </c>
      <c r="M827" s="2">
        <f>MONTH(B827)</f>
        <v>8</v>
      </c>
      <c r="N827" s="2">
        <f>IF(M827=M826,N826,N826+1)</f>
        <v>28</v>
      </c>
      <c r="O827" s="3" t="str">
        <f>VLOOKUP(M$2:M$65536,months,2)</f>
        <v>August</v>
      </c>
      <c r="P827" s="3" t="str">
        <f>VLOOKUP(M$2:M$65536,months,3)</f>
        <v>Aug</v>
      </c>
      <c r="Q827" s="2">
        <f>IF(M$2:M$65536&lt;4,1,IF(M$2:M$65536&lt;7,2,IF(M$2:M$65536&lt;10,3,4)))</f>
        <v>3</v>
      </c>
      <c r="R827" s="2">
        <f>YEAR($B827)</f>
        <v>2007</v>
      </c>
      <c r="S827" s="2">
        <f>R827*100+M$2:M$65536</f>
        <v>200708</v>
      </c>
      <c r="T827" s="2">
        <f>IF(M$2:M$65536&lt;=6,M$2:M$65536+6,M$2:M$65536-6)</f>
        <v>2</v>
      </c>
      <c r="U827" s="2">
        <f>IF(M$2:M$65536&lt;4,3,IF(M$2:M$65536&lt;7,4,IF(M$2:M$65536&lt;10,1,2)))</f>
        <v>1</v>
      </c>
      <c r="V827" s="2">
        <f>IF(M$2:M$65536 &lt;= 6, R$2:R$2192, R$2:R$65536+1)</f>
        <v>2008</v>
      </c>
      <c r="W827" s="2" t="str">
        <f>IF(MONTH($B827+1)&lt;&gt;M827,"Month End","Not Month End")</f>
        <v>Not Month End</v>
      </c>
      <c r="X827" s="3">
        <f>DATE(R827-1,M827,D827)</f>
        <v>38956</v>
      </c>
      <c r="Z8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values(20070827, '2007-8-27',1, 27, 826, 'Monday', 'Mon', 'Weekday', 35, 120, '2007-8-27', 20070827, 8, 28, 'August', 'Aug', 3, 2007, 200708, 2, 1, 2008, 'Not Month End', '2006-8-27')</v>
      </c>
    </row>
    <row r="828" spans="1:26" x14ac:dyDescent="0.25">
      <c r="A828" s="2">
        <f>YEAR(B828)*10000+MONTH(B828)*100+DAY(B828)</f>
        <v>20070828</v>
      </c>
      <c r="B828" s="3">
        <f>B827+1</f>
        <v>39322</v>
      </c>
      <c r="C828" s="2">
        <f>WEEKDAY(B828,2)</f>
        <v>2</v>
      </c>
      <c r="D828" s="2">
        <f>DAY(B828)</f>
        <v>28</v>
      </c>
      <c r="E828" s="2">
        <f>IF(ISNUMBER(E827),E827+1,1)</f>
        <v>827</v>
      </c>
      <c r="F828" s="3" t="str">
        <f>VLOOKUP(C828,weekdays,2)</f>
        <v>Tuesday</v>
      </c>
      <c r="G828" s="3" t="str">
        <f>VLOOKUP(C828,weekdays,3)</f>
        <v>Tue</v>
      </c>
      <c r="H828" s="2" t="str">
        <f>IF(C828&lt;=5,"Weekday","Weekend")</f>
        <v>Weekday</v>
      </c>
      <c r="I828" s="2">
        <f>WEEKNUM(B828,2)</f>
        <v>35</v>
      </c>
      <c r="J828" s="2">
        <f>IF(I828=I827,J827,J827+1)</f>
        <v>120</v>
      </c>
      <c r="K828" s="3">
        <f>B828+1-C828</f>
        <v>39321</v>
      </c>
      <c r="L828" s="2">
        <f>YEAR(K828)*10000+MONTH(K828)*100+DAY(K828)</f>
        <v>20070827</v>
      </c>
      <c r="M828" s="2">
        <f>MONTH(B828)</f>
        <v>8</v>
      </c>
      <c r="N828" s="2">
        <f>IF(M828=M827,N827,N827+1)</f>
        <v>28</v>
      </c>
      <c r="O828" s="3" t="str">
        <f>VLOOKUP(M$2:M$65536,months,2)</f>
        <v>August</v>
      </c>
      <c r="P828" s="3" t="str">
        <f>VLOOKUP(M$2:M$65536,months,3)</f>
        <v>Aug</v>
      </c>
      <c r="Q828" s="2">
        <f>IF(M$2:M$65536&lt;4,1,IF(M$2:M$65536&lt;7,2,IF(M$2:M$65536&lt;10,3,4)))</f>
        <v>3</v>
      </c>
      <c r="R828" s="2">
        <f>YEAR($B828)</f>
        <v>2007</v>
      </c>
      <c r="S828" s="2">
        <f>R828*100+M$2:M$65536</f>
        <v>200708</v>
      </c>
      <c r="T828" s="2">
        <f>IF(M$2:M$65536&lt;=6,M$2:M$65536+6,M$2:M$65536-6)</f>
        <v>2</v>
      </c>
      <c r="U828" s="2">
        <f>IF(M$2:M$65536&lt;4,3,IF(M$2:M$65536&lt;7,4,IF(M$2:M$65536&lt;10,1,2)))</f>
        <v>1</v>
      </c>
      <c r="V828" s="2">
        <f>IF(M$2:M$65536 &lt;= 6, R$2:R$2192, R$2:R$65536+1)</f>
        <v>2008</v>
      </c>
      <c r="W828" s="2" t="str">
        <f>IF(MONTH($B828+1)&lt;&gt;M828,"Month End","Not Month End")</f>
        <v>Not Month End</v>
      </c>
      <c r="X828" s="3">
        <f>DATE(R828-1,M828,D828)</f>
        <v>38957</v>
      </c>
      <c r="Z8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values(20070828, '2007-8-28',2, 28, 827, 'Tuesday', 'Tue', 'Weekday', 35, 120, '2007-8-27', 20070827, 8, 28, 'August', 'Aug', 3, 2007, 200708, 2, 1, 2008, 'Not Month End', '2006-8-28')</v>
      </c>
    </row>
    <row r="829" spans="1:26" x14ac:dyDescent="0.25">
      <c r="A829" s="2">
        <f>YEAR(B829)*10000+MONTH(B829)*100+DAY(B829)</f>
        <v>20070829</v>
      </c>
      <c r="B829" s="3">
        <f>B828+1</f>
        <v>39323</v>
      </c>
      <c r="C829" s="2">
        <f>WEEKDAY(B829,2)</f>
        <v>3</v>
      </c>
      <c r="D829" s="2">
        <f>DAY(B829)</f>
        <v>29</v>
      </c>
      <c r="E829" s="2">
        <f>IF(ISNUMBER(E828),E828+1,1)</f>
        <v>828</v>
      </c>
      <c r="F829" s="3" t="str">
        <f>VLOOKUP(C829,weekdays,2)</f>
        <v>Wednesday</v>
      </c>
      <c r="G829" s="3" t="str">
        <f>VLOOKUP(C829,weekdays,3)</f>
        <v>Wed</v>
      </c>
      <c r="H829" s="2" t="str">
        <f>IF(C829&lt;=5,"Weekday","Weekend")</f>
        <v>Weekday</v>
      </c>
      <c r="I829" s="2">
        <f>WEEKNUM(B829,2)</f>
        <v>35</v>
      </c>
      <c r="J829" s="2">
        <f>IF(I829=I828,J828,J828+1)</f>
        <v>120</v>
      </c>
      <c r="K829" s="3">
        <f>B829+1-C829</f>
        <v>39321</v>
      </c>
      <c r="L829" s="2">
        <f>YEAR(K829)*10000+MONTH(K829)*100+DAY(K829)</f>
        <v>20070827</v>
      </c>
      <c r="M829" s="2">
        <f>MONTH(B829)</f>
        <v>8</v>
      </c>
      <c r="N829" s="2">
        <f>IF(M829=M828,N828,N828+1)</f>
        <v>28</v>
      </c>
      <c r="O829" s="3" t="str">
        <f>VLOOKUP(M$2:M$65536,months,2)</f>
        <v>August</v>
      </c>
      <c r="P829" s="3" t="str">
        <f>VLOOKUP(M$2:M$65536,months,3)</f>
        <v>Aug</v>
      </c>
      <c r="Q829" s="2">
        <f>IF(M$2:M$65536&lt;4,1,IF(M$2:M$65536&lt;7,2,IF(M$2:M$65536&lt;10,3,4)))</f>
        <v>3</v>
      </c>
      <c r="R829" s="2">
        <f>YEAR($B829)</f>
        <v>2007</v>
      </c>
      <c r="S829" s="2">
        <f>R829*100+M$2:M$65536</f>
        <v>200708</v>
      </c>
      <c r="T829" s="2">
        <f>IF(M$2:M$65536&lt;=6,M$2:M$65536+6,M$2:M$65536-6)</f>
        <v>2</v>
      </c>
      <c r="U829" s="2">
        <f>IF(M$2:M$65536&lt;4,3,IF(M$2:M$65536&lt;7,4,IF(M$2:M$65536&lt;10,1,2)))</f>
        <v>1</v>
      </c>
      <c r="V829" s="2">
        <f>IF(M$2:M$65536 &lt;= 6, R$2:R$2192, R$2:R$65536+1)</f>
        <v>2008</v>
      </c>
      <c r="W829" s="2" t="str">
        <f>IF(MONTH($B829+1)&lt;&gt;M829,"Month End","Not Month End")</f>
        <v>Not Month End</v>
      </c>
      <c r="X829" s="3">
        <f>DATE(R829-1,M829,D829)</f>
        <v>38958</v>
      </c>
      <c r="Z8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values(20070829, '2007-8-29',3, 29, 828, 'Wednesday', 'Wed', 'Weekday', 35, 120, '2007-8-27', 20070827, 8, 28, 'August', 'Aug', 3, 2007, 200708, 2, 1, 2008, 'Not Month End', '2006-8-29')</v>
      </c>
    </row>
    <row r="830" spans="1:26" x14ac:dyDescent="0.25">
      <c r="A830" s="2">
        <f>YEAR(B830)*10000+MONTH(B830)*100+DAY(B830)</f>
        <v>20070830</v>
      </c>
      <c r="B830" s="3">
        <f>B829+1</f>
        <v>39324</v>
      </c>
      <c r="C830" s="2">
        <f>WEEKDAY(B830,2)</f>
        <v>4</v>
      </c>
      <c r="D830" s="2">
        <f>DAY(B830)</f>
        <v>30</v>
      </c>
      <c r="E830" s="2">
        <f>IF(ISNUMBER(E829),E829+1,1)</f>
        <v>829</v>
      </c>
      <c r="F830" s="3" t="str">
        <f>VLOOKUP(C830,weekdays,2)</f>
        <v>Thursday</v>
      </c>
      <c r="G830" s="3" t="str">
        <f>VLOOKUP(C830,weekdays,3)</f>
        <v>Thu</v>
      </c>
      <c r="H830" s="2" t="str">
        <f>IF(C830&lt;=5,"Weekday","Weekend")</f>
        <v>Weekday</v>
      </c>
      <c r="I830" s="2">
        <f>WEEKNUM(B830,2)</f>
        <v>35</v>
      </c>
      <c r="J830" s="2">
        <f>IF(I830=I829,J829,J829+1)</f>
        <v>120</v>
      </c>
      <c r="K830" s="3">
        <f>B830+1-C830</f>
        <v>39321</v>
      </c>
      <c r="L830" s="2">
        <f>YEAR(K830)*10000+MONTH(K830)*100+DAY(K830)</f>
        <v>20070827</v>
      </c>
      <c r="M830" s="2">
        <f>MONTH(B830)</f>
        <v>8</v>
      </c>
      <c r="N830" s="2">
        <f>IF(M830=M829,N829,N829+1)</f>
        <v>28</v>
      </c>
      <c r="O830" s="3" t="str">
        <f>VLOOKUP(M$2:M$65536,months,2)</f>
        <v>August</v>
      </c>
      <c r="P830" s="3" t="str">
        <f>VLOOKUP(M$2:M$65536,months,3)</f>
        <v>Aug</v>
      </c>
      <c r="Q830" s="2">
        <f>IF(M$2:M$65536&lt;4,1,IF(M$2:M$65536&lt;7,2,IF(M$2:M$65536&lt;10,3,4)))</f>
        <v>3</v>
      </c>
      <c r="R830" s="2">
        <f>YEAR($B830)</f>
        <v>2007</v>
      </c>
      <c r="S830" s="2">
        <f>R830*100+M$2:M$65536</f>
        <v>200708</v>
      </c>
      <c r="T830" s="2">
        <f>IF(M$2:M$65536&lt;=6,M$2:M$65536+6,M$2:M$65536-6)</f>
        <v>2</v>
      </c>
      <c r="U830" s="2">
        <f>IF(M$2:M$65536&lt;4,3,IF(M$2:M$65536&lt;7,4,IF(M$2:M$65536&lt;10,1,2)))</f>
        <v>1</v>
      </c>
      <c r="V830" s="2">
        <f>IF(M$2:M$65536 &lt;= 6, R$2:R$2192, R$2:R$65536+1)</f>
        <v>2008</v>
      </c>
      <c r="W830" s="2" t="str">
        <f>IF(MONTH($B830+1)&lt;&gt;M830,"Month End","Not Month End")</f>
        <v>Not Month End</v>
      </c>
      <c r="X830" s="3">
        <f>DATE(R830-1,M830,D830)</f>
        <v>38959</v>
      </c>
      <c r="Z8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values(20070830, '2007-8-30',4, 30, 829, 'Thursday', 'Thu', 'Weekday', 35, 120, '2007-8-27', 20070827, 8, 28, 'August', 'Aug', 3, 2007, 200708, 2, 1, 2008, 'Not Month End', '2006-8-30')</v>
      </c>
    </row>
    <row r="831" spans="1:26" x14ac:dyDescent="0.25">
      <c r="A831" s="2">
        <f>YEAR(B831)*10000+MONTH(B831)*100+DAY(B831)</f>
        <v>20070831</v>
      </c>
      <c r="B831" s="3">
        <f>B830+1</f>
        <v>39325</v>
      </c>
      <c r="C831" s="2">
        <f>WEEKDAY(B831,2)</f>
        <v>5</v>
      </c>
      <c r="D831" s="2">
        <f>DAY(B831)</f>
        <v>31</v>
      </c>
      <c r="E831" s="2">
        <f>IF(ISNUMBER(E830),E830+1,1)</f>
        <v>830</v>
      </c>
      <c r="F831" s="3" t="str">
        <f>VLOOKUP(C831,weekdays,2)</f>
        <v>Friday</v>
      </c>
      <c r="G831" s="3" t="str">
        <f>VLOOKUP(C831,weekdays,3)</f>
        <v>Fri</v>
      </c>
      <c r="H831" s="2" t="str">
        <f>IF(C831&lt;=5,"Weekday","Weekend")</f>
        <v>Weekday</v>
      </c>
      <c r="I831" s="2">
        <f>WEEKNUM(B831,2)</f>
        <v>35</v>
      </c>
      <c r="J831" s="2">
        <f>IF(I831=I830,J830,J830+1)</f>
        <v>120</v>
      </c>
      <c r="K831" s="3">
        <f>B831+1-C831</f>
        <v>39321</v>
      </c>
      <c r="L831" s="2">
        <f>YEAR(K831)*10000+MONTH(K831)*100+DAY(K831)</f>
        <v>20070827</v>
      </c>
      <c r="M831" s="2">
        <f>MONTH(B831)</f>
        <v>8</v>
      </c>
      <c r="N831" s="2">
        <f>IF(M831=M830,N830,N830+1)</f>
        <v>28</v>
      </c>
      <c r="O831" s="3" t="str">
        <f>VLOOKUP(M$2:M$65536,months,2)</f>
        <v>August</v>
      </c>
      <c r="P831" s="3" t="str">
        <f>VLOOKUP(M$2:M$65536,months,3)</f>
        <v>Aug</v>
      </c>
      <c r="Q831" s="2">
        <f>IF(M$2:M$65536&lt;4,1,IF(M$2:M$65536&lt;7,2,IF(M$2:M$65536&lt;10,3,4)))</f>
        <v>3</v>
      </c>
      <c r="R831" s="2">
        <f>YEAR($B831)</f>
        <v>2007</v>
      </c>
      <c r="S831" s="2">
        <f>R831*100+M$2:M$65536</f>
        <v>200708</v>
      </c>
      <c r="T831" s="2">
        <f>IF(M$2:M$65536&lt;=6,M$2:M$65536+6,M$2:M$65536-6)</f>
        <v>2</v>
      </c>
      <c r="U831" s="2">
        <f>IF(M$2:M$65536&lt;4,3,IF(M$2:M$65536&lt;7,4,IF(M$2:M$65536&lt;10,1,2)))</f>
        <v>1</v>
      </c>
      <c r="V831" s="2">
        <f>IF(M$2:M$65536 &lt;= 6, R$2:R$2192, R$2:R$65536+1)</f>
        <v>2008</v>
      </c>
      <c r="W831" s="2" t="str">
        <f>IF(MONTH($B831+1)&lt;&gt;M831,"Month End","Not Month End")</f>
        <v>Month End</v>
      </c>
      <c r="X831" s="3">
        <f>DATE(R831-1,M831,D831)</f>
        <v>38960</v>
      </c>
      <c r="Z8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values(20070831, '2007-8-31',5, 31, 830, 'Friday', 'Fri', 'Weekday', 35, 120, '2007-8-27', 20070827, 8, 28, 'August', 'Aug', 3, 2007, 200708, 2, 1, 2008, 'Month End', '2006-8-31')</v>
      </c>
    </row>
    <row r="832" spans="1:26" x14ac:dyDescent="0.25">
      <c r="A832" s="2">
        <f>YEAR(B832)*10000+MONTH(B832)*100+DAY(B832)</f>
        <v>20070901</v>
      </c>
      <c r="B832" s="3">
        <f>B831+1</f>
        <v>39326</v>
      </c>
      <c r="C832" s="2">
        <f>WEEKDAY(B832,2)</f>
        <v>6</v>
      </c>
      <c r="D832" s="2">
        <f>DAY(B832)</f>
        <v>1</v>
      </c>
      <c r="E832" s="2">
        <f>IF(ISNUMBER(E831),E831+1,1)</f>
        <v>831</v>
      </c>
      <c r="F832" s="3" t="str">
        <f>VLOOKUP(C832,weekdays,2)</f>
        <v>Saturday</v>
      </c>
      <c r="G832" s="3" t="str">
        <f>VLOOKUP(C832,weekdays,3)</f>
        <v>Sat</v>
      </c>
      <c r="H832" s="2" t="str">
        <f>IF(C832&lt;=5,"Weekday","Weekend")</f>
        <v>Weekend</v>
      </c>
      <c r="I832" s="2">
        <f>WEEKNUM(B832,2)</f>
        <v>35</v>
      </c>
      <c r="J832" s="2">
        <f>IF(I832=I831,J831,J831+1)</f>
        <v>120</v>
      </c>
      <c r="K832" s="3">
        <f>B832+1-C832</f>
        <v>39321</v>
      </c>
      <c r="L832" s="2">
        <f>YEAR(K832)*10000+MONTH(K832)*100+DAY(K832)</f>
        <v>20070827</v>
      </c>
      <c r="M832" s="2">
        <f>MONTH(B832)</f>
        <v>9</v>
      </c>
      <c r="N832" s="2">
        <f>IF(M832=M831,N831,N831+1)</f>
        <v>29</v>
      </c>
      <c r="O832" s="3" t="str">
        <f>VLOOKUP(M$2:M$65536,months,2)</f>
        <v>September</v>
      </c>
      <c r="P832" s="3" t="str">
        <f>VLOOKUP(M$2:M$65536,months,3)</f>
        <v>Sep</v>
      </c>
      <c r="Q832" s="2">
        <f>IF(M$2:M$65536&lt;4,1,IF(M$2:M$65536&lt;7,2,IF(M$2:M$65536&lt;10,3,4)))</f>
        <v>3</v>
      </c>
      <c r="R832" s="2">
        <f>YEAR($B832)</f>
        <v>2007</v>
      </c>
      <c r="S832" s="2">
        <f>R832*100+M$2:M$65536</f>
        <v>200709</v>
      </c>
      <c r="T832" s="2">
        <f>IF(M$2:M$65536&lt;=6,M$2:M$65536+6,M$2:M$65536-6)</f>
        <v>3</v>
      </c>
      <c r="U832" s="2">
        <f>IF(M$2:M$65536&lt;4,3,IF(M$2:M$65536&lt;7,4,IF(M$2:M$65536&lt;10,1,2)))</f>
        <v>1</v>
      </c>
      <c r="V832" s="2">
        <f>IF(M$2:M$65536 &lt;= 6, R$2:R$2192, R$2:R$65536+1)</f>
        <v>2008</v>
      </c>
      <c r="W832" s="2" t="str">
        <f>IF(MONTH($B832+1)&lt;&gt;M832,"Month End","Not Month End")</f>
        <v>Not Month End</v>
      </c>
      <c r="X832" s="3">
        <f>DATE(R832-1,M832,D832)</f>
        <v>38961</v>
      </c>
      <c r="Z8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values(20070901, '2007-9-1',6, 1, 831, 'Saturday', 'Sat', 'Weekend', 35, 120, '2007-8-27', 20070827, 9, 29, 'September', 'Sep', 3, 2007, 200709, 3, 1, 2008, 'Not Month End', '2006-9-1')</v>
      </c>
    </row>
    <row r="833" spans="1:26" x14ac:dyDescent="0.25">
      <c r="A833" s="2">
        <f>YEAR(B833)*10000+MONTH(B833)*100+DAY(B833)</f>
        <v>20070902</v>
      </c>
      <c r="B833" s="3">
        <f>B832+1</f>
        <v>39327</v>
      </c>
      <c r="C833" s="2">
        <f>WEEKDAY(B833,2)</f>
        <v>7</v>
      </c>
      <c r="D833" s="2">
        <f>DAY(B833)</f>
        <v>2</v>
      </c>
      <c r="E833" s="2">
        <f>IF(ISNUMBER(E832),E832+1,1)</f>
        <v>832</v>
      </c>
      <c r="F833" s="3" t="str">
        <f>VLOOKUP(C833,weekdays,2)</f>
        <v>Sunday</v>
      </c>
      <c r="G833" s="3" t="str">
        <f>VLOOKUP(C833,weekdays,3)</f>
        <v>Sun</v>
      </c>
      <c r="H833" s="2" t="str">
        <f>IF(C833&lt;=5,"Weekday","Weekend")</f>
        <v>Weekend</v>
      </c>
      <c r="I833" s="2">
        <f>WEEKNUM(B833,2)</f>
        <v>35</v>
      </c>
      <c r="J833" s="2">
        <f>IF(I833=I832,J832,J832+1)</f>
        <v>120</v>
      </c>
      <c r="K833" s="3">
        <f>B833+1-C833</f>
        <v>39321</v>
      </c>
      <c r="L833" s="2">
        <f>YEAR(K833)*10000+MONTH(K833)*100+DAY(K833)</f>
        <v>20070827</v>
      </c>
      <c r="M833" s="2">
        <f>MONTH(B833)</f>
        <v>9</v>
      </c>
      <c r="N833" s="2">
        <f>IF(M833=M832,N832,N832+1)</f>
        <v>29</v>
      </c>
      <c r="O833" s="3" t="str">
        <f>VLOOKUP(M$2:M$65536,months,2)</f>
        <v>September</v>
      </c>
      <c r="P833" s="3" t="str">
        <f>VLOOKUP(M$2:M$65536,months,3)</f>
        <v>Sep</v>
      </c>
      <c r="Q833" s="2">
        <f>IF(M$2:M$65536&lt;4,1,IF(M$2:M$65536&lt;7,2,IF(M$2:M$65536&lt;10,3,4)))</f>
        <v>3</v>
      </c>
      <c r="R833" s="2">
        <f>YEAR($B833)</f>
        <v>2007</v>
      </c>
      <c r="S833" s="2">
        <f>R833*100+M$2:M$65536</f>
        <v>200709</v>
      </c>
      <c r="T833" s="2">
        <f>IF(M$2:M$65536&lt;=6,M$2:M$65536+6,M$2:M$65536-6)</f>
        <v>3</v>
      </c>
      <c r="U833" s="2">
        <f>IF(M$2:M$65536&lt;4,3,IF(M$2:M$65536&lt;7,4,IF(M$2:M$65536&lt;10,1,2)))</f>
        <v>1</v>
      </c>
      <c r="V833" s="2">
        <f>IF(M$2:M$65536 &lt;= 6, R$2:R$2192, R$2:R$65536+1)</f>
        <v>2008</v>
      </c>
      <c r="W833" s="2" t="str">
        <f>IF(MONTH($B833+1)&lt;&gt;M833,"Month End","Not Month End")</f>
        <v>Not Month End</v>
      </c>
      <c r="X833" s="3">
        <f>DATE(R833-1,M833,D833)</f>
        <v>38962</v>
      </c>
      <c r="Z8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values(20070902, '2007-9-2',7, 2, 832, 'Sunday', 'Sun', 'Weekend', 35, 120, '2007-8-27', 20070827, 9, 29, 'September', 'Sep', 3, 2007, 200709, 3, 1, 2008, 'Not Month End', '2006-9-2')</v>
      </c>
    </row>
    <row r="834" spans="1:26" x14ac:dyDescent="0.25">
      <c r="A834" s="2">
        <f>YEAR(B834)*10000+MONTH(B834)*100+DAY(B834)</f>
        <v>20070903</v>
      </c>
      <c r="B834" s="3">
        <f>B833+1</f>
        <v>39328</v>
      </c>
      <c r="C834" s="2">
        <f>WEEKDAY(B834,2)</f>
        <v>1</v>
      </c>
      <c r="D834" s="2">
        <f>DAY(B834)</f>
        <v>3</v>
      </c>
      <c r="E834" s="2">
        <f>IF(ISNUMBER(E833),E833+1,1)</f>
        <v>833</v>
      </c>
      <c r="F834" s="3" t="str">
        <f>VLOOKUP(C834,weekdays,2)</f>
        <v>Monday</v>
      </c>
      <c r="G834" s="3" t="str">
        <f>VLOOKUP(C834,weekdays,3)</f>
        <v>Mon</v>
      </c>
      <c r="H834" s="2" t="str">
        <f>IF(C834&lt;=5,"Weekday","Weekend")</f>
        <v>Weekday</v>
      </c>
      <c r="I834" s="2">
        <f>WEEKNUM(B834,2)</f>
        <v>36</v>
      </c>
      <c r="J834" s="2">
        <f>IF(I834=I833,J833,J833+1)</f>
        <v>121</v>
      </c>
      <c r="K834" s="3">
        <f>B834+1-C834</f>
        <v>39328</v>
      </c>
      <c r="L834" s="2">
        <f>YEAR(K834)*10000+MONTH(K834)*100+DAY(K834)</f>
        <v>20070903</v>
      </c>
      <c r="M834" s="2">
        <f>MONTH(B834)</f>
        <v>9</v>
      </c>
      <c r="N834" s="2">
        <f>IF(M834=M833,N833,N833+1)</f>
        <v>29</v>
      </c>
      <c r="O834" s="3" t="str">
        <f>VLOOKUP(M$2:M$65536,months,2)</f>
        <v>September</v>
      </c>
      <c r="P834" s="3" t="str">
        <f>VLOOKUP(M$2:M$65536,months,3)</f>
        <v>Sep</v>
      </c>
      <c r="Q834" s="2">
        <f>IF(M$2:M$65536&lt;4,1,IF(M$2:M$65536&lt;7,2,IF(M$2:M$65536&lt;10,3,4)))</f>
        <v>3</v>
      </c>
      <c r="R834" s="2">
        <f>YEAR($B834)</f>
        <v>2007</v>
      </c>
      <c r="S834" s="2">
        <f>R834*100+M$2:M$65536</f>
        <v>200709</v>
      </c>
      <c r="T834" s="2">
        <f>IF(M$2:M$65536&lt;=6,M$2:M$65536+6,M$2:M$65536-6)</f>
        <v>3</v>
      </c>
      <c r="U834" s="2">
        <f>IF(M$2:M$65536&lt;4,3,IF(M$2:M$65536&lt;7,4,IF(M$2:M$65536&lt;10,1,2)))</f>
        <v>1</v>
      </c>
      <c r="V834" s="2">
        <f>IF(M$2:M$65536 &lt;= 6, R$2:R$2192, R$2:R$65536+1)</f>
        <v>2008</v>
      </c>
      <c r="W834" s="2" t="str">
        <f>IF(MONTH($B834+1)&lt;&gt;M834,"Month End","Not Month End")</f>
        <v>Not Month End</v>
      </c>
      <c r="X834" s="3">
        <f>DATE(R834-1,M834,D834)</f>
        <v>38963</v>
      </c>
      <c r="Z8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values(20070903, '2007-9-3',1, 3, 833, 'Monday', 'Mon', 'Weekday', 36, 121, '2007-9-3', 20070903, 9, 29, 'September', 'Sep', 3, 2007, 200709, 3, 1, 2008, 'Not Month End', '2006-9-3')</v>
      </c>
    </row>
    <row r="835" spans="1:26" x14ac:dyDescent="0.25">
      <c r="A835" s="2">
        <f>YEAR(B835)*10000+MONTH(B835)*100+DAY(B835)</f>
        <v>20070904</v>
      </c>
      <c r="B835" s="3">
        <f>B834+1</f>
        <v>39329</v>
      </c>
      <c r="C835" s="2">
        <f>WEEKDAY(B835,2)</f>
        <v>2</v>
      </c>
      <c r="D835" s="2">
        <f>DAY(B835)</f>
        <v>4</v>
      </c>
      <c r="E835" s="2">
        <f>IF(ISNUMBER(E834),E834+1,1)</f>
        <v>834</v>
      </c>
      <c r="F835" s="3" t="str">
        <f>VLOOKUP(C835,weekdays,2)</f>
        <v>Tuesday</v>
      </c>
      <c r="G835" s="3" t="str">
        <f>VLOOKUP(C835,weekdays,3)</f>
        <v>Tue</v>
      </c>
      <c r="H835" s="2" t="str">
        <f>IF(C835&lt;=5,"Weekday","Weekend")</f>
        <v>Weekday</v>
      </c>
      <c r="I835" s="2">
        <f>WEEKNUM(B835,2)</f>
        <v>36</v>
      </c>
      <c r="J835" s="2">
        <f>IF(I835=I834,J834,J834+1)</f>
        <v>121</v>
      </c>
      <c r="K835" s="3">
        <f>B835+1-C835</f>
        <v>39328</v>
      </c>
      <c r="L835" s="2">
        <f>YEAR(K835)*10000+MONTH(K835)*100+DAY(K835)</f>
        <v>20070903</v>
      </c>
      <c r="M835" s="2">
        <f>MONTH(B835)</f>
        <v>9</v>
      </c>
      <c r="N835" s="2">
        <f>IF(M835=M834,N834,N834+1)</f>
        <v>29</v>
      </c>
      <c r="O835" s="3" t="str">
        <f>VLOOKUP(M$2:M$65536,months,2)</f>
        <v>September</v>
      </c>
      <c r="P835" s="3" t="str">
        <f>VLOOKUP(M$2:M$65536,months,3)</f>
        <v>Sep</v>
      </c>
      <c r="Q835" s="2">
        <f>IF(M$2:M$65536&lt;4,1,IF(M$2:M$65536&lt;7,2,IF(M$2:M$65536&lt;10,3,4)))</f>
        <v>3</v>
      </c>
      <c r="R835" s="2">
        <f>YEAR($B835)</f>
        <v>2007</v>
      </c>
      <c r="S835" s="2">
        <f>R835*100+M$2:M$65536</f>
        <v>200709</v>
      </c>
      <c r="T835" s="2">
        <f>IF(M$2:M$65536&lt;=6,M$2:M$65536+6,M$2:M$65536-6)</f>
        <v>3</v>
      </c>
      <c r="U835" s="2">
        <f>IF(M$2:M$65536&lt;4,3,IF(M$2:M$65536&lt;7,4,IF(M$2:M$65536&lt;10,1,2)))</f>
        <v>1</v>
      </c>
      <c r="V835" s="2">
        <f>IF(M$2:M$65536 &lt;= 6, R$2:R$2192, R$2:R$65536+1)</f>
        <v>2008</v>
      </c>
      <c r="W835" s="2" t="str">
        <f>IF(MONTH($B835+1)&lt;&gt;M835,"Month End","Not Month End")</f>
        <v>Not Month End</v>
      </c>
      <c r="X835" s="3">
        <f>DATE(R835-1,M835,D835)</f>
        <v>38964</v>
      </c>
      <c r="Z8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values(20070904, '2007-9-4',2, 4, 834, 'Tuesday', 'Tue', 'Weekday', 36, 121, '2007-9-3', 20070903, 9, 29, 'September', 'Sep', 3, 2007, 200709, 3, 1, 2008, 'Not Month End', '2006-9-4')</v>
      </c>
    </row>
    <row r="836" spans="1:26" x14ac:dyDescent="0.25">
      <c r="A836" s="2">
        <f>YEAR(B836)*10000+MONTH(B836)*100+DAY(B836)</f>
        <v>20070905</v>
      </c>
      <c r="B836" s="3">
        <f>B835+1</f>
        <v>39330</v>
      </c>
      <c r="C836" s="2">
        <f>WEEKDAY(B836,2)</f>
        <v>3</v>
      </c>
      <c r="D836" s="2">
        <f>DAY(B836)</f>
        <v>5</v>
      </c>
      <c r="E836" s="2">
        <f>IF(ISNUMBER(E835),E835+1,1)</f>
        <v>835</v>
      </c>
      <c r="F836" s="3" t="str">
        <f>VLOOKUP(C836,weekdays,2)</f>
        <v>Wednesday</v>
      </c>
      <c r="G836" s="3" t="str">
        <f>VLOOKUP(C836,weekdays,3)</f>
        <v>Wed</v>
      </c>
      <c r="H836" s="2" t="str">
        <f>IF(C836&lt;=5,"Weekday","Weekend")</f>
        <v>Weekday</v>
      </c>
      <c r="I836" s="2">
        <f>WEEKNUM(B836,2)</f>
        <v>36</v>
      </c>
      <c r="J836" s="2">
        <f>IF(I836=I835,J835,J835+1)</f>
        <v>121</v>
      </c>
      <c r="K836" s="3">
        <f>B836+1-C836</f>
        <v>39328</v>
      </c>
      <c r="L836" s="2">
        <f>YEAR(K836)*10000+MONTH(K836)*100+DAY(K836)</f>
        <v>20070903</v>
      </c>
      <c r="M836" s="2">
        <f>MONTH(B836)</f>
        <v>9</v>
      </c>
      <c r="N836" s="2">
        <f>IF(M836=M835,N835,N835+1)</f>
        <v>29</v>
      </c>
      <c r="O836" s="3" t="str">
        <f>VLOOKUP(M$2:M$65536,months,2)</f>
        <v>September</v>
      </c>
      <c r="P836" s="3" t="str">
        <f>VLOOKUP(M$2:M$65536,months,3)</f>
        <v>Sep</v>
      </c>
      <c r="Q836" s="2">
        <f>IF(M$2:M$65536&lt;4,1,IF(M$2:M$65536&lt;7,2,IF(M$2:M$65536&lt;10,3,4)))</f>
        <v>3</v>
      </c>
      <c r="R836" s="2">
        <f>YEAR($B836)</f>
        <v>2007</v>
      </c>
      <c r="S836" s="2">
        <f>R836*100+M$2:M$65536</f>
        <v>200709</v>
      </c>
      <c r="T836" s="2">
        <f>IF(M$2:M$65536&lt;=6,M$2:M$65536+6,M$2:M$65536-6)</f>
        <v>3</v>
      </c>
      <c r="U836" s="2">
        <f>IF(M$2:M$65536&lt;4,3,IF(M$2:M$65536&lt;7,4,IF(M$2:M$65536&lt;10,1,2)))</f>
        <v>1</v>
      </c>
      <c r="V836" s="2">
        <f>IF(M$2:M$65536 &lt;= 6, R$2:R$2192, R$2:R$65536+1)</f>
        <v>2008</v>
      </c>
      <c r="W836" s="2" t="str">
        <f>IF(MONTH($B836+1)&lt;&gt;M836,"Month End","Not Month End")</f>
        <v>Not Month End</v>
      </c>
      <c r="X836" s="3">
        <f>DATE(R836-1,M836,D836)</f>
        <v>38965</v>
      </c>
      <c r="Z8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values(20070905, '2007-9-5',3, 5, 835, 'Wednesday', 'Wed', 'Weekday', 36, 121, '2007-9-3', 20070903, 9, 29, 'September', 'Sep', 3, 2007, 200709, 3, 1, 2008, 'Not Month End', '2006-9-5')</v>
      </c>
    </row>
    <row r="837" spans="1:26" x14ac:dyDescent="0.25">
      <c r="A837" s="2">
        <f>YEAR(B837)*10000+MONTH(B837)*100+DAY(B837)</f>
        <v>20070906</v>
      </c>
      <c r="B837" s="3">
        <f>B836+1</f>
        <v>39331</v>
      </c>
      <c r="C837" s="2">
        <f>WEEKDAY(B837,2)</f>
        <v>4</v>
      </c>
      <c r="D837" s="2">
        <f>DAY(B837)</f>
        <v>6</v>
      </c>
      <c r="E837" s="2">
        <f>IF(ISNUMBER(E836),E836+1,1)</f>
        <v>836</v>
      </c>
      <c r="F837" s="3" t="str">
        <f>VLOOKUP(C837,weekdays,2)</f>
        <v>Thursday</v>
      </c>
      <c r="G837" s="3" t="str">
        <f>VLOOKUP(C837,weekdays,3)</f>
        <v>Thu</v>
      </c>
      <c r="H837" s="2" t="str">
        <f>IF(C837&lt;=5,"Weekday","Weekend")</f>
        <v>Weekday</v>
      </c>
      <c r="I837" s="2">
        <f>WEEKNUM(B837,2)</f>
        <v>36</v>
      </c>
      <c r="J837" s="2">
        <f>IF(I837=I836,J836,J836+1)</f>
        <v>121</v>
      </c>
      <c r="K837" s="3">
        <f>B837+1-C837</f>
        <v>39328</v>
      </c>
      <c r="L837" s="2">
        <f>YEAR(K837)*10000+MONTH(K837)*100+DAY(K837)</f>
        <v>20070903</v>
      </c>
      <c r="M837" s="2">
        <f>MONTH(B837)</f>
        <v>9</v>
      </c>
      <c r="N837" s="2">
        <f>IF(M837=M836,N836,N836+1)</f>
        <v>29</v>
      </c>
      <c r="O837" s="3" t="str">
        <f>VLOOKUP(M$2:M$65536,months,2)</f>
        <v>September</v>
      </c>
      <c r="P837" s="3" t="str">
        <f>VLOOKUP(M$2:M$65536,months,3)</f>
        <v>Sep</v>
      </c>
      <c r="Q837" s="2">
        <f>IF(M$2:M$65536&lt;4,1,IF(M$2:M$65536&lt;7,2,IF(M$2:M$65536&lt;10,3,4)))</f>
        <v>3</v>
      </c>
      <c r="R837" s="2">
        <f>YEAR($B837)</f>
        <v>2007</v>
      </c>
      <c r="S837" s="2">
        <f>R837*100+M$2:M$65536</f>
        <v>200709</v>
      </c>
      <c r="T837" s="2">
        <f>IF(M$2:M$65536&lt;=6,M$2:M$65536+6,M$2:M$65536-6)</f>
        <v>3</v>
      </c>
      <c r="U837" s="2">
        <f>IF(M$2:M$65536&lt;4,3,IF(M$2:M$65536&lt;7,4,IF(M$2:M$65536&lt;10,1,2)))</f>
        <v>1</v>
      </c>
      <c r="V837" s="2">
        <f>IF(M$2:M$65536 &lt;= 6, R$2:R$2192, R$2:R$65536+1)</f>
        <v>2008</v>
      </c>
      <c r="W837" s="2" t="str">
        <f>IF(MONTH($B837+1)&lt;&gt;M837,"Month End","Not Month End")</f>
        <v>Not Month End</v>
      </c>
      <c r="X837" s="3">
        <f>DATE(R837-1,M837,D837)</f>
        <v>38966</v>
      </c>
      <c r="Z8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values(20070906, '2007-9-6',4, 6, 836, 'Thursday', 'Thu', 'Weekday', 36, 121, '2007-9-3', 20070903, 9, 29, 'September', 'Sep', 3, 2007, 200709, 3, 1, 2008, 'Not Month End', '2006-9-6')</v>
      </c>
    </row>
    <row r="838" spans="1:26" x14ac:dyDescent="0.25">
      <c r="A838" s="2">
        <f>YEAR(B838)*10000+MONTH(B838)*100+DAY(B838)</f>
        <v>20070907</v>
      </c>
      <c r="B838" s="3">
        <f>B837+1</f>
        <v>39332</v>
      </c>
      <c r="C838" s="2">
        <f>WEEKDAY(B838,2)</f>
        <v>5</v>
      </c>
      <c r="D838" s="2">
        <f>DAY(B838)</f>
        <v>7</v>
      </c>
      <c r="E838" s="2">
        <f>IF(ISNUMBER(E837),E837+1,1)</f>
        <v>837</v>
      </c>
      <c r="F838" s="3" t="str">
        <f>VLOOKUP(C838,weekdays,2)</f>
        <v>Friday</v>
      </c>
      <c r="G838" s="3" t="str">
        <f>VLOOKUP(C838,weekdays,3)</f>
        <v>Fri</v>
      </c>
      <c r="H838" s="2" t="str">
        <f>IF(C838&lt;=5,"Weekday","Weekend")</f>
        <v>Weekday</v>
      </c>
      <c r="I838" s="2">
        <f>WEEKNUM(B838,2)</f>
        <v>36</v>
      </c>
      <c r="J838" s="2">
        <f>IF(I838=I837,J837,J837+1)</f>
        <v>121</v>
      </c>
      <c r="K838" s="3">
        <f>B838+1-C838</f>
        <v>39328</v>
      </c>
      <c r="L838" s="2">
        <f>YEAR(K838)*10000+MONTH(K838)*100+DAY(K838)</f>
        <v>20070903</v>
      </c>
      <c r="M838" s="2">
        <f>MONTH(B838)</f>
        <v>9</v>
      </c>
      <c r="N838" s="2">
        <f>IF(M838=M837,N837,N837+1)</f>
        <v>29</v>
      </c>
      <c r="O838" s="3" t="str">
        <f>VLOOKUP(M$2:M$65536,months,2)</f>
        <v>September</v>
      </c>
      <c r="P838" s="3" t="str">
        <f>VLOOKUP(M$2:M$65536,months,3)</f>
        <v>Sep</v>
      </c>
      <c r="Q838" s="2">
        <f>IF(M$2:M$65536&lt;4,1,IF(M$2:M$65536&lt;7,2,IF(M$2:M$65536&lt;10,3,4)))</f>
        <v>3</v>
      </c>
      <c r="R838" s="2">
        <f>YEAR($B838)</f>
        <v>2007</v>
      </c>
      <c r="S838" s="2">
        <f>R838*100+M$2:M$65536</f>
        <v>200709</v>
      </c>
      <c r="T838" s="2">
        <f>IF(M$2:M$65536&lt;=6,M$2:M$65536+6,M$2:M$65536-6)</f>
        <v>3</v>
      </c>
      <c r="U838" s="2">
        <f>IF(M$2:M$65536&lt;4,3,IF(M$2:M$65536&lt;7,4,IF(M$2:M$65536&lt;10,1,2)))</f>
        <v>1</v>
      </c>
      <c r="V838" s="2">
        <f>IF(M$2:M$65536 &lt;= 6, R$2:R$2192, R$2:R$65536+1)</f>
        <v>2008</v>
      </c>
      <c r="W838" s="2" t="str">
        <f>IF(MONTH($B838+1)&lt;&gt;M838,"Month End","Not Month End")</f>
        <v>Not Month End</v>
      </c>
      <c r="X838" s="3">
        <f>DATE(R838-1,M838,D838)</f>
        <v>38967</v>
      </c>
      <c r="Z8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values(20070907, '2007-9-7',5, 7, 837, 'Friday', 'Fri', 'Weekday', 36, 121, '2007-9-3', 20070903, 9, 29, 'September', 'Sep', 3, 2007, 200709, 3, 1, 2008, 'Not Month End', '2006-9-7')</v>
      </c>
    </row>
    <row r="839" spans="1:26" x14ac:dyDescent="0.25">
      <c r="A839" s="2">
        <f>YEAR(B839)*10000+MONTH(B839)*100+DAY(B839)</f>
        <v>20070908</v>
      </c>
      <c r="B839" s="3">
        <f>B838+1</f>
        <v>39333</v>
      </c>
      <c r="C839" s="2">
        <f>WEEKDAY(B839,2)</f>
        <v>6</v>
      </c>
      <c r="D839" s="2">
        <f>DAY(B839)</f>
        <v>8</v>
      </c>
      <c r="E839" s="2">
        <f>IF(ISNUMBER(E838),E838+1,1)</f>
        <v>838</v>
      </c>
      <c r="F839" s="3" t="str">
        <f>VLOOKUP(C839,weekdays,2)</f>
        <v>Saturday</v>
      </c>
      <c r="G839" s="3" t="str">
        <f>VLOOKUP(C839,weekdays,3)</f>
        <v>Sat</v>
      </c>
      <c r="H839" s="2" t="str">
        <f>IF(C839&lt;=5,"Weekday","Weekend")</f>
        <v>Weekend</v>
      </c>
      <c r="I839" s="2">
        <f>WEEKNUM(B839,2)</f>
        <v>36</v>
      </c>
      <c r="J839" s="2">
        <f>IF(I839=I838,J838,J838+1)</f>
        <v>121</v>
      </c>
      <c r="K839" s="3">
        <f>B839+1-C839</f>
        <v>39328</v>
      </c>
      <c r="L839" s="2">
        <f>YEAR(K839)*10000+MONTH(K839)*100+DAY(K839)</f>
        <v>20070903</v>
      </c>
      <c r="M839" s="2">
        <f>MONTH(B839)</f>
        <v>9</v>
      </c>
      <c r="N839" s="2">
        <f>IF(M839=M838,N838,N838+1)</f>
        <v>29</v>
      </c>
      <c r="O839" s="3" t="str">
        <f>VLOOKUP(M$2:M$65536,months,2)</f>
        <v>September</v>
      </c>
      <c r="P839" s="3" t="str">
        <f>VLOOKUP(M$2:M$65536,months,3)</f>
        <v>Sep</v>
      </c>
      <c r="Q839" s="2">
        <f>IF(M$2:M$65536&lt;4,1,IF(M$2:M$65536&lt;7,2,IF(M$2:M$65536&lt;10,3,4)))</f>
        <v>3</v>
      </c>
      <c r="R839" s="2">
        <f>YEAR($B839)</f>
        <v>2007</v>
      </c>
      <c r="S839" s="2">
        <f>R839*100+M$2:M$65536</f>
        <v>200709</v>
      </c>
      <c r="T839" s="2">
        <f>IF(M$2:M$65536&lt;=6,M$2:M$65536+6,M$2:M$65536-6)</f>
        <v>3</v>
      </c>
      <c r="U839" s="2">
        <f>IF(M$2:M$65536&lt;4,3,IF(M$2:M$65536&lt;7,4,IF(M$2:M$65536&lt;10,1,2)))</f>
        <v>1</v>
      </c>
      <c r="V839" s="2">
        <f>IF(M$2:M$65536 &lt;= 6, R$2:R$2192, R$2:R$65536+1)</f>
        <v>2008</v>
      </c>
      <c r="W839" s="2" t="str">
        <f>IF(MONTH($B839+1)&lt;&gt;M839,"Month End","Not Month End")</f>
        <v>Not Month End</v>
      </c>
      <c r="X839" s="3">
        <f>DATE(R839-1,M839,D839)</f>
        <v>38968</v>
      </c>
      <c r="Z8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values(20070908, '2007-9-8',6, 8, 838, 'Saturday', 'Sat', 'Weekend', 36, 121, '2007-9-3', 20070903, 9, 29, 'September', 'Sep', 3, 2007, 200709, 3, 1, 2008, 'Not Month End', '2006-9-8')</v>
      </c>
    </row>
    <row r="840" spans="1:26" x14ac:dyDescent="0.25">
      <c r="A840" s="2">
        <f>YEAR(B840)*10000+MONTH(B840)*100+DAY(B840)</f>
        <v>20070909</v>
      </c>
      <c r="B840" s="3">
        <f>B839+1</f>
        <v>39334</v>
      </c>
      <c r="C840" s="2">
        <f>WEEKDAY(B840,2)</f>
        <v>7</v>
      </c>
      <c r="D840" s="2">
        <f>DAY(B840)</f>
        <v>9</v>
      </c>
      <c r="E840" s="2">
        <f>IF(ISNUMBER(E839),E839+1,1)</f>
        <v>839</v>
      </c>
      <c r="F840" s="3" t="str">
        <f>VLOOKUP(C840,weekdays,2)</f>
        <v>Sunday</v>
      </c>
      <c r="G840" s="3" t="str">
        <f>VLOOKUP(C840,weekdays,3)</f>
        <v>Sun</v>
      </c>
      <c r="H840" s="2" t="str">
        <f>IF(C840&lt;=5,"Weekday","Weekend")</f>
        <v>Weekend</v>
      </c>
      <c r="I840" s="2">
        <f>WEEKNUM(B840,2)</f>
        <v>36</v>
      </c>
      <c r="J840" s="2">
        <f>IF(I840=I839,J839,J839+1)</f>
        <v>121</v>
      </c>
      <c r="K840" s="3">
        <f>B840+1-C840</f>
        <v>39328</v>
      </c>
      <c r="L840" s="2">
        <f>YEAR(K840)*10000+MONTH(K840)*100+DAY(K840)</f>
        <v>20070903</v>
      </c>
      <c r="M840" s="2">
        <f>MONTH(B840)</f>
        <v>9</v>
      </c>
      <c r="N840" s="2">
        <f>IF(M840=M839,N839,N839+1)</f>
        <v>29</v>
      </c>
      <c r="O840" s="3" t="str">
        <f>VLOOKUP(M$2:M$65536,months,2)</f>
        <v>September</v>
      </c>
      <c r="P840" s="3" t="str">
        <f>VLOOKUP(M$2:M$65536,months,3)</f>
        <v>Sep</v>
      </c>
      <c r="Q840" s="2">
        <f>IF(M$2:M$65536&lt;4,1,IF(M$2:M$65536&lt;7,2,IF(M$2:M$65536&lt;10,3,4)))</f>
        <v>3</v>
      </c>
      <c r="R840" s="2">
        <f>YEAR($B840)</f>
        <v>2007</v>
      </c>
      <c r="S840" s="2">
        <f>R840*100+M$2:M$65536</f>
        <v>200709</v>
      </c>
      <c r="T840" s="2">
        <f>IF(M$2:M$65536&lt;=6,M$2:M$65536+6,M$2:M$65536-6)</f>
        <v>3</v>
      </c>
      <c r="U840" s="2">
        <f>IF(M$2:M$65536&lt;4,3,IF(M$2:M$65536&lt;7,4,IF(M$2:M$65536&lt;10,1,2)))</f>
        <v>1</v>
      </c>
      <c r="V840" s="2">
        <f>IF(M$2:M$65536 &lt;= 6, R$2:R$2192, R$2:R$65536+1)</f>
        <v>2008</v>
      </c>
      <c r="W840" s="2" t="str">
        <f>IF(MONTH($B840+1)&lt;&gt;M840,"Month End","Not Month End")</f>
        <v>Not Month End</v>
      </c>
      <c r="X840" s="3">
        <f>DATE(R840-1,M840,D840)</f>
        <v>38969</v>
      </c>
      <c r="Z8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values(20070909, '2007-9-9',7, 9, 839, 'Sunday', 'Sun', 'Weekend', 36, 121, '2007-9-3', 20070903, 9, 29, 'September', 'Sep', 3, 2007, 200709, 3, 1, 2008, 'Not Month End', '2006-9-9')</v>
      </c>
    </row>
    <row r="841" spans="1:26" x14ac:dyDescent="0.25">
      <c r="A841" s="2">
        <f>YEAR(B841)*10000+MONTH(B841)*100+DAY(B841)</f>
        <v>20070910</v>
      </c>
      <c r="B841" s="3">
        <f>B840+1</f>
        <v>39335</v>
      </c>
      <c r="C841" s="2">
        <f>WEEKDAY(B841,2)</f>
        <v>1</v>
      </c>
      <c r="D841" s="2">
        <f>DAY(B841)</f>
        <v>10</v>
      </c>
      <c r="E841" s="2">
        <f>IF(ISNUMBER(E840),E840+1,1)</f>
        <v>840</v>
      </c>
      <c r="F841" s="3" t="str">
        <f>VLOOKUP(C841,weekdays,2)</f>
        <v>Monday</v>
      </c>
      <c r="G841" s="3" t="str">
        <f>VLOOKUP(C841,weekdays,3)</f>
        <v>Mon</v>
      </c>
      <c r="H841" s="2" t="str">
        <f>IF(C841&lt;=5,"Weekday","Weekend")</f>
        <v>Weekday</v>
      </c>
      <c r="I841" s="2">
        <f>WEEKNUM(B841,2)</f>
        <v>37</v>
      </c>
      <c r="J841" s="2">
        <f>IF(I841=I840,J840,J840+1)</f>
        <v>122</v>
      </c>
      <c r="K841" s="3">
        <f>B841+1-C841</f>
        <v>39335</v>
      </c>
      <c r="L841" s="2">
        <f>YEAR(K841)*10000+MONTH(K841)*100+DAY(K841)</f>
        <v>20070910</v>
      </c>
      <c r="M841" s="2">
        <f>MONTH(B841)</f>
        <v>9</v>
      </c>
      <c r="N841" s="2">
        <f>IF(M841=M840,N840,N840+1)</f>
        <v>29</v>
      </c>
      <c r="O841" s="3" t="str">
        <f>VLOOKUP(M$2:M$65536,months,2)</f>
        <v>September</v>
      </c>
      <c r="P841" s="3" t="str">
        <f>VLOOKUP(M$2:M$65536,months,3)</f>
        <v>Sep</v>
      </c>
      <c r="Q841" s="2">
        <f>IF(M$2:M$65536&lt;4,1,IF(M$2:M$65536&lt;7,2,IF(M$2:M$65536&lt;10,3,4)))</f>
        <v>3</v>
      </c>
      <c r="R841" s="2">
        <f>YEAR($B841)</f>
        <v>2007</v>
      </c>
      <c r="S841" s="2">
        <f>R841*100+M$2:M$65536</f>
        <v>200709</v>
      </c>
      <c r="T841" s="2">
        <f>IF(M$2:M$65536&lt;=6,M$2:M$65536+6,M$2:M$65536-6)</f>
        <v>3</v>
      </c>
      <c r="U841" s="2">
        <f>IF(M$2:M$65536&lt;4,3,IF(M$2:M$65536&lt;7,4,IF(M$2:M$65536&lt;10,1,2)))</f>
        <v>1</v>
      </c>
      <c r="V841" s="2">
        <f>IF(M$2:M$65536 &lt;= 6, R$2:R$2192, R$2:R$65536+1)</f>
        <v>2008</v>
      </c>
      <c r="W841" s="2" t="str">
        <f>IF(MONTH($B841+1)&lt;&gt;M841,"Month End","Not Month End")</f>
        <v>Not Month End</v>
      </c>
      <c r="X841" s="3">
        <f>DATE(R841-1,M841,D841)</f>
        <v>38970</v>
      </c>
      <c r="Z8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values(20070910, '2007-9-10',1, 10, 840, 'Monday', 'Mon', 'Weekday', 37, 122, '2007-9-10', 20070910, 9, 29, 'September', 'Sep', 3, 2007, 200709, 3, 1, 2008, 'Not Month End', '2006-9-10')</v>
      </c>
    </row>
    <row r="842" spans="1:26" x14ac:dyDescent="0.25">
      <c r="A842" s="2">
        <f>YEAR(B842)*10000+MONTH(B842)*100+DAY(B842)</f>
        <v>20070911</v>
      </c>
      <c r="B842" s="3">
        <f>B841+1</f>
        <v>39336</v>
      </c>
      <c r="C842" s="2">
        <f>WEEKDAY(B842,2)</f>
        <v>2</v>
      </c>
      <c r="D842" s="2">
        <f>DAY(B842)</f>
        <v>11</v>
      </c>
      <c r="E842" s="2">
        <f>IF(ISNUMBER(E841),E841+1,1)</f>
        <v>841</v>
      </c>
      <c r="F842" s="3" t="str">
        <f>VLOOKUP(C842,weekdays,2)</f>
        <v>Tuesday</v>
      </c>
      <c r="G842" s="3" t="str">
        <f>VLOOKUP(C842,weekdays,3)</f>
        <v>Tue</v>
      </c>
      <c r="H842" s="2" t="str">
        <f>IF(C842&lt;=5,"Weekday","Weekend")</f>
        <v>Weekday</v>
      </c>
      <c r="I842" s="2">
        <f>WEEKNUM(B842,2)</f>
        <v>37</v>
      </c>
      <c r="J842" s="2">
        <f>IF(I842=I841,J841,J841+1)</f>
        <v>122</v>
      </c>
      <c r="K842" s="3">
        <f>B842+1-C842</f>
        <v>39335</v>
      </c>
      <c r="L842" s="2">
        <f>YEAR(K842)*10000+MONTH(K842)*100+DAY(K842)</f>
        <v>20070910</v>
      </c>
      <c r="M842" s="2">
        <f>MONTH(B842)</f>
        <v>9</v>
      </c>
      <c r="N842" s="2">
        <f>IF(M842=M841,N841,N841+1)</f>
        <v>29</v>
      </c>
      <c r="O842" s="3" t="str">
        <f>VLOOKUP(M$2:M$65536,months,2)</f>
        <v>September</v>
      </c>
      <c r="P842" s="3" t="str">
        <f>VLOOKUP(M$2:M$65536,months,3)</f>
        <v>Sep</v>
      </c>
      <c r="Q842" s="2">
        <f>IF(M$2:M$65536&lt;4,1,IF(M$2:M$65536&lt;7,2,IF(M$2:M$65536&lt;10,3,4)))</f>
        <v>3</v>
      </c>
      <c r="R842" s="2">
        <f>YEAR($B842)</f>
        <v>2007</v>
      </c>
      <c r="S842" s="2">
        <f>R842*100+M$2:M$65536</f>
        <v>200709</v>
      </c>
      <c r="T842" s="2">
        <f>IF(M$2:M$65536&lt;=6,M$2:M$65536+6,M$2:M$65536-6)</f>
        <v>3</v>
      </c>
      <c r="U842" s="2">
        <f>IF(M$2:M$65536&lt;4,3,IF(M$2:M$65536&lt;7,4,IF(M$2:M$65536&lt;10,1,2)))</f>
        <v>1</v>
      </c>
      <c r="V842" s="2">
        <f>IF(M$2:M$65536 &lt;= 6, R$2:R$2192, R$2:R$65536+1)</f>
        <v>2008</v>
      </c>
      <c r="W842" s="2" t="str">
        <f>IF(MONTH($B842+1)&lt;&gt;M842,"Month End","Not Month End")</f>
        <v>Not Month End</v>
      </c>
      <c r="X842" s="3">
        <f>DATE(R842-1,M842,D842)</f>
        <v>38971</v>
      </c>
      <c r="Z8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values(20070911, '2007-9-11',2, 11, 841, 'Tuesday', 'Tue', 'Weekday', 37, 122, '2007-9-10', 20070910, 9, 29, 'September', 'Sep', 3, 2007, 200709, 3, 1, 2008, 'Not Month End', '2006-9-11')</v>
      </c>
    </row>
    <row r="843" spans="1:26" x14ac:dyDescent="0.25">
      <c r="A843" s="2">
        <f>YEAR(B843)*10000+MONTH(B843)*100+DAY(B843)</f>
        <v>20070912</v>
      </c>
      <c r="B843" s="3">
        <f>B842+1</f>
        <v>39337</v>
      </c>
      <c r="C843" s="2">
        <f>WEEKDAY(B843,2)</f>
        <v>3</v>
      </c>
      <c r="D843" s="2">
        <f>DAY(B843)</f>
        <v>12</v>
      </c>
      <c r="E843" s="2">
        <f>IF(ISNUMBER(E842),E842+1,1)</f>
        <v>842</v>
      </c>
      <c r="F843" s="3" t="str">
        <f>VLOOKUP(C843,weekdays,2)</f>
        <v>Wednesday</v>
      </c>
      <c r="G843" s="3" t="str">
        <f>VLOOKUP(C843,weekdays,3)</f>
        <v>Wed</v>
      </c>
      <c r="H843" s="2" t="str">
        <f>IF(C843&lt;=5,"Weekday","Weekend")</f>
        <v>Weekday</v>
      </c>
      <c r="I843" s="2">
        <f>WEEKNUM(B843,2)</f>
        <v>37</v>
      </c>
      <c r="J843" s="2">
        <f>IF(I843=I842,J842,J842+1)</f>
        <v>122</v>
      </c>
      <c r="K843" s="3">
        <f>B843+1-C843</f>
        <v>39335</v>
      </c>
      <c r="L843" s="2">
        <f>YEAR(K843)*10000+MONTH(K843)*100+DAY(K843)</f>
        <v>20070910</v>
      </c>
      <c r="M843" s="2">
        <f>MONTH(B843)</f>
        <v>9</v>
      </c>
      <c r="N843" s="2">
        <f>IF(M843=M842,N842,N842+1)</f>
        <v>29</v>
      </c>
      <c r="O843" s="3" t="str">
        <f>VLOOKUP(M$2:M$65536,months,2)</f>
        <v>September</v>
      </c>
      <c r="P843" s="3" t="str">
        <f>VLOOKUP(M$2:M$65536,months,3)</f>
        <v>Sep</v>
      </c>
      <c r="Q843" s="2">
        <f>IF(M$2:M$65536&lt;4,1,IF(M$2:M$65536&lt;7,2,IF(M$2:M$65536&lt;10,3,4)))</f>
        <v>3</v>
      </c>
      <c r="R843" s="2">
        <f>YEAR($B843)</f>
        <v>2007</v>
      </c>
      <c r="S843" s="2">
        <f>R843*100+M$2:M$65536</f>
        <v>200709</v>
      </c>
      <c r="T843" s="2">
        <f>IF(M$2:M$65536&lt;=6,M$2:M$65536+6,M$2:M$65536-6)</f>
        <v>3</v>
      </c>
      <c r="U843" s="2">
        <f>IF(M$2:M$65536&lt;4,3,IF(M$2:M$65536&lt;7,4,IF(M$2:M$65536&lt;10,1,2)))</f>
        <v>1</v>
      </c>
      <c r="V843" s="2">
        <f>IF(M$2:M$65536 &lt;= 6, R$2:R$2192, R$2:R$65536+1)</f>
        <v>2008</v>
      </c>
      <c r="W843" s="2" t="str">
        <f>IF(MONTH($B843+1)&lt;&gt;M843,"Month End","Not Month End")</f>
        <v>Not Month End</v>
      </c>
      <c r="X843" s="3">
        <f>DATE(R843-1,M843,D843)</f>
        <v>38972</v>
      </c>
      <c r="Z8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values(20070912, '2007-9-12',3, 12, 842, 'Wednesday', 'Wed', 'Weekday', 37, 122, '2007-9-10', 20070910, 9, 29, 'September', 'Sep', 3, 2007, 200709, 3, 1, 2008, 'Not Month End', '2006-9-12')</v>
      </c>
    </row>
    <row r="844" spans="1:26" x14ac:dyDescent="0.25">
      <c r="A844" s="2">
        <f>YEAR(B844)*10000+MONTH(B844)*100+DAY(B844)</f>
        <v>20070913</v>
      </c>
      <c r="B844" s="3">
        <f>B843+1</f>
        <v>39338</v>
      </c>
      <c r="C844" s="2">
        <f>WEEKDAY(B844,2)</f>
        <v>4</v>
      </c>
      <c r="D844" s="2">
        <f>DAY(B844)</f>
        <v>13</v>
      </c>
      <c r="E844" s="2">
        <f>IF(ISNUMBER(E843),E843+1,1)</f>
        <v>843</v>
      </c>
      <c r="F844" s="3" t="str">
        <f>VLOOKUP(C844,weekdays,2)</f>
        <v>Thursday</v>
      </c>
      <c r="G844" s="3" t="str">
        <f>VLOOKUP(C844,weekdays,3)</f>
        <v>Thu</v>
      </c>
      <c r="H844" s="2" t="str">
        <f>IF(C844&lt;=5,"Weekday","Weekend")</f>
        <v>Weekday</v>
      </c>
      <c r="I844" s="2">
        <f>WEEKNUM(B844,2)</f>
        <v>37</v>
      </c>
      <c r="J844" s="2">
        <f>IF(I844=I843,J843,J843+1)</f>
        <v>122</v>
      </c>
      <c r="K844" s="3">
        <f>B844+1-C844</f>
        <v>39335</v>
      </c>
      <c r="L844" s="2">
        <f>YEAR(K844)*10000+MONTH(K844)*100+DAY(K844)</f>
        <v>20070910</v>
      </c>
      <c r="M844" s="2">
        <f>MONTH(B844)</f>
        <v>9</v>
      </c>
      <c r="N844" s="2">
        <f>IF(M844=M843,N843,N843+1)</f>
        <v>29</v>
      </c>
      <c r="O844" s="3" t="str">
        <f>VLOOKUP(M$2:M$65536,months,2)</f>
        <v>September</v>
      </c>
      <c r="P844" s="3" t="str">
        <f>VLOOKUP(M$2:M$65536,months,3)</f>
        <v>Sep</v>
      </c>
      <c r="Q844" s="2">
        <f>IF(M$2:M$65536&lt;4,1,IF(M$2:M$65536&lt;7,2,IF(M$2:M$65536&lt;10,3,4)))</f>
        <v>3</v>
      </c>
      <c r="R844" s="2">
        <f>YEAR($B844)</f>
        <v>2007</v>
      </c>
      <c r="S844" s="2">
        <f>R844*100+M$2:M$65536</f>
        <v>200709</v>
      </c>
      <c r="T844" s="2">
        <f>IF(M$2:M$65536&lt;=6,M$2:M$65536+6,M$2:M$65536-6)</f>
        <v>3</v>
      </c>
      <c r="U844" s="2">
        <f>IF(M$2:M$65536&lt;4,3,IF(M$2:M$65536&lt;7,4,IF(M$2:M$65536&lt;10,1,2)))</f>
        <v>1</v>
      </c>
      <c r="V844" s="2">
        <f>IF(M$2:M$65536 &lt;= 6, R$2:R$2192, R$2:R$65536+1)</f>
        <v>2008</v>
      </c>
      <c r="W844" s="2" t="str">
        <f>IF(MONTH($B844+1)&lt;&gt;M844,"Month End","Not Month End")</f>
        <v>Not Month End</v>
      </c>
      <c r="X844" s="3">
        <f>DATE(R844-1,M844,D844)</f>
        <v>38973</v>
      </c>
      <c r="Z8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values(20070913, '2007-9-13',4, 13, 843, 'Thursday', 'Thu', 'Weekday', 37, 122, '2007-9-10', 20070910, 9, 29, 'September', 'Sep', 3, 2007, 200709, 3, 1, 2008, 'Not Month End', '2006-9-13')</v>
      </c>
    </row>
    <row r="845" spans="1:26" x14ac:dyDescent="0.25">
      <c r="A845" s="2">
        <f>YEAR(B845)*10000+MONTH(B845)*100+DAY(B845)</f>
        <v>20070914</v>
      </c>
      <c r="B845" s="3">
        <f>B844+1</f>
        <v>39339</v>
      </c>
      <c r="C845" s="2">
        <f>WEEKDAY(B845,2)</f>
        <v>5</v>
      </c>
      <c r="D845" s="2">
        <f>DAY(B845)</f>
        <v>14</v>
      </c>
      <c r="E845" s="2">
        <f>IF(ISNUMBER(E844),E844+1,1)</f>
        <v>844</v>
      </c>
      <c r="F845" s="3" t="str">
        <f>VLOOKUP(C845,weekdays,2)</f>
        <v>Friday</v>
      </c>
      <c r="G845" s="3" t="str">
        <f>VLOOKUP(C845,weekdays,3)</f>
        <v>Fri</v>
      </c>
      <c r="H845" s="2" t="str">
        <f>IF(C845&lt;=5,"Weekday","Weekend")</f>
        <v>Weekday</v>
      </c>
      <c r="I845" s="2">
        <f>WEEKNUM(B845,2)</f>
        <v>37</v>
      </c>
      <c r="J845" s="2">
        <f>IF(I845=I844,J844,J844+1)</f>
        <v>122</v>
      </c>
      <c r="K845" s="3">
        <f>B845+1-C845</f>
        <v>39335</v>
      </c>
      <c r="L845" s="2">
        <f>YEAR(K845)*10000+MONTH(K845)*100+DAY(K845)</f>
        <v>20070910</v>
      </c>
      <c r="M845" s="2">
        <f>MONTH(B845)</f>
        <v>9</v>
      </c>
      <c r="N845" s="2">
        <f>IF(M845=M844,N844,N844+1)</f>
        <v>29</v>
      </c>
      <c r="O845" s="3" t="str">
        <f>VLOOKUP(M$2:M$65536,months,2)</f>
        <v>September</v>
      </c>
      <c r="P845" s="3" t="str">
        <f>VLOOKUP(M$2:M$65536,months,3)</f>
        <v>Sep</v>
      </c>
      <c r="Q845" s="2">
        <f>IF(M$2:M$65536&lt;4,1,IF(M$2:M$65536&lt;7,2,IF(M$2:M$65536&lt;10,3,4)))</f>
        <v>3</v>
      </c>
      <c r="R845" s="2">
        <f>YEAR($B845)</f>
        <v>2007</v>
      </c>
      <c r="S845" s="2">
        <f>R845*100+M$2:M$65536</f>
        <v>200709</v>
      </c>
      <c r="T845" s="2">
        <f>IF(M$2:M$65536&lt;=6,M$2:M$65536+6,M$2:M$65536-6)</f>
        <v>3</v>
      </c>
      <c r="U845" s="2">
        <f>IF(M$2:M$65536&lt;4,3,IF(M$2:M$65536&lt;7,4,IF(M$2:M$65536&lt;10,1,2)))</f>
        <v>1</v>
      </c>
      <c r="V845" s="2">
        <f>IF(M$2:M$65536 &lt;= 6, R$2:R$2192, R$2:R$65536+1)</f>
        <v>2008</v>
      </c>
      <c r="W845" s="2" t="str">
        <f>IF(MONTH($B845+1)&lt;&gt;M845,"Month End","Not Month End")</f>
        <v>Not Month End</v>
      </c>
      <c r="X845" s="3">
        <f>DATE(R845-1,M845,D845)</f>
        <v>38974</v>
      </c>
      <c r="Z8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values(20070914, '2007-9-14',5, 14, 844, 'Friday', 'Fri', 'Weekday', 37, 122, '2007-9-10', 20070910, 9, 29, 'September', 'Sep', 3, 2007, 200709, 3, 1, 2008, 'Not Month End', '2006-9-14')</v>
      </c>
    </row>
    <row r="846" spans="1:26" x14ac:dyDescent="0.25">
      <c r="A846" s="2">
        <f>YEAR(B846)*10000+MONTH(B846)*100+DAY(B846)</f>
        <v>20070915</v>
      </c>
      <c r="B846" s="3">
        <f>B845+1</f>
        <v>39340</v>
      </c>
      <c r="C846" s="2">
        <f>WEEKDAY(B846,2)</f>
        <v>6</v>
      </c>
      <c r="D846" s="2">
        <f>DAY(B846)</f>
        <v>15</v>
      </c>
      <c r="E846" s="2">
        <f>IF(ISNUMBER(E845),E845+1,1)</f>
        <v>845</v>
      </c>
      <c r="F846" s="3" t="str">
        <f>VLOOKUP(C846,weekdays,2)</f>
        <v>Saturday</v>
      </c>
      <c r="G846" s="3" t="str">
        <f>VLOOKUP(C846,weekdays,3)</f>
        <v>Sat</v>
      </c>
      <c r="H846" s="2" t="str">
        <f>IF(C846&lt;=5,"Weekday","Weekend")</f>
        <v>Weekend</v>
      </c>
      <c r="I846" s="2">
        <f>WEEKNUM(B846,2)</f>
        <v>37</v>
      </c>
      <c r="J846" s="2">
        <f>IF(I846=I845,J845,J845+1)</f>
        <v>122</v>
      </c>
      <c r="K846" s="3">
        <f>B846+1-C846</f>
        <v>39335</v>
      </c>
      <c r="L846" s="2">
        <f>YEAR(K846)*10000+MONTH(K846)*100+DAY(K846)</f>
        <v>20070910</v>
      </c>
      <c r="M846" s="2">
        <f>MONTH(B846)</f>
        <v>9</v>
      </c>
      <c r="N846" s="2">
        <f>IF(M846=M845,N845,N845+1)</f>
        <v>29</v>
      </c>
      <c r="O846" s="3" t="str">
        <f>VLOOKUP(M$2:M$65536,months,2)</f>
        <v>September</v>
      </c>
      <c r="P846" s="3" t="str">
        <f>VLOOKUP(M$2:M$65536,months,3)</f>
        <v>Sep</v>
      </c>
      <c r="Q846" s="2">
        <f>IF(M$2:M$65536&lt;4,1,IF(M$2:M$65536&lt;7,2,IF(M$2:M$65536&lt;10,3,4)))</f>
        <v>3</v>
      </c>
      <c r="R846" s="2">
        <f>YEAR($B846)</f>
        <v>2007</v>
      </c>
      <c r="S846" s="2">
        <f>R846*100+M$2:M$65536</f>
        <v>200709</v>
      </c>
      <c r="T846" s="2">
        <f>IF(M$2:M$65536&lt;=6,M$2:M$65536+6,M$2:M$65536-6)</f>
        <v>3</v>
      </c>
      <c r="U846" s="2">
        <f>IF(M$2:M$65536&lt;4,3,IF(M$2:M$65536&lt;7,4,IF(M$2:M$65536&lt;10,1,2)))</f>
        <v>1</v>
      </c>
      <c r="V846" s="2">
        <f>IF(M$2:M$65536 &lt;= 6, R$2:R$2192, R$2:R$65536+1)</f>
        <v>2008</v>
      </c>
      <c r="W846" s="2" t="str">
        <f>IF(MONTH($B846+1)&lt;&gt;M846,"Month End","Not Month End")</f>
        <v>Not Month End</v>
      </c>
      <c r="X846" s="3">
        <f>DATE(R846-1,M846,D846)</f>
        <v>38975</v>
      </c>
      <c r="Z8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values(20070915, '2007-9-15',6, 15, 845, 'Saturday', 'Sat', 'Weekend', 37, 122, '2007-9-10', 20070910, 9, 29, 'September', 'Sep', 3, 2007, 200709, 3, 1, 2008, 'Not Month End', '2006-9-15')</v>
      </c>
    </row>
    <row r="847" spans="1:26" x14ac:dyDescent="0.25">
      <c r="A847" s="2">
        <f>YEAR(B847)*10000+MONTH(B847)*100+DAY(B847)</f>
        <v>20070916</v>
      </c>
      <c r="B847" s="3">
        <f>B846+1</f>
        <v>39341</v>
      </c>
      <c r="C847" s="2">
        <f>WEEKDAY(B847,2)</f>
        <v>7</v>
      </c>
      <c r="D847" s="2">
        <f>DAY(B847)</f>
        <v>16</v>
      </c>
      <c r="E847" s="2">
        <f>IF(ISNUMBER(E846),E846+1,1)</f>
        <v>846</v>
      </c>
      <c r="F847" s="3" t="str">
        <f>VLOOKUP(C847,weekdays,2)</f>
        <v>Sunday</v>
      </c>
      <c r="G847" s="3" t="str">
        <f>VLOOKUP(C847,weekdays,3)</f>
        <v>Sun</v>
      </c>
      <c r="H847" s="2" t="str">
        <f>IF(C847&lt;=5,"Weekday","Weekend")</f>
        <v>Weekend</v>
      </c>
      <c r="I847" s="2">
        <f>WEEKNUM(B847,2)</f>
        <v>37</v>
      </c>
      <c r="J847" s="2">
        <f>IF(I847=I846,J846,J846+1)</f>
        <v>122</v>
      </c>
      <c r="K847" s="3">
        <f>B847+1-C847</f>
        <v>39335</v>
      </c>
      <c r="L847" s="2">
        <f>YEAR(K847)*10000+MONTH(K847)*100+DAY(K847)</f>
        <v>20070910</v>
      </c>
      <c r="M847" s="2">
        <f>MONTH(B847)</f>
        <v>9</v>
      </c>
      <c r="N847" s="2">
        <f>IF(M847=M846,N846,N846+1)</f>
        <v>29</v>
      </c>
      <c r="O847" s="3" t="str">
        <f>VLOOKUP(M$2:M$65536,months,2)</f>
        <v>September</v>
      </c>
      <c r="P847" s="3" t="str">
        <f>VLOOKUP(M$2:M$65536,months,3)</f>
        <v>Sep</v>
      </c>
      <c r="Q847" s="2">
        <f>IF(M$2:M$65536&lt;4,1,IF(M$2:M$65536&lt;7,2,IF(M$2:M$65536&lt;10,3,4)))</f>
        <v>3</v>
      </c>
      <c r="R847" s="2">
        <f>YEAR($B847)</f>
        <v>2007</v>
      </c>
      <c r="S847" s="2">
        <f>R847*100+M$2:M$65536</f>
        <v>200709</v>
      </c>
      <c r="T847" s="2">
        <f>IF(M$2:M$65536&lt;=6,M$2:M$65536+6,M$2:M$65536-6)</f>
        <v>3</v>
      </c>
      <c r="U847" s="2">
        <f>IF(M$2:M$65536&lt;4,3,IF(M$2:M$65536&lt;7,4,IF(M$2:M$65536&lt;10,1,2)))</f>
        <v>1</v>
      </c>
      <c r="V847" s="2">
        <f>IF(M$2:M$65536 &lt;= 6, R$2:R$2192, R$2:R$65536+1)</f>
        <v>2008</v>
      </c>
      <c r="W847" s="2" t="str">
        <f>IF(MONTH($B847+1)&lt;&gt;M847,"Month End","Not Month End")</f>
        <v>Not Month End</v>
      </c>
      <c r="X847" s="3">
        <f>DATE(R847-1,M847,D847)</f>
        <v>38976</v>
      </c>
      <c r="Z8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values(20070916, '2007-9-16',7, 16, 846, 'Sunday', 'Sun', 'Weekend', 37, 122, '2007-9-10', 20070910, 9, 29, 'September', 'Sep', 3, 2007, 200709, 3, 1, 2008, 'Not Month End', '2006-9-16')</v>
      </c>
    </row>
    <row r="848" spans="1:26" x14ac:dyDescent="0.25">
      <c r="A848" s="2">
        <f>YEAR(B848)*10000+MONTH(B848)*100+DAY(B848)</f>
        <v>20070917</v>
      </c>
      <c r="B848" s="3">
        <f>B847+1</f>
        <v>39342</v>
      </c>
      <c r="C848" s="2">
        <f>WEEKDAY(B848,2)</f>
        <v>1</v>
      </c>
      <c r="D848" s="2">
        <f>DAY(B848)</f>
        <v>17</v>
      </c>
      <c r="E848" s="2">
        <f>IF(ISNUMBER(E847),E847+1,1)</f>
        <v>847</v>
      </c>
      <c r="F848" s="3" t="str">
        <f>VLOOKUP(C848,weekdays,2)</f>
        <v>Monday</v>
      </c>
      <c r="G848" s="3" t="str">
        <f>VLOOKUP(C848,weekdays,3)</f>
        <v>Mon</v>
      </c>
      <c r="H848" s="2" t="str">
        <f>IF(C848&lt;=5,"Weekday","Weekend")</f>
        <v>Weekday</v>
      </c>
      <c r="I848" s="2">
        <f>WEEKNUM(B848,2)</f>
        <v>38</v>
      </c>
      <c r="J848" s="2">
        <f>IF(I848=I847,J847,J847+1)</f>
        <v>123</v>
      </c>
      <c r="K848" s="3">
        <f>B848+1-C848</f>
        <v>39342</v>
      </c>
      <c r="L848" s="2">
        <f>YEAR(K848)*10000+MONTH(K848)*100+DAY(K848)</f>
        <v>20070917</v>
      </c>
      <c r="M848" s="2">
        <f>MONTH(B848)</f>
        <v>9</v>
      </c>
      <c r="N848" s="2">
        <f>IF(M848=M847,N847,N847+1)</f>
        <v>29</v>
      </c>
      <c r="O848" s="3" t="str">
        <f>VLOOKUP(M$2:M$65536,months,2)</f>
        <v>September</v>
      </c>
      <c r="P848" s="3" t="str">
        <f>VLOOKUP(M$2:M$65536,months,3)</f>
        <v>Sep</v>
      </c>
      <c r="Q848" s="2">
        <f>IF(M$2:M$65536&lt;4,1,IF(M$2:M$65536&lt;7,2,IF(M$2:M$65536&lt;10,3,4)))</f>
        <v>3</v>
      </c>
      <c r="R848" s="2">
        <f>YEAR($B848)</f>
        <v>2007</v>
      </c>
      <c r="S848" s="2">
        <f>R848*100+M$2:M$65536</f>
        <v>200709</v>
      </c>
      <c r="T848" s="2">
        <f>IF(M$2:M$65536&lt;=6,M$2:M$65536+6,M$2:M$65536-6)</f>
        <v>3</v>
      </c>
      <c r="U848" s="2">
        <f>IF(M$2:M$65536&lt;4,3,IF(M$2:M$65536&lt;7,4,IF(M$2:M$65536&lt;10,1,2)))</f>
        <v>1</v>
      </c>
      <c r="V848" s="2">
        <f>IF(M$2:M$65536 &lt;= 6, R$2:R$2192, R$2:R$65536+1)</f>
        <v>2008</v>
      </c>
      <c r="W848" s="2" t="str">
        <f>IF(MONTH($B848+1)&lt;&gt;M848,"Month End","Not Month End")</f>
        <v>Not Month End</v>
      </c>
      <c r="X848" s="3">
        <f>DATE(R848-1,M848,D848)</f>
        <v>38977</v>
      </c>
      <c r="Z8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values(20070917, '2007-9-17',1, 17, 847, 'Monday', 'Mon', 'Weekday', 38, 123, '2007-9-17', 20070917, 9, 29, 'September', 'Sep', 3, 2007, 200709, 3, 1, 2008, 'Not Month End', '2006-9-17')</v>
      </c>
    </row>
    <row r="849" spans="1:26" x14ac:dyDescent="0.25">
      <c r="A849" s="2">
        <f>YEAR(B849)*10000+MONTH(B849)*100+DAY(B849)</f>
        <v>20070918</v>
      </c>
      <c r="B849" s="3">
        <f>B848+1</f>
        <v>39343</v>
      </c>
      <c r="C849" s="2">
        <f>WEEKDAY(B849,2)</f>
        <v>2</v>
      </c>
      <c r="D849" s="2">
        <f>DAY(B849)</f>
        <v>18</v>
      </c>
      <c r="E849" s="2">
        <f>IF(ISNUMBER(E848),E848+1,1)</f>
        <v>848</v>
      </c>
      <c r="F849" s="3" t="str">
        <f>VLOOKUP(C849,weekdays,2)</f>
        <v>Tuesday</v>
      </c>
      <c r="G849" s="3" t="str">
        <f>VLOOKUP(C849,weekdays,3)</f>
        <v>Tue</v>
      </c>
      <c r="H849" s="2" t="str">
        <f>IF(C849&lt;=5,"Weekday","Weekend")</f>
        <v>Weekday</v>
      </c>
      <c r="I849" s="2">
        <f>WEEKNUM(B849,2)</f>
        <v>38</v>
      </c>
      <c r="J849" s="2">
        <f>IF(I849=I848,J848,J848+1)</f>
        <v>123</v>
      </c>
      <c r="K849" s="3">
        <f>B849+1-C849</f>
        <v>39342</v>
      </c>
      <c r="L849" s="2">
        <f>YEAR(K849)*10000+MONTH(K849)*100+DAY(K849)</f>
        <v>20070917</v>
      </c>
      <c r="M849" s="2">
        <f>MONTH(B849)</f>
        <v>9</v>
      </c>
      <c r="N849" s="2">
        <f>IF(M849=M848,N848,N848+1)</f>
        <v>29</v>
      </c>
      <c r="O849" s="3" t="str">
        <f>VLOOKUP(M$2:M$65536,months,2)</f>
        <v>September</v>
      </c>
      <c r="P849" s="3" t="str">
        <f>VLOOKUP(M$2:M$65536,months,3)</f>
        <v>Sep</v>
      </c>
      <c r="Q849" s="2">
        <f>IF(M$2:M$65536&lt;4,1,IF(M$2:M$65536&lt;7,2,IF(M$2:M$65536&lt;10,3,4)))</f>
        <v>3</v>
      </c>
      <c r="R849" s="2">
        <f>YEAR($B849)</f>
        <v>2007</v>
      </c>
      <c r="S849" s="2">
        <f>R849*100+M$2:M$65536</f>
        <v>200709</v>
      </c>
      <c r="T849" s="2">
        <f>IF(M$2:M$65536&lt;=6,M$2:M$65536+6,M$2:M$65536-6)</f>
        <v>3</v>
      </c>
      <c r="U849" s="2">
        <f>IF(M$2:M$65536&lt;4,3,IF(M$2:M$65536&lt;7,4,IF(M$2:M$65536&lt;10,1,2)))</f>
        <v>1</v>
      </c>
      <c r="V849" s="2">
        <f>IF(M$2:M$65536 &lt;= 6, R$2:R$2192, R$2:R$65536+1)</f>
        <v>2008</v>
      </c>
      <c r="W849" s="2" t="str">
        <f>IF(MONTH($B849+1)&lt;&gt;M849,"Month End","Not Month End")</f>
        <v>Not Month End</v>
      </c>
      <c r="X849" s="3">
        <f>DATE(R849-1,M849,D849)</f>
        <v>38978</v>
      </c>
      <c r="Z8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values(20070918, '2007-9-18',2, 18, 848, 'Tuesday', 'Tue', 'Weekday', 38, 123, '2007-9-17', 20070917, 9, 29, 'September', 'Sep', 3, 2007, 200709, 3, 1, 2008, 'Not Month End', '2006-9-18')</v>
      </c>
    </row>
    <row r="850" spans="1:26" x14ac:dyDescent="0.25">
      <c r="A850" s="2">
        <f>YEAR(B850)*10000+MONTH(B850)*100+DAY(B850)</f>
        <v>20070919</v>
      </c>
      <c r="B850" s="3">
        <f>B849+1</f>
        <v>39344</v>
      </c>
      <c r="C850" s="2">
        <f>WEEKDAY(B850,2)</f>
        <v>3</v>
      </c>
      <c r="D850" s="2">
        <f>DAY(B850)</f>
        <v>19</v>
      </c>
      <c r="E850" s="2">
        <f>IF(ISNUMBER(E849),E849+1,1)</f>
        <v>849</v>
      </c>
      <c r="F850" s="3" t="str">
        <f>VLOOKUP(C850,weekdays,2)</f>
        <v>Wednesday</v>
      </c>
      <c r="G850" s="3" t="str">
        <f>VLOOKUP(C850,weekdays,3)</f>
        <v>Wed</v>
      </c>
      <c r="H850" s="2" t="str">
        <f>IF(C850&lt;=5,"Weekday","Weekend")</f>
        <v>Weekday</v>
      </c>
      <c r="I850" s="2">
        <f>WEEKNUM(B850,2)</f>
        <v>38</v>
      </c>
      <c r="J850" s="2">
        <f>IF(I850=I849,J849,J849+1)</f>
        <v>123</v>
      </c>
      <c r="K850" s="3">
        <f>B850+1-C850</f>
        <v>39342</v>
      </c>
      <c r="L850" s="2">
        <f>YEAR(K850)*10000+MONTH(K850)*100+DAY(K850)</f>
        <v>20070917</v>
      </c>
      <c r="M850" s="2">
        <f>MONTH(B850)</f>
        <v>9</v>
      </c>
      <c r="N850" s="2">
        <f>IF(M850=M849,N849,N849+1)</f>
        <v>29</v>
      </c>
      <c r="O850" s="3" t="str">
        <f>VLOOKUP(M$2:M$65536,months,2)</f>
        <v>September</v>
      </c>
      <c r="P850" s="3" t="str">
        <f>VLOOKUP(M$2:M$65536,months,3)</f>
        <v>Sep</v>
      </c>
      <c r="Q850" s="2">
        <f>IF(M$2:M$65536&lt;4,1,IF(M$2:M$65536&lt;7,2,IF(M$2:M$65536&lt;10,3,4)))</f>
        <v>3</v>
      </c>
      <c r="R850" s="2">
        <f>YEAR($B850)</f>
        <v>2007</v>
      </c>
      <c r="S850" s="2">
        <f>R850*100+M$2:M$65536</f>
        <v>200709</v>
      </c>
      <c r="T850" s="2">
        <f>IF(M$2:M$65536&lt;=6,M$2:M$65536+6,M$2:M$65536-6)</f>
        <v>3</v>
      </c>
      <c r="U850" s="2">
        <f>IF(M$2:M$65536&lt;4,3,IF(M$2:M$65536&lt;7,4,IF(M$2:M$65536&lt;10,1,2)))</f>
        <v>1</v>
      </c>
      <c r="V850" s="2">
        <f>IF(M$2:M$65536 &lt;= 6, R$2:R$2192, R$2:R$65536+1)</f>
        <v>2008</v>
      </c>
      <c r="W850" s="2" t="str">
        <f>IF(MONTH($B850+1)&lt;&gt;M850,"Month End","Not Month End")</f>
        <v>Not Month End</v>
      </c>
      <c r="X850" s="3">
        <f>DATE(R850-1,M850,D850)</f>
        <v>38979</v>
      </c>
      <c r="Z8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values(20070919, '2007-9-19',3, 19, 849, 'Wednesday', 'Wed', 'Weekday', 38, 123, '2007-9-17', 20070917, 9, 29, 'September', 'Sep', 3, 2007, 200709, 3, 1, 2008, 'Not Month End', '2006-9-19')</v>
      </c>
    </row>
    <row r="851" spans="1:26" x14ac:dyDescent="0.25">
      <c r="A851" s="2">
        <f>YEAR(B851)*10000+MONTH(B851)*100+DAY(B851)</f>
        <v>20070920</v>
      </c>
      <c r="B851" s="3">
        <f>B850+1</f>
        <v>39345</v>
      </c>
      <c r="C851" s="2">
        <f>WEEKDAY(B851,2)</f>
        <v>4</v>
      </c>
      <c r="D851" s="2">
        <f>DAY(B851)</f>
        <v>20</v>
      </c>
      <c r="E851" s="2">
        <f>IF(ISNUMBER(E850),E850+1,1)</f>
        <v>850</v>
      </c>
      <c r="F851" s="3" t="str">
        <f>VLOOKUP(C851,weekdays,2)</f>
        <v>Thursday</v>
      </c>
      <c r="G851" s="3" t="str">
        <f>VLOOKUP(C851,weekdays,3)</f>
        <v>Thu</v>
      </c>
      <c r="H851" s="2" t="str">
        <f>IF(C851&lt;=5,"Weekday","Weekend")</f>
        <v>Weekday</v>
      </c>
      <c r="I851" s="2">
        <f>WEEKNUM(B851,2)</f>
        <v>38</v>
      </c>
      <c r="J851" s="2">
        <f>IF(I851=I850,J850,J850+1)</f>
        <v>123</v>
      </c>
      <c r="K851" s="3">
        <f>B851+1-C851</f>
        <v>39342</v>
      </c>
      <c r="L851" s="2">
        <f>YEAR(K851)*10000+MONTH(K851)*100+DAY(K851)</f>
        <v>20070917</v>
      </c>
      <c r="M851" s="2">
        <f>MONTH(B851)</f>
        <v>9</v>
      </c>
      <c r="N851" s="2">
        <f>IF(M851=M850,N850,N850+1)</f>
        <v>29</v>
      </c>
      <c r="O851" s="3" t="str">
        <f>VLOOKUP(M$2:M$65536,months,2)</f>
        <v>September</v>
      </c>
      <c r="P851" s="3" t="str">
        <f>VLOOKUP(M$2:M$65536,months,3)</f>
        <v>Sep</v>
      </c>
      <c r="Q851" s="2">
        <f>IF(M$2:M$65536&lt;4,1,IF(M$2:M$65536&lt;7,2,IF(M$2:M$65536&lt;10,3,4)))</f>
        <v>3</v>
      </c>
      <c r="R851" s="2">
        <f>YEAR($B851)</f>
        <v>2007</v>
      </c>
      <c r="S851" s="2">
        <f>R851*100+M$2:M$65536</f>
        <v>200709</v>
      </c>
      <c r="T851" s="2">
        <f>IF(M$2:M$65536&lt;=6,M$2:M$65536+6,M$2:M$65536-6)</f>
        <v>3</v>
      </c>
      <c r="U851" s="2">
        <f>IF(M$2:M$65536&lt;4,3,IF(M$2:M$65536&lt;7,4,IF(M$2:M$65536&lt;10,1,2)))</f>
        <v>1</v>
      </c>
      <c r="V851" s="2">
        <f>IF(M$2:M$65536 &lt;= 6, R$2:R$2192, R$2:R$65536+1)</f>
        <v>2008</v>
      </c>
      <c r="W851" s="2" t="str">
        <f>IF(MONTH($B851+1)&lt;&gt;M851,"Month End","Not Month End")</f>
        <v>Not Month End</v>
      </c>
      <c r="X851" s="3">
        <f>DATE(R851-1,M851,D851)</f>
        <v>38980</v>
      </c>
      <c r="Z8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values(20070920, '2007-9-20',4, 20, 850, 'Thursday', 'Thu', 'Weekday', 38, 123, '2007-9-17', 20070917, 9, 29, 'September', 'Sep', 3, 2007, 200709, 3, 1, 2008, 'Not Month End', '2006-9-20')</v>
      </c>
    </row>
    <row r="852" spans="1:26" x14ac:dyDescent="0.25">
      <c r="A852" s="2">
        <f>YEAR(B852)*10000+MONTH(B852)*100+DAY(B852)</f>
        <v>20070921</v>
      </c>
      <c r="B852" s="3">
        <f>B851+1</f>
        <v>39346</v>
      </c>
      <c r="C852" s="2">
        <f>WEEKDAY(B852,2)</f>
        <v>5</v>
      </c>
      <c r="D852" s="2">
        <f>DAY(B852)</f>
        <v>21</v>
      </c>
      <c r="E852" s="2">
        <f>IF(ISNUMBER(E851),E851+1,1)</f>
        <v>851</v>
      </c>
      <c r="F852" s="3" t="str">
        <f>VLOOKUP(C852,weekdays,2)</f>
        <v>Friday</v>
      </c>
      <c r="G852" s="3" t="str">
        <f>VLOOKUP(C852,weekdays,3)</f>
        <v>Fri</v>
      </c>
      <c r="H852" s="2" t="str">
        <f>IF(C852&lt;=5,"Weekday","Weekend")</f>
        <v>Weekday</v>
      </c>
      <c r="I852" s="2">
        <f>WEEKNUM(B852,2)</f>
        <v>38</v>
      </c>
      <c r="J852" s="2">
        <f>IF(I852=I851,J851,J851+1)</f>
        <v>123</v>
      </c>
      <c r="K852" s="3">
        <f>B852+1-C852</f>
        <v>39342</v>
      </c>
      <c r="L852" s="2">
        <f>YEAR(K852)*10000+MONTH(K852)*100+DAY(K852)</f>
        <v>20070917</v>
      </c>
      <c r="M852" s="2">
        <f>MONTH(B852)</f>
        <v>9</v>
      </c>
      <c r="N852" s="2">
        <f>IF(M852=M851,N851,N851+1)</f>
        <v>29</v>
      </c>
      <c r="O852" s="3" t="str">
        <f>VLOOKUP(M$2:M$65536,months,2)</f>
        <v>September</v>
      </c>
      <c r="P852" s="3" t="str">
        <f>VLOOKUP(M$2:M$65536,months,3)</f>
        <v>Sep</v>
      </c>
      <c r="Q852" s="2">
        <f>IF(M$2:M$65536&lt;4,1,IF(M$2:M$65536&lt;7,2,IF(M$2:M$65536&lt;10,3,4)))</f>
        <v>3</v>
      </c>
      <c r="R852" s="2">
        <f>YEAR($B852)</f>
        <v>2007</v>
      </c>
      <c r="S852" s="2">
        <f>R852*100+M$2:M$65536</f>
        <v>200709</v>
      </c>
      <c r="T852" s="2">
        <f>IF(M$2:M$65536&lt;=6,M$2:M$65536+6,M$2:M$65536-6)</f>
        <v>3</v>
      </c>
      <c r="U852" s="2">
        <f>IF(M$2:M$65536&lt;4,3,IF(M$2:M$65536&lt;7,4,IF(M$2:M$65536&lt;10,1,2)))</f>
        <v>1</v>
      </c>
      <c r="V852" s="2">
        <f>IF(M$2:M$65536 &lt;= 6, R$2:R$2192, R$2:R$65536+1)</f>
        <v>2008</v>
      </c>
      <c r="W852" s="2" t="str">
        <f>IF(MONTH($B852+1)&lt;&gt;M852,"Month End","Not Month End")</f>
        <v>Not Month End</v>
      </c>
      <c r="X852" s="3">
        <f>DATE(R852-1,M852,D852)</f>
        <v>38981</v>
      </c>
      <c r="Z8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values(20070921, '2007-9-21',5, 21, 851, 'Friday', 'Fri', 'Weekday', 38, 123, '2007-9-17', 20070917, 9, 29, 'September', 'Sep', 3, 2007, 200709, 3, 1, 2008, 'Not Month End', '2006-9-21')</v>
      </c>
    </row>
    <row r="853" spans="1:26" x14ac:dyDescent="0.25">
      <c r="A853" s="2">
        <f>YEAR(B853)*10000+MONTH(B853)*100+DAY(B853)</f>
        <v>20070922</v>
      </c>
      <c r="B853" s="3">
        <f>B852+1</f>
        <v>39347</v>
      </c>
      <c r="C853" s="2">
        <f>WEEKDAY(B853,2)</f>
        <v>6</v>
      </c>
      <c r="D853" s="2">
        <f>DAY(B853)</f>
        <v>22</v>
      </c>
      <c r="E853" s="2">
        <f>IF(ISNUMBER(E852),E852+1,1)</f>
        <v>852</v>
      </c>
      <c r="F853" s="3" t="str">
        <f>VLOOKUP(C853,weekdays,2)</f>
        <v>Saturday</v>
      </c>
      <c r="G853" s="3" t="str">
        <f>VLOOKUP(C853,weekdays,3)</f>
        <v>Sat</v>
      </c>
      <c r="H853" s="2" t="str">
        <f>IF(C853&lt;=5,"Weekday","Weekend")</f>
        <v>Weekend</v>
      </c>
      <c r="I853" s="2">
        <f>WEEKNUM(B853,2)</f>
        <v>38</v>
      </c>
      <c r="J853" s="2">
        <f>IF(I853=I852,J852,J852+1)</f>
        <v>123</v>
      </c>
      <c r="K853" s="3">
        <f>B853+1-C853</f>
        <v>39342</v>
      </c>
      <c r="L853" s="2">
        <f>YEAR(K853)*10000+MONTH(K853)*100+DAY(K853)</f>
        <v>20070917</v>
      </c>
      <c r="M853" s="2">
        <f>MONTH(B853)</f>
        <v>9</v>
      </c>
      <c r="N853" s="2">
        <f>IF(M853=M852,N852,N852+1)</f>
        <v>29</v>
      </c>
      <c r="O853" s="3" t="str">
        <f>VLOOKUP(M$2:M$65536,months,2)</f>
        <v>September</v>
      </c>
      <c r="P853" s="3" t="str">
        <f>VLOOKUP(M$2:M$65536,months,3)</f>
        <v>Sep</v>
      </c>
      <c r="Q853" s="2">
        <f>IF(M$2:M$65536&lt;4,1,IF(M$2:M$65536&lt;7,2,IF(M$2:M$65536&lt;10,3,4)))</f>
        <v>3</v>
      </c>
      <c r="R853" s="2">
        <f>YEAR($B853)</f>
        <v>2007</v>
      </c>
      <c r="S853" s="2">
        <f>R853*100+M$2:M$65536</f>
        <v>200709</v>
      </c>
      <c r="T853" s="2">
        <f>IF(M$2:M$65536&lt;=6,M$2:M$65536+6,M$2:M$65536-6)</f>
        <v>3</v>
      </c>
      <c r="U853" s="2">
        <f>IF(M$2:M$65536&lt;4,3,IF(M$2:M$65536&lt;7,4,IF(M$2:M$65536&lt;10,1,2)))</f>
        <v>1</v>
      </c>
      <c r="V853" s="2">
        <f>IF(M$2:M$65536 &lt;= 6, R$2:R$2192, R$2:R$65536+1)</f>
        <v>2008</v>
      </c>
      <c r="W853" s="2" t="str">
        <f>IF(MONTH($B853+1)&lt;&gt;M853,"Month End","Not Month End")</f>
        <v>Not Month End</v>
      </c>
      <c r="X853" s="3">
        <f>DATE(R853-1,M853,D853)</f>
        <v>38982</v>
      </c>
      <c r="Z8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values(20070922, '2007-9-22',6, 22, 852, 'Saturday', 'Sat', 'Weekend', 38, 123, '2007-9-17', 20070917, 9, 29, 'September', 'Sep', 3, 2007, 200709, 3, 1, 2008, 'Not Month End', '2006-9-22')</v>
      </c>
    </row>
    <row r="854" spans="1:26" x14ac:dyDescent="0.25">
      <c r="A854" s="2">
        <f>YEAR(B854)*10000+MONTH(B854)*100+DAY(B854)</f>
        <v>20070923</v>
      </c>
      <c r="B854" s="3">
        <f>B853+1</f>
        <v>39348</v>
      </c>
      <c r="C854" s="2">
        <f>WEEKDAY(B854,2)</f>
        <v>7</v>
      </c>
      <c r="D854" s="2">
        <f>DAY(B854)</f>
        <v>23</v>
      </c>
      <c r="E854" s="2">
        <f>IF(ISNUMBER(E853),E853+1,1)</f>
        <v>853</v>
      </c>
      <c r="F854" s="3" t="str">
        <f>VLOOKUP(C854,weekdays,2)</f>
        <v>Sunday</v>
      </c>
      <c r="G854" s="3" t="str">
        <f>VLOOKUP(C854,weekdays,3)</f>
        <v>Sun</v>
      </c>
      <c r="H854" s="2" t="str">
        <f>IF(C854&lt;=5,"Weekday","Weekend")</f>
        <v>Weekend</v>
      </c>
      <c r="I854" s="2">
        <f>WEEKNUM(B854,2)</f>
        <v>38</v>
      </c>
      <c r="J854" s="2">
        <f>IF(I854=I853,J853,J853+1)</f>
        <v>123</v>
      </c>
      <c r="K854" s="3">
        <f>B854+1-C854</f>
        <v>39342</v>
      </c>
      <c r="L854" s="2">
        <f>YEAR(K854)*10000+MONTH(K854)*100+DAY(K854)</f>
        <v>20070917</v>
      </c>
      <c r="M854" s="2">
        <f>MONTH(B854)</f>
        <v>9</v>
      </c>
      <c r="N854" s="2">
        <f>IF(M854=M853,N853,N853+1)</f>
        <v>29</v>
      </c>
      <c r="O854" s="3" t="str">
        <f>VLOOKUP(M$2:M$65536,months,2)</f>
        <v>September</v>
      </c>
      <c r="P854" s="3" t="str">
        <f>VLOOKUP(M$2:M$65536,months,3)</f>
        <v>Sep</v>
      </c>
      <c r="Q854" s="2">
        <f>IF(M$2:M$65536&lt;4,1,IF(M$2:M$65536&lt;7,2,IF(M$2:M$65536&lt;10,3,4)))</f>
        <v>3</v>
      </c>
      <c r="R854" s="2">
        <f>YEAR($B854)</f>
        <v>2007</v>
      </c>
      <c r="S854" s="2">
        <f>R854*100+M$2:M$65536</f>
        <v>200709</v>
      </c>
      <c r="T854" s="2">
        <f>IF(M$2:M$65536&lt;=6,M$2:M$65536+6,M$2:M$65536-6)</f>
        <v>3</v>
      </c>
      <c r="U854" s="2">
        <f>IF(M$2:M$65536&lt;4,3,IF(M$2:M$65536&lt;7,4,IF(M$2:M$65536&lt;10,1,2)))</f>
        <v>1</v>
      </c>
      <c r="V854" s="2">
        <f>IF(M$2:M$65536 &lt;= 6, R$2:R$2192, R$2:R$65536+1)</f>
        <v>2008</v>
      </c>
      <c r="W854" s="2" t="str">
        <f>IF(MONTH($B854+1)&lt;&gt;M854,"Month End","Not Month End")</f>
        <v>Not Month End</v>
      </c>
      <c r="X854" s="3">
        <f>DATE(R854-1,M854,D854)</f>
        <v>38983</v>
      </c>
      <c r="Z8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values(20070923, '2007-9-23',7, 23, 853, 'Sunday', 'Sun', 'Weekend', 38, 123, '2007-9-17', 20070917, 9, 29, 'September', 'Sep', 3, 2007, 200709, 3, 1, 2008, 'Not Month End', '2006-9-23')</v>
      </c>
    </row>
    <row r="855" spans="1:26" x14ac:dyDescent="0.25">
      <c r="A855" s="2">
        <f>YEAR(B855)*10000+MONTH(B855)*100+DAY(B855)</f>
        <v>20070924</v>
      </c>
      <c r="B855" s="3">
        <f>B854+1</f>
        <v>39349</v>
      </c>
      <c r="C855" s="2">
        <f>WEEKDAY(B855,2)</f>
        <v>1</v>
      </c>
      <c r="D855" s="2">
        <f>DAY(B855)</f>
        <v>24</v>
      </c>
      <c r="E855" s="2">
        <f>IF(ISNUMBER(E854),E854+1,1)</f>
        <v>854</v>
      </c>
      <c r="F855" s="3" t="str">
        <f>VLOOKUP(C855,weekdays,2)</f>
        <v>Monday</v>
      </c>
      <c r="G855" s="3" t="str">
        <f>VLOOKUP(C855,weekdays,3)</f>
        <v>Mon</v>
      </c>
      <c r="H855" s="2" t="str">
        <f>IF(C855&lt;=5,"Weekday","Weekend")</f>
        <v>Weekday</v>
      </c>
      <c r="I855" s="2">
        <f>WEEKNUM(B855,2)</f>
        <v>39</v>
      </c>
      <c r="J855" s="2">
        <f>IF(I855=I854,J854,J854+1)</f>
        <v>124</v>
      </c>
      <c r="K855" s="3">
        <f>B855+1-C855</f>
        <v>39349</v>
      </c>
      <c r="L855" s="2">
        <f>YEAR(K855)*10000+MONTH(K855)*100+DAY(K855)</f>
        <v>20070924</v>
      </c>
      <c r="M855" s="2">
        <f>MONTH(B855)</f>
        <v>9</v>
      </c>
      <c r="N855" s="2">
        <f>IF(M855=M854,N854,N854+1)</f>
        <v>29</v>
      </c>
      <c r="O855" s="3" t="str">
        <f>VLOOKUP(M$2:M$65536,months,2)</f>
        <v>September</v>
      </c>
      <c r="P855" s="3" t="str">
        <f>VLOOKUP(M$2:M$65536,months,3)</f>
        <v>Sep</v>
      </c>
      <c r="Q855" s="2">
        <f>IF(M$2:M$65536&lt;4,1,IF(M$2:M$65536&lt;7,2,IF(M$2:M$65536&lt;10,3,4)))</f>
        <v>3</v>
      </c>
      <c r="R855" s="2">
        <f>YEAR($B855)</f>
        <v>2007</v>
      </c>
      <c r="S855" s="2">
        <f>R855*100+M$2:M$65536</f>
        <v>200709</v>
      </c>
      <c r="T855" s="2">
        <f>IF(M$2:M$65536&lt;=6,M$2:M$65536+6,M$2:M$65536-6)</f>
        <v>3</v>
      </c>
      <c r="U855" s="2">
        <f>IF(M$2:M$65536&lt;4,3,IF(M$2:M$65536&lt;7,4,IF(M$2:M$65536&lt;10,1,2)))</f>
        <v>1</v>
      </c>
      <c r="V855" s="2">
        <f>IF(M$2:M$65536 &lt;= 6, R$2:R$2192, R$2:R$65536+1)</f>
        <v>2008</v>
      </c>
      <c r="W855" s="2" t="str">
        <f>IF(MONTH($B855+1)&lt;&gt;M855,"Month End","Not Month End")</f>
        <v>Not Month End</v>
      </c>
      <c r="X855" s="3">
        <f>DATE(R855-1,M855,D855)</f>
        <v>38984</v>
      </c>
      <c r="Z8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values(20070924, '2007-9-24',1, 24, 854, 'Monday', 'Mon', 'Weekday', 39, 124, '2007-9-24', 20070924, 9, 29, 'September', 'Sep', 3, 2007, 200709, 3, 1, 2008, 'Not Month End', '2006-9-24')</v>
      </c>
    </row>
    <row r="856" spans="1:26" x14ac:dyDescent="0.25">
      <c r="A856" s="2">
        <f>YEAR(B856)*10000+MONTH(B856)*100+DAY(B856)</f>
        <v>20070925</v>
      </c>
      <c r="B856" s="3">
        <f>B855+1</f>
        <v>39350</v>
      </c>
      <c r="C856" s="2">
        <f>WEEKDAY(B856,2)</f>
        <v>2</v>
      </c>
      <c r="D856" s="2">
        <f>DAY(B856)</f>
        <v>25</v>
      </c>
      <c r="E856" s="2">
        <f>IF(ISNUMBER(E855),E855+1,1)</f>
        <v>855</v>
      </c>
      <c r="F856" s="3" t="str">
        <f>VLOOKUP(C856,weekdays,2)</f>
        <v>Tuesday</v>
      </c>
      <c r="G856" s="3" t="str">
        <f>VLOOKUP(C856,weekdays,3)</f>
        <v>Tue</v>
      </c>
      <c r="H856" s="2" t="str">
        <f>IF(C856&lt;=5,"Weekday","Weekend")</f>
        <v>Weekday</v>
      </c>
      <c r="I856" s="2">
        <f>WEEKNUM(B856,2)</f>
        <v>39</v>
      </c>
      <c r="J856" s="2">
        <f>IF(I856=I855,J855,J855+1)</f>
        <v>124</v>
      </c>
      <c r="K856" s="3">
        <f>B856+1-C856</f>
        <v>39349</v>
      </c>
      <c r="L856" s="2">
        <f>YEAR(K856)*10000+MONTH(K856)*100+DAY(K856)</f>
        <v>20070924</v>
      </c>
      <c r="M856" s="2">
        <f>MONTH(B856)</f>
        <v>9</v>
      </c>
      <c r="N856" s="2">
        <f>IF(M856=M855,N855,N855+1)</f>
        <v>29</v>
      </c>
      <c r="O856" s="3" t="str">
        <f>VLOOKUP(M$2:M$65536,months,2)</f>
        <v>September</v>
      </c>
      <c r="P856" s="3" t="str">
        <f>VLOOKUP(M$2:M$65536,months,3)</f>
        <v>Sep</v>
      </c>
      <c r="Q856" s="2">
        <f>IF(M$2:M$65536&lt;4,1,IF(M$2:M$65536&lt;7,2,IF(M$2:M$65536&lt;10,3,4)))</f>
        <v>3</v>
      </c>
      <c r="R856" s="2">
        <f>YEAR($B856)</f>
        <v>2007</v>
      </c>
      <c r="S856" s="2">
        <f>R856*100+M$2:M$65536</f>
        <v>200709</v>
      </c>
      <c r="T856" s="2">
        <f>IF(M$2:M$65536&lt;=6,M$2:M$65536+6,M$2:M$65536-6)</f>
        <v>3</v>
      </c>
      <c r="U856" s="2">
        <f>IF(M$2:M$65536&lt;4,3,IF(M$2:M$65536&lt;7,4,IF(M$2:M$65536&lt;10,1,2)))</f>
        <v>1</v>
      </c>
      <c r="V856" s="2">
        <f>IF(M$2:M$65536 &lt;= 6, R$2:R$2192, R$2:R$65536+1)</f>
        <v>2008</v>
      </c>
      <c r="W856" s="2" t="str">
        <f>IF(MONTH($B856+1)&lt;&gt;M856,"Month End","Not Month End")</f>
        <v>Not Month End</v>
      </c>
      <c r="X856" s="3">
        <f>DATE(R856-1,M856,D856)</f>
        <v>38985</v>
      </c>
      <c r="Z8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values(20070925, '2007-9-25',2, 25, 855, 'Tuesday', 'Tue', 'Weekday', 39, 124, '2007-9-24', 20070924, 9, 29, 'September', 'Sep', 3, 2007, 200709, 3, 1, 2008, 'Not Month End', '2006-9-25')</v>
      </c>
    </row>
    <row r="857" spans="1:26" x14ac:dyDescent="0.25">
      <c r="A857" s="2">
        <f>YEAR(B857)*10000+MONTH(B857)*100+DAY(B857)</f>
        <v>20070926</v>
      </c>
      <c r="B857" s="3">
        <f>B856+1</f>
        <v>39351</v>
      </c>
      <c r="C857" s="2">
        <f>WEEKDAY(B857,2)</f>
        <v>3</v>
      </c>
      <c r="D857" s="2">
        <f>DAY(B857)</f>
        <v>26</v>
      </c>
      <c r="E857" s="2">
        <f>IF(ISNUMBER(E856),E856+1,1)</f>
        <v>856</v>
      </c>
      <c r="F857" s="3" t="str">
        <f>VLOOKUP(C857,weekdays,2)</f>
        <v>Wednesday</v>
      </c>
      <c r="G857" s="3" t="str">
        <f>VLOOKUP(C857,weekdays,3)</f>
        <v>Wed</v>
      </c>
      <c r="H857" s="2" t="str">
        <f>IF(C857&lt;=5,"Weekday","Weekend")</f>
        <v>Weekday</v>
      </c>
      <c r="I857" s="2">
        <f>WEEKNUM(B857,2)</f>
        <v>39</v>
      </c>
      <c r="J857" s="2">
        <f>IF(I857=I856,J856,J856+1)</f>
        <v>124</v>
      </c>
      <c r="K857" s="3">
        <f>B857+1-C857</f>
        <v>39349</v>
      </c>
      <c r="L857" s="2">
        <f>YEAR(K857)*10000+MONTH(K857)*100+DAY(K857)</f>
        <v>20070924</v>
      </c>
      <c r="M857" s="2">
        <f>MONTH(B857)</f>
        <v>9</v>
      </c>
      <c r="N857" s="2">
        <f>IF(M857=M856,N856,N856+1)</f>
        <v>29</v>
      </c>
      <c r="O857" s="3" t="str">
        <f>VLOOKUP(M$2:M$65536,months,2)</f>
        <v>September</v>
      </c>
      <c r="P857" s="3" t="str">
        <f>VLOOKUP(M$2:M$65536,months,3)</f>
        <v>Sep</v>
      </c>
      <c r="Q857" s="2">
        <f>IF(M$2:M$65536&lt;4,1,IF(M$2:M$65536&lt;7,2,IF(M$2:M$65536&lt;10,3,4)))</f>
        <v>3</v>
      </c>
      <c r="R857" s="2">
        <f>YEAR($B857)</f>
        <v>2007</v>
      </c>
      <c r="S857" s="2">
        <f>R857*100+M$2:M$65536</f>
        <v>200709</v>
      </c>
      <c r="T857" s="2">
        <f>IF(M$2:M$65536&lt;=6,M$2:M$65536+6,M$2:M$65536-6)</f>
        <v>3</v>
      </c>
      <c r="U857" s="2">
        <f>IF(M$2:M$65536&lt;4,3,IF(M$2:M$65536&lt;7,4,IF(M$2:M$65536&lt;10,1,2)))</f>
        <v>1</v>
      </c>
      <c r="V857" s="2">
        <f>IF(M$2:M$65536 &lt;= 6, R$2:R$2192, R$2:R$65536+1)</f>
        <v>2008</v>
      </c>
      <c r="W857" s="2" t="str">
        <f>IF(MONTH($B857+1)&lt;&gt;M857,"Month End","Not Month End")</f>
        <v>Not Month End</v>
      </c>
      <c r="X857" s="3">
        <f>DATE(R857-1,M857,D857)</f>
        <v>38986</v>
      </c>
      <c r="Z8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values(20070926, '2007-9-26',3, 26, 856, 'Wednesday', 'Wed', 'Weekday', 39, 124, '2007-9-24', 20070924, 9, 29, 'September', 'Sep', 3, 2007, 200709, 3, 1, 2008, 'Not Month End', '2006-9-26')</v>
      </c>
    </row>
    <row r="858" spans="1:26" x14ac:dyDescent="0.25">
      <c r="A858" s="2">
        <f>YEAR(B858)*10000+MONTH(B858)*100+DAY(B858)</f>
        <v>20070927</v>
      </c>
      <c r="B858" s="3">
        <f>B857+1</f>
        <v>39352</v>
      </c>
      <c r="C858" s="2">
        <f>WEEKDAY(B858,2)</f>
        <v>4</v>
      </c>
      <c r="D858" s="2">
        <f>DAY(B858)</f>
        <v>27</v>
      </c>
      <c r="E858" s="2">
        <f>IF(ISNUMBER(E857),E857+1,1)</f>
        <v>857</v>
      </c>
      <c r="F858" s="3" t="str">
        <f>VLOOKUP(C858,weekdays,2)</f>
        <v>Thursday</v>
      </c>
      <c r="G858" s="3" t="str">
        <f>VLOOKUP(C858,weekdays,3)</f>
        <v>Thu</v>
      </c>
      <c r="H858" s="2" t="str">
        <f>IF(C858&lt;=5,"Weekday","Weekend")</f>
        <v>Weekday</v>
      </c>
      <c r="I858" s="2">
        <f>WEEKNUM(B858,2)</f>
        <v>39</v>
      </c>
      <c r="J858" s="2">
        <f>IF(I858=I857,J857,J857+1)</f>
        <v>124</v>
      </c>
      <c r="K858" s="3">
        <f>B858+1-C858</f>
        <v>39349</v>
      </c>
      <c r="L858" s="2">
        <f>YEAR(K858)*10000+MONTH(K858)*100+DAY(K858)</f>
        <v>20070924</v>
      </c>
      <c r="M858" s="2">
        <f>MONTH(B858)</f>
        <v>9</v>
      </c>
      <c r="N858" s="2">
        <f>IF(M858=M857,N857,N857+1)</f>
        <v>29</v>
      </c>
      <c r="O858" s="3" t="str">
        <f>VLOOKUP(M$2:M$65536,months,2)</f>
        <v>September</v>
      </c>
      <c r="P858" s="3" t="str">
        <f>VLOOKUP(M$2:M$65536,months,3)</f>
        <v>Sep</v>
      </c>
      <c r="Q858" s="2">
        <f>IF(M$2:M$65536&lt;4,1,IF(M$2:M$65536&lt;7,2,IF(M$2:M$65536&lt;10,3,4)))</f>
        <v>3</v>
      </c>
      <c r="R858" s="2">
        <f>YEAR($B858)</f>
        <v>2007</v>
      </c>
      <c r="S858" s="2">
        <f>R858*100+M$2:M$65536</f>
        <v>200709</v>
      </c>
      <c r="T858" s="2">
        <f>IF(M$2:M$65536&lt;=6,M$2:M$65536+6,M$2:M$65536-6)</f>
        <v>3</v>
      </c>
      <c r="U858" s="2">
        <f>IF(M$2:M$65536&lt;4,3,IF(M$2:M$65536&lt;7,4,IF(M$2:M$65536&lt;10,1,2)))</f>
        <v>1</v>
      </c>
      <c r="V858" s="2">
        <f>IF(M$2:M$65536 &lt;= 6, R$2:R$2192, R$2:R$65536+1)</f>
        <v>2008</v>
      </c>
      <c r="W858" s="2" t="str">
        <f>IF(MONTH($B858+1)&lt;&gt;M858,"Month End","Not Month End")</f>
        <v>Not Month End</v>
      </c>
      <c r="X858" s="3">
        <f>DATE(R858-1,M858,D858)</f>
        <v>38987</v>
      </c>
      <c r="Z8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values(20070927, '2007-9-27',4, 27, 857, 'Thursday', 'Thu', 'Weekday', 39, 124, '2007-9-24', 20070924, 9, 29, 'September', 'Sep', 3, 2007, 200709, 3, 1, 2008, 'Not Month End', '2006-9-27')</v>
      </c>
    </row>
    <row r="859" spans="1:26" x14ac:dyDescent="0.25">
      <c r="A859" s="2">
        <f>YEAR(B859)*10000+MONTH(B859)*100+DAY(B859)</f>
        <v>20070928</v>
      </c>
      <c r="B859" s="3">
        <f>B858+1</f>
        <v>39353</v>
      </c>
      <c r="C859" s="2">
        <f>WEEKDAY(B859,2)</f>
        <v>5</v>
      </c>
      <c r="D859" s="2">
        <f>DAY(B859)</f>
        <v>28</v>
      </c>
      <c r="E859" s="2">
        <f>IF(ISNUMBER(E858),E858+1,1)</f>
        <v>858</v>
      </c>
      <c r="F859" s="3" t="str">
        <f>VLOOKUP(C859,weekdays,2)</f>
        <v>Friday</v>
      </c>
      <c r="G859" s="3" t="str">
        <f>VLOOKUP(C859,weekdays,3)</f>
        <v>Fri</v>
      </c>
      <c r="H859" s="2" t="str">
        <f>IF(C859&lt;=5,"Weekday","Weekend")</f>
        <v>Weekday</v>
      </c>
      <c r="I859" s="2">
        <f>WEEKNUM(B859,2)</f>
        <v>39</v>
      </c>
      <c r="J859" s="2">
        <f>IF(I859=I858,J858,J858+1)</f>
        <v>124</v>
      </c>
      <c r="K859" s="3">
        <f>B859+1-C859</f>
        <v>39349</v>
      </c>
      <c r="L859" s="2">
        <f>YEAR(K859)*10000+MONTH(K859)*100+DAY(K859)</f>
        <v>20070924</v>
      </c>
      <c r="M859" s="2">
        <f>MONTH(B859)</f>
        <v>9</v>
      </c>
      <c r="N859" s="2">
        <f>IF(M859=M858,N858,N858+1)</f>
        <v>29</v>
      </c>
      <c r="O859" s="3" t="str">
        <f>VLOOKUP(M$2:M$65536,months,2)</f>
        <v>September</v>
      </c>
      <c r="P859" s="3" t="str">
        <f>VLOOKUP(M$2:M$65536,months,3)</f>
        <v>Sep</v>
      </c>
      <c r="Q859" s="2">
        <f>IF(M$2:M$65536&lt;4,1,IF(M$2:M$65536&lt;7,2,IF(M$2:M$65536&lt;10,3,4)))</f>
        <v>3</v>
      </c>
      <c r="R859" s="2">
        <f>YEAR($B859)</f>
        <v>2007</v>
      </c>
      <c r="S859" s="2">
        <f>R859*100+M$2:M$65536</f>
        <v>200709</v>
      </c>
      <c r="T859" s="2">
        <f>IF(M$2:M$65536&lt;=6,M$2:M$65536+6,M$2:M$65536-6)</f>
        <v>3</v>
      </c>
      <c r="U859" s="2">
        <f>IF(M$2:M$65536&lt;4,3,IF(M$2:M$65536&lt;7,4,IF(M$2:M$65536&lt;10,1,2)))</f>
        <v>1</v>
      </c>
      <c r="V859" s="2">
        <f>IF(M$2:M$65536 &lt;= 6, R$2:R$2192, R$2:R$65536+1)</f>
        <v>2008</v>
      </c>
      <c r="W859" s="2" t="str">
        <f>IF(MONTH($B859+1)&lt;&gt;M859,"Month End","Not Month End")</f>
        <v>Not Month End</v>
      </c>
      <c r="X859" s="3">
        <f>DATE(R859-1,M859,D859)</f>
        <v>38988</v>
      </c>
      <c r="Z8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values(20070928, '2007-9-28',5, 28, 858, 'Friday', 'Fri', 'Weekday', 39, 124, '2007-9-24', 20070924, 9, 29, 'September', 'Sep', 3, 2007, 200709, 3, 1, 2008, 'Not Month End', '2006-9-28')</v>
      </c>
    </row>
    <row r="860" spans="1:26" x14ac:dyDescent="0.25">
      <c r="A860" s="2">
        <f>YEAR(B860)*10000+MONTH(B860)*100+DAY(B860)</f>
        <v>20070929</v>
      </c>
      <c r="B860" s="3">
        <f>B859+1</f>
        <v>39354</v>
      </c>
      <c r="C860" s="2">
        <f>WEEKDAY(B860,2)</f>
        <v>6</v>
      </c>
      <c r="D860" s="2">
        <f>DAY(B860)</f>
        <v>29</v>
      </c>
      <c r="E860" s="2">
        <f>IF(ISNUMBER(E859),E859+1,1)</f>
        <v>859</v>
      </c>
      <c r="F860" s="3" t="str">
        <f>VLOOKUP(C860,weekdays,2)</f>
        <v>Saturday</v>
      </c>
      <c r="G860" s="3" t="str">
        <f>VLOOKUP(C860,weekdays,3)</f>
        <v>Sat</v>
      </c>
      <c r="H860" s="2" t="str">
        <f>IF(C860&lt;=5,"Weekday","Weekend")</f>
        <v>Weekend</v>
      </c>
      <c r="I860" s="2">
        <f>WEEKNUM(B860,2)</f>
        <v>39</v>
      </c>
      <c r="J860" s="2">
        <f>IF(I860=I859,J859,J859+1)</f>
        <v>124</v>
      </c>
      <c r="K860" s="3">
        <f>B860+1-C860</f>
        <v>39349</v>
      </c>
      <c r="L860" s="2">
        <f>YEAR(K860)*10000+MONTH(K860)*100+DAY(K860)</f>
        <v>20070924</v>
      </c>
      <c r="M860" s="2">
        <f>MONTH(B860)</f>
        <v>9</v>
      </c>
      <c r="N860" s="2">
        <f>IF(M860=M859,N859,N859+1)</f>
        <v>29</v>
      </c>
      <c r="O860" s="3" t="str">
        <f>VLOOKUP(M$2:M$65536,months,2)</f>
        <v>September</v>
      </c>
      <c r="P860" s="3" t="str">
        <f>VLOOKUP(M$2:M$65536,months,3)</f>
        <v>Sep</v>
      </c>
      <c r="Q860" s="2">
        <f>IF(M$2:M$65536&lt;4,1,IF(M$2:M$65536&lt;7,2,IF(M$2:M$65536&lt;10,3,4)))</f>
        <v>3</v>
      </c>
      <c r="R860" s="2">
        <f>YEAR($B860)</f>
        <v>2007</v>
      </c>
      <c r="S860" s="2">
        <f>R860*100+M$2:M$65536</f>
        <v>200709</v>
      </c>
      <c r="T860" s="2">
        <f>IF(M$2:M$65536&lt;=6,M$2:M$65536+6,M$2:M$65536-6)</f>
        <v>3</v>
      </c>
      <c r="U860" s="2">
        <f>IF(M$2:M$65536&lt;4,3,IF(M$2:M$65536&lt;7,4,IF(M$2:M$65536&lt;10,1,2)))</f>
        <v>1</v>
      </c>
      <c r="V860" s="2">
        <f>IF(M$2:M$65536 &lt;= 6, R$2:R$2192, R$2:R$65536+1)</f>
        <v>2008</v>
      </c>
      <c r="W860" s="2" t="str">
        <f>IF(MONTH($B860+1)&lt;&gt;M860,"Month End","Not Month End")</f>
        <v>Not Month End</v>
      </c>
      <c r="X860" s="3">
        <f>DATE(R860-1,M860,D860)</f>
        <v>38989</v>
      </c>
      <c r="Z8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values(20070929, '2007-9-29',6, 29, 859, 'Saturday', 'Sat', 'Weekend', 39, 124, '2007-9-24', 20070924, 9, 29, 'September', 'Sep', 3, 2007, 200709, 3, 1, 2008, 'Not Month End', '2006-9-29')</v>
      </c>
    </row>
    <row r="861" spans="1:26" x14ac:dyDescent="0.25">
      <c r="A861" s="2">
        <f>YEAR(B861)*10000+MONTH(B861)*100+DAY(B861)</f>
        <v>20070930</v>
      </c>
      <c r="B861" s="3">
        <f>B860+1</f>
        <v>39355</v>
      </c>
      <c r="C861" s="2">
        <f>WEEKDAY(B861,2)</f>
        <v>7</v>
      </c>
      <c r="D861" s="2">
        <f>DAY(B861)</f>
        <v>30</v>
      </c>
      <c r="E861" s="2">
        <f>IF(ISNUMBER(E860),E860+1,1)</f>
        <v>860</v>
      </c>
      <c r="F861" s="3" t="str">
        <f>VLOOKUP(C861,weekdays,2)</f>
        <v>Sunday</v>
      </c>
      <c r="G861" s="3" t="str">
        <f>VLOOKUP(C861,weekdays,3)</f>
        <v>Sun</v>
      </c>
      <c r="H861" s="2" t="str">
        <f>IF(C861&lt;=5,"Weekday","Weekend")</f>
        <v>Weekend</v>
      </c>
      <c r="I861" s="2">
        <f>WEEKNUM(B861,2)</f>
        <v>39</v>
      </c>
      <c r="J861" s="2">
        <f>IF(I861=I860,J860,J860+1)</f>
        <v>124</v>
      </c>
      <c r="K861" s="3">
        <f>B861+1-C861</f>
        <v>39349</v>
      </c>
      <c r="L861" s="2">
        <f>YEAR(K861)*10000+MONTH(K861)*100+DAY(K861)</f>
        <v>20070924</v>
      </c>
      <c r="M861" s="2">
        <f>MONTH(B861)</f>
        <v>9</v>
      </c>
      <c r="N861" s="2">
        <f>IF(M861=M860,N860,N860+1)</f>
        <v>29</v>
      </c>
      <c r="O861" s="3" t="str">
        <f>VLOOKUP(M$2:M$65536,months,2)</f>
        <v>September</v>
      </c>
      <c r="P861" s="3" t="str">
        <f>VLOOKUP(M$2:M$65536,months,3)</f>
        <v>Sep</v>
      </c>
      <c r="Q861" s="2">
        <f>IF(M$2:M$65536&lt;4,1,IF(M$2:M$65536&lt;7,2,IF(M$2:M$65536&lt;10,3,4)))</f>
        <v>3</v>
      </c>
      <c r="R861" s="2">
        <f>YEAR($B861)</f>
        <v>2007</v>
      </c>
      <c r="S861" s="2">
        <f>R861*100+M$2:M$65536</f>
        <v>200709</v>
      </c>
      <c r="T861" s="2">
        <f>IF(M$2:M$65536&lt;=6,M$2:M$65536+6,M$2:M$65536-6)</f>
        <v>3</v>
      </c>
      <c r="U861" s="2">
        <f>IF(M$2:M$65536&lt;4,3,IF(M$2:M$65536&lt;7,4,IF(M$2:M$65536&lt;10,1,2)))</f>
        <v>1</v>
      </c>
      <c r="V861" s="2">
        <f>IF(M$2:M$65536 &lt;= 6, R$2:R$2192, R$2:R$65536+1)</f>
        <v>2008</v>
      </c>
      <c r="W861" s="2" t="str">
        <f>IF(MONTH($B861+1)&lt;&gt;M861,"Month End","Not Month End")</f>
        <v>Month End</v>
      </c>
      <c r="X861" s="3">
        <f>DATE(R861-1,M861,D861)</f>
        <v>38990</v>
      </c>
      <c r="Z8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values(20070930, '2007-9-30',7, 30, 860, 'Sunday', 'Sun', 'Weekend', 39, 124, '2007-9-24', 20070924, 9, 29, 'September', 'Sep', 3, 2007, 200709, 3, 1, 2008, 'Month End', '2006-9-30')</v>
      </c>
    </row>
    <row r="862" spans="1:26" x14ac:dyDescent="0.25">
      <c r="A862" s="2">
        <f>YEAR(B862)*10000+MONTH(B862)*100+DAY(B862)</f>
        <v>20071001</v>
      </c>
      <c r="B862" s="3">
        <f>B861+1</f>
        <v>39356</v>
      </c>
      <c r="C862" s="2">
        <f>WEEKDAY(B862,2)</f>
        <v>1</v>
      </c>
      <c r="D862" s="2">
        <f>DAY(B862)</f>
        <v>1</v>
      </c>
      <c r="E862" s="2">
        <f>IF(ISNUMBER(E861),E861+1,1)</f>
        <v>861</v>
      </c>
      <c r="F862" s="3" t="str">
        <f>VLOOKUP(C862,weekdays,2)</f>
        <v>Monday</v>
      </c>
      <c r="G862" s="3" t="str">
        <f>VLOOKUP(C862,weekdays,3)</f>
        <v>Mon</v>
      </c>
      <c r="H862" s="2" t="str">
        <f>IF(C862&lt;=5,"Weekday","Weekend")</f>
        <v>Weekday</v>
      </c>
      <c r="I862" s="2">
        <f>WEEKNUM(B862,2)</f>
        <v>40</v>
      </c>
      <c r="J862" s="2">
        <f>IF(I862=I861,J861,J861+1)</f>
        <v>125</v>
      </c>
      <c r="K862" s="3">
        <f>B862+1-C862</f>
        <v>39356</v>
      </c>
      <c r="L862" s="2">
        <f>YEAR(K862)*10000+MONTH(K862)*100+DAY(K862)</f>
        <v>20071001</v>
      </c>
      <c r="M862" s="2">
        <f>MONTH(B862)</f>
        <v>10</v>
      </c>
      <c r="N862" s="2">
        <f>IF(M862=M861,N861,N861+1)</f>
        <v>30</v>
      </c>
      <c r="O862" s="3" t="str">
        <f>VLOOKUP(M$2:M$65536,months,2)</f>
        <v>October</v>
      </c>
      <c r="P862" s="3" t="str">
        <f>VLOOKUP(M$2:M$65536,months,3)</f>
        <v>Oct</v>
      </c>
      <c r="Q862" s="2">
        <f>IF(M$2:M$65536&lt;4,1,IF(M$2:M$65536&lt;7,2,IF(M$2:M$65536&lt;10,3,4)))</f>
        <v>4</v>
      </c>
      <c r="R862" s="2">
        <f>YEAR($B862)</f>
        <v>2007</v>
      </c>
      <c r="S862" s="2">
        <f>R862*100+M$2:M$65536</f>
        <v>200710</v>
      </c>
      <c r="T862" s="2">
        <f>IF(M$2:M$65536&lt;=6,M$2:M$65536+6,M$2:M$65536-6)</f>
        <v>4</v>
      </c>
      <c r="U862" s="2">
        <f>IF(M$2:M$65536&lt;4,3,IF(M$2:M$65536&lt;7,4,IF(M$2:M$65536&lt;10,1,2)))</f>
        <v>2</v>
      </c>
      <c r="V862" s="2">
        <f>IF(M$2:M$65536 &lt;= 6, R$2:R$2192, R$2:R$65536+1)</f>
        <v>2008</v>
      </c>
      <c r="W862" s="2" t="str">
        <f>IF(MONTH($B862+1)&lt;&gt;M862,"Month End","Not Month End")</f>
        <v>Not Month End</v>
      </c>
      <c r="X862" s="3">
        <f>DATE(R862-1,M862,D862)</f>
        <v>38991</v>
      </c>
      <c r="Z8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values(20071001, '2007-10-1',1, 1, 861, 'Monday', 'Mon', 'Weekday', 40, 125, '2007-10-1', 20071001, 10, 30, 'October', 'Oct', 4, 2007, 200710, 4, 2, 2008, 'Not Month End', '2006-10-1')</v>
      </c>
    </row>
    <row r="863" spans="1:26" x14ac:dyDescent="0.25">
      <c r="A863" s="2">
        <f>YEAR(B863)*10000+MONTH(B863)*100+DAY(B863)</f>
        <v>20071002</v>
      </c>
      <c r="B863" s="3">
        <f>B862+1</f>
        <v>39357</v>
      </c>
      <c r="C863" s="2">
        <f>WEEKDAY(B863,2)</f>
        <v>2</v>
      </c>
      <c r="D863" s="2">
        <f>DAY(B863)</f>
        <v>2</v>
      </c>
      <c r="E863" s="2">
        <f>IF(ISNUMBER(E862),E862+1,1)</f>
        <v>862</v>
      </c>
      <c r="F863" s="3" t="str">
        <f>VLOOKUP(C863,weekdays,2)</f>
        <v>Tuesday</v>
      </c>
      <c r="G863" s="3" t="str">
        <f>VLOOKUP(C863,weekdays,3)</f>
        <v>Tue</v>
      </c>
      <c r="H863" s="2" t="str">
        <f>IF(C863&lt;=5,"Weekday","Weekend")</f>
        <v>Weekday</v>
      </c>
      <c r="I863" s="2">
        <f>WEEKNUM(B863,2)</f>
        <v>40</v>
      </c>
      <c r="J863" s="2">
        <f>IF(I863=I862,J862,J862+1)</f>
        <v>125</v>
      </c>
      <c r="K863" s="3">
        <f>B863+1-C863</f>
        <v>39356</v>
      </c>
      <c r="L863" s="2">
        <f>YEAR(K863)*10000+MONTH(K863)*100+DAY(K863)</f>
        <v>20071001</v>
      </c>
      <c r="M863" s="2">
        <f>MONTH(B863)</f>
        <v>10</v>
      </c>
      <c r="N863" s="2">
        <f>IF(M863=M862,N862,N862+1)</f>
        <v>30</v>
      </c>
      <c r="O863" s="3" t="str">
        <f>VLOOKUP(M$2:M$65536,months,2)</f>
        <v>October</v>
      </c>
      <c r="P863" s="3" t="str">
        <f>VLOOKUP(M$2:M$65536,months,3)</f>
        <v>Oct</v>
      </c>
      <c r="Q863" s="2">
        <f>IF(M$2:M$65536&lt;4,1,IF(M$2:M$65536&lt;7,2,IF(M$2:M$65536&lt;10,3,4)))</f>
        <v>4</v>
      </c>
      <c r="R863" s="2">
        <f>YEAR($B863)</f>
        <v>2007</v>
      </c>
      <c r="S863" s="2">
        <f>R863*100+M$2:M$65536</f>
        <v>200710</v>
      </c>
      <c r="T863" s="2">
        <f>IF(M$2:M$65536&lt;=6,M$2:M$65536+6,M$2:M$65536-6)</f>
        <v>4</v>
      </c>
      <c r="U863" s="2">
        <f>IF(M$2:M$65536&lt;4,3,IF(M$2:M$65536&lt;7,4,IF(M$2:M$65536&lt;10,1,2)))</f>
        <v>2</v>
      </c>
      <c r="V863" s="2">
        <f>IF(M$2:M$65536 &lt;= 6, R$2:R$2192, R$2:R$65536+1)</f>
        <v>2008</v>
      </c>
      <c r="W863" s="2" t="str">
        <f>IF(MONTH($B863+1)&lt;&gt;M863,"Month End","Not Month End")</f>
        <v>Not Month End</v>
      </c>
      <c r="X863" s="3">
        <f>DATE(R863-1,M863,D863)</f>
        <v>38992</v>
      </c>
      <c r="Z8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values(20071002, '2007-10-2',2, 2, 862, 'Tuesday', 'Tue', 'Weekday', 40, 125, '2007-10-1', 20071001, 10, 30, 'October', 'Oct', 4, 2007, 200710, 4, 2, 2008, 'Not Month End', '2006-10-2')</v>
      </c>
    </row>
    <row r="864" spans="1:26" x14ac:dyDescent="0.25">
      <c r="A864" s="2">
        <f>YEAR(B864)*10000+MONTH(B864)*100+DAY(B864)</f>
        <v>20071003</v>
      </c>
      <c r="B864" s="3">
        <f>B863+1</f>
        <v>39358</v>
      </c>
      <c r="C864" s="2">
        <f>WEEKDAY(B864,2)</f>
        <v>3</v>
      </c>
      <c r="D864" s="2">
        <f>DAY(B864)</f>
        <v>3</v>
      </c>
      <c r="E864" s="2">
        <f>IF(ISNUMBER(E863),E863+1,1)</f>
        <v>863</v>
      </c>
      <c r="F864" s="3" t="str">
        <f>VLOOKUP(C864,weekdays,2)</f>
        <v>Wednesday</v>
      </c>
      <c r="G864" s="3" t="str">
        <f>VLOOKUP(C864,weekdays,3)</f>
        <v>Wed</v>
      </c>
      <c r="H864" s="2" t="str">
        <f>IF(C864&lt;=5,"Weekday","Weekend")</f>
        <v>Weekday</v>
      </c>
      <c r="I864" s="2">
        <f>WEEKNUM(B864,2)</f>
        <v>40</v>
      </c>
      <c r="J864" s="2">
        <f>IF(I864=I863,J863,J863+1)</f>
        <v>125</v>
      </c>
      <c r="K864" s="3">
        <f>B864+1-C864</f>
        <v>39356</v>
      </c>
      <c r="L864" s="2">
        <f>YEAR(K864)*10000+MONTH(K864)*100+DAY(K864)</f>
        <v>20071001</v>
      </c>
      <c r="M864" s="2">
        <f>MONTH(B864)</f>
        <v>10</v>
      </c>
      <c r="N864" s="2">
        <f>IF(M864=M863,N863,N863+1)</f>
        <v>30</v>
      </c>
      <c r="O864" s="3" t="str">
        <f>VLOOKUP(M$2:M$65536,months,2)</f>
        <v>October</v>
      </c>
      <c r="P864" s="3" t="str">
        <f>VLOOKUP(M$2:M$65536,months,3)</f>
        <v>Oct</v>
      </c>
      <c r="Q864" s="2">
        <f>IF(M$2:M$65536&lt;4,1,IF(M$2:M$65536&lt;7,2,IF(M$2:M$65536&lt;10,3,4)))</f>
        <v>4</v>
      </c>
      <c r="R864" s="2">
        <f>YEAR($B864)</f>
        <v>2007</v>
      </c>
      <c r="S864" s="2">
        <f>R864*100+M$2:M$65536</f>
        <v>200710</v>
      </c>
      <c r="T864" s="2">
        <f>IF(M$2:M$65536&lt;=6,M$2:M$65536+6,M$2:M$65536-6)</f>
        <v>4</v>
      </c>
      <c r="U864" s="2">
        <f>IF(M$2:M$65536&lt;4,3,IF(M$2:M$65536&lt;7,4,IF(M$2:M$65536&lt;10,1,2)))</f>
        <v>2</v>
      </c>
      <c r="V864" s="2">
        <f>IF(M$2:M$65536 &lt;= 6, R$2:R$2192, R$2:R$65536+1)</f>
        <v>2008</v>
      </c>
      <c r="W864" s="2" t="str">
        <f>IF(MONTH($B864+1)&lt;&gt;M864,"Month End","Not Month End")</f>
        <v>Not Month End</v>
      </c>
      <c r="X864" s="3">
        <f>DATE(R864-1,M864,D864)</f>
        <v>38993</v>
      </c>
      <c r="Z8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values(20071003, '2007-10-3',3, 3, 863, 'Wednesday', 'Wed', 'Weekday', 40, 125, '2007-10-1', 20071001, 10, 30, 'October', 'Oct', 4, 2007, 200710, 4, 2, 2008, 'Not Month End', '2006-10-3')</v>
      </c>
    </row>
    <row r="865" spans="1:26" x14ac:dyDescent="0.25">
      <c r="A865" s="2">
        <f>YEAR(B865)*10000+MONTH(B865)*100+DAY(B865)</f>
        <v>20071004</v>
      </c>
      <c r="B865" s="3">
        <f>B864+1</f>
        <v>39359</v>
      </c>
      <c r="C865" s="2">
        <f>WEEKDAY(B865,2)</f>
        <v>4</v>
      </c>
      <c r="D865" s="2">
        <f>DAY(B865)</f>
        <v>4</v>
      </c>
      <c r="E865" s="2">
        <f>IF(ISNUMBER(E864),E864+1,1)</f>
        <v>864</v>
      </c>
      <c r="F865" s="3" t="str">
        <f>VLOOKUP(C865,weekdays,2)</f>
        <v>Thursday</v>
      </c>
      <c r="G865" s="3" t="str">
        <f>VLOOKUP(C865,weekdays,3)</f>
        <v>Thu</v>
      </c>
      <c r="H865" s="2" t="str">
        <f>IF(C865&lt;=5,"Weekday","Weekend")</f>
        <v>Weekday</v>
      </c>
      <c r="I865" s="2">
        <f>WEEKNUM(B865,2)</f>
        <v>40</v>
      </c>
      <c r="J865" s="2">
        <f>IF(I865=I864,J864,J864+1)</f>
        <v>125</v>
      </c>
      <c r="K865" s="3">
        <f>B865+1-C865</f>
        <v>39356</v>
      </c>
      <c r="L865" s="2">
        <f>YEAR(K865)*10000+MONTH(K865)*100+DAY(K865)</f>
        <v>20071001</v>
      </c>
      <c r="M865" s="2">
        <f>MONTH(B865)</f>
        <v>10</v>
      </c>
      <c r="N865" s="2">
        <f>IF(M865=M864,N864,N864+1)</f>
        <v>30</v>
      </c>
      <c r="O865" s="3" t="str">
        <f>VLOOKUP(M$2:M$65536,months,2)</f>
        <v>October</v>
      </c>
      <c r="P865" s="3" t="str">
        <f>VLOOKUP(M$2:M$65536,months,3)</f>
        <v>Oct</v>
      </c>
      <c r="Q865" s="2">
        <f>IF(M$2:M$65536&lt;4,1,IF(M$2:M$65536&lt;7,2,IF(M$2:M$65536&lt;10,3,4)))</f>
        <v>4</v>
      </c>
      <c r="R865" s="2">
        <f>YEAR($B865)</f>
        <v>2007</v>
      </c>
      <c r="S865" s="2">
        <f>R865*100+M$2:M$65536</f>
        <v>200710</v>
      </c>
      <c r="T865" s="2">
        <f>IF(M$2:M$65536&lt;=6,M$2:M$65536+6,M$2:M$65536-6)</f>
        <v>4</v>
      </c>
      <c r="U865" s="2">
        <f>IF(M$2:M$65536&lt;4,3,IF(M$2:M$65536&lt;7,4,IF(M$2:M$65536&lt;10,1,2)))</f>
        <v>2</v>
      </c>
      <c r="V865" s="2">
        <f>IF(M$2:M$65536 &lt;= 6, R$2:R$2192, R$2:R$65536+1)</f>
        <v>2008</v>
      </c>
      <c r="W865" s="2" t="str">
        <f>IF(MONTH($B865+1)&lt;&gt;M865,"Month End","Not Month End")</f>
        <v>Not Month End</v>
      </c>
      <c r="X865" s="3">
        <f>DATE(R865-1,M865,D865)</f>
        <v>38994</v>
      </c>
      <c r="Z8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values(20071004, '2007-10-4',4, 4, 864, 'Thursday', 'Thu', 'Weekday', 40, 125, '2007-10-1', 20071001, 10, 30, 'October', 'Oct', 4, 2007, 200710, 4, 2, 2008, 'Not Month End', '2006-10-4')</v>
      </c>
    </row>
    <row r="866" spans="1:26" x14ac:dyDescent="0.25">
      <c r="A866" s="2">
        <f>YEAR(B866)*10000+MONTH(B866)*100+DAY(B866)</f>
        <v>20071005</v>
      </c>
      <c r="B866" s="3">
        <f>B865+1</f>
        <v>39360</v>
      </c>
      <c r="C866" s="2">
        <f>WEEKDAY(B866,2)</f>
        <v>5</v>
      </c>
      <c r="D866" s="2">
        <f>DAY(B866)</f>
        <v>5</v>
      </c>
      <c r="E866" s="2">
        <f>IF(ISNUMBER(E865),E865+1,1)</f>
        <v>865</v>
      </c>
      <c r="F866" s="3" t="str">
        <f>VLOOKUP(C866,weekdays,2)</f>
        <v>Friday</v>
      </c>
      <c r="G866" s="3" t="str">
        <f>VLOOKUP(C866,weekdays,3)</f>
        <v>Fri</v>
      </c>
      <c r="H866" s="2" t="str">
        <f>IF(C866&lt;=5,"Weekday","Weekend")</f>
        <v>Weekday</v>
      </c>
      <c r="I866" s="2">
        <f>WEEKNUM(B866,2)</f>
        <v>40</v>
      </c>
      <c r="J866" s="2">
        <f>IF(I866=I865,J865,J865+1)</f>
        <v>125</v>
      </c>
      <c r="K866" s="3">
        <f>B866+1-C866</f>
        <v>39356</v>
      </c>
      <c r="L866" s="2">
        <f>YEAR(K866)*10000+MONTH(K866)*100+DAY(K866)</f>
        <v>20071001</v>
      </c>
      <c r="M866" s="2">
        <f>MONTH(B866)</f>
        <v>10</v>
      </c>
      <c r="N866" s="2">
        <f>IF(M866=M865,N865,N865+1)</f>
        <v>30</v>
      </c>
      <c r="O866" s="3" t="str">
        <f>VLOOKUP(M$2:M$65536,months,2)</f>
        <v>October</v>
      </c>
      <c r="P866" s="3" t="str">
        <f>VLOOKUP(M$2:M$65536,months,3)</f>
        <v>Oct</v>
      </c>
      <c r="Q866" s="2">
        <f>IF(M$2:M$65536&lt;4,1,IF(M$2:M$65536&lt;7,2,IF(M$2:M$65536&lt;10,3,4)))</f>
        <v>4</v>
      </c>
      <c r="R866" s="2">
        <f>YEAR($B866)</f>
        <v>2007</v>
      </c>
      <c r="S866" s="2">
        <f>R866*100+M$2:M$65536</f>
        <v>200710</v>
      </c>
      <c r="T866" s="2">
        <f>IF(M$2:M$65536&lt;=6,M$2:M$65536+6,M$2:M$65536-6)</f>
        <v>4</v>
      </c>
      <c r="U866" s="2">
        <f>IF(M$2:M$65536&lt;4,3,IF(M$2:M$65536&lt;7,4,IF(M$2:M$65536&lt;10,1,2)))</f>
        <v>2</v>
      </c>
      <c r="V866" s="2">
        <f>IF(M$2:M$65536 &lt;= 6, R$2:R$2192, R$2:R$65536+1)</f>
        <v>2008</v>
      </c>
      <c r="W866" s="2" t="str">
        <f>IF(MONTH($B866+1)&lt;&gt;M866,"Month End","Not Month End")</f>
        <v>Not Month End</v>
      </c>
      <c r="X866" s="3">
        <f>DATE(R866-1,M866,D866)</f>
        <v>38995</v>
      </c>
      <c r="Z8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values(20071005, '2007-10-5',5, 5, 865, 'Friday', 'Fri', 'Weekday', 40, 125, '2007-10-1', 20071001, 10, 30, 'October', 'Oct', 4, 2007, 200710, 4, 2, 2008, 'Not Month End', '2006-10-5')</v>
      </c>
    </row>
    <row r="867" spans="1:26" x14ac:dyDescent="0.25">
      <c r="A867" s="2">
        <f>YEAR(B867)*10000+MONTH(B867)*100+DAY(B867)</f>
        <v>20071006</v>
      </c>
      <c r="B867" s="3">
        <f>B866+1</f>
        <v>39361</v>
      </c>
      <c r="C867" s="2">
        <f>WEEKDAY(B867,2)</f>
        <v>6</v>
      </c>
      <c r="D867" s="2">
        <f>DAY(B867)</f>
        <v>6</v>
      </c>
      <c r="E867" s="2">
        <f>IF(ISNUMBER(E866),E866+1,1)</f>
        <v>866</v>
      </c>
      <c r="F867" s="3" t="str">
        <f>VLOOKUP(C867,weekdays,2)</f>
        <v>Saturday</v>
      </c>
      <c r="G867" s="3" t="str">
        <f>VLOOKUP(C867,weekdays,3)</f>
        <v>Sat</v>
      </c>
      <c r="H867" s="2" t="str">
        <f>IF(C867&lt;=5,"Weekday","Weekend")</f>
        <v>Weekend</v>
      </c>
      <c r="I867" s="2">
        <f>WEEKNUM(B867,2)</f>
        <v>40</v>
      </c>
      <c r="J867" s="2">
        <f>IF(I867=I866,J866,J866+1)</f>
        <v>125</v>
      </c>
      <c r="K867" s="3">
        <f>B867+1-C867</f>
        <v>39356</v>
      </c>
      <c r="L867" s="2">
        <f>YEAR(K867)*10000+MONTH(K867)*100+DAY(K867)</f>
        <v>20071001</v>
      </c>
      <c r="M867" s="2">
        <f>MONTH(B867)</f>
        <v>10</v>
      </c>
      <c r="N867" s="2">
        <f>IF(M867=M866,N866,N866+1)</f>
        <v>30</v>
      </c>
      <c r="O867" s="3" t="str">
        <f>VLOOKUP(M$2:M$65536,months,2)</f>
        <v>October</v>
      </c>
      <c r="P867" s="3" t="str">
        <f>VLOOKUP(M$2:M$65536,months,3)</f>
        <v>Oct</v>
      </c>
      <c r="Q867" s="2">
        <f>IF(M$2:M$65536&lt;4,1,IF(M$2:M$65536&lt;7,2,IF(M$2:M$65536&lt;10,3,4)))</f>
        <v>4</v>
      </c>
      <c r="R867" s="2">
        <f>YEAR($B867)</f>
        <v>2007</v>
      </c>
      <c r="S867" s="2">
        <f>R867*100+M$2:M$65536</f>
        <v>200710</v>
      </c>
      <c r="T867" s="2">
        <f>IF(M$2:M$65536&lt;=6,M$2:M$65536+6,M$2:M$65536-6)</f>
        <v>4</v>
      </c>
      <c r="U867" s="2">
        <f>IF(M$2:M$65536&lt;4,3,IF(M$2:M$65536&lt;7,4,IF(M$2:M$65536&lt;10,1,2)))</f>
        <v>2</v>
      </c>
      <c r="V867" s="2">
        <f>IF(M$2:M$65536 &lt;= 6, R$2:R$2192, R$2:R$65536+1)</f>
        <v>2008</v>
      </c>
      <c r="W867" s="2" t="str">
        <f>IF(MONTH($B867+1)&lt;&gt;M867,"Month End","Not Month End")</f>
        <v>Not Month End</v>
      </c>
      <c r="X867" s="3">
        <f>DATE(R867-1,M867,D867)</f>
        <v>38996</v>
      </c>
      <c r="Z8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values(20071006, '2007-10-6',6, 6, 866, 'Saturday', 'Sat', 'Weekend', 40, 125, '2007-10-1', 20071001, 10, 30, 'October', 'Oct', 4, 2007, 200710, 4, 2, 2008, 'Not Month End', '2006-10-6')</v>
      </c>
    </row>
    <row r="868" spans="1:26" x14ac:dyDescent="0.25">
      <c r="A868" s="2">
        <f>YEAR(B868)*10000+MONTH(B868)*100+DAY(B868)</f>
        <v>20071007</v>
      </c>
      <c r="B868" s="3">
        <f>B867+1</f>
        <v>39362</v>
      </c>
      <c r="C868" s="2">
        <f>WEEKDAY(B868,2)</f>
        <v>7</v>
      </c>
      <c r="D868" s="2">
        <f>DAY(B868)</f>
        <v>7</v>
      </c>
      <c r="E868" s="2">
        <f>IF(ISNUMBER(E867),E867+1,1)</f>
        <v>867</v>
      </c>
      <c r="F868" s="3" t="str">
        <f>VLOOKUP(C868,weekdays,2)</f>
        <v>Sunday</v>
      </c>
      <c r="G868" s="3" t="str">
        <f>VLOOKUP(C868,weekdays,3)</f>
        <v>Sun</v>
      </c>
      <c r="H868" s="2" t="str">
        <f>IF(C868&lt;=5,"Weekday","Weekend")</f>
        <v>Weekend</v>
      </c>
      <c r="I868" s="2">
        <f>WEEKNUM(B868,2)</f>
        <v>40</v>
      </c>
      <c r="J868" s="2">
        <f>IF(I868=I867,J867,J867+1)</f>
        <v>125</v>
      </c>
      <c r="K868" s="3">
        <f>B868+1-C868</f>
        <v>39356</v>
      </c>
      <c r="L868" s="2">
        <f>YEAR(K868)*10000+MONTH(K868)*100+DAY(K868)</f>
        <v>20071001</v>
      </c>
      <c r="M868" s="2">
        <f>MONTH(B868)</f>
        <v>10</v>
      </c>
      <c r="N868" s="2">
        <f>IF(M868=M867,N867,N867+1)</f>
        <v>30</v>
      </c>
      <c r="O868" s="3" t="str">
        <f>VLOOKUP(M$2:M$65536,months,2)</f>
        <v>October</v>
      </c>
      <c r="P868" s="3" t="str">
        <f>VLOOKUP(M$2:M$65536,months,3)</f>
        <v>Oct</v>
      </c>
      <c r="Q868" s="2">
        <f>IF(M$2:M$65536&lt;4,1,IF(M$2:M$65536&lt;7,2,IF(M$2:M$65536&lt;10,3,4)))</f>
        <v>4</v>
      </c>
      <c r="R868" s="2">
        <f>YEAR($B868)</f>
        <v>2007</v>
      </c>
      <c r="S868" s="2">
        <f>R868*100+M$2:M$65536</f>
        <v>200710</v>
      </c>
      <c r="T868" s="2">
        <f>IF(M$2:M$65536&lt;=6,M$2:M$65536+6,M$2:M$65536-6)</f>
        <v>4</v>
      </c>
      <c r="U868" s="2">
        <f>IF(M$2:M$65536&lt;4,3,IF(M$2:M$65536&lt;7,4,IF(M$2:M$65536&lt;10,1,2)))</f>
        <v>2</v>
      </c>
      <c r="V868" s="2">
        <f>IF(M$2:M$65536 &lt;= 6, R$2:R$2192, R$2:R$65536+1)</f>
        <v>2008</v>
      </c>
      <c r="W868" s="2" t="str">
        <f>IF(MONTH($B868+1)&lt;&gt;M868,"Month End","Not Month End")</f>
        <v>Not Month End</v>
      </c>
      <c r="X868" s="3">
        <f>DATE(R868-1,M868,D868)</f>
        <v>38997</v>
      </c>
      <c r="Z8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values(20071007, '2007-10-7',7, 7, 867, 'Sunday', 'Sun', 'Weekend', 40, 125, '2007-10-1', 20071001, 10, 30, 'October', 'Oct', 4, 2007, 200710, 4, 2, 2008, 'Not Month End', '2006-10-7')</v>
      </c>
    </row>
    <row r="869" spans="1:26" x14ac:dyDescent="0.25">
      <c r="A869" s="2">
        <f>YEAR(B869)*10000+MONTH(B869)*100+DAY(B869)</f>
        <v>20071008</v>
      </c>
      <c r="B869" s="3">
        <f>B868+1</f>
        <v>39363</v>
      </c>
      <c r="C869" s="2">
        <f>WEEKDAY(B869,2)</f>
        <v>1</v>
      </c>
      <c r="D869" s="2">
        <f>DAY(B869)</f>
        <v>8</v>
      </c>
      <c r="E869" s="2">
        <f>IF(ISNUMBER(E868),E868+1,1)</f>
        <v>868</v>
      </c>
      <c r="F869" s="3" t="str">
        <f>VLOOKUP(C869,weekdays,2)</f>
        <v>Monday</v>
      </c>
      <c r="G869" s="3" t="str">
        <f>VLOOKUP(C869,weekdays,3)</f>
        <v>Mon</v>
      </c>
      <c r="H869" s="2" t="str">
        <f>IF(C869&lt;=5,"Weekday","Weekend")</f>
        <v>Weekday</v>
      </c>
      <c r="I869" s="2">
        <f>WEEKNUM(B869,2)</f>
        <v>41</v>
      </c>
      <c r="J869" s="2">
        <f>IF(I869=I868,J868,J868+1)</f>
        <v>126</v>
      </c>
      <c r="K869" s="3">
        <f>B869+1-C869</f>
        <v>39363</v>
      </c>
      <c r="L869" s="2">
        <f>YEAR(K869)*10000+MONTH(K869)*100+DAY(K869)</f>
        <v>20071008</v>
      </c>
      <c r="M869" s="2">
        <f>MONTH(B869)</f>
        <v>10</v>
      </c>
      <c r="N869" s="2">
        <f>IF(M869=M868,N868,N868+1)</f>
        <v>30</v>
      </c>
      <c r="O869" s="3" t="str">
        <f>VLOOKUP(M$2:M$65536,months,2)</f>
        <v>October</v>
      </c>
      <c r="P869" s="3" t="str">
        <f>VLOOKUP(M$2:M$65536,months,3)</f>
        <v>Oct</v>
      </c>
      <c r="Q869" s="2">
        <f>IF(M$2:M$65536&lt;4,1,IF(M$2:M$65536&lt;7,2,IF(M$2:M$65536&lt;10,3,4)))</f>
        <v>4</v>
      </c>
      <c r="R869" s="2">
        <f>YEAR($B869)</f>
        <v>2007</v>
      </c>
      <c r="S869" s="2">
        <f>R869*100+M$2:M$65536</f>
        <v>200710</v>
      </c>
      <c r="T869" s="2">
        <f>IF(M$2:M$65536&lt;=6,M$2:M$65536+6,M$2:M$65536-6)</f>
        <v>4</v>
      </c>
      <c r="U869" s="2">
        <f>IF(M$2:M$65536&lt;4,3,IF(M$2:M$65536&lt;7,4,IF(M$2:M$65536&lt;10,1,2)))</f>
        <v>2</v>
      </c>
      <c r="V869" s="2">
        <f>IF(M$2:M$65536 &lt;= 6, R$2:R$2192, R$2:R$65536+1)</f>
        <v>2008</v>
      </c>
      <c r="W869" s="2" t="str">
        <f>IF(MONTH($B869+1)&lt;&gt;M869,"Month End","Not Month End")</f>
        <v>Not Month End</v>
      </c>
      <c r="X869" s="3">
        <f>DATE(R869-1,M869,D869)</f>
        <v>38998</v>
      </c>
      <c r="Z8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values(20071008, '2007-10-8',1, 8, 868, 'Monday', 'Mon', 'Weekday', 41, 126, '2007-10-8', 20071008, 10, 30, 'October', 'Oct', 4, 2007, 200710, 4, 2, 2008, 'Not Month End', '2006-10-8')</v>
      </c>
    </row>
    <row r="870" spans="1:26" x14ac:dyDescent="0.25">
      <c r="A870" s="2">
        <f>YEAR(B870)*10000+MONTH(B870)*100+DAY(B870)</f>
        <v>20071009</v>
      </c>
      <c r="B870" s="3">
        <f>B869+1</f>
        <v>39364</v>
      </c>
      <c r="C870" s="2">
        <f>WEEKDAY(B870,2)</f>
        <v>2</v>
      </c>
      <c r="D870" s="2">
        <f>DAY(B870)</f>
        <v>9</v>
      </c>
      <c r="E870" s="2">
        <f>IF(ISNUMBER(E869),E869+1,1)</f>
        <v>869</v>
      </c>
      <c r="F870" s="3" t="str">
        <f>VLOOKUP(C870,weekdays,2)</f>
        <v>Tuesday</v>
      </c>
      <c r="G870" s="3" t="str">
        <f>VLOOKUP(C870,weekdays,3)</f>
        <v>Tue</v>
      </c>
      <c r="H870" s="2" t="str">
        <f>IF(C870&lt;=5,"Weekday","Weekend")</f>
        <v>Weekday</v>
      </c>
      <c r="I870" s="2">
        <f>WEEKNUM(B870,2)</f>
        <v>41</v>
      </c>
      <c r="J870" s="2">
        <f>IF(I870=I869,J869,J869+1)</f>
        <v>126</v>
      </c>
      <c r="K870" s="3">
        <f>B870+1-C870</f>
        <v>39363</v>
      </c>
      <c r="L870" s="2">
        <f>YEAR(K870)*10000+MONTH(K870)*100+DAY(K870)</f>
        <v>20071008</v>
      </c>
      <c r="M870" s="2">
        <f>MONTH(B870)</f>
        <v>10</v>
      </c>
      <c r="N870" s="2">
        <f>IF(M870=M869,N869,N869+1)</f>
        <v>30</v>
      </c>
      <c r="O870" s="3" t="str">
        <f>VLOOKUP(M$2:M$65536,months,2)</f>
        <v>October</v>
      </c>
      <c r="P870" s="3" t="str">
        <f>VLOOKUP(M$2:M$65536,months,3)</f>
        <v>Oct</v>
      </c>
      <c r="Q870" s="2">
        <f>IF(M$2:M$65536&lt;4,1,IF(M$2:M$65536&lt;7,2,IF(M$2:M$65536&lt;10,3,4)))</f>
        <v>4</v>
      </c>
      <c r="R870" s="2">
        <f>YEAR($B870)</f>
        <v>2007</v>
      </c>
      <c r="S870" s="2">
        <f>R870*100+M$2:M$65536</f>
        <v>200710</v>
      </c>
      <c r="T870" s="2">
        <f>IF(M$2:M$65536&lt;=6,M$2:M$65536+6,M$2:M$65536-6)</f>
        <v>4</v>
      </c>
      <c r="U870" s="2">
        <f>IF(M$2:M$65536&lt;4,3,IF(M$2:M$65536&lt;7,4,IF(M$2:M$65536&lt;10,1,2)))</f>
        <v>2</v>
      </c>
      <c r="V870" s="2">
        <f>IF(M$2:M$65536 &lt;= 6, R$2:R$2192, R$2:R$65536+1)</f>
        <v>2008</v>
      </c>
      <c r="W870" s="2" t="str">
        <f>IF(MONTH($B870+1)&lt;&gt;M870,"Month End","Not Month End")</f>
        <v>Not Month End</v>
      </c>
      <c r="X870" s="3">
        <f>DATE(R870-1,M870,D870)</f>
        <v>38999</v>
      </c>
      <c r="Z8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values(20071009, '2007-10-9',2, 9, 869, 'Tuesday', 'Tue', 'Weekday', 41, 126, '2007-10-8', 20071008, 10, 30, 'October', 'Oct', 4, 2007, 200710, 4, 2, 2008, 'Not Month End', '2006-10-9')</v>
      </c>
    </row>
    <row r="871" spans="1:26" x14ac:dyDescent="0.25">
      <c r="A871" s="2">
        <f>YEAR(B871)*10000+MONTH(B871)*100+DAY(B871)</f>
        <v>20071010</v>
      </c>
      <c r="B871" s="3">
        <f>B870+1</f>
        <v>39365</v>
      </c>
      <c r="C871" s="2">
        <f>WEEKDAY(B871,2)</f>
        <v>3</v>
      </c>
      <c r="D871" s="2">
        <f>DAY(B871)</f>
        <v>10</v>
      </c>
      <c r="E871" s="2">
        <f>IF(ISNUMBER(E870),E870+1,1)</f>
        <v>870</v>
      </c>
      <c r="F871" s="3" t="str">
        <f>VLOOKUP(C871,weekdays,2)</f>
        <v>Wednesday</v>
      </c>
      <c r="G871" s="3" t="str">
        <f>VLOOKUP(C871,weekdays,3)</f>
        <v>Wed</v>
      </c>
      <c r="H871" s="2" t="str">
        <f>IF(C871&lt;=5,"Weekday","Weekend")</f>
        <v>Weekday</v>
      </c>
      <c r="I871" s="2">
        <f>WEEKNUM(B871,2)</f>
        <v>41</v>
      </c>
      <c r="J871" s="2">
        <f>IF(I871=I870,J870,J870+1)</f>
        <v>126</v>
      </c>
      <c r="K871" s="3">
        <f>B871+1-C871</f>
        <v>39363</v>
      </c>
      <c r="L871" s="2">
        <f>YEAR(K871)*10000+MONTH(K871)*100+DAY(K871)</f>
        <v>20071008</v>
      </c>
      <c r="M871" s="2">
        <f>MONTH(B871)</f>
        <v>10</v>
      </c>
      <c r="N871" s="2">
        <f>IF(M871=M870,N870,N870+1)</f>
        <v>30</v>
      </c>
      <c r="O871" s="3" t="str">
        <f>VLOOKUP(M$2:M$65536,months,2)</f>
        <v>October</v>
      </c>
      <c r="P871" s="3" t="str">
        <f>VLOOKUP(M$2:M$65536,months,3)</f>
        <v>Oct</v>
      </c>
      <c r="Q871" s="2">
        <f>IF(M$2:M$65536&lt;4,1,IF(M$2:M$65536&lt;7,2,IF(M$2:M$65536&lt;10,3,4)))</f>
        <v>4</v>
      </c>
      <c r="R871" s="2">
        <f>YEAR($B871)</f>
        <v>2007</v>
      </c>
      <c r="S871" s="2">
        <f>R871*100+M$2:M$65536</f>
        <v>200710</v>
      </c>
      <c r="T871" s="2">
        <f>IF(M$2:M$65536&lt;=6,M$2:M$65536+6,M$2:M$65536-6)</f>
        <v>4</v>
      </c>
      <c r="U871" s="2">
        <f>IF(M$2:M$65536&lt;4,3,IF(M$2:M$65536&lt;7,4,IF(M$2:M$65536&lt;10,1,2)))</f>
        <v>2</v>
      </c>
      <c r="V871" s="2">
        <f>IF(M$2:M$65536 &lt;= 6, R$2:R$2192, R$2:R$65536+1)</f>
        <v>2008</v>
      </c>
      <c r="W871" s="2" t="str">
        <f>IF(MONTH($B871+1)&lt;&gt;M871,"Month End","Not Month End")</f>
        <v>Not Month End</v>
      </c>
      <c r="X871" s="3">
        <f>DATE(R871-1,M871,D871)</f>
        <v>39000</v>
      </c>
      <c r="Z8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values(20071010, '2007-10-10',3, 10, 870, 'Wednesday', 'Wed', 'Weekday', 41, 126, '2007-10-8', 20071008, 10, 30, 'October', 'Oct', 4, 2007, 200710, 4, 2, 2008, 'Not Month End', '2006-10-10')</v>
      </c>
    </row>
    <row r="872" spans="1:26" x14ac:dyDescent="0.25">
      <c r="A872" s="2">
        <f>YEAR(B872)*10000+MONTH(B872)*100+DAY(B872)</f>
        <v>20071011</v>
      </c>
      <c r="B872" s="3">
        <f>B871+1</f>
        <v>39366</v>
      </c>
      <c r="C872" s="2">
        <f>WEEKDAY(B872,2)</f>
        <v>4</v>
      </c>
      <c r="D872" s="2">
        <f>DAY(B872)</f>
        <v>11</v>
      </c>
      <c r="E872" s="2">
        <f>IF(ISNUMBER(E871),E871+1,1)</f>
        <v>871</v>
      </c>
      <c r="F872" s="3" t="str">
        <f>VLOOKUP(C872,weekdays,2)</f>
        <v>Thursday</v>
      </c>
      <c r="G872" s="3" t="str">
        <f>VLOOKUP(C872,weekdays,3)</f>
        <v>Thu</v>
      </c>
      <c r="H872" s="2" t="str">
        <f>IF(C872&lt;=5,"Weekday","Weekend")</f>
        <v>Weekday</v>
      </c>
      <c r="I872" s="2">
        <f>WEEKNUM(B872,2)</f>
        <v>41</v>
      </c>
      <c r="J872" s="2">
        <f>IF(I872=I871,J871,J871+1)</f>
        <v>126</v>
      </c>
      <c r="K872" s="3">
        <f>B872+1-C872</f>
        <v>39363</v>
      </c>
      <c r="L872" s="2">
        <f>YEAR(K872)*10000+MONTH(K872)*100+DAY(K872)</f>
        <v>20071008</v>
      </c>
      <c r="M872" s="2">
        <f>MONTH(B872)</f>
        <v>10</v>
      </c>
      <c r="N872" s="2">
        <f>IF(M872=M871,N871,N871+1)</f>
        <v>30</v>
      </c>
      <c r="O872" s="3" t="str">
        <f>VLOOKUP(M$2:M$65536,months,2)</f>
        <v>October</v>
      </c>
      <c r="P872" s="3" t="str">
        <f>VLOOKUP(M$2:M$65536,months,3)</f>
        <v>Oct</v>
      </c>
      <c r="Q872" s="2">
        <f>IF(M$2:M$65536&lt;4,1,IF(M$2:M$65536&lt;7,2,IF(M$2:M$65536&lt;10,3,4)))</f>
        <v>4</v>
      </c>
      <c r="R872" s="2">
        <f>YEAR($B872)</f>
        <v>2007</v>
      </c>
      <c r="S872" s="2">
        <f>R872*100+M$2:M$65536</f>
        <v>200710</v>
      </c>
      <c r="T872" s="2">
        <f>IF(M$2:M$65536&lt;=6,M$2:M$65536+6,M$2:M$65536-6)</f>
        <v>4</v>
      </c>
      <c r="U872" s="2">
        <f>IF(M$2:M$65536&lt;4,3,IF(M$2:M$65536&lt;7,4,IF(M$2:M$65536&lt;10,1,2)))</f>
        <v>2</v>
      </c>
      <c r="V872" s="2">
        <f>IF(M$2:M$65536 &lt;= 6, R$2:R$2192, R$2:R$65536+1)</f>
        <v>2008</v>
      </c>
      <c r="W872" s="2" t="str">
        <f>IF(MONTH($B872+1)&lt;&gt;M872,"Month End","Not Month End")</f>
        <v>Not Month End</v>
      </c>
      <c r="X872" s="3">
        <f>DATE(R872-1,M872,D872)</f>
        <v>39001</v>
      </c>
      <c r="Z8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values(20071011, '2007-10-11',4, 11, 871, 'Thursday', 'Thu', 'Weekday', 41, 126, '2007-10-8', 20071008, 10, 30, 'October', 'Oct', 4, 2007, 200710, 4, 2, 2008, 'Not Month End', '2006-10-11')</v>
      </c>
    </row>
    <row r="873" spans="1:26" x14ac:dyDescent="0.25">
      <c r="A873" s="2">
        <f>YEAR(B873)*10000+MONTH(B873)*100+DAY(B873)</f>
        <v>20071012</v>
      </c>
      <c r="B873" s="3">
        <f>B872+1</f>
        <v>39367</v>
      </c>
      <c r="C873" s="2">
        <f>WEEKDAY(B873,2)</f>
        <v>5</v>
      </c>
      <c r="D873" s="2">
        <f>DAY(B873)</f>
        <v>12</v>
      </c>
      <c r="E873" s="2">
        <f>IF(ISNUMBER(E872),E872+1,1)</f>
        <v>872</v>
      </c>
      <c r="F873" s="3" t="str">
        <f>VLOOKUP(C873,weekdays,2)</f>
        <v>Friday</v>
      </c>
      <c r="G873" s="3" t="str">
        <f>VLOOKUP(C873,weekdays,3)</f>
        <v>Fri</v>
      </c>
      <c r="H873" s="2" t="str">
        <f>IF(C873&lt;=5,"Weekday","Weekend")</f>
        <v>Weekday</v>
      </c>
      <c r="I873" s="2">
        <f>WEEKNUM(B873,2)</f>
        <v>41</v>
      </c>
      <c r="J873" s="2">
        <f>IF(I873=I872,J872,J872+1)</f>
        <v>126</v>
      </c>
      <c r="K873" s="3">
        <f>B873+1-C873</f>
        <v>39363</v>
      </c>
      <c r="L873" s="2">
        <f>YEAR(K873)*10000+MONTH(K873)*100+DAY(K873)</f>
        <v>20071008</v>
      </c>
      <c r="M873" s="2">
        <f>MONTH(B873)</f>
        <v>10</v>
      </c>
      <c r="N873" s="2">
        <f>IF(M873=M872,N872,N872+1)</f>
        <v>30</v>
      </c>
      <c r="O873" s="3" t="str">
        <f>VLOOKUP(M$2:M$65536,months,2)</f>
        <v>October</v>
      </c>
      <c r="P873" s="3" t="str">
        <f>VLOOKUP(M$2:M$65536,months,3)</f>
        <v>Oct</v>
      </c>
      <c r="Q873" s="2">
        <f>IF(M$2:M$65536&lt;4,1,IF(M$2:M$65536&lt;7,2,IF(M$2:M$65536&lt;10,3,4)))</f>
        <v>4</v>
      </c>
      <c r="R873" s="2">
        <f>YEAR($B873)</f>
        <v>2007</v>
      </c>
      <c r="S873" s="2">
        <f>R873*100+M$2:M$65536</f>
        <v>200710</v>
      </c>
      <c r="T873" s="2">
        <f>IF(M$2:M$65536&lt;=6,M$2:M$65536+6,M$2:M$65536-6)</f>
        <v>4</v>
      </c>
      <c r="U873" s="2">
        <f>IF(M$2:M$65536&lt;4,3,IF(M$2:M$65536&lt;7,4,IF(M$2:M$65536&lt;10,1,2)))</f>
        <v>2</v>
      </c>
      <c r="V873" s="2">
        <f>IF(M$2:M$65536 &lt;= 6, R$2:R$2192, R$2:R$65536+1)</f>
        <v>2008</v>
      </c>
      <c r="W873" s="2" t="str">
        <f>IF(MONTH($B873+1)&lt;&gt;M873,"Month End","Not Month End")</f>
        <v>Not Month End</v>
      </c>
      <c r="X873" s="3">
        <f>DATE(R873-1,M873,D873)</f>
        <v>39002</v>
      </c>
      <c r="Z8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values(20071012, '2007-10-12',5, 12, 872, 'Friday', 'Fri', 'Weekday', 41, 126, '2007-10-8', 20071008, 10, 30, 'October', 'Oct', 4, 2007, 200710, 4, 2, 2008, 'Not Month End', '2006-10-12')</v>
      </c>
    </row>
    <row r="874" spans="1:26" x14ac:dyDescent="0.25">
      <c r="A874" s="2">
        <f>YEAR(B874)*10000+MONTH(B874)*100+DAY(B874)</f>
        <v>20071013</v>
      </c>
      <c r="B874" s="3">
        <f>B873+1</f>
        <v>39368</v>
      </c>
      <c r="C874" s="2">
        <f>WEEKDAY(B874,2)</f>
        <v>6</v>
      </c>
      <c r="D874" s="2">
        <f>DAY(B874)</f>
        <v>13</v>
      </c>
      <c r="E874" s="2">
        <f>IF(ISNUMBER(E873),E873+1,1)</f>
        <v>873</v>
      </c>
      <c r="F874" s="3" t="str">
        <f>VLOOKUP(C874,weekdays,2)</f>
        <v>Saturday</v>
      </c>
      <c r="G874" s="3" t="str">
        <f>VLOOKUP(C874,weekdays,3)</f>
        <v>Sat</v>
      </c>
      <c r="H874" s="2" t="str">
        <f>IF(C874&lt;=5,"Weekday","Weekend")</f>
        <v>Weekend</v>
      </c>
      <c r="I874" s="2">
        <f>WEEKNUM(B874,2)</f>
        <v>41</v>
      </c>
      <c r="J874" s="2">
        <f>IF(I874=I873,J873,J873+1)</f>
        <v>126</v>
      </c>
      <c r="K874" s="3">
        <f>B874+1-C874</f>
        <v>39363</v>
      </c>
      <c r="L874" s="2">
        <f>YEAR(K874)*10000+MONTH(K874)*100+DAY(K874)</f>
        <v>20071008</v>
      </c>
      <c r="M874" s="2">
        <f>MONTH(B874)</f>
        <v>10</v>
      </c>
      <c r="N874" s="2">
        <f>IF(M874=M873,N873,N873+1)</f>
        <v>30</v>
      </c>
      <c r="O874" s="3" t="str">
        <f>VLOOKUP(M$2:M$65536,months,2)</f>
        <v>October</v>
      </c>
      <c r="P874" s="3" t="str">
        <f>VLOOKUP(M$2:M$65536,months,3)</f>
        <v>Oct</v>
      </c>
      <c r="Q874" s="2">
        <f>IF(M$2:M$65536&lt;4,1,IF(M$2:M$65536&lt;7,2,IF(M$2:M$65536&lt;10,3,4)))</f>
        <v>4</v>
      </c>
      <c r="R874" s="2">
        <f>YEAR($B874)</f>
        <v>2007</v>
      </c>
      <c r="S874" s="2">
        <f>R874*100+M$2:M$65536</f>
        <v>200710</v>
      </c>
      <c r="T874" s="2">
        <f>IF(M$2:M$65536&lt;=6,M$2:M$65536+6,M$2:M$65536-6)</f>
        <v>4</v>
      </c>
      <c r="U874" s="2">
        <f>IF(M$2:M$65536&lt;4,3,IF(M$2:M$65536&lt;7,4,IF(M$2:M$65536&lt;10,1,2)))</f>
        <v>2</v>
      </c>
      <c r="V874" s="2">
        <f>IF(M$2:M$65536 &lt;= 6, R$2:R$2192, R$2:R$65536+1)</f>
        <v>2008</v>
      </c>
      <c r="W874" s="2" t="str">
        <f>IF(MONTH($B874+1)&lt;&gt;M874,"Month End","Not Month End")</f>
        <v>Not Month End</v>
      </c>
      <c r="X874" s="3">
        <f>DATE(R874-1,M874,D874)</f>
        <v>39003</v>
      </c>
      <c r="Z8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values(20071013, '2007-10-13',6, 13, 873, 'Saturday', 'Sat', 'Weekend', 41, 126, '2007-10-8', 20071008, 10, 30, 'October', 'Oct', 4, 2007, 200710, 4, 2, 2008, 'Not Month End', '2006-10-13')</v>
      </c>
    </row>
    <row r="875" spans="1:26" x14ac:dyDescent="0.25">
      <c r="A875" s="2">
        <f>YEAR(B875)*10000+MONTH(B875)*100+DAY(B875)</f>
        <v>20071014</v>
      </c>
      <c r="B875" s="3">
        <f>B874+1</f>
        <v>39369</v>
      </c>
      <c r="C875" s="2">
        <f>WEEKDAY(B875,2)</f>
        <v>7</v>
      </c>
      <c r="D875" s="2">
        <f>DAY(B875)</f>
        <v>14</v>
      </c>
      <c r="E875" s="2">
        <f>IF(ISNUMBER(E874),E874+1,1)</f>
        <v>874</v>
      </c>
      <c r="F875" s="3" t="str">
        <f>VLOOKUP(C875,weekdays,2)</f>
        <v>Sunday</v>
      </c>
      <c r="G875" s="3" t="str">
        <f>VLOOKUP(C875,weekdays,3)</f>
        <v>Sun</v>
      </c>
      <c r="H875" s="2" t="str">
        <f>IF(C875&lt;=5,"Weekday","Weekend")</f>
        <v>Weekend</v>
      </c>
      <c r="I875" s="2">
        <f>WEEKNUM(B875,2)</f>
        <v>41</v>
      </c>
      <c r="J875" s="2">
        <f>IF(I875=I874,J874,J874+1)</f>
        <v>126</v>
      </c>
      <c r="K875" s="3">
        <f>B875+1-C875</f>
        <v>39363</v>
      </c>
      <c r="L875" s="2">
        <f>YEAR(K875)*10000+MONTH(K875)*100+DAY(K875)</f>
        <v>20071008</v>
      </c>
      <c r="M875" s="2">
        <f>MONTH(B875)</f>
        <v>10</v>
      </c>
      <c r="N875" s="2">
        <f>IF(M875=M874,N874,N874+1)</f>
        <v>30</v>
      </c>
      <c r="O875" s="3" t="str">
        <f>VLOOKUP(M$2:M$65536,months,2)</f>
        <v>October</v>
      </c>
      <c r="P875" s="3" t="str">
        <f>VLOOKUP(M$2:M$65536,months,3)</f>
        <v>Oct</v>
      </c>
      <c r="Q875" s="2">
        <f>IF(M$2:M$65536&lt;4,1,IF(M$2:M$65536&lt;7,2,IF(M$2:M$65536&lt;10,3,4)))</f>
        <v>4</v>
      </c>
      <c r="R875" s="2">
        <f>YEAR($B875)</f>
        <v>2007</v>
      </c>
      <c r="S875" s="2">
        <f>R875*100+M$2:M$65536</f>
        <v>200710</v>
      </c>
      <c r="T875" s="2">
        <f>IF(M$2:M$65536&lt;=6,M$2:M$65536+6,M$2:M$65536-6)</f>
        <v>4</v>
      </c>
      <c r="U875" s="2">
        <f>IF(M$2:M$65536&lt;4,3,IF(M$2:M$65536&lt;7,4,IF(M$2:M$65536&lt;10,1,2)))</f>
        <v>2</v>
      </c>
      <c r="V875" s="2">
        <f>IF(M$2:M$65536 &lt;= 6, R$2:R$2192, R$2:R$65536+1)</f>
        <v>2008</v>
      </c>
      <c r="W875" s="2" t="str">
        <f>IF(MONTH($B875+1)&lt;&gt;M875,"Month End","Not Month End")</f>
        <v>Not Month End</v>
      </c>
      <c r="X875" s="3">
        <f>DATE(R875-1,M875,D875)</f>
        <v>39004</v>
      </c>
      <c r="Z8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values(20071014, '2007-10-14',7, 14, 874, 'Sunday', 'Sun', 'Weekend', 41, 126, '2007-10-8', 20071008, 10, 30, 'October', 'Oct', 4, 2007, 200710, 4, 2, 2008, 'Not Month End', '2006-10-14')</v>
      </c>
    </row>
    <row r="876" spans="1:26" x14ac:dyDescent="0.25">
      <c r="A876" s="2">
        <f>YEAR(B876)*10000+MONTH(B876)*100+DAY(B876)</f>
        <v>20071015</v>
      </c>
      <c r="B876" s="3">
        <f>B875+1</f>
        <v>39370</v>
      </c>
      <c r="C876" s="2">
        <f>WEEKDAY(B876,2)</f>
        <v>1</v>
      </c>
      <c r="D876" s="2">
        <f>DAY(B876)</f>
        <v>15</v>
      </c>
      <c r="E876" s="2">
        <f>IF(ISNUMBER(E875),E875+1,1)</f>
        <v>875</v>
      </c>
      <c r="F876" s="3" t="str">
        <f>VLOOKUP(C876,weekdays,2)</f>
        <v>Monday</v>
      </c>
      <c r="G876" s="3" t="str">
        <f>VLOOKUP(C876,weekdays,3)</f>
        <v>Mon</v>
      </c>
      <c r="H876" s="2" t="str">
        <f>IF(C876&lt;=5,"Weekday","Weekend")</f>
        <v>Weekday</v>
      </c>
      <c r="I876" s="2">
        <f>WEEKNUM(B876,2)</f>
        <v>42</v>
      </c>
      <c r="J876" s="2">
        <f>IF(I876=I875,J875,J875+1)</f>
        <v>127</v>
      </c>
      <c r="K876" s="3">
        <f>B876+1-C876</f>
        <v>39370</v>
      </c>
      <c r="L876" s="2">
        <f>YEAR(K876)*10000+MONTH(K876)*100+DAY(K876)</f>
        <v>20071015</v>
      </c>
      <c r="M876" s="2">
        <f>MONTH(B876)</f>
        <v>10</v>
      </c>
      <c r="N876" s="2">
        <f>IF(M876=M875,N875,N875+1)</f>
        <v>30</v>
      </c>
      <c r="O876" s="3" t="str">
        <f>VLOOKUP(M$2:M$65536,months,2)</f>
        <v>October</v>
      </c>
      <c r="P876" s="3" t="str">
        <f>VLOOKUP(M$2:M$65536,months,3)</f>
        <v>Oct</v>
      </c>
      <c r="Q876" s="2">
        <f>IF(M$2:M$65536&lt;4,1,IF(M$2:M$65536&lt;7,2,IF(M$2:M$65536&lt;10,3,4)))</f>
        <v>4</v>
      </c>
      <c r="R876" s="2">
        <f>YEAR($B876)</f>
        <v>2007</v>
      </c>
      <c r="S876" s="2">
        <f>R876*100+M$2:M$65536</f>
        <v>200710</v>
      </c>
      <c r="T876" s="2">
        <f>IF(M$2:M$65536&lt;=6,M$2:M$65536+6,M$2:M$65536-6)</f>
        <v>4</v>
      </c>
      <c r="U876" s="2">
        <f>IF(M$2:M$65536&lt;4,3,IF(M$2:M$65536&lt;7,4,IF(M$2:M$65536&lt;10,1,2)))</f>
        <v>2</v>
      </c>
      <c r="V876" s="2">
        <f>IF(M$2:M$65536 &lt;= 6, R$2:R$2192, R$2:R$65536+1)</f>
        <v>2008</v>
      </c>
      <c r="W876" s="2" t="str">
        <f>IF(MONTH($B876+1)&lt;&gt;M876,"Month End","Not Month End")</f>
        <v>Not Month End</v>
      </c>
      <c r="X876" s="3">
        <f>DATE(R876-1,M876,D876)</f>
        <v>39005</v>
      </c>
      <c r="Z8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values(20071015, '2007-10-15',1, 15, 875, 'Monday', 'Mon', 'Weekday', 42, 127, '2007-10-15', 20071015, 10, 30, 'October', 'Oct', 4, 2007, 200710, 4, 2, 2008, 'Not Month End', '2006-10-15')</v>
      </c>
    </row>
    <row r="877" spans="1:26" x14ac:dyDescent="0.25">
      <c r="A877" s="2">
        <f>YEAR(B877)*10000+MONTH(B877)*100+DAY(B877)</f>
        <v>20071016</v>
      </c>
      <c r="B877" s="3">
        <f>B876+1</f>
        <v>39371</v>
      </c>
      <c r="C877" s="2">
        <f>WEEKDAY(B877,2)</f>
        <v>2</v>
      </c>
      <c r="D877" s="2">
        <f>DAY(B877)</f>
        <v>16</v>
      </c>
      <c r="E877" s="2">
        <f>IF(ISNUMBER(E876),E876+1,1)</f>
        <v>876</v>
      </c>
      <c r="F877" s="3" t="str">
        <f>VLOOKUP(C877,weekdays,2)</f>
        <v>Tuesday</v>
      </c>
      <c r="G877" s="3" t="str">
        <f>VLOOKUP(C877,weekdays,3)</f>
        <v>Tue</v>
      </c>
      <c r="H877" s="2" t="str">
        <f>IF(C877&lt;=5,"Weekday","Weekend")</f>
        <v>Weekday</v>
      </c>
      <c r="I877" s="2">
        <f>WEEKNUM(B877,2)</f>
        <v>42</v>
      </c>
      <c r="J877" s="2">
        <f>IF(I877=I876,J876,J876+1)</f>
        <v>127</v>
      </c>
      <c r="K877" s="3">
        <f>B877+1-C877</f>
        <v>39370</v>
      </c>
      <c r="L877" s="2">
        <f>YEAR(K877)*10000+MONTH(K877)*100+DAY(K877)</f>
        <v>20071015</v>
      </c>
      <c r="M877" s="2">
        <f>MONTH(B877)</f>
        <v>10</v>
      </c>
      <c r="N877" s="2">
        <f>IF(M877=M876,N876,N876+1)</f>
        <v>30</v>
      </c>
      <c r="O877" s="3" t="str">
        <f>VLOOKUP(M$2:M$65536,months,2)</f>
        <v>October</v>
      </c>
      <c r="P877" s="3" t="str">
        <f>VLOOKUP(M$2:M$65536,months,3)</f>
        <v>Oct</v>
      </c>
      <c r="Q877" s="2">
        <f>IF(M$2:M$65536&lt;4,1,IF(M$2:M$65536&lt;7,2,IF(M$2:M$65536&lt;10,3,4)))</f>
        <v>4</v>
      </c>
      <c r="R877" s="2">
        <f>YEAR($B877)</f>
        <v>2007</v>
      </c>
      <c r="S877" s="2">
        <f>R877*100+M$2:M$65536</f>
        <v>200710</v>
      </c>
      <c r="T877" s="2">
        <f>IF(M$2:M$65536&lt;=6,M$2:M$65536+6,M$2:M$65536-6)</f>
        <v>4</v>
      </c>
      <c r="U877" s="2">
        <f>IF(M$2:M$65536&lt;4,3,IF(M$2:M$65536&lt;7,4,IF(M$2:M$65536&lt;10,1,2)))</f>
        <v>2</v>
      </c>
      <c r="V877" s="2">
        <f>IF(M$2:M$65536 &lt;= 6, R$2:R$2192, R$2:R$65536+1)</f>
        <v>2008</v>
      </c>
      <c r="W877" s="2" t="str">
        <f>IF(MONTH($B877+1)&lt;&gt;M877,"Month End","Not Month End")</f>
        <v>Not Month End</v>
      </c>
      <c r="X877" s="3">
        <f>DATE(R877-1,M877,D877)</f>
        <v>39006</v>
      </c>
      <c r="Z8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values(20071016, '2007-10-16',2, 16, 876, 'Tuesday', 'Tue', 'Weekday', 42, 127, '2007-10-15', 20071015, 10, 30, 'October', 'Oct', 4, 2007, 200710, 4, 2, 2008, 'Not Month End', '2006-10-16')</v>
      </c>
    </row>
    <row r="878" spans="1:26" x14ac:dyDescent="0.25">
      <c r="A878" s="2">
        <f>YEAR(B878)*10000+MONTH(B878)*100+DAY(B878)</f>
        <v>20071017</v>
      </c>
      <c r="B878" s="3">
        <f>B877+1</f>
        <v>39372</v>
      </c>
      <c r="C878" s="2">
        <f>WEEKDAY(B878,2)</f>
        <v>3</v>
      </c>
      <c r="D878" s="2">
        <f>DAY(B878)</f>
        <v>17</v>
      </c>
      <c r="E878" s="2">
        <f>IF(ISNUMBER(E877),E877+1,1)</f>
        <v>877</v>
      </c>
      <c r="F878" s="3" t="str">
        <f>VLOOKUP(C878,weekdays,2)</f>
        <v>Wednesday</v>
      </c>
      <c r="G878" s="3" t="str">
        <f>VLOOKUP(C878,weekdays,3)</f>
        <v>Wed</v>
      </c>
      <c r="H878" s="2" t="str">
        <f>IF(C878&lt;=5,"Weekday","Weekend")</f>
        <v>Weekday</v>
      </c>
      <c r="I878" s="2">
        <f>WEEKNUM(B878,2)</f>
        <v>42</v>
      </c>
      <c r="J878" s="2">
        <f>IF(I878=I877,J877,J877+1)</f>
        <v>127</v>
      </c>
      <c r="K878" s="3">
        <f>B878+1-C878</f>
        <v>39370</v>
      </c>
      <c r="L878" s="2">
        <f>YEAR(K878)*10000+MONTH(K878)*100+DAY(K878)</f>
        <v>20071015</v>
      </c>
      <c r="M878" s="2">
        <f>MONTH(B878)</f>
        <v>10</v>
      </c>
      <c r="N878" s="2">
        <f>IF(M878=M877,N877,N877+1)</f>
        <v>30</v>
      </c>
      <c r="O878" s="3" t="str">
        <f>VLOOKUP(M$2:M$65536,months,2)</f>
        <v>October</v>
      </c>
      <c r="P878" s="3" t="str">
        <f>VLOOKUP(M$2:M$65536,months,3)</f>
        <v>Oct</v>
      </c>
      <c r="Q878" s="2">
        <f>IF(M$2:M$65536&lt;4,1,IF(M$2:M$65536&lt;7,2,IF(M$2:M$65536&lt;10,3,4)))</f>
        <v>4</v>
      </c>
      <c r="R878" s="2">
        <f>YEAR($B878)</f>
        <v>2007</v>
      </c>
      <c r="S878" s="2">
        <f>R878*100+M$2:M$65536</f>
        <v>200710</v>
      </c>
      <c r="T878" s="2">
        <f>IF(M$2:M$65536&lt;=6,M$2:M$65536+6,M$2:M$65536-6)</f>
        <v>4</v>
      </c>
      <c r="U878" s="2">
        <f>IF(M$2:M$65536&lt;4,3,IF(M$2:M$65536&lt;7,4,IF(M$2:M$65536&lt;10,1,2)))</f>
        <v>2</v>
      </c>
      <c r="V878" s="2">
        <f>IF(M$2:M$65536 &lt;= 6, R$2:R$2192, R$2:R$65536+1)</f>
        <v>2008</v>
      </c>
      <c r="W878" s="2" t="str">
        <f>IF(MONTH($B878+1)&lt;&gt;M878,"Month End","Not Month End")</f>
        <v>Not Month End</v>
      </c>
      <c r="X878" s="3">
        <f>DATE(R878-1,M878,D878)</f>
        <v>39007</v>
      </c>
      <c r="Z8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values(20071017, '2007-10-17',3, 17, 877, 'Wednesday', 'Wed', 'Weekday', 42, 127, '2007-10-15', 20071015, 10, 30, 'October', 'Oct', 4, 2007, 200710, 4, 2, 2008, 'Not Month End', '2006-10-17')</v>
      </c>
    </row>
    <row r="879" spans="1:26" x14ac:dyDescent="0.25">
      <c r="A879" s="2">
        <f>YEAR(B879)*10000+MONTH(B879)*100+DAY(B879)</f>
        <v>20071018</v>
      </c>
      <c r="B879" s="3">
        <f>B878+1</f>
        <v>39373</v>
      </c>
      <c r="C879" s="2">
        <f>WEEKDAY(B879,2)</f>
        <v>4</v>
      </c>
      <c r="D879" s="2">
        <f>DAY(B879)</f>
        <v>18</v>
      </c>
      <c r="E879" s="2">
        <f>IF(ISNUMBER(E878),E878+1,1)</f>
        <v>878</v>
      </c>
      <c r="F879" s="3" t="str">
        <f>VLOOKUP(C879,weekdays,2)</f>
        <v>Thursday</v>
      </c>
      <c r="G879" s="3" t="str">
        <f>VLOOKUP(C879,weekdays,3)</f>
        <v>Thu</v>
      </c>
      <c r="H879" s="2" t="str">
        <f>IF(C879&lt;=5,"Weekday","Weekend")</f>
        <v>Weekday</v>
      </c>
      <c r="I879" s="2">
        <f>WEEKNUM(B879,2)</f>
        <v>42</v>
      </c>
      <c r="J879" s="2">
        <f>IF(I879=I878,J878,J878+1)</f>
        <v>127</v>
      </c>
      <c r="K879" s="3">
        <f>B879+1-C879</f>
        <v>39370</v>
      </c>
      <c r="L879" s="2">
        <f>YEAR(K879)*10000+MONTH(K879)*100+DAY(K879)</f>
        <v>20071015</v>
      </c>
      <c r="M879" s="2">
        <f>MONTH(B879)</f>
        <v>10</v>
      </c>
      <c r="N879" s="2">
        <f>IF(M879=M878,N878,N878+1)</f>
        <v>30</v>
      </c>
      <c r="O879" s="3" t="str">
        <f>VLOOKUP(M$2:M$65536,months,2)</f>
        <v>October</v>
      </c>
      <c r="P879" s="3" t="str">
        <f>VLOOKUP(M$2:M$65536,months,3)</f>
        <v>Oct</v>
      </c>
      <c r="Q879" s="2">
        <f>IF(M$2:M$65536&lt;4,1,IF(M$2:M$65536&lt;7,2,IF(M$2:M$65536&lt;10,3,4)))</f>
        <v>4</v>
      </c>
      <c r="R879" s="2">
        <f>YEAR($B879)</f>
        <v>2007</v>
      </c>
      <c r="S879" s="2">
        <f>R879*100+M$2:M$65536</f>
        <v>200710</v>
      </c>
      <c r="T879" s="2">
        <f>IF(M$2:M$65536&lt;=6,M$2:M$65536+6,M$2:M$65536-6)</f>
        <v>4</v>
      </c>
      <c r="U879" s="2">
        <f>IF(M$2:M$65536&lt;4,3,IF(M$2:M$65536&lt;7,4,IF(M$2:M$65536&lt;10,1,2)))</f>
        <v>2</v>
      </c>
      <c r="V879" s="2">
        <f>IF(M$2:M$65536 &lt;= 6, R$2:R$2192, R$2:R$65536+1)</f>
        <v>2008</v>
      </c>
      <c r="W879" s="2" t="str">
        <f>IF(MONTH($B879+1)&lt;&gt;M879,"Month End","Not Month End")</f>
        <v>Not Month End</v>
      </c>
      <c r="X879" s="3">
        <f>DATE(R879-1,M879,D879)</f>
        <v>39008</v>
      </c>
      <c r="Z8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values(20071018, '2007-10-18',4, 18, 878, 'Thursday', 'Thu', 'Weekday', 42, 127, '2007-10-15', 20071015, 10, 30, 'October', 'Oct', 4, 2007, 200710, 4, 2, 2008, 'Not Month End', '2006-10-18')</v>
      </c>
    </row>
    <row r="880" spans="1:26" x14ac:dyDescent="0.25">
      <c r="A880" s="2">
        <f>YEAR(B880)*10000+MONTH(B880)*100+DAY(B880)</f>
        <v>20071019</v>
      </c>
      <c r="B880" s="3">
        <f>B879+1</f>
        <v>39374</v>
      </c>
      <c r="C880" s="2">
        <f>WEEKDAY(B880,2)</f>
        <v>5</v>
      </c>
      <c r="D880" s="2">
        <f>DAY(B880)</f>
        <v>19</v>
      </c>
      <c r="E880" s="2">
        <f>IF(ISNUMBER(E879),E879+1,1)</f>
        <v>879</v>
      </c>
      <c r="F880" s="3" t="str">
        <f>VLOOKUP(C880,weekdays,2)</f>
        <v>Friday</v>
      </c>
      <c r="G880" s="3" t="str">
        <f>VLOOKUP(C880,weekdays,3)</f>
        <v>Fri</v>
      </c>
      <c r="H880" s="2" t="str">
        <f>IF(C880&lt;=5,"Weekday","Weekend")</f>
        <v>Weekday</v>
      </c>
      <c r="I880" s="2">
        <f>WEEKNUM(B880,2)</f>
        <v>42</v>
      </c>
      <c r="J880" s="2">
        <f>IF(I880=I879,J879,J879+1)</f>
        <v>127</v>
      </c>
      <c r="K880" s="3">
        <f>B880+1-C880</f>
        <v>39370</v>
      </c>
      <c r="L880" s="2">
        <f>YEAR(K880)*10000+MONTH(K880)*100+DAY(K880)</f>
        <v>20071015</v>
      </c>
      <c r="M880" s="2">
        <f>MONTH(B880)</f>
        <v>10</v>
      </c>
      <c r="N880" s="2">
        <f>IF(M880=M879,N879,N879+1)</f>
        <v>30</v>
      </c>
      <c r="O880" s="3" t="str">
        <f>VLOOKUP(M$2:M$65536,months,2)</f>
        <v>October</v>
      </c>
      <c r="P880" s="3" t="str">
        <f>VLOOKUP(M$2:M$65536,months,3)</f>
        <v>Oct</v>
      </c>
      <c r="Q880" s="2">
        <f>IF(M$2:M$65536&lt;4,1,IF(M$2:M$65536&lt;7,2,IF(M$2:M$65536&lt;10,3,4)))</f>
        <v>4</v>
      </c>
      <c r="R880" s="2">
        <f>YEAR($B880)</f>
        <v>2007</v>
      </c>
      <c r="S880" s="2">
        <f>R880*100+M$2:M$65536</f>
        <v>200710</v>
      </c>
      <c r="T880" s="2">
        <f>IF(M$2:M$65536&lt;=6,M$2:M$65536+6,M$2:M$65536-6)</f>
        <v>4</v>
      </c>
      <c r="U880" s="2">
        <f>IF(M$2:M$65536&lt;4,3,IF(M$2:M$65536&lt;7,4,IF(M$2:M$65536&lt;10,1,2)))</f>
        <v>2</v>
      </c>
      <c r="V880" s="2">
        <f>IF(M$2:M$65536 &lt;= 6, R$2:R$2192, R$2:R$65536+1)</f>
        <v>2008</v>
      </c>
      <c r="W880" s="2" t="str">
        <f>IF(MONTH($B880+1)&lt;&gt;M880,"Month End","Not Month End")</f>
        <v>Not Month End</v>
      </c>
      <c r="X880" s="3">
        <f>DATE(R880-1,M880,D880)</f>
        <v>39009</v>
      </c>
      <c r="Z8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values(20071019, '2007-10-19',5, 19, 879, 'Friday', 'Fri', 'Weekday', 42, 127, '2007-10-15', 20071015, 10, 30, 'October', 'Oct', 4, 2007, 200710, 4, 2, 2008, 'Not Month End', '2006-10-19')</v>
      </c>
    </row>
    <row r="881" spans="1:26" x14ac:dyDescent="0.25">
      <c r="A881" s="2">
        <f>YEAR(B881)*10000+MONTH(B881)*100+DAY(B881)</f>
        <v>20071020</v>
      </c>
      <c r="B881" s="3">
        <f>B880+1</f>
        <v>39375</v>
      </c>
      <c r="C881" s="2">
        <f>WEEKDAY(B881,2)</f>
        <v>6</v>
      </c>
      <c r="D881" s="2">
        <f>DAY(B881)</f>
        <v>20</v>
      </c>
      <c r="E881" s="2">
        <f>IF(ISNUMBER(E880),E880+1,1)</f>
        <v>880</v>
      </c>
      <c r="F881" s="3" t="str">
        <f>VLOOKUP(C881,weekdays,2)</f>
        <v>Saturday</v>
      </c>
      <c r="G881" s="3" t="str">
        <f>VLOOKUP(C881,weekdays,3)</f>
        <v>Sat</v>
      </c>
      <c r="H881" s="2" t="str">
        <f>IF(C881&lt;=5,"Weekday","Weekend")</f>
        <v>Weekend</v>
      </c>
      <c r="I881" s="2">
        <f>WEEKNUM(B881,2)</f>
        <v>42</v>
      </c>
      <c r="J881" s="2">
        <f>IF(I881=I880,J880,J880+1)</f>
        <v>127</v>
      </c>
      <c r="K881" s="3">
        <f>B881+1-C881</f>
        <v>39370</v>
      </c>
      <c r="L881" s="2">
        <f>YEAR(K881)*10000+MONTH(K881)*100+DAY(K881)</f>
        <v>20071015</v>
      </c>
      <c r="M881" s="2">
        <f>MONTH(B881)</f>
        <v>10</v>
      </c>
      <c r="N881" s="2">
        <f>IF(M881=M880,N880,N880+1)</f>
        <v>30</v>
      </c>
      <c r="O881" s="3" t="str">
        <f>VLOOKUP(M$2:M$65536,months,2)</f>
        <v>October</v>
      </c>
      <c r="P881" s="3" t="str">
        <f>VLOOKUP(M$2:M$65536,months,3)</f>
        <v>Oct</v>
      </c>
      <c r="Q881" s="2">
        <f>IF(M$2:M$65536&lt;4,1,IF(M$2:M$65536&lt;7,2,IF(M$2:M$65536&lt;10,3,4)))</f>
        <v>4</v>
      </c>
      <c r="R881" s="2">
        <f>YEAR($B881)</f>
        <v>2007</v>
      </c>
      <c r="S881" s="2">
        <f>R881*100+M$2:M$65536</f>
        <v>200710</v>
      </c>
      <c r="T881" s="2">
        <f>IF(M$2:M$65536&lt;=6,M$2:M$65536+6,M$2:M$65536-6)</f>
        <v>4</v>
      </c>
      <c r="U881" s="2">
        <f>IF(M$2:M$65536&lt;4,3,IF(M$2:M$65536&lt;7,4,IF(M$2:M$65536&lt;10,1,2)))</f>
        <v>2</v>
      </c>
      <c r="V881" s="2">
        <f>IF(M$2:M$65536 &lt;= 6, R$2:R$2192, R$2:R$65536+1)</f>
        <v>2008</v>
      </c>
      <c r="W881" s="2" t="str">
        <f>IF(MONTH($B881+1)&lt;&gt;M881,"Month End","Not Month End")</f>
        <v>Not Month End</v>
      </c>
      <c r="X881" s="3">
        <f>DATE(R881-1,M881,D881)</f>
        <v>39010</v>
      </c>
      <c r="Z8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values(20071020, '2007-10-20',6, 20, 880, 'Saturday', 'Sat', 'Weekend', 42, 127, '2007-10-15', 20071015, 10, 30, 'October', 'Oct', 4, 2007, 200710, 4, 2, 2008, 'Not Month End', '2006-10-20')</v>
      </c>
    </row>
    <row r="882" spans="1:26" x14ac:dyDescent="0.25">
      <c r="A882" s="2">
        <f>YEAR(B882)*10000+MONTH(B882)*100+DAY(B882)</f>
        <v>20071021</v>
      </c>
      <c r="B882" s="3">
        <f>B881+1</f>
        <v>39376</v>
      </c>
      <c r="C882" s="2">
        <f>WEEKDAY(B882,2)</f>
        <v>7</v>
      </c>
      <c r="D882" s="2">
        <f>DAY(B882)</f>
        <v>21</v>
      </c>
      <c r="E882" s="2">
        <f>IF(ISNUMBER(E881),E881+1,1)</f>
        <v>881</v>
      </c>
      <c r="F882" s="3" t="str">
        <f>VLOOKUP(C882,weekdays,2)</f>
        <v>Sunday</v>
      </c>
      <c r="G882" s="3" t="str">
        <f>VLOOKUP(C882,weekdays,3)</f>
        <v>Sun</v>
      </c>
      <c r="H882" s="2" t="str">
        <f>IF(C882&lt;=5,"Weekday","Weekend")</f>
        <v>Weekend</v>
      </c>
      <c r="I882" s="2">
        <f>WEEKNUM(B882,2)</f>
        <v>42</v>
      </c>
      <c r="J882" s="2">
        <f>IF(I882=I881,J881,J881+1)</f>
        <v>127</v>
      </c>
      <c r="K882" s="3">
        <f>B882+1-C882</f>
        <v>39370</v>
      </c>
      <c r="L882" s="2">
        <f>YEAR(K882)*10000+MONTH(K882)*100+DAY(K882)</f>
        <v>20071015</v>
      </c>
      <c r="M882" s="2">
        <f>MONTH(B882)</f>
        <v>10</v>
      </c>
      <c r="N882" s="2">
        <f>IF(M882=M881,N881,N881+1)</f>
        <v>30</v>
      </c>
      <c r="O882" s="3" t="str">
        <f>VLOOKUP(M$2:M$65536,months,2)</f>
        <v>October</v>
      </c>
      <c r="P882" s="3" t="str">
        <f>VLOOKUP(M$2:M$65536,months,3)</f>
        <v>Oct</v>
      </c>
      <c r="Q882" s="2">
        <f>IF(M$2:M$65536&lt;4,1,IF(M$2:M$65536&lt;7,2,IF(M$2:M$65536&lt;10,3,4)))</f>
        <v>4</v>
      </c>
      <c r="R882" s="2">
        <f>YEAR($B882)</f>
        <v>2007</v>
      </c>
      <c r="S882" s="2">
        <f>R882*100+M$2:M$65536</f>
        <v>200710</v>
      </c>
      <c r="T882" s="2">
        <f>IF(M$2:M$65536&lt;=6,M$2:M$65536+6,M$2:M$65536-6)</f>
        <v>4</v>
      </c>
      <c r="U882" s="2">
        <f>IF(M$2:M$65536&lt;4,3,IF(M$2:M$65536&lt;7,4,IF(M$2:M$65536&lt;10,1,2)))</f>
        <v>2</v>
      </c>
      <c r="V882" s="2">
        <f>IF(M$2:M$65536 &lt;= 6, R$2:R$2192, R$2:R$65536+1)</f>
        <v>2008</v>
      </c>
      <c r="W882" s="2" t="str">
        <f>IF(MONTH($B882+1)&lt;&gt;M882,"Month End","Not Month End")</f>
        <v>Not Month End</v>
      </c>
      <c r="X882" s="3">
        <f>DATE(R882-1,M882,D882)</f>
        <v>39011</v>
      </c>
      <c r="Z8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values(20071021, '2007-10-21',7, 21, 881, 'Sunday', 'Sun', 'Weekend', 42, 127, '2007-10-15', 20071015, 10, 30, 'October', 'Oct', 4, 2007, 200710, 4, 2, 2008, 'Not Month End', '2006-10-21')</v>
      </c>
    </row>
    <row r="883" spans="1:26" x14ac:dyDescent="0.25">
      <c r="A883" s="2">
        <f>YEAR(B883)*10000+MONTH(B883)*100+DAY(B883)</f>
        <v>20071022</v>
      </c>
      <c r="B883" s="3">
        <f>B882+1</f>
        <v>39377</v>
      </c>
      <c r="C883" s="2">
        <f>WEEKDAY(B883,2)</f>
        <v>1</v>
      </c>
      <c r="D883" s="2">
        <f>DAY(B883)</f>
        <v>22</v>
      </c>
      <c r="E883" s="2">
        <f>IF(ISNUMBER(E882),E882+1,1)</f>
        <v>882</v>
      </c>
      <c r="F883" s="3" t="str">
        <f>VLOOKUP(C883,weekdays,2)</f>
        <v>Monday</v>
      </c>
      <c r="G883" s="3" t="str">
        <f>VLOOKUP(C883,weekdays,3)</f>
        <v>Mon</v>
      </c>
      <c r="H883" s="2" t="str">
        <f>IF(C883&lt;=5,"Weekday","Weekend")</f>
        <v>Weekday</v>
      </c>
      <c r="I883" s="2">
        <f>WEEKNUM(B883,2)</f>
        <v>43</v>
      </c>
      <c r="J883" s="2">
        <f>IF(I883=I882,J882,J882+1)</f>
        <v>128</v>
      </c>
      <c r="K883" s="3">
        <f>B883+1-C883</f>
        <v>39377</v>
      </c>
      <c r="L883" s="2">
        <f>YEAR(K883)*10000+MONTH(K883)*100+DAY(K883)</f>
        <v>20071022</v>
      </c>
      <c r="M883" s="2">
        <f>MONTH(B883)</f>
        <v>10</v>
      </c>
      <c r="N883" s="2">
        <f>IF(M883=M882,N882,N882+1)</f>
        <v>30</v>
      </c>
      <c r="O883" s="3" t="str">
        <f>VLOOKUP(M$2:M$65536,months,2)</f>
        <v>October</v>
      </c>
      <c r="P883" s="3" t="str">
        <f>VLOOKUP(M$2:M$65536,months,3)</f>
        <v>Oct</v>
      </c>
      <c r="Q883" s="2">
        <f>IF(M$2:M$65536&lt;4,1,IF(M$2:M$65536&lt;7,2,IF(M$2:M$65536&lt;10,3,4)))</f>
        <v>4</v>
      </c>
      <c r="R883" s="2">
        <f>YEAR($B883)</f>
        <v>2007</v>
      </c>
      <c r="S883" s="2">
        <f>R883*100+M$2:M$65536</f>
        <v>200710</v>
      </c>
      <c r="T883" s="2">
        <f>IF(M$2:M$65536&lt;=6,M$2:M$65536+6,M$2:M$65536-6)</f>
        <v>4</v>
      </c>
      <c r="U883" s="2">
        <f>IF(M$2:M$65536&lt;4,3,IF(M$2:M$65536&lt;7,4,IF(M$2:M$65536&lt;10,1,2)))</f>
        <v>2</v>
      </c>
      <c r="V883" s="2">
        <f>IF(M$2:M$65536 &lt;= 6, R$2:R$2192, R$2:R$65536+1)</f>
        <v>2008</v>
      </c>
      <c r="W883" s="2" t="str">
        <f>IF(MONTH($B883+1)&lt;&gt;M883,"Month End","Not Month End")</f>
        <v>Not Month End</v>
      </c>
      <c r="X883" s="3">
        <f>DATE(R883-1,M883,D883)</f>
        <v>39012</v>
      </c>
      <c r="Z8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values(20071022, '2007-10-22',1, 22, 882, 'Monday', 'Mon', 'Weekday', 43, 128, '2007-10-22', 20071022, 10, 30, 'October', 'Oct', 4, 2007, 200710, 4, 2, 2008, 'Not Month End', '2006-10-22')</v>
      </c>
    </row>
    <row r="884" spans="1:26" x14ac:dyDescent="0.25">
      <c r="A884" s="2">
        <f>YEAR(B884)*10000+MONTH(B884)*100+DAY(B884)</f>
        <v>20071023</v>
      </c>
      <c r="B884" s="3">
        <f>B883+1</f>
        <v>39378</v>
      </c>
      <c r="C884" s="2">
        <f>WEEKDAY(B884,2)</f>
        <v>2</v>
      </c>
      <c r="D884" s="2">
        <f>DAY(B884)</f>
        <v>23</v>
      </c>
      <c r="E884" s="2">
        <f>IF(ISNUMBER(E883),E883+1,1)</f>
        <v>883</v>
      </c>
      <c r="F884" s="3" t="str">
        <f>VLOOKUP(C884,weekdays,2)</f>
        <v>Tuesday</v>
      </c>
      <c r="G884" s="3" t="str">
        <f>VLOOKUP(C884,weekdays,3)</f>
        <v>Tue</v>
      </c>
      <c r="H884" s="2" t="str">
        <f>IF(C884&lt;=5,"Weekday","Weekend")</f>
        <v>Weekday</v>
      </c>
      <c r="I884" s="2">
        <f>WEEKNUM(B884,2)</f>
        <v>43</v>
      </c>
      <c r="J884" s="2">
        <f>IF(I884=I883,J883,J883+1)</f>
        <v>128</v>
      </c>
      <c r="K884" s="3">
        <f>B884+1-C884</f>
        <v>39377</v>
      </c>
      <c r="L884" s="2">
        <f>YEAR(K884)*10000+MONTH(K884)*100+DAY(K884)</f>
        <v>20071022</v>
      </c>
      <c r="M884" s="2">
        <f>MONTH(B884)</f>
        <v>10</v>
      </c>
      <c r="N884" s="2">
        <f>IF(M884=M883,N883,N883+1)</f>
        <v>30</v>
      </c>
      <c r="O884" s="3" t="str">
        <f>VLOOKUP(M$2:M$65536,months,2)</f>
        <v>October</v>
      </c>
      <c r="P884" s="3" t="str">
        <f>VLOOKUP(M$2:M$65536,months,3)</f>
        <v>Oct</v>
      </c>
      <c r="Q884" s="2">
        <f>IF(M$2:M$65536&lt;4,1,IF(M$2:M$65536&lt;7,2,IF(M$2:M$65536&lt;10,3,4)))</f>
        <v>4</v>
      </c>
      <c r="R884" s="2">
        <f>YEAR($B884)</f>
        <v>2007</v>
      </c>
      <c r="S884" s="2">
        <f>R884*100+M$2:M$65536</f>
        <v>200710</v>
      </c>
      <c r="T884" s="2">
        <f>IF(M$2:M$65536&lt;=6,M$2:M$65536+6,M$2:M$65536-6)</f>
        <v>4</v>
      </c>
      <c r="U884" s="2">
        <f>IF(M$2:M$65536&lt;4,3,IF(M$2:M$65536&lt;7,4,IF(M$2:M$65536&lt;10,1,2)))</f>
        <v>2</v>
      </c>
      <c r="V884" s="2">
        <f>IF(M$2:M$65536 &lt;= 6, R$2:R$2192, R$2:R$65536+1)</f>
        <v>2008</v>
      </c>
      <c r="W884" s="2" t="str">
        <f>IF(MONTH($B884+1)&lt;&gt;M884,"Month End","Not Month End")</f>
        <v>Not Month End</v>
      </c>
      <c r="X884" s="3">
        <f>DATE(R884-1,M884,D884)</f>
        <v>39013</v>
      </c>
      <c r="Z8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values(20071023, '2007-10-23',2, 23, 883, 'Tuesday', 'Tue', 'Weekday', 43, 128, '2007-10-22', 20071022, 10, 30, 'October', 'Oct', 4, 2007, 200710, 4, 2, 2008, 'Not Month End', '2006-10-23')</v>
      </c>
    </row>
    <row r="885" spans="1:26" x14ac:dyDescent="0.25">
      <c r="A885" s="2">
        <f>YEAR(B885)*10000+MONTH(B885)*100+DAY(B885)</f>
        <v>20071024</v>
      </c>
      <c r="B885" s="3">
        <f>B884+1</f>
        <v>39379</v>
      </c>
      <c r="C885" s="2">
        <f>WEEKDAY(B885,2)</f>
        <v>3</v>
      </c>
      <c r="D885" s="2">
        <f>DAY(B885)</f>
        <v>24</v>
      </c>
      <c r="E885" s="2">
        <f>IF(ISNUMBER(E884),E884+1,1)</f>
        <v>884</v>
      </c>
      <c r="F885" s="3" t="str">
        <f>VLOOKUP(C885,weekdays,2)</f>
        <v>Wednesday</v>
      </c>
      <c r="G885" s="3" t="str">
        <f>VLOOKUP(C885,weekdays,3)</f>
        <v>Wed</v>
      </c>
      <c r="H885" s="2" t="str">
        <f>IF(C885&lt;=5,"Weekday","Weekend")</f>
        <v>Weekday</v>
      </c>
      <c r="I885" s="2">
        <f>WEEKNUM(B885,2)</f>
        <v>43</v>
      </c>
      <c r="J885" s="2">
        <f>IF(I885=I884,J884,J884+1)</f>
        <v>128</v>
      </c>
      <c r="K885" s="3">
        <f>B885+1-C885</f>
        <v>39377</v>
      </c>
      <c r="L885" s="2">
        <f>YEAR(K885)*10000+MONTH(K885)*100+DAY(K885)</f>
        <v>20071022</v>
      </c>
      <c r="M885" s="2">
        <f>MONTH(B885)</f>
        <v>10</v>
      </c>
      <c r="N885" s="2">
        <f>IF(M885=M884,N884,N884+1)</f>
        <v>30</v>
      </c>
      <c r="O885" s="3" t="str">
        <f>VLOOKUP(M$2:M$65536,months,2)</f>
        <v>October</v>
      </c>
      <c r="P885" s="3" t="str">
        <f>VLOOKUP(M$2:M$65536,months,3)</f>
        <v>Oct</v>
      </c>
      <c r="Q885" s="2">
        <f>IF(M$2:M$65536&lt;4,1,IF(M$2:M$65536&lt;7,2,IF(M$2:M$65536&lt;10,3,4)))</f>
        <v>4</v>
      </c>
      <c r="R885" s="2">
        <f>YEAR($B885)</f>
        <v>2007</v>
      </c>
      <c r="S885" s="2">
        <f>R885*100+M$2:M$65536</f>
        <v>200710</v>
      </c>
      <c r="T885" s="2">
        <f>IF(M$2:M$65536&lt;=6,M$2:M$65536+6,M$2:M$65536-6)</f>
        <v>4</v>
      </c>
      <c r="U885" s="2">
        <f>IF(M$2:M$65536&lt;4,3,IF(M$2:M$65536&lt;7,4,IF(M$2:M$65536&lt;10,1,2)))</f>
        <v>2</v>
      </c>
      <c r="V885" s="2">
        <f>IF(M$2:M$65536 &lt;= 6, R$2:R$2192, R$2:R$65536+1)</f>
        <v>2008</v>
      </c>
      <c r="W885" s="2" t="str">
        <f>IF(MONTH($B885+1)&lt;&gt;M885,"Month End","Not Month End")</f>
        <v>Not Month End</v>
      </c>
      <c r="X885" s="3">
        <f>DATE(R885-1,M885,D885)</f>
        <v>39014</v>
      </c>
      <c r="Z8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values(20071024, '2007-10-24',3, 24, 884, 'Wednesday', 'Wed', 'Weekday', 43, 128, '2007-10-22', 20071022, 10, 30, 'October', 'Oct', 4, 2007, 200710, 4, 2, 2008, 'Not Month End', '2006-10-24')</v>
      </c>
    </row>
    <row r="886" spans="1:26" x14ac:dyDescent="0.25">
      <c r="A886" s="2">
        <f>YEAR(B886)*10000+MONTH(B886)*100+DAY(B886)</f>
        <v>20071025</v>
      </c>
      <c r="B886" s="3">
        <f>B885+1</f>
        <v>39380</v>
      </c>
      <c r="C886" s="2">
        <f>WEEKDAY(B886,2)</f>
        <v>4</v>
      </c>
      <c r="D886" s="2">
        <f>DAY(B886)</f>
        <v>25</v>
      </c>
      <c r="E886" s="2">
        <f>IF(ISNUMBER(E885),E885+1,1)</f>
        <v>885</v>
      </c>
      <c r="F886" s="3" t="str">
        <f>VLOOKUP(C886,weekdays,2)</f>
        <v>Thursday</v>
      </c>
      <c r="G886" s="3" t="str">
        <f>VLOOKUP(C886,weekdays,3)</f>
        <v>Thu</v>
      </c>
      <c r="H886" s="2" t="str">
        <f>IF(C886&lt;=5,"Weekday","Weekend")</f>
        <v>Weekday</v>
      </c>
      <c r="I886" s="2">
        <f>WEEKNUM(B886,2)</f>
        <v>43</v>
      </c>
      <c r="J886" s="2">
        <f>IF(I886=I885,J885,J885+1)</f>
        <v>128</v>
      </c>
      <c r="K886" s="3">
        <f>B886+1-C886</f>
        <v>39377</v>
      </c>
      <c r="L886" s="2">
        <f>YEAR(K886)*10000+MONTH(K886)*100+DAY(K886)</f>
        <v>20071022</v>
      </c>
      <c r="M886" s="2">
        <f>MONTH(B886)</f>
        <v>10</v>
      </c>
      <c r="N886" s="2">
        <f>IF(M886=M885,N885,N885+1)</f>
        <v>30</v>
      </c>
      <c r="O886" s="3" t="str">
        <f>VLOOKUP(M$2:M$65536,months,2)</f>
        <v>October</v>
      </c>
      <c r="P886" s="3" t="str">
        <f>VLOOKUP(M$2:M$65536,months,3)</f>
        <v>Oct</v>
      </c>
      <c r="Q886" s="2">
        <f>IF(M$2:M$65536&lt;4,1,IF(M$2:M$65536&lt;7,2,IF(M$2:M$65536&lt;10,3,4)))</f>
        <v>4</v>
      </c>
      <c r="R886" s="2">
        <f>YEAR($B886)</f>
        <v>2007</v>
      </c>
      <c r="S886" s="2">
        <f>R886*100+M$2:M$65536</f>
        <v>200710</v>
      </c>
      <c r="T886" s="2">
        <f>IF(M$2:M$65536&lt;=6,M$2:M$65536+6,M$2:M$65536-6)</f>
        <v>4</v>
      </c>
      <c r="U886" s="2">
        <f>IF(M$2:M$65536&lt;4,3,IF(M$2:M$65536&lt;7,4,IF(M$2:M$65536&lt;10,1,2)))</f>
        <v>2</v>
      </c>
      <c r="V886" s="2">
        <f>IF(M$2:M$65536 &lt;= 6, R$2:R$2192, R$2:R$65536+1)</f>
        <v>2008</v>
      </c>
      <c r="W886" s="2" t="str">
        <f>IF(MONTH($B886+1)&lt;&gt;M886,"Month End","Not Month End")</f>
        <v>Not Month End</v>
      </c>
      <c r="X886" s="3">
        <f>DATE(R886-1,M886,D886)</f>
        <v>39015</v>
      </c>
      <c r="Z8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values(20071025, '2007-10-25',4, 25, 885, 'Thursday', 'Thu', 'Weekday', 43, 128, '2007-10-22', 20071022, 10, 30, 'October', 'Oct', 4, 2007, 200710, 4, 2, 2008, 'Not Month End', '2006-10-25')</v>
      </c>
    </row>
    <row r="887" spans="1:26" x14ac:dyDescent="0.25">
      <c r="A887" s="2">
        <f>YEAR(B887)*10000+MONTH(B887)*100+DAY(B887)</f>
        <v>20071026</v>
      </c>
      <c r="B887" s="3">
        <f>B886+1</f>
        <v>39381</v>
      </c>
      <c r="C887" s="2">
        <f>WEEKDAY(B887,2)</f>
        <v>5</v>
      </c>
      <c r="D887" s="2">
        <f>DAY(B887)</f>
        <v>26</v>
      </c>
      <c r="E887" s="2">
        <f>IF(ISNUMBER(E886),E886+1,1)</f>
        <v>886</v>
      </c>
      <c r="F887" s="3" t="str">
        <f>VLOOKUP(C887,weekdays,2)</f>
        <v>Friday</v>
      </c>
      <c r="G887" s="3" t="str">
        <f>VLOOKUP(C887,weekdays,3)</f>
        <v>Fri</v>
      </c>
      <c r="H887" s="2" t="str">
        <f>IF(C887&lt;=5,"Weekday","Weekend")</f>
        <v>Weekday</v>
      </c>
      <c r="I887" s="2">
        <f>WEEKNUM(B887,2)</f>
        <v>43</v>
      </c>
      <c r="J887" s="2">
        <f>IF(I887=I886,J886,J886+1)</f>
        <v>128</v>
      </c>
      <c r="K887" s="3">
        <f>B887+1-C887</f>
        <v>39377</v>
      </c>
      <c r="L887" s="2">
        <f>YEAR(K887)*10000+MONTH(K887)*100+DAY(K887)</f>
        <v>20071022</v>
      </c>
      <c r="M887" s="2">
        <f>MONTH(B887)</f>
        <v>10</v>
      </c>
      <c r="N887" s="2">
        <f>IF(M887=M886,N886,N886+1)</f>
        <v>30</v>
      </c>
      <c r="O887" s="3" t="str">
        <f>VLOOKUP(M$2:M$65536,months,2)</f>
        <v>October</v>
      </c>
      <c r="P887" s="3" t="str">
        <f>VLOOKUP(M$2:M$65536,months,3)</f>
        <v>Oct</v>
      </c>
      <c r="Q887" s="2">
        <f>IF(M$2:M$65536&lt;4,1,IF(M$2:M$65536&lt;7,2,IF(M$2:M$65536&lt;10,3,4)))</f>
        <v>4</v>
      </c>
      <c r="R887" s="2">
        <f>YEAR($B887)</f>
        <v>2007</v>
      </c>
      <c r="S887" s="2">
        <f>R887*100+M$2:M$65536</f>
        <v>200710</v>
      </c>
      <c r="T887" s="2">
        <f>IF(M$2:M$65536&lt;=6,M$2:M$65536+6,M$2:M$65536-6)</f>
        <v>4</v>
      </c>
      <c r="U887" s="2">
        <f>IF(M$2:M$65536&lt;4,3,IF(M$2:M$65536&lt;7,4,IF(M$2:M$65536&lt;10,1,2)))</f>
        <v>2</v>
      </c>
      <c r="V887" s="2">
        <f>IF(M$2:M$65536 &lt;= 6, R$2:R$2192, R$2:R$65536+1)</f>
        <v>2008</v>
      </c>
      <c r="W887" s="2" t="str">
        <f>IF(MONTH($B887+1)&lt;&gt;M887,"Month End","Not Month End")</f>
        <v>Not Month End</v>
      </c>
      <c r="X887" s="3">
        <f>DATE(R887-1,M887,D887)</f>
        <v>39016</v>
      </c>
      <c r="Z8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values(20071026, '2007-10-26',5, 26, 886, 'Friday', 'Fri', 'Weekday', 43, 128, '2007-10-22', 20071022, 10, 30, 'October', 'Oct', 4, 2007, 200710, 4, 2, 2008, 'Not Month End', '2006-10-26')</v>
      </c>
    </row>
    <row r="888" spans="1:26" x14ac:dyDescent="0.25">
      <c r="A888" s="2">
        <f>YEAR(B888)*10000+MONTH(B888)*100+DAY(B888)</f>
        <v>20071027</v>
      </c>
      <c r="B888" s="3">
        <f>B887+1</f>
        <v>39382</v>
      </c>
      <c r="C888" s="2">
        <f>WEEKDAY(B888,2)</f>
        <v>6</v>
      </c>
      <c r="D888" s="2">
        <f>DAY(B888)</f>
        <v>27</v>
      </c>
      <c r="E888" s="2">
        <f>IF(ISNUMBER(E887),E887+1,1)</f>
        <v>887</v>
      </c>
      <c r="F888" s="3" t="str">
        <f>VLOOKUP(C888,weekdays,2)</f>
        <v>Saturday</v>
      </c>
      <c r="G888" s="3" t="str">
        <f>VLOOKUP(C888,weekdays,3)</f>
        <v>Sat</v>
      </c>
      <c r="H888" s="2" t="str">
        <f>IF(C888&lt;=5,"Weekday","Weekend")</f>
        <v>Weekend</v>
      </c>
      <c r="I888" s="2">
        <f>WEEKNUM(B888,2)</f>
        <v>43</v>
      </c>
      <c r="J888" s="2">
        <f>IF(I888=I887,J887,J887+1)</f>
        <v>128</v>
      </c>
      <c r="K888" s="3">
        <f>B888+1-C888</f>
        <v>39377</v>
      </c>
      <c r="L888" s="2">
        <f>YEAR(K888)*10000+MONTH(K888)*100+DAY(K888)</f>
        <v>20071022</v>
      </c>
      <c r="M888" s="2">
        <f>MONTH(B888)</f>
        <v>10</v>
      </c>
      <c r="N888" s="2">
        <f>IF(M888=M887,N887,N887+1)</f>
        <v>30</v>
      </c>
      <c r="O888" s="3" t="str">
        <f>VLOOKUP(M$2:M$65536,months,2)</f>
        <v>October</v>
      </c>
      <c r="P888" s="3" t="str">
        <f>VLOOKUP(M$2:M$65536,months,3)</f>
        <v>Oct</v>
      </c>
      <c r="Q888" s="2">
        <f>IF(M$2:M$65536&lt;4,1,IF(M$2:M$65536&lt;7,2,IF(M$2:M$65536&lt;10,3,4)))</f>
        <v>4</v>
      </c>
      <c r="R888" s="2">
        <f>YEAR($B888)</f>
        <v>2007</v>
      </c>
      <c r="S888" s="2">
        <f>R888*100+M$2:M$65536</f>
        <v>200710</v>
      </c>
      <c r="T888" s="2">
        <f>IF(M$2:M$65536&lt;=6,M$2:M$65536+6,M$2:M$65536-6)</f>
        <v>4</v>
      </c>
      <c r="U888" s="2">
        <f>IF(M$2:M$65536&lt;4,3,IF(M$2:M$65536&lt;7,4,IF(M$2:M$65536&lt;10,1,2)))</f>
        <v>2</v>
      </c>
      <c r="V888" s="2">
        <f>IF(M$2:M$65536 &lt;= 6, R$2:R$2192, R$2:R$65536+1)</f>
        <v>2008</v>
      </c>
      <c r="W888" s="2" t="str">
        <f>IF(MONTH($B888+1)&lt;&gt;M888,"Month End","Not Month End")</f>
        <v>Not Month End</v>
      </c>
      <c r="X888" s="3">
        <f>DATE(R888-1,M888,D888)</f>
        <v>39017</v>
      </c>
      <c r="Z8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values(20071027, '2007-10-27',6, 27, 887, 'Saturday', 'Sat', 'Weekend', 43, 128, '2007-10-22', 20071022, 10, 30, 'October', 'Oct', 4, 2007, 200710, 4, 2, 2008, 'Not Month End', '2006-10-27')</v>
      </c>
    </row>
    <row r="889" spans="1:26" x14ac:dyDescent="0.25">
      <c r="A889" s="2">
        <f>YEAR(B889)*10000+MONTH(B889)*100+DAY(B889)</f>
        <v>20071028</v>
      </c>
      <c r="B889" s="3">
        <f>B888+1</f>
        <v>39383</v>
      </c>
      <c r="C889" s="2">
        <f>WEEKDAY(B889,2)</f>
        <v>7</v>
      </c>
      <c r="D889" s="2">
        <f>DAY(B889)</f>
        <v>28</v>
      </c>
      <c r="E889" s="2">
        <f>IF(ISNUMBER(E888),E888+1,1)</f>
        <v>888</v>
      </c>
      <c r="F889" s="3" t="str">
        <f>VLOOKUP(C889,weekdays,2)</f>
        <v>Sunday</v>
      </c>
      <c r="G889" s="3" t="str">
        <f>VLOOKUP(C889,weekdays,3)</f>
        <v>Sun</v>
      </c>
      <c r="H889" s="2" t="str">
        <f>IF(C889&lt;=5,"Weekday","Weekend")</f>
        <v>Weekend</v>
      </c>
      <c r="I889" s="2">
        <f>WEEKNUM(B889,2)</f>
        <v>43</v>
      </c>
      <c r="J889" s="2">
        <f>IF(I889=I888,J888,J888+1)</f>
        <v>128</v>
      </c>
      <c r="K889" s="3">
        <f>B889+1-C889</f>
        <v>39377</v>
      </c>
      <c r="L889" s="2">
        <f>YEAR(K889)*10000+MONTH(K889)*100+DAY(K889)</f>
        <v>20071022</v>
      </c>
      <c r="M889" s="2">
        <f>MONTH(B889)</f>
        <v>10</v>
      </c>
      <c r="N889" s="2">
        <f>IF(M889=M888,N888,N888+1)</f>
        <v>30</v>
      </c>
      <c r="O889" s="3" t="str">
        <f>VLOOKUP(M$2:M$65536,months,2)</f>
        <v>October</v>
      </c>
      <c r="P889" s="3" t="str">
        <f>VLOOKUP(M$2:M$65536,months,3)</f>
        <v>Oct</v>
      </c>
      <c r="Q889" s="2">
        <f>IF(M$2:M$65536&lt;4,1,IF(M$2:M$65536&lt;7,2,IF(M$2:M$65536&lt;10,3,4)))</f>
        <v>4</v>
      </c>
      <c r="R889" s="2">
        <f>YEAR($B889)</f>
        <v>2007</v>
      </c>
      <c r="S889" s="2">
        <f>R889*100+M$2:M$65536</f>
        <v>200710</v>
      </c>
      <c r="T889" s="2">
        <f>IF(M$2:M$65536&lt;=6,M$2:M$65536+6,M$2:M$65536-6)</f>
        <v>4</v>
      </c>
      <c r="U889" s="2">
        <f>IF(M$2:M$65536&lt;4,3,IF(M$2:M$65536&lt;7,4,IF(M$2:M$65536&lt;10,1,2)))</f>
        <v>2</v>
      </c>
      <c r="V889" s="2">
        <f>IF(M$2:M$65536 &lt;= 6, R$2:R$2192, R$2:R$65536+1)</f>
        <v>2008</v>
      </c>
      <c r="W889" s="2" t="str">
        <f>IF(MONTH($B889+1)&lt;&gt;M889,"Month End","Not Month End")</f>
        <v>Not Month End</v>
      </c>
      <c r="X889" s="3">
        <f>DATE(R889-1,M889,D889)</f>
        <v>39018</v>
      </c>
      <c r="Z8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values(20071028, '2007-10-28',7, 28, 888, 'Sunday', 'Sun', 'Weekend', 43, 128, '2007-10-22', 20071022, 10, 30, 'October', 'Oct', 4, 2007, 200710, 4, 2, 2008, 'Not Month End', '2006-10-28')</v>
      </c>
    </row>
    <row r="890" spans="1:26" x14ac:dyDescent="0.25">
      <c r="A890" s="2">
        <f>YEAR(B890)*10000+MONTH(B890)*100+DAY(B890)</f>
        <v>20071029</v>
      </c>
      <c r="B890" s="3">
        <f>B889+1</f>
        <v>39384</v>
      </c>
      <c r="C890" s="2">
        <f>WEEKDAY(B890,2)</f>
        <v>1</v>
      </c>
      <c r="D890" s="2">
        <f>DAY(B890)</f>
        <v>29</v>
      </c>
      <c r="E890" s="2">
        <f>IF(ISNUMBER(E889),E889+1,1)</f>
        <v>889</v>
      </c>
      <c r="F890" s="3" t="str">
        <f>VLOOKUP(C890,weekdays,2)</f>
        <v>Monday</v>
      </c>
      <c r="G890" s="3" t="str">
        <f>VLOOKUP(C890,weekdays,3)</f>
        <v>Mon</v>
      </c>
      <c r="H890" s="2" t="str">
        <f>IF(C890&lt;=5,"Weekday","Weekend")</f>
        <v>Weekday</v>
      </c>
      <c r="I890" s="2">
        <f>WEEKNUM(B890,2)</f>
        <v>44</v>
      </c>
      <c r="J890" s="2">
        <f>IF(I890=I889,J889,J889+1)</f>
        <v>129</v>
      </c>
      <c r="K890" s="3">
        <f>B890+1-C890</f>
        <v>39384</v>
      </c>
      <c r="L890" s="2">
        <f>YEAR(K890)*10000+MONTH(K890)*100+DAY(K890)</f>
        <v>20071029</v>
      </c>
      <c r="M890" s="2">
        <f>MONTH(B890)</f>
        <v>10</v>
      </c>
      <c r="N890" s="2">
        <f>IF(M890=M889,N889,N889+1)</f>
        <v>30</v>
      </c>
      <c r="O890" s="3" t="str">
        <f>VLOOKUP(M$2:M$65536,months,2)</f>
        <v>October</v>
      </c>
      <c r="P890" s="3" t="str">
        <f>VLOOKUP(M$2:M$65536,months,3)</f>
        <v>Oct</v>
      </c>
      <c r="Q890" s="2">
        <f>IF(M$2:M$65536&lt;4,1,IF(M$2:M$65536&lt;7,2,IF(M$2:M$65536&lt;10,3,4)))</f>
        <v>4</v>
      </c>
      <c r="R890" s="2">
        <f>YEAR($B890)</f>
        <v>2007</v>
      </c>
      <c r="S890" s="2">
        <f>R890*100+M$2:M$65536</f>
        <v>200710</v>
      </c>
      <c r="T890" s="2">
        <f>IF(M$2:M$65536&lt;=6,M$2:M$65536+6,M$2:M$65536-6)</f>
        <v>4</v>
      </c>
      <c r="U890" s="2">
        <f>IF(M$2:M$65536&lt;4,3,IF(M$2:M$65536&lt;7,4,IF(M$2:M$65536&lt;10,1,2)))</f>
        <v>2</v>
      </c>
      <c r="V890" s="2">
        <f>IF(M$2:M$65536 &lt;= 6, R$2:R$2192, R$2:R$65536+1)</f>
        <v>2008</v>
      </c>
      <c r="W890" s="2" t="str">
        <f>IF(MONTH($B890+1)&lt;&gt;M890,"Month End","Not Month End")</f>
        <v>Not Month End</v>
      </c>
      <c r="X890" s="3">
        <f>DATE(R890-1,M890,D890)</f>
        <v>39019</v>
      </c>
      <c r="Z8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values(20071029, '2007-10-29',1, 29, 889, 'Monday', 'Mon', 'Weekday', 44, 129, '2007-10-29', 20071029, 10, 30, 'October', 'Oct', 4, 2007, 200710, 4, 2, 2008, 'Not Month End', '2006-10-29')</v>
      </c>
    </row>
    <row r="891" spans="1:26" x14ac:dyDescent="0.25">
      <c r="A891" s="2">
        <f>YEAR(B891)*10000+MONTH(B891)*100+DAY(B891)</f>
        <v>20071030</v>
      </c>
      <c r="B891" s="3">
        <f>B890+1</f>
        <v>39385</v>
      </c>
      <c r="C891" s="2">
        <f>WEEKDAY(B891,2)</f>
        <v>2</v>
      </c>
      <c r="D891" s="2">
        <f>DAY(B891)</f>
        <v>30</v>
      </c>
      <c r="E891" s="2">
        <f>IF(ISNUMBER(E890),E890+1,1)</f>
        <v>890</v>
      </c>
      <c r="F891" s="3" t="str">
        <f>VLOOKUP(C891,weekdays,2)</f>
        <v>Tuesday</v>
      </c>
      <c r="G891" s="3" t="str">
        <f>VLOOKUP(C891,weekdays,3)</f>
        <v>Tue</v>
      </c>
      <c r="H891" s="2" t="str">
        <f>IF(C891&lt;=5,"Weekday","Weekend")</f>
        <v>Weekday</v>
      </c>
      <c r="I891" s="2">
        <f>WEEKNUM(B891,2)</f>
        <v>44</v>
      </c>
      <c r="J891" s="2">
        <f>IF(I891=I890,J890,J890+1)</f>
        <v>129</v>
      </c>
      <c r="K891" s="3">
        <f>B891+1-C891</f>
        <v>39384</v>
      </c>
      <c r="L891" s="2">
        <f>YEAR(K891)*10000+MONTH(K891)*100+DAY(K891)</f>
        <v>20071029</v>
      </c>
      <c r="M891" s="2">
        <f>MONTH(B891)</f>
        <v>10</v>
      </c>
      <c r="N891" s="2">
        <f>IF(M891=M890,N890,N890+1)</f>
        <v>30</v>
      </c>
      <c r="O891" s="3" t="str">
        <f>VLOOKUP(M$2:M$65536,months,2)</f>
        <v>October</v>
      </c>
      <c r="P891" s="3" t="str">
        <f>VLOOKUP(M$2:M$65536,months,3)</f>
        <v>Oct</v>
      </c>
      <c r="Q891" s="2">
        <f>IF(M$2:M$65536&lt;4,1,IF(M$2:M$65536&lt;7,2,IF(M$2:M$65536&lt;10,3,4)))</f>
        <v>4</v>
      </c>
      <c r="R891" s="2">
        <f>YEAR($B891)</f>
        <v>2007</v>
      </c>
      <c r="S891" s="2">
        <f>R891*100+M$2:M$65536</f>
        <v>200710</v>
      </c>
      <c r="T891" s="2">
        <f>IF(M$2:M$65536&lt;=6,M$2:M$65536+6,M$2:M$65536-6)</f>
        <v>4</v>
      </c>
      <c r="U891" s="2">
        <f>IF(M$2:M$65536&lt;4,3,IF(M$2:M$65536&lt;7,4,IF(M$2:M$65536&lt;10,1,2)))</f>
        <v>2</v>
      </c>
      <c r="V891" s="2">
        <f>IF(M$2:M$65536 &lt;= 6, R$2:R$2192, R$2:R$65536+1)</f>
        <v>2008</v>
      </c>
      <c r="W891" s="2" t="str">
        <f>IF(MONTH($B891+1)&lt;&gt;M891,"Month End","Not Month End")</f>
        <v>Not Month End</v>
      </c>
      <c r="X891" s="3">
        <f>DATE(R891-1,M891,D891)</f>
        <v>39020</v>
      </c>
      <c r="Z8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values(20071030, '2007-10-30',2, 30, 890, 'Tuesday', 'Tue', 'Weekday', 44, 129, '2007-10-29', 20071029, 10, 30, 'October', 'Oct', 4, 2007, 200710, 4, 2, 2008, 'Not Month End', '2006-10-30')</v>
      </c>
    </row>
    <row r="892" spans="1:26" x14ac:dyDescent="0.25">
      <c r="A892" s="2">
        <f>YEAR(B892)*10000+MONTH(B892)*100+DAY(B892)</f>
        <v>20071031</v>
      </c>
      <c r="B892" s="3">
        <f>B891+1</f>
        <v>39386</v>
      </c>
      <c r="C892" s="2">
        <f>WEEKDAY(B892,2)</f>
        <v>3</v>
      </c>
      <c r="D892" s="2">
        <f>DAY(B892)</f>
        <v>31</v>
      </c>
      <c r="E892" s="2">
        <f>IF(ISNUMBER(E891),E891+1,1)</f>
        <v>891</v>
      </c>
      <c r="F892" s="3" t="str">
        <f>VLOOKUP(C892,weekdays,2)</f>
        <v>Wednesday</v>
      </c>
      <c r="G892" s="3" t="str">
        <f>VLOOKUP(C892,weekdays,3)</f>
        <v>Wed</v>
      </c>
      <c r="H892" s="2" t="str">
        <f>IF(C892&lt;=5,"Weekday","Weekend")</f>
        <v>Weekday</v>
      </c>
      <c r="I892" s="2">
        <f>WEEKNUM(B892,2)</f>
        <v>44</v>
      </c>
      <c r="J892" s="2">
        <f>IF(I892=I891,J891,J891+1)</f>
        <v>129</v>
      </c>
      <c r="K892" s="3">
        <f>B892+1-C892</f>
        <v>39384</v>
      </c>
      <c r="L892" s="2">
        <f>YEAR(K892)*10000+MONTH(K892)*100+DAY(K892)</f>
        <v>20071029</v>
      </c>
      <c r="M892" s="2">
        <f>MONTH(B892)</f>
        <v>10</v>
      </c>
      <c r="N892" s="2">
        <f>IF(M892=M891,N891,N891+1)</f>
        <v>30</v>
      </c>
      <c r="O892" s="3" t="str">
        <f>VLOOKUP(M$2:M$65536,months,2)</f>
        <v>October</v>
      </c>
      <c r="P892" s="3" t="str">
        <f>VLOOKUP(M$2:M$65536,months,3)</f>
        <v>Oct</v>
      </c>
      <c r="Q892" s="2">
        <f>IF(M$2:M$65536&lt;4,1,IF(M$2:M$65536&lt;7,2,IF(M$2:M$65536&lt;10,3,4)))</f>
        <v>4</v>
      </c>
      <c r="R892" s="2">
        <f>YEAR($B892)</f>
        <v>2007</v>
      </c>
      <c r="S892" s="2">
        <f>R892*100+M$2:M$65536</f>
        <v>200710</v>
      </c>
      <c r="T892" s="2">
        <f>IF(M$2:M$65536&lt;=6,M$2:M$65536+6,M$2:M$65536-6)</f>
        <v>4</v>
      </c>
      <c r="U892" s="2">
        <f>IF(M$2:M$65536&lt;4,3,IF(M$2:M$65536&lt;7,4,IF(M$2:M$65536&lt;10,1,2)))</f>
        <v>2</v>
      </c>
      <c r="V892" s="2">
        <f>IF(M$2:M$65536 &lt;= 6, R$2:R$2192, R$2:R$65536+1)</f>
        <v>2008</v>
      </c>
      <c r="W892" s="2" t="str">
        <f>IF(MONTH($B892+1)&lt;&gt;M892,"Month End","Not Month End")</f>
        <v>Month End</v>
      </c>
      <c r="X892" s="3">
        <f>DATE(R892-1,M892,D892)</f>
        <v>39021</v>
      </c>
      <c r="Z8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values(20071031, '2007-10-31',3, 31, 891, 'Wednesday', 'Wed', 'Weekday', 44, 129, '2007-10-29', 20071029, 10, 30, 'October', 'Oct', 4, 2007, 200710, 4, 2, 2008, 'Month End', '2006-10-31')</v>
      </c>
    </row>
    <row r="893" spans="1:26" x14ac:dyDescent="0.25">
      <c r="A893" s="2">
        <f>YEAR(B893)*10000+MONTH(B893)*100+DAY(B893)</f>
        <v>20071101</v>
      </c>
      <c r="B893" s="3">
        <f>B892+1</f>
        <v>39387</v>
      </c>
      <c r="C893" s="2">
        <f>WEEKDAY(B893,2)</f>
        <v>4</v>
      </c>
      <c r="D893" s="2">
        <f>DAY(B893)</f>
        <v>1</v>
      </c>
      <c r="E893" s="2">
        <f>IF(ISNUMBER(E892),E892+1,1)</f>
        <v>892</v>
      </c>
      <c r="F893" s="3" t="str">
        <f>VLOOKUP(C893,weekdays,2)</f>
        <v>Thursday</v>
      </c>
      <c r="G893" s="3" t="str">
        <f>VLOOKUP(C893,weekdays,3)</f>
        <v>Thu</v>
      </c>
      <c r="H893" s="2" t="str">
        <f>IF(C893&lt;=5,"Weekday","Weekend")</f>
        <v>Weekday</v>
      </c>
      <c r="I893" s="2">
        <f>WEEKNUM(B893,2)</f>
        <v>44</v>
      </c>
      <c r="J893" s="2">
        <f>IF(I893=I892,J892,J892+1)</f>
        <v>129</v>
      </c>
      <c r="K893" s="3">
        <f>B893+1-C893</f>
        <v>39384</v>
      </c>
      <c r="L893" s="2">
        <f>YEAR(K893)*10000+MONTH(K893)*100+DAY(K893)</f>
        <v>20071029</v>
      </c>
      <c r="M893" s="2">
        <f>MONTH(B893)</f>
        <v>11</v>
      </c>
      <c r="N893" s="2">
        <f>IF(M893=M892,N892,N892+1)</f>
        <v>31</v>
      </c>
      <c r="O893" s="3" t="str">
        <f>VLOOKUP(M$2:M$65536,months,2)</f>
        <v>November</v>
      </c>
      <c r="P893" s="3" t="str">
        <f>VLOOKUP(M$2:M$65536,months,3)</f>
        <v>Nov</v>
      </c>
      <c r="Q893" s="2">
        <f>IF(M$2:M$65536&lt;4,1,IF(M$2:M$65536&lt;7,2,IF(M$2:M$65536&lt;10,3,4)))</f>
        <v>4</v>
      </c>
      <c r="R893" s="2">
        <f>YEAR($B893)</f>
        <v>2007</v>
      </c>
      <c r="S893" s="2">
        <f>R893*100+M$2:M$65536</f>
        <v>200711</v>
      </c>
      <c r="T893" s="2">
        <f>IF(M$2:M$65536&lt;=6,M$2:M$65536+6,M$2:M$65536-6)</f>
        <v>5</v>
      </c>
      <c r="U893" s="2">
        <f>IF(M$2:M$65536&lt;4,3,IF(M$2:M$65536&lt;7,4,IF(M$2:M$65536&lt;10,1,2)))</f>
        <v>2</v>
      </c>
      <c r="V893" s="2">
        <f>IF(M$2:M$65536 &lt;= 6, R$2:R$2192, R$2:R$65536+1)</f>
        <v>2008</v>
      </c>
      <c r="W893" s="2" t="str">
        <f>IF(MONTH($B893+1)&lt;&gt;M893,"Month End","Not Month End")</f>
        <v>Not Month End</v>
      </c>
      <c r="X893" s="3">
        <f>DATE(R893-1,M893,D893)</f>
        <v>39022</v>
      </c>
      <c r="Z8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values(20071101, '2007-11-1',4, 1, 892, 'Thursday', 'Thu', 'Weekday', 44, 129, '2007-10-29', 20071029, 11, 31, 'November', 'Nov', 4, 2007, 200711, 5, 2, 2008, 'Not Month End', '2006-11-1')</v>
      </c>
    </row>
    <row r="894" spans="1:26" x14ac:dyDescent="0.25">
      <c r="A894" s="2">
        <f>YEAR(B894)*10000+MONTH(B894)*100+DAY(B894)</f>
        <v>20071102</v>
      </c>
      <c r="B894" s="3">
        <f>B893+1</f>
        <v>39388</v>
      </c>
      <c r="C894" s="2">
        <f>WEEKDAY(B894,2)</f>
        <v>5</v>
      </c>
      <c r="D894" s="2">
        <f>DAY(B894)</f>
        <v>2</v>
      </c>
      <c r="E894" s="2">
        <f>IF(ISNUMBER(E893),E893+1,1)</f>
        <v>893</v>
      </c>
      <c r="F894" s="3" t="str">
        <f>VLOOKUP(C894,weekdays,2)</f>
        <v>Friday</v>
      </c>
      <c r="G894" s="3" t="str">
        <f>VLOOKUP(C894,weekdays,3)</f>
        <v>Fri</v>
      </c>
      <c r="H894" s="2" t="str">
        <f>IF(C894&lt;=5,"Weekday","Weekend")</f>
        <v>Weekday</v>
      </c>
      <c r="I894" s="2">
        <f>WEEKNUM(B894,2)</f>
        <v>44</v>
      </c>
      <c r="J894" s="2">
        <f>IF(I894=I893,J893,J893+1)</f>
        <v>129</v>
      </c>
      <c r="K894" s="3">
        <f>B894+1-C894</f>
        <v>39384</v>
      </c>
      <c r="L894" s="2">
        <f>YEAR(K894)*10000+MONTH(K894)*100+DAY(K894)</f>
        <v>20071029</v>
      </c>
      <c r="M894" s="2">
        <f>MONTH(B894)</f>
        <v>11</v>
      </c>
      <c r="N894" s="2">
        <f>IF(M894=M893,N893,N893+1)</f>
        <v>31</v>
      </c>
      <c r="O894" s="3" t="str">
        <f>VLOOKUP(M$2:M$65536,months,2)</f>
        <v>November</v>
      </c>
      <c r="P894" s="3" t="str">
        <f>VLOOKUP(M$2:M$65536,months,3)</f>
        <v>Nov</v>
      </c>
      <c r="Q894" s="2">
        <f>IF(M$2:M$65536&lt;4,1,IF(M$2:M$65536&lt;7,2,IF(M$2:M$65536&lt;10,3,4)))</f>
        <v>4</v>
      </c>
      <c r="R894" s="2">
        <f>YEAR($B894)</f>
        <v>2007</v>
      </c>
      <c r="S894" s="2">
        <f>R894*100+M$2:M$65536</f>
        <v>200711</v>
      </c>
      <c r="T894" s="2">
        <f>IF(M$2:M$65536&lt;=6,M$2:M$65536+6,M$2:M$65536-6)</f>
        <v>5</v>
      </c>
      <c r="U894" s="2">
        <f>IF(M$2:M$65536&lt;4,3,IF(M$2:M$65536&lt;7,4,IF(M$2:M$65536&lt;10,1,2)))</f>
        <v>2</v>
      </c>
      <c r="V894" s="2">
        <f>IF(M$2:M$65536 &lt;= 6, R$2:R$2192, R$2:R$65536+1)</f>
        <v>2008</v>
      </c>
      <c r="W894" s="2" t="str">
        <f>IF(MONTH($B894+1)&lt;&gt;M894,"Month End","Not Month End")</f>
        <v>Not Month End</v>
      </c>
      <c r="X894" s="3">
        <f>DATE(R894-1,M894,D894)</f>
        <v>39023</v>
      </c>
      <c r="Z8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values(20071102, '2007-11-2',5, 2, 893, 'Friday', 'Fri', 'Weekday', 44, 129, '2007-10-29', 20071029, 11, 31, 'November', 'Nov', 4, 2007, 200711, 5, 2, 2008, 'Not Month End', '2006-11-2')</v>
      </c>
    </row>
    <row r="895" spans="1:26" x14ac:dyDescent="0.25">
      <c r="A895" s="2">
        <f>YEAR(B895)*10000+MONTH(B895)*100+DAY(B895)</f>
        <v>20071103</v>
      </c>
      <c r="B895" s="3">
        <f>B894+1</f>
        <v>39389</v>
      </c>
      <c r="C895" s="2">
        <f>WEEKDAY(B895,2)</f>
        <v>6</v>
      </c>
      <c r="D895" s="2">
        <f>DAY(B895)</f>
        <v>3</v>
      </c>
      <c r="E895" s="2">
        <f>IF(ISNUMBER(E894),E894+1,1)</f>
        <v>894</v>
      </c>
      <c r="F895" s="3" t="str">
        <f>VLOOKUP(C895,weekdays,2)</f>
        <v>Saturday</v>
      </c>
      <c r="G895" s="3" t="str">
        <f>VLOOKUP(C895,weekdays,3)</f>
        <v>Sat</v>
      </c>
      <c r="H895" s="2" t="str">
        <f>IF(C895&lt;=5,"Weekday","Weekend")</f>
        <v>Weekend</v>
      </c>
      <c r="I895" s="2">
        <f>WEEKNUM(B895,2)</f>
        <v>44</v>
      </c>
      <c r="J895" s="2">
        <f>IF(I895=I894,J894,J894+1)</f>
        <v>129</v>
      </c>
      <c r="K895" s="3">
        <f>B895+1-C895</f>
        <v>39384</v>
      </c>
      <c r="L895" s="2">
        <f>YEAR(K895)*10000+MONTH(K895)*100+DAY(K895)</f>
        <v>20071029</v>
      </c>
      <c r="M895" s="2">
        <f>MONTH(B895)</f>
        <v>11</v>
      </c>
      <c r="N895" s="2">
        <f>IF(M895=M894,N894,N894+1)</f>
        <v>31</v>
      </c>
      <c r="O895" s="3" t="str">
        <f>VLOOKUP(M$2:M$65536,months,2)</f>
        <v>November</v>
      </c>
      <c r="P895" s="3" t="str">
        <f>VLOOKUP(M$2:M$65536,months,3)</f>
        <v>Nov</v>
      </c>
      <c r="Q895" s="2">
        <f>IF(M$2:M$65536&lt;4,1,IF(M$2:M$65536&lt;7,2,IF(M$2:M$65536&lt;10,3,4)))</f>
        <v>4</v>
      </c>
      <c r="R895" s="2">
        <f>YEAR($B895)</f>
        <v>2007</v>
      </c>
      <c r="S895" s="2">
        <f>R895*100+M$2:M$65536</f>
        <v>200711</v>
      </c>
      <c r="T895" s="2">
        <f>IF(M$2:M$65536&lt;=6,M$2:M$65536+6,M$2:M$65536-6)</f>
        <v>5</v>
      </c>
      <c r="U895" s="2">
        <f>IF(M$2:M$65536&lt;4,3,IF(M$2:M$65536&lt;7,4,IF(M$2:M$65536&lt;10,1,2)))</f>
        <v>2</v>
      </c>
      <c r="V895" s="2">
        <f>IF(M$2:M$65536 &lt;= 6, R$2:R$2192, R$2:R$65536+1)</f>
        <v>2008</v>
      </c>
      <c r="W895" s="2" t="str">
        <f>IF(MONTH($B895+1)&lt;&gt;M895,"Month End","Not Month End")</f>
        <v>Not Month End</v>
      </c>
      <c r="X895" s="3">
        <f>DATE(R895-1,M895,D895)</f>
        <v>39024</v>
      </c>
      <c r="Z8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values(20071103, '2007-11-3',6, 3, 894, 'Saturday', 'Sat', 'Weekend', 44, 129, '2007-10-29', 20071029, 11, 31, 'November', 'Nov', 4, 2007, 200711, 5, 2, 2008, 'Not Month End', '2006-11-3')</v>
      </c>
    </row>
    <row r="896" spans="1:26" x14ac:dyDescent="0.25">
      <c r="A896" s="2">
        <f>YEAR(B896)*10000+MONTH(B896)*100+DAY(B896)</f>
        <v>20071104</v>
      </c>
      <c r="B896" s="3">
        <f>B895+1</f>
        <v>39390</v>
      </c>
      <c r="C896" s="2">
        <f>WEEKDAY(B896,2)</f>
        <v>7</v>
      </c>
      <c r="D896" s="2">
        <f>DAY(B896)</f>
        <v>4</v>
      </c>
      <c r="E896" s="2">
        <f>IF(ISNUMBER(E895),E895+1,1)</f>
        <v>895</v>
      </c>
      <c r="F896" s="3" t="str">
        <f>VLOOKUP(C896,weekdays,2)</f>
        <v>Sunday</v>
      </c>
      <c r="G896" s="3" t="str">
        <f>VLOOKUP(C896,weekdays,3)</f>
        <v>Sun</v>
      </c>
      <c r="H896" s="2" t="str">
        <f>IF(C896&lt;=5,"Weekday","Weekend")</f>
        <v>Weekend</v>
      </c>
      <c r="I896" s="2">
        <f>WEEKNUM(B896,2)</f>
        <v>44</v>
      </c>
      <c r="J896" s="2">
        <f>IF(I896=I895,J895,J895+1)</f>
        <v>129</v>
      </c>
      <c r="K896" s="3">
        <f>B896+1-C896</f>
        <v>39384</v>
      </c>
      <c r="L896" s="2">
        <f>YEAR(K896)*10000+MONTH(K896)*100+DAY(K896)</f>
        <v>20071029</v>
      </c>
      <c r="M896" s="2">
        <f>MONTH(B896)</f>
        <v>11</v>
      </c>
      <c r="N896" s="2">
        <f>IF(M896=M895,N895,N895+1)</f>
        <v>31</v>
      </c>
      <c r="O896" s="3" t="str">
        <f>VLOOKUP(M$2:M$65536,months,2)</f>
        <v>November</v>
      </c>
      <c r="P896" s="3" t="str">
        <f>VLOOKUP(M$2:M$65536,months,3)</f>
        <v>Nov</v>
      </c>
      <c r="Q896" s="2">
        <f>IF(M$2:M$65536&lt;4,1,IF(M$2:M$65536&lt;7,2,IF(M$2:M$65536&lt;10,3,4)))</f>
        <v>4</v>
      </c>
      <c r="R896" s="2">
        <f>YEAR($B896)</f>
        <v>2007</v>
      </c>
      <c r="S896" s="2">
        <f>R896*100+M$2:M$65536</f>
        <v>200711</v>
      </c>
      <c r="T896" s="2">
        <f>IF(M$2:M$65536&lt;=6,M$2:M$65536+6,M$2:M$65536-6)</f>
        <v>5</v>
      </c>
      <c r="U896" s="2">
        <f>IF(M$2:M$65536&lt;4,3,IF(M$2:M$65536&lt;7,4,IF(M$2:M$65536&lt;10,1,2)))</f>
        <v>2</v>
      </c>
      <c r="V896" s="2">
        <f>IF(M$2:M$65536 &lt;= 6, R$2:R$2192, R$2:R$65536+1)</f>
        <v>2008</v>
      </c>
      <c r="W896" s="2" t="str">
        <f>IF(MONTH($B896+1)&lt;&gt;M896,"Month End","Not Month End")</f>
        <v>Not Month End</v>
      </c>
      <c r="X896" s="3">
        <f>DATE(R896-1,M896,D896)</f>
        <v>39025</v>
      </c>
      <c r="Z8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values(20071104, '2007-11-4',7, 4, 895, 'Sunday', 'Sun', 'Weekend', 44, 129, '2007-10-29', 20071029, 11, 31, 'November', 'Nov', 4, 2007, 200711, 5, 2, 2008, 'Not Month End', '2006-11-4')</v>
      </c>
    </row>
    <row r="897" spans="1:26" x14ac:dyDescent="0.25">
      <c r="A897" s="2">
        <f>YEAR(B897)*10000+MONTH(B897)*100+DAY(B897)</f>
        <v>20071105</v>
      </c>
      <c r="B897" s="3">
        <f>B896+1</f>
        <v>39391</v>
      </c>
      <c r="C897" s="2">
        <f>WEEKDAY(B897,2)</f>
        <v>1</v>
      </c>
      <c r="D897" s="2">
        <f>DAY(B897)</f>
        <v>5</v>
      </c>
      <c r="E897" s="2">
        <f>IF(ISNUMBER(E896),E896+1,1)</f>
        <v>896</v>
      </c>
      <c r="F897" s="3" t="str">
        <f>VLOOKUP(C897,weekdays,2)</f>
        <v>Monday</v>
      </c>
      <c r="G897" s="3" t="str">
        <f>VLOOKUP(C897,weekdays,3)</f>
        <v>Mon</v>
      </c>
      <c r="H897" s="2" t="str">
        <f>IF(C897&lt;=5,"Weekday","Weekend")</f>
        <v>Weekday</v>
      </c>
      <c r="I897" s="2">
        <f>WEEKNUM(B897,2)</f>
        <v>45</v>
      </c>
      <c r="J897" s="2">
        <f>IF(I897=I896,J896,J896+1)</f>
        <v>130</v>
      </c>
      <c r="K897" s="3">
        <f>B897+1-C897</f>
        <v>39391</v>
      </c>
      <c r="L897" s="2">
        <f>YEAR(K897)*10000+MONTH(K897)*100+DAY(K897)</f>
        <v>20071105</v>
      </c>
      <c r="M897" s="2">
        <f>MONTH(B897)</f>
        <v>11</v>
      </c>
      <c r="N897" s="2">
        <f>IF(M897=M896,N896,N896+1)</f>
        <v>31</v>
      </c>
      <c r="O897" s="3" t="str">
        <f>VLOOKUP(M$2:M$65536,months,2)</f>
        <v>November</v>
      </c>
      <c r="P897" s="3" t="str">
        <f>VLOOKUP(M$2:M$65536,months,3)</f>
        <v>Nov</v>
      </c>
      <c r="Q897" s="2">
        <f>IF(M$2:M$65536&lt;4,1,IF(M$2:M$65536&lt;7,2,IF(M$2:M$65536&lt;10,3,4)))</f>
        <v>4</v>
      </c>
      <c r="R897" s="2">
        <f>YEAR($B897)</f>
        <v>2007</v>
      </c>
      <c r="S897" s="2">
        <f>R897*100+M$2:M$65536</f>
        <v>200711</v>
      </c>
      <c r="T897" s="2">
        <f>IF(M$2:M$65536&lt;=6,M$2:M$65536+6,M$2:M$65536-6)</f>
        <v>5</v>
      </c>
      <c r="U897" s="2">
        <f>IF(M$2:M$65536&lt;4,3,IF(M$2:M$65536&lt;7,4,IF(M$2:M$65536&lt;10,1,2)))</f>
        <v>2</v>
      </c>
      <c r="V897" s="2">
        <f>IF(M$2:M$65536 &lt;= 6, R$2:R$2192, R$2:R$65536+1)</f>
        <v>2008</v>
      </c>
      <c r="W897" s="2" t="str">
        <f>IF(MONTH($B897+1)&lt;&gt;M897,"Month End","Not Month End")</f>
        <v>Not Month End</v>
      </c>
      <c r="X897" s="3">
        <f>DATE(R897-1,M897,D897)</f>
        <v>39026</v>
      </c>
      <c r="Z8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values(20071105, '2007-11-5',1, 5, 896, 'Monday', 'Mon', 'Weekday', 45, 130, '2007-11-5', 20071105, 11, 31, 'November', 'Nov', 4, 2007, 200711, 5, 2, 2008, 'Not Month End', '2006-11-5')</v>
      </c>
    </row>
    <row r="898" spans="1:26" x14ac:dyDescent="0.25">
      <c r="A898" s="2">
        <f>YEAR(B898)*10000+MONTH(B898)*100+DAY(B898)</f>
        <v>20071106</v>
      </c>
      <c r="B898" s="3">
        <f>B897+1</f>
        <v>39392</v>
      </c>
      <c r="C898" s="2">
        <f>WEEKDAY(B898,2)</f>
        <v>2</v>
      </c>
      <c r="D898" s="2">
        <f>DAY(B898)</f>
        <v>6</v>
      </c>
      <c r="E898" s="2">
        <f>IF(ISNUMBER(E897),E897+1,1)</f>
        <v>897</v>
      </c>
      <c r="F898" s="3" t="str">
        <f>VLOOKUP(C898,weekdays,2)</f>
        <v>Tuesday</v>
      </c>
      <c r="G898" s="3" t="str">
        <f>VLOOKUP(C898,weekdays,3)</f>
        <v>Tue</v>
      </c>
      <c r="H898" s="2" t="str">
        <f>IF(C898&lt;=5,"Weekday","Weekend")</f>
        <v>Weekday</v>
      </c>
      <c r="I898" s="2">
        <f>WEEKNUM(B898,2)</f>
        <v>45</v>
      </c>
      <c r="J898" s="2">
        <f>IF(I898=I897,J897,J897+1)</f>
        <v>130</v>
      </c>
      <c r="K898" s="3">
        <f>B898+1-C898</f>
        <v>39391</v>
      </c>
      <c r="L898" s="2">
        <f>YEAR(K898)*10000+MONTH(K898)*100+DAY(K898)</f>
        <v>20071105</v>
      </c>
      <c r="M898" s="2">
        <f>MONTH(B898)</f>
        <v>11</v>
      </c>
      <c r="N898" s="2">
        <f>IF(M898=M897,N897,N897+1)</f>
        <v>31</v>
      </c>
      <c r="O898" s="3" t="str">
        <f>VLOOKUP(M$2:M$65536,months,2)</f>
        <v>November</v>
      </c>
      <c r="P898" s="3" t="str">
        <f>VLOOKUP(M$2:M$65536,months,3)</f>
        <v>Nov</v>
      </c>
      <c r="Q898" s="2">
        <f>IF(M$2:M$65536&lt;4,1,IF(M$2:M$65536&lt;7,2,IF(M$2:M$65536&lt;10,3,4)))</f>
        <v>4</v>
      </c>
      <c r="R898" s="2">
        <f>YEAR($B898)</f>
        <v>2007</v>
      </c>
      <c r="S898" s="2">
        <f>R898*100+M$2:M$65536</f>
        <v>200711</v>
      </c>
      <c r="T898" s="2">
        <f>IF(M$2:M$65536&lt;=6,M$2:M$65536+6,M$2:M$65536-6)</f>
        <v>5</v>
      </c>
      <c r="U898" s="2">
        <f>IF(M$2:M$65536&lt;4,3,IF(M$2:M$65536&lt;7,4,IF(M$2:M$65536&lt;10,1,2)))</f>
        <v>2</v>
      </c>
      <c r="V898" s="2">
        <f>IF(M$2:M$65536 &lt;= 6, R$2:R$2192, R$2:R$65536+1)</f>
        <v>2008</v>
      </c>
      <c r="W898" s="2" t="str">
        <f>IF(MONTH($B898+1)&lt;&gt;M898,"Month End","Not Month End")</f>
        <v>Not Month End</v>
      </c>
      <c r="X898" s="3">
        <f>DATE(R898-1,M898,D898)</f>
        <v>39027</v>
      </c>
      <c r="Z8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values(20071106, '2007-11-6',2, 6, 897, 'Tuesday', 'Tue', 'Weekday', 45, 130, '2007-11-5', 20071105, 11, 31, 'November', 'Nov', 4, 2007, 200711, 5, 2, 2008, 'Not Month End', '2006-11-6')</v>
      </c>
    </row>
    <row r="899" spans="1:26" x14ac:dyDescent="0.25">
      <c r="A899" s="2">
        <f>YEAR(B899)*10000+MONTH(B899)*100+DAY(B899)</f>
        <v>20071107</v>
      </c>
      <c r="B899" s="3">
        <f>B898+1</f>
        <v>39393</v>
      </c>
      <c r="C899" s="2">
        <f>WEEKDAY(B899,2)</f>
        <v>3</v>
      </c>
      <c r="D899" s="2">
        <f>DAY(B899)</f>
        <v>7</v>
      </c>
      <c r="E899" s="2">
        <f>IF(ISNUMBER(E898),E898+1,1)</f>
        <v>898</v>
      </c>
      <c r="F899" s="3" t="str">
        <f>VLOOKUP(C899,weekdays,2)</f>
        <v>Wednesday</v>
      </c>
      <c r="G899" s="3" t="str">
        <f>VLOOKUP(C899,weekdays,3)</f>
        <v>Wed</v>
      </c>
      <c r="H899" s="2" t="str">
        <f>IF(C899&lt;=5,"Weekday","Weekend")</f>
        <v>Weekday</v>
      </c>
      <c r="I899" s="2">
        <f>WEEKNUM(B899,2)</f>
        <v>45</v>
      </c>
      <c r="J899" s="2">
        <f>IF(I899=I898,J898,J898+1)</f>
        <v>130</v>
      </c>
      <c r="K899" s="3">
        <f>B899+1-C899</f>
        <v>39391</v>
      </c>
      <c r="L899" s="2">
        <f>YEAR(K899)*10000+MONTH(K899)*100+DAY(K899)</f>
        <v>20071105</v>
      </c>
      <c r="M899" s="2">
        <f>MONTH(B899)</f>
        <v>11</v>
      </c>
      <c r="N899" s="2">
        <f>IF(M899=M898,N898,N898+1)</f>
        <v>31</v>
      </c>
      <c r="O899" s="3" t="str">
        <f>VLOOKUP(M$2:M$65536,months,2)</f>
        <v>November</v>
      </c>
      <c r="P899" s="3" t="str">
        <f>VLOOKUP(M$2:M$65536,months,3)</f>
        <v>Nov</v>
      </c>
      <c r="Q899" s="2">
        <f>IF(M$2:M$65536&lt;4,1,IF(M$2:M$65536&lt;7,2,IF(M$2:M$65536&lt;10,3,4)))</f>
        <v>4</v>
      </c>
      <c r="R899" s="2">
        <f>YEAR($B899)</f>
        <v>2007</v>
      </c>
      <c r="S899" s="2">
        <f>R899*100+M$2:M$65536</f>
        <v>200711</v>
      </c>
      <c r="T899" s="2">
        <f>IF(M$2:M$65536&lt;=6,M$2:M$65536+6,M$2:M$65536-6)</f>
        <v>5</v>
      </c>
      <c r="U899" s="2">
        <f>IF(M$2:M$65536&lt;4,3,IF(M$2:M$65536&lt;7,4,IF(M$2:M$65536&lt;10,1,2)))</f>
        <v>2</v>
      </c>
      <c r="V899" s="2">
        <f>IF(M$2:M$65536 &lt;= 6, R$2:R$2192, R$2:R$65536+1)</f>
        <v>2008</v>
      </c>
      <c r="W899" s="2" t="str">
        <f>IF(MONTH($B899+1)&lt;&gt;M899,"Month End","Not Month End")</f>
        <v>Not Month End</v>
      </c>
      <c r="X899" s="3">
        <f>DATE(R899-1,M899,D899)</f>
        <v>39028</v>
      </c>
      <c r="Z8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values(20071107, '2007-11-7',3, 7, 898, 'Wednesday', 'Wed', 'Weekday', 45, 130, '2007-11-5', 20071105, 11, 31, 'November', 'Nov', 4, 2007, 200711, 5, 2, 2008, 'Not Month End', '2006-11-7')</v>
      </c>
    </row>
    <row r="900" spans="1:26" x14ac:dyDescent="0.25">
      <c r="A900" s="2">
        <f>YEAR(B900)*10000+MONTH(B900)*100+DAY(B900)</f>
        <v>20071108</v>
      </c>
      <c r="B900" s="3">
        <f>B899+1</f>
        <v>39394</v>
      </c>
      <c r="C900" s="2">
        <f>WEEKDAY(B900,2)</f>
        <v>4</v>
      </c>
      <c r="D900" s="2">
        <f>DAY(B900)</f>
        <v>8</v>
      </c>
      <c r="E900" s="2">
        <f>IF(ISNUMBER(E899),E899+1,1)</f>
        <v>899</v>
      </c>
      <c r="F900" s="3" t="str">
        <f>VLOOKUP(C900,weekdays,2)</f>
        <v>Thursday</v>
      </c>
      <c r="G900" s="3" t="str">
        <f>VLOOKUP(C900,weekdays,3)</f>
        <v>Thu</v>
      </c>
      <c r="H900" s="2" t="str">
        <f>IF(C900&lt;=5,"Weekday","Weekend")</f>
        <v>Weekday</v>
      </c>
      <c r="I900" s="2">
        <f>WEEKNUM(B900,2)</f>
        <v>45</v>
      </c>
      <c r="J900" s="2">
        <f>IF(I900=I899,J899,J899+1)</f>
        <v>130</v>
      </c>
      <c r="K900" s="3">
        <f>B900+1-C900</f>
        <v>39391</v>
      </c>
      <c r="L900" s="2">
        <f>YEAR(K900)*10000+MONTH(K900)*100+DAY(K900)</f>
        <v>20071105</v>
      </c>
      <c r="M900" s="2">
        <f>MONTH(B900)</f>
        <v>11</v>
      </c>
      <c r="N900" s="2">
        <f>IF(M900=M899,N899,N899+1)</f>
        <v>31</v>
      </c>
      <c r="O900" s="3" t="str">
        <f>VLOOKUP(M$2:M$65536,months,2)</f>
        <v>November</v>
      </c>
      <c r="P900" s="3" t="str">
        <f>VLOOKUP(M$2:M$65536,months,3)</f>
        <v>Nov</v>
      </c>
      <c r="Q900" s="2">
        <f>IF(M$2:M$65536&lt;4,1,IF(M$2:M$65536&lt;7,2,IF(M$2:M$65536&lt;10,3,4)))</f>
        <v>4</v>
      </c>
      <c r="R900" s="2">
        <f>YEAR($B900)</f>
        <v>2007</v>
      </c>
      <c r="S900" s="2">
        <f>R900*100+M$2:M$65536</f>
        <v>200711</v>
      </c>
      <c r="T900" s="2">
        <f>IF(M$2:M$65536&lt;=6,M$2:M$65536+6,M$2:M$65536-6)</f>
        <v>5</v>
      </c>
      <c r="U900" s="2">
        <f>IF(M$2:M$65536&lt;4,3,IF(M$2:M$65536&lt;7,4,IF(M$2:M$65536&lt;10,1,2)))</f>
        <v>2</v>
      </c>
      <c r="V900" s="2">
        <f>IF(M$2:M$65536 &lt;= 6, R$2:R$2192, R$2:R$65536+1)</f>
        <v>2008</v>
      </c>
      <c r="W900" s="2" t="str">
        <f>IF(MONTH($B900+1)&lt;&gt;M900,"Month End","Not Month End")</f>
        <v>Not Month End</v>
      </c>
      <c r="X900" s="3">
        <f>DATE(R900-1,M900,D900)</f>
        <v>39029</v>
      </c>
      <c r="Z9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values(20071108, '2007-11-8',4, 8, 899, 'Thursday', 'Thu', 'Weekday', 45, 130, '2007-11-5', 20071105, 11, 31, 'November', 'Nov', 4, 2007, 200711, 5, 2, 2008, 'Not Month End', '2006-11-8')</v>
      </c>
    </row>
    <row r="901" spans="1:26" x14ac:dyDescent="0.25">
      <c r="A901" s="2">
        <f>YEAR(B901)*10000+MONTH(B901)*100+DAY(B901)</f>
        <v>20071109</v>
      </c>
      <c r="B901" s="3">
        <f>B900+1</f>
        <v>39395</v>
      </c>
      <c r="C901" s="2">
        <f>WEEKDAY(B901,2)</f>
        <v>5</v>
      </c>
      <c r="D901" s="2">
        <f>DAY(B901)</f>
        <v>9</v>
      </c>
      <c r="E901" s="2">
        <f>IF(ISNUMBER(E900),E900+1,1)</f>
        <v>900</v>
      </c>
      <c r="F901" s="3" t="str">
        <f>VLOOKUP(C901,weekdays,2)</f>
        <v>Friday</v>
      </c>
      <c r="G901" s="3" t="str">
        <f>VLOOKUP(C901,weekdays,3)</f>
        <v>Fri</v>
      </c>
      <c r="H901" s="2" t="str">
        <f>IF(C901&lt;=5,"Weekday","Weekend")</f>
        <v>Weekday</v>
      </c>
      <c r="I901" s="2">
        <f>WEEKNUM(B901,2)</f>
        <v>45</v>
      </c>
      <c r="J901" s="2">
        <f>IF(I901=I900,J900,J900+1)</f>
        <v>130</v>
      </c>
      <c r="K901" s="3">
        <f>B901+1-C901</f>
        <v>39391</v>
      </c>
      <c r="L901" s="2">
        <f>YEAR(K901)*10000+MONTH(K901)*100+DAY(K901)</f>
        <v>20071105</v>
      </c>
      <c r="M901" s="2">
        <f>MONTH(B901)</f>
        <v>11</v>
      </c>
      <c r="N901" s="2">
        <f>IF(M901=M900,N900,N900+1)</f>
        <v>31</v>
      </c>
      <c r="O901" s="3" t="str">
        <f>VLOOKUP(M$2:M$65536,months,2)</f>
        <v>November</v>
      </c>
      <c r="P901" s="3" t="str">
        <f>VLOOKUP(M$2:M$65536,months,3)</f>
        <v>Nov</v>
      </c>
      <c r="Q901" s="2">
        <f>IF(M$2:M$65536&lt;4,1,IF(M$2:M$65536&lt;7,2,IF(M$2:M$65536&lt;10,3,4)))</f>
        <v>4</v>
      </c>
      <c r="R901" s="2">
        <f>YEAR($B901)</f>
        <v>2007</v>
      </c>
      <c r="S901" s="2">
        <f>R901*100+M$2:M$65536</f>
        <v>200711</v>
      </c>
      <c r="T901" s="2">
        <f>IF(M$2:M$65536&lt;=6,M$2:M$65536+6,M$2:M$65536-6)</f>
        <v>5</v>
      </c>
      <c r="U901" s="2">
        <f>IF(M$2:M$65536&lt;4,3,IF(M$2:M$65536&lt;7,4,IF(M$2:M$65536&lt;10,1,2)))</f>
        <v>2</v>
      </c>
      <c r="V901" s="2">
        <f>IF(M$2:M$65536 &lt;= 6, R$2:R$2192, R$2:R$65536+1)</f>
        <v>2008</v>
      </c>
      <c r="W901" s="2" t="str">
        <f>IF(MONTH($B901+1)&lt;&gt;M901,"Month End","Not Month End")</f>
        <v>Not Month End</v>
      </c>
      <c r="X901" s="3">
        <f>DATE(R901-1,M901,D901)</f>
        <v>39030</v>
      </c>
      <c r="Z9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values(20071109, '2007-11-9',5, 9, 900, 'Friday', 'Fri', 'Weekday', 45, 130, '2007-11-5', 20071105, 11, 31, 'November', 'Nov', 4, 2007, 200711, 5, 2, 2008, 'Not Month End', '2006-11-9')</v>
      </c>
    </row>
    <row r="902" spans="1:26" x14ac:dyDescent="0.25">
      <c r="A902" s="2">
        <f>YEAR(B902)*10000+MONTH(B902)*100+DAY(B902)</f>
        <v>20071110</v>
      </c>
      <c r="B902" s="3">
        <f>B901+1</f>
        <v>39396</v>
      </c>
      <c r="C902" s="2">
        <f>WEEKDAY(B902,2)</f>
        <v>6</v>
      </c>
      <c r="D902" s="2">
        <f>DAY(B902)</f>
        <v>10</v>
      </c>
      <c r="E902" s="2">
        <f>IF(ISNUMBER(E901),E901+1,1)</f>
        <v>901</v>
      </c>
      <c r="F902" s="3" t="str">
        <f>VLOOKUP(C902,weekdays,2)</f>
        <v>Saturday</v>
      </c>
      <c r="G902" s="3" t="str">
        <f>VLOOKUP(C902,weekdays,3)</f>
        <v>Sat</v>
      </c>
      <c r="H902" s="2" t="str">
        <f>IF(C902&lt;=5,"Weekday","Weekend")</f>
        <v>Weekend</v>
      </c>
      <c r="I902" s="2">
        <f>WEEKNUM(B902,2)</f>
        <v>45</v>
      </c>
      <c r="J902" s="2">
        <f>IF(I902=I901,J901,J901+1)</f>
        <v>130</v>
      </c>
      <c r="K902" s="3">
        <f>B902+1-C902</f>
        <v>39391</v>
      </c>
      <c r="L902" s="2">
        <f>YEAR(K902)*10000+MONTH(K902)*100+DAY(K902)</f>
        <v>20071105</v>
      </c>
      <c r="M902" s="2">
        <f>MONTH(B902)</f>
        <v>11</v>
      </c>
      <c r="N902" s="2">
        <f>IF(M902=M901,N901,N901+1)</f>
        <v>31</v>
      </c>
      <c r="O902" s="3" t="str">
        <f>VLOOKUP(M$2:M$65536,months,2)</f>
        <v>November</v>
      </c>
      <c r="P902" s="3" t="str">
        <f>VLOOKUP(M$2:M$65536,months,3)</f>
        <v>Nov</v>
      </c>
      <c r="Q902" s="2">
        <f>IF(M$2:M$65536&lt;4,1,IF(M$2:M$65536&lt;7,2,IF(M$2:M$65536&lt;10,3,4)))</f>
        <v>4</v>
      </c>
      <c r="R902" s="2">
        <f>YEAR($B902)</f>
        <v>2007</v>
      </c>
      <c r="S902" s="2">
        <f>R902*100+M$2:M$65536</f>
        <v>200711</v>
      </c>
      <c r="T902" s="2">
        <f>IF(M$2:M$65536&lt;=6,M$2:M$65536+6,M$2:M$65536-6)</f>
        <v>5</v>
      </c>
      <c r="U902" s="2">
        <f>IF(M$2:M$65536&lt;4,3,IF(M$2:M$65536&lt;7,4,IF(M$2:M$65536&lt;10,1,2)))</f>
        <v>2</v>
      </c>
      <c r="V902" s="2">
        <f>IF(M$2:M$65536 &lt;= 6, R$2:R$2192, R$2:R$65536+1)</f>
        <v>2008</v>
      </c>
      <c r="W902" s="2" t="str">
        <f>IF(MONTH($B902+1)&lt;&gt;M902,"Month End","Not Month End")</f>
        <v>Not Month End</v>
      </c>
      <c r="X902" s="3">
        <f>DATE(R902-1,M902,D902)</f>
        <v>39031</v>
      </c>
      <c r="Z9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values(20071110, '2007-11-10',6, 10, 901, 'Saturday', 'Sat', 'Weekend', 45, 130, '2007-11-5', 20071105, 11, 31, 'November', 'Nov', 4, 2007, 200711, 5, 2, 2008, 'Not Month End', '2006-11-10')</v>
      </c>
    </row>
    <row r="903" spans="1:26" x14ac:dyDescent="0.25">
      <c r="A903" s="2">
        <f>YEAR(B903)*10000+MONTH(B903)*100+DAY(B903)</f>
        <v>20071111</v>
      </c>
      <c r="B903" s="3">
        <f>B902+1</f>
        <v>39397</v>
      </c>
      <c r="C903" s="2">
        <f>WEEKDAY(B903,2)</f>
        <v>7</v>
      </c>
      <c r="D903" s="2">
        <f>DAY(B903)</f>
        <v>11</v>
      </c>
      <c r="E903" s="2">
        <f>IF(ISNUMBER(E902),E902+1,1)</f>
        <v>902</v>
      </c>
      <c r="F903" s="3" t="str">
        <f>VLOOKUP(C903,weekdays,2)</f>
        <v>Sunday</v>
      </c>
      <c r="G903" s="3" t="str">
        <f>VLOOKUP(C903,weekdays,3)</f>
        <v>Sun</v>
      </c>
      <c r="H903" s="2" t="str">
        <f>IF(C903&lt;=5,"Weekday","Weekend")</f>
        <v>Weekend</v>
      </c>
      <c r="I903" s="2">
        <f>WEEKNUM(B903,2)</f>
        <v>45</v>
      </c>
      <c r="J903" s="2">
        <f>IF(I903=I902,J902,J902+1)</f>
        <v>130</v>
      </c>
      <c r="K903" s="3">
        <f>B903+1-C903</f>
        <v>39391</v>
      </c>
      <c r="L903" s="2">
        <f>YEAR(K903)*10000+MONTH(K903)*100+DAY(K903)</f>
        <v>20071105</v>
      </c>
      <c r="M903" s="2">
        <f>MONTH(B903)</f>
        <v>11</v>
      </c>
      <c r="N903" s="2">
        <f>IF(M903=M902,N902,N902+1)</f>
        <v>31</v>
      </c>
      <c r="O903" s="3" t="str">
        <f>VLOOKUP(M$2:M$65536,months,2)</f>
        <v>November</v>
      </c>
      <c r="P903" s="3" t="str">
        <f>VLOOKUP(M$2:M$65536,months,3)</f>
        <v>Nov</v>
      </c>
      <c r="Q903" s="2">
        <f>IF(M$2:M$65536&lt;4,1,IF(M$2:M$65536&lt;7,2,IF(M$2:M$65536&lt;10,3,4)))</f>
        <v>4</v>
      </c>
      <c r="R903" s="2">
        <f>YEAR($B903)</f>
        <v>2007</v>
      </c>
      <c r="S903" s="2">
        <f>R903*100+M$2:M$65536</f>
        <v>200711</v>
      </c>
      <c r="T903" s="2">
        <f>IF(M$2:M$65536&lt;=6,M$2:M$65536+6,M$2:M$65536-6)</f>
        <v>5</v>
      </c>
      <c r="U903" s="2">
        <f>IF(M$2:M$65536&lt;4,3,IF(M$2:M$65536&lt;7,4,IF(M$2:M$65536&lt;10,1,2)))</f>
        <v>2</v>
      </c>
      <c r="V903" s="2">
        <f>IF(M$2:M$65536 &lt;= 6, R$2:R$2192, R$2:R$65536+1)</f>
        <v>2008</v>
      </c>
      <c r="W903" s="2" t="str">
        <f>IF(MONTH($B903+1)&lt;&gt;M903,"Month End","Not Month End")</f>
        <v>Not Month End</v>
      </c>
      <c r="X903" s="3">
        <f>DATE(R903-1,M903,D903)</f>
        <v>39032</v>
      </c>
      <c r="Z9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values(20071111, '2007-11-11',7, 11, 902, 'Sunday', 'Sun', 'Weekend', 45, 130, '2007-11-5', 20071105, 11, 31, 'November', 'Nov', 4, 2007, 200711, 5, 2, 2008, 'Not Month End', '2006-11-11')</v>
      </c>
    </row>
    <row r="904" spans="1:26" x14ac:dyDescent="0.25">
      <c r="A904" s="2">
        <f>YEAR(B904)*10000+MONTH(B904)*100+DAY(B904)</f>
        <v>20071112</v>
      </c>
      <c r="B904" s="3">
        <f>B903+1</f>
        <v>39398</v>
      </c>
      <c r="C904" s="2">
        <f>WEEKDAY(B904,2)</f>
        <v>1</v>
      </c>
      <c r="D904" s="2">
        <f>DAY(B904)</f>
        <v>12</v>
      </c>
      <c r="E904" s="2">
        <f>IF(ISNUMBER(E903),E903+1,1)</f>
        <v>903</v>
      </c>
      <c r="F904" s="3" t="str">
        <f>VLOOKUP(C904,weekdays,2)</f>
        <v>Monday</v>
      </c>
      <c r="G904" s="3" t="str">
        <f>VLOOKUP(C904,weekdays,3)</f>
        <v>Mon</v>
      </c>
      <c r="H904" s="2" t="str">
        <f>IF(C904&lt;=5,"Weekday","Weekend")</f>
        <v>Weekday</v>
      </c>
      <c r="I904" s="2">
        <f>WEEKNUM(B904,2)</f>
        <v>46</v>
      </c>
      <c r="J904" s="2">
        <f>IF(I904=I903,J903,J903+1)</f>
        <v>131</v>
      </c>
      <c r="K904" s="3">
        <f>B904+1-C904</f>
        <v>39398</v>
      </c>
      <c r="L904" s="2">
        <f>YEAR(K904)*10000+MONTH(K904)*100+DAY(K904)</f>
        <v>20071112</v>
      </c>
      <c r="M904" s="2">
        <f>MONTH(B904)</f>
        <v>11</v>
      </c>
      <c r="N904" s="2">
        <f>IF(M904=M903,N903,N903+1)</f>
        <v>31</v>
      </c>
      <c r="O904" s="3" t="str">
        <f>VLOOKUP(M$2:M$65536,months,2)</f>
        <v>November</v>
      </c>
      <c r="P904" s="3" t="str">
        <f>VLOOKUP(M$2:M$65536,months,3)</f>
        <v>Nov</v>
      </c>
      <c r="Q904" s="2">
        <f>IF(M$2:M$65536&lt;4,1,IF(M$2:M$65536&lt;7,2,IF(M$2:M$65536&lt;10,3,4)))</f>
        <v>4</v>
      </c>
      <c r="R904" s="2">
        <f>YEAR($B904)</f>
        <v>2007</v>
      </c>
      <c r="S904" s="2">
        <f>R904*100+M$2:M$65536</f>
        <v>200711</v>
      </c>
      <c r="T904" s="2">
        <f>IF(M$2:M$65536&lt;=6,M$2:M$65536+6,M$2:M$65536-6)</f>
        <v>5</v>
      </c>
      <c r="U904" s="2">
        <f>IF(M$2:M$65536&lt;4,3,IF(M$2:M$65536&lt;7,4,IF(M$2:M$65536&lt;10,1,2)))</f>
        <v>2</v>
      </c>
      <c r="V904" s="2">
        <f>IF(M$2:M$65536 &lt;= 6, R$2:R$2192, R$2:R$65536+1)</f>
        <v>2008</v>
      </c>
      <c r="W904" s="2" t="str">
        <f>IF(MONTH($B904+1)&lt;&gt;M904,"Month End","Not Month End")</f>
        <v>Not Month End</v>
      </c>
      <c r="X904" s="3">
        <f>DATE(R904-1,M904,D904)</f>
        <v>39033</v>
      </c>
      <c r="Z9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values(20071112, '2007-11-12',1, 12, 903, 'Monday', 'Mon', 'Weekday', 46, 131, '2007-11-12', 20071112, 11, 31, 'November', 'Nov', 4, 2007, 200711, 5, 2, 2008, 'Not Month End', '2006-11-12')</v>
      </c>
    </row>
    <row r="905" spans="1:26" x14ac:dyDescent="0.25">
      <c r="A905" s="2">
        <f>YEAR(B905)*10000+MONTH(B905)*100+DAY(B905)</f>
        <v>20071113</v>
      </c>
      <c r="B905" s="3">
        <f>B904+1</f>
        <v>39399</v>
      </c>
      <c r="C905" s="2">
        <f>WEEKDAY(B905,2)</f>
        <v>2</v>
      </c>
      <c r="D905" s="2">
        <f>DAY(B905)</f>
        <v>13</v>
      </c>
      <c r="E905" s="2">
        <f>IF(ISNUMBER(E904),E904+1,1)</f>
        <v>904</v>
      </c>
      <c r="F905" s="3" t="str">
        <f>VLOOKUP(C905,weekdays,2)</f>
        <v>Tuesday</v>
      </c>
      <c r="G905" s="3" t="str">
        <f>VLOOKUP(C905,weekdays,3)</f>
        <v>Tue</v>
      </c>
      <c r="H905" s="2" t="str">
        <f>IF(C905&lt;=5,"Weekday","Weekend")</f>
        <v>Weekday</v>
      </c>
      <c r="I905" s="2">
        <f>WEEKNUM(B905,2)</f>
        <v>46</v>
      </c>
      <c r="J905" s="2">
        <f>IF(I905=I904,J904,J904+1)</f>
        <v>131</v>
      </c>
      <c r="K905" s="3">
        <f>B905+1-C905</f>
        <v>39398</v>
      </c>
      <c r="L905" s="2">
        <f>YEAR(K905)*10000+MONTH(K905)*100+DAY(K905)</f>
        <v>20071112</v>
      </c>
      <c r="M905" s="2">
        <f>MONTH(B905)</f>
        <v>11</v>
      </c>
      <c r="N905" s="2">
        <f>IF(M905=M904,N904,N904+1)</f>
        <v>31</v>
      </c>
      <c r="O905" s="3" t="str">
        <f>VLOOKUP(M$2:M$65536,months,2)</f>
        <v>November</v>
      </c>
      <c r="P905" s="3" t="str">
        <f>VLOOKUP(M$2:M$65536,months,3)</f>
        <v>Nov</v>
      </c>
      <c r="Q905" s="2">
        <f>IF(M$2:M$65536&lt;4,1,IF(M$2:M$65536&lt;7,2,IF(M$2:M$65536&lt;10,3,4)))</f>
        <v>4</v>
      </c>
      <c r="R905" s="2">
        <f>YEAR($B905)</f>
        <v>2007</v>
      </c>
      <c r="S905" s="2">
        <f>R905*100+M$2:M$65536</f>
        <v>200711</v>
      </c>
      <c r="T905" s="2">
        <f>IF(M$2:M$65536&lt;=6,M$2:M$65536+6,M$2:M$65536-6)</f>
        <v>5</v>
      </c>
      <c r="U905" s="2">
        <f>IF(M$2:M$65536&lt;4,3,IF(M$2:M$65536&lt;7,4,IF(M$2:M$65536&lt;10,1,2)))</f>
        <v>2</v>
      </c>
      <c r="V905" s="2">
        <f>IF(M$2:M$65536 &lt;= 6, R$2:R$2192, R$2:R$65536+1)</f>
        <v>2008</v>
      </c>
      <c r="W905" s="2" t="str">
        <f>IF(MONTH($B905+1)&lt;&gt;M905,"Month End","Not Month End")</f>
        <v>Not Month End</v>
      </c>
      <c r="X905" s="3">
        <f>DATE(R905-1,M905,D905)</f>
        <v>39034</v>
      </c>
      <c r="Z9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values(20071113, '2007-11-13',2, 13, 904, 'Tuesday', 'Tue', 'Weekday', 46, 131, '2007-11-12', 20071112, 11, 31, 'November', 'Nov', 4, 2007, 200711, 5, 2, 2008, 'Not Month End', '2006-11-13')</v>
      </c>
    </row>
    <row r="906" spans="1:26" x14ac:dyDescent="0.25">
      <c r="A906" s="2">
        <f>YEAR(B906)*10000+MONTH(B906)*100+DAY(B906)</f>
        <v>20071114</v>
      </c>
      <c r="B906" s="3">
        <f>B905+1</f>
        <v>39400</v>
      </c>
      <c r="C906" s="2">
        <f>WEEKDAY(B906,2)</f>
        <v>3</v>
      </c>
      <c r="D906" s="2">
        <f>DAY(B906)</f>
        <v>14</v>
      </c>
      <c r="E906" s="2">
        <f>IF(ISNUMBER(E905),E905+1,1)</f>
        <v>905</v>
      </c>
      <c r="F906" s="3" t="str">
        <f>VLOOKUP(C906,weekdays,2)</f>
        <v>Wednesday</v>
      </c>
      <c r="G906" s="3" t="str">
        <f>VLOOKUP(C906,weekdays,3)</f>
        <v>Wed</v>
      </c>
      <c r="H906" s="2" t="str">
        <f>IF(C906&lt;=5,"Weekday","Weekend")</f>
        <v>Weekday</v>
      </c>
      <c r="I906" s="2">
        <f>WEEKNUM(B906,2)</f>
        <v>46</v>
      </c>
      <c r="J906" s="2">
        <f>IF(I906=I905,J905,J905+1)</f>
        <v>131</v>
      </c>
      <c r="K906" s="3">
        <f>B906+1-C906</f>
        <v>39398</v>
      </c>
      <c r="L906" s="2">
        <f>YEAR(K906)*10000+MONTH(K906)*100+DAY(K906)</f>
        <v>20071112</v>
      </c>
      <c r="M906" s="2">
        <f>MONTH(B906)</f>
        <v>11</v>
      </c>
      <c r="N906" s="2">
        <f>IF(M906=M905,N905,N905+1)</f>
        <v>31</v>
      </c>
      <c r="O906" s="3" t="str">
        <f>VLOOKUP(M$2:M$65536,months,2)</f>
        <v>November</v>
      </c>
      <c r="P906" s="3" t="str">
        <f>VLOOKUP(M$2:M$65536,months,3)</f>
        <v>Nov</v>
      </c>
      <c r="Q906" s="2">
        <f>IF(M$2:M$65536&lt;4,1,IF(M$2:M$65536&lt;7,2,IF(M$2:M$65536&lt;10,3,4)))</f>
        <v>4</v>
      </c>
      <c r="R906" s="2">
        <f>YEAR($B906)</f>
        <v>2007</v>
      </c>
      <c r="S906" s="2">
        <f>R906*100+M$2:M$65536</f>
        <v>200711</v>
      </c>
      <c r="T906" s="2">
        <f>IF(M$2:M$65536&lt;=6,M$2:M$65536+6,M$2:M$65536-6)</f>
        <v>5</v>
      </c>
      <c r="U906" s="2">
        <f>IF(M$2:M$65536&lt;4,3,IF(M$2:M$65536&lt;7,4,IF(M$2:M$65536&lt;10,1,2)))</f>
        <v>2</v>
      </c>
      <c r="V906" s="2">
        <f>IF(M$2:M$65536 &lt;= 6, R$2:R$2192, R$2:R$65536+1)</f>
        <v>2008</v>
      </c>
      <c r="W906" s="2" t="str">
        <f>IF(MONTH($B906+1)&lt;&gt;M906,"Month End","Not Month End")</f>
        <v>Not Month End</v>
      </c>
      <c r="X906" s="3">
        <f>DATE(R906-1,M906,D906)</f>
        <v>39035</v>
      </c>
      <c r="Z9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values(20071114, '2007-11-14',3, 14, 905, 'Wednesday', 'Wed', 'Weekday', 46, 131, '2007-11-12', 20071112, 11, 31, 'November', 'Nov', 4, 2007, 200711, 5, 2, 2008, 'Not Month End', '2006-11-14')</v>
      </c>
    </row>
    <row r="907" spans="1:26" x14ac:dyDescent="0.25">
      <c r="A907" s="2">
        <f>YEAR(B907)*10000+MONTH(B907)*100+DAY(B907)</f>
        <v>20071115</v>
      </c>
      <c r="B907" s="3">
        <f>B906+1</f>
        <v>39401</v>
      </c>
      <c r="C907" s="2">
        <f>WEEKDAY(B907,2)</f>
        <v>4</v>
      </c>
      <c r="D907" s="2">
        <f>DAY(B907)</f>
        <v>15</v>
      </c>
      <c r="E907" s="2">
        <f>IF(ISNUMBER(E906),E906+1,1)</f>
        <v>906</v>
      </c>
      <c r="F907" s="3" t="str">
        <f>VLOOKUP(C907,weekdays,2)</f>
        <v>Thursday</v>
      </c>
      <c r="G907" s="3" t="str">
        <f>VLOOKUP(C907,weekdays,3)</f>
        <v>Thu</v>
      </c>
      <c r="H907" s="2" t="str">
        <f>IF(C907&lt;=5,"Weekday","Weekend")</f>
        <v>Weekday</v>
      </c>
      <c r="I907" s="2">
        <f>WEEKNUM(B907,2)</f>
        <v>46</v>
      </c>
      <c r="J907" s="2">
        <f>IF(I907=I906,J906,J906+1)</f>
        <v>131</v>
      </c>
      <c r="K907" s="3">
        <f>B907+1-C907</f>
        <v>39398</v>
      </c>
      <c r="L907" s="2">
        <f>YEAR(K907)*10000+MONTH(K907)*100+DAY(K907)</f>
        <v>20071112</v>
      </c>
      <c r="M907" s="2">
        <f>MONTH(B907)</f>
        <v>11</v>
      </c>
      <c r="N907" s="2">
        <f>IF(M907=M906,N906,N906+1)</f>
        <v>31</v>
      </c>
      <c r="O907" s="3" t="str">
        <f>VLOOKUP(M$2:M$65536,months,2)</f>
        <v>November</v>
      </c>
      <c r="P907" s="3" t="str">
        <f>VLOOKUP(M$2:M$65536,months,3)</f>
        <v>Nov</v>
      </c>
      <c r="Q907" s="2">
        <f>IF(M$2:M$65536&lt;4,1,IF(M$2:M$65536&lt;7,2,IF(M$2:M$65536&lt;10,3,4)))</f>
        <v>4</v>
      </c>
      <c r="R907" s="2">
        <f>YEAR($B907)</f>
        <v>2007</v>
      </c>
      <c r="S907" s="2">
        <f>R907*100+M$2:M$65536</f>
        <v>200711</v>
      </c>
      <c r="T907" s="2">
        <f>IF(M$2:M$65536&lt;=6,M$2:M$65536+6,M$2:M$65536-6)</f>
        <v>5</v>
      </c>
      <c r="U907" s="2">
        <f>IF(M$2:M$65536&lt;4,3,IF(M$2:M$65536&lt;7,4,IF(M$2:M$65536&lt;10,1,2)))</f>
        <v>2</v>
      </c>
      <c r="V907" s="2">
        <f>IF(M$2:M$65536 &lt;= 6, R$2:R$2192, R$2:R$65536+1)</f>
        <v>2008</v>
      </c>
      <c r="W907" s="2" t="str">
        <f>IF(MONTH($B907+1)&lt;&gt;M907,"Month End","Not Month End")</f>
        <v>Not Month End</v>
      </c>
      <c r="X907" s="3">
        <f>DATE(R907-1,M907,D907)</f>
        <v>39036</v>
      </c>
      <c r="Z9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values(20071115, '2007-11-15',4, 15, 906, 'Thursday', 'Thu', 'Weekday', 46, 131, '2007-11-12', 20071112, 11, 31, 'November', 'Nov', 4, 2007, 200711, 5, 2, 2008, 'Not Month End', '2006-11-15')</v>
      </c>
    </row>
    <row r="908" spans="1:26" x14ac:dyDescent="0.25">
      <c r="A908" s="2">
        <f>YEAR(B908)*10000+MONTH(B908)*100+DAY(B908)</f>
        <v>20071116</v>
      </c>
      <c r="B908" s="3">
        <f>B907+1</f>
        <v>39402</v>
      </c>
      <c r="C908" s="2">
        <f>WEEKDAY(B908,2)</f>
        <v>5</v>
      </c>
      <c r="D908" s="2">
        <f>DAY(B908)</f>
        <v>16</v>
      </c>
      <c r="E908" s="2">
        <f>IF(ISNUMBER(E907),E907+1,1)</f>
        <v>907</v>
      </c>
      <c r="F908" s="3" t="str">
        <f>VLOOKUP(C908,weekdays,2)</f>
        <v>Friday</v>
      </c>
      <c r="G908" s="3" t="str">
        <f>VLOOKUP(C908,weekdays,3)</f>
        <v>Fri</v>
      </c>
      <c r="H908" s="2" t="str">
        <f>IF(C908&lt;=5,"Weekday","Weekend")</f>
        <v>Weekday</v>
      </c>
      <c r="I908" s="2">
        <f>WEEKNUM(B908,2)</f>
        <v>46</v>
      </c>
      <c r="J908" s="2">
        <f>IF(I908=I907,J907,J907+1)</f>
        <v>131</v>
      </c>
      <c r="K908" s="3">
        <f>B908+1-C908</f>
        <v>39398</v>
      </c>
      <c r="L908" s="2">
        <f>YEAR(K908)*10000+MONTH(K908)*100+DAY(K908)</f>
        <v>20071112</v>
      </c>
      <c r="M908" s="2">
        <f>MONTH(B908)</f>
        <v>11</v>
      </c>
      <c r="N908" s="2">
        <f>IF(M908=M907,N907,N907+1)</f>
        <v>31</v>
      </c>
      <c r="O908" s="3" t="str">
        <f>VLOOKUP(M$2:M$65536,months,2)</f>
        <v>November</v>
      </c>
      <c r="P908" s="3" t="str">
        <f>VLOOKUP(M$2:M$65536,months,3)</f>
        <v>Nov</v>
      </c>
      <c r="Q908" s="2">
        <f>IF(M$2:M$65536&lt;4,1,IF(M$2:M$65536&lt;7,2,IF(M$2:M$65536&lt;10,3,4)))</f>
        <v>4</v>
      </c>
      <c r="R908" s="2">
        <f>YEAR($B908)</f>
        <v>2007</v>
      </c>
      <c r="S908" s="2">
        <f>R908*100+M$2:M$65536</f>
        <v>200711</v>
      </c>
      <c r="T908" s="2">
        <f>IF(M$2:M$65536&lt;=6,M$2:M$65536+6,M$2:M$65536-6)</f>
        <v>5</v>
      </c>
      <c r="U908" s="2">
        <f>IF(M$2:M$65536&lt;4,3,IF(M$2:M$65536&lt;7,4,IF(M$2:M$65536&lt;10,1,2)))</f>
        <v>2</v>
      </c>
      <c r="V908" s="2">
        <f>IF(M$2:M$65536 &lt;= 6, R$2:R$2192, R$2:R$65536+1)</f>
        <v>2008</v>
      </c>
      <c r="W908" s="2" t="str">
        <f>IF(MONTH($B908+1)&lt;&gt;M908,"Month End","Not Month End")</f>
        <v>Not Month End</v>
      </c>
      <c r="X908" s="3">
        <f>DATE(R908-1,M908,D908)</f>
        <v>39037</v>
      </c>
      <c r="Z9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values(20071116, '2007-11-16',5, 16, 907, 'Friday', 'Fri', 'Weekday', 46, 131, '2007-11-12', 20071112, 11, 31, 'November', 'Nov', 4, 2007, 200711, 5, 2, 2008, 'Not Month End', '2006-11-16')</v>
      </c>
    </row>
    <row r="909" spans="1:26" x14ac:dyDescent="0.25">
      <c r="A909" s="2">
        <f>YEAR(B909)*10000+MONTH(B909)*100+DAY(B909)</f>
        <v>20071117</v>
      </c>
      <c r="B909" s="3">
        <f>B908+1</f>
        <v>39403</v>
      </c>
      <c r="C909" s="2">
        <f>WEEKDAY(B909,2)</f>
        <v>6</v>
      </c>
      <c r="D909" s="2">
        <f>DAY(B909)</f>
        <v>17</v>
      </c>
      <c r="E909" s="2">
        <f>IF(ISNUMBER(E908),E908+1,1)</f>
        <v>908</v>
      </c>
      <c r="F909" s="3" t="str">
        <f>VLOOKUP(C909,weekdays,2)</f>
        <v>Saturday</v>
      </c>
      <c r="G909" s="3" t="str">
        <f>VLOOKUP(C909,weekdays,3)</f>
        <v>Sat</v>
      </c>
      <c r="H909" s="2" t="str">
        <f>IF(C909&lt;=5,"Weekday","Weekend")</f>
        <v>Weekend</v>
      </c>
      <c r="I909" s="2">
        <f>WEEKNUM(B909,2)</f>
        <v>46</v>
      </c>
      <c r="J909" s="2">
        <f>IF(I909=I908,J908,J908+1)</f>
        <v>131</v>
      </c>
      <c r="K909" s="3">
        <f>B909+1-C909</f>
        <v>39398</v>
      </c>
      <c r="L909" s="2">
        <f>YEAR(K909)*10000+MONTH(K909)*100+DAY(K909)</f>
        <v>20071112</v>
      </c>
      <c r="M909" s="2">
        <f>MONTH(B909)</f>
        <v>11</v>
      </c>
      <c r="N909" s="2">
        <f>IF(M909=M908,N908,N908+1)</f>
        <v>31</v>
      </c>
      <c r="O909" s="3" t="str">
        <f>VLOOKUP(M$2:M$65536,months,2)</f>
        <v>November</v>
      </c>
      <c r="P909" s="3" t="str">
        <f>VLOOKUP(M$2:M$65536,months,3)</f>
        <v>Nov</v>
      </c>
      <c r="Q909" s="2">
        <f>IF(M$2:M$65536&lt;4,1,IF(M$2:M$65536&lt;7,2,IF(M$2:M$65536&lt;10,3,4)))</f>
        <v>4</v>
      </c>
      <c r="R909" s="2">
        <f>YEAR($B909)</f>
        <v>2007</v>
      </c>
      <c r="S909" s="2">
        <f>R909*100+M$2:M$65536</f>
        <v>200711</v>
      </c>
      <c r="T909" s="2">
        <f>IF(M$2:M$65536&lt;=6,M$2:M$65536+6,M$2:M$65536-6)</f>
        <v>5</v>
      </c>
      <c r="U909" s="2">
        <f>IF(M$2:M$65536&lt;4,3,IF(M$2:M$65536&lt;7,4,IF(M$2:M$65536&lt;10,1,2)))</f>
        <v>2</v>
      </c>
      <c r="V909" s="2">
        <f>IF(M$2:M$65536 &lt;= 6, R$2:R$2192, R$2:R$65536+1)</f>
        <v>2008</v>
      </c>
      <c r="W909" s="2" t="str">
        <f>IF(MONTH($B909+1)&lt;&gt;M909,"Month End","Not Month End")</f>
        <v>Not Month End</v>
      </c>
      <c r="X909" s="3">
        <f>DATE(R909-1,M909,D909)</f>
        <v>39038</v>
      </c>
      <c r="Z9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values(20071117, '2007-11-17',6, 17, 908, 'Saturday', 'Sat', 'Weekend', 46, 131, '2007-11-12', 20071112, 11, 31, 'November', 'Nov', 4, 2007, 200711, 5, 2, 2008, 'Not Month End', '2006-11-17')</v>
      </c>
    </row>
    <row r="910" spans="1:26" x14ac:dyDescent="0.25">
      <c r="A910" s="2">
        <f>YEAR(B910)*10000+MONTH(B910)*100+DAY(B910)</f>
        <v>20071118</v>
      </c>
      <c r="B910" s="3">
        <f>B909+1</f>
        <v>39404</v>
      </c>
      <c r="C910" s="2">
        <f>WEEKDAY(B910,2)</f>
        <v>7</v>
      </c>
      <c r="D910" s="2">
        <f>DAY(B910)</f>
        <v>18</v>
      </c>
      <c r="E910" s="2">
        <f>IF(ISNUMBER(E909),E909+1,1)</f>
        <v>909</v>
      </c>
      <c r="F910" s="3" t="str">
        <f>VLOOKUP(C910,weekdays,2)</f>
        <v>Sunday</v>
      </c>
      <c r="G910" s="3" t="str">
        <f>VLOOKUP(C910,weekdays,3)</f>
        <v>Sun</v>
      </c>
      <c r="H910" s="2" t="str">
        <f>IF(C910&lt;=5,"Weekday","Weekend")</f>
        <v>Weekend</v>
      </c>
      <c r="I910" s="2">
        <f>WEEKNUM(B910,2)</f>
        <v>46</v>
      </c>
      <c r="J910" s="2">
        <f>IF(I910=I909,J909,J909+1)</f>
        <v>131</v>
      </c>
      <c r="K910" s="3">
        <f>B910+1-C910</f>
        <v>39398</v>
      </c>
      <c r="L910" s="2">
        <f>YEAR(K910)*10000+MONTH(K910)*100+DAY(K910)</f>
        <v>20071112</v>
      </c>
      <c r="M910" s="2">
        <f>MONTH(B910)</f>
        <v>11</v>
      </c>
      <c r="N910" s="2">
        <f>IF(M910=M909,N909,N909+1)</f>
        <v>31</v>
      </c>
      <c r="O910" s="3" t="str">
        <f>VLOOKUP(M$2:M$65536,months,2)</f>
        <v>November</v>
      </c>
      <c r="P910" s="3" t="str">
        <f>VLOOKUP(M$2:M$65536,months,3)</f>
        <v>Nov</v>
      </c>
      <c r="Q910" s="2">
        <f>IF(M$2:M$65536&lt;4,1,IF(M$2:M$65536&lt;7,2,IF(M$2:M$65536&lt;10,3,4)))</f>
        <v>4</v>
      </c>
      <c r="R910" s="2">
        <f>YEAR($B910)</f>
        <v>2007</v>
      </c>
      <c r="S910" s="2">
        <f>R910*100+M$2:M$65536</f>
        <v>200711</v>
      </c>
      <c r="T910" s="2">
        <f>IF(M$2:M$65536&lt;=6,M$2:M$65536+6,M$2:M$65536-6)</f>
        <v>5</v>
      </c>
      <c r="U910" s="2">
        <f>IF(M$2:M$65536&lt;4,3,IF(M$2:M$65536&lt;7,4,IF(M$2:M$65536&lt;10,1,2)))</f>
        <v>2</v>
      </c>
      <c r="V910" s="2">
        <f>IF(M$2:M$65536 &lt;= 6, R$2:R$2192, R$2:R$65536+1)</f>
        <v>2008</v>
      </c>
      <c r="W910" s="2" t="str">
        <f>IF(MONTH($B910+1)&lt;&gt;M910,"Month End","Not Month End")</f>
        <v>Not Month End</v>
      </c>
      <c r="X910" s="3">
        <f>DATE(R910-1,M910,D910)</f>
        <v>39039</v>
      </c>
      <c r="Z9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values(20071118, '2007-11-18',7, 18, 909, 'Sunday', 'Sun', 'Weekend', 46, 131, '2007-11-12', 20071112, 11, 31, 'November', 'Nov', 4, 2007, 200711, 5, 2, 2008, 'Not Month End', '2006-11-18')</v>
      </c>
    </row>
    <row r="911" spans="1:26" x14ac:dyDescent="0.25">
      <c r="A911" s="2">
        <f>YEAR(B911)*10000+MONTH(B911)*100+DAY(B911)</f>
        <v>20071119</v>
      </c>
      <c r="B911" s="3">
        <f>B910+1</f>
        <v>39405</v>
      </c>
      <c r="C911" s="2">
        <f>WEEKDAY(B911,2)</f>
        <v>1</v>
      </c>
      <c r="D911" s="2">
        <f>DAY(B911)</f>
        <v>19</v>
      </c>
      <c r="E911" s="2">
        <f>IF(ISNUMBER(E910),E910+1,1)</f>
        <v>910</v>
      </c>
      <c r="F911" s="3" t="str">
        <f>VLOOKUP(C911,weekdays,2)</f>
        <v>Monday</v>
      </c>
      <c r="G911" s="3" t="str">
        <f>VLOOKUP(C911,weekdays,3)</f>
        <v>Mon</v>
      </c>
      <c r="H911" s="2" t="str">
        <f>IF(C911&lt;=5,"Weekday","Weekend")</f>
        <v>Weekday</v>
      </c>
      <c r="I911" s="2">
        <f>WEEKNUM(B911,2)</f>
        <v>47</v>
      </c>
      <c r="J911" s="2">
        <f>IF(I911=I910,J910,J910+1)</f>
        <v>132</v>
      </c>
      <c r="K911" s="3">
        <f>B911+1-C911</f>
        <v>39405</v>
      </c>
      <c r="L911" s="2">
        <f>YEAR(K911)*10000+MONTH(K911)*100+DAY(K911)</f>
        <v>20071119</v>
      </c>
      <c r="M911" s="2">
        <f>MONTH(B911)</f>
        <v>11</v>
      </c>
      <c r="N911" s="2">
        <f>IF(M911=M910,N910,N910+1)</f>
        <v>31</v>
      </c>
      <c r="O911" s="3" t="str">
        <f>VLOOKUP(M$2:M$65536,months,2)</f>
        <v>November</v>
      </c>
      <c r="P911" s="3" t="str">
        <f>VLOOKUP(M$2:M$65536,months,3)</f>
        <v>Nov</v>
      </c>
      <c r="Q911" s="2">
        <f>IF(M$2:M$65536&lt;4,1,IF(M$2:M$65536&lt;7,2,IF(M$2:M$65536&lt;10,3,4)))</f>
        <v>4</v>
      </c>
      <c r="R911" s="2">
        <f>YEAR($B911)</f>
        <v>2007</v>
      </c>
      <c r="S911" s="2">
        <f>R911*100+M$2:M$65536</f>
        <v>200711</v>
      </c>
      <c r="T911" s="2">
        <f>IF(M$2:M$65536&lt;=6,M$2:M$65536+6,M$2:M$65536-6)</f>
        <v>5</v>
      </c>
      <c r="U911" s="2">
        <f>IF(M$2:M$65536&lt;4,3,IF(M$2:M$65536&lt;7,4,IF(M$2:M$65536&lt;10,1,2)))</f>
        <v>2</v>
      </c>
      <c r="V911" s="2">
        <f>IF(M$2:M$65536 &lt;= 6, R$2:R$2192, R$2:R$65536+1)</f>
        <v>2008</v>
      </c>
      <c r="W911" s="2" t="str">
        <f>IF(MONTH($B911+1)&lt;&gt;M911,"Month End","Not Month End")</f>
        <v>Not Month End</v>
      </c>
      <c r="X911" s="3">
        <f>DATE(R911-1,M911,D911)</f>
        <v>39040</v>
      </c>
      <c r="Z9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values(20071119, '2007-11-19',1, 19, 910, 'Monday', 'Mon', 'Weekday', 47, 132, '2007-11-19', 20071119, 11, 31, 'November', 'Nov', 4, 2007, 200711, 5, 2, 2008, 'Not Month End', '2006-11-19')</v>
      </c>
    </row>
    <row r="912" spans="1:26" x14ac:dyDescent="0.25">
      <c r="A912" s="2">
        <f>YEAR(B912)*10000+MONTH(B912)*100+DAY(B912)</f>
        <v>20071120</v>
      </c>
      <c r="B912" s="3">
        <f>B911+1</f>
        <v>39406</v>
      </c>
      <c r="C912" s="2">
        <f>WEEKDAY(B912,2)</f>
        <v>2</v>
      </c>
      <c r="D912" s="2">
        <f>DAY(B912)</f>
        <v>20</v>
      </c>
      <c r="E912" s="2">
        <f>IF(ISNUMBER(E911),E911+1,1)</f>
        <v>911</v>
      </c>
      <c r="F912" s="3" t="str">
        <f>VLOOKUP(C912,weekdays,2)</f>
        <v>Tuesday</v>
      </c>
      <c r="G912" s="3" t="str">
        <f>VLOOKUP(C912,weekdays,3)</f>
        <v>Tue</v>
      </c>
      <c r="H912" s="2" t="str">
        <f>IF(C912&lt;=5,"Weekday","Weekend")</f>
        <v>Weekday</v>
      </c>
      <c r="I912" s="2">
        <f>WEEKNUM(B912,2)</f>
        <v>47</v>
      </c>
      <c r="J912" s="2">
        <f>IF(I912=I911,J911,J911+1)</f>
        <v>132</v>
      </c>
      <c r="K912" s="3">
        <f>B912+1-C912</f>
        <v>39405</v>
      </c>
      <c r="L912" s="2">
        <f>YEAR(K912)*10000+MONTH(K912)*100+DAY(K912)</f>
        <v>20071119</v>
      </c>
      <c r="M912" s="2">
        <f>MONTH(B912)</f>
        <v>11</v>
      </c>
      <c r="N912" s="2">
        <f>IF(M912=M911,N911,N911+1)</f>
        <v>31</v>
      </c>
      <c r="O912" s="3" t="str">
        <f>VLOOKUP(M$2:M$65536,months,2)</f>
        <v>November</v>
      </c>
      <c r="P912" s="3" t="str">
        <f>VLOOKUP(M$2:M$65536,months,3)</f>
        <v>Nov</v>
      </c>
      <c r="Q912" s="2">
        <f>IF(M$2:M$65536&lt;4,1,IF(M$2:M$65536&lt;7,2,IF(M$2:M$65536&lt;10,3,4)))</f>
        <v>4</v>
      </c>
      <c r="R912" s="2">
        <f>YEAR($B912)</f>
        <v>2007</v>
      </c>
      <c r="S912" s="2">
        <f>R912*100+M$2:M$65536</f>
        <v>200711</v>
      </c>
      <c r="T912" s="2">
        <f>IF(M$2:M$65536&lt;=6,M$2:M$65536+6,M$2:M$65536-6)</f>
        <v>5</v>
      </c>
      <c r="U912" s="2">
        <f>IF(M$2:M$65536&lt;4,3,IF(M$2:M$65536&lt;7,4,IF(M$2:M$65536&lt;10,1,2)))</f>
        <v>2</v>
      </c>
      <c r="V912" s="2">
        <f>IF(M$2:M$65536 &lt;= 6, R$2:R$2192, R$2:R$65536+1)</f>
        <v>2008</v>
      </c>
      <c r="W912" s="2" t="str">
        <f>IF(MONTH($B912+1)&lt;&gt;M912,"Month End","Not Month End")</f>
        <v>Not Month End</v>
      </c>
      <c r="X912" s="3">
        <f>DATE(R912-1,M912,D912)</f>
        <v>39041</v>
      </c>
      <c r="Z9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values(20071120, '2007-11-20',2, 20, 911, 'Tuesday', 'Tue', 'Weekday', 47, 132, '2007-11-19', 20071119, 11, 31, 'November', 'Nov', 4, 2007, 200711, 5, 2, 2008, 'Not Month End', '2006-11-20')</v>
      </c>
    </row>
    <row r="913" spans="1:26" x14ac:dyDescent="0.25">
      <c r="A913" s="2">
        <f>YEAR(B913)*10000+MONTH(B913)*100+DAY(B913)</f>
        <v>20071121</v>
      </c>
      <c r="B913" s="3">
        <f>B912+1</f>
        <v>39407</v>
      </c>
      <c r="C913" s="2">
        <f>WEEKDAY(B913,2)</f>
        <v>3</v>
      </c>
      <c r="D913" s="2">
        <f>DAY(B913)</f>
        <v>21</v>
      </c>
      <c r="E913" s="2">
        <f>IF(ISNUMBER(E912),E912+1,1)</f>
        <v>912</v>
      </c>
      <c r="F913" s="3" t="str">
        <f>VLOOKUP(C913,weekdays,2)</f>
        <v>Wednesday</v>
      </c>
      <c r="G913" s="3" t="str">
        <f>VLOOKUP(C913,weekdays,3)</f>
        <v>Wed</v>
      </c>
      <c r="H913" s="2" t="str">
        <f>IF(C913&lt;=5,"Weekday","Weekend")</f>
        <v>Weekday</v>
      </c>
      <c r="I913" s="2">
        <f>WEEKNUM(B913,2)</f>
        <v>47</v>
      </c>
      <c r="J913" s="2">
        <f>IF(I913=I912,J912,J912+1)</f>
        <v>132</v>
      </c>
      <c r="K913" s="3">
        <f>B913+1-C913</f>
        <v>39405</v>
      </c>
      <c r="L913" s="2">
        <f>YEAR(K913)*10000+MONTH(K913)*100+DAY(K913)</f>
        <v>20071119</v>
      </c>
      <c r="M913" s="2">
        <f>MONTH(B913)</f>
        <v>11</v>
      </c>
      <c r="N913" s="2">
        <f>IF(M913=M912,N912,N912+1)</f>
        <v>31</v>
      </c>
      <c r="O913" s="3" t="str">
        <f>VLOOKUP(M$2:M$65536,months,2)</f>
        <v>November</v>
      </c>
      <c r="P913" s="3" t="str">
        <f>VLOOKUP(M$2:M$65536,months,3)</f>
        <v>Nov</v>
      </c>
      <c r="Q913" s="2">
        <f>IF(M$2:M$65536&lt;4,1,IF(M$2:M$65536&lt;7,2,IF(M$2:M$65536&lt;10,3,4)))</f>
        <v>4</v>
      </c>
      <c r="R913" s="2">
        <f>YEAR($B913)</f>
        <v>2007</v>
      </c>
      <c r="S913" s="2">
        <f>R913*100+M$2:M$65536</f>
        <v>200711</v>
      </c>
      <c r="T913" s="2">
        <f>IF(M$2:M$65536&lt;=6,M$2:M$65536+6,M$2:M$65536-6)</f>
        <v>5</v>
      </c>
      <c r="U913" s="2">
        <f>IF(M$2:M$65536&lt;4,3,IF(M$2:M$65536&lt;7,4,IF(M$2:M$65536&lt;10,1,2)))</f>
        <v>2</v>
      </c>
      <c r="V913" s="2">
        <f>IF(M$2:M$65536 &lt;= 6, R$2:R$2192, R$2:R$65536+1)</f>
        <v>2008</v>
      </c>
      <c r="W913" s="2" t="str">
        <f>IF(MONTH($B913+1)&lt;&gt;M913,"Month End","Not Month End")</f>
        <v>Not Month End</v>
      </c>
      <c r="X913" s="3">
        <f>DATE(R913-1,M913,D913)</f>
        <v>39042</v>
      </c>
      <c r="Z9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values(20071121, '2007-11-21',3, 21, 912, 'Wednesday', 'Wed', 'Weekday', 47, 132, '2007-11-19', 20071119, 11, 31, 'November', 'Nov', 4, 2007, 200711, 5, 2, 2008, 'Not Month End', '2006-11-21')</v>
      </c>
    </row>
    <row r="914" spans="1:26" x14ac:dyDescent="0.25">
      <c r="A914" s="2">
        <f>YEAR(B914)*10000+MONTH(B914)*100+DAY(B914)</f>
        <v>20071122</v>
      </c>
      <c r="B914" s="3">
        <f>B913+1</f>
        <v>39408</v>
      </c>
      <c r="C914" s="2">
        <f>WEEKDAY(B914,2)</f>
        <v>4</v>
      </c>
      <c r="D914" s="2">
        <f>DAY(B914)</f>
        <v>22</v>
      </c>
      <c r="E914" s="2">
        <f>IF(ISNUMBER(E913),E913+1,1)</f>
        <v>913</v>
      </c>
      <c r="F914" s="3" t="str">
        <f>VLOOKUP(C914,weekdays,2)</f>
        <v>Thursday</v>
      </c>
      <c r="G914" s="3" t="str">
        <f>VLOOKUP(C914,weekdays,3)</f>
        <v>Thu</v>
      </c>
      <c r="H914" s="2" t="str">
        <f>IF(C914&lt;=5,"Weekday","Weekend")</f>
        <v>Weekday</v>
      </c>
      <c r="I914" s="2">
        <f>WEEKNUM(B914,2)</f>
        <v>47</v>
      </c>
      <c r="J914" s="2">
        <f>IF(I914=I913,J913,J913+1)</f>
        <v>132</v>
      </c>
      <c r="K914" s="3">
        <f>B914+1-C914</f>
        <v>39405</v>
      </c>
      <c r="L914" s="2">
        <f>YEAR(K914)*10000+MONTH(K914)*100+DAY(K914)</f>
        <v>20071119</v>
      </c>
      <c r="M914" s="2">
        <f>MONTH(B914)</f>
        <v>11</v>
      </c>
      <c r="N914" s="2">
        <f>IF(M914=M913,N913,N913+1)</f>
        <v>31</v>
      </c>
      <c r="O914" s="3" t="str">
        <f>VLOOKUP(M$2:M$65536,months,2)</f>
        <v>November</v>
      </c>
      <c r="P914" s="3" t="str">
        <f>VLOOKUP(M$2:M$65536,months,3)</f>
        <v>Nov</v>
      </c>
      <c r="Q914" s="2">
        <f>IF(M$2:M$65536&lt;4,1,IF(M$2:M$65536&lt;7,2,IF(M$2:M$65536&lt;10,3,4)))</f>
        <v>4</v>
      </c>
      <c r="R914" s="2">
        <f>YEAR($B914)</f>
        <v>2007</v>
      </c>
      <c r="S914" s="2">
        <f>R914*100+M$2:M$65536</f>
        <v>200711</v>
      </c>
      <c r="T914" s="2">
        <f>IF(M$2:M$65536&lt;=6,M$2:M$65536+6,M$2:M$65536-6)</f>
        <v>5</v>
      </c>
      <c r="U914" s="2">
        <f>IF(M$2:M$65536&lt;4,3,IF(M$2:M$65536&lt;7,4,IF(M$2:M$65536&lt;10,1,2)))</f>
        <v>2</v>
      </c>
      <c r="V914" s="2">
        <f>IF(M$2:M$65536 &lt;= 6, R$2:R$2192, R$2:R$65536+1)</f>
        <v>2008</v>
      </c>
      <c r="W914" s="2" t="str">
        <f>IF(MONTH($B914+1)&lt;&gt;M914,"Month End","Not Month End")</f>
        <v>Not Month End</v>
      </c>
      <c r="X914" s="3">
        <f>DATE(R914-1,M914,D914)</f>
        <v>39043</v>
      </c>
      <c r="Z9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values(20071122, '2007-11-22',4, 22, 913, 'Thursday', 'Thu', 'Weekday', 47, 132, '2007-11-19', 20071119, 11, 31, 'November', 'Nov', 4, 2007, 200711, 5, 2, 2008, 'Not Month End', '2006-11-22')</v>
      </c>
    </row>
    <row r="915" spans="1:26" x14ac:dyDescent="0.25">
      <c r="A915" s="2">
        <f>YEAR(B915)*10000+MONTH(B915)*100+DAY(B915)</f>
        <v>20071123</v>
      </c>
      <c r="B915" s="3">
        <f>B914+1</f>
        <v>39409</v>
      </c>
      <c r="C915" s="2">
        <f>WEEKDAY(B915,2)</f>
        <v>5</v>
      </c>
      <c r="D915" s="2">
        <f>DAY(B915)</f>
        <v>23</v>
      </c>
      <c r="E915" s="2">
        <f>IF(ISNUMBER(E914),E914+1,1)</f>
        <v>914</v>
      </c>
      <c r="F915" s="3" t="str">
        <f>VLOOKUP(C915,weekdays,2)</f>
        <v>Friday</v>
      </c>
      <c r="G915" s="3" t="str">
        <f>VLOOKUP(C915,weekdays,3)</f>
        <v>Fri</v>
      </c>
      <c r="H915" s="2" t="str">
        <f>IF(C915&lt;=5,"Weekday","Weekend")</f>
        <v>Weekday</v>
      </c>
      <c r="I915" s="2">
        <f>WEEKNUM(B915,2)</f>
        <v>47</v>
      </c>
      <c r="J915" s="2">
        <f>IF(I915=I914,J914,J914+1)</f>
        <v>132</v>
      </c>
      <c r="K915" s="3">
        <f>B915+1-C915</f>
        <v>39405</v>
      </c>
      <c r="L915" s="2">
        <f>YEAR(K915)*10000+MONTH(K915)*100+DAY(K915)</f>
        <v>20071119</v>
      </c>
      <c r="M915" s="2">
        <f>MONTH(B915)</f>
        <v>11</v>
      </c>
      <c r="N915" s="2">
        <f>IF(M915=M914,N914,N914+1)</f>
        <v>31</v>
      </c>
      <c r="O915" s="3" t="str">
        <f>VLOOKUP(M$2:M$65536,months,2)</f>
        <v>November</v>
      </c>
      <c r="P915" s="3" t="str">
        <f>VLOOKUP(M$2:M$65536,months,3)</f>
        <v>Nov</v>
      </c>
      <c r="Q915" s="2">
        <f>IF(M$2:M$65536&lt;4,1,IF(M$2:M$65536&lt;7,2,IF(M$2:M$65536&lt;10,3,4)))</f>
        <v>4</v>
      </c>
      <c r="R915" s="2">
        <f>YEAR($B915)</f>
        <v>2007</v>
      </c>
      <c r="S915" s="2">
        <f>R915*100+M$2:M$65536</f>
        <v>200711</v>
      </c>
      <c r="T915" s="2">
        <f>IF(M$2:M$65536&lt;=6,M$2:M$65536+6,M$2:M$65536-6)</f>
        <v>5</v>
      </c>
      <c r="U915" s="2">
        <f>IF(M$2:M$65536&lt;4,3,IF(M$2:M$65536&lt;7,4,IF(M$2:M$65536&lt;10,1,2)))</f>
        <v>2</v>
      </c>
      <c r="V915" s="2">
        <f>IF(M$2:M$65536 &lt;= 6, R$2:R$2192, R$2:R$65536+1)</f>
        <v>2008</v>
      </c>
      <c r="W915" s="2" t="str">
        <f>IF(MONTH($B915+1)&lt;&gt;M915,"Month End","Not Month End")</f>
        <v>Not Month End</v>
      </c>
      <c r="X915" s="3">
        <f>DATE(R915-1,M915,D915)</f>
        <v>39044</v>
      </c>
      <c r="Z9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values(20071123, '2007-11-23',5, 23, 914, 'Friday', 'Fri', 'Weekday', 47, 132, '2007-11-19', 20071119, 11, 31, 'November', 'Nov', 4, 2007, 200711, 5, 2, 2008, 'Not Month End', '2006-11-23')</v>
      </c>
    </row>
    <row r="916" spans="1:26" x14ac:dyDescent="0.25">
      <c r="A916" s="2">
        <f>YEAR(B916)*10000+MONTH(B916)*100+DAY(B916)</f>
        <v>20071124</v>
      </c>
      <c r="B916" s="3">
        <f>B915+1</f>
        <v>39410</v>
      </c>
      <c r="C916" s="2">
        <f>WEEKDAY(B916,2)</f>
        <v>6</v>
      </c>
      <c r="D916" s="2">
        <f>DAY(B916)</f>
        <v>24</v>
      </c>
      <c r="E916" s="2">
        <f>IF(ISNUMBER(E915),E915+1,1)</f>
        <v>915</v>
      </c>
      <c r="F916" s="3" t="str">
        <f>VLOOKUP(C916,weekdays,2)</f>
        <v>Saturday</v>
      </c>
      <c r="G916" s="3" t="str">
        <f>VLOOKUP(C916,weekdays,3)</f>
        <v>Sat</v>
      </c>
      <c r="H916" s="2" t="str">
        <f>IF(C916&lt;=5,"Weekday","Weekend")</f>
        <v>Weekend</v>
      </c>
      <c r="I916" s="2">
        <f>WEEKNUM(B916,2)</f>
        <v>47</v>
      </c>
      <c r="J916" s="2">
        <f>IF(I916=I915,J915,J915+1)</f>
        <v>132</v>
      </c>
      <c r="K916" s="3">
        <f>B916+1-C916</f>
        <v>39405</v>
      </c>
      <c r="L916" s="2">
        <f>YEAR(K916)*10000+MONTH(K916)*100+DAY(K916)</f>
        <v>20071119</v>
      </c>
      <c r="M916" s="2">
        <f>MONTH(B916)</f>
        <v>11</v>
      </c>
      <c r="N916" s="2">
        <f>IF(M916=M915,N915,N915+1)</f>
        <v>31</v>
      </c>
      <c r="O916" s="3" t="str">
        <f>VLOOKUP(M$2:M$65536,months,2)</f>
        <v>November</v>
      </c>
      <c r="P916" s="3" t="str">
        <f>VLOOKUP(M$2:M$65536,months,3)</f>
        <v>Nov</v>
      </c>
      <c r="Q916" s="2">
        <f>IF(M$2:M$65536&lt;4,1,IF(M$2:M$65536&lt;7,2,IF(M$2:M$65536&lt;10,3,4)))</f>
        <v>4</v>
      </c>
      <c r="R916" s="2">
        <f>YEAR($B916)</f>
        <v>2007</v>
      </c>
      <c r="S916" s="2">
        <f>R916*100+M$2:M$65536</f>
        <v>200711</v>
      </c>
      <c r="T916" s="2">
        <f>IF(M$2:M$65536&lt;=6,M$2:M$65536+6,M$2:M$65536-6)</f>
        <v>5</v>
      </c>
      <c r="U916" s="2">
        <f>IF(M$2:M$65536&lt;4,3,IF(M$2:M$65536&lt;7,4,IF(M$2:M$65536&lt;10,1,2)))</f>
        <v>2</v>
      </c>
      <c r="V916" s="2">
        <f>IF(M$2:M$65536 &lt;= 6, R$2:R$2192, R$2:R$65536+1)</f>
        <v>2008</v>
      </c>
      <c r="W916" s="2" t="str">
        <f>IF(MONTH($B916+1)&lt;&gt;M916,"Month End","Not Month End")</f>
        <v>Not Month End</v>
      </c>
      <c r="X916" s="3">
        <f>DATE(R916-1,M916,D916)</f>
        <v>39045</v>
      </c>
      <c r="Z9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values(20071124, '2007-11-24',6, 24, 915, 'Saturday', 'Sat', 'Weekend', 47, 132, '2007-11-19', 20071119, 11, 31, 'November', 'Nov', 4, 2007, 200711, 5, 2, 2008, 'Not Month End', '2006-11-24')</v>
      </c>
    </row>
    <row r="917" spans="1:26" x14ac:dyDescent="0.25">
      <c r="A917" s="2">
        <f>YEAR(B917)*10000+MONTH(B917)*100+DAY(B917)</f>
        <v>20071125</v>
      </c>
      <c r="B917" s="3">
        <f>B916+1</f>
        <v>39411</v>
      </c>
      <c r="C917" s="2">
        <f>WEEKDAY(B917,2)</f>
        <v>7</v>
      </c>
      <c r="D917" s="2">
        <f>DAY(B917)</f>
        <v>25</v>
      </c>
      <c r="E917" s="2">
        <f>IF(ISNUMBER(E916),E916+1,1)</f>
        <v>916</v>
      </c>
      <c r="F917" s="3" t="str">
        <f>VLOOKUP(C917,weekdays,2)</f>
        <v>Sunday</v>
      </c>
      <c r="G917" s="3" t="str">
        <f>VLOOKUP(C917,weekdays,3)</f>
        <v>Sun</v>
      </c>
      <c r="H917" s="2" t="str">
        <f>IF(C917&lt;=5,"Weekday","Weekend")</f>
        <v>Weekend</v>
      </c>
      <c r="I917" s="2">
        <f>WEEKNUM(B917,2)</f>
        <v>47</v>
      </c>
      <c r="J917" s="2">
        <f>IF(I917=I916,J916,J916+1)</f>
        <v>132</v>
      </c>
      <c r="K917" s="3">
        <f>B917+1-C917</f>
        <v>39405</v>
      </c>
      <c r="L917" s="2">
        <f>YEAR(K917)*10000+MONTH(K917)*100+DAY(K917)</f>
        <v>20071119</v>
      </c>
      <c r="M917" s="2">
        <f>MONTH(B917)</f>
        <v>11</v>
      </c>
      <c r="N917" s="2">
        <f>IF(M917=M916,N916,N916+1)</f>
        <v>31</v>
      </c>
      <c r="O917" s="3" t="str">
        <f>VLOOKUP(M$2:M$65536,months,2)</f>
        <v>November</v>
      </c>
      <c r="P917" s="3" t="str">
        <f>VLOOKUP(M$2:M$65536,months,3)</f>
        <v>Nov</v>
      </c>
      <c r="Q917" s="2">
        <f>IF(M$2:M$65536&lt;4,1,IF(M$2:M$65536&lt;7,2,IF(M$2:M$65536&lt;10,3,4)))</f>
        <v>4</v>
      </c>
      <c r="R917" s="2">
        <f>YEAR($B917)</f>
        <v>2007</v>
      </c>
      <c r="S917" s="2">
        <f>R917*100+M$2:M$65536</f>
        <v>200711</v>
      </c>
      <c r="T917" s="2">
        <f>IF(M$2:M$65536&lt;=6,M$2:M$65536+6,M$2:M$65536-6)</f>
        <v>5</v>
      </c>
      <c r="U917" s="2">
        <f>IF(M$2:M$65536&lt;4,3,IF(M$2:M$65536&lt;7,4,IF(M$2:M$65536&lt;10,1,2)))</f>
        <v>2</v>
      </c>
      <c r="V917" s="2">
        <f>IF(M$2:M$65536 &lt;= 6, R$2:R$2192, R$2:R$65536+1)</f>
        <v>2008</v>
      </c>
      <c r="W917" s="2" t="str">
        <f>IF(MONTH($B917+1)&lt;&gt;M917,"Month End","Not Month End")</f>
        <v>Not Month End</v>
      </c>
      <c r="X917" s="3">
        <f>DATE(R917-1,M917,D917)</f>
        <v>39046</v>
      </c>
      <c r="Z9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values(20071125, '2007-11-25',7, 25, 916, 'Sunday', 'Sun', 'Weekend', 47, 132, '2007-11-19', 20071119, 11, 31, 'November', 'Nov', 4, 2007, 200711, 5, 2, 2008, 'Not Month End', '2006-11-25')</v>
      </c>
    </row>
    <row r="918" spans="1:26" x14ac:dyDescent="0.25">
      <c r="A918" s="2">
        <f>YEAR(B918)*10000+MONTH(B918)*100+DAY(B918)</f>
        <v>20071126</v>
      </c>
      <c r="B918" s="3">
        <f>B917+1</f>
        <v>39412</v>
      </c>
      <c r="C918" s="2">
        <f>WEEKDAY(B918,2)</f>
        <v>1</v>
      </c>
      <c r="D918" s="2">
        <f>DAY(B918)</f>
        <v>26</v>
      </c>
      <c r="E918" s="2">
        <f>IF(ISNUMBER(E917),E917+1,1)</f>
        <v>917</v>
      </c>
      <c r="F918" s="3" t="str">
        <f>VLOOKUP(C918,weekdays,2)</f>
        <v>Monday</v>
      </c>
      <c r="G918" s="3" t="str">
        <f>VLOOKUP(C918,weekdays,3)</f>
        <v>Mon</v>
      </c>
      <c r="H918" s="2" t="str">
        <f>IF(C918&lt;=5,"Weekday","Weekend")</f>
        <v>Weekday</v>
      </c>
      <c r="I918" s="2">
        <f>WEEKNUM(B918,2)</f>
        <v>48</v>
      </c>
      <c r="J918" s="2">
        <f>IF(I918=I917,J917,J917+1)</f>
        <v>133</v>
      </c>
      <c r="K918" s="3">
        <f>B918+1-C918</f>
        <v>39412</v>
      </c>
      <c r="L918" s="2">
        <f>YEAR(K918)*10000+MONTH(K918)*100+DAY(K918)</f>
        <v>20071126</v>
      </c>
      <c r="M918" s="2">
        <f>MONTH(B918)</f>
        <v>11</v>
      </c>
      <c r="N918" s="2">
        <f>IF(M918=M917,N917,N917+1)</f>
        <v>31</v>
      </c>
      <c r="O918" s="3" t="str">
        <f>VLOOKUP(M$2:M$65536,months,2)</f>
        <v>November</v>
      </c>
      <c r="P918" s="3" t="str">
        <f>VLOOKUP(M$2:M$65536,months,3)</f>
        <v>Nov</v>
      </c>
      <c r="Q918" s="2">
        <f>IF(M$2:M$65536&lt;4,1,IF(M$2:M$65536&lt;7,2,IF(M$2:M$65536&lt;10,3,4)))</f>
        <v>4</v>
      </c>
      <c r="R918" s="2">
        <f>YEAR($B918)</f>
        <v>2007</v>
      </c>
      <c r="S918" s="2">
        <f>R918*100+M$2:M$65536</f>
        <v>200711</v>
      </c>
      <c r="T918" s="2">
        <f>IF(M$2:M$65536&lt;=6,M$2:M$65536+6,M$2:M$65536-6)</f>
        <v>5</v>
      </c>
      <c r="U918" s="2">
        <f>IF(M$2:M$65536&lt;4,3,IF(M$2:M$65536&lt;7,4,IF(M$2:M$65536&lt;10,1,2)))</f>
        <v>2</v>
      </c>
      <c r="V918" s="2">
        <f>IF(M$2:M$65536 &lt;= 6, R$2:R$2192, R$2:R$65536+1)</f>
        <v>2008</v>
      </c>
      <c r="W918" s="2" t="str">
        <f>IF(MONTH($B918+1)&lt;&gt;M918,"Month End","Not Month End")</f>
        <v>Not Month End</v>
      </c>
      <c r="X918" s="3">
        <f>DATE(R918-1,M918,D918)</f>
        <v>39047</v>
      </c>
      <c r="Z9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values(20071126, '2007-11-26',1, 26, 917, 'Monday', 'Mon', 'Weekday', 48, 133, '2007-11-26', 20071126, 11, 31, 'November', 'Nov', 4, 2007, 200711, 5, 2, 2008, 'Not Month End', '2006-11-26')</v>
      </c>
    </row>
    <row r="919" spans="1:26" x14ac:dyDescent="0.25">
      <c r="A919" s="2">
        <f>YEAR(B919)*10000+MONTH(B919)*100+DAY(B919)</f>
        <v>20071127</v>
      </c>
      <c r="B919" s="3">
        <f>B918+1</f>
        <v>39413</v>
      </c>
      <c r="C919" s="2">
        <f>WEEKDAY(B919,2)</f>
        <v>2</v>
      </c>
      <c r="D919" s="2">
        <f>DAY(B919)</f>
        <v>27</v>
      </c>
      <c r="E919" s="2">
        <f>IF(ISNUMBER(E918),E918+1,1)</f>
        <v>918</v>
      </c>
      <c r="F919" s="3" t="str">
        <f>VLOOKUP(C919,weekdays,2)</f>
        <v>Tuesday</v>
      </c>
      <c r="G919" s="3" t="str">
        <f>VLOOKUP(C919,weekdays,3)</f>
        <v>Tue</v>
      </c>
      <c r="H919" s="2" t="str">
        <f>IF(C919&lt;=5,"Weekday","Weekend")</f>
        <v>Weekday</v>
      </c>
      <c r="I919" s="2">
        <f>WEEKNUM(B919,2)</f>
        <v>48</v>
      </c>
      <c r="J919" s="2">
        <f>IF(I919=I918,J918,J918+1)</f>
        <v>133</v>
      </c>
      <c r="K919" s="3">
        <f>B919+1-C919</f>
        <v>39412</v>
      </c>
      <c r="L919" s="2">
        <f>YEAR(K919)*10000+MONTH(K919)*100+DAY(K919)</f>
        <v>20071126</v>
      </c>
      <c r="M919" s="2">
        <f>MONTH(B919)</f>
        <v>11</v>
      </c>
      <c r="N919" s="2">
        <f>IF(M919=M918,N918,N918+1)</f>
        <v>31</v>
      </c>
      <c r="O919" s="3" t="str">
        <f>VLOOKUP(M$2:M$65536,months,2)</f>
        <v>November</v>
      </c>
      <c r="P919" s="3" t="str">
        <f>VLOOKUP(M$2:M$65536,months,3)</f>
        <v>Nov</v>
      </c>
      <c r="Q919" s="2">
        <f>IF(M$2:M$65536&lt;4,1,IF(M$2:M$65536&lt;7,2,IF(M$2:M$65536&lt;10,3,4)))</f>
        <v>4</v>
      </c>
      <c r="R919" s="2">
        <f>YEAR($B919)</f>
        <v>2007</v>
      </c>
      <c r="S919" s="2">
        <f>R919*100+M$2:M$65536</f>
        <v>200711</v>
      </c>
      <c r="T919" s="2">
        <f>IF(M$2:M$65536&lt;=6,M$2:M$65536+6,M$2:M$65536-6)</f>
        <v>5</v>
      </c>
      <c r="U919" s="2">
        <f>IF(M$2:M$65536&lt;4,3,IF(M$2:M$65536&lt;7,4,IF(M$2:M$65536&lt;10,1,2)))</f>
        <v>2</v>
      </c>
      <c r="V919" s="2">
        <f>IF(M$2:M$65536 &lt;= 6, R$2:R$2192, R$2:R$65536+1)</f>
        <v>2008</v>
      </c>
      <c r="W919" s="2" t="str">
        <f>IF(MONTH($B919+1)&lt;&gt;M919,"Month End","Not Month End")</f>
        <v>Not Month End</v>
      </c>
      <c r="X919" s="3">
        <f>DATE(R919-1,M919,D919)</f>
        <v>39048</v>
      </c>
      <c r="Z9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values(20071127, '2007-11-27',2, 27, 918, 'Tuesday', 'Tue', 'Weekday', 48, 133, '2007-11-26', 20071126, 11, 31, 'November', 'Nov', 4, 2007, 200711, 5, 2, 2008, 'Not Month End', '2006-11-27')</v>
      </c>
    </row>
    <row r="920" spans="1:26" x14ac:dyDescent="0.25">
      <c r="A920" s="2">
        <f>YEAR(B920)*10000+MONTH(B920)*100+DAY(B920)</f>
        <v>20071128</v>
      </c>
      <c r="B920" s="3">
        <f>B919+1</f>
        <v>39414</v>
      </c>
      <c r="C920" s="2">
        <f>WEEKDAY(B920,2)</f>
        <v>3</v>
      </c>
      <c r="D920" s="2">
        <f>DAY(B920)</f>
        <v>28</v>
      </c>
      <c r="E920" s="2">
        <f>IF(ISNUMBER(E919),E919+1,1)</f>
        <v>919</v>
      </c>
      <c r="F920" s="3" t="str">
        <f>VLOOKUP(C920,weekdays,2)</f>
        <v>Wednesday</v>
      </c>
      <c r="G920" s="3" t="str">
        <f>VLOOKUP(C920,weekdays,3)</f>
        <v>Wed</v>
      </c>
      <c r="H920" s="2" t="str">
        <f>IF(C920&lt;=5,"Weekday","Weekend")</f>
        <v>Weekday</v>
      </c>
      <c r="I920" s="2">
        <f>WEEKNUM(B920,2)</f>
        <v>48</v>
      </c>
      <c r="J920" s="2">
        <f>IF(I920=I919,J919,J919+1)</f>
        <v>133</v>
      </c>
      <c r="K920" s="3">
        <f>B920+1-C920</f>
        <v>39412</v>
      </c>
      <c r="L920" s="2">
        <f>YEAR(K920)*10000+MONTH(K920)*100+DAY(K920)</f>
        <v>20071126</v>
      </c>
      <c r="M920" s="2">
        <f>MONTH(B920)</f>
        <v>11</v>
      </c>
      <c r="N920" s="2">
        <f>IF(M920=M919,N919,N919+1)</f>
        <v>31</v>
      </c>
      <c r="O920" s="3" t="str">
        <f>VLOOKUP(M$2:M$65536,months,2)</f>
        <v>November</v>
      </c>
      <c r="P920" s="3" t="str">
        <f>VLOOKUP(M$2:M$65536,months,3)</f>
        <v>Nov</v>
      </c>
      <c r="Q920" s="2">
        <f>IF(M$2:M$65536&lt;4,1,IF(M$2:M$65536&lt;7,2,IF(M$2:M$65536&lt;10,3,4)))</f>
        <v>4</v>
      </c>
      <c r="R920" s="2">
        <f>YEAR($B920)</f>
        <v>2007</v>
      </c>
      <c r="S920" s="2">
        <f>R920*100+M$2:M$65536</f>
        <v>200711</v>
      </c>
      <c r="T920" s="2">
        <f>IF(M$2:M$65536&lt;=6,M$2:M$65536+6,M$2:M$65536-6)</f>
        <v>5</v>
      </c>
      <c r="U920" s="2">
        <f>IF(M$2:M$65536&lt;4,3,IF(M$2:M$65536&lt;7,4,IF(M$2:M$65536&lt;10,1,2)))</f>
        <v>2</v>
      </c>
      <c r="V920" s="2">
        <f>IF(M$2:M$65536 &lt;= 6, R$2:R$2192, R$2:R$65536+1)</f>
        <v>2008</v>
      </c>
      <c r="W920" s="2" t="str">
        <f>IF(MONTH($B920+1)&lt;&gt;M920,"Month End","Not Month End")</f>
        <v>Not Month End</v>
      </c>
      <c r="X920" s="3">
        <f>DATE(R920-1,M920,D920)</f>
        <v>39049</v>
      </c>
      <c r="Z9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values(20071128, '2007-11-28',3, 28, 919, 'Wednesday', 'Wed', 'Weekday', 48, 133, '2007-11-26', 20071126, 11, 31, 'November', 'Nov', 4, 2007, 200711, 5, 2, 2008, 'Not Month End', '2006-11-28')</v>
      </c>
    </row>
    <row r="921" spans="1:26" x14ac:dyDescent="0.25">
      <c r="A921" s="2">
        <f>YEAR(B921)*10000+MONTH(B921)*100+DAY(B921)</f>
        <v>20071129</v>
      </c>
      <c r="B921" s="3">
        <f>B920+1</f>
        <v>39415</v>
      </c>
      <c r="C921" s="2">
        <f>WEEKDAY(B921,2)</f>
        <v>4</v>
      </c>
      <c r="D921" s="2">
        <f>DAY(B921)</f>
        <v>29</v>
      </c>
      <c r="E921" s="2">
        <f>IF(ISNUMBER(E920),E920+1,1)</f>
        <v>920</v>
      </c>
      <c r="F921" s="3" t="str">
        <f>VLOOKUP(C921,weekdays,2)</f>
        <v>Thursday</v>
      </c>
      <c r="G921" s="3" t="str">
        <f>VLOOKUP(C921,weekdays,3)</f>
        <v>Thu</v>
      </c>
      <c r="H921" s="2" t="str">
        <f>IF(C921&lt;=5,"Weekday","Weekend")</f>
        <v>Weekday</v>
      </c>
      <c r="I921" s="2">
        <f>WEEKNUM(B921,2)</f>
        <v>48</v>
      </c>
      <c r="J921" s="2">
        <f>IF(I921=I920,J920,J920+1)</f>
        <v>133</v>
      </c>
      <c r="K921" s="3">
        <f>B921+1-C921</f>
        <v>39412</v>
      </c>
      <c r="L921" s="2">
        <f>YEAR(K921)*10000+MONTH(K921)*100+DAY(K921)</f>
        <v>20071126</v>
      </c>
      <c r="M921" s="2">
        <f>MONTH(B921)</f>
        <v>11</v>
      </c>
      <c r="N921" s="2">
        <f>IF(M921=M920,N920,N920+1)</f>
        <v>31</v>
      </c>
      <c r="O921" s="3" t="str">
        <f>VLOOKUP(M$2:M$65536,months,2)</f>
        <v>November</v>
      </c>
      <c r="P921" s="3" t="str">
        <f>VLOOKUP(M$2:M$65536,months,3)</f>
        <v>Nov</v>
      </c>
      <c r="Q921" s="2">
        <f>IF(M$2:M$65536&lt;4,1,IF(M$2:M$65536&lt;7,2,IF(M$2:M$65536&lt;10,3,4)))</f>
        <v>4</v>
      </c>
      <c r="R921" s="2">
        <f>YEAR($B921)</f>
        <v>2007</v>
      </c>
      <c r="S921" s="2">
        <f>R921*100+M$2:M$65536</f>
        <v>200711</v>
      </c>
      <c r="T921" s="2">
        <f>IF(M$2:M$65536&lt;=6,M$2:M$65536+6,M$2:M$65536-6)</f>
        <v>5</v>
      </c>
      <c r="U921" s="2">
        <f>IF(M$2:M$65536&lt;4,3,IF(M$2:M$65536&lt;7,4,IF(M$2:M$65536&lt;10,1,2)))</f>
        <v>2</v>
      </c>
      <c r="V921" s="2">
        <f>IF(M$2:M$65536 &lt;= 6, R$2:R$2192, R$2:R$65536+1)</f>
        <v>2008</v>
      </c>
      <c r="W921" s="2" t="str">
        <f>IF(MONTH($B921+1)&lt;&gt;M921,"Month End","Not Month End")</f>
        <v>Not Month End</v>
      </c>
      <c r="X921" s="3">
        <f>DATE(R921-1,M921,D921)</f>
        <v>39050</v>
      </c>
      <c r="Z9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values(20071129, '2007-11-29',4, 29, 920, 'Thursday', 'Thu', 'Weekday', 48, 133, '2007-11-26', 20071126, 11, 31, 'November', 'Nov', 4, 2007, 200711, 5, 2, 2008, 'Not Month End', '2006-11-29')</v>
      </c>
    </row>
    <row r="922" spans="1:26" x14ac:dyDescent="0.25">
      <c r="A922" s="2">
        <f>YEAR(B922)*10000+MONTH(B922)*100+DAY(B922)</f>
        <v>20071130</v>
      </c>
      <c r="B922" s="3">
        <f>B921+1</f>
        <v>39416</v>
      </c>
      <c r="C922" s="2">
        <f>WEEKDAY(B922,2)</f>
        <v>5</v>
      </c>
      <c r="D922" s="2">
        <f>DAY(B922)</f>
        <v>30</v>
      </c>
      <c r="E922" s="2">
        <f>IF(ISNUMBER(E921),E921+1,1)</f>
        <v>921</v>
      </c>
      <c r="F922" s="3" t="str">
        <f>VLOOKUP(C922,weekdays,2)</f>
        <v>Friday</v>
      </c>
      <c r="G922" s="3" t="str">
        <f>VLOOKUP(C922,weekdays,3)</f>
        <v>Fri</v>
      </c>
      <c r="H922" s="2" t="str">
        <f>IF(C922&lt;=5,"Weekday","Weekend")</f>
        <v>Weekday</v>
      </c>
      <c r="I922" s="2">
        <f>WEEKNUM(B922,2)</f>
        <v>48</v>
      </c>
      <c r="J922" s="2">
        <f>IF(I922=I921,J921,J921+1)</f>
        <v>133</v>
      </c>
      <c r="K922" s="3">
        <f>B922+1-C922</f>
        <v>39412</v>
      </c>
      <c r="L922" s="2">
        <f>YEAR(K922)*10000+MONTH(K922)*100+DAY(K922)</f>
        <v>20071126</v>
      </c>
      <c r="M922" s="2">
        <f>MONTH(B922)</f>
        <v>11</v>
      </c>
      <c r="N922" s="2">
        <f>IF(M922=M921,N921,N921+1)</f>
        <v>31</v>
      </c>
      <c r="O922" s="3" t="str">
        <f>VLOOKUP(M$2:M$65536,months,2)</f>
        <v>November</v>
      </c>
      <c r="P922" s="3" t="str">
        <f>VLOOKUP(M$2:M$65536,months,3)</f>
        <v>Nov</v>
      </c>
      <c r="Q922" s="2">
        <f>IF(M$2:M$65536&lt;4,1,IF(M$2:M$65536&lt;7,2,IF(M$2:M$65536&lt;10,3,4)))</f>
        <v>4</v>
      </c>
      <c r="R922" s="2">
        <f>YEAR($B922)</f>
        <v>2007</v>
      </c>
      <c r="S922" s="2">
        <f>R922*100+M$2:M$65536</f>
        <v>200711</v>
      </c>
      <c r="T922" s="2">
        <f>IF(M$2:M$65536&lt;=6,M$2:M$65536+6,M$2:M$65536-6)</f>
        <v>5</v>
      </c>
      <c r="U922" s="2">
        <f>IF(M$2:M$65536&lt;4,3,IF(M$2:M$65536&lt;7,4,IF(M$2:M$65536&lt;10,1,2)))</f>
        <v>2</v>
      </c>
      <c r="V922" s="2">
        <f>IF(M$2:M$65536 &lt;= 6, R$2:R$2192, R$2:R$65536+1)</f>
        <v>2008</v>
      </c>
      <c r="W922" s="2" t="str">
        <f>IF(MONTH($B922+1)&lt;&gt;M922,"Month End","Not Month End")</f>
        <v>Month End</v>
      </c>
      <c r="X922" s="3">
        <f>DATE(R922-1,M922,D922)</f>
        <v>39051</v>
      </c>
      <c r="Z9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values(20071130, '2007-11-30',5, 30, 921, 'Friday', 'Fri', 'Weekday', 48, 133, '2007-11-26', 20071126, 11, 31, 'November', 'Nov', 4, 2007, 200711, 5, 2, 2008, 'Month End', '2006-11-30')</v>
      </c>
    </row>
    <row r="923" spans="1:26" x14ac:dyDescent="0.25">
      <c r="A923" s="2">
        <f>YEAR(B923)*10000+MONTH(B923)*100+DAY(B923)</f>
        <v>20071201</v>
      </c>
      <c r="B923" s="3">
        <f>B922+1</f>
        <v>39417</v>
      </c>
      <c r="C923" s="2">
        <f>WEEKDAY(B923,2)</f>
        <v>6</v>
      </c>
      <c r="D923" s="2">
        <f>DAY(B923)</f>
        <v>1</v>
      </c>
      <c r="E923" s="2">
        <f>IF(ISNUMBER(E922),E922+1,1)</f>
        <v>922</v>
      </c>
      <c r="F923" s="3" t="str">
        <f>VLOOKUP(C923,weekdays,2)</f>
        <v>Saturday</v>
      </c>
      <c r="G923" s="3" t="str">
        <f>VLOOKUP(C923,weekdays,3)</f>
        <v>Sat</v>
      </c>
      <c r="H923" s="2" t="str">
        <f>IF(C923&lt;=5,"Weekday","Weekend")</f>
        <v>Weekend</v>
      </c>
      <c r="I923" s="2">
        <f>WEEKNUM(B923,2)</f>
        <v>48</v>
      </c>
      <c r="J923" s="2">
        <f>IF(I923=I922,J922,J922+1)</f>
        <v>133</v>
      </c>
      <c r="K923" s="3">
        <f>B923+1-C923</f>
        <v>39412</v>
      </c>
      <c r="L923" s="2">
        <f>YEAR(K923)*10000+MONTH(K923)*100+DAY(K923)</f>
        <v>20071126</v>
      </c>
      <c r="M923" s="2">
        <f>MONTH(B923)</f>
        <v>12</v>
      </c>
      <c r="N923" s="2">
        <f>IF(M923=M922,N922,N922+1)</f>
        <v>32</v>
      </c>
      <c r="O923" s="3" t="str">
        <f>VLOOKUP(M$2:M$65536,months,2)</f>
        <v>December</v>
      </c>
      <c r="P923" s="3" t="str">
        <f>VLOOKUP(M$2:M$65536,months,3)</f>
        <v>Dec</v>
      </c>
      <c r="Q923" s="2">
        <f>IF(M$2:M$65536&lt;4,1,IF(M$2:M$65536&lt;7,2,IF(M$2:M$65536&lt;10,3,4)))</f>
        <v>4</v>
      </c>
      <c r="R923" s="2">
        <f>YEAR($B923)</f>
        <v>2007</v>
      </c>
      <c r="S923" s="2">
        <f>R923*100+M$2:M$65536</f>
        <v>200712</v>
      </c>
      <c r="T923" s="2">
        <f>IF(M$2:M$65536&lt;=6,M$2:M$65536+6,M$2:M$65536-6)</f>
        <v>6</v>
      </c>
      <c r="U923" s="2">
        <f>IF(M$2:M$65536&lt;4,3,IF(M$2:M$65536&lt;7,4,IF(M$2:M$65536&lt;10,1,2)))</f>
        <v>2</v>
      </c>
      <c r="V923" s="2">
        <f>IF(M$2:M$65536 &lt;= 6, R$2:R$2192, R$2:R$65536+1)</f>
        <v>2008</v>
      </c>
      <c r="W923" s="2" t="str">
        <f>IF(MONTH($B923+1)&lt;&gt;M923,"Month End","Not Month End")</f>
        <v>Not Month End</v>
      </c>
      <c r="X923" s="3">
        <f>DATE(R923-1,M923,D923)</f>
        <v>39052</v>
      </c>
      <c r="Z9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values(20071201, '2007-12-1',6, 1, 922, 'Saturday', 'Sat', 'Weekend', 48, 133, '2007-11-26', 20071126, 12, 32, 'December', 'Dec', 4, 2007, 200712, 6, 2, 2008, 'Not Month End', '2006-12-1')</v>
      </c>
    </row>
    <row r="924" spans="1:26" x14ac:dyDescent="0.25">
      <c r="A924" s="2">
        <f>YEAR(B924)*10000+MONTH(B924)*100+DAY(B924)</f>
        <v>20071202</v>
      </c>
      <c r="B924" s="3">
        <f>B923+1</f>
        <v>39418</v>
      </c>
      <c r="C924" s="2">
        <f>WEEKDAY(B924,2)</f>
        <v>7</v>
      </c>
      <c r="D924" s="2">
        <f>DAY(B924)</f>
        <v>2</v>
      </c>
      <c r="E924" s="2">
        <f>IF(ISNUMBER(E923),E923+1,1)</f>
        <v>923</v>
      </c>
      <c r="F924" s="3" t="str">
        <f>VLOOKUP(C924,weekdays,2)</f>
        <v>Sunday</v>
      </c>
      <c r="G924" s="3" t="str">
        <f>VLOOKUP(C924,weekdays,3)</f>
        <v>Sun</v>
      </c>
      <c r="H924" s="2" t="str">
        <f>IF(C924&lt;=5,"Weekday","Weekend")</f>
        <v>Weekend</v>
      </c>
      <c r="I924" s="2">
        <f>WEEKNUM(B924,2)</f>
        <v>48</v>
      </c>
      <c r="J924" s="2">
        <f>IF(I924=I923,J923,J923+1)</f>
        <v>133</v>
      </c>
      <c r="K924" s="3">
        <f>B924+1-C924</f>
        <v>39412</v>
      </c>
      <c r="L924" s="2">
        <f>YEAR(K924)*10000+MONTH(K924)*100+DAY(K924)</f>
        <v>20071126</v>
      </c>
      <c r="M924" s="2">
        <f>MONTH(B924)</f>
        <v>12</v>
      </c>
      <c r="N924" s="2">
        <f>IF(M924=M923,N923,N923+1)</f>
        <v>32</v>
      </c>
      <c r="O924" s="3" t="str">
        <f>VLOOKUP(M$2:M$65536,months,2)</f>
        <v>December</v>
      </c>
      <c r="P924" s="3" t="str">
        <f>VLOOKUP(M$2:M$65536,months,3)</f>
        <v>Dec</v>
      </c>
      <c r="Q924" s="2">
        <f>IF(M$2:M$65536&lt;4,1,IF(M$2:M$65536&lt;7,2,IF(M$2:M$65536&lt;10,3,4)))</f>
        <v>4</v>
      </c>
      <c r="R924" s="2">
        <f>YEAR($B924)</f>
        <v>2007</v>
      </c>
      <c r="S924" s="2">
        <f>R924*100+M$2:M$65536</f>
        <v>200712</v>
      </c>
      <c r="T924" s="2">
        <f>IF(M$2:M$65536&lt;=6,M$2:M$65536+6,M$2:M$65536-6)</f>
        <v>6</v>
      </c>
      <c r="U924" s="2">
        <f>IF(M$2:M$65536&lt;4,3,IF(M$2:M$65536&lt;7,4,IF(M$2:M$65536&lt;10,1,2)))</f>
        <v>2</v>
      </c>
      <c r="V924" s="2">
        <f>IF(M$2:M$65536 &lt;= 6, R$2:R$2192, R$2:R$65536+1)</f>
        <v>2008</v>
      </c>
      <c r="W924" s="2" t="str">
        <f>IF(MONTH($B924+1)&lt;&gt;M924,"Month End","Not Month End")</f>
        <v>Not Month End</v>
      </c>
      <c r="X924" s="3">
        <f>DATE(R924-1,M924,D924)</f>
        <v>39053</v>
      </c>
      <c r="Z9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values(20071202, '2007-12-2',7, 2, 923, 'Sunday', 'Sun', 'Weekend', 48, 133, '2007-11-26', 20071126, 12, 32, 'December', 'Dec', 4, 2007, 200712, 6, 2, 2008, 'Not Month End', '2006-12-2')</v>
      </c>
    </row>
    <row r="925" spans="1:26" x14ac:dyDescent="0.25">
      <c r="A925" s="2">
        <f>YEAR(B925)*10000+MONTH(B925)*100+DAY(B925)</f>
        <v>20071203</v>
      </c>
      <c r="B925" s="3">
        <f>B924+1</f>
        <v>39419</v>
      </c>
      <c r="C925" s="2">
        <f>WEEKDAY(B925,2)</f>
        <v>1</v>
      </c>
      <c r="D925" s="2">
        <f>DAY(B925)</f>
        <v>3</v>
      </c>
      <c r="E925" s="2">
        <f>IF(ISNUMBER(E924),E924+1,1)</f>
        <v>924</v>
      </c>
      <c r="F925" s="3" t="str">
        <f>VLOOKUP(C925,weekdays,2)</f>
        <v>Monday</v>
      </c>
      <c r="G925" s="3" t="str">
        <f>VLOOKUP(C925,weekdays,3)</f>
        <v>Mon</v>
      </c>
      <c r="H925" s="2" t="str">
        <f>IF(C925&lt;=5,"Weekday","Weekend")</f>
        <v>Weekday</v>
      </c>
      <c r="I925" s="2">
        <f>WEEKNUM(B925,2)</f>
        <v>49</v>
      </c>
      <c r="J925" s="2">
        <f>IF(I925=I924,J924,J924+1)</f>
        <v>134</v>
      </c>
      <c r="K925" s="3">
        <f>B925+1-C925</f>
        <v>39419</v>
      </c>
      <c r="L925" s="2">
        <f>YEAR(K925)*10000+MONTH(K925)*100+DAY(K925)</f>
        <v>20071203</v>
      </c>
      <c r="M925" s="2">
        <f>MONTH(B925)</f>
        <v>12</v>
      </c>
      <c r="N925" s="2">
        <f>IF(M925=M924,N924,N924+1)</f>
        <v>32</v>
      </c>
      <c r="O925" s="3" t="str">
        <f>VLOOKUP(M$2:M$65536,months,2)</f>
        <v>December</v>
      </c>
      <c r="P925" s="3" t="str">
        <f>VLOOKUP(M$2:M$65536,months,3)</f>
        <v>Dec</v>
      </c>
      <c r="Q925" s="2">
        <f>IF(M$2:M$65536&lt;4,1,IF(M$2:M$65536&lt;7,2,IF(M$2:M$65536&lt;10,3,4)))</f>
        <v>4</v>
      </c>
      <c r="R925" s="2">
        <f>YEAR($B925)</f>
        <v>2007</v>
      </c>
      <c r="S925" s="2">
        <f>R925*100+M$2:M$65536</f>
        <v>200712</v>
      </c>
      <c r="T925" s="2">
        <f>IF(M$2:M$65536&lt;=6,M$2:M$65536+6,M$2:M$65536-6)</f>
        <v>6</v>
      </c>
      <c r="U925" s="2">
        <f>IF(M$2:M$65536&lt;4,3,IF(M$2:M$65536&lt;7,4,IF(M$2:M$65536&lt;10,1,2)))</f>
        <v>2</v>
      </c>
      <c r="V925" s="2">
        <f>IF(M$2:M$65536 &lt;= 6, R$2:R$2192, R$2:R$65536+1)</f>
        <v>2008</v>
      </c>
      <c r="W925" s="2" t="str">
        <f>IF(MONTH($B925+1)&lt;&gt;M925,"Month End","Not Month End")</f>
        <v>Not Month End</v>
      </c>
      <c r="X925" s="3">
        <f>DATE(R925-1,M925,D925)</f>
        <v>39054</v>
      </c>
      <c r="Z9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values(20071203, '2007-12-3',1, 3, 924, 'Monday', 'Mon', 'Weekday', 49, 134, '2007-12-3', 20071203, 12, 32, 'December', 'Dec', 4, 2007, 200712, 6, 2, 2008, 'Not Month End', '2006-12-3')</v>
      </c>
    </row>
    <row r="926" spans="1:26" x14ac:dyDescent="0.25">
      <c r="A926" s="2">
        <f>YEAR(B926)*10000+MONTH(B926)*100+DAY(B926)</f>
        <v>20071204</v>
      </c>
      <c r="B926" s="3">
        <f>B925+1</f>
        <v>39420</v>
      </c>
      <c r="C926" s="2">
        <f>WEEKDAY(B926,2)</f>
        <v>2</v>
      </c>
      <c r="D926" s="2">
        <f>DAY(B926)</f>
        <v>4</v>
      </c>
      <c r="E926" s="2">
        <f>IF(ISNUMBER(E925),E925+1,1)</f>
        <v>925</v>
      </c>
      <c r="F926" s="3" t="str">
        <f>VLOOKUP(C926,weekdays,2)</f>
        <v>Tuesday</v>
      </c>
      <c r="G926" s="3" t="str">
        <f>VLOOKUP(C926,weekdays,3)</f>
        <v>Tue</v>
      </c>
      <c r="H926" s="2" t="str">
        <f>IF(C926&lt;=5,"Weekday","Weekend")</f>
        <v>Weekday</v>
      </c>
      <c r="I926" s="2">
        <f>WEEKNUM(B926,2)</f>
        <v>49</v>
      </c>
      <c r="J926" s="2">
        <f>IF(I926=I925,J925,J925+1)</f>
        <v>134</v>
      </c>
      <c r="K926" s="3">
        <f>B926+1-C926</f>
        <v>39419</v>
      </c>
      <c r="L926" s="2">
        <f>YEAR(K926)*10000+MONTH(K926)*100+DAY(K926)</f>
        <v>20071203</v>
      </c>
      <c r="M926" s="2">
        <f>MONTH(B926)</f>
        <v>12</v>
      </c>
      <c r="N926" s="2">
        <f>IF(M926=M925,N925,N925+1)</f>
        <v>32</v>
      </c>
      <c r="O926" s="3" t="str">
        <f>VLOOKUP(M$2:M$65536,months,2)</f>
        <v>December</v>
      </c>
      <c r="P926" s="3" t="str">
        <f>VLOOKUP(M$2:M$65536,months,3)</f>
        <v>Dec</v>
      </c>
      <c r="Q926" s="2">
        <f>IF(M$2:M$65536&lt;4,1,IF(M$2:M$65536&lt;7,2,IF(M$2:M$65536&lt;10,3,4)))</f>
        <v>4</v>
      </c>
      <c r="R926" s="2">
        <f>YEAR($B926)</f>
        <v>2007</v>
      </c>
      <c r="S926" s="2">
        <f>R926*100+M$2:M$65536</f>
        <v>200712</v>
      </c>
      <c r="T926" s="2">
        <f>IF(M$2:M$65536&lt;=6,M$2:M$65536+6,M$2:M$65536-6)</f>
        <v>6</v>
      </c>
      <c r="U926" s="2">
        <f>IF(M$2:M$65536&lt;4,3,IF(M$2:M$65536&lt;7,4,IF(M$2:M$65536&lt;10,1,2)))</f>
        <v>2</v>
      </c>
      <c r="V926" s="2">
        <f>IF(M$2:M$65536 &lt;= 6, R$2:R$2192, R$2:R$65536+1)</f>
        <v>2008</v>
      </c>
      <c r="W926" s="2" t="str">
        <f>IF(MONTH($B926+1)&lt;&gt;M926,"Month End","Not Month End")</f>
        <v>Not Month End</v>
      </c>
      <c r="X926" s="3">
        <f>DATE(R926-1,M926,D926)</f>
        <v>39055</v>
      </c>
      <c r="Z9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values(20071204, '2007-12-4',2, 4, 925, 'Tuesday', 'Tue', 'Weekday', 49, 134, '2007-12-3', 20071203, 12, 32, 'December', 'Dec', 4, 2007, 200712, 6, 2, 2008, 'Not Month End', '2006-12-4')</v>
      </c>
    </row>
    <row r="927" spans="1:26" x14ac:dyDescent="0.25">
      <c r="A927" s="2">
        <f>YEAR(B927)*10000+MONTH(B927)*100+DAY(B927)</f>
        <v>20071205</v>
      </c>
      <c r="B927" s="3">
        <f>B926+1</f>
        <v>39421</v>
      </c>
      <c r="C927" s="2">
        <f>WEEKDAY(B927,2)</f>
        <v>3</v>
      </c>
      <c r="D927" s="2">
        <f>DAY(B927)</f>
        <v>5</v>
      </c>
      <c r="E927" s="2">
        <f>IF(ISNUMBER(E926),E926+1,1)</f>
        <v>926</v>
      </c>
      <c r="F927" s="3" t="str">
        <f>VLOOKUP(C927,weekdays,2)</f>
        <v>Wednesday</v>
      </c>
      <c r="G927" s="3" t="str">
        <f>VLOOKUP(C927,weekdays,3)</f>
        <v>Wed</v>
      </c>
      <c r="H927" s="2" t="str">
        <f>IF(C927&lt;=5,"Weekday","Weekend")</f>
        <v>Weekday</v>
      </c>
      <c r="I927" s="2">
        <f>WEEKNUM(B927,2)</f>
        <v>49</v>
      </c>
      <c r="J927" s="2">
        <f>IF(I927=I926,J926,J926+1)</f>
        <v>134</v>
      </c>
      <c r="K927" s="3">
        <f>B927+1-C927</f>
        <v>39419</v>
      </c>
      <c r="L927" s="2">
        <f>YEAR(K927)*10000+MONTH(K927)*100+DAY(K927)</f>
        <v>20071203</v>
      </c>
      <c r="M927" s="2">
        <f>MONTH(B927)</f>
        <v>12</v>
      </c>
      <c r="N927" s="2">
        <f>IF(M927=M926,N926,N926+1)</f>
        <v>32</v>
      </c>
      <c r="O927" s="3" t="str">
        <f>VLOOKUP(M$2:M$65536,months,2)</f>
        <v>December</v>
      </c>
      <c r="P927" s="3" t="str">
        <f>VLOOKUP(M$2:M$65536,months,3)</f>
        <v>Dec</v>
      </c>
      <c r="Q927" s="2">
        <f>IF(M$2:M$65536&lt;4,1,IF(M$2:M$65536&lt;7,2,IF(M$2:M$65536&lt;10,3,4)))</f>
        <v>4</v>
      </c>
      <c r="R927" s="2">
        <f>YEAR($B927)</f>
        <v>2007</v>
      </c>
      <c r="S927" s="2">
        <f>R927*100+M$2:M$65536</f>
        <v>200712</v>
      </c>
      <c r="T927" s="2">
        <f>IF(M$2:M$65536&lt;=6,M$2:M$65536+6,M$2:M$65536-6)</f>
        <v>6</v>
      </c>
      <c r="U927" s="2">
        <f>IF(M$2:M$65536&lt;4,3,IF(M$2:M$65536&lt;7,4,IF(M$2:M$65536&lt;10,1,2)))</f>
        <v>2</v>
      </c>
      <c r="V927" s="2">
        <f>IF(M$2:M$65536 &lt;= 6, R$2:R$2192, R$2:R$65536+1)</f>
        <v>2008</v>
      </c>
      <c r="W927" s="2" t="str">
        <f>IF(MONTH($B927+1)&lt;&gt;M927,"Month End","Not Month End")</f>
        <v>Not Month End</v>
      </c>
      <c r="X927" s="3">
        <f>DATE(R927-1,M927,D927)</f>
        <v>39056</v>
      </c>
      <c r="Z9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values(20071205, '2007-12-5',3, 5, 926, 'Wednesday', 'Wed', 'Weekday', 49, 134, '2007-12-3', 20071203, 12, 32, 'December', 'Dec', 4, 2007, 200712, 6, 2, 2008, 'Not Month End', '2006-12-5')</v>
      </c>
    </row>
    <row r="928" spans="1:26" x14ac:dyDescent="0.25">
      <c r="A928" s="2">
        <f>YEAR(B928)*10000+MONTH(B928)*100+DAY(B928)</f>
        <v>20071206</v>
      </c>
      <c r="B928" s="3">
        <f>B927+1</f>
        <v>39422</v>
      </c>
      <c r="C928" s="2">
        <f>WEEKDAY(B928,2)</f>
        <v>4</v>
      </c>
      <c r="D928" s="2">
        <f>DAY(B928)</f>
        <v>6</v>
      </c>
      <c r="E928" s="2">
        <f>IF(ISNUMBER(E927),E927+1,1)</f>
        <v>927</v>
      </c>
      <c r="F928" s="3" t="str">
        <f>VLOOKUP(C928,weekdays,2)</f>
        <v>Thursday</v>
      </c>
      <c r="G928" s="3" t="str">
        <f>VLOOKUP(C928,weekdays,3)</f>
        <v>Thu</v>
      </c>
      <c r="H928" s="2" t="str">
        <f>IF(C928&lt;=5,"Weekday","Weekend")</f>
        <v>Weekday</v>
      </c>
      <c r="I928" s="2">
        <f>WEEKNUM(B928,2)</f>
        <v>49</v>
      </c>
      <c r="J928" s="2">
        <f>IF(I928=I927,J927,J927+1)</f>
        <v>134</v>
      </c>
      <c r="K928" s="3">
        <f>B928+1-C928</f>
        <v>39419</v>
      </c>
      <c r="L928" s="2">
        <f>YEAR(K928)*10000+MONTH(K928)*100+DAY(K928)</f>
        <v>20071203</v>
      </c>
      <c r="M928" s="2">
        <f>MONTH(B928)</f>
        <v>12</v>
      </c>
      <c r="N928" s="2">
        <f>IF(M928=M927,N927,N927+1)</f>
        <v>32</v>
      </c>
      <c r="O928" s="3" t="str">
        <f>VLOOKUP(M$2:M$65536,months,2)</f>
        <v>December</v>
      </c>
      <c r="P928" s="3" t="str">
        <f>VLOOKUP(M$2:M$65536,months,3)</f>
        <v>Dec</v>
      </c>
      <c r="Q928" s="2">
        <f>IF(M$2:M$65536&lt;4,1,IF(M$2:M$65536&lt;7,2,IF(M$2:M$65536&lt;10,3,4)))</f>
        <v>4</v>
      </c>
      <c r="R928" s="2">
        <f>YEAR($B928)</f>
        <v>2007</v>
      </c>
      <c r="S928" s="2">
        <f>R928*100+M$2:M$65536</f>
        <v>200712</v>
      </c>
      <c r="T928" s="2">
        <f>IF(M$2:M$65536&lt;=6,M$2:M$65536+6,M$2:M$65536-6)</f>
        <v>6</v>
      </c>
      <c r="U928" s="2">
        <f>IF(M$2:M$65536&lt;4,3,IF(M$2:M$65536&lt;7,4,IF(M$2:M$65536&lt;10,1,2)))</f>
        <v>2</v>
      </c>
      <c r="V928" s="2">
        <f>IF(M$2:M$65536 &lt;= 6, R$2:R$2192, R$2:R$65536+1)</f>
        <v>2008</v>
      </c>
      <c r="W928" s="2" t="str">
        <f>IF(MONTH($B928+1)&lt;&gt;M928,"Month End","Not Month End")</f>
        <v>Not Month End</v>
      </c>
      <c r="X928" s="3">
        <f>DATE(R928-1,M928,D928)</f>
        <v>39057</v>
      </c>
      <c r="Z9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values(20071206, '2007-12-6',4, 6, 927, 'Thursday', 'Thu', 'Weekday', 49, 134, '2007-12-3', 20071203, 12, 32, 'December', 'Dec', 4, 2007, 200712, 6, 2, 2008, 'Not Month End', '2006-12-6')</v>
      </c>
    </row>
    <row r="929" spans="1:26" x14ac:dyDescent="0.25">
      <c r="A929" s="2">
        <f>YEAR(B929)*10000+MONTH(B929)*100+DAY(B929)</f>
        <v>20071207</v>
      </c>
      <c r="B929" s="3">
        <f>B928+1</f>
        <v>39423</v>
      </c>
      <c r="C929" s="2">
        <f>WEEKDAY(B929,2)</f>
        <v>5</v>
      </c>
      <c r="D929" s="2">
        <f>DAY(B929)</f>
        <v>7</v>
      </c>
      <c r="E929" s="2">
        <f>IF(ISNUMBER(E928),E928+1,1)</f>
        <v>928</v>
      </c>
      <c r="F929" s="3" t="str">
        <f>VLOOKUP(C929,weekdays,2)</f>
        <v>Friday</v>
      </c>
      <c r="G929" s="3" t="str">
        <f>VLOOKUP(C929,weekdays,3)</f>
        <v>Fri</v>
      </c>
      <c r="H929" s="2" t="str">
        <f>IF(C929&lt;=5,"Weekday","Weekend")</f>
        <v>Weekday</v>
      </c>
      <c r="I929" s="2">
        <f>WEEKNUM(B929,2)</f>
        <v>49</v>
      </c>
      <c r="J929" s="2">
        <f>IF(I929=I928,J928,J928+1)</f>
        <v>134</v>
      </c>
      <c r="K929" s="3">
        <f>B929+1-C929</f>
        <v>39419</v>
      </c>
      <c r="L929" s="2">
        <f>YEAR(K929)*10000+MONTH(K929)*100+DAY(K929)</f>
        <v>20071203</v>
      </c>
      <c r="M929" s="2">
        <f>MONTH(B929)</f>
        <v>12</v>
      </c>
      <c r="N929" s="2">
        <f>IF(M929=M928,N928,N928+1)</f>
        <v>32</v>
      </c>
      <c r="O929" s="3" t="str">
        <f>VLOOKUP(M$2:M$65536,months,2)</f>
        <v>December</v>
      </c>
      <c r="P929" s="3" t="str">
        <f>VLOOKUP(M$2:M$65536,months,3)</f>
        <v>Dec</v>
      </c>
      <c r="Q929" s="2">
        <f>IF(M$2:M$65536&lt;4,1,IF(M$2:M$65536&lt;7,2,IF(M$2:M$65536&lt;10,3,4)))</f>
        <v>4</v>
      </c>
      <c r="R929" s="2">
        <f>YEAR($B929)</f>
        <v>2007</v>
      </c>
      <c r="S929" s="2">
        <f>R929*100+M$2:M$65536</f>
        <v>200712</v>
      </c>
      <c r="T929" s="2">
        <f>IF(M$2:M$65536&lt;=6,M$2:M$65536+6,M$2:M$65536-6)</f>
        <v>6</v>
      </c>
      <c r="U929" s="2">
        <f>IF(M$2:M$65536&lt;4,3,IF(M$2:M$65536&lt;7,4,IF(M$2:M$65536&lt;10,1,2)))</f>
        <v>2</v>
      </c>
      <c r="V929" s="2">
        <f>IF(M$2:M$65536 &lt;= 6, R$2:R$2192, R$2:R$65536+1)</f>
        <v>2008</v>
      </c>
      <c r="W929" s="2" t="str">
        <f>IF(MONTH($B929+1)&lt;&gt;M929,"Month End","Not Month End")</f>
        <v>Not Month End</v>
      </c>
      <c r="X929" s="3">
        <f>DATE(R929-1,M929,D929)</f>
        <v>39058</v>
      </c>
      <c r="Z9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values(20071207, '2007-12-7',5, 7, 928, 'Friday', 'Fri', 'Weekday', 49, 134, '2007-12-3', 20071203, 12, 32, 'December', 'Dec', 4, 2007, 200712, 6, 2, 2008, 'Not Month End', '2006-12-7')</v>
      </c>
    </row>
    <row r="930" spans="1:26" x14ac:dyDescent="0.25">
      <c r="A930" s="2">
        <f>YEAR(B930)*10000+MONTH(B930)*100+DAY(B930)</f>
        <v>20071208</v>
      </c>
      <c r="B930" s="3">
        <f>B929+1</f>
        <v>39424</v>
      </c>
      <c r="C930" s="2">
        <f>WEEKDAY(B930,2)</f>
        <v>6</v>
      </c>
      <c r="D930" s="2">
        <f>DAY(B930)</f>
        <v>8</v>
      </c>
      <c r="E930" s="2">
        <f>IF(ISNUMBER(E929),E929+1,1)</f>
        <v>929</v>
      </c>
      <c r="F930" s="3" t="str">
        <f>VLOOKUP(C930,weekdays,2)</f>
        <v>Saturday</v>
      </c>
      <c r="G930" s="3" t="str">
        <f>VLOOKUP(C930,weekdays,3)</f>
        <v>Sat</v>
      </c>
      <c r="H930" s="2" t="str">
        <f>IF(C930&lt;=5,"Weekday","Weekend")</f>
        <v>Weekend</v>
      </c>
      <c r="I930" s="2">
        <f>WEEKNUM(B930,2)</f>
        <v>49</v>
      </c>
      <c r="J930" s="2">
        <f>IF(I930=I929,J929,J929+1)</f>
        <v>134</v>
      </c>
      <c r="K930" s="3">
        <f>B930+1-C930</f>
        <v>39419</v>
      </c>
      <c r="L930" s="2">
        <f>YEAR(K930)*10000+MONTH(K930)*100+DAY(K930)</f>
        <v>20071203</v>
      </c>
      <c r="M930" s="2">
        <f>MONTH(B930)</f>
        <v>12</v>
      </c>
      <c r="N930" s="2">
        <f>IF(M930=M929,N929,N929+1)</f>
        <v>32</v>
      </c>
      <c r="O930" s="3" t="str">
        <f>VLOOKUP(M$2:M$65536,months,2)</f>
        <v>December</v>
      </c>
      <c r="P930" s="3" t="str">
        <f>VLOOKUP(M$2:M$65536,months,3)</f>
        <v>Dec</v>
      </c>
      <c r="Q930" s="2">
        <f>IF(M$2:M$65536&lt;4,1,IF(M$2:M$65536&lt;7,2,IF(M$2:M$65536&lt;10,3,4)))</f>
        <v>4</v>
      </c>
      <c r="R930" s="2">
        <f>YEAR($B930)</f>
        <v>2007</v>
      </c>
      <c r="S930" s="2">
        <f>R930*100+M$2:M$65536</f>
        <v>200712</v>
      </c>
      <c r="T930" s="2">
        <f>IF(M$2:M$65536&lt;=6,M$2:M$65536+6,M$2:M$65536-6)</f>
        <v>6</v>
      </c>
      <c r="U930" s="2">
        <f>IF(M$2:M$65536&lt;4,3,IF(M$2:M$65536&lt;7,4,IF(M$2:M$65536&lt;10,1,2)))</f>
        <v>2</v>
      </c>
      <c r="V930" s="2">
        <f>IF(M$2:M$65536 &lt;= 6, R$2:R$2192, R$2:R$65536+1)</f>
        <v>2008</v>
      </c>
      <c r="W930" s="2" t="str">
        <f>IF(MONTH($B930+1)&lt;&gt;M930,"Month End","Not Month End")</f>
        <v>Not Month End</v>
      </c>
      <c r="X930" s="3">
        <f>DATE(R930-1,M930,D930)</f>
        <v>39059</v>
      </c>
      <c r="Z9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values(20071208, '2007-12-8',6, 8, 929, 'Saturday', 'Sat', 'Weekend', 49, 134, '2007-12-3', 20071203, 12, 32, 'December', 'Dec', 4, 2007, 200712, 6, 2, 2008, 'Not Month End', '2006-12-8')</v>
      </c>
    </row>
    <row r="931" spans="1:26" x14ac:dyDescent="0.25">
      <c r="A931" s="2">
        <f>YEAR(B931)*10000+MONTH(B931)*100+DAY(B931)</f>
        <v>20071209</v>
      </c>
      <c r="B931" s="3">
        <f>B930+1</f>
        <v>39425</v>
      </c>
      <c r="C931" s="2">
        <f>WEEKDAY(B931,2)</f>
        <v>7</v>
      </c>
      <c r="D931" s="2">
        <f>DAY(B931)</f>
        <v>9</v>
      </c>
      <c r="E931" s="2">
        <f>IF(ISNUMBER(E930),E930+1,1)</f>
        <v>930</v>
      </c>
      <c r="F931" s="3" t="str">
        <f>VLOOKUP(C931,weekdays,2)</f>
        <v>Sunday</v>
      </c>
      <c r="G931" s="3" t="str">
        <f>VLOOKUP(C931,weekdays,3)</f>
        <v>Sun</v>
      </c>
      <c r="H931" s="2" t="str">
        <f>IF(C931&lt;=5,"Weekday","Weekend")</f>
        <v>Weekend</v>
      </c>
      <c r="I931" s="2">
        <f>WEEKNUM(B931,2)</f>
        <v>49</v>
      </c>
      <c r="J931" s="2">
        <f>IF(I931=I930,J930,J930+1)</f>
        <v>134</v>
      </c>
      <c r="K931" s="3">
        <f>B931+1-C931</f>
        <v>39419</v>
      </c>
      <c r="L931" s="2">
        <f>YEAR(K931)*10000+MONTH(K931)*100+DAY(K931)</f>
        <v>20071203</v>
      </c>
      <c r="M931" s="2">
        <f>MONTH(B931)</f>
        <v>12</v>
      </c>
      <c r="N931" s="2">
        <f>IF(M931=M930,N930,N930+1)</f>
        <v>32</v>
      </c>
      <c r="O931" s="3" t="str">
        <f>VLOOKUP(M$2:M$65536,months,2)</f>
        <v>December</v>
      </c>
      <c r="P931" s="3" t="str">
        <f>VLOOKUP(M$2:M$65536,months,3)</f>
        <v>Dec</v>
      </c>
      <c r="Q931" s="2">
        <f>IF(M$2:M$65536&lt;4,1,IF(M$2:M$65536&lt;7,2,IF(M$2:M$65536&lt;10,3,4)))</f>
        <v>4</v>
      </c>
      <c r="R931" s="2">
        <f>YEAR($B931)</f>
        <v>2007</v>
      </c>
      <c r="S931" s="2">
        <f>R931*100+M$2:M$65536</f>
        <v>200712</v>
      </c>
      <c r="T931" s="2">
        <f>IF(M$2:M$65536&lt;=6,M$2:M$65536+6,M$2:M$65536-6)</f>
        <v>6</v>
      </c>
      <c r="U931" s="2">
        <f>IF(M$2:M$65536&lt;4,3,IF(M$2:M$65536&lt;7,4,IF(M$2:M$65536&lt;10,1,2)))</f>
        <v>2</v>
      </c>
      <c r="V931" s="2">
        <f>IF(M$2:M$65536 &lt;= 6, R$2:R$2192, R$2:R$65536+1)</f>
        <v>2008</v>
      </c>
      <c r="W931" s="2" t="str">
        <f>IF(MONTH($B931+1)&lt;&gt;M931,"Month End","Not Month End")</f>
        <v>Not Month End</v>
      </c>
      <c r="X931" s="3">
        <f>DATE(R931-1,M931,D931)</f>
        <v>39060</v>
      </c>
      <c r="Z9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values(20071209, '2007-12-9',7, 9, 930, 'Sunday', 'Sun', 'Weekend', 49, 134, '2007-12-3', 20071203, 12, 32, 'December', 'Dec', 4, 2007, 200712, 6, 2, 2008, 'Not Month End', '2006-12-9')</v>
      </c>
    </row>
    <row r="932" spans="1:26" x14ac:dyDescent="0.25">
      <c r="A932" s="2">
        <f>YEAR(B932)*10000+MONTH(B932)*100+DAY(B932)</f>
        <v>20071210</v>
      </c>
      <c r="B932" s="3">
        <f>B931+1</f>
        <v>39426</v>
      </c>
      <c r="C932" s="2">
        <f>WEEKDAY(B932,2)</f>
        <v>1</v>
      </c>
      <c r="D932" s="2">
        <f>DAY(B932)</f>
        <v>10</v>
      </c>
      <c r="E932" s="2">
        <f>IF(ISNUMBER(E931),E931+1,1)</f>
        <v>931</v>
      </c>
      <c r="F932" s="3" t="str">
        <f>VLOOKUP(C932,weekdays,2)</f>
        <v>Monday</v>
      </c>
      <c r="G932" s="3" t="str">
        <f>VLOOKUP(C932,weekdays,3)</f>
        <v>Mon</v>
      </c>
      <c r="H932" s="2" t="str">
        <f>IF(C932&lt;=5,"Weekday","Weekend")</f>
        <v>Weekday</v>
      </c>
      <c r="I932" s="2">
        <f>WEEKNUM(B932,2)</f>
        <v>50</v>
      </c>
      <c r="J932" s="2">
        <f>IF(I932=I931,J931,J931+1)</f>
        <v>135</v>
      </c>
      <c r="K932" s="3">
        <f>B932+1-C932</f>
        <v>39426</v>
      </c>
      <c r="L932" s="2">
        <f>YEAR(K932)*10000+MONTH(K932)*100+DAY(K932)</f>
        <v>20071210</v>
      </c>
      <c r="M932" s="2">
        <f>MONTH(B932)</f>
        <v>12</v>
      </c>
      <c r="N932" s="2">
        <f>IF(M932=M931,N931,N931+1)</f>
        <v>32</v>
      </c>
      <c r="O932" s="3" t="str">
        <f>VLOOKUP(M$2:M$65536,months,2)</f>
        <v>December</v>
      </c>
      <c r="P932" s="3" t="str">
        <f>VLOOKUP(M$2:M$65536,months,3)</f>
        <v>Dec</v>
      </c>
      <c r="Q932" s="2">
        <f>IF(M$2:M$65536&lt;4,1,IF(M$2:M$65536&lt;7,2,IF(M$2:M$65536&lt;10,3,4)))</f>
        <v>4</v>
      </c>
      <c r="R932" s="2">
        <f>YEAR($B932)</f>
        <v>2007</v>
      </c>
      <c r="S932" s="2">
        <f>R932*100+M$2:M$65536</f>
        <v>200712</v>
      </c>
      <c r="T932" s="2">
        <f>IF(M$2:M$65536&lt;=6,M$2:M$65536+6,M$2:M$65536-6)</f>
        <v>6</v>
      </c>
      <c r="U932" s="2">
        <f>IF(M$2:M$65536&lt;4,3,IF(M$2:M$65536&lt;7,4,IF(M$2:M$65536&lt;10,1,2)))</f>
        <v>2</v>
      </c>
      <c r="V932" s="2">
        <f>IF(M$2:M$65536 &lt;= 6, R$2:R$2192, R$2:R$65536+1)</f>
        <v>2008</v>
      </c>
      <c r="W932" s="2" t="str">
        <f>IF(MONTH($B932+1)&lt;&gt;M932,"Month End","Not Month End")</f>
        <v>Not Month End</v>
      </c>
      <c r="X932" s="3">
        <f>DATE(R932-1,M932,D932)</f>
        <v>39061</v>
      </c>
      <c r="Z9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values(20071210, '2007-12-10',1, 10, 931, 'Monday', 'Mon', 'Weekday', 50, 135, '2007-12-10', 20071210, 12, 32, 'December', 'Dec', 4, 2007, 200712, 6, 2, 2008, 'Not Month End', '2006-12-10')</v>
      </c>
    </row>
    <row r="933" spans="1:26" x14ac:dyDescent="0.25">
      <c r="A933" s="2">
        <f>YEAR(B933)*10000+MONTH(B933)*100+DAY(B933)</f>
        <v>20071211</v>
      </c>
      <c r="B933" s="3">
        <f>B932+1</f>
        <v>39427</v>
      </c>
      <c r="C933" s="2">
        <f>WEEKDAY(B933,2)</f>
        <v>2</v>
      </c>
      <c r="D933" s="2">
        <f>DAY(B933)</f>
        <v>11</v>
      </c>
      <c r="E933" s="2">
        <f>IF(ISNUMBER(E932),E932+1,1)</f>
        <v>932</v>
      </c>
      <c r="F933" s="3" t="str">
        <f>VLOOKUP(C933,weekdays,2)</f>
        <v>Tuesday</v>
      </c>
      <c r="G933" s="3" t="str">
        <f>VLOOKUP(C933,weekdays,3)</f>
        <v>Tue</v>
      </c>
      <c r="H933" s="2" t="str">
        <f>IF(C933&lt;=5,"Weekday","Weekend")</f>
        <v>Weekday</v>
      </c>
      <c r="I933" s="2">
        <f>WEEKNUM(B933,2)</f>
        <v>50</v>
      </c>
      <c r="J933" s="2">
        <f>IF(I933=I932,J932,J932+1)</f>
        <v>135</v>
      </c>
      <c r="K933" s="3">
        <f>B933+1-C933</f>
        <v>39426</v>
      </c>
      <c r="L933" s="2">
        <f>YEAR(K933)*10000+MONTH(K933)*100+DAY(K933)</f>
        <v>20071210</v>
      </c>
      <c r="M933" s="2">
        <f>MONTH(B933)</f>
        <v>12</v>
      </c>
      <c r="N933" s="2">
        <f>IF(M933=M932,N932,N932+1)</f>
        <v>32</v>
      </c>
      <c r="O933" s="3" t="str">
        <f>VLOOKUP(M$2:M$65536,months,2)</f>
        <v>December</v>
      </c>
      <c r="P933" s="3" t="str">
        <f>VLOOKUP(M$2:M$65536,months,3)</f>
        <v>Dec</v>
      </c>
      <c r="Q933" s="2">
        <f>IF(M$2:M$65536&lt;4,1,IF(M$2:M$65536&lt;7,2,IF(M$2:M$65536&lt;10,3,4)))</f>
        <v>4</v>
      </c>
      <c r="R933" s="2">
        <f>YEAR($B933)</f>
        <v>2007</v>
      </c>
      <c r="S933" s="2">
        <f>R933*100+M$2:M$65536</f>
        <v>200712</v>
      </c>
      <c r="T933" s="2">
        <f>IF(M$2:M$65536&lt;=6,M$2:M$65536+6,M$2:M$65536-6)</f>
        <v>6</v>
      </c>
      <c r="U933" s="2">
        <f>IF(M$2:M$65536&lt;4,3,IF(M$2:M$65536&lt;7,4,IF(M$2:M$65536&lt;10,1,2)))</f>
        <v>2</v>
      </c>
      <c r="V933" s="2">
        <f>IF(M$2:M$65536 &lt;= 6, R$2:R$2192, R$2:R$65536+1)</f>
        <v>2008</v>
      </c>
      <c r="W933" s="2" t="str">
        <f>IF(MONTH($B933+1)&lt;&gt;M933,"Month End","Not Month End")</f>
        <v>Not Month End</v>
      </c>
      <c r="X933" s="3">
        <f>DATE(R933-1,M933,D933)</f>
        <v>39062</v>
      </c>
      <c r="Z9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values(20071211, '2007-12-11',2, 11, 932, 'Tuesday', 'Tue', 'Weekday', 50, 135, '2007-12-10', 20071210, 12, 32, 'December', 'Dec', 4, 2007, 200712, 6, 2, 2008, 'Not Month End', '2006-12-11')</v>
      </c>
    </row>
    <row r="934" spans="1:26" x14ac:dyDescent="0.25">
      <c r="A934" s="2">
        <f>YEAR(B934)*10000+MONTH(B934)*100+DAY(B934)</f>
        <v>20071212</v>
      </c>
      <c r="B934" s="3">
        <f>B933+1</f>
        <v>39428</v>
      </c>
      <c r="C934" s="2">
        <f>WEEKDAY(B934,2)</f>
        <v>3</v>
      </c>
      <c r="D934" s="2">
        <f>DAY(B934)</f>
        <v>12</v>
      </c>
      <c r="E934" s="2">
        <f>IF(ISNUMBER(E933),E933+1,1)</f>
        <v>933</v>
      </c>
      <c r="F934" s="3" t="str">
        <f>VLOOKUP(C934,weekdays,2)</f>
        <v>Wednesday</v>
      </c>
      <c r="G934" s="3" t="str">
        <f>VLOOKUP(C934,weekdays,3)</f>
        <v>Wed</v>
      </c>
      <c r="H934" s="2" t="str">
        <f>IF(C934&lt;=5,"Weekday","Weekend")</f>
        <v>Weekday</v>
      </c>
      <c r="I934" s="2">
        <f>WEEKNUM(B934,2)</f>
        <v>50</v>
      </c>
      <c r="J934" s="2">
        <f>IF(I934=I933,J933,J933+1)</f>
        <v>135</v>
      </c>
      <c r="K934" s="3">
        <f>B934+1-C934</f>
        <v>39426</v>
      </c>
      <c r="L934" s="2">
        <f>YEAR(K934)*10000+MONTH(K934)*100+DAY(K934)</f>
        <v>20071210</v>
      </c>
      <c r="M934" s="2">
        <f>MONTH(B934)</f>
        <v>12</v>
      </c>
      <c r="N934" s="2">
        <f>IF(M934=M933,N933,N933+1)</f>
        <v>32</v>
      </c>
      <c r="O934" s="3" t="str">
        <f>VLOOKUP(M$2:M$65536,months,2)</f>
        <v>December</v>
      </c>
      <c r="P934" s="3" t="str">
        <f>VLOOKUP(M$2:M$65536,months,3)</f>
        <v>Dec</v>
      </c>
      <c r="Q934" s="2">
        <f>IF(M$2:M$65536&lt;4,1,IF(M$2:M$65536&lt;7,2,IF(M$2:M$65536&lt;10,3,4)))</f>
        <v>4</v>
      </c>
      <c r="R934" s="2">
        <f>YEAR($B934)</f>
        <v>2007</v>
      </c>
      <c r="S934" s="2">
        <f>R934*100+M$2:M$65536</f>
        <v>200712</v>
      </c>
      <c r="T934" s="2">
        <f>IF(M$2:M$65536&lt;=6,M$2:M$65536+6,M$2:M$65536-6)</f>
        <v>6</v>
      </c>
      <c r="U934" s="2">
        <f>IF(M$2:M$65536&lt;4,3,IF(M$2:M$65536&lt;7,4,IF(M$2:M$65536&lt;10,1,2)))</f>
        <v>2</v>
      </c>
      <c r="V934" s="2">
        <f>IF(M$2:M$65536 &lt;= 6, R$2:R$2192, R$2:R$65536+1)</f>
        <v>2008</v>
      </c>
      <c r="W934" s="2" t="str">
        <f>IF(MONTH($B934+1)&lt;&gt;M934,"Month End","Not Month End")</f>
        <v>Not Month End</v>
      </c>
      <c r="X934" s="3">
        <f>DATE(R934-1,M934,D934)</f>
        <v>39063</v>
      </c>
      <c r="Z9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values(20071212, '2007-12-12',3, 12, 933, 'Wednesday', 'Wed', 'Weekday', 50, 135, '2007-12-10', 20071210, 12, 32, 'December', 'Dec', 4, 2007, 200712, 6, 2, 2008, 'Not Month End', '2006-12-12')</v>
      </c>
    </row>
    <row r="935" spans="1:26" x14ac:dyDescent="0.25">
      <c r="A935" s="2">
        <f>YEAR(B935)*10000+MONTH(B935)*100+DAY(B935)</f>
        <v>20071213</v>
      </c>
      <c r="B935" s="3">
        <f>B934+1</f>
        <v>39429</v>
      </c>
      <c r="C935" s="2">
        <f>WEEKDAY(B935,2)</f>
        <v>4</v>
      </c>
      <c r="D935" s="2">
        <f>DAY(B935)</f>
        <v>13</v>
      </c>
      <c r="E935" s="2">
        <f>IF(ISNUMBER(E934),E934+1,1)</f>
        <v>934</v>
      </c>
      <c r="F935" s="3" t="str">
        <f>VLOOKUP(C935,weekdays,2)</f>
        <v>Thursday</v>
      </c>
      <c r="G935" s="3" t="str">
        <f>VLOOKUP(C935,weekdays,3)</f>
        <v>Thu</v>
      </c>
      <c r="H935" s="2" t="str">
        <f>IF(C935&lt;=5,"Weekday","Weekend")</f>
        <v>Weekday</v>
      </c>
      <c r="I935" s="2">
        <f>WEEKNUM(B935,2)</f>
        <v>50</v>
      </c>
      <c r="J935" s="2">
        <f>IF(I935=I934,J934,J934+1)</f>
        <v>135</v>
      </c>
      <c r="K935" s="3">
        <f>B935+1-C935</f>
        <v>39426</v>
      </c>
      <c r="L935" s="2">
        <f>YEAR(K935)*10000+MONTH(K935)*100+DAY(K935)</f>
        <v>20071210</v>
      </c>
      <c r="M935" s="2">
        <f>MONTH(B935)</f>
        <v>12</v>
      </c>
      <c r="N935" s="2">
        <f>IF(M935=M934,N934,N934+1)</f>
        <v>32</v>
      </c>
      <c r="O935" s="3" t="str">
        <f>VLOOKUP(M$2:M$65536,months,2)</f>
        <v>December</v>
      </c>
      <c r="P935" s="3" t="str">
        <f>VLOOKUP(M$2:M$65536,months,3)</f>
        <v>Dec</v>
      </c>
      <c r="Q935" s="2">
        <f>IF(M$2:M$65536&lt;4,1,IF(M$2:M$65536&lt;7,2,IF(M$2:M$65536&lt;10,3,4)))</f>
        <v>4</v>
      </c>
      <c r="R935" s="2">
        <f>YEAR($B935)</f>
        <v>2007</v>
      </c>
      <c r="S935" s="2">
        <f>R935*100+M$2:M$65536</f>
        <v>200712</v>
      </c>
      <c r="T935" s="2">
        <f>IF(M$2:M$65536&lt;=6,M$2:M$65536+6,M$2:M$65536-6)</f>
        <v>6</v>
      </c>
      <c r="U935" s="2">
        <f>IF(M$2:M$65536&lt;4,3,IF(M$2:M$65536&lt;7,4,IF(M$2:M$65536&lt;10,1,2)))</f>
        <v>2</v>
      </c>
      <c r="V935" s="2">
        <f>IF(M$2:M$65536 &lt;= 6, R$2:R$2192, R$2:R$65536+1)</f>
        <v>2008</v>
      </c>
      <c r="W935" s="2" t="str">
        <f>IF(MONTH($B935+1)&lt;&gt;M935,"Month End","Not Month End")</f>
        <v>Not Month End</v>
      </c>
      <c r="X935" s="3">
        <f>DATE(R935-1,M935,D935)</f>
        <v>39064</v>
      </c>
      <c r="Z9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values(20071213, '2007-12-13',4, 13, 934, 'Thursday', 'Thu', 'Weekday', 50, 135, '2007-12-10', 20071210, 12, 32, 'December', 'Dec', 4, 2007, 200712, 6, 2, 2008, 'Not Month End', '2006-12-13')</v>
      </c>
    </row>
    <row r="936" spans="1:26" x14ac:dyDescent="0.25">
      <c r="A936" s="2">
        <f>YEAR(B936)*10000+MONTH(B936)*100+DAY(B936)</f>
        <v>20071214</v>
      </c>
      <c r="B936" s="3">
        <f>B935+1</f>
        <v>39430</v>
      </c>
      <c r="C936" s="2">
        <f>WEEKDAY(B936,2)</f>
        <v>5</v>
      </c>
      <c r="D936" s="2">
        <f>DAY(B936)</f>
        <v>14</v>
      </c>
      <c r="E936" s="2">
        <f>IF(ISNUMBER(E935),E935+1,1)</f>
        <v>935</v>
      </c>
      <c r="F936" s="3" t="str">
        <f>VLOOKUP(C936,weekdays,2)</f>
        <v>Friday</v>
      </c>
      <c r="G936" s="3" t="str">
        <f>VLOOKUP(C936,weekdays,3)</f>
        <v>Fri</v>
      </c>
      <c r="H936" s="2" t="str">
        <f>IF(C936&lt;=5,"Weekday","Weekend")</f>
        <v>Weekday</v>
      </c>
      <c r="I936" s="2">
        <f>WEEKNUM(B936,2)</f>
        <v>50</v>
      </c>
      <c r="J936" s="2">
        <f>IF(I936=I935,J935,J935+1)</f>
        <v>135</v>
      </c>
      <c r="K936" s="3">
        <f>B936+1-C936</f>
        <v>39426</v>
      </c>
      <c r="L936" s="2">
        <f>YEAR(K936)*10000+MONTH(K936)*100+DAY(K936)</f>
        <v>20071210</v>
      </c>
      <c r="M936" s="2">
        <f>MONTH(B936)</f>
        <v>12</v>
      </c>
      <c r="N936" s="2">
        <f>IF(M936=M935,N935,N935+1)</f>
        <v>32</v>
      </c>
      <c r="O936" s="3" t="str">
        <f>VLOOKUP(M$2:M$65536,months,2)</f>
        <v>December</v>
      </c>
      <c r="P936" s="3" t="str">
        <f>VLOOKUP(M$2:M$65536,months,3)</f>
        <v>Dec</v>
      </c>
      <c r="Q936" s="2">
        <f>IF(M$2:M$65536&lt;4,1,IF(M$2:M$65536&lt;7,2,IF(M$2:M$65536&lt;10,3,4)))</f>
        <v>4</v>
      </c>
      <c r="R936" s="2">
        <f>YEAR($B936)</f>
        <v>2007</v>
      </c>
      <c r="S936" s="2">
        <f>R936*100+M$2:M$65536</f>
        <v>200712</v>
      </c>
      <c r="T936" s="2">
        <f>IF(M$2:M$65536&lt;=6,M$2:M$65536+6,M$2:M$65536-6)</f>
        <v>6</v>
      </c>
      <c r="U936" s="2">
        <f>IF(M$2:M$65536&lt;4,3,IF(M$2:M$65536&lt;7,4,IF(M$2:M$65536&lt;10,1,2)))</f>
        <v>2</v>
      </c>
      <c r="V936" s="2">
        <f>IF(M$2:M$65536 &lt;= 6, R$2:R$2192, R$2:R$65536+1)</f>
        <v>2008</v>
      </c>
      <c r="W936" s="2" t="str">
        <f>IF(MONTH($B936+1)&lt;&gt;M936,"Month End","Not Month End")</f>
        <v>Not Month End</v>
      </c>
      <c r="X936" s="3">
        <f>DATE(R936-1,M936,D936)</f>
        <v>39065</v>
      </c>
      <c r="Z9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values(20071214, '2007-12-14',5, 14, 935, 'Friday', 'Fri', 'Weekday', 50, 135, '2007-12-10', 20071210, 12, 32, 'December', 'Dec', 4, 2007, 200712, 6, 2, 2008, 'Not Month End', '2006-12-14')</v>
      </c>
    </row>
    <row r="937" spans="1:26" x14ac:dyDescent="0.25">
      <c r="A937" s="2">
        <f>YEAR(B937)*10000+MONTH(B937)*100+DAY(B937)</f>
        <v>20071215</v>
      </c>
      <c r="B937" s="3">
        <f>B936+1</f>
        <v>39431</v>
      </c>
      <c r="C937" s="2">
        <f>WEEKDAY(B937,2)</f>
        <v>6</v>
      </c>
      <c r="D937" s="2">
        <f>DAY(B937)</f>
        <v>15</v>
      </c>
      <c r="E937" s="2">
        <f>IF(ISNUMBER(E936),E936+1,1)</f>
        <v>936</v>
      </c>
      <c r="F937" s="3" t="str">
        <f>VLOOKUP(C937,weekdays,2)</f>
        <v>Saturday</v>
      </c>
      <c r="G937" s="3" t="str">
        <f>VLOOKUP(C937,weekdays,3)</f>
        <v>Sat</v>
      </c>
      <c r="H937" s="2" t="str">
        <f>IF(C937&lt;=5,"Weekday","Weekend")</f>
        <v>Weekend</v>
      </c>
      <c r="I937" s="2">
        <f>WEEKNUM(B937,2)</f>
        <v>50</v>
      </c>
      <c r="J937" s="2">
        <f>IF(I937=I936,J936,J936+1)</f>
        <v>135</v>
      </c>
      <c r="K937" s="3">
        <f>B937+1-C937</f>
        <v>39426</v>
      </c>
      <c r="L937" s="2">
        <f>YEAR(K937)*10000+MONTH(K937)*100+DAY(K937)</f>
        <v>20071210</v>
      </c>
      <c r="M937" s="2">
        <f>MONTH(B937)</f>
        <v>12</v>
      </c>
      <c r="N937" s="2">
        <f>IF(M937=M936,N936,N936+1)</f>
        <v>32</v>
      </c>
      <c r="O937" s="3" t="str">
        <f>VLOOKUP(M$2:M$65536,months,2)</f>
        <v>December</v>
      </c>
      <c r="P937" s="3" t="str">
        <f>VLOOKUP(M$2:M$65536,months,3)</f>
        <v>Dec</v>
      </c>
      <c r="Q937" s="2">
        <f>IF(M$2:M$65536&lt;4,1,IF(M$2:M$65536&lt;7,2,IF(M$2:M$65536&lt;10,3,4)))</f>
        <v>4</v>
      </c>
      <c r="R937" s="2">
        <f>YEAR($B937)</f>
        <v>2007</v>
      </c>
      <c r="S937" s="2">
        <f>R937*100+M$2:M$65536</f>
        <v>200712</v>
      </c>
      <c r="T937" s="2">
        <f>IF(M$2:M$65536&lt;=6,M$2:M$65536+6,M$2:M$65536-6)</f>
        <v>6</v>
      </c>
      <c r="U937" s="2">
        <f>IF(M$2:M$65536&lt;4,3,IF(M$2:M$65536&lt;7,4,IF(M$2:M$65536&lt;10,1,2)))</f>
        <v>2</v>
      </c>
      <c r="V937" s="2">
        <f>IF(M$2:M$65536 &lt;= 6, R$2:R$2192, R$2:R$65536+1)</f>
        <v>2008</v>
      </c>
      <c r="W937" s="2" t="str">
        <f>IF(MONTH($B937+1)&lt;&gt;M937,"Month End","Not Month End")</f>
        <v>Not Month End</v>
      </c>
      <c r="X937" s="3">
        <f>DATE(R937-1,M937,D937)</f>
        <v>39066</v>
      </c>
      <c r="Z9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values(20071215, '2007-12-15',6, 15, 936, 'Saturday', 'Sat', 'Weekend', 50, 135, '2007-12-10', 20071210, 12, 32, 'December', 'Dec', 4, 2007, 200712, 6, 2, 2008, 'Not Month End', '2006-12-15')</v>
      </c>
    </row>
    <row r="938" spans="1:26" x14ac:dyDescent="0.25">
      <c r="A938" s="2">
        <f>YEAR(B938)*10000+MONTH(B938)*100+DAY(B938)</f>
        <v>20071216</v>
      </c>
      <c r="B938" s="3">
        <f>B937+1</f>
        <v>39432</v>
      </c>
      <c r="C938" s="2">
        <f>WEEKDAY(B938,2)</f>
        <v>7</v>
      </c>
      <c r="D938" s="2">
        <f>DAY(B938)</f>
        <v>16</v>
      </c>
      <c r="E938" s="2">
        <f>IF(ISNUMBER(E937),E937+1,1)</f>
        <v>937</v>
      </c>
      <c r="F938" s="3" t="str">
        <f>VLOOKUP(C938,weekdays,2)</f>
        <v>Sunday</v>
      </c>
      <c r="G938" s="3" t="str">
        <f>VLOOKUP(C938,weekdays,3)</f>
        <v>Sun</v>
      </c>
      <c r="H938" s="2" t="str">
        <f>IF(C938&lt;=5,"Weekday","Weekend")</f>
        <v>Weekend</v>
      </c>
      <c r="I938" s="2">
        <f>WEEKNUM(B938,2)</f>
        <v>50</v>
      </c>
      <c r="J938" s="2">
        <f>IF(I938=I937,J937,J937+1)</f>
        <v>135</v>
      </c>
      <c r="K938" s="3">
        <f>B938+1-C938</f>
        <v>39426</v>
      </c>
      <c r="L938" s="2">
        <f>YEAR(K938)*10000+MONTH(K938)*100+DAY(K938)</f>
        <v>20071210</v>
      </c>
      <c r="M938" s="2">
        <f>MONTH(B938)</f>
        <v>12</v>
      </c>
      <c r="N938" s="2">
        <f>IF(M938=M937,N937,N937+1)</f>
        <v>32</v>
      </c>
      <c r="O938" s="3" t="str">
        <f>VLOOKUP(M$2:M$65536,months,2)</f>
        <v>December</v>
      </c>
      <c r="P938" s="3" t="str">
        <f>VLOOKUP(M$2:M$65536,months,3)</f>
        <v>Dec</v>
      </c>
      <c r="Q938" s="2">
        <f>IF(M$2:M$65536&lt;4,1,IF(M$2:M$65536&lt;7,2,IF(M$2:M$65536&lt;10,3,4)))</f>
        <v>4</v>
      </c>
      <c r="R938" s="2">
        <f>YEAR($B938)</f>
        <v>2007</v>
      </c>
      <c r="S938" s="2">
        <f>R938*100+M$2:M$65536</f>
        <v>200712</v>
      </c>
      <c r="T938" s="2">
        <f>IF(M$2:M$65536&lt;=6,M$2:M$65536+6,M$2:M$65536-6)</f>
        <v>6</v>
      </c>
      <c r="U938" s="2">
        <f>IF(M$2:M$65536&lt;4,3,IF(M$2:M$65536&lt;7,4,IF(M$2:M$65536&lt;10,1,2)))</f>
        <v>2</v>
      </c>
      <c r="V938" s="2">
        <f>IF(M$2:M$65536 &lt;= 6, R$2:R$2192, R$2:R$65536+1)</f>
        <v>2008</v>
      </c>
      <c r="W938" s="2" t="str">
        <f>IF(MONTH($B938+1)&lt;&gt;M938,"Month End","Not Month End")</f>
        <v>Not Month End</v>
      </c>
      <c r="X938" s="3">
        <f>DATE(R938-1,M938,D938)</f>
        <v>39067</v>
      </c>
      <c r="Z9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values(20071216, '2007-12-16',7, 16, 937, 'Sunday', 'Sun', 'Weekend', 50, 135, '2007-12-10', 20071210, 12, 32, 'December', 'Dec', 4, 2007, 200712, 6, 2, 2008, 'Not Month End', '2006-12-16')</v>
      </c>
    </row>
    <row r="939" spans="1:26" x14ac:dyDescent="0.25">
      <c r="A939" s="2">
        <f>YEAR(B939)*10000+MONTH(B939)*100+DAY(B939)</f>
        <v>20071217</v>
      </c>
      <c r="B939" s="3">
        <f>B938+1</f>
        <v>39433</v>
      </c>
      <c r="C939" s="2">
        <f>WEEKDAY(B939,2)</f>
        <v>1</v>
      </c>
      <c r="D939" s="2">
        <f>DAY(B939)</f>
        <v>17</v>
      </c>
      <c r="E939" s="2">
        <f>IF(ISNUMBER(E938),E938+1,1)</f>
        <v>938</v>
      </c>
      <c r="F939" s="3" t="str">
        <f>VLOOKUP(C939,weekdays,2)</f>
        <v>Monday</v>
      </c>
      <c r="G939" s="3" t="str">
        <f>VLOOKUP(C939,weekdays,3)</f>
        <v>Mon</v>
      </c>
      <c r="H939" s="2" t="str">
        <f>IF(C939&lt;=5,"Weekday","Weekend")</f>
        <v>Weekday</v>
      </c>
      <c r="I939" s="2">
        <f>WEEKNUM(B939,2)</f>
        <v>51</v>
      </c>
      <c r="J939" s="2">
        <f>IF(I939=I938,J938,J938+1)</f>
        <v>136</v>
      </c>
      <c r="K939" s="3">
        <f>B939+1-C939</f>
        <v>39433</v>
      </c>
      <c r="L939" s="2">
        <f>YEAR(K939)*10000+MONTH(K939)*100+DAY(K939)</f>
        <v>20071217</v>
      </c>
      <c r="M939" s="2">
        <f>MONTH(B939)</f>
        <v>12</v>
      </c>
      <c r="N939" s="2">
        <f>IF(M939=M938,N938,N938+1)</f>
        <v>32</v>
      </c>
      <c r="O939" s="3" t="str">
        <f>VLOOKUP(M$2:M$65536,months,2)</f>
        <v>December</v>
      </c>
      <c r="P939" s="3" t="str">
        <f>VLOOKUP(M$2:M$65536,months,3)</f>
        <v>Dec</v>
      </c>
      <c r="Q939" s="2">
        <f>IF(M$2:M$65536&lt;4,1,IF(M$2:M$65536&lt;7,2,IF(M$2:M$65536&lt;10,3,4)))</f>
        <v>4</v>
      </c>
      <c r="R939" s="2">
        <f>YEAR($B939)</f>
        <v>2007</v>
      </c>
      <c r="S939" s="2">
        <f>R939*100+M$2:M$65536</f>
        <v>200712</v>
      </c>
      <c r="T939" s="2">
        <f>IF(M$2:M$65536&lt;=6,M$2:M$65536+6,M$2:M$65536-6)</f>
        <v>6</v>
      </c>
      <c r="U939" s="2">
        <f>IF(M$2:M$65536&lt;4,3,IF(M$2:M$65536&lt;7,4,IF(M$2:M$65536&lt;10,1,2)))</f>
        <v>2</v>
      </c>
      <c r="V939" s="2">
        <f>IF(M$2:M$65536 &lt;= 6, R$2:R$2192, R$2:R$65536+1)</f>
        <v>2008</v>
      </c>
      <c r="W939" s="2" t="str">
        <f>IF(MONTH($B939+1)&lt;&gt;M939,"Month End","Not Month End")</f>
        <v>Not Month End</v>
      </c>
      <c r="X939" s="3">
        <f>DATE(R939-1,M939,D939)</f>
        <v>39068</v>
      </c>
      <c r="Z9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values(20071217, '2007-12-17',1, 17, 938, 'Monday', 'Mon', 'Weekday', 51, 136, '2007-12-17', 20071217, 12, 32, 'December', 'Dec', 4, 2007, 200712, 6, 2, 2008, 'Not Month End', '2006-12-17')</v>
      </c>
    </row>
    <row r="940" spans="1:26" x14ac:dyDescent="0.25">
      <c r="A940" s="2">
        <f>YEAR(B940)*10000+MONTH(B940)*100+DAY(B940)</f>
        <v>20071218</v>
      </c>
      <c r="B940" s="3">
        <f>B939+1</f>
        <v>39434</v>
      </c>
      <c r="C940" s="2">
        <f>WEEKDAY(B940,2)</f>
        <v>2</v>
      </c>
      <c r="D940" s="2">
        <f>DAY(B940)</f>
        <v>18</v>
      </c>
      <c r="E940" s="2">
        <f>IF(ISNUMBER(E939),E939+1,1)</f>
        <v>939</v>
      </c>
      <c r="F940" s="3" t="str">
        <f>VLOOKUP(C940,weekdays,2)</f>
        <v>Tuesday</v>
      </c>
      <c r="G940" s="3" t="str">
        <f>VLOOKUP(C940,weekdays,3)</f>
        <v>Tue</v>
      </c>
      <c r="H940" s="2" t="str">
        <f>IF(C940&lt;=5,"Weekday","Weekend")</f>
        <v>Weekday</v>
      </c>
      <c r="I940" s="2">
        <f>WEEKNUM(B940,2)</f>
        <v>51</v>
      </c>
      <c r="J940" s="2">
        <f>IF(I940=I939,J939,J939+1)</f>
        <v>136</v>
      </c>
      <c r="K940" s="3">
        <f>B940+1-C940</f>
        <v>39433</v>
      </c>
      <c r="L940" s="2">
        <f>YEAR(K940)*10000+MONTH(K940)*100+DAY(K940)</f>
        <v>20071217</v>
      </c>
      <c r="M940" s="2">
        <f>MONTH(B940)</f>
        <v>12</v>
      </c>
      <c r="N940" s="2">
        <f>IF(M940=M939,N939,N939+1)</f>
        <v>32</v>
      </c>
      <c r="O940" s="3" t="str">
        <f>VLOOKUP(M$2:M$65536,months,2)</f>
        <v>December</v>
      </c>
      <c r="P940" s="3" t="str">
        <f>VLOOKUP(M$2:M$65536,months,3)</f>
        <v>Dec</v>
      </c>
      <c r="Q940" s="2">
        <f>IF(M$2:M$65536&lt;4,1,IF(M$2:M$65536&lt;7,2,IF(M$2:M$65536&lt;10,3,4)))</f>
        <v>4</v>
      </c>
      <c r="R940" s="2">
        <f>YEAR($B940)</f>
        <v>2007</v>
      </c>
      <c r="S940" s="2">
        <f>R940*100+M$2:M$65536</f>
        <v>200712</v>
      </c>
      <c r="T940" s="2">
        <f>IF(M$2:M$65536&lt;=6,M$2:M$65536+6,M$2:M$65536-6)</f>
        <v>6</v>
      </c>
      <c r="U940" s="2">
        <f>IF(M$2:M$65536&lt;4,3,IF(M$2:M$65536&lt;7,4,IF(M$2:M$65536&lt;10,1,2)))</f>
        <v>2</v>
      </c>
      <c r="V940" s="2">
        <f>IF(M$2:M$65536 &lt;= 6, R$2:R$2192, R$2:R$65536+1)</f>
        <v>2008</v>
      </c>
      <c r="W940" s="2" t="str">
        <f>IF(MONTH($B940+1)&lt;&gt;M940,"Month End","Not Month End")</f>
        <v>Not Month End</v>
      </c>
      <c r="X940" s="3">
        <f>DATE(R940-1,M940,D940)</f>
        <v>39069</v>
      </c>
      <c r="Z9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values(20071218, '2007-12-18',2, 18, 939, 'Tuesday', 'Tue', 'Weekday', 51, 136, '2007-12-17', 20071217, 12, 32, 'December', 'Dec', 4, 2007, 200712, 6, 2, 2008, 'Not Month End', '2006-12-18')</v>
      </c>
    </row>
    <row r="941" spans="1:26" x14ac:dyDescent="0.25">
      <c r="A941" s="2">
        <f>YEAR(B941)*10000+MONTH(B941)*100+DAY(B941)</f>
        <v>20071219</v>
      </c>
      <c r="B941" s="3">
        <f>B940+1</f>
        <v>39435</v>
      </c>
      <c r="C941" s="2">
        <f>WEEKDAY(B941,2)</f>
        <v>3</v>
      </c>
      <c r="D941" s="2">
        <f>DAY(B941)</f>
        <v>19</v>
      </c>
      <c r="E941" s="2">
        <f>IF(ISNUMBER(E940),E940+1,1)</f>
        <v>940</v>
      </c>
      <c r="F941" s="3" t="str">
        <f>VLOOKUP(C941,weekdays,2)</f>
        <v>Wednesday</v>
      </c>
      <c r="G941" s="3" t="str">
        <f>VLOOKUP(C941,weekdays,3)</f>
        <v>Wed</v>
      </c>
      <c r="H941" s="2" t="str">
        <f>IF(C941&lt;=5,"Weekday","Weekend")</f>
        <v>Weekday</v>
      </c>
      <c r="I941" s="2">
        <f>WEEKNUM(B941,2)</f>
        <v>51</v>
      </c>
      <c r="J941" s="2">
        <f>IF(I941=I940,J940,J940+1)</f>
        <v>136</v>
      </c>
      <c r="K941" s="3">
        <f>B941+1-C941</f>
        <v>39433</v>
      </c>
      <c r="L941" s="2">
        <f>YEAR(K941)*10000+MONTH(K941)*100+DAY(K941)</f>
        <v>20071217</v>
      </c>
      <c r="M941" s="2">
        <f>MONTH(B941)</f>
        <v>12</v>
      </c>
      <c r="N941" s="2">
        <f>IF(M941=M940,N940,N940+1)</f>
        <v>32</v>
      </c>
      <c r="O941" s="3" t="str">
        <f>VLOOKUP(M$2:M$65536,months,2)</f>
        <v>December</v>
      </c>
      <c r="P941" s="3" t="str">
        <f>VLOOKUP(M$2:M$65536,months,3)</f>
        <v>Dec</v>
      </c>
      <c r="Q941" s="2">
        <f>IF(M$2:M$65536&lt;4,1,IF(M$2:M$65536&lt;7,2,IF(M$2:M$65536&lt;10,3,4)))</f>
        <v>4</v>
      </c>
      <c r="R941" s="2">
        <f>YEAR($B941)</f>
        <v>2007</v>
      </c>
      <c r="S941" s="2">
        <f>R941*100+M$2:M$65536</f>
        <v>200712</v>
      </c>
      <c r="T941" s="2">
        <f>IF(M$2:M$65536&lt;=6,M$2:M$65536+6,M$2:M$65536-6)</f>
        <v>6</v>
      </c>
      <c r="U941" s="2">
        <f>IF(M$2:M$65536&lt;4,3,IF(M$2:M$65536&lt;7,4,IF(M$2:M$65536&lt;10,1,2)))</f>
        <v>2</v>
      </c>
      <c r="V941" s="2">
        <f>IF(M$2:M$65536 &lt;= 6, R$2:R$2192, R$2:R$65536+1)</f>
        <v>2008</v>
      </c>
      <c r="W941" s="2" t="str">
        <f>IF(MONTH($B941+1)&lt;&gt;M941,"Month End","Not Month End")</f>
        <v>Not Month End</v>
      </c>
      <c r="X941" s="3">
        <f>DATE(R941-1,M941,D941)</f>
        <v>39070</v>
      </c>
      <c r="Z9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values(20071219, '2007-12-19',3, 19, 940, 'Wednesday', 'Wed', 'Weekday', 51, 136, '2007-12-17', 20071217, 12, 32, 'December', 'Dec', 4, 2007, 200712, 6, 2, 2008, 'Not Month End', '2006-12-19')</v>
      </c>
    </row>
    <row r="942" spans="1:26" x14ac:dyDescent="0.25">
      <c r="A942" s="2">
        <f>YEAR(B942)*10000+MONTH(B942)*100+DAY(B942)</f>
        <v>20071220</v>
      </c>
      <c r="B942" s="3">
        <f>B941+1</f>
        <v>39436</v>
      </c>
      <c r="C942" s="2">
        <f>WEEKDAY(B942,2)</f>
        <v>4</v>
      </c>
      <c r="D942" s="2">
        <f>DAY(B942)</f>
        <v>20</v>
      </c>
      <c r="E942" s="2">
        <f>IF(ISNUMBER(E941),E941+1,1)</f>
        <v>941</v>
      </c>
      <c r="F942" s="3" t="str">
        <f>VLOOKUP(C942,weekdays,2)</f>
        <v>Thursday</v>
      </c>
      <c r="G942" s="3" t="str">
        <f>VLOOKUP(C942,weekdays,3)</f>
        <v>Thu</v>
      </c>
      <c r="H942" s="2" t="str">
        <f>IF(C942&lt;=5,"Weekday","Weekend")</f>
        <v>Weekday</v>
      </c>
      <c r="I942" s="2">
        <f>WEEKNUM(B942,2)</f>
        <v>51</v>
      </c>
      <c r="J942" s="2">
        <f>IF(I942=I941,J941,J941+1)</f>
        <v>136</v>
      </c>
      <c r="K942" s="3">
        <f>B942+1-C942</f>
        <v>39433</v>
      </c>
      <c r="L942" s="2">
        <f>YEAR(K942)*10000+MONTH(K942)*100+DAY(K942)</f>
        <v>20071217</v>
      </c>
      <c r="M942" s="2">
        <f>MONTH(B942)</f>
        <v>12</v>
      </c>
      <c r="N942" s="2">
        <f>IF(M942=M941,N941,N941+1)</f>
        <v>32</v>
      </c>
      <c r="O942" s="3" t="str">
        <f>VLOOKUP(M$2:M$65536,months,2)</f>
        <v>December</v>
      </c>
      <c r="P942" s="3" t="str">
        <f>VLOOKUP(M$2:M$65536,months,3)</f>
        <v>Dec</v>
      </c>
      <c r="Q942" s="2">
        <f>IF(M$2:M$65536&lt;4,1,IF(M$2:M$65536&lt;7,2,IF(M$2:M$65536&lt;10,3,4)))</f>
        <v>4</v>
      </c>
      <c r="R942" s="2">
        <f>YEAR($B942)</f>
        <v>2007</v>
      </c>
      <c r="S942" s="2">
        <f>R942*100+M$2:M$65536</f>
        <v>200712</v>
      </c>
      <c r="T942" s="2">
        <f>IF(M$2:M$65536&lt;=6,M$2:M$65536+6,M$2:M$65536-6)</f>
        <v>6</v>
      </c>
      <c r="U942" s="2">
        <f>IF(M$2:M$65536&lt;4,3,IF(M$2:M$65536&lt;7,4,IF(M$2:M$65536&lt;10,1,2)))</f>
        <v>2</v>
      </c>
      <c r="V942" s="2">
        <f>IF(M$2:M$65536 &lt;= 6, R$2:R$2192, R$2:R$65536+1)</f>
        <v>2008</v>
      </c>
      <c r="W942" s="2" t="str">
        <f>IF(MONTH($B942+1)&lt;&gt;M942,"Month End","Not Month End")</f>
        <v>Not Month End</v>
      </c>
      <c r="X942" s="3">
        <f>DATE(R942-1,M942,D942)</f>
        <v>39071</v>
      </c>
      <c r="Z9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values(20071220, '2007-12-20',4, 20, 941, 'Thursday', 'Thu', 'Weekday', 51, 136, '2007-12-17', 20071217, 12, 32, 'December', 'Dec', 4, 2007, 200712, 6, 2, 2008, 'Not Month End', '2006-12-20')</v>
      </c>
    </row>
    <row r="943" spans="1:26" x14ac:dyDescent="0.25">
      <c r="A943" s="2">
        <f>YEAR(B943)*10000+MONTH(B943)*100+DAY(B943)</f>
        <v>20071221</v>
      </c>
      <c r="B943" s="3">
        <f>B942+1</f>
        <v>39437</v>
      </c>
      <c r="C943" s="2">
        <f>WEEKDAY(B943,2)</f>
        <v>5</v>
      </c>
      <c r="D943" s="2">
        <f>DAY(B943)</f>
        <v>21</v>
      </c>
      <c r="E943" s="2">
        <f>IF(ISNUMBER(E942),E942+1,1)</f>
        <v>942</v>
      </c>
      <c r="F943" s="3" t="str">
        <f>VLOOKUP(C943,weekdays,2)</f>
        <v>Friday</v>
      </c>
      <c r="G943" s="3" t="str">
        <f>VLOOKUP(C943,weekdays,3)</f>
        <v>Fri</v>
      </c>
      <c r="H943" s="2" t="str">
        <f>IF(C943&lt;=5,"Weekday","Weekend")</f>
        <v>Weekday</v>
      </c>
      <c r="I943" s="2">
        <f>WEEKNUM(B943,2)</f>
        <v>51</v>
      </c>
      <c r="J943" s="2">
        <f>IF(I943=I942,J942,J942+1)</f>
        <v>136</v>
      </c>
      <c r="K943" s="3">
        <f>B943+1-C943</f>
        <v>39433</v>
      </c>
      <c r="L943" s="2">
        <f>YEAR(K943)*10000+MONTH(K943)*100+DAY(K943)</f>
        <v>20071217</v>
      </c>
      <c r="M943" s="2">
        <f>MONTH(B943)</f>
        <v>12</v>
      </c>
      <c r="N943" s="2">
        <f>IF(M943=M942,N942,N942+1)</f>
        <v>32</v>
      </c>
      <c r="O943" s="3" t="str">
        <f>VLOOKUP(M$2:M$65536,months,2)</f>
        <v>December</v>
      </c>
      <c r="P943" s="3" t="str">
        <f>VLOOKUP(M$2:M$65536,months,3)</f>
        <v>Dec</v>
      </c>
      <c r="Q943" s="2">
        <f>IF(M$2:M$65536&lt;4,1,IF(M$2:M$65536&lt;7,2,IF(M$2:M$65536&lt;10,3,4)))</f>
        <v>4</v>
      </c>
      <c r="R943" s="2">
        <f>YEAR($B943)</f>
        <v>2007</v>
      </c>
      <c r="S943" s="2">
        <f>R943*100+M$2:M$65536</f>
        <v>200712</v>
      </c>
      <c r="T943" s="2">
        <f>IF(M$2:M$65536&lt;=6,M$2:M$65536+6,M$2:M$65536-6)</f>
        <v>6</v>
      </c>
      <c r="U943" s="2">
        <f>IF(M$2:M$65536&lt;4,3,IF(M$2:M$65536&lt;7,4,IF(M$2:M$65536&lt;10,1,2)))</f>
        <v>2</v>
      </c>
      <c r="V943" s="2">
        <f>IF(M$2:M$65536 &lt;= 6, R$2:R$2192, R$2:R$65536+1)</f>
        <v>2008</v>
      </c>
      <c r="W943" s="2" t="str">
        <f>IF(MONTH($B943+1)&lt;&gt;M943,"Month End","Not Month End")</f>
        <v>Not Month End</v>
      </c>
      <c r="X943" s="3">
        <f>DATE(R943-1,M943,D943)</f>
        <v>39072</v>
      </c>
      <c r="Z9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values(20071221, '2007-12-21',5, 21, 942, 'Friday', 'Fri', 'Weekday', 51, 136, '2007-12-17', 20071217, 12, 32, 'December', 'Dec', 4, 2007, 200712, 6, 2, 2008, 'Not Month End', '2006-12-21')</v>
      </c>
    </row>
    <row r="944" spans="1:26" x14ac:dyDescent="0.25">
      <c r="A944" s="2">
        <f>YEAR(B944)*10000+MONTH(B944)*100+DAY(B944)</f>
        <v>20071222</v>
      </c>
      <c r="B944" s="3">
        <f>B943+1</f>
        <v>39438</v>
      </c>
      <c r="C944" s="2">
        <f>WEEKDAY(B944,2)</f>
        <v>6</v>
      </c>
      <c r="D944" s="2">
        <f>DAY(B944)</f>
        <v>22</v>
      </c>
      <c r="E944" s="2">
        <f>IF(ISNUMBER(E943),E943+1,1)</f>
        <v>943</v>
      </c>
      <c r="F944" s="3" t="str">
        <f>VLOOKUP(C944,weekdays,2)</f>
        <v>Saturday</v>
      </c>
      <c r="G944" s="3" t="str">
        <f>VLOOKUP(C944,weekdays,3)</f>
        <v>Sat</v>
      </c>
      <c r="H944" s="2" t="str">
        <f>IF(C944&lt;=5,"Weekday","Weekend")</f>
        <v>Weekend</v>
      </c>
      <c r="I944" s="2">
        <f>WEEKNUM(B944,2)</f>
        <v>51</v>
      </c>
      <c r="J944" s="2">
        <f>IF(I944=I943,J943,J943+1)</f>
        <v>136</v>
      </c>
      <c r="K944" s="3">
        <f>B944+1-C944</f>
        <v>39433</v>
      </c>
      <c r="L944" s="2">
        <f>YEAR(K944)*10000+MONTH(K944)*100+DAY(K944)</f>
        <v>20071217</v>
      </c>
      <c r="M944" s="2">
        <f>MONTH(B944)</f>
        <v>12</v>
      </c>
      <c r="N944" s="2">
        <f>IF(M944=M943,N943,N943+1)</f>
        <v>32</v>
      </c>
      <c r="O944" s="3" t="str">
        <f>VLOOKUP(M$2:M$65536,months,2)</f>
        <v>December</v>
      </c>
      <c r="P944" s="3" t="str">
        <f>VLOOKUP(M$2:M$65536,months,3)</f>
        <v>Dec</v>
      </c>
      <c r="Q944" s="2">
        <f>IF(M$2:M$65536&lt;4,1,IF(M$2:M$65536&lt;7,2,IF(M$2:M$65536&lt;10,3,4)))</f>
        <v>4</v>
      </c>
      <c r="R944" s="2">
        <f>YEAR($B944)</f>
        <v>2007</v>
      </c>
      <c r="S944" s="2">
        <f>R944*100+M$2:M$65536</f>
        <v>200712</v>
      </c>
      <c r="T944" s="2">
        <f>IF(M$2:M$65536&lt;=6,M$2:M$65536+6,M$2:M$65536-6)</f>
        <v>6</v>
      </c>
      <c r="U944" s="2">
        <f>IF(M$2:M$65536&lt;4,3,IF(M$2:M$65536&lt;7,4,IF(M$2:M$65536&lt;10,1,2)))</f>
        <v>2</v>
      </c>
      <c r="V944" s="2">
        <f>IF(M$2:M$65536 &lt;= 6, R$2:R$2192, R$2:R$65536+1)</f>
        <v>2008</v>
      </c>
      <c r="W944" s="2" t="str">
        <f>IF(MONTH($B944+1)&lt;&gt;M944,"Month End","Not Month End")</f>
        <v>Not Month End</v>
      </c>
      <c r="X944" s="3">
        <f>DATE(R944-1,M944,D944)</f>
        <v>39073</v>
      </c>
      <c r="Z9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values(20071222, '2007-12-22',6, 22, 943, 'Saturday', 'Sat', 'Weekend', 51, 136, '2007-12-17', 20071217, 12, 32, 'December', 'Dec', 4, 2007, 200712, 6, 2, 2008, 'Not Month End', '2006-12-22')</v>
      </c>
    </row>
    <row r="945" spans="1:26" x14ac:dyDescent="0.25">
      <c r="A945" s="2">
        <f>YEAR(B945)*10000+MONTH(B945)*100+DAY(B945)</f>
        <v>20071223</v>
      </c>
      <c r="B945" s="3">
        <f>B944+1</f>
        <v>39439</v>
      </c>
      <c r="C945" s="2">
        <f>WEEKDAY(B945,2)</f>
        <v>7</v>
      </c>
      <c r="D945" s="2">
        <f>DAY(B945)</f>
        <v>23</v>
      </c>
      <c r="E945" s="2">
        <f>IF(ISNUMBER(E944),E944+1,1)</f>
        <v>944</v>
      </c>
      <c r="F945" s="3" t="str">
        <f>VLOOKUP(C945,weekdays,2)</f>
        <v>Sunday</v>
      </c>
      <c r="G945" s="3" t="str">
        <f>VLOOKUP(C945,weekdays,3)</f>
        <v>Sun</v>
      </c>
      <c r="H945" s="2" t="str">
        <f>IF(C945&lt;=5,"Weekday","Weekend")</f>
        <v>Weekend</v>
      </c>
      <c r="I945" s="2">
        <f>WEEKNUM(B945,2)</f>
        <v>51</v>
      </c>
      <c r="J945" s="2">
        <f>IF(I945=I944,J944,J944+1)</f>
        <v>136</v>
      </c>
      <c r="K945" s="3">
        <f>B945+1-C945</f>
        <v>39433</v>
      </c>
      <c r="L945" s="2">
        <f>YEAR(K945)*10000+MONTH(K945)*100+DAY(K945)</f>
        <v>20071217</v>
      </c>
      <c r="M945" s="2">
        <f>MONTH(B945)</f>
        <v>12</v>
      </c>
      <c r="N945" s="2">
        <f>IF(M945=M944,N944,N944+1)</f>
        <v>32</v>
      </c>
      <c r="O945" s="3" t="str">
        <f>VLOOKUP(M$2:M$65536,months,2)</f>
        <v>December</v>
      </c>
      <c r="P945" s="3" t="str">
        <f>VLOOKUP(M$2:M$65536,months,3)</f>
        <v>Dec</v>
      </c>
      <c r="Q945" s="2">
        <f>IF(M$2:M$65536&lt;4,1,IF(M$2:M$65536&lt;7,2,IF(M$2:M$65536&lt;10,3,4)))</f>
        <v>4</v>
      </c>
      <c r="R945" s="2">
        <f>YEAR($B945)</f>
        <v>2007</v>
      </c>
      <c r="S945" s="2">
        <f>R945*100+M$2:M$65536</f>
        <v>200712</v>
      </c>
      <c r="T945" s="2">
        <f>IF(M$2:M$65536&lt;=6,M$2:M$65536+6,M$2:M$65536-6)</f>
        <v>6</v>
      </c>
      <c r="U945" s="2">
        <f>IF(M$2:M$65536&lt;4,3,IF(M$2:M$65536&lt;7,4,IF(M$2:M$65536&lt;10,1,2)))</f>
        <v>2</v>
      </c>
      <c r="V945" s="2">
        <f>IF(M$2:M$65536 &lt;= 6, R$2:R$2192, R$2:R$65536+1)</f>
        <v>2008</v>
      </c>
      <c r="W945" s="2" t="str">
        <f>IF(MONTH($B945+1)&lt;&gt;M945,"Month End","Not Month End")</f>
        <v>Not Month End</v>
      </c>
      <c r="X945" s="3">
        <f>DATE(R945-1,M945,D945)</f>
        <v>39074</v>
      </c>
      <c r="Z9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values(20071223, '2007-12-23',7, 23, 944, 'Sunday', 'Sun', 'Weekend', 51, 136, '2007-12-17', 20071217, 12, 32, 'December', 'Dec', 4, 2007, 200712, 6, 2, 2008, 'Not Month End', '2006-12-23')</v>
      </c>
    </row>
    <row r="946" spans="1:26" x14ac:dyDescent="0.25">
      <c r="A946" s="2">
        <f>YEAR(B946)*10000+MONTH(B946)*100+DAY(B946)</f>
        <v>20071224</v>
      </c>
      <c r="B946" s="3">
        <f>B945+1</f>
        <v>39440</v>
      </c>
      <c r="C946" s="2">
        <f>WEEKDAY(B946,2)</f>
        <v>1</v>
      </c>
      <c r="D946" s="2">
        <f>DAY(B946)</f>
        <v>24</v>
      </c>
      <c r="E946" s="2">
        <f>IF(ISNUMBER(E945),E945+1,1)</f>
        <v>945</v>
      </c>
      <c r="F946" s="3" t="str">
        <f>VLOOKUP(C946,weekdays,2)</f>
        <v>Monday</v>
      </c>
      <c r="G946" s="3" t="str">
        <f>VLOOKUP(C946,weekdays,3)</f>
        <v>Mon</v>
      </c>
      <c r="H946" s="2" t="str">
        <f>IF(C946&lt;=5,"Weekday","Weekend")</f>
        <v>Weekday</v>
      </c>
      <c r="I946" s="2">
        <f>WEEKNUM(B946,2)</f>
        <v>52</v>
      </c>
      <c r="J946" s="2">
        <f>IF(I946=I945,J945,J945+1)</f>
        <v>137</v>
      </c>
      <c r="K946" s="3">
        <f>B946+1-C946</f>
        <v>39440</v>
      </c>
      <c r="L946" s="2">
        <f>YEAR(K946)*10000+MONTH(K946)*100+DAY(K946)</f>
        <v>20071224</v>
      </c>
      <c r="M946" s="2">
        <f>MONTH(B946)</f>
        <v>12</v>
      </c>
      <c r="N946" s="2">
        <f>IF(M946=M945,N945,N945+1)</f>
        <v>32</v>
      </c>
      <c r="O946" s="3" t="str">
        <f>VLOOKUP(M$2:M$65536,months,2)</f>
        <v>December</v>
      </c>
      <c r="P946" s="3" t="str">
        <f>VLOOKUP(M$2:M$65536,months,3)</f>
        <v>Dec</v>
      </c>
      <c r="Q946" s="2">
        <f>IF(M$2:M$65536&lt;4,1,IF(M$2:M$65536&lt;7,2,IF(M$2:M$65536&lt;10,3,4)))</f>
        <v>4</v>
      </c>
      <c r="R946" s="2">
        <f>YEAR($B946)</f>
        <v>2007</v>
      </c>
      <c r="S946" s="2">
        <f>R946*100+M$2:M$65536</f>
        <v>200712</v>
      </c>
      <c r="T946" s="2">
        <f>IF(M$2:M$65536&lt;=6,M$2:M$65536+6,M$2:M$65536-6)</f>
        <v>6</v>
      </c>
      <c r="U946" s="2">
        <f>IF(M$2:M$65536&lt;4,3,IF(M$2:M$65536&lt;7,4,IF(M$2:M$65536&lt;10,1,2)))</f>
        <v>2</v>
      </c>
      <c r="V946" s="2">
        <f>IF(M$2:M$65536 &lt;= 6, R$2:R$2192, R$2:R$65536+1)</f>
        <v>2008</v>
      </c>
      <c r="W946" s="2" t="str">
        <f>IF(MONTH($B946+1)&lt;&gt;M946,"Month End","Not Month End")</f>
        <v>Not Month End</v>
      </c>
      <c r="X946" s="3">
        <f>DATE(R946-1,M946,D946)</f>
        <v>39075</v>
      </c>
      <c r="Z9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values(20071224, '2007-12-24',1, 24, 945, 'Monday', 'Mon', 'Weekday', 52, 137, '2007-12-24', 20071224, 12, 32, 'December', 'Dec', 4, 2007, 200712, 6, 2, 2008, 'Not Month End', '2006-12-24')</v>
      </c>
    </row>
    <row r="947" spans="1:26" x14ac:dyDescent="0.25">
      <c r="A947" s="2">
        <f>YEAR(B947)*10000+MONTH(B947)*100+DAY(B947)</f>
        <v>20071225</v>
      </c>
      <c r="B947" s="3">
        <f>B946+1</f>
        <v>39441</v>
      </c>
      <c r="C947" s="2">
        <f>WEEKDAY(B947,2)</f>
        <v>2</v>
      </c>
      <c r="D947" s="2">
        <f>DAY(B947)</f>
        <v>25</v>
      </c>
      <c r="E947" s="2">
        <f>IF(ISNUMBER(E946),E946+1,1)</f>
        <v>946</v>
      </c>
      <c r="F947" s="3" t="str">
        <f>VLOOKUP(C947,weekdays,2)</f>
        <v>Tuesday</v>
      </c>
      <c r="G947" s="3" t="str">
        <f>VLOOKUP(C947,weekdays,3)</f>
        <v>Tue</v>
      </c>
      <c r="H947" s="2" t="str">
        <f>IF(C947&lt;=5,"Weekday","Weekend")</f>
        <v>Weekday</v>
      </c>
      <c r="I947" s="2">
        <f>WEEKNUM(B947,2)</f>
        <v>52</v>
      </c>
      <c r="J947" s="2">
        <f>IF(I947=I946,J946,J946+1)</f>
        <v>137</v>
      </c>
      <c r="K947" s="3">
        <f>B947+1-C947</f>
        <v>39440</v>
      </c>
      <c r="L947" s="2">
        <f>YEAR(K947)*10000+MONTH(K947)*100+DAY(K947)</f>
        <v>20071224</v>
      </c>
      <c r="M947" s="2">
        <f>MONTH(B947)</f>
        <v>12</v>
      </c>
      <c r="N947" s="2">
        <f>IF(M947=M946,N946,N946+1)</f>
        <v>32</v>
      </c>
      <c r="O947" s="3" t="str">
        <f>VLOOKUP(M$2:M$65536,months,2)</f>
        <v>December</v>
      </c>
      <c r="P947" s="3" t="str">
        <f>VLOOKUP(M$2:M$65536,months,3)</f>
        <v>Dec</v>
      </c>
      <c r="Q947" s="2">
        <f>IF(M$2:M$65536&lt;4,1,IF(M$2:M$65536&lt;7,2,IF(M$2:M$65536&lt;10,3,4)))</f>
        <v>4</v>
      </c>
      <c r="R947" s="2">
        <f>YEAR($B947)</f>
        <v>2007</v>
      </c>
      <c r="S947" s="2">
        <f>R947*100+M$2:M$65536</f>
        <v>200712</v>
      </c>
      <c r="T947" s="2">
        <f>IF(M$2:M$65536&lt;=6,M$2:M$65536+6,M$2:M$65536-6)</f>
        <v>6</v>
      </c>
      <c r="U947" s="2">
        <f>IF(M$2:M$65536&lt;4,3,IF(M$2:M$65536&lt;7,4,IF(M$2:M$65536&lt;10,1,2)))</f>
        <v>2</v>
      </c>
      <c r="V947" s="2">
        <f>IF(M$2:M$65536 &lt;= 6, R$2:R$2192, R$2:R$65536+1)</f>
        <v>2008</v>
      </c>
      <c r="W947" s="2" t="str">
        <f>IF(MONTH($B947+1)&lt;&gt;M947,"Month End","Not Month End")</f>
        <v>Not Month End</v>
      </c>
      <c r="X947" s="3">
        <f>DATE(R947-1,M947,D947)</f>
        <v>39076</v>
      </c>
      <c r="Z9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values(20071225, '2007-12-25',2, 25, 946, 'Tuesday', 'Tue', 'Weekday', 52, 137, '2007-12-24', 20071224, 12, 32, 'December', 'Dec', 4, 2007, 200712, 6, 2, 2008, 'Not Month End', '2006-12-25')</v>
      </c>
    </row>
    <row r="948" spans="1:26" x14ac:dyDescent="0.25">
      <c r="A948" s="2">
        <f>YEAR(B948)*10000+MONTH(B948)*100+DAY(B948)</f>
        <v>20071226</v>
      </c>
      <c r="B948" s="3">
        <f>B947+1</f>
        <v>39442</v>
      </c>
      <c r="C948" s="2">
        <f>WEEKDAY(B948,2)</f>
        <v>3</v>
      </c>
      <c r="D948" s="2">
        <f>DAY(B948)</f>
        <v>26</v>
      </c>
      <c r="E948" s="2">
        <f>IF(ISNUMBER(E947),E947+1,1)</f>
        <v>947</v>
      </c>
      <c r="F948" s="3" t="str">
        <f>VLOOKUP(C948,weekdays,2)</f>
        <v>Wednesday</v>
      </c>
      <c r="G948" s="3" t="str">
        <f>VLOOKUP(C948,weekdays,3)</f>
        <v>Wed</v>
      </c>
      <c r="H948" s="2" t="str">
        <f>IF(C948&lt;=5,"Weekday","Weekend")</f>
        <v>Weekday</v>
      </c>
      <c r="I948" s="2">
        <f>WEEKNUM(B948,2)</f>
        <v>52</v>
      </c>
      <c r="J948" s="2">
        <f>IF(I948=I947,J947,J947+1)</f>
        <v>137</v>
      </c>
      <c r="K948" s="3">
        <f>B948+1-C948</f>
        <v>39440</v>
      </c>
      <c r="L948" s="2">
        <f>YEAR(K948)*10000+MONTH(K948)*100+DAY(K948)</f>
        <v>20071224</v>
      </c>
      <c r="M948" s="2">
        <f>MONTH(B948)</f>
        <v>12</v>
      </c>
      <c r="N948" s="2">
        <f>IF(M948=M947,N947,N947+1)</f>
        <v>32</v>
      </c>
      <c r="O948" s="3" t="str">
        <f>VLOOKUP(M$2:M$65536,months,2)</f>
        <v>December</v>
      </c>
      <c r="P948" s="3" t="str">
        <f>VLOOKUP(M$2:M$65536,months,3)</f>
        <v>Dec</v>
      </c>
      <c r="Q948" s="2">
        <f>IF(M$2:M$65536&lt;4,1,IF(M$2:M$65536&lt;7,2,IF(M$2:M$65536&lt;10,3,4)))</f>
        <v>4</v>
      </c>
      <c r="R948" s="2">
        <f>YEAR($B948)</f>
        <v>2007</v>
      </c>
      <c r="S948" s="2">
        <f>R948*100+M$2:M$65536</f>
        <v>200712</v>
      </c>
      <c r="T948" s="2">
        <f>IF(M$2:M$65536&lt;=6,M$2:M$65536+6,M$2:M$65536-6)</f>
        <v>6</v>
      </c>
      <c r="U948" s="2">
        <f>IF(M$2:M$65536&lt;4,3,IF(M$2:M$65536&lt;7,4,IF(M$2:M$65536&lt;10,1,2)))</f>
        <v>2</v>
      </c>
      <c r="V948" s="2">
        <f>IF(M$2:M$65536 &lt;= 6, R$2:R$2192, R$2:R$65536+1)</f>
        <v>2008</v>
      </c>
      <c r="W948" s="2" t="str">
        <f>IF(MONTH($B948+1)&lt;&gt;M948,"Month End","Not Month End")</f>
        <v>Not Month End</v>
      </c>
      <c r="X948" s="3">
        <f>DATE(R948-1,M948,D948)</f>
        <v>39077</v>
      </c>
      <c r="Z9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values(20071226, '2007-12-26',3, 26, 947, 'Wednesday', 'Wed', 'Weekday', 52, 137, '2007-12-24', 20071224, 12, 32, 'December', 'Dec', 4, 2007, 200712, 6, 2, 2008, 'Not Month End', '2006-12-26')</v>
      </c>
    </row>
    <row r="949" spans="1:26" x14ac:dyDescent="0.25">
      <c r="A949" s="2">
        <f>YEAR(B949)*10000+MONTH(B949)*100+DAY(B949)</f>
        <v>20071227</v>
      </c>
      <c r="B949" s="3">
        <f>B948+1</f>
        <v>39443</v>
      </c>
      <c r="C949" s="2">
        <f>WEEKDAY(B949,2)</f>
        <v>4</v>
      </c>
      <c r="D949" s="2">
        <f>DAY(B949)</f>
        <v>27</v>
      </c>
      <c r="E949" s="2">
        <f>IF(ISNUMBER(E948),E948+1,1)</f>
        <v>948</v>
      </c>
      <c r="F949" s="3" t="str">
        <f>VLOOKUP(C949,weekdays,2)</f>
        <v>Thursday</v>
      </c>
      <c r="G949" s="3" t="str">
        <f>VLOOKUP(C949,weekdays,3)</f>
        <v>Thu</v>
      </c>
      <c r="H949" s="2" t="str">
        <f>IF(C949&lt;=5,"Weekday","Weekend")</f>
        <v>Weekday</v>
      </c>
      <c r="I949" s="2">
        <f>WEEKNUM(B949,2)</f>
        <v>52</v>
      </c>
      <c r="J949" s="2">
        <f>IF(I949=I948,J948,J948+1)</f>
        <v>137</v>
      </c>
      <c r="K949" s="3">
        <f>B949+1-C949</f>
        <v>39440</v>
      </c>
      <c r="L949" s="2">
        <f>YEAR(K949)*10000+MONTH(K949)*100+DAY(K949)</f>
        <v>20071224</v>
      </c>
      <c r="M949" s="2">
        <f>MONTH(B949)</f>
        <v>12</v>
      </c>
      <c r="N949" s="2">
        <f>IF(M949=M948,N948,N948+1)</f>
        <v>32</v>
      </c>
      <c r="O949" s="3" t="str">
        <f>VLOOKUP(M$2:M$65536,months,2)</f>
        <v>December</v>
      </c>
      <c r="P949" s="3" t="str">
        <f>VLOOKUP(M$2:M$65536,months,3)</f>
        <v>Dec</v>
      </c>
      <c r="Q949" s="2">
        <f>IF(M$2:M$65536&lt;4,1,IF(M$2:M$65536&lt;7,2,IF(M$2:M$65536&lt;10,3,4)))</f>
        <v>4</v>
      </c>
      <c r="R949" s="2">
        <f>YEAR($B949)</f>
        <v>2007</v>
      </c>
      <c r="S949" s="2">
        <f>R949*100+M$2:M$65536</f>
        <v>200712</v>
      </c>
      <c r="T949" s="2">
        <f>IF(M$2:M$65536&lt;=6,M$2:M$65536+6,M$2:M$65536-6)</f>
        <v>6</v>
      </c>
      <c r="U949" s="2">
        <f>IF(M$2:M$65536&lt;4,3,IF(M$2:M$65536&lt;7,4,IF(M$2:M$65536&lt;10,1,2)))</f>
        <v>2</v>
      </c>
      <c r="V949" s="2">
        <f>IF(M$2:M$65536 &lt;= 6, R$2:R$2192, R$2:R$65536+1)</f>
        <v>2008</v>
      </c>
      <c r="W949" s="2" t="str">
        <f>IF(MONTH($B949+1)&lt;&gt;M949,"Month End","Not Month End")</f>
        <v>Not Month End</v>
      </c>
      <c r="X949" s="3">
        <f>DATE(R949-1,M949,D949)</f>
        <v>39078</v>
      </c>
      <c r="Z9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values(20071227, '2007-12-27',4, 27, 948, 'Thursday', 'Thu', 'Weekday', 52, 137, '2007-12-24', 20071224, 12, 32, 'December', 'Dec', 4, 2007, 200712, 6, 2, 2008, 'Not Month End', '2006-12-27')</v>
      </c>
    </row>
    <row r="950" spans="1:26" x14ac:dyDescent="0.25">
      <c r="A950" s="2">
        <f>YEAR(B950)*10000+MONTH(B950)*100+DAY(B950)</f>
        <v>20071228</v>
      </c>
      <c r="B950" s="3">
        <f>B949+1</f>
        <v>39444</v>
      </c>
      <c r="C950" s="2">
        <f>WEEKDAY(B950,2)</f>
        <v>5</v>
      </c>
      <c r="D950" s="2">
        <f>DAY(B950)</f>
        <v>28</v>
      </c>
      <c r="E950" s="2">
        <f>IF(ISNUMBER(E949),E949+1,1)</f>
        <v>949</v>
      </c>
      <c r="F950" s="3" t="str">
        <f>VLOOKUP(C950,weekdays,2)</f>
        <v>Friday</v>
      </c>
      <c r="G950" s="3" t="str">
        <f>VLOOKUP(C950,weekdays,3)</f>
        <v>Fri</v>
      </c>
      <c r="H950" s="2" t="str">
        <f>IF(C950&lt;=5,"Weekday","Weekend")</f>
        <v>Weekday</v>
      </c>
      <c r="I950" s="2">
        <f>WEEKNUM(B950,2)</f>
        <v>52</v>
      </c>
      <c r="J950" s="2">
        <f>IF(I950=I949,J949,J949+1)</f>
        <v>137</v>
      </c>
      <c r="K950" s="3">
        <f>B950+1-C950</f>
        <v>39440</v>
      </c>
      <c r="L950" s="2">
        <f>YEAR(K950)*10000+MONTH(K950)*100+DAY(K950)</f>
        <v>20071224</v>
      </c>
      <c r="M950" s="2">
        <f>MONTH(B950)</f>
        <v>12</v>
      </c>
      <c r="N950" s="2">
        <f>IF(M950=M949,N949,N949+1)</f>
        <v>32</v>
      </c>
      <c r="O950" s="3" t="str">
        <f>VLOOKUP(M$2:M$65536,months,2)</f>
        <v>December</v>
      </c>
      <c r="P950" s="3" t="str">
        <f>VLOOKUP(M$2:M$65536,months,3)</f>
        <v>Dec</v>
      </c>
      <c r="Q950" s="2">
        <f>IF(M$2:M$65536&lt;4,1,IF(M$2:M$65536&lt;7,2,IF(M$2:M$65536&lt;10,3,4)))</f>
        <v>4</v>
      </c>
      <c r="R950" s="2">
        <f>YEAR($B950)</f>
        <v>2007</v>
      </c>
      <c r="S950" s="2">
        <f>R950*100+M$2:M$65536</f>
        <v>200712</v>
      </c>
      <c r="T950" s="2">
        <f>IF(M$2:M$65536&lt;=6,M$2:M$65536+6,M$2:M$65536-6)</f>
        <v>6</v>
      </c>
      <c r="U950" s="2">
        <f>IF(M$2:M$65536&lt;4,3,IF(M$2:M$65536&lt;7,4,IF(M$2:M$65536&lt;10,1,2)))</f>
        <v>2</v>
      </c>
      <c r="V950" s="2">
        <f>IF(M$2:M$65536 &lt;= 6, R$2:R$2192, R$2:R$65536+1)</f>
        <v>2008</v>
      </c>
      <c r="W950" s="2" t="str">
        <f>IF(MONTH($B950+1)&lt;&gt;M950,"Month End","Not Month End")</f>
        <v>Not Month End</v>
      </c>
      <c r="X950" s="3">
        <f>DATE(R950-1,M950,D950)</f>
        <v>39079</v>
      </c>
      <c r="Z9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values(20071228, '2007-12-28',5, 28, 949, 'Friday', 'Fri', 'Weekday', 52, 137, '2007-12-24', 20071224, 12, 32, 'December', 'Dec', 4, 2007, 200712, 6, 2, 2008, 'Not Month End', '2006-12-28')</v>
      </c>
    </row>
    <row r="951" spans="1:26" x14ac:dyDescent="0.25">
      <c r="A951" s="2">
        <f>YEAR(B951)*10000+MONTH(B951)*100+DAY(B951)</f>
        <v>20071229</v>
      </c>
      <c r="B951" s="3">
        <f>B950+1</f>
        <v>39445</v>
      </c>
      <c r="C951" s="2">
        <f>WEEKDAY(B951,2)</f>
        <v>6</v>
      </c>
      <c r="D951" s="2">
        <f>DAY(B951)</f>
        <v>29</v>
      </c>
      <c r="E951" s="2">
        <f>IF(ISNUMBER(E950),E950+1,1)</f>
        <v>950</v>
      </c>
      <c r="F951" s="3" t="str">
        <f>VLOOKUP(C951,weekdays,2)</f>
        <v>Saturday</v>
      </c>
      <c r="G951" s="3" t="str">
        <f>VLOOKUP(C951,weekdays,3)</f>
        <v>Sat</v>
      </c>
      <c r="H951" s="2" t="str">
        <f>IF(C951&lt;=5,"Weekday","Weekend")</f>
        <v>Weekend</v>
      </c>
      <c r="I951" s="2">
        <f>WEEKNUM(B951,2)</f>
        <v>52</v>
      </c>
      <c r="J951" s="2">
        <f>IF(I951=I950,J950,J950+1)</f>
        <v>137</v>
      </c>
      <c r="K951" s="3">
        <f>B951+1-C951</f>
        <v>39440</v>
      </c>
      <c r="L951" s="2">
        <f>YEAR(K951)*10000+MONTH(K951)*100+DAY(K951)</f>
        <v>20071224</v>
      </c>
      <c r="M951" s="2">
        <f>MONTH(B951)</f>
        <v>12</v>
      </c>
      <c r="N951" s="2">
        <f>IF(M951=M950,N950,N950+1)</f>
        <v>32</v>
      </c>
      <c r="O951" s="3" t="str">
        <f>VLOOKUP(M$2:M$65536,months,2)</f>
        <v>December</v>
      </c>
      <c r="P951" s="3" t="str">
        <f>VLOOKUP(M$2:M$65536,months,3)</f>
        <v>Dec</v>
      </c>
      <c r="Q951" s="2">
        <f>IF(M$2:M$65536&lt;4,1,IF(M$2:M$65536&lt;7,2,IF(M$2:M$65536&lt;10,3,4)))</f>
        <v>4</v>
      </c>
      <c r="R951" s="2">
        <f>YEAR($B951)</f>
        <v>2007</v>
      </c>
      <c r="S951" s="2">
        <f>R951*100+M$2:M$65536</f>
        <v>200712</v>
      </c>
      <c r="T951" s="2">
        <f>IF(M$2:M$65536&lt;=6,M$2:M$65536+6,M$2:M$65536-6)</f>
        <v>6</v>
      </c>
      <c r="U951" s="2">
        <f>IF(M$2:M$65536&lt;4,3,IF(M$2:M$65536&lt;7,4,IF(M$2:M$65536&lt;10,1,2)))</f>
        <v>2</v>
      </c>
      <c r="V951" s="2">
        <f>IF(M$2:M$65536 &lt;= 6, R$2:R$2192, R$2:R$65536+1)</f>
        <v>2008</v>
      </c>
      <c r="W951" s="2" t="str">
        <f>IF(MONTH($B951+1)&lt;&gt;M951,"Month End","Not Month End")</f>
        <v>Not Month End</v>
      </c>
      <c r="X951" s="3">
        <f>DATE(R951-1,M951,D951)</f>
        <v>39080</v>
      </c>
      <c r="Z9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values(20071229, '2007-12-29',6, 29, 950, 'Saturday', 'Sat', 'Weekend', 52, 137, '2007-12-24', 20071224, 12, 32, 'December', 'Dec', 4, 2007, 200712, 6, 2, 2008, 'Not Month End', '2006-12-29')</v>
      </c>
    </row>
    <row r="952" spans="1:26" x14ac:dyDescent="0.25">
      <c r="A952" s="2">
        <f>YEAR(B952)*10000+MONTH(B952)*100+DAY(B952)</f>
        <v>20071230</v>
      </c>
      <c r="B952" s="3">
        <f>B951+1</f>
        <v>39446</v>
      </c>
      <c r="C952" s="2">
        <f>WEEKDAY(B952,2)</f>
        <v>7</v>
      </c>
      <c r="D952" s="2">
        <f>DAY(B952)</f>
        <v>30</v>
      </c>
      <c r="E952" s="2">
        <f>IF(ISNUMBER(E951),E951+1,1)</f>
        <v>951</v>
      </c>
      <c r="F952" s="3" t="str">
        <f>VLOOKUP(C952,weekdays,2)</f>
        <v>Sunday</v>
      </c>
      <c r="G952" s="3" t="str">
        <f>VLOOKUP(C952,weekdays,3)</f>
        <v>Sun</v>
      </c>
      <c r="H952" s="2" t="str">
        <f>IF(C952&lt;=5,"Weekday","Weekend")</f>
        <v>Weekend</v>
      </c>
      <c r="I952" s="2">
        <f>WEEKNUM(B952,2)</f>
        <v>52</v>
      </c>
      <c r="J952" s="2">
        <f>IF(I952=I951,J951,J951+1)</f>
        <v>137</v>
      </c>
      <c r="K952" s="3">
        <f>B952+1-C952</f>
        <v>39440</v>
      </c>
      <c r="L952" s="2">
        <f>YEAR(K952)*10000+MONTH(K952)*100+DAY(K952)</f>
        <v>20071224</v>
      </c>
      <c r="M952" s="2">
        <f>MONTH(B952)</f>
        <v>12</v>
      </c>
      <c r="N952" s="2">
        <f>IF(M952=M951,N951,N951+1)</f>
        <v>32</v>
      </c>
      <c r="O952" s="3" t="str">
        <f>VLOOKUP(M$2:M$65536,months,2)</f>
        <v>December</v>
      </c>
      <c r="P952" s="3" t="str">
        <f>VLOOKUP(M$2:M$65536,months,3)</f>
        <v>Dec</v>
      </c>
      <c r="Q952" s="2">
        <f>IF(M$2:M$65536&lt;4,1,IF(M$2:M$65536&lt;7,2,IF(M$2:M$65536&lt;10,3,4)))</f>
        <v>4</v>
      </c>
      <c r="R952" s="2">
        <f>YEAR($B952)</f>
        <v>2007</v>
      </c>
      <c r="S952" s="2">
        <f>R952*100+M$2:M$65536</f>
        <v>200712</v>
      </c>
      <c r="T952" s="2">
        <f>IF(M$2:M$65536&lt;=6,M$2:M$65536+6,M$2:M$65536-6)</f>
        <v>6</v>
      </c>
      <c r="U952" s="2">
        <f>IF(M$2:M$65536&lt;4,3,IF(M$2:M$65536&lt;7,4,IF(M$2:M$65536&lt;10,1,2)))</f>
        <v>2</v>
      </c>
      <c r="V952" s="2">
        <f>IF(M$2:M$65536 &lt;= 6, R$2:R$2192, R$2:R$65536+1)</f>
        <v>2008</v>
      </c>
      <c r="W952" s="2" t="str">
        <f>IF(MONTH($B952+1)&lt;&gt;M952,"Month End","Not Month End")</f>
        <v>Not Month End</v>
      </c>
      <c r="X952" s="3">
        <f>DATE(R952-1,M952,D952)</f>
        <v>39081</v>
      </c>
      <c r="Z9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values(20071230, '2007-12-30',7, 30, 951, 'Sunday', 'Sun', 'Weekend', 52, 137, '2007-12-24', 20071224, 12, 32, 'December', 'Dec', 4, 2007, 200712, 6, 2, 2008, 'Not Month End', '2006-12-30')</v>
      </c>
    </row>
    <row r="953" spans="1:26" x14ac:dyDescent="0.25">
      <c r="A953" s="2">
        <f>YEAR(B953)*10000+MONTH(B953)*100+DAY(B953)</f>
        <v>20071231</v>
      </c>
      <c r="B953" s="3">
        <f>B952+1</f>
        <v>39447</v>
      </c>
      <c r="C953" s="2">
        <f>WEEKDAY(B953,2)</f>
        <v>1</v>
      </c>
      <c r="D953" s="2">
        <f>DAY(B953)</f>
        <v>31</v>
      </c>
      <c r="E953" s="2">
        <f>IF(ISNUMBER(E952),E952+1,1)</f>
        <v>952</v>
      </c>
      <c r="F953" s="3" t="str">
        <f>VLOOKUP(C953,weekdays,2)</f>
        <v>Monday</v>
      </c>
      <c r="G953" s="3" t="str">
        <f>VLOOKUP(C953,weekdays,3)</f>
        <v>Mon</v>
      </c>
      <c r="H953" s="2" t="str">
        <f>IF(C953&lt;=5,"Weekday","Weekend")</f>
        <v>Weekday</v>
      </c>
      <c r="I953" s="2">
        <f>WEEKNUM(B953,2)</f>
        <v>53</v>
      </c>
      <c r="J953" s="2">
        <f>IF(I953=I952,J952,J952+1)</f>
        <v>138</v>
      </c>
      <c r="K953" s="3">
        <f>B953+1-C953</f>
        <v>39447</v>
      </c>
      <c r="L953" s="2">
        <f>YEAR(K953)*10000+MONTH(K953)*100+DAY(K953)</f>
        <v>20071231</v>
      </c>
      <c r="M953" s="2">
        <f>MONTH(B953)</f>
        <v>12</v>
      </c>
      <c r="N953" s="2">
        <f>IF(M953=M952,N952,N952+1)</f>
        <v>32</v>
      </c>
      <c r="O953" s="3" t="str">
        <f>VLOOKUP(M$2:M$65536,months,2)</f>
        <v>December</v>
      </c>
      <c r="P953" s="3" t="str">
        <f>VLOOKUP(M$2:M$65536,months,3)</f>
        <v>Dec</v>
      </c>
      <c r="Q953" s="2">
        <f>IF(M$2:M$65536&lt;4,1,IF(M$2:M$65536&lt;7,2,IF(M$2:M$65536&lt;10,3,4)))</f>
        <v>4</v>
      </c>
      <c r="R953" s="2">
        <f>YEAR($B953)</f>
        <v>2007</v>
      </c>
      <c r="S953" s="2">
        <f>R953*100+M$2:M$65536</f>
        <v>200712</v>
      </c>
      <c r="T953" s="2">
        <f>IF(M$2:M$65536&lt;=6,M$2:M$65536+6,M$2:M$65536-6)</f>
        <v>6</v>
      </c>
      <c r="U953" s="2">
        <f>IF(M$2:M$65536&lt;4,3,IF(M$2:M$65536&lt;7,4,IF(M$2:M$65536&lt;10,1,2)))</f>
        <v>2</v>
      </c>
      <c r="V953" s="2">
        <f>IF(M$2:M$65536 &lt;= 6, R$2:R$2192, R$2:R$65536+1)</f>
        <v>2008</v>
      </c>
      <c r="W953" s="2" t="str">
        <f>IF(MONTH($B953+1)&lt;&gt;M953,"Month End","Not Month End")</f>
        <v>Month End</v>
      </c>
      <c r="X953" s="3">
        <f>DATE(R953-1,M953,D953)</f>
        <v>39082</v>
      </c>
      <c r="Z9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values(20071231, '2007-12-31',1, 31, 952, 'Monday', 'Mon', 'Weekday', 53, 138, '2007-12-31', 20071231, 12, 32, 'December', 'Dec', 4, 2007, 200712, 6, 2, 2008, 'Month End', '2006-12-31')</v>
      </c>
    </row>
    <row r="954" spans="1:26" x14ac:dyDescent="0.25">
      <c r="A954" s="2">
        <f>YEAR(B954)*10000+MONTH(B954)*100+DAY(B954)</f>
        <v>20080101</v>
      </c>
      <c r="B954" s="3">
        <f>B953+1</f>
        <v>39448</v>
      </c>
      <c r="C954" s="2">
        <f>WEEKDAY(B954,2)</f>
        <v>2</v>
      </c>
      <c r="D954" s="2">
        <f>DAY(B954)</f>
        <v>1</v>
      </c>
      <c r="E954" s="2">
        <f>IF(ISNUMBER(E953),E953+1,1)</f>
        <v>953</v>
      </c>
      <c r="F954" s="3" t="str">
        <f>VLOOKUP(C954,weekdays,2)</f>
        <v>Tuesday</v>
      </c>
      <c r="G954" s="3" t="str">
        <f>VLOOKUP(C954,weekdays,3)</f>
        <v>Tue</v>
      </c>
      <c r="H954" s="2" t="str">
        <f>IF(C954&lt;=5,"Weekday","Weekend")</f>
        <v>Weekday</v>
      </c>
      <c r="I954" s="2">
        <f>WEEKNUM(B954,2)</f>
        <v>1</v>
      </c>
      <c r="J954" s="2">
        <f>IF(I954=I953,J953,J953+1)</f>
        <v>139</v>
      </c>
      <c r="K954" s="3">
        <f>B954+1-C954</f>
        <v>39447</v>
      </c>
      <c r="L954" s="2">
        <f>YEAR(K954)*10000+MONTH(K954)*100+DAY(K954)</f>
        <v>20071231</v>
      </c>
      <c r="M954" s="2">
        <f>MONTH(B954)</f>
        <v>1</v>
      </c>
      <c r="N954" s="2">
        <f>IF(M954=M953,N953,N953+1)</f>
        <v>33</v>
      </c>
      <c r="O954" s="3" t="str">
        <f>VLOOKUP(M$2:M$65536,months,2)</f>
        <v>January</v>
      </c>
      <c r="P954" s="3" t="str">
        <f>VLOOKUP(M$2:M$65536,months,3)</f>
        <v>Jan</v>
      </c>
      <c r="Q954" s="2">
        <f>IF(M$2:M$65536&lt;4,1,IF(M$2:M$65536&lt;7,2,IF(M$2:M$65536&lt;10,3,4)))</f>
        <v>1</v>
      </c>
      <c r="R954" s="2">
        <f>YEAR($B954)</f>
        <v>2008</v>
      </c>
      <c r="S954" s="2">
        <f>R954*100+M$2:M$65536</f>
        <v>200801</v>
      </c>
      <c r="T954" s="2">
        <f>IF(M$2:M$65536&lt;=6,M$2:M$65536+6,M$2:M$65536-6)</f>
        <v>7</v>
      </c>
      <c r="U954" s="2">
        <f>IF(M$2:M$65536&lt;4,3,IF(M$2:M$65536&lt;7,4,IF(M$2:M$65536&lt;10,1,2)))</f>
        <v>3</v>
      </c>
      <c r="V954" s="2">
        <f>IF(M$2:M$65536 &lt;= 6, R$2:R$2192, R$2:R$65536+1)</f>
        <v>2008</v>
      </c>
      <c r="W954" s="2" t="str">
        <f>IF(MONTH($B954+1)&lt;&gt;M954,"Month End","Not Month End")</f>
        <v>Not Month End</v>
      </c>
      <c r="X954" s="3">
        <f>DATE(R954-1,M954,D954)</f>
        <v>39083</v>
      </c>
      <c r="Z9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values(20080101, '2008-1-1',2, 1, 953, 'Tuesday', 'Tue', 'Weekday', 1, 139, '2007-12-31', 20071231, 1, 33, 'January', 'Jan', 1, 2008, 200801, 7, 3, 2008, 'Not Month End', '2007-1-1')</v>
      </c>
    </row>
    <row r="955" spans="1:26" x14ac:dyDescent="0.25">
      <c r="A955" s="2">
        <f>YEAR(B955)*10000+MONTH(B955)*100+DAY(B955)</f>
        <v>20080102</v>
      </c>
      <c r="B955" s="3">
        <f>B954+1</f>
        <v>39449</v>
      </c>
      <c r="C955" s="2">
        <f>WEEKDAY(B955,2)</f>
        <v>3</v>
      </c>
      <c r="D955" s="2">
        <f>DAY(B955)</f>
        <v>2</v>
      </c>
      <c r="E955" s="2">
        <f>IF(ISNUMBER(E954),E954+1,1)</f>
        <v>954</v>
      </c>
      <c r="F955" s="3" t="str">
        <f>VLOOKUP(C955,weekdays,2)</f>
        <v>Wednesday</v>
      </c>
      <c r="G955" s="3" t="str">
        <f>VLOOKUP(C955,weekdays,3)</f>
        <v>Wed</v>
      </c>
      <c r="H955" s="2" t="str">
        <f>IF(C955&lt;=5,"Weekday","Weekend")</f>
        <v>Weekday</v>
      </c>
      <c r="I955" s="2">
        <f>WEEKNUM(B955,2)</f>
        <v>1</v>
      </c>
      <c r="J955" s="2">
        <f>IF(I955=I954,J954,J954+1)</f>
        <v>139</v>
      </c>
      <c r="K955" s="3">
        <f>B955+1-C955</f>
        <v>39447</v>
      </c>
      <c r="L955" s="2">
        <f>YEAR(K955)*10000+MONTH(K955)*100+DAY(K955)</f>
        <v>20071231</v>
      </c>
      <c r="M955" s="2">
        <f>MONTH(B955)</f>
        <v>1</v>
      </c>
      <c r="N955" s="2">
        <f>IF(M955=M954,N954,N954+1)</f>
        <v>33</v>
      </c>
      <c r="O955" s="3" t="str">
        <f>VLOOKUP(M$2:M$65536,months,2)</f>
        <v>January</v>
      </c>
      <c r="P955" s="3" t="str">
        <f>VLOOKUP(M$2:M$65536,months,3)</f>
        <v>Jan</v>
      </c>
      <c r="Q955" s="2">
        <f>IF(M$2:M$65536&lt;4,1,IF(M$2:M$65536&lt;7,2,IF(M$2:M$65536&lt;10,3,4)))</f>
        <v>1</v>
      </c>
      <c r="R955" s="2">
        <f>YEAR($B955)</f>
        <v>2008</v>
      </c>
      <c r="S955" s="2">
        <f>R955*100+M$2:M$65536</f>
        <v>200801</v>
      </c>
      <c r="T955" s="2">
        <f>IF(M$2:M$65536&lt;=6,M$2:M$65536+6,M$2:M$65536-6)</f>
        <v>7</v>
      </c>
      <c r="U955" s="2">
        <f>IF(M$2:M$65536&lt;4,3,IF(M$2:M$65536&lt;7,4,IF(M$2:M$65536&lt;10,1,2)))</f>
        <v>3</v>
      </c>
      <c r="V955" s="2">
        <f>IF(M$2:M$65536 &lt;= 6, R$2:R$2192, R$2:R$65536+1)</f>
        <v>2008</v>
      </c>
      <c r="W955" s="2" t="str">
        <f>IF(MONTH($B955+1)&lt;&gt;M955,"Month End","Not Month End")</f>
        <v>Not Month End</v>
      </c>
      <c r="X955" s="3">
        <f>DATE(R955-1,M955,D955)</f>
        <v>39084</v>
      </c>
      <c r="Z9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values(20080102, '2008-1-2',3, 2, 954, 'Wednesday', 'Wed', 'Weekday', 1, 139, '2007-12-31', 20071231, 1, 33, 'January', 'Jan', 1, 2008, 200801, 7, 3, 2008, 'Not Month End', '2007-1-2')</v>
      </c>
    </row>
    <row r="956" spans="1:26" x14ac:dyDescent="0.25">
      <c r="A956" s="2">
        <f>YEAR(B956)*10000+MONTH(B956)*100+DAY(B956)</f>
        <v>20080103</v>
      </c>
      <c r="B956" s="3">
        <f>B955+1</f>
        <v>39450</v>
      </c>
      <c r="C956" s="2">
        <f>WEEKDAY(B956,2)</f>
        <v>4</v>
      </c>
      <c r="D956" s="2">
        <f>DAY(B956)</f>
        <v>3</v>
      </c>
      <c r="E956" s="2">
        <f>IF(ISNUMBER(E955),E955+1,1)</f>
        <v>955</v>
      </c>
      <c r="F956" s="3" t="str">
        <f>VLOOKUP(C956,weekdays,2)</f>
        <v>Thursday</v>
      </c>
      <c r="G956" s="3" t="str">
        <f>VLOOKUP(C956,weekdays,3)</f>
        <v>Thu</v>
      </c>
      <c r="H956" s="2" t="str">
        <f>IF(C956&lt;=5,"Weekday","Weekend")</f>
        <v>Weekday</v>
      </c>
      <c r="I956" s="2">
        <f>WEEKNUM(B956,2)</f>
        <v>1</v>
      </c>
      <c r="J956" s="2">
        <f>IF(I956=I955,J955,J955+1)</f>
        <v>139</v>
      </c>
      <c r="K956" s="3">
        <f>B956+1-C956</f>
        <v>39447</v>
      </c>
      <c r="L956" s="2">
        <f>YEAR(K956)*10000+MONTH(K956)*100+DAY(K956)</f>
        <v>20071231</v>
      </c>
      <c r="M956" s="2">
        <f>MONTH(B956)</f>
        <v>1</v>
      </c>
      <c r="N956" s="2">
        <f>IF(M956=M955,N955,N955+1)</f>
        <v>33</v>
      </c>
      <c r="O956" s="3" t="str">
        <f>VLOOKUP(M$2:M$65536,months,2)</f>
        <v>January</v>
      </c>
      <c r="P956" s="3" t="str">
        <f>VLOOKUP(M$2:M$65536,months,3)</f>
        <v>Jan</v>
      </c>
      <c r="Q956" s="2">
        <f>IF(M$2:M$65536&lt;4,1,IF(M$2:M$65536&lt;7,2,IF(M$2:M$65536&lt;10,3,4)))</f>
        <v>1</v>
      </c>
      <c r="R956" s="2">
        <f>YEAR($B956)</f>
        <v>2008</v>
      </c>
      <c r="S956" s="2">
        <f>R956*100+M$2:M$65536</f>
        <v>200801</v>
      </c>
      <c r="T956" s="2">
        <f>IF(M$2:M$65536&lt;=6,M$2:M$65536+6,M$2:M$65536-6)</f>
        <v>7</v>
      </c>
      <c r="U956" s="2">
        <f>IF(M$2:M$65536&lt;4,3,IF(M$2:M$65536&lt;7,4,IF(M$2:M$65536&lt;10,1,2)))</f>
        <v>3</v>
      </c>
      <c r="V956" s="2">
        <f>IF(M$2:M$65536 &lt;= 6, R$2:R$2192, R$2:R$65536+1)</f>
        <v>2008</v>
      </c>
      <c r="W956" s="2" t="str">
        <f>IF(MONTH($B956+1)&lt;&gt;M956,"Month End","Not Month End")</f>
        <v>Not Month End</v>
      </c>
      <c r="X956" s="3">
        <f>DATE(R956-1,M956,D956)</f>
        <v>39085</v>
      </c>
      <c r="Z9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values(20080103, '2008-1-3',4, 3, 955, 'Thursday', 'Thu', 'Weekday', 1, 139, '2007-12-31', 20071231, 1, 33, 'January', 'Jan', 1, 2008, 200801, 7, 3, 2008, 'Not Month End', '2007-1-3')</v>
      </c>
    </row>
    <row r="957" spans="1:26" x14ac:dyDescent="0.25">
      <c r="A957" s="2">
        <f>YEAR(B957)*10000+MONTH(B957)*100+DAY(B957)</f>
        <v>20080104</v>
      </c>
      <c r="B957" s="3">
        <f>B956+1</f>
        <v>39451</v>
      </c>
      <c r="C957" s="2">
        <f>WEEKDAY(B957,2)</f>
        <v>5</v>
      </c>
      <c r="D957" s="2">
        <f>DAY(B957)</f>
        <v>4</v>
      </c>
      <c r="E957" s="2">
        <f>IF(ISNUMBER(E956),E956+1,1)</f>
        <v>956</v>
      </c>
      <c r="F957" s="3" t="str">
        <f>VLOOKUP(C957,weekdays,2)</f>
        <v>Friday</v>
      </c>
      <c r="G957" s="3" t="str">
        <f>VLOOKUP(C957,weekdays,3)</f>
        <v>Fri</v>
      </c>
      <c r="H957" s="2" t="str">
        <f>IF(C957&lt;=5,"Weekday","Weekend")</f>
        <v>Weekday</v>
      </c>
      <c r="I957" s="2">
        <f>WEEKNUM(B957,2)</f>
        <v>1</v>
      </c>
      <c r="J957" s="2">
        <f>IF(I957=I956,J956,J956+1)</f>
        <v>139</v>
      </c>
      <c r="K957" s="3">
        <f>B957+1-C957</f>
        <v>39447</v>
      </c>
      <c r="L957" s="2">
        <f>YEAR(K957)*10000+MONTH(K957)*100+DAY(K957)</f>
        <v>20071231</v>
      </c>
      <c r="M957" s="2">
        <f>MONTH(B957)</f>
        <v>1</v>
      </c>
      <c r="N957" s="2">
        <f>IF(M957=M956,N956,N956+1)</f>
        <v>33</v>
      </c>
      <c r="O957" s="3" t="str">
        <f>VLOOKUP(M$2:M$65536,months,2)</f>
        <v>January</v>
      </c>
      <c r="P957" s="3" t="str">
        <f>VLOOKUP(M$2:M$65536,months,3)</f>
        <v>Jan</v>
      </c>
      <c r="Q957" s="2">
        <f>IF(M$2:M$65536&lt;4,1,IF(M$2:M$65536&lt;7,2,IF(M$2:M$65536&lt;10,3,4)))</f>
        <v>1</v>
      </c>
      <c r="R957" s="2">
        <f>YEAR($B957)</f>
        <v>2008</v>
      </c>
      <c r="S957" s="2">
        <f>R957*100+M$2:M$65536</f>
        <v>200801</v>
      </c>
      <c r="T957" s="2">
        <f>IF(M$2:M$65536&lt;=6,M$2:M$65536+6,M$2:M$65536-6)</f>
        <v>7</v>
      </c>
      <c r="U957" s="2">
        <f>IF(M$2:M$65536&lt;4,3,IF(M$2:M$65536&lt;7,4,IF(M$2:M$65536&lt;10,1,2)))</f>
        <v>3</v>
      </c>
      <c r="V957" s="2">
        <f>IF(M$2:M$65536 &lt;= 6, R$2:R$2192, R$2:R$65536+1)</f>
        <v>2008</v>
      </c>
      <c r="W957" s="2" t="str">
        <f>IF(MONTH($B957+1)&lt;&gt;M957,"Month End","Not Month End")</f>
        <v>Not Month End</v>
      </c>
      <c r="X957" s="3">
        <f>DATE(R957-1,M957,D957)</f>
        <v>39086</v>
      </c>
      <c r="Z9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values(20080104, '2008-1-4',5, 4, 956, 'Friday', 'Fri', 'Weekday', 1, 139, '2007-12-31', 20071231, 1, 33, 'January', 'Jan', 1, 2008, 200801, 7, 3, 2008, 'Not Month End', '2007-1-4')</v>
      </c>
    </row>
    <row r="958" spans="1:26" x14ac:dyDescent="0.25">
      <c r="A958" s="2">
        <f>YEAR(B958)*10000+MONTH(B958)*100+DAY(B958)</f>
        <v>20080105</v>
      </c>
      <c r="B958" s="3">
        <f>B957+1</f>
        <v>39452</v>
      </c>
      <c r="C958" s="2">
        <f>WEEKDAY(B958,2)</f>
        <v>6</v>
      </c>
      <c r="D958" s="2">
        <f>DAY(B958)</f>
        <v>5</v>
      </c>
      <c r="E958" s="2">
        <f>IF(ISNUMBER(E957),E957+1,1)</f>
        <v>957</v>
      </c>
      <c r="F958" s="3" t="str">
        <f>VLOOKUP(C958,weekdays,2)</f>
        <v>Saturday</v>
      </c>
      <c r="G958" s="3" t="str">
        <f>VLOOKUP(C958,weekdays,3)</f>
        <v>Sat</v>
      </c>
      <c r="H958" s="2" t="str">
        <f>IF(C958&lt;=5,"Weekday","Weekend")</f>
        <v>Weekend</v>
      </c>
      <c r="I958" s="2">
        <f>WEEKNUM(B958,2)</f>
        <v>1</v>
      </c>
      <c r="J958" s="2">
        <f>IF(I958=I957,J957,J957+1)</f>
        <v>139</v>
      </c>
      <c r="K958" s="3">
        <f>B958+1-C958</f>
        <v>39447</v>
      </c>
      <c r="L958" s="2">
        <f>YEAR(K958)*10000+MONTH(K958)*100+DAY(K958)</f>
        <v>20071231</v>
      </c>
      <c r="M958" s="2">
        <f>MONTH(B958)</f>
        <v>1</v>
      </c>
      <c r="N958" s="2">
        <f>IF(M958=M957,N957,N957+1)</f>
        <v>33</v>
      </c>
      <c r="O958" s="3" t="str">
        <f>VLOOKUP(M$2:M$65536,months,2)</f>
        <v>January</v>
      </c>
      <c r="P958" s="3" t="str">
        <f>VLOOKUP(M$2:M$65536,months,3)</f>
        <v>Jan</v>
      </c>
      <c r="Q958" s="2">
        <f>IF(M$2:M$65536&lt;4,1,IF(M$2:M$65536&lt;7,2,IF(M$2:M$65536&lt;10,3,4)))</f>
        <v>1</v>
      </c>
      <c r="R958" s="2">
        <f>YEAR($B958)</f>
        <v>2008</v>
      </c>
      <c r="S958" s="2">
        <f>R958*100+M$2:M$65536</f>
        <v>200801</v>
      </c>
      <c r="T958" s="2">
        <f>IF(M$2:M$65536&lt;=6,M$2:M$65536+6,M$2:M$65536-6)</f>
        <v>7</v>
      </c>
      <c r="U958" s="2">
        <f>IF(M$2:M$65536&lt;4,3,IF(M$2:M$65536&lt;7,4,IF(M$2:M$65536&lt;10,1,2)))</f>
        <v>3</v>
      </c>
      <c r="V958" s="2">
        <f>IF(M$2:M$65536 &lt;= 6, R$2:R$2192, R$2:R$65536+1)</f>
        <v>2008</v>
      </c>
      <c r="W958" s="2" t="str">
        <f>IF(MONTH($B958+1)&lt;&gt;M958,"Month End","Not Month End")</f>
        <v>Not Month End</v>
      </c>
      <c r="X958" s="3">
        <f>DATE(R958-1,M958,D958)</f>
        <v>39087</v>
      </c>
      <c r="Z9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values(20080105, '2008-1-5',6, 5, 957, 'Saturday', 'Sat', 'Weekend', 1, 139, '2007-12-31', 20071231, 1, 33, 'January', 'Jan', 1, 2008, 200801, 7, 3, 2008, 'Not Month End', '2007-1-5')</v>
      </c>
    </row>
    <row r="959" spans="1:26" x14ac:dyDescent="0.25">
      <c r="A959" s="2">
        <f>YEAR(B959)*10000+MONTH(B959)*100+DAY(B959)</f>
        <v>20080106</v>
      </c>
      <c r="B959" s="3">
        <f>B958+1</f>
        <v>39453</v>
      </c>
      <c r="C959" s="2">
        <f>WEEKDAY(B959,2)</f>
        <v>7</v>
      </c>
      <c r="D959" s="2">
        <f>DAY(B959)</f>
        <v>6</v>
      </c>
      <c r="E959" s="2">
        <f>IF(ISNUMBER(E958),E958+1,1)</f>
        <v>958</v>
      </c>
      <c r="F959" s="3" t="str">
        <f>VLOOKUP(C959,weekdays,2)</f>
        <v>Sunday</v>
      </c>
      <c r="G959" s="3" t="str">
        <f>VLOOKUP(C959,weekdays,3)</f>
        <v>Sun</v>
      </c>
      <c r="H959" s="2" t="str">
        <f>IF(C959&lt;=5,"Weekday","Weekend")</f>
        <v>Weekend</v>
      </c>
      <c r="I959" s="2">
        <f>WEEKNUM(B959,2)</f>
        <v>1</v>
      </c>
      <c r="J959" s="2">
        <f>IF(I959=I958,J958,J958+1)</f>
        <v>139</v>
      </c>
      <c r="K959" s="3">
        <f>B959+1-C959</f>
        <v>39447</v>
      </c>
      <c r="L959" s="2">
        <f>YEAR(K959)*10000+MONTH(K959)*100+DAY(K959)</f>
        <v>20071231</v>
      </c>
      <c r="M959" s="2">
        <f>MONTH(B959)</f>
        <v>1</v>
      </c>
      <c r="N959" s="2">
        <f>IF(M959=M958,N958,N958+1)</f>
        <v>33</v>
      </c>
      <c r="O959" s="3" t="str">
        <f>VLOOKUP(M$2:M$65536,months,2)</f>
        <v>January</v>
      </c>
      <c r="P959" s="3" t="str">
        <f>VLOOKUP(M$2:M$65536,months,3)</f>
        <v>Jan</v>
      </c>
      <c r="Q959" s="2">
        <f>IF(M$2:M$65536&lt;4,1,IF(M$2:M$65536&lt;7,2,IF(M$2:M$65536&lt;10,3,4)))</f>
        <v>1</v>
      </c>
      <c r="R959" s="2">
        <f>YEAR($B959)</f>
        <v>2008</v>
      </c>
      <c r="S959" s="2">
        <f>R959*100+M$2:M$65536</f>
        <v>200801</v>
      </c>
      <c r="T959" s="2">
        <f>IF(M$2:M$65536&lt;=6,M$2:M$65536+6,M$2:M$65536-6)</f>
        <v>7</v>
      </c>
      <c r="U959" s="2">
        <f>IF(M$2:M$65536&lt;4,3,IF(M$2:M$65536&lt;7,4,IF(M$2:M$65536&lt;10,1,2)))</f>
        <v>3</v>
      </c>
      <c r="V959" s="2">
        <f>IF(M$2:M$65536 &lt;= 6, R$2:R$2192, R$2:R$65536+1)</f>
        <v>2008</v>
      </c>
      <c r="W959" s="2" t="str">
        <f>IF(MONTH($B959+1)&lt;&gt;M959,"Month End","Not Month End")</f>
        <v>Not Month End</v>
      </c>
      <c r="X959" s="3">
        <f>DATE(R959-1,M959,D959)</f>
        <v>39088</v>
      </c>
      <c r="Z9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values(20080106, '2008-1-6',7, 6, 958, 'Sunday', 'Sun', 'Weekend', 1, 139, '2007-12-31', 20071231, 1, 33, 'January', 'Jan', 1, 2008, 200801, 7, 3, 2008, 'Not Month End', '2007-1-6')</v>
      </c>
    </row>
    <row r="960" spans="1:26" x14ac:dyDescent="0.25">
      <c r="A960" s="2">
        <f>YEAR(B960)*10000+MONTH(B960)*100+DAY(B960)</f>
        <v>20080107</v>
      </c>
      <c r="B960" s="3">
        <f>B959+1</f>
        <v>39454</v>
      </c>
      <c r="C960" s="2">
        <f>WEEKDAY(B960,2)</f>
        <v>1</v>
      </c>
      <c r="D960" s="2">
        <f>DAY(B960)</f>
        <v>7</v>
      </c>
      <c r="E960" s="2">
        <f>IF(ISNUMBER(E959),E959+1,1)</f>
        <v>959</v>
      </c>
      <c r="F960" s="3" t="str">
        <f>VLOOKUP(C960,weekdays,2)</f>
        <v>Monday</v>
      </c>
      <c r="G960" s="3" t="str">
        <f>VLOOKUP(C960,weekdays,3)</f>
        <v>Mon</v>
      </c>
      <c r="H960" s="2" t="str">
        <f>IF(C960&lt;=5,"Weekday","Weekend")</f>
        <v>Weekday</v>
      </c>
      <c r="I960" s="2">
        <f>WEEKNUM(B960,2)</f>
        <v>2</v>
      </c>
      <c r="J960" s="2">
        <f>IF(I960=I959,J959,J959+1)</f>
        <v>140</v>
      </c>
      <c r="K960" s="3">
        <f>B960+1-C960</f>
        <v>39454</v>
      </c>
      <c r="L960" s="2">
        <f>YEAR(K960)*10000+MONTH(K960)*100+DAY(K960)</f>
        <v>20080107</v>
      </c>
      <c r="M960" s="2">
        <f>MONTH(B960)</f>
        <v>1</v>
      </c>
      <c r="N960" s="2">
        <f>IF(M960=M959,N959,N959+1)</f>
        <v>33</v>
      </c>
      <c r="O960" s="3" t="str">
        <f>VLOOKUP(M$2:M$65536,months,2)</f>
        <v>January</v>
      </c>
      <c r="P960" s="3" t="str">
        <f>VLOOKUP(M$2:M$65536,months,3)</f>
        <v>Jan</v>
      </c>
      <c r="Q960" s="2">
        <f>IF(M$2:M$65536&lt;4,1,IF(M$2:M$65536&lt;7,2,IF(M$2:M$65536&lt;10,3,4)))</f>
        <v>1</v>
      </c>
      <c r="R960" s="2">
        <f>YEAR($B960)</f>
        <v>2008</v>
      </c>
      <c r="S960" s="2">
        <f>R960*100+M$2:M$65536</f>
        <v>200801</v>
      </c>
      <c r="T960" s="2">
        <f>IF(M$2:M$65536&lt;=6,M$2:M$65536+6,M$2:M$65536-6)</f>
        <v>7</v>
      </c>
      <c r="U960" s="2">
        <f>IF(M$2:M$65536&lt;4,3,IF(M$2:M$65536&lt;7,4,IF(M$2:M$65536&lt;10,1,2)))</f>
        <v>3</v>
      </c>
      <c r="V960" s="2">
        <f>IF(M$2:M$65536 &lt;= 6, R$2:R$2192, R$2:R$65536+1)</f>
        <v>2008</v>
      </c>
      <c r="W960" s="2" t="str">
        <f>IF(MONTH($B960+1)&lt;&gt;M960,"Month End","Not Month End")</f>
        <v>Not Month End</v>
      </c>
      <c r="X960" s="3">
        <f>DATE(R960-1,M960,D960)</f>
        <v>39089</v>
      </c>
      <c r="Z9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values(20080107, '2008-1-7',1, 7, 959, 'Monday', 'Mon', 'Weekday', 2, 140, '2008-1-7', 20080107, 1, 33, 'January', 'Jan', 1, 2008, 200801, 7, 3, 2008, 'Not Month End', '2007-1-7')</v>
      </c>
    </row>
    <row r="961" spans="1:26" x14ac:dyDescent="0.25">
      <c r="A961" s="2">
        <f>YEAR(B961)*10000+MONTH(B961)*100+DAY(B961)</f>
        <v>20080108</v>
      </c>
      <c r="B961" s="3">
        <f>B960+1</f>
        <v>39455</v>
      </c>
      <c r="C961" s="2">
        <f>WEEKDAY(B961,2)</f>
        <v>2</v>
      </c>
      <c r="D961" s="2">
        <f>DAY(B961)</f>
        <v>8</v>
      </c>
      <c r="E961" s="2">
        <f>IF(ISNUMBER(E960),E960+1,1)</f>
        <v>960</v>
      </c>
      <c r="F961" s="3" t="str">
        <f>VLOOKUP(C961,weekdays,2)</f>
        <v>Tuesday</v>
      </c>
      <c r="G961" s="3" t="str">
        <f>VLOOKUP(C961,weekdays,3)</f>
        <v>Tue</v>
      </c>
      <c r="H961" s="2" t="str">
        <f>IF(C961&lt;=5,"Weekday","Weekend")</f>
        <v>Weekday</v>
      </c>
      <c r="I961" s="2">
        <f>WEEKNUM(B961,2)</f>
        <v>2</v>
      </c>
      <c r="J961" s="2">
        <f>IF(I961=I960,J960,J960+1)</f>
        <v>140</v>
      </c>
      <c r="K961" s="3">
        <f>B961+1-C961</f>
        <v>39454</v>
      </c>
      <c r="L961" s="2">
        <f>YEAR(K961)*10000+MONTH(K961)*100+DAY(K961)</f>
        <v>20080107</v>
      </c>
      <c r="M961" s="2">
        <f>MONTH(B961)</f>
        <v>1</v>
      </c>
      <c r="N961" s="2">
        <f>IF(M961=M960,N960,N960+1)</f>
        <v>33</v>
      </c>
      <c r="O961" s="3" t="str">
        <f>VLOOKUP(M$2:M$65536,months,2)</f>
        <v>January</v>
      </c>
      <c r="P961" s="3" t="str">
        <f>VLOOKUP(M$2:M$65536,months,3)</f>
        <v>Jan</v>
      </c>
      <c r="Q961" s="2">
        <f>IF(M$2:M$65536&lt;4,1,IF(M$2:M$65536&lt;7,2,IF(M$2:M$65536&lt;10,3,4)))</f>
        <v>1</v>
      </c>
      <c r="R961" s="2">
        <f>YEAR($B961)</f>
        <v>2008</v>
      </c>
      <c r="S961" s="2">
        <f>R961*100+M$2:M$65536</f>
        <v>200801</v>
      </c>
      <c r="T961" s="2">
        <f>IF(M$2:M$65536&lt;=6,M$2:M$65536+6,M$2:M$65536-6)</f>
        <v>7</v>
      </c>
      <c r="U961" s="2">
        <f>IF(M$2:M$65536&lt;4,3,IF(M$2:M$65536&lt;7,4,IF(M$2:M$65536&lt;10,1,2)))</f>
        <v>3</v>
      </c>
      <c r="V961" s="2">
        <f>IF(M$2:M$65536 &lt;= 6, R$2:R$2192, R$2:R$65536+1)</f>
        <v>2008</v>
      </c>
      <c r="W961" s="2" t="str">
        <f>IF(MONTH($B961+1)&lt;&gt;M961,"Month End","Not Month End")</f>
        <v>Not Month End</v>
      </c>
      <c r="X961" s="3">
        <f>DATE(R961-1,M961,D961)</f>
        <v>39090</v>
      </c>
      <c r="Z9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values(20080108, '2008-1-8',2, 8, 960, 'Tuesday', 'Tue', 'Weekday', 2, 140, '2008-1-7', 20080107, 1, 33, 'January', 'Jan', 1, 2008, 200801, 7, 3, 2008, 'Not Month End', '2007-1-8')</v>
      </c>
    </row>
    <row r="962" spans="1:26" x14ac:dyDescent="0.25">
      <c r="A962" s="2">
        <f>YEAR(B962)*10000+MONTH(B962)*100+DAY(B962)</f>
        <v>20080109</v>
      </c>
      <c r="B962" s="3">
        <f>B961+1</f>
        <v>39456</v>
      </c>
      <c r="C962" s="2">
        <f>WEEKDAY(B962,2)</f>
        <v>3</v>
      </c>
      <c r="D962" s="2">
        <f>DAY(B962)</f>
        <v>9</v>
      </c>
      <c r="E962" s="2">
        <f>IF(ISNUMBER(E961),E961+1,1)</f>
        <v>961</v>
      </c>
      <c r="F962" s="3" t="str">
        <f>VLOOKUP(C962,weekdays,2)</f>
        <v>Wednesday</v>
      </c>
      <c r="G962" s="3" t="str">
        <f>VLOOKUP(C962,weekdays,3)</f>
        <v>Wed</v>
      </c>
      <c r="H962" s="2" t="str">
        <f>IF(C962&lt;=5,"Weekday","Weekend")</f>
        <v>Weekday</v>
      </c>
      <c r="I962" s="2">
        <f>WEEKNUM(B962,2)</f>
        <v>2</v>
      </c>
      <c r="J962" s="2">
        <f>IF(I962=I961,J961,J961+1)</f>
        <v>140</v>
      </c>
      <c r="K962" s="3">
        <f>B962+1-C962</f>
        <v>39454</v>
      </c>
      <c r="L962" s="2">
        <f>YEAR(K962)*10000+MONTH(K962)*100+DAY(K962)</f>
        <v>20080107</v>
      </c>
      <c r="M962" s="2">
        <f>MONTH(B962)</f>
        <v>1</v>
      </c>
      <c r="N962" s="2">
        <f>IF(M962=M961,N961,N961+1)</f>
        <v>33</v>
      </c>
      <c r="O962" s="3" t="str">
        <f>VLOOKUP(M$2:M$65536,months,2)</f>
        <v>January</v>
      </c>
      <c r="P962" s="3" t="str">
        <f>VLOOKUP(M$2:M$65536,months,3)</f>
        <v>Jan</v>
      </c>
      <c r="Q962" s="2">
        <f>IF(M$2:M$65536&lt;4,1,IF(M$2:M$65536&lt;7,2,IF(M$2:M$65536&lt;10,3,4)))</f>
        <v>1</v>
      </c>
      <c r="R962" s="2">
        <f>YEAR($B962)</f>
        <v>2008</v>
      </c>
      <c r="S962" s="2">
        <f>R962*100+M$2:M$65536</f>
        <v>200801</v>
      </c>
      <c r="T962" s="2">
        <f>IF(M$2:M$65536&lt;=6,M$2:M$65536+6,M$2:M$65536-6)</f>
        <v>7</v>
      </c>
      <c r="U962" s="2">
        <f>IF(M$2:M$65536&lt;4,3,IF(M$2:M$65536&lt;7,4,IF(M$2:M$65536&lt;10,1,2)))</f>
        <v>3</v>
      </c>
      <c r="V962" s="2">
        <f>IF(M$2:M$65536 &lt;= 6, R$2:R$2192, R$2:R$65536+1)</f>
        <v>2008</v>
      </c>
      <c r="W962" s="2" t="str">
        <f>IF(MONTH($B962+1)&lt;&gt;M962,"Month End","Not Month End")</f>
        <v>Not Month End</v>
      </c>
      <c r="X962" s="3">
        <f>DATE(R962-1,M962,D962)</f>
        <v>39091</v>
      </c>
      <c r="Z9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values(20080109, '2008-1-9',3, 9, 961, 'Wednesday', 'Wed', 'Weekday', 2, 140, '2008-1-7', 20080107, 1, 33, 'January', 'Jan', 1, 2008, 200801, 7, 3, 2008, 'Not Month End', '2007-1-9')</v>
      </c>
    </row>
    <row r="963" spans="1:26" x14ac:dyDescent="0.25">
      <c r="A963" s="2">
        <f>YEAR(B963)*10000+MONTH(B963)*100+DAY(B963)</f>
        <v>20080110</v>
      </c>
      <c r="B963" s="3">
        <f>B962+1</f>
        <v>39457</v>
      </c>
      <c r="C963" s="2">
        <f>WEEKDAY(B963,2)</f>
        <v>4</v>
      </c>
      <c r="D963" s="2">
        <f>DAY(B963)</f>
        <v>10</v>
      </c>
      <c r="E963" s="2">
        <f>IF(ISNUMBER(E962),E962+1,1)</f>
        <v>962</v>
      </c>
      <c r="F963" s="3" t="str">
        <f>VLOOKUP(C963,weekdays,2)</f>
        <v>Thursday</v>
      </c>
      <c r="G963" s="3" t="str">
        <f>VLOOKUP(C963,weekdays,3)</f>
        <v>Thu</v>
      </c>
      <c r="H963" s="2" t="str">
        <f>IF(C963&lt;=5,"Weekday","Weekend")</f>
        <v>Weekday</v>
      </c>
      <c r="I963" s="2">
        <f>WEEKNUM(B963,2)</f>
        <v>2</v>
      </c>
      <c r="J963" s="2">
        <f>IF(I963=I962,J962,J962+1)</f>
        <v>140</v>
      </c>
      <c r="K963" s="3">
        <f>B963+1-C963</f>
        <v>39454</v>
      </c>
      <c r="L963" s="2">
        <f>YEAR(K963)*10000+MONTH(K963)*100+DAY(K963)</f>
        <v>20080107</v>
      </c>
      <c r="M963" s="2">
        <f>MONTH(B963)</f>
        <v>1</v>
      </c>
      <c r="N963" s="2">
        <f>IF(M963=M962,N962,N962+1)</f>
        <v>33</v>
      </c>
      <c r="O963" s="3" t="str">
        <f>VLOOKUP(M$2:M$65536,months,2)</f>
        <v>January</v>
      </c>
      <c r="P963" s="3" t="str">
        <f>VLOOKUP(M$2:M$65536,months,3)</f>
        <v>Jan</v>
      </c>
      <c r="Q963" s="2">
        <f>IF(M$2:M$65536&lt;4,1,IF(M$2:M$65536&lt;7,2,IF(M$2:M$65536&lt;10,3,4)))</f>
        <v>1</v>
      </c>
      <c r="R963" s="2">
        <f>YEAR($B963)</f>
        <v>2008</v>
      </c>
      <c r="S963" s="2">
        <f>R963*100+M$2:M$65536</f>
        <v>200801</v>
      </c>
      <c r="T963" s="2">
        <f>IF(M$2:M$65536&lt;=6,M$2:M$65536+6,M$2:M$65536-6)</f>
        <v>7</v>
      </c>
      <c r="U963" s="2">
        <f>IF(M$2:M$65536&lt;4,3,IF(M$2:M$65536&lt;7,4,IF(M$2:M$65536&lt;10,1,2)))</f>
        <v>3</v>
      </c>
      <c r="V963" s="2">
        <f>IF(M$2:M$65536 &lt;= 6, R$2:R$2192, R$2:R$65536+1)</f>
        <v>2008</v>
      </c>
      <c r="W963" s="2" t="str">
        <f>IF(MONTH($B963+1)&lt;&gt;M963,"Month End","Not Month End")</f>
        <v>Not Month End</v>
      </c>
      <c r="X963" s="3">
        <f>DATE(R963-1,M963,D963)</f>
        <v>39092</v>
      </c>
      <c r="Z9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values(20080110, '2008-1-10',4, 10, 962, 'Thursday', 'Thu', 'Weekday', 2, 140, '2008-1-7', 20080107, 1, 33, 'January', 'Jan', 1, 2008, 200801, 7, 3, 2008, 'Not Month End', '2007-1-10')</v>
      </c>
    </row>
    <row r="964" spans="1:26" x14ac:dyDescent="0.25">
      <c r="A964" s="2">
        <f>YEAR(B964)*10000+MONTH(B964)*100+DAY(B964)</f>
        <v>20080111</v>
      </c>
      <c r="B964" s="3">
        <f>B963+1</f>
        <v>39458</v>
      </c>
      <c r="C964" s="2">
        <f>WEEKDAY(B964,2)</f>
        <v>5</v>
      </c>
      <c r="D964" s="2">
        <f>DAY(B964)</f>
        <v>11</v>
      </c>
      <c r="E964" s="2">
        <f>IF(ISNUMBER(E963),E963+1,1)</f>
        <v>963</v>
      </c>
      <c r="F964" s="3" t="str">
        <f>VLOOKUP(C964,weekdays,2)</f>
        <v>Friday</v>
      </c>
      <c r="G964" s="3" t="str">
        <f>VLOOKUP(C964,weekdays,3)</f>
        <v>Fri</v>
      </c>
      <c r="H964" s="2" t="str">
        <f>IF(C964&lt;=5,"Weekday","Weekend")</f>
        <v>Weekday</v>
      </c>
      <c r="I964" s="2">
        <f>WEEKNUM(B964,2)</f>
        <v>2</v>
      </c>
      <c r="J964" s="2">
        <f>IF(I964=I963,J963,J963+1)</f>
        <v>140</v>
      </c>
      <c r="K964" s="3">
        <f>B964+1-C964</f>
        <v>39454</v>
      </c>
      <c r="L964" s="2">
        <f>YEAR(K964)*10000+MONTH(K964)*100+DAY(K964)</f>
        <v>20080107</v>
      </c>
      <c r="M964" s="2">
        <f>MONTH(B964)</f>
        <v>1</v>
      </c>
      <c r="N964" s="2">
        <f>IF(M964=M963,N963,N963+1)</f>
        <v>33</v>
      </c>
      <c r="O964" s="3" t="str">
        <f>VLOOKUP(M$2:M$65536,months,2)</f>
        <v>January</v>
      </c>
      <c r="P964" s="3" t="str">
        <f>VLOOKUP(M$2:M$65536,months,3)</f>
        <v>Jan</v>
      </c>
      <c r="Q964" s="2">
        <f>IF(M$2:M$65536&lt;4,1,IF(M$2:M$65536&lt;7,2,IF(M$2:M$65536&lt;10,3,4)))</f>
        <v>1</v>
      </c>
      <c r="R964" s="2">
        <f>YEAR($B964)</f>
        <v>2008</v>
      </c>
      <c r="S964" s="2">
        <f>R964*100+M$2:M$65536</f>
        <v>200801</v>
      </c>
      <c r="T964" s="2">
        <f>IF(M$2:M$65536&lt;=6,M$2:M$65536+6,M$2:M$65536-6)</f>
        <v>7</v>
      </c>
      <c r="U964" s="2">
        <f>IF(M$2:M$65536&lt;4,3,IF(M$2:M$65536&lt;7,4,IF(M$2:M$65536&lt;10,1,2)))</f>
        <v>3</v>
      </c>
      <c r="V964" s="2">
        <f>IF(M$2:M$65536 &lt;= 6, R$2:R$2192, R$2:R$65536+1)</f>
        <v>2008</v>
      </c>
      <c r="W964" s="2" t="str">
        <f>IF(MONTH($B964+1)&lt;&gt;M964,"Month End","Not Month End")</f>
        <v>Not Month End</v>
      </c>
      <c r="X964" s="3">
        <f>DATE(R964-1,M964,D964)</f>
        <v>39093</v>
      </c>
      <c r="Z9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values(20080111, '2008-1-11',5, 11, 963, 'Friday', 'Fri', 'Weekday', 2, 140, '2008-1-7', 20080107, 1, 33, 'January', 'Jan', 1, 2008, 200801, 7, 3, 2008, 'Not Month End', '2007-1-11')</v>
      </c>
    </row>
    <row r="965" spans="1:26" x14ac:dyDescent="0.25">
      <c r="A965" s="2">
        <f>YEAR(B965)*10000+MONTH(B965)*100+DAY(B965)</f>
        <v>20080112</v>
      </c>
      <c r="B965" s="3">
        <f>B964+1</f>
        <v>39459</v>
      </c>
      <c r="C965" s="2">
        <f>WEEKDAY(B965,2)</f>
        <v>6</v>
      </c>
      <c r="D965" s="2">
        <f>DAY(B965)</f>
        <v>12</v>
      </c>
      <c r="E965" s="2">
        <f>IF(ISNUMBER(E964),E964+1,1)</f>
        <v>964</v>
      </c>
      <c r="F965" s="3" t="str">
        <f>VLOOKUP(C965,weekdays,2)</f>
        <v>Saturday</v>
      </c>
      <c r="G965" s="3" t="str">
        <f>VLOOKUP(C965,weekdays,3)</f>
        <v>Sat</v>
      </c>
      <c r="H965" s="2" t="str">
        <f>IF(C965&lt;=5,"Weekday","Weekend")</f>
        <v>Weekend</v>
      </c>
      <c r="I965" s="2">
        <f>WEEKNUM(B965,2)</f>
        <v>2</v>
      </c>
      <c r="J965" s="2">
        <f>IF(I965=I964,J964,J964+1)</f>
        <v>140</v>
      </c>
      <c r="K965" s="3">
        <f>B965+1-C965</f>
        <v>39454</v>
      </c>
      <c r="L965" s="2">
        <f>YEAR(K965)*10000+MONTH(K965)*100+DAY(K965)</f>
        <v>20080107</v>
      </c>
      <c r="M965" s="2">
        <f>MONTH(B965)</f>
        <v>1</v>
      </c>
      <c r="N965" s="2">
        <f>IF(M965=M964,N964,N964+1)</f>
        <v>33</v>
      </c>
      <c r="O965" s="3" t="str">
        <f>VLOOKUP(M$2:M$65536,months,2)</f>
        <v>January</v>
      </c>
      <c r="P965" s="3" t="str">
        <f>VLOOKUP(M$2:M$65536,months,3)</f>
        <v>Jan</v>
      </c>
      <c r="Q965" s="2">
        <f>IF(M$2:M$65536&lt;4,1,IF(M$2:M$65536&lt;7,2,IF(M$2:M$65536&lt;10,3,4)))</f>
        <v>1</v>
      </c>
      <c r="R965" s="2">
        <f>YEAR($B965)</f>
        <v>2008</v>
      </c>
      <c r="S965" s="2">
        <f>R965*100+M$2:M$65536</f>
        <v>200801</v>
      </c>
      <c r="T965" s="2">
        <f>IF(M$2:M$65536&lt;=6,M$2:M$65536+6,M$2:M$65536-6)</f>
        <v>7</v>
      </c>
      <c r="U965" s="2">
        <f>IF(M$2:M$65536&lt;4,3,IF(M$2:M$65536&lt;7,4,IF(M$2:M$65536&lt;10,1,2)))</f>
        <v>3</v>
      </c>
      <c r="V965" s="2">
        <f>IF(M$2:M$65536 &lt;= 6, R$2:R$2192, R$2:R$65536+1)</f>
        <v>2008</v>
      </c>
      <c r="W965" s="2" t="str">
        <f>IF(MONTH($B965+1)&lt;&gt;M965,"Month End","Not Month End")</f>
        <v>Not Month End</v>
      </c>
      <c r="X965" s="3">
        <f>DATE(R965-1,M965,D965)</f>
        <v>39094</v>
      </c>
      <c r="Z9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values(20080112, '2008-1-12',6, 12, 964, 'Saturday', 'Sat', 'Weekend', 2, 140, '2008-1-7', 20080107, 1, 33, 'January', 'Jan', 1, 2008, 200801, 7, 3, 2008, 'Not Month End', '2007-1-12')</v>
      </c>
    </row>
    <row r="966" spans="1:26" x14ac:dyDescent="0.25">
      <c r="A966" s="2">
        <f>YEAR(B966)*10000+MONTH(B966)*100+DAY(B966)</f>
        <v>20080113</v>
      </c>
      <c r="B966" s="3">
        <f>B965+1</f>
        <v>39460</v>
      </c>
      <c r="C966" s="2">
        <f>WEEKDAY(B966,2)</f>
        <v>7</v>
      </c>
      <c r="D966" s="2">
        <f>DAY(B966)</f>
        <v>13</v>
      </c>
      <c r="E966" s="2">
        <f>IF(ISNUMBER(E965),E965+1,1)</f>
        <v>965</v>
      </c>
      <c r="F966" s="3" t="str">
        <f>VLOOKUP(C966,weekdays,2)</f>
        <v>Sunday</v>
      </c>
      <c r="G966" s="3" t="str">
        <f>VLOOKUP(C966,weekdays,3)</f>
        <v>Sun</v>
      </c>
      <c r="H966" s="2" t="str">
        <f>IF(C966&lt;=5,"Weekday","Weekend")</f>
        <v>Weekend</v>
      </c>
      <c r="I966" s="2">
        <f>WEEKNUM(B966,2)</f>
        <v>2</v>
      </c>
      <c r="J966" s="2">
        <f>IF(I966=I965,J965,J965+1)</f>
        <v>140</v>
      </c>
      <c r="K966" s="3">
        <f>B966+1-C966</f>
        <v>39454</v>
      </c>
      <c r="L966" s="2">
        <f>YEAR(K966)*10000+MONTH(K966)*100+DAY(K966)</f>
        <v>20080107</v>
      </c>
      <c r="M966" s="2">
        <f>MONTH(B966)</f>
        <v>1</v>
      </c>
      <c r="N966" s="2">
        <f>IF(M966=M965,N965,N965+1)</f>
        <v>33</v>
      </c>
      <c r="O966" s="3" t="str">
        <f>VLOOKUP(M$2:M$65536,months,2)</f>
        <v>January</v>
      </c>
      <c r="P966" s="3" t="str">
        <f>VLOOKUP(M$2:M$65536,months,3)</f>
        <v>Jan</v>
      </c>
      <c r="Q966" s="2">
        <f>IF(M$2:M$65536&lt;4,1,IF(M$2:M$65536&lt;7,2,IF(M$2:M$65536&lt;10,3,4)))</f>
        <v>1</v>
      </c>
      <c r="R966" s="2">
        <f>YEAR($B966)</f>
        <v>2008</v>
      </c>
      <c r="S966" s="2">
        <f>R966*100+M$2:M$65536</f>
        <v>200801</v>
      </c>
      <c r="T966" s="2">
        <f>IF(M$2:M$65536&lt;=6,M$2:M$65536+6,M$2:M$65536-6)</f>
        <v>7</v>
      </c>
      <c r="U966" s="2">
        <f>IF(M$2:M$65536&lt;4,3,IF(M$2:M$65536&lt;7,4,IF(M$2:M$65536&lt;10,1,2)))</f>
        <v>3</v>
      </c>
      <c r="V966" s="2">
        <f>IF(M$2:M$65536 &lt;= 6, R$2:R$2192, R$2:R$65536+1)</f>
        <v>2008</v>
      </c>
      <c r="W966" s="2" t="str">
        <f>IF(MONTH($B966+1)&lt;&gt;M966,"Month End","Not Month End")</f>
        <v>Not Month End</v>
      </c>
      <c r="X966" s="3">
        <f>DATE(R966-1,M966,D966)</f>
        <v>39095</v>
      </c>
      <c r="Z9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values(20080113, '2008-1-13',7, 13, 965, 'Sunday', 'Sun', 'Weekend', 2, 140, '2008-1-7', 20080107, 1, 33, 'January', 'Jan', 1, 2008, 200801, 7, 3, 2008, 'Not Month End', '2007-1-13')</v>
      </c>
    </row>
    <row r="967" spans="1:26" x14ac:dyDescent="0.25">
      <c r="A967" s="2">
        <f>YEAR(B967)*10000+MONTH(B967)*100+DAY(B967)</f>
        <v>20080114</v>
      </c>
      <c r="B967" s="3">
        <f>B966+1</f>
        <v>39461</v>
      </c>
      <c r="C967" s="2">
        <f>WEEKDAY(B967,2)</f>
        <v>1</v>
      </c>
      <c r="D967" s="2">
        <f>DAY(B967)</f>
        <v>14</v>
      </c>
      <c r="E967" s="2">
        <f>IF(ISNUMBER(E966),E966+1,1)</f>
        <v>966</v>
      </c>
      <c r="F967" s="3" t="str">
        <f>VLOOKUP(C967,weekdays,2)</f>
        <v>Monday</v>
      </c>
      <c r="G967" s="3" t="str">
        <f>VLOOKUP(C967,weekdays,3)</f>
        <v>Mon</v>
      </c>
      <c r="H967" s="2" t="str">
        <f>IF(C967&lt;=5,"Weekday","Weekend")</f>
        <v>Weekday</v>
      </c>
      <c r="I967" s="2">
        <f>WEEKNUM(B967,2)</f>
        <v>3</v>
      </c>
      <c r="J967" s="2">
        <f>IF(I967=I966,J966,J966+1)</f>
        <v>141</v>
      </c>
      <c r="K967" s="3">
        <f>B967+1-C967</f>
        <v>39461</v>
      </c>
      <c r="L967" s="2">
        <f>YEAR(K967)*10000+MONTH(K967)*100+DAY(K967)</f>
        <v>20080114</v>
      </c>
      <c r="M967" s="2">
        <f>MONTH(B967)</f>
        <v>1</v>
      </c>
      <c r="N967" s="2">
        <f>IF(M967=M966,N966,N966+1)</f>
        <v>33</v>
      </c>
      <c r="O967" s="3" t="str">
        <f>VLOOKUP(M$2:M$65536,months,2)</f>
        <v>January</v>
      </c>
      <c r="P967" s="3" t="str">
        <f>VLOOKUP(M$2:M$65536,months,3)</f>
        <v>Jan</v>
      </c>
      <c r="Q967" s="2">
        <f>IF(M$2:M$65536&lt;4,1,IF(M$2:M$65536&lt;7,2,IF(M$2:M$65536&lt;10,3,4)))</f>
        <v>1</v>
      </c>
      <c r="R967" s="2">
        <f>YEAR($B967)</f>
        <v>2008</v>
      </c>
      <c r="S967" s="2">
        <f>R967*100+M$2:M$65536</f>
        <v>200801</v>
      </c>
      <c r="T967" s="2">
        <f>IF(M$2:M$65536&lt;=6,M$2:M$65536+6,M$2:M$65536-6)</f>
        <v>7</v>
      </c>
      <c r="U967" s="2">
        <f>IF(M$2:M$65536&lt;4,3,IF(M$2:M$65536&lt;7,4,IF(M$2:M$65536&lt;10,1,2)))</f>
        <v>3</v>
      </c>
      <c r="V967" s="2">
        <f>IF(M$2:M$65536 &lt;= 6, R$2:R$2192, R$2:R$65536+1)</f>
        <v>2008</v>
      </c>
      <c r="W967" s="2" t="str">
        <f>IF(MONTH($B967+1)&lt;&gt;M967,"Month End","Not Month End")</f>
        <v>Not Month End</v>
      </c>
      <c r="X967" s="3">
        <f>DATE(R967-1,M967,D967)</f>
        <v>39096</v>
      </c>
      <c r="Z9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values(20080114, '2008-1-14',1, 14, 966, 'Monday', 'Mon', 'Weekday', 3, 141, '2008-1-14', 20080114, 1, 33, 'January', 'Jan', 1, 2008, 200801, 7, 3, 2008, 'Not Month End', '2007-1-14')</v>
      </c>
    </row>
    <row r="968" spans="1:26" x14ac:dyDescent="0.25">
      <c r="A968" s="2">
        <f>YEAR(B968)*10000+MONTH(B968)*100+DAY(B968)</f>
        <v>20080115</v>
      </c>
      <c r="B968" s="3">
        <f>B967+1</f>
        <v>39462</v>
      </c>
      <c r="C968" s="2">
        <f>WEEKDAY(B968,2)</f>
        <v>2</v>
      </c>
      <c r="D968" s="2">
        <f>DAY(B968)</f>
        <v>15</v>
      </c>
      <c r="E968" s="2">
        <f>IF(ISNUMBER(E967),E967+1,1)</f>
        <v>967</v>
      </c>
      <c r="F968" s="3" t="str">
        <f>VLOOKUP(C968,weekdays,2)</f>
        <v>Tuesday</v>
      </c>
      <c r="G968" s="3" t="str">
        <f>VLOOKUP(C968,weekdays,3)</f>
        <v>Tue</v>
      </c>
      <c r="H968" s="2" t="str">
        <f>IF(C968&lt;=5,"Weekday","Weekend")</f>
        <v>Weekday</v>
      </c>
      <c r="I968" s="2">
        <f>WEEKNUM(B968,2)</f>
        <v>3</v>
      </c>
      <c r="J968" s="2">
        <f>IF(I968=I967,J967,J967+1)</f>
        <v>141</v>
      </c>
      <c r="K968" s="3">
        <f>B968+1-C968</f>
        <v>39461</v>
      </c>
      <c r="L968" s="2">
        <f>YEAR(K968)*10000+MONTH(K968)*100+DAY(K968)</f>
        <v>20080114</v>
      </c>
      <c r="M968" s="2">
        <f>MONTH(B968)</f>
        <v>1</v>
      </c>
      <c r="N968" s="2">
        <f>IF(M968=M967,N967,N967+1)</f>
        <v>33</v>
      </c>
      <c r="O968" s="3" t="str">
        <f>VLOOKUP(M$2:M$65536,months,2)</f>
        <v>January</v>
      </c>
      <c r="P968" s="3" t="str">
        <f>VLOOKUP(M$2:M$65536,months,3)</f>
        <v>Jan</v>
      </c>
      <c r="Q968" s="2">
        <f>IF(M$2:M$65536&lt;4,1,IF(M$2:M$65536&lt;7,2,IF(M$2:M$65536&lt;10,3,4)))</f>
        <v>1</v>
      </c>
      <c r="R968" s="2">
        <f>YEAR($B968)</f>
        <v>2008</v>
      </c>
      <c r="S968" s="2">
        <f>R968*100+M$2:M$65536</f>
        <v>200801</v>
      </c>
      <c r="T968" s="2">
        <f>IF(M$2:M$65536&lt;=6,M$2:M$65536+6,M$2:M$65536-6)</f>
        <v>7</v>
      </c>
      <c r="U968" s="2">
        <f>IF(M$2:M$65536&lt;4,3,IF(M$2:M$65536&lt;7,4,IF(M$2:M$65536&lt;10,1,2)))</f>
        <v>3</v>
      </c>
      <c r="V968" s="2">
        <f>IF(M$2:M$65536 &lt;= 6, R$2:R$2192, R$2:R$65536+1)</f>
        <v>2008</v>
      </c>
      <c r="W968" s="2" t="str">
        <f>IF(MONTH($B968+1)&lt;&gt;M968,"Month End","Not Month End")</f>
        <v>Not Month End</v>
      </c>
      <c r="X968" s="3">
        <f>DATE(R968-1,M968,D968)</f>
        <v>39097</v>
      </c>
      <c r="Z9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values(20080115, '2008-1-15',2, 15, 967, 'Tuesday', 'Tue', 'Weekday', 3, 141, '2008-1-14', 20080114, 1, 33, 'January', 'Jan', 1, 2008, 200801, 7, 3, 2008, 'Not Month End', '2007-1-15')</v>
      </c>
    </row>
    <row r="969" spans="1:26" x14ac:dyDescent="0.25">
      <c r="A969" s="2">
        <f>YEAR(B969)*10000+MONTH(B969)*100+DAY(B969)</f>
        <v>20080116</v>
      </c>
      <c r="B969" s="3">
        <f>B968+1</f>
        <v>39463</v>
      </c>
      <c r="C969" s="2">
        <f>WEEKDAY(B969,2)</f>
        <v>3</v>
      </c>
      <c r="D969" s="2">
        <f>DAY(B969)</f>
        <v>16</v>
      </c>
      <c r="E969" s="2">
        <f>IF(ISNUMBER(E968),E968+1,1)</f>
        <v>968</v>
      </c>
      <c r="F969" s="3" t="str">
        <f>VLOOKUP(C969,weekdays,2)</f>
        <v>Wednesday</v>
      </c>
      <c r="G969" s="3" t="str">
        <f>VLOOKUP(C969,weekdays,3)</f>
        <v>Wed</v>
      </c>
      <c r="H969" s="2" t="str">
        <f>IF(C969&lt;=5,"Weekday","Weekend")</f>
        <v>Weekday</v>
      </c>
      <c r="I969" s="2">
        <f>WEEKNUM(B969,2)</f>
        <v>3</v>
      </c>
      <c r="J969" s="2">
        <f>IF(I969=I968,J968,J968+1)</f>
        <v>141</v>
      </c>
      <c r="K969" s="3">
        <f>B969+1-C969</f>
        <v>39461</v>
      </c>
      <c r="L969" s="2">
        <f>YEAR(K969)*10000+MONTH(K969)*100+DAY(K969)</f>
        <v>20080114</v>
      </c>
      <c r="M969" s="2">
        <f>MONTH(B969)</f>
        <v>1</v>
      </c>
      <c r="N969" s="2">
        <f>IF(M969=M968,N968,N968+1)</f>
        <v>33</v>
      </c>
      <c r="O969" s="3" t="str">
        <f>VLOOKUP(M$2:M$65536,months,2)</f>
        <v>January</v>
      </c>
      <c r="P969" s="3" t="str">
        <f>VLOOKUP(M$2:M$65536,months,3)</f>
        <v>Jan</v>
      </c>
      <c r="Q969" s="2">
        <f>IF(M$2:M$65536&lt;4,1,IF(M$2:M$65536&lt;7,2,IF(M$2:M$65536&lt;10,3,4)))</f>
        <v>1</v>
      </c>
      <c r="R969" s="2">
        <f>YEAR($B969)</f>
        <v>2008</v>
      </c>
      <c r="S969" s="2">
        <f>R969*100+M$2:M$65536</f>
        <v>200801</v>
      </c>
      <c r="T969" s="2">
        <f>IF(M$2:M$65536&lt;=6,M$2:M$65536+6,M$2:M$65536-6)</f>
        <v>7</v>
      </c>
      <c r="U969" s="2">
        <f>IF(M$2:M$65536&lt;4,3,IF(M$2:M$65536&lt;7,4,IF(M$2:M$65536&lt;10,1,2)))</f>
        <v>3</v>
      </c>
      <c r="V969" s="2">
        <f>IF(M$2:M$65536 &lt;= 6, R$2:R$2192, R$2:R$65536+1)</f>
        <v>2008</v>
      </c>
      <c r="W969" s="2" t="str">
        <f>IF(MONTH($B969+1)&lt;&gt;M969,"Month End","Not Month End")</f>
        <v>Not Month End</v>
      </c>
      <c r="X969" s="3">
        <f>DATE(R969-1,M969,D969)</f>
        <v>39098</v>
      </c>
      <c r="Z9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values(20080116, '2008-1-16',3, 16, 968, 'Wednesday', 'Wed', 'Weekday', 3, 141, '2008-1-14', 20080114, 1, 33, 'January', 'Jan', 1, 2008, 200801, 7, 3, 2008, 'Not Month End', '2007-1-16')</v>
      </c>
    </row>
    <row r="970" spans="1:26" x14ac:dyDescent="0.25">
      <c r="A970" s="2">
        <f>YEAR(B970)*10000+MONTH(B970)*100+DAY(B970)</f>
        <v>20080117</v>
      </c>
      <c r="B970" s="3">
        <f>B969+1</f>
        <v>39464</v>
      </c>
      <c r="C970" s="2">
        <f>WEEKDAY(B970,2)</f>
        <v>4</v>
      </c>
      <c r="D970" s="2">
        <f>DAY(B970)</f>
        <v>17</v>
      </c>
      <c r="E970" s="2">
        <f>IF(ISNUMBER(E969),E969+1,1)</f>
        <v>969</v>
      </c>
      <c r="F970" s="3" t="str">
        <f>VLOOKUP(C970,weekdays,2)</f>
        <v>Thursday</v>
      </c>
      <c r="G970" s="3" t="str">
        <f>VLOOKUP(C970,weekdays,3)</f>
        <v>Thu</v>
      </c>
      <c r="H970" s="2" t="str">
        <f>IF(C970&lt;=5,"Weekday","Weekend")</f>
        <v>Weekday</v>
      </c>
      <c r="I970" s="2">
        <f>WEEKNUM(B970,2)</f>
        <v>3</v>
      </c>
      <c r="J970" s="2">
        <f>IF(I970=I969,J969,J969+1)</f>
        <v>141</v>
      </c>
      <c r="K970" s="3">
        <f>B970+1-C970</f>
        <v>39461</v>
      </c>
      <c r="L970" s="2">
        <f>YEAR(K970)*10000+MONTH(K970)*100+DAY(K970)</f>
        <v>20080114</v>
      </c>
      <c r="M970" s="2">
        <f>MONTH(B970)</f>
        <v>1</v>
      </c>
      <c r="N970" s="2">
        <f>IF(M970=M969,N969,N969+1)</f>
        <v>33</v>
      </c>
      <c r="O970" s="3" t="str">
        <f>VLOOKUP(M$2:M$65536,months,2)</f>
        <v>January</v>
      </c>
      <c r="P970" s="3" t="str">
        <f>VLOOKUP(M$2:M$65536,months,3)</f>
        <v>Jan</v>
      </c>
      <c r="Q970" s="2">
        <f>IF(M$2:M$65536&lt;4,1,IF(M$2:M$65536&lt;7,2,IF(M$2:M$65536&lt;10,3,4)))</f>
        <v>1</v>
      </c>
      <c r="R970" s="2">
        <f>YEAR($B970)</f>
        <v>2008</v>
      </c>
      <c r="S970" s="2">
        <f>R970*100+M$2:M$65536</f>
        <v>200801</v>
      </c>
      <c r="T970" s="2">
        <f>IF(M$2:M$65536&lt;=6,M$2:M$65536+6,M$2:M$65536-6)</f>
        <v>7</v>
      </c>
      <c r="U970" s="2">
        <f>IF(M$2:M$65536&lt;4,3,IF(M$2:M$65536&lt;7,4,IF(M$2:M$65536&lt;10,1,2)))</f>
        <v>3</v>
      </c>
      <c r="V970" s="2">
        <f>IF(M$2:M$65536 &lt;= 6, R$2:R$2192, R$2:R$65536+1)</f>
        <v>2008</v>
      </c>
      <c r="W970" s="2" t="str">
        <f>IF(MONTH($B970+1)&lt;&gt;M970,"Month End","Not Month End")</f>
        <v>Not Month End</v>
      </c>
      <c r="X970" s="3">
        <f>DATE(R970-1,M970,D970)</f>
        <v>39099</v>
      </c>
      <c r="Z9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values(20080117, '2008-1-17',4, 17, 969, 'Thursday', 'Thu', 'Weekday', 3, 141, '2008-1-14', 20080114, 1, 33, 'January', 'Jan', 1, 2008, 200801, 7, 3, 2008, 'Not Month End', '2007-1-17')</v>
      </c>
    </row>
    <row r="971" spans="1:26" x14ac:dyDescent="0.25">
      <c r="A971" s="2">
        <f>YEAR(B971)*10000+MONTH(B971)*100+DAY(B971)</f>
        <v>20080118</v>
      </c>
      <c r="B971" s="3">
        <f>B970+1</f>
        <v>39465</v>
      </c>
      <c r="C971" s="2">
        <f>WEEKDAY(B971,2)</f>
        <v>5</v>
      </c>
      <c r="D971" s="2">
        <f>DAY(B971)</f>
        <v>18</v>
      </c>
      <c r="E971" s="2">
        <f>IF(ISNUMBER(E970),E970+1,1)</f>
        <v>970</v>
      </c>
      <c r="F971" s="3" t="str">
        <f>VLOOKUP(C971,weekdays,2)</f>
        <v>Friday</v>
      </c>
      <c r="G971" s="3" t="str">
        <f>VLOOKUP(C971,weekdays,3)</f>
        <v>Fri</v>
      </c>
      <c r="H971" s="2" t="str">
        <f>IF(C971&lt;=5,"Weekday","Weekend")</f>
        <v>Weekday</v>
      </c>
      <c r="I971" s="2">
        <f>WEEKNUM(B971,2)</f>
        <v>3</v>
      </c>
      <c r="J971" s="2">
        <f>IF(I971=I970,J970,J970+1)</f>
        <v>141</v>
      </c>
      <c r="K971" s="3">
        <f>B971+1-C971</f>
        <v>39461</v>
      </c>
      <c r="L971" s="2">
        <f>YEAR(K971)*10000+MONTH(K971)*100+DAY(K971)</f>
        <v>20080114</v>
      </c>
      <c r="M971" s="2">
        <f>MONTH(B971)</f>
        <v>1</v>
      </c>
      <c r="N971" s="2">
        <f>IF(M971=M970,N970,N970+1)</f>
        <v>33</v>
      </c>
      <c r="O971" s="3" t="str">
        <f>VLOOKUP(M$2:M$65536,months,2)</f>
        <v>January</v>
      </c>
      <c r="P971" s="3" t="str">
        <f>VLOOKUP(M$2:M$65536,months,3)</f>
        <v>Jan</v>
      </c>
      <c r="Q971" s="2">
        <f>IF(M$2:M$65536&lt;4,1,IF(M$2:M$65536&lt;7,2,IF(M$2:M$65536&lt;10,3,4)))</f>
        <v>1</v>
      </c>
      <c r="R971" s="2">
        <f>YEAR($B971)</f>
        <v>2008</v>
      </c>
      <c r="S971" s="2">
        <f>R971*100+M$2:M$65536</f>
        <v>200801</v>
      </c>
      <c r="T971" s="2">
        <f>IF(M$2:M$65536&lt;=6,M$2:M$65536+6,M$2:M$65536-6)</f>
        <v>7</v>
      </c>
      <c r="U971" s="2">
        <f>IF(M$2:M$65536&lt;4,3,IF(M$2:M$65536&lt;7,4,IF(M$2:M$65536&lt;10,1,2)))</f>
        <v>3</v>
      </c>
      <c r="V971" s="2">
        <f>IF(M$2:M$65536 &lt;= 6, R$2:R$2192, R$2:R$65536+1)</f>
        <v>2008</v>
      </c>
      <c r="W971" s="2" t="str">
        <f>IF(MONTH($B971+1)&lt;&gt;M971,"Month End","Not Month End")</f>
        <v>Not Month End</v>
      </c>
      <c r="X971" s="3">
        <f>DATE(R971-1,M971,D971)</f>
        <v>39100</v>
      </c>
      <c r="Z9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values(20080118, '2008-1-18',5, 18, 970, 'Friday', 'Fri', 'Weekday', 3, 141, '2008-1-14', 20080114, 1, 33, 'January', 'Jan', 1, 2008, 200801, 7, 3, 2008, 'Not Month End', '2007-1-18')</v>
      </c>
    </row>
    <row r="972" spans="1:26" x14ac:dyDescent="0.25">
      <c r="A972" s="2">
        <f>YEAR(B972)*10000+MONTH(B972)*100+DAY(B972)</f>
        <v>20080119</v>
      </c>
      <c r="B972" s="3">
        <f>B971+1</f>
        <v>39466</v>
      </c>
      <c r="C972" s="2">
        <f>WEEKDAY(B972,2)</f>
        <v>6</v>
      </c>
      <c r="D972" s="2">
        <f>DAY(B972)</f>
        <v>19</v>
      </c>
      <c r="E972" s="2">
        <f>IF(ISNUMBER(E971),E971+1,1)</f>
        <v>971</v>
      </c>
      <c r="F972" s="3" t="str">
        <f>VLOOKUP(C972,weekdays,2)</f>
        <v>Saturday</v>
      </c>
      <c r="G972" s="3" t="str">
        <f>VLOOKUP(C972,weekdays,3)</f>
        <v>Sat</v>
      </c>
      <c r="H972" s="2" t="str">
        <f>IF(C972&lt;=5,"Weekday","Weekend")</f>
        <v>Weekend</v>
      </c>
      <c r="I972" s="2">
        <f>WEEKNUM(B972,2)</f>
        <v>3</v>
      </c>
      <c r="J972" s="2">
        <f>IF(I972=I971,J971,J971+1)</f>
        <v>141</v>
      </c>
      <c r="K972" s="3">
        <f>B972+1-C972</f>
        <v>39461</v>
      </c>
      <c r="L972" s="2">
        <f>YEAR(K972)*10000+MONTH(K972)*100+DAY(K972)</f>
        <v>20080114</v>
      </c>
      <c r="M972" s="2">
        <f>MONTH(B972)</f>
        <v>1</v>
      </c>
      <c r="N972" s="2">
        <f>IF(M972=M971,N971,N971+1)</f>
        <v>33</v>
      </c>
      <c r="O972" s="3" t="str">
        <f>VLOOKUP(M$2:M$65536,months,2)</f>
        <v>January</v>
      </c>
      <c r="P972" s="3" t="str">
        <f>VLOOKUP(M$2:M$65536,months,3)</f>
        <v>Jan</v>
      </c>
      <c r="Q972" s="2">
        <f>IF(M$2:M$65536&lt;4,1,IF(M$2:M$65536&lt;7,2,IF(M$2:M$65536&lt;10,3,4)))</f>
        <v>1</v>
      </c>
      <c r="R972" s="2">
        <f>YEAR($B972)</f>
        <v>2008</v>
      </c>
      <c r="S972" s="2">
        <f>R972*100+M$2:M$65536</f>
        <v>200801</v>
      </c>
      <c r="T972" s="2">
        <f>IF(M$2:M$65536&lt;=6,M$2:M$65536+6,M$2:M$65536-6)</f>
        <v>7</v>
      </c>
      <c r="U972" s="2">
        <f>IF(M$2:M$65536&lt;4,3,IF(M$2:M$65536&lt;7,4,IF(M$2:M$65536&lt;10,1,2)))</f>
        <v>3</v>
      </c>
      <c r="V972" s="2">
        <f>IF(M$2:M$65536 &lt;= 6, R$2:R$2192, R$2:R$65536+1)</f>
        <v>2008</v>
      </c>
      <c r="W972" s="2" t="str">
        <f>IF(MONTH($B972+1)&lt;&gt;M972,"Month End","Not Month End")</f>
        <v>Not Month End</v>
      </c>
      <c r="X972" s="3">
        <f>DATE(R972-1,M972,D972)</f>
        <v>39101</v>
      </c>
      <c r="Z9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values(20080119, '2008-1-19',6, 19, 971, 'Saturday', 'Sat', 'Weekend', 3, 141, '2008-1-14', 20080114, 1, 33, 'January', 'Jan', 1, 2008, 200801, 7, 3, 2008, 'Not Month End', '2007-1-19')</v>
      </c>
    </row>
    <row r="973" spans="1:26" x14ac:dyDescent="0.25">
      <c r="A973" s="2">
        <f>YEAR(B973)*10000+MONTH(B973)*100+DAY(B973)</f>
        <v>20080120</v>
      </c>
      <c r="B973" s="3">
        <f>B972+1</f>
        <v>39467</v>
      </c>
      <c r="C973" s="2">
        <f>WEEKDAY(B973,2)</f>
        <v>7</v>
      </c>
      <c r="D973" s="2">
        <f>DAY(B973)</f>
        <v>20</v>
      </c>
      <c r="E973" s="2">
        <f>IF(ISNUMBER(E972),E972+1,1)</f>
        <v>972</v>
      </c>
      <c r="F973" s="3" t="str">
        <f>VLOOKUP(C973,weekdays,2)</f>
        <v>Sunday</v>
      </c>
      <c r="G973" s="3" t="str">
        <f>VLOOKUP(C973,weekdays,3)</f>
        <v>Sun</v>
      </c>
      <c r="H973" s="2" t="str">
        <f>IF(C973&lt;=5,"Weekday","Weekend")</f>
        <v>Weekend</v>
      </c>
      <c r="I973" s="2">
        <f>WEEKNUM(B973,2)</f>
        <v>3</v>
      </c>
      <c r="J973" s="2">
        <f>IF(I973=I972,J972,J972+1)</f>
        <v>141</v>
      </c>
      <c r="K973" s="3">
        <f>B973+1-C973</f>
        <v>39461</v>
      </c>
      <c r="L973" s="2">
        <f>YEAR(K973)*10000+MONTH(K973)*100+DAY(K973)</f>
        <v>20080114</v>
      </c>
      <c r="M973" s="2">
        <f>MONTH(B973)</f>
        <v>1</v>
      </c>
      <c r="N973" s="2">
        <f>IF(M973=M972,N972,N972+1)</f>
        <v>33</v>
      </c>
      <c r="O973" s="3" t="str">
        <f>VLOOKUP(M$2:M$65536,months,2)</f>
        <v>January</v>
      </c>
      <c r="P973" s="3" t="str">
        <f>VLOOKUP(M$2:M$65536,months,3)</f>
        <v>Jan</v>
      </c>
      <c r="Q973" s="2">
        <f>IF(M$2:M$65536&lt;4,1,IF(M$2:M$65536&lt;7,2,IF(M$2:M$65536&lt;10,3,4)))</f>
        <v>1</v>
      </c>
      <c r="R973" s="2">
        <f>YEAR($B973)</f>
        <v>2008</v>
      </c>
      <c r="S973" s="2">
        <f>R973*100+M$2:M$65536</f>
        <v>200801</v>
      </c>
      <c r="T973" s="2">
        <f>IF(M$2:M$65536&lt;=6,M$2:M$65536+6,M$2:M$65536-6)</f>
        <v>7</v>
      </c>
      <c r="U973" s="2">
        <f>IF(M$2:M$65536&lt;4,3,IF(M$2:M$65536&lt;7,4,IF(M$2:M$65536&lt;10,1,2)))</f>
        <v>3</v>
      </c>
      <c r="V973" s="2">
        <f>IF(M$2:M$65536 &lt;= 6, R$2:R$2192, R$2:R$65536+1)</f>
        <v>2008</v>
      </c>
      <c r="W973" s="2" t="str">
        <f>IF(MONTH($B973+1)&lt;&gt;M973,"Month End","Not Month End")</f>
        <v>Not Month End</v>
      </c>
      <c r="X973" s="3">
        <f>DATE(R973-1,M973,D973)</f>
        <v>39102</v>
      </c>
      <c r="Z9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values(20080120, '2008-1-20',7, 20, 972, 'Sunday', 'Sun', 'Weekend', 3, 141, '2008-1-14', 20080114, 1, 33, 'January', 'Jan', 1, 2008, 200801, 7, 3, 2008, 'Not Month End', '2007-1-20')</v>
      </c>
    </row>
    <row r="974" spans="1:26" x14ac:dyDescent="0.25">
      <c r="A974" s="2">
        <f>YEAR(B974)*10000+MONTH(B974)*100+DAY(B974)</f>
        <v>20080121</v>
      </c>
      <c r="B974" s="3">
        <f>B973+1</f>
        <v>39468</v>
      </c>
      <c r="C974" s="2">
        <f>WEEKDAY(B974,2)</f>
        <v>1</v>
      </c>
      <c r="D974" s="2">
        <f>DAY(B974)</f>
        <v>21</v>
      </c>
      <c r="E974" s="2">
        <f>IF(ISNUMBER(E973),E973+1,1)</f>
        <v>973</v>
      </c>
      <c r="F974" s="3" t="str">
        <f>VLOOKUP(C974,weekdays,2)</f>
        <v>Monday</v>
      </c>
      <c r="G974" s="3" t="str">
        <f>VLOOKUP(C974,weekdays,3)</f>
        <v>Mon</v>
      </c>
      <c r="H974" s="2" t="str">
        <f>IF(C974&lt;=5,"Weekday","Weekend")</f>
        <v>Weekday</v>
      </c>
      <c r="I974" s="2">
        <f>WEEKNUM(B974,2)</f>
        <v>4</v>
      </c>
      <c r="J974" s="2">
        <f>IF(I974=I973,J973,J973+1)</f>
        <v>142</v>
      </c>
      <c r="K974" s="3">
        <f>B974+1-C974</f>
        <v>39468</v>
      </c>
      <c r="L974" s="2">
        <f>YEAR(K974)*10000+MONTH(K974)*100+DAY(K974)</f>
        <v>20080121</v>
      </c>
      <c r="M974" s="2">
        <f>MONTH(B974)</f>
        <v>1</v>
      </c>
      <c r="N974" s="2">
        <f>IF(M974=M973,N973,N973+1)</f>
        <v>33</v>
      </c>
      <c r="O974" s="3" t="str">
        <f>VLOOKUP(M$2:M$65536,months,2)</f>
        <v>January</v>
      </c>
      <c r="P974" s="3" t="str">
        <f>VLOOKUP(M$2:M$65536,months,3)</f>
        <v>Jan</v>
      </c>
      <c r="Q974" s="2">
        <f>IF(M$2:M$65536&lt;4,1,IF(M$2:M$65536&lt;7,2,IF(M$2:M$65536&lt;10,3,4)))</f>
        <v>1</v>
      </c>
      <c r="R974" s="2">
        <f>YEAR($B974)</f>
        <v>2008</v>
      </c>
      <c r="S974" s="2">
        <f>R974*100+M$2:M$65536</f>
        <v>200801</v>
      </c>
      <c r="T974" s="2">
        <f>IF(M$2:M$65536&lt;=6,M$2:M$65536+6,M$2:M$65536-6)</f>
        <v>7</v>
      </c>
      <c r="U974" s="2">
        <f>IF(M$2:M$65536&lt;4,3,IF(M$2:M$65536&lt;7,4,IF(M$2:M$65536&lt;10,1,2)))</f>
        <v>3</v>
      </c>
      <c r="V974" s="2">
        <f>IF(M$2:M$65536 &lt;= 6, R$2:R$2192, R$2:R$65536+1)</f>
        <v>2008</v>
      </c>
      <c r="W974" s="2" t="str">
        <f>IF(MONTH($B974+1)&lt;&gt;M974,"Month End","Not Month End")</f>
        <v>Not Month End</v>
      </c>
      <c r="X974" s="3">
        <f>DATE(R974-1,M974,D974)</f>
        <v>39103</v>
      </c>
      <c r="Z9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values(20080121, '2008-1-21',1, 21, 973, 'Monday', 'Mon', 'Weekday', 4, 142, '2008-1-21', 20080121, 1, 33, 'January', 'Jan', 1, 2008, 200801, 7, 3, 2008, 'Not Month End', '2007-1-21')</v>
      </c>
    </row>
    <row r="975" spans="1:26" x14ac:dyDescent="0.25">
      <c r="A975" s="2">
        <f>YEAR(B975)*10000+MONTH(B975)*100+DAY(B975)</f>
        <v>20080122</v>
      </c>
      <c r="B975" s="3">
        <f>B974+1</f>
        <v>39469</v>
      </c>
      <c r="C975" s="2">
        <f>WEEKDAY(B975,2)</f>
        <v>2</v>
      </c>
      <c r="D975" s="2">
        <f>DAY(B975)</f>
        <v>22</v>
      </c>
      <c r="E975" s="2">
        <f>IF(ISNUMBER(E974),E974+1,1)</f>
        <v>974</v>
      </c>
      <c r="F975" s="3" t="str">
        <f>VLOOKUP(C975,weekdays,2)</f>
        <v>Tuesday</v>
      </c>
      <c r="G975" s="3" t="str">
        <f>VLOOKUP(C975,weekdays,3)</f>
        <v>Tue</v>
      </c>
      <c r="H975" s="2" t="str">
        <f>IF(C975&lt;=5,"Weekday","Weekend")</f>
        <v>Weekday</v>
      </c>
      <c r="I975" s="2">
        <f>WEEKNUM(B975,2)</f>
        <v>4</v>
      </c>
      <c r="J975" s="2">
        <f>IF(I975=I974,J974,J974+1)</f>
        <v>142</v>
      </c>
      <c r="K975" s="3">
        <f>B975+1-C975</f>
        <v>39468</v>
      </c>
      <c r="L975" s="2">
        <f>YEAR(K975)*10000+MONTH(K975)*100+DAY(K975)</f>
        <v>20080121</v>
      </c>
      <c r="M975" s="2">
        <f>MONTH(B975)</f>
        <v>1</v>
      </c>
      <c r="N975" s="2">
        <f>IF(M975=M974,N974,N974+1)</f>
        <v>33</v>
      </c>
      <c r="O975" s="3" t="str">
        <f>VLOOKUP(M$2:M$65536,months,2)</f>
        <v>January</v>
      </c>
      <c r="P975" s="3" t="str">
        <f>VLOOKUP(M$2:M$65536,months,3)</f>
        <v>Jan</v>
      </c>
      <c r="Q975" s="2">
        <f>IF(M$2:M$65536&lt;4,1,IF(M$2:M$65536&lt;7,2,IF(M$2:M$65536&lt;10,3,4)))</f>
        <v>1</v>
      </c>
      <c r="R975" s="2">
        <f>YEAR($B975)</f>
        <v>2008</v>
      </c>
      <c r="S975" s="2">
        <f>R975*100+M$2:M$65536</f>
        <v>200801</v>
      </c>
      <c r="T975" s="2">
        <f>IF(M$2:M$65536&lt;=6,M$2:M$65536+6,M$2:M$65536-6)</f>
        <v>7</v>
      </c>
      <c r="U975" s="2">
        <f>IF(M$2:M$65536&lt;4,3,IF(M$2:M$65536&lt;7,4,IF(M$2:M$65536&lt;10,1,2)))</f>
        <v>3</v>
      </c>
      <c r="V975" s="2">
        <f>IF(M$2:M$65536 &lt;= 6, R$2:R$2192, R$2:R$65536+1)</f>
        <v>2008</v>
      </c>
      <c r="W975" s="2" t="str">
        <f>IF(MONTH($B975+1)&lt;&gt;M975,"Month End","Not Month End")</f>
        <v>Not Month End</v>
      </c>
      <c r="X975" s="3">
        <f>DATE(R975-1,M975,D975)</f>
        <v>39104</v>
      </c>
      <c r="Z9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values(20080122, '2008-1-22',2, 22, 974, 'Tuesday', 'Tue', 'Weekday', 4, 142, '2008-1-21', 20080121, 1, 33, 'January', 'Jan', 1, 2008, 200801, 7, 3, 2008, 'Not Month End', '2007-1-22')</v>
      </c>
    </row>
    <row r="976" spans="1:26" x14ac:dyDescent="0.25">
      <c r="A976" s="2">
        <f>YEAR(B976)*10000+MONTH(B976)*100+DAY(B976)</f>
        <v>20080123</v>
      </c>
      <c r="B976" s="3">
        <f>B975+1</f>
        <v>39470</v>
      </c>
      <c r="C976" s="2">
        <f>WEEKDAY(B976,2)</f>
        <v>3</v>
      </c>
      <c r="D976" s="2">
        <f>DAY(B976)</f>
        <v>23</v>
      </c>
      <c r="E976" s="2">
        <f>IF(ISNUMBER(E975),E975+1,1)</f>
        <v>975</v>
      </c>
      <c r="F976" s="3" t="str">
        <f>VLOOKUP(C976,weekdays,2)</f>
        <v>Wednesday</v>
      </c>
      <c r="G976" s="3" t="str">
        <f>VLOOKUP(C976,weekdays,3)</f>
        <v>Wed</v>
      </c>
      <c r="H976" s="2" t="str">
        <f>IF(C976&lt;=5,"Weekday","Weekend")</f>
        <v>Weekday</v>
      </c>
      <c r="I976" s="2">
        <f>WEEKNUM(B976,2)</f>
        <v>4</v>
      </c>
      <c r="J976" s="2">
        <f>IF(I976=I975,J975,J975+1)</f>
        <v>142</v>
      </c>
      <c r="K976" s="3">
        <f>B976+1-C976</f>
        <v>39468</v>
      </c>
      <c r="L976" s="2">
        <f>YEAR(K976)*10000+MONTH(K976)*100+DAY(K976)</f>
        <v>20080121</v>
      </c>
      <c r="M976" s="2">
        <f>MONTH(B976)</f>
        <v>1</v>
      </c>
      <c r="N976" s="2">
        <f>IF(M976=M975,N975,N975+1)</f>
        <v>33</v>
      </c>
      <c r="O976" s="3" t="str">
        <f>VLOOKUP(M$2:M$65536,months,2)</f>
        <v>January</v>
      </c>
      <c r="P976" s="3" t="str">
        <f>VLOOKUP(M$2:M$65536,months,3)</f>
        <v>Jan</v>
      </c>
      <c r="Q976" s="2">
        <f>IF(M$2:M$65536&lt;4,1,IF(M$2:M$65536&lt;7,2,IF(M$2:M$65536&lt;10,3,4)))</f>
        <v>1</v>
      </c>
      <c r="R976" s="2">
        <f>YEAR($B976)</f>
        <v>2008</v>
      </c>
      <c r="S976" s="2">
        <f>R976*100+M$2:M$65536</f>
        <v>200801</v>
      </c>
      <c r="T976" s="2">
        <f>IF(M$2:M$65536&lt;=6,M$2:M$65536+6,M$2:M$65536-6)</f>
        <v>7</v>
      </c>
      <c r="U976" s="2">
        <f>IF(M$2:M$65536&lt;4,3,IF(M$2:M$65536&lt;7,4,IF(M$2:M$65536&lt;10,1,2)))</f>
        <v>3</v>
      </c>
      <c r="V976" s="2">
        <f>IF(M$2:M$65536 &lt;= 6, R$2:R$2192, R$2:R$65536+1)</f>
        <v>2008</v>
      </c>
      <c r="W976" s="2" t="str">
        <f>IF(MONTH($B976+1)&lt;&gt;M976,"Month End","Not Month End")</f>
        <v>Not Month End</v>
      </c>
      <c r="X976" s="3">
        <f>DATE(R976-1,M976,D976)</f>
        <v>39105</v>
      </c>
      <c r="Z9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values(20080123, '2008-1-23',3, 23, 975, 'Wednesday', 'Wed', 'Weekday', 4, 142, '2008-1-21', 20080121, 1, 33, 'January', 'Jan', 1, 2008, 200801, 7, 3, 2008, 'Not Month End', '2007-1-23')</v>
      </c>
    </row>
    <row r="977" spans="1:26" x14ac:dyDescent="0.25">
      <c r="A977" s="2">
        <f>YEAR(B977)*10000+MONTH(B977)*100+DAY(B977)</f>
        <v>20080124</v>
      </c>
      <c r="B977" s="3">
        <f>B976+1</f>
        <v>39471</v>
      </c>
      <c r="C977" s="2">
        <f>WEEKDAY(B977,2)</f>
        <v>4</v>
      </c>
      <c r="D977" s="2">
        <f>DAY(B977)</f>
        <v>24</v>
      </c>
      <c r="E977" s="2">
        <f>IF(ISNUMBER(E976),E976+1,1)</f>
        <v>976</v>
      </c>
      <c r="F977" s="3" t="str">
        <f>VLOOKUP(C977,weekdays,2)</f>
        <v>Thursday</v>
      </c>
      <c r="G977" s="3" t="str">
        <f>VLOOKUP(C977,weekdays,3)</f>
        <v>Thu</v>
      </c>
      <c r="H977" s="2" t="str">
        <f>IF(C977&lt;=5,"Weekday","Weekend")</f>
        <v>Weekday</v>
      </c>
      <c r="I977" s="2">
        <f>WEEKNUM(B977,2)</f>
        <v>4</v>
      </c>
      <c r="J977" s="2">
        <f>IF(I977=I976,J976,J976+1)</f>
        <v>142</v>
      </c>
      <c r="K977" s="3">
        <f>B977+1-C977</f>
        <v>39468</v>
      </c>
      <c r="L977" s="2">
        <f>YEAR(K977)*10000+MONTH(K977)*100+DAY(K977)</f>
        <v>20080121</v>
      </c>
      <c r="M977" s="2">
        <f>MONTH(B977)</f>
        <v>1</v>
      </c>
      <c r="N977" s="2">
        <f>IF(M977=M976,N976,N976+1)</f>
        <v>33</v>
      </c>
      <c r="O977" s="3" t="str">
        <f>VLOOKUP(M$2:M$65536,months,2)</f>
        <v>January</v>
      </c>
      <c r="P977" s="3" t="str">
        <f>VLOOKUP(M$2:M$65536,months,3)</f>
        <v>Jan</v>
      </c>
      <c r="Q977" s="2">
        <f>IF(M$2:M$65536&lt;4,1,IF(M$2:M$65536&lt;7,2,IF(M$2:M$65536&lt;10,3,4)))</f>
        <v>1</v>
      </c>
      <c r="R977" s="2">
        <f>YEAR($B977)</f>
        <v>2008</v>
      </c>
      <c r="S977" s="2">
        <f>R977*100+M$2:M$65536</f>
        <v>200801</v>
      </c>
      <c r="T977" s="2">
        <f>IF(M$2:M$65536&lt;=6,M$2:M$65536+6,M$2:M$65536-6)</f>
        <v>7</v>
      </c>
      <c r="U977" s="2">
        <f>IF(M$2:M$65536&lt;4,3,IF(M$2:M$65536&lt;7,4,IF(M$2:M$65536&lt;10,1,2)))</f>
        <v>3</v>
      </c>
      <c r="V977" s="2">
        <f>IF(M$2:M$65536 &lt;= 6, R$2:R$2192, R$2:R$65536+1)</f>
        <v>2008</v>
      </c>
      <c r="W977" s="2" t="str">
        <f>IF(MONTH($B977+1)&lt;&gt;M977,"Month End","Not Month End")</f>
        <v>Not Month End</v>
      </c>
      <c r="X977" s="3">
        <f>DATE(R977-1,M977,D977)</f>
        <v>39106</v>
      </c>
      <c r="Z9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values(20080124, '2008-1-24',4, 24, 976, 'Thursday', 'Thu', 'Weekday', 4, 142, '2008-1-21', 20080121, 1, 33, 'January', 'Jan', 1, 2008, 200801, 7, 3, 2008, 'Not Month End', '2007-1-24')</v>
      </c>
    </row>
    <row r="978" spans="1:26" x14ac:dyDescent="0.25">
      <c r="A978" s="2">
        <f>YEAR(B978)*10000+MONTH(B978)*100+DAY(B978)</f>
        <v>20080125</v>
      </c>
      <c r="B978" s="3">
        <f>B977+1</f>
        <v>39472</v>
      </c>
      <c r="C978" s="2">
        <f>WEEKDAY(B978,2)</f>
        <v>5</v>
      </c>
      <c r="D978" s="2">
        <f>DAY(B978)</f>
        <v>25</v>
      </c>
      <c r="E978" s="2">
        <f>IF(ISNUMBER(E977),E977+1,1)</f>
        <v>977</v>
      </c>
      <c r="F978" s="3" t="str">
        <f>VLOOKUP(C978,weekdays,2)</f>
        <v>Friday</v>
      </c>
      <c r="G978" s="3" t="str">
        <f>VLOOKUP(C978,weekdays,3)</f>
        <v>Fri</v>
      </c>
      <c r="H978" s="2" t="str">
        <f>IF(C978&lt;=5,"Weekday","Weekend")</f>
        <v>Weekday</v>
      </c>
      <c r="I978" s="2">
        <f>WEEKNUM(B978,2)</f>
        <v>4</v>
      </c>
      <c r="J978" s="2">
        <f>IF(I978=I977,J977,J977+1)</f>
        <v>142</v>
      </c>
      <c r="K978" s="3">
        <f>B978+1-C978</f>
        <v>39468</v>
      </c>
      <c r="L978" s="2">
        <f>YEAR(K978)*10000+MONTH(K978)*100+DAY(K978)</f>
        <v>20080121</v>
      </c>
      <c r="M978" s="2">
        <f>MONTH(B978)</f>
        <v>1</v>
      </c>
      <c r="N978" s="2">
        <f>IF(M978=M977,N977,N977+1)</f>
        <v>33</v>
      </c>
      <c r="O978" s="3" t="str">
        <f>VLOOKUP(M$2:M$65536,months,2)</f>
        <v>January</v>
      </c>
      <c r="P978" s="3" t="str">
        <f>VLOOKUP(M$2:M$65536,months,3)</f>
        <v>Jan</v>
      </c>
      <c r="Q978" s="2">
        <f>IF(M$2:M$65536&lt;4,1,IF(M$2:M$65536&lt;7,2,IF(M$2:M$65536&lt;10,3,4)))</f>
        <v>1</v>
      </c>
      <c r="R978" s="2">
        <f>YEAR($B978)</f>
        <v>2008</v>
      </c>
      <c r="S978" s="2">
        <f>R978*100+M$2:M$65536</f>
        <v>200801</v>
      </c>
      <c r="T978" s="2">
        <f>IF(M$2:M$65536&lt;=6,M$2:M$65536+6,M$2:M$65536-6)</f>
        <v>7</v>
      </c>
      <c r="U978" s="2">
        <f>IF(M$2:M$65536&lt;4,3,IF(M$2:M$65536&lt;7,4,IF(M$2:M$65536&lt;10,1,2)))</f>
        <v>3</v>
      </c>
      <c r="V978" s="2">
        <f>IF(M$2:M$65536 &lt;= 6, R$2:R$2192, R$2:R$65536+1)</f>
        <v>2008</v>
      </c>
      <c r="W978" s="2" t="str">
        <f>IF(MONTH($B978+1)&lt;&gt;M978,"Month End","Not Month End")</f>
        <v>Not Month End</v>
      </c>
      <c r="X978" s="3">
        <f>DATE(R978-1,M978,D978)</f>
        <v>39107</v>
      </c>
      <c r="Z9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values(20080125, '2008-1-25',5, 25, 977, 'Friday', 'Fri', 'Weekday', 4, 142, '2008-1-21', 20080121, 1, 33, 'January', 'Jan', 1, 2008, 200801, 7, 3, 2008, 'Not Month End', '2007-1-25')</v>
      </c>
    </row>
    <row r="979" spans="1:26" x14ac:dyDescent="0.25">
      <c r="A979" s="2">
        <f>YEAR(B979)*10000+MONTH(B979)*100+DAY(B979)</f>
        <v>20080126</v>
      </c>
      <c r="B979" s="3">
        <f>B978+1</f>
        <v>39473</v>
      </c>
      <c r="C979" s="2">
        <f>WEEKDAY(B979,2)</f>
        <v>6</v>
      </c>
      <c r="D979" s="2">
        <f>DAY(B979)</f>
        <v>26</v>
      </c>
      <c r="E979" s="2">
        <f>IF(ISNUMBER(E978),E978+1,1)</f>
        <v>978</v>
      </c>
      <c r="F979" s="3" t="str">
        <f>VLOOKUP(C979,weekdays,2)</f>
        <v>Saturday</v>
      </c>
      <c r="G979" s="3" t="str">
        <f>VLOOKUP(C979,weekdays,3)</f>
        <v>Sat</v>
      </c>
      <c r="H979" s="2" t="str">
        <f>IF(C979&lt;=5,"Weekday","Weekend")</f>
        <v>Weekend</v>
      </c>
      <c r="I979" s="2">
        <f>WEEKNUM(B979,2)</f>
        <v>4</v>
      </c>
      <c r="J979" s="2">
        <f>IF(I979=I978,J978,J978+1)</f>
        <v>142</v>
      </c>
      <c r="K979" s="3">
        <f>B979+1-C979</f>
        <v>39468</v>
      </c>
      <c r="L979" s="2">
        <f>YEAR(K979)*10000+MONTH(K979)*100+DAY(K979)</f>
        <v>20080121</v>
      </c>
      <c r="M979" s="2">
        <f>MONTH(B979)</f>
        <v>1</v>
      </c>
      <c r="N979" s="2">
        <f>IF(M979=M978,N978,N978+1)</f>
        <v>33</v>
      </c>
      <c r="O979" s="3" t="str">
        <f>VLOOKUP(M$2:M$65536,months,2)</f>
        <v>January</v>
      </c>
      <c r="P979" s="3" t="str">
        <f>VLOOKUP(M$2:M$65536,months,3)</f>
        <v>Jan</v>
      </c>
      <c r="Q979" s="2">
        <f>IF(M$2:M$65536&lt;4,1,IF(M$2:M$65536&lt;7,2,IF(M$2:M$65536&lt;10,3,4)))</f>
        <v>1</v>
      </c>
      <c r="R979" s="2">
        <f>YEAR($B979)</f>
        <v>2008</v>
      </c>
      <c r="S979" s="2">
        <f>R979*100+M$2:M$65536</f>
        <v>200801</v>
      </c>
      <c r="T979" s="2">
        <f>IF(M$2:M$65536&lt;=6,M$2:M$65536+6,M$2:M$65536-6)</f>
        <v>7</v>
      </c>
      <c r="U979" s="2">
        <f>IF(M$2:M$65536&lt;4,3,IF(M$2:M$65536&lt;7,4,IF(M$2:M$65536&lt;10,1,2)))</f>
        <v>3</v>
      </c>
      <c r="V979" s="2">
        <f>IF(M$2:M$65536 &lt;= 6, R$2:R$2192, R$2:R$65536+1)</f>
        <v>2008</v>
      </c>
      <c r="W979" s="2" t="str">
        <f>IF(MONTH($B979+1)&lt;&gt;M979,"Month End","Not Month End")</f>
        <v>Not Month End</v>
      </c>
      <c r="X979" s="3">
        <f>DATE(R979-1,M979,D979)</f>
        <v>39108</v>
      </c>
      <c r="Z9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values(20080126, '2008-1-26',6, 26, 978, 'Saturday', 'Sat', 'Weekend', 4, 142, '2008-1-21', 20080121, 1, 33, 'January', 'Jan', 1, 2008, 200801, 7, 3, 2008, 'Not Month End', '2007-1-26')</v>
      </c>
    </row>
    <row r="980" spans="1:26" x14ac:dyDescent="0.25">
      <c r="A980" s="2">
        <f>YEAR(B980)*10000+MONTH(B980)*100+DAY(B980)</f>
        <v>20080127</v>
      </c>
      <c r="B980" s="3">
        <f>B979+1</f>
        <v>39474</v>
      </c>
      <c r="C980" s="2">
        <f>WEEKDAY(B980,2)</f>
        <v>7</v>
      </c>
      <c r="D980" s="2">
        <f>DAY(B980)</f>
        <v>27</v>
      </c>
      <c r="E980" s="2">
        <f>IF(ISNUMBER(E979),E979+1,1)</f>
        <v>979</v>
      </c>
      <c r="F980" s="3" t="str">
        <f>VLOOKUP(C980,weekdays,2)</f>
        <v>Sunday</v>
      </c>
      <c r="G980" s="3" t="str">
        <f>VLOOKUP(C980,weekdays,3)</f>
        <v>Sun</v>
      </c>
      <c r="H980" s="2" t="str">
        <f>IF(C980&lt;=5,"Weekday","Weekend")</f>
        <v>Weekend</v>
      </c>
      <c r="I980" s="2">
        <f>WEEKNUM(B980,2)</f>
        <v>4</v>
      </c>
      <c r="J980" s="2">
        <f>IF(I980=I979,J979,J979+1)</f>
        <v>142</v>
      </c>
      <c r="K980" s="3">
        <f>B980+1-C980</f>
        <v>39468</v>
      </c>
      <c r="L980" s="2">
        <f>YEAR(K980)*10000+MONTH(K980)*100+DAY(K980)</f>
        <v>20080121</v>
      </c>
      <c r="M980" s="2">
        <f>MONTH(B980)</f>
        <v>1</v>
      </c>
      <c r="N980" s="2">
        <f>IF(M980=M979,N979,N979+1)</f>
        <v>33</v>
      </c>
      <c r="O980" s="3" t="str">
        <f>VLOOKUP(M$2:M$65536,months,2)</f>
        <v>January</v>
      </c>
      <c r="P980" s="3" t="str">
        <f>VLOOKUP(M$2:M$65536,months,3)</f>
        <v>Jan</v>
      </c>
      <c r="Q980" s="2">
        <f>IF(M$2:M$65536&lt;4,1,IF(M$2:M$65536&lt;7,2,IF(M$2:M$65536&lt;10,3,4)))</f>
        <v>1</v>
      </c>
      <c r="R980" s="2">
        <f>YEAR($B980)</f>
        <v>2008</v>
      </c>
      <c r="S980" s="2">
        <f>R980*100+M$2:M$65536</f>
        <v>200801</v>
      </c>
      <c r="T980" s="2">
        <f>IF(M$2:M$65536&lt;=6,M$2:M$65536+6,M$2:M$65536-6)</f>
        <v>7</v>
      </c>
      <c r="U980" s="2">
        <f>IF(M$2:M$65536&lt;4,3,IF(M$2:M$65536&lt;7,4,IF(M$2:M$65536&lt;10,1,2)))</f>
        <v>3</v>
      </c>
      <c r="V980" s="2">
        <f>IF(M$2:M$65536 &lt;= 6, R$2:R$2192, R$2:R$65536+1)</f>
        <v>2008</v>
      </c>
      <c r="W980" s="2" t="str">
        <f>IF(MONTH($B980+1)&lt;&gt;M980,"Month End","Not Month End")</f>
        <v>Not Month End</v>
      </c>
      <c r="X980" s="3">
        <f>DATE(R980-1,M980,D980)</f>
        <v>39109</v>
      </c>
      <c r="Z9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values(20080127, '2008-1-27',7, 27, 979, 'Sunday', 'Sun', 'Weekend', 4, 142, '2008-1-21', 20080121, 1, 33, 'January', 'Jan', 1, 2008, 200801, 7, 3, 2008, 'Not Month End', '2007-1-27')</v>
      </c>
    </row>
    <row r="981" spans="1:26" x14ac:dyDescent="0.25">
      <c r="A981" s="2">
        <f>YEAR(B981)*10000+MONTH(B981)*100+DAY(B981)</f>
        <v>20080128</v>
      </c>
      <c r="B981" s="3">
        <f>B980+1</f>
        <v>39475</v>
      </c>
      <c r="C981" s="2">
        <f>WEEKDAY(B981,2)</f>
        <v>1</v>
      </c>
      <c r="D981" s="2">
        <f>DAY(B981)</f>
        <v>28</v>
      </c>
      <c r="E981" s="2">
        <f>IF(ISNUMBER(E980),E980+1,1)</f>
        <v>980</v>
      </c>
      <c r="F981" s="3" t="str">
        <f>VLOOKUP(C981,weekdays,2)</f>
        <v>Monday</v>
      </c>
      <c r="G981" s="3" t="str">
        <f>VLOOKUP(C981,weekdays,3)</f>
        <v>Mon</v>
      </c>
      <c r="H981" s="2" t="str">
        <f>IF(C981&lt;=5,"Weekday","Weekend")</f>
        <v>Weekday</v>
      </c>
      <c r="I981" s="2">
        <f>WEEKNUM(B981,2)</f>
        <v>5</v>
      </c>
      <c r="J981" s="2">
        <f>IF(I981=I980,J980,J980+1)</f>
        <v>143</v>
      </c>
      <c r="K981" s="3">
        <f>B981+1-C981</f>
        <v>39475</v>
      </c>
      <c r="L981" s="2">
        <f>YEAR(K981)*10000+MONTH(K981)*100+DAY(K981)</f>
        <v>20080128</v>
      </c>
      <c r="M981" s="2">
        <f>MONTH(B981)</f>
        <v>1</v>
      </c>
      <c r="N981" s="2">
        <f>IF(M981=M980,N980,N980+1)</f>
        <v>33</v>
      </c>
      <c r="O981" s="3" t="str">
        <f>VLOOKUP(M$2:M$65536,months,2)</f>
        <v>January</v>
      </c>
      <c r="P981" s="3" t="str">
        <f>VLOOKUP(M$2:M$65536,months,3)</f>
        <v>Jan</v>
      </c>
      <c r="Q981" s="2">
        <f>IF(M$2:M$65536&lt;4,1,IF(M$2:M$65536&lt;7,2,IF(M$2:M$65536&lt;10,3,4)))</f>
        <v>1</v>
      </c>
      <c r="R981" s="2">
        <f>YEAR($B981)</f>
        <v>2008</v>
      </c>
      <c r="S981" s="2">
        <f>R981*100+M$2:M$65536</f>
        <v>200801</v>
      </c>
      <c r="T981" s="2">
        <f>IF(M$2:M$65536&lt;=6,M$2:M$65536+6,M$2:M$65536-6)</f>
        <v>7</v>
      </c>
      <c r="U981" s="2">
        <f>IF(M$2:M$65536&lt;4,3,IF(M$2:M$65536&lt;7,4,IF(M$2:M$65536&lt;10,1,2)))</f>
        <v>3</v>
      </c>
      <c r="V981" s="2">
        <f>IF(M$2:M$65536 &lt;= 6, R$2:R$2192, R$2:R$65536+1)</f>
        <v>2008</v>
      </c>
      <c r="W981" s="2" t="str">
        <f>IF(MONTH($B981+1)&lt;&gt;M981,"Month End","Not Month End")</f>
        <v>Not Month End</v>
      </c>
      <c r="X981" s="3">
        <f>DATE(R981-1,M981,D981)</f>
        <v>39110</v>
      </c>
      <c r="Z9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values(20080128, '2008-1-28',1, 28, 980, 'Monday', 'Mon', 'Weekday', 5, 143, '2008-1-28', 20080128, 1, 33, 'January', 'Jan', 1, 2008, 200801, 7, 3, 2008, 'Not Month End', '2007-1-28')</v>
      </c>
    </row>
    <row r="982" spans="1:26" x14ac:dyDescent="0.25">
      <c r="A982" s="2">
        <f>YEAR(B982)*10000+MONTH(B982)*100+DAY(B982)</f>
        <v>20080129</v>
      </c>
      <c r="B982" s="3">
        <f>B981+1</f>
        <v>39476</v>
      </c>
      <c r="C982" s="2">
        <f>WEEKDAY(B982,2)</f>
        <v>2</v>
      </c>
      <c r="D982" s="2">
        <f>DAY(B982)</f>
        <v>29</v>
      </c>
      <c r="E982" s="2">
        <f>IF(ISNUMBER(E981),E981+1,1)</f>
        <v>981</v>
      </c>
      <c r="F982" s="3" t="str">
        <f>VLOOKUP(C982,weekdays,2)</f>
        <v>Tuesday</v>
      </c>
      <c r="G982" s="3" t="str">
        <f>VLOOKUP(C982,weekdays,3)</f>
        <v>Tue</v>
      </c>
      <c r="H982" s="2" t="str">
        <f>IF(C982&lt;=5,"Weekday","Weekend")</f>
        <v>Weekday</v>
      </c>
      <c r="I982" s="2">
        <f>WEEKNUM(B982,2)</f>
        <v>5</v>
      </c>
      <c r="J982" s="2">
        <f>IF(I982=I981,J981,J981+1)</f>
        <v>143</v>
      </c>
      <c r="K982" s="3">
        <f>B982+1-C982</f>
        <v>39475</v>
      </c>
      <c r="L982" s="2">
        <f>YEAR(K982)*10000+MONTH(K982)*100+DAY(K982)</f>
        <v>20080128</v>
      </c>
      <c r="M982" s="2">
        <f>MONTH(B982)</f>
        <v>1</v>
      </c>
      <c r="N982" s="2">
        <f>IF(M982=M981,N981,N981+1)</f>
        <v>33</v>
      </c>
      <c r="O982" s="3" t="str">
        <f>VLOOKUP(M$2:M$65536,months,2)</f>
        <v>January</v>
      </c>
      <c r="P982" s="3" t="str">
        <f>VLOOKUP(M$2:M$65536,months,3)</f>
        <v>Jan</v>
      </c>
      <c r="Q982" s="2">
        <f>IF(M$2:M$65536&lt;4,1,IF(M$2:M$65536&lt;7,2,IF(M$2:M$65536&lt;10,3,4)))</f>
        <v>1</v>
      </c>
      <c r="R982" s="2">
        <f>YEAR($B982)</f>
        <v>2008</v>
      </c>
      <c r="S982" s="2">
        <f>R982*100+M$2:M$65536</f>
        <v>200801</v>
      </c>
      <c r="T982" s="2">
        <f>IF(M$2:M$65536&lt;=6,M$2:M$65536+6,M$2:M$65536-6)</f>
        <v>7</v>
      </c>
      <c r="U982" s="2">
        <f>IF(M$2:M$65536&lt;4,3,IF(M$2:M$65536&lt;7,4,IF(M$2:M$65536&lt;10,1,2)))</f>
        <v>3</v>
      </c>
      <c r="V982" s="2">
        <f>IF(M$2:M$65536 &lt;= 6, R$2:R$2192, R$2:R$65536+1)</f>
        <v>2008</v>
      </c>
      <c r="W982" s="2" t="str">
        <f>IF(MONTH($B982+1)&lt;&gt;M982,"Month End","Not Month End")</f>
        <v>Not Month End</v>
      </c>
      <c r="X982" s="3">
        <f>DATE(R982-1,M982,D982)</f>
        <v>39111</v>
      </c>
      <c r="Z9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values(20080129, '2008-1-29',2, 29, 981, 'Tuesday', 'Tue', 'Weekday', 5, 143, '2008-1-28', 20080128, 1, 33, 'January', 'Jan', 1, 2008, 200801, 7, 3, 2008, 'Not Month End', '2007-1-29')</v>
      </c>
    </row>
    <row r="983" spans="1:26" x14ac:dyDescent="0.25">
      <c r="A983" s="2">
        <f>YEAR(B983)*10000+MONTH(B983)*100+DAY(B983)</f>
        <v>20080130</v>
      </c>
      <c r="B983" s="3">
        <f>B982+1</f>
        <v>39477</v>
      </c>
      <c r="C983" s="2">
        <f>WEEKDAY(B983,2)</f>
        <v>3</v>
      </c>
      <c r="D983" s="2">
        <f>DAY(B983)</f>
        <v>30</v>
      </c>
      <c r="E983" s="2">
        <f>IF(ISNUMBER(E982),E982+1,1)</f>
        <v>982</v>
      </c>
      <c r="F983" s="3" t="str">
        <f>VLOOKUP(C983,weekdays,2)</f>
        <v>Wednesday</v>
      </c>
      <c r="G983" s="3" t="str">
        <f>VLOOKUP(C983,weekdays,3)</f>
        <v>Wed</v>
      </c>
      <c r="H983" s="2" t="str">
        <f>IF(C983&lt;=5,"Weekday","Weekend")</f>
        <v>Weekday</v>
      </c>
      <c r="I983" s="2">
        <f>WEEKNUM(B983,2)</f>
        <v>5</v>
      </c>
      <c r="J983" s="2">
        <f>IF(I983=I982,J982,J982+1)</f>
        <v>143</v>
      </c>
      <c r="K983" s="3">
        <f>B983+1-C983</f>
        <v>39475</v>
      </c>
      <c r="L983" s="2">
        <f>YEAR(K983)*10000+MONTH(K983)*100+DAY(K983)</f>
        <v>20080128</v>
      </c>
      <c r="M983" s="2">
        <f>MONTH(B983)</f>
        <v>1</v>
      </c>
      <c r="N983" s="2">
        <f>IF(M983=M982,N982,N982+1)</f>
        <v>33</v>
      </c>
      <c r="O983" s="3" t="str">
        <f>VLOOKUP(M$2:M$65536,months,2)</f>
        <v>January</v>
      </c>
      <c r="P983" s="3" t="str">
        <f>VLOOKUP(M$2:M$65536,months,3)</f>
        <v>Jan</v>
      </c>
      <c r="Q983" s="2">
        <f>IF(M$2:M$65536&lt;4,1,IF(M$2:M$65536&lt;7,2,IF(M$2:M$65536&lt;10,3,4)))</f>
        <v>1</v>
      </c>
      <c r="R983" s="2">
        <f>YEAR($B983)</f>
        <v>2008</v>
      </c>
      <c r="S983" s="2">
        <f>R983*100+M$2:M$65536</f>
        <v>200801</v>
      </c>
      <c r="T983" s="2">
        <f>IF(M$2:M$65536&lt;=6,M$2:M$65536+6,M$2:M$65536-6)</f>
        <v>7</v>
      </c>
      <c r="U983" s="2">
        <f>IF(M$2:M$65536&lt;4,3,IF(M$2:M$65536&lt;7,4,IF(M$2:M$65536&lt;10,1,2)))</f>
        <v>3</v>
      </c>
      <c r="V983" s="2">
        <f>IF(M$2:M$65536 &lt;= 6, R$2:R$2192, R$2:R$65536+1)</f>
        <v>2008</v>
      </c>
      <c r="W983" s="2" t="str">
        <f>IF(MONTH($B983+1)&lt;&gt;M983,"Month End","Not Month End")</f>
        <v>Not Month End</v>
      </c>
      <c r="X983" s="3">
        <f>DATE(R983-1,M983,D983)</f>
        <v>39112</v>
      </c>
      <c r="Z9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values(20080130, '2008-1-30',3, 30, 982, 'Wednesday', 'Wed', 'Weekday', 5, 143, '2008-1-28', 20080128, 1, 33, 'January', 'Jan', 1, 2008, 200801, 7, 3, 2008, 'Not Month End', '2007-1-30')</v>
      </c>
    </row>
    <row r="984" spans="1:26" x14ac:dyDescent="0.25">
      <c r="A984" s="2">
        <f>YEAR(B984)*10000+MONTH(B984)*100+DAY(B984)</f>
        <v>20080131</v>
      </c>
      <c r="B984" s="3">
        <f>B983+1</f>
        <v>39478</v>
      </c>
      <c r="C984" s="2">
        <f>WEEKDAY(B984,2)</f>
        <v>4</v>
      </c>
      <c r="D984" s="2">
        <f>DAY(B984)</f>
        <v>31</v>
      </c>
      <c r="E984" s="2">
        <f>IF(ISNUMBER(E983),E983+1,1)</f>
        <v>983</v>
      </c>
      <c r="F984" s="3" t="str">
        <f>VLOOKUP(C984,weekdays,2)</f>
        <v>Thursday</v>
      </c>
      <c r="G984" s="3" t="str">
        <f>VLOOKUP(C984,weekdays,3)</f>
        <v>Thu</v>
      </c>
      <c r="H984" s="2" t="str">
        <f>IF(C984&lt;=5,"Weekday","Weekend")</f>
        <v>Weekday</v>
      </c>
      <c r="I984" s="2">
        <f>WEEKNUM(B984,2)</f>
        <v>5</v>
      </c>
      <c r="J984" s="2">
        <f>IF(I984=I983,J983,J983+1)</f>
        <v>143</v>
      </c>
      <c r="K984" s="3">
        <f>B984+1-C984</f>
        <v>39475</v>
      </c>
      <c r="L984" s="2">
        <f>YEAR(K984)*10000+MONTH(K984)*100+DAY(K984)</f>
        <v>20080128</v>
      </c>
      <c r="M984" s="2">
        <f>MONTH(B984)</f>
        <v>1</v>
      </c>
      <c r="N984" s="2">
        <f>IF(M984=M983,N983,N983+1)</f>
        <v>33</v>
      </c>
      <c r="O984" s="3" t="str">
        <f>VLOOKUP(M$2:M$65536,months,2)</f>
        <v>January</v>
      </c>
      <c r="P984" s="3" t="str">
        <f>VLOOKUP(M$2:M$65536,months,3)</f>
        <v>Jan</v>
      </c>
      <c r="Q984" s="2">
        <f>IF(M$2:M$65536&lt;4,1,IF(M$2:M$65536&lt;7,2,IF(M$2:M$65536&lt;10,3,4)))</f>
        <v>1</v>
      </c>
      <c r="R984" s="2">
        <f>YEAR($B984)</f>
        <v>2008</v>
      </c>
      <c r="S984" s="2">
        <f>R984*100+M$2:M$65536</f>
        <v>200801</v>
      </c>
      <c r="T984" s="2">
        <f>IF(M$2:M$65536&lt;=6,M$2:M$65536+6,M$2:M$65536-6)</f>
        <v>7</v>
      </c>
      <c r="U984" s="2">
        <f>IF(M$2:M$65536&lt;4,3,IF(M$2:M$65536&lt;7,4,IF(M$2:M$65536&lt;10,1,2)))</f>
        <v>3</v>
      </c>
      <c r="V984" s="2">
        <f>IF(M$2:M$65536 &lt;= 6, R$2:R$2192, R$2:R$65536+1)</f>
        <v>2008</v>
      </c>
      <c r="W984" s="2" t="str">
        <f>IF(MONTH($B984+1)&lt;&gt;M984,"Month End","Not Month End")</f>
        <v>Month End</v>
      </c>
      <c r="X984" s="3">
        <f>DATE(R984-1,M984,D984)</f>
        <v>39113</v>
      </c>
      <c r="Z9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values(20080131, '2008-1-31',4, 31, 983, 'Thursday', 'Thu', 'Weekday', 5, 143, '2008-1-28', 20080128, 1, 33, 'January', 'Jan', 1, 2008, 200801, 7, 3, 2008, 'Month End', '2007-1-31')</v>
      </c>
    </row>
    <row r="985" spans="1:26" x14ac:dyDescent="0.25">
      <c r="A985" s="2">
        <f>YEAR(B985)*10000+MONTH(B985)*100+DAY(B985)</f>
        <v>20080201</v>
      </c>
      <c r="B985" s="3">
        <f>B984+1</f>
        <v>39479</v>
      </c>
      <c r="C985" s="2">
        <f>WEEKDAY(B985,2)</f>
        <v>5</v>
      </c>
      <c r="D985" s="2">
        <f>DAY(B985)</f>
        <v>1</v>
      </c>
      <c r="E985" s="2">
        <f>IF(ISNUMBER(E984),E984+1,1)</f>
        <v>984</v>
      </c>
      <c r="F985" s="3" t="str">
        <f>VLOOKUP(C985,weekdays,2)</f>
        <v>Friday</v>
      </c>
      <c r="G985" s="3" t="str">
        <f>VLOOKUP(C985,weekdays,3)</f>
        <v>Fri</v>
      </c>
      <c r="H985" s="2" t="str">
        <f>IF(C985&lt;=5,"Weekday","Weekend")</f>
        <v>Weekday</v>
      </c>
      <c r="I985" s="2">
        <f>WEEKNUM(B985,2)</f>
        <v>5</v>
      </c>
      <c r="J985" s="2">
        <f>IF(I985=I984,J984,J984+1)</f>
        <v>143</v>
      </c>
      <c r="K985" s="3">
        <f>B985+1-C985</f>
        <v>39475</v>
      </c>
      <c r="L985" s="2">
        <f>YEAR(K985)*10000+MONTH(K985)*100+DAY(K985)</f>
        <v>20080128</v>
      </c>
      <c r="M985" s="2">
        <f>MONTH(B985)</f>
        <v>2</v>
      </c>
      <c r="N985" s="2">
        <f>IF(M985=M984,N984,N984+1)</f>
        <v>34</v>
      </c>
      <c r="O985" s="3" t="str">
        <f>VLOOKUP(M$2:M$65536,months,2)</f>
        <v>February</v>
      </c>
      <c r="P985" s="3" t="str">
        <f>VLOOKUP(M$2:M$65536,months,3)</f>
        <v>Feb</v>
      </c>
      <c r="Q985" s="2">
        <f>IF(M$2:M$65536&lt;4,1,IF(M$2:M$65536&lt;7,2,IF(M$2:M$65536&lt;10,3,4)))</f>
        <v>1</v>
      </c>
      <c r="R985" s="2">
        <f>YEAR($B985)</f>
        <v>2008</v>
      </c>
      <c r="S985" s="2">
        <f>R985*100+M$2:M$65536</f>
        <v>200802</v>
      </c>
      <c r="T985" s="2">
        <f>IF(M$2:M$65536&lt;=6,M$2:M$65536+6,M$2:M$65536-6)</f>
        <v>8</v>
      </c>
      <c r="U985" s="2">
        <f>IF(M$2:M$65536&lt;4,3,IF(M$2:M$65536&lt;7,4,IF(M$2:M$65536&lt;10,1,2)))</f>
        <v>3</v>
      </c>
      <c r="V985" s="2">
        <f>IF(M$2:M$65536 &lt;= 6, R$2:R$2192, R$2:R$65536+1)</f>
        <v>2008</v>
      </c>
      <c r="W985" s="2" t="str">
        <f>IF(MONTH($B985+1)&lt;&gt;M985,"Month End","Not Month End")</f>
        <v>Not Month End</v>
      </c>
      <c r="X985" s="3">
        <f>DATE(R985-1,M985,D985)</f>
        <v>39114</v>
      </c>
      <c r="Z9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values(20080201, '2008-2-1',5, 1, 984, 'Friday', 'Fri', 'Weekday', 5, 143, '2008-1-28', 20080128, 2, 34, 'February', 'Feb', 1, 2008, 200802, 8, 3, 2008, 'Not Month End', '2007-2-1')</v>
      </c>
    </row>
    <row r="986" spans="1:26" x14ac:dyDescent="0.25">
      <c r="A986" s="2">
        <f>YEAR(B986)*10000+MONTH(B986)*100+DAY(B986)</f>
        <v>20080202</v>
      </c>
      <c r="B986" s="3">
        <f>B985+1</f>
        <v>39480</v>
      </c>
      <c r="C986" s="2">
        <f>WEEKDAY(B986,2)</f>
        <v>6</v>
      </c>
      <c r="D986" s="2">
        <f>DAY(B986)</f>
        <v>2</v>
      </c>
      <c r="E986" s="2">
        <f>IF(ISNUMBER(E985),E985+1,1)</f>
        <v>985</v>
      </c>
      <c r="F986" s="3" t="str">
        <f>VLOOKUP(C986,weekdays,2)</f>
        <v>Saturday</v>
      </c>
      <c r="G986" s="3" t="str">
        <f>VLOOKUP(C986,weekdays,3)</f>
        <v>Sat</v>
      </c>
      <c r="H986" s="2" t="str">
        <f>IF(C986&lt;=5,"Weekday","Weekend")</f>
        <v>Weekend</v>
      </c>
      <c r="I986" s="2">
        <f>WEEKNUM(B986,2)</f>
        <v>5</v>
      </c>
      <c r="J986" s="2">
        <f>IF(I986=I985,J985,J985+1)</f>
        <v>143</v>
      </c>
      <c r="K986" s="3">
        <f>B986+1-C986</f>
        <v>39475</v>
      </c>
      <c r="L986" s="2">
        <f>YEAR(K986)*10000+MONTH(K986)*100+DAY(K986)</f>
        <v>20080128</v>
      </c>
      <c r="M986" s="2">
        <f>MONTH(B986)</f>
        <v>2</v>
      </c>
      <c r="N986" s="2">
        <f>IF(M986=M985,N985,N985+1)</f>
        <v>34</v>
      </c>
      <c r="O986" s="3" t="str">
        <f>VLOOKUP(M$2:M$65536,months,2)</f>
        <v>February</v>
      </c>
      <c r="P986" s="3" t="str">
        <f>VLOOKUP(M$2:M$65536,months,3)</f>
        <v>Feb</v>
      </c>
      <c r="Q986" s="2">
        <f>IF(M$2:M$65536&lt;4,1,IF(M$2:M$65536&lt;7,2,IF(M$2:M$65536&lt;10,3,4)))</f>
        <v>1</v>
      </c>
      <c r="R986" s="2">
        <f>YEAR($B986)</f>
        <v>2008</v>
      </c>
      <c r="S986" s="2">
        <f>R986*100+M$2:M$65536</f>
        <v>200802</v>
      </c>
      <c r="T986" s="2">
        <f>IF(M$2:M$65536&lt;=6,M$2:M$65536+6,M$2:M$65536-6)</f>
        <v>8</v>
      </c>
      <c r="U986" s="2">
        <f>IF(M$2:M$65536&lt;4,3,IF(M$2:M$65536&lt;7,4,IF(M$2:M$65536&lt;10,1,2)))</f>
        <v>3</v>
      </c>
      <c r="V986" s="2">
        <f>IF(M$2:M$65536 &lt;= 6, R$2:R$2192, R$2:R$65536+1)</f>
        <v>2008</v>
      </c>
      <c r="W986" s="2" t="str">
        <f>IF(MONTH($B986+1)&lt;&gt;M986,"Month End","Not Month End")</f>
        <v>Not Month End</v>
      </c>
      <c r="X986" s="3">
        <f>DATE(R986-1,M986,D986)</f>
        <v>39115</v>
      </c>
      <c r="Z9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values(20080202, '2008-2-2',6, 2, 985, 'Saturday', 'Sat', 'Weekend', 5, 143, '2008-1-28', 20080128, 2, 34, 'February', 'Feb', 1, 2008, 200802, 8, 3, 2008, 'Not Month End', '2007-2-2')</v>
      </c>
    </row>
    <row r="987" spans="1:26" x14ac:dyDescent="0.25">
      <c r="A987" s="2">
        <f>YEAR(B987)*10000+MONTH(B987)*100+DAY(B987)</f>
        <v>20080203</v>
      </c>
      <c r="B987" s="3">
        <f>B986+1</f>
        <v>39481</v>
      </c>
      <c r="C987" s="2">
        <f>WEEKDAY(B987,2)</f>
        <v>7</v>
      </c>
      <c r="D987" s="2">
        <f>DAY(B987)</f>
        <v>3</v>
      </c>
      <c r="E987" s="2">
        <f>IF(ISNUMBER(E986),E986+1,1)</f>
        <v>986</v>
      </c>
      <c r="F987" s="3" t="str">
        <f>VLOOKUP(C987,weekdays,2)</f>
        <v>Sunday</v>
      </c>
      <c r="G987" s="3" t="str">
        <f>VLOOKUP(C987,weekdays,3)</f>
        <v>Sun</v>
      </c>
      <c r="H987" s="2" t="str">
        <f>IF(C987&lt;=5,"Weekday","Weekend")</f>
        <v>Weekend</v>
      </c>
      <c r="I987" s="2">
        <f>WEEKNUM(B987,2)</f>
        <v>5</v>
      </c>
      <c r="J987" s="2">
        <f>IF(I987=I986,J986,J986+1)</f>
        <v>143</v>
      </c>
      <c r="K987" s="3">
        <f>B987+1-C987</f>
        <v>39475</v>
      </c>
      <c r="L987" s="2">
        <f>YEAR(K987)*10000+MONTH(K987)*100+DAY(K987)</f>
        <v>20080128</v>
      </c>
      <c r="M987" s="2">
        <f>MONTH(B987)</f>
        <v>2</v>
      </c>
      <c r="N987" s="2">
        <f>IF(M987=M986,N986,N986+1)</f>
        <v>34</v>
      </c>
      <c r="O987" s="3" t="str">
        <f>VLOOKUP(M$2:M$65536,months,2)</f>
        <v>February</v>
      </c>
      <c r="P987" s="3" t="str">
        <f>VLOOKUP(M$2:M$65536,months,3)</f>
        <v>Feb</v>
      </c>
      <c r="Q987" s="2">
        <f>IF(M$2:M$65536&lt;4,1,IF(M$2:M$65536&lt;7,2,IF(M$2:M$65536&lt;10,3,4)))</f>
        <v>1</v>
      </c>
      <c r="R987" s="2">
        <f>YEAR($B987)</f>
        <v>2008</v>
      </c>
      <c r="S987" s="2">
        <f>R987*100+M$2:M$65536</f>
        <v>200802</v>
      </c>
      <c r="T987" s="2">
        <f>IF(M$2:M$65536&lt;=6,M$2:M$65536+6,M$2:M$65536-6)</f>
        <v>8</v>
      </c>
      <c r="U987" s="2">
        <f>IF(M$2:M$65536&lt;4,3,IF(M$2:M$65536&lt;7,4,IF(M$2:M$65536&lt;10,1,2)))</f>
        <v>3</v>
      </c>
      <c r="V987" s="2">
        <f>IF(M$2:M$65536 &lt;= 6, R$2:R$2192, R$2:R$65536+1)</f>
        <v>2008</v>
      </c>
      <c r="W987" s="2" t="str">
        <f>IF(MONTH($B987+1)&lt;&gt;M987,"Month End","Not Month End")</f>
        <v>Not Month End</v>
      </c>
      <c r="X987" s="3">
        <f>DATE(R987-1,M987,D987)</f>
        <v>39116</v>
      </c>
      <c r="Z9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values(20080203, '2008-2-3',7, 3, 986, 'Sunday', 'Sun', 'Weekend', 5, 143, '2008-1-28', 20080128, 2, 34, 'February', 'Feb', 1, 2008, 200802, 8, 3, 2008, 'Not Month End', '2007-2-3')</v>
      </c>
    </row>
    <row r="988" spans="1:26" x14ac:dyDescent="0.25">
      <c r="A988" s="2">
        <f>YEAR(B988)*10000+MONTH(B988)*100+DAY(B988)</f>
        <v>20080204</v>
      </c>
      <c r="B988" s="3">
        <f>B987+1</f>
        <v>39482</v>
      </c>
      <c r="C988" s="2">
        <f>WEEKDAY(B988,2)</f>
        <v>1</v>
      </c>
      <c r="D988" s="2">
        <f>DAY(B988)</f>
        <v>4</v>
      </c>
      <c r="E988" s="2">
        <f>IF(ISNUMBER(E987),E987+1,1)</f>
        <v>987</v>
      </c>
      <c r="F988" s="3" t="str">
        <f>VLOOKUP(C988,weekdays,2)</f>
        <v>Monday</v>
      </c>
      <c r="G988" s="3" t="str">
        <f>VLOOKUP(C988,weekdays,3)</f>
        <v>Mon</v>
      </c>
      <c r="H988" s="2" t="str">
        <f>IF(C988&lt;=5,"Weekday","Weekend")</f>
        <v>Weekday</v>
      </c>
      <c r="I988" s="2">
        <f>WEEKNUM(B988,2)</f>
        <v>6</v>
      </c>
      <c r="J988" s="2">
        <f>IF(I988=I987,J987,J987+1)</f>
        <v>144</v>
      </c>
      <c r="K988" s="3">
        <f>B988+1-C988</f>
        <v>39482</v>
      </c>
      <c r="L988" s="2">
        <f>YEAR(K988)*10000+MONTH(K988)*100+DAY(K988)</f>
        <v>20080204</v>
      </c>
      <c r="M988" s="2">
        <f>MONTH(B988)</f>
        <v>2</v>
      </c>
      <c r="N988" s="2">
        <f>IF(M988=M987,N987,N987+1)</f>
        <v>34</v>
      </c>
      <c r="O988" s="3" t="str">
        <f>VLOOKUP(M$2:M$65536,months,2)</f>
        <v>February</v>
      </c>
      <c r="P988" s="3" t="str">
        <f>VLOOKUP(M$2:M$65536,months,3)</f>
        <v>Feb</v>
      </c>
      <c r="Q988" s="2">
        <f>IF(M$2:M$65536&lt;4,1,IF(M$2:M$65536&lt;7,2,IF(M$2:M$65536&lt;10,3,4)))</f>
        <v>1</v>
      </c>
      <c r="R988" s="2">
        <f>YEAR($B988)</f>
        <v>2008</v>
      </c>
      <c r="S988" s="2">
        <f>R988*100+M$2:M$65536</f>
        <v>200802</v>
      </c>
      <c r="T988" s="2">
        <f>IF(M$2:M$65536&lt;=6,M$2:M$65536+6,M$2:M$65536-6)</f>
        <v>8</v>
      </c>
      <c r="U988" s="2">
        <f>IF(M$2:M$65536&lt;4,3,IF(M$2:M$65536&lt;7,4,IF(M$2:M$65536&lt;10,1,2)))</f>
        <v>3</v>
      </c>
      <c r="V988" s="2">
        <f>IF(M$2:M$65536 &lt;= 6, R$2:R$2192, R$2:R$65536+1)</f>
        <v>2008</v>
      </c>
      <c r="W988" s="2" t="str">
        <f>IF(MONTH($B988+1)&lt;&gt;M988,"Month End","Not Month End")</f>
        <v>Not Month End</v>
      </c>
      <c r="X988" s="3">
        <f>DATE(R988-1,M988,D988)</f>
        <v>39117</v>
      </c>
      <c r="Z9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values(20080204, '2008-2-4',1, 4, 987, 'Monday', 'Mon', 'Weekday', 6, 144, '2008-2-4', 20080204, 2, 34, 'February', 'Feb', 1, 2008, 200802, 8, 3, 2008, 'Not Month End', '2007-2-4')</v>
      </c>
    </row>
    <row r="989" spans="1:26" x14ac:dyDescent="0.25">
      <c r="A989" s="2">
        <f>YEAR(B989)*10000+MONTH(B989)*100+DAY(B989)</f>
        <v>20080205</v>
      </c>
      <c r="B989" s="3">
        <f>B988+1</f>
        <v>39483</v>
      </c>
      <c r="C989" s="2">
        <f>WEEKDAY(B989,2)</f>
        <v>2</v>
      </c>
      <c r="D989" s="2">
        <f>DAY(B989)</f>
        <v>5</v>
      </c>
      <c r="E989" s="2">
        <f>IF(ISNUMBER(E988),E988+1,1)</f>
        <v>988</v>
      </c>
      <c r="F989" s="3" t="str">
        <f>VLOOKUP(C989,weekdays,2)</f>
        <v>Tuesday</v>
      </c>
      <c r="G989" s="3" t="str">
        <f>VLOOKUP(C989,weekdays,3)</f>
        <v>Tue</v>
      </c>
      <c r="H989" s="2" t="str">
        <f>IF(C989&lt;=5,"Weekday","Weekend")</f>
        <v>Weekday</v>
      </c>
      <c r="I989" s="2">
        <f>WEEKNUM(B989,2)</f>
        <v>6</v>
      </c>
      <c r="J989" s="2">
        <f>IF(I989=I988,J988,J988+1)</f>
        <v>144</v>
      </c>
      <c r="K989" s="3">
        <f>B989+1-C989</f>
        <v>39482</v>
      </c>
      <c r="L989" s="2">
        <f>YEAR(K989)*10000+MONTH(K989)*100+DAY(K989)</f>
        <v>20080204</v>
      </c>
      <c r="M989" s="2">
        <f>MONTH(B989)</f>
        <v>2</v>
      </c>
      <c r="N989" s="2">
        <f>IF(M989=M988,N988,N988+1)</f>
        <v>34</v>
      </c>
      <c r="O989" s="3" t="str">
        <f>VLOOKUP(M$2:M$65536,months,2)</f>
        <v>February</v>
      </c>
      <c r="P989" s="3" t="str">
        <f>VLOOKUP(M$2:M$65536,months,3)</f>
        <v>Feb</v>
      </c>
      <c r="Q989" s="2">
        <f>IF(M$2:M$65536&lt;4,1,IF(M$2:M$65536&lt;7,2,IF(M$2:M$65536&lt;10,3,4)))</f>
        <v>1</v>
      </c>
      <c r="R989" s="2">
        <f>YEAR($B989)</f>
        <v>2008</v>
      </c>
      <c r="S989" s="2">
        <f>R989*100+M$2:M$65536</f>
        <v>200802</v>
      </c>
      <c r="T989" s="2">
        <f>IF(M$2:M$65536&lt;=6,M$2:M$65536+6,M$2:M$65536-6)</f>
        <v>8</v>
      </c>
      <c r="U989" s="2">
        <f>IF(M$2:M$65536&lt;4,3,IF(M$2:M$65536&lt;7,4,IF(M$2:M$65536&lt;10,1,2)))</f>
        <v>3</v>
      </c>
      <c r="V989" s="2">
        <f>IF(M$2:M$65536 &lt;= 6, R$2:R$2192, R$2:R$65536+1)</f>
        <v>2008</v>
      </c>
      <c r="W989" s="2" t="str">
        <f>IF(MONTH($B989+1)&lt;&gt;M989,"Month End","Not Month End")</f>
        <v>Not Month End</v>
      </c>
      <c r="X989" s="3">
        <f>DATE(R989-1,M989,D989)</f>
        <v>39118</v>
      </c>
      <c r="Z9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values(20080205, '2008-2-5',2, 5, 988, 'Tuesday', 'Tue', 'Weekday', 6, 144, '2008-2-4', 20080204, 2, 34, 'February', 'Feb', 1, 2008, 200802, 8, 3, 2008, 'Not Month End', '2007-2-5')</v>
      </c>
    </row>
    <row r="990" spans="1:26" x14ac:dyDescent="0.25">
      <c r="A990" s="2">
        <f>YEAR(B990)*10000+MONTH(B990)*100+DAY(B990)</f>
        <v>20080206</v>
      </c>
      <c r="B990" s="3">
        <f>B989+1</f>
        <v>39484</v>
      </c>
      <c r="C990" s="2">
        <f>WEEKDAY(B990,2)</f>
        <v>3</v>
      </c>
      <c r="D990" s="2">
        <f>DAY(B990)</f>
        <v>6</v>
      </c>
      <c r="E990" s="2">
        <f>IF(ISNUMBER(E989),E989+1,1)</f>
        <v>989</v>
      </c>
      <c r="F990" s="3" t="str">
        <f>VLOOKUP(C990,weekdays,2)</f>
        <v>Wednesday</v>
      </c>
      <c r="G990" s="3" t="str">
        <f>VLOOKUP(C990,weekdays,3)</f>
        <v>Wed</v>
      </c>
      <c r="H990" s="2" t="str">
        <f>IF(C990&lt;=5,"Weekday","Weekend")</f>
        <v>Weekday</v>
      </c>
      <c r="I990" s="2">
        <f>WEEKNUM(B990,2)</f>
        <v>6</v>
      </c>
      <c r="J990" s="2">
        <f>IF(I990=I989,J989,J989+1)</f>
        <v>144</v>
      </c>
      <c r="K990" s="3">
        <f>B990+1-C990</f>
        <v>39482</v>
      </c>
      <c r="L990" s="2">
        <f>YEAR(K990)*10000+MONTH(K990)*100+DAY(K990)</f>
        <v>20080204</v>
      </c>
      <c r="M990" s="2">
        <f>MONTH(B990)</f>
        <v>2</v>
      </c>
      <c r="N990" s="2">
        <f>IF(M990=M989,N989,N989+1)</f>
        <v>34</v>
      </c>
      <c r="O990" s="3" t="str">
        <f>VLOOKUP(M$2:M$65536,months,2)</f>
        <v>February</v>
      </c>
      <c r="P990" s="3" t="str">
        <f>VLOOKUP(M$2:M$65536,months,3)</f>
        <v>Feb</v>
      </c>
      <c r="Q990" s="2">
        <f>IF(M$2:M$65536&lt;4,1,IF(M$2:M$65536&lt;7,2,IF(M$2:M$65536&lt;10,3,4)))</f>
        <v>1</v>
      </c>
      <c r="R990" s="2">
        <f>YEAR($B990)</f>
        <v>2008</v>
      </c>
      <c r="S990" s="2">
        <f>R990*100+M$2:M$65536</f>
        <v>200802</v>
      </c>
      <c r="T990" s="2">
        <f>IF(M$2:M$65536&lt;=6,M$2:M$65536+6,M$2:M$65536-6)</f>
        <v>8</v>
      </c>
      <c r="U990" s="2">
        <f>IF(M$2:M$65536&lt;4,3,IF(M$2:M$65536&lt;7,4,IF(M$2:M$65536&lt;10,1,2)))</f>
        <v>3</v>
      </c>
      <c r="V990" s="2">
        <f>IF(M$2:M$65536 &lt;= 6, R$2:R$2192, R$2:R$65536+1)</f>
        <v>2008</v>
      </c>
      <c r="W990" s="2" t="str">
        <f>IF(MONTH($B990+1)&lt;&gt;M990,"Month End","Not Month End")</f>
        <v>Not Month End</v>
      </c>
      <c r="X990" s="3">
        <f>DATE(R990-1,M990,D990)</f>
        <v>39119</v>
      </c>
      <c r="Z9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values(20080206, '2008-2-6',3, 6, 989, 'Wednesday', 'Wed', 'Weekday', 6, 144, '2008-2-4', 20080204, 2, 34, 'February', 'Feb', 1, 2008, 200802, 8, 3, 2008, 'Not Month End', '2007-2-6')</v>
      </c>
    </row>
    <row r="991" spans="1:26" x14ac:dyDescent="0.25">
      <c r="A991" s="2">
        <f>YEAR(B991)*10000+MONTH(B991)*100+DAY(B991)</f>
        <v>20080207</v>
      </c>
      <c r="B991" s="3">
        <f>B990+1</f>
        <v>39485</v>
      </c>
      <c r="C991" s="2">
        <f>WEEKDAY(B991,2)</f>
        <v>4</v>
      </c>
      <c r="D991" s="2">
        <f>DAY(B991)</f>
        <v>7</v>
      </c>
      <c r="E991" s="2">
        <f>IF(ISNUMBER(E990),E990+1,1)</f>
        <v>990</v>
      </c>
      <c r="F991" s="3" t="str">
        <f>VLOOKUP(C991,weekdays,2)</f>
        <v>Thursday</v>
      </c>
      <c r="G991" s="3" t="str">
        <f>VLOOKUP(C991,weekdays,3)</f>
        <v>Thu</v>
      </c>
      <c r="H991" s="2" t="str">
        <f>IF(C991&lt;=5,"Weekday","Weekend")</f>
        <v>Weekday</v>
      </c>
      <c r="I991" s="2">
        <f>WEEKNUM(B991,2)</f>
        <v>6</v>
      </c>
      <c r="J991" s="2">
        <f>IF(I991=I990,J990,J990+1)</f>
        <v>144</v>
      </c>
      <c r="K991" s="3">
        <f>B991+1-C991</f>
        <v>39482</v>
      </c>
      <c r="L991" s="2">
        <f>YEAR(K991)*10000+MONTH(K991)*100+DAY(K991)</f>
        <v>20080204</v>
      </c>
      <c r="M991" s="2">
        <f>MONTH(B991)</f>
        <v>2</v>
      </c>
      <c r="N991" s="2">
        <f>IF(M991=M990,N990,N990+1)</f>
        <v>34</v>
      </c>
      <c r="O991" s="3" t="str">
        <f>VLOOKUP(M$2:M$65536,months,2)</f>
        <v>February</v>
      </c>
      <c r="P991" s="3" t="str">
        <f>VLOOKUP(M$2:M$65536,months,3)</f>
        <v>Feb</v>
      </c>
      <c r="Q991" s="2">
        <f>IF(M$2:M$65536&lt;4,1,IF(M$2:M$65536&lt;7,2,IF(M$2:M$65536&lt;10,3,4)))</f>
        <v>1</v>
      </c>
      <c r="R991" s="2">
        <f>YEAR($B991)</f>
        <v>2008</v>
      </c>
      <c r="S991" s="2">
        <f>R991*100+M$2:M$65536</f>
        <v>200802</v>
      </c>
      <c r="T991" s="2">
        <f>IF(M$2:M$65536&lt;=6,M$2:M$65536+6,M$2:M$65536-6)</f>
        <v>8</v>
      </c>
      <c r="U991" s="2">
        <f>IF(M$2:M$65536&lt;4,3,IF(M$2:M$65536&lt;7,4,IF(M$2:M$65536&lt;10,1,2)))</f>
        <v>3</v>
      </c>
      <c r="V991" s="2">
        <f>IF(M$2:M$65536 &lt;= 6, R$2:R$2192, R$2:R$65536+1)</f>
        <v>2008</v>
      </c>
      <c r="W991" s="2" t="str">
        <f>IF(MONTH($B991+1)&lt;&gt;M991,"Month End","Not Month End")</f>
        <v>Not Month End</v>
      </c>
      <c r="X991" s="3">
        <f>DATE(R991-1,M991,D991)</f>
        <v>39120</v>
      </c>
      <c r="Z9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values(20080207, '2008-2-7',4, 7, 990, 'Thursday', 'Thu', 'Weekday', 6, 144, '2008-2-4', 20080204, 2, 34, 'February', 'Feb', 1, 2008, 200802, 8, 3, 2008, 'Not Month End', '2007-2-7')</v>
      </c>
    </row>
    <row r="992" spans="1:26" x14ac:dyDescent="0.25">
      <c r="A992" s="2">
        <f>YEAR(B992)*10000+MONTH(B992)*100+DAY(B992)</f>
        <v>20080208</v>
      </c>
      <c r="B992" s="3">
        <f>B991+1</f>
        <v>39486</v>
      </c>
      <c r="C992" s="2">
        <f>WEEKDAY(B992,2)</f>
        <v>5</v>
      </c>
      <c r="D992" s="2">
        <f>DAY(B992)</f>
        <v>8</v>
      </c>
      <c r="E992" s="2">
        <f>IF(ISNUMBER(E991),E991+1,1)</f>
        <v>991</v>
      </c>
      <c r="F992" s="3" t="str">
        <f>VLOOKUP(C992,weekdays,2)</f>
        <v>Friday</v>
      </c>
      <c r="G992" s="3" t="str">
        <f>VLOOKUP(C992,weekdays,3)</f>
        <v>Fri</v>
      </c>
      <c r="H992" s="2" t="str">
        <f>IF(C992&lt;=5,"Weekday","Weekend")</f>
        <v>Weekday</v>
      </c>
      <c r="I992" s="2">
        <f>WEEKNUM(B992,2)</f>
        <v>6</v>
      </c>
      <c r="J992" s="2">
        <f>IF(I992=I991,J991,J991+1)</f>
        <v>144</v>
      </c>
      <c r="K992" s="3">
        <f>B992+1-C992</f>
        <v>39482</v>
      </c>
      <c r="L992" s="2">
        <f>YEAR(K992)*10000+MONTH(K992)*100+DAY(K992)</f>
        <v>20080204</v>
      </c>
      <c r="M992" s="2">
        <f>MONTH(B992)</f>
        <v>2</v>
      </c>
      <c r="N992" s="2">
        <f>IF(M992=M991,N991,N991+1)</f>
        <v>34</v>
      </c>
      <c r="O992" s="3" t="str">
        <f>VLOOKUP(M$2:M$65536,months,2)</f>
        <v>February</v>
      </c>
      <c r="P992" s="3" t="str">
        <f>VLOOKUP(M$2:M$65536,months,3)</f>
        <v>Feb</v>
      </c>
      <c r="Q992" s="2">
        <f>IF(M$2:M$65536&lt;4,1,IF(M$2:M$65536&lt;7,2,IF(M$2:M$65536&lt;10,3,4)))</f>
        <v>1</v>
      </c>
      <c r="R992" s="2">
        <f>YEAR($B992)</f>
        <v>2008</v>
      </c>
      <c r="S992" s="2">
        <f>R992*100+M$2:M$65536</f>
        <v>200802</v>
      </c>
      <c r="T992" s="2">
        <f>IF(M$2:M$65536&lt;=6,M$2:M$65536+6,M$2:M$65536-6)</f>
        <v>8</v>
      </c>
      <c r="U992" s="2">
        <f>IF(M$2:M$65536&lt;4,3,IF(M$2:M$65536&lt;7,4,IF(M$2:M$65536&lt;10,1,2)))</f>
        <v>3</v>
      </c>
      <c r="V992" s="2">
        <f>IF(M$2:M$65536 &lt;= 6, R$2:R$2192, R$2:R$65536+1)</f>
        <v>2008</v>
      </c>
      <c r="W992" s="2" t="str">
        <f>IF(MONTH($B992+1)&lt;&gt;M992,"Month End","Not Month End")</f>
        <v>Not Month End</v>
      </c>
      <c r="X992" s="3">
        <f>DATE(R992-1,M992,D992)</f>
        <v>39121</v>
      </c>
      <c r="Z9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values(20080208, '2008-2-8',5, 8, 991, 'Friday', 'Fri', 'Weekday', 6, 144, '2008-2-4', 20080204, 2, 34, 'February', 'Feb', 1, 2008, 200802, 8, 3, 2008, 'Not Month End', '2007-2-8')</v>
      </c>
    </row>
    <row r="993" spans="1:26" x14ac:dyDescent="0.25">
      <c r="A993" s="2">
        <f>YEAR(B993)*10000+MONTH(B993)*100+DAY(B993)</f>
        <v>20080209</v>
      </c>
      <c r="B993" s="3">
        <f>B992+1</f>
        <v>39487</v>
      </c>
      <c r="C993" s="2">
        <f>WEEKDAY(B993,2)</f>
        <v>6</v>
      </c>
      <c r="D993" s="2">
        <f>DAY(B993)</f>
        <v>9</v>
      </c>
      <c r="E993" s="2">
        <f>IF(ISNUMBER(E992),E992+1,1)</f>
        <v>992</v>
      </c>
      <c r="F993" s="3" t="str">
        <f>VLOOKUP(C993,weekdays,2)</f>
        <v>Saturday</v>
      </c>
      <c r="G993" s="3" t="str">
        <f>VLOOKUP(C993,weekdays,3)</f>
        <v>Sat</v>
      </c>
      <c r="H993" s="2" t="str">
        <f>IF(C993&lt;=5,"Weekday","Weekend")</f>
        <v>Weekend</v>
      </c>
      <c r="I993" s="2">
        <f>WEEKNUM(B993,2)</f>
        <v>6</v>
      </c>
      <c r="J993" s="2">
        <f>IF(I993=I992,J992,J992+1)</f>
        <v>144</v>
      </c>
      <c r="K993" s="3">
        <f>B993+1-C993</f>
        <v>39482</v>
      </c>
      <c r="L993" s="2">
        <f>YEAR(K993)*10000+MONTH(K993)*100+DAY(K993)</f>
        <v>20080204</v>
      </c>
      <c r="M993" s="2">
        <f>MONTH(B993)</f>
        <v>2</v>
      </c>
      <c r="N993" s="2">
        <f>IF(M993=M992,N992,N992+1)</f>
        <v>34</v>
      </c>
      <c r="O993" s="3" t="str">
        <f>VLOOKUP(M$2:M$65536,months,2)</f>
        <v>February</v>
      </c>
      <c r="P993" s="3" t="str">
        <f>VLOOKUP(M$2:M$65536,months,3)</f>
        <v>Feb</v>
      </c>
      <c r="Q993" s="2">
        <f>IF(M$2:M$65536&lt;4,1,IF(M$2:M$65536&lt;7,2,IF(M$2:M$65536&lt;10,3,4)))</f>
        <v>1</v>
      </c>
      <c r="R993" s="2">
        <f>YEAR($B993)</f>
        <v>2008</v>
      </c>
      <c r="S993" s="2">
        <f>R993*100+M$2:M$65536</f>
        <v>200802</v>
      </c>
      <c r="T993" s="2">
        <f>IF(M$2:M$65536&lt;=6,M$2:M$65536+6,M$2:M$65536-6)</f>
        <v>8</v>
      </c>
      <c r="U993" s="2">
        <f>IF(M$2:M$65536&lt;4,3,IF(M$2:M$65536&lt;7,4,IF(M$2:M$65536&lt;10,1,2)))</f>
        <v>3</v>
      </c>
      <c r="V993" s="2">
        <f>IF(M$2:M$65536 &lt;= 6, R$2:R$2192, R$2:R$65536+1)</f>
        <v>2008</v>
      </c>
      <c r="W993" s="2" t="str">
        <f>IF(MONTH($B993+1)&lt;&gt;M993,"Month End","Not Month End")</f>
        <v>Not Month End</v>
      </c>
      <c r="X993" s="3">
        <f>DATE(R993-1,M993,D993)</f>
        <v>39122</v>
      </c>
      <c r="Z9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values(20080209, '2008-2-9',6, 9, 992, 'Saturday', 'Sat', 'Weekend', 6, 144, '2008-2-4', 20080204, 2, 34, 'February', 'Feb', 1, 2008, 200802, 8, 3, 2008, 'Not Month End', '2007-2-9')</v>
      </c>
    </row>
    <row r="994" spans="1:26" x14ac:dyDescent="0.25">
      <c r="A994" s="2">
        <f>YEAR(B994)*10000+MONTH(B994)*100+DAY(B994)</f>
        <v>20080210</v>
      </c>
      <c r="B994" s="3">
        <f>B993+1</f>
        <v>39488</v>
      </c>
      <c r="C994" s="2">
        <f>WEEKDAY(B994,2)</f>
        <v>7</v>
      </c>
      <c r="D994" s="2">
        <f>DAY(B994)</f>
        <v>10</v>
      </c>
      <c r="E994" s="2">
        <f>IF(ISNUMBER(E993),E993+1,1)</f>
        <v>993</v>
      </c>
      <c r="F994" s="3" t="str">
        <f>VLOOKUP(C994,weekdays,2)</f>
        <v>Sunday</v>
      </c>
      <c r="G994" s="3" t="str">
        <f>VLOOKUP(C994,weekdays,3)</f>
        <v>Sun</v>
      </c>
      <c r="H994" s="2" t="str">
        <f>IF(C994&lt;=5,"Weekday","Weekend")</f>
        <v>Weekend</v>
      </c>
      <c r="I994" s="2">
        <f>WEEKNUM(B994,2)</f>
        <v>6</v>
      </c>
      <c r="J994" s="2">
        <f>IF(I994=I993,J993,J993+1)</f>
        <v>144</v>
      </c>
      <c r="K994" s="3">
        <f>B994+1-C994</f>
        <v>39482</v>
      </c>
      <c r="L994" s="2">
        <f>YEAR(K994)*10000+MONTH(K994)*100+DAY(K994)</f>
        <v>20080204</v>
      </c>
      <c r="M994" s="2">
        <f>MONTH(B994)</f>
        <v>2</v>
      </c>
      <c r="N994" s="2">
        <f>IF(M994=M993,N993,N993+1)</f>
        <v>34</v>
      </c>
      <c r="O994" s="3" t="str">
        <f>VLOOKUP(M$2:M$65536,months,2)</f>
        <v>February</v>
      </c>
      <c r="P994" s="3" t="str">
        <f>VLOOKUP(M$2:M$65536,months,3)</f>
        <v>Feb</v>
      </c>
      <c r="Q994" s="2">
        <f>IF(M$2:M$65536&lt;4,1,IF(M$2:M$65536&lt;7,2,IF(M$2:M$65536&lt;10,3,4)))</f>
        <v>1</v>
      </c>
      <c r="R994" s="2">
        <f>YEAR($B994)</f>
        <v>2008</v>
      </c>
      <c r="S994" s="2">
        <f>R994*100+M$2:M$65536</f>
        <v>200802</v>
      </c>
      <c r="T994" s="2">
        <f>IF(M$2:M$65536&lt;=6,M$2:M$65536+6,M$2:M$65536-6)</f>
        <v>8</v>
      </c>
      <c r="U994" s="2">
        <f>IF(M$2:M$65536&lt;4,3,IF(M$2:M$65536&lt;7,4,IF(M$2:M$65536&lt;10,1,2)))</f>
        <v>3</v>
      </c>
      <c r="V994" s="2">
        <f>IF(M$2:M$65536 &lt;= 6, R$2:R$2192, R$2:R$65536+1)</f>
        <v>2008</v>
      </c>
      <c r="W994" s="2" t="str">
        <f>IF(MONTH($B994+1)&lt;&gt;M994,"Month End","Not Month End")</f>
        <v>Not Month End</v>
      </c>
      <c r="X994" s="3">
        <f>DATE(R994-1,M994,D994)</f>
        <v>39123</v>
      </c>
      <c r="Z9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values(20080210, '2008-2-10',7, 10, 993, 'Sunday', 'Sun', 'Weekend', 6, 144, '2008-2-4', 20080204, 2, 34, 'February', 'Feb', 1, 2008, 200802, 8, 3, 2008, 'Not Month End', '2007-2-10')</v>
      </c>
    </row>
    <row r="995" spans="1:26" x14ac:dyDescent="0.25">
      <c r="A995" s="2">
        <f>YEAR(B995)*10000+MONTH(B995)*100+DAY(B995)</f>
        <v>20080211</v>
      </c>
      <c r="B995" s="3">
        <f>B994+1</f>
        <v>39489</v>
      </c>
      <c r="C995" s="2">
        <f>WEEKDAY(B995,2)</f>
        <v>1</v>
      </c>
      <c r="D995" s="2">
        <f>DAY(B995)</f>
        <v>11</v>
      </c>
      <c r="E995" s="2">
        <f>IF(ISNUMBER(E994),E994+1,1)</f>
        <v>994</v>
      </c>
      <c r="F995" s="3" t="str">
        <f>VLOOKUP(C995,weekdays,2)</f>
        <v>Monday</v>
      </c>
      <c r="G995" s="3" t="str">
        <f>VLOOKUP(C995,weekdays,3)</f>
        <v>Mon</v>
      </c>
      <c r="H995" s="2" t="str">
        <f>IF(C995&lt;=5,"Weekday","Weekend")</f>
        <v>Weekday</v>
      </c>
      <c r="I995" s="2">
        <f>WEEKNUM(B995,2)</f>
        <v>7</v>
      </c>
      <c r="J995" s="2">
        <f>IF(I995=I994,J994,J994+1)</f>
        <v>145</v>
      </c>
      <c r="K995" s="3">
        <f>B995+1-C995</f>
        <v>39489</v>
      </c>
      <c r="L995" s="2">
        <f>YEAR(K995)*10000+MONTH(K995)*100+DAY(K995)</f>
        <v>20080211</v>
      </c>
      <c r="M995" s="2">
        <f>MONTH(B995)</f>
        <v>2</v>
      </c>
      <c r="N995" s="2">
        <f>IF(M995=M994,N994,N994+1)</f>
        <v>34</v>
      </c>
      <c r="O995" s="3" t="str">
        <f>VLOOKUP(M$2:M$65536,months,2)</f>
        <v>February</v>
      </c>
      <c r="P995" s="3" t="str">
        <f>VLOOKUP(M$2:M$65536,months,3)</f>
        <v>Feb</v>
      </c>
      <c r="Q995" s="2">
        <f>IF(M$2:M$65536&lt;4,1,IF(M$2:M$65536&lt;7,2,IF(M$2:M$65536&lt;10,3,4)))</f>
        <v>1</v>
      </c>
      <c r="R995" s="2">
        <f>YEAR($B995)</f>
        <v>2008</v>
      </c>
      <c r="S995" s="2">
        <f>R995*100+M$2:M$65536</f>
        <v>200802</v>
      </c>
      <c r="T995" s="2">
        <f>IF(M$2:M$65536&lt;=6,M$2:M$65536+6,M$2:M$65536-6)</f>
        <v>8</v>
      </c>
      <c r="U995" s="2">
        <f>IF(M$2:M$65536&lt;4,3,IF(M$2:M$65536&lt;7,4,IF(M$2:M$65536&lt;10,1,2)))</f>
        <v>3</v>
      </c>
      <c r="V995" s="2">
        <f>IF(M$2:M$65536 &lt;= 6, R$2:R$2192, R$2:R$65536+1)</f>
        <v>2008</v>
      </c>
      <c r="W995" s="2" t="str">
        <f>IF(MONTH($B995+1)&lt;&gt;M995,"Month End","Not Month End")</f>
        <v>Not Month End</v>
      </c>
      <c r="X995" s="3">
        <f>DATE(R995-1,M995,D995)</f>
        <v>39124</v>
      </c>
      <c r="Z9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values(20080211, '2008-2-11',1, 11, 994, 'Monday', 'Mon', 'Weekday', 7, 145, '2008-2-11', 20080211, 2, 34, 'February', 'Feb', 1, 2008, 200802, 8, 3, 2008, 'Not Month End', '2007-2-11')</v>
      </c>
    </row>
    <row r="996" spans="1:26" x14ac:dyDescent="0.25">
      <c r="A996" s="2">
        <f>YEAR(B996)*10000+MONTH(B996)*100+DAY(B996)</f>
        <v>20080212</v>
      </c>
      <c r="B996" s="3">
        <f>B995+1</f>
        <v>39490</v>
      </c>
      <c r="C996" s="2">
        <f>WEEKDAY(B996,2)</f>
        <v>2</v>
      </c>
      <c r="D996" s="2">
        <f>DAY(B996)</f>
        <v>12</v>
      </c>
      <c r="E996" s="2">
        <f>IF(ISNUMBER(E995),E995+1,1)</f>
        <v>995</v>
      </c>
      <c r="F996" s="3" t="str">
        <f>VLOOKUP(C996,weekdays,2)</f>
        <v>Tuesday</v>
      </c>
      <c r="G996" s="3" t="str">
        <f>VLOOKUP(C996,weekdays,3)</f>
        <v>Tue</v>
      </c>
      <c r="H996" s="2" t="str">
        <f>IF(C996&lt;=5,"Weekday","Weekend")</f>
        <v>Weekday</v>
      </c>
      <c r="I996" s="2">
        <f>WEEKNUM(B996,2)</f>
        <v>7</v>
      </c>
      <c r="J996" s="2">
        <f>IF(I996=I995,J995,J995+1)</f>
        <v>145</v>
      </c>
      <c r="K996" s="3">
        <f>B996+1-C996</f>
        <v>39489</v>
      </c>
      <c r="L996" s="2">
        <f>YEAR(K996)*10000+MONTH(K996)*100+DAY(K996)</f>
        <v>20080211</v>
      </c>
      <c r="M996" s="2">
        <f>MONTH(B996)</f>
        <v>2</v>
      </c>
      <c r="N996" s="2">
        <f>IF(M996=M995,N995,N995+1)</f>
        <v>34</v>
      </c>
      <c r="O996" s="3" t="str">
        <f>VLOOKUP(M$2:M$65536,months,2)</f>
        <v>February</v>
      </c>
      <c r="P996" s="3" t="str">
        <f>VLOOKUP(M$2:M$65536,months,3)</f>
        <v>Feb</v>
      </c>
      <c r="Q996" s="2">
        <f>IF(M$2:M$65536&lt;4,1,IF(M$2:M$65536&lt;7,2,IF(M$2:M$65536&lt;10,3,4)))</f>
        <v>1</v>
      </c>
      <c r="R996" s="2">
        <f>YEAR($B996)</f>
        <v>2008</v>
      </c>
      <c r="S996" s="2">
        <f>R996*100+M$2:M$65536</f>
        <v>200802</v>
      </c>
      <c r="T996" s="2">
        <f>IF(M$2:M$65536&lt;=6,M$2:M$65536+6,M$2:M$65536-6)</f>
        <v>8</v>
      </c>
      <c r="U996" s="2">
        <f>IF(M$2:M$65536&lt;4,3,IF(M$2:M$65536&lt;7,4,IF(M$2:M$65536&lt;10,1,2)))</f>
        <v>3</v>
      </c>
      <c r="V996" s="2">
        <f>IF(M$2:M$65536 &lt;= 6, R$2:R$2192, R$2:R$65536+1)</f>
        <v>2008</v>
      </c>
      <c r="W996" s="2" t="str">
        <f>IF(MONTH($B996+1)&lt;&gt;M996,"Month End","Not Month End")</f>
        <v>Not Month End</v>
      </c>
      <c r="X996" s="3">
        <f>DATE(R996-1,M996,D996)</f>
        <v>39125</v>
      </c>
      <c r="Z9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values(20080212, '2008-2-12',2, 12, 995, 'Tuesday', 'Tue', 'Weekday', 7, 145, '2008-2-11', 20080211, 2, 34, 'February', 'Feb', 1, 2008, 200802, 8, 3, 2008, 'Not Month End', '2007-2-12')</v>
      </c>
    </row>
    <row r="997" spans="1:26" x14ac:dyDescent="0.25">
      <c r="A997" s="2">
        <f>YEAR(B997)*10000+MONTH(B997)*100+DAY(B997)</f>
        <v>20080213</v>
      </c>
      <c r="B997" s="3">
        <f>B996+1</f>
        <v>39491</v>
      </c>
      <c r="C997" s="2">
        <f>WEEKDAY(B997,2)</f>
        <v>3</v>
      </c>
      <c r="D997" s="2">
        <f>DAY(B997)</f>
        <v>13</v>
      </c>
      <c r="E997" s="2">
        <f>IF(ISNUMBER(E996),E996+1,1)</f>
        <v>996</v>
      </c>
      <c r="F997" s="3" t="str">
        <f>VLOOKUP(C997,weekdays,2)</f>
        <v>Wednesday</v>
      </c>
      <c r="G997" s="3" t="str">
        <f>VLOOKUP(C997,weekdays,3)</f>
        <v>Wed</v>
      </c>
      <c r="H997" s="2" t="str">
        <f>IF(C997&lt;=5,"Weekday","Weekend")</f>
        <v>Weekday</v>
      </c>
      <c r="I997" s="2">
        <f>WEEKNUM(B997,2)</f>
        <v>7</v>
      </c>
      <c r="J997" s="2">
        <f>IF(I997=I996,J996,J996+1)</f>
        <v>145</v>
      </c>
      <c r="K997" s="3">
        <f>B997+1-C997</f>
        <v>39489</v>
      </c>
      <c r="L997" s="2">
        <f>YEAR(K997)*10000+MONTH(K997)*100+DAY(K997)</f>
        <v>20080211</v>
      </c>
      <c r="M997" s="2">
        <f>MONTH(B997)</f>
        <v>2</v>
      </c>
      <c r="N997" s="2">
        <f>IF(M997=M996,N996,N996+1)</f>
        <v>34</v>
      </c>
      <c r="O997" s="3" t="str">
        <f>VLOOKUP(M$2:M$65536,months,2)</f>
        <v>February</v>
      </c>
      <c r="P997" s="3" t="str">
        <f>VLOOKUP(M$2:M$65536,months,3)</f>
        <v>Feb</v>
      </c>
      <c r="Q997" s="2">
        <f>IF(M$2:M$65536&lt;4,1,IF(M$2:M$65536&lt;7,2,IF(M$2:M$65536&lt;10,3,4)))</f>
        <v>1</v>
      </c>
      <c r="R997" s="2">
        <f>YEAR($B997)</f>
        <v>2008</v>
      </c>
      <c r="S997" s="2">
        <f>R997*100+M$2:M$65536</f>
        <v>200802</v>
      </c>
      <c r="T997" s="2">
        <f>IF(M$2:M$65536&lt;=6,M$2:M$65536+6,M$2:M$65536-6)</f>
        <v>8</v>
      </c>
      <c r="U997" s="2">
        <f>IF(M$2:M$65536&lt;4,3,IF(M$2:M$65536&lt;7,4,IF(M$2:M$65536&lt;10,1,2)))</f>
        <v>3</v>
      </c>
      <c r="V997" s="2">
        <f>IF(M$2:M$65536 &lt;= 6, R$2:R$2192, R$2:R$65536+1)</f>
        <v>2008</v>
      </c>
      <c r="W997" s="2" t="str">
        <f>IF(MONTH($B997+1)&lt;&gt;M997,"Month End","Not Month End")</f>
        <v>Not Month End</v>
      </c>
      <c r="X997" s="3">
        <f>DATE(R997-1,M997,D997)</f>
        <v>39126</v>
      </c>
      <c r="Z9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values(20080213, '2008-2-13',3, 13, 996, 'Wednesday', 'Wed', 'Weekday', 7, 145, '2008-2-11', 20080211, 2, 34, 'February', 'Feb', 1, 2008, 200802, 8, 3, 2008, 'Not Month End', '2007-2-13')</v>
      </c>
    </row>
    <row r="998" spans="1:26" x14ac:dyDescent="0.25">
      <c r="A998" s="2">
        <f>YEAR(B998)*10000+MONTH(B998)*100+DAY(B998)</f>
        <v>20080214</v>
      </c>
      <c r="B998" s="3">
        <f>B997+1</f>
        <v>39492</v>
      </c>
      <c r="C998" s="2">
        <f>WEEKDAY(B998,2)</f>
        <v>4</v>
      </c>
      <c r="D998" s="2">
        <f>DAY(B998)</f>
        <v>14</v>
      </c>
      <c r="E998" s="2">
        <f>IF(ISNUMBER(E997),E997+1,1)</f>
        <v>997</v>
      </c>
      <c r="F998" s="3" t="str">
        <f>VLOOKUP(C998,weekdays,2)</f>
        <v>Thursday</v>
      </c>
      <c r="G998" s="3" t="str">
        <f>VLOOKUP(C998,weekdays,3)</f>
        <v>Thu</v>
      </c>
      <c r="H998" s="2" t="str">
        <f>IF(C998&lt;=5,"Weekday","Weekend")</f>
        <v>Weekday</v>
      </c>
      <c r="I998" s="2">
        <f>WEEKNUM(B998,2)</f>
        <v>7</v>
      </c>
      <c r="J998" s="2">
        <f>IF(I998=I997,J997,J997+1)</f>
        <v>145</v>
      </c>
      <c r="K998" s="3">
        <f>B998+1-C998</f>
        <v>39489</v>
      </c>
      <c r="L998" s="2">
        <f>YEAR(K998)*10000+MONTH(K998)*100+DAY(K998)</f>
        <v>20080211</v>
      </c>
      <c r="M998" s="2">
        <f>MONTH(B998)</f>
        <v>2</v>
      </c>
      <c r="N998" s="2">
        <f>IF(M998=M997,N997,N997+1)</f>
        <v>34</v>
      </c>
      <c r="O998" s="3" t="str">
        <f>VLOOKUP(M$2:M$65536,months,2)</f>
        <v>February</v>
      </c>
      <c r="P998" s="3" t="str">
        <f>VLOOKUP(M$2:M$65536,months,3)</f>
        <v>Feb</v>
      </c>
      <c r="Q998" s="2">
        <f>IF(M$2:M$65536&lt;4,1,IF(M$2:M$65536&lt;7,2,IF(M$2:M$65536&lt;10,3,4)))</f>
        <v>1</v>
      </c>
      <c r="R998" s="2">
        <f>YEAR($B998)</f>
        <v>2008</v>
      </c>
      <c r="S998" s="2">
        <f>R998*100+M$2:M$65536</f>
        <v>200802</v>
      </c>
      <c r="T998" s="2">
        <f>IF(M$2:M$65536&lt;=6,M$2:M$65536+6,M$2:M$65536-6)</f>
        <v>8</v>
      </c>
      <c r="U998" s="2">
        <f>IF(M$2:M$65536&lt;4,3,IF(M$2:M$65536&lt;7,4,IF(M$2:M$65536&lt;10,1,2)))</f>
        <v>3</v>
      </c>
      <c r="V998" s="2">
        <f>IF(M$2:M$65536 &lt;= 6, R$2:R$2192, R$2:R$65536+1)</f>
        <v>2008</v>
      </c>
      <c r="W998" s="2" t="str">
        <f>IF(MONTH($B998+1)&lt;&gt;M998,"Month End","Not Month End")</f>
        <v>Not Month End</v>
      </c>
      <c r="X998" s="3">
        <f>DATE(R998-1,M998,D998)</f>
        <v>39127</v>
      </c>
      <c r="Z9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values(20080214, '2008-2-14',4, 14, 997, 'Thursday', 'Thu', 'Weekday', 7, 145, '2008-2-11', 20080211, 2, 34, 'February', 'Feb', 1, 2008, 200802, 8, 3, 2008, 'Not Month End', '2007-2-14')</v>
      </c>
    </row>
    <row r="999" spans="1:26" x14ac:dyDescent="0.25">
      <c r="A999" s="2">
        <f>YEAR(B999)*10000+MONTH(B999)*100+DAY(B999)</f>
        <v>20080215</v>
      </c>
      <c r="B999" s="3">
        <f>B998+1</f>
        <v>39493</v>
      </c>
      <c r="C999" s="2">
        <f>WEEKDAY(B999,2)</f>
        <v>5</v>
      </c>
      <c r="D999" s="2">
        <f>DAY(B999)</f>
        <v>15</v>
      </c>
      <c r="E999" s="2">
        <f>IF(ISNUMBER(E998),E998+1,1)</f>
        <v>998</v>
      </c>
      <c r="F999" s="3" t="str">
        <f>VLOOKUP(C999,weekdays,2)</f>
        <v>Friday</v>
      </c>
      <c r="G999" s="3" t="str">
        <f>VLOOKUP(C999,weekdays,3)</f>
        <v>Fri</v>
      </c>
      <c r="H999" s="2" t="str">
        <f>IF(C999&lt;=5,"Weekday","Weekend")</f>
        <v>Weekday</v>
      </c>
      <c r="I999" s="2">
        <f>WEEKNUM(B999,2)</f>
        <v>7</v>
      </c>
      <c r="J999" s="2">
        <f>IF(I999=I998,J998,J998+1)</f>
        <v>145</v>
      </c>
      <c r="K999" s="3">
        <f>B999+1-C999</f>
        <v>39489</v>
      </c>
      <c r="L999" s="2">
        <f>YEAR(K999)*10000+MONTH(K999)*100+DAY(K999)</f>
        <v>20080211</v>
      </c>
      <c r="M999" s="2">
        <f>MONTH(B999)</f>
        <v>2</v>
      </c>
      <c r="N999" s="2">
        <f>IF(M999=M998,N998,N998+1)</f>
        <v>34</v>
      </c>
      <c r="O999" s="3" t="str">
        <f>VLOOKUP(M$2:M$65536,months,2)</f>
        <v>February</v>
      </c>
      <c r="P999" s="3" t="str">
        <f>VLOOKUP(M$2:M$65536,months,3)</f>
        <v>Feb</v>
      </c>
      <c r="Q999" s="2">
        <f>IF(M$2:M$65536&lt;4,1,IF(M$2:M$65536&lt;7,2,IF(M$2:M$65536&lt;10,3,4)))</f>
        <v>1</v>
      </c>
      <c r="R999" s="2">
        <f>YEAR($B999)</f>
        <v>2008</v>
      </c>
      <c r="S999" s="2">
        <f>R999*100+M$2:M$65536</f>
        <v>200802</v>
      </c>
      <c r="T999" s="2">
        <f>IF(M$2:M$65536&lt;=6,M$2:M$65536+6,M$2:M$65536-6)</f>
        <v>8</v>
      </c>
      <c r="U999" s="2">
        <f>IF(M$2:M$65536&lt;4,3,IF(M$2:M$65536&lt;7,4,IF(M$2:M$65536&lt;10,1,2)))</f>
        <v>3</v>
      </c>
      <c r="V999" s="2">
        <f>IF(M$2:M$65536 &lt;= 6, R$2:R$2192, R$2:R$65536+1)</f>
        <v>2008</v>
      </c>
      <c r="W999" s="2" t="str">
        <f>IF(MONTH($B999+1)&lt;&gt;M999,"Month End","Not Month End")</f>
        <v>Not Month End</v>
      </c>
      <c r="X999" s="3">
        <f>DATE(R999-1,M999,D999)</f>
        <v>39128</v>
      </c>
      <c r="Z9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values(20080215, '2008-2-15',5, 15, 998, 'Friday', 'Fri', 'Weekday', 7, 145, '2008-2-11', 20080211, 2, 34, 'February', 'Feb', 1, 2008, 200802, 8, 3, 2008, 'Not Month End', '2007-2-15')</v>
      </c>
    </row>
    <row r="1000" spans="1:26" x14ac:dyDescent="0.25">
      <c r="A1000" s="2">
        <f>YEAR(B1000)*10000+MONTH(B1000)*100+DAY(B1000)</f>
        <v>20080216</v>
      </c>
      <c r="B1000" s="3">
        <f>B999+1</f>
        <v>39494</v>
      </c>
      <c r="C1000" s="2">
        <f>WEEKDAY(B1000,2)</f>
        <v>6</v>
      </c>
      <c r="D1000" s="2">
        <f>DAY(B1000)</f>
        <v>16</v>
      </c>
      <c r="E1000" s="2">
        <f>IF(ISNUMBER(E999),E999+1,1)</f>
        <v>999</v>
      </c>
      <c r="F1000" s="3" t="str">
        <f>VLOOKUP(C1000,weekdays,2)</f>
        <v>Saturday</v>
      </c>
      <c r="G1000" s="3" t="str">
        <f>VLOOKUP(C1000,weekdays,3)</f>
        <v>Sat</v>
      </c>
      <c r="H1000" s="2" t="str">
        <f>IF(C1000&lt;=5,"Weekday","Weekend")</f>
        <v>Weekend</v>
      </c>
      <c r="I1000" s="2">
        <f>WEEKNUM(B1000,2)</f>
        <v>7</v>
      </c>
      <c r="J1000" s="2">
        <f>IF(I1000=I999,J999,J999+1)</f>
        <v>145</v>
      </c>
      <c r="K1000" s="3">
        <f>B1000+1-C1000</f>
        <v>39489</v>
      </c>
      <c r="L1000" s="2">
        <f>YEAR(K1000)*10000+MONTH(K1000)*100+DAY(K1000)</f>
        <v>20080211</v>
      </c>
      <c r="M1000" s="2">
        <f>MONTH(B1000)</f>
        <v>2</v>
      </c>
      <c r="N1000" s="2">
        <f>IF(M1000=M999,N999,N999+1)</f>
        <v>34</v>
      </c>
      <c r="O1000" s="3" t="str">
        <f>VLOOKUP(M$2:M$65536,months,2)</f>
        <v>February</v>
      </c>
      <c r="P1000" s="3" t="str">
        <f>VLOOKUP(M$2:M$65536,months,3)</f>
        <v>Feb</v>
      </c>
      <c r="Q1000" s="2">
        <f>IF(M$2:M$65536&lt;4,1,IF(M$2:M$65536&lt;7,2,IF(M$2:M$65536&lt;10,3,4)))</f>
        <v>1</v>
      </c>
      <c r="R1000" s="2">
        <f>YEAR($B1000)</f>
        <v>2008</v>
      </c>
      <c r="S1000" s="2">
        <f>R1000*100+M$2:M$65536</f>
        <v>200802</v>
      </c>
      <c r="T1000" s="2">
        <f>IF(M$2:M$65536&lt;=6,M$2:M$65536+6,M$2:M$65536-6)</f>
        <v>8</v>
      </c>
      <c r="U1000" s="2">
        <f>IF(M$2:M$65536&lt;4,3,IF(M$2:M$65536&lt;7,4,IF(M$2:M$65536&lt;10,1,2)))</f>
        <v>3</v>
      </c>
      <c r="V1000" s="2">
        <f>IF(M$2:M$65536 &lt;= 6, R$2:R$2192, R$2:R$65536+1)</f>
        <v>2008</v>
      </c>
      <c r="W1000" s="2" t="str">
        <f>IF(MONTH($B1000+1)&lt;&gt;M1000,"Month End","Not Month End")</f>
        <v>Not Month End</v>
      </c>
      <c r="X1000" s="3">
        <f>DATE(R1000-1,M1000,D1000)</f>
        <v>39129</v>
      </c>
      <c r="Z10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values(20080216, '2008-2-16',6, 16, 999, 'Saturday', 'Sat', 'Weekend', 7, 145, '2008-2-11', 20080211, 2, 34, 'February', 'Feb', 1, 2008, 200802, 8, 3, 2008, 'Not Month End', '2007-2-16')</v>
      </c>
    </row>
    <row r="1001" spans="1:26" x14ac:dyDescent="0.25">
      <c r="A1001" s="2">
        <f>YEAR(B1001)*10000+MONTH(B1001)*100+DAY(B1001)</f>
        <v>20080217</v>
      </c>
      <c r="B1001" s="3">
        <f>B1000+1</f>
        <v>39495</v>
      </c>
      <c r="C1001" s="2">
        <f>WEEKDAY(B1001,2)</f>
        <v>7</v>
      </c>
      <c r="D1001" s="2">
        <f>DAY(B1001)</f>
        <v>17</v>
      </c>
      <c r="E1001" s="2">
        <f>IF(ISNUMBER(E1000),E1000+1,1)</f>
        <v>1000</v>
      </c>
      <c r="F1001" s="3" t="str">
        <f>VLOOKUP(C1001,weekdays,2)</f>
        <v>Sunday</v>
      </c>
      <c r="G1001" s="3" t="str">
        <f>VLOOKUP(C1001,weekdays,3)</f>
        <v>Sun</v>
      </c>
      <c r="H1001" s="2" t="str">
        <f>IF(C1001&lt;=5,"Weekday","Weekend")</f>
        <v>Weekend</v>
      </c>
      <c r="I1001" s="2">
        <f>WEEKNUM(B1001,2)</f>
        <v>7</v>
      </c>
      <c r="J1001" s="2">
        <f>IF(I1001=I1000,J1000,J1000+1)</f>
        <v>145</v>
      </c>
      <c r="K1001" s="3">
        <f>B1001+1-C1001</f>
        <v>39489</v>
      </c>
      <c r="L1001" s="2">
        <f>YEAR(K1001)*10000+MONTH(K1001)*100+DAY(K1001)</f>
        <v>20080211</v>
      </c>
      <c r="M1001" s="2">
        <f>MONTH(B1001)</f>
        <v>2</v>
      </c>
      <c r="N1001" s="2">
        <f>IF(M1001=M1000,N1000,N1000+1)</f>
        <v>34</v>
      </c>
      <c r="O1001" s="3" t="str">
        <f>VLOOKUP(M$2:M$65536,months,2)</f>
        <v>February</v>
      </c>
      <c r="P1001" s="3" t="str">
        <f>VLOOKUP(M$2:M$65536,months,3)</f>
        <v>Feb</v>
      </c>
      <c r="Q1001" s="2">
        <f>IF(M$2:M$65536&lt;4,1,IF(M$2:M$65536&lt;7,2,IF(M$2:M$65536&lt;10,3,4)))</f>
        <v>1</v>
      </c>
      <c r="R1001" s="2">
        <f>YEAR($B1001)</f>
        <v>2008</v>
      </c>
      <c r="S1001" s="2">
        <f>R1001*100+M$2:M$65536</f>
        <v>200802</v>
      </c>
      <c r="T1001" s="2">
        <f>IF(M$2:M$65536&lt;=6,M$2:M$65536+6,M$2:M$65536-6)</f>
        <v>8</v>
      </c>
      <c r="U1001" s="2">
        <f>IF(M$2:M$65536&lt;4,3,IF(M$2:M$65536&lt;7,4,IF(M$2:M$65536&lt;10,1,2)))</f>
        <v>3</v>
      </c>
      <c r="V1001" s="2">
        <f>IF(M$2:M$65536 &lt;= 6, R$2:R$2192, R$2:R$65536+1)</f>
        <v>2008</v>
      </c>
      <c r="W1001" s="2" t="str">
        <f>IF(MONTH($B1001+1)&lt;&gt;M1001,"Month End","Not Month End")</f>
        <v>Not Month End</v>
      </c>
      <c r="X1001" s="3">
        <f>DATE(R1001-1,M1001,D1001)</f>
        <v>39130</v>
      </c>
      <c r="Z10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values(20080217, '2008-2-17',7, 17, 1000, 'Sunday', 'Sun', 'Weekend', 7, 145, '2008-2-11', 20080211, 2, 34, 'February', 'Feb', 1, 2008, 200802, 8, 3, 2008, 'Not Month End', '2007-2-17')</v>
      </c>
    </row>
    <row r="1002" spans="1:26" x14ac:dyDescent="0.25">
      <c r="A1002" s="2">
        <f>YEAR(B1002)*10000+MONTH(B1002)*100+DAY(B1002)</f>
        <v>20080218</v>
      </c>
      <c r="B1002" s="3">
        <f>B1001+1</f>
        <v>39496</v>
      </c>
      <c r="C1002" s="2">
        <f>WEEKDAY(B1002,2)</f>
        <v>1</v>
      </c>
      <c r="D1002" s="2">
        <f>DAY(B1002)</f>
        <v>18</v>
      </c>
      <c r="E1002" s="2">
        <f>IF(ISNUMBER(E1001),E1001+1,1)</f>
        <v>1001</v>
      </c>
      <c r="F1002" s="3" t="str">
        <f>VLOOKUP(C1002,weekdays,2)</f>
        <v>Monday</v>
      </c>
      <c r="G1002" s="3" t="str">
        <f>VLOOKUP(C1002,weekdays,3)</f>
        <v>Mon</v>
      </c>
      <c r="H1002" s="2" t="str">
        <f>IF(C1002&lt;=5,"Weekday","Weekend")</f>
        <v>Weekday</v>
      </c>
      <c r="I1002" s="2">
        <f>WEEKNUM(B1002,2)</f>
        <v>8</v>
      </c>
      <c r="J1002" s="2">
        <f>IF(I1002=I1001,J1001,J1001+1)</f>
        <v>146</v>
      </c>
      <c r="K1002" s="3">
        <f>B1002+1-C1002</f>
        <v>39496</v>
      </c>
      <c r="L1002" s="2">
        <f>YEAR(K1002)*10000+MONTH(K1002)*100+DAY(K1002)</f>
        <v>20080218</v>
      </c>
      <c r="M1002" s="2">
        <f>MONTH(B1002)</f>
        <v>2</v>
      </c>
      <c r="N1002" s="2">
        <f>IF(M1002=M1001,N1001,N1001+1)</f>
        <v>34</v>
      </c>
      <c r="O1002" s="3" t="str">
        <f>VLOOKUP(M$2:M$65536,months,2)</f>
        <v>February</v>
      </c>
      <c r="P1002" s="3" t="str">
        <f>VLOOKUP(M$2:M$65536,months,3)</f>
        <v>Feb</v>
      </c>
      <c r="Q1002" s="2">
        <f>IF(M$2:M$65536&lt;4,1,IF(M$2:M$65536&lt;7,2,IF(M$2:M$65536&lt;10,3,4)))</f>
        <v>1</v>
      </c>
      <c r="R1002" s="2">
        <f>YEAR($B1002)</f>
        <v>2008</v>
      </c>
      <c r="S1002" s="2">
        <f>R1002*100+M$2:M$65536</f>
        <v>200802</v>
      </c>
      <c r="T1002" s="2">
        <f>IF(M$2:M$65536&lt;=6,M$2:M$65536+6,M$2:M$65536-6)</f>
        <v>8</v>
      </c>
      <c r="U1002" s="2">
        <f>IF(M$2:M$65536&lt;4,3,IF(M$2:M$65536&lt;7,4,IF(M$2:M$65536&lt;10,1,2)))</f>
        <v>3</v>
      </c>
      <c r="V1002" s="2">
        <f>IF(M$2:M$65536 &lt;= 6, R$2:R$2192, R$2:R$65536+1)</f>
        <v>2008</v>
      </c>
      <c r="W1002" s="2" t="str">
        <f>IF(MONTH($B1002+1)&lt;&gt;M1002,"Month End","Not Month End")</f>
        <v>Not Month End</v>
      </c>
      <c r="X1002" s="3">
        <f>DATE(R1002-1,M1002,D1002)</f>
        <v>39131</v>
      </c>
      <c r="Z10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values(20080218, '2008-2-18',1, 18, 1001, 'Monday', 'Mon', 'Weekday', 8, 146, '2008-2-18', 20080218, 2, 34, 'February', 'Feb', 1, 2008, 200802, 8, 3, 2008, 'Not Month End', '2007-2-18')</v>
      </c>
    </row>
    <row r="1003" spans="1:26" x14ac:dyDescent="0.25">
      <c r="A1003" s="2">
        <f>YEAR(B1003)*10000+MONTH(B1003)*100+DAY(B1003)</f>
        <v>20080219</v>
      </c>
      <c r="B1003" s="3">
        <f>B1002+1</f>
        <v>39497</v>
      </c>
      <c r="C1003" s="2">
        <f>WEEKDAY(B1003,2)</f>
        <v>2</v>
      </c>
      <c r="D1003" s="2">
        <f>DAY(B1003)</f>
        <v>19</v>
      </c>
      <c r="E1003" s="2">
        <f>IF(ISNUMBER(E1002),E1002+1,1)</f>
        <v>1002</v>
      </c>
      <c r="F1003" s="3" t="str">
        <f>VLOOKUP(C1003,weekdays,2)</f>
        <v>Tuesday</v>
      </c>
      <c r="G1003" s="3" t="str">
        <f>VLOOKUP(C1003,weekdays,3)</f>
        <v>Tue</v>
      </c>
      <c r="H1003" s="2" t="str">
        <f>IF(C1003&lt;=5,"Weekday","Weekend")</f>
        <v>Weekday</v>
      </c>
      <c r="I1003" s="2">
        <f>WEEKNUM(B1003,2)</f>
        <v>8</v>
      </c>
      <c r="J1003" s="2">
        <f>IF(I1003=I1002,J1002,J1002+1)</f>
        <v>146</v>
      </c>
      <c r="K1003" s="3">
        <f>B1003+1-C1003</f>
        <v>39496</v>
      </c>
      <c r="L1003" s="2">
        <f>YEAR(K1003)*10000+MONTH(K1003)*100+DAY(K1003)</f>
        <v>20080218</v>
      </c>
      <c r="M1003" s="2">
        <f>MONTH(B1003)</f>
        <v>2</v>
      </c>
      <c r="N1003" s="2">
        <f>IF(M1003=M1002,N1002,N1002+1)</f>
        <v>34</v>
      </c>
      <c r="O1003" s="3" t="str">
        <f>VLOOKUP(M$2:M$65536,months,2)</f>
        <v>February</v>
      </c>
      <c r="P1003" s="3" t="str">
        <f>VLOOKUP(M$2:M$65536,months,3)</f>
        <v>Feb</v>
      </c>
      <c r="Q1003" s="2">
        <f>IF(M$2:M$65536&lt;4,1,IF(M$2:M$65536&lt;7,2,IF(M$2:M$65536&lt;10,3,4)))</f>
        <v>1</v>
      </c>
      <c r="R1003" s="2">
        <f>YEAR($B1003)</f>
        <v>2008</v>
      </c>
      <c r="S1003" s="2">
        <f>R1003*100+M$2:M$65536</f>
        <v>200802</v>
      </c>
      <c r="T1003" s="2">
        <f>IF(M$2:M$65536&lt;=6,M$2:M$65536+6,M$2:M$65536-6)</f>
        <v>8</v>
      </c>
      <c r="U1003" s="2">
        <f>IF(M$2:M$65536&lt;4,3,IF(M$2:M$65536&lt;7,4,IF(M$2:M$65536&lt;10,1,2)))</f>
        <v>3</v>
      </c>
      <c r="V1003" s="2">
        <f>IF(M$2:M$65536 &lt;= 6, R$2:R$2192, R$2:R$65536+1)</f>
        <v>2008</v>
      </c>
      <c r="W1003" s="2" t="str">
        <f>IF(MONTH($B1003+1)&lt;&gt;M1003,"Month End","Not Month End")</f>
        <v>Not Month End</v>
      </c>
      <c r="X1003" s="3">
        <f>DATE(R1003-1,M1003,D1003)</f>
        <v>39132</v>
      </c>
      <c r="Z10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values(20080219, '2008-2-19',2, 19, 1002, 'Tuesday', 'Tue', 'Weekday', 8, 146, '2008-2-18', 20080218, 2, 34, 'February', 'Feb', 1, 2008, 200802, 8, 3, 2008, 'Not Month End', '2007-2-19')</v>
      </c>
    </row>
    <row r="1004" spans="1:26" x14ac:dyDescent="0.25">
      <c r="A1004" s="2">
        <f>YEAR(B1004)*10000+MONTH(B1004)*100+DAY(B1004)</f>
        <v>20080220</v>
      </c>
      <c r="B1004" s="3">
        <f>B1003+1</f>
        <v>39498</v>
      </c>
      <c r="C1004" s="2">
        <f>WEEKDAY(B1004,2)</f>
        <v>3</v>
      </c>
      <c r="D1004" s="2">
        <f>DAY(B1004)</f>
        <v>20</v>
      </c>
      <c r="E1004" s="2">
        <f>IF(ISNUMBER(E1003),E1003+1,1)</f>
        <v>1003</v>
      </c>
      <c r="F1004" s="3" t="str">
        <f>VLOOKUP(C1004,weekdays,2)</f>
        <v>Wednesday</v>
      </c>
      <c r="G1004" s="3" t="str">
        <f>VLOOKUP(C1004,weekdays,3)</f>
        <v>Wed</v>
      </c>
      <c r="H1004" s="2" t="str">
        <f>IF(C1004&lt;=5,"Weekday","Weekend")</f>
        <v>Weekday</v>
      </c>
      <c r="I1004" s="2">
        <f>WEEKNUM(B1004,2)</f>
        <v>8</v>
      </c>
      <c r="J1004" s="2">
        <f>IF(I1004=I1003,J1003,J1003+1)</f>
        <v>146</v>
      </c>
      <c r="K1004" s="3">
        <f>B1004+1-C1004</f>
        <v>39496</v>
      </c>
      <c r="L1004" s="2">
        <f>YEAR(K1004)*10000+MONTH(K1004)*100+DAY(K1004)</f>
        <v>20080218</v>
      </c>
      <c r="M1004" s="2">
        <f>MONTH(B1004)</f>
        <v>2</v>
      </c>
      <c r="N1004" s="2">
        <f>IF(M1004=M1003,N1003,N1003+1)</f>
        <v>34</v>
      </c>
      <c r="O1004" s="3" t="str">
        <f>VLOOKUP(M$2:M$65536,months,2)</f>
        <v>February</v>
      </c>
      <c r="P1004" s="3" t="str">
        <f>VLOOKUP(M$2:M$65536,months,3)</f>
        <v>Feb</v>
      </c>
      <c r="Q1004" s="2">
        <f>IF(M$2:M$65536&lt;4,1,IF(M$2:M$65536&lt;7,2,IF(M$2:M$65536&lt;10,3,4)))</f>
        <v>1</v>
      </c>
      <c r="R1004" s="2">
        <f>YEAR($B1004)</f>
        <v>2008</v>
      </c>
      <c r="S1004" s="2">
        <f>R1004*100+M$2:M$65536</f>
        <v>200802</v>
      </c>
      <c r="T1004" s="2">
        <f>IF(M$2:M$65536&lt;=6,M$2:M$65536+6,M$2:M$65536-6)</f>
        <v>8</v>
      </c>
      <c r="U1004" s="2">
        <f>IF(M$2:M$65536&lt;4,3,IF(M$2:M$65536&lt;7,4,IF(M$2:M$65536&lt;10,1,2)))</f>
        <v>3</v>
      </c>
      <c r="V1004" s="2">
        <f>IF(M$2:M$65536 &lt;= 6, R$2:R$2192, R$2:R$65536+1)</f>
        <v>2008</v>
      </c>
      <c r="W1004" s="2" t="str">
        <f>IF(MONTH($B1004+1)&lt;&gt;M1004,"Month End","Not Month End")</f>
        <v>Not Month End</v>
      </c>
      <c r="X1004" s="3">
        <f>DATE(R1004-1,M1004,D1004)</f>
        <v>39133</v>
      </c>
      <c r="Z10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values(20080220, '2008-2-20',3, 20, 1003, 'Wednesday', 'Wed', 'Weekday', 8, 146, '2008-2-18', 20080218, 2, 34, 'February', 'Feb', 1, 2008, 200802, 8, 3, 2008, 'Not Month End', '2007-2-20')</v>
      </c>
    </row>
    <row r="1005" spans="1:26" x14ac:dyDescent="0.25">
      <c r="A1005" s="2">
        <f>YEAR(B1005)*10000+MONTH(B1005)*100+DAY(B1005)</f>
        <v>20080221</v>
      </c>
      <c r="B1005" s="3">
        <f>B1004+1</f>
        <v>39499</v>
      </c>
      <c r="C1005" s="2">
        <f>WEEKDAY(B1005,2)</f>
        <v>4</v>
      </c>
      <c r="D1005" s="2">
        <f>DAY(B1005)</f>
        <v>21</v>
      </c>
      <c r="E1005" s="2">
        <f>IF(ISNUMBER(E1004),E1004+1,1)</f>
        <v>1004</v>
      </c>
      <c r="F1005" s="3" t="str">
        <f>VLOOKUP(C1005,weekdays,2)</f>
        <v>Thursday</v>
      </c>
      <c r="G1005" s="3" t="str">
        <f>VLOOKUP(C1005,weekdays,3)</f>
        <v>Thu</v>
      </c>
      <c r="H1005" s="2" t="str">
        <f>IF(C1005&lt;=5,"Weekday","Weekend")</f>
        <v>Weekday</v>
      </c>
      <c r="I1005" s="2">
        <f>WEEKNUM(B1005,2)</f>
        <v>8</v>
      </c>
      <c r="J1005" s="2">
        <f>IF(I1005=I1004,J1004,J1004+1)</f>
        <v>146</v>
      </c>
      <c r="K1005" s="3">
        <f>B1005+1-C1005</f>
        <v>39496</v>
      </c>
      <c r="L1005" s="2">
        <f>YEAR(K1005)*10000+MONTH(K1005)*100+DAY(K1005)</f>
        <v>20080218</v>
      </c>
      <c r="M1005" s="2">
        <f>MONTH(B1005)</f>
        <v>2</v>
      </c>
      <c r="N1005" s="2">
        <f>IF(M1005=M1004,N1004,N1004+1)</f>
        <v>34</v>
      </c>
      <c r="O1005" s="3" t="str">
        <f>VLOOKUP(M$2:M$65536,months,2)</f>
        <v>February</v>
      </c>
      <c r="P1005" s="3" t="str">
        <f>VLOOKUP(M$2:M$65536,months,3)</f>
        <v>Feb</v>
      </c>
      <c r="Q1005" s="2">
        <f>IF(M$2:M$65536&lt;4,1,IF(M$2:M$65536&lt;7,2,IF(M$2:M$65536&lt;10,3,4)))</f>
        <v>1</v>
      </c>
      <c r="R1005" s="2">
        <f>YEAR($B1005)</f>
        <v>2008</v>
      </c>
      <c r="S1005" s="2">
        <f>R1005*100+M$2:M$65536</f>
        <v>200802</v>
      </c>
      <c r="T1005" s="2">
        <f>IF(M$2:M$65536&lt;=6,M$2:M$65536+6,M$2:M$65536-6)</f>
        <v>8</v>
      </c>
      <c r="U1005" s="2">
        <f>IF(M$2:M$65536&lt;4,3,IF(M$2:M$65536&lt;7,4,IF(M$2:M$65536&lt;10,1,2)))</f>
        <v>3</v>
      </c>
      <c r="V1005" s="2">
        <f>IF(M$2:M$65536 &lt;= 6, R$2:R$2192, R$2:R$65536+1)</f>
        <v>2008</v>
      </c>
      <c r="W1005" s="2" t="str">
        <f>IF(MONTH($B1005+1)&lt;&gt;M1005,"Month End","Not Month End")</f>
        <v>Not Month End</v>
      </c>
      <c r="X1005" s="3">
        <f>DATE(R1005-1,M1005,D1005)</f>
        <v>39134</v>
      </c>
      <c r="Z10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values(20080221, '2008-2-21',4, 21, 1004, 'Thursday', 'Thu', 'Weekday', 8, 146, '2008-2-18', 20080218, 2, 34, 'February', 'Feb', 1, 2008, 200802, 8, 3, 2008, 'Not Month End', '2007-2-21')</v>
      </c>
    </row>
    <row r="1006" spans="1:26" x14ac:dyDescent="0.25">
      <c r="A1006" s="2">
        <f>YEAR(B1006)*10000+MONTH(B1006)*100+DAY(B1006)</f>
        <v>20080222</v>
      </c>
      <c r="B1006" s="3">
        <f>B1005+1</f>
        <v>39500</v>
      </c>
      <c r="C1006" s="2">
        <f>WEEKDAY(B1006,2)</f>
        <v>5</v>
      </c>
      <c r="D1006" s="2">
        <f>DAY(B1006)</f>
        <v>22</v>
      </c>
      <c r="E1006" s="2">
        <f>IF(ISNUMBER(E1005),E1005+1,1)</f>
        <v>1005</v>
      </c>
      <c r="F1006" s="3" t="str">
        <f>VLOOKUP(C1006,weekdays,2)</f>
        <v>Friday</v>
      </c>
      <c r="G1006" s="3" t="str">
        <f>VLOOKUP(C1006,weekdays,3)</f>
        <v>Fri</v>
      </c>
      <c r="H1006" s="2" t="str">
        <f>IF(C1006&lt;=5,"Weekday","Weekend")</f>
        <v>Weekday</v>
      </c>
      <c r="I1006" s="2">
        <f>WEEKNUM(B1006,2)</f>
        <v>8</v>
      </c>
      <c r="J1006" s="2">
        <f>IF(I1006=I1005,J1005,J1005+1)</f>
        <v>146</v>
      </c>
      <c r="K1006" s="3">
        <f>B1006+1-C1006</f>
        <v>39496</v>
      </c>
      <c r="L1006" s="2">
        <f>YEAR(K1006)*10000+MONTH(K1006)*100+DAY(K1006)</f>
        <v>20080218</v>
      </c>
      <c r="M1006" s="2">
        <f>MONTH(B1006)</f>
        <v>2</v>
      </c>
      <c r="N1006" s="2">
        <f>IF(M1006=M1005,N1005,N1005+1)</f>
        <v>34</v>
      </c>
      <c r="O1006" s="3" t="str">
        <f>VLOOKUP(M$2:M$65536,months,2)</f>
        <v>February</v>
      </c>
      <c r="P1006" s="3" t="str">
        <f>VLOOKUP(M$2:M$65536,months,3)</f>
        <v>Feb</v>
      </c>
      <c r="Q1006" s="2">
        <f>IF(M$2:M$65536&lt;4,1,IF(M$2:M$65536&lt;7,2,IF(M$2:M$65536&lt;10,3,4)))</f>
        <v>1</v>
      </c>
      <c r="R1006" s="2">
        <f>YEAR($B1006)</f>
        <v>2008</v>
      </c>
      <c r="S1006" s="2">
        <f>R1006*100+M$2:M$65536</f>
        <v>200802</v>
      </c>
      <c r="T1006" s="2">
        <f>IF(M$2:M$65536&lt;=6,M$2:M$65536+6,M$2:M$65536-6)</f>
        <v>8</v>
      </c>
      <c r="U1006" s="2">
        <f>IF(M$2:M$65536&lt;4,3,IF(M$2:M$65536&lt;7,4,IF(M$2:M$65536&lt;10,1,2)))</f>
        <v>3</v>
      </c>
      <c r="V1006" s="2">
        <f>IF(M$2:M$65536 &lt;= 6, R$2:R$2192, R$2:R$65536+1)</f>
        <v>2008</v>
      </c>
      <c r="W1006" s="2" t="str">
        <f>IF(MONTH($B1006+1)&lt;&gt;M1006,"Month End","Not Month End")</f>
        <v>Not Month End</v>
      </c>
      <c r="X1006" s="3">
        <f>DATE(R1006-1,M1006,D1006)</f>
        <v>39135</v>
      </c>
      <c r="Z10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values(20080222, '2008-2-22',5, 22, 1005, 'Friday', 'Fri', 'Weekday', 8, 146, '2008-2-18', 20080218, 2, 34, 'February', 'Feb', 1, 2008, 200802, 8, 3, 2008, 'Not Month End', '2007-2-22')</v>
      </c>
    </row>
    <row r="1007" spans="1:26" x14ac:dyDescent="0.25">
      <c r="A1007" s="2">
        <f>YEAR(B1007)*10000+MONTH(B1007)*100+DAY(B1007)</f>
        <v>20080223</v>
      </c>
      <c r="B1007" s="3">
        <f>B1006+1</f>
        <v>39501</v>
      </c>
      <c r="C1007" s="2">
        <f>WEEKDAY(B1007,2)</f>
        <v>6</v>
      </c>
      <c r="D1007" s="2">
        <f>DAY(B1007)</f>
        <v>23</v>
      </c>
      <c r="E1007" s="2">
        <f>IF(ISNUMBER(E1006),E1006+1,1)</f>
        <v>1006</v>
      </c>
      <c r="F1007" s="3" t="str">
        <f>VLOOKUP(C1007,weekdays,2)</f>
        <v>Saturday</v>
      </c>
      <c r="G1007" s="3" t="str">
        <f>VLOOKUP(C1007,weekdays,3)</f>
        <v>Sat</v>
      </c>
      <c r="H1007" s="2" t="str">
        <f>IF(C1007&lt;=5,"Weekday","Weekend")</f>
        <v>Weekend</v>
      </c>
      <c r="I1007" s="2">
        <f>WEEKNUM(B1007,2)</f>
        <v>8</v>
      </c>
      <c r="J1007" s="2">
        <f>IF(I1007=I1006,J1006,J1006+1)</f>
        <v>146</v>
      </c>
      <c r="K1007" s="3">
        <f>B1007+1-C1007</f>
        <v>39496</v>
      </c>
      <c r="L1007" s="2">
        <f>YEAR(K1007)*10000+MONTH(K1007)*100+DAY(K1007)</f>
        <v>20080218</v>
      </c>
      <c r="M1007" s="2">
        <f>MONTH(B1007)</f>
        <v>2</v>
      </c>
      <c r="N1007" s="2">
        <f>IF(M1007=M1006,N1006,N1006+1)</f>
        <v>34</v>
      </c>
      <c r="O1007" s="3" t="str">
        <f>VLOOKUP(M$2:M$65536,months,2)</f>
        <v>February</v>
      </c>
      <c r="P1007" s="3" t="str">
        <f>VLOOKUP(M$2:M$65536,months,3)</f>
        <v>Feb</v>
      </c>
      <c r="Q1007" s="2">
        <f>IF(M$2:M$65536&lt;4,1,IF(M$2:M$65536&lt;7,2,IF(M$2:M$65536&lt;10,3,4)))</f>
        <v>1</v>
      </c>
      <c r="R1007" s="2">
        <f>YEAR($B1007)</f>
        <v>2008</v>
      </c>
      <c r="S1007" s="2">
        <f>R1007*100+M$2:M$65536</f>
        <v>200802</v>
      </c>
      <c r="T1007" s="2">
        <f>IF(M$2:M$65536&lt;=6,M$2:M$65536+6,M$2:M$65536-6)</f>
        <v>8</v>
      </c>
      <c r="U1007" s="2">
        <f>IF(M$2:M$65536&lt;4,3,IF(M$2:M$65536&lt;7,4,IF(M$2:M$65536&lt;10,1,2)))</f>
        <v>3</v>
      </c>
      <c r="V1007" s="2">
        <f>IF(M$2:M$65536 &lt;= 6, R$2:R$2192, R$2:R$65536+1)</f>
        <v>2008</v>
      </c>
      <c r="W1007" s="2" t="str">
        <f>IF(MONTH($B1007+1)&lt;&gt;M1007,"Month End","Not Month End")</f>
        <v>Not Month End</v>
      </c>
      <c r="X1007" s="3">
        <f>DATE(R1007-1,M1007,D1007)</f>
        <v>39136</v>
      </c>
      <c r="Z10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values(20080223, '2008-2-23',6, 23, 1006, 'Saturday', 'Sat', 'Weekend', 8, 146, '2008-2-18', 20080218, 2, 34, 'February', 'Feb', 1, 2008, 200802, 8, 3, 2008, 'Not Month End', '2007-2-23')</v>
      </c>
    </row>
    <row r="1008" spans="1:26" x14ac:dyDescent="0.25">
      <c r="A1008" s="2">
        <f>YEAR(B1008)*10000+MONTH(B1008)*100+DAY(B1008)</f>
        <v>20080224</v>
      </c>
      <c r="B1008" s="3">
        <f>B1007+1</f>
        <v>39502</v>
      </c>
      <c r="C1008" s="2">
        <f>WEEKDAY(B1008,2)</f>
        <v>7</v>
      </c>
      <c r="D1008" s="2">
        <f>DAY(B1008)</f>
        <v>24</v>
      </c>
      <c r="E1008" s="2">
        <f>IF(ISNUMBER(E1007),E1007+1,1)</f>
        <v>1007</v>
      </c>
      <c r="F1008" s="3" t="str">
        <f>VLOOKUP(C1008,weekdays,2)</f>
        <v>Sunday</v>
      </c>
      <c r="G1008" s="3" t="str">
        <f>VLOOKUP(C1008,weekdays,3)</f>
        <v>Sun</v>
      </c>
      <c r="H1008" s="2" t="str">
        <f>IF(C1008&lt;=5,"Weekday","Weekend")</f>
        <v>Weekend</v>
      </c>
      <c r="I1008" s="2">
        <f>WEEKNUM(B1008,2)</f>
        <v>8</v>
      </c>
      <c r="J1008" s="2">
        <f>IF(I1008=I1007,J1007,J1007+1)</f>
        <v>146</v>
      </c>
      <c r="K1008" s="3">
        <f>B1008+1-C1008</f>
        <v>39496</v>
      </c>
      <c r="L1008" s="2">
        <f>YEAR(K1008)*10000+MONTH(K1008)*100+DAY(K1008)</f>
        <v>20080218</v>
      </c>
      <c r="M1008" s="2">
        <f>MONTH(B1008)</f>
        <v>2</v>
      </c>
      <c r="N1008" s="2">
        <f>IF(M1008=M1007,N1007,N1007+1)</f>
        <v>34</v>
      </c>
      <c r="O1008" s="3" t="str">
        <f>VLOOKUP(M$2:M$65536,months,2)</f>
        <v>February</v>
      </c>
      <c r="P1008" s="3" t="str">
        <f>VLOOKUP(M$2:M$65536,months,3)</f>
        <v>Feb</v>
      </c>
      <c r="Q1008" s="2">
        <f>IF(M$2:M$65536&lt;4,1,IF(M$2:M$65536&lt;7,2,IF(M$2:M$65536&lt;10,3,4)))</f>
        <v>1</v>
      </c>
      <c r="R1008" s="2">
        <f>YEAR($B1008)</f>
        <v>2008</v>
      </c>
      <c r="S1008" s="2">
        <f>R1008*100+M$2:M$65536</f>
        <v>200802</v>
      </c>
      <c r="T1008" s="2">
        <f>IF(M$2:M$65536&lt;=6,M$2:M$65536+6,M$2:M$65536-6)</f>
        <v>8</v>
      </c>
      <c r="U1008" s="2">
        <f>IF(M$2:M$65536&lt;4,3,IF(M$2:M$65536&lt;7,4,IF(M$2:M$65536&lt;10,1,2)))</f>
        <v>3</v>
      </c>
      <c r="V1008" s="2">
        <f>IF(M$2:M$65536 &lt;= 6, R$2:R$2192, R$2:R$65536+1)</f>
        <v>2008</v>
      </c>
      <c r="W1008" s="2" t="str">
        <f>IF(MONTH($B1008+1)&lt;&gt;M1008,"Month End","Not Month End")</f>
        <v>Not Month End</v>
      </c>
      <c r="X1008" s="3">
        <f>DATE(R1008-1,M1008,D1008)</f>
        <v>39137</v>
      </c>
      <c r="Z10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values(20080224, '2008-2-24',7, 24, 1007, 'Sunday', 'Sun', 'Weekend', 8, 146, '2008-2-18', 20080218, 2, 34, 'February', 'Feb', 1, 2008, 200802, 8, 3, 2008, 'Not Month End', '2007-2-24')</v>
      </c>
    </row>
    <row r="1009" spans="1:26" x14ac:dyDescent="0.25">
      <c r="A1009" s="2">
        <f>YEAR(B1009)*10000+MONTH(B1009)*100+DAY(B1009)</f>
        <v>20080225</v>
      </c>
      <c r="B1009" s="3">
        <f>B1008+1</f>
        <v>39503</v>
      </c>
      <c r="C1009" s="2">
        <f>WEEKDAY(B1009,2)</f>
        <v>1</v>
      </c>
      <c r="D1009" s="2">
        <f>DAY(B1009)</f>
        <v>25</v>
      </c>
      <c r="E1009" s="2">
        <f>IF(ISNUMBER(E1008),E1008+1,1)</f>
        <v>1008</v>
      </c>
      <c r="F1009" s="3" t="str">
        <f>VLOOKUP(C1009,weekdays,2)</f>
        <v>Monday</v>
      </c>
      <c r="G1009" s="3" t="str">
        <f>VLOOKUP(C1009,weekdays,3)</f>
        <v>Mon</v>
      </c>
      <c r="H1009" s="2" t="str">
        <f>IF(C1009&lt;=5,"Weekday","Weekend")</f>
        <v>Weekday</v>
      </c>
      <c r="I1009" s="2">
        <f>WEEKNUM(B1009,2)</f>
        <v>9</v>
      </c>
      <c r="J1009" s="2">
        <f>IF(I1009=I1008,J1008,J1008+1)</f>
        <v>147</v>
      </c>
      <c r="K1009" s="3">
        <f>B1009+1-C1009</f>
        <v>39503</v>
      </c>
      <c r="L1009" s="2">
        <f>YEAR(K1009)*10000+MONTH(K1009)*100+DAY(K1009)</f>
        <v>20080225</v>
      </c>
      <c r="M1009" s="2">
        <f>MONTH(B1009)</f>
        <v>2</v>
      </c>
      <c r="N1009" s="2">
        <f>IF(M1009=M1008,N1008,N1008+1)</f>
        <v>34</v>
      </c>
      <c r="O1009" s="3" t="str">
        <f>VLOOKUP(M$2:M$65536,months,2)</f>
        <v>February</v>
      </c>
      <c r="P1009" s="3" t="str">
        <f>VLOOKUP(M$2:M$65536,months,3)</f>
        <v>Feb</v>
      </c>
      <c r="Q1009" s="2">
        <f>IF(M$2:M$65536&lt;4,1,IF(M$2:M$65536&lt;7,2,IF(M$2:M$65536&lt;10,3,4)))</f>
        <v>1</v>
      </c>
      <c r="R1009" s="2">
        <f>YEAR($B1009)</f>
        <v>2008</v>
      </c>
      <c r="S1009" s="2">
        <f>R1009*100+M$2:M$65536</f>
        <v>200802</v>
      </c>
      <c r="T1009" s="2">
        <f>IF(M$2:M$65536&lt;=6,M$2:M$65536+6,M$2:M$65536-6)</f>
        <v>8</v>
      </c>
      <c r="U1009" s="2">
        <f>IF(M$2:M$65536&lt;4,3,IF(M$2:M$65536&lt;7,4,IF(M$2:M$65536&lt;10,1,2)))</f>
        <v>3</v>
      </c>
      <c r="V1009" s="2">
        <f>IF(M$2:M$65536 &lt;= 6, R$2:R$2192, R$2:R$65536+1)</f>
        <v>2008</v>
      </c>
      <c r="W1009" s="2" t="str">
        <f>IF(MONTH($B1009+1)&lt;&gt;M1009,"Month End","Not Month End")</f>
        <v>Not Month End</v>
      </c>
      <c r="X1009" s="3">
        <f>DATE(R1009-1,M1009,D1009)</f>
        <v>39138</v>
      </c>
      <c r="Z10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values(20080225, '2008-2-25',1, 25, 1008, 'Monday', 'Mon', 'Weekday', 9, 147, '2008-2-25', 20080225, 2, 34, 'February', 'Feb', 1, 2008, 200802, 8, 3, 2008, 'Not Month End', '2007-2-25')</v>
      </c>
    </row>
    <row r="1010" spans="1:26" x14ac:dyDescent="0.25">
      <c r="A1010" s="2">
        <f>YEAR(B1010)*10000+MONTH(B1010)*100+DAY(B1010)</f>
        <v>20080226</v>
      </c>
      <c r="B1010" s="3">
        <f>B1009+1</f>
        <v>39504</v>
      </c>
      <c r="C1010" s="2">
        <f>WEEKDAY(B1010,2)</f>
        <v>2</v>
      </c>
      <c r="D1010" s="2">
        <f>DAY(B1010)</f>
        <v>26</v>
      </c>
      <c r="E1010" s="2">
        <f>IF(ISNUMBER(E1009),E1009+1,1)</f>
        <v>1009</v>
      </c>
      <c r="F1010" s="3" t="str">
        <f>VLOOKUP(C1010,weekdays,2)</f>
        <v>Tuesday</v>
      </c>
      <c r="G1010" s="3" t="str">
        <f>VLOOKUP(C1010,weekdays,3)</f>
        <v>Tue</v>
      </c>
      <c r="H1010" s="2" t="str">
        <f>IF(C1010&lt;=5,"Weekday","Weekend")</f>
        <v>Weekday</v>
      </c>
      <c r="I1010" s="2">
        <f>WEEKNUM(B1010,2)</f>
        <v>9</v>
      </c>
      <c r="J1010" s="2">
        <f>IF(I1010=I1009,J1009,J1009+1)</f>
        <v>147</v>
      </c>
      <c r="K1010" s="3">
        <f>B1010+1-C1010</f>
        <v>39503</v>
      </c>
      <c r="L1010" s="2">
        <f>YEAR(K1010)*10000+MONTH(K1010)*100+DAY(K1010)</f>
        <v>20080225</v>
      </c>
      <c r="M1010" s="2">
        <f>MONTH(B1010)</f>
        <v>2</v>
      </c>
      <c r="N1010" s="2">
        <f>IF(M1010=M1009,N1009,N1009+1)</f>
        <v>34</v>
      </c>
      <c r="O1010" s="3" t="str">
        <f>VLOOKUP(M$2:M$65536,months,2)</f>
        <v>February</v>
      </c>
      <c r="P1010" s="3" t="str">
        <f>VLOOKUP(M$2:M$65536,months,3)</f>
        <v>Feb</v>
      </c>
      <c r="Q1010" s="2">
        <f>IF(M$2:M$65536&lt;4,1,IF(M$2:M$65536&lt;7,2,IF(M$2:M$65536&lt;10,3,4)))</f>
        <v>1</v>
      </c>
      <c r="R1010" s="2">
        <f>YEAR($B1010)</f>
        <v>2008</v>
      </c>
      <c r="S1010" s="2">
        <f>R1010*100+M$2:M$65536</f>
        <v>200802</v>
      </c>
      <c r="T1010" s="2">
        <f>IF(M$2:M$65536&lt;=6,M$2:M$65536+6,M$2:M$65536-6)</f>
        <v>8</v>
      </c>
      <c r="U1010" s="2">
        <f>IF(M$2:M$65536&lt;4,3,IF(M$2:M$65536&lt;7,4,IF(M$2:M$65536&lt;10,1,2)))</f>
        <v>3</v>
      </c>
      <c r="V1010" s="2">
        <f>IF(M$2:M$65536 &lt;= 6, R$2:R$2192, R$2:R$65536+1)</f>
        <v>2008</v>
      </c>
      <c r="W1010" s="2" t="str">
        <f>IF(MONTH($B1010+1)&lt;&gt;M1010,"Month End","Not Month End")</f>
        <v>Not Month End</v>
      </c>
      <c r="X1010" s="3">
        <f>DATE(R1010-1,M1010,D1010)</f>
        <v>39139</v>
      </c>
      <c r="Z10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values(20080226, '2008-2-26',2, 26, 1009, 'Tuesday', 'Tue', 'Weekday', 9, 147, '2008-2-25', 20080225, 2, 34, 'February', 'Feb', 1, 2008, 200802, 8, 3, 2008, 'Not Month End', '2007-2-26')</v>
      </c>
    </row>
    <row r="1011" spans="1:26" x14ac:dyDescent="0.25">
      <c r="A1011" s="2">
        <f>YEAR(B1011)*10000+MONTH(B1011)*100+DAY(B1011)</f>
        <v>20080227</v>
      </c>
      <c r="B1011" s="3">
        <f>B1010+1</f>
        <v>39505</v>
      </c>
      <c r="C1011" s="2">
        <f>WEEKDAY(B1011,2)</f>
        <v>3</v>
      </c>
      <c r="D1011" s="2">
        <f>DAY(B1011)</f>
        <v>27</v>
      </c>
      <c r="E1011" s="2">
        <f>IF(ISNUMBER(E1010),E1010+1,1)</f>
        <v>1010</v>
      </c>
      <c r="F1011" s="3" t="str">
        <f>VLOOKUP(C1011,weekdays,2)</f>
        <v>Wednesday</v>
      </c>
      <c r="G1011" s="3" t="str">
        <f>VLOOKUP(C1011,weekdays,3)</f>
        <v>Wed</v>
      </c>
      <c r="H1011" s="2" t="str">
        <f>IF(C1011&lt;=5,"Weekday","Weekend")</f>
        <v>Weekday</v>
      </c>
      <c r="I1011" s="2">
        <f>WEEKNUM(B1011,2)</f>
        <v>9</v>
      </c>
      <c r="J1011" s="2">
        <f>IF(I1011=I1010,J1010,J1010+1)</f>
        <v>147</v>
      </c>
      <c r="K1011" s="3">
        <f>B1011+1-C1011</f>
        <v>39503</v>
      </c>
      <c r="L1011" s="2">
        <f>YEAR(K1011)*10000+MONTH(K1011)*100+DAY(K1011)</f>
        <v>20080225</v>
      </c>
      <c r="M1011" s="2">
        <f>MONTH(B1011)</f>
        <v>2</v>
      </c>
      <c r="N1011" s="2">
        <f>IF(M1011=M1010,N1010,N1010+1)</f>
        <v>34</v>
      </c>
      <c r="O1011" s="3" t="str">
        <f>VLOOKUP(M$2:M$65536,months,2)</f>
        <v>February</v>
      </c>
      <c r="P1011" s="3" t="str">
        <f>VLOOKUP(M$2:M$65536,months,3)</f>
        <v>Feb</v>
      </c>
      <c r="Q1011" s="2">
        <f>IF(M$2:M$65536&lt;4,1,IF(M$2:M$65536&lt;7,2,IF(M$2:M$65536&lt;10,3,4)))</f>
        <v>1</v>
      </c>
      <c r="R1011" s="2">
        <f>YEAR($B1011)</f>
        <v>2008</v>
      </c>
      <c r="S1011" s="2">
        <f>R1011*100+M$2:M$65536</f>
        <v>200802</v>
      </c>
      <c r="T1011" s="2">
        <f>IF(M$2:M$65536&lt;=6,M$2:M$65536+6,M$2:M$65536-6)</f>
        <v>8</v>
      </c>
      <c r="U1011" s="2">
        <f>IF(M$2:M$65536&lt;4,3,IF(M$2:M$65536&lt;7,4,IF(M$2:M$65536&lt;10,1,2)))</f>
        <v>3</v>
      </c>
      <c r="V1011" s="2">
        <f>IF(M$2:M$65536 &lt;= 6, R$2:R$2192, R$2:R$65536+1)</f>
        <v>2008</v>
      </c>
      <c r="W1011" s="2" t="str">
        <f>IF(MONTH($B1011+1)&lt;&gt;M1011,"Month End","Not Month End")</f>
        <v>Not Month End</v>
      </c>
      <c r="X1011" s="3">
        <f>DATE(R1011-1,M1011,D1011)</f>
        <v>39140</v>
      </c>
      <c r="Z10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values(20080227, '2008-2-27',3, 27, 1010, 'Wednesday', 'Wed', 'Weekday', 9, 147, '2008-2-25', 20080225, 2, 34, 'February', 'Feb', 1, 2008, 200802, 8, 3, 2008, 'Not Month End', '2007-2-27')</v>
      </c>
    </row>
    <row r="1012" spans="1:26" x14ac:dyDescent="0.25">
      <c r="A1012" s="2">
        <f>YEAR(B1012)*10000+MONTH(B1012)*100+DAY(B1012)</f>
        <v>20080228</v>
      </c>
      <c r="B1012" s="3">
        <f>B1011+1</f>
        <v>39506</v>
      </c>
      <c r="C1012" s="2">
        <f>WEEKDAY(B1012,2)</f>
        <v>4</v>
      </c>
      <c r="D1012" s="2">
        <f>DAY(B1012)</f>
        <v>28</v>
      </c>
      <c r="E1012" s="2">
        <f>IF(ISNUMBER(E1011),E1011+1,1)</f>
        <v>1011</v>
      </c>
      <c r="F1012" s="3" t="str">
        <f>VLOOKUP(C1012,weekdays,2)</f>
        <v>Thursday</v>
      </c>
      <c r="G1012" s="3" t="str">
        <f>VLOOKUP(C1012,weekdays,3)</f>
        <v>Thu</v>
      </c>
      <c r="H1012" s="2" t="str">
        <f>IF(C1012&lt;=5,"Weekday","Weekend")</f>
        <v>Weekday</v>
      </c>
      <c r="I1012" s="2">
        <f>WEEKNUM(B1012,2)</f>
        <v>9</v>
      </c>
      <c r="J1012" s="2">
        <f>IF(I1012=I1011,J1011,J1011+1)</f>
        <v>147</v>
      </c>
      <c r="K1012" s="3">
        <f>B1012+1-C1012</f>
        <v>39503</v>
      </c>
      <c r="L1012" s="2">
        <f>YEAR(K1012)*10000+MONTH(K1012)*100+DAY(K1012)</f>
        <v>20080225</v>
      </c>
      <c r="M1012" s="2">
        <f>MONTH(B1012)</f>
        <v>2</v>
      </c>
      <c r="N1012" s="2">
        <f>IF(M1012=M1011,N1011,N1011+1)</f>
        <v>34</v>
      </c>
      <c r="O1012" s="3" t="str">
        <f>VLOOKUP(M$2:M$65536,months,2)</f>
        <v>February</v>
      </c>
      <c r="P1012" s="3" t="str">
        <f>VLOOKUP(M$2:M$65536,months,3)</f>
        <v>Feb</v>
      </c>
      <c r="Q1012" s="2">
        <f>IF(M$2:M$65536&lt;4,1,IF(M$2:M$65536&lt;7,2,IF(M$2:M$65536&lt;10,3,4)))</f>
        <v>1</v>
      </c>
      <c r="R1012" s="2">
        <f>YEAR($B1012)</f>
        <v>2008</v>
      </c>
      <c r="S1012" s="2">
        <f>R1012*100+M$2:M$65536</f>
        <v>200802</v>
      </c>
      <c r="T1012" s="2">
        <f>IF(M$2:M$65536&lt;=6,M$2:M$65536+6,M$2:M$65536-6)</f>
        <v>8</v>
      </c>
      <c r="U1012" s="2">
        <f>IF(M$2:M$65536&lt;4,3,IF(M$2:M$65536&lt;7,4,IF(M$2:M$65536&lt;10,1,2)))</f>
        <v>3</v>
      </c>
      <c r="V1012" s="2">
        <f>IF(M$2:M$65536 &lt;= 6, R$2:R$2192, R$2:R$65536+1)</f>
        <v>2008</v>
      </c>
      <c r="W1012" s="2" t="str">
        <f>IF(MONTH($B1012+1)&lt;&gt;M1012,"Month End","Not Month End")</f>
        <v>Not Month End</v>
      </c>
      <c r="X1012" s="3">
        <f>DATE(R1012-1,M1012,D1012)</f>
        <v>39141</v>
      </c>
      <c r="Z10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values(20080228, '2008-2-28',4, 28, 1011, 'Thursday', 'Thu', 'Weekday', 9, 147, '2008-2-25', 20080225, 2, 34, 'February', 'Feb', 1, 2008, 200802, 8, 3, 2008, 'Not Month End', '2007-2-28')</v>
      </c>
    </row>
    <row r="1013" spans="1:26" x14ac:dyDescent="0.25">
      <c r="A1013" s="2">
        <f>YEAR(B1013)*10000+MONTH(B1013)*100+DAY(B1013)</f>
        <v>20080229</v>
      </c>
      <c r="B1013" s="3">
        <f>B1012+1</f>
        <v>39507</v>
      </c>
      <c r="C1013" s="2">
        <f>WEEKDAY(B1013,2)</f>
        <v>5</v>
      </c>
      <c r="D1013" s="2">
        <f>DAY(B1013)</f>
        <v>29</v>
      </c>
      <c r="E1013" s="2">
        <f>IF(ISNUMBER(E1012),E1012+1,1)</f>
        <v>1012</v>
      </c>
      <c r="F1013" s="3" t="str">
        <f>VLOOKUP(C1013,weekdays,2)</f>
        <v>Friday</v>
      </c>
      <c r="G1013" s="3" t="str">
        <f>VLOOKUP(C1013,weekdays,3)</f>
        <v>Fri</v>
      </c>
      <c r="H1013" s="2" t="str">
        <f>IF(C1013&lt;=5,"Weekday","Weekend")</f>
        <v>Weekday</v>
      </c>
      <c r="I1013" s="2">
        <f>WEEKNUM(B1013,2)</f>
        <v>9</v>
      </c>
      <c r="J1013" s="2">
        <f>IF(I1013=I1012,J1012,J1012+1)</f>
        <v>147</v>
      </c>
      <c r="K1013" s="3">
        <f>B1013+1-C1013</f>
        <v>39503</v>
      </c>
      <c r="L1013" s="2">
        <f>YEAR(K1013)*10000+MONTH(K1013)*100+DAY(K1013)</f>
        <v>20080225</v>
      </c>
      <c r="M1013" s="2">
        <f>MONTH(B1013)</f>
        <v>2</v>
      </c>
      <c r="N1013" s="2">
        <f>IF(M1013=M1012,N1012,N1012+1)</f>
        <v>34</v>
      </c>
      <c r="O1013" s="3" t="str">
        <f>VLOOKUP(M$2:M$65536,months,2)</f>
        <v>February</v>
      </c>
      <c r="P1013" s="3" t="str">
        <f>VLOOKUP(M$2:M$65536,months,3)</f>
        <v>Feb</v>
      </c>
      <c r="Q1013" s="2">
        <f>IF(M$2:M$65536&lt;4,1,IF(M$2:M$65536&lt;7,2,IF(M$2:M$65536&lt;10,3,4)))</f>
        <v>1</v>
      </c>
      <c r="R1013" s="2">
        <f>YEAR($B1013)</f>
        <v>2008</v>
      </c>
      <c r="S1013" s="2">
        <f>R1013*100+M$2:M$65536</f>
        <v>200802</v>
      </c>
      <c r="T1013" s="2">
        <f>IF(M$2:M$65536&lt;=6,M$2:M$65536+6,M$2:M$65536-6)</f>
        <v>8</v>
      </c>
      <c r="U1013" s="2">
        <f>IF(M$2:M$65536&lt;4,3,IF(M$2:M$65536&lt;7,4,IF(M$2:M$65536&lt;10,1,2)))</f>
        <v>3</v>
      </c>
      <c r="V1013" s="2">
        <f>IF(M$2:M$65536 &lt;= 6, R$2:R$2192, R$2:R$65536+1)</f>
        <v>2008</v>
      </c>
      <c r="W1013" s="2" t="str">
        <f>IF(MONTH($B1013+1)&lt;&gt;M1013,"Month End","Not Month End")</f>
        <v>Month End</v>
      </c>
      <c r="X1013" s="3">
        <f>DATE(R1013-1,M1013,D1013)</f>
        <v>39142</v>
      </c>
      <c r="Z10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values(20080229, '2008-2-29',5, 29, 1012, 'Friday', 'Fri', 'Weekday', 9, 147, '2008-2-25', 20080225, 2, 34, 'February', 'Feb', 1, 2008, 200802, 8, 3, 2008, 'Month End', '2007-3-1')</v>
      </c>
    </row>
    <row r="1014" spans="1:26" x14ac:dyDescent="0.25">
      <c r="A1014" s="2">
        <f>YEAR(B1014)*10000+MONTH(B1014)*100+DAY(B1014)</f>
        <v>20080301</v>
      </c>
      <c r="B1014" s="3">
        <f>B1013+1</f>
        <v>39508</v>
      </c>
      <c r="C1014" s="2">
        <f>WEEKDAY(B1014,2)</f>
        <v>6</v>
      </c>
      <c r="D1014" s="2">
        <f>DAY(B1014)</f>
        <v>1</v>
      </c>
      <c r="E1014" s="2">
        <f>IF(ISNUMBER(E1013),E1013+1,1)</f>
        <v>1013</v>
      </c>
      <c r="F1014" s="3" t="str">
        <f>VLOOKUP(C1014,weekdays,2)</f>
        <v>Saturday</v>
      </c>
      <c r="G1014" s="3" t="str">
        <f>VLOOKUP(C1014,weekdays,3)</f>
        <v>Sat</v>
      </c>
      <c r="H1014" s="2" t="str">
        <f>IF(C1014&lt;=5,"Weekday","Weekend")</f>
        <v>Weekend</v>
      </c>
      <c r="I1014" s="2">
        <f>WEEKNUM(B1014,2)</f>
        <v>9</v>
      </c>
      <c r="J1014" s="2">
        <f>IF(I1014=I1013,J1013,J1013+1)</f>
        <v>147</v>
      </c>
      <c r="K1014" s="3">
        <f>B1014+1-C1014</f>
        <v>39503</v>
      </c>
      <c r="L1014" s="2">
        <f>YEAR(K1014)*10000+MONTH(K1014)*100+DAY(K1014)</f>
        <v>20080225</v>
      </c>
      <c r="M1014" s="2">
        <f>MONTH(B1014)</f>
        <v>3</v>
      </c>
      <c r="N1014" s="2">
        <f>IF(M1014=M1013,N1013,N1013+1)</f>
        <v>35</v>
      </c>
      <c r="O1014" s="3" t="str">
        <f>VLOOKUP(M$2:M$65536,months,2)</f>
        <v>March</v>
      </c>
      <c r="P1014" s="3" t="str">
        <f>VLOOKUP(M$2:M$65536,months,3)</f>
        <v>Mar</v>
      </c>
      <c r="Q1014" s="2">
        <f>IF(M$2:M$65536&lt;4,1,IF(M$2:M$65536&lt;7,2,IF(M$2:M$65536&lt;10,3,4)))</f>
        <v>1</v>
      </c>
      <c r="R1014" s="2">
        <f>YEAR($B1014)</f>
        <v>2008</v>
      </c>
      <c r="S1014" s="2">
        <f>R1014*100+M$2:M$65536</f>
        <v>200803</v>
      </c>
      <c r="T1014" s="2">
        <f>IF(M$2:M$65536&lt;=6,M$2:M$65536+6,M$2:M$65536-6)</f>
        <v>9</v>
      </c>
      <c r="U1014" s="2">
        <f>IF(M$2:M$65536&lt;4,3,IF(M$2:M$65536&lt;7,4,IF(M$2:M$65536&lt;10,1,2)))</f>
        <v>3</v>
      </c>
      <c r="V1014" s="2">
        <f>IF(M$2:M$65536 &lt;= 6, R$2:R$2192, R$2:R$65536+1)</f>
        <v>2008</v>
      </c>
      <c r="W1014" s="2" t="str">
        <f>IF(MONTH($B1014+1)&lt;&gt;M1014,"Month End","Not Month End")</f>
        <v>Not Month End</v>
      </c>
      <c r="X1014" s="3">
        <f>DATE(R1014-1,M1014,D1014)</f>
        <v>39142</v>
      </c>
      <c r="Z10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values(20080301, '2008-3-1',6, 1, 1013, 'Saturday', 'Sat', 'Weekend', 9, 147, '2008-2-25', 20080225, 3, 35, 'March', 'Mar', 1, 2008, 200803, 9, 3, 2008, 'Not Month End', '2007-3-1')</v>
      </c>
    </row>
    <row r="1015" spans="1:26" x14ac:dyDescent="0.25">
      <c r="A1015" s="2">
        <f>YEAR(B1015)*10000+MONTH(B1015)*100+DAY(B1015)</f>
        <v>20080302</v>
      </c>
      <c r="B1015" s="3">
        <f>B1014+1</f>
        <v>39509</v>
      </c>
      <c r="C1015" s="2">
        <f>WEEKDAY(B1015,2)</f>
        <v>7</v>
      </c>
      <c r="D1015" s="2">
        <f>DAY(B1015)</f>
        <v>2</v>
      </c>
      <c r="E1015" s="2">
        <f>IF(ISNUMBER(E1014),E1014+1,1)</f>
        <v>1014</v>
      </c>
      <c r="F1015" s="3" t="str">
        <f>VLOOKUP(C1015,weekdays,2)</f>
        <v>Sunday</v>
      </c>
      <c r="G1015" s="3" t="str">
        <f>VLOOKUP(C1015,weekdays,3)</f>
        <v>Sun</v>
      </c>
      <c r="H1015" s="2" t="str">
        <f>IF(C1015&lt;=5,"Weekday","Weekend")</f>
        <v>Weekend</v>
      </c>
      <c r="I1015" s="2">
        <f>WEEKNUM(B1015,2)</f>
        <v>9</v>
      </c>
      <c r="J1015" s="2">
        <f>IF(I1015=I1014,J1014,J1014+1)</f>
        <v>147</v>
      </c>
      <c r="K1015" s="3">
        <f>B1015+1-C1015</f>
        <v>39503</v>
      </c>
      <c r="L1015" s="2">
        <f>YEAR(K1015)*10000+MONTH(K1015)*100+DAY(K1015)</f>
        <v>20080225</v>
      </c>
      <c r="M1015" s="2">
        <f>MONTH(B1015)</f>
        <v>3</v>
      </c>
      <c r="N1015" s="2">
        <f>IF(M1015=M1014,N1014,N1014+1)</f>
        <v>35</v>
      </c>
      <c r="O1015" s="3" t="str">
        <f>VLOOKUP(M$2:M$65536,months,2)</f>
        <v>March</v>
      </c>
      <c r="P1015" s="3" t="str">
        <f>VLOOKUP(M$2:M$65536,months,3)</f>
        <v>Mar</v>
      </c>
      <c r="Q1015" s="2">
        <f>IF(M$2:M$65536&lt;4,1,IF(M$2:M$65536&lt;7,2,IF(M$2:M$65536&lt;10,3,4)))</f>
        <v>1</v>
      </c>
      <c r="R1015" s="2">
        <f>YEAR($B1015)</f>
        <v>2008</v>
      </c>
      <c r="S1015" s="2">
        <f>R1015*100+M$2:M$65536</f>
        <v>200803</v>
      </c>
      <c r="T1015" s="2">
        <f>IF(M$2:M$65536&lt;=6,M$2:M$65536+6,M$2:M$65536-6)</f>
        <v>9</v>
      </c>
      <c r="U1015" s="2">
        <f>IF(M$2:M$65536&lt;4,3,IF(M$2:M$65536&lt;7,4,IF(M$2:M$65536&lt;10,1,2)))</f>
        <v>3</v>
      </c>
      <c r="V1015" s="2">
        <f>IF(M$2:M$65536 &lt;= 6, R$2:R$2192, R$2:R$65536+1)</f>
        <v>2008</v>
      </c>
      <c r="W1015" s="2" t="str">
        <f>IF(MONTH($B1015+1)&lt;&gt;M1015,"Month End","Not Month End")</f>
        <v>Not Month End</v>
      </c>
      <c r="X1015" s="3">
        <f>DATE(R1015-1,M1015,D1015)</f>
        <v>39143</v>
      </c>
      <c r="Z10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values(20080302, '2008-3-2',7, 2, 1014, 'Sunday', 'Sun', 'Weekend', 9, 147, '2008-2-25', 20080225, 3, 35, 'March', 'Mar', 1, 2008, 200803, 9, 3, 2008, 'Not Month End', '2007-3-2')</v>
      </c>
    </row>
    <row r="1016" spans="1:26" x14ac:dyDescent="0.25">
      <c r="A1016" s="2">
        <f>YEAR(B1016)*10000+MONTH(B1016)*100+DAY(B1016)</f>
        <v>20080303</v>
      </c>
      <c r="B1016" s="3">
        <f>B1015+1</f>
        <v>39510</v>
      </c>
      <c r="C1016" s="2">
        <f>WEEKDAY(B1016,2)</f>
        <v>1</v>
      </c>
      <c r="D1016" s="2">
        <f>DAY(B1016)</f>
        <v>3</v>
      </c>
      <c r="E1016" s="2">
        <f>IF(ISNUMBER(E1015),E1015+1,1)</f>
        <v>1015</v>
      </c>
      <c r="F1016" s="3" t="str">
        <f>VLOOKUP(C1016,weekdays,2)</f>
        <v>Monday</v>
      </c>
      <c r="G1016" s="3" t="str">
        <f>VLOOKUP(C1016,weekdays,3)</f>
        <v>Mon</v>
      </c>
      <c r="H1016" s="2" t="str">
        <f>IF(C1016&lt;=5,"Weekday","Weekend")</f>
        <v>Weekday</v>
      </c>
      <c r="I1016" s="2">
        <f>WEEKNUM(B1016,2)</f>
        <v>10</v>
      </c>
      <c r="J1016" s="2">
        <f>IF(I1016=I1015,J1015,J1015+1)</f>
        <v>148</v>
      </c>
      <c r="K1016" s="3">
        <f>B1016+1-C1016</f>
        <v>39510</v>
      </c>
      <c r="L1016" s="2">
        <f>YEAR(K1016)*10000+MONTH(K1016)*100+DAY(K1016)</f>
        <v>20080303</v>
      </c>
      <c r="M1016" s="2">
        <f>MONTH(B1016)</f>
        <v>3</v>
      </c>
      <c r="N1016" s="2">
        <f>IF(M1016=M1015,N1015,N1015+1)</f>
        <v>35</v>
      </c>
      <c r="O1016" s="3" t="str">
        <f>VLOOKUP(M$2:M$65536,months,2)</f>
        <v>March</v>
      </c>
      <c r="P1016" s="3" t="str">
        <f>VLOOKUP(M$2:M$65536,months,3)</f>
        <v>Mar</v>
      </c>
      <c r="Q1016" s="2">
        <f>IF(M$2:M$65536&lt;4,1,IF(M$2:M$65536&lt;7,2,IF(M$2:M$65536&lt;10,3,4)))</f>
        <v>1</v>
      </c>
      <c r="R1016" s="2">
        <f>YEAR($B1016)</f>
        <v>2008</v>
      </c>
      <c r="S1016" s="2">
        <f>R1016*100+M$2:M$65536</f>
        <v>200803</v>
      </c>
      <c r="T1016" s="2">
        <f>IF(M$2:M$65536&lt;=6,M$2:M$65536+6,M$2:M$65536-6)</f>
        <v>9</v>
      </c>
      <c r="U1016" s="2">
        <f>IF(M$2:M$65536&lt;4,3,IF(M$2:M$65536&lt;7,4,IF(M$2:M$65536&lt;10,1,2)))</f>
        <v>3</v>
      </c>
      <c r="V1016" s="2">
        <f>IF(M$2:M$65536 &lt;= 6, R$2:R$2192, R$2:R$65536+1)</f>
        <v>2008</v>
      </c>
      <c r="W1016" s="2" t="str">
        <f>IF(MONTH($B1016+1)&lt;&gt;M1016,"Month End","Not Month End")</f>
        <v>Not Month End</v>
      </c>
      <c r="X1016" s="3">
        <f>DATE(R1016-1,M1016,D1016)</f>
        <v>39144</v>
      </c>
      <c r="Z10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values(20080303, '2008-3-3',1, 3, 1015, 'Monday', 'Mon', 'Weekday', 10, 148, '2008-3-3', 20080303, 3, 35, 'March', 'Mar', 1, 2008, 200803, 9, 3, 2008, 'Not Month End', '2007-3-3')</v>
      </c>
    </row>
    <row r="1017" spans="1:26" x14ac:dyDescent="0.25">
      <c r="A1017" s="2">
        <f>YEAR(B1017)*10000+MONTH(B1017)*100+DAY(B1017)</f>
        <v>20080304</v>
      </c>
      <c r="B1017" s="3">
        <f>B1016+1</f>
        <v>39511</v>
      </c>
      <c r="C1017" s="2">
        <f>WEEKDAY(B1017,2)</f>
        <v>2</v>
      </c>
      <c r="D1017" s="2">
        <f>DAY(B1017)</f>
        <v>4</v>
      </c>
      <c r="E1017" s="2">
        <f>IF(ISNUMBER(E1016),E1016+1,1)</f>
        <v>1016</v>
      </c>
      <c r="F1017" s="3" t="str">
        <f>VLOOKUP(C1017,weekdays,2)</f>
        <v>Tuesday</v>
      </c>
      <c r="G1017" s="3" t="str">
        <f>VLOOKUP(C1017,weekdays,3)</f>
        <v>Tue</v>
      </c>
      <c r="H1017" s="2" t="str">
        <f>IF(C1017&lt;=5,"Weekday","Weekend")</f>
        <v>Weekday</v>
      </c>
      <c r="I1017" s="2">
        <f>WEEKNUM(B1017,2)</f>
        <v>10</v>
      </c>
      <c r="J1017" s="2">
        <f>IF(I1017=I1016,J1016,J1016+1)</f>
        <v>148</v>
      </c>
      <c r="K1017" s="3">
        <f>B1017+1-C1017</f>
        <v>39510</v>
      </c>
      <c r="L1017" s="2">
        <f>YEAR(K1017)*10000+MONTH(K1017)*100+DAY(K1017)</f>
        <v>20080303</v>
      </c>
      <c r="M1017" s="2">
        <f>MONTH(B1017)</f>
        <v>3</v>
      </c>
      <c r="N1017" s="2">
        <f>IF(M1017=M1016,N1016,N1016+1)</f>
        <v>35</v>
      </c>
      <c r="O1017" s="3" t="str">
        <f>VLOOKUP(M$2:M$65536,months,2)</f>
        <v>March</v>
      </c>
      <c r="P1017" s="3" t="str">
        <f>VLOOKUP(M$2:M$65536,months,3)</f>
        <v>Mar</v>
      </c>
      <c r="Q1017" s="2">
        <f>IF(M$2:M$65536&lt;4,1,IF(M$2:M$65536&lt;7,2,IF(M$2:M$65536&lt;10,3,4)))</f>
        <v>1</v>
      </c>
      <c r="R1017" s="2">
        <f>YEAR($B1017)</f>
        <v>2008</v>
      </c>
      <c r="S1017" s="2">
        <f>R1017*100+M$2:M$65536</f>
        <v>200803</v>
      </c>
      <c r="T1017" s="2">
        <f>IF(M$2:M$65536&lt;=6,M$2:M$65536+6,M$2:M$65536-6)</f>
        <v>9</v>
      </c>
      <c r="U1017" s="2">
        <f>IF(M$2:M$65536&lt;4,3,IF(M$2:M$65536&lt;7,4,IF(M$2:M$65536&lt;10,1,2)))</f>
        <v>3</v>
      </c>
      <c r="V1017" s="2">
        <f>IF(M$2:M$65536 &lt;= 6, R$2:R$2192, R$2:R$65536+1)</f>
        <v>2008</v>
      </c>
      <c r="W1017" s="2" t="str">
        <f>IF(MONTH($B1017+1)&lt;&gt;M1017,"Month End","Not Month End")</f>
        <v>Not Month End</v>
      </c>
      <c r="X1017" s="3">
        <f>DATE(R1017-1,M1017,D1017)</f>
        <v>39145</v>
      </c>
      <c r="Z10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values(20080304, '2008-3-4',2, 4, 1016, 'Tuesday', 'Tue', 'Weekday', 10, 148, '2008-3-3', 20080303, 3, 35, 'March', 'Mar', 1, 2008, 200803, 9, 3, 2008, 'Not Month End', '2007-3-4')</v>
      </c>
    </row>
    <row r="1018" spans="1:26" x14ac:dyDescent="0.25">
      <c r="A1018" s="2">
        <f>YEAR(B1018)*10000+MONTH(B1018)*100+DAY(B1018)</f>
        <v>20080305</v>
      </c>
      <c r="B1018" s="3">
        <f>B1017+1</f>
        <v>39512</v>
      </c>
      <c r="C1018" s="2">
        <f>WEEKDAY(B1018,2)</f>
        <v>3</v>
      </c>
      <c r="D1018" s="2">
        <f>DAY(B1018)</f>
        <v>5</v>
      </c>
      <c r="E1018" s="2">
        <f>IF(ISNUMBER(E1017),E1017+1,1)</f>
        <v>1017</v>
      </c>
      <c r="F1018" s="3" t="str">
        <f>VLOOKUP(C1018,weekdays,2)</f>
        <v>Wednesday</v>
      </c>
      <c r="G1018" s="3" t="str">
        <f>VLOOKUP(C1018,weekdays,3)</f>
        <v>Wed</v>
      </c>
      <c r="H1018" s="2" t="str">
        <f>IF(C1018&lt;=5,"Weekday","Weekend")</f>
        <v>Weekday</v>
      </c>
      <c r="I1018" s="2">
        <f>WEEKNUM(B1018,2)</f>
        <v>10</v>
      </c>
      <c r="J1018" s="2">
        <f>IF(I1018=I1017,J1017,J1017+1)</f>
        <v>148</v>
      </c>
      <c r="K1018" s="3">
        <f>B1018+1-C1018</f>
        <v>39510</v>
      </c>
      <c r="L1018" s="2">
        <f>YEAR(K1018)*10000+MONTH(K1018)*100+DAY(K1018)</f>
        <v>20080303</v>
      </c>
      <c r="M1018" s="2">
        <f>MONTH(B1018)</f>
        <v>3</v>
      </c>
      <c r="N1018" s="2">
        <f>IF(M1018=M1017,N1017,N1017+1)</f>
        <v>35</v>
      </c>
      <c r="O1018" s="3" t="str">
        <f>VLOOKUP(M$2:M$65536,months,2)</f>
        <v>March</v>
      </c>
      <c r="P1018" s="3" t="str">
        <f>VLOOKUP(M$2:M$65536,months,3)</f>
        <v>Mar</v>
      </c>
      <c r="Q1018" s="2">
        <f>IF(M$2:M$65536&lt;4,1,IF(M$2:M$65536&lt;7,2,IF(M$2:M$65536&lt;10,3,4)))</f>
        <v>1</v>
      </c>
      <c r="R1018" s="2">
        <f>YEAR($B1018)</f>
        <v>2008</v>
      </c>
      <c r="S1018" s="2">
        <f>R1018*100+M$2:M$65536</f>
        <v>200803</v>
      </c>
      <c r="T1018" s="2">
        <f>IF(M$2:M$65536&lt;=6,M$2:M$65536+6,M$2:M$65536-6)</f>
        <v>9</v>
      </c>
      <c r="U1018" s="2">
        <f>IF(M$2:M$65536&lt;4,3,IF(M$2:M$65536&lt;7,4,IF(M$2:M$65536&lt;10,1,2)))</f>
        <v>3</v>
      </c>
      <c r="V1018" s="2">
        <f>IF(M$2:M$65536 &lt;= 6, R$2:R$2192, R$2:R$65536+1)</f>
        <v>2008</v>
      </c>
      <c r="W1018" s="2" t="str">
        <f>IF(MONTH($B1018+1)&lt;&gt;M1018,"Month End","Not Month End")</f>
        <v>Not Month End</v>
      </c>
      <c r="X1018" s="3">
        <f>DATE(R1018-1,M1018,D1018)</f>
        <v>39146</v>
      </c>
      <c r="Z10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values(20080305, '2008-3-5',3, 5, 1017, 'Wednesday', 'Wed', 'Weekday', 10, 148, '2008-3-3', 20080303, 3, 35, 'March', 'Mar', 1, 2008, 200803, 9, 3, 2008, 'Not Month End', '2007-3-5')</v>
      </c>
    </row>
    <row r="1019" spans="1:26" x14ac:dyDescent="0.25">
      <c r="A1019" s="2">
        <f>YEAR(B1019)*10000+MONTH(B1019)*100+DAY(B1019)</f>
        <v>20080306</v>
      </c>
      <c r="B1019" s="3">
        <f>B1018+1</f>
        <v>39513</v>
      </c>
      <c r="C1019" s="2">
        <f>WEEKDAY(B1019,2)</f>
        <v>4</v>
      </c>
      <c r="D1019" s="2">
        <f>DAY(B1019)</f>
        <v>6</v>
      </c>
      <c r="E1019" s="2">
        <f>IF(ISNUMBER(E1018),E1018+1,1)</f>
        <v>1018</v>
      </c>
      <c r="F1019" s="3" t="str">
        <f>VLOOKUP(C1019,weekdays,2)</f>
        <v>Thursday</v>
      </c>
      <c r="G1019" s="3" t="str">
        <f>VLOOKUP(C1019,weekdays,3)</f>
        <v>Thu</v>
      </c>
      <c r="H1019" s="2" t="str">
        <f>IF(C1019&lt;=5,"Weekday","Weekend")</f>
        <v>Weekday</v>
      </c>
      <c r="I1019" s="2">
        <f>WEEKNUM(B1019,2)</f>
        <v>10</v>
      </c>
      <c r="J1019" s="2">
        <f>IF(I1019=I1018,J1018,J1018+1)</f>
        <v>148</v>
      </c>
      <c r="K1019" s="3">
        <f>B1019+1-C1019</f>
        <v>39510</v>
      </c>
      <c r="L1019" s="2">
        <f>YEAR(K1019)*10000+MONTH(K1019)*100+DAY(K1019)</f>
        <v>20080303</v>
      </c>
      <c r="M1019" s="2">
        <f>MONTH(B1019)</f>
        <v>3</v>
      </c>
      <c r="N1019" s="2">
        <f>IF(M1019=M1018,N1018,N1018+1)</f>
        <v>35</v>
      </c>
      <c r="O1019" s="3" t="str">
        <f>VLOOKUP(M$2:M$65536,months,2)</f>
        <v>March</v>
      </c>
      <c r="P1019" s="3" t="str">
        <f>VLOOKUP(M$2:M$65536,months,3)</f>
        <v>Mar</v>
      </c>
      <c r="Q1019" s="2">
        <f>IF(M$2:M$65536&lt;4,1,IF(M$2:M$65536&lt;7,2,IF(M$2:M$65536&lt;10,3,4)))</f>
        <v>1</v>
      </c>
      <c r="R1019" s="2">
        <f>YEAR($B1019)</f>
        <v>2008</v>
      </c>
      <c r="S1019" s="2">
        <f>R1019*100+M$2:M$65536</f>
        <v>200803</v>
      </c>
      <c r="T1019" s="2">
        <f>IF(M$2:M$65536&lt;=6,M$2:M$65536+6,M$2:M$65536-6)</f>
        <v>9</v>
      </c>
      <c r="U1019" s="2">
        <f>IF(M$2:M$65536&lt;4,3,IF(M$2:M$65536&lt;7,4,IF(M$2:M$65536&lt;10,1,2)))</f>
        <v>3</v>
      </c>
      <c r="V1019" s="2">
        <f>IF(M$2:M$65536 &lt;= 6, R$2:R$2192, R$2:R$65536+1)</f>
        <v>2008</v>
      </c>
      <c r="W1019" s="2" t="str">
        <f>IF(MONTH($B1019+1)&lt;&gt;M1019,"Month End","Not Month End")</f>
        <v>Not Month End</v>
      </c>
      <c r="X1019" s="3">
        <f>DATE(R1019-1,M1019,D1019)</f>
        <v>39147</v>
      </c>
      <c r="Z10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values(20080306, '2008-3-6',4, 6, 1018, 'Thursday', 'Thu', 'Weekday', 10, 148, '2008-3-3', 20080303, 3, 35, 'March', 'Mar', 1, 2008, 200803, 9, 3, 2008, 'Not Month End', '2007-3-6')</v>
      </c>
    </row>
    <row r="1020" spans="1:26" x14ac:dyDescent="0.25">
      <c r="A1020" s="2">
        <f>YEAR(B1020)*10000+MONTH(B1020)*100+DAY(B1020)</f>
        <v>20080307</v>
      </c>
      <c r="B1020" s="3">
        <f>B1019+1</f>
        <v>39514</v>
      </c>
      <c r="C1020" s="2">
        <f>WEEKDAY(B1020,2)</f>
        <v>5</v>
      </c>
      <c r="D1020" s="2">
        <f>DAY(B1020)</f>
        <v>7</v>
      </c>
      <c r="E1020" s="2">
        <f>IF(ISNUMBER(E1019),E1019+1,1)</f>
        <v>1019</v>
      </c>
      <c r="F1020" s="3" t="str">
        <f>VLOOKUP(C1020,weekdays,2)</f>
        <v>Friday</v>
      </c>
      <c r="G1020" s="3" t="str">
        <f>VLOOKUP(C1020,weekdays,3)</f>
        <v>Fri</v>
      </c>
      <c r="H1020" s="2" t="str">
        <f>IF(C1020&lt;=5,"Weekday","Weekend")</f>
        <v>Weekday</v>
      </c>
      <c r="I1020" s="2">
        <f>WEEKNUM(B1020,2)</f>
        <v>10</v>
      </c>
      <c r="J1020" s="2">
        <f>IF(I1020=I1019,J1019,J1019+1)</f>
        <v>148</v>
      </c>
      <c r="K1020" s="3">
        <f>B1020+1-C1020</f>
        <v>39510</v>
      </c>
      <c r="L1020" s="2">
        <f>YEAR(K1020)*10000+MONTH(K1020)*100+DAY(K1020)</f>
        <v>20080303</v>
      </c>
      <c r="M1020" s="2">
        <f>MONTH(B1020)</f>
        <v>3</v>
      </c>
      <c r="N1020" s="2">
        <f>IF(M1020=M1019,N1019,N1019+1)</f>
        <v>35</v>
      </c>
      <c r="O1020" s="3" t="str">
        <f>VLOOKUP(M$2:M$65536,months,2)</f>
        <v>March</v>
      </c>
      <c r="P1020" s="3" t="str">
        <f>VLOOKUP(M$2:M$65536,months,3)</f>
        <v>Mar</v>
      </c>
      <c r="Q1020" s="2">
        <f>IF(M$2:M$65536&lt;4,1,IF(M$2:M$65536&lt;7,2,IF(M$2:M$65536&lt;10,3,4)))</f>
        <v>1</v>
      </c>
      <c r="R1020" s="2">
        <f>YEAR($B1020)</f>
        <v>2008</v>
      </c>
      <c r="S1020" s="2">
        <f>R1020*100+M$2:M$65536</f>
        <v>200803</v>
      </c>
      <c r="T1020" s="2">
        <f>IF(M$2:M$65536&lt;=6,M$2:M$65536+6,M$2:M$65536-6)</f>
        <v>9</v>
      </c>
      <c r="U1020" s="2">
        <f>IF(M$2:M$65536&lt;4,3,IF(M$2:M$65536&lt;7,4,IF(M$2:M$65536&lt;10,1,2)))</f>
        <v>3</v>
      </c>
      <c r="V1020" s="2">
        <f>IF(M$2:M$65536 &lt;= 6, R$2:R$2192, R$2:R$65536+1)</f>
        <v>2008</v>
      </c>
      <c r="W1020" s="2" t="str">
        <f>IF(MONTH($B1020+1)&lt;&gt;M1020,"Month End","Not Month End")</f>
        <v>Not Month End</v>
      </c>
      <c r="X1020" s="3">
        <f>DATE(R1020-1,M1020,D1020)</f>
        <v>39148</v>
      </c>
      <c r="Z10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values(20080307, '2008-3-7',5, 7, 1019, 'Friday', 'Fri', 'Weekday', 10, 148, '2008-3-3', 20080303, 3, 35, 'March', 'Mar', 1, 2008, 200803, 9, 3, 2008, 'Not Month End', '2007-3-7')</v>
      </c>
    </row>
    <row r="1021" spans="1:26" x14ac:dyDescent="0.25">
      <c r="A1021" s="2">
        <f>YEAR(B1021)*10000+MONTH(B1021)*100+DAY(B1021)</f>
        <v>20080308</v>
      </c>
      <c r="B1021" s="3">
        <f>B1020+1</f>
        <v>39515</v>
      </c>
      <c r="C1021" s="2">
        <f>WEEKDAY(B1021,2)</f>
        <v>6</v>
      </c>
      <c r="D1021" s="2">
        <f>DAY(B1021)</f>
        <v>8</v>
      </c>
      <c r="E1021" s="2">
        <f>IF(ISNUMBER(E1020),E1020+1,1)</f>
        <v>1020</v>
      </c>
      <c r="F1021" s="3" t="str">
        <f>VLOOKUP(C1021,weekdays,2)</f>
        <v>Saturday</v>
      </c>
      <c r="G1021" s="3" t="str">
        <f>VLOOKUP(C1021,weekdays,3)</f>
        <v>Sat</v>
      </c>
      <c r="H1021" s="2" t="str">
        <f>IF(C1021&lt;=5,"Weekday","Weekend")</f>
        <v>Weekend</v>
      </c>
      <c r="I1021" s="2">
        <f>WEEKNUM(B1021,2)</f>
        <v>10</v>
      </c>
      <c r="J1021" s="2">
        <f>IF(I1021=I1020,J1020,J1020+1)</f>
        <v>148</v>
      </c>
      <c r="K1021" s="3">
        <f>B1021+1-C1021</f>
        <v>39510</v>
      </c>
      <c r="L1021" s="2">
        <f>YEAR(K1021)*10000+MONTH(K1021)*100+DAY(K1021)</f>
        <v>20080303</v>
      </c>
      <c r="M1021" s="2">
        <f>MONTH(B1021)</f>
        <v>3</v>
      </c>
      <c r="N1021" s="2">
        <f>IF(M1021=M1020,N1020,N1020+1)</f>
        <v>35</v>
      </c>
      <c r="O1021" s="3" t="str">
        <f>VLOOKUP(M$2:M$65536,months,2)</f>
        <v>March</v>
      </c>
      <c r="P1021" s="3" t="str">
        <f>VLOOKUP(M$2:M$65536,months,3)</f>
        <v>Mar</v>
      </c>
      <c r="Q1021" s="2">
        <f>IF(M$2:M$65536&lt;4,1,IF(M$2:M$65536&lt;7,2,IF(M$2:M$65536&lt;10,3,4)))</f>
        <v>1</v>
      </c>
      <c r="R1021" s="2">
        <f>YEAR($B1021)</f>
        <v>2008</v>
      </c>
      <c r="S1021" s="2">
        <f>R1021*100+M$2:M$65536</f>
        <v>200803</v>
      </c>
      <c r="T1021" s="2">
        <f>IF(M$2:M$65536&lt;=6,M$2:M$65536+6,M$2:M$65536-6)</f>
        <v>9</v>
      </c>
      <c r="U1021" s="2">
        <f>IF(M$2:M$65536&lt;4,3,IF(M$2:M$65536&lt;7,4,IF(M$2:M$65536&lt;10,1,2)))</f>
        <v>3</v>
      </c>
      <c r="V1021" s="2">
        <f>IF(M$2:M$65536 &lt;= 6, R$2:R$2192, R$2:R$65536+1)</f>
        <v>2008</v>
      </c>
      <c r="W1021" s="2" t="str">
        <f>IF(MONTH($B1021+1)&lt;&gt;M1021,"Month End","Not Month End")</f>
        <v>Not Month End</v>
      </c>
      <c r="X1021" s="3">
        <f>DATE(R1021-1,M1021,D1021)</f>
        <v>39149</v>
      </c>
      <c r="Z10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values(20080308, '2008-3-8',6, 8, 1020, 'Saturday', 'Sat', 'Weekend', 10, 148, '2008-3-3', 20080303, 3, 35, 'March', 'Mar', 1, 2008, 200803, 9, 3, 2008, 'Not Month End', '2007-3-8')</v>
      </c>
    </row>
    <row r="1022" spans="1:26" x14ac:dyDescent="0.25">
      <c r="A1022" s="2">
        <f>YEAR(B1022)*10000+MONTH(B1022)*100+DAY(B1022)</f>
        <v>20080309</v>
      </c>
      <c r="B1022" s="3">
        <f>B1021+1</f>
        <v>39516</v>
      </c>
      <c r="C1022" s="2">
        <f>WEEKDAY(B1022,2)</f>
        <v>7</v>
      </c>
      <c r="D1022" s="2">
        <f>DAY(B1022)</f>
        <v>9</v>
      </c>
      <c r="E1022" s="2">
        <f>IF(ISNUMBER(E1021),E1021+1,1)</f>
        <v>1021</v>
      </c>
      <c r="F1022" s="3" t="str">
        <f>VLOOKUP(C1022,weekdays,2)</f>
        <v>Sunday</v>
      </c>
      <c r="G1022" s="3" t="str">
        <f>VLOOKUP(C1022,weekdays,3)</f>
        <v>Sun</v>
      </c>
      <c r="H1022" s="2" t="str">
        <f>IF(C1022&lt;=5,"Weekday","Weekend")</f>
        <v>Weekend</v>
      </c>
      <c r="I1022" s="2">
        <f>WEEKNUM(B1022,2)</f>
        <v>10</v>
      </c>
      <c r="J1022" s="2">
        <f>IF(I1022=I1021,J1021,J1021+1)</f>
        <v>148</v>
      </c>
      <c r="K1022" s="3">
        <f>B1022+1-C1022</f>
        <v>39510</v>
      </c>
      <c r="L1022" s="2">
        <f>YEAR(K1022)*10000+MONTH(K1022)*100+DAY(K1022)</f>
        <v>20080303</v>
      </c>
      <c r="M1022" s="2">
        <f>MONTH(B1022)</f>
        <v>3</v>
      </c>
      <c r="N1022" s="2">
        <f>IF(M1022=M1021,N1021,N1021+1)</f>
        <v>35</v>
      </c>
      <c r="O1022" s="3" t="str">
        <f>VLOOKUP(M$2:M$65536,months,2)</f>
        <v>March</v>
      </c>
      <c r="P1022" s="3" t="str">
        <f>VLOOKUP(M$2:M$65536,months,3)</f>
        <v>Mar</v>
      </c>
      <c r="Q1022" s="2">
        <f>IF(M$2:M$65536&lt;4,1,IF(M$2:M$65536&lt;7,2,IF(M$2:M$65536&lt;10,3,4)))</f>
        <v>1</v>
      </c>
      <c r="R1022" s="2">
        <f>YEAR($B1022)</f>
        <v>2008</v>
      </c>
      <c r="S1022" s="2">
        <f>R1022*100+M$2:M$65536</f>
        <v>200803</v>
      </c>
      <c r="T1022" s="2">
        <f>IF(M$2:M$65536&lt;=6,M$2:M$65536+6,M$2:M$65536-6)</f>
        <v>9</v>
      </c>
      <c r="U1022" s="2">
        <f>IF(M$2:M$65536&lt;4,3,IF(M$2:M$65536&lt;7,4,IF(M$2:M$65536&lt;10,1,2)))</f>
        <v>3</v>
      </c>
      <c r="V1022" s="2">
        <f>IF(M$2:M$65536 &lt;= 6, R$2:R$2192, R$2:R$65536+1)</f>
        <v>2008</v>
      </c>
      <c r="W1022" s="2" t="str">
        <f>IF(MONTH($B1022+1)&lt;&gt;M1022,"Month End","Not Month End")</f>
        <v>Not Month End</v>
      </c>
      <c r="X1022" s="3">
        <f>DATE(R1022-1,M1022,D1022)</f>
        <v>39150</v>
      </c>
      <c r="Z10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values(20080309, '2008-3-9',7, 9, 1021, 'Sunday', 'Sun', 'Weekend', 10, 148, '2008-3-3', 20080303, 3, 35, 'March', 'Mar', 1, 2008, 200803, 9, 3, 2008, 'Not Month End', '2007-3-9')</v>
      </c>
    </row>
    <row r="1023" spans="1:26" x14ac:dyDescent="0.25">
      <c r="A1023" s="2">
        <f>YEAR(B1023)*10000+MONTH(B1023)*100+DAY(B1023)</f>
        <v>20080310</v>
      </c>
      <c r="B1023" s="3">
        <f>B1022+1</f>
        <v>39517</v>
      </c>
      <c r="C1023" s="2">
        <f>WEEKDAY(B1023,2)</f>
        <v>1</v>
      </c>
      <c r="D1023" s="2">
        <f>DAY(B1023)</f>
        <v>10</v>
      </c>
      <c r="E1023" s="2">
        <f>IF(ISNUMBER(E1022),E1022+1,1)</f>
        <v>1022</v>
      </c>
      <c r="F1023" s="3" t="str">
        <f>VLOOKUP(C1023,weekdays,2)</f>
        <v>Monday</v>
      </c>
      <c r="G1023" s="3" t="str">
        <f>VLOOKUP(C1023,weekdays,3)</f>
        <v>Mon</v>
      </c>
      <c r="H1023" s="2" t="str">
        <f>IF(C1023&lt;=5,"Weekday","Weekend")</f>
        <v>Weekday</v>
      </c>
      <c r="I1023" s="2">
        <f>WEEKNUM(B1023,2)</f>
        <v>11</v>
      </c>
      <c r="J1023" s="2">
        <f>IF(I1023=I1022,J1022,J1022+1)</f>
        <v>149</v>
      </c>
      <c r="K1023" s="3">
        <f>B1023+1-C1023</f>
        <v>39517</v>
      </c>
      <c r="L1023" s="2">
        <f>YEAR(K1023)*10000+MONTH(K1023)*100+DAY(K1023)</f>
        <v>20080310</v>
      </c>
      <c r="M1023" s="2">
        <f>MONTH(B1023)</f>
        <v>3</v>
      </c>
      <c r="N1023" s="2">
        <f>IF(M1023=M1022,N1022,N1022+1)</f>
        <v>35</v>
      </c>
      <c r="O1023" s="3" t="str">
        <f>VLOOKUP(M$2:M$65536,months,2)</f>
        <v>March</v>
      </c>
      <c r="P1023" s="3" t="str">
        <f>VLOOKUP(M$2:M$65536,months,3)</f>
        <v>Mar</v>
      </c>
      <c r="Q1023" s="2">
        <f>IF(M$2:M$65536&lt;4,1,IF(M$2:M$65536&lt;7,2,IF(M$2:M$65536&lt;10,3,4)))</f>
        <v>1</v>
      </c>
      <c r="R1023" s="2">
        <f>YEAR($B1023)</f>
        <v>2008</v>
      </c>
      <c r="S1023" s="2">
        <f>R1023*100+M$2:M$65536</f>
        <v>200803</v>
      </c>
      <c r="T1023" s="2">
        <f>IF(M$2:M$65536&lt;=6,M$2:M$65536+6,M$2:M$65536-6)</f>
        <v>9</v>
      </c>
      <c r="U1023" s="2">
        <f>IF(M$2:M$65536&lt;4,3,IF(M$2:M$65536&lt;7,4,IF(M$2:M$65536&lt;10,1,2)))</f>
        <v>3</v>
      </c>
      <c r="V1023" s="2">
        <f>IF(M$2:M$65536 &lt;= 6, R$2:R$2192, R$2:R$65536+1)</f>
        <v>2008</v>
      </c>
      <c r="W1023" s="2" t="str">
        <f>IF(MONTH($B1023+1)&lt;&gt;M1023,"Month End","Not Month End")</f>
        <v>Not Month End</v>
      </c>
      <c r="X1023" s="3">
        <f>DATE(R1023-1,M1023,D1023)</f>
        <v>39151</v>
      </c>
      <c r="Z10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values(20080310, '2008-3-10',1, 10, 1022, 'Monday', 'Mon', 'Weekday', 11, 149, '2008-3-10', 20080310, 3, 35, 'March', 'Mar', 1, 2008, 200803, 9, 3, 2008, 'Not Month End', '2007-3-10')</v>
      </c>
    </row>
    <row r="1024" spans="1:26" x14ac:dyDescent="0.25">
      <c r="A1024" s="2">
        <f>YEAR(B1024)*10000+MONTH(B1024)*100+DAY(B1024)</f>
        <v>20080311</v>
      </c>
      <c r="B1024" s="3">
        <f>B1023+1</f>
        <v>39518</v>
      </c>
      <c r="C1024" s="2">
        <f>WEEKDAY(B1024,2)</f>
        <v>2</v>
      </c>
      <c r="D1024" s="2">
        <f>DAY(B1024)</f>
        <v>11</v>
      </c>
      <c r="E1024" s="2">
        <f>IF(ISNUMBER(E1023),E1023+1,1)</f>
        <v>1023</v>
      </c>
      <c r="F1024" s="3" t="str">
        <f>VLOOKUP(C1024,weekdays,2)</f>
        <v>Tuesday</v>
      </c>
      <c r="G1024" s="3" t="str">
        <f>VLOOKUP(C1024,weekdays,3)</f>
        <v>Tue</v>
      </c>
      <c r="H1024" s="2" t="str">
        <f>IF(C1024&lt;=5,"Weekday","Weekend")</f>
        <v>Weekday</v>
      </c>
      <c r="I1024" s="2">
        <f>WEEKNUM(B1024,2)</f>
        <v>11</v>
      </c>
      <c r="J1024" s="2">
        <f>IF(I1024=I1023,J1023,J1023+1)</f>
        <v>149</v>
      </c>
      <c r="K1024" s="3">
        <f>B1024+1-C1024</f>
        <v>39517</v>
      </c>
      <c r="L1024" s="2">
        <f>YEAR(K1024)*10000+MONTH(K1024)*100+DAY(K1024)</f>
        <v>20080310</v>
      </c>
      <c r="M1024" s="2">
        <f>MONTH(B1024)</f>
        <v>3</v>
      </c>
      <c r="N1024" s="2">
        <f>IF(M1024=M1023,N1023,N1023+1)</f>
        <v>35</v>
      </c>
      <c r="O1024" s="3" t="str">
        <f>VLOOKUP(M$2:M$65536,months,2)</f>
        <v>March</v>
      </c>
      <c r="P1024" s="3" t="str">
        <f>VLOOKUP(M$2:M$65536,months,3)</f>
        <v>Mar</v>
      </c>
      <c r="Q1024" s="2">
        <f>IF(M$2:M$65536&lt;4,1,IF(M$2:M$65536&lt;7,2,IF(M$2:M$65536&lt;10,3,4)))</f>
        <v>1</v>
      </c>
      <c r="R1024" s="2">
        <f>YEAR($B1024)</f>
        <v>2008</v>
      </c>
      <c r="S1024" s="2">
        <f>R1024*100+M$2:M$65536</f>
        <v>200803</v>
      </c>
      <c r="T1024" s="2">
        <f>IF(M$2:M$65536&lt;=6,M$2:M$65536+6,M$2:M$65536-6)</f>
        <v>9</v>
      </c>
      <c r="U1024" s="2">
        <f>IF(M$2:M$65536&lt;4,3,IF(M$2:M$65536&lt;7,4,IF(M$2:M$65536&lt;10,1,2)))</f>
        <v>3</v>
      </c>
      <c r="V1024" s="2">
        <f>IF(M$2:M$65536 &lt;= 6, R$2:R$2192, R$2:R$65536+1)</f>
        <v>2008</v>
      </c>
      <c r="W1024" s="2" t="str">
        <f>IF(MONTH($B1024+1)&lt;&gt;M1024,"Month End","Not Month End")</f>
        <v>Not Month End</v>
      </c>
      <c r="X1024" s="3">
        <f>DATE(R1024-1,M1024,D1024)</f>
        <v>39152</v>
      </c>
      <c r="Z10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values(20080311, '2008-3-11',2, 11, 1023, 'Tuesday', 'Tue', 'Weekday', 11, 149, '2008-3-10', 20080310, 3, 35, 'March', 'Mar', 1, 2008, 200803, 9, 3, 2008, 'Not Month End', '2007-3-11')</v>
      </c>
    </row>
    <row r="1025" spans="1:26" x14ac:dyDescent="0.25">
      <c r="A1025" s="2">
        <f>YEAR(B1025)*10000+MONTH(B1025)*100+DAY(B1025)</f>
        <v>20080312</v>
      </c>
      <c r="B1025" s="3">
        <f>B1024+1</f>
        <v>39519</v>
      </c>
      <c r="C1025" s="2">
        <f>WEEKDAY(B1025,2)</f>
        <v>3</v>
      </c>
      <c r="D1025" s="2">
        <f>DAY(B1025)</f>
        <v>12</v>
      </c>
      <c r="E1025" s="2">
        <f>IF(ISNUMBER(E1024),E1024+1,1)</f>
        <v>1024</v>
      </c>
      <c r="F1025" s="3" t="str">
        <f>VLOOKUP(C1025,weekdays,2)</f>
        <v>Wednesday</v>
      </c>
      <c r="G1025" s="3" t="str">
        <f>VLOOKUP(C1025,weekdays,3)</f>
        <v>Wed</v>
      </c>
      <c r="H1025" s="2" t="str">
        <f>IF(C1025&lt;=5,"Weekday","Weekend")</f>
        <v>Weekday</v>
      </c>
      <c r="I1025" s="2">
        <f>WEEKNUM(B1025,2)</f>
        <v>11</v>
      </c>
      <c r="J1025" s="2">
        <f>IF(I1025=I1024,J1024,J1024+1)</f>
        <v>149</v>
      </c>
      <c r="K1025" s="3">
        <f>B1025+1-C1025</f>
        <v>39517</v>
      </c>
      <c r="L1025" s="2">
        <f>YEAR(K1025)*10000+MONTH(K1025)*100+DAY(K1025)</f>
        <v>20080310</v>
      </c>
      <c r="M1025" s="2">
        <f>MONTH(B1025)</f>
        <v>3</v>
      </c>
      <c r="N1025" s="2">
        <f>IF(M1025=M1024,N1024,N1024+1)</f>
        <v>35</v>
      </c>
      <c r="O1025" s="3" t="str">
        <f>VLOOKUP(M$2:M$65536,months,2)</f>
        <v>March</v>
      </c>
      <c r="P1025" s="3" t="str">
        <f>VLOOKUP(M$2:M$65536,months,3)</f>
        <v>Mar</v>
      </c>
      <c r="Q1025" s="2">
        <f>IF(M$2:M$65536&lt;4,1,IF(M$2:M$65536&lt;7,2,IF(M$2:M$65536&lt;10,3,4)))</f>
        <v>1</v>
      </c>
      <c r="R1025" s="2">
        <f>YEAR($B1025)</f>
        <v>2008</v>
      </c>
      <c r="S1025" s="2">
        <f>R1025*100+M$2:M$65536</f>
        <v>200803</v>
      </c>
      <c r="T1025" s="2">
        <f>IF(M$2:M$65536&lt;=6,M$2:M$65536+6,M$2:M$65536-6)</f>
        <v>9</v>
      </c>
      <c r="U1025" s="2">
        <f>IF(M$2:M$65536&lt;4,3,IF(M$2:M$65536&lt;7,4,IF(M$2:M$65536&lt;10,1,2)))</f>
        <v>3</v>
      </c>
      <c r="V1025" s="2">
        <f>IF(M$2:M$65536 &lt;= 6, R$2:R$2192, R$2:R$65536+1)</f>
        <v>2008</v>
      </c>
      <c r="W1025" s="2" t="str">
        <f>IF(MONTH($B1025+1)&lt;&gt;M1025,"Month End","Not Month End")</f>
        <v>Not Month End</v>
      </c>
      <c r="X1025" s="3">
        <f>DATE(R1025-1,M1025,D1025)</f>
        <v>39153</v>
      </c>
      <c r="Z10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values(20080312, '2008-3-12',3, 12, 1024, 'Wednesday', 'Wed', 'Weekday', 11, 149, '2008-3-10', 20080310, 3, 35, 'March', 'Mar', 1, 2008, 200803, 9, 3, 2008, 'Not Month End', '2007-3-12')</v>
      </c>
    </row>
    <row r="1026" spans="1:26" x14ac:dyDescent="0.25">
      <c r="A1026" s="2">
        <f>YEAR(B1026)*10000+MONTH(B1026)*100+DAY(B1026)</f>
        <v>20080313</v>
      </c>
      <c r="B1026" s="3">
        <f>B1025+1</f>
        <v>39520</v>
      </c>
      <c r="C1026" s="2">
        <f>WEEKDAY(B1026,2)</f>
        <v>4</v>
      </c>
      <c r="D1026" s="2">
        <f>DAY(B1026)</f>
        <v>13</v>
      </c>
      <c r="E1026" s="2">
        <f>IF(ISNUMBER(E1025),E1025+1,1)</f>
        <v>1025</v>
      </c>
      <c r="F1026" s="3" t="str">
        <f>VLOOKUP(C1026,weekdays,2)</f>
        <v>Thursday</v>
      </c>
      <c r="G1026" s="3" t="str">
        <f>VLOOKUP(C1026,weekdays,3)</f>
        <v>Thu</v>
      </c>
      <c r="H1026" s="2" t="str">
        <f>IF(C1026&lt;=5,"Weekday","Weekend")</f>
        <v>Weekday</v>
      </c>
      <c r="I1026" s="2">
        <f>WEEKNUM(B1026,2)</f>
        <v>11</v>
      </c>
      <c r="J1026" s="2">
        <f>IF(I1026=I1025,J1025,J1025+1)</f>
        <v>149</v>
      </c>
      <c r="K1026" s="3">
        <f>B1026+1-C1026</f>
        <v>39517</v>
      </c>
      <c r="L1026" s="2">
        <f>YEAR(K1026)*10000+MONTH(K1026)*100+DAY(K1026)</f>
        <v>20080310</v>
      </c>
      <c r="M1026" s="2">
        <f>MONTH(B1026)</f>
        <v>3</v>
      </c>
      <c r="N1026" s="2">
        <f>IF(M1026=M1025,N1025,N1025+1)</f>
        <v>35</v>
      </c>
      <c r="O1026" s="3" t="str">
        <f>VLOOKUP(M$2:M$65536,months,2)</f>
        <v>March</v>
      </c>
      <c r="P1026" s="3" t="str">
        <f>VLOOKUP(M$2:M$65536,months,3)</f>
        <v>Mar</v>
      </c>
      <c r="Q1026" s="2">
        <f>IF(M$2:M$65536&lt;4,1,IF(M$2:M$65536&lt;7,2,IF(M$2:M$65536&lt;10,3,4)))</f>
        <v>1</v>
      </c>
      <c r="R1026" s="2">
        <f>YEAR($B1026)</f>
        <v>2008</v>
      </c>
      <c r="S1026" s="2">
        <f>R1026*100+M$2:M$65536</f>
        <v>200803</v>
      </c>
      <c r="T1026" s="2">
        <f>IF(M$2:M$65536&lt;=6,M$2:M$65536+6,M$2:M$65536-6)</f>
        <v>9</v>
      </c>
      <c r="U1026" s="2">
        <f>IF(M$2:M$65536&lt;4,3,IF(M$2:M$65536&lt;7,4,IF(M$2:M$65536&lt;10,1,2)))</f>
        <v>3</v>
      </c>
      <c r="V1026" s="2">
        <f>IF(M$2:M$65536 &lt;= 6, R$2:R$2192, R$2:R$65536+1)</f>
        <v>2008</v>
      </c>
      <c r="W1026" s="2" t="str">
        <f>IF(MONTH($B1026+1)&lt;&gt;M1026,"Month End","Not Month End")</f>
        <v>Not Month End</v>
      </c>
      <c r="X1026" s="3">
        <f>DATE(R1026-1,M1026,D1026)</f>
        <v>39154</v>
      </c>
      <c r="Z10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values(20080313, '2008-3-13',4, 13, 1025, 'Thursday', 'Thu', 'Weekday', 11, 149, '2008-3-10', 20080310, 3, 35, 'March', 'Mar', 1, 2008, 200803, 9, 3, 2008, 'Not Month End', '2007-3-13')</v>
      </c>
    </row>
    <row r="1027" spans="1:26" x14ac:dyDescent="0.25">
      <c r="A1027" s="2">
        <f>YEAR(B1027)*10000+MONTH(B1027)*100+DAY(B1027)</f>
        <v>20080314</v>
      </c>
      <c r="B1027" s="3">
        <f>B1026+1</f>
        <v>39521</v>
      </c>
      <c r="C1027" s="2">
        <f>WEEKDAY(B1027,2)</f>
        <v>5</v>
      </c>
      <c r="D1027" s="2">
        <f>DAY(B1027)</f>
        <v>14</v>
      </c>
      <c r="E1027" s="2">
        <f>IF(ISNUMBER(E1026),E1026+1,1)</f>
        <v>1026</v>
      </c>
      <c r="F1027" s="3" t="str">
        <f>VLOOKUP(C1027,weekdays,2)</f>
        <v>Friday</v>
      </c>
      <c r="G1027" s="3" t="str">
        <f>VLOOKUP(C1027,weekdays,3)</f>
        <v>Fri</v>
      </c>
      <c r="H1027" s="2" t="str">
        <f>IF(C1027&lt;=5,"Weekday","Weekend")</f>
        <v>Weekday</v>
      </c>
      <c r="I1027" s="2">
        <f>WEEKNUM(B1027,2)</f>
        <v>11</v>
      </c>
      <c r="J1027" s="2">
        <f>IF(I1027=I1026,J1026,J1026+1)</f>
        <v>149</v>
      </c>
      <c r="K1027" s="3">
        <f>B1027+1-C1027</f>
        <v>39517</v>
      </c>
      <c r="L1027" s="2">
        <f>YEAR(K1027)*10000+MONTH(K1027)*100+DAY(K1027)</f>
        <v>20080310</v>
      </c>
      <c r="M1027" s="2">
        <f>MONTH(B1027)</f>
        <v>3</v>
      </c>
      <c r="N1027" s="2">
        <f>IF(M1027=M1026,N1026,N1026+1)</f>
        <v>35</v>
      </c>
      <c r="O1027" s="3" t="str">
        <f>VLOOKUP(M$2:M$65536,months,2)</f>
        <v>March</v>
      </c>
      <c r="P1027" s="3" t="str">
        <f>VLOOKUP(M$2:M$65536,months,3)</f>
        <v>Mar</v>
      </c>
      <c r="Q1027" s="2">
        <f>IF(M$2:M$65536&lt;4,1,IF(M$2:M$65536&lt;7,2,IF(M$2:M$65536&lt;10,3,4)))</f>
        <v>1</v>
      </c>
      <c r="R1027" s="2">
        <f>YEAR($B1027)</f>
        <v>2008</v>
      </c>
      <c r="S1027" s="2">
        <f>R1027*100+M$2:M$65536</f>
        <v>200803</v>
      </c>
      <c r="T1027" s="2">
        <f>IF(M$2:M$65536&lt;=6,M$2:M$65536+6,M$2:M$65536-6)</f>
        <v>9</v>
      </c>
      <c r="U1027" s="2">
        <f>IF(M$2:M$65536&lt;4,3,IF(M$2:M$65536&lt;7,4,IF(M$2:M$65536&lt;10,1,2)))</f>
        <v>3</v>
      </c>
      <c r="V1027" s="2">
        <f>IF(M$2:M$65536 &lt;= 6, R$2:R$2192, R$2:R$65536+1)</f>
        <v>2008</v>
      </c>
      <c r="W1027" s="2" t="str">
        <f>IF(MONTH($B1027+1)&lt;&gt;M1027,"Month End","Not Month End")</f>
        <v>Not Month End</v>
      </c>
      <c r="X1027" s="3">
        <f>DATE(R1027-1,M1027,D1027)</f>
        <v>39155</v>
      </c>
      <c r="Z10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values(20080314, '2008-3-14',5, 14, 1026, 'Friday', 'Fri', 'Weekday', 11, 149, '2008-3-10', 20080310, 3, 35, 'March', 'Mar', 1, 2008, 200803, 9, 3, 2008, 'Not Month End', '2007-3-14')</v>
      </c>
    </row>
    <row r="1028" spans="1:26" x14ac:dyDescent="0.25">
      <c r="A1028" s="2">
        <f>YEAR(B1028)*10000+MONTH(B1028)*100+DAY(B1028)</f>
        <v>20080315</v>
      </c>
      <c r="B1028" s="3">
        <f>B1027+1</f>
        <v>39522</v>
      </c>
      <c r="C1028" s="2">
        <f>WEEKDAY(B1028,2)</f>
        <v>6</v>
      </c>
      <c r="D1028" s="2">
        <f>DAY(B1028)</f>
        <v>15</v>
      </c>
      <c r="E1028" s="2">
        <f>IF(ISNUMBER(E1027),E1027+1,1)</f>
        <v>1027</v>
      </c>
      <c r="F1028" s="3" t="str">
        <f>VLOOKUP(C1028,weekdays,2)</f>
        <v>Saturday</v>
      </c>
      <c r="G1028" s="3" t="str">
        <f>VLOOKUP(C1028,weekdays,3)</f>
        <v>Sat</v>
      </c>
      <c r="H1028" s="2" t="str">
        <f>IF(C1028&lt;=5,"Weekday","Weekend")</f>
        <v>Weekend</v>
      </c>
      <c r="I1028" s="2">
        <f>WEEKNUM(B1028,2)</f>
        <v>11</v>
      </c>
      <c r="J1028" s="2">
        <f>IF(I1028=I1027,J1027,J1027+1)</f>
        <v>149</v>
      </c>
      <c r="K1028" s="3">
        <f>B1028+1-C1028</f>
        <v>39517</v>
      </c>
      <c r="L1028" s="2">
        <f>YEAR(K1028)*10000+MONTH(K1028)*100+DAY(K1028)</f>
        <v>20080310</v>
      </c>
      <c r="M1028" s="2">
        <f>MONTH(B1028)</f>
        <v>3</v>
      </c>
      <c r="N1028" s="2">
        <f>IF(M1028=M1027,N1027,N1027+1)</f>
        <v>35</v>
      </c>
      <c r="O1028" s="3" t="str">
        <f>VLOOKUP(M$2:M$65536,months,2)</f>
        <v>March</v>
      </c>
      <c r="P1028" s="3" t="str">
        <f>VLOOKUP(M$2:M$65536,months,3)</f>
        <v>Mar</v>
      </c>
      <c r="Q1028" s="2">
        <f>IF(M$2:M$65536&lt;4,1,IF(M$2:M$65536&lt;7,2,IF(M$2:M$65536&lt;10,3,4)))</f>
        <v>1</v>
      </c>
      <c r="R1028" s="2">
        <f>YEAR($B1028)</f>
        <v>2008</v>
      </c>
      <c r="S1028" s="2">
        <f>R1028*100+M$2:M$65536</f>
        <v>200803</v>
      </c>
      <c r="T1028" s="2">
        <f>IF(M$2:M$65536&lt;=6,M$2:M$65536+6,M$2:M$65536-6)</f>
        <v>9</v>
      </c>
      <c r="U1028" s="2">
        <f>IF(M$2:M$65536&lt;4,3,IF(M$2:M$65536&lt;7,4,IF(M$2:M$65536&lt;10,1,2)))</f>
        <v>3</v>
      </c>
      <c r="V1028" s="2">
        <f>IF(M$2:M$65536 &lt;= 6, R$2:R$2192, R$2:R$65536+1)</f>
        <v>2008</v>
      </c>
      <c r="W1028" s="2" t="str">
        <f>IF(MONTH($B1028+1)&lt;&gt;M1028,"Month End","Not Month End")</f>
        <v>Not Month End</v>
      </c>
      <c r="X1028" s="3">
        <f>DATE(R1028-1,M1028,D1028)</f>
        <v>39156</v>
      </c>
      <c r="Z10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values(20080315, '2008-3-15',6, 15, 1027, 'Saturday', 'Sat', 'Weekend', 11, 149, '2008-3-10', 20080310, 3, 35, 'March', 'Mar', 1, 2008, 200803, 9, 3, 2008, 'Not Month End', '2007-3-15')</v>
      </c>
    </row>
    <row r="1029" spans="1:26" x14ac:dyDescent="0.25">
      <c r="A1029" s="2">
        <f>YEAR(B1029)*10000+MONTH(B1029)*100+DAY(B1029)</f>
        <v>20080316</v>
      </c>
      <c r="B1029" s="3">
        <f>B1028+1</f>
        <v>39523</v>
      </c>
      <c r="C1029" s="2">
        <f>WEEKDAY(B1029,2)</f>
        <v>7</v>
      </c>
      <c r="D1029" s="2">
        <f>DAY(B1029)</f>
        <v>16</v>
      </c>
      <c r="E1029" s="2">
        <f>IF(ISNUMBER(E1028),E1028+1,1)</f>
        <v>1028</v>
      </c>
      <c r="F1029" s="3" t="str">
        <f>VLOOKUP(C1029,weekdays,2)</f>
        <v>Sunday</v>
      </c>
      <c r="G1029" s="3" t="str">
        <f>VLOOKUP(C1029,weekdays,3)</f>
        <v>Sun</v>
      </c>
      <c r="H1029" s="2" t="str">
        <f>IF(C1029&lt;=5,"Weekday","Weekend")</f>
        <v>Weekend</v>
      </c>
      <c r="I1029" s="2">
        <f>WEEKNUM(B1029,2)</f>
        <v>11</v>
      </c>
      <c r="J1029" s="2">
        <f>IF(I1029=I1028,J1028,J1028+1)</f>
        <v>149</v>
      </c>
      <c r="K1029" s="3">
        <f>B1029+1-C1029</f>
        <v>39517</v>
      </c>
      <c r="L1029" s="2">
        <f>YEAR(K1029)*10000+MONTH(K1029)*100+DAY(K1029)</f>
        <v>20080310</v>
      </c>
      <c r="M1029" s="2">
        <f>MONTH(B1029)</f>
        <v>3</v>
      </c>
      <c r="N1029" s="2">
        <f>IF(M1029=M1028,N1028,N1028+1)</f>
        <v>35</v>
      </c>
      <c r="O1029" s="3" t="str">
        <f>VLOOKUP(M$2:M$65536,months,2)</f>
        <v>March</v>
      </c>
      <c r="P1029" s="3" t="str">
        <f>VLOOKUP(M$2:M$65536,months,3)</f>
        <v>Mar</v>
      </c>
      <c r="Q1029" s="2">
        <f>IF(M$2:M$65536&lt;4,1,IF(M$2:M$65536&lt;7,2,IF(M$2:M$65536&lt;10,3,4)))</f>
        <v>1</v>
      </c>
      <c r="R1029" s="2">
        <f>YEAR($B1029)</f>
        <v>2008</v>
      </c>
      <c r="S1029" s="2">
        <f>R1029*100+M$2:M$65536</f>
        <v>200803</v>
      </c>
      <c r="T1029" s="2">
        <f>IF(M$2:M$65536&lt;=6,M$2:M$65536+6,M$2:M$65536-6)</f>
        <v>9</v>
      </c>
      <c r="U1029" s="2">
        <f>IF(M$2:M$65536&lt;4,3,IF(M$2:M$65536&lt;7,4,IF(M$2:M$65536&lt;10,1,2)))</f>
        <v>3</v>
      </c>
      <c r="V1029" s="2">
        <f>IF(M$2:M$65536 &lt;= 6, R$2:R$2192, R$2:R$65536+1)</f>
        <v>2008</v>
      </c>
      <c r="W1029" s="2" t="str">
        <f>IF(MONTH($B1029+1)&lt;&gt;M1029,"Month End","Not Month End")</f>
        <v>Not Month End</v>
      </c>
      <c r="X1029" s="3">
        <f>DATE(R1029-1,M1029,D1029)</f>
        <v>39157</v>
      </c>
      <c r="Z10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values(20080316, '2008-3-16',7, 16, 1028, 'Sunday', 'Sun', 'Weekend', 11, 149, '2008-3-10', 20080310, 3, 35, 'March', 'Mar', 1, 2008, 200803, 9, 3, 2008, 'Not Month End', '2007-3-16')</v>
      </c>
    </row>
    <row r="1030" spans="1:26" x14ac:dyDescent="0.25">
      <c r="A1030" s="2">
        <f>YEAR(B1030)*10000+MONTH(B1030)*100+DAY(B1030)</f>
        <v>20080317</v>
      </c>
      <c r="B1030" s="3">
        <f>B1029+1</f>
        <v>39524</v>
      </c>
      <c r="C1030" s="2">
        <f>WEEKDAY(B1030,2)</f>
        <v>1</v>
      </c>
      <c r="D1030" s="2">
        <f>DAY(B1030)</f>
        <v>17</v>
      </c>
      <c r="E1030" s="2">
        <f>IF(ISNUMBER(E1029),E1029+1,1)</f>
        <v>1029</v>
      </c>
      <c r="F1030" s="3" t="str">
        <f>VLOOKUP(C1030,weekdays,2)</f>
        <v>Monday</v>
      </c>
      <c r="G1030" s="3" t="str">
        <f>VLOOKUP(C1030,weekdays,3)</f>
        <v>Mon</v>
      </c>
      <c r="H1030" s="2" t="str">
        <f>IF(C1030&lt;=5,"Weekday","Weekend")</f>
        <v>Weekday</v>
      </c>
      <c r="I1030" s="2">
        <f>WEEKNUM(B1030,2)</f>
        <v>12</v>
      </c>
      <c r="J1030" s="2">
        <f>IF(I1030=I1029,J1029,J1029+1)</f>
        <v>150</v>
      </c>
      <c r="K1030" s="3">
        <f>B1030+1-C1030</f>
        <v>39524</v>
      </c>
      <c r="L1030" s="2">
        <f>YEAR(K1030)*10000+MONTH(K1030)*100+DAY(K1030)</f>
        <v>20080317</v>
      </c>
      <c r="M1030" s="2">
        <f>MONTH(B1030)</f>
        <v>3</v>
      </c>
      <c r="N1030" s="2">
        <f>IF(M1030=M1029,N1029,N1029+1)</f>
        <v>35</v>
      </c>
      <c r="O1030" s="3" t="str">
        <f>VLOOKUP(M$2:M$65536,months,2)</f>
        <v>March</v>
      </c>
      <c r="P1030" s="3" t="str">
        <f>VLOOKUP(M$2:M$65536,months,3)</f>
        <v>Mar</v>
      </c>
      <c r="Q1030" s="2">
        <f>IF(M$2:M$65536&lt;4,1,IF(M$2:M$65536&lt;7,2,IF(M$2:M$65536&lt;10,3,4)))</f>
        <v>1</v>
      </c>
      <c r="R1030" s="2">
        <f>YEAR($B1030)</f>
        <v>2008</v>
      </c>
      <c r="S1030" s="2">
        <f>R1030*100+M$2:M$65536</f>
        <v>200803</v>
      </c>
      <c r="T1030" s="2">
        <f>IF(M$2:M$65536&lt;=6,M$2:M$65536+6,M$2:M$65536-6)</f>
        <v>9</v>
      </c>
      <c r="U1030" s="2">
        <f>IF(M$2:M$65536&lt;4,3,IF(M$2:M$65536&lt;7,4,IF(M$2:M$65536&lt;10,1,2)))</f>
        <v>3</v>
      </c>
      <c r="V1030" s="2">
        <f>IF(M$2:M$65536 &lt;= 6, R$2:R$2192, R$2:R$65536+1)</f>
        <v>2008</v>
      </c>
      <c r="W1030" s="2" t="str">
        <f>IF(MONTH($B1030+1)&lt;&gt;M1030,"Month End","Not Month End")</f>
        <v>Not Month End</v>
      </c>
      <c r="X1030" s="3">
        <f>DATE(R1030-1,M1030,D1030)</f>
        <v>39158</v>
      </c>
      <c r="Z10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values(20080317, '2008-3-17',1, 17, 1029, 'Monday', 'Mon', 'Weekday', 12, 150, '2008-3-17', 20080317, 3, 35, 'March', 'Mar', 1, 2008, 200803, 9, 3, 2008, 'Not Month End', '2007-3-17')</v>
      </c>
    </row>
    <row r="1031" spans="1:26" x14ac:dyDescent="0.25">
      <c r="A1031" s="2">
        <f>YEAR(B1031)*10000+MONTH(B1031)*100+DAY(B1031)</f>
        <v>20080318</v>
      </c>
      <c r="B1031" s="3">
        <f>B1030+1</f>
        <v>39525</v>
      </c>
      <c r="C1031" s="2">
        <f>WEEKDAY(B1031,2)</f>
        <v>2</v>
      </c>
      <c r="D1031" s="2">
        <f>DAY(B1031)</f>
        <v>18</v>
      </c>
      <c r="E1031" s="2">
        <f>IF(ISNUMBER(E1030),E1030+1,1)</f>
        <v>1030</v>
      </c>
      <c r="F1031" s="3" t="str">
        <f>VLOOKUP(C1031,weekdays,2)</f>
        <v>Tuesday</v>
      </c>
      <c r="G1031" s="3" t="str">
        <f>VLOOKUP(C1031,weekdays,3)</f>
        <v>Tue</v>
      </c>
      <c r="H1031" s="2" t="str">
        <f>IF(C1031&lt;=5,"Weekday","Weekend")</f>
        <v>Weekday</v>
      </c>
      <c r="I1031" s="2">
        <f>WEEKNUM(B1031,2)</f>
        <v>12</v>
      </c>
      <c r="J1031" s="2">
        <f>IF(I1031=I1030,J1030,J1030+1)</f>
        <v>150</v>
      </c>
      <c r="K1031" s="3">
        <f>B1031+1-C1031</f>
        <v>39524</v>
      </c>
      <c r="L1031" s="2">
        <f>YEAR(K1031)*10000+MONTH(K1031)*100+DAY(K1031)</f>
        <v>20080317</v>
      </c>
      <c r="M1031" s="2">
        <f>MONTH(B1031)</f>
        <v>3</v>
      </c>
      <c r="N1031" s="2">
        <f>IF(M1031=M1030,N1030,N1030+1)</f>
        <v>35</v>
      </c>
      <c r="O1031" s="3" t="str">
        <f>VLOOKUP(M$2:M$65536,months,2)</f>
        <v>March</v>
      </c>
      <c r="P1031" s="3" t="str">
        <f>VLOOKUP(M$2:M$65536,months,3)</f>
        <v>Mar</v>
      </c>
      <c r="Q1031" s="2">
        <f>IF(M$2:M$65536&lt;4,1,IF(M$2:M$65536&lt;7,2,IF(M$2:M$65536&lt;10,3,4)))</f>
        <v>1</v>
      </c>
      <c r="R1031" s="2">
        <f>YEAR($B1031)</f>
        <v>2008</v>
      </c>
      <c r="S1031" s="2">
        <f>R1031*100+M$2:M$65536</f>
        <v>200803</v>
      </c>
      <c r="T1031" s="2">
        <f>IF(M$2:M$65536&lt;=6,M$2:M$65536+6,M$2:M$65536-6)</f>
        <v>9</v>
      </c>
      <c r="U1031" s="2">
        <f>IF(M$2:M$65536&lt;4,3,IF(M$2:M$65536&lt;7,4,IF(M$2:M$65536&lt;10,1,2)))</f>
        <v>3</v>
      </c>
      <c r="V1031" s="2">
        <f>IF(M$2:M$65536 &lt;= 6, R$2:R$2192, R$2:R$65536+1)</f>
        <v>2008</v>
      </c>
      <c r="W1031" s="2" t="str">
        <f>IF(MONTH($B1031+1)&lt;&gt;M1031,"Month End","Not Month End")</f>
        <v>Not Month End</v>
      </c>
      <c r="X1031" s="3">
        <f>DATE(R1031-1,M1031,D1031)</f>
        <v>39159</v>
      </c>
      <c r="Z10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values(20080318, '2008-3-18',2, 18, 1030, 'Tuesday', 'Tue', 'Weekday', 12, 150, '2008-3-17', 20080317, 3, 35, 'March', 'Mar', 1, 2008, 200803, 9, 3, 2008, 'Not Month End', '2007-3-18')</v>
      </c>
    </row>
    <row r="1032" spans="1:26" x14ac:dyDescent="0.25">
      <c r="A1032" s="2">
        <f>YEAR(B1032)*10000+MONTH(B1032)*100+DAY(B1032)</f>
        <v>20080319</v>
      </c>
      <c r="B1032" s="3">
        <f>B1031+1</f>
        <v>39526</v>
      </c>
      <c r="C1032" s="2">
        <f>WEEKDAY(B1032,2)</f>
        <v>3</v>
      </c>
      <c r="D1032" s="2">
        <f>DAY(B1032)</f>
        <v>19</v>
      </c>
      <c r="E1032" s="2">
        <f>IF(ISNUMBER(E1031),E1031+1,1)</f>
        <v>1031</v>
      </c>
      <c r="F1032" s="3" t="str">
        <f>VLOOKUP(C1032,weekdays,2)</f>
        <v>Wednesday</v>
      </c>
      <c r="G1032" s="3" t="str">
        <f>VLOOKUP(C1032,weekdays,3)</f>
        <v>Wed</v>
      </c>
      <c r="H1032" s="2" t="str">
        <f>IF(C1032&lt;=5,"Weekday","Weekend")</f>
        <v>Weekday</v>
      </c>
      <c r="I1032" s="2">
        <f>WEEKNUM(B1032,2)</f>
        <v>12</v>
      </c>
      <c r="J1032" s="2">
        <f>IF(I1032=I1031,J1031,J1031+1)</f>
        <v>150</v>
      </c>
      <c r="K1032" s="3">
        <f>B1032+1-C1032</f>
        <v>39524</v>
      </c>
      <c r="L1032" s="2">
        <f>YEAR(K1032)*10000+MONTH(K1032)*100+DAY(K1032)</f>
        <v>20080317</v>
      </c>
      <c r="M1032" s="2">
        <f>MONTH(B1032)</f>
        <v>3</v>
      </c>
      <c r="N1032" s="2">
        <f>IF(M1032=M1031,N1031,N1031+1)</f>
        <v>35</v>
      </c>
      <c r="O1032" s="3" t="str">
        <f>VLOOKUP(M$2:M$65536,months,2)</f>
        <v>March</v>
      </c>
      <c r="P1032" s="3" t="str">
        <f>VLOOKUP(M$2:M$65536,months,3)</f>
        <v>Mar</v>
      </c>
      <c r="Q1032" s="2">
        <f>IF(M$2:M$65536&lt;4,1,IF(M$2:M$65536&lt;7,2,IF(M$2:M$65536&lt;10,3,4)))</f>
        <v>1</v>
      </c>
      <c r="R1032" s="2">
        <f>YEAR($B1032)</f>
        <v>2008</v>
      </c>
      <c r="S1032" s="2">
        <f>R1032*100+M$2:M$65536</f>
        <v>200803</v>
      </c>
      <c r="T1032" s="2">
        <f>IF(M$2:M$65536&lt;=6,M$2:M$65536+6,M$2:M$65536-6)</f>
        <v>9</v>
      </c>
      <c r="U1032" s="2">
        <f>IF(M$2:M$65536&lt;4,3,IF(M$2:M$65536&lt;7,4,IF(M$2:M$65536&lt;10,1,2)))</f>
        <v>3</v>
      </c>
      <c r="V1032" s="2">
        <f>IF(M$2:M$65536 &lt;= 6, R$2:R$2192, R$2:R$65536+1)</f>
        <v>2008</v>
      </c>
      <c r="W1032" s="2" t="str">
        <f>IF(MONTH($B1032+1)&lt;&gt;M1032,"Month End","Not Month End")</f>
        <v>Not Month End</v>
      </c>
      <c r="X1032" s="3">
        <f>DATE(R1032-1,M1032,D1032)</f>
        <v>39160</v>
      </c>
      <c r="Z10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values(20080319, '2008-3-19',3, 19, 1031, 'Wednesday', 'Wed', 'Weekday', 12, 150, '2008-3-17', 20080317, 3, 35, 'March', 'Mar', 1, 2008, 200803, 9, 3, 2008, 'Not Month End', '2007-3-19')</v>
      </c>
    </row>
    <row r="1033" spans="1:26" x14ac:dyDescent="0.25">
      <c r="A1033" s="2">
        <f>YEAR(B1033)*10000+MONTH(B1033)*100+DAY(B1033)</f>
        <v>20080320</v>
      </c>
      <c r="B1033" s="3">
        <f>B1032+1</f>
        <v>39527</v>
      </c>
      <c r="C1033" s="2">
        <f>WEEKDAY(B1033,2)</f>
        <v>4</v>
      </c>
      <c r="D1033" s="2">
        <f>DAY(B1033)</f>
        <v>20</v>
      </c>
      <c r="E1033" s="2">
        <f>IF(ISNUMBER(E1032),E1032+1,1)</f>
        <v>1032</v>
      </c>
      <c r="F1033" s="3" t="str">
        <f>VLOOKUP(C1033,weekdays,2)</f>
        <v>Thursday</v>
      </c>
      <c r="G1033" s="3" t="str">
        <f>VLOOKUP(C1033,weekdays,3)</f>
        <v>Thu</v>
      </c>
      <c r="H1033" s="2" t="str">
        <f>IF(C1033&lt;=5,"Weekday","Weekend")</f>
        <v>Weekday</v>
      </c>
      <c r="I1033" s="2">
        <f>WEEKNUM(B1033,2)</f>
        <v>12</v>
      </c>
      <c r="J1033" s="2">
        <f>IF(I1033=I1032,J1032,J1032+1)</f>
        <v>150</v>
      </c>
      <c r="K1033" s="3">
        <f>B1033+1-C1033</f>
        <v>39524</v>
      </c>
      <c r="L1033" s="2">
        <f>YEAR(K1033)*10000+MONTH(K1033)*100+DAY(K1033)</f>
        <v>20080317</v>
      </c>
      <c r="M1033" s="2">
        <f>MONTH(B1033)</f>
        <v>3</v>
      </c>
      <c r="N1033" s="2">
        <f>IF(M1033=M1032,N1032,N1032+1)</f>
        <v>35</v>
      </c>
      <c r="O1033" s="3" t="str">
        <f>VLOOKUP(M$2:M$65536,months,2)</f>
        <v>March</v>
      </c>
      <c r="P1033" s="3" t="str">
        <f>VLOOKUP(M$2:M$65536,months,3)</f>
        <v>Mar</v>
      </c>
      <c r="Q1033" s="2">
        <f>IF(M$2:M$65536&lt;4,1,IF(M$2:M$65536&lt;7,2,IF(M$2:M$65536&lt;10,3,4)))</f>
        <v>1</v>
      </c>
      <c r="R1033" s="2">
        <f>YEAR($B1033)</f>
        <v>2008</v>
      </c>
      <c r="S1033" s="2">
        <f>R1033*100+M$2:M$65536</f>
        <v>200803</v>
      </c>
      <c r="T1033" s="2">
        <f>IF(M$2:M$65536&lt;=6,M$2:M$65536+6,M$2:M$65536-6)</f>
        <v>9</v>
      </c>
      <c r="U1033" s="2">
        <f>IF(M$2:M$65536&lt;4,3,IF(M$2:M$65536&lt;7,4,IF(M$2:M$65536&lt;10,1,2)))</f>
        <v>3</v>
      </c>
      <c r="V1033" s="2">
        <f>IF(M$2:M$65536 &lt;= 6, R$2:R$2192, R$2:R$65536+1)</f>
        <v>2008</v>
      </c>
      <c r="W1033" s="2" t="str">
        <f>IF(MONTH($B1033+1)&lt;&gt;M1033,"Month End","Not Month End")</f>
        <v>Not Month End</v>
      </c>
      <c r="X1033" s="3">
        <f>DATE(R1033-1,M1033,D1033)</f>
        <v>39161</v>
      </c>
      <c r="Z10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values(20080320, '2008-3-20',4, 20, 1032, 'Thursday', 'Thu', 'Weekday', 12, 150, '2008-3-17', 20080317, 3, 35, 'March', 'Mar', 1, 2008, 200803, 9, 3, 2008, 'Not Month End', '2007-3-20')</v>
      </c>
    </row>
    <row r="1034" spans="1:26" x14ac:dyDescent="0.25">
      <c r="A1034" s="2">
        <f>YEAR(B1034)*10000+MONTH(B1034)*100+DAY(B1034)</f>
        <v>20080321</v>
      </c>
      <c r="B1034" s="3">
        <f>B1033+1</f>
        <v>39528</v>
      </c>
      <c r="C1034" s="2">
        <f>WEEKDAY(B1034,2)</f>
        <v>5</v>
      </c>
      <c r="D1034" s="2">
        <f>DAY(B1034)</f>
        <v>21</v>
      </c>
      <c r="E1034" s="2">
        <f>IF(ISNUMBER(E1033),E1033+1,1)</f>
        <v>1033</v>
      </c>
      <c r="F1034" s="3" t="str">
        <f>VLOOKUP(C1034,weekdays,2)</f>
        <v>Friday</v>
      </c>
      <c r="G1034" s="3" t="str">
        <f>VLOOKUP(C1034,weekdays,3)</f>
        <v>Fri</v>
      </c>
      <c r="H1034" s="2" t="str">
        <f>IF(C1034&lt;=5,"Weekday","Weekend")</f>
        <v>Weekday</v>
      </c>
      <c r="I1034" s="2">
        <f>WEEKNUM(B1034,2)</f>
        <v>12</v>
      </c>
      <c r="J1034" s="2">
        <f>IF(I1034=I1033,J1033,J1033+1)</f>
        <v>150</v>
      </c>
      <c r="K1034" s="3">
        <f>B1034+1-C1034</f>
        <v>39524</v>
      </c>
      <c r="L1034" s="2">
        <f>YEAR(K1034)*10000+MONTH(K1034)*100+DAY(K1034)</f>
        <v>20080317</v>
      </c>
      <c r="M1034" s="2">
        <f>MONTH(B1034)</f>
        <v>3</v>
      </c>
      <c r="N1034" s="2">
        <f>IF(M1034=M1033,N1033,N1033+1)</f>
        <v>35</v>
      </c>
      <c r="O1034" s="3" t="str">
        <f>VLOOKUP(M$2:M$65536,months,2)</f>
        <v>March</v>
      </c>
      <c r="P1034" s="3" t="str">
        <f>VLOOKUP(M$2:M$65536,months,3)</f>
        <v>Mar</v>
      </c>
      <c r="Q1034" s="2">
        <f>IF(M$2:M$65536&lt;4,1,IF(M$2:M$65536&lt;7,2,IF(M$2:M$65536&lt;10,3,4)))</f>
        <v>1</v>
      </c>
      <c r="R1034" s="2">
        <f>YEAR($B1034)</f>
        <v>2008</v>
      </c>
      <c r="S1034" s="2">
        <f>R1034*100+M$2:M$65536</f>
        <v>200803</v>
      </c>
      <c r="T1034" s="2">
        <f>IF(M$2:M$65536&lt;=6,M$2:M$65536+6,M$2:M$65536-6)</f>
        <v>9</v>
      </c>
      <c r="U1034" s="2">
        <f>IF(M$2:M$65536&lt;4,3,IF(M$2:M$65536&lt;7,4,IF(M$2:M$65536&lt;10,1,2)))</f>
        <v>3</v>
      </c>
      <c r="V1034" s="2">
        <f>IF(M$2:M$65536 &lt;= 6, R$2:R$2192, R$2:R$65536+1)</f>
        <v>2008</v>
      </c>
      <c r="W1034" s="2" t="str">
        <f>IF(MONTH($B1034+1)&lt;&gt;M1034,"Month End","Not Month End")</f>
        <v>Not Month End</v>
      </c>
      <c r="X1034" s="3">
        <f>DATE(R1034-1,M1034,D1034)</f>
        <v>39162</v>
      </c>
      <c r="Z10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values(20080321, '2008-3-21',5, 21, 1033, 'Friday', 'Fri', 'Weekday', 12, 150, '2008-3-17', 20080317, 3, 35, 'March', 'Mar', 1, 2008, 200803, 9, 3, 2008, 'Not Month End', '2007-3-21')</v>
      </c>
    </row>
    <row r="1035" spans="1:26" x14ac:dyDescent="0.25">
      <c r="A1035" s="2">
        <f>YEAR(B1035)*10000+MONTH(B1035)*100+DAY(B1035)</f>
        <v>20080322</v>
      </c>
      <c r="B1035" s="3">
        <f>B1034+1</f>
        <v>39529</v>
      </c>
      <c r="C1035" s="2">
        <f>WEEKDAY(B1035,2)</f>
        <v>6</v>
      </c>
      <c r="D1035" s="2">
        <f>DAY(B1035)</f>
        <v>22</v>
      </c>
      <c r="E1035" s="2">
        <f>IF(ISNUMBER(E1034),E1034+1,1)</f>
        <v>1034</v>
      </c>
      <c r="F1035" s="3" t="str">
        <f>VLOOKUP(C1035,weekdays,2)</f>
        <v>Saturday</v>
      </c>
      <c r="G1035" s="3" t="str">
        <f>VLOOKUP(C1035,weekdays,3)</f>
        <v>Sat</v>
      </c>
      <c r="H1035" s="2" t="str">
        <f>IF(C1035&lt;=5,"Weekday","Weekend")</f>
        <v>Weekend</v>
      </c>
      <c r="I1035" s="2">
        <f>WEEKNUM(B1035,2)</f>
        <v>12</v>
      </c>
      <c r="J1035" s="2">
        <f>IF(I1035=I1034,J1034,J1034+1)</f>
        <v>150</v>
      </c>
      <c r="K1035" s="3">
        <f>B1035+1-C1035</f>
        <v>39524</v>
      </c>
      <c r="L1035" s="2">
        <f>YEAR(K1035)*10000+MONTH(K1035)*100+DAY(K1035)</f>
        <v>20080317</v>
      </c>
      <c r="M1035" s="2">
        <f>MONTH(B1035)</f>
        <v>3</v>
      </c>
      <c r="N1035" s="2">
        <f>IF(M1035=M1034,N1034,N1034+1)</f>
        <v>35</v>
      </c>
      <c r="O1035" s="3" t="str">
        <f>VLOOKUP(M$2:M$65536,months,2)</f>
        <v>March</v>
      </c>
      <c r="P1035" s="3" t="str">
        <f>VLOOKUP(M$2:M$65536,months,3)</f>
        <v>Mar</v>
      </c>
      <c r="Q1035" s="2">
        <f>IF(M$2:M$65536&lt;4,1,IF(M$2:M$65536&lt;7,2,IF(M$2:M$65536&lt;10,3,4)))</f>
        <v>1</v>
      </c>
      <c r="R1035" s="2">
        <f>YEAR($B1035)</f>
        <v>2008</v>
      </c>
      <c r="S1035" s="2">
        <f>R1035*100+M$2:M$65536</f>
        <v>200803</v>
      </c>
      <c r="T1035" s="2">
        <f>IF(M$2:M$65536&lt;=6,M$2:M$65536+6,M$2:M$65536-6)</f>
        <v>9</v>
      </c>
      <c r="U1035" s="2">
        <f>IF(M$2:M$65536&lt;4,3,IF(M$2:M$65536&lt;7,4,IF(M$2:M$65536&lt;10,1,2)))</f>
        <v>3</v>
      </c>
      <c r="V1035" s="2">
        <f>IF(M$2:M$65536 &lt;= 6, R$2:R$2192, R$2:R$65536+1)</f>
        <v>2008</v>
      </c>
      <c r="W1035" s="2" t="str">
        <f>IF(MONTH($B1035+1)&lt;&gt;M1035,"Month End","Not Month End")</f>
        <v>Not Month End</v>
      </c>
      <c r="X1035" s="3">
        <f>DATE(R1035-1,M1035,D1035)</f>
        <v>39163</v>
      </c>
      <c r="Z10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values(20080322, '2008-3-22',6, 22, 1034, 'Saturday', 'Sat', 'Weekend', 12, 150, '2008-3-17', 20080317, 3, 35, 'March', 'Mar', 1, 2008, 200803, 9, 3, 2008, 'Not Month End', '2007-3-22')</v>
      </c>
    </row>
    <row r="1036" spans="1:26" x14ac:dyDescent="0.25">
      <c r="A1036" s="2">
        <f>YEAR(B1036)*10000+MONTH(B1036)*100+DAY(B1036)</f>
        <v>20080323</v>
      </c>
      <c r="B1036" s="3">
        <f>B1035+1</f>
        <v>39530</v>
      </c>
      <c r="C1036" s="2">
        <f>WEEKDAY(B1036,2)</f>
        <v>7</v>
      </c>
      <c r="D1036" s="2">
        <f>DAY(B1036)</f>
        <v>23</v>
      </c>
      <c r="E1036" s="2">
        <f>IF(ISNUMBER(E1035),E1035+1,1)</f>
        <v>1035</v>
      </c>
      <c r="F1036" s="3" t="str">
        <f>VLOOKUP(C1036,weekdays,2)</f>
        <v>Sunday</v>
      </c>
      <c r="G1036" s="3" t="str">
        <f>VLOOKUP(C1036,weekdays,3)</f>
        <v>Sun</v>
      </c>
      <c r="H1036" s="2" t="str">
        <f>IF(C1036&lt;=5,"Weekday","Weekend")</f>
        <v>Weekend</v>
      </c>
      <c r="I1036" s="2">
        <f>WEEKNUM(B1036,2)</f>
        <v>12</v>
      </c>
      <c r="J1036" s="2">
        <f>IF(I1036=I1035,J1035,J1035+1)</f>
        <v>150</v>
      </c>
      <c r="K1036" s="3">
        <f>B1036+1-C1036</f>
        <v>39524</v>
      </c>
      <c r="L1036" s="2">
        <f>YEAR(K1036)*10000+MONTH(K1036)*100+DAY(K1036)</f>
        <v>20080317</v>
      </c>
      <c r="M1036" s="2">
        <f>MONTH(B1036)</f>
        <v>3</v>
      </c>
      <c r="N1036" s="2">
        <f>IF(M1036=M1035,N1035,N1035+1)</f>
        <v>35</v>
      </c>
      <c r="O1036" s="3" t="str">
        <f>VLOOKUP(M$2:M$65536,months,2)</f>
        <v>March</v>
      </c>
      <c r="P1036" s="3" t="str">
        <f>VLOOKUP(M$2:M$65536,months,3)</f>
        <v>Mar</v>
      </c>
      <c r="Q1036" s="2">
        <f>IF(M$2:M$65536&lt;4,1,IF(M$2:M$65536&lt;7,2,IF(M$2:M$65536&lt;10,3,4)))</f>
        <v>1</v>
      </c>
      <c r="R1036" s="2">
        <f>YEAR($B1036)</f>
        <v>2008</v>
      </c>
      <c r="S1036" s="2">
        <f>R1036*100+M$2:M$65536</f>
        <v>200803</v>
      </c>
      <c r="T1036" s="2">
        <f>IF(M$2:M$65536&lt;=6,M$2:M$65536+6,M$2:M$65536-6)</f>
        <v>9</v>
      </c>
      <c r="U1036" s="2">
        <f>IF(M$2:M$65536&lt;4,3,IF(M$2:M$65536&lt;7,4,IF(M$2:M$65536&lt;10,1,2)))</f>
        <v>3</v>
      </c>
      <c r="V1036" s="2">
        <f>IF(M$2:M$65536 &lt;= 6, R$2:R$2192, R$2:R$65536+1)</f>
        <v>2008</v>
      </c>
      <c r="W1036" s="2" t="str">
        <f>IF(MONTH($B1036+1)&lt;&gt;M1036,"Month End","Not Month End")</f>
        <v>Not Month End</v>
      </c>
      <c r="X1036" s="3">
        <f>DATE(R1036-1,M1036,D1036)</f>
        <v>39164</v>
      </c>
      <c r="Z10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values(20080323, '2008-3-23',7, 23, 1035, 'Sunday', 'Sun', 'Weekend', 12, 150, '2008-3-17', 20080317, 3, 35, 'March', 'Mar', 1, 2008, 200803, 9, 3, 2008, 'Not Month End', '2007-3-23')</v>
      </c>
    </row>
    <row r="1037" spans="1:26" x14ac:dyDescent="0.25">
      <c r="A1037" s="2">
        <f>YEAR(B1037)*10000+MONTH(B1037)*100+DAY(B1037)</f>
        <v>20080324</v>
      </c>
      <c r="B1037" s="3">
        <f>B1036+1</f>
        <v>39531</v>
      </c>
      <c r="C1037" s="2">
        <f>WEEKDAY(B1037,2)</f>
        <v>1</v>
      </c>
      <c r="D1037" s="2">
        <f>DAY(B1037)</f>
        <v>24</v>
      </c>
      <c r="E1037" s="2">
        <f>IF(ISNUMBER(E1036),E1036+1,1)</f>
        <v>1036</v>
      </c>
      <c r="F1037" s="3" t="str">
        <f>VLOOKUP(C1037,weekdays,2)</f>
        <v>Monday</v>
      </c>
      <c r="G1037" s="3" t="str">
        <f>VLOOKUP(C1037,weekdays,3)</f>
        <v>Mon</v>
      </c>
      <c r="H1037" s="2" t="str">
        <f>IF(C1037&lt;=5,"Weekday","Weekend")</f>
        <v>Weekday</v>
      </c>
      <c r="I1037" s="2">
        <f>WEEKNUM(B1037,2)</f>
        <v>13</v>
      </c>
      <c r="J1037" s="2">
        <f>IF(I1037=I1036,J1036,J1036+1)</f>
        <v>151</v>
      </c>
      <c r="K1037" s="3">
        <f>B1037+1-C1037</f>
        <v>39531</v>
      </c>
      <c r="L1037" s="2">
        <f>YEAR(K1037)*10000+MONTH(K1037)*100+DAY(K1037)</f>
        <v>20080324</v>
      </c>
      <c r="M1037" s="2">
        <f>MONTH(B1037)</f>
        <v>3</v>
      </c>
      <c r="N1037" s="2">
        <f>IF(M1037=M1036,N1036,N1036+1)</f>
        <v>35</v>
      </c>
      <c r="O1037" s="3" t="str">
        <f>VLOOKUP(M$2:M$65536,months,2)</f>
        <v>March</v>
      </c>
      <c r="P1037" s="3" t="str">
        <f>VLOOKUP(M$2:M$65536,months,3)</f>
        <v>Mar</v>
      </c>
      <c r="Q1037" s="2">
        <f>IF(M$2:M$65536&lt;4,1,IF(M$2:M$65536&lt;7,2,IF(M$2:M$65536&lt;10,3,4)))</f>
        <v>1</v>
      </c>
      <c r="R1037" s="2">
        <f>YEAR($B1037)</f>
        <v>2008</v>
      </c>
      <c r="S1037" s="2">
        <f>R1037*100+M$2:M$65536</f>
        <v>200803</v>
      </c>
      <c r="T1037" s="2">
        <f>IF(M$2:M$65536&lt;=6,M$2:M$65536+6,M$2:M$65536-6)</f>
        <v>9</v>
      </c>
      <c r="U1037" s="2">
        <f>IF(M$2:M$65536&lt;4,3,IF(M$2:M$65536&lt;7,4,IF(M$2:M$65536&lt;10,1,2)))</f>
        <v>3</v>
      </c>
      <c r="V1037" s="2">
        <f>IF(M$2:M$65536 &lt;= 6, R$2:R$2192, R$2:R$65536+1)</f>
        <v>2008</v>
      </c>
      <c r="W1037" s="2" t="str">
        <f>IF(MONTH($B1037+1)&lt;&gt;M1037,"Month End","Not Month End")</f>
        <v>Not Month End</v>
      </c>
      <c r="X1037" s="3">
        <f>DATE(R1037-1,M1037,D1037)</f>
        <v>39165</v>
      </c>
      <c r="Z10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values(20080324, '2008-3-24',1, 24, 1036, 'Monday', 'Mon', 'Weekday', 13, 151, '2008-3-24', 20080324, 3, 35, 'March', 'Mar', 1, 2008, 200803, 9, 3, 2008, 'Not Month End', '2007-3-24')</v>
      </c>
    </row>
    <row r="1038" spans="1:26" x14ac:dyDescent="0.25">
      <c r="A1038" s="2">
        <f>YEAR(B1038)*10000+MONTH(B1038)*100+DAY(B1038)</f>
        <v>20080325</v>
      </c>
      <c r="B1038" s="3">
        <f>B1037+1</f>
        <v>39532</v>
      </c>
      <c r="C1038" s="2">
        <f>WEEKDAY(B1038,2)</f>
        <v>2</v>
      </c>
      <c r="D1038" s="2">
        <f>DAY(B1038)</f>
        <v>25</v>
      </c>
      <c r="E1038" s="2">
        <f>IF(ISNUMBER(E1037),E1037+1,1)</f>
        <v>1037</v>
      </c>
      <c r="F1038" s="3" t="str">
        <f>VLOOKUP(C1038,weekdays,2)</f>
        <v>Tuesday</v>
      </c>
      <c r="G1038" s="3" t="str">
        <f>VLOOKUP(C1038,weekdays,3)</f>
        <v>Tue</v>
      </c>
      <c r="H1038" s="2" t="str">
        <f>IF(C1038&lt;=5,"Weekday","Weekend")</f>
        <v>Weekday</v>
      </c>
      <c r="I1038" s="2">
        <f>WEEKNUM(B1038,2)</f>
        <v>13</v>
      </c>
      <c r="J1038" s="2">
        <f>IF(I1038=I1037,J1037,J1037+1)</f>
        <v>151</v>
      </c>
      <c r="K1038" s="3">
        <f>B1038+1-C1038</f>
        <v>39531</v>
      </c>
      <c r="L1038" s="2">
        <f>YEAR(K1038)*10000+MONTH(K1038)*100+DAY(K1038)</f>
        <v>20080324</v>
      </c>
      <c r="M1038" s="2">
        <f>MONTH(B1038)</f>
        <v>3</v>
      </c>
      <c r="N1038" s="2">
        <f>IF(M1038=M1037,N1037,N1037+1)</f>
        <v>35</v>
      </c>
      <c r="O1038" s="3" t="str">
        <f>VLOOKUP(M$2:M$65536,months,2)</f>
        <v>March</v>
      </c>
      <c r="P1038" s="3" t="str">
        <f>VLOOKUP(M$2:M$65536,months,3)</f>
        <v>Mar</v>
      </c>
      <c r="Q1038" s="2">
        <f>IF(M$2:M$65536&lt;4,1,IF(M$2:M$65536&lt;7,2,IF(M$2:M$65536&lt;10,3,4)))</f>
        <v>1</v>
      </c>
      <c r="R1038" s="2">
        <f>YEAR($B1038)</f>
        <v>2008</v>
      </c>
      <c r="S1038" s="2">
        <f>R1038*100+M$2:M$65536</f>
        <v>200803</v>
      </c>
      <c r="T1038" s="2">
        <f>IF(M$2:M$65536&lt;=6,M$2:M$65536+6,M$2:M$65536-6)</f>
        <v>9</v>
      </c>
      <c r="U1038" s="2">
        <f>IF(M$2:M$65536&lt;4,3,IF(M$2:M$65536&lt;7,4,IF(M$2:M$65536&lt;10,1,2)))</f>
        <v>3</v>
      </c>
      <c r="V1038" s="2">
        <f>IF(M$2:M$65536 &lt;= 6, R$2:R$2192, R$2:R$65536+1)</f>
        <v>2008</v>
      </c>
      <c r="W1038" s="2" t="str">
        <f>IF(MONTH($B1038+1)&lt;&gt;M1038,"Month End","Not Month End")</f>
        <v>Not Month End</v>
      </c>
      <c r="X1038" s="3">
        <f>DATE(R1038-1,M1038,D1038)</f>
        <v>39166</v>
      </c>
      <c r="Z10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values(20080325, '2008-3-25',2, 25, 1037, 'Tuesday', 'Tue', 'Weekday', 13, 151, '2008-3-24', 20080324, 3, 35, 'March', 'Mar', 1, 2008, 200803, 9, 3, 2008, 'Not Month End', '2007-3-25')</v>
      </c>
    </row>
    <row r="1039" spans="1:26" x14ac:dyDescent="0.25">
      <c r="A1039" s="2">
        <f>YEAR(B1039)*10000+MONTH(B1039)*100+DAY(B1039)</f>
        <v>20080326</v>
      </c>
      <c r="B1039" s="3">
        <f>B1038+1</f>
        <v>39533</v>
      </c>
      <c r="C1039" s="2">
        <f>WEEKDAY(B1039,2)</f>
        <v>3</v>
      </c>
      <c r="D1039" s="2">
        <f>DAY(B1039)</f>
        <v>26</v>
      </c>
      <c r="E1039" s="2">
        <f>IF(ISNUMBER(E1038),E1038+1,1)</f>
        <v>1038</v>
      </c>
      <c r="F1039" s="3" t="str">
        <f>VLOOKUP(C1039,weekdays,2)</f>
        <v>Wednesday</v>
      </c>
      <c r="G1039" s="3" t="str">
        <f>VLOOKUP(C1039,weekdays,3)</f>
        <v>Wed</v>
      </c>
      <c r="H1039" s="2" t="str">
        <f>IF(C1039&lt;=5,"Weekday","Weekend")</f>
        <v>Weekday</v>
      </c>
      <c r="I1039" s="2">
        <f>WEEKNUM(B1039,2)</f>
        <v>13</v>
      </c>
      <c r="J1039" s="2">
        <f>IF(I1039=I1038,J1038,J1038+1)</f>
        <v>151</v>
      </c>
      <c r="K1039" s="3">
        <f>B1039+1-C1039</f>
        <v>39531</v>
      </c>
      <c r="L1039" s="2">
        <f>YEAR(K1039)*10000+MONTH(K1039)*100+DAY(K1039)</f>
        <v>20080324</v>
      </c>
      <c r="M1039" s="2">
        <f>MONTH(B1039)</f>
        <v>3</v>
      </c>
      <c r="N1039" s="2">
        <f>IF(M1039=M1038,N1038,N1038+1)</f>
        <v>35</v>
      </c>
      <c r="O1039" s="3" t="str">
        <f>VLOOKUP(M$2:M$65536,months,2)</f>
        <v>March</v>
      </c>
      <c r="P1039" s="3" t="str">
        <f>VLOOKUP(M$2:M$65536,months,3)</f>
        <v>Mar</v>
      </c>
      <c r="Q1039" s="2">
        <f>IF(M$2:M$65536&lt;4,1,IF(M$2:M$65536&lt;7,2,IF(M$2:M$65536&lt;10,3,4)))</f>
        <v>1</v>
      </c>
      <c r="R1039" s="2">
        <f>YEAR($B1039)</f>
        <v>2008</v>
      </c>
      <c r="S1039" s="2">
        <f>R1039*100+M$2:M$65536</f>
        <v>200803</v>
      </c>
      <c r="T1039" s="2">
        <f>IF(M$2:M$65536&lt;=6,M$2:M$65536+6,M$2:M$65536-6)</f>
        <v>9</v>
      </c>
      <c r="U1039" s="2">
        <f>IF(M$2:M$65536&lt;4,3,IF(M$2:M$65536&lt;7,4,IF(M$2:M$65536&lt;10,1,2)))</f>
        <v>3</v>
      </c>
      <c r="V1039" s="2">
        <f>IF(M$2:M$65536 &lt;= 6, R$2:R$2192, R$2:R$65536+1)</f>
        <v>2008</v>
      </c>
      <c r="W1039" s="2" t="str">
        <f>IF(MONTH($B1039+1)&lt;&gt;M1039,"Month End","Not Month End")</f>
        <v>Not Month End</v>
      </c>
      <c r="X1039" s="3">
        <f>DATE(R1039-1,M1039,D1039)</f>
        <v>39167</v>
      </c>
      <c r="Z10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values(20080326, '2008-3-26',3, 26, 1038, 'Wednesday', 'Wed', 'Weekday', 13, 151, '2008-3-24', 20080324, 3, 35, 'March', 'Mar', 1, 2008, 200803, 9, 3, 2008, 'Not Month End', '2007-3-26')</v>
      </c>
    </row>
    <row r="1040" spans="1:26" x14ac:dyDescent="0.25">
      <c r="A1040" s="2">
        <f>YEAR(B1040)*10000+MONTH(B1040)*100+DAY(B1040)</f>
        <v>20080327</v>
      </c>
      <c r="B1040" s="3">
        <f>B1039+1</f>
        <v>39534</v>
      </c>
      <c r="C1040" s="2">
        <f>WEEKDAY(B1040,2)</f>
        <v>4</v>
      </c>
      <c r="D1040" s="2">
        <f>DAY(B1040)</f>
        <v>27</v>
      </c>
      <c r="E1040" s="2">
        <f>IF(ISNUMBER(E1039),E1039+1,1)</f>
        <v>1039</v>
      </c>
      <c r="F1040" s="3" t="str">
        <f>VLOOKUP(C1040,weekdays,2)</f>
        <v>Thursday</v>
      </c>
      <c r="G1040" s="3" t="str">
        <f>VLOOKUP(C1040,weekdays,3)</f>
        <v>Thu</v>
      </c>
      <c r="H1040" s="2" t="str">
        <f>IF(C1040&lt;=5,"Weekday","Weekend")</f>
        <v>Weekday</v>
      </c>
      <c r="I1040" s="2">
        <f>WEEKNUM(B1040,2)</f>
        <v>13</v>
      </c>
      <c r="J1040" s="2">
        <f>IF(I1040=I1039,J1039,J1039+1)</f>
        <v>151</v>
      </c>
      <c r="K1040" s="3">
        <f>B1040+1-C1040</f>
        <v>39531</v>
      </c>
      <c r="L1040" s="2">
        <f>YEAR(K1040)*10000+MONTH(K1040)*100+DAY(K1040)</f>
        <v>20080324</v>
      </c>
      <c r="M1040" s="2">
        <f>MONTH(B1040)</f>
        <v>3</v>
      </c>
      <c r="N1040" s="2">
        <f>IF(M1040=M1039,N1039,N1039+1)</f>
        <v>35</v>
      </c>
      <c r="O1040" s="3" t="str">
        <f>VLOOKUP(M$2:M$65536,months,2)</f>
        <v>March</v>
      </c>
      <c r="P1040" s="3" t="str">
        <f>VLOOKUP(M$2:M$65536,months,3)</f>
        <v>Mar</v>
      </c>
      <c r="Q1040" s="2">
        <f>IF(M$2:M$65536&lt;4,1,IF(M$2:M$65536&lt;7,2,IF(M$2:M$65536&lt;10,3,4)))</f>
        <v>1</v>
      </c>
      <c r="R1040" s="2">
        <f>YEAR($B1040)</f>
        <v>2008</v>
      </c>
      <c r="S1040" s="2">
        <f>R1040*100+M$2:M$65536</f>
        <v>200803</v>
      </c>
      <c r="T1040" s="2">
        <f>IF(M$2:M$65536&lt;=6,M$2:M$65536+6,M$2:M$65536-6)</f>
        <v>9</v>
      </c>
      <c r="U1040" s="2">
        <f>IF(M$2:M$65536&lt;4,3,IF(M$2:M$65536&lt;7,4,IF(M$2:M$65536&lt;10,1,2)))</f>
        <v>3</v>
      </c>
      <c r="V1040" s="2">
        <f>IF(M$2:M$65536 &lt;= 6, R$2:R$2192, R$2:R$65536+1)</f>
        <v>2008</v>
      </c>
      <c r="W1040" s="2" t="str">
        <f>IF(MONTH($B1040+1)&lt;&gt;M1040,"Month End","Not Month End")</f>
        <v>Not Month End</v>
      </c>
      <c r="X1040" s="3">
        <f>DATE(R1040-1,M1040,D1040)</f>
        <v>39168</v>
      </c>
      <c r="Z10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values(20080327, '2008-3-27',4, 27, 1039, 'Thursday', 'Thu', 'Weekday', 13, 151, '2008-3-24', 20080324, 3, 35, 'March', 'Mar', 1, 2008, 200803, 9, 3, 2008, 'Not Month End', '2007-3-27')</v>
      </c>
    </row>
    <row r="1041" spans="1:26" x14ac:dyDescent="0.25">
      <c r="A1041" s="2">
        <f>YEAR(B1041)*10000+MONTH(B1041)*100+DAY(B1041)</f>
        <v>20080328</v>
      </c>
      <c r="B1041" s="3">
        <f>B1040+1</f>
        <v>39535</v>
      </c>
      <c r="C1041" s="2">
        <f>WEEKDAY(B1041,2)</f>
        <v>5</v>
      </c>
      <c r="D1041" s="2">
        <f>DAY(B1041)</f>
        <v>28</v>
      </c>
      <c r="E1041" s="2">
        <f>IF(ISNUMBER(E1040),E1040+1,1)</f>
        <v>1040</v>
      </c>
      <c r="F1041" s="3" t="str">
        <f>VLOOKUP(C1041,weekdays,2)</f>
        <v>Friday</v>
      </c>
      <c r="G1041" s="3" t="str">
        <f>VLOOKUP(C1041,weekdays,3)</f>
        <v>Fri</v>
      </c>
      <c r="H1041" s="2" t="str">
        <f>IF(C1041&lt;=5,"Weekday","Weekend")</f>
        <v>Weekday</v>
      </c>
      <c r="I1041" s="2">
        <f>WEEKNUM(B1041,2)</f>
        <v>13</v>
      </c>
      <c r="J1041" s="2">
        <f>IF(I1041=I1040,J1040,J1040+1)</f>
        <v>151</v>
      </c>
      <c r="K1041" s="3">
        <f>B1041+1-C1041</f>
        <v>39531</v>
      </c>
      <c r="L1041" s="2">
        <f>YEAR(K1041)*10000+MONTH(K1041)*100+DAY(K1041)</f>
        <v>20080324</v>
      </c>
      <c r="M1041" s="2">
        <f>MONTH(B1041)</f>
        <v>3</v>
      </c>
      <c r="N1041" s="2">
        <f>IF(M1041=M1040,N1040,N1040+1)</f>
        <v>35</v>
      </c>
      <c r="O1041" s="3" t="str">
        <f>VLOOKUP(M$2:M$65536,months,2)</f>
        <v>March</v>
      </c>
      <c r="P1041" s="3" t="str">
        <f>VLOOKUP(M$2:M$65536,months,3)</f>
        <v>Mar</v>
      </c>
      <c r="Q1041" s="2">
        <f>IF(M$2:M$65536&lt;4,1,IF(M$2:M$65536&lt;7,2,IF(M$2:M$65536&lt;10,3,4)))</f>
        <v>1</v>
      </c>
      <c r="R1041" s="2">
        <f>YEAR($B1041)</f>
        <v>2008</v>
      </c>
      <c r="S1041" s="2">
        <f>R1041*100+M$2:M$65536</f>
        <v>200803</v>
      </c>
      <c r="T1041" s="2">
        <f>IF(M$2:M$65536&lt;=6,M$2:M$65536+6,M$2:M$65536-6)</f>
        <v>9</v>
      </c>
      <c r="U1041" s="2">
        <f>IF(M$2:M$65536&lt;4,3,IF(M$2:M$65536&lt;7,4,IF(M$2:M$65536&lt;10,1,2)))</f>
        <v>3</v>
      </c>
      <c r="V1041" s="2">
        <f>IF(M$2:M$65536 &lt;= 6, R$2:R$2192, R$2:R$65536+1)</f>
        <v>2008</v>
      </c>
      <c r="W1041" s="2" t="str">
        <f>IF(MONTH($B1041+1)&lt;&gt;M1041,"Month End","Not Month End")</f>
        <v>Not Month End</v>
      </c>
      <c r="X1041" s="3">
        <f>DATE(R1041-1,M1041,D1041)</f>
        <v>39169</v>
      </c>
      <c r="Z10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values(20080328, '2008-3-28',5, 28, 1040, 'Friday', 'Fri', 'Weekday', 13, 151, '2008-3-24', 20080324, 3, 35, 'March', 'Mar', 1, 2008, 200803, 9, 3, 2008, 'Not Month End', '2007-3-28')</v>
      </c>
    </row>
    <row r="1042" spans="1:26" x14ac:dyDescent="0.25">
      <c r="A1042" s="2">
        <f>YEAR(B1042)*10000+MONTH(B1042)*100+DAY(B1042)</f>
        <v>20080329</v>
      </c>
      <c r="B1042" s="3">
        <f>B1041+1</f>
        <v>39536</v>
      </c>
      <c r="C1042" s="2">
        <f>WEEKDAY(B1042,2)</f>
        <v>6</v>
      </c>
      <c r="D1042" s="2">
        <f>DAY(B1042)</f>
        <v>29</v>
      </c>
      <c r="E1042" s="2">
        <f>IF(ISNUMBER(E1041),E1041+1,1)</f>
        <v>1041</v>
      </c>
      <c r="F1042" s="3" t="str">
        <f>VLOOKUP(C1042,weekdays,2)</f>
        <v>Saturday</v>
      </c>
      <c r="G1042" s="3" t="str">
        <f>VLOOKUP(C1042,weekdays,3)</f>
        <v>Sat</v>
      </c>
      <c r="H1042" s="2" t="str">
        <f>IF(C1042&lt;=5,"Weekday","Weekend")</f>
        <v>Weekend</v>
      </c>
      <c r="I1042" s="2">
        <f>WEEKNUM(B1042,2)</f>
        <v>13</v>
      </c>
      <c r="J1042" s="2">
        <f>IF(I1042=I1041,J1041,J1041+1)</f>
        <v>151</v>
      </c>
      <c r="K1042" s="3">
        <f>B1042+1-C1042</f>
        <v>39531</v>
      </c>
      <c r="L1042" s="2">
        <f>YEAR(K1042)*10000+MONTH(K1042)*100+DAY(K1042)</f>
        <v>20080324</v>
      </c>
      <c r="M1042" s="2">
        <f>MONTH(B1042)</f>
        <v>3</v>
      </c>
      <c r="N1042" s="2">
        <f>IF(M1042=M1041,N1041,N1041+1)</f>
        <v>35</v>
      </c>
      <c r="O1042" s="3" t="str">
        <f>VLOOKUP(M$2:M$65536,months,2)</f>
        <v>March</v>
      </c>
      <c r="P1042" s="3" t="str">
        <f>VLOOKUP(M$2:M$65536,months,3)</f>
        <v>Mar</v>
      </c>
      <c r="Q1042" s="2">
        <f>IF(M$2:M$65536&lt;4,1,IF(M$2:M$65536&lt;7,2,IF(M$2:M$65536&lt;10,3,4)))</f>
        <v>1</v>
      </c>
      <c r="R1042" s="2">
        <f>YEAR($B1042)</f>
        <v>2008</v>
      </c>
      <c r="S1042" s="2">
        <f>R1042*100+M$2:M$65536</f>
        <v>200803</v>
      </c>
      <c r="T1042" s="2">
        <f>IF(M$2:M$65536&lt;=6,M$2:M$65536+6,M$2:M$65536-6)</f>
        <v>9</v>
      </c>
      <c r="U1042" s="2">
        <f>IF(M$2:M$65536&lt;4,3,IF(M$2:M$65536&lt;7,4,IF(M$2:M$65536&lt;10,1,2)))</f>
        <v>3</v>
      </c>
      <c r="V1042" s="2">
        <f>IF(M$2:M$65536 &lt;= 6, R$2:R$2192, R$2:R$65536+1)</f>
        <v>2008</v>
      </c>
      <c r="W1042" s="2" t="str">
        <f>IF(MONTH($B1042+1)&lt;&gt;M1042,"Month End","Not Month End")</f>
        <v>Not Month End</v>
      </c>
      <c r="X1042" s="3">
        <f>DATE(R1042-1,M1042,D1042)</f>
        <v>39170</v>
      </c>
      <c r="Z10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values(20080329, '2008-3-29',6, 29, 1041, 'Saturday', 'Sat', 'Weekend', 13, 151, '2008-3-24', 20080324, 3, 35, 'March', 'Mar', 1, 2008, 200803, 9, 3, 2008, 'Not Month End', '2007-3-29')</v>
      </c>
    </row>
    <row r="1043" spans="1:26" x14ac:dyDescent="0.25">
      <c r="A1043" s="2">
        <f>YEAR(B1043)*10000+MONTH(B1043)*100+DAY(B1043)</f>
        <v>20080330</v>
      </c>
      <c r="B1043" s="3">
        <f>B1042+1</f>
        <v>39537</v>
      </c>
      <c r="C1043" s="2">
        <f>WEEKDAY(B1043,2)</f>
        <v>7</v>
      </c>
      <c r="D1043" s="2">
        <f>DAY(B1043)</f>
        <v>30</v>
      </c>
      <c r="E1043" s="2">
        <f>IF(ISNUMBER(E1042),E1042+1,1)</f>
        <v>1042</v>
      </c>
      <c r="F1043" s="3" t="str">
        <f>VLOOKUP(C1043,weekdays,2)</f>
        <v>Sunday</v>
      </c>
      <c r="G1043" s="3" t="str">
        <f>VLOOKUP(C1043,weekdays,3)</f>
        <v>Sun</v>
      </c>
      <c r="H1043" s="2" t="str">
        <f>IF(C1043&lt;=5,"Weekday","Weekend")</f>
        <v>Weekend</v>
      </c>
      <c r="I1043" s="2">
        <f>WEEKNUM(B1043,2)</f>
        <v>13</v>
      </c>
      <c r="J1043" s="2">
        <f>IF(I1043=I1042,J1042,J1042+1)</f>
        <v>151</v>
      </c>
      <c r="K1043" s="3">
        <f>B1043+1-C1043</f>
        <v>39531</v>
      </c>
      <c r="L1043" s="2">
        <f>YEAR(K1043)*10000+MONTH(K1043)*100+DAY(K1043)</f>
        <v>20080324</v>
      </c>
      <c r="M1043" s="2">
        <f>MONTH(B1043)</f>
        <v>3</v>
      </c>
      <c r="N1043" s="2">
        <f>IF(M1043=M1042,N1042,N1042+1)</f>
        <v>35</v>
      </c>
      <c r="O1043" s="3" t="str">
        <f>VLOOKUP(M$2:M$65536,months,2)</f>
        <v>March</v>
      </c>
      <c r="P1043" s="3" t="str">
        <f>VLOOKUP(M$2:M$65536,months,3)</f>
        <v>Mar</v>
      </c>
      <c r="Q1043" s="2">
        <f>IF(M$2:M$65536&lt;4,1,IF(M$2:M$65536&lt;7,2,IF(M$2:M$65536&lt;10,3,4)))</f>
        <v>1</v>
      </c>
      <c r="R1043" s="2">
        <f>YEAR($B1043)</f>
        <v>2008</v>
      </c>
      <c r="S1043" s="2">
        <f>R1043*100+M$2:M$65536</f>
        <v>200803</v>
      </c>
      <c r="T1043" s="2">
        <f>IF(M$2:M$65536&lt;=6,M$2:M$65536+6,M$2:M$65536-6)</f>
        <v>9</v>
      </c>
      <c r="U1043" s="2">
        <f>IF(M$2:M$65536&lt;4,3,IF(M$2:M$65536&lt;7,4,IF(M$2:M$65536&lt;10,1,2)))</f>
        <v>3</v>
      </c>
      <c r="V1043" s="2">
        <f>IF(M$2:M$65536 &lt;= 6, R$2:R$2192, R$2:R$65536+1)</f>
        <v>2008</v>
      </c>
      <c r="W1043" s="2" t="str">
        <f>IF(MONTH($B1043+1)&lt;&gt;M1043,"Month End","Not Month End")</f>
        <v>Not Month End</v>
      </c>
      <c r="X1043" s="3">
        <f>DATE(R1043-1,M1043,D1043)</f>
        <v>39171</v>
      </c>
      <c r="Z10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values(20080330, '2008-3-30',7, 30, 1042, 'Sunday', 'Sun', 'Weekend', 13, 151, '2008-3-24', 20080324, 3, 35, 'March', 'Mar', 1, 2008, 200803, 9, 3, 2008, 'Not Month End', '2007-3-30')</v>
      </c>
    </row>
    <row r="1044" spans="1:26" x14ac:dyDescent="0.25">
      <c r="A1044" s="2">
        <f>YEAR(B1044)*10000+MONTH(B1044)*100+DAY(B1044)</f>
        <v>20080331</v>
      </c>
      <c r="B1044" s="3">
        <f>B1043+1</f>
        <v>39538</v>
      </c>
      <c r="C1044" s="2">
        <f>WEEKDAY(B1044,2)</f>
        <v>1</v>
      </c>
      <c r="D1044" s="2">
        <f>DAY(B1044)</f>
        <v>31</v>
      </c>
      <c r="E1044" s="2">
        <f>IF(ISNUMBER(E1043),E1043+1,1)</f>
        <v>1043</v>
      </c>
      <c r="F1044" s="3" t="str">
        <f>VLOOKUP(C1044,weekdays,2)</f>
        <v>Monday</v>
      </c>
      <c r="G1044" s="3" t="str">
        <f>VLOOKUP(C1044,weekdays,3)</f>
        <v>Mon</v>
      </c>
      <c r="H1044" s="2" t="str">
        <f>IF(C1044&lt;=5,"Weekday","Weekend")</f>
        <v>Weekday</v>
      </c>
      <c r="I1044" s="2">
        <f>WEEKNUM(B1044,2)</f>
        <v>14</v>
      </c>
      <c r="J1044" s="2">
        <f>IF(I1044=I1043,J1043,J1043+1)</f>
        <v>152</v>
      </c>
      <c r="K1044" s="3">
        <f>B1044+1-C1044</f>
        <v>39538</v>
      </c>
      <c r="L1044" s="2">
        <f>YEAR(K1044)*10000+MONTH(K1044)*100+DAY(K1044)</f>
        <v>20080331</v>
      </c>
      <c r="M1044" s="2">
        <f>MONTH(B1044)</f>
        <v>3</v>
      </c>
      <c r="N1044" s="2">
        <f>IF(M1044=M1043,N1043,N1043+1)</f>
        <v>35</v>
      </c>
      <c r="O1044" s="3" t="str">
        <f>VLOOKUP(M$2:M$65536,months,2)</f>
        <v>March</v>
      </c>
      <c r="P1044" s="3" t="str">
        <f>VLOOKUP(M$2:M$65536,months,3)</f>
        <v>Mar</v>
      </c>
      <c r="Q1044" s="2">
        <f>IF(M$2:M$65536&lt;4,1,IF(M$2:M$65536&lt;7,2,IF(M$2:M$65536&lt;10,3,4)))</f>
        <v>1</v>
      </c>
      <c r="R1044" s="2">
        <f>YEAR($B1044)</f>
        <v>2008</v>
      </c>
      <c r="S1044" s="2">
        <f>R1044*100+M$2:M$65536</f>
        <v>200803</v>
      </c>
      <c r="T1044" s="2">
        <f>IF(M$2:M$65536&lt;=6,M$2:M$65536+6,M$2:M$65536-6)</f>
        <v>9</v>
      </c>
      <c r="U1044" s="2">
        <f>IF(M$2:M$65536&lt;4,3,IF(M$2:M$65536&lt;7,4,IF(M$2:M$65536&lt;10,1,2)))</f>
        <v>3</v>
      </c>
      <c r="V1044" s="2">
        <f>IF(M$2:M$65536 &lt;= 6, R$2:R$2192, R$2:R$65536+1)</f>
        <v>2008</v>
      </c>
      <c r="W1044" s="2" t="str">
        <f>IF(MONTH($B1044+1)&lt;&gt;M1044,"Month End","Not Month End")</f>
        <v>Month End</v>
      </c>
      <c r="X1044" s="3">
        <f>DATE(R1044-1,M1044,D1044)</f>
        <v>39172</v>
      </c>
      <c r="Z10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values(20080331, '2008-3-31',1, 31, 1043, 'Monday', 'Mon', 'Weekday', 14, 152, '2008-3-31', 20080331, 3, 35, 'March', 'Mar', 1, 2008, 200803, 9, 3, 2008, 'Month End', '2007-3-31')</v>
      </c>
    </row>
    <row r="1045" spans="1:26" x14ac:dyDescent="0.25">
      <c r="A1045" s="2">
        <f>YEAR(B1045)*10000+MONTH(B1045)*100+DAY(B1045)</f>
        <v>20080401</v>
      </c>
      <c r="B1045" s="3">
        <f>B1044+1</f>
        <v>39539</v>
      </c>
      <c r="C1045" s="2">
        <f>WEEKDAY(B1045,2)</f>
        <v>2</v>
      </c>
      <c r="D1045" s="2">
        <f>DAY(B1045)</f>
        <v>1</v>
      </c>
      <c r="E1045" s="2">
        <f>IF(ISNUMBER(E1044),E1044+1,1)</f>
        <v>1044</v>
      </c>
      <c r="F1045" s="3" t="str">
        <f>VLOOKUP(C1045,weekdays,2)</f>
        <v>Tuesday</v>
      </c>
      <c r="G1045" s="3" t="str">
        <f>VLOOKUP(C1045,weekdays,3)</f>
        <v>Tue</v>
      </c>
      <c r="H1045" s="2" t="str">
        <f>IF(C1045&lt;=5,"Weekday","Weekend")</f>
        <v>Weekday</v>
      </c>
      <c r="I1045" s="2">
        <f>WEEKNUM(B1045,2)</f>
        <v>14</v>
      </c>
      <c r="J1045" s="2">
        <f>IF(I1045=I1044,J1044,J1044+1)</f>
        <v>152</v>
      </c>
      <c r="K1045" s="3">
        <f>B1045+1-C1045</f>
        <v>39538</v>
      </c>
      <c r="L1045" s="2">
        <f>YEAR(K1045)*10000+MONTH(K1045)*100+DAY(K1045)</f>
        <v>20080331</v>
      </c>
      <c r="M1045" s="2">
        <f>MONTH(B1045)</f>
        <v>4</v>
      </c>
      <c r="N1045" s="2">
        <f>IF(M1045=M1044,N1044,N1044+1)</f>
        <v>36</v>
      </c>
      <c r="O1045" s="3" t="str">
        <f>VLOOKUP(M$2:M$65536,months,2)</f>
        <v>April</v>
      </c>
      <c r="P1045" s="3" t="str">
        <f>VLOOKUP(M$2:M$65536,months,3)</f>
        <v>Apr</v>
      </c>
      <c r="Q1045" s="2">
        <f>IF(M$2:M$65536&lt;4,1,IF(M$2:M$65536&lt;7,2,IF(M$2:M$65536&lt;10,3,4)))</f>
        <v>2</v>
      </c>
      <c r="R1045" s="2">
        <f>YEAR($B1045)</f>
        <v>2008</v>
      </c>
      <c r="S1045" s="2">
        <f>R1045*100+M$2:M$65536</f>
        <v>200804</v>
      </c>
      <c r="T1045" s="2">
        <f>IF(M$2:M$65536&lt;=6,M$2:M$65536+6,M$2:M$65536-6)</f>
        <v>10</v>
      </c>
      <c r="U1045" s="2">
        <f>IF(M$2:M$65536&lt;4,3,IF(M$2:M$65536&lt;7,4,IF(M$2:M$65536&lt;10,1,2)))</f>
        <v>4</v>
      </c>
      <c r="V1045" s="2">
        <f>IF(M$2:M$65536 &lt;= 6, R$2:R$2192, R$2:R$65536+1)</f>
        <v>2008</v>
      </c>
      <c r="W1045" s="2" t="str">
        <f>IF(MONTH($B1045+1)&lt;&gt;M1045,"Month End","Not Month End")</f>
        <v>Not Month End</v>
      </c>
      <c r="X1045" s="3">
        <f>DATE(R1045-1,M1045,D1045)</f>
        <v>39173</v>
      </c>
      <c r="Z10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values(20080401, '2008-4-1',2, 1, 1044, 'Tuesday', 'Tue', 'Weekday', 14, 152, '2008-3-31', 20080331, 4, 36, 'April', 'Apr', 2, 2008, 200804, 10, 4, 2008, 'Not Month End', '2007-4-1')</v>
      </c>
    </row>
    <row r="1046" spans="1:26" x14ac:dyDescent="0.25">
      <c r="A1046" s="2">
        <f>YEAR(B1046)*10000+MONTH(B1046)*100+DAY(B1046)</f>
        <v>20080402</v>
      </c>
      <c r="B1046" s="3">
        <f>B1045+1</f>
        <v>39540</v>
      </c>
      <c r="C1046" s="2">
        <f>WEEKDAY(B1046,2)</f>
        <v>3</v>
      </c>
      <c r="D1046" s="2">
        <f>DAY(B1046)</f>
        <v>2</v>
      </c>
      <c r="E1046" s="2">
        <f>IF(ISNUMBER(E1045),E1045+1,1)</f>
        <v>1045</v>
      </c>
      <c r="F1046" s="3" t="str">
        <f>VLOOKUP(C1046,weekdays,2)</f>
        <v>Wednesday</v>
      </c>
      <c r="G1046" s="3" t="str">
        <f>VLOOKUP(C1046,weekdays,3)</f>
        <v>Wed</v>
      </c>
      <c r="H1046" s="2" t="str">
        <f>IF(C1046&lt;=5,"Weekday","Weekend")</f>
        <v>Weekday</v>
      </c>
      <c r="I1046" s="2">
        <f>WEEKNUM(B1046,2)</f>
        <v>14</v>
      </c>
      <c r="J1046" s="2">
        <f>IF(I1046=I1045,J1045,J1045+1)</f>
        <v>152</v>
      </c>
      <c r="K1046" s="3">
        <f>B1046+1-C1046</f>
        <v>39538</v>
      </c>
      <c r="L1046" s="2">
        <f>YEAR(K1046)*10000+MONTH(K1046)*100+DAY(K1046)</f>
        <v>20080331</v>
      </c>
      <c r="M1046" s="2">
        <f>MONTH(B1046)</f>
        <v>4</v>
      </c>
      <c r="N1046" s="2">
        <f>IF(M1046=M1045,N1045,N1045+1)</f>
        <v>36</v>
      </c>
      <c r="O1046" s="3" t="str">
        <f>VLOOKUP(M$2:M$65536,months,2)</f>
        <v>April</v>
      </c>
      <c r="P1046" s="3" t="str">
        <f>VLOOKUP(M$2:M$65536,months,3)</f>
        <v>Apr</v>
      </c>
      <c r="Q1046" s="2">
        <f>IF(M$2:M$65536&lt;4,1,IF(M$2:M$65536&lt;7,2,IF(M$2:M$65536&lt;10,3,4)))</f>
        <v>2</v>
      </c>
      <c r="R1046" s="2">
        <f>YEAR($B1046)</f>
        <v>2008</v>
      </c>
      <c r="S1046" s="2">
        <f>R1046*100+M$2:M$65536</f>
        <v>200804</v>
      </c>
      <c r="T1046" s="2">
        <f>IF(M$2:M$65536&lt;=6,M$2:M$65536+6,M$2:M$65536-6)</f>
        <v>10</v>
      </c>
      <c r="U1046" s="2">
        <f>IF(M$2:M$65536&lt;4,3,IF(M$2:M$65536&lt;7,4,IF(M$2:M$65536&lt;10,1,2)))</f>
        <v>4</v>
      </c>
      <c r="V1046" s="2">
        <f>IF(M$2:M$65536 &lt;= 6, R$2:R$2192, R$2:R$65536+1)</f>
        <v>2008</v>
      </c>
      <c r="W1046" s="2" t="str">
        <f>IF(MONTH($B1046+1)&lt;&gt;M1046,"Month End","Not Month End")</f>
        <v>Not Month End</v>
      </c>
      <c r="X1046" s="3">
        <f>DATE(R1046-1,M1046,D1046)</f>
        <v>39174</v>
      </c>
      <c r="Z10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values(20080402, '2008-4-2',3, 2, 1045, 'Wednesday', 'Wed', 'Weekday', 14, 152, '2008-3-31', 20080331, 4, 36, 'April', 'Apr', 2, 2008, 200804, 10, 4, 2008, 'Not Month End', '2007-4-2')</v>
      </c>
    </row>
    <row r="1047" spans="1:26" x14ac:dyDescent="0.25">
      <c r="A1047" s="2">
        <f>YEAR(B1047)*10000+MONTH(B1047)*100+DAY(B1047)</f>
        <v>20080403</v>
      </c>
      <c r="B1047" s="3">
        <f>B1046+1</f>
        <v>39541</v>
      </c>
      <c r="C1047" s="2">
        <f>WEEKDAY(B1047,2)</f>
        <v>4</v>
      </c>
      <c r="D1047" s="2">
        <f>DAY(B1047)</f>
        <v>3</v>
      </c>
      <c r="E1047" s="2">
        <f>IF(ISNUMBER(E1046),E1046+1,1)</f>
        <v>1046</v>
      </c>
      <c r="F1047" s="3" t="str">
        <f>VLOOKUP(C1047,weekdays,2)</f>
        <v>Thursday</v>
      </c>
      <c r="G1047" s="3" t="str">
        <f>VLOOKUP(C1047,weekdays,3)</f>
        <v>Thu</v>
      </c>
      <c r="H1047" s="2" t="str">
        <f>IF(C1047&lt;=5,"Weekday","Weekend")</f>
        <v>Weekday</v>
      </c>
      <c r="I1047" s="2">
        <f>WEEKNUM(B1047,2)</f>
        <v>14</v>
      </c>
      <c r="J1047" s="2">
        <f>IF(I1047=I1046,J1046,J1046+1)</f>
        <v>152</v>
      </c>
      <c r="K1047" s="3">
        <f>B1047+1-C1047</f>
        <v>39538</v>
      </c>
      <c r="L1047" s="2">
        <f>YEAR(K1047)*10000+MONTH(K1047)*100+DAY(K1047)</f>
        <v>20080331</v>
      </c>
      <c r="M1047" s="2">
        <f>MONTH(B1047)</f>
        <v>4</v>
      </c>
      <c r="N1047" s="2">
        <f>IF(M1047=M1046,N1046,N1046+1)</f>
        <v>36</v>
      </c>
      <c r="O1047" s="3" t="str">
        <f>VLOOKUP(M$2:M$65536,months,2)</f>
        <v>April</v>
      </c>
      <c r="P1047" s="3" t="str">
        <f>VLOOKUP(M$2:M$65536,months,3)</f>
        <v>Apr</v>
      </c>
      <c r="Q1047" s="2">
        <f>IF(M$2:M$65536&lt;4,1,IF(M$2:M$65536&lt;7,2,IF(M$2:M$65536&lt;10,3,4)))</f>
        <v>2</v>
      </c>
      <c r="R1047" s="2">
        <f>YEAR($B1047)</f>
        <v>2008</v>
      </c>
      <c r="S1047" s="2">
        <f>R1047*100+M$2:M$65536</f>
        <v>200804</v>
      </c>
      <c r="T1047" s="2">
        <f>IF(M$2:M$65536&lt;=6,M$2:M$65536+6,M$2:M$65536-6)</f>
        <v>10</v>
      </c>
      <c r="U1047" s="2">
        <f>IF(M$2:M$65536&lt;4,3,IF(M$2:M$65536&lt;7,4,IF(M$2:M$65536&lt;10,1,2)))</f>
        <v>4</v>
      </c>
      <c r="V1047" s="2">
        <f>IF(M$2:M$65536 &lt;= 6, R$2:R$2192, R$2:R$65536+1)</f>
        <v>2008</v>
      </c>
      <c r="W1047" s="2" t="str">
        <f>IF(MONTH($B1047+1)&lt;&gt;M1047,"Month End","Not Month End")</f>
        <v>Not Month End</v>
      </c>
      <c r="X1047" s="3">
        <f>DATE(R1047-1,M1047,D1047)</f>
        <v>39175</v>
      </c>
      <c r="Z10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values(20080403, '2008-4-3',4, 3, 1046, 'Thursday', 'Thu', 'Weekday', 14, 152, '2008-3-31', 20080331, 4, 36, 'April', 'Apr', 2, 2008, 200804, 10, 4, 2008, 'Not Month End', '2007-4-3')</v>
      </c>
    </row>
    <row r="1048" spans="1:26" x14ac:dyDescent="0.25">
      <c r="A1048" s="2">
        <f>YEAR(B1048)*10000+MONTH(B1048)*100+DAY(B1048)</f>
        <v>20080404</v>
      </c>
      <c r="B1048" s="3">
        <f>B1047+1</f>
        <v>39542</v>
      </c>
      <c r="C1048" s="2">
        <f>WEEKDAY(B1048,2)</f>
        <v>5</v>
      </c>
      <c r="D1048" s="2">
        <f>DAY(B1048)</f>
        <v>4</v>
      </c>
      <c r="E1048" s="2">
        <f>IF(ISNUMBER(E1047),E1047+1,1)</f>
        <v>1047</v>
      </c>
      <c r="F1048" s="3" t="str">
        <f>VLOOKUP(C1048,weekdays,2)</f>
        <v>Friday</v>
      </c>
      <c r="G1048" s="3" t="str">
        <f>VLOOKUP(C1048,weekdays,3)</f>
        <v>Fri</v>
      </c>
      <c r="H1048" s="2" t="str">
        <f>IF(C1048&lt;=5,"Weekday","Weekend")</f>
        <v>Weekday</v>
      </c>
      <c r="I1048" s="2">
        <f>WEEKNUM(B1048,2)</f>
        <v>14</v>
      </c>
      <c r="J1048" s="2">
        <f>IF(I1048=I1047,J1047,J1047+1)</f>
        <v>152</v>
      </c>
      <c r="K1048" s="3">
        <f>B1048+1-C1048</f>
        <v>39538</v>
      </c>
      <c r="L1048" s="2">
        <f>YEAR(K1048)*10000+MONTH(K1048)*100+DAY(K1048)</f>
        <v>20080331</v>
      </c>
      <c r="M1048" s="2">
        <f>MONTH(B1048)</f>
        <v>4</v>
      </c>
      <c r="N1048" s="2">
        <f>IF(M1048=M1047,N1047,N1047+1)</f>
        <v>36</v>
      </c>
      <c r="O1048" s="3" t="str">
        <f>VLOOKUP(M$2:M$65536,months,2)</f>
        <v>April</v>
      </c>
      <c r="P1048" s="3" t="str">
        <f>VLOOKUP(M$2:M$65536,months,3)</f>
        <v>Apr</v>
      </c>
      <c r="Q1048" s="2">
        <f>IF(M$2:M$65536&lt;4,1,IF(M$2:M$65536&lt;7,2,IF(M$2:M$65536&lt;10,3,4)))</f>
        <v>2</v>
      </c>
      <c r="R1048" s="2">
        <f>YEAR($B1048)</f>
        <v>2008</v>
      </c>
      <c r="S1048" s="2">
        <f>R1048*100+M$2:M$65536</f>
        <v>200804</v>
      </c>
      <c r="T1048" s="2">
        <f>IF(M$2:M$65536&lt;=6,M$2:M$65536+6,M$2:M$65536-6)</f>
        <v>10</v>
      </c>
      <c r="U1048" s="2">
        <f>IF(M$2:M$65536&lt;4,3,IF(M$2:M$65536&lt;7,4,IF(M$2:M$65536&lt;10,1,2)))</f>
        <v>4</v>
      </c>
      <c r="V1048" s="2">
        <f>IF(M$2:M$65536 &lt;= 6, R$2:R$2192, R$2:R$65536+1)</f>
        <v>2008</v>
      </c>
      <c r="W1048" s="2" t="str">
        <f>IF(MONTH($B1048+1)&lt;&gt;M1048,"Month End","Not Month End")</f>
        <v>Not Month End</v>
      </c>
      <c r="X1048" s="3">
        <f>DATE(R1048-1,M1048,D1048)</f>
        <v>39176</v>
      </c>
      <c r="Z10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values(20080404, '2008-4-4',5, 4, 1047, 'Friday', 'Fri', 'Weekday', 14, 152, '2008-3-31', 20080331, 4, 36, 'April', 'Apr', 2, 2008, 200804, 10, 4, 2008, 'Not Month End', '2007-4-4')</v>
      </c>
    </row>
    <row r="1049" spans="1:26" x14ac:dyDescent="0.25">
      <c r="A1049" s="2">
        <f>YEAR(B1049)*10000+MONTH(B1049)*100+DAY(B1049)</f>
        <v>20080405</v>
      </c>
      <c r="B1049" s="3">
        <f>B1048+1</f>
        <v>39543</v>
      </c>
      <c r="C1049" s="2">
        <f>WEEKDAY(B1049,2)</f>
        <v>6</v>
      </c>
      <c r="D1049" s="2">
        <f>DAY(B1049)</f>
        <v>5</v>
      </c>
      <c r="E1049" s="2">
        <f>IF(ISNUMBER(E1048),E1048+1,1)</f>
        <v>1048</v>
      </c>
      <c r="F1049" s="3" t="str">
        <f>VLOOKUP(C1049,weekdays,2)</f>
        <v>Saturday</v>
      </c>
      <c r="G1049" s="3" t="str">
        <f>VLOOKUP(C1049,weekdays,3)</f>
        <v>Sat</v>
      </c>
      <c r="H1049" s="2" t="str">
        <f>IF(C1049&lt;=5,"Weekday","Weekend")</f>
        <v>Weekend</v>
      </c>
      <c r="I1049" s="2">
        <f>WEEKNUM(B1049,2)</f>
        <v>14</v>
      </c>
      <c r="J1049" s="2">
        <f>IF(I1049=I1048,J1048,J1048+1)</f>
        <v>152</v>
      </c>
      <c r="K1049" s="3">
        <f>B1049+1-C1049</f>
        <v>39538</v>
      </c>
      <c r="L1049" s="2">
        <f>YEAR(K1049)*10000+MONTH(K1049)*100+DAY(K1049)</f>
        <v>20080331</v>
      </c>
      <c r="M1049" s="2">
        <f>MONTH(B1049)</f>
        <v>4</v>
      </c>
      <c r="N1049" s="2">
        <f>IF(M1049=M1048,N1048,N1048+1)</f>
        <v>36</v>
      </c>
      <c r="O1049" s="3" t="str">
        <f>VLOOKUP(M$2:M$65536,months,2)</f>
        <v>April</v>
      </c>
      <c r="P1049" s="3" t="str">
        <f>VLOOKUP(M$2:M$65536,months,3)</f>
        <v>Apr</v>
      </c>
      <c r="Q1049" s="2">
        <f>IF(M$2:M$65536&lt;4,1,IF(M$2:M$65536&lt;7,2,IF(M$2:M$65536&lt;10,3,4)))</f>
        <v>2</v>
      </c>
      <c r="R1049" s="2">
        <f>YEAR($B1049)</f>
        <v>2008</v>
      </c>
      <c r="S1049" s="2">
        <f>R1049*100+M$2:M$65536</f>
        <v>200804</v>
      </c>
      <c r="T1049" s="2">
        <f>IF(M$2:M$65536&lt;=6,M$2:M$65536+6,M$2:M$65536-6)</f>
        <v>10</v>
      </c>
      <c r="U1049" s="2">
        <f>IF(M$2:M$65536&lt;4,3,IF(M$2:M$65536&lt;7,4,IF(M$2:M$65536&lt;10,1,2)))</f>
        <v>4</v>
      </c>
      <c r="V1049" s="2">
        <f>IF(M$2:M$65536 &lt;= 6, R$2:R$2192, R$2:R$65536+1)</f>
        <v>2008</v>
      </c>
      <c r="W1049" s="2" t="str">
        <f>IF(MONTH($B1049+1)&lt;&gt;M1049,"Month End","Not Month End")</f>
        <v>Not Month End</v>
      </c>
      <c r="X1049" s="3">
        <f>DATE(R1049-1,M1049,D1049)</f>
        <v>39177</v>
      </c>
      <c r="Z10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values(20080405, '2008-4-5',6, 5, 1048, 'Saturday', 'Sat', 'Weekend', 14, 152, '2008-3-31', 20080331, 4, 36, 'April', 'Apr', 2, 2008, 200804, 10, 4, 2008, 'Not Month End', '2007-4-5')</v>
      </c>
    </row>
    <row r="1050" spans="1:26" x14ac:dyDescent="0.25">
      <c r="A1050" s="2">
        <f>YEAR(B1050)*10000+MONTH(B1050)*100+DAY(B1050)</f>
        <v>20080406</v>
      </c>
      <c r="B1050" s="3">
        <f>B1049+1</f>
        <v>39544</v>
      </c>
      <c r="C1050" s="2">
        <f>WEEKDAY(B1050,2)</f>
        <v>7</v>
      </c>
      <c r="D1050" s="2">
        <f>DAY(B1050)</f>
        <v>6</v>
      </c>
      <c r="E1050" s="2">
        <f>IF(ISNUMBER(E1049),E1049+1,1)</f>
        <v>1049</v>
      </c>
      <c r="F1050" s="3" t="str">
        <f>VLOOKUP(C1050,weekdays,2)</f>
        <v>Sunday</v>
      </c>
      <c r="G1050" s="3" t="str">
        <f>VLOOKUP(C1050,weekdays,3)</f>
        <v>Sun</v>
      </c>
      <c r="H1050" s="2" t="str">
        <f>IF(C1050&lt;=5,"Weekday","Weekend")</f>
        <v>Weekend</v>
      </c>
      <c r="I1050" s="2">
        <f>WEEKNUM(B1050,2)</f>
        <v>14</v>
      </c>
      <c r="J1050" s="2">
        <f>IF(I1050=I1049,J1049,J1049+1)</f>
        <v>152</v>
      </c>
      <c r="K1050" s="3">
        <f>B1050+1-C1050</f>
        <v>39538</v>
      </c>
      <c r="L1050" s="2">
        <f>YEAR(K1050)*10000+MONTH(K1050)*100+DAY(K1050)</f>
        <v>20080331</v>
      </c>
      <c r="M1050" s="2">
        <f>MONTH(B1050)</f>
        <v>4</v>
      </c>
      <c r="N1050" s="2">
        <f>IF(M1050=M1049,N1049,N1049+1)</f>
        <v>36</v>
      </c>
      <c r="O1050" s="3" t="str">
        <f>VLOOKUP(M$2:M$65536,months,2)</f>
        <v>April</v>
      </c>
      <c r="P1050" s="3" t="str">
        <f>VLOOKUP(M$2:M$65536,months,3)</f>
        <v>Apr</v>
      </c>
      <c r="Q1050" s="2">
        <f>IF(M$2:M$65536&lt;4,1,IF(M$2:M$65536&lt;7,2,IF(M$2:M$65536&lt;10,3,4)))</f>
        <v>2</v>
      </c>
      <c r="R1050" s="2">
        <f>YEAR($B1050)</f>
        <v>2008</v>
      </c>
      <c r="S1050" s="2">
        <f>R1050*100+M$2:M$65536</f>
        <v>200804</v>
      </c>
      <c r="T1050" s="2">
        <f>IF(M$2:M$65536&lt;=6,M$2:M$65536+6,M$2:M$65536-6)</f>
        <v>10</v>
      </c>
      <c r="U1050" s="2">
        <f>IF(M$2:M$65536&lt;4,3,IF(M$2:M$65536&lt;7,4,IF(M$2:M$65536&lt;10,1,2)))</f>
        <v>4</v>
      </c>
      <c r="V1050" s="2">
        <f>IF(M$2:M$65536 &lt;= 6, R$2:R$2192, R$2:R$65536+1)</f>
        <v>2008</v>
      </c>
      <c r="W1050" s="2" t="str">
        <f>IF(MONTH($B1050+1)&lt;&gt;M1050,"Month End","Not Month End")</f>
        <v>Not Month End</v>
      </c>
      <c r="X1050" s="3">
        <f>DATE(R1050-1,M1050,D1050)</f>
        <v>39178</v>
      </c>
      <c r="Z10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values(20080406, '2008-4-6',7, 6, 1049, 'Sunday', 'Sun', 'Weekend', 14, 152, '2008-3-31', 20080331, 4, 36, 'April', 'Apr', 2, 2008, 200804, 10, 4, 2008, 'Not Month End', '2007-4-6')</v>
      </c>
    </row>
    <row r="1051" spans="1:26" x14ac:dyDescent="0.25">
      <c r="A1051" s="2">
        <f>YEAR(B1051)*10000+MONTH(B1051)*100+DAY(B1051)</f>
        <v>20080407</v>
      </c>
      <c r="B1051" s="3">
        <f>B1050+1</f>
        <v>39545</v>
      </c>
      <c r="C1051" s="2">
        <f>WEEKDAY(B1051,2)</f>
        <v>1</v>
      </c>
      <c r="D1051" s="2">
        <f>DAY(B1051)</f>
        <v>7</v>
      </c>
      <c r="E1051" s="2">
        <f>IF(ISNUMBER(E1050),E1050+1,1)</f>
        <v>1050</v>
      </c>
      <c r="F1051" s="3" t="str">
        <f>VLOOKUP(C1051,weekdays,2)</f>
        <v>Monday</v>
      </c>
      <c r="G1051" s="3" t="str">
        <f>VLOOKUP(C1051,weekdays,3)</f>
        <v>Mon</v>
      </c>
      <c r="H1051" s="2" t="str">
        <f>IF(C1051&lt;=5,"Weekday","Weekend")</f>
        <v>Weekday</v>
      </c>
      <c r="I1051" s="2">
        <f>WEEKNUM(B1051,2)</f>
        <v>15</v>
      </c>
      <c r="J1051" s="2">
        <f>IF(I1051=I1050,J1050,J1050+1)</f>
        <v>153</v>
      </c>
      <c r="K1051" s="3">
        <f>B1051+1-C1051</f>
        <v>39545</v>
      </c>
      <c r="L1051" s="2">
        <f>YEAR(K1051)*10000+MONTH(K1051)*100+DAY(K1051)</f>
        <v>20080407</v>
      </c>
      <c r="M1051" s="2">
        <f>MONTH(B1051)</f>
        <v>4</v>
      </c>
      <c r="N1051" s="2">
        <f>IF(M1051=M1050,N1050,N1050+1)</f>
        <v>36</v>
      </c>
      <c r="O1051" s="3" t="str">
        <f>VLOOKUP(M$2:M$65536,months,2)</f>
        <v>April</v>
      </c>
      <c r="P1051" s="3" t="str">
        <f>VLOOKUP(M$2:M$65536,months,3)</f>
        <v>Apr</v>
      </c>
      <c r="Q1051" s="2">
        <f>IF(M$2:M$65536&lt;4,1,IF(M$2:M$65536&lt;7,2,IF(M$2:M$65536&lt;10,3,4)))</f>
        <v>2</v>
      </c>
      <c r="R1051" s="2">
        <f>YEAR($B1051)</f>
        <v>2008</v>
      </c>
      <c r="S1051" s="2">
        <f>R1051*100+M$2:M$65536</f>
        <v>200804</v>
      </c>
      <c r="T1051" s="2">
        <f>IF(M$2:M$65536&lt;=6,M$2:M$65536+6,M$2:M$65536-6)</f>
        <v>10</v>
      </c>
      <c r="U1051" s="2">
        <f>IF(M$2:M$65536&lt;4,3,IF(M$2:M$65536&lt;7,4,IF(M$2:M$65536&lt;10,1,2)))</f>
        <v>4</v>
      </c>
      <c r="V1051" s="2">
        <f>IF(M$2:M$65536 &lt;= 6, R$2:R$2192, R$2:R$65536+1)</f>
        <v>2008</v>
      </c>
      <c r="W1051" s="2" t="str">
        <f>IF(MONTH($B1051+1)&lt;&gt;M1051,"Month End","Not Month End")</f>
        <v>Not Month End</v>
      </c>
      <c r="X1051" s="3">
        <f>DATE(R1051-1,M1051,D1051)</f>
        <v>39179</v>
      </c>
      <c r="Z10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values(20080407, '2008-4-7',1, 7, 1050, 'Monday', 'Mon', 'Weekday', 15, 153, '2008-4-7', 20080407, 4, 36, 'April', 'Apr', 2, 2008, 200804, 10, 4, 2008, 'Not Month End', '2007-4-7')</v>
      </c>
    </row>
    <row r="1052" spans="1:26" x14ac:dyDescent="0.25">
      <c r="A1052" s="2">
        <f>YEAR(B1052)*10000+MONTH(B1052)*100+DAY(B1052)</f>
        <v>20080408</v>
      </c>
      <c r="B1052" s="3">
        <f>B1051+1</f>
        <v>39546</v>
      </c>
      <c r="C1052" s="2">
        <f>WEEKDAY(B1052,2)</f>
        <v>2</v>
      </c>
      <c r="D1052" s="2">
        <f>DAY(B1052)</f>
        <v>8</v>
      </c>
      <c r="E1052" s="2">
        <f>IF(ISNUMBER(E1051),E1051+1,1)</f>
        <v>1051</v>
      </c>
      <c r="F1052" s="3" t="str">
        <f>VLOOKUP(C1052,weekdays,2)</f>
        <v>Tuesday</v>
      </c>
      <c r="G1052" s="3" t="str">
        <f>VLOOKUP(C1052,weekdays,3)</f>
        <v>Tue</v>
      </c>
      <c r="H1052" s="2" t="str">
        <f>IF(C1052&lt;=5,"Weekday","Weekend")</f>
        <v>Weekday</v>
      </c>
      <c r="I1052" s="2">
        <f>WEEKNUM(B1052,2)</f>
        <v>15</v>
      </c>
      <c r="J1052" s="2">
        <f>IF(I1052=I1051,J1051,J1051+1)</f>
        <v>153</v>
      </c>
      <c r="K1052" s="3">
        <f>B1052+1-C1052</f>
        <v>39545</v>
      </c>
      <c r="L1052" s="2">
        <f>YEAR(K1052)*10000+MONTH(K1052)*100+DAY(K1052)</f>
        <v>20080407</v>
      </c>
      <c r="M1052" s="2">
        <f>MONTH(B1052)</f>
        <v>4</v>
      </c>
      <c r="N1052" s="2">
        <f>IF(M1052=M1051,N1051,N1051+1)</f>
        <v>36</v>
      </c>
      <c r="O1052" s="3" t="str">
        <f>VLOOKUP(M$2:M$65536,months,2)</f>
        <v>April</v>
      </c>
      <c r="P1052" s="3" t="str">
        <f>VLOOKUP(M$2:M$65536,months,3)</f>
        <v>Apr</v>
      </c>
      <c r="Q1052" s="2">
        <f>IF(M$2:M$65536&lt;4,1,IF(M$2:M$65536&lt;7,2,IF(M$2:M$65536&lt;10,3,4)))</f>
        <v>2</v>
      </c>
      <c r="R1052" s="2">
        <f>YEAR($B1052)</f>
        <v>2008</v>
      </c>
      <c r="S1052" s="2">
        <f>R1052*100+M$2:M$65536</f>
        <v>200804</v>
      </c>
      <c r="T1052" s="2">
        <f>IF(M$2:M$65536&lt;=6,M$2:M$65536+6,M$2:M$65536-6)</f>
        <v>10</v>
      </c>
      <c r="U1052" s="2">
        <f>IF(M$2:M$65536&lt;4,3,IF(M$2:M$65536&lt;7,4,IF(M$2:M$65536&lt;10,1,2)))</f>
        <v>4</v>
      </c>
      <c r="V1052" s="2">
        <f>IF(M$2:M$65536 &lt;= 6, R$2:R$2192, R$2:R$65536+1)</f>
        <v>2008</v>
      </c>
      <c r="W1052" s="2" t="str">
        <f>IF(MONTH($B1052+1)&lt;&gt;M1052,"Month End","Not Month End")</f>
        <v>Not Month End</v>
      </c>
      <c r="X1052" s="3">
        <f>DATE(R1052-1,M1052,D1052)</f>
        <v>39180</v>
      </c>
      <c r="Z10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values(20080408, '2008-4-8',2, 8, 1051, 'Tuesday', 'Tue', 'Weekday', 15, 153, '2008-4-7', 20080407, 4, 36, 'April', 'Apr', 2, 2008, 200804, 10, 4, 2008, 'Not Month End', '2007-4-8')</v>
      </c>
    </row>
    <row r="1053" spans="1:26" x14ac:dyDescent="0.25">
      <c r="A1053" s="2">
        <f>YEAR(B1053)*10000+MONTH(B1053)*100+DAY(B1053)</f>
        <v>20080409</v>
      </c>
      <c r="B1053" s="3">
        <f>B1052+1</f>
        <v>39547</v>
      </c>
      <c r="C1053" s="2">
        <f>WEEKDAY(B1053,2)</f>
        <v>3</v>
      </c>
      <c r="D1053" s="2">
        <f>DAY(B1053)</f>
        <v>9</v>
      </c>
      <c r="E1053" s="2">
        <f>IF(ISNUMBER(E1052),E1052+1,1)</f>
        <v>1052</v>
      </c>
      <c r="F1053" s="3" t="str">
        <f>VLOOKUP(C1053,weekdays,2)</f>
        <v>Wednesday</v>
      </c>
      <c r="G1053" s="3" t="str">
        <f>VLOOKUP(C1053,weekdays,3)</f>
        <v>Wed</v>
      </c>
      <c r="H1053" s="2" t="str">
        <f>IF(C1053&lt;=5,"Weekday","Weekend")</f>
        <v>Weekday</v>
      </c>
      <c r="I1053" s="2">
        <f>WEEKNUM(B1053,2)</f>
        <v>15</v>
      </c>
      <c r="J1053" s="2">
        <f>IF(I1053=I1052,J1052,J1052+1)</f>
        <v>153</v>
      </c>
      <c r="K1053" s="3">
        <f>B1053+1-C1053</f>
        <v>39545</v>
      </c>
      <c r="L1053" s="2">
        <f>YEAR(K1053)*10000+MONTH(K1053)*100+DAY(K1053)</f>
        <v>20080407</v>
      </c>
      <c r="M1053" s="2">
        <f>MONTH(B1053)</f>
        <v>4</v>
      </c>
      <c r="N1053" s="2">
        <f>IF(M1053=M1052,N1052,N1052+1)</f>
        <v>36</v>
      </c>
      <c r="O1053" s="3" t="str">
        <f>VLOOKUP(M$2:M$65536,months,2)</f>
        <v>April</v>
      </c>
      <c r="P1053" s="3" t="str">
        <f>VLOOKUP(M$2:M$65536,months,3)</f>
        <v>Apr</v>
      </c>
      <c r="Q1053" s="2">
        <f>IF(M$2:M$65536&lt;4,1,IF(M$2:M$65536&lt;7,2,IF(M$2:M$65536&lt;10,3,4)))</f>
        <v>2</v>
      </c>
      <c r="R1053" s="2">
        <f>YEAR($B1053)</f>
        <v>2008</v>
      </c>
      <c r="S1053" s="2">
        <f>R1053*100+M$2:M$65536</f>
        <v>200804</v>
      </c>
      <c r="T1053" s="2">
        <f>IF(M$2:M$65536&lt;=6,M$2:M$65536+6,M$2:M$65536-6)</f>
        <v>10</v>
      </c>
      <c r="U1053" s="2">
        <f>IF(M$2:M$65536&lt;4,3,IF(M$2:M$65536&lt;7,4,IF(M$2:M$65536&lt;10,1,2)))</f>
        <v>4</v>
      </c>
      <c r="V1053" s="2">
        <f>IF(M$2:M$65536 &lt;= 6, R$2:R$2192, R$2:R$65536+1)</f>
        <v>2008</v>
      </c>
      <c r="W1053" s="2" t="str">
        <f>IF(MONTH($B1053+1)&lt;&gt;M1053,"Month End","Not Month End")</f>
        <v>Not Month End</v>
      </c>
      <c r="X1053" s="3">
        <f>DATE(R1053-1,M1053,D1053)</f>
        <v>39181</v>
      </c>
      <c r="Z10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values(20080409, '2008-4-9',3, 9, 1052, 'Wednesday', 'Wed', 'Weekday', 15, 153, '2008-4-7', 20080407, 4, 36, 'April', 'Apr', 2, 2008, 200804, 10, 4, 2008, 'Not Month End', '2007-4-9')</v>
      </c>
    </row>
    <row r="1054" spans="1:26" x14ac:dyDescent="0.25">
      <c r="A1054" s="2">
        <f>YEAR(B1054)*10000+MONTH(B1054)*100+DAY(B1054)</f>
        <v>20080410</v>
      </c>
      <c r="B1054" s="3">
        <f>B1053+1</f>
        <v>39548</v>
      </c>
      <c r="C1054" s="2">
        <f>WEEKDAY(B1054,2)</f>
        <v>4</v>
      </c>
      <c r="D1054" s="2">
        <f>DAY(B1054)</f>
        <v>10</v>
      </c>
      <c r="E1054" s="2">
        <f>IF(ISNUMBER(E1053),E1053+1,1)</f>
        <v>1053</v>
      </c>
      <c r="F1054" s="3" t="str">
        <f>VLOOKUP(C1054,weekdays,2)</f>
        <v>Thursday</v>
      </c>
      <c r="G1054" s="3" t="str">
        <f>VLOOKUP(C1054,weekdays,3)</f>
        <v>Thu</v>
      </c>
      <c r="H1054" s="2" t="str">
        <f>IF(C1054&lt;=5,"Weekday","Weekend")</f>
        <v>Weekday</v>
      </c>
      <c r="I1054" s="2">
        <f>WEEKNUM(B1054,2)</f>
        <v>15</v>
      </c>
      <c r="J1054" s="2">
        <f>IF(I1054=I1053,J1053,J1053+1)</f>
        <v>153</v>
      </c>
      <c r="K1054" s="3">
        <f>B1054+1-C1054</f>
        <v>39545</v>
      </c>
      <c r="L1054" s="2">
        <f>YEAR(K1054)*10000+MONTH(K1054)*100+DAY(K1054)</f>
        <v>20080407</v>
      </c>
      <c r="M1054" s="2">
        <f>MONTH(B1054)</f>
        <v>4</v>
      </c>
      <c r="N1054" s="2">
        <f>IF(M1054=M1053,N1053,N1053+1)</f>
        <v>36</v>
      </c>
      <c r="O1054" s="3" t="str">
        <f>VLOOKUP(M$2:M$65536,months,2)</f>
        <v>April</v>
      </c>
      <c r="P1054" s="3" t="str">
        <f>VLOOKUP(M$2:M$65536,months,3)</f>
        <v>Apr</v>
      </c>
      <c r="Q1054" s="2">
        <f>IF(M$2:M$65536&lt;4,1,IF(M$2:M$65536&lt;7,2,IF(M$2:M$65536&lt;10,3,4)))</f>
        <v>2</v>
      </c>
      <c r="R1054" s="2">
        <f>YEAR($B1054)</f>
        <v>2008</v>
      </c>
      <c r="S1054" s="2">
        <f>R1054*100+M$2:M$65536</f>
        <v>200804</v>
      </c>
      <c r="T1054" s="2">
        <f>IF(M$2:M$65536&lt;=6,M$2:M$65536+6,M$2:M$65536-6)</f>
        <v>10</v>
      </c>
      <c r="U1054" s="2">
        <f>IF(M$2:M$65536&lt;4,3,IF(M$2:M$65536&lt;7,4,IF(M$2:M$65536&lt;10,1,2)))</f>
        <v>4</v>
      </c>
      <c r="V1054" s="2">
        <f>IF(M$2:M$65536 &lt;= 6, R$2:R$2192, R$2:R$65536+1)</f>
        <v>2008</v>
      </c>
      <c r="W1054" s="2" t="str">
        <f>IF(MONTH($B1054+1)&lt;&gt;M1054,"Month End","Not Month End")</f>
        <v>Not Month End</v>
      </c>
      <c r="X1054" s="3">
        <f>DATE(R1054-1,M1054,D1054)</f>
        <v>39182</v>
      </c>
      <c r="Z10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values(20080410, '2008-4-10',4, 10, 1053, 'Thursday', 'Thu', 'Weekday', 15, 153, '2008-4-7', 20080407, 4, 36, 'April', 'Apr', 2, 2008, 200804, 10, 4, 2008, 'Not Month End', '2007-4-10')</v>
      </c>
    </row>
    <row r="1055" spans="1:26" x14ac:dyDescent="0.25">
      <c r="A1055" s="2">
        <f>YEAR(B1055)*10000+MONTH(B1055)*100+DAY(B1055)</f>
        <v>20080411</v>
      </c>
      <c r="B1055" s="3">
        <f>B1054+1</f>
        <v>39549</v>
      </c>
      <c r="C1055" s="2">
        <f>WEEKDAY(B1055,2)</f>
        <v>5</v>
      </c>
      <c r="D1055" s="2">
        <f>DAY(B1055)</f>
        <v>11</v>
      </c>
      <c r="E1055" s="2">
        <f>IF(ISNUMBER(E1054),E1054+1,1)</f>
        <v>1054</v>
      </c>
      <c r="F1055" s="3" t="str">
        <f>VLOOKUP(C1055,weekdays,2)</f>
        <v>Friday</v>
      </c>
      <c r="G1055" s="3" t="str">
        <f>VLOOKUP(C1055,weekdays,3)</f>
        <v>Fri</v>
      </c>
      <c r="H1055" s="2" t="str">
        <f>IF(C1055&lt;=5,"Weekday","Weekend")</f>
        <v>Weekday</v>
      </c>
      <c r="I1055" s="2">
        <f>WEEKNUM(B1055,2)</f>
        <v>15</v>
      </c>
      <c r="J1055" s="2">
        <f>IF(I1055=I1054,J1054,J1054+1)</f>
        <v>153</v>
      </c>
      <c r="K1055" s="3">
        <f>B1055+1-C1055</f>
        <v>39545</v>
      </c>
      <c r="L1055" s="2">
        <f>YEAR(K1055)*10000+MONTH(K1055)*100+DAY(K1055)</f>
        <v>20080407</v>
      </c>
      <c r="M1055" s="2">
        <f>MONTH(B1055)</f>
        <v>4</v>
      </c>
      <c r="N1055" s="2">
        <f>IF(M1055=M1054,N1054,N1054+1)</f>
        <v>36</v>
      </c>
      <c r="O1055" s="3" t="str">
        <f>VLOOKUP(M$2:M$65536,months,2)</f>
        <v>April</v>
      </c>
      <c r="P1055" s="3" t="str">
        <f>VLOOKUP(M$2:M$65536,months,3)</f>
        <v>Apr</v>
      </c>
      <c r="Q1055" s="2">
        <f>IF(M$2:M$65536&lt;4,1,IF(M$2:M$65536&lt;7,2,IF(M$2:M$65536&lt;10,3,4)))</f>
        <v>2</v>
      </c>
      <c r="R1055" s="2">
        <f>YEAR($B1055)</f>
        <v>2008</v>
      </c>
      <c r="S1055" s="2">
        <f>R1055*100+M$2:M$65536</f>
        <v>200804</v>
      </c>
      <c r="T1055" s="2">
        <f>IF(M$2:M$65536&lt;=6,M$2:M$65536+6,M$2:M$65536-6)</f>
        <v>10</v>
      </c>
      <c r="U1055" s="2">
        <f>IF(M$2:M$65536&lt;4,3,IF(M$2:M$65536&lt;7,4,IF(M$2:M$65536&lt;10,1,2)))</f>
        <v>4</v>
      </c>
      <c r="V1055" s="2">
        <f>IF(M$2:M$65536 &lt;= 6, R$2:R$2192, R$2:R$65536+1)</f>
        <v>2008</v>
      </c>
      <c r="W1055" s="2" t="str">
        <f>IF(MONTH($B1055+1)&lt;&gt;M1055,"Month End","Not Month End")</f>
        <v>Not Month End</v>
      </c>
      <c r="X1055" s="3">
        <f>DATE(R1055-1,M1055,D1055)</f>
        <v>39183</v>
      </c>
      <c r="Z10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values(20080411, '2008-4-11',5, 11, 1054, 'Friday', 'Fri', 'Weekday', 15, 153, '2008-4-7', 20080407, 4, 36, 'April', 'Apr', 2, 2008, 200804, 10, 4, 2008, 'Not Month End', '2007-4-11')</v>
      </c>
    </row>
    <row r="1056" spans="1:26" x14ac:dyDescent="0.25">
      <c r="A1056" s="2">
        <f>YEAR(B1056)*10000+MONTH(B1056)*100+DAY(B1056)</f>
        <v>20080412</v>
      </c>
      <c r="B1056" s="3">
        <f>B1055+1</f>
        <v>39550</v>
      </c>
      <c r="C1056" s="2">
        <f>WEEKDAY(B1056,2)</f>
        <v>6</v>
      </c>
      <c r="D1056" s="2">
        <f>DAY(B1056)</f>
        <v>12</v>
      </c>
      <c r="E1056" s="2">
        <f>IF(ISNUMBER(E1055),E1055+1,1)</f>
        <v>1055</v>
      </c>
      <c r="F1056" s="3" t="str">
        <f>VLOOKUP(C1056,weekdays,2)</f>
        <v>Saturday</v>
      </c>
      <c r="G1056" s="3" t="str">
        <f>VLOOKUP(C1056,weekdays,3)</f>
        <v>Sat</v>
      </c>
      <c r="H1056" s="2" t="str">
        <f>IF(C1056&lt;=5,"Weekday","Weekend")</f>
        <v>Weekend</v>
      </c>
      <c r="I1056" s="2">
        <f>WEEKNUM(B1056,2)</f>
        <v>15</v>
      </c>
      <c r="J1056" s="2">
        <f>IF(I1056=I1055,J1055,J1055+1)</f>
        <v>153</v>
      </c>
      <c r="K1056" s="3">
        <f>B1056+1-C1056</f>
        <v>39545</v>
      </c>
      <c r="L1056" s="2">
        <f>YEAR(K1056)*10000+MONTH(K1056)*100+DAY(K1056)</f>
        <v>20080407</v>
      </c>
      <c r="M1056" s="2">
        <f>MONTH(B1056)</f>
        <v>4</v>
      </c>
      <c r="N1056" s="2">
        <f>IF(M1056=M1055,N1055,N1055+1)</f>
        <v>36</v>
      </c>
      <c r="O1056" s="3" t="str">
        <f>VLOOKUP(M$2:M$65536,months,2)</f>
        <v>April</v>
      </c>
      <c r="P1056" s="3" t="str">
        <f>VLOOKUP(M$2:M$65536,months,3)</f>
        <v>Apr</v>
      </c>
      <c r="Q1056" s="2">
        <f>IF(M$2:M$65536&lt;4,1,IF(M$2:M$65536&lt;7,2,IF(M$2:M$65536&lt;10,3,4)))</f>
        <v>2</v>
      </c>
      <c r="R1056" s="2">
        <f>YEAR($B1056)</f>
        <v>2008</v>
      </c>
      <c r="S1056" s="2">
        <f>R1056*100+M$2:M$65536</f>
        <v>200804</v>
      </c>
      <c r="T1056" s="2">
        <f>IF(M$2:M$65536&lt;=6,M$2:M$65536+6,M$2:M$65536-6)</f>
        <v>10</v>
      </c>
      <c r="U1056" s="2">
        <f>IF(M$2:M$65536&lt;4,3,IF(M$2:M$65536&lt;7,4,IF(M$2:M$65536&lt;10,1,2)))</f>
        <v>4</v>
      </c>
      <c r="V1056" s="2">
        <f>IF(M$2:M$65536 &lt;= 6, R$2:R$2192, R$2:R$65536+1)</f>
        <v>2008</v>
      </c>
      <c r="W1056" s="2" t="str">
        <f>IF(MONTH($B1056+1)&lt;&gt;M1056,"Month End","Not Month End")</f>
        <v>Not Month End</v>
      </c>
      <c r="X1056" s="3">
        <f>DATE(R1056-1,M1056,D1056)</f>
        <v>39184</v>
      </c>
      <c r="Z10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values(20080412, '2008-4-12',6, 12, 1055, 'Saturday', 'Sat', 'Weekend', 15, 153, '2008-4-7', 20080407, 4, 36, 'April', 'Apr', 2, 2008, 200804, 10, 4, 2008, 'Not Month End', '2007-4-12')</v>
      </c>
    </row>
    <row r="1057" spans="1:26" x14ac:dyDescent="0.25">
      <c r="A1057" s="2">
        <f>YEAR(B1057)*10000+MONTH(B1057)*100+DAY(B1057)</f>
        <v>20080413</v>
      </c>
      <c r="B1057" s="3">
        <f>B1056+1</f>
        <v>39551</v>
      </c>
      <c r="C1057" s="2">
        <f>WEEKDAY(B1057,2)</f>
        <v>7</v>
      </c>
      <c r="D1057" s="2">
        <f>DAY(B1057)</f>
        <v>13</v>
      </c>
      <c r="E1057" s="2">
        <f>IF(ISNUMBER(E1056),E1056+1,1)</f>
        <v>1056</v>
      </c>
      <c r="F1057" s="3" t="str">
        <f>VLOOKUP(C1057,weekdays,2)</f>
        <v>Sunday</v>
      </c>
      <c r="G1057" s="3" t="str">
        <f>VLOOKUP(C1057,weekdays,3)</f>
        <v>Sun</v>
      </c>
      <c r="H1057" s="2" t="str">
        <f>IF(C1057&lt;=5,"Weekday","Weekend")</f>
        <v>Weekend</v>
      </c>
      <c r="I1057" s="2">
        <f>WEEKNUM(B1057,2)</f>
        <v>15</v>
      </c>
      <c r="J1057" s="2">
        <f>IF(I1057=I1056,J1056,J1056+1)</f>
        <v>153</v>
      </c>
      <c r="K1057" s="3">
        <f>B1057+1-C1057</f>
        <v>39545</v>
      </c>
      <c r="L1057" s="2">
        <f>YEAR(K1057)*10000+MONTH(K1057)*100+DAY(K1057)</f>
        <v>20080407</v>
      </c>
      <c r="M1057" s="2">
        <f>MONTH(B1057)</f>
        <v>4</v>
      </c>
      <c r="N1057" s="2">
        <f>IF(M1057=M1056,N1056,N1056+1)</f>
        <v>36</v>
      </c>
      <c r="O1057" s="3" t="str">
        <f>VLOOKUP(M$2:M$65536,months,2)</f>
        <v>April</v>
      </c>
      <c r="P1057" s="3" t="str">
        <f>VLOOKUP(M$2:M$65536,months,3)</f>
        <v>Apr</v>
      </c>
      <c r="Q1057" s="2">
        <f>IF(M$2:M$65536&lt;4,1,IF(M$2:M$65536&lt;7,2,IF(M$2:M$65536&lt;10,3,4)))</f>
        <v>2</v>
      </c>
      <c r="R1057" s="2">
        <f>YEAR($B1057)</f>
        <v>2008</v>
      </c>
      <c r="S1057" s="2">
        <f>R1057*100+M$2:M$65536</f>
        <v>200804</v>
      </c>
      <c r="T1057" s="2">
        <f>IF(M$2:M$65536&lt;=6,M$2:M$65536+6,M$2:M$65536-6)</f>
        <v>10</v>
      </c>
      <c r="U1057" s="2">
        <f>IF(M$2:M$65536&lt;4,3,IF(M$2:M$65536&lt;7,4,IF(M$2:M$65536&lt;10,1,2)))</f>
        <v>4</v>
      </c>
      <c r="V1057" s="2">
        <f>IF(M$2:M$65536 &lt;= 6, R$2:R$2192, R$2:R$65536+1)</f>
        <v>2008</v>
      </c>
      <c r="W1057" s="2" t="str">
        <f>IF(MONTH($B1057+1)&lt;&gt;M1057,"Month End","Not Month End")</f>
        <v>Not Month End</v>
      </c>
      <c r="X1057" s="3">
        <f>DATE(R1057-1,M1057,D1057)</f>
        <v>39185</v>
      </c>
      <c r="Z10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values(20080413, '2008-4-13',7, 13, 1056, 'Sunday', 'Sun', 'Weekend', 15, 153, '2008-4-7', 20080407, 4, 36, 'April', 'Apr', 2, 2008, 200804, 10, 4, 2008, 'Not Month End', '2007-4-13')</v>
      </c>
    </row>
    <row r="1058" spans="1:26" x14ac:dyDescent="0.25">
      <c r="A1058" s="2">
        <f>YEAR(B1058)*10000+MONTH(B1058)*100+DAY(B1058)</f>
        <v>20080414</v>
      </c>
      <c r="B1058" s="3">
        <f>B1057+1</f>
        <v>39552</v>
      </c>
      <c r="C1058" s="2">
        <f>WEEKDAY(B1058,2)</f>
        <v>1</v>
      </c>
      <c r="D1058" s="2">
        <f>DAY(B1058)</f>
        <v>14</v>
      </c>
      <c r="E1058" s="2">
        <f>IF(ISNUMBER(E1057),E1057+1,1)</f>
        <v>1057</v>
      </c>
      <c r="F1058" s="3" t="str">
        <f>VLOOKUP(C1058,weekdays,2)</f>
        <v>Monday</v>
      </c>
      <c r="G1058" s="3" t="str">
        <f>VLOOKUP(C1058,weekdays,3)</f>
        <v>Mon</v>
      </c>
      <c r="H1058" s="2" t="str">
        <f>IF(C1058&lt;=5,"Weekday","Weekend")</f>
        <v>Weekday</v>
      </c>
      <c r="I1058" s="2">
        <f>WEEKNUM(B1058,2)</f>
        <v>16</v>
      </c>
      <c r="J1058" s="2">
        <f>IF(I1058=I1057,J1057,J1057+1)</f>
        <v>154</v>
      </c>
      <c r="K1058" s="3">
        <f>B1058+1-C1058</f>
        <v>39552</v>
      </c>
      <c r="L1058" s="2">
        <f>YEAR(K1058)*10000+MONTH(K1058)*100+DAY(K1058)</f>
        <v>20080414</v>
      </c>
      <c r="M1058" s="2">
        <f>MONTH(B1058)</f>
        <v>4</v>
      </c>
      <c r="N1058" s="2">
        <f>IF(M1058=M1057,N1057,N1057+1)</f>
        <v>36</v>
      </c>
      <c r="O1058" s="3" t="str">
        <f>VLOOKUP(M$2:M$65536,months,2)</f>
        <v>April</v>
      </c>
      <c r="P1058" s="3" t="str">
        <f>VLOOKUP(M$2:M$65536,months,3)</f>
        <v>Apr</v>
      </c>
      <c r="Q1058" s="2">
        <f>IF(M$2:M$65536&lt;4,1,IF(M$2:M$65536&lt;7,2,IF(M$2:M$65536&lt;10,3,4)))</f>
        <v>2</v>
      </c>
      <c r="R1058" s="2">
        <f>YEAR($B1058)</f>
        <v>2008</v>
      </c>
      <c r="S1058" s="2">
        <f>R1058*100+M$2:M$65536</f>
        <v>200804</v>
      </c>
      <c r="T1058" s="2">
        <f>IF(M$2:M$65536&lt;=6,M$2:M$65536+6,M$2:M$65536-6)</f>
        <v>10</v>
      </c>
      <c r="U1058" s="2">
        <f>IF(M$2:M$65536&lt;4,3,IF(M$2:M$65536&lt;7,4,IF(M$2:M$65536&lt;10,1,2)))</f>
        <v>4</v>
      </c>
      <c r="V1058" s="2">
        <f>IF(M$2:M$65536 &lt;= 6, R$2:R$2192, R$2:R$65536+1)</f>
        <v>2008</v>
      </c>
      <c r="W1058" s="2" t="str">
        <f>IF(MONTH($B1058+1)&lt;&gt;M1058,"Month End","Not Month End")</f>
        <v>Not Month End</v>
      </c>
      <c r="X1058" s="3">
        <f>DATE(R1058-1,M1058,D1058)</f>
        <v>39186</v>
      </c>
      <c r="Z10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values(20080414, '2008-4-14',1, 14, 1057, 'Monday', 'Mon', 'Weekday', 16, 154, '2008-4-14', 20080414, 4, 36, 'April', 'Apr', 2, 2008, 200804, 10, 4, 2008, 'Not Month End', '2007-4-14')</v>
      </c>
    </row>
    <row r="1059" spans="1:26" x14ac:dyDescent="0.25">
      <c r="A1059" s="2">
        <f>YEAR(B1059)*10000+MONTH(B1059)*100+DAY(B1059)</f>
        <v>20080415</v>
      </c>
      <c r="B1059" s="3">
        <f>B1058+1</f>
        <v>39553</v>
      </c>
      <c r="C1059" s="2">
        <f>WEEKDAY(B1059,2)</f>
        <v>2</v>
      </c>
      <c r="D1059" s="2">
        <f>DAY(B1059)</f>
        <v>15</v>
      </c>
      <c r="E1059" s="2">
        <f>IF(ISNUMBER(E1058),E1058+1,1)</f>
        <v>1058</v>
      </c>
      <c r="F1059" s="3" t="str">
        <f>VLOOKUP(C1059,weekdays,2)</f>
        <v>Tuesday</v>
      </c>
      <c r="G1059" s="3" t="str">
        <f>VLOOKUP(C1059,weekdays,3)</f>
        <v>Tue</v>
      </c>
      <c r="H1059" s="2" t="str">
        <f>IF(C1059&lt;=5,"Weekday","Weekend")</f>
        <v>Weekday</v>
      </c>
      <c r="I1059" s="2">
        <f>WEEKNUM(B1059,2)</f>
        <v>16</v>
      </c>
      <c r="J1059" s="2">
        <f>IF(I1059=I1058,J1058,J1058+1)</f>
        <v>154</v>
      </c>
      <c r="K1059" s="3">
        <f>B1059+1-C1059</f>
        <v>39552</v>
      </c>
      <c r="L1059" s="2">
        <f>YEAR(K1059)*10000+MONTH(K1059)*100+DAY(K1059)</f>
        <v>20080414</v>
      </c>
      <c r="M1059" s="2">
        <f>MONTH(B1059)</f>
        <v>4</v>
      </c>
      <c r="N1059" s="2">
        <f>IF(M1059=M1058,N1058,N1058+1)</f>
        <v>36</v>
      </c>
      <c r="O1059" s="3" t="str">
        <f>VLOOKUP(M$2:M$65536,months,2)</f>
        <v>April</v>
      </c>
      <c r="P1059" s="3" t="str">
        <f>VLOOKUP(M$2:M$65536,months,3)</f>
        <v>Apr</v>
      </c>
      <c r="Q1059" s="2">
        <f>IF(M$2:M$65536&lt;4,1,IF(M$2:M$65536&lt;7,2,IF(M$2:M$65536&lt;10,3,4)))</f>
        <v>2</v>
      </c>
      <c r="R1059" s="2">
        <f>YEAR($B1059)</f>
        <v>2008</v>
      </c>
      <c r="S1059" s="2">
        <f>R1059*100+M$2:M$65536</f>
        <v>200804</v>
      </c>
      <c r="T1059" s="2">
        <f>IF(M$2:M$65536&lt;=6,M$2:M$65536+6,M$2:M$65536-6)</f>
        <v>10</v>
      </c>
      <c r="U1059" s="2">
        <f>IF(M$2:M$65536&lt;4,3,IF(M$2:M$65536&lt;7,4,IF(M$2:M$65536&lt;10,1,2)))</f>
        <v>4</v>
      </c>
      <c r="V1059" s="2">
        <f>IF(M$2:M$65536 &lt;= 6, R$2:R$2192, R$2:R$65536+1)</f>
        <v>2008</v>
      </c>
      <c r="W1059" s="2" t="str">
        <f>IF(MONTH($B1059+1)&lt;&gt;M1059,"Month End","Not Month End")</f>
        <v>Not Month End</v>
      </c>
      <c r="X1059" s="3">
        <f>DATE(R1059-1,M1059,D1059)</f>
        <v>39187</v>
      </c>
      <c r="Z10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values(20080415, '2008-4-15',2, 15, 1058, 'Tuesday', 'Tue', 'Weekday', 16, 154, '2008-4-14', 20080414, 4, 36, 'April', 'Apr', 2, 2008, 200804, 10, 4, 2008, 'Not Month End', '2007-4-15')</v>
      </c>
    </row>
    <row r="1060" spans="1:26" x14ac:dyDescent="0.25">
      <c r="A1060" s="2">
        <f>YEAR(B1060)*10000+MONTH(B1060)*100+DAY(B1060)</f>
        <v>20080416</v>
      </c>
      <c r="B1060" s="3">
        <f>B1059+1</f>
        <v>39554</v>
      </c>
      <c r="C1060" s="2">
        <f>WEEKDAY(B1060,2)</f>
        <v>3</v>
      </c>
      <c r="D1060" s="2">
        <f>DAY(B1060)</f>
        <v>16</v>
      </c>
      <c r="E1060" s="2">
        <f>IF(ISNUMBER(E1059),E1059+1,1)</f>
        <v>1059</v>
      </c>
      <c r="F1060" s="3" t="str">
        <f>VLOOKUP(C1060,weekdays,2)</f>
        <v>Wednesday</v>
      </c>
      <c r="G1060" s="3" t="str">
        <f>VLOOKUP(C1060,weekdays,3)</f>
        <v>Wed</v>
      </c>
      <c r="H1060" s="2" t="str">
        <f>IF(C1060&lt;=5,"Weekday","Weekend")</f>
        <v>Weekday</v>
      </c>
      <c r="I1060" s="2">
        <f>WEEKNUM(B1060,2)</f>
        <v>16</v>
      </c>
      <c r="J1060" s="2">
        <f>IF(I1060=I1059,J1059,J1059+1)</f>
        <v>154</v>
      </c>
      <c r="K1060" s="3">
        <f>B1060+1-C1060</f>
        <v>39552</v>
      </c>
      <c r="L1060" s="2">
        <f>YEAR(K1060)*10000+MONTH(K1060)*100+DAY(K1060)</f>
        <v>20080414</v>
      </c>
      <c r="M1060" s="2">
        <f>MONTH(B1060)</f>
        <v>4</v>
      </c>
      <c r="N1060" s="2">
        <f>IF(M1060=M1059,N1059,N1059+1)</f>
        <v>36</v>
      </c>
      <c r="O1060" s="3" t="str">
        <f>VLOOKUP(M$2:M$65536,months,2)</f>
        <v>April</v>
      </c>
      <c r="P1060" s="3" t="str">
        <f>VLOOKUP(M$2:M$65536,months,3)</f>
        <v>Apr</v>
      </c>
      <c r="Q1060" s="2">
        <f>IF(M$2:M$65536&lt;4,1,IF(M$2:M$65536&lt;7,2,IF(M$2:M$65536&lt;10,3,4)))</f>
        <v>2</v>
      </c>
      <c r="R1060" s="2">
        <f>YEAR($B1060)</f>
        <v>2008</v>
      </c>
      <c r="S1060" s="2">
        <f>R1060*100+M$2:M$65536</f>
        <v>200804</v>
      </c>
      <c r="T1060" s="2">
        <f>IF(M$2:M$65536&lt;=6,M$2:M$65536+6,M$2:M$65536-6)</f>
        <v>10</v>
      </c>
      <c r="U1060" s="2">
        <f>IF(M$2:M$65536&lt;4,3,IF(M$2:M$65536&lt;7,4,IF(M$2:M$65536&lt;10,1,2)))</f>
        <v>4</v>
      </c>
      <c r="V1060" s="2">
        <f>IF(M$2:M$65536 &lt;= 6, R$2:R$2192, R$2:R$65536+1)</f>
        <v>2008</v>
      </c>
      <c r="W1060" s="2" t="str">
        <f>IF(MONTH($B1060+1)&lt;&gt;M1060,"Month End","Not Month End")</f>
        <v>Not Month End</v>
      </c>
      <c r="X1060" s="3">
        <f>DATE(R1060-1,M1060,D1060)</f>
        <v>39188</v>
      </c>
      <c r="Z10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values(20080416, '2008-4-16',3, 16, 1059, 'Wednesday', 'Wed', 'Weekday', 16, 154, '2008-4-14', 20080414, 4, 36, 'April', 'Apr', 2, 2008, 200804, 10, 4, 2008, 'Not Month End', '2007-4-16')</v>
      </c>
    </row>
    <row r="1061" spans="1:26" x14ac:dyDescent="0.25">
      <c r="A1061" s="2">
        <f>YEAR(B1061)*10000+MONTH(B1061)*100+DAY(B1061)</f>
        <v>20080417</v>
      </c>
      <c r="B1061" s="3">
        <f>B1060+1</f>
        <v>39555</v>
      </c>
      <c r="C1061" s="2">
        <f>WEEKDAY(B1061,2)</f>
        <v>4</v>
      </c>
      <c r="D1061" s="2">
        <f>DAY(B1061)</f>
        <v>17</v>
      </c>
      <c r="E1061" s="2">
        <f>IF(ISNUMBER(E1060),E1060+1,1)</f>
        <v>1060</v>
      </c>
      <c r="F1061" s="3" t="str">
        <f>VLOOKUP(C1061,weekdays,2)</f>
        <v>Thursday</v>
      </c>
      <c r="G1061" s="3" t="str">
        <f>VLOOKUP(C1061,weekdays,3)</f>
        <v>Thu</v>
      </c>
      <c r="H1061" s="2" t="str">
        <f>IF(C1061&lt;=5,"Weekday","Weekend")</f>
        <v>Weekday</v>
      </c>
      <c r="I1061" s="2">
        <f>WEEKNUM(B1061,2)</f>
        <v>16</v>
      </c>
      <c r="J1061" s="2">
        <f>IF(I1061=I1060,J1060,J1060+1)</f>
        <v>154</v>
      </c>
      <c r="K1061" s="3">
        <f>B1061+1-C1061</f>
        <v>39552</v>
      </c>
      <c r="L1061" s="2">
        <f>YEAR(K1061)*10000+MONTH(K1061)*100+DAY(K1061)</f>
        <v>20080414</v>
      </c>
      <c r="M1061" s="2">
        <f>MONTH(B1061)</f>
        <v>4</v>
      </c>
      <c r="N1061" s="2">
        <f>IF(M1061=M1060,N1060,N1060+1)</f>
        <v>36</v>
      </c>
      <c r="O1061" s="3" t="str">
        <f>VLOOKUP(M$2:M$65536,months,2)</f>
        <v>April</v>
      </c>
      <c r="P1061" s="3" t="str">
        <f>VLOOKUP(M$2:M$65536,months,3)</f>
        <v>Apr</v>
      </c>
      <c r="Q1061" s="2">
        <f>IF(M$2:M$65536&lt;4,1,IF(M$2:M$65536&lt;7,2,IF(M$2:M$65536&lt;10,3,4)))</f>
        <v>2</v>
      </c>
      <c r="R1061" s="2">
        <f>YEAR($B1061)</f>
        <v>2008</v>
      </c>
      <c r="S1061" s="2">
        <f>R1061*100+M$2:M$65536</f>
        <v>200804</v>
      </c>
      <c r="T1061" s="2">
        <f>IF(M$2:M$65536&lt;=6,M$2:M$65536+6,M$2:M$65536-6)</f>
        <v>10</v>
      </c>
      <c r="U1061" s="2">
        <f>IF(M$2:M$65536&lt;4,3,IF(M$2:M$65536&lt;7,4,IF(M$2:M$65536&lt;10,1,2)))</f>
        <v>4</v>
      </c>
      <c r="V1061" s="2">
        <f>IF(M$2:M$65536 &lt;= 6, R$2:R$2192, R$2:R$65536+1)</f>
        <v>2008</v>
      </c>
      <c r="W1061" s="2" t="str">
        <f>IF(MONTH($B1061+1)&lt;&gt;M1061,"Month End","Not Month End")</f>
        <v>Not Month End</v>
      </c>
      <c r="X1061" s="3">
        <f>DATE(R1061-1,M1061,D1061)</f>
        <v>39189</v>
      </c>
      <c r="Z10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values(20080417, '2008-4-17',4, 17, 1060, 'Thursday', 'Thu', 'Weekday', 16, 154, '2008-4-14', 20080414, 4, 36, 'April', 'Apr', 2, 2008, 200804, 10, 4, 2008, 'Not Month End', '2007-4-17')</v>
      </c>
    </row>
    <row r="1062" spans="1:26" x14ac:dyDescent="0.25">
      <c r="A1062" s="2">
        <f>YEAR(B1062)*10000+MONTH(B1062)*100+DAY(B1062)</f>
        <v>20080418</v>
      </c>
      <c r="B1062" s="3">
        <f>B1061+1</f>
        <v>39556</v>
      </c>
      <c r="C1062" s="2">
        <f>WEEKDAY(B1062,2)</f>
        <v>5</v>
      </c>
      <c r="D1062" s="2">
        <f>DAY(B1062)</f>
        <v>18</v>
      </c>
      <c r="E1062" s="2">
        <f>IF(ISNUMBER(E1061),E1061+1,1)</f>
        <v>1061</v>
      </c>
      <c r="F1062" s="3" t="str">
        <f>VLOOKUP(C1062,weekdays,2)</f>
        <v>Friday</v>
      </c>
      <c r="G1062" s="3" t="str">
        <f>VLOOKUP(C1062,weekdays,3)</f>
        <v>Fri</v>
      </c>
      <c r="H1062" s="2" t="str">
        <f>IF(C1062&lt;=5,"Weekday","Weekend")</f>
        <v>Weekday</v>
      </c>
      <c r="I1062" s="2">
        <f>WEEKNUM(B1062,2)</f>
        <v>16</v>
      </c>
      <c r="J1062" s="2">
        <f>IF(I1062=I1061,J1061,J1061+1)</f>
        <v>154</v>
      </c>
      <c r="K1062" s="3">
        <f>B1062+1-C1062</f>
        <v>39552</v>
      </c>
      <c r="L1062" s="2">
        <f>YEAR(K1062)*10000+MONTH(K1062)*100+DAY(K1062)</f>
        <v>20080414</v>
      </c>
      <c r="M1062" s="2">
        <f>MONTH(B1062)</f>
        <v>4</v>
      </c>
      <c r="N1062" s="2">
        <f>IF(M1062=M1061,N1061,N1061+1)</f>
        <v>36</v>
      </c>
      <c r="O1062" s="3" t="str">
        <f>VLOOKUP(M$2:M$65536,months,2)</f>
        <v>April</v>
      </c>
      <c r="P1062" s="3" t="str">
        <f>VLOOKUP(M$2:M$65536,months,3)</f>
        <v>Apr</v>
      </c>
      <c r="Q1062" s="2">
        <f>IF(M$2:M$65536&lt;4,1,IF(M$2:M$65536&lt;7,2,IF(M$2:M$65536&lt;10,3,4)))</f>
        <v>2</v>
      </c>
      <c r="R1062" s="2">
        <f>YEAR($B1062)</f>
        <v>2008</v>
      </c>
      <c r="S1062" s="2">
        <f>R1062*100+M$2:M$65536</f>
        <v>200804</v>
      </c>
      <c r="T1062" s="2">
        <f>IF(M$2:M$65536&lt;=6,M$2:M$65536+6,M$2:M$65536-6)</f>
        <v>10</v>
      </c>
      <c r="U1062" s="2">
        <f>IF(M$2:M$65536&lt;4,3,IF(M$2:M$65536&lt;7,4,IF(M$2:M$65536&lt;10,1,2)))</f>
        <v>4</v>
      </c>
      <c r="V1062" s="2">
        <f>IF(M$2:M$65536 &lt;= 6, R$2:R$2192, R$2:R$65536+1)</f>
        <v>2008</v>
      </c>
      <c r="W1062" s="2" t="str">
        <f>IF(MONTH($B1062+1)&lt;&gt;M1062,"Month End","Not Month End")</f>
        <v>Not Month End</v>
      </c>
      <c r="X1062" s="3">
        <f>DATE(R1062-1,M1062,D1062)</f>
        <v>39190</v>
      </c>
      <c r="Z10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values(20080418, '2008-4-18',5, 18, 1061, 'Friday', 'Fri', 'Weekday', 16, 154, '2008-4-14', 20080414, 4, 36, 'April', 'Apr', 2, 2008, 200804, 10, 4, 2008, 'Not Month End', '2007-4-18')</v>
      </c>
    </row>
    <row r="1063" spans="1:26" x14ac:dyDescent="0.25">
      <c r="A1063" s="2">
        <f>YEAR(B1063)*10000+MONTH(B1063)*100+DAY(B1063)</f>
        <v>20080419</v>
      </c>
      <c r="B1063" s="3">
        <f>B1062+1</f>
        <v>39557</v>
      </c>
      <c r="C1063" s="2">
        <f>WEEKDAY(B1063,2)</f>
        <v>6</v>
      </c>
      <c r="D1063" s="2">
        <f>DAY(B1063)</f>
        <v>19</v>
      </c>
      <c r="E1063" s="2">
        <f>IF(ISNUMBER(E1062),E1062+1,1)</f>
        <v>1062</v>
      </c>
      <c r="F1063" s="3" t="str">
        <f>VLOOKUP(C1063,weekdays,2)</f>
        <v>Saturday</v>
      </c>
      <c r="G1063" s="3" t="str">
        <f>VLOOKUP(C1063,weekdays,3)</f>
        <v>Sat</v>
      </c>
      <c r="H1063" s="2" t="str">
        <f>IF(C1063&lt;=5,"Weekday","Weekend")</f>
        <v>Weekend</v>
      </c>
      <c r="I1063" s="2">
        <f>WEEKNUM(B1063,2)</f>
        <v>16</v>
      </c>
      <c r="J1063" s="2">
        <f>IF(I1063=I1062,J1062,J1062+1)</f>
        <v>154</v>
      </c>
      <c r="K1063" s="3">
        <f>B1063+1-C1063</f>
        <v>39552</v>
      </c>
      <c r="L1063" s="2">
        <f>YEAR(K1063)*10000+MONTH(K1063)*100+DAY(K1063)</f>
        <v>20080414</v>
      </c>
      <c r="M1063" s="2">
        <f>MONTH(B1063)</f>
        <v>4</v>
      </c>
      <c r="N1063" s="2">
        <f>IF(M1063=M1062,N1062,N1062+1)</f>
        <v>36</v>
      </c>
      <c r="O1063" s="3" t="str">
        <f>VLOOKUP(M$2:M$65536,months,2)</f>
        <v>April</v>
      </c>
      <c r="P1063" s="3" t="str">
        <f>VLOOKUP(M$2:M$65536,months,3)</f>
        <v>Apr</v>
      </c>
      <c r="Q1063" s="2">
        <f>IF(M$2:M$65536&lt;4,1,IF(M$2:M$65536&lt;7,2,IF(M$2:M$65536&lt;10,3,4)))</f>
        <v>2</v>
      </c>
      <c r="R1063" s="2">
        <f>YEAR($B1063)</f>
        <v>2008</v>
      </c>
      <c r="S1063" s="2">
        <f>R1063*100+M$2:M$65536</f>
        <v>200804</v>
      </c>
      <c r="T1063" s="2">
        <f>IF(M$2:M$65536&lt;=6,M$2:M$65536+6,M$2:M$65536-6)</f>
        <v>10</v>
      </c>
      <c r="U1063" s="2">
        <f>IF(M$2:M$65536&lt;4,3,IF(M$2:M$65536&lt;7,4,IF(M$2:M$65536&lt;10,1,2)))</f>
        <v>4</v>
      </c>
      <c r="V1063" s="2">
        <f>IF(M$2:M$65536 &lt;= 6, R$2:R$2192, R$2:R$65536+1)</f>
        <v>2008</v>
      </c>
      <c r="W1063" s="2" t="str">
        <f>IF(MONTH($B1063+1)&lt;&gt;M1063,"Month End","Not Month End")</f>
        <v>Not Month End</v>
      </c>
      <c r="X1063" s="3">
        <f>DATE(R1063-1,M1063,D1063)</f>
        <v>39191</v>
      </c>
      <c r="Z10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values(20080419, '2008-4-19',6, 19, 1062, 'Saturday', 'Sat', 'Weekend', 16, 154, '2008-4-14', 20080414, 4, 36, 'April', 'Apr', 2, 2008, 200804, 10, 4, 2008, 'Not Month End', '2007-4-19')</v>
      </c>
    </row>
    <row r="1064" spans="1:26" x14ac:dyDescent="0.25">
      <c r="A1064" s="2">
        <f>YEAR(B1064)*10000+MONTH(B1064)*100+DAY(B1064)</f>
        <v>20080420</v>
      </c>
      <c r="B1064" s="3">
        <f>B1063+1</f>
        <v>39558</v>
      </c>
      <c r="C1064" s="2">
        <f>WEEKDAY(B1064,2)</f>
        <v>7</v>
      </c>
      <c r="D1064" s="2">
        <f>DAY(B1064)</f>
        <v>20</v>
      </c>
      <c r="E1064" s="2">
        <f>IF(ISNUMBER(E1063),E1063+1,1)</f>
        <v>1063</v>
      </c>
      <c r="F1064" s="3" t="str">
        <f>VLOOKUP(C1064,weekdays,2)</f>
        <v>Sunday</v>
      </c>
      <c r="G1064" s="3" t="str">
        <f>VLOOKUP(C1064,weekdays,3)</f>
        <v>Sun</v>
      </c>
      <c r="H1064" s="2" t="str">
        <f>IF(C1064&lt;=5,"Weekday","Weekend")</f>
        <v>Weekend</v>
      </c>
      <c r="I1064" s="2">
        <f>WEEKNUM(B1064,2)</f>
        <v>16</v>
      </c>
      <c r="J1064" s="2">
        <f>IF(I1064=I1063,J1063,J1063+1)</f>
        <v>154</v>
      </c>
      <c r="K1064" s="3">
        <f>B1064+1-C1064</f>
        <v>39552</v>
      </c>
      <c r="L1064" s="2">
        <f>YEAR(K1064)*10000+MONTH(K1064)*100+DAY(K1064)</f>
        <v>20080414</v>
      </c>
      <c r="M1064" s="2">
        <f>MONTH(B1064)</f>
        <v>4</v>
      </c>
      <c r="N1064" s="2">
        <f>IF(M1064=M1063,N1063,N1063+1)</f>
        <v>36</v>
      </c>
      <c r="O1064" s="3" t="str">
        <f>VLOOKUP(M$2:M$65536,months,2)</f>
        <v>April</v>
      </c>
      <c r="P1064" s="3" t="str">
        <f>VLOOKUP(M$2:M$65536,months,3)</f>
        <v>Apr</v>
      </c>
      <c r="Q1064" s="2">
        <f>IF(M$2:M$65536&lt;4,1,IF(M$2:M$65536&lt;7,2,IF(M$2:M$65536&lt;10,3,4)))</f>
        <v>2</v>
      </c>
      <c r="R1064" s="2">
        <f>YEAR($B1064)</f>
        <v>2008</v>
      </c>
      <c r="S1064" s="2">
        <f>R1064*100+M$2:M$65536</f>
        <v>200804</v>
      </c>
      <c r="T1064" s="2">
        <f>IF(M$2:M$65536&lt;=6,M$2:M$65536+6,M$2:M$65536-6)</f>
        <v>10</v>
      </c>
      <c r="U1064" s="2">
        <f>IF(M$2:M$65536&lt;4,3,IF(M$2:M$65536&lt;7,4,IF(M$2:M$65536&lt;10,1,2)))</f>
        <v>4</v>
      </c>
      <c r="V1064" s="2">
        <f>IF(M$2:M$65536 &lt;= 6, R$2:R$2192, R$2:R$65536+1)</f>
        <v>2008</v>
      </c>
      <c r="W1064" s="2" t="str">
        <f>IF(MONTH($B1064+1)&lt;&gt;M1064,"Month End","Not Month End")</f>
        <v>Not Month End</v>
      </c>
      <c r="X1064" s="3">
        <f>DATE(R1064-1,M1064,D1064)</f>
        <v>39192</v>
      </c>
      <c r="Z10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values(20080420, '2008-4-20',7, 20, 1063, 'Sunday', 'Sun', 'Weekend', 16, 154, '2008-4-14', 20080414, 4, 36, 'April', 'Apr', 2, 2008, 200804, 10, 4, 2008, 'Not Month End', '2007-4-20')</v>
      </c>
    </row>
    <row r="1065" spans="1:26" x14ac:dyDescent="0.25">
      <c r="A1065" s="2">
        <f>YEAR(B1065)*10000+MONTH(B1065)*100+DAY(B1065)</f>
        <v>20080421</v>
      </c>
      <c r="B1065" s="3">
        <f>B1064+1</f>
        <v>39559</v>
      </c>
      <c r="C1065" s="2">
        <f>WEEKDAY(B1065,2)</f>
        <v>1</v>
      </c>
      <c r="D1065" s="2">
        <f>DAY(B1065)</f>
        <v>21</v>
      </c>
      <c r="E1065" s="2">
        <f>IF(ISNUMBER(E1064),E1064+1,1)</f>
        <v>1064</v>
      </c>
      <c r="F1065" s="3" t="str">
        <f>VLOOKUP(C1065,weekdays,2)</f>
        <v>Monday</v>
      </c>
      <c r="G1065" s="3" t="str">
        <f>VLOOKUP(C1065,weekdays,3)</f>
        <v>Mon</v>
      </c>
      <c r="H1065" s="2" t="str">
        <f>IF(C1065&lt;=5,"Weekday","Weekend")</f>
        <v>Weekday</v>
      </c>
      <c r="I1065" s="2">
        <f>WEEKNUM(B1065,2)</f>
        <v>17</v>
      </c>
      <c r="J1065" s="2">
        <f>IF(I1065=I1064,J1064,J1064+1)</f>
        <v>155</v>
      </c>
      <c r="K1065" s="3">
        <f>B1065+1-C1065</f>
        <v>39559</v>
      </c>
      <c r="L1065" s="2">
        <f>YEAR(K1065)*10000+MONTH(K1065)*100+DAY(K1065)</f>
        <v>20080421</v>
      </c>
      <c r="M1065" s="2">
        <f>MONTH(B1065)</f>
        <v>4</v>
      </c>
      <c r="N1065" s="2">
        <f>IF(M1065=M1064,N1064,N1064+1)</f>
        <v>36</v>
      </c>
      <c r="O1065" s="3" t="str">
        <f>VLOOKUP(M$2:M$65536,months,2)</f>
        <v>April</v>
      </c>
      <c r="P1065" s="3" t="str">
        <f>VLOOKUP(M$2:M$65536,months,3)</f>
        <v>Apr</v>
      </c>
      <c r="Q1065" s="2">
        <f>IF(M$2:M$65536&lt;4,1,IF(M$2:M$65536&lt;7,2,IF(M$2:M$65536&lt;10,3,4)))</f>
        <v>2</v>
      </c>
      <c r="R1065" s="2">
        <f>YEAR($B1065)</f>
        <v>2008</v>
      </c>
      <c r="S1065" s="2">
        <f>R1065*100+M$2:M$65536</f>
        <v>200804</v>
      </c>
      <c r="T1065" s="2">
        <f>IF(M$2:M$65536&lt;=6,M$2:M$65536+6,M$2:M$65536-6)</f>
        <v>10</v>
      </c>
      <c r="U1065" s="2">
        <f>IF(M$2:M$65536&lt;4,3,IF(M$2:M$65536&lt;7,4,IF(M$2:M$65536&lt;10,1,2)))</f>
        <v>4</v>
      </c>
      <c r="V1065" s="2">
        <f>IF(M$2:M$65536 &lt;= 6, R$2:R$2192, R$2:R$65536+1)</f>
        <v>2008</v>
      </c>
      <c r="W1065" s="2" t="str">
        <f>IF(MONTH($B1065+1)&lt;&gt;M1065,"Month End","Not Month End")</f>
        <v>Not Month End</v>
      </c>
      <c r="X1065" s="3">
        <f>DATE(R1065-1,M1065,D1065)</f>
        <v>39193</v>
      </c>
      <c r="Z10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values(20080421, '2008-4-21',1, 21, 1064, 'Monday', 'Mon', 'Weekday', 17, 155, '2008-4-21', 20080421, 4, 36, 'April', 'Apr', 2, 2008, 200804, 10, 4, 2008, 'Not Month End', '2007-4-21')</v>
      </c>
    </row>
    <row r="1066" spans="1:26" x14ac:dyDescent="0.25">
      <c r="A1066" s="2">
        <f>YEAR(B1066)*10000+MONTH(B1066)*100+DAY(B1066)</f>
        <v>20080422</v>
      </c>
      <c r="B1066" s="3">
        <f>B1065+1</f>
        <v>39560</v>
      </c>
      <c r="C1066" s="2">
        <f>WEEKDAY(B1066,2)</f>
        <v>2</v>
      </c>
      <c r="D1066" s="2">
        <f>DAY(B1066)</f>
        <v>22</v>
      </c>
      <c r="E1066" s="2">
        <f>IF(ISNUMBER(E1065),E1065+1,1)</f>
        <v>1065</v>
      </c>
      <c r="F1066" s="3" t="str">
        <f>VLOOKUP(C1066,weekdays,2)</f>
        <v>Tuesday</v>
      </c>
      <c r="G1066" s="3" t="str">
        <f>VLOOKUP(C1066,weekdays,3)</f>
        <v>Tue</v>
      </c>
      <c r="H1066" s="2" t="str">
        <f>IF(C1066&lt;=5,"Weekday","Weekend")</f>
        <v>Weekday</v>
      </c>
      <c r="I1066" s="2">
        <f>WEEKNUM(B1066,2)</f>
        <v>17</v>
      </c>
      <c r="J1066" s="2">
        <f>IF(I1066=I1065,J1065,J1065+1)</f>
        <v>155</v>
      </c>
      <c r="K1066" s="3">
        <f>B1066+1-C1066</f>
        <v>39559</v>
      </c>
      <c r="L1066" s="2">
        <f>YEAR(K1066)*10000+MONTH(K1066)*100+DAY(K1066)</f>
        <v>20080421</v>
      </c>
      <c r="M1066" s="2">
        <f>MONTH(B1066)</f>
        <v>4</v>
      </c>
      <c r="N1066" s="2">
        <f>IF(M1066=M1065,N1065,N1065+1)</f>
        <v>36</v>
      </c>
      <c r="O1066" s="3" t="str">
        <f>VLOOKUP(M$2:M$65536,months,2)</f>
        <v>April</v>
      </c>
      <c r="P1066" s="3" t="str">
        <f>VLOOKUP(M$2:M$65536,months,3)</f>
        <v>Apr</v>
      </c>
      <c r="Q1066" s="2">
        <f>IF(M$2:M$65536&lt;4,1,IF(M$2:M$65536&lt;7,2,IF(M$2:M$65536&lt;10,3,4)))</f>
        <v>2</v>
      </c>
      <c r="R1066" s="2">
        <f>YEAR($B1066)</f>
        <v>2008</v>
      </c>
      <c r="S1066" s="2">
        <f>R1066*100+M$2:M$65536</f>
        <v>200804</v>
      </c>
      <c r="T1066" s="2">
        <f>IF(M$2:M$65536&lt;=6,M$2:M$65536+6,M$2:M$65536-6)</f>
        <v>10</v>
      </c>
      <c r="U1066" s="2">
        <f>IF(M$2:M$65536&lt;4,3,IF(M$2:M$65536&lt;7,4,IF(M$2:M$65536&lt;10,1,2)))</f>
        <v>4</v>
      </c>
      <c r="V1066" s="2">
        <f>IF(M$2:M$65536 &lt;= 6, R$2:R$2192, R$2:R$65536+1)</f>
        <v>2008</v>
      </c>
      <c r="W1066" s="2" t="str">
        <f>IF(MONTH($B1066+1)&lt;&gt;M1066,"Month End","Not Month End")</f>
        <v>Not Month End</v>
      </c>
      <c r="X1066" s="3">
        <f>DATE(R1066-1,M1066,D1066)</f>
        <v>39194</v>
      </c>
      <c r="Z10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values(20080422, '2008-4-22',2, 22, 1065, 'Tuesday', 'Tue', 'Weekday', 17, 155, '2008-4-21', 20080421, 4, 36, 'April', 'Apr', 2, 2008, 200804, 10, 4, 2008, 'Not Month End', '2007-4-22')</v>
      </c>
    </row>
    <row r="1067" spans="1:26" x14ac:dyDescent="0.25">
      <c r="A1067" s="2">
        <f>YEAR(B1067)*10000+MONTH(B1067)*100+DAY(B1067)</f>
        <v>20080423</v>
      </c>
      <c r="B1067" s="3">
        <f>B1066+1</f>
        <v>39561</v>
      </c>
      <c r="C1067" s="2">
        <f>WEEKDAY(B1067,2)</f>
        <v>3</v>
      </c>
      <c r="D1067" s="2">
        <f>DAY(B1067)</f>
        <v>23</v>
      </c>
      <c r="E1067" s="2">
        <f>IF(ISNUMBER(E1066),E1066+1,1)</f>
        <v>1066</v>
      </c>
      <c r="F1067" s="3" t="str">
        <f>VLOOKUP(C1067,weekdays,2)</f>
        <v>Wednesday</v>
      </c>
      <c r="G1067" s="3" t="str">
        <f>VLOOKUP(C1067,weekdays,3)</f>
        <v>Wed</v>
      </c>
      <c r="H1067" s="2" t="str">
        <f>IF(C1067&lt;=5,"Weekday","Weekend")</f>
        <v>Weekday</v>
      </c>
      <c r="I1067" s="2">
        <f>WEEKNUM(B1067,2)</f>
        <v>17</v>
      </c>
      <c r="J1067" s="2">
        <f>IF(I1067=I1066,J1066,J1066+1)</f>
        <v>155</v>
      </c>
      <c r="K1067" s="3">
        <f>B1067+1-C1067</f>
        <v>39559</v>
      </c>
      <c r="L1067" s="2">
        <f>YEAR(K1067)*10000+MONTH(K1067)*100+DAY(K1067)</f>
        <v>20080421</v>
      </c>
      <c r="M1067" s="2">
        <f>MONTH(B1067)</f>
        <v>4</v>
      </c>
      <c r="N1067" s="2">
        <f>IF(M1067=M1066,N1066,N1066+1)</f>
        <v>36</v>
      </c>
      <c r="O1067" s="3" t="str">
        <f>VLOOKUP(M$2:M$65536,months,2)</f>
        <v>April</v>
      </c>
      <c r="P1067" s="3" t="str">
        <f>VLOOKUP(M$2:M$65536,months,3)</f>
        <v>Apr</v>
      </c>
      <c r="Q1067" s="2">
        <f>IF(M$2:M$65536&lt;4,1,IF(M$2:M$65536&lt;7,2,IF(M$2:M$65536&lt;10,3,4)))</f>
        <v>2</v>
      </c>
      <c r="R1067" s="2">
        <f>YEAR($B1067)</f>
        <v>2008</v>
      </c>
      <c r="S1067" s="2">
        <f>R1067*100+M$2:M$65536</f>
        <v>200804</v>
      </c>
      <c r="T1067" s="2">
        <f>IF(M$2:M$65536&lt;=6,M$2:M$65536+6,M$2:M$65536-6)</f>
        <v>10</v>
      </c>
      <c r="U1067" s="2">
        <f>IF(M$2:M$65536&lt;4,3,IF(M$2:M$65536&lt;7,4,IF(M$2:M$65536&lt;10,1,2)))</f>
        <v>4</v>
      </c>
      <c r="V1067" s="2">
        <f>IF(M$2:M$65536 &lt;= 6, R$2:R$2192, R$2:R$65536+1)</f>
        <v>2008</v>
      </c>
      <c r="W1067" s="2" t="str">
        <f>IF(MONTH($B1067+1)&lt;&gt;M1067,"Month End","Not Month End")</f>
        <v>Not Month End</v>
      </c>
      <c r="X1067" s="3">
        <f>DATE(R1067-1,M1067,D1067)</f>
        <v>39195</v>
      </c>
      <c r="Z10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values(20080423, '2008-4-23',3, 23, 1066, 'Wednesday', 'Wed', 'Weekday', 17, 155, '2008-4-21', 20080421, 4, 36, 'April', 'Apr', 2, 2008, 200804, 10, 4, 2008, 'Not Month End', '2007-4-23')</v>
      </c>
    </row>
    <row r="1068" spans="1:26" x14ac:dyDescent="0.25">
      <c r="A1068" s="2">
        <f>YEAR(B1068)*10000+MONTH(B1068)*100+DAY(B1068)</f>
        <v>20080424</v>
      </c>
      <c r="B1068" s="3">
        <f>B1067+1</f>
        <v>39562</v>
      </c>
      <c r="C1068" s="2">
        <f>WEEKDAY(B1068,2)</f>
        <v>4</v>
      </c>
      <c r="D1068" s="2">
        <f>DAY(B1068)</f>
        <v>24</v>
      </c>
      <c r="E1068" s="2">
        <f>IF(ISNUMBER(E1067),E1067+1,1)</f>
        <v>1067</v>
      </c>
      <c r="F1068" s="3" t="str">
        <f>VLOOKUP(C1068,weekdays,2)</f>
        <v>Thursday</v>
      </c>
      <c r="G1068" s="3" t="str">
        <f>VLOOKUP(C1068,weekdays,3)</f>
        <v>Thu</v>
      </c>
      <c r="H1068" s="2" t="str">
        <f>IF(C1068&lt;=5,"Weekday","Weekend")</f>
        <v>Weekday</v>
      </c>
      <c r="I1068" s="2">
        <f>WEEKNUM(B1068,2)</f>
        <v>17</v>
      </c>
      <c r="J1068" s="2">
        <f>IF(I1068=I1067,J1067,J1067+1)</f>
        <v>155</v>
      </c>
      <c r="K1068" s="3">
        <f>B1068+1-C1068</f>
        <v>39559</v>
      </c>
      <c r="L1068" s="2">
        <f>YEAR(K1068)*10000+MONTH(K1068)*100+DAY(K1068)</f>
        <v>20080421</v>
      </c>
      <c r="M1068" s="2">
        <f>MONTH(B1068)</f>
        <v>4</v>
      </c>
      <c r="N1068" s="2">
        <f>IF(M1068=M1067,N1067,N1067+1)</f>
        <v>36</v>
      </c>
      <c r="O1068" s="3" t="str">
        <f>VLOOKUP(M$2:M$65536,months,2)</f>
        <v>April</v>
      </c>
      <c r="P1068" s="3" t="str">
        <f>VLOOKUP(M$2:M$65536,months,3)</f>
        <v>Apr</v>
      </c>
      <c r="Q1068" s="2">
        <f>IF(M$2:M$65536&lt;4,1,IF(M$2:M$65536&lt;7,2,IF(M$2:M$65536&lt;10,3,4)))</f>
        <v>2</v>
      </c>
      <c r="R1068" s="2">
        <f>YEAR($B1068)</f>
        <v>2008</v>
      </c>
      <c r="S1068" s="2">
        <f>R1068*100+M$2:M$65536</f>
        <v>200804</v>
      </c>
      <c r="T1068" s="2">
        <f>IF(M$2:M$65536&lt;=6,M$2:M$65536+6,M$2:M$65536-6)</f>
        <v>10</v>
      </c>
      <c r="U1068" s="2">
        <f>IF(M$2:M$65536&lt;4,3,IF(M$2:M$65536&lt;7,4,IF(M$2:M$65536&lt;10,1,2)))</f>
        <v>4</v>
      </c>
      <c r="V1068" s="2">
        <f>IF(M$2:M$65536 &lt;= 6, R$2:R$2192, R$2:R$65536+1)</f>
        <v>2008</v>
      </c>
      <c r="W1068" s="2" t="str">
        <f>IF(MONTH($B1068+1)&lt;&gt;M1068,"Month End","Not Month End")</f>
        <v>Not Month End</v>
      </c>
      <c r="X1068" s="3">
        <f>DATE(R1068-1,M1068,D1068)</f>
        <v>39196</v>
      </c>
      <c r="Z10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values(20080424, '2008-4-24',4, 24, 1067, 'Thursday', 'Thu', 'Weekday', 17, 155, '2008-4-21', 20080421, 4, 36, 'April', 'Apr', 2, 2008, 200804, 10, 4, 2008, 'Not Month End', '2007-4-24')</v>
      </c>
    </row>
    <row r="1069" spans="1:26" x14ac:dyDescent="0.25">
      <c r="A1069" s="2">
        <f>YEAR(B1069)*10000+MONTH(B1069)*100+DAY(B1069)</f>
        <v>20080425</v>
      </c>
      <c r="B1069" s="3">
        <f>B1068+1</f>
        <v>39563</v>
      </c>
      <c r="C1069" s="2">
        <f>WEEKDAY(B1069,2)</f>
        <v>5</v>
      </c>
      <c r="D1069" s="2">
        <f>DAY(B1069)</f>
        <v>25</v>
      </c>
      <c r="E1069" s="2">
        <f>IF(ISNUMBER(E1068),E1068+1,1)</f>
        <v>1068</v>
      </c>
      <c r="F1069" s="3" t="str">
        <f>VLOOKUP(C1069,weekdays,2)</f>
        <v>Friday</v>
      </c>
      <c r="G1069" s="3" t="str">
        <f>VLOOKUP(C1069,weekdays,3)</f>
        <v>Fri</v>
      </c>
      <c r="H1069" s="2" t="str">
        <f>IF(C1069&lt;=5,"Weekday","Weekend")</f>
        <v>Weekday</v>
      </c>
      <c r="I1069" s="2">
        <f>WEEKNUM(B1069,2)</f>
        <v>17</v>
      </c>
      <c r="J1069" s="2">
        <f>IF(I1069=I1068,J1068,J1068+1)</f>
        <v>155</v>
      </c>
      <c r="K1069" s="3">
        <f>B1069+1-C1069</f>
        <v>39559</v>
      </c>
      <c r="L1069" s="2">
        <f>YEAR(K1069)*10000+MONTH(K1069)*100+DAY(K1069)</f>
        <v>20080421</v>
      </c>
      <c r="M1069" s="2">
        <f>MONTH(B1069)</f>
        <v>4</v>
      </c>
      <c r="N1069" s="2">
        <f>IF(M1069=M1068,N1068,N1068+1)</f>
        <v>36</v>
      </c>
      <c r="O1069" s="3" t="str">
        <f>VLOOKUP(M$2:M$65536,months,2)</f>
        <v>April</v>
      </c>
      <c r="P1069" s="3" t="str">
        <f>VLOOKUP(M$2:M$65536,months,3)</f>
        <v>Apr</v>
      </c>
      <c r="Q1069" s="2">
        <f>IF(M$2:M$65536&lt;4,1,IF(M$2:M$65536&lt;7,2,IF(M$2:M$65536&lt;10,3,4)))</f>
        <v>2</v>
      </c>
      <c r="R1069" s="2">
        <f>YEAR($B1069)</f>
        <v>2008</v>
      </c>
      <c r="S1069" s="2">
        <f>R1069*100+M$2:M$65536</f>
        <v>200804</v>
      </c>
      <c r="T1069" s="2">
        <f>IF(M$2:M$65536&lt;=6,M$2:M$65536+6,M$2:M$65536-6)</f>
        <v>10</v>
      </c>
      <c r="U1069" s="2">
        <f>IF(M$2:M$65536&lt;4,3,IF(M$2:M$65536&lt;7,4,IF(M$2:M$65536&lt;10,1,2)))</f>
        <v>4</v>
      </c>
      <c r="V1069" s="2">
        <f>IF(M$2:M$65536 &lt;= 6, R$2:R$2192, R$2:R$65536+1)</f>
        <v>2008</v>
      </c>
      <c r="W1069" s="2" t="str">
        <f>IF(MONTH($B1069+1)&lt;&gt;M1069,"Month End","Not Month End")</f>
        <v>Not Month End</v>
      </c>
      <c r="X1069" s="3">
        <f>DATE(R1069-1,M1069,D1069)</f>
        <v>39197</v>
      </c>
      <c r="Z10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values(20080425, '2008-4-25',5, 25, 1068, 'Friday', 'Fri', 'Weekday', 17, 155, '2008-4-21', 20080421, 4, 36, 'April', 'Apr', 2, 2008, 200804, 10, 4, 2008, 'Not Month End', '2007-4-25')</v>
      </c>
    </row>
    <row r="1070" spans="1:26" x14ac:dyDescent="0.25">
      <c r="A1070" s="2">
        <f>YEAR(B1070)*10000+MONTH(B1070)*100+DAY(B1070)</f>
        <v>20080426</v>
      </c>
      <c r="B1070" s="3">
        <f>B1069+1</f>
        <v>39564</v>
      </c>
      <c r="C1070" s="2">
        <f>WEEKDAY(B1070,2)</f>
        <v>6</v>
      </c>
      <c r="D1070" s="2">
        <f>DAY(B1070)</f>
        <v>26</v>
      </c>
      <c r="E1070" s="2">
        <f>IF(ISNUMBER(E1069),E1069+1,1)</f>
        <v>1069</v>
      </c>
      <c r="F1070" s="3" t="str">
        <f>VLOOKUP(C1070,weekdays,2)</f>
        <v>Saturday</v>
      </c>
      <c r="G1070" s="3" t="str">
        <f>VLOOKUP(C1070,weekdays,3)</f>
        <v>Sat</v>
      </c>
      <c r="H1070" s="2" t="str">
        <f>IF(C1070&lt;=5,"Weekday","Weekend")</f>
        <v>Weekend</v>
      </c>
      <c r="I1070" s="2">
        <f>WEEKNUM(B1070,2)</f>
        <v>17</v>
      </c>
      <c r="J1070" s="2">
        <f>IF(I1070=I1069,J1069,J1069+1)</f>
        <v>155</v>
      </c>
      <c r="K1070" s="3">
        <f>B1070+1-C1070</f>
        <v>39559</v>
      </c>
      <c r="L1070" s="2">
        <f>YEAR(K1070)*10000+MONTH(K1070)*100+DAY(K1070)</f>
        <v>20080421</v>
      </c>
      <c r="M1070" s="2">
        <f>MONTH(B1070)</f>
        <v>4</v>
      </c>
      <c r="N1070" s="2">
        <f>IF(M1070=M1069,N1069,N1069+1)</f>
        <v>36</v>
      </c>
      <c r="O1070" s="3" t="str">
        <f>VLOOKUP(M$2:M$65536,months,2)</f>
        <v>April</v>
      </c>
      <c r="P1070" s="3" t="str">
        <f>VLOOKUP(M$2:M$65536,months,3)</f>
        <v>Apr</v>
      </c>
      <c r="Q1070" s="2">
        <f>IF(M$2:M$65536&lt;4,1,IF(M$2:M$65536&lt;7,2,IF(M$2:M$65536&lt;10,3,4)))</f>
        <v>2</v>
      </c>
      <c r="R1070" s="2">
        <f>YEAR($B1070)</f>
        <v>2008</v>
      </c>
      <c r="S1070" s="2">
        <f>R1070*100+M$2:M$65536</f>
        <v>200804</v>
      </c>
      <c r="T1070" s="2">
        <f>IF(M$2:M$65536&lt;=6,M$2:M$65536+6,M$2:M$65536-6)</f>
        <v>10</v>
      </c>
      <c r="U1070" s="2">
        <f>IF(M$2:M$65536&lt;4,3,IF(M$2:M$65536&lt;7,4,IF(M$2:M$65536&lt;10,1,2)))</f>
        <v>4</v>
      </c>
      <c r="V1070" s="2">
        <f>IF(M$2:M$65536 &lt;= 6, R$2:R$2192, R$2:R$65536+1)</f>
        <v>2008</v>
      </c>
      <c r="W1070" s="2" t="str">
        <f>IF(MONTH($B1070+1)&lt;&gt;M1070,"Month End","Not Month End")</f>
        <v>Not Month End</v>
      </c>
      <c r="X1070" s="3">
        <f>DATE(R1070-1,M1070,D1070)</f>
        <v>39198</v>
      </c>
      <c r="Z10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values(20080426, '2008-4-26',6, 26, 1069, 'Saturday', 'Sat', 'Weekend', 17, 155, '2008-4-21', 20080421, 4, 36, 'April', 'Apr', 2, 2008, 200804, 10, 4, 2008, 'Not Month End', '2007-4-26')</v>
      </c>
    </row>
    <row r="1071" spans="1:26" x14ac:dyDescent="0.25">
      <c r="A1071" s="2">
        <f>YEAR(B1071)*10000+MONTH(B1071)*100+DAY(B1071)</f>
        <v>20080427</v>
      </c>
      <c r="B1071" s="3">
        <f>B1070+1</f>
        <v>39565</v>
      </c>
      <c r="C1071" s="2">
        <f>WEEKDAY(B1071,2)</f>
        <v>7</v>
      </c>
      <c r="D1071" s="2">
        <f>DAY(B1071)</f>
        <v>27</v>
      </c>
      <c r="E1071" s="2">
        <f>IF(ISNUMBER(E1070),E1070+1,1)</f>
        <v>1070</v>
      </c>
      <c r="F1071" s="3" t="str">
        <f>VLOOKUP(C1071,weekdays,2)</f>
        <v>Sunday</v>
      </c>
      <c r="G1071" s="3" t="str">
        <f>VLOOKUP(C1071,weekdays,3)</f>
        <v>Sun</v>
      </c>
      <c r="H1071" s="2" t="str">
        <f>IF(C1071&lt;=5,"Weekday","Weekend")</f>
        <v>Weekend</v>
      </c>
      <c r="I1071" s="2">
        <f>WEEKNUM(B1071,2)</f>
        <v>17</v>
      </c>
      <c r="J1071" s="2">
        <f>IF(I1071=I1070,J1070,J1070+1)</f>
        <v>155</v>
      </c>
      <c r="K1071" s="3">
        <f>B1071+1-C1071</f>
        <v>39559</v>
      </c>
      <c r="L1071" s="2">
        <f>YEAR(K1071)*10000+MONTH(K1071)*100+DAY(K1071)</f>
        <v>20080421</v>
      </c>
      <c r="M1071" s="2">
        <f>MONTH(B1071)</f>
        <v>4</v>
      </c>
      <c r="N1071" s="2">
        <f>IF(M1071=M1070,N1070,N1070+1)</f>
        <v>36</v>
      </c>
      <c r="O1071" s="3" t="str">
        <f>VLOOKUP(M$2:M$65536,months,2)</f>
        <v>April</v>
      </c>
      <c r="P1071" s="3" t="str">
        <f>VLOOKUP(M$2:M$65536,months,3)</f>
        <v>Apr</v>
      </c>
      <c r="Q1071" s="2">
        <f>IF(M$2:M$65536&lt;4,1,IF(M$2:M$65536&lt;7,2,IF(M$2:M$65536&lt;10,3,4)))</f>
        <v>2</v>
      </c>
      <c r="R1071" s="2">
        <f>YEAR($B1071)</f>
        <v>2008</v>
      </c>
      <c r="S1071" s="2">
        <f>R1071*100+M$2:M$65536</f>
        <v>200804</v>
      </c>
      <c r="T1071" s="2">
        <f>IF(M$2:M$65536&lt;=6,M$2:M$65536+6,M$2:M$65536-6)</f>
        <v>10</v>
      </c>
      <c r="U1071" s="2">
        <f>IF(M$2:M$65536&lt;4,3,IF(M$2:M$65536&lt;7,4,IF(M$2:M$65536&lt;10,1,2)))</f>
        <v>4</v>
      </c>
      <c r="V1071" s="2">
        <f>IF(M$2:M$65536 &lt;= 6, R$2:R$2192, R$2:R$65536+1)</f>
        <v>2008</v>
      </c>
      <c r="W1071" s="2" t="str">
        <f>IF(MONTH($B1071+1)&lt;&gt;M1071,"Month End","Not Month End")</f>
        <v>Not Month End</v>
      </c>
      <c r="X1071" s="3">
        <f>DATE(R1071-1,M1071,D1071)</f>
        <v>39199</v>
      </c>
      <c r="Z10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values(20080427, '2008-4-27',7, 27, 1070, 'Sunday', 'Sun', 'Weekend', 17, 155, '2008-4-21', 20080421, 4, 36, 'April', 'Apr', 2, 2008, 200804, 10, 4, 2008, 'Not Month End', '2007-4-27')</v>
      </c>
    </row>
    <row r="1072" spans="1:26" x14ac:dyDescent="0.25">
      <c r="A1072" s="2">
        <f>YEAR(B1072)*10000+MONTH(B1072)*100+DAY(B1072)</f>
        <v>20080428</v>
      </c>
      <c r="B1072" s="3">
        <f>B1071+1</f>
        <v>39566</v>
      </c>
      <c r="C1072" s="2">
        <f>WEEKDAY(B1072,2)</f>
        <v>1</v>
      </c>
      <c r="D1072" s="2">
        <f>DAY(B1072)</f>
        <v>28</v>
      </c>
      <c r="E1072" s="2">
        <f>IF(ISNUMBER(E1071),E1071+1,1)</f>
        <v>1071</v>
      </c>
      <c r="F1072" s="3" t="str">
        <f>VLOOKUP(C1072,weekdays,2)</f>
        <v>Monday</v>
      </c>
      <c r="G1072" s="3" t="str">
        <f>VLOOKUP(C1072,weekdays,3)</f>
        <v>Mon</v>
      </c>
      <c r="H1072" s="2" t="str">
        <f>IF(C1072&lt;=5,"Weekday","Weekend")</f>
        <v>Weekday</v>
      </c>
      <c r="I1072" s="2">
        <f>WEEKNUM(B1072,2)</f>
        <v>18</v>
      </c>
      <c r="J1072" s="2">
        <f>IF(I1072=I1071,J1071,J1071+1)</f>
        <v>156</v>
      </c>
      <c r="K1072" s="3">
        <f>B1072+1-C1072</f>
        <v>39566</v>
      </c>
      <c r="L1072" s="2">
        <f>YEAR(K1072)*10000+MONTH(K1072)*100+DAY(K1072)</f>
        <v>20080428</v>
      </c>
      <c r="M1072" s="2">
        <f>MONTH(B1072)</f>
        <v>4</v>
      </c>
      <c r="N1072" s="2">
        <f>IF(M1072=M1071,N1071,N1071+1)</f>
        <v>36</v>
      </c>
      <c r="O1072" s="3" t="str">
        <f>VLOOKUP(M$2:M$65536,months,2)</f>
        <v>April</v>
      </c>
      <c r="P1072" s="3" t="str">
        <f>VLOOKUP(M$2:M$65536,months,3)</f>
        <v>Apr</v>
      </c>
      <c r="Q1072" s="2">
        <f>IF(M$2:M$65536&lt;4,1,IF(M$2:M$65536&lt;7,2,IF(M$2:M$65536&lt;10,3,4)))</f>
        <v>2</v>
      </c>
      <c r="R1072" s="2">
        <f>YEAR($B1072)</f>
        <v>2008</v>
      </c>
      <c r="S1072" s="2">
        <f>R1072*100+M$2:M$65536</f>
        <v>200804</v>
      </c>
      <c r="T1072" s="2">
        <f>IF(M$2:M$65536&lt;=6,M$2:M$65536+6,M$2:M$65536-6)</f>
        <v>10</v>
      </c>
      <c r="U1072" s="2">
        <f>IF(M$2:M$65536&lt;4,3,IF(M$2:M$65536&lt;7,4,IF(M$2:M$65536&lt;10,1,2)))</f>
        <v>4</v>
      </c>
      <c r="V1072" s="2">
        <f>IF(M$2:M$65536 &lt;= 6, R$2:R$2192, R$2:R$65536+1)</f>
        <v>2008</v>
      </c>
      <c r="W1072" s="2" t="str">
        <f>IF(MONTH($B1072+1)&lt;&gt;M1072,"Month End","Not Month End")</f>
        <v>Not Month End</v>
      </c>
      <c r="X1072" s="3">
        <f>DATE(R1072-1,M1072,D1072)</f>
        <v>39200</v>
      </c>
      <c r="Z10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values(20080428, '2008-4-28',1, 28, 1071, 'Monday', 'Mon', 'Weekday', 18, 156, '2008-4-28', 20080428, 4, 36, 'April', 'Apr', 2, 2008, 200804, 10, 4, 2008, 'Not Month End', '2007-4-28')</v>
      </c>
    </row>
    <row r="1073" spans="1:26" x14ac:dyDescent="0.25">
      <c r="A1073" s="2">
        <f>YEAR(B1073)*10000+MONTH(B1073)*100+DAY(B1073)</f>
        <v>20080429</v>
      </c>
      <c r="B1073" s="3">
        <f>B1072+1</f>
        <v>39567</v>
      </c>
      <c r="C1073" s="2">
        <f>WEEKDAY(B1073,2)</f>
        <v>2</v>
      </c>
      <c r="D1073" s="2">
        <f>DAY(B1073)</f>
        <v>29</v>
      </c>
      <c r="E1073" s="2">
        <f>IF(ISNUMBER(E1072),E1072+1,1)</f>
        <v>1072</v>
      </c>
      <c r="F1073" s="3" t="str">
        <f>VLOOKUP(C1073,weekdays,2)</f>
        <v>Tuesday</v>
      </c>
      <c r="G1073" s="3" t="str">
        <f>VLOOKUP(C1073,weekdays,3)</f>
        <v>Tue</v>
      </c>
      <c r="H1073" s="2" t="str">
        <f>IF(C1073&lt;=5,"Weekday","Weekend")</f>
        <v>Weekday</v>
      </c>
      <c r="I1073" s="2">
        <f>WEEKNUM(B1073,2)</f>
        <v>18</v>
      </c>
      <c r="J1073" s="2">
        <f>IF(I1073=I1072,J1072,J1072+1)</f>
        <v>156</v>
      </c>
      <c r="K1073" s="3">
        <f>B1073+1-C1073</f>
        <v>39566</v>
      </c>
      <c r="L1073" s="2">
        <f>YEAR(K1073)*10000+MONTH(K1073)*100+DAY(K1073)</f>
        <v>20080428</v>
      </c>
      <c r="M1073" s="2">
        <f>MONTH(B1073)</f>
        <v>4</v>
      </c>
      <c r="N1073" s="2">
        <f>IF(M1073=M1072,N1072,N1072+1)</f>
        <v>36</v>
      </c>
      <c r="O1073" s="3" t="str">
        <f>VLOOKUP(M$2:M$65536,months,2)</f>
        <v>April</v>
      </c>
      <c r="P1073" s="3" t="str">
        <f>VLOOKUP(M$2:M$65536,months,3)</f>
        <v>Apr</v>
      </c>
      <c r="Q1073" s="2">
        <f>IF(M$2:M$65536&lt;4,1,IF(M$2:M$65536&lt;7,2,IF(M$2:M$65536&lt;10,3,4)))</f>
        <v>2</v>
      </c>
      <c r="R1073" s="2">
        <f>YEAR($B1073)</f>
        <v>2008</v>
      </c>
      <c r="S1073" s="2">
        <f>R1073*100+M$2:M$65536</f>
        <v>200804</v>
      </c>
      <c r="T1073" s="2">
        <f>IF(M$2:M$65536&lt;=6,M$2:M$65536+6,M$2:M$65536-6)</f>
        <v>10</v>
      </c>
      <c r="U1073" s="2">
        <f>IF(M$2:M$65536&lt;4,3,IF(M$2:M$65536&lt;7,4,IF(M$2:M$65536&lt;10,1,2)))</f>
        <v>4</v>
      </c>
      <c r="V1073" s="2">
        <f>IF(M$2:M$65536 &lt;= 6, R$2:R$2192, R$2:R$65536+1)</f>
        <v>2008</v>
      </c>
      <c r="W1073" s="2" t="str">
        <f>IF(MONTH($B1073+1)&lt;&gt;M1073,"Month End","Not Month End")</f>
        <v>Not Month End</v>
      </c>
      <c r="X1073" s="3">
        <f>DATE(R1073-1,M1073,D1073)</f>
        <v>39201</v>
      </c>
      <c r="Z10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values(20080429, '2008-4-29',2, 29, 1072, 'Tuesday', 'Tue', 'Weekday', 18, 156, '2008-4-28', 20080428, 4, 36, 'April', 'Apr', 2, 2008, 200804, 10, 4, 2008, 'Not Month End', '2007-4-29')</v>
      </c>
    </row>
    <row r="1074" spans="1:26" x14ac:dyDescent="0.25">
      <c r="A1074" s="2">
        <f>YEAR(B1074)*10000+MONTH(B1074)*100+DAY(B1074)</f>
        <v>20080430</v>
      </c>
      <c r="B1074" s="3">
        <f>B1073+1</f>
        <v>39568</v>
      </c>
      <c r="C1074" s="2">
        <f>WEEKDAY(B1074,2)</f>
        <v>3</v>
      </c>
      <c r="D1074" s="2">
        <f>DAY(B1074)</f>
        <v>30</v>
      </c>
      <c r="E1074" s="2">
        <f>IF(ISNUMBER(E1073),E1073+1,1)</f>
        <v>1073</v>
      </c>
      <c r="F1074" s="3" t="str">
        <f>VLOOKUP(C1074,weekdays,2)</f>
        <v>Wednesday</v>
      </c>
      <c r="G1074" s="3" t="str">
        <f>VLOOKUP(C1074,weekdays,3)</f>
        <v>Wed</v>
      </c>
      <c r="H1074" s="2" t="str">
        <f>IF(C1074&lt;=5,"Weekday","Weekend")</f>
        <v>Weekday</v>
      </c>
      <c r="I1074" s="2">
        <f>WEEKNUM(B1074,2)</f>
        <v>18</v>
      </c>
      <c r="J1074" s="2">
        <f>IF(I1074=I1073,J1073,J1073+1)</f>
        <v>156</v>
      </c>
      <c r="K1074" s="3">
        <f>B1074+1-C1074</f>
        <v>39566</v>
      </c>
      <c r="L1074" s="2">
        <f>YEAR(K1074)*10000+MONTH(K1074)*100+DAY(K1074)</f>
        <v>20080428</v>
      </c>
      <c r="M1074" s="2">
        <f>MONTH(B1074)</f>
        <v>4</v>
      </c>
      <c r="N1074" s="2">
        <f>IF(M1074=M1073,N1073,N1073+1)</f>
        <v>36</v>
      </c>
      <c r="O1074" s="3" t="str">
        <f>VLOOKUP(M$2:M$65536,months,2)</f>
        <v>April</v>
      </c>
      <c r="P1074" s="3" t="str">
        <f>VLOOKUP(M$2:M$65536,months,3)</f>
        <v>Apr</v>
      </c>
      <c r="Q1074" s="2">
        <f>IF(M$2:M$65536&lt;4,1,IF(M$2:M$65536&lt;7,2,IF(M$2:M$65536&lt;10,3,4)))</f>
        <v>2</v>
      </c>
      <c r="R1074" s="2">
        <f>YEAR($B1074)</f>
        <v>2008</v>
      </c>
      <c r="S1074" s="2">
        <f>R1074*100+M$2:M$65536</f>
        <v>200804</v>
      </c>
      <c r="T1074" s="2">
        <f>IF(M$2:M$65536&lt;=6,M$2:M$65536+6,M$2:M$65536-6)</f>
        <v>10</v>
      </c>
      <c r="U1074" s="2">
        <f>IF(M$2:M$65536&lt;4,3,IF(M$2:M$65536&lt;7,4,IF(M$2:M$65536&lt;10,1,2)))</f>
        <v>4</v>
      </c>
      <c r="V1074" s="2">
        <f>IF(M$2:M$65536 &lt;= 6, R$2:R$2192, R$2:R$65536+1)</f>
        <v>2008</v>
      </c>
      <c r="W1074" s="2" t="str">
        <f>IF(MONTH($B1074+1)&lt;&gt;M1074,"Month End","Not Month End")</f>
        <v>Month End</v>
      </c>
      <c r="X1074" s="3">
        <f>DATE(R1074-1,M1074,D1074)</f>
        <v>39202</v>
      </c>
      <c r="Z10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values(20080430, '2008-4-30',3, 30, 1073, 'Wednesday', 'Wed', 'Weekday', 18, 156, '2008-4-28', 20080428, 4, 36, 'April', 'Apr', 2, 2008, 200804, 10, 4, 2008, 'Month End', '2007-4-30')</v>
      </c>
    </row>
    <row r="1075" spans="1:26" x14ac:dyDescent="0.25">
      <c r="A1075" s="2">
        <f>YEAR(B1075)*10000+MONTH(B1075)*100+DAY(B1075)</f>
        <v>20080501</v>
      </c>
      <c r="B1075" s="3">
        <f>B1074+1</f>
        <v>39569</v>
      </c>
      <c r="C1075" s="2">
        <f>WEEKDAY(B1075,2)</f>
        <v>4</v>
      </c>
      <c r="D1075" s="2">
        <f>DAY(B1075)</f>
        <v>1</v>
      </c>
      <c r="E1075" s="2">
        <f>IF(ISNUMBER(E1074),E1074+1,1)</f>
        <v>1074</v>
      </c>
      <c r="F1075" s="3" t="str">
        <f>VLOOKUP(C1075,weekdays,2)</f>
        <v>Thursday</v>
      </c>
      <c r="G1075" s="3" t="str">
        <f>VLOOKUP(C1075,weekdays,3)</f>
        <v>Thu</v>
      </c>
      <c r="H1075" s="2" t="str">
        <f>IF(C1075&lt;=5,"Weekday","Weekend")</f>
        <v>Weekday</v>
      </c>
      <c r="I1075" s="2">
        <f>WEEKNUM(B1075,2)</f>
        <v>18</v>
      </c>
      <c r="J1075" s="2">
        <f>IF(I1075=I1074,J1074,J1074+1)</f>
        <v>156</v>
      </c>
      <c r="K1075" s="3">
        <f>B1075+1-C1075</f>
        <v>39566</v>
      </c>
      <c r="L1075" s="2">
        <f>YEAR(K1075)*10000+MONTH(K1075)*100+DAY(K1075)</f>
        <v>20080428</v>
      </c>
      <c r="M1075" s="2">
        <f>MONTH(B1075)</f>
        <v>5</v>
      </c>
      <c r="N1075" s="2">
        <f>IF(M1075=M1074,N1074,N1074+1)</f>
        <v>37</v>
      </c>
      <c r="O1075" s="3" t="str">
        <f>VLOOKUP(M$2:M$65536,months,2)</f>
        <v>May</v>
      </c>
      <c r="P1075" s="3" t="str">
        <f>VLOOKUP(M$2:M$65536,months,3)</f>
        <v>May</v>
      </c>
      <c r="Q1075" s="2">
        <f>IF(M$2:M$65536&lt;4,1,IF(M$2:M$65536&lt;7,2,IF(M$2:M$65536&lt;10,3,4)))</f>
        <v>2</v>
      </c>
      <c r="R1075" s="2">
        <f>YEAR($B1075)</f>
        <v>2008</v>
      </c>
      <c r="S1075" s="2">
        <f>R1075*100+M$2:M$65536</f>
        <v>200805</v>
      </c>
      <c r="T1075" s="2">
        <f>IF(M$2:M$65536&lt;=6,M$2:M$65536+6,M$2:M$65536-6)</f>
        <v>11</v>
      </c>
      <c r="U1075" s="2">
        <f>IF(M$2:M$65536&lt;4,3,IF(M$2:M$65536&lt;7,4,IF(M$2:M$65536&lt;10,1,2)))</f>
        <v>4</v>
      </c>
      <c r="V1075" s="2">
        <f>IF(M$2:M$65536 &lt;= 6, R$2:R$2192, R$2:R$65536+1)</f>
        <v>2008</v>
      </c>
      <c r="W1075" s="2" t="str">
        <f>IF(MONTH($B1075+1)&lt;&gt;M1075,"Month End","Not Month End")</f>
        <v>Not Month End</v>
      </c>
      <c r="X1075" s="3">
        <f>DATE(R1075-1,M1075,D1075)</f>
        <v>39203</v>
      </c>
      <c r="Z10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values(20080501, '2008-5-1',4, 1, 1074, 'Thursday', 'Thu', 'Weekday', 18, 156, '2008-4-28', 20080428, 5, 37, 'May', 'May', 2, 2008, 200805, 11, 4, 2008, 'Not Month End', '2007-5-1')</v>
      </c>
    </row>
    <row r="1076" spans="1:26" x14ac:dyDescent="0.25">
      <c r="A1076" s="2">
        <f>YEAR(B1076)*10000+MONTH(B1076)*100+DAY(B1076)</f>
        <v>20080502</v>
      </c>
      <c r="B1076" s="3">
        <f>B1075+1</f>
        <v>39570</v>
      </c>
      <c r="C1076" s="2">
        <f>WEEKDAY(B1076,2)</f>
        <v>5</v>
      </c>
      <c r="D1076" s="2">
        <f>DAY(B1076)</f>
        <v>2</v>
      </c>
      <c r="E1076" s="2">
        <f>IF(ISNUMBER(E1075),E1075+1,1)</f>
        <v>1075</v>
      </c>
      <c r="F1076" s="3" t="str">
        <f>VLOOKUP(C1076,weekdays,2)</f>
        <v>Friday</v>
      </c>
      <c r="G1076" s="3" t="str">
        <f>VLOOKUP(C1076,weekdays,3)</f>
        <v>Fri</v>
      </c>
      <c r="H1076" s="2" t="str">
        <f>IF(C1076&lt;=5,"Weekday","Weekend")</f>
        <v>Weekday</v>
      </c>
      <c r="I1076" s="2">
        <f>WEEKNUM(B1076,2)</f>
        <v>18</v>
      </c>
      <c r="J1076" s="2">
        <f>IF(I1076=I1075,J1075,J1075+1)</f>
        <v>156</v>
      </c>
      <c r="K1076" s="3">
        <f>B1076+1-C1076</f>
        <v>39566</v>
      </c>
      <c r="L1076" s="2">
        <f>YEAR(K1076)*10000+MONTH(K1076)*100+DAY(K1076)</f>
        <v>20080428</v>
      </c>
      <c r="M1076" s="2">
        <f>MONTH(B1076)</f>
        <v>5</v>
      </c>
      <c r="N1076" s="2">
        <f>IF(M1076=M1075,N1075,N1075+1)</f>
        <v>37</v>
      </c>
      <c r="O1076" s="3" t="str">
        <f>VLOOKUP(M$2:M$65536,months,2)</f>
        <v>May</v>
      </c>
      <c r="P1076" s="3" t="str">
        <f>VLOOKUP(M$2:M$65536,months,3)</f>
        <v>May</v>
      </c>
      <c r="Q1076" s="2">
        <f>IF(M$2:M$65536&lt;4,1,IF(M$2:M$65536&lt;7,2,IF(M$2:M$65536&lt;10,3,4)))</f>
        <v>2</v>
      </c>
      <c r="R1076" s="2">
        <f>YEAR($B1076)</f>
        <v>2008</v>
      </c>
      <c r="S1076" s="2">
        <f>R1076*100+M$2:M$65536</f>
        <v>200805</v>
      </c>
      <c r="T1076" s="2">
        <f>IF(M$2:M$65536&lt;=6,M$2:M$65536+6,M$2:M$65536-6)</f>
        <v>11</v>
      </c>
      <c r="U1076" s="2">
        <f>IF(M$2:M$65536&lt;4,3,IF(M$2:M$65536&lt;7,4,IF(M$2:M$65536&lt;10,1,2)))</f>
        <v>4</v>
      </c>
      <c r="V1076" s="2">
        <f>IF(M$2:M$65536 &lt;= 6, R$2:R$2192, R$2:R$65536+1)</f>
        <v>2008</v>
      </c>
      <c r="W1076" s="2" t="str">
        <f>IF(MONTH($B1076+1)&lt;&gt;M1076,"Month End","Not Month End")</f>
        <v>Not Month End</v>
      </c>
      <c r="X1076" s="3">
        <f>DATE(R1076-1,M1076,D1076)</f>
        <v>39204</v>
      </c>
      <c r="Z10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values(20080502, '2008-5-2',5, 2, 1075, 'Friday', 'Fri', 'Weekday', 18, 156, '2008-4-28', 20080428, 5, 37, 'May', 'May', 2, 2008, 200805, 11, 4, 2008, 'Not Month End', '2007-5-2')</v>
      </c>
    </row>
    <row r="1077" spans="1:26" x14ac:dyDescent="0.25">
      <c r="A1077" s="2">
        <f>YEAR(B1077)*10000+MONTH(B1077)*100+DAY(B1077)</f>
        <v>20080503</v>
      </c>
      <c r="B1077" s="3">
        <f>B1076+1</f>
        <v>39571</v>
      </c>
      <c r="C1077" s="2">
        <f>WEEKDAY(B1077,2)</f>
        <v>6</v>
      </c>
      <c r="D1077" s="2">
        <f>DAY(B1077)</f>
        <v>3</v>
      </c>
      <c r="E1077" s="2">
        <f>IF(ISNUMBER(E1076),E1076+1,1)</f>
        <v>1076</v>
      </c>
      <c r="F1077" s="3" t="str">
        <f>VLOOKUP(C1077,weekdays,2)</f>
        <v>Saturday</v>
      </c>
      <c r="G1077" s="3" t="str">
        <f>VLOOKUP(C1077,weekdays,3)</f>
        <v>Sat</v>
      </c>
      <c r="H1077" s="2" t="str">
        <f>IF(C1077&lt;=5,"Weekday","Weekend")</f>
        <v>Weekend</v>
      </c>
      <c r="I1077" s="2">
        <f>WEEKNUM(B1077,2)</f>
        <v>18</v>
      </c>
      <c r="J1077" s="2">
        <f>IF(I1077=I1076,J1076,J1076+1)</f>
        <v>156</v>
      </c>
      <c r="K1077" s="3">
        <f>B1077+1-C1077</f>
        <v>39566</v>
      </c>
      <c r="L1077" s="2">
        <f>YEAR(K1077)*10000+MONTH(K1077)*100+DAY(K1077)</f>
        <v>20080428</v>
      </c>
      <c r="M1077" s="2">
        <f>MONTH(B1077)</f>
        <v>5</v>
      </c>
      <c r="N1077" s="2">
        <f>IF(M1077=M1076,N1076,N1076+1)</f>
        <v>37</v>
      </c>
      <c r="O1077" s="3" t="str">
        <f>VLOOKUP(M$2:M$65536,months,2)</f>
        <v>May</v>
      </c>
      <c r="P1077" s="3" t="str">
        <f>VLOOKUP(M$2:M$65536,months,3)</f>
        <v>May</v>
      </c>
      <c r="Q1077" s="2">
        <f>IF(M$2:M$65536&lt;4,1,IF(M$2:M$65536&lt;7,2,IF(M$2:M$65536&lt;10,3,4)))</f>
        <v>2</v>
      </c>
      <c r="R1077" s="2">
        <f>YEAR($B1077)</f>
        <v>2008</v>
      </c>
      <c r="S1077" s="2">
        <f>R1077*100+M$2:M$65536</f>
        <v>200805</v>
      </c>
      <c r="T1077" s="2">
        <f>IF(M$2:M$65536&lt;=6,M$2:M$65536+6,M$2:M$65536-6)</f>
        <v>11</v>
      </c>
      <c r="U1077" s="2">
        <f>IF(M$2:M$65536&lt;4,3,IF(M$2:M$65536&lt;7,4,IF(M$2:M$65536&lt;10,1,2)))</f>
        <v>4</v>
      </c>
      <c r="V1077" s="2">
        <f>IF(M$2:M$65536 &lt;= 6, R$2:R$2192, R$2:R$65536+1)</f>
        <v>2008</v>
      </c>
      <c r="W1077" s="2" t="str">
        <f>IF(MONTH($B1077+1)&lt;&gt;M1077,"Month End","Not Month End")</f>
        <v>Not Month End</v>
      </c>
      <c r="X1077" s="3">
        <f>DATE(R1077-1,M1077,D1077)</f>
        <v>39205</v>
      </c>
      <c r="Z10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values(20080503, '2008-5-3',6, 3, 1076, 'Saturday', 'Sat', 'Weekend', 18, 156, '2008-4-28', 20080428, 5, 37, 'May', 'May', 2, 2008, 200805, 11, 4, 2008, 'Not Month End', '2007-5-3')</v>
      </c>
    </row>
    <row r="1078" spans="1:26" x14ac:dyDescent="0.25">
      <c r="A1078" s="2">
        <f>YEAR(B1078)*10000+MONTH(B1078)*100+DAY(B1078)</f>
        <v>20080504</v>
      </c>
      <c r="B1078" s="3">
        <f>B1077+1</f>
        <v>39572</v>
      </c>
      <c r="C1078" s="2">
        <f>WEEKDAY(B1078,2)</f>
        <v>7</v>
      </c>
      <c r="D1078" s="2">
        <f>DAY(B1078)</f>
        <v>4</v>
      </c>
      <c r="E1078" s="2">
        <f>IF(ISNUMBER(E1077),E1077+1,1)</f>
        <v>1077</v>
      </c>
      <c r="F1078" s="3" t="str">
        <f>VLOOKUP(C1078,weekdays,2)</f>
        <v>Sunday</v>
      </c>
      <c r="G1078" s="3" t="str">
        <f>VLOOKUP(C1078,weekdays,3)</f>
        <v>Sun</v>
      </c>
      <c r="H1078" s="2" t="str">
        <f>IF(C1078&lt;=5,"Weekday","Weekend")</f>
        <v>Weekend</v>
      </c>
      <c r="I1078" s="2">
        <f>WEEKNUM(B1078,2)</f>
        <v>18</v>
      </c>
      <c r="J1078" s="2">
        <f>IF(I1078=I1077,J1077,J1077+1)</f>
        <v>156</v>
      </c>
      <c r="K1078" s="3">
        <f>B1078+1-C1078</f>
        <v>39566</v>
      </c>
      <c r="L1078" s="2">
        <f>YEAR(K1078)*10000+MONTH(K1078)*100+DAY(K1078)</f>
        <v>20080428</v>
      </c>
      <c r="M1078" s="2">
        <f>MONTH(B1078)</f>
        <v>5</v>
      </c>
      <c r="N1078" s="2">
        <f>IF(M1078=M1077,N1077,N1077+1)</f>
        <v>37</v>
      </c>
      <c r="O1078" s="3" t="str">
        <f>VLOOKUP(M$2:M$65536,months,2)</f>
        <v>May</v>
      </c>
      <c r="P1078" s="3" t="str">
        <f>VLOOKUP(M$2:M$65536,months,3)</f>
        <v>May</v>
      </c>
      <c r="Q1078" s="2">
        <f>IF(M$2:M$65536&lt;4,1,IF(M$2:M$65536&lt;7,2,IF(M$2:M$65536&lt;10,3,4)))</f>
        <v>2</v>
      </c>
      <c r="R1078" s="2">
        <f>YEAR($B1078)</f>
        <v>2008</v>
      </c>
      <c r="S1078" s="2">
        <f>R1078*100+M$2:M$65536</f>
        <v>200805</v>
      </c>
      <c r="T1078" s="2">
        <f>IF(M$2:M$65536&lt;=6,M$2:M$65536+6,M$2:M$65536-6)</f>
        <v>11</v>
      </c>
      <c r="U1078" s="2">
        <f>IF(M$2:M$65536&lt;4,3,IF(M$2:M$65536&lt;7,4,IF(M$2:M$65536&lt;10,1,2)))</f>
        <v>4</v>
      </c>
      <c r="V1078" s="2">
        <f>IF(M$2:M$65536 &lt;= 6, R$2:R$2192, R$2:R$65536+1)</f>
        <v>2008</v>
      </c>
      <c r="W1078" s="2" t="str">
        <f>IF(MONTH($B1078+1)&lt;&gt;M1078,"Month End","Not Month End")</f>
        <v>Not Month End</v>
      </c>
      <c r="X1078" s="3">
        <f>DATE(R1078-1,M1078,D1078)</f>
        <v>39206</v>
      </c>
      <c r="Z10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values(20080504, '2008-5-4',7, 4, 1077, 'Sunday', 'Sun', 'Weekend', 18, 156, '2008-4-28', 20080428, 5, 37, 'May', 'May', 2, 2008, 200805, 11, 4, 2008, 'Not Month End', '2007-5-4')</v>
      </c>
    </row>
    <row r="1079" spans="1:26" x14ac:dyDescent="0.25">
      <c r="A1079" s="2">
        <f>YEAR(B1079)*10000+MONTH(B1079)*100+DAY(B1079)</f>
        <v>20080505</v>
      </c>
      <c r="B1079" s="3">
        <f>B1078+1</f>
        <v>39573</v>
      </c>
      <c r="C1079" s="2">
        <f>WEEKDAY(B1079,2)</f>
        <v>1</v>
      </c>
      <c r="D1079" s="2">
        <f>DAY(B1079)</f>
        <v>5</v>
      </c>
      <c r="E1079" s="2">
        <f>IF(ISNUMBER(E1078),E1078+1,1)</f>
        <v>1078</v>
      </c>
      <c r="F1079" s="3" t="str">
        <f>VLOOKUP(C1079,weekdays,2)</f>
        <v>Monday</v>
      </c>
      <c r="G1079" s="3" t="str">
        <f>VLOOKUP(C1079,weekdays,3)</f>
        <v>Mon</v>
      </c>
      <c r="H1079" s="2" t="str">
        <f>IF(C1079&lt;=5,"Weekday","Weekend")</f>
        <v>Weekday</v>
      </c>
      <c r="I1079" s="2">
        <f>WEEKNUM(B1079,2)</f>
        <v>19</v>
      </c>
      <c r="J1079" s="2">
        <f>IF(I1079=I1078,J1078,J1078+1)</f>
        <v>157</v>
      </c>
      <c r="K1079" s="3">
        <f>B1079+1-C1079</f>
        <v>39573</v>
      </c>
      <c r="L1079" s="2">
        <f>YEAR(K1079)*10000+MONTH(K1079)*100+DAY(K1079)</f>
        <v>20080505</v>
      </c>
      <c r="M1079" s="2">
        <f>MONTH(B1079)</f>
        <v>5</v>
      </c>
      <c r="N1079" s="2">
        <f>IF(M1079=M1078,N1078,N1078+1)</f>
        <v>37</v>
      </c>
      <c r="O1079" s="3" t="str">
        <f>VLOOKUP(M$2:M$65536,months,2)</f>
        <v>May</v>
      </c>
      <c r="P1079" s="3" t="str">
        <f>VLOOKUP(M$2:M$65536,months,3)</f>
        <v>May</v>
      </c>
      <c r="Q1079" s="2">
        <f>IF(M$2:M$65536&lt;4,1,IF(M$2:M$65536&lt;7,2,IF(M$2:M$65536&lt;10,3,4)))</f>
        <v>2</v>
      </c>
      <c r="R1079" s="2">
        <f>YEAR($B1079)</f>
        <v>2008</v>
      </c>
      <c r="S1079" s="2">
        <f>R1079*100+M$2:M$65536</f>
        <v>200805</v>
      </c>
      <c r="T1079" s="2">
        <f>IF(M$2:M$65536&lt;=6,M$2:M$65536+6,M$2:M$65536-6)</f>
        <v>11</v>
      </c>
      <c r="U1079" s="2">
        <f>IF(M$2:M$65536&lt;4,3,IF(M$2:M$65536&lt;7,4,IF(M$2:M$65536&lt;10,1,2)))</f>
        <v>4</v>
      </c>
      <c r="V1079" s="2">
        <f>IF(M$2:M$65536 &lt;= 6, R$2:R$2192, R$2:R$65536+1)</f>
        <v>2008</v>
      </c>
      <c r="W1079" s="2" t="str">
        <f>IF(MONTH($B1079+1)&lt;&gt;M1079,"Month End","Not Month End")</f>
        <v>Not Month End</v>
      </c>
      <c r="X1079" s="3">
        <f>DATE(R1079-1,M1079,D1079)</f>
        <v>39207</v>
      </c>
      <c r="Z10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values(20080505, '2008-5-5',1, 5, 1078, 'Monday', 'Mon', 'Weekday', 19, 157, '2008-5-5', 20080505, 5, 37, 'May', 'May', 2, 2008, 200805, 11, 4, 2008, 'Not Month End', '2007-5-5')</v>
      </c>
    </row>
    <row r="1080" spans="1:26" x14ac:dyDescent="0.25">
      <c r="A1080" s="2">
        <f>YEAR(B1080)*10000+MONTH(B1080)*100+DAY(B1080)</f>
        <v>20080506</v>
      </c>
      <c r="B1080" s="3">
        <f>B1079+1</f>
        <v>39574</v>
      </c>
      <c r="C1080" s="2">
        <f>WEEKDAY(B1080,2)</f>
        <v>2</v>
      </c>
      <c r="D1080" s="2">
        <f>DAY(B1080)</f>
        <v>6</v>
      </c>
      <c r="E1080" s="2">
        <f>IF(ISNUMBER(E1079),E1079+1,1)</f>
        <v>1079</v>
      </c>
      <c r="F1080" s="3" t="str">
        <f>VLOOKUP(C1080,weekdays,2)</f>
        <v>Tuesday</v>
      </c>
      <c r="G1080" s="3" t="str">
        <f>VLOOKUP(C1080,weekdays,3)</f>
        <v>Tue</v>
      </c>
      <c r="H1080" s="2" t="str">
        <f>IF(C1080&lt;=5,"Weekday","Weekend")</f>
        <v>Weekday</v>
      </c>
      <c r="I1080" s="2">
        <f>WEEKNUM(B1080,2)</f>
        <v>19</v>
      </c>
      <c r="J1080" s="2">
        <f>IF(I1080=I1079,J1079,J1079+1)</f>
        <v>157</v>
      </c>
      <c r="K1080" s="3">
        <f>B1080+1-C1080</f>
        <v>39573</v>
      </c>
      <c r="L1080" s="2">
        <f>YEAR(K1080)*10000+MONTH(K1080)*100+DAY(K1080)</f>
        <v>20080505</v>
      </c>
      <c r="M1080" s="2">
        <f>MONTH(B1080)</f>
        <v>5</v>
      </c>
      <c r="N1080" s="2">
        <f>IF(M1080=M1079,N1079,N1079+1)</f>
        <v>37</v>
      </c>
      <c r="O1080" s="3" t="str">
        <f>VLOOKUP(M$2:M$65536,months,2)</f>
        <v>May</v>
      </c>
      <c r="P1080" s="3" t="str">
        <f>VLOOKUP(M$2:M$65536,months,3)</f>
        <v>May</v>
      </c>
      <c r="Q1080" s="2">
        <f>IF(M$2:M$65536&lt;4,1,IF(M$2:M$65536&lt;7,2,IF(M$2:M$65536&lt;10,3,4)))</f>
        <v>2</v>
      </c>
      <c r="R1080" s="2">
        <f>YEAR($B1080)</f>
        <v>2008</v>
      </c>
      <c r="S1080" s="2">
        <f>R1080*100+M$2:M$65536</f>
        <v>200805</v>
      </c>
      <c r="T1080" s="2">
        <f>IF(M$2:M$65536&lt;=6,M$2:M$65536+6,M$2:M$65536-6)</f>
        <v>11</v>
      </c>
      <c r="U1080" s="2">
        <f>IF(M$2:M$65536&lt;4,3,IF(M$2:M$65536&lt;7,4,IF(M$2:M$65536&lt;10,1,2)))</f>
        <v>4</v>
      </c>
      <c r="V1080" s="2">
        <f>IF(M$2:M$65536 &lt;= 6, R$2:R$2192, R$2:R$65536+1)</f>
        <v>2008</v>
      </c>
      <c r="W1080" s="2" t="str">
        <f>IF(MONTH($B1080+1)&lt;&gt;M1080,"Month End","Not Month End")</f>
        <v>Not Month End</v>
      </c>
      <c r="X1080" s="3">
        <f>DATE(R1080-1,M1080,D1080)</f>
        <v>39208</v>
      </c>
      <c r="Z10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values(20080506, '2008-5-6',2, 6, 1079, 'Tuesday', 'Tue', 'Weekday', 19, 157, '2008-5-5', 20080505, 5, 37, 'May', 'May', 2, 2008, 200805, 11, 4, 2008, 'Not Month End', '2007-5-6')</v>
      </c>
    </row>
    <row r="1081" spans="1:26" x14ac:dyDescent="0.25">
      <c r="A1081" s="2">
        <f>YEAR(B1081)*10000+MONTH(B1081)*100+DAY(B1081)</f>
        <v>20080507</v>
      </c>
      <c r="B1081" s="3">
        <f>B1080+1</f>
        <v>39575</v>
      </c>
      <c r="C1081" s="2">
        <f>WEEKDAY(B1081,2)</f>
        <v>3</v>
      </c>
      <c r="D1081" s="2">
        <f>DAY(B1081)</f>
        <v>7</v>
      </c>
      <c r="E1081" s="2">
        <f>IF(ISNUMBER(E1080),E1080+1,1)</f>
        <v>1080</v>
      </c>
      <c r="F1081" s="3" t="str">
        <f>VLOOKUP(C1081,weekdays,2)</f>
        <v>Wednesday</v>
      </c>
      <c r="G1081" s="3" t="str">
        <f>VLOOKUP(C1081,weekdays,3)</f>
        <v>Wed</v>
      </c>
      <c r="H1081" s="2" t="str">
        <f>IF(C1081&lt;=5,"Weekday","Weekend")</f>
        <v>Weekday</v>
      </c>
      <c r="I1081" s="2">
        <f>WEEKNUM(B1081,2)</f>
        <v>19</v>
      </c>
      <c r="J1081" s="2">
        <f>IF(I1081=I1080,J1080,J1080+1)</f>
        <v>157</v>
      </c>
      <c r="K1081" s="3">
        <f>B1081+1-C1081</f>
        <v>39573</v>
      </c>
      <c r="L1081" s="2">
        <f>YEAR(K1081)*10000+MONTH(K1081)*100+DAY(K1081)</f>
        <v>20080505</v>
      </c>
      <c r="M1081" s="2">
        <f>MONTH(B1081)</f>
        <v>5</v>
      </c>
      <c r="N1081" s="2">
        <f>IF(M1081=M1080,N1080,N1080+1)</f>
        <v>37</v>
      </c>
      <c r="O1081" s="3" t="str">
        <f>VLOOKUP(M$2:M$65536,months,2)</f>
        <v>May</v>
      </c>
      <c r="P1081" s="3" t="str">
        <f>VLOOKUP(M$2:M$65536,months,3)</f>
        <v>May</v>
      </c>
      <c r="Q1081" s="2">
        <f>IF(M$2:M$65536&lt;4,1,IF(M$2:M$65536&lt;7,2,IF(M$2:M$65536&lt;10,3,4)))</f>
        <v>2</v>
      </c>
      <c r="R1081" s="2">
        <f>YEAR($B1081)</f>
        <v>2008</v>
      </c>
      <c r="S1081" s="2">
        <f>R1081*100+M$2:M$65536</f>
        <v>200805</v>
      </c>
      <c r="T1081" s="2">
        <f>IF(M$2:M$65536&lt;=6,M$2:M$65536+6,M$2:M$65536-6)</f>
        <v>11</v>
      </c>
      <c r="U1081" s="2">
        <f>IF(M$2:M$65536&lt;4,3,IF(M$2:M$65536&lt;7,4,IF(M$2:M$65536&lt;10,1,2)))</f>
        <v>4</v>
      </c>
      <c r="V1081" s="2">
        <f>IF(M$2:M$65536 &lt;= 6, R$2:R$2192, R$2:R$65536+1)</f>
        <v>2008</v>
      </c>
      <c r="W1081" s="2" t="str">
        <f>IF(MONTH($B1081+1)&lt;&gt;M1081,"Month End","Not Month End")</f>
        <v>Not Month End</v>
      </c>
      <c r="X1081" s="3">
        <f>DATE(R1081-1,M1081,D1081)</f>
        <v>39209</v>
      </c>
      <c r="Z10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values(20080507, '2008-5-7',3, 7, 1080, 'Wednesday', 'Wed', 'Weekday', 19, 157, '2008-5-5', 20080505, 5, 37, 'May', 'May', 2, 2008, 200805, 11, 4, 2008, 'Not Month End', '2007-5-7')</v>
      </c>
    </row>
    <row r="1082" spans="1:26" x14ac:dyDescent="0.25">
      <c r="A1082" s="2">
        <f>YEAR(B1082)*10000+MONTH(B1082)*100+DAY(B1082)</f>
        <v>20080508</v>
      </c>
      <c r="B1082" s="3">
        <f>B1081+1</f>
        <v>39576</v>
      </c>
      <c r="C1082" s="2">
        <f>WEEKDAY(B1082,2)</f>
        <v>4</v>
      </c>
      <c r="D1082" s="2">
        <f>DAY(B1082)</f>
        <v>8</v>
      </c>
      <c r="E1082" s="2">
        <f>IF(ISNUMBER(E1081),E1081+1,1)</f>
        <v>1081</v>
      </c>
      <c r="F1082" s="3" t="str">
        <f>VLOOKUP(C1082,weekdays,2)</f>
        <v>Thursday</v>
      </c>
      <c r="G1082" s="3" t="str">
        <f>VLOOKUP(C1082,weekdays,3)</f>
        <v>Thu</v>
      </c>
      <c r="H1082" s="2" t="str">
        <f>IF(C1082&lt;=5,"Weekday","Weekend")</f>
        <v>Weekday</v>
      </c>
      <c r="I1082" s="2">
        <f>WEEKNUM(B1082,2)</f>
        <v>19</v>
      </c>
      <c r="J1082" s="2">
        <f>IF(I1082=I1081,J1081,J1081+1)</f>
        <v>157</v>
      </c>
      <c r="K1082" s="3">
        <f>B1082+1-C1082</f>
        <v>39573</v>
      </c>
      <c r="L1082" s="2">
        <f>YEAR(K1082)*10000+MONTH(K1082)*100+DAY(K1082)</f>
        <v>20080505</v>
      </c>
      <c r="M1082" s="2">
        <f>MONTH(B1082)</f>
        <v>5</v>
      </c>
      <c r="N1082" s="2">
        <f>IF(M1082=M1081,N1081,N1081+1)</f>
        <v>37</v>
      </c>
      <c r="O1082" s="3" t="str">
        <f>VLOOKUP(M$2:M$65536,months,2)</f>
        <v>May</v>
      </c>
      <c r="P1082" s="3" t="str">
        <f>VLOOKUP(M$2:M$65536,months,3)</f>
        <v>May</v>
      </c>
      <c r="Q1082" s="2">
        <f>IF(M$2:M$65536&lt;4,1,IF(M$2:M$65536&lt;7,2,IF(M$2:M$65536&lt;10,3,4)))</f>
        <v>2</v>
      </c>
      <c r="R1082" s="2">
        <f>YEAR($B1082)</f>
        <v>2008</v>
      </c>
      <c r="S1082" s="2">
        <f>R1082*100+M$2:M$65536</f>
        <v>200805</v>
      </c>
      <c r="T1082" s="2">
        <f>IF(M$2:M$65536&lt;=6,M$2:M$65536+6,M$2:M$65536-6)</f>
        <v>11</v>
      </c>
      <c r="U1082" s="2">
        <f>IF(M$2:M$65536&lt;4,3,IF(M$2:M$65536&lt;7,4,IF(M$2:M$65536&lt;10,1,2)))</f>
        <v>4</v>
      </c>
      <c r="V1082" s="2">
        <f>IF(M$2:M$65536 &lt;= 6, R$2:R$2192, R$2:R$65536+1)</f>
        <v>2008</v>
      </c>
      <c r="W1082" s="2" t="str">
        <f>IF(MONTH($B1082+1)&lt;&gt;M1082,"Month End","Not Month End")</f>
        <v>Not Month End</v>
      </c>
      <c r="X1082" s="3">
        <f>DATE(R1082-1,M1082,D1082)</f>
        <v>39210</v>
      </c>
      <c r="Z10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values(20080508, '2008-5-8',4, 8, 1081, 'Thursday', 'Thu', 'Weekday', 19, 157, '2008-5-5', 20080505, 5, 37, 'May', 'May', 2, 2008, 200805, 11, 4, 2008, 'Not Month End', '2007-5-8')</v>
      </c>
    </row>
    <row r="1083" spans="1:26" x14ac:dyDescent="0.25">
      <c r="A1083" s="2">
        <f>YEAR(B1083)*10000+MONTH(B1083)*100+DAY(B1083)</f>
        <v>20080509</v>
      </c>
      <c r="B1083" s="3">
        <f>B1082+1</f>
        <v>39577</v>
      </c>
      <c r="C1083" s="2">
        <f>WEEKDAY(B1083,2)</f>
        <v>5</v>
      </c>
      <c r="D1083" s="2">
        <f>DAY(B1083)</f>
        <v>9</v>
      </c>
      <c r="E1083" s="2">
        <f>IF(ISNUMBER(E1082),E1082+1,1)</f>
        <v>1082</v>
      </c>
      <c r="F1083" s="3" t="str">
        <f>VLOOKUP(C1083,weekdays,2)</f>
        <v>Friday</v>
      </c>
      <c r="G1083" s="3" t="str">
        <f>VLOOKUP(C1083,weekdays,3)</f>
        <v>Fri</v>
      </c>
      <c r="H1083" s="2" t="str">
        <f>IF(C1083&lt;=5,"Weekday","Weekend")</f>
        <v>Weekday</v>
      </c>
      <c r="I1083" s="2">
        <f>WEEKNUM(B1083,2)</f>
        <v>19</v>
      </c>
      <c r="J1083" s="2">
        <f>IF(I1083=I1082,J1082,J1082+1)</f>
        <v>157</v>
      </c>
      <c r="K1083" s="3">
        <f>B1083+1-C1083</f>
        <v>39573</v>
      </c>
      <c r="L1083" s="2">
        <f>YEAR(K1083)*10000+MONTH(K1083)*100+DAY(K1083)</f>
        <v>20080505</v>
      </c>
      <c r="M1083" s="2">
        <f>MONTH(B1083)</f>
        <v>5</v>
      </c>
      <c r="N1083" s="2">
        <f>IF(M1083=M1082,N1082,N1082+1)</f>
        <v>37</v>
      </c>
      <c r="O1083" s="3" t="str">
        <f>VLOOKUP(M$2:M$65536,months,2)</f>
        <v>May</v>
      </c>
      <c r="P1083" s="3" t="str">
        <f>VLOOKUP(M$2:M$65536,months,3)</f>
        <v>May</v>
      </c>
      <c r="Q1083" s="2">
        <f>IF(M$2:M$65536&lt;4,1,IF(M$2:M$65536&lt;7,2,IF(M$2:M$65536&lt;10,3,4)))</f>
        <v>2</v>
      </c>
      <c r="R1083" s="2">
        <f>YEAR($B1083)</f>
        <v>2008</v>
      </c>
      <c r="S1083" s="2">
        <f>R1083*100+M$2:M$65536</f>
        <v>200805</v>
      </c>
      <c r="T1083" s="2">
        <f>IF(M$2:M$65536&lt;=6,M$2:M$65536+6,M$2:M$65536-6)</f>
        <v>11</v>
      </c>
      <c r="U1083" s="2">
        <f>IF(M$2:M$65536&lt;4,3,IF(M$2:M$65536&lt;7,4,IF(M$2:M$65536&lt;10,1,2)))</f>
        <v>4</v>
      </c>
      <c r="V1083" s="2">
        <f>IF(M$2:M$65536 &lt;= 6, R$2:R$2192, R$2:R$65536+1)</f>
        <v>2008</v>
      </c>
      <c r="W1083" s="2" t="str">
        <f>IF(MONTH($B1083+1)&lt;&gt;M1083,"Month End","Not Month End")</f>
        <v>Not Month End</v>
      </c>
      <c r="X1083" s="3">
        <f>DATE(R1083-1,M1083,D1083)</f>
        <v>39211</v>
      </c>
      <c r="Z10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values(20080509, '2008-5-9',5, 9, 1082, 'Friday', 'Fri', 'Weekday', 19, 157, '2008-5-5', 20080505, 5, 37, 'May', 'May', 2, 2008, 200805, 11, 4, 2008, 'Not Month End', '2007-5-9')</v>
      </c>
    </row>
    <row r="1084" spans="1:26" x14ac:dyDescent="0.25">
      <c r="A1084" s="2">
        <f>YEAR(B1084)*10000+MONTH(B1084)*100+DAY(B1084)</f>
        <v>20080510</v>
      </c>
      <c r="B1084" s="3">
        <f>B1083+1</f>
        <v>39578</v>
      </c>
      <c r="C1084" s="2">
        <f>WEEKDAY(B1084,2)</f>
        <v>6</v>
      </c>
      <c r="D1084" s="2">
        <f>DAY(B1084)</f>
        <v>10</v>
      </c>
      <c r="E1084" s="2">
        <f>IF(ISNUMBER(E1083),E1083+1,1)</f>
        <v>1083</v>
      </c>
      <c r="F1084" s="3" t="str">
        <f>VLOOKUP(C1084,weekdays,2)</f>
        <v>Saturday</v>
      </c>
      <c r="G1084" s="3" t="str">
        <f>VLOOKUP(C1084,weekdays,3)</f>
        <v>Sat</v>
      </c>
      <c r="H1084" s="2" t="str">
        <f>IF(C1084&lt;=5,"Weekday","Weekend")</f>
        <v>Weekend</v>
      </c>
      <c r="I1084" s="2">
        <f>WEEKNUM(B1084,2)</f>
        <v>19</v>
      </c>
      <c r="J1084" s="2">
        <f>IF(I1084=I1083,J1083,J1083+1)</f>
        <v>157</v>
      </c>
      <c r="K1084" s="3">
        <f>B1084+1-C1084</f>
        <v>39573</v>
      </c>
      <c r="L1084" s="2">
        <f>YEAR(K1084)*10000+MONTH(K1084)*100+DAY(K1084)</f>
        <v>20080505</v>
      </c>
      <c r="M1084" s="2">
        <f>MONTH(B1084)</f>
        <v>5</v>
      </c>
      <c r="N1084" s="2">
        <f>IF(M1084=M1083,N1083,N1083+1)</f>
        <v>37</v>
      </c>
      <c r="O1084" s="3" t="str">
        <f>VLOOKUP(M$2:M$65536,months,2)</f>
        <v>May</v>
      </c>
      <c r="P1084" s="3" t="str">
        <f>VLOOKUP(M$2:M$65536,months,3)</f>
        <v>May</v>
      </c>
      <c r="Q1084" s="2">
        <f>IF(M$2:M$65536&lt;4,1,IF(M$2:M$65536&lt;7,2,IF(M$2:M$65536&lt;10,3,4)))</f>
        <v>2</v>
      </c>
      <c r="R1084" s="2">
        <f>YEAR($B1084)</f>
        <v>2008</v>
      </c>
      <c r="S1084" s="2">
        <f>R1084*100+M$2:M$65536</f>
        <v>200805</v>
      </c>
      <c r="T1084" s="2">
        <f>IF(M$2:M$65536&lt;=6,M$2:M$65536+6,M$2:M$65536-6)</f>
        <v>11</v>
      </c>
      <c r="U1084" s="2">
        <f>IF(M$2:M$65536&lt;4,3,IF(M$2:M$65536&lt;7,4,IF(M$2:M$65536&lt;10,1,2)))</f>
        <v>4</v>
      </c>
      <c r="V1084" s="2">
        <f>IF(M$2:M$65536 &lt;= 6, R$2:R$2192, R$2:R$65536+1)</f>
        <v>2008</v>
      </c>
      <c r="W1084" s="2" t="str">
        <f>IF(MONTH($B1084+1)&lt;&gt;M1084,"Month End","Not Month End")</f>
        <v>Not Month End</v>
      </c>
      <c r="X1084" s="3">
        <f>DATE(R1084-1,M1084,D1084)</f>
        <v>39212</v>
      </c>
      <c r="Z10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values(20080510, '2008-5-10',6, 10, 1083, 'Saturday', 'Sat', 'Weekend', 19, 157, '2008-5-5', 20080505, 5, 37, 'May', 'May', 2, 2008, 200805, 11, 4, 2008, 'Not Month End', '2007-5-10')</v>
      </c>
    </row>
    <row r="1085" spans="1:26" x14ac:dyDescent="0.25">
      <c r="A1085" s="2">
        <f>YEAR(B1085)*10000+MONTH(B1085)*100+DAY(B1085)</f>
        <v>20080511</v>
      </c>
      <c r="B1085" s="3">
        <f>B1084+1</f>
        <v>39579</v>
      </c>
      <c r="C1085" s="2">
        <f>WEEKDAY(B1085,2)</f>
        <v>7</v>
      </c>
      <c r="D1085" s="2">
        <f>DAY(B1085)</f>
        <v>11</v>
      </c>
      <c r="E1085" s="2">
        <f>IF(ISNUMBER(E1084),E1084+1,1)</f>
        <v>1084</v>
      </c>
      <c r="F1085" s="3" t="str">
        <f>VLOOKUP(C1085,weekdays,2)</f>
        <v>Sunday</v>
      </c>
      <c r="G1085" s="3" t="str">
        <f>VLOOKUP(C1085,weekdays,3)</f>
        <v>Sun</v>
      </c>
      <c r="H1085" s="2" t="str">
        <f>IF(C1085&lt;=5,"Weekday","Weekend")</f>
        <v>Weekend</v>
      </c>
      <c r="I1085" s="2">
        <f>WEEKNUM(B1085,2)</f>
        <v>19</v>
      </c>
      <c r="J1085" s="2">
        <f>IF(I1085=I1084,J1084,J1084+1)</f>
        <v>157</v>
      </c>
      <c r="K1085" s="3">
        <f>B1085+1-C1085</f>
        <v>39573</v>
      </c>
      <c r="L1085" s="2">
        <f>YEAR(K1085)*10000+MONTH(K1085)*100+DAY(K1085)</f>
        <v>20080505</v>
      </c>
      <c r="M1085" s="2">
        <f>MONTH(B1085)</f>
        <v>5</v>
      </c>
      <c r="N1085" s="2">
        <f>IF(M1085=M1084,N1084,N1084+1)</f>
        <v>37</v>
      </c>
      <c r="O1085" s="3" t="str">
        <f>VLOOKUP(M$2:M$65536,months,2)</f>
        <v>May</v>
      </c>
      <c r="P1085" s="3" t="str">
        <f>VLOOKUP(M$2:M$65536,months,3)</f>
        <v>May</v>
      </c>
      <c r="Q1085" s="2">
        <f>IF(M$2:M$65536&lt;4,1,IF(M$2:M$65536&lt;7,2,IF(M$2:M$65536&lt;10,3,4)))</f>
        <v>2</v>
      </c>
      <c r="R1085" s="2">
        <f>YEAR($B1085)</f>
        <v>2008</v>
      </c>
      <c r="S1085" s="2">
        <f>R1085*100+M$2:M$65536</f>
        <v>200805</v>
      </c>
      <c r="T1085" s="2">
        <f>IF(M$2:M$65536&lt;=6,M$2:M$65536+6,M$2:M$65536-6)</f>
        <v>11</v>
      </c>
      <c r="U1085" s="2">
        <f>IF(M$2:M$65536&lt;4,3,IF(M$2:M$65536&lt;7,4,IF(M$2:M$65536&lt;10,1,2)))</f>
        <v>4</v>
      </c>
      <c r="V1085" s="2">
        <f>IF(M$2:M$65536 &lt;= 6, R$2:R$2192, R$2:R$65536+1)</f>
        <v>2008</v>
      </c>
      <c r="W1085" s="2" t="str">
        <f>IF(MONTH($B1085+1)&lt;&gt;M1085,"Month End","Not Month End")</f>
        <v>Not Month End</v>
      </c>
      <c r="X1085" s="3">
        <f>DATE(R1085-1,M1085,D1085)</f>
        <v>39213</v>
      </c>
      <c r="Z10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values(20080511, '2008-5-11',7, 11, 1084, 'Sunday', 'Sun', 'Weekend', 19, 157, '2008-5-5', 20080505, 5, 37, 'May', 'May', 2, 2008, 200805, 11, 4, 2008, 'Not Month End', '2007-5-11')</v>
      </c>
    </row>
    <row r="1086" spans="1:26" x14ac:dyDescent="0.25">
      <c r="A1086" s="2">
        <f>YEAR(B1086)*10000+MONTH(B1086)*100+DAY(B1086)</f>
        <v>20080512</v>
      </c>
      <c r="B1086" s="3">
        <f>B1085+1</f>
        <v>39580</v>
      </c>
      <c r="C1086" s="2">
        <f>WEEKDAY(B1086,2)</f>
        <v>1</v>
      </c>
      <c r="D1086" s="2">
        <f>DAY(B1086)</f>
        <v>12</v>
      </c>
      <c r="E1086" s="2">
        <f>IF(ISNUMBER(E1085),E1085+1,1)</f>
        <v>1085</v>
      </c>
      <c r="F1086" s="3" t="str">
        <f>VLOOKUP(C1086,weekdays,2)</f>
        <v>Monday</v>
      </c>
      <c r="G1086" s="3" t="str">
        <f>VLOOKUP(C1086,weekdays,3)</f>
        <v>Mon</v>
      </c>
      <c r="H1086" s="2" t="str">
        <f>IF(C1086&lt;=5,"Weekday","Weekend")</f>
        <v>Weekday</v>
      </c>
      <c r="I1086" s="2">
        <f>WEEKNUM(B1086,2)</f>
        <v>20</v>
      </c>
      <c r="J1086" s="2">
        <f>IF(I1086=I1085,J1085,J1085+1)</f>
        <v>158</v>
      </c>
      <c r="K1086" s="3">
        <f>B1086+1-C1086</f>
        <v>39580</v>
      </c>
      <c r="L1086" s="2">
        <f>YEAR(K1086)*10000+MONTH(K1086)*100+DAY(K1086)</f>
        <v>20080512</v>
      </c>
      <c r="M1086" s="2">
        <f>MONTH(B1086)</f>
        <v>5</v>
      </c>
      <c r="N1086" s="2">
        <f>IF(M1086=M1085,N1085,N1085+1)</f>
        <v>37</v>
      </c>
      <c r="O1086" s="3" t="str">
        <f>VLOOKUP(M$2:M$65536,months,2)</f>
        <v>May</v>
      </c>
      <c r="P1086" s="3" t="str">
        <f>VLOOKUP(M$2:M$65536,months,3)</f>
        <v>May</v>
      </c>
      <c r="Q1086" s="2">
        <f>IF(M$2:M$65536&lt;4,1,IF(M$2:M$65536&lt;7,2,IF(M$2:M$65536&lt;10,3,4)))</f>
        <v>2</v>
      </c>
      <c r="R1086" s="2">
        <f>YEAR($B1086)</f>
        <v>2008</v>
      </c>
      <c r="S1086" s="2">
        <f>R1086*100+M$2:M$65536</f>
        <v>200805</v>
      </c>
      <c r="T1086" s="2">
        <f>IF(M$2:M$65536&lt;=6,M$2:M$65536+6,M$2:M$65536-6)</f>
        <v>11</v>
      </c>
      <c r="U1086" s="2">
        <f>IF(M$2:M$65536&lt;4,3,IF(M$2:M$65536&lt;7,4,IF(M$2:M$65536&lt;10,1,2)))</f>
        <v>4</v>
      </c>
      <c r="V1086" s="2">
        <f>IF(M$2:M$65536 &lt;= 6, R$2:R$2192, R$2:R$65536+1)</f>
        <v>2008</v>
      </c>
      <c r="W1086" s="2" t="str">
        <f>IF(MONTH($B1086+1)&lt;&gt;M1086,"Month End","Not Month End")</f>
        <v>Not Month End</v>
      </c>
      <c r="X1086" s="3">
        <f>DATE(R1086-1,M1086,D1086)</f>
        <v>39214</v>
      </c>
      <c r="Z10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values(20080512, '2008-5-12',1, 12, 1085, 'Monday', 'Mon', 'Weekday', 20, 158, '2008-5-12', 20080512, 5, 37, 'May', 'May', 2, 2008, 200805, 11, 4, 2008, 'Not Month End', '2007-5-12')</v>
      </c>
    </row>
    <row r="1087" spans="1:26" x14ac:dyDescent="0.25">
      <c r="A1087" s="2">
        <f>YEAR(B1087)*10000+MONTH(B1087)*100+DAY(B1087)</f>
        <v>20080513</v>
      </c>
      <c r="B1087" s="3">
        <f>B1086+1</f>
        <v>39581</v>
      </c>
      <c r="C1087" s="2">
        <f>WEEKDAY(B1087,2)</f>
        <v>2</v>
      </c>
      <c r="D1087" s="2">
        <f>DAY(B1087)</f>
        <v>13</v>
      </c>
      <c r="E1087" s="2">
        <f>IF(ISNUMBER(E1086),E1086+1,1)</f>
        <v>1086</v>
      </c>
      <c r="F1087" s="3" t="str">
        <f>VLOOKUP(C1087,weekdays,2)</f>
        <v>Tuesday</v>
      </c>
      <c r="G1087" s="3" t="str">
        <f>VLOOKUP(C1087,weekdays,3)</f>
        <v>Tue</v>
      </c>
      <c r="H1087" s="2" t="str">
        <f>IF(C1087&lt;=5,"Weekday","Weekend")</f>
        <v>Weekday</v>
      </c>
      <c r="I1087" s="2">
        <f>WEEKNUM(B1087,2)</f>
        <v>20</v>
      </c>
      <c r="J1087" s="2">
        <f>IF(I1087=I1086,J1086,J1086+1)</f>
        <v>158</v>
      </c>
      <c r="K1087" s="3">
        <f>B1087+1-C1087</f>
        <v>39580</v>
      </c>
      <c r="L1087" s="2">
        <f>YEAR(K1087)*10000+MONTH(K1087)*100+DAY(K1087)</f>
        <v>20080512</v>
      </c>
      <c r="M1087" s="2">
        <f>MONTH(B1087)</f>
        <v>5</v>
      </c>
      <c r="N1087" s="2">
        <f>IF(M1087=M1086,N1086,N1086+1)</f>
        <v>37</v>
      </c>
      <c r="O1087" s="3" t="str">
        <f>VLOOKUP(M$2:M$65536,months,2)</f>
        <v>May</v>
      </c>
      <c r="P1087" s="3" t="str">
        <f>VLOOKUP(M$2:M$65536,months,3)</f>
        <v>May</v>
      </c>
      <c r="Q1087" s="2">
        <f>IF(M$2:M$65536&lt;4,1,IF(M$2:M$65536&lt;7,2,IF(M$2:M$65536&lt;10,3,4)))</f>
        <v>2</v>
      </c>
      <c r="R1087" s="2">
        <f>YEAR($B1087)</f>
        <v>2008</v>
      </c>
      <c r="S1087" s="2">
        <f>R1087*100+M$2:M$65536</f>
        <v>200805</v>
      </c>
      <c r="T1087" s="2">
        <f>IF(M$2:M$65536&lt;=6,M$2:M$65536+6,M$2:M$65536-6)</f>
        <v>11</v>
      </c>
      <c r="U1087" s="2">
        <f>IF(M$2:M$65536&lt;4,3,IF(M$2:M$65536&lt;7,4,IF(M$2:M$65536&lt;10,1,2)))</f>
        <v>4</v>
      </c>
      <c r="V1087" s="2">
        <f>IF(M$2:M$65536 &lt;= 6, R$2:R$2192, R$2:R$65536+1)</f>
        <v>2008</v>
      </c>
      <c r="W1087" s="2" t="str">
        <f>IF(MONTH($B1087+1)&lt;&gt;M1087,"Month End","Not Month End")</f>
        <v>Not Month End</v>
      </c>
      <c r="X1087" s="3">
        <f>DATE(R1087-1,M1087,D1087)</f>
        <v>39215</v>
      </c>
      <c r="Z10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values(20080513, '2008-5-13',2, 13, 1086, 'Tuesday', 'Tue', 'Weekday', 20, 158, '2008-5-12', 20080512, 5, 37, 'May', 'May', 2, 2008, 200805, 11, 4, 2008, 'Not Month End', '2007-5-13')</v>
      </c>
    </row>
    <row r="1088" spans="1:26" x14ac:dyDescent="0.25">
      <c r="A1088" s="2">
        <f>YEAR(B1088)*10000+MONTH(B1088)*100+DAY(B1088)</f>
        <v>20080514</v>
      </c>
      <c r="B1088" s="3">
        <f>B1087+1</f>
        <v>39582</v>
      </c>
      <c r="C1088" s="2">
        <f>WEEKDAY(B1088,2)</f>
        <v>3</v>
      </c>
      <c r="D1088" s="2">
        <f>DAY(B1088)</f>
        <v>14</v>
      </c>
      <c r="E1088" s="2">
        <f>IF(ISNUMBER(E1087),E1087+1,1)</f>
        <v>1087</v>
      </c>
      <c r="F1088" s="3" t="str">
        <f>VLOOKUP(C1088,weekdays,2)</f>
        <v>Wednesday</v>
      </c>
      <c r="G1088" s="3" t="str">
        <f>VLOOKUP(C1088,weekdays,3)</f>
        <v>Wed</v>
      </c>
      <c r="H1088" s="2" t="str">
        <f>IF(C1088&lt;=5,"Weekday","Weekend")</f>
        <v>Weekday</v>
      </c>
      <c r="I1088" s="2">
        <f>WEEKNUM(B1088,2)</f>
        <v>20</v>
      </c>
      <c r="J1088" s="2">
        <f>IF(I1088=I1087,J1087,J1087+1)</f>
        <v>158</v>
      </c>
      <c r="K1088" s="3">
        <f>B1088+1-C1088</f>
        <v>39580</v>
      </c>
      <c r="L1088" s="2">
        <f>YEAR(K1088)*10000+MONTH(K1088)*100+DAY(K1088)</f>
        <v>20080512</v>
      </c>
      <c r="M1088" s="2">
        <f>MONTH(B1088)</f>
        <v>5</v>
      </c>
      <c r="N1088" s="2">
        <f>IF(M1088=M1087,N1087,N1087+1)</f>
        <v>37</v>
      </c>
      <c r="O1088" s="3" t="str">
        <f>VLOOKUP(M$2:M$65536,months,2)</f>
        <v>May</v>
      </c>
      <c r="P1088" s="3" t="str">
        <f>VLOOKUP(M$2:M$65536,months,3)</f>
        <v>May</v>
      </c>
      <c r="Q1088" s="2">
        <f>IF(M$2:M$65536&lt;4,1,IF(M$2:M$65536&lt;7,2,IF(M$2:M$65536&lt;10,3,4)))</f>
        <v>2</v>
      </c>
      <c r="R1088" s="2">
        <f>YEAR($B1088)</f>
        <v>2008</v>
      </c>
      <c r="S1088" s="2">
        <f>R1088*100+M$2:M$65536</f>
        <v>200805</v>
      </c>
      <c r="T1088" s="2">
        <f>IF(M$2:M$65536&lt;=6,M$2:M$65536+6,M$2:M$65536-6)</f>
        <v>11</v>
      </c>
      <c r="U1088" s="2">
        <f>IF(M$2:M$65536&lt;4,3,IF(M$2:M$65536&lt;7,4,IF(M$2:M$65536&lt;10,1,2)))</f>
        <v>4</v>
      </c>
      <c r="V1088" s="2">
        <f>IF(M$2:M$65536 &lt;= 6, R$2:R$2192, R$2:R$65536+1)</f>
        <v>2008</v>
      </c>
      <c r="W1088" s="2" t="str">
        <f>IF(MONTH($B1088+1)&lt;&gt;M1088,"Month End","Not Month End")</f>
        <v>Not Month End</v>
      </c>
      <c r="X1088" s="3">
        <f>DATE(R1088-1,M1088,D1088)</f>
        <v>39216</v>
      </c>
      <c r="Z10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values(20080514, '2008-5-14',3, 14, 1087, 'Wednesday', 'Wed', 'Weekday', 20, 158, '2008-5-12', 20080512, 5, 37, 'May', 'May', 2, 2008, 200805, 11, 4, 2008, 'Not Month End', '2007-5-14')</v>
      </c>
    </row>
    <row r="1089" spans="1:26" x14ac:dyDescent="0.25">
      <c r="A1089" s="2">
        <f>YEAR(B1089)*10000+MONTH(B1089)*100+DAY(B1089)</f>
        <v>20080515</v>
      </c>
      <c r="B1089" s="3">
        <f>B1088+1</f>
        <v>39583</v>
      </c>
      <c r="C1089" s="2">
        <f>WEEKDAY(B1089,2)</f>
        <v>4</v>
      </c>
      <c r="D1089" s="2">
        <f>DAY(B1089)</f>
        <v>15</v>
      </c>
      <c r="E1089" s="2">
        <f>IF(ISNUMBER(E1088),E1088+1,1)</f>
        <v>1088</v>
      </c>
      <c r="F1089" s="3" t="str">
        <f>VLOOKUP(C1089,weekdays,2)</f>
        <v>Thursday</v>
      </c>
      <c r="G1089" s="3" t="str">
        <f>VLOOKUP(C1089,weekdays,3)</f>
        <v>Thu</v>
      </c>
      <c r="H1089" s="2" t="str">
        <f>IF(C1089&lt;=5,"Weekday","Weekend")</f>
        <v>Weekday</v>
      </c>
      <c r="I1089" s="2">
        <f>WEEKNUM(B1089,2)</f>
        <v>20</v>
      </c>
      <c r="J1089" s="2">
        <f>IF(I1089=I1088,J1088,J1088+1)</f>
        <v>158</v>
      </c>
      <c r="K1089" s="3">
        <f>B1089+1-C1089</f>
        <v>39580</v>
      </c>
      <c r="L1089" s="2">
        <f>YEAR(K1089)*10000+MONTH(K1089)*100+DAY(K1089)</f>
        <v>20080512</v>
      </c>
      <c r="M1089" s="2">
        <f>MONTH(B1089)</f>
        <v>5</v>
      </c>
      <c r="N1089" s="2">
        <f>IF(M1089=M1088,N1088,N1088+1)</f>
        <v>37</v>
      </c>
      <c r="O1089" s="3" t="str">
        <f>VLOOKUP(M$2:M$65536,months,2)</f>
        <v>May</v>
      </c>
      <c r="P1089" s="3" t="str">
        <f>VLOOKUP(M$2:M$65536,months,3)</f>
        <v>May</v>
      </c>
      <c r="Q1089" s="2">
        <f>IF(M$2:M$65536&lt;4,1,IF(M$2:M$65536&lt;7,2,IF(M$2:M$65536&lt;10,3,4)))</f>
        <v>2</v>
      </c>
      <c r="R1089" s="2">
        <f>YEAR($B1089)</f>
        <v>2008</v>
      </c>
      <c r="S1089" s="2">
        <f>R1089*100+M$2:M$65536</f>
        <v>200805</v>
      </c>
      <c r="T1089" s="2">
        <f>IF(M$2:M$65536&lt;=6,M$2:M$65536+6,M$2:M$65536-6)</f>
        <v>11</v>
      </c>
      <c r="U1089" s="2">
        <f>IF(M$2:M$65536&lt;4,3,IF(M$2:M$65536&lt;7,4,IF(M$2:M$65536&lt;10,1,2)))</f>
        <v>4</v>
      </c>
      <c r="V1089" s="2">
        <f>IF(M$2:M$65536 &lt;= 6, R$2:R$2192, R$2:R$65536+1)</f>
        <v>2008</v>
      </c>
      <c r="W1089" s="2" t="str">
        <f>IF(MONTH($B1089+1)&lt;&gt;M1089,"Month End","Not Month End")</f>
        <v>Not Month End</v>
      </c>
      <c r="X1089" s="3">
        <f>DATE(R1089-1,M1089,D1089)</f>
        <v>39217</v>
      </c>
      <c r="Z10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values(20080515, '2008-5-15',4, 15, 1088, 'Thursday', 'Thu', 'Weekday', 20, 158, '2008-5-12', 20080512, 5, 37, 'May', 'May', 2, 2008, 200805, 11, 4, 2008, 'Not Month End', '2007-5-15')</v>
      </c>
    </row>
    <row r="1090" spans="1:26" x14ac:dyDescent="0.25">
      <c r="A1090" s="2">
        <f>YEAR(B1090)*10000+MONTH(B1090)*100+DAY(B1090)</f>
        <v>20080516</v>
      </c>
      <c r="B1090" s="3">
        <f>B1089+1</f>
        <v>39584</v>
      </c>
      <c r="C1090" s="2">
        <f>WEEKDAY(B1090,2)</f>
        <v>5</v>
      </c>
      <c r="D1090" s="2">
        <f>DAY(B1090)</f>
        <v>16</v>
      </c>
      <c r="E1090" s="2">
        <f>IF(ISNUMBER(E1089),E1089+1,1)</f>
        <v>1089</v>
      </c>
      <c r="F1090" s="3" t="str">
        <f>VLOOKUP(C1090,weekdays,2)</f>
        <v>Friday</v>
      </c>
      <c r="G1090" s="3" t="str">
        <f>VLOOKUP(C1090,weekdays,3)</f>
        <v>Fri</v>
      </c>
      <c r="H1090" s="2" t="str">
        <f>IF(C1090&lt;=5,"Weekday","Weekend")</f>
        <v>Weekday</v>
      </c>
      <c r="I1090" s="2">
        <f>WEEKNUM(B1090,2)</f>
        <v>20</v>
      </c>
      <c r="J1090" s="2">
        <f>IF(I1090=I1089,J1089,J1089+1)</f>
        <v>158</v>
      </c>
      <c r="K1090" s="3">
        <f>B1090+1-C1090</f>
        <v>39580</v>
      </c>
      <c r="L1090" s="2">
        <f>YEAR(K1090)*10000+MONTH(K1090)*100+DAY(K1090)</f>
        <v>20080512</v>
      </c>
      <c r="M1090" s="2">
        <f>MONTH(B1090)</f>
        <v>5</v>
      </c>
      <c r="N1090" s="2">
        <f>IF(M1090=M1089,N1089,N1089+1)</f>
        <v>37</v>
      </c>
      <c r="O1090" s="3" t="str">
        <f>VLOOKUP(M$2:M$65536,months,2)</f>
        <v>May</v>
      </c>
      <c r="P1090" s="3" t="str">
        <f>VLOOKUP(M$2:M$65536,months,3)</f>
        <v>May</v>
      </c>
      <c r="Q1090" s="2">
        <f>IF(M$2:M$65536&lt;4,1,IF(M$2:M$65536&lt;7,2,IF(M$2:M$65536&lt;10,3,4)))</f>
        <v>2</v>
      </c>
      <c r="R1090" s="2">
        <f>YEAR($B1090)</f>
        <v>2008</v>
      </c>
      <c r="S1090" s="2">
        <f>R1090*100+M$2:M$65536</f>
        <v>200805</v>
      </c>
      <c r="T1090" s="2">
        <f>IF(M$2:M$65536&lt;=6,M$2:M$65536+6,M$2:M$65536-6)</f>
        <v>11</v>
      </c>
      <c r="U1090" s="2">
        <f>IF(M$2:M$65536&lt;4,3,IF(M$2:M$65536&lt;7,4,IF(M$2:M$65536&lt;10,1,2)))</f>
        <v>4</v>
      </c>
      <c r="V1090" s="2">
        <f>IF(M$2:M$65536 &lt;= 6, R$2:R$2192, R$2:R$65536+1)</f>
        <v>2008</v>
      </c>
      <c r="W1090" s="2" t="str">
        <f>IF(MONTH($B1090+1)&lt;&gt;M1090,"Month End","Not Month End")</f>
        <v>Not Month End</v>
      </c>
      <c r="X1090" s="3">
        <f>DATE(R1090-1,M1090,D1090)</f>
        <v>39218</v>
      </c>
      <c r="Z10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values(20080516, '2008-5-16',5, 16, 1089, 'Friday', 'Fri', 'Weekday', 20, 158, '2008-5-12', 20080512, 5, 37, 'May', 'May', 2, 2008, 200805, 11, 4, 2008, 'Not Month End', '2007-5-16')</v>
      </c>
    </row>
    <row r="1091" spans="1:26" x14ac:dyDescent="0.25">
      <c r="A1091" s="2">
        <f>YEAR(B1091)*10000+MONTH(B1091)*100+DAY(B1091)</f>
        <v>20080517</v>
      </c>
      <c r="B1091" s="3">
        <f>B1090+1</f>
        <v>39585</v>
      </c>
      <c r="C1091" s="2">
        <f>WEEKDAY(B1091,2)</f>
        <v>6</v>
      </c>
      <c r="D1091" s="2">
        <f>DAY(B1091)</f>
        <v>17</v>
      </c>
      <c r="E1091" s="2">
        <f>IF(ISNUMBER(E1090),E1090+1,1)</f>
        <v>1090</v>
      </c>
      <c r="F1091" s="3" t="str">
        <f>VLOOKUP(C1091,weekdays,2)</f>
        <v>Saturday</v>
      </c>
      <c r="G1091" s="3" t="str">
        <f>VLOOKUP(C1091,weekdays,3)</f>
        <v>Sat</v>
      </c>
      <c r="H1091" s="2" t="str">
        <f>IF(C1091&lt;=5,"Weekday","Weekend")</f>
        <v>Weekend</v>
      </c>
      <c r="I1091" s="2">
        <f>WEEKNUM(B1091,2)</f>
        <v>20</v>
      </c>
      <c r="J1091" s="2">
        <f>IF(I1091=I1090,J1090,J1090+1)</f>
        <v>158</v>
      </c>
      <c r="K1091" s="3">
        <f>B1091+1-C1091</f>
        <v>39580</v>
      </c>
      <c r="L1091" s="2">
        <f>YEAR(K1091)*10000+MONTH(K1091)*100+DAY(K1091)</f>
        <v>20080512</v>
      </c>
      <c r="M1091" s="2">
        <f>MONTH(B1091)</f>
        <v>5</v>
      </c>
      <c r="N1091" s="2">
        <f>IF(M1091=M1090,N1090,N1090+1)</f>
        <v>37</v>
      </c>
      <c r="O1091" s="3" t="str">
        <f>VLOOKUP(M$2:M$65536,months,2)</f>
        <v>May</v>
      </c>
      <c r="P1091" s="3" t="str">
        <f>VLOOKUP(M$2:M$65536,months,3)</f>
        <v>May</v>
      </c>
      <c r="Q1091" s="2">
        <f>IF(M$2:M$65536&lt;4,1,IF(M$2:M$65536&lt;7,2,IF(M$2:M$65536&lt;10,3,4)))</f>
        <v>2</v>
      </c>
      <c r="R1091" s="2">
        <f>YEAR($B1091)</f>
        <v>2008</v>
      </c>
      <c r="S1091" s="2">
        <f>R1091*100+M$2:M$65536</f>
        <v>200805</v>
      </c>
      <c r="T1091" s="2">
        <f>IF(M$2:M$65536&lt;=6,M$2:M$65536+6,M$2:M$65536-6)</f>
        <v>11</v>
      </c>
      <c r="U1091" s="2">
        <f>IF(M$2:M$65536&lt;4,3,IF(M$2:M$65536&lt;7,4,IF(M$2:M$65536&lt;10,1,2)))</f>
        <v>4</v>
      </c>
      <c r="V1091" s="2">
        <f>IF(M$2:M$65536 &lt;= 6, R$2:R$2192, R$2:R$65536+1)</f>
        <v>2008</v>
      </c>
      <c r="W1091" s="2" t="str">
        <f>IF(MONTH($B1091+1)&lt;&gt;M1091,"Month End","Not Month End")</f>
        <v>Not Month End</v>
      </c>
      <c r="X1091" s="3">
        <f>DATE(R1091-1,M1091,D1091)</f>
        <v>39219</v>
      </c>
      <c r="Z10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values(20080517, '2008-5-17',6, 17, 1090, 'Saturday', 'Sat', 'Weekend', 20, 158, '2008-5-12', 20080512, 5, 37, 'May', 'May', 2, 2008, 200805, 11, 4, 2008, 'Not Month End', '2007-5-17')</v>
      </c>
    </row>
    <row r="1092" spans="1:26" x14ac:dyDescent="0.25">
      <c r="A1092" s="2">
        <f>YEAR(B1092)*10000+MONTH(B1092)*100+DAY(B1092)</f>
        <v>20080518</v>
      </c>
      <c r="B1092" s="3">
        <f>B1091+1</f>
        <v>39586</v>
      </c>
      <c r="C1092" s="2">
        <f>WEEKDAY(B1092,2)</f>
        <v>7</v>
      </c>
      <c r="D1092" s="2">
        <f>DAY(B1092)</f>
        <v>18</v>
      </c>
      <c r="E1092" s="2">
        <f>IF(ISNUMBER(E1091),E1091+1,1)</f>
        <v>1091</v>
      </c>
      <c r="F1092" s="3" t="str">
        <f>VLOOKUP(C1092,weekdays,2)</f>
        <v>Sunday</v>
      </c>
      <c r="G1092" s="3" t="str">
        <f>VLOOKUP(C1092,weekdays,3)</f>
        <v>Sun</v>
      </c>
      <c r="H1092" s="2" t="str">
        <f>IF(C1092&lt;=5,"Weekday","Weekend")</f>
        <v>Weekend</v>
      </c>
      <c r="I1092" s="2">
        <f>WEEKNUM(B1092,2)</f>
        <v>20</v>
      </c>
      <c r="J1092" s="2">
        <f>IF(I1092=I1091,J1091,J1091+1)</f>
        <v>158</v>
      </c>
      <c r="K1092" s="3">
        <f>B1092+1-C1092</f>
        <v>39580</v>
      </c>
      <c r="L1092" s="2">
        <f>YEAR(K1092)*10000+MONTH(K1092)*100+DAY(K1092)</f>
        <v>20080512</v>
      </c>
      <c r="M1092" s="2">
        <f>MONTH(B1092)</f>
        <v>5</v>
      </c>
      <c r="N1092" s="2">
        <f>IF(M1092=M1091,N1091,N1091+1)</f>
        <v>37</v>
      </c>
      <c r="O1092" s="3" t="str">
        <f>VLOOKUP(M$2:M$65536,months,2)</f>
        <v>May</v>
      </c>
      <c r="P1092" s="3" t="str">
        <f>VLOOKUP(M$2:M$65536,months,3)</f>
        <v>May</v>
      </c>
      <c r="Q1092" s="2">
        <f>IF(M$2:M$65536&lt;4,1,IF(M$2:M$65536&lt;7,2,IF(M$2:M$65536&lt;10,3,4)))</f>
        <v>2</v>
      </c>
      <c r="R1092" s="2">
        <f>YEAR($B1092)</f>
        <v>2008</v>
      </c>
      <c r="S1092" s="2">
        <f>R1092*100+M$2:M$65536</f>
        <v>200805</v>
      </c>
      <c r="T1092" s="2">
        <f>IF(M$2:M$65536&lt;=6,M$2:M$65536+6,M$2:M$65536-6)</f>
        <v>11</v>
      </c>
      <c r="U1092" s="2">
        <f>IF(M$2:M$65536&lt;4,3,IF(M$2:M$65536&lt;7,4,IF(M$2:M$65536&lt;10,1,2)))</f>
        <v>4</v>
      </c>
      <c r="V1092" s="2">
        <f>IF(M$2:M$65536 &lt;= 6, R$2:R$2192, R$2:R$65536+1)</f>
        <v>2008</v>
      </c>
      <c r="W1092" s="2" t="str">
        <f>IF(MONTH($B1092+1)&lt;&gt;M1092,"Month End","Not Month End")</f>
        <v>Not Month End</v>
      </c>
      <c r="X1092" s="3">
        <f>DATE(R1092-1,M1092,D1092)</f>
        <v>39220</v>
      </c>
      <c r="Z10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values(20080518, '2008-5-18',7, 18, 1091, 'Sunday', 'Sun', 'Weekend', 20, 158, '2008-5-12', 20080512, 5, 37, 'May', 'May', 2, 2008, 200805, 11, 4, 2008, 'Not Month End', '2007-5-18')</v>
      </c>
    </row>
    <row r="1093" spans="1:26" x14ac:dyDescent="0.25">
      <c r="A1093" s="2">
        <f>YEAR(B1093)*10000+MONTH(B1093)*100+DAY(B1093)</f>
        <v>20080519</v>
      </c>
      <c r="B1093" s="3">
        <f>B1092+1</f>
        <v>39587</v>
      </c>
      <c r="C1093" s="2">
        <f>WEEKDAY(B1093,2)</f>
        <v>1</v>
      </c>
      <c r="D1093" s="2">
        <f>DAY(B1093)</f>
        <v>19</v>
      </c>
      <c r="E1093" s="2">
        <f>IF(ISNUMBER(E1092),E1092+1,1)</f>
        <v>1092</v>
      </c>
      <c r="F1093" s="3" t="str">
        <f>VLOOKUP(C1093,weekdays,2)</f>
        <v>Monday</v>
      </c>
      <c r="G1093" s="3" t="str">
        <f>VLOOKUP(C1093,weekdays,3)</f>
        <v>Mon</v>
      </c>
      <c r="H1093" s="2" t="str">
        <f>IF(C1093&lt;=5,"Weekday","Weekend")</f>
        <v>Weekday</v>
      </c>
      <c r="I1093" s="2">
        <f>WEEKNUM(B1093,2)</f>
        <v>21</v>
      </c>
      <c r="J1093" s="2">
        <f>IF(I1093=I1092,J1092,J1092+1)</f>
        <v>159</v>
      </c>
      <c r="K1093" s="3">
        <f>B1093+1-C1093</f>
        <v>39587</v>
      </c>
      <c r="L1093" s="2">
        <f>YEAR(K1093)*10000+MONTH(K1093)*100+DAY(K1093)</f>
        <v>20080519</v>
      </c>
      <c r="M1093" s="2">
        <f>MONTH(B1093)</f>
        <v>5</v>
      </c>
      <c r="N1093" s="2">
        <f>IF(M1093=M1092,N1092,N1092+1)</f>
        <v>37</v>
      </c>
      <c r="O1093" s="3" t="str">
        <f>VLOOKUP(M$2:M$65536,months,2)</f>
        <v>May</v>
      </c>
      <c r="P1093" s="3" t="str">
        <f>VLOOKUP(M$2:M$65536,months,3)</f>
        <v>May</v>
      </c>
      <c r="Q1093" s="2">
        <f>IF(M$2:M$65536&lt;4,1,IF(M$2:M$65536&lt;7,2,IF(M$2:M$65536&lt;10,3,4)))</f>
        <v>2</v>
      </c>
      <c r="R1093" s="2">
        <f>YEAR($B1093)</f>
        <v>2008</v>
      </c>
      <c r="S1093" s="2">
        <f>R1093*100+M$2:M$65536</f>
        <v>200805</v>
      </c>
      <c r="T1093" s="2">
        <f>IF(M$2:M$65536&lt;=6,M$2:M$65536+6,M$2:M$65536-6)</f>
        <v>11</v>
      </c>
      <c r="U1093" s="2">
        <f>IF(M$2:M$65536&lt;4,3,IF(M$2:M$65536&lt;7,4,IF(M$2:M$65536&lt;10,1,2)))</f>
        <v>4</v>
      </c>
      <c r="V1093" s="2">
        <f>IF(M$2:M$65536 &lt;= 6, R$2:R$2192, R$2:R$65536+1)</f>
        <v>2008</v>
      </c>
      <c r="W1093" s="2" t="str">
        <f>IF(MONTH($B1093+1)&lt;&gt;M1093,"Month End","Not Month End")</f>
        <v>Not Month End</v>
      </c>
      <c r="X1093" s="3">
        <f>DATE(R1093-1,M1093,D1093)</f>
        <v>39221</v>
      </c>
      <c r="Z10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values(20080519, '2008-5-19',1, 19, 1092, 'Monday', 'Mon', 'Weekday', 21, 159, '2008-5-19', 20080519, 5, 37, 'May', 'May', 2, 2008, 200805, 11, 4, 2008, 'Not Month End', '2007-5-19')</v>
      </c>
    </row>
    <row r="1094" spans="1:26" x14ac:dyDescent="0.25">
      <c r="A1094" s="2">
        <f>YEAR(B1094)*10000+MONTH(B1094)*100+DAY(B1094)</f>
        <v>20080520</v>
      </c>
      <c r="B1094" s="3">
        <f>B1093+1</f>
        <v>39588</v>
      </c>
      <c r="C1094" s="2">
        <f>WEEKDAY(B1094,2)</f>
        <v>2</v>
      </c>
      <c r="D1094" s="2">
        <f>DAY(B1094)</f>
        <v>20</v>
      </c>
      <c r="E1094" s="2">
        <f>IF(ISNUMBER(E1093),E1093+1,1)</f>
        <v>1093</v>
      </c>
      <c r="F1094" s="3" t="str">
        <f>VLOOKUP(C1094,weekdays,2)</f>
        <v>Tuesday</v>
      </c>
      <c r="G1094" s="3" t="str">
        <f>VLOOKUP(C1094,weekdays,3)</f>
        <v>Tue</v>
      </c>
      <c r="H1094" s="2" t="str">
        <f>IF(C1094&lt;=5,"Weekday","Weekend")</f>
        <v>Weekday</v>
      </c>
      <c r="I1094" s="2">
        <f>WEEKNUM(B1094,2)</f>
        <v>21</v>
      </c>
      <c r="J1094" s="2">
        <f>IF(I1094=I1093,J1093,J1093+1)</f>
        <v>159</v>
      </c>
      <c r="K1094" s="3">
        <f>B1094+1-C1094</f>
        <v>39587</v>
      </c>
      <c r="L1094" s="2">
        <f>YEAR(K1094)*10000+MONTH(K1094)*100+DAY(K1094)</f>
        <v>20080519</v>
      </c>
      <c r="M1094" s="2">
        <f>MONTH(B1094)</f>
        <v>5</v>
      </c>
      <c r="N1094" s="2">
        <f>IF(M1094=M1093,N1093,N1093+1)</f>
        <v>37</v>
      </c>
      <c r="O1094" s="3" t="str">
        <f>VLOOKUP(M$2:M$65536,months,2)</f>
        <v>May</v>
      </c>
      <c r="P1094" s="3" t="str">
        <f>VLOOKUP(M$2:M$65536,months,3)</f>
        <v>May</v>
      </c>
      <c r="Q1094" s="2">
        <f>IF(M$2:M$65536&lt;4,1,IF(M$2:M$65536&lt;7,2,IF(M$2:M$65536&lt;10,3,4)))</f>
        <v>2</v>
      </c>
      <c r="R1094" s="2">
        <f>YEAR($B1094)</f>
        <v>2008</v>
      </c>
      <c r="S1094" s="2">
        <f>R1094*100+M$2:M$65536</f>
        <v>200805</v>
      </c>
      <c r="T1094" s="2">
        <f>IF(M$2:M$65536&lt;=6,M$2:M$65536+6,M$2:M$65536-6)</f>
        <v>11</v>
      </c>
      <c r="U1094" s="2">
        <f>IF(M$2:M$65536&lt;4,3,IF(M$2:M$65536&lt;7,4,IF(M$2:M$65536&lt;10,1,2)))</f>
        <v>4</v>
      </c>
      <c r="V1094" s="2">
        <f>IF(M$2:M$65536 &lt;= 6, R$2:R$2192, R$2:R$65536+1)</f>
        <v>2008</v>
      </c>
      <c r="W1094" s="2" t="str">
        <f>IF(MONTH($B1094+1)&lt;&gt;M1094,"Month End","Not Month End")</f>
        <v>Not Month End</v>
      </c>
      <c r="X1094" s="3">
        <f>DATE(R1094-1,M1094,D1094)</f>
        <v>39222</v>
      </c>
      <c r="Z10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values(20080520, '2008-5-20',2, 20, 1093, 'Tuesday', 'Tue', 'Weekday', 21, 159, '2008-5-19', 20080519, 5, 37, 'May', 'May', 2, 2008, 200805, 11, 4, 2008, 'Not Month End', '2007-5-20')</v>
      </c>
    </row>
    <row r="1095" spans="1:26" x14ac:dyDescent="0.25">
      <c r="A1095" s="2">
        <f>YEAR(B1095)*10000+MONTH(B1095)*100+DAY(B1095)</f>
        <v>20080521</v>
      </c>
      <c r="B1095" s="3">
        <f>B1094+1</f>
        <v>39589</v>
      </c>
      <c r="C1095" s="2">
        <f>WEEKDAY(B1095,2)</f>
        <v>3</v>
      </c>
      <c r="D1095" s="2">
        <f>DAY(B1095)</f>
        <v>21</v>
      </c>
      <c r="E1095" s="2">
        <f>IF(ISNUMBER(E1094),E1094+1,1)</f>
        <v>1094</v>
      </c>
      <c r="F1095" s="3" t="str">
        <f>VLOOKUP(C1095,weekdays,2)</f>
        <v>Wednesday</v>
      </c>
      <c r="G1095" s="3" t="str">
        <f>VLOOKUP(C1095,weekdays,3)</f>
        <v>Wed</v>
      </c>
      <c r="H1095" s="2" t="str">
        <f>IF(C1095&lt;=5,"Weekday","Weekend")</f>
        <v>Weekday</v>
      </c>
      <c r="I1095" s="2">
        <f>WEEKNUM(B1095,2)</f>
        <v>21</v>
      </c>
      <c r="J1095" s="2">
        <f>IF(I1095=I1094,J1094,J1094+1)</f>
        <v>159</v>
      </c>
      <c r="K1095" s="3">
        <f>B1095+1-C1095</f>
        <v>39587</v>
      </c>
      <c r="L1095" s="2">
        <f>YEAR(K1095)*10000+MONTH(K1095)*100+DAY(K1095)</f>
        <v>20080519</v>
      </c>
      <c r="M1095" s="2">
        <f>MONTH(B1095)</f>
        <v>5</v>
      </c>
      <c r="N1095" s="2">
        <f>IF(M1095=M1094,N1094,N1094+1)</f>
        <v>37</v>
      </c>
      <c r="O1095" s="3" t="str">
        <f>VLOOKUP(M$2:M$65536,months,2)</f>
        <v>May</v>
      </c>
      <c r="P1095" s="3" t="str">
        <f>VLOOKUP(M$2:M$65536,months,3)</f>
        <v>May</v>
      </c>
      <c r="Q1095" s="2">
        <f>IF(M$2:M$65536&lt;4,1,IF(M$2:M$65536&lt;7,2,IF(M$2:M$65536&lt;10,3,4)))</f>
        <v>2</v>
      </c>
      <c r="R1095" s="2">
        <f>YEAR($B1095)</f>
        <v>2008</v>
      </c>
      <c r="S1095" s="2">
        <f>R1095*100+M$2:M$65536</f>
        <v>200805</v>
      </c>
      <c r="T1095" s="2">
        <f>IF(M$2:M$65536&lt;=6,M$2:M$65536+6,M$2:M$65536-6)</f>
        <v>11</v>
      </c>
      <c r="U1095" s="2">
        <f>IF(M$2:M$65536&lt;4,3,IF(M$2:M$65536&lt;7,4,IF(M$2:M$65536&lt;10,1,2)))</f>
        <v>4</v>
      </c>
      <c r="V1095" s="2">
        <f>IF(M$2:M$65536 &lt;= 6, R$2:R$2192, R$2:R$65536+1)</f>
        <v>2008</v>
      </c>
      <c r="W1095" s="2" t="str">
        <f>IF(MONTH($B1095+1)&lt;&gt;M1095,"Month End","Not Month End")</f>
        <v>Not Month End</v>
      </c>
      <c r="X1095" s="3">
        <f>DATE(R1095-1,M1095,D1095)</f>
        <v>39223</v>
      </c>
      <c r="Z10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values(20080521, '2008-5-21',3, 21, 1094, 'Wednesday', 'Wed', 'Weekday', 21, 159, '2008-5-19', 20080519, 5, 37, 'May', 'May', 2, 2008, 200805, 11, 4, 2008, 'Not Month End', '2007-5-21')</v>
      </c>
    </row>
    <row r="1096" spans="1:26" x14ac:dyDescent="0.25">
      <c r="A1096" s="2">
        <f>YEAR(B1096)*10000+MONTH(B1096)*100+DAY(B1096)</f>
        <v>20080522</v>
      </c>
      <c r="B1096" s="3">
        <f>B1095+1</f>
        <v>39590</v>
      </c>
      <c r="C1096" s="2">
        <f>WEEKDAY(B1096,2)</f>
        <v>4</v>
      </c>
      <c r="D1096" s="2">
        <f>DAY(B1096)</f>
        <v>22</v>
      </c>
      <c r="E1096" s="2">
        <f>IF(ISNUMBER(E1095),E1095+1,1)</f>
        <v>1095</v>
      </c>
      <c r="F1096" s="3" t="str">
        <f>VLOOKUP(C1096,weekdays,2)</f>
        <v>Thursday</v>
      </c>
      <c r="G1096" s="3" t="str">
        <f>VLOOKUP(C1096,weekdays,3)</f>
        <v>Thu</v>
      </c>
      <c r="H1096" s="2" t="str">
        <f>IF(C1096&lt;=5,"Weekday","Weekend")</f>
        <v>Weekday</v>
      </c>
      <c r="I1096" s="2">
        <f>WEEKNUM(B1096,2)</f>
        <v>21</v>
      </c>
      <c r="J1096" s="2">
        <f>IF(I1096=I1095,J1095,J1095+1)</f>
        <v>159</v>
      </c>
      <c r="K1096" s="3">
        <f>B1096+1-C1096</f>
        <v>39587</v>
      </c>
      <c r="L1096" s="2">
        <f>YEAR(K1096)*10000+MONTH(K1096)*100+DAY(K1096)</f>
        <v>20080519</v>
      </c>
      <c r="M1096" s="2">
        <f>MONTH(B1096)</f>
        <v>5</v>
      </c>
      <c r="N1096" s="2">
        <f>IF(M1096=M1095,N1095,N1095+1)</f>
        <v>37</v>
      </c>
      <c r="O1096" s="3" t="str">
        <f>VLOOKUP(M$2:M$65536,months,2)</f>
        <v>May</v>
      </c>
      <c r="P1096" s="3" t="str">
        <f>VLOOKUP(M$2:M$65536,months,3)</f>
        <v>May</v>
      </c>
      <c r="Q1096" s="2">
        <f>IF(M$2:M$65536&lt;4,1,IF(M$2:M$65536&lt;7,2,IF(M$2:M$65536&lt;10,3,4)))</f>
        <v>2</v>
      </c>
      <c r="R1096" s="2">
        <f>YEAR($B1096)</f>
        <v>2008</v>
      </c>
      <c r="S1096" s="2">
        <f>R1096*100+M$2:M$65536</f>
        <v>200805</v>
      </c>
      <c r="T1096" s="2">
        <f>IF(M$2:M$65536&lt;=6,M$2:M$65536+6,M$2:M$65536-6)</f>
        <v>11</v>
      </c>
      <c r="U1096" s="2">
        <f>IF(M$2:M$65536&lt;4,3,IF(M$2:M$65536&lt;7,4,IF(M$2:M$65536&lt;10,1,2)))</f>
        <v>4</v>
      </c>
      <c r="V1096" s="2">
        <f>IF(M$2:M$65536 &lt;= 6, R$2:R$2192, R$2:R$65536+1)</f>
        <v>2008</v>
      </c>
      <c r="W1096" s="2" t="str">
        <f>IF(MONTH($B1096+1)&lt;&gt;M1096,"Month End","Not Month End")</f>
        <v>Not Month End</v>
      </c>
      <c r="X1096" s="3">
        <f>DATE(R1096-1,M1096,D1096)</f>
        <v>39224</v>
      </c>
      <c r="Z10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values(20080522, '2008-5-22',4, 22, 1095, 'Thursday', 'Thu', 'Weekday', 21, 159, '2008-5-19', 20080519, 5, 37, 'May', 'May', 2, 2008, 200805, 11, 4, 2008, 'Not Month End', '2007-5-22')</v>
      </c>
    </row>
    <row r="1097" spans="1:26" x14ac:dyDescent="0.25">
      <c r="A1097" s="2">
        <f>YEAR(B1097)*10000+MONTH(B1097)*100+DAY(B1097)</f>
        <v>20080523</v>
      </c>
      <c r="B1097" s="3">
        <f>B1096+1</f>
        <v>39591</v>
      </c>
      <c r="C1097" s="2">
        <f>WEEKDAY(B1097,2)</f>
        <v>5</v>
      </c>
      <c r="D1097" s="2">
        <f>DAY(B1097)</f>
        <v>23</v>
      </c>
      <c r="E1097" s="2">
        <f>IF(ISNUMBER(E1096),E1096+1,1)</f>
        <v>1096</v>
      </c>
      <c r="F1097" s="3" t="str">
        <f>VLOOKUP(C1097,weekdays,2)</f>
        <v>Friday</v>
      </c>
      <c r="G1097" s="3" t="str">
        <f>VLOOKUP(C1097,weekdays,3)</f>
        <v>Fri</v>
      </c>
      <c r="H1097" s="2" t="str">
        <f>IF(C1097&lt;=5,"Weekday","Weekend")</f>
        <v>Weekday</v>
      </c>
      <c r="I1097" s="2">
        <f>WEEKNUM(B1097,2)</f>
        <v>21</v>
      </c>
      <c r="J1097" s="2">
        <f>IF(I1097=I1096,J1096,J1096+1)</f>
        <v>159</v>
      </c>
      <c r="K1097" s="3">
        <f>B1097+1-C1097</f>
        <v>39587</v>
      </c>
      <c r="L1097" s="2">
        <f>YEAR(K1097)*10000+MONTH(K1097)*100+DAY(K1097)</f>
        <v>20080519</v>
      </c>
      <c r="M1097" s="2">
        <f>MONTH(B1097)</f>
        <v>5</v>
      </c>
      <c r="N1097" s="2">
        <f>IF(M1097=M1096,N1096,N1096+1)</f>
        <v>37</v>
      </c>
      <c r="O1097" s="3" t="str">
        <f>VLOOKUP(M$2:M$65536,months,2)</f>
        <v>May</v>
      </c>
      <c r="P1097" s="3" t="str">
        <f>VLOOKUP(M$2:M$65536,months,3)</f>
        <v>May</v>
      </c>
      <c r="Q1097" s="2">
        <f>IF(M$2:M$65536&lt;4,1,IF(M$2:M$65536&lt;7,2,IF(M$2:M$65536&lt;10,3,4)))</f>
        <v>2</v>
      </c>
      <c r="R1097" s="2">
        <f>YEAR($B1097)</f>
        <v>2008</v>
      </c>
      <c r="S1097" s="2">
        <f>R1097*100+M$2:M$65536</f>
        <v>200805</v>
      </c>
      <c r="T1097" s="2">
        <f>IF(M$2:M$65536&lt;=6,M$2:M$65536+6,M$2:M$65536-6)</f>
        <v>11</v>
      </c>
      <c r="U1097" s="2">
        <f>IF(M$2:M$65536&lt;4,3,IF(M$2:M$65536&lt;7,4,IF(M$2:M$65536&lt;10,1,2)))</f>
        <v>4</v>
      </c>
      <c r="V1097" s="2">
        <f>IF(M$2:M$65536 &lt;= 6, R$2:R$2192, R$2:R$65536+1)</f>
        <v>2008</v>
      </c>
      <c r="W1097" s="2" t="str">
        <f>IF(MONTH($B1097+1)&lt;&gt;M1097,"Month End","Not Month End")</f>
        <v>Not Month End</v>
      </c>
      <c r="X1097" s="3">
        <f>DATE(R1097-1,M1097,D1097)</f>
        <v>39225</v>
      </c>
      <c r="Z10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values(20080523, '2008-5-23',5, 23, 1096, 'Friday', 'Fri', 'Weekday', 21, 159, '2008-5-19', 20080519, 5, 37, 'May', 'May', 2, 2008, 200805, 11, 4, 2008, 'Not Month End', '2007-5-23')</v>
      </c>
    </row>
    <row r="1098" spans="1:26" x14ac:dyDescent="0.25">
      <c r="A1098" s="2">
        <f>YEAR(B1098)*10000+MONTH(B1098)*100+DAY(B1098)</f>
        <v>20080524</v>
      </c>
      <c r="B1098" s="3">
        <f>B1097+1</f>
        <v>39592</v>
      </c>
      <c r="C1098" s="2">
        <f>WEEKDAY(B1098,2)</f>
        <v>6</v>
      </c>
      <c r="D1098" s="2">
        <f>DAY(B1098)</f>
        <v>24</v>
      </c>
      <c r="E1098" s="2">
        <f>IF(ISNUMBER(E1097),E1097+1,1)</f>
        <v>1097</v>
      </c>
      <c r="F1098" s="3" t="str">
        <f>VLOOKUP(C1098,weekdays,2)</f>
        <v>Saturday</v>
      </c>
      <c r="G1098" s="3" t="str">
        <f>VLOOKUP(C1098,weekdays,3)</f>
        <v>Sat</v>
      </c>
      <c r="H1098" s="2" t="str">
        <f>IF(C1098&lt;=5,"Weekday","Weekend")</f>
        <v>Weekend</v>
      </c>
      <c r="I1098" s="2">
        <f>WEEKNUM(B1098,2)</f>
        <v>21</v>
      </c>
      <c r="J1098" s="2">
        <f>IF(I1098=I1097,J1097,J1097+1)</f>
        <v>159</v>
      </c>
      <c r="K1098" s="3">
        <f>B1098+1-C1098</f>
        <v>39587</v>
      </c>
      <c r="L1098" s="2">
        <f>YEAR(K1098)*10000+MONTH(K1098)*100+DAY(K1098)</f>
        <v>20080519</v>
      </c>
      <c r="M1098" s="2">
        <f>MONTH(B1098)</f>
        <v>5</v>
      </c>
      <c r="N1098" s="2">
        <f>IF(M1098=M1097,N1097,N1097+1)</f>
        <v>37</v>
      </c>
      <c r="O1098" s="3" t="str">
        <f>VLOOKUP(M$2:M$65536,months,2)</f>
        <v>May</v>
      </c>
      <c r="P1098" s="3" t="str">
        <f>VLOOKUP(M$2:M$65536,months,3)</f>
        <v>May</v>
      </c>
      <c r="Q1098" s="2">
        <f>IF(M$2:M$65536&lt;4,1,IF(M$2:M$65536&lt;7,2,IF(M$2:M$65536&lt;10,3,4)))</f>
        <v>2</v>
      </c>
      <c r="R1098" s="2">
        <f>YEAR($B1098)</f>
        <v>2008</v>
      </c>
      <c r="S1098" s="2">
        <f>R1098*100+M$2:M$65536</f>
        <v>200805</v>
      </c>
      <c r="T1098" s="2">
        <f>IF(M$2:M$65536&lt;=6,M$2:M$65536+6,M$2:M$65536-6)</f>
        <v>11</v>
      </c>
      <c r="U1098" s="2">
        <f>IF(M$2:M$65536&lt;4,3,IF(M$2:M$65536&lt;7,4,IF(M$2:M$65536&lt;10,1,2)))</f>
        <v>4</v>
      </c>
      <c r="V1098" s="2">
        <f>IF(M$2:M$65536 &lt;= 6, R$2:R$2192, R$2:R$65536+1)</f>
        <v>2008</v>
      </c>
      <c r="W1098" s="2" t="str">
        <f>IF(MONTH($B1098+1)&lt;&gt;M1098,"Month End","Not Month End")</f>
        <v>Not Month End</v>
      </c>
      <c r="X1098" s="3">
        <f>DATE(R1098-1,M1098,D1098)</f>
        <v>39226</v>
      </c>
      <c r="Z10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values(20080524, '2008-5-24',6, 24, 1097, 'Saturday', 'Sat', 'Weekend', 21, 159, '2008-5-19', 20080519, 5, 37, 'May', 'May', 2, 2008, 200805, 11, 4, 2008, 'Not Month End', '2007-5-24')</v>
      </c>
    </row>
    <row r="1099" spans="1:26" x14ac:dyDescent="0.25">
      <c r="A1099" s="2">
        <f>YEAR(B1099)*10000+MONTH(B1099)*100+DAY(B1099)</f>
        <v>20080525</v>
      </c>
      <c r="B1099" s="3">
        <f>B1098+1</f>
        <v>39593</v>
      </c>
      <c r="C1099" s="2">
        <f>WEEKDAY(B1099,2)</f>
        <v>7</v>
      </c>
      <c r="D1099" s="2">
        <f>DAY(B1099)</f>
        <v>25</v>
      </c>
      <c r="E1099" s="2">
        <f>IF(ISNUMBER(E1098),E1098+1,1)</f>
        <v>1098</v>
      </c>
      <c r="F1099" s="3" t="str">
        <f>VLOOKUP(C1099,weekdays,2)</f>
        <v>Sunday</v>
      </c>
      <c r="G1099" s="3" t="str">
        <f>VLOOKUP(C1099,weekdays,3)</f>
        <v>Sun</v>
      </c>
      <c r="H1099" s="2" t="str">
        <f>IF(C1099&lt;=5,"Weekday","Weekend")</f>
        <v>Weekend</v>
      </c>
      <c r="I1099" s="2">
        <f>WEEKNUM(B1099,2)</f>
        <v>21</v>
      </c>
      <c r="J1099" s="2">
        <f>IF(I1099=I1098,J1098,J1098+1)</f>
        <v>159</v>
      </c>
      <c r="K1099" s="3">
        <f>B1099+1-C1099</f>
        <v>39587</v>
      </c>
      <c r="L1099" s="2">
        <f>YEAR(K1099)*10000+MONTH(K1099)*100+DAY(K1099)</f>
        <v>20080519</v>
      </c>
      <c r="M1099" s="2">
        <f>MONTH(B1099)</f>
        <v>5</v>
      </c>
      <c r="N1099" s="2">
        <f>IF(M1099=M1098,N1098,N1098+1)</f>
        <v>37</v>
      </c>
      <c r="O1099" s="3" t="str">
        <f>VLOOKUP(M$2:M$65536,months,2)</f>
        <v>May</v>
      </c>
      <c r="P1099" s="3" t="str">
        <f>VLOOKUP(M$2:M$65536,months,3)</f>
        <v>May</v>
      </c>
      <c r="Q1099" s="2">
        <f>IF(M$2:M$65536&lt;4,1,IF(M$2:M$65536&lt;7,2,IF(M$2:M$65536&lt;10,3,4)))</f>
        <v>2</v>
      </c>
      <c r="R1099" s="2">
        <f>YEAR($B1099)</f>
        <v>2008</v>
      </c>
      <c r="S1099" s="2">
        <f>R1099*100+M$2:M$65536</f>
        <v>200805</v>
      </c>
      <c r="T1099" s="2">
        <f>IF(M$2:M$65536&lt;=6,M$2:M$65536+6,M$2:M$65536-6)</f>
        <v>11</v>
      </c>
      <c r="U1099" s="2">
        <f>IF(M$2:M$65536&lt;4,3,IF(M$2:M$65536&lt;7,4,IF(M$2:M$65536&lt;10,1,2)))</f>
        <v>4</v>
      </c>
      <c r="V1099" s="2">
        <f>IF(M$2:M$65536 &lt;= 6, R$2:R$2192, R$2:R$65536+1)</f>
        <v>2008</v>
      </c>
      <c r="W1099" s="2" t="str">
        <f>IF(MONTH($B1099+1)&lt;&gt;M1099,"Month End","Not Month End")</f>
        <v>Not Month End</v>
      </c>
      <c r="X1099" s="3">
        <f>DATE(R1099-1,M1099,D1099)</f>
        <v>39227</v>
      </c>
      <c r="Z10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values(20080525, '2008-5-25',7, 25, 1098, 'Sunday', 'Sun', 'Weekend', 21, 159, '2008-5-19', 20080519, 5, 37, 'May', 'May', 2, 2008, 200805, 11, 4, 2008, 'Not Month End', '2007-5-25')</v>
      </c>
    </row>
    <row r="1100" spans="1:26" x14ac:dyDescent="0.25">
      <c r="A1100" s="2">
        <f>YEAR(B1100)*10000+MONTH(B1100)*100+DAY(B1100)</f>
        <v>20080526</v>
      </c>
      <c r="B1100" s="3">
        <f>B1099+1</f>
        <v>39594</v>
      </c>
      <c r="C1100" s="2">
        <f>WEEKDAY(B1100,2)</f>
        <v>1</v>
      </c>
      <c r="D1100" s="2">
        <f>DAY(B1100)</f>
        <v>26</v>
      </c>
      <c r="E1100" s="2">
        <f>IF(ISNUMBER(E1099),E1099+1,1)</f>
        <v>1099</v>
      </c>
      <c r="F1100" s="3" t="str">
        <f>VLOOKUP(C1100,weekdays,2)</f>
        <v>Monday</v>
      </c>
      <c r="G1100" s="3" t="str">
        <f>VLOOKUP(C1100,weekdays,3)</f>
        <v>Mon</v>
      </c>
      <c r="H1100" s="2" t="str">
        <f>IF(C1100&lt;=5,"Weekday","Weekend")</f>
        <v>Weekday</v>
      </c>
      <c r="I1100" s="2">
        <f>WEEKNUM(B1100,2)</f>
        <v>22</v>
      </c>
      <c r="J1100" s="2">
        <f>IF(I1100=I1099,J1099,J1099+1)</f>
        <v>160</v>
      </c>
      <c r="K1100" s="3">
        <f>B1100+1-C1100</f>
        <v>39594</v>
      </c>
      <c r="L1100" s="2">
        <f>YEAR(K1100)*10000+MONTH(K1100)*100+DAY(K1100)</f>
        <v>20080526</v>
      </c>
      <c r="M1100" s="2">
        <f>MONTH(B1100)</f>
        <v>5</v>
      </c>
      <c r="N1100" s="2">
        <f>IF(M1100=M1099,N1099,N1099+1)</f>
        <v>37</v>
      </c>
      <c r="O1100" s="3" t="str">
        <f>VLOOKUP(M$2:M$65536,months,2)</f>
        <v>May</v>
      </c>
      <c r="P1100" s="3" t="str">
        <f>VLOOKUP(M$2:M$65536,months,3)</f>
        <v>May</v>
      </c>
      <c r="Q1100" s="2">
        <f>IF(M$2:M$65536&lt;4,1,IF(M$2:M$65536&lt;7,2,IF(M$2:M$65536&lt;10,3,4)))</f>
        <v>2</v>
      </c>
      <c r="R1100" s="2">
        <f>YEAR($B1100)</f>
        <v>2008</v>
      </c>
      <c r="S1100" s="2">
        <f>R1100*100+M$2:M$65536</f>
        <v>200805</v>
      </c>
      <c r="T1100" s="2">
        <f>IF(M$2:M$65536&lt;=6,M$2:M$65536+6,M$2:M$65536-6)</f>
        <v>11</v>
      </c>
      <c r="U1100" s="2">
        <f>IF(M$2:M$65536&lt;4,3,IF(M$2:M$65536&lt;7,4,IF(M$2:M$65536&lt;10,1,2)))</f>
        <v>4</v>
      </c>
      <c r="V1100" s="2">
        <f>IF(M$2:M$65536 &lt;= 6, R$2:R$2192, R$2:R$65536+1)</f>
        <v>2008</v>
      </c>
      <c r="W1100" s="2" t="str">
        <f>IF(MONTH($B1100+1)&lt;&gt;M1100,"Month End","Not Month End")</f>
        <v>Not Month End</v>
      </c>
      <c r="X1100" s="3">
        <f>DATE(R1100-1,M1100,D1100)</f>
        <v>39228</v>
      </c>
      <c r="Z11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values(20080526, '2008-5-26',1, 26, 1099, 'Monday', 'Mon', 'Weekday', 22, 160, '2008-5-26', 20080526, 5, 37, 'May', 'May', 2, 2008, 200805, 11, 4, 2008, 'Not Month End', '2007-5-26')</v>
      </c>
    </row>
    <row r="1101" spans="1:26" x14ac:dyDescent="0.25">
      <c r="A1101" s="2">
        <f>YEAR(B1101)*10000+MONTH(B1101)*100+DAY(B1101)</f>
        <v>20080527</v>
      </c>
      <c r="B1101" s="3">
        <f>B1100+1</f>
        <v>39595</v>
      </c>
      <c r="C1101" s="2">
        <f>WEEKDAY(B1101,2)</f>
        <v>2</v>
      </c>
      <c r="D1101" s="2">
        <f>DAY(B1101)</f>
        <v>27</v>
      </c>
      <c r="E1101" s="2">
        <f>IF(ISNUMBER(E1100),E1100+1,1)</f>
        <v>1100</v>
      </c>
      <c r="F1101" s="3" t="str">
        <f>VLOOKUP(C1101,weekdays,2)</f>
        <v>Tuesday</v>
      </c>
      <c r="G1101" s="3" t="str">
        <f>VLOOKUP(C1101,weekdays,3)</f>
        <v>Tue</v>
      </c>
      <c r="H1101" s="2" t="str">
        <f>IF(C1101&lt;=5,"Weekday","Weekend")</f>
        <v>Weekday</v>
      </c>
      <c r="I1101" s="2">
        <f>WEEKNUM(B1101,2)</f>
        <v>22</v>
      </c>
      <c r="J1101" s="2">
        <f>IF(I1101=I1100,J1100,J1100+1)</f>
        <v>160</v>
      </c>
      <c r="K1101" s="3">
        <f>B1101+1-C1101</f>
        <v>39594</v>
      </c>
      <c r="L1101" s="2">
        <f>YEAR(K1101)*10000+MONTH(K1101)*100+DAY(K1101)</f>
        <v>20080526</v>
      </c>
      <c r="M1101" s="2">
        <f>MONTH(B1101)</f>
        <v>5</v>
      </c>
      <c r="N1101" s="2">
        <f>IF(M1101=M1100,N1100,N1100+1)</f>
        <v>37</v>
      </c>
      <c r="O1101" s="3" t="str">
        <f>VLOOKUP(M$2:M$65536,months,2)</f>
        <v>May</v>
      </c>
      <c r="P1101" s="3" t="str">
        <f>VLOOKUP(M$2:M$65536,months,3)</f>
        <v>May</v>
      </c>
      <c r="Q1101" s="2">
        <f>IF(M$2:M$65536&lt;4,1,IF(M$2:M$65536&lt;7,2,IF(M$2:M$65536&lt;10,3,4)))</f>
        <v>2</v>
      </c>
      <c r="R1101" s="2">
        <f>YEAR($B1101)</f>
        <v>2008</v>
      </c>
      <c r="S1101" s="2">
        <f>R1101*100+M$2:M$65536</f>
        <v>200805</v>
      </c>
      <c r="T1101" s="2">
        <f>IF(M$2:M$65536&lt;=6,M$2:M$65536+6,M$2:M$65536-6)</f>
        <v>11</v>
      </c>
      <c r="U1101" s="2">
        <f>IF(M$2:M$65536&lt;4,3,IF(M$2:M$65536&lt;7,4,IF(M$2:M$65536&lt;10,1,2)))</f>
        <v>4</v>
      </c>
      <c r="V1101" s="2">
        <f>IF(M$2:M$65536 &lt;= 6, R$2:R$2192, R$2:R$65536+1)</f>
        <v>2008</v>
      </c>
      <c r="W1101" s="2" t="str">
        <f>IF(MONTH($B1101+1)&lt;&gt;M1101,"Month End","Not Month End")</f>
        <v>Not Month End</v>
      </c>
      <c r="X1101" s="3">
        <f>DATE(R1101-1,M1101,D1101)</f>
        <v>39229</v>
      </c>
      <c r="Z11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values(20080527, '2008-5-27',2, 27, 1100, 'Tuesday', 'Tue', 'Weekday', 22, 160, '2008-5-26', 20080526, 5, 37, 'May', 'May', 2, 2008, 200805, 11, 4, 2008, 'Not Month End', '2007-5-27')</v>
      </c>
    </row>
    <row r="1102" spans="1:26" x14ac:dyDescent="0.25">
      <c r="A1102" s="2">
        <f>YEAR(B1102)*10000+MONTH(B1102)*100+DAY(B1102)</f>
        <v>20080528</v>
      </c>
      <c r="B1102" s="3">
        <f>B1101+1</f>
        <v>39596</v>
      </c>
      <c r="C1102" s="2">
        <f>WEEKDAY(B1102,2)</f>
        <v>3</v>
      </c>
      <c r="D1102" s="2">
        <f>DAY(B1102)</f>
        <v>28</v>
      </c>
      <c r="E1102" s="2">
        <f>IF(ISNUMBER(E1101),E1101+1,1)</f>
        <v>1101</v>
      </c>
      <c r="F1102" s="3" t="str">
        <f>VLOOKUP(C1102,weekdays,2)</f>
        <v>Wednesday</v>
      </c>
      <c r="G1102" s="3" t="str">
        <f>VLOOKUP(C1102,weekdays,3)</f>
        <v>Wed</v>
      </c>
      <c r="H1102" s="2" t="str">
        <f>IF(C1102&lt;=5,"Weekday","Weekend")</f>
        <v>Weekday</v>
      </c>
      <c r="I1102" s="2">
        <f>WEEKNUM(B1102,2)</f>
        <v>22</v>
      </c>
      <c r="J1102" s="2">
        <f>IF(I1102=I1101,J1101,J1101+1)</f>
        <v>160</v>
      </c>
      <c r="K1102" s="3">
        <f>B1102+1-C1102</f>
        <v>39594</v>
      </c>
      <c r="L1102" s="2">
        <f>YEAR(K1102)*10000+MONTH(K1102)*100+DAY(K1102)</f>
        <v>20080526</v>
      </c>
      <c r="M1102" s="2">
        <f>MONTH(B1102)</f>
        <v>5</v>
      </c>
      <c r="N1102" s="2">
        <f>IF(M1102=M1101,N1101,N1101+1)</f>
        <v>37</v>
      </c>
      <c r="O1102" s="3" t="str">
        <f>VLOOKUP(M$2:M$65536,months,2)</f>
        <v>May</v>
      </c>
      <c r="P1102" s="3" t="str">
        <f>VLOOKUP(M$2:M$65536,months,3)</f>
        <v>May</v>
      </c>
      <c r="Q1102" s="2">
        <f>IF(M$2:M$65536&lt;4,1,IF(M$2:M$65536&lt;7,2,IF(M$2:M$65536&lt;10,3,4)))</f>
        <v>2</v>
      </c>
      <c r="R1102" s="2">
        <f>YEAR($B1102)</f>
        <v>2008</v>
      </c>
      <c r="S1102" s="2">
        <f>R1102*100+M$2:M$65536</f>
        <v>200805</v>
      </c>
      <c r="T1102" s="2">
        <f>IF(M$2:M$65536&lt;=6,M$2:M$65536+6,M$2:M$65536-6)</f>
        <v>11</v>
      </c>
      <c r="U1102" s="2">
        <f>IF(M$2:M$65536&lt;4,3,IF(M$2:M$65536&lt;7,4,IF(M$2:M$65536&lt;10,1,2)))</f>
        <v>4</v>
      </c>
      <c r="V1102" s="2">
        <f>IF(M$2:M$65536 &lt;= 6, R$2:R$2192, R$2:R$65536+1)</f>
        <v>2008</v>
      </c>
      <c r="W1102" s="2" t="str">
        <f>IF(MONTH($B1102+1)&lt;&gt;M1102,"Month End","Not Month End")</f>
        <v>Not Month End</v>
      </c>
      <c r="X1102" s="3">
        <f>DATE(R1102-1,M1102,D1102)</f>
        <v>39230</v>
      </c>
      <c r="Z11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values(20080528, '2008-5-28',3, 28, 1101, 'Wednesday', 'Wed', 'Weekday', 22, 160, '2008-5-26', 20080526, 5, 37, 'May', 'May', 2, 2008, 200805, 11, 4, 2008, 'Not Month End', '2007-5-28')</v>
      </c>
    </row>
    <row r="1103" spans="1:26" x14ac:dyDescent="0.25">
      <c r="A1103" s="2">
        <f>YEAR(B1103)*10000+MONTH(B1103)*100+DAY(B1103)</f>
        <v>20080529</v>
      </c>
      <c r="B1103" s="3">
        <f>B1102+1</f>
        <v>39597</v>
      </c>
      <c r="C1103" s="2">
        <f>WEEKDAY(B1103,2)</f>
        <v>4</v>
      </c>
      <c r="D1103" s="2">
        <f>DAY(B1103)</f>
        <v>29</v>
      </c>
      <c r="E1103" s="2">
        <f>IF(ISNUMBER(E1102),E1102+1,1)</f>
        <v>1102</v>
      </c>
      <c r="F1103" s="3" t="str">
        <f>VLOOKUP(C1103,weekdays,2)</f>
        <v>Thursday</v>
      </c>
      <c r="G1103" s="3" t="str">
        <f>VLOOKUP(C1103,weekdays,3)</f>
        <v>Thu</v>
      </c>
      <c r="H1103" s="2" t="str">
        <f>IF(C1103&lt;=5,"Weekday","Weekend")</f>
        <v>Weekday</v>
      </c>
      <c r="I1103" s="2">
        <f>WEEKNUM(B1103,2)</f>
        <v>22</v>
      </c>
      <c r="J1103" s="2">
        <f>IF(I1103=I1102,J1102,J1102+1)</f>
        <v>160</v>
      </c>
      <c r="K1103" s="3">
        <f>B1103+1-C1103</f>
        <v>39594</v>
      </c>
      <c r="L1103" s="2">
        <f>YEAR(K1103)*10000+MONTH(K1103)*100+DAY(K1103)</f>
        <v>20080526</v>
      </c>
      <c r="M1103" s="2">
        <f>MONTH(B1103)</f>
        <v>5</v>
      </c>
      <c r="N1103" s="2">
        <f>IF(M1103=M1102,N1102,N1102+1)</f>
        <v>37</v>
      </c>
      <c r="O1103" s="3" t="str">
        <f>VLOOKUP(M$2:M$65536,months,2)</f>
        <v>May</v>
      </c>
      <c r="P1103" s="3" t="str">
        <f>VLOOKUP(M$2:M$65536,months,3)</f>
        <v>May</v>
      </c>
      <c r="Q1103" s="2">
        <f>IF(M$2:M$65536&lt;4,1,IF(M$2:M$65536&lt;7,2,IF(M$2:M$65536&lt;10,3,4)))</f>
        <v>2</v>
      </c>
      <c r="R1103" s="2">
        <f>YEAR($B1103)</f>
        <v>2008</v>
      </c>
      <c r="S1103" s="2">
        <f>R1103*100+M$2:M$65536</f>
        <v>200805</v>
      </c>
      <c r="T1103" s="2">
        <f>IF(M$2:M$65536&lt;=6,M$2:M$65536+6,M$2:M$65536-6)</f>
        <v>11</v>
      </c>
      <c r="U1103" s="2">
        <f>IF(M$2:M$65536&lt;4,3,IF(M$2:M$65536&lt;7,4,IF(M$2:M$65536&lt;10,1,2)))</f>
        <v>4</v>
      </c>
      <c r="V1103" s="2">
        <f>IF(M$2:M$65536 &lt;= 6, R$2:R$2192, R$2:R$65536+1)</f>
        <v>2008</v>
      </c>
      <c r="W1103" s="2" t="str">
        <f>IF(MONTH($B1103+1)&lt;&gt;M1103,"Month End","Not Month End")</f>
        <v>Not Month End</v>
      </c>
      <c r="X1103" s="3">
        <f>DATE(R1103-1,M1103,D1103)</f>
        <v>39231</v>
      </c>
      <c r="Z11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values(20080529, '2008-5-29',4, 29, 1102, 'Thursday', 'Thu', 'Weekday', 22, 160, '2008-5-26', 20080526, 5, 37, 'May', 'May', 2, 2008, 200805, 11, 4, 2008, 'Not Month End', '2007-5-29')</v>
      </c>
    </row>
    <row r="1104" spans="1:26" x14ac:dyDescent="0.25">
      <c r="A1104" s="2">
        <f>YEAR(B1104)*10000+MONTH(B1104)*100+DAY(B1104)</f>
        <v>20080530</v>
      </c>
      <c r="B1104" s="3">
        <f>B1103+1</f>
        <v>39598</v>
      </c>
      <c r="C1104" s="2">
        <f>WEEKDAY(B1104,2)</f>
        <v>5</v>
      </c>
      <c r="D1104" s="2">
        <f>DAY(B1104)</f>
        <v>30</v>
      </c>
      <c r="E1104" s="2">
        <f>IF(ISNUMBER(E1103),E1103+1,1)</f>
        <v>1103</v>
      </c>
      <c r="F1104" s="3" t="str">
        <f>VLOOKUP(C1104,weekdays,2)</f>
        <v>Friday</v>
      </c>
      <c r="G1104" s="3" t="str">
        <f>VLOOKUP(C1104,weekdays,3)</f>
        <v>Fri</v>
      </c>
      <c r="H1104" s="2" t="str">
        <f>IF(C1104&lt;=5,"Weekday","Weekend")</f>
        <v>Weekday</v>
      </c>
      <c r="I1104" s="2">
        <f>WEEKNUM(B1104,2)</f>
        <v>22</v>
      </c>
      <c r="J1104" s="2">
        <f>IF(I1104=I1103,J1103,J1103+1)</f>
        <v>160</v>
      </c>
      <c r="K1104" s="3">
        <f>B1104+1-C1104</f>
        <v>39594</v>
      </c>
      <c r="L1104" s="2">
        <f>YEAR(K1104)*10000+MONTH(K1104)*100+DAY(K1104)</f>
        <v>20080526</v>
      </c>
      <c r="M1104" s="2">
        <f>MONTH(B1104)</f>
        <v>5</v>
      </c>
      <c r="N1104" s="2">
        <f>IF(M1104=M1103,N1103,N1103+1)</f>
        <v>37</v>
      </c>
      <c r="O1104" s="3" t="str">
        <f>VLOOKUP(M$2:M$65536,months,2)</f>
        <v>May</v>
      </c>
      <c r="P1104" s="3" t="str">
        <f>VLOOKUP(M$2:M$65536,months,3)</f>
        <v>May</v>
      </c>
      <c r="Q1104" s="2">
        <f>IF(M$2:M$65536&lt;4,1,IF(M$2:M$65536&lt;7,2,IF(M$2:M$65536&lt;10,3,4)))</f>
        <v>2</v>
      </c>
      <c r="R1104" s="2">
        <f>YEAR($B1104)</f>
        <v>2008</v>
      </c>
      <c r="S1104" s="2">
        <f>R1104*100+M$2:M$65536</f>
        <v>200805</v>
      </c>
      <c r="T1104" s="2">
        <f>IF(M$2:M$65536&lt;=6,M$2:M$65536+6,M$2:M$65536-6)</f>
        <v>11</v>
      </c>
      <c r="U1104" s="2">
        <f>IF(M$2:M$65536&lt;4,3,IF(M$2:M$65536&lt;7,4,IF(M$2:M$65536&lt;10,1,2)))</f>
        <v>4</v>
      </c>
      <c r="V1104" s="2">
        <f>IF(M$2:M$65536 &lt;= 6, R$2:R$2192, R$2:R$65536+1)</f>
        <v>2008</v>
      </c>
      <c r="W1104" s="2" t="str">
        <f>IF(MONTH($B1104+1)&lt;&gt;M1104,"Month End","Not Month End")</f>
        <v>Not Month End</v>
      </c>
      <c r="X1104" s="3">
        <f>DATE(R1104-1,M1104,D1104)</f>
        <v>39232</v>
      </c>
      <c r="Z11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values(20080530, '2008-5-30',5, 30, 1103, 'Friday', 'Fri', 'Weekday', 22, 160, '2008-5-26', 20080526, 5, 37, 'May', 'May', 2, 2008, 200805, 11, 4, 2008, 'Not Month End', '2007-5-30')</v>
      </c>
    </row>
    <row r="1105" spans="1:26" x14ac:dyDescent="0.25">
      <c r="A1105" s="2">
        <f>YEAR(B1105)*10000+MONTH(B1105)*100+DAY(B1105)</f>
        <v>20080531</v>
      </c>
      <c r="B1105" s="3">
        <f>B1104+1</f>
        <v>39599</v>
      </c>
      <c r="C1105" s="2">
        <f>WEEKDAY(B1105,2)</f>
        <v>6</v>
      </c>
      <c r="D1105" s="2">
        <f>DAY(B1105)</f>
        <v>31</v>
      </c>
      <c r="E1105" s="2">
        <f>IF(ISNUMBER(E1104),E1104+1,1)</f>
        <v>1104</v>
      </c>
      <c r="F1105" s="3" t="str">
        <f>VLOOKUP(C1105,weekdays,2)</f>
        <v>Saturday</v>
      </c>
      <c r="G1105" s="3" t="str">
        <f>VLOOKUP(C1105,weekdays,3)</f>
        <v>Sat</v>
      </c>
      <c r="H1105" s="2" t="str">
        <f>IF(C1105&lt;=5,"Weekday","Weekend")</f>
        <v>Weekend</v>
      </c>
      <c r="I1105" s="2">
        <f>WEEKNUM(B1105,2)</f>
        <v>22</v>
      </c>
      <c r="J1105" s="2">
        <f>IF(I1105=I1104,J1104,J1104+1)</f>
        <v>160</v>
      </c>
      <c r="K1105" s="3">
        <f>B1105+1-C1105</f>
        <v>39594</v>
      </c>
      <c r="L1105" s="2">
        <f>YEAR(K1105)*10000+MONTH(K1105)*100+DAY(K1105)</f>
        <v>20080526</v>
      </c>
      <c r="M1105" s="2">
        <f>MONTH(B1105)</f>
        <v>5</v>
      </c>
      <c r="N1105" s="2">
        <f>IF(M1105=M1104,N1104,N1104+1)</f>
        <v>37</v>
      </c>
      <c r="O1105" s="3" t="str">
        <f>VLOOKUP(M$2:M$65536,months,2)</f>
        <v>May</v>
      </c>
      <c r="P1105" s="3" t="str">
        <f>VLOOKUP(M$2:M$65536,months,3)</f>
        <v>May</v>
      </c>
      <c r="Q1105" s="2">
        <f>IF(M$2:M$65536&lt;4,1,IF(M$2:M$65536&lt;7,2,IF(M$2:M$65536&lt;10,3,4)))</f>
        <v>2</v>
      </c>
      <c r="R1105" s="2">
        <f>YEAR($B1105)</f>
        <v>2008</v>
      </c>
      <c r="S1105" s="2">
        <f>R1105*100+M$2:M$65536</f>
        <v>200805</v>
      </c>
      <c r="T1105" s="2">
        <f>IF(M$2:M$65536&lt;=6,M$2:M$65536+6,M$2:M$65536-6)</f>
        <v>11</v>
      </c>
      <c r="U1105" s="2">
        <f>IF(M$2:M$65536&lt;4,3,IF(M$2:M$65536&lt;7,4,IF(M$2:M$65536&lt;10,1,2)))</f>
        <v>4</v>
      </c>
      <c r="V1105" s="2">
        <f>IF(M$2:M$65536 &lt;= 6, R$2:R$2192, R$2:R$65536+1)</f>
        <v>2008</v>
      </c>
      <c r="W1105" s="2" t="str">
        <f>IF(MONTH($B1105+1)&lt;&gt;M1105,"Month End","Not Month End")</f>
        <v>Month End</v>
      </c>
      <c r="X1105" s="3">
        <f>DATE(R1105-1,M1105,D1105)</f>
        <v>39233</v>
      </c>
      <c r="Z11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values(20080531, '2008-5-31',6, 31, 1104, 'Saturday', 'Sat', 'Weekend', 22, 160, '2008-5-26', 20080526, 5, 37, 'May', 'May', 2, 2008, 200805, 11, 4, 2008, 'Month End', '2007-5-31')</v>
      </c>
    </row>
    <row r="1106" spans="1:26" x14ac:dyDescent="0.25">
      <c r="A1106" s="2">
        <f>YEAR(B1106)*10000+MONTH(B1106)*100+DAY(B1106)</f>
        <v>20080601</v>
      </c>
      <c r="B1106" s="3">
        <f>B1105+1</f>
        <v>39600</v>
      </c>
      <c r="C1106" s="2">
        <f>WEEKDAY(B1106,2)</f>
        <v>7</v>
      </c>
      <c r="D1106" s="2">
        <f>DAY(B1106)</f>
        <v>1</v>
      </c>
      <c r="E1106" s="2">
        <f>IF(ISNUMBER(E1105),E1105+1,1)</f>
        <v>1105</v>
      </c>
      <c r="F1106" s="3" t="str">
        <f>VLOOKUP(C1106,weekdays,2)</f>
        <v>Sunday</v>
      </c>
      <c r="G1106" s="3" t="str">
        <f>VLOOKUP(C1106,weekdays,3)</f>
        <v>Sun</v>
      </c>
      <c r="H1106" s="2" t="str">
        <f>IF(C1106&lt;=5,"Weekday","Weekend")</f>
        <v>Weekend</v>
      </c>
      <c r="I1106" s="2">
        <f>WEEKNUM(B1106,2)</f>
        <v>22</v>
      </c>
      <c r="J1106" s="2">
        <f>IF(I1106=I1105,J1105,J1105+1)</f>
        <v>160</v>
      </c>
      <c r="K1106" s="3">
        <f>B1106+1-C1106</f>
        <v>39594</v>
      </c>
      <c r="L1106" s="2">
        <f>YEAR(K1106)*10000+MONTH(K1106)*100+DAY(K1106)</f>
        <v>20080526</v>
      </c>
      <c r="M1106" s="2">
        <f>MONTH(B1106)</f>
        <v>6</v>
      </c>
      <c r="N1106" s="2">
        <f>IF(M1106=M1105,N1105,N1105+1)</f>
        <v>38</v>
      </c>
      <c r="O1106" s="3" t="str">
        <f>VLOOKUP(M$2:M$65536,months,2)</f>
        <v>June</v>
      </c>
      <c r="P1106" s="3" t="str">
        <f>VLOOKUP(M$2:M$65536,months,3)</f>
        <v>Jun</v>
      </c>
      <c r="Q1106" s="2">
        <f>IF(M$2:M$65536&lt;4,1,IF(M$2:M$65536&lt;7,2,IF(M$2:M$65536&lt;10,3,4)))</f>
        <v>2</v>
      </c>
      <c r="R1106" s="2">
        <f>YEAR($B1106)</f>
        <v>2008</v>
      </c>
      <c r="S1106" s="2">
        <f>R1106*100+M$2:M$65536</f>
        <v>200806</v>
      </c>
      <c r="T1106" s="2">
        <f>IF(M$2:M$65536&lt;=6,M$2:M$65536+6,M$2:M$65536-6)</f>
        <v>12</v>
      </c>
      <c r="U1106" s="2">
        <f>IF(M$2:M$65536&lt;4,3,IF(M$2:M$65536&lt;7,4,IF(M$2:M$65536&lt;10,1,2)))</f>
        <v>4</v>
      </c>
      <c r="V1106" s="2">
        <f>IF(M$2:M$65536 &lt;= 6, R$2:R$2192, R$2:R$65536+1)</f>
        <v>2008</v>
      </c>
      <c r="W1106" s="2" t="str">
        <f>IF(MONTH($B1106+1)&lt;&gt;M1106,"Month End","Not Month End")</f>
        <v>Not Month End</v>
      </c>
      <c r="X1106" s="3">
        <f>DATE(R1106-1,M1106,D1106)</f>
        <v>39234</v>
      </c>
      <c r="Z11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values(20080601, '2008-6-1',7, 1, 1105, 'Sunday', 'Sun', 'Weekend', 22, 160, '2008-5-26', 20080526, 6, 38, 'June', 'Jun', 2, 2008, 200806, 12, 4, 2008, 'Not Month End', '2007-6-1')</v>
      </c>
    </row>
    <row r="1107" spans="1:26" x14ac:dyDescent="0.25">
      <c r="A1107" s="2">
        <f>YEAR(B1107)*10000+MONTH(B1107)*100+DAY(B1107)</f>
        <v>20080602</v>
      </c>
      <c r="B1107" s="3">
        <f>B1106+1</f>
        <v>39601</v>
      </c>
      <c r="C1107" s="2">
        <f>WEEKDAY(B1107,2)</f>
        <v>1</v>
      </c>
      <c r="D1107" s="2">
        <f>DAY(B1107)</f>
        <v>2</v>
      </c>
      <c r="E1107" s="2">
        <f>IF(ISNUMBER(E1106),E1106+1,1)</f>
        <v>1106</v>
      </c>
      <c r="F1107" s="3" t="str">
        <f>VLOOKUP(C1107,weekdays,2)</f>
        <v>Monday</v>
      </c>
      <c r="G1107" s="3" t="str">
        <f>VLOOKUP(C1107,weekdays,3)</f>
        <v>Mon</v>
      </c>
      <c r="H1107" s="2" t="str">
        <f>IF(C1107&lt;=5,"Weekday","Weekend")</f>
        <v>Weekday</v>
      </c>
      <c r="I1107" s="2">
        <f>WEEKNUM(B1107,2)</f>
        <v>23</v>
      </c>
      <c r="J1107" s="2">
        <f>IF(I1107=I1106,J1106,J1106+1)</f>
        <v>161</v>
      </c>
      <c r="K1107" s="3">
        <f>B1107+1-C1107</f>
        <v>39601</v>
      </c>
      <c r="L1107" s="2">
        <f>YEAR(K1107)*10000+MONTH(K1107)*100+DAY(K1107)</f>
        <v>20080602</v>
      </c>
      <c r="M1107" s="2">
        <f>MONTH(B1107)</f>
        <v>6</v>
      </c>
      <c r="N1107" s="2">
        <f>IF(M1107=M1106,N1106,N1106+1)</f>
        <v>38</v>
      </c>
      <c r="O1107" s="3" t="str">
        <f>VLOOKUP(M$2:M$65536,months,2)</f>
        <v>June</v>
      </c>
      <c r="P1107" s="3" t="str">
        <f>VLOOKUP(M$2:M$65536,months,3)</f>
        <v>Jun</v>
      </c>
      <c r="Q1107" s="2">
        <f>IF(M$2:M$65536&lt;4,1,IF(M$2:M$65536&lt;7,2,IF(M$2:M$65536&lt;10,3,4)))</f>
        <v>2</v>
      </c>
      <c r="R1107" s="2">
        <f>YEAR($B1107)</f>
        <v>2008</v>
      </c>
      <c r="S1107" s="2">
        <f>R1107*100+M$2:M$65536</f>
        <v>200806</v>
      </c>
      <c r="T1107" s="2">
        <f>IF(M$2:M$65536&lt;=6,M$2:M$65536+6,M$2:M$65536-6)</f>
        <v>12</v>
      </c>
      <c r="U1107" s="2">
        <f>IF(M$2:M$65536&lt;4,3,IF(M$2:M$65536&lt;7,4,IF(M$2:M$65536&lt;10,1,2)))</f>
        <v>4</v>
      </c>
      <c r="V1107" s="2">
        <f>IF(M$2:M$65536 &lt;= 6, R$2:R$2192, R$2:R$65536+1)</f>
        <v>2008</v>
      </c>
      <c r="W1107" s="2" t="str">
        <f>IF(MONTH($B1107+1)&lt;&gt;M1107,"Month End","Not Month End")</f>
        <v>Not Month End</v>
      </c>
      <c r="X1107" s="3">
        <f>DATE(R1107-1,M1107,D1107)</f>
        <v>39235</v>
      </c>
      <c r="Z11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values(20080602, '2008-6-2',1, 2, 1106, 'Monday', 'Mon', 'Weekday', 23, 161, '2008-6-2', 20080602, 6, 38, 'June', 'Jun', 2, 2008, 200806, 12, 4, 2008, 'Not Month End', '2007-6-2')</v>
      </c>
    </row>
    <row r="1108" spans="1:26" x14ac:dyDescent="0.25">
      <c r="A1108" s="2">
        <f>YEAR(B1108)*10000+MONTH(B1108)*100+DAY(B1108)</f>
        <v>20080603</v>
      </c>
      <c r="B1108" s="3">
        <f>B1107+1</f>
        <v>39602</v>
      </c>
      <c r="C1108" s="2">
        <f>WEEKDAY(B1108,2)</f>
        <v>2</v>
      </c>
      <c r="D1108" s="2">
        <f>DAY(B1108)</f>
        <v>3</v>
      </c>
      <c r="E1108" s="2">
        <f>IF(ISNUMBER(E1107),E1107+1,1)</f>
        <v>1107</v>
      </c>
      <c r="F1108" s="3" t="str">
        <f>VLOOKUP(C1108,weekdays,2)</f>
        <v>Tuesday</v>
      </c>
      <c r="G1108" s="3" t="str">
        <f>VLOOKUP(C1108,weekdays,3)</f>
        <v>Tue</v>
      </c>
      <c r="H1108" s="2" t="str">
        <f>IF(C1108&lt;=5,"Weekday","Weekend")</f>
        <v>Weekday</v>
      </c>
      <c r="I1108" s="2">
        <f>WEEKNUM(B1108,2)</f>
        <v>23</v>
      </c>
      <c r="J1108" s="2">
        <f>IF(I1108=I1107,J1107,J1107+1)</f>
        <v>161</v>
      </c>
      <c r="K1108" s="3">
        <f>B1108+1-C1108</f>
        <v>39601</v>
      </c>
      <c r="L1108" s="2">
        <f>YEAR(K1108)*10000+MONTH(K1108)*100+DAY(K1108)</f>
        <v>20080602</v>
      </c>
      <c r="M1108" s="2">
        <f>MONTH(B1108)</f>
        <v>6</v>
      </c>
      <c r="N1108" s="2">
        <f>IF(M1108=M1107,N1107,N1107+1)</f>
        <v>38</v>
      </c>
      <c r="O1108" s="3" t="str">
        <f>VLOOKUP(M$2:M$65536,months,2)</f>
        <v>June</v>
      </c>
      <c r="P1108" s="3" t="str">
        <f>VLOOKUP(M$2:M$65536,months,3)</f>
        <v>Jun</v>
      </c>
      <c r="Q1108" s="2">
        <f>IF(M$2:M$65536&lt;4,1,IF(M$2:M$65536&lt;7,2,IF(M$2:M$65536&lt;10,3,4)))</f>
        <v>2</v>
      </c>
      <c r="R1108" s="2">
        <f>YEAR($B1108)</f>
        <v>2008</v>
      </c>
      <c r="S1108" s="2">
        <f>R1108*100+M$2:M$65536</f>
        <v>200806</v>
      </c>
      <c r="T1108" s="2">
        <f>IF(M$2:M$65536&lt;=6,M$2:M$65536+6,M$2:M$65536-6)</f>
        <v>12</v>
      </c>
      <c r="U1108" s="2">
        <f>IF(M$2:M$65536&lt;4,3,IF(M$2:M$65536&lt;7,4,IF(M$2:M$65536&lt;10,1,2)))</f>
        <v>4</v>
      </c>
      <c r="V1108" s="2">
        <f>IF(M$2:M$65536 &lt;= 6, R$2:R$2192, R$2:R$65536+1)</f>
        <v>2008</v>
      </c>
      <c r="W1108" s="2" t="str">
        <f>IF(MONTH($B1108+1)&lt;&gt;M1108,"Month End","Not Month End")</f>
        <v>Not Month End</v>
      </c>
      <c r="X1108" s="3">
        <f>DATE(R1108-1,M1108,D1108)</f>
        <v>39236</v>
      </c>
      <c r="Z11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values(20080603, '2008-6-3',2, 3, 1107, 'Tuesday', 'Tue', 'Weekday', 23, 161, '2008-6-2', 20080602, 6, 38, 'June', 'Jun', 2, 2008, 200806, 12, 4, 2008, 'Not Month End', '2007-6-3')</v>
      </c>
    </row>
    <row r="1109" spans="1:26" x14ac:dyDescent="0.25">
      <c r="A1109" s="2">
        <f>YEAR(B1109)*10000+MONTH(B1109)*100+DAY(B1109)</f>
        <v>20080604</v>
      </c>
      <c r="B1109" s="3">
        <f>B1108+1</f>
        <v>39603</v>
      </c>
      <c r="C1109" s="2">
        <f>WEEKDAY(B1109,2)</f>
        <v>3</v>
      </c>
      <c r="D1109" s="2">
        <f>DAY(B1109)</f>
        <v>4</v>
      </c>
      <c r="E1109" s="2">
        <f>IF(ISNUMBER(E1108),E1108+1,1)</f>
        <v>1108</v>
      </c>
      <c r="F1109" s="3" t="str">
        <f>VLOOKUP(C1109,weekdays,2)</f>
        <v>Wednesday</v>
      </c>
      <c r="G1109" s="3" t="str">
        <f>VLOOKUP(C1109,weekdays,3)</f>
        <v>Wed</v>
      </c>
      <c r="H1109" s="2" t="str">
        <f>IF(C1109&lt;=5,"Weekday","Weekend")</f>
        <v>Weekday</v>
      </c>
      <c r="I1109" s="2">
        <f>WEEKNUM(B1109,2)</f>
        <v>23</v>
      </c>
      <c r="J1109" s="2">
        <f>IF(I1109=I1108,J1108,J1108+1)</f>
        <v>161</v>
      </c>
      <c r="K1109" s="3">
        <f>B1109+1-C1109</f>
        <v>39601</v>
      </c>
      <c r="L1109" s="2">
        <f>YEAR(K1109)*10000+MONTH(K1109)*100+DAY(K1109)</f>
        <v>20080602</v>
      </c>
      <c r="M1109" s="2">
        <f>MONTH(B1109)</f>
        <v>6</v>
      </c>
      <c r="N1109" s="2">
        <f>IF(M1109=M1108,N1108,N1108+1)</f>
        <v>38</v>
      </c>
      <c r="O1109" s="3" t="str">
        <f>VLOOKUP(M$2:M$65536,months,2)</f>
        <v>June</v>
      </c>
      <c r="P1109" s="3" t="str">
        <f>VLOOKUP(M$2:M$65536,months,3)</f>
        <v>Jun</v>
      </c>
      <c r="Q1109" s="2">
        <f>IF(M$2:M$65536&lt;4,1,IF(M$2:M$65536&lt;7,2,IF(M$2:M$65536&lt;10,3,4)))</f>
        <v>2</v>
      </c>
      <c r="R1109" s="2">
        <f>YEAR($B1109)</f>
        <v>2008</v>
      </c>
      <c r="S1109" s="2">
        <f>R1109*100+M$2:M$65536</f>
        <v>200806</v>
      </c>
      <c r="T1109" s="2">
        <f>IF(M$2:M$65536&lt;=6,M$2:M$65536+6,M$2:M$65536-6)</f>
        <v>12</v>
      </c>
      <c r="U1109" s="2">
        <f>IF(M$2:M$65536&lt;4,3,IF(M$2:M$65536&lt;7,4,IF(M$2:M$65536&lt;10,1,2)))</f>
        <v>4</v>
      </c>
      <c r="V1109" s="2">
        <f>IF(M$2:M$65536 &lt;= 6, R$2:R$2192, R$2:R$65536+1)</f>
        <v>2008</v>
      </c>
      <c r="W1109" s="2" t="str">
        <f>IF(MONTH($B1109+1)&lt;&gt;M1109,"Month End","Not Month End")</f>
        <v>Not Month End</v>
      </c>
      <c r="X1109" s="3">
        <f>DATE(R1109-1,M1109,D1109)</f>
        <v>39237</v>
      </c>
      <c r="Z11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values(20080604, '2008-6-4',3, 4, 1108, 'Wednesday', 'Wed', 'Weekday', 23, 161, '2008-6-2', 20080602, 6, 38, 'June', 'Jun', 2, 2008, 200806, 12, 4, 2008, 'Not Month End', '2007-6-4')</v>
      </c>
    </row>
    <row r="1110" spans="1:26" x14ac:dyDescent="0.25">
      <c r="A1110" s="2">
        <f>YEAR(B1110)*10000+MONTH(B1110)*100+DAY(B1110)</f>
        <v>20080605</v>
      </c>
      <c r="B1110" s="3">
        <f>B1109+1</f>
        <v>39604</v>
      </c>
      <c r="C1110" s="2">
        <f>WEEKDAY(B1110,2)</f>
        <v>4</v>
      </c>
      <c r="D1110" s="2">
        <f>DAY(B1110)</f>
        <v>5</v>
      </c>
      <c r="E1110" s="2">
        <f>IF(ISNUMBER(E1109),E1109+1,1)</f>
        <v>1109</v>
      </c>
      <c r="F1110" s="3" t="str">
        <f>VLOOKUP(C1110,weekdays,2)</f>
        <v>Thursday</v>
      </c>
      <c r="G1110" s="3" t="str">
        <f>VLOOKUP(C1110,weekdays,3)</f>
        <v>Thu</v>
      </c>
      <c r="H1110" s="2" t="str">
        <f>IF(C1110&lt;=5,"Weekday","Weekend")</f>
        <v>Weekday</v>
      </c>
      <c r="I1110" s="2">
        <f>WEEKNUM(B1110,2)</f>
        <v>23</v>
      </c>
      <c r="J1110" s="2">
        <f>IF(I1110=I1109,J1109,J1109+1)</f>
        <v>161</v>
      </c>
      <c r="K1110" s="3">
        <f>B1110+1-C1110</f>
        <v>39601</v>
      </c>
      <c r="L1110" s="2">
        <f>YEAR(K1110)*10000+MONTH(K1110)*100+DAY(K1110)</f>
        <v>20080602</v>
      </c>
      <c r="M1110" s="2">
        <f>MONTH(B1110)</f>
        <v>6</v>
      </c>
      <c r="N1110" s="2">
        <f>IF(M1110=M1109,N1109,N1109+1)</f>
        <v>38</v>
      </c>
      <c r="O1110" s="3" t="str">
        <f>VLOOKUP(M$2:M$65536,months,2)</f>
        <v>June</v>
      </c>
      <c r="P1110" s="3" t="str">
        <f>VLOOKUP(M$2:M$65536,months,3)</f>
        <v>Jun</v>
      </c>
      <c r="Q1110" s="2">
        <f>IF(M$2:M$65536&lt;4,1,IF(M$2:M$65536&lt;7,2,IF(M$2:M$65536&lt;10,3,4)))</f>
        <v>2</v>
      </c>
      <c r="R1110" s="2">
        <f>YEAR($B1110)</f>
        <v>2008</v>
      </c>
      <c r="S1110" s="2">
        <f>R1110*100+M$2:M$65536</f>
        <v>200806</v>
      </c>
      <c r="T1110" s="2">
        <f>IF(M$2:M$65536&lt;=6,M$2:M$65536+6,M$2:M$65536-6)</f>
        <v>12</v>
      </c>
      <c r="U1110" s="2">
        <f>IF(M$2:M$65536&lt;4,3,IF(M$2:M$65536&lt;7,4,IF(M$2:M$65536&lt;10,1,2)))</f>
        <v>4</v>
      </c>
      <c r="V1110" s="2">
        <f>IF(M$2:M$65536 &lt;= 6, R$2:R$2192, R$2:R$65536+1)</f>
        <v>2008</v>
      </c>
      <c r="W1110" s="2" t="str">
        <f>IF(MONTH($B1110+1)&lt;&gt;M1110,"Month End","Not Month End")</f>
        <v>Not Month End</v>
      </c>
      <c r="X1110" s="3">
        <f>DATE(R1110-1,M1110,D1110)</f>
        <v>39238</v>
      </c>
      <c r="Z11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values(20080605, '2008-6-5',4, 5, 1109, 'Thursday', 'Thu', 'Weekday', 23, 161, '2008-6-2', 20080602, 6, 38, 'June', 'Jun', 2, 2008, 200806, 12, 4, 2008, 'Not Month End', '2007-6-5')</v>
      </c>
    </row>
    <row r="1111" spans="1:26" x14ac:dyDescent="0.25">
      <c r="A1111" s="2">
        <f>YEAR(B1111)*10000+MONTH(B1111)*100+DAY(B1111)</f>
        <v>20080606</v>
      </c>
      <c r="B1111" s="3">
        <f>B1110+1</f>
        <v>39605</v>
      </c>
      <c r="C1111" s="2">
        <f>WEEKDAY(B1111,2)</f>
        <v>5</v>
      </c>
      <c r="D1111" s="2">
        <f>DAY(B1111)</f>
        <v>6</v>
      </c>
      <c r="E1111" s="2">
        <f>IF(ISNUMBER(E1110),E1110+1,1)</f>
        <v>1110</v>
      </c>
      <c r="F1111" s="3" t="str">
        <f>VLOOKUP(C1111,weekdays,2)</f>
        <v>Friday</v>
      </c>
      <c r="G1111" s="3" t="str">
        <f>VLOOKUP(C1111,weekdays,3)</f>
        <v>Fri</v>
      </c>
      <c r="H1111" s="2" t="str">
        <f>IF(C1111&lt;=5,"Weekday","Weekend")</f>
        <v>Weekday</v>
      </c>
      <c r="I1111" s="2">
        <f>WEEKNUM(B1111,2)</f>
        <v>23</v>
      </c>
      <c r="J1111" s="2">
        <f>IF(I1111=I1110,J1110,J1110+1)</f>
        <v>161</v>
      </c>
      <c r="K1111" s="3">
        <f>B1111+1-C1111</f>
        <v>39601</v>
      </c>
      <c r="L1111" s="2">
        <f>YEAR(K1111)*10000+MONTH(K1111)*100+DAY(K1111)</f>
        <v>20080602</v>
      </c>
      <c r="M1111" s="2">
        <f>MONTH(B1111)</f>
        <v>6</v>
      </c>
      <c r="N1111" s="2">
        <f>IF(M1111=M1110,N1110,N1110+1)</f>
        <v>38</v>
      </c>
      <c r="O1111" s="3" t="str">
        <f>VLOOKUP(M$2:M$65536,months,2)</f>
        <v>June</v>
      </c>
      <c r="P1111" s="3" t="str">
        <f>VLOOKUP(M$2:M$65536,months,3)</f>
        <v>Jun</v>
      </c>
      <c r="Q1111" s="2">
        <f>IF(M$2:M$65536&lt;4,1,IF(M$2:M$65536&lt;7,2,IF(M$2:M$65536&lt;10,3,4)))</f>
        <v>2</v>
      </c>
      <c r="R1111" s="2">
        <f>YEAR($B1111)</f>
        <v>2008</v>
      </c>
      <c r="S1111" s="2">
        <f>R1111*100+M$2:M$65536</f>
        <v>200806</v>
      </c>
      <c r="T1111" s="2">
        <f>IF(M$2:M$65536&lt;=6,M$2:M$65536+6,M$2:M$65536-6)</f>
        <v>12</v>
      </c>
      <c r="U1111" s="2">
        <f>IF(M$2:M$65536&lt;4,3,IF(M$2:M$65536&lt;7,4,IF(M$2:M$65536&lt;10,1,2)))</f>
        <v>4</v>
      </c>
      <c r="V1111" s="2">
        <f>IF(M$2:M$65536 &lt;= 6, R$2:R$2192, R$2:R$65536+1)</f>
        <v>2008</v>
      </c>
      <c r="W1111" s="2" t="str">
        <f>IF(MONTH($B1111+1)&lt;&gt;M1111,"Month End","Not Month End")</f>
        <v>Not Month End</v>
      </c>
      <c r="X1111" s="3">
        <f>DATE(R1111-1,M1111,D1111)</f>
        <v>39239</v>
      </c>
      <c r="Z11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values(20080606, '2008-6-6',5, 6, 1110, 'Friday', 'Fri', 'Weekday', 23, 161, '2008-6-2', 20080602, 6, 38, 'June', 'Jun', 2, 2008, 200806, 12, 4, 2008, 'Not Month End', '2007-6-6')</v>
      </c>
    </row>
    <row r="1112" spans="1:26" x14ac:dyDescent="0.25">
      <c r="A1112" s="2">
        <f>YEAR(B1112)*10000+MONTH(B1112)*100+DAY(B1112)</f>
        <v>20080607</v>
      </c>
      <c r="B1112" s="3">
        <f>B1111+1</f>
        <v>39606</v>
      </c>
      <c r="C1112" s="2">
        <f>WEEKDAY(B1112,2)</f>
        <v>6</v>
      </c>
      <c r="D1112" s="2">
        <f>DAY(B1112)</f>
        <v>7</v>
      </c>
      <c r="E1112" s="2">
        <f>IF(ISNUMBER(E1111),E1111+1,1)</f>
        <v>1111</v>
      </c>
      <c r="F1112" s="3" t="str">
        <f>VLOOKUP(C1112,weekdays,2)</f>
        <v>Saturday</v>
      </c>
      <c r="G1112" s="3" t="str">
        <f>VLOOKUP(C1112,weekdays,3)</f>
        <v>Sat</v>
      </c>
      <c r="H1112" s="2" t="str">
        <f>IF(C1112&lt;=5,"Weekday","Weekend")</f>
        <v>Weekend</v>
      </c>
      <c r="I1112" s="2">
        <f>WEEKNUM(B1112,2)</f>
        <v>23</v>
      </c>
      <c r="J1112" s="2">
        <f>IF(I1112=I1111,J1111,J1111+1)</f>
        <v>161</v>
      </c>
      <c r="K1112" s="3">
        <f>B1112+1-C1112</f>
        <v>39601</v>
      </c>
      <c r="L1112" s="2">
        <f>YEAR(K1112)*10000+MONTH(K1112)*100+DAY(K1112)</f>
        <v>20080602</v>
      </c>
      <c r="M1112" s="2">
        <f>MONTH(B1112)</f>
        <v>6</v>
      </c>
      <c r="N1112" s="2">
        <f>IF(M1112=M1111,N1111,N1111+1)</f>
        <v>38</v>
      </c>
      <c r="O1112" s="3" t="str">
        <f>VLOOKUP(M$2:M$65536,months,2)</f>
        <v>June</v>
      </c>
      <c r="P1112" s="3" t="str">
        <f>VLOOKUP(M$2:M$65536,months,3)</f>
        <v>Jun</v>
      </c>
      <c r="Q1112" s="2">
        <f>IF(M$2:M$65536&lt;4,1,IF(M$2:M$65536&lt;7,2,IF(M$2:M$65536&lt;10,3,4)))</f>
        <v>2</v>
      </c>
      <c r="R1112" s="2">
        <f>YEAR($B1112)</f>
        <v>2008</v>
      </c>
      <c r="S1112" s="2">
        <f>R1112*100+M$2:M$65536</f>
        <v>200806</v>
      </c>
      <c r="T1112" s="2">
        <f>IF(M$2:M$65536&lt;=6,M$2:M$65536+6,M$2:M$65536-6)</f>
        <v>12</v>
      </c>
      <c r="U1112" s="2">
        <f>IF(M$2:M$65536&lt;4,3,IF(M$2:M$65536&lt;7,4,IF(M$2:M$65536&lt;10,1,2)))</f>
        <v>4</v>
      </c>
      <c r="V1112" s="2">
        <f>IF(M$2:M$65536 &lt;= 6, R$2:R$2192, R$2:R$65536+1)</f>
        <v>2008</v>
      </c>
      <c r="W1112" s="2" t="str">
        <f>IF(MONTH($B1112+1)&lt;&gt;M1112,"Month End","Not Month End")</f>
        <v>Not Month End</v>
      </c>
      <c r="X1112" s="3">
        <f>DATE(R1112-1,M1112,D1112)</f>
        <v>39240</v>
      </c>
      <c r="Z11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values(20080607, '2008-6-7',6, 7, 1111, 'Saturday', 'Sat', 'Weekend', 23, 161, '2008-6-2', 20080602, 6, 38, 'June', 'Jun', 2, 2008, 200806, 12, 4, 2008, 'Not Month End', '2007-6-7')</v>
      </c>
    </row>
    <row r="1113" spans="1:26" x14ac:dyDescent="0.25">
      <c r="A1113" s="2">
        <f>YEAR(B1113)*10000+MONTH(B1113)*100+DAY(B1113)</f>
        <v>20080608</v>
      </c>
      <c r="B1113" s="3">
        <f>B1112+1</f>
        <v>39607</v>
      </c>
      <c r="C1113" s="2">
        <f>WEEKDAY(B1113,2)</f>
        <v>7</v>
      </c>
      <c r="D1113" s="2">
        <f>DAY(B1113)</f>
        <v>8</v>
      </c>
      <c r="E1113" s="2">
        <f>IF(ISNUMBER(E1112),E1112+1,1)</f>
        <v>1112</v>
      </c>
      <c r="F1113" s="3" t="str">
        <f>VLOOKUP(C1113,weekdays,2)</f>
        <v>Sunday</v>
      </c>
      <c r="G1113" s="3" t="str">
        <f>VLOOKUP(C1113,weekdays,3)</f>
        <v>Sun</v>
      </c>
      <c r="H1113" s="2" t="str">
        <f>IF(C1113&lt;=5,"Weekday","Weekend")</f>
        <v>Weekend</v>
      </c>
      <c r="I1113" s="2">
        <f>WEEKNUM(B1113,2)</f>
        <v>23</v>
      </c>
      <c r="J1113" s="2">
        <f>IF(I1113=I1112,J1112,J1112+1)</f>
        <v>161</v>
      </c>
      <c r="K1113" s="3">
        <f>B1113+1-C1113</f>
        <v>39601</v>
      </c>
      <c r="L1113" s="2">
        <f>YEAR(K1113)*10000+MONTH(K1113)*100+DAY(K1113)</f>
        <v>20080602</v>
      </c>
      <c r="M1113" s="2">
        <f>MONTH(B1113)</f>
        <v>6</v>
      </c>
      <c r="N1113" s="2">
        <f>IF(M1113=M1112,N1112,N1112+1)</f>
        <v>38</v>
      </c>
      <c r="O1113" s="3" t="str">
        <f>VLOOKUP(M$2:M$65536,months,2)</f>
        <v>June</v>
      </c>
      <c r="P1113" s="3" t="str">
        <f>VLOOKUP(M$2:M$65536,months,3)</f>
        <v>Jun</v>
      </c>
      <c r="Q1113" s="2">
        <f>IF(M$2:M$65536&lt;4,1,IF(M$2:M$65536&lt;7,2,IF(M$2:M$65536&lt;10,3,4)))</f>
        <v>2</v>
      </c>
      <c r="R1113" s="2">
        <f>YEAR($B1113)</f>
        <v>2008</v>
      </c>
      <c r="S1113" s="2">
        <f>R1113*100+M$2:M$65536</f>
        <v>200806</v>
      </c>
      <c r="T1113" s="2">
        <f>IF(M$2:M$65536&lt;=6,M$2:M$65536+6,M$2:M$65536-6)</f>
        <v>12</v>
      </c>
      <c r="U1113" s="2">
        <f>IF(M$2:M$65536&lt;4,3,IF(M$2:M$65536&lt;7,4,IF(M$2:M$65536&lt;10,1,2)))</f>
        <v>4</v>
      </c>
      <c r="V1113" s="2">
        <f>IF(M$2:M$65536 &lt;= 6, R$2:R$2192, R$2:R$65536+1)</f>
        <v>2008</v>
      </c>
      <c r="W1113" s="2" t="str">
        <f>IF(MONTH($B1113+1)&lt;&gt;M1113,"Month End","Not Month End")</f>
        <v>Not Month End</v>
      </c>
      <c r="X1113" s="3">
        <f>DATE(R1113-1,M1113,D1113)</f>
        <v>39241</v>
      </c>
      <c r="Z11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values(20080608, '2008-6-8',7, 8, 1112, 'Sunday', 'Sun', 'Weekend', 23, 161, '2008-6-2', 20080602, 6, 38, 'June', 'Jun', 2, 2008, 200806, 12, 4, 2008, 'Not Month End', '2007-6-8')</v>
      </c>
    </row>
    <row r="1114" spans="1:26" x14ac:dyDescent="0.25">
      <c r="A1114" s="2">
        <f>YEAR(B1114)*10000+MONTH(B1114)*100+DAY(B1114)</f>
        <v>20080609</v>
      </c>
      <c r="B1114" s="3">
        <f>B1113+1</f>
        <v>39608</v>
      </c>
      <c r="C1114" s="2">
        <f>WEEKDAY(B1114,2)</f>
        <v>1</v>
      </c>
      <c r="D1114" s="2">
        <f>DAY(B1114)</f>
        <v>9</v>
      </c>
      <c r="E1114" s="2">
        <f>IF(ISNUMBER(E1113),E1113+1,1)</f>
        <v>1113</v>
      </c>
      <c r="F1114" s="3" t="str">
        <f>VLOOKUP(C1114,weekdays,2)</f>
        <v>Monday</v>
      </c>
      <c r="G1114" s="3" t="str">
        <f>VLOOKUP(C1114,weekdays,3)</f>
        <v>Mon</v>
      </c>
      <c r="H1114" s="2" t="str">
        <f>IF(C1114&lt;=5,"Weekday","Weekend")</f>
        <v>Weekday</v>
      </c>
      <c r="I1114" s="2">
        <f>WEEKNUM(B1114,2)</f>
        <v>24</v>
      </c>
      <c r="J1114" s="2">
        <f>IF(I1114=I1113,J1113,J1113+1)</f>
        <v>162</v>
      </c>
      <c r="K1114" s="3">
        <f>B1114+1-C1114</f>
        <v>39608</v>
      </c>
      <c r="L1114" s="2">
        <f>YEAR(K1114)*10000+MONTH(K1114)*100+DAY(K1114)</f>
        <v>20080609</v>
      </c>
      <c r="M1114" s="2">
        <f>MONTH(B1114)</f>
        <v>6</v>
      </c>
      <c r="N1114" s="2">
        <f>IF(M1114=M1113,N1113,N1113+1)</f>
        <v>38</v>
      </c>
      <c r="O1114" s="3" t="str">
        <f>VLOOKUP(M$2:M$65536,months,2)</f>
        <v>June</v>
      </c>
      <c r="P1114" s="3" t="str">
        <f>VLOOKUP(M$2:M$65536,months,3)</f>
        <v>Jun</v>
      </c>
      <c r="Q1114" s="2">
        <f>IF(M$2:M$65536&lt;4,1,IF(M$2:M$65536&lt;7,2,IF(M$2:M$65536&lt;10,3,4)))</f>
        <v>2</v>
      </c>
      <c r="R1114" s="2">
        <f>YEAR($B1114)</f>
        <v>2008</v>
      </c>
      <c r="S1114" s="2">
        <f>R1114*100+M$2:M$65536</f>
        <v>200806</v>
      </c>
      <c r="T1114" s="2">
        <f>IF(M$2:M$65536&lt;=6,M$2:M$65536+6,M$2:M$65536-6)</f>
        <v>12</v>
      </c>
      <c r="U1114" s="2">
        <f>IF(M$2:M$65536&lt;4,3,IF(M$2:M$65536&lt;7,4,IF(M$2:M$65536&lt;10,1,2)))</f>
        <v>4</v>
      </c>
      <c r="V1114" s="2">
        <f>IF(M$2:M$65536 &lt;= 6, R$2:R$2192, R$2:R$65536+1)</f>
        <v>2008</v>
      </c>
      <c r="W1114" s="2" t="str">
        <f>IF(MONTH($B1114+1)&lt;&gt;M1114,"Month End","Not Month End")</f>
        <v>Not Month End</v>
      </c>
      <c r="X1114" s="3">
        <f>DATE(R1114-1,M1114,D1114)</f>
        <v>39242</v>
      </c>
      <c r="Z11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values(20080609, '2008-6-9',1, 9, 1113, 'Monday', 'Mon', 'Weekday', 24, 162, '2008-6-9', 20080609, 6, 38, 'June', 'Jun', 2, 2008, 200806, 12, 4, 2008, 'Not Month End', '2007-6-9')</v>
      </c>
    </row>
    <row r="1115" spans="1:26" x14ac:dyDescent="0.25">
      <c r="A1115" s="2">
        <f>YEAR(B1115)*10000+MONTH(B1115)*100+DAY(B1115)</f>
        <v>20080610</v>
      </c>
      <c r="B1115" s="3">
        <f>B1114+1</f>
        <v>39609</v>
      </c>
      <c r="C1115" s="2">
        <f>WEEKDAY(B1115,2)</f>
        <v>2</v>
      </c>
      <c r="D1115" s="2">
        <f>DAY(B1115)</f>
        <v>10</v>
      </c>
      <c r="E1115" s="2">
        <f>IF(ISNUMBER(E1114),E1114+1,1)</f>
        <v>1114</v>
      </c>
      <c r="F1115" s="3" t="str">
        <f>VLOOKUP(C1115,weekdays,2)</f>
        <v>Tuesday</v>
      </c>
      <c r="G1115" s="3" t="str">
        <f>VLOOKUP(C1115,weekdays,3)</f>
        <v>Tue</v>
      </c>
      <c r="H1115" s="2" t="str">
        <f>IF(C1115&lt;=5,"Weekday","Weekend")</f>
        <v>Weekday</v>
      </c>
      <c r="I1115" s="2">
        <f>WEEKNUM(B1115,2)</f>
        <v>24</v>
      </c>
      <c r="J1115" s="2">
        <f>IF(I1115=I1114,J1114,J1114+1)</f>
        <v>162</v>
      </c>
      <c r="K1115" s="3">
        <f>B1115+1-C1115</f>
        <v>39608</v>
      </c>
      <c r="L1115" s="2">
        <f>YEAR(K1115)*10000+MONTH(K1115)*100+DAY(K1115)</f>
        <v>20080609</v>
      </c>
      <c r="M1115" s="2">
        <f>MONTH(B1115)</f>
        <v>6</v>
      </c>
      <c r="N1115" s="2">
        <f>IF(M1115=M1114,N1114,N1114+1)</f>
        <v>38</v>
      </c>
      <c r="O1115" s="3" t="str">
        <f>VLOOKUP(M$2:M$65536,months,2)</f>
        <v>June</v>
      </c>
      <c r="P1115" s="3" t="str">
        <f>VLOOKUP(M$2:M$65536,months,3)</f>
        <v>Jun</v>
      </c>
      <c r="Q1115" s="2">
        <f>IF(M$2:M$65536&lt;4,1,IF(M$2:M$65536&lt;7,2,IF(M$2:M$65536&lt;10,3,4)))</f>
        <v>2</v>
      </c>
      <c r="R1115" s="2">
        <f>YEAR($B1115)</f>
        <v>2008</v>
      </c>
      <c r="S1115" s="2">
        <f>R1115*100+M$2:M$65536</f>
        <v>200806</v>
      </c>
      <c r="T1115" s="2">
        <f>IF(M$2:M$65536&lt;=6,M$2:M$65536+6,M$2:M$65536-6)</f>
        <v>12</v>
      </c>
      <c r="U1115" s="2">
        <f>IF(M$2:M$65536&lt;4,3,IF(M$2:M$65536&lt;7,4,IF(M$2:M$65536&lt;10,1,2)))</f>
        <v>4</v>
      </c>
      <c r="V1115" s="2">
        <f>IF(M$2:M$65536 &lt;= 6, R$2:R$2192, R$2:R$65536+1)</f>
        <v>2008</v>
      </c>
      <c r="W1115" s="2" t="str">
        <f>IF(MONTH($B1115+1)&lt;&gt;M1115,"Month End","Not Month End")</f>
        <v>Not Month End</v>
      </c>
      <c r="X1115" s="3">
        <f>DATE(R1115-1,M1115,D1115)</f>
        <v>39243</v>
      </c>
      <c r="Z11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values(20080610, '2008-6-10',2, 10, 1114, 'Tuesday', 'Tue', 'Weekday', 24, 162, '2008-6-9', 20080609, 6, 38, 'June', 'Jun', 2, 2008, 200806, 12, 4, 2008, 'Not Month End', '2007-6-10')</v>
      </c>
    </row>
    <row r="1116" spans="1:26" x14ac:dyDescent="0.25">
      <c r="A1116" s="2">
        <f>YEAR(B1116)*10000+MONTH(B1116)*100+DAY(B1116)</f>
        <v>20080611</v>
      </c>
      <c r="B1116" s="3">
        <f>B1115+1</f>
        <v>39610</v>
      </c>
      <c r="C1116" s="2">
        <f>WEEKDAY(B1116,2)</f>
        <v>3</v>
      </c>
      <c r="D1116" s="2">
        <f>DAY(B1116)</f>
        <v>11</v>
      </c>
      <c r="E1116" s="2">
        <f>IF(ISNUMBER(E1115),E1115+1,1)</f>
        <v>1115</v>
      </c>
      <c r="F1116" s="3" t="str">
        <f>VLOOKUP(C1116,weekdays,2)</f>
        <v>Wednesday</v>
      </c>
      <c r="G1116" s="3" t="str">
        <f>VLOOKUP(C1116,weekdays,3)</f>
        <v>Wed</v>
      </c>
      <c r="H1116" s="2" t="str">
        <f>IF(C1116&lt;=5,"Weekday","Weekend")</f>
        <v>Weekday</v>
      </c>
      <c r="I1116" s="2">
        <f>WEEKNUM(B1116,2)</f>
        <v>24</v>
      </c>
      <c r="J1116" s="2">
        <f>IF(I1116=I1115,J1115,J1115+1)</f>
        <v>162</v>
      </c>
      <c r="K1116" s="3">
        <f>B1116+1-C1116</f>
        <v>39608</v>
      </c>
      <c r="L1116" s="2">
        <f>YEAR(K1116)*10000+MONTH(K1116)*100+DAY(K1116)</f>
        <v>20080609</v>
      </c>
      <c r="M1116" s="2">
        <f>MONTH(B1116)</f>
        <v>6</v>
      </c>
      <c r="N1116" s="2">
        <f>IF(M1116=M1115,N1115,N1115+1)</f>
        <v>38</v>
      </c>
      <c r="O1116" s="3" t="str">
        <f>VLOOKUP(M$2:M$65536,months,2)</f>
        <v>June</v>
      </c>
      <c r="P1116" s="3" t="str">
        <f>VLOOKUP(M$2:M$65536,months,3)</f>
        <v>Jun</v>
      </c>
      <c r="Q1116" s="2">
        <f>IF(M$2:M$65536&lt;4,1,IF(M$2:M$65536&lt;7,2,IF(M$2:M$65536&lt;10,3,4)))</f>
        <v>2</v>
      </c>
      <c r="R1116" s="2">
        <f>YEAR($B1116)</f>
        <v>2008</v>
      </c>
      <c r="S1116" s="2">
        <f>R1116*100+M$2:M$65536</f>
        <v>200806</v>
      </c>
      <c r="T1116" s="2">
        <f>IF(M$2:M$65536&lt;=6,M$2:M$65536+6,M$2:M$65536-6)</f>
        <v>12</v>
      </c>
      <c r="U1116" s="2">
        <f>IF(M$2:M$65536&lt;4,3,IF(M$2:M$65536&lt;7,4,IF(M$2:M$65536&lt;10,1,2)))</f>
        <v>4</v>
      </c>
      <c r="V1116" s="2">
        <f>IF(M$2:M$65536 &lt;= 6, R$2:R$2192, R$2:R$65536+1)</f>
        <v>2008</v>
      </c>
      <c r="W1116" s="2" t="str">
        <f>IF(MONTH($B1116+1)&lt;&gt;M1116,"Month End","Not Month End")</f>
        <v>Not Month End</v>
      </c>
      <c r="X1116" s="3">
        <f>DATE(R1116-1,M1116,D1116)</f>
        <v>39244</v>
      </c>
      <c r="Z11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values(20080611, '2008-6-11',3, 11, 1115, 'Wednesday', 'Wed', 'Weekday', 24, 162, '2008-6-9', 20080609, 6, 38, 'June', 'Jun', 2, 2008, 200806, 12, 4, 2008, 'Not Month End', '2007-6-11')</v>
      </c>
    </row>
    <row r="1117" spans="1:26" x14ac:dyDescent="0.25">
      <c r="A1117" s="2">
        <f>YEAR(B1117)*10000+MONTH(B1117)*100+DAY(B1117)</f>
        <v>20080612</v>
      </c>
      <c r="B1117" s="3">
        <f>B1116+1</f>
        <v>39611</v>
      </c>
      <c r="C1117" s="2">
        <f>WEEKDAY(B1117,2)</f>
        <v>4</v>
      </c>
      <c r="D1117" s="2">
        <f>DAY(B1117)</f>
        <v>12</v>
      </c>
      <c r="E1117" s="2">
        <f>IF(ISNUMBER(E1116),E1116+1,1)</f>
        <v>1116</v>
      </c>
      <c r="F1117" s="3" t="str">
        <f>VLOOKUP(C1117,weekdays,2)</f>
        <v>Thursday</v>
      </c>
      <c r="G1117" s="3" t="str">
        <f>VLOOKUP(C1117,weekdays,3)</f>
        <v>Thu</v>
      </c>
      <c r="H1117" s="2" t="str">
        <f>IF(C1117&lt;=5,"Weekday","Weekend")</f>
        <v>Weekday</v>
      </c>
      <c r="I1117" s="2">
        <f>WEEKNUM(B1117,2)</f>
        <v>24</v>
      </c>
      <c r="J1117" s="2">
        <f>IF(I1117=I1116,J1116,J1116+1)</f>
        <v>162</v>
      </c>
      <c r="K1117" s="3">
        <f>B1117+1-C1117</f>
        <v>39608</v>
      </c>
      <c r="L1117" s="2">
        <f>YEAR(K1117)*10000+MONTH(K1117)*100+DAY(K1117)</f>
        <v>20080609</v>
      </c>
      <c r="M1117" s="2">
        <f>MONTH(B1117)</f>
        <v>6</v>
      </c>
      <c r="N1117" s="2">
        <f>IF(M1117=M1116,N1116,N1116+1)</f>
        <v>38</v>
      </c>
      <c r="O1117" s="3" t="str">
        <f>VLOOKUP(M$2:M$65536,months,2)</f>
        <v>June</v>
      </c>
      <c r="P1117" s="3" t="str">
        <f>VLOOKUP(M$2:M$65536,months,3)</f>
        <v>Jun</v>
      </c>
      <c r="Q1117" s="2">
        <f>IF(M$2:M$65536&lt;4,1,IF(M$2:M$65536&lt;7,2,IF(M$2:M$65536&lt;10,3,4)))</f>
        <v>2</v>
      </c>
      <c r="R1117" s="2">
        <f>YEAR($B1117)</f>
        <v>2008</v>
      </c>
      <c r="S1117" s="2">
        <f>R1117*100+M$2:M$65536</f>
        <v>200806</v>
      </c>
      <c r="T1117" s="2">
        <f>IF(M$2:M$65536&lt;=6,M$2:M$65536+6,M$2:M$65536-6)</f>
        <v>12</v>
      </c>
      <c r="U1117" s="2">
        <f>IF(M$2:M$65536&lt;4,3,IF(M$2:M$65536&lt;7,4,IF(M$2:M$65536&lt;10,1,2)))</f>
        <v>4</v>
      </c>
      <c r="V1117" s="2">
        <f>IF(M$2:M$65536 &lt;= 6, R$2:R$2192, R$2:R$65536+1)</f>
        <v>2008</v>
      </c>
      <c r="W1117" s="2" t="str">
        <f>IF(MONTH($B1117+1)&lt;&gt;M1117,"Month End","Not Month End")</f>
        <v>Not Month End</v>
      </c>
      <c r="X1117" s="3">
        <f>DATE(R1117-1,M1117,D1117)</f>
        <v>39245</v>
      </c>
      <c r="Z11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values(20080612, '2008-6-12',4, 12, 1116, 'Thursday', 'Thu', 'Weekday', 24, 162, '2008-6-9', 20080609, 6, 38, 'June', 'Jun', 2, 2008, 200806, 12, 4, 2008, 'Not Month End', '2007-6-12')</v>
      </c>
    </row>
    <row r="1118" spans="1:26" x14ac:dyDescent="0.25">
      <c r="A1118" s="2">
        <f>YEAR(B1118)*10000+MONTH(B1118)*100+DAY(B1118)</f>
        <v>20080613</v>
      </c>
      <c r="B1118" s="3">
        <f>B1117+1</f>
        <v>39612</v>
      </c>
      <c r="C1118" s="2">
        <f>WEEKDAY(B1118,2)</f>
        <v>5</v>
      </c>
      <c r="D1118" s="2">
        <f>DAY(B1118)</f>
        <v>13</v>
      </c>
      <c r="E1118" s="2">
        <f>IF(ISNUMBER(E1117),E1117+1,1)</f>
        <v>1117</v>
      </c>
      <c r="F1118" s="3" t="str">
        <f>VLOOKUP(C1118,weekdays,2)</f>
        <v>Friday</v>
      </c>
      <c r="G1118" s="3" t="str">
        <f>VLOOKUP(C1118,weekdays,3)</f>
        <v>Fri</v>
      </c>
      <c r="H1118" s="2" t="str">
        <f>IF(C1118&lt;=5,"Weekday","Weekend")</f>
        <v>Weekday</v>
      </c>
      <c r="I1118" s="2">
        <f>WEEKNUM(B1118,2)</f>
        <v>24</v>
      </c>
      <c r="J1118" s="2">
        <f>IF(I1118=I1117,J1117,J1117+1)</f>
        <v>162</v>
      </c>
      <c r="K1118" s="3">
        <f>B1118+1-C1118</f>
        <v>39608</v>
      </c>
      <c r="L1118" s="2">
        <f>YEAR(K1118)*10000+MONTH(K1118)*100+DAY(K1118)</f>
        <v>20080609</v>
      </c>
      <c r="M1118" s="2">
        <f>MONTH(B1118)</f>
        <v>6</v>
      </c>
      <c r="N1118" s="2">
        <f>IF(M1118=M1117,N1117,N1117+1)</f>
        <v>38</v>
      </c>
      <c r="O1118" s="3" t="str">
        <f>VLOOKUP(M$2:M$65536,months,2)</f>
        <v>June</v>
      </c>
      <c r="P1118" s="3" t="str">
        <f>VLOOKUP(M$2:M$65536,months,3)</f>
        <v>Jun</v>
      </c>
      <c r="Q1118" s="2">
        <f>IF(M$2:M$65536&lt;4,1,IF(M$2:M$65536&lt;7,2,IF(M$2:M$65536&lt;10,3,4)))</f>
        <v>2</v>
      </c>
      <c r="R1118" s="2">
        <f>YEAR($B1118)</f>
        <v>2008</v>
      </c>
      <c r="S1118" s="2">
        <f>R1118*100+M$2:M$65536</f>
        <v>200806</v>
      </c>
      <c r="T1118" s="2">
        <f>IF(M$2:M$65536&lt;=6,M$2:M$65536+6,M$2:M$65536-6)</f>
        <v>12</v>
      </c>
      <c r="U1118" s="2">
        <f>IF(M$2:M$65536&lt;4,3,IF(M$2:M$65536&lt;7,4,IF(M$2:M$65536&lt;10,1,2)))</f>
        <v>4</v>
      </c>
      <c r="V1118" s="2">
        <f>IF(M$2:M$65536 &lt;= 6, R$2:R$2192, R$2:R$65536+1)</f>
        <v>2008</v>
      </c>
      <c r="W1118" s="2" t="str">
        <f>IF(MONTH($B1118+1)&lt;&gt;M1118,"Month End","Not Month End")</f>
        <v>Not Month End</v>
      </c>
      <c r="X1118" s="3">
        <f>DATE(R1118-1,M1118,D1118)</f>
        <v>39246</v>
      </c>
      <c r="Z11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values(20080613, '2008-6-13',5, 13, 1117, 'Friday', 'Fri', 'Weekday', 24, 162, '2008-6-9', 20080609, 6, 38, 'June', 'Jun', 2, 2008, 200806, 12, 4, 2008, 'Not Month End', '2007-6-13')</v>
      </c>
    </row>
    <row r="1119" spans="1:26" x14ac:dyDescent="0.25">
      <c r="A1119" s="2">
        <f>YEAR(B1119)*10000+MONTH(B1119)*100+DAY(B1119)</f>
        <v>20080614</v>
      </c>
      <c r="B1119" s="3">
        <f>B1118+1</f>
        <v>39613</v>
      </c>
      <c r="C1119" s="2">
        <f>WEEKDAY(B1119,2)</f>
        <v>6</v>
      </c>
      <c r="D1119" s="2">
        <f>DAY(B1119)</f>
        <v>14</v>
      </c>
      <c r="E1119" s="2">
        <f>IF(ISNUMBER(E1118),E1118+1,1)</f>
        <v>1118</v>
      </c>
      <c r="F1119" s="3" t="str">
        <f>VLOOKUP(C1119,weekdays,2)</f>
        <v>Saturday</v>
      </c>
      <c r="G1119" s="3" t="str">
        <f>VLOOKUP(C1119,weekdays,3)</f>
        <v>Sat</v>
      </c>
      <c r="H1119" s="2" t="str">
        <f>IF(C1119&lt;=5,"Weekday","Weekend")</f>
        <v>Weekend</v>
      </c>
      <c r="I1119" s="2">
        <f>WEEKNUM(B1119,2)</f>
        <v>24</v>
      </c>
      <c r="J1119" s="2">
        <f>IF(I1119=I1118,J1118,J1118+1)</f>
        <v>162</v>
      </c>
      <c r="K1119" s="3">
        <f>B1119+1-C1119</f>
        <v>39608</v>
      </c>
      <c r="L1119" s="2">
        <f>YEAR(K1119)*10000+MONTH(K1119)*100+DAY(K1119)</f>
        <v>20080609</v>
      </c>
      <c r="M1119" s="2">
        <f>MONTH(B1119)</f>
        <v>6</v>
      </c>
      <c r="N1119" s="2">
        <f>IF(M1119=M1118,N1118,N1118+1)</f>
        <v>38</v>
      </c>
      <c r="O1119" s="3" t="str">
        <f>VLOOKUP(M$2:M$65536,months,2)</f>
        <v>June</v>
      </c>
      <c r="P1119" s="3" t="str">
        <f>VLOOKUP(M$2:M$65536,months,3)</f>
        <v>Jun</v>
      </c>
      <c r="Q1119" s="2">
        <f>IF(M$2:M$65536&lt;4,1,IF(M$2:M$65536&lt;7,2,IF(M$2:M$65536&lt;10,3,4)))</f>
        <v>2</v>
      </c>
      <c r="R1119" s="2">
        <f>YEAR($B1119)</f>
        <v>2008</v>
      </c>
      <c r="S1119" s="2">
        <f>R1119*100+M$2:M$65536</f>
        <v>200806</v>
      </c>
      <c r="T1119" s="2">
        <f>IF(M$2:M$65536&lt;=6,M$2:M$65536+6,M$2:M$65536-6)</f>
        <v>12</v>
      </c>
      <c r="U1119" s="2">
        <f>IF(M$2:M$65536&lt;4,3,IF(M$2:M$65536&lt;7,4,IF(M$2:M$65536&lt;10,1,2)))</f>
        <v>4</v>
      </c>
      <c r="V1119" s="2">
        <f>IF(M$2:M$65536 &lt;= 6, R$2:R$2192, R$2:R$65536+1)</f>
        <v>2008</v>
      </c>
      <c r="W1119" s="2" t="str">
        <f>IF(MONTH($B1119+1)&lt;&gt;M1119,"Month End","Not Month End")</f>
        <v>Not Month End</v>
      </c>
      <c r="X1119" s="3">
        <f>DATE(R1119-1,M1119,D1119)</f>
        <v>39247</v>
      </c>
      <c r="Z11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values(20080614, '2008-6-14',6, 14, 1118, 'Saturday', 'Sat', 'Weekend', 24, 162, '2008-6-9', 20080609, 6, 38, 'June', 'Jun', 2, 2008, 200806, 12, 4, 2008, 'Not Month End', '2007-6-14')</v>
      </c>
    </row>
    <row r="1120" spans="1:26" x14ac:dyDescent="0.25">
      <c r="A1120" s="2">
        <f>YEAR(B1120)*10000+MONTH(B1120)*100+DAY(B1120)</f>
        <v>20080615</v>
      </c>
      <c r="B1120" s="3">
        <f>B1119+1</f>
        <v>39614</v>
      </c>
      <c r="C1120" s="2">
        <f>WEEKDAY(B1120,2)</f>
        <v>7</v>
      </c>
      <c r="D1120" s="2">
        <f>DAY(B1120)</f>
        <v>15</v>
      </c>
      <c r="E1120" s="2">
        <f>IF(ISNUMBER(E1119),E1119+1,1)</f>
        <v>1119</v>
      </c>
      <c r="F1120" s="3" t="str">
        <f>VLOOKUP(C1120,weekdays,2)</f>
        <v>Sunday</v>
      </c>
      <c r="G1120" s="3" t="str">
        <f>VLOOKUP(C1120,weekdays,3)</f>
        <v>Sun</v>
      </c>
      <c r="H1120" s="2" t="str">
        <f>IF(C1120&lt;=5,"Weekday","Weekend")</f>
        <v>Weekend</v>
      </c>
      <c r="I1120" s="2">
        <f>WEEKNUM(B1120,2)</f>
        <v>24</v>
      </c>
      <c r="J1120" s="2">
        <f>IF(I1120=I1119,J1119,J1119+1)</f>
        <v>162</v>
      </c>
      <c r="K1120" s="3">
        <f>B1120+1-C1120</f>
        <v>39608</v>
      </c>
      <c r="L1120" s="2">
        <f>YEAR(K1120)*10000+MONTH(K1120)*100+DAY(K1120)</f>
        <v>20080609</v>
      </c>
      <c r="M1120" s="2">
        <f>MONTH(B1120)</f>
        <v>6</v>
      </c>
      <c r="N1120" s="2">
        <f>IF(M1120=M1119,N1119,N1119+1)</f>
        <v>38</v>
      </c>
      <c r="O1120" s="3" t="str">
        <f>VLOOKUP(M$2:M$65536,months,2)</f>
        <v>June</v>
      </c>
      <c r="P1120" s="3" t="str">
        <f>VLOOKUP(M$2:M$65536,months,3)</f>
        <v>Jun</v>
      </c>
      <c r="Q1120" s="2">
        <f>IF(M$2:M$65536&lt;4,1,IF(M$2:M$65536&lt;7,2,IF(M$2:M$65536&lt;10,3,4)))</f>
        <v>2</v>
      </c>
      <c r="R1120" s="2">
        <f>YEAR($B1120)</f>
        <v>2008</v>
      </c>
      <c r="S1120" s="2">
        <f>R1120*100+M$2:M$65536</f>
        <v>200806</v>
      </c>
      <c r="T1120" s="2">
        <f>IF(M$2:M$65536&lt;=6,M$2:M$65536+6,M$2:M$65536-6)</f>
        <v>12</v>
      </c>
      <c r="U1120" s="2">
        <f>IF(M$2:M$65536&lt;4,3,IF(M$2:M$65536&lt;7,4,IF(M$2:M$65536&lt;10,1,2)))</f>
        <v>4</v>
      </c>
      <c r="V1120" s="2">
        <f>IF(M$2:M$65536 &lt;= 6, R$2:R$2192, R$2:R$65536+1)</f>
        <v>2008</v>
      </c>
      <c r="W1120" s="2" t="str">
        <f>IF(MONTH($B1120+1)&lt;&gt;M1120,"Month End","Not Month End")</f>
        <v>Not Month End</v>
      </c>
      <c r="X1120" s="3">
        <f>DATE(R1120-1,M1120,D1120)</f>
        <v>39248</v>
      </c>
      <c r="Z11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values(20080615, '2008-6-15',7, 15, 1119, 'Sunday', 'Sun', 'Weekend', 24, 162, '2008-6-9', 20080609, 6, 38, 'June', 'Jun', 2, 2008, 200806, 12, 4, 2008, 'Not Month End', '2007-6-15')</v>
      </c>
    </row>
    <row r="1121" spans="1:26" x14ac:dyDescent="0.25">
      <c r="A1121" s="2">
        <f>YEAR(B1121)*10000+MONTH(B1121)*100+DAY(B1121)</f>
        <v>20080616</v>
      </c>
      <c r="B1121" s="3">
        <f>B1120+1</f>
        <v>39615</v>
      </c>
      <c r="C1121" s="2">
        <f>WEEKDAY(B1121,2)</f>
        <v>1</v>
      </c>
      <c r="D1121" s="2">
        <f>DAY(B1121)</f>
        <v>16</v>
      </c>
      <c r="E1121" s="2">
        <f>IF(ISNUMBER(E1120),E1120+1,1)</f>
        <v>1120</v>
      </c>
      <c r="F1121" s="3" t="str">
        <f>VLOOKUP(C1121,weekdays,2)</f>
        <v>Monday</v>
      </c>
      <c r="G1121" s="3" t="str">
        <f>VLOOKUP(C1121,weekdays,3)</f>
        <v>Mon</v>
      </c>
      <c r="H1121" s="2" t="str">
        <f>IF(C1121&lt;=5,"Weekday","Weekend")</f>
        <v>Weekday</v>
      </c>
      <c r="I1121" s="2">
        <f>WEEKNUM(B1121,2)</f>
        <v>25</v>
      </c>
      <c r="J1121" s="2">
        <f>IF(I1121=I1120,J1120,J1120+1)</f>
        <v>163</v>
      </c>
      <c r="K1121" s="3">
        <f>B1121+1-C1121</f>
        <v>39615</v>
      </c>
      <c r="L1121" s="2">
        <f>YEAR(K1121)*10000+MONTH(K1121)*100+DAY(K1121)</f>
        <v>20080616</v>
      </c>
      <c r="M1121" s="2">
        <f>MONTH(B1121)</f>
        <v>6</v>
      </c>
      <c r="N1121" s="2">
        <f>IF(M1121=M1120,N1120,N1120+1)</f>
        <v>38</v>
      </c>
      <c r="O1121" s="3" t="str">
        <f>VLOOKUP(M$2:M$65536,months,2)</f>
        <v>June</v>
      </c>
      <c r="P1121" s="3" t="str">
        <f>VLOOKUP(M$2:M$65536,months,3)</f>
        <v>Jun</v>
      </c>
      <c r="Q1121" s="2">
        <f>IF(M$2:M$65536&lt;4,1,IF(M$2:M$65536&lt;7,2,IF(M$2:M$65536&lt;10,3,4)))</f>
        <v>2</v>
      </c>
      <c r="R1121" s="2">
        <f>YEAR($B1121)</f>
        <v>2008</v>
      </c>
      <c r="S1121" s="2">
        <f>R1121*100+M$2:M$65536</f>
        <v>200806</v>
      </c>
      <c r="T1121" s="2">
        <f>IF(M$2:M$65536&lt;=6,M$2:M$65536+6,M$2:M$65536-6)</f>
        <v>12</v>
      </c>
      <c r="U1121" s="2">
        <f>IF(M$2:M$65536&lt;4,3,IF(M$2:M$65536&lt;7,4,IF(M$2:M$65536&lt;10,1,2)))</f>
        <v>4</v>
      </c>
      <c r="V1121" s="2">
        <f>IF(M$2:M$65536 &lt;= 6, R$2:R$2192, R$2:R$65536+1)</f>
        <v>2008</v>
      </c>
      <c r="W1121" s="2" t="str">
        <f>IF(MONTH($B1121+1)&lt;&gt;M1121,"Month End","Not Month End")</f>
        <v>Not Month End</v>
      </c>
      <c r="X1121" s="3">
        <f>DATE(R1121-1,M1121,D1121)</f>
        <v>39249</v>
      </c>
      <c r="Z11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values(20080616, '2008-6-16',1, 16, 1120, 'Monday', 'Mon', 'Weekday', 25, 163, '2008-6-16', 20080616, 6, 38, 'June', 'Jun', 2, 2008, 200806, 12, 4, 2008, 'Not Month End', '2007-6-16')</v>
      </c>
    </row>
    <row r="1122" spans="1:26" x14ac:dyDescent="0.25">
      <c r="A1122" s="2">
        <f>YEAR(B1122)*10000+MONTH(B1122)*100+DAY(B1122)</f>
        <v>20080617</v>
      </c>
      <c r="B1122" s="3">
        <f>B1121+1</f>
        <v>39616</v>
      </c>
      <c r="C1122" s="2">
        <f>WEEKDAY(B1122,2)</f>
        <v>2</v>
      </c>
      <c r="D1122" s="2">
        <f>DAY(B1122)</f>
        <v>17</v>
      </c>
      <c r="E1122" s="2">
        <f>IF(ISNUMBER(E1121),E1121+1,1)</f>
        <v>1121</v>
      </c>
      <c r="F1122" s="3" t="str">
        <f>VLOOKUP(C1122,weekdays,2)</f>
        <v>Tuesday</v>
      </c>
      <c r="G1122" s="3" t="str">
        <f>VLOOKUP(C1122,weekdays,3)</f>
        <v>Tue</v>
      </c>
      <c r="H1122" s="2" t="str">
        <f>IF(C1122&lt;=5,"Weekday","Weekend")</f>
        <v>Weekday</v>
      </c>
      <c r="I1122" s="2">
        <f>WEEKNUM(B1122,2)</f>
        <v>25</v>
      </c>
      <c r="J1122" s="2">
        <f>IF(I1122=I1121,J1121,J1121+1)</f>
        <v>163</v>
      </c>
      <c r="K1122" s="3">
        <f>B1122+1-C1122</f>
        <v>39615</v>
      </c>
      <c r="L1122" s="2">
        <f>YEAR(K1122)*10000+MONTH(K1122)*100+DAY(K1122)</f>
        <v>20080616</v>
      </c>
      <c r="M1122" s="2">
        <f>MONTH(B1122)</f>
        <v>6</v>
      </c>
      <c r="N1122" s="2">
        <f>IF(M1122=M1121,N1121,N1121+1)</f>
        <v>38</v>
      </c>
      <c r="O1122" s="3" t="str">
        <f>VLOOKUP(M$2:M$65536,months,2)</f>
        <v>June</v>
      </c>
      <c r="P1122" s="3" t="str">
        <f>VLOOKUP(M$2:M$65536,months,3)</f>
        <v>Jun</v>
      </c>
      <c r="Q1122" s="2">
        <f>IF(M$2:M$65536&lt;4,1,IF(M$2:M$65536&lt;7,2,IF(M$2:M$65536&lt;10,3,4)))</f>
        <v>2</v>
      </c>
      <c r="R1122" s="2">
        <f>YEAR($B1122)</f>
        <v>2008</v>
      </c>
      <c r="S1122" s="2">
        <f>R1122*100+M$2:M$65536</f>
        <v>200806</v>
      </c>
      <c r="T1122" s="2">
        <f>IF(M$2:M$65536&lt;=6,M$2:M$65536+6,M$2:M$65536-6)</f>
        <v>12</v>
      </c>
      <c r="U1122" s="2">
        <f>IF(M$2:M$65536&lt;4,3,IF(M$2:M$65536&lt;7,4,IF(M$2:M$65536&lt;10,1,2)))</f>
        <v>4</v>
      </c>
      <c r="V1122" s="2">
        <f>IF(M$2:M$65536 &lt;= 6, R$2:R$2192, R$2:R$65536+1)</f>
        <v>2008</v>
      </c>
      <c r="W1122" s="2" t="str">
        <f>IF(MONTH($B1122+1)&lt;&gt;M1122,"Month End","Not Month End")</f>
        <v>Not Month End</v>
      </c>
      <c r="X1122" s="3">
        <f>DATE(R1122-1,M1122,D1122)</f>
        <v>39250</v>
      </c>
      <c r="Z11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values(20080617, '2008-6-17',2, 17, 1121, 'Tuesday', 'Tue', 'Weekday', 25, 163, '2008-6-16', 20080616, 6, 38, 'June', 'Jun', 2, 2008, 200806, 12, 4, 2008, 'Not Month End', '2007-6-17')</v>
      </c>
    </row>
    <row r="1123" spans="1:26" x14ac:dyDescent="0.25">
      <c r="A1123" s="2">
        <f>YEAR(B1123)*10000+MONTH(B1123)*100+DAY(B1123)</f>
        <v>20080618</v>
      </c>
      <c r="B1123" s="3">
        <f>B1122+1</f>
        <v>39617</v>
      </c>
      <c r="C1123" s="2">
        <f>WEEKDAY(B1123,2)</f>
        <v>3</v>
      </c>
      <c r="D1123" s="2">
        <f>DAY(B1123)</f>
        <v>18</v>
      </c>
      <c r="E1123" s="2">
        <f>IF(ISNUMBER(E1122),E1122+1,1)</f>
        <v>1122</v>
      </c>
      <c r="F1123" s="3" t="str">
        <f>VLOOKUP(C1123,weekdays,2)</f>
        <v>Wednesday</v>
      </c>
      <c r="G1123" s="3" t="str">
        <f>VLOOKUP(C1123,weekdays,3)</f>
        <v>Wed</v>
      </c>
      <c r="H1123" s="2" t="str">
        <f>IF(C1123&lt;=5,"Weekday","Weekend")</f>
        <v>Weekday</v>
      </c>
      <c r="I1123" s="2">
        <f>WEEKNUM(B1123,2)</f>
        <v>25</v>
      </c>
      <c r="J1123" s="2">
        <f>IF(I1123=I1122,J1122,J1122+1)</f>
        <v>163</v>
      </c>
      <c r="K1123" s="3">
        <f>B1123+1-C1123</f>
        <v>39615</v>
      </c>
      <c r="L1123" s="2">
        <f>YEAR(K1123)*10000+MONTH(K1123)*100+DAY(K1123)</f>
        <v>20080616</v>
      </c>
      <c r="M1123" s="2">
        <f>MONTH(B1123)</f>
        <v>6</v>
      </c>
      <c r="N1123" s="2">
        <f>IF(M1123=M1122,N1122,N1122+1)</f>
        <v>38</v>
      </c>
      <c r="O1123" s="3" t="str">
        <f>VLOOKUP(M$2:M$65536,months,2)</f>
        <v>June</v>
      </c>
      <c r="P1123" s="3" t="str">
        <f>VLOOKUP(M$2:M$65536,months,3)</f>
        <v>Jun</v>
      </c>
      <c r="Q1123" s="2">
        <f>IF(M$2:M$65536&lt;4,1,IF(M$2:M$65536&lt;7,2,IF(M$2:M$65536&lt;10,3,4)))</f>
        <v>2</v>
      </c>
      <c r="R1123" s="2">
        <f>YEAR($B1123)</f>
        <v>2008</v>
      </c>
      <c r="S1123" s="2">
        <f>R1123*100+M$2:M$65536</f>
        <v>200806</v>
      </c>
      <c r="T1123" s="2">
        <f>IF(M$2:M$65536&lt;=6,M$2:M$65536+6,M$2:M$65536-6)</f>
        <v>12</v>
      </c>
      <c r="U1123" s="2">
        <f>IF(M$2:M$65536&lt;4,3,IF(M$2:M$65536&lt;7,4,IF(M$2:M$65536&lt;10,1,2)))</f>
        <v>4</v>
      </c>
      <c r="V1123" s="2">
        <f>IF(M$2:M$65536 &lt;= 6, R$2:R$2192, R$2:R$65536+1)</f>
        <v>2008</v>
      </c>
      <c r="W1123" s="2" t="str">
        <f>IF(MONTH($B1123+1)&lt;&gt;M1123,"Month End","Not Month End")</f>
        <v>Not Month End</v>
      </c>
      <c r="X1123" s="3">
        <f>DATE(R1123-1,M1123,D1123)</f>
        <v>39251</v>
      </c>
      <c r="Z11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values(20080618, '2008-6-18',3, 18, 1122, 'Wednesday', 'Wed', 'Weekday', 25, 163, '2008-6-16', 20080616, 6, 38, 'June', 'Jun', 2, 2008, 200806, 12, 4, 2008, 'Not Month End', '2007-6-18')</v>
      </c>
    </row>
    <row r="1124" spans="1:26" x14ac:dyDescent="0.25">
      <c r="A1124" s="2">
        <f>YEAR(B1124)*10000+MONTH(B1124)*100+DAY(B1124)</f>
        <v>20080619</v>
      </c>
      <c r="B1124" s="3">
        <f>B1123+1</f>
        <v>39618</v>
      </c>
      <c r="C1124" s="2">
        <f>WEEKDAY(B1124,2)</f>
        <v>4</v>
      </c>
      <c r="D1124" s="2">
        <f>DAY(B1124)</f>
        <v>19</v>
      </c>
      <c r="E1124" s="2">
        <f>IF(ISNUMBER(E1123),E1123+1,1)</f>
        <v>1123</v>
      </c>
      <c r="F1124" s="3" t="str">
        <f>VLOOKUP(C1124,weekdays,2)</f>
        <v>Thursday</v>
      </c>
      <c r="G1124" s="3" t="str">
        <f>VLOOKUP(C1124,weekdays,3)</f>
        <v>Thu</v>
      </c>
      <c r="H1124" s="2" t="str">
        <f>IF(C1124&lt;=5,"Weekday","Weekend")</f>
        <v>Weekday</v>
      </c>
      <c r="I1124" s="2">
        <f>WEEKNUM(B1124,2)</f>
        <v>25</v>
      </c>
      <c r="J1124" s="2">
        <f>IF(I1124=I1123,J1123,J1123+1)</f>
        <v>163</v>
      </c>
      <c r="K1124" s="3">
        <f>B1124+1-C1124</f>
        <v>39615</v>
      </c>
      <c r="L1124" s="2">
        <f>YEAR(K1124)*10000+MONTH(K1124)*100+DAY(K1124)</f>
        <v>20080616</v>
      </c>
      <c r="M1124" s="2">
        <f>MONTH(B1124)</f>
        <v>6</v>
      </c>
      <c r="N1124" s="2">
        <f>IF(M1124=M1123,N1123,N1123+1)</f>
        <v>38</v>
      </c>
      <c r="O1124" s="3" t="str">
        <f>VLOOKUP(M$2:M$65536,months,2)</f>
        <v>June</v>
      </c>
      <c r="P1124" s="3" t="str">
        <f>VLOOKUP(M$2:M$65536,months,3)</f>
        <v>Jun</v>
      </c>
      <c r="Q1124" s="2">
        <f>IF(M$2:M$65536&lt;4,1,IF(M$2:M$65536&lt;7,2,IF(M$2:M$65536&lt;10,3,4)))</f>
        <v>2</v>
      </c>
      <c r="R1124" s="2">
        <f>YEAR($B1124)</f>
        <v>2008</v>
      </c>
      <c r="S1124" s="2">
        <f>R1124*100+M$2:M$65536</f>
        <v>200806</v>
      </c>
      <c r="T1124" s="2">
        <f>IF(M$2:M$65536&lt;=6,M$2:M$65536+6,M$2:M$65536-6)</f>
        <v>12</v>
      </c>
      <c r="U1124" s="2">
        <f>IF(M$2:M$65536&lt;4,3,IF(M$2:M$65536&lt;7,4,IF(M$2:M$65536&lt;10,1,2)))</f>
        <v>4</v>
      </c>
      <c r="V1124" s="2">
        <f>IF(M$2:M$65536 &lt;= 6, R$2:R$2192, R$2:R$65536+1)</f>
        <v>2008</v>
      </c>
      <c r="W1124" s="2" t="str">
        <f>IF(MONTH($B1124+1)&lt;&gt;M1124,"Month End","Not Month End")</f>
        <v>Not Month End</v>
      </c>
      <c r="X1124" s="3">
        <f>DATE(R1124-1,M1124,D1124)</f>
        <v>39252</v>
      </c>
      <c r="Z11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values(20080619, '2008-6-19',4, 19, 1123, 'Thursday', 'Thu', 'Weekday', 25, 163, '2008-6-16', 20080616, 6, 38, 'June', 'Jun', 2, 2008, 200806, 12, 4, 2008, 'Not Month End', '2007-6-19')</v>
      </c>
    </row>
    <row r="1125" spans="1:26" x14ac:dyDescent="0.25">
      <c r="A1125" s="2">
        <f>YEAR(B1125)*10000+MONTH(B1125)*100+DAY(B1125)</f>
        <v>20080620</v>
      </c>
      <c r="B1125" s="3">
        <f>B1124+1</f>
        <v>39619</v>
      </c>
      <c r="C1125" s="2">
        <f>WEEKDAY(B1125,2)</f>
        <v>5</v>
      </c>
      <c r="D1125" s="2">
        <f>DAY(B1125)</f>
        <v>20</v>
      </c>
      <c r="E1125" s="2">
        <f>IF(ISNUMBER(E1124),E1124+1,1)</f>
        <v>1124</v>
      </c>
      <c r="F1125" s="3" t="str">
        <f>VLOOKUP(C1125,weekdays,2)</f>
        <v>Friday</v>
      </c>
      <c r="G1125" s="3" t="str">
        <f>VLOOKUP(C1125,weekdays,3)</f>
        <v>Fri</v>
      </c>
      <c r="H1125" s="2" t="str">
        <f>IF(C1125&lt;=5,"Weekday","Weekend")</f>
        <v>Weekday</v>
      </c>
      <c r="I1125" s="2">
        <f>WEEKNUM(B1125,2)</f>
        <v>25</v>
      </c>
      <c r="J1125" s="2">
        <f>IF(I1125=I1124,J1124,J1124+1)</f>
        <v>163</v>
      </c>
      <c r="K1125" s="3">
        <f>B1125+1-C1125</f>
        <v>39615</v>
      </c>
      <c r="L1125" s="2">
        <f>YEAR(K1125)*10000+MONTH(K1125)*100+DAY(K1125)</f>
        <v>20080616</v>
      </c>
      <c r="M1125" s="2">
        <f>MONTH(B1125)</f>
        <v>6</v>
      </c>
      <c r="N1125" s="2">
        <f>IF(M1125=M1124,N1124,N1124+1)</f>
        <v>38</v>
      </c>
      <c r="O1125" s="3" t="str">
        <f>VLOOKUP(M$2:M$65536,months,2)</f>
        <v>June</v>
      </c>
      <c r="P1125" s="3" t="str">
        <f>VLOOKUP(M$2:M$65536,months,3)</f>
        <v>Jun</v>
      </c>
      <c r="Q1125" s="2">
        <f>IF(M$2:M$65536&lt;4,1,IF(M$2:M$65536&lt;7,2,IF(M$2:M$65536&lt;10,3,4)))</f>
        <v>2</v>
      </c>
      <c r="R1125" s="2">
        <f>YEAR($B1125)</f>
        <v>2008</v>
      </c>
      <c r="S1125" s="2">
        <f>R1125*100+M$2:M$65536</f>
        <v>200806</v>
      </c>
      <c r="T1125" s="2">
        <f>IF(M$2:M$65536&lt;=6,M$2:M$65536+6,M$2:M$65536-6)</f>
        <v>12</v>
      </c>
      <c r="U1125" s="2">
        <f>IF(M$2:M$65536&lt;4,3,IF(M$2:M$65536&lt;7,4,IF(M$2:M$65536&lt;10,1,2)))</f>
        <v>4</v>
      </c>
      <c r="V1125" s="2">
        <f>IF(M$2:M$65536 &lt;= 6, R$2:R$2192, R$2:R$65536+1)</f>
        <v>2008</v>
      </c>
      <c r="W1125" s="2" t="str">
        <f>IF(MONTH($B1125+1)&lt;&gt;M1125,"Month End","Not Month End")</f>
        <v>Not Month End</v>
      </c>
      <c r="X1125" s="3">
        <f>DATE(R1125-1,M1125,D1125)</f>
        <v>39253</v>
      </c>
      <c r="Z11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values(20080620, '2008-6-20',5, 20, 1124, 'Friday', 'Fri', 'Weekday', 25, 163, '2008-6-16', 20080616, 6, 38, 'June', 'Jun', 2, 2008, 200806, 12, 4, 2008, 'Not Month End', '2007-6-20')</v>
      </c>
    </row>
    <row r="1126" spans="1:26" x14ac:dyDescent="0.25">
      <c r="A1126" s="2">
        <f>YEAR(B1126)*10000+MONTH(B1126)*100+DAY(B1126)</f>
        <v>20080621</v>
      </c>
      <c r="B1126" s="3">
        <f>B1125+1</f>
        <v>39620</v>
      </c>
      <c r="C1126" s="2">
        <f>WEEKDAY(B1126,2)</f>
        <v>6</v>
      </c>
      <c r="D1126" s="2">
        <f>DAY(B1126)</f>
        <v>21</v>
      </c>
      <c r="E1126" s="2">
        <f>IF(ISNUMBER(E1125),E1125+1,1)</f>
        <v>1125</v>
      </c>
      <c r="F1126" s="3" t="str">
        <f>VLOOKUP(C1126,weekdays,2)</f>
        <v>Saturday</v>
      </c>
      <c r="G1126" s="3" t="str">
        <f>VLOOKUP(C1126,weekdays,3)</f>
        <v>Sat</v>
      </c>
      <c r="H1126" s="2" t="str">
        <f>IF(C1126&lt;=5,"Weekday","Weekend")</f>
        <v>Weekend</v>
      </c>
      <c r="I1126" s="2">
        <f>WEEKNUM(B1126,2)</f>
        <v>25</v>
      </c>
      <c r="J1126" s="2">
        <f>IF(I1126=I1125,J1125,J1125+1)</f>
        <v>163</v>
      </c>
      <c r="K1126" s="3">
        <f>B1126+1-C1126</f>
        <v>39615</v>
      </c>
      <c r="L1126" s="2">
        <f>YEAR(K1126)*10000+MONTH(K1126)*100+DAY(K1126)</f>
        <v>20080616</v>
      </c>
      <c r="M1126" s="2">
        <f>MONTH(B1126)</f>
        <v>6</v>
      </c>
      <c r="N1126" s="2">
        <f>IF(M1126=M1125,N1125,N1125+1)</f>
        <v>38</v>
      </c>
      <c r="O1126" s="3" t="str">
        <f>VLOOKUP(M$2:M$65536,months,2)</f>
        <v>June</v>
      </c>
      <c r="P1126" s="3" t="str">
        <f>VLOOKUP(M$2:M$65536,months,3)</f>
        <v>Jun</v>
      </c>
      <c r="Q1126" s="2">
        <f>IF(M$2:M$65536&lt;4,1,IF(M$2:M$65536&lt;7,2,IF(M$2:M$65536&lt;10,3,4)))</f>
        <v>2</v>
      </c>
      <c r="R1126" s="2">
        <f>YEAR($B1126)</f>
        <v>2008</v>
      </c>
      <c r="S1126" s="2">
        <f>R1126*100+M$2:M$65536</f>
        <v>200806</v>
      </c>
      <c r="T1126" s="2">
        <f>IF(M$2:M$65536&lt;=6,M$2:M$65536+6,M$2:M$65536-6)</f>
        <v>12</v>
      </c>
      <c r="U1126" s="2">
        <f>IF(M$2:M$65536&lt;4,3,IF(M$2:M$65536&lt;7,4,IF(M$2:M$65536&lt;10,1,2)))</f>
        <v>4</v>
      </c>
      <c r="V1126" s="2">
        <f>IF(M$2:M$65536 &lt;= 6, R$2:R$2192, R$2:R$65536+1)</f>
        <v>2008</v>
      </c>
      <c r="W1126" s="2" t="str">
        <f>IF(MONTH($B1126+1)&lt;&gt;M1126,"Month End","Not Month End")</f>
        <v>Not Month End</v>
      </c>
      <c r="X1126" s="3">
        <f>DATE(R1126-1,M1126,D1126)</f>
        <v>39254</v>
      </c>
      <c r="Z11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values(20080621, '2008-6-21',6, 21, 1125, 'Saturday', 'Sat', 'Weekend', 25, 163, '2008-6-16', 20080616, 6, 38, 'June', 'Jun', 2, 2008, 200806, 12, 4, 2008, 'Not Month End', '2007-6-21')</v>
      </c>
    </row>
    <row r="1127" spans="1:26" x14ac:dyDescent="0.25">
      <c r="A1127" s="2">
        <f>YEAR(B1127)*10000+MONTH(B1127)*100+DAY(B1127)</f>
        <v>20080622</v>
      </c>
      <c r="B1127" s="3">
        <f>B1126+1</f>
        <v>39621</v>
      </c>
      <c r="C1127" s="2">
        <f>WEEKDAY(B1127,2)</f>
        <v>7</v>
      </c>
      <c r="D1127" s="2">
        <f>DAY(B1127)</f>
        <v>22</v>
      </c>
      <c r="E1127" s="2">
        <f>IF(ISNUMBER(E1126),E1126+1,1)</f>
        <v>1126</v>
      </c>
      <c r="F1127" s="3" t="str">
        <f>VLOOKUP(C1127,weekdays,2)</f>
        <v>Sunday</v>
      </c>
      <c r="G1127" s="3" t="str">
        <f>VLOOKUP(C1127,weekdays,3)</f>
        <v>Sun</v>
      </c>
      <c r="H1127" s="2" t="str">
        <f>IF(C1127&lt;=5,"Weekday","Weekend")</f>
        <v>Weekend</v>
      </c>
      <c r="I1127" s="2">
        <f>WEEKNUM(B1127,2)</f>
        <v>25</v>
      </c>
      <c r="J1127" s="2">
        <f>IF(I1127=I1126,J1126,J1126+1)</f>
        <v>163</v>
      </c>
      <c r="K1127" s="3">
        <f>B1127+1-C1127</f>
        <v>39615</v>
      </c>
      <c r="L1127" s="2">
        <f>YEAR(K1127)*10000+MONTH(K1127)*100+DAY(K1127)</f>
        <v>20080616</v>
      </c>
      <c r="M1127" s="2">
        <f>MONTH(B1127)</f>
        <v>6</v>
      </c>
      <c r="N1127" s="2">
        <f>IF(M1127=M1126,N1126,N1126+1)</f>
        <v>38</v>
      </c>
      <c r="O1127" s="3" t="str">
        <f>VLOOKUP(M$2:M$65536,months,2)</f>
        <v>June</v>
      </c>
      <c r="P1127" s="3" t="str">
        <f>VLOOKUP(M$2:M$65536,months,3)</f>
        <v>Jun</v>
      </c>
      <c r="Q1127" s="2">
        <f>IF(M$2:M$65536&lt;4,1,IF(M$2:M$65536&lt;7,2,IF(M$2:M$65536&lt;10,3,4)))</f>
        <v>2</v>
      </c>
      <c r="R1127" s="2">
        <f>YEAR($B1127)</f>
        <v>2008</v>
      </c>
      <c r="S1127" s="2">
        <f>R1127*100+M$2:M$65536</f>
        <v>200806</v>
      </c>
      <c r="T1127" s="2">
        <f>IF(M$2:M$65536&lt;=6,M$2:M$65536+6,M$2:M$65536-6)</f>
        <v>12</v>
      </c>
      <c r="U1127" s="2">
        <f>IF(M$2:M$65536&lt;4,3,IF(M$2:M$65536&lt;7,4,IF(M$2:M$65536&lt;10,1,2)))</f>
        <v>4</v>
      </c>
      <c r="V1127" s="2">
        <f>IF(M$2:M$65536 &lt;= 6, R$2:R$2192, R$2:R$65536+1)</f>
        <v>2008</v>
      </c>
      <c r="W1127" s="2" t="str">
        <f>IF(MONTH($B1127+1)&lt;&gt;M1127,"Month End","Not Month End")</f>
        <v>Not Month End</v>
      </c>
      <c r="X1127" s="3">
        <f>DATE(R1127-1,M1127,D1127)</f>
        <v>39255</v>
      </c>
      <c r="Z11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values(20080622, '2008-6-22',7, 22, 1126, 'Sunday', 'Sun', 'Weekend', 25, 163, '2008-6-16', 20080616, 6, 38, 'June', 'Jun', 2, 2008, 200806, 12, 4, 2008, 'Not Month End', '2007-6-22')</v>
      </c>
    </row>
    <row r="1128" spans="1:26" x14ac:dyDescent="0.25">
      <c r="A1128" s="2">
        <f>YEAR(B1128)*10000+MONTH(B1128)*100+DAY(B1128)</f>
        <v>20080623</v>
      </c>
      <c r="B1128" s="3">
        <f>B1127+1</f>
        <v>39622</v>
      </c>
      <c r="C1128" s="2">
        <f>WEEKDAY(B1128,2)</f>
        <v>1</v>
      </c>
      <c r="D1128" s="2">
        <f>DAY(B1128)</f>
        <v>23</v>
      </c>
      <c r="E1128" s="2">
        <f>IF(ISNUMBER(E1127),E1127+1,1)</f>
        <v>1127</v>
      </c>
      <c r="F1128" s="3" t="str">
        <f>VLOOKUP(C1128,weekdays,2)</f>
        <v>Monday</v>
      </c>
      <c r="G1128" s="3" t="str">
        <f>VLOOKUP(C1128,weekdays,3)</f>
        <v>Mon</v>
      </c>
      <c r="H1128" s="2" t="str">
        <f>IF(C1128&lt;=5,"Weekday","Weekend")</f>
        <v>Weekday</v>
      </c>
      <c r="I1128" s="2">
        <f>WEEKNUM(B1128,2)</f>
        <v>26</v>
      </c>
      <c r="J1128" s="2">
        <f>IF(I1128=I1127,J1127,J1127+1)</f>
        <v>164</v>
      </c>
      <c r="K1128" s="3">
        <f>B1128+1-C1128</f>
        <v>39622</v>
      </c>
      <c r="L1128" s="2">
        <f>YEAR(K1128)*10000+MONTH(K1128)*100+DAY(K1128)</f>
        <v>20080623</v>
      </c>
      <c r="M1128" s="2">
        <f>MONTH(B1128)</f>
        <v>6</v>
      </c>
      <c r="N1128" s="2">
        <f>IF(M1128=M1127,N1127,N1127+1)</f>
        <v>38</v>
      </c>
      <c r="O1128" s="3" t="str">
        <f>VLOOKUP(M$2:M$65536,months,2)</f>
        <v>June</v>
      </c>
      <c r="P1128" s="3" t="str">
        <f>VLOOKUP(M$2:M$65536,months,3)</f>
        <v>Jun</v>
      </c>
      <c r="Q1128" s="2">
        <f>IF(M$2:M$65536&lt;4,1,IF(M$2:M$65536&lt;7,2,IF(M$2:M$65536&lt;10,3,4)))</f>
        <v>2</v>
      </c>
      <c r="R1128" s="2">
        <f>YEAR($B1128)</f>
        <v>2008</v>
      </c>
      <c r="S1128" s="2">
        <f>R1128*100+M$2:M$65536</f>
        <v>200806</v>
      </c>
      <c r="T1128" s="2">
        <f>IF(M$2:M$65536&lt;=6,M$2:M$65536+6,M$2:M$65536-6)</f>
        <v>12</v>
      </c>
      <c r="U1128" s="2">
        <f>IF(M$2:M$65536&lt;4,3,IF(M$2:M$65536&lt;7,4,IF(M$2:M$65536&lt;10,1,2)))</f>
        <v>4</v>
      </c>
      <c r="V1128" s="2">
        <f>IF(M$2:M$65536 &lt;= 6, R$2:R$2192, R$2:R$65536+1)</f>
        <v>2008</v>
      </c>
      <c r="W1128" s="2" t="str">
        <f>IF(MONTH($B1128+1)&lt;&gt;M1128,"Month End","Not Month End")</f>
        <v>Not Month End</v>
      </c>
      <c r="X1128" s="3">
        <f>DATE(R1128-1,M1128,D1128)</f>
        <v>39256</v>
      </c>
      <c r="Z11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values(20080623, '2008-6-23',1, 23, 1127, 'Monday', 'Mon', 'Weekday', 26, 164, '2008-6-23', 20080623, 6, 38, 'June', 'Jun', 2, 2008, 200806, 12, 4, 2008, 'Not Month End', '2007-6-23')</v>
      </c>
    </row>
    <row r="1129" spans="1:26" x14ac:dyDescent="0.25">
      <c r="A1129" s="2">
        <f>YEAR(B1129)*10000+MONTH(B1129)*100+DAY(B1129)</f>
        <v>20080624</v>
      </c>
      <c r="B1129" s="3">
        <f>B1128+1</f>
        <v>39623</v>
      </c>
      <c r="C1129" s="2">
        <f>WEEKDAY(B1129,2)</f>
        <v>2</v>
      </c>
      <c r="D1129" s="2">
        <f>DAY(B1129)</f>
        <v>24</v>
      </c>
      <c r="E1129" s="2">
        <f>IF(ISNUMBER(E1128),E1128+1,1)</f>
        <v>1128</v>
      </c>
      <c r="F1129" s="3" t="str">
        <f>VLOOKUP(C1129,weekdays,2)</f>
        <v>Tuesday</v>
      </c>
      <c r="G1129" s="3" t="str">
        <f>VLOOKUP(C1129,weekdays,3)</f>
        <v>Tue</v>
      </c>
      <c r="H1129" s="2" t="str">
        <f>IF(C1129&lt;=5,"Weekday","Weekend")</f>
        <v>Weekday</v>
      </c>
      <c r="I1129" s="2">
        <f>WEEKNUM(B1129,2)</f>
        <v>26</v>
      </c>
      <c r="J1129" s="2">
        <f>IF(I1129=I1128,J1128,J1128+1)</f>
        <v>164</v>
      </c>
      <c r="K1129" s="3">
        <f>B1129+1-C1129</f>
        <v>39622</v>
      </c>
      <c r="L1129" s="2">
        <f>YEAR(K1129)*10000+MONTH(K1129)*100+DAY(K1129)</f>
        <v>20080623</v>
      </c>
      <c r="M1129" s="2">
        <f>MONTH(B1129)</f>
        <v>6</v>
      </c>
      <c r="N1129" s="2">
        <f>IF(M1129=M1128,N1128,N1128+1)</f>
        <v>38</v>
      </c>
      <c r="O1129" s="3" t="str">
        <f>VLOOKUP(M$2:M$65536,months,2)</f>
        <v>June</v>
      </c>
      <c r="P1129" s="3" t="str">
        <f>VLOOKUP(M$2:M$65536,months,3)</f>
        <v>Jun</v>
      </c>
      <c r="Q1129" s="2">
        <f>IF(M$2:M$65536&lt;4,1,IF(M$2:M$65536&lt;7,2,IF(M$2:M$65536&lt;10,3,4)))</f>
        <v>2</v>
      </c>
      <c r="R1129" s="2">
        <f>YEAR($B1129)</f>
        <v>2008</v>
      </c>
      <c r="S1129" s="2">
        <f>R1129*100+M$2:M$65536</f>
        <v>200806</v>
      </c>
      <c r="T1129" s="2">
        <f>IF(M$2:M$65536&lt;=6,M$2:M$65536+6,M$2:M$65536-6)</f>
        <v>12</v>
      </c>
      <c r="U1129" s="2">
        <f>IF(M$2:M$65536&lt;4,3,IF(M$2:M$65536&lt;7,4,IF(M$2:M$65536&lt;10,1,2)))</f>
        <v>4</v>
      </c>
      <c r="V1129" s="2">
        <f>IF(M$2:M$65536 &lt;= 6, R$2:R$2192, R$2:R$65536+1)</f>
        <v>2008</v>
      </c>
      <c r="W1129" s="2" t="str">
        <f>IF(MONTH($B1129+1)&lt;&gt;M1129,"Month End","Not Month End")</f>
        <v>Not Month End</v>
      </c>
      <c r="X1129" s="3">
        <f>DATE(R1129-1,M1129,D1129)</f>
        <v>39257</v>
      </c>
      <c r="Z11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values(20080624, '2008-6-24',2, 24, 1128, 'Tuesday', 'Tue', 'Weekday', 26, 164, '2008-6-23', 20080623, 6, 38, 'June', 'Jun', 2, 2008, 200806, 12, 4, 2008, 'Not Month End', '2007-6-24')</v>
      </c>
    </row>
    <row r="1130" spans="1:26" x14ac:dyDescent="0.25">
      <c r="A1130" s="2">
        <f>YEAR(B1130)*10000+MONTH(B1130)*100+DAY(B1130)</f>
        <v>20080625</v>
      </c>
      <c r="B1130" s="3">
        <f>B1129+1</f>
        <v>39624</v>
      </c>
      <c r="C1130" s="2">
        <f>WEEKDAY(B1130,2)</f>
        <v>3</v>
      </c>
      <c r="D1130" s="2">
        <f>DAY(B1130)</f>
        <v>25</v>
      </c>
      <c r="E1130" s="2">
        <f>IF(ISNUMBER(E1129),E1129+1,1)</f>
        <v>1129</v>
      </c>
      <c r="F1130" s="3" t="str">
        <f>VLOOKUP(C1130,weekdays,2)</f>
        <v>Wednesday</v>
      </c>
      <c r="G1130" s="3" t="str">
        <f>VLOOKUP(C1130,weekdays,3)</f>
        <v>Wed</v>
      </c>
      <c r="H1130" s="2" t="str">
        <f>IF(C1130&lt;=5,"Weekday","Weekend")</f>
        <v>Weekday</v>
      </c>
      <c r="I1130" s="2">
        <f>WEEKNUM(B1130,2)</f>
        <v>26</v>
      </c>
      <c r="J1130" s="2">
        <f>IF(I1130=I1129,J1129,J1129+1)</f>
        <v>164</v>
      </c>
      <c r="K1130" s="3">
        <f>B1130+1-C1130</f>
        <v>39622</v>
      </c>
      <c r="L1130" s="2">
        <f>YEAR(K1130)*10000+MONTH(K1130)*100+DAY(K1130)</f>
        <v>20080623</v>
      </c>
      <c r="M1130" s="2">
        <f>MONTH(B1130)</f>
        <v>6</v>
      </c>
      <c r="N1130" s="2">
        <f>IF(M1130=M1129,N1129,N1129+1)</f>
        <v>38</v>
      </c>
      <c r="O1130" s="3" t="str">
        <f>VLOOKUP(M$2:M$65536,months,2)</f>
        <v>June</v>
      </c>
      <c r="P1130" s="3" t="str">
        <f>VLOOKUP(M$2:M$65536,months,3)</f>
        <v>Jun</v>
      </c>
      <c r="Q1130" s="2">
        <f>IF(M$2:M$65536&lt;4,1,IF(M$2:M$65536&lt;7,2,IF(M$2:M$65536&lt;10,3,4)))</f>
        <v>2</v>
      </c>
      <c r="R1130" s="2">
        <f>YEAR($B1130)</f>
        <v>2008</v>
      </c>
      <c r="S1130" s="2">
        <f>R1130*100+M$2:M$65536</f>
        <v>200806</v>
      </c>
      <c r="T1130" s="2">
        <f>IF(M$2:M$65536&lt;=6,M$2:M$65536+6,M$2:M$65536-6)</f>
        <v>12</v>
      </c>
      <c r="U1130" s="2">
        <f>IF(M$2:M$65536&lt;4,3,IF(M$2:M$65536&lt;7,4,IF(M$2:M$65536&lt;10,1,2)))</f>
        <v>4</v>
      </c>
      <c r="V1130" s="2">
        <f>IF(M$2:M$65536 &lt;= 6, R$2:R$2192, R$2:R$65536+1)</f>
        <v>2008</v>
      </c>
      <c r="W1130" s="2" t="str">
        <f>IF(MONTH($B1130+1)&lt;&gt;M1130,"Month End","Not Month End")</f>
        <v>Not Month End</v>
      </c>
      <c r="X1130" s="3">
        <f>DATE(R1130-1,M1130,D1130)</f>
        <v>39258</v>
      </c>
      <c r="Z11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values(20080625, '2008-6-25',3, 25, 1129, 'Wednesday', 'Wed', 'Weekday', 26, 164, '2008-6-23', 20080623, 6, 38, 'June', 'Jun', 2, 2008, 200806, 12, 4, 2008, 'Not Month End', '2007-6-25')</v>
      </c>
    </row>
    <row r="1131" spans="1:26" x14ac:dyDescent="0.25">
      <c r="A1131" s="2">
        <f>YEAR(B1131)*10000+MONTH(B1131)*100+DAY(B1131)</f>
        <v>20080626</v>
      </c>
      <c r="B1131" s="3">
        <f>B1130+1</f>
        <v>39625</v>
      </c>
      <c r="C1131" s="2">
        <f>WEEKDAY(B1131,2)</f>
        <v>4</v>
      </c>
      <c r="D1131" s="2">
        <f>DAY(B1131)</f>
        <v>26</v>
      </c>
      <c r="E1131" s="2">
        <f>IF(ISNUMBER(E1130),E1130+1,1)</f>
        <v>1130</v>
      </c>
      <c r="F1131" s="3" t="str">
        <f>VLOOKUP(C1131,weekdays,2)</f>
        <v>Thursday</v>
      </c>
      <c r="G1131" s="3" t="str">
        <f>VLOOKUP(C1131,weekdays,3)</f>
        <v>Thu</v>
      </c>
      <c r="H1131" s="2" t="str">
        <f>IF(C1131&lt;=5,"Weekday","Weekend")</f>
        <v>Weekday</v>
      </c>
      <c r="I1131" s="2">
        <f>WEEKNUM(B1131,2)</f>
        <v>26</v>
      </c>
      <c r="J1131" s="2">
        <f>IF(I1131=I1130,J1130,J1130+1)</f>
        <v>164</v>
      </c>
      <c r="K1131" s="3">
        <f>B1131+1-C1131</f>
        <v>39622</v>
      </c>
      <c r="L1131" s="2">
        <f>YEAR(K1131)*10000+MONTH(K1131)*100+DAY(K1131)</f>
        <v>20080623</v>
      </c>
      <c r="M1131" s="2">
        <f>MONTH(B1131)</f>
        <v>6</v>
      </c>
      <c r="N1131" s="2">
        <f>IF(M1131=M1130,N1130,N1130+1)</f>
        <v>38</v>
      </c>
      <c r="O1131" s="3" t="str">
        <f>VLOOKUP(M$2:M$65536,months,2)</f>
        <v>June</v>
      </c>
      <c r="P1131" s="3" t="str">
        <f>VLOOKUP(M$2:M$65536,months,3)</f>
        <v>Jun</v>
      </c>
      <c r="Q1131" s="2">
        <f>IF(M$2:M$65536&lt;4,1,IF(M$2:M$65536&lt;7,2,IF(M$2:M$65536&lt;10,3,4)))</f>
        <v>2</v>
      </c>
      <c r="R1131" s="2">
        <f>YEAR($B1131)</f>
        <v>2008</v>
      </c>
      <c r="S1131" s="2">
        <f>R1131*100+M$2:M$65536</f>
        <v>200806</v>
      </c>
      <c r="T1131" s="2">
        <f>IF(M$2:M$65536&lt;=6,M$2:M$65536+6,M$2:M$65536-6)</f>
        <v>12</v>
      </c>
      <c r="U1131" s="2">
        <f>IF(M$2:M$65536&lt;4,3,IF(M$2:M$65536&lt;7,4,IF(M$2:M$65536&lt;10,1,2)))</f>
        <v>4</v>
      </c>
      <c r="V1131" s="2">
        <f>IF(M$2:M$65536 &lt;= 6, R$2:R$2192, R$2:R$65536+1)</f>
        <v>2008</v>
      </c>
      <c r="W1131" s="2" t="str">
        <f>IF(MONTH($B1131+1)&lt;&gt;M1131,"Month End","Not Month End")</f>
        <v>Not Month End</v>
      </c>
      <c r="X1131" s="3">
        <f>DATE(R1131-1,M1131,D1131)</f>
        <v>39259</v>
      </c>
      <c r="Z11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values(20080626, '2008-6-26',4, 26, 1130, 'Thursday', 'Thu', 'Weekday', 26, 164, '2008-6-23', 20080623, 6, 38, 'June', 'Jun', 2, 2008, 200806, 12, 4, 2008, 'Not Month End', '2007-6-26')</v>
      </c>
    </row>
    <row r="1132" spans="1:26" x14ac:dyDescent="0.25">
      <c r="A1132" s="2">
        <f>YEAR(B1132)*10000+MONTH(B1132)*100+DAY(B1132)</f>
        <v>20080627</v>
      </c>
      <c r="B1132" s="3">
        <f>B1131+1</f>
        <v>39626</v>
      </c>
      <c r="C1132" s="2">
        <f>WEEKDAY(B1132,2)</f>
        <v>5</v>
      </c>
      <c r="D1132" s="2">
        <f>DAY(B1132)</f>
        <v>27</v>
      </c>
      <c r="E1132" s="2">
        <f>IF(ISNUMBER(E1131),E1131+1,1)</f>
        <v>1131</v>
      </c>
      <c r="F1132" s="3" t="str">
        <f>VLOOKUP(C1132,weekdays,2)</f>
        <v>Friday</v>
      </c>
      <c r="G1132" s="3" t="str">
        <f>VLOOKUP(C1132,weekdays,3)</f>
        <v>Fri</v>
      </c>
      <c r="H1132" s="2" t="str">
        <f>IF(C1132&lt;=5,"Weekday","Weekend")</f>
        <v>Weekday</v>
      </c>
      <c r="I1132" s="2">
        <f>WEEKNUM(B1132,2)</f>
        <v>26</v>
      </c>
      <c r="J1132" s="2">
        <f>IF(I1132=I1131,J1131,J1131+1)</f>
        <v>164</v>
      </c>
      <c r="K1132" s="3">
        <f>B1132+1-C1132</f>
        <v>39622</v>
      </c>
      <c r="L1132" s="2">
        <f>YEAR(K1132)*10000+MONTH(K1132)*100+DAY(K1132)</f>
        <v>20080623</v>
      </c>
      <c r="M1132" s="2">
        <f>MONTH(B1132)</f>
        <v>6</v>
      </c>
      <c r="N1132" s="2">
        <f>IF(M1132=M1131,N1131,N1131+1)</f>
        <v>38</v>
      </c>
      <c r="O1132" s="3" t="str">
        <f>VLOOKUP(M$2:M$65536,months,2)</f>
        <v>June</v>
      </c>
      <c r="P1132" s="3" t="str">
        <f>VLOOKUP(M$2:M$65536,months,3)</f>
        <v>Jun</v>
      </c>
      <c r="Q1132" s="2">
        <f>IF(M$2:M$65536&lt;4,1,IF(M$2:M$65536&lt;7,2,IF(M$2:M$65536&lt;10,3,4)))</f>
        <v>2</v>
      </c>
      <c r="R1132" s="2">
        <f>YEAR($B1132)</f>
        <v>2008</v>
      </c>
      <c r="S1132" s="2">
        <f>R1132*100+M$2:M$65536</f>
        <v>200806</v>
      </c>
      <c r="T1132" s="2">
        <f>IF(M$2:M$65536&lt;=6,M$2:M$65536+6,M$2:M$65536-6)</f>
        <v>12</v>
      </c>
      <c r="U1132" s="2">
        <f>IF(M$2:M$65536&lt;4,3,IF(M$2:M$65536&lt;7,4,IF(M$2:M$65536&lt;10,1,2)))</f>
        <v>4</v>
      </c>
      <c r="V1132" s="2">
        <f>IF(M$2:M$65536 &lt;= 6, R$2:R$2192, R$2:R$65536+1)</f>
        <v>2008</v>
      </c>
      <c r="W1132" s="2" t="str">
        <f>IF(MONTH($B1132+1)&lt;&gt;M1132,"Month End","Not Month End")</f>
        <v>Not Month End</v>
      </c>
      <c r="X1132" s="3">
        <f>DATE(R1132-1,M1132,D1132)</f>
        <v>39260</v>
      </c>
      <c r="Z11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values(20080627, '2008-6-27',5, 27, 1131, 'Friday', 'Fri', 'Weekday', 26, 164, '2008-6-23', 20080623, 6, 38, 'June', 'Jun', 2, 2008, 200806, 12, 4, 2008, 'Not Month End', '2007-6-27')</v>
      </c>
    </row>
    <row r="1133" spans="1:26" x14ac:dyDescent="0.25">
      <c r="A1133" s="2">
        <f>YEAR(B1133)*10000+MONTH(B1133)*100+DAY(B1133)</f>
        <v>20080628</v>
      </c>
      <c r="B1133" s="3">
        <f>B1132+1</f>
        <v>39627</v>
      </c>
      <c r="C1133" s="2">
        <f>WEEKDAY(B1133,2)</f>
        <v>6</v>
      </c>
      <c r="D1133" s="2">
        <f>DAY(B1133)</f>
        <v>28</v>
      </c>
      <c r="E1133" s="2">
        <f>IF(ISNUMBER(E1132),E1132+1,1)</f>
        <v>1132</v>
      </c>
      <c r="F1133" s="3" t="str">
        <f>VLOOKUP(C1133,weekdays,2)</f>
        <v>Saturday</v>
      </c>
      <c r="G1133" s="3" t="str">
        <f>VLOOKUP(C1133,weekdays,3)</f>
        <v>Sat</v>
      </c>
      <c r="H1133" s="2" t="str">
        <f>IF(C1133&lt;=5,"Weekday","Weekend")</f>
        <v>Weekend</v>
      </c>
      <c r="I1133" s="2">
        <f>WEEKNUM(B1133,2)</f>
        <v>26</v>
      </c>
      <c r="J1133" s="2">
        <f>IF(I1133=I1132,J1132,J1132+1)</f>
        <v>164</v>
      </c>
      <c r="K1133" s="3">
        <f>B1133+1-C1133</f>
        <v>39622</v>
      </c>
      <c r="L1133" s="2">
        <f>YEAR(K1133)*10000+MONTH(K1133)*100+DAY(K1133)</f>
        <v>20080623</v>
      </c>
      <c r="M1133" s="2">
        <f>MONTH(B1133)</f>
        <v>6</v>
      </c>
      <c r="N1133" s="2">
        <f>IF(M1133=M1132,N1132,N1132+1)</f>
        <v>38</v>
      </c>
      <c r="O1133" s="3" t="str">
        <f>VLOOKUP(M$2:M$65536,months,2)</f>
        <v>June</v>
      </c>
      <c r="P1133" s="3" t="str">
        <f>VLOOKUP(M$2:M$65536,months,3)</f>
        <v>Jun</v>
      </c>
      <c r="Q1133" s="2">
        <f>IF(M$2:M$65536&lt;4,1,IF(M$2:M$65536&lt;7,2,IF(M$2:M$65536&lt;10,3,4)))</f>
        <v>2</v>
      </c>
      <c r="R1133" s="2">
        <f>YEAR($B1133)</f>
        <v>2008</v>
      </c>
      <c r="S1133" s="2">
        <f>R1133*100+M$2:M$65536</f>
        <v>200806</v>
      </c>
      <c r="T1133" s="2">
        <f>IF(M$2:M$65536&lt;=6,M$2:M$65536+6,M$2:M$65536-6)</f>
        <v>12</v>
      </c>
      <c r="U1133" s="2">
        <f>IF(M$2:M$65536&lt;4,3,IF(M$2:M$65536&lt;7,4,IF(M$2:M$65536&lt;10,1,2)))</f>
        <v>4</v>
      </c>
      <c r="V1133" s="2">
        <f>IF(M$2:M$65536 &lt;= 6, R$2:R$2192, R$2:R$65536+1)</f>
        <v>2008</v>
      </c>
      <c r="W1133" s="2" t="str">
        <f>IF(MONTH($B1133+1)&lt;&gt;M1133,"Month End","Not Month End")</f>
        <v>Not Month End</v>
      </c>
      <c r="X1133" s="3">
        <f>DATE(R1133-1,M1133,D1133)</f>
        <v>39261</v>
      </c>
      <c r="Z11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values(20080628, '2008-6-28',6, 28, 1132, 'Saturday', 'Sat', 'Weekend', 26, 164, '2008-6-23', 20080623, 6, 38, 'June', 'Jun', 2, 2008, 200806, 12, 4, 2008, 'Not Month End', '2007-6-28')</v>
      </c>
    </row>
    <row r="1134" spans="1:26" x14ac:dyDescent="0.25">
      <c r="A1134" s="2">
        <f>YEAR(B1134)*10000+MONTH(B1134)*100+DAY(B1134)</f>
        <v>20080629</v>
      </c>
      <c r="B1134" s="3">
        <f>B1133+1</f>
        <v>39628</v>
      </c>
      <c r="C1134" s="2">
        <f>WEEKDAY(B1134,2)</f>
        <v>7</v>
      </c>
      <c r="D1134" s="2">
        <f>DAY(B1134)</f>
        <v>29</v>
      </c>
      <c r="E1134" s="2">
        <f>IF(ISNUMBER(E1133),E1133+1,1)</f>
        <v>1133</v>
      </c>
      <c r="F1134" s="3" t="str">
        <f>VLOOKUP(C1134,weekdays,2)</f>
        <v>Sunday</v>
      </c>
      <c r="G1134" s="3" t="str">
        <f>VLOOKUP(C1134,weekdays,3)</f>
        <v>Sun</v>
      </c>
      <c r="H1134" s="2" t="str">
        <f>IF(C1134&lt;=5,"Weekday","Weekend")</f>
        <v>Weekend</v>
      </c>
      <c r="I1134" s="2">
        <f>WEEKNUM(B1134,2)</f>
        <v>26</v>
      </c>
      <c r="J1134" s="2">
        <f>IF(I1134=I1133,J1133,J1133+1)</f>
        <v>164</v>
      </c>
      <c r="K1134" s="3">
        <f>B1134+1-C1134</f>
        <v>39622</v>
      </c>
      <c r="L1134" s="2">
        <f>YEAR(K1134)*10000+MONTH(K1134)*100+DAY(K1134)</f>
        <v>20080623</v>
      </c>
      <c r="M1134" s="2">
        <f>MONTH(B1134)</f>
        <v>6</v>
      </c>
      <c r="N1134" s="2">
        <f>IF(M1134=M1133,N1133,N1133+1)</f>
        <v>38</v>
      </c>
      <c r="O1134" s="3" t="str">
        <f>VLOOKUP(M$2:M$65536,months,2)</f>
        <v>June</v>
      </c>
      <c r="P1134" s="3" t="str">
        <f>VLOOKUP(M$2:M$65536,months,3)</f>
        <v>Jun</v>
      </c>
      <c r="Q1134" s="2">
        <f>IF(M$2:M$65536&lt;4,1,IF(M$2:M$65536&lt;7,2,IF(M$2:M$65536&lt;10,3,4)))</f>
        <v>2</v>
      </c>
      <c r="R1134" s="2">
        <f>YEAR($B1134)</f>
        <v>2008</v>
      </c>
      <c r="S1134" s="2">
        <f>R1134*100+M$2:M$65536</f>
        <v>200806</v>
      </c>
      <c r="T1134" s="2">
        <f>IF(M$2:M$65536&lt;=6,M$2:M$65536+6,M$2:M$65536-6)</f>
        <v>12</v>
      </c>
      <c r="U1134" s="2">
        <f>IF(M$2:M$65536&lt;4,3,IF(M$2:M$65536&lt;7,4,IF(M$2:M$65536&lt;10,1,2)))</f>
        <v>4</v>
      </c>
      <c r="V1134" s="2">
        <f>IF(M$2:M$65536 &lt;= 6, R$2:R$2192, R$2:R$65536+1)</f>
        <v>2008</v>
      </c>
      <c r="W1134" s="2" t="str">
        <f>IF(MONTH($B1134+1)&lt;&gt;M1134,"Month End","Not Month End")</f>
        <v>Not Month End</v>
      </c>
      <c r="X1134" s="3">
        <f>DATE(R1134-1,M1134,D1134)</f>
        <v>39262</v>
      </c>
      <c r="Z11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values(20080629, '2008-6-29',7, 29, 1133, 'Sunday', 'Sun', 'Weekend', 26, 164, '2008-6-23', 20080623, 6, 38, 'June', 'Jun', 2, 2008, 200806, 12, 4, 2008, 'Not Month End', '2007-6-29')</v>
      </c>
    </row>
    <row r="1135" spans="1:26" x14ac:dyDescent="0.25">
      <c r="A1135" s="2">
        <f>YEAR(B1135)*10000+MONTH(B1135)*100+DAY(B1135)</f>
        <v>20080630</v>
      </c>
      <c r="B1135" s="3">
        <f>B1134+1</f>
        <v>39629</v>
      </c>
      <c r="C1135" s="2">
        <f>WEEKDAY(B1135,2)</f>
        <v>1</v>
      </c>
      <c r="D1135" s="2">
        <f>DAY(B1135)</f>
        <v>30</v>
      </c>
      <c r="E1135" s="2">
        <f>IF(ISNUMBER(E1134),E1134+1,1)</f>
        <v>1134</v>
      </c>
      <c r="F1135" s="3" t="str">
        <f>VLOOKUP(C1135,weekdays,2)</f>
        <v>Monday</v>
      </c>
      <c r="G1135" s="3" t="str">
        <f>VLOOKUP(C1135,weekdays,3)</f>
        <v>Mon</v>
      </c>
      <c r="H1135" s="2" t="str">
        <f>IF(C1135&lt;=5,"Weekday","Weekend")</f>
        <v>Weekday</v>
      </c>
      <c r="I1135" s="2">
        <f>WEEKNUM(B1135,2)</f>
        <v>27</v>
      </c>
      <c r="J1135" s="2">
        <f>IF(I1135=I1134,J1134,J1134+1)</f>
        <v>165</v>
      </c>
      <c r="K1135" s="3">
        <f>B1135+1-C1135</f>
        <v>39629</v>
      </c>
      <c r="L1135" s="2">
        <f>YEAR(K1135)*10000+MONTH(K1135)*100+DAY(K1135)</f>
        <v>20080630</v>
      </c>
      <c r="M1135" s="2">
        <f>MONTH(B1135)</f>
        <v>6</v>
      </c>
      <c r="N1135" s="2">
        <f>IF(M1135=M1134,N1134,N1134+1)</f>
        <v>38</v>
      </c>
      <c r="O1135" s="3" t="str">
        <f>VLOOKUP(M$2:M$65536,months,2)</f>
        <v>June</v>
      </c>
      <c r="P1135" s="3" t="str">
        <f>VLOOKUP(M$2:M$65536,months,3)</f>
        <v>Jun</v>
      </c>
      <c r="Q1135" s="2">
        <f>IF(M$2:M$65536&lt;4,1,IF(M$2:M$65536&lt;7,2,IF(M$2:M$65536&lt;10,3,4)))</f>
        <v>2</v>
      </c>
      <c r="R1135" s="2">
        <f>YEAR($B1135)</f>
        <v>2008</v>
      </c>
      <c r="S1135" s="2">
        <f>R1135*100+M$2:M$65536</f>
        <v>200806</v>
      </c>
      <c r="T1135" s="2">
        <f>IF(M$2:M$65536&lt;=6,M$2:M$65536+6,M$2:M$65536-6)</f>
        <v>12</v>
      </c>
      <c r="U1135" s="2">
        <f>IF(M$2:M$65536&lt;4,3,IF(M$2:M$65536&lt;7,4,IF(M$2:M$65536&lt;10,1,2)))</f>
        <v>4</v>
      </c>
      <c r="V1135" s="2">
        <f>IF(M$2:M$65536 &lt;= 6, R$2:R$2192, R$2:R$65536+1)</f>
        <v>2008</v>
      </c>
      <c r="W1135" s="2" t="str">
        <f>IF(MONTH($B1135+1)&lt;&gt;M1135,"Month End","Not Month End")</f>
        <v>Month End</v>
      </c>
      <c r="X1135" s="3">
        <f>DATE(R1135-1,M1135,D1135)</f>
        <v>39263</v>
      </c>
      <c r="Z11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values(20080630, '2008-6-30',1, 30, 1134, 'Monday', 'Mon', 'Weekday', 27, 165, '2008-6-30', 20080630, 6, 38, 'June', 'Jun', 2, 2008, 200806, 12, 4, 2008, 'Month End', '2007-6-30')</v>
      </c>
    </row>
    <row r="1136" spans="1:26" x14ac:dyDescent="0.25">
      <c r="A1136" s="2">
        <f>YEAR(B1136)*10000+MONTH(B1136)*100+DAY(B1136)</f>
        <v>20080701</v>
      </c>
      <c r="B1136" s="3">
        <f>B1135+1</f>
        <v>39630</v>
      </c>
      <c r="C1136" s="2">
        <f>WEEKDAY(B1136,2)</f>
        <v>2</v>
      </c>
      <c r="D1136" s="2">
        <f>DAY(B1136)</f>
        <v>1</v>
      </c>
      <c r="E1136" s="2">
        <f>IF(ISNUMBER(E1135),E1135+1,1)</f>
        <v>1135</v>
      </c>
      <c r="F1136" s="3" t="str">
        <f>VLOOKUP(C1136,weekdays,2)</f>
        <v>Tuesday</v>
      </c>
      <c r="G1136" s="3" t="str">
        <f>VLOOKUP(C1136,weekdays,3)</f>
        <v>Tue</v>
      </c>
      <c r="H1136" s="2" t="str">
        <f>IF(C1136&lt;=5,"Weekday","Weekend")</f>
        <v>Weekday</v>
      </c>
      <c r="I1136" s="2">
        <f>WEEKNUM(B1136,2)</f>
        <v>27</v>
      </c>
      <c r="J1136" s="2">
        <f>IF(I1136=I1135,J1135,J1135+1)</f>
        <v>165</v>
      </c>
      <c r="K1136" s="3">
        <f>B1136+1-C1136</f>
        <v>39629</v>
      </c>
      <c r="L1136" s="2">
        <f>YEAR(K1136)*10000+MONTH(K1136)*100+DAY(K1136)</f>
        <v>20080630</v>
      </c>
      <c r="M1136" s="2">
        <f>MONTH(B1136)</f>
        <v>7</v>
      </c>
      <c r="N1136" s="2">
        <f>IF(M1136=M1135,N1135,N1135+1)</f>
        <v>39</v>
      </c>
      <c r="O1136" s="3" t="str">
        <f>VLOOKUP(M$2:M$65536,months,2)</f>
        <v>July</v>
      </c>
      <c r="P1136" s="3" t="str">
        <f>VLOOKUP(M$2:M$65536,months,3)</f>
        <v>Jul</v>
      </c>
      <c r="Q1136" s="2">
        <f>IF(M$2:M$65536&lt;4,1,IF(M$2:M$65536&lt;7,2,IF(M$2:M$65536&lt;10,3,4)))</f>
        <v>3</v>
      </c>
      <c r="R1136" s="2">
        <f>YEAR($B1136)</f>
        <v>2008</v>
      </c>
      <c r="S1136" s="2">
        <f>R1136*100+M$2:M$65536</f>
        <v>200807</v>
      </c>
      <c r="T1136" s="2">
        <f>IF(M$2:M$65536&lt;=6,M$2:M$65536+6,M$2:M$65536-6)</f>
        <v>1</v>
      </c>
      <c r="U1136" s="2">
        <f>IF(M$2:M$65536&lt;4,3,IF(M$2:M$65536&lt;7,4,IF(M$2:M$65536&lt;10,1,2)))</f>
        <v>1</v>
      </c>
      <c r="V1136" s="2">
        <f>IF(M$2:M$65536 &lt;= 6, R$2:R$2192, R$2:R$65536+1)</f>
        <v>2009</v>
      </c>
      <c r="W1136" s="2" t="str">
        <f>IF(MONTH($B1136+1)&lt;&gt;M1136,"Month End","Not Month End")</f>
        <v>Not Month End</v>
      </c>
      <c r="X1136" s="3">
        <f>DATE(R1136-1,M1136,D1136)</f>
        <v>39264</v>
      </c>
      <c r="Z11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values(20080701, '2008-7-1',2, 1, 1135, 'Tuesday', 'Tue', 'Weekday', 27, 165, '2008-6-30', 20080630, 7, 39, 'July', 'Jul', 3, 2008, 200807, 1, 1, 2009, 'Not Month End', '2007-7-1')</v>
      </c>
    </row>
    <row r="1137" spans="1:26" x14ac:dyDescent="0.25">
      <c r="A1137" s="2">
        <f>YEAR(B1137)*10000+MONTH(B1137)*100+DAY(B1137)</f>
        <v>20080702</v>
      </c>
      <c r="B1137" s="3">
        <f>B1136+1</f>
        <v>39631</v>
      </c>
      <c r="C1137" s="2">
        <f>WEEKDAY(B1137,2)</f>
        <v>3</v>
      </c>
      <c r="D1137" s="2">
        <f>DAY(B1137)</f>
        <v>2</v>
      </c>
      <c r="E1137" s="2">
        <f>IF(ISNUMBER(E1136),E1136+1,1)</f>
        <v>1136</v>
      </c>
      <c r="F1137" s="3" t="str">
        <f>VLOOKUP(C1137,weekdays,2)</f>
        <v>Wednesday</v>
      </c>
      <c r="G1137" s="3" t="str">
        <f>VLOOKUP(C1137,weekdays,3)</f>
        <v>Wed</v>
      </c>
      <c r="H1137" s="2" t="str">
        <f>IF(C1137&lt;=5,"Weekday","Weekend")</f>
        <v>Weekday</v>
      </c>
      <c r="I1137" s="2">
        <f>WEEKNUM(B1137,2)</f>
        <v>27</v>
      </c>
      <c r="J1137" s="2">
        <f>IF(I1137=I1136,J1136,J1136+1)</f>
        <v>165</v>
      </c>
      <c r="K1137" s="3">
        <f>B1137+1-C1137</f>
        <v>39629</v>
      </c>
      <c r="L1137" s="2">
        <f>YEAR(K1137)*10000+MONTH(K1137)*100+DAY(K1137)</f>
        <v>20080630</v>
      </c>
      <c r="M1137" s="2">
        <f>MONTH(B1137)</f>
        <v>7</v>
      </c>
      <c r="N1137" s="2">
        <f>IF(M1137=M1136,N1136,N1136+1)</f>
        <v>39</v>
      </c>
      <c r="O1137" s="3" t="str">
        <f>VLOOKUP(M$2:M$65536,months,2)</f>
        <v>July</v>
      </c>
      <c r="P1137" s="3" t="str">
        <f>VLOOKUP(M$2:M$65536,months,3)</f>
        <v>Jul</v>
      </c>
      <c r="Q1137" s="2">
        <f>IF(M$2:M$65536&lt;4,1,IF(M$2:M$65536&lt;7,2,IF(M$2:M$65536&lt;10,3,4)))</f>
        <v>3</v>
      </c>
      <c r="R1137" s="2">
        <f>YEAR($B1137)</f>
        <v>2008</v>
      </c>
      <c r="S1137" s="2">
        <f>R1137*100+M$2:M$65536</f>
        <v>200807</v>
      </c>
      <c r="T1137" s="2">
        <f>IF(M$2:M$65536&lt;=6,M$2:M$65536+6,M$2:M$65536-6)</f>
        <v>1</v>
      </c>
      <c r="U1137" s="2">
        <f>IF(M$2:M$65536&lt;4,3,IF(M$2:M$65536&lt;7,4,IF(M$2:M$65536&lt;10,1,2)))</f>
        <v>1</v>
      </c>
      <c r="V1137" s="2">
        <f>IF(M$2:M$65536 &lt;= 6, R$2:R$2192, R$2:R$65536+1)</f>
        <v>2009</v>
      </c>
      <c r="W1137" s="2" t="str">
        <f>IF(MONTH($B1137+1)&lt;&gt;M1137,"Month End","Not Month End")</f>
        <v>Not Month End</v>
      </c>
      <c r="X1137" s="3">
        <f>DATE(R1137-1,M1137,D1137)</f>
        <v>39265</v>
      </c>
      <c r="Z11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values(20080702, '2008-7-2',3, 2, 1136, 'Wednesday', 'Wed', 'Weekday', 27, 165, '2008-6-30', 20080630, 7, 39, 'July', 'Jul', 3, 2008, 200807, 1, 1, 2009, 'Not Month End', '2007-7-2')</v>
      </c>
    </row>
    <row r="1138" spans="1:26" x14ac:dyDescent="0.25">
      <c r="A1138" s="2">
        <f>YEAR(B1138)*10000+MONTH(B1138)*100+DAY(B1138)</f>
        <v>20080703</v>
      </c>
      <c r="B1138" s="3">
        <f>B1137+1</f>
        <v>39632</v>
      </c>
      <c r="C1138" s="2">
        <f>WEEKDAY(B1138,2)</f>
        <v>4</v>
      </c>
      <c r="D1138" s="2">
        <f>DAY(B1138)</f>
        <v>3</v>
      </c>
      <c r="E1138" s="2">
        <f>IF(ISNUMBER(E1137),E1137+1,1)</f>
        <v>1137</v>
      </c>
      <c r="F1138" s="3" t="str">
        <f>VLOOKUP(C1138,weekdays,2)</f>
        <v>Thursday</v>
      </c>
      <c r="G1138" s="3" t="str">
        <f>VLOOKUP(C1138,weekdays,3)</f>
        <v>Thu</v>
      </c>
      <c r="H1138" s="2" t="str">
        <f>IF(C1138&lt;=5,"Weekday","Weekend")</f>
        <v>Weekday</v>
      </c>
      <c r="I1138" s="2">
        <f>WEEKNUM(B1138,2)</f>
        <v>27</v>
      </c>
      <c r="J1138" s="2">
        <f>IF(I1138=I1137,J1137,J1137+1)</f>
        <v>165</v>
      </c>
      <c r="K1138" s="3">
        <f>B1138+1-C1138</f>
        <v>39629</v>
      </c>
      <c r="L1138" s="2">
        <f>YEAR(K1138)*10000+MONTH(K1138)*100+DAY(K1138)</f>
        <v>20080630</v>
      </c>
      <c r="M1138" s="2">
        <f>MONTH(B1138)</f>
        <v>7</v>
      </c>
      <c r="N1138" s="2">
        <f>IF(M1138=M1137,N1137,N1137+1)</f>
        <v>39</v>
      </c>
      <c r="O1138" s="3" t="str">
        <f>VLOOKUP(M$2:M$65536,months,2)</f>
        <v>July</v>
      </c>
      <c r="P1138" s="3" t="str">
        <f>VLOOKUP(M$2:M$65536,months,3)</f>
        <v>Jul</v>
      </c>
      <c r="Q1138" s="2">
        <f>IF(M$2:M$65536&lt;4,1,IF(M$2:M$65536&lt;7,2,IF(M$2:M$65536&lt;10,3,4)))</f>
        <v>3</v>
      </c>
      <c r="R1138" s="2">
        <f>YEAR($B1138)</f>
        <v>2008</v>
      </c>
      <c r="S1138" s="2">
        <f>R1138*100+M$2:M$65536</f>
        <v>200807</v>
      </c>
      <c r="T1138" s="2">
        <f>IF(M$2:M$65536&lt;=6,M$2:M$65536+6,M$2:M$65536-6)</f>
        <v>1</v>
      </c>
      <c r="U1138" s="2">
        <f>IF(M$2:M$65536&lt;4,3,IF(M$2:M$65536&lt;7,4,IF(M$2:M$65536&lt;10,1,2)))</f>
        <v>1</v>
      </c>
      <c r="V1138" s="2">
        <f>IF(M$2:M$65536 &lt;= 6, R$2:R$2192, R$2:R$65536+1)</f>
        <v>2009</v>
      </c>
      <c r="W1138" s="2" t="str">
        <f>IF(MONTH($B1138+1)&lt;&gt;M1138,"Month End","Not Month End")</f>
        <v>Not Month End</v>
      </c>
      <c r="X1138" s="3">
        <f>DATE(R1138-1,M1138,D1138)</f>
        <v>39266</v>
      </c>
      <c r="Z11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values(20080703, '2008-7-3',4, 3, 1137, 'Thursday', 'Thu', 'Weekday', 27, 165, '2008-6-30', 20080630, 7, 39, 'July', 'Jul', 3, 2008, 200807, 1, 1, 2009, 'Not Month End', '2007-7-3')</v>
      </c>
    </row>
    <row r="1139" spans="1:26" x14ac:dyDescent="0.25">
      <c r="A1139" s="2">
        <f>YEAR(B1139)*10000+MONTH(B1139)*100+DAY(B1139)</f>
        <v>20080704</v>
      </c>
      <c r="B1139" s="3">
        <f>B1138+1</f>
        <v>39633</v>
      </c>
      <c r="C1139" s="2">
        <f>WEEKDAY(B1139,2)</f>
        <v>5</v>
      </c>
      <c r="D1139" s="2">
        <f>DAY(B1139)</f>
        <v>4</v>
      </c>
      <c r="E1139" s="2">
        <f>IF(ISNUMBER(E1138),E1138+1,1)</f>
        <v>1138</v>
      </c>
      <c r="F1139" s="3" t="str">
        <f>VLOOKUP(C1139,weekdays,2)</f>
        <v>Friday</v>
      </c>
      <c r="G1139" s="3" t="str">
        <f>VLOOKUP(C1139,weekdays,3)</f>
        <v>Fri</v>
      </c>
      <c r="H1139" s="2" t="str">
        <f>IF(C1139&lt;=5,"Weekday","Weekend")</f>
        <v>Weekday</v>
      </c>
      <c r="I1139" s="2">
        <f>WEEKNUM(B1139,2)</f>
        <v>27</v>
      </c>
      <c r="J1139" s="2">
        <f>IF(I1139=I1138,J1138,J1138+1)</f>
        <v>165</v>
      </c>
      <c r="K1139" s="3">
        <f>B1139+1-C1139</f>
        <v>39629</v>
      </c>
      <c r="L1139" s="2">
        <f>YEAR(K1139)*10000+MONTH(K1139)*100+DAY(K1139)</f>
        <v>20080630</v>
      </c>
      <c r="M1139" s="2">
        <f>MONTH(B1139)</f>
        <v>7</v>
      </c>
      <c r="N1139" s="2">
        <f>IF(M1139=M1138,N1138,N1138+1)</f>
        <v>39</v>
      </c>
      <c r="O1139" s="3" t="str">
        <f>VLOOKUP(M$2:M$65536,months,2)</f>
        <v>July</v>
      </c>
      <c r="P1139" s="3" t="str">
        <f>VLOOKUP(M$2:M$65536,months,3)</f>
        <v>Jul</v>
      </c>
      <c r="Q1139" s="2">
        <f>IF(M$2:M$65536&lt;4,1,IF(M$2:M$65536&lt;7,2,IF(M$2:M$65536&lt;10,3,4)))</f>
        <v>3</v>
      </c>
      <c r="R1139" s="2">
        <f>YEAR($B1139)</f>
        <v>2008</v>
      </c>
      <c r="S1139" s="2">
        <f>R1139*100+M$2:M$65536</f>
        <v>200807</v>
      </c>
      <c r="T1139" s="2">
        <f>IF(M$2:M$65536&lt;=6,M$2:M$65536+6,M$2:M$65536-6)</f>
        <v>1</v>
      </c>
      <c r="U1139" s="2">
        <f>IF(M$2:M$65536&lt;4,3,IF(M$2:M$65536&lt;7,4,IF(M$2:M$65536&lt;10,1,2)))</f>
        <v>1</v>
      </c>
      <c r="V1139" s="2">
        <f>IF(M$2:M$65536 &lt;= 6, R$2:R$2192, R$2:R$65536+1)</f>
        <v>2009</v>
      </c>
      <c r="W1139" s="2" t="str">
        <f>IF(MONTH($B1139+1)&lt;&gt;M1139,"Month End","Not Month End")</f>
        <v>Not Month End</v>
      </c>
      <c r="X1139" s="3">
        <f>DATE(R1139-1,M1139,D1139)</f>
        <v>39267</v>
      </c>
      <c r="Z11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values(20080704, '2008-7-4',5, 4, 1138, 'Friday', 'Fri', 'Weekday', 27, 165, '2008-6-30', 20080630, 7, 39, 'July', 'Jul', 3, 2008, 200807, 1, 1, 2009, 'Not Month End', '2007-7-4')</v>
      </c>
    </row>
    <row r="1140" spans="1:26" x14ac:dyDescent="0.25">
      <c r="A1140" s="2">
        <f>YEAR(B1140)*10000+MONTH(B1140)*100+DAY(B1140)</f>
        <v>20080705</v>
      </c>
      <c r="B1140" s="3">
        <f>B1139+1</f>
        <v>39634</v>
      </c>
      <c r="C1140" s="2">
        <f>WEEKDAY(B1140,2)</f>
        <v>6</v>
      </c>
      <c r="D1140" s="2">
        <f>DAY(B1140)</f>
        <v>5</v>
      </c>
      <c r="E1140" s="2">
        <f>IF(ISNUMBER(E1139),E1139+1,1)</f>
        <v>1139</v>
      </c>
      <c r="F1140" s="3" t="str">
        <f>VLOOKUP(C1140,weekdays,2)</f>
        <v>Saturday</v>
      </c>
      <c r="G1140" s="3" t="str">
        <f>VLOOKUP(C1140,weekdays,3)</f>
        <v>Sat</v>
      </c>
      <c r="H1140" s="2" t="str">
        <f>IF(C1140&lt;=5,"Weekday","Weekend")</f>
        <v>Weekend</v>
      </c>
      <c r="I1140" s="2">
        <f>WEEKNUM(B1140,2)</f>
        <v>27</v>
      </c>
      <c r="J1140" s="2">
        <f>IF(I1140=I1139,J1139,J1139+1)</f>
        <v>165</v>
      </c>
      <c r="K1140" s="3">
        <f>B1140+1-C1140</f>
        <v>39629</v>
      </c>
      <c r="L1140" s="2">
        <f>YEAR(K1140)*10000+MONTH(K1140)*100+DAY(K1140)</f>
        <v>20080630</v>
      </c>
      <c r="M1140" s="2">
        <f>MONTH(B1140)</f>
        <v>7</v>
      </c>
      <c r="N1140" s="2">
        <f>IF(M1140=M1139,N1139,N1139+1)</f>
        <v>39</v>
      </c>
      <c r="O1140" s="3" t="str">
        <f>VLOOKUP(M$2:M$65536,months,2)</f>
        <v>July</v>
      </c>
      <c r="P1140" s="3" t="str">
        <f>VLOOKUP(M$2:M$65536,months,3)</f>
        <v>Jul</v>
      </c>
      <c r="Q1140" s="2">
        <f>IF(M$2:M$65536&lt;4,1,IF(M$2:M$65536&lt;7,2,IF(M$2:M$65536&lt;10,3,4)))</f>
        <v>3</v>
      </c>
      <c r="R1140" s="2">
        <f>YEAR($B1140)</f>
        <v>2008</v>
      </c>
      <c r="S1140" s="2">
        <f>R1140*100+M$2:M$65536</f>
        <v>200807</v>
      </c>
      <c r="T1140" s="2">
        <f>IF(M$2:M$65536&lt;=6,M$2:M$65536+6,M$2:M$65536-6)</f>
        <v>1</v>
      </c>
      <c r="U1140" s="2">
        <f>IF(M$2:M$65536&lt;4,3,IF(M$2:M$65536&lt;7,4,IF(M$2:M$65536&lt;10,1,2)))</f>
        <v>1</v>
      </c>
      <c r="V1140" s="2">
        <f>IF(M$2:M$65536 &lt;= 6, R$2:R$2192, R$2:R$65536+1)</f>
        <v>2009</v>
      </c>
      <c r="W1140" s="2" t="str">
        <f>IF(MONTH($B1140+1)&lt;&gt;M1140,"Month End","Not Month End")</f>
        <v>Not Month End</v>
      </c>
      <c r="X1140" s="3">
        <f>DATE(R1140-1,M1140,D1140)</f>
        <v>39268</v>
      </c>
      <c r="Z11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values(20080705, '2008-7-5',6, 5, 1139, 'Saturday', 'Sat', 'Weekend', 27, 165, '2008-6-30', 20080630, 7, 39, 'July', 'Jul', 3, 2008, 200807, 1, 1, 2009, 'Not Month End', '2007-7-5')</v>
      </c>
    </row>
    <row r="1141" spans="1:26" x14ac:dyDescent="0.25">
      <c r="A1141" s="2">
        <f>YEAR(B1141)*10000+MONTH(B1141)*100+DAY(B1141)</f>
        <v>20080706</v>
      </c>
      <c r="B1141" s="3">
        <f>B1140+1</f>
        <v>39635</v>
      </c>
      <c r="C1141" s="2">
        <f>WEEKDAY(B1141,2)</f>
        <v>7</v>
      </c>
      <c r="D1141" s="2">
        <f>DAY(B1141)</f>
        <v>6</v>
      </c>
      <c r="E1141" s="2">
        <f>IF(ISNUMBER(E1140),E1140+1,1)</f>
        <v>1140</v>
      </c>
      <c r="F1141" s="3" t="str">
        <f>VLOOKUP(C1141,weekdays,2)</f>
        <v>Sunday</v>
      </c>
      <c r="G1141" s="3" t="str">
        <f>VLOOKUP(C1141,weekdays,3)</f>
        <v>Sun</v>
      </c>
      <c r="H1141" s="2" t="str">
        <f>IF(C1141&lt;=5,"Weekday","Weekend")</f>
        <v>Weekend</v>
      </c>
      <c r="I1141" s="2">
        <f>WEEKNUM(B1141,2)</f>
        <v>27</v>
      </c>
      <c r="J1141" s="2">
        <f>IF(I1141=I1140,J1140,J1140+1)</f>
        <v>165</v>
      </c>
      <c r="K1141" s="3">
        <f>B1141+1-C1141</f>
        <v>39629</v>
      </c>
      <c r="L1141" s="2">
        <f>YEAR(K1141)*10000+MONTH(K1141)*100+DAY(K1141)</f>
        <v>20080630</v>
      </c>
      <c r="M1141" s="2">
        <f>MONTH(B1141)</f>
        <v>7</v>
      </c>
      <c r="N1141" s="2">
        <f>IF(M1141=M1140,N1140,N1140+1)</f>
        <v>39</v>
      </c>
      <c r="O1141" s="3" t="str">
        <f>VLOOKUP(M$2:M$65536,months,2)</f>
        <v>July</v>
      </c>
      <c r="P1141" s="3" t="str">
        <f>VLOOKUP(M$2:M$65536,months,3)</f>
        <v>Jul</v>
      </c>
      <c r="Q1141" s="2">
        <f>IF(M$2:M$65536&lt;4,1,IF(M$2:M$65536&lt;7,2,IF(M$2:M$65536&lt;10,3,4)))</f>
        <v>3</v>
      </c>
      <c r="R1141" s="2">
        <f>YEAR($B1141)</f>
        <v>2008</v>
      </c>
      <c r="S1141" s="2">
        <f>R1141*100+M$2:M$65536</f>
        <v>200807</v>
      </c>
      <c r="T1141" s="2">
        <f>IF(M$2:M$65536&lt;=6,M$2:M$65536+6,M$2:M$65536-6)</f>
        <v>1</v>
      </c>
      <c r="U1141" s="2">
        <f>IF(M$2:M$65536&lt;4,3,IF(M$2:M$65536&lt;7,4,IF(M$2:M$65536&lt;10,1,2)))</f>
        <v>1</v>
      </c>
      <c r="V1141" s="2">
        <f>IF(M$2:M$65536 &lt;= 6, R$2:R$2192, R$2:R$65536+1)</f>
        <v>2009</v>
      </c>
      <c r="W1141" s="2" t="str">
        <f>IF(MONTH($B1141+1)&lt;&gt;M1141,"Month End","Not Month End")</f>
        <v>Not Month End</v>
      </c>
      <c r="X1141" s="3">
        <f>DATE(R1141-1,M1141,D1141)</f>
        <v>39269</v>
      </c>
      <c r="Z11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values(20080706, '2008-7-6',7, 6, 1140, 'Sunday', 'Sun', 'Weekend', 27, 165, '2008-6-30', 20080630, 7, 39, 'July', 'Jul', 3, 2008, 200807, 1, 1, 2009, 'Not Month End', '2007-7-6')</v>
      </c>
    </row>
    <row r="1142" spans="1:26" x14ac:dyDescent="0.25">
      <c r="A1142" s="2">
        <f>YEAR(B1142)*10000+MONTH(B1142)*100+DAY(B1142)</f>
        <v>20080707</v>
      </c>
      <c r="B1142" s="3">
        <f>B1141+1</f>
        <v>39636</v>
      </c>
      <c r="C1142" s="2">
        <f>WEEKDAY(B1142,2)</f>
        <v>1</v>
      </c>
      <c r="D1142" s="2">
        <f>DAY(B1142)</f>
        <v>7</v>
      </c>
      <c r="E1142" s="2">
        <f>IF(ISNUMBER(E1141),E1141+1,1)</f>
        <v>1141</v>
      </c>
      <c r="F1142" s="3" t="str">
        <f>VLOOKUP(C1142,weekdays,2)</f>
        <v>Monday</v>
      </c>
      <c r="G1142" s="3" t="str">
        <f>VLOOKUP(C1142,weekdays,3)</f>
        <v>Mon</v>
      </c>
      <c r="H1142" s="2" t="str">
        <f>IF(C1142&lt;=5,"Weekday","Weekend")</f>
        <v>Weekday</v>
      </c>
      <c r="I1142" s="2">
        <f>WEEKNUM(B1142,2)</f>
        <v>28</v>
      </c>
      <c r="J1142" s="2">
        <f>IF(I1142=I1141,J1141,J1141+1)</f>
        <v>166</v>
      </c>
      <c r="K1142" s="3">
        <f>B1142+1-C1142</f>
        <v>39636</v>
      </c>
      <c r="L1142" s="2">
        <f>YEAR(K1142)*10000+MONTH(K1142)*100+DAY(K1142)</f>
        <v>20080707</v>
      </c>
      <c r="M1142" s="2">
        <f>MONTH(B1142)</f>
        <v>7</v>
      </c>
      <c r="N1142" s="2">
        <f>IF(M1142=M1141,N1141,N1141+1)</f>
        <v>39</v>
      </c>
      <c r="O1142" s="3" t="str">
        <f>VLOOKUP(M$2:M$65536,months,2)</f>
        <v>July</v>
      </c>
      <c r="P1142" s="3" t="str">
        <f>VLOOKUP(M$2:M$65536,months,3)</f>
        <v>Jul</v>
      </c>
      <c r="Q1142" s="2">
        <f>IF(M$2:M$65536&lt;4,1,IF(M$2:M$65536&lt;7,2,IF(M$2:M$65536&lt;10,3,4)))</f>
        <v>3</v>
      </c>
      <c r="R1142" s="2">
        <f>YEAR($B1142)</f>
        <v>2008</v>
      </c>
      <c r="S1142" s="2">
        <f>R1142*100+M$2:M$65536</f>
        <v>200807</v>
      </c>
      <c r="T1142" s="2">
        <f>IF(M$2:M$65536&lt;=6,M$2:M$65536+6,M$2:M$65536-6)</f>
        <v>1</v>
      </c>
      <c r="U1142" s="2">
        <f>IF(M$2:M$65536&lt;4,3,IF(M$2:M$65536&lt;7,4,IF(M$2:M$65536&lt;10,1,2)))</f>
        <v>1</v>
      </c>
      <c r="V1142" s="2">
        <f>IF(M$2:M$65536 &lt;= 6, R$2:R$2192, R$2:R$65536+1)</f>
        <v>2009</v>
      </c>
      <c r="W1142" s="2" t="str">
        <f>IF(MONTH($B1142+1)&lt;&gt;M1142,"Month End","Not Month End")</f>
        <v>Not Month End</v>
      </c>
      <c r="X1142" s="3">
        <f>DATE(R1142-1,M1142,D1142)</f>
        <v>39270</v>
      </c>
      <c r="Z11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values(20080707, '2008-7-7',1, 7, 1141, 'Monday', 'Mon', 'Weekday', 28, 166, '2008-7-7', 20080707, 7, 39, 'July', 'Jul', 3, 2008, 200807, 1, 1, 2009, 'Not Month End', '2007-7-7')</v>
      </c>
    </row>
    <row r="1143" spans="1:26" x14ac:dyDescent="0.25">
      <c r="A1143" s="2">
        <f>YEAR(B1143)*10000+MONTH(B1143)*100+DAY(B1143)</f>
        <v>20080708</v>
      </c>
      <c r="B1143" s="3">
        <f>B1142+1</f>
        <v>39637</v>
      </c>
      <c r="C1143" s="2">
        <f>WEEKDAY(B1143,2)</f>
        <v>2</v>
      </c>
      <c r="D1143" s="2">
        <f>DAY(B1143)</f>
        <v>8</v>
      </c>
      <c r="E1143" s="2">
        <f>IF(ISNUMBER(E1142),E1142+1,1)</f>
        <v>1142</v>
      </c>
      <c r="F1143" s="3" t="str">
        <f>VLOOKUP(C1143,weekdays,2)</f>
        <v>Tuesday</v>
      </c>
      <c r="G1143" s="3" t="str">
        <f>VLOOKUP(C1143,weekdays,3)</f>
        <v>Tue</v>
      </c>
      <c r="H1143" s="2" t="str">
        <f>IF(C1143&lt;=5,"Weekday","Weekend")</f>
        <v>Weekday</v>
      </c>
      <c r="I1143" s="2">
        <f>WEEKNUM(B1143,2)</f>
        <v>28</v>
      </c>
      <c r="J1143" s="2">
        <f>IF(I1143=I1142,J1142,J1142+1)</f>
        <v>166</v>
      </c>
      <c r="K1143" s="3">
        <f>B1143+1-C1143</f>
        <v>39636</v>
      </c>
      <c r="L1143" s="2">
        <f>YEAR(K1143)*10000+MONTH(K1143)*100+DAY(K1143)</f>
        <v>20080707</v>
      </c>
      <c r="M1143" s="2">
        <f>MONTH(B1143)</f>
        <v>7</v>
      </c>
      <c r="N1143" s="2">
        <f>IF(M1143=M1142,N1142,N1142+1)</f>
        <v>39</v>
      </c>
      <c r="O1143" s="3" t="str">
        <f>VLOOKUP(M$2:M$65536,months,2)</f>
        <v>July</v>
      </c>
      <c r="P1143" s="3" t="str">
        <f>VLOOKUP(M$2:M$65536,months,3)</f>
        <v>Jul</v>
      </c>
      <c r="Q1143" s="2">
        <f>IF(M$2:M$65536&lt;4,1,IF(M$2:M$65536&lt;7,2,IF(M$2:M$65536&lt;10,3,4)))</f>
        <v>3</v>
      </c>
      <c r="R1143" s="2">
        <f>YEAR($B1143)</f>
        <v>2008</v>
      </c>
      <c r="S1143" s="2">
        <f>R1143*100+M$2:M$65536</f>
        <v>200807</v>
      </c>
      <c r="T1143" s="2">
        <f>IF(M$2:M$65536&lt;=6,M$2:M$65536+6,M$2:M$65536-6)</f>
        <v>1</v>
      </c>
      <c r="U1143" s="2">
        <f>IF(M$2:M$65536&lt;4,3,IF(M$2:M$65536&lt;7,4,IF(M$2:M$65536&lt;10,1,2)))</f>
        <v>1</v>
      </c>
      <c r="V1143" s="2">
        <f>IF(M$2:M$65536 &lt;= 6, R$2:R$2192, R$2:R$65536+1)</f>
        <v>2009</v>
      </c>
      <c r="W1143" s="2" t="str">
        <f>IF(MONTH($B1143+1)&lt;&gt;M1143,"Month End","Not Month End")</f>
        <v>Not Month End</v>
      </c>
      <c r="X1143" s="3">
        <f>DATE(R1143-1,M1143,D1143)</f>
        <v>39271</v>
      </c>
      <c r="Z11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values(20080708, '2008-7-8',2, 8, 1142, 'Tuesday', 'Tue', 'Weekday', 28, 166, '2008-7-7', 20080707, 7, 39, 'July', 'Jul', 3, 2008, 200807, 1, 1, 2009, 'Not Month End', '2007-7-8')</v>
      </c>
    </row>
    <row r="1144" spans="1:26" x14ac:dyDescent="0.25">
      <c r="A1144" s="2">
        <f>YEAR(B1144)*10000+MONTH(B1144)*100+DAY(B1144)</f>
        <v>20080709</v>
      </c>
      <c r="B1144" s="3">
        <f>B1143+1</f>
        <v>39638</v>
      </c>
      <c r="C1144" s="2">
        <f>WEEKDAY(B1144,2)</f>
        <v>3</v>
      </c>
      <c r="D1144" s="2">
        <f>DAY(B1144)</f>
        <v>9</v>
      </c>
      <c r="E1144" s="2">
        <f>IF(ISNUMBER(E1143),E1143+1,1)</f>
        <v>1143</v>
      </c>
      <c r="F1144" s="3" t="str">
        <f>VLOOKUP(C1144,weekdays,2)</f>
        <v>Wednesday</v>
      </c>
      <c r="G1144" s="3" t="str">
        <f>VLOOKUP(C1144,weekdays,3)</f>
        <v>Wed</v>
      </c>
      <c r="H1144" s="2" t="str">
        <f>IF(C1144&lt;=5,"Weekday","Weekend")</f>
        <v>Weekday</v>
      </c>
      <c r="I1144" s="2">
        <f>WEEKNUM(B1144,2)</f>
        <v>28</v>
      </c>
      <c r="J1144" s="2">
        <f>IF(I1144=I1143,J1143,J1143+1)</f>
        <v>166</v>
      </c>
      <c r="K1144" s="3">
        <f>B1144+1-C1144</f>
        <v>39636</v>
      </c>
      <c r="L1144" s="2">
        <f>YEAR(K1144)*10000+MONTH(K1144)*100+DAY(K1144)</f>
        <v>20080707</v>
      </c>
      <c r="M1144" s="2">
        <f>MONTH(B1144)</f>
        <v>7</v>
      </c>
      <c r="N1144" s="2">
        <f>IF(M1144=M1143,N1143,N1143+1)</f>
        <v>39</v>
      </c>
      <c r="O1144" s="3" t="str">
        <f>VLOOKUP(M$2:M$65536,months,2)</f>
        <v>July</v>
      </c>
      <c r="P1144" s="3" t="str">
        <f>VLOOKUP(M$2:M$65536,months,3)</f>
        <v>Jul</v>
      </c>
      <c r="Q1144" s="2">
        <f>IF(M$2:M$65536&lt;4,1,IF(M$2:M$65536&lt;7,2,IF(M$2:M$65536&lt;10,3,4)))</f>
        <v>3</v>
      </c>
      <c r="R1144" s="2">
        <f>YEAR($B1144)</f>
        <v>2008</v>
      </c>
      <c r="S1144" s="2">
        <f>R1144*100+M$2:M$65536</f>
        <v>200807</v>
      </c>
      <c r="T1144" s="2">
        <f>IF(M$2:M$65536&lt;=6,M$2:M$65536+6,M$2:M$65536-6)</f>
        <v>1</v>
      </c>
      <c r="U1144" s="2">
        <f>IF(M$2:M$65536&lt;4,3,IF(M$2:M$65536&lt;7,4,IF(M$2:M$65536&lt;10,1,2)))</f>
        <v>1</v>
      </c>
      <c r="V1144" s="2">
        <f>IF(M$2:M$65536 &lt;= 6, R$2:R$2192, R$2:R$65536+1)</f>
        <v>2009</v>
      </c>
      <c r="W1144" s="2" t="str">
        <f>IF(MONTH($B1144+1)&lt;&gt;M1144,"Month End","Not Month End")</f>
        <v>Not Month End</v>
      </c>
      <c r="X1144" s="3">
        <f>DATE(R1144-1,M1144,D1144)</f>
        <v>39272</v>
      </c>
      <c r="Z11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values(20080709, '2008-7-9',3, 9, 1143, 'Wednesday', 'Wed', 'Weekday', 28, 166, '2008-7-7', 20080707, 7, 39, 'July', 'Jul', 3, 2008, 200807, 1, 1, 2009, 'Not Month End', '2007-7-9')</v>
      </c>
    </row>
    <row r="1145" spans="1:26" x14ac:dyDescent="0.25">
      <c r="A1145" s="2">
        <f>YEAR(B1145)*10000+MONTH(B1145)*100+DAY(B1145)</f>
        <v>20080710</v>
      </c>
      <c r="B1145" s="3">
        <f>B1144+1</f>
        <v>39639</v>
      </c>
      <c r="C1145" s="2">
        <f>WEEKDAY(B1145,2)</f>
        <v>4</v>
      </c>
      <c r="D1145" s="2">
        <f>DAY(B1145)</f>
        <v>10</v>
      </c>
      <c r="E1145" s="2">
        <f>IF(ISNUMBER(E1144),E1144+1,1)</f>
        <v>1144</v>
      </c>
      <c r="F1145" s="3" t="str">
        <f>VLOOKUP(C1145,weekdays,2)</f>
        <v>Thursday</v>
      </c>
      <c r="G1145" s="3" t="str">
        <f>VLOOKUP(C1145,weekdays,3)</f>
        <v>Thu</v>
      </c>
      <c r="H1145" s="2" t="str">
        <f>IF(C1145&lt;=5,"Weekday","Weekend")</f>
        <v>Weekday</v>
      </c>
      <c r="I1145" s="2">
        <f>WEEKNUM(B1145,2)</f>
        <v>28</v>
      </c>
      <c r="J1145" s="2">
        <f>IF(I1145=I1144,J1144,J1144+1)</f>
        <v>166</v>
      </c>
      <c r="K1145" s="3">
        <f>B1145+1-C1145</f>
        <v>39636</v>
      </c>
      <c r="L1145" s="2">
        <f>YEAR(K1145)*10000+MONTH(K1145)*100+DAY(K1145)</f>
        <v>20080707</v>
      </c>
      <c r="M1145" s="2">
        <f>MONTH(B1145)</f>
        <v>7</v>
      </c>
      <c r="N1145" s="2">
        <f>IF(M1145=M1144,N1144,N1144+1)</f>
        <v>39</v>
      </c>
      <c r="O1145" s="3" t="str">
        <f>VLOOKUP(M$2:M$65536,months,2)</f>
        <v>July</v>
      </c>
      <c r="P1145" s="3" t="str">
        <f>VLOOKUP(M$2:M$65536,months,3)</f>
        <v>Jul</v>
      </c>
      <c r="Q1145" s="2">
        <f>IF(M$2:M$65536&lt;4,1,IF(M$2:M$65536&lt;7,2,IF(M$2:M$65536&lt;10,3,4)))</f>
        <v>3</v>
      </c>
      <c r="R1145" s="2">
        <f>YEAR($B1145)</f>
        <v>2008</v>
      </c>
      <c r="S1145" s="2">
        <f>R1145*100+M$2:M$65536</f>
        <v>200807</v>
      </c>
      <c r="T1145" s="2">
        <f>IF(M$2:M$65536&lt;=6,M$2:M$65536+6,M$2:M$65536-6)</f>
        <v>1</v>
      </c>
      <c r="U1145" s="2">
        <f>IF(M$2:M$65536&lt;4,3,IF(M$2:M$65536&lt;7,4,IF(M$2:M$65536&lt;10,1,2)))</f>
        <v>1</v>
      </c>
      <c r="V1145" s="2">
        <f>IF(M$2:M$65536 &lt;= 6, R$2:R$2192, R$2:R$65536+1)</f>
        <v>2009</v>
      </c>
      <c r="W1145" s="2" t="str">
        <f>IF(MONTH($B1145+1)&lt;&gt;M1145,"Month End","Not Month End")</f>
        <v>Not Month End</v>
      </c>
      <c r="X1145" s="3">
        <f>DATE(R1145-1,M1145,D1145)</f>
        <v>39273</v>
      </c>
      <c r="Z11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values(20080710, '2008-7-10',4, 10, 1144, 'Thursday', 'Thu', 'Weekday', 28, 166, '2008-7-7', 20080707, 7, 39, 'July', 'Jul', 3, 2008, 200807, 1, 1, 2009, 'Not Month End', '2007-7-10')</v>
      </c>
    </row>
    <row r="1146" spans="1:26" x14ac:dyDescent="0.25">
      <c r="A1146" s="2">
        <f>YEAR(B1146)*10000+MONTH(B1146)*100+DAY(B1146)</f>
        <v>20080711</v>
      </c>
      <c r="B1146" s="3">
        <f>B1145+1</f>
        <v>39640</v>
      </c>
      <c r="C1146" s="2">
        <f>WEEKDAY(B1146,2)</f>
        <v>5</v>
      </c>
      <c r="D1146" s="2">
        <f>DAY(B1146)</f>
        <v>11</v>
      </c>
      <c r="E1146" s="2">
        <f>IF(ISNUMBER(E1145),E1145+1,1)</f>
        <v>1145</v>
      </c>
      <c r="F1146" s="3" t="str">
        <f>VLOOKUP(C1146,weekdays,2)</f>
        <v>Friday</v>
      </c>
      <c r="G1146" s="3" t="str">
        <f>VLOOKUP(C1146,weekdays,3)</f>
        <v>Fri</v>
      </c>
      <c r="H1146" s="2" t="str">
        <f>IF(C1146&lt;=5,"Weekday","Weekend")</f>
        <v>Weekday</v>
      </c>
      <c r="I1146" s="2">
        <f>WEEKNUM(B1146,2)</f>
        <v>28</v>
      </c>
      <c r="J1146" s="2">
        <f>IF(I1146=I1145,J1145,J1145+1)</f>
        <v>166</v>
      </c>
      <c r="K1146" s="3">
        <f>B1146+1-C1146</f>
        <v>39636</v>
      </c>
      <c r="L1146" s="2">
        <f>YEAR(K1146)*10000+MONTH(K1146)*100+DAY(K1146)</f>
        <v>20080707</v>
      </c>
      <c r="M1146" s="2">
        <f>MONTH(B1146)</f>
        <v>7</v>
      </c>
      <c r="N1146" s="2">
        <f>IF(M1146=M1145,N1145,N1145+1)</f>
        <v>39</v>
      </c>
      <c r="O1146" s="3" t="str">
        <f>VLOOKUP(M$2:M$65536,months,2)</f>
        <v>July</v>
      </c>
      <c r="P1146" s="3" t="str">
        <f>VLOOKUP(M$2:M$65536,months,3)</f>
        <v>Jul</v>
      </c>
      <c r="Q1146" s="2">
        <f>IF(M$2:M$65536&lt;4,1,IF(M$2:M$65536&lt;7,2,IF(M$2:M$65536&lt;10,3,4)))</f>
        <v>3</v>
      </c>
      <c r="R1146" s="2">
        <f>YEAR($B1146)</f>
        <v>2008</v>
      </c>
      <c r="S1146" s="2">
        <f>R1146*100+M$2:M$65536</f>
        <v>200807</v>
      </c>
      <c r="T1146" s="2">
        <f>IF(M$2:M$65536&lt;=6,M$2:M$65536+6,M$2:M$65536-6)</f>
        <v>1</v>
      </c>
      <c r="U1146" s="2">
        <f>IF(M$2:M$65536&lt;4,3,IF(M$2:M$65536&lt;7,4,IF(M$2:M$65536&lt;10,1,2)))</f>
        <v>1</v>
      </c>
      <c r="V1146" s="2">
        <f>IF(M$2:M$65536 &lt;= 6, R$2:R$2192, R$2:R$65536+1)</f>
        <v>2009</v>
      </c>
      <c r="W1146" s="2" t="str">
        <f>IF(MONTH($B1146+1)&lt;&gt;M1146,"Month End","Not Month End")</f>
        <v>Not Month End</v>
      </c>
      <c r="X1146" s="3">
        <f>DATE(R1146-1,M1146,D1146)</f>
        <v>39274</v>
      </c>
      <c r="Z11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values(20080711, '2008-7-11',5, 11, 1145, 'Friday', 'Fri', 'Weekday', 28, 166, '2008-7-7', 20080707, 7, 39, 'July', 'Jul', 3, 2008, 200807, 1, 1, 2009, 'Not Month End', '2007-7-11')</v>
      </c>
    </row>
    <row r="1147" spans="1:26" x14ac:dyDescent="0.25">
      <c r="A1147" s="2">
        <f>YEAR(B1147)*10000+MONTH(B1147)*100+DAY(B1147)</f>
        <v>20080712</v>
      </c>
      <c r="B1147" s="3">
        <f>B1146+1</f>
        <v>39641</v>
      </c>
      <c r="C1147" s="2">
        <f>WEEKDAY(B1147,2)</f>
        <v>6</v>
      </c>
      <c r="D1147" s="2">
        <f>DAY(B1147)</f>
        <v>12</v>
      </c>
      <c r="E1147" s="2">
        <f>IF(ISNUMBER(E1146),E1146+1,1)</f>
        <v>1146</v>
      </c>
      <c r="F1147" s="3" t="str">
        <f>VLOOKUP(C1147,weekdays,2)</f>
        <v>Saturday</v>
      </c>
      <c r="G1147" s="3" t="str">
        <f>VLOOKUP(C1147,weekdays,3)</f>
        <v>Sat</v>
      </c>
      <c r="H1147" s="2" t="str">
        <f>IF(C1147&lt;=5,"Weekday","Weekend")</f>
        <v>Weekend</v>
      </c>
      <c r="I1147" s="2">
        <f>WEEKNUM(B1147,2)</f>
        <v>28</v>
      </c>
      <c r="J1147" s="2">
        <f>IF(I1147=I1146,J1146,J1146+1)</f>
        <v>166</v>
      </c>
      <c r="K1147" s="3">
        <f>B1147+1-C1147</f>
        <v>39636</v>
      </c>
      <c r="L1147" s="2">
        <f>YEAR(K1147)*10000+MONTH(K1147)*100+DAY(K1147)</f>
        <v>20080707</v>
      </c>
      <c r="M1147" s="2">
        <f>MONTH(B1147)</f>
        <v>7</v>
      </c>
      <c r="N1147" s="2">
        <f>IF(M1147=M1146,N1146,N1146+1)</f>
        <v>39</v>
      </c>
      <c r="O1147" s="3" t="str">
        <f>VLOOKUP(M$2:M$65536,months,2)</f>
        <v>July</v>
      </c>
      <c r="P1147" s="3" t="str">
        <f>VLOOKUP(M$2:M$65536,months,3)</f>
        <v>Jul</v>
      </c>
      <c r="Q1147" s="2">
        <f>IF(M$2:M$65536&lt;4,1,IF(M$2:M$65536&lt;7,2,IF(M$2:M$65536&lt;10,3,4)))</f>
        <v>3</v>
      </c>
      <c r="R1147" s="2">
        <f>YEAR($B1147)</f>
        <v>2008</v>
      </c>
      <c r="S1147" s="2">
        <f>R1147*100+M$2:M$65536</f>
        <v>200807</v>
      </c>
      <c r="T1147" s="2">
        <f>IF(M$2:M$65536&lt;=6,M$2:M$65536+6,M$2:M$65536-6)</f>
        <v>1</v>
      </c>
      <c r="U1147" s="2">
        <f>IF(M$2:M$65536&lt;4,3,IF(M$2:M$65536&lt;7,4,IF(M$2:M$65536&lt;10,1,2)))</f>
        <v>1</v>
      </c>
      <c r="V1147" s="2">
        <f>IF(M$2:M$65536 &lt;= 6, R$2:R$2192, R$2:R$65536+1)</f>
        <v>2009</v>
      </c>
      <c r="W1147" s="2" t="str">
        <f>IF(MONTH($B1147+1)&lt;&gt;M1147,"Month End","Not Month End")</f>
        <v>Not Month End</v>
      </c>
      <c r="X1147" s="3">
        <f>DATE(R1147-1,M1147,D1147)</f>
        <v>39275</v>
      </c>
      <c r="Z11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values(20080712, '2008-7-12',6, 12, 1146, 'Saturday', 'Sat', 'Weekend', 28, 166, '2008-7-7', 20080707, 7, 39, 'July', 'Jul', 3, 2008, 200807, 1, 1, 2009, 'Not Month End', '2007-7-12')</v>
      </c>
    </row>
    <row r="1148" spans="1:26" x14ac:dyDescent="0.25">
      <c r="A1148" s="2">
        <f>YEAR(B1148)*10000+MONTH(B1148)*100+DAY(B1148)</f>
        <v>20080713</v>
      </c>
      <c r="B1148" s="3">
        <f>B1147+1</f>
        <v>39642</v>
      </c>
      <c r="C1148" s="2">
        <f>WEEKDAY(B1148,2)</f>
        <v>7</v>
      </c>
      <c r="D1148" s="2">
        <f>DAY(B1148)</f>
        <v>13</v>
      </c>
      <c r="E1148" s="2">
        <f>IF(ISNUMBER(E1147),E1147+1,1)</f>
        <v>1147</v>
      </c>
      <c r="F1148" s="3" t="str">
        <f>VLOOKUP(C1148,weekdays,2)</f>
        <v>Sunday</v>
      </c>
      <c r="G1148" s="3" t="str">
        <f>VLOOKUP(C1148,weekdays,3)</f>
        <v>Sun</v>
      </c>
      <c r="H1148" s="2" t="str">
        <f>IF(C1148&lt;=5,"Weekday","Weekend")</f>
        <v>Weekend</v>
      </c>
      <c r="I1148" s="2">
        <f>WEEKNUM(B1148,2)</f>
        <v>28</v>
      </c>
      <c r="J1148" s="2">
        <f>IF(I1148=I1147,J1147,J1147+1)</f>
        <v>166</v>
      </c>
      <c r="K1148" s="3">
        <f>B1148+1-C1148</f>
        <v>39636</v>
      </c>
      <c r="L1148" s="2">
        <f>YEAR(K1148)*10000+MONTH(K1148)*100+DAY(K1148)</f>
        <v>20080707</v>
      </c>
      <c r="M1148" s="2">
        <f>MONTH(B1148)</f>
        <v>7</v>
      </c>
      <c r="N1148" s="2">
        <f>IF(M1148=M1147,N1147,N1147+1)</f>
        <v>39</v>
      </c>
      <c r="O1148" s="3" t="str">
        <f>VLOOKUP(M$2:M$65536,months,2)</f>
        <v>July</v>
      </c>
      <c r="P1148" s="3" t="str">
        <f>VLOOKUP(M$2:M$65536,months,3)</f>
        <v>Jul</v>
      </c>
      <c r="Q1148" s="2">
        <f>IF(M$2:M$65536&lt;4,1,IF(M$2:M$65536&lt;7,2,IF(M$2:M$65536&lt;10,3,4)))</f>
        <v>3</v>
      </c>
      <c r="R1148" s="2">
        <f>YEAR($B1148)</f>
        <v>2008</v>
      </c>
      <c r="S1148" s="2">
        <f>R1148*100+M$2:M$65536</f>
        <v>200807</v>
      </c>
      <c r="T1148" s="2">
        <f>IF(M$2:M$65536&lt;=6,M$2:M$65536+6,M$2:M$65536-6)</f>
        <v>1</v>
      </c>
      <c r="U1148" s="2">
        <f>IF(M$2:M$65536&lt;4,3,IF(M$2:M$65536&lt;7,4,IF(M$2:M$65536&lt;10,1,2)))</f>
        <v>1</v>
      </c>
      <c r="V1148" s="2">
        <f>IF(M$2:M$65536 &lt;= 6, R$2:R$2192, R$2:R$65536+1)</f>
        <v>2009</v>
      </c>
      <c r="W1148" s="2" t="str">
        <f>IF(MONTH($B1148+1)&lt;&gt;M1148,"Month End","Not Month End")</f>
        <v>Not Month End</v>
      </c>
      <c r="X1148" s="3">
        <f>DATE(R1148-1,M1148,D1148)</f>
        <v>39276</v>
      </c>
      <c r="Z11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values(20080713, '2008-7-13',7, 13, 1147, 'Sunday', 'Sun', 'Weekend', 28, 166, '2008-7-7', 20080707, 7, 39, 'July', 'Jul', 3, 2008, 200807, 1, 1, 2009, 'Not Month End', '2007-7-13')</v>
      </c>
    </row>
    <row r="1149" spans="1:26" x14ac:dyDescent="0.25">
      <c r="A1149" s="2">
        <f>YEAR(B1149)*10000+MONTH(B1149)*100+DAY(B1149)</f>
        <v>20080714</v>
      </c>
      <c r="B1149" s="3">
        <f>B1148+1</f>
        <v>39643</v>
      </c>
      <c r="C1149" s="2">
        <f>WEEKDAY(B1149,2)</f>
        <v>1</v>
      </c>
      <c r="D1149" s="2">
        <f>DAY(B1149)</f>
        <v>14</v>
      </c>
      <c r="E1149" s="2">
        <f>IF(ISNUMBER(E1148),E1148+1,1)</f>
        <v>1148</v>
      </c>
      <c r="F1149" s="3" t="str">
        <f>VLOOKUP(C1149,weekdays,2)</f>
        <v>Monday</v>
      </c>
      <c r="G1149" s="3" t="str">
        <f>VLOOKUP(C1149,weekdays,3)</f>
        <v>Mon</v>
      </c>
      <c r="H1149" s="2" t="str">
        <f>IF(C1149&lt;=5,"Weekday","Weekend")</f>
        <v>Weekday</v>
      </c>
      <c r="I1149" s="2">
        <f>WEEKNUM(B1149,2)</f>
        <v>29</v>
      </c>
      <c r="J1149" s="2">
        <f>IF(I1149=I1148,J1148,J1148+1)</f>
        <v>167</v>
      </c>
      <c r="K1149" s="3">
        <f>B1149+1-C1149</f>
        <v>39643</v>
      </c>
      <c r="L1149" s="2">
        <f>YEAR(K1149)*10000+MONTH(K1149)*100+DAY(K1149)</f>
        <v>20080714</v>
      </c>
      <c r="M1149" s="2">
        <f>MONTH(B1149)</f>
        <v>7</v>
      </c>
      <c r="N1149" s="2">
        <f>IF(M1149=M1148,N1148,N1148+1)</f>
        <v>39</v>
      </c>
      <c r="O1149" s="3" t="str">
        <f>VLOOKUP(M$2:M$65536,months,2)</f>
        <v>July</v>
      </c>
      <c r="P1149" s="3" t="str">
        <f>VLOOKUP(M$2:M$65536,months,3)</f>
        <v>Jul</v>
      </c>
      <c r="Q1149" s="2">
        <f>IF(M$2:M$65536&lt;4,1,IF(M$2:M$65536&lt;7,2,IF(M$2:M$65536&lt;10,3,4)))</f>
        <v>3</v>
      </c>
      <c r="R1149" s="2">
        <f>YEAR($B1149)</f>
        <v>2008</v>
      </c>
      <c r="S1149" s="2">
        <f>R1149*100+M$2:M$65536</f>
        <v>200807</v>
      </c>
      <c r="T1149" s="2">
        <f>IF(M$2:M$65536&lt;=6,M$2:M$65536+6,M$2:M$65536-6)</f>
        <v>1</v>
      </c>
      <c r="U1149" s="2">
        <f>IF(M$2:M$65536&lt;4,3,IF(M$2:M$65536&lt;7,4,IF(M$2:M$65536&lt;10,1,2)))</f>
        <v>1</v>
      </c>
      <c r="V1149" s="2">
        <f>IF(M$2:M$65536 &lt;= 6, R$2:R$2192, R$2:R$65536+1)</f>
        <v>2009</v>
      </c>
      <c r="W1149" s="2" t="str">
        <f>IF(MONTH($B1149+1)&lt;&gt;M1149,"Month End","Not Month End")</f>
        <v>Not Month End</v>
      </c>
      <c r="X1149" s="3">
        <f>DATE(R1149-1,M1149,D1149)</f>
        <v>39277</v>
      </c>
      <c r="Z11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values(20080714, '2008-7-14',1, 14, 1148, 'Monday', 'Mon', 'Weekday', 29, 167, '2008-7-14', 20080714, 7, 39, 'July', 'Jul', 3, 2008, 200807, 1, 1, 2009, 'Not Month End', '2007-7-14')</v>
      </c>
    </row>
    <row r="1150" spans="1:26" x14ac:dyDescent="0.25">
      <c r="A1150" s="2">
        <f>YEAR(B1150)*10000+MONTH(B1150)*100+DAY(B1150)</f>
        <v>20080715</v>
      </c>
      <c r="B1150" s="3">
        <f>B1149+1</f>
        <v>39644</v>
      </c>
      <c r="C1150" s="2">
        <f>WEEKDAY(B1150,2)</f>
        <v>2</v>
      </c>
      <c r="D1150" s="2">
        <f>DAY(B1150)</f>
        <v>15</v>
      </c>
      <c r="E1150" s="2">
        <f>IF(ISNUMBER(E1149),E1149+1,1)</f>
        <v>1149</v>
      </c>
      <c r="F1150" s="3" t="str">
        <f>VLOOKUP(C1150,weekdays,2)</f>
        <v>Tuesday</v>
      </c>
      <c r="G1150" s="3" t="str">
        <f>VLOOKUP(C1150,weekdays,3)</f>
        <v>Tue</v>
      </c>
      <c r="H1150" s="2" t="str">
        <f>IF(C1150&lt;=5,"Weekday","Weekend")</f>
        <v>Weekday</v>
      </c>
      <c r="I1150" s="2">
        <f>WEEKNUM(B1150,2)</f>
        <v>29</v>
      </c>
      <c r="J1150" s="2">
        <f>IF(I1150=I1149,J1149,J1149+1)</f>
        <v>167</v>
      </c>
      <c r="K1150" s="3">
        <f>B1150+1-C1150</f>
        <v>39643</v>
      </c>
      <c r="L1150" s="2">
        <f>YEAR(K1150)*10000+MONTH(K1150)*100+DAY(K1150)</f>
        <v>20080714</v>
      </c>
      <c r="M1150" s="2">
        <f>MONTH(B1150)</f>
        <v>7</v>
      </c>
      <c r="N1150" s="2">
        <f>IF(M1150=M1149,N1149,N1149+1)</f>
        <v>39</v>
      </c>
      <c r="O1150" s="3" t="str">
        <f>VLOOKUP(M$2:M$65536,months,2)</f>
        <v>July</v>
      </c>
      <c r="P1150" s="3" t="str">
        <f>VLOOKUP(M$2:M$65536,months,3)</f>
        <v>Jul</v>
      </c>
      <c r="Q1150" s="2">
        <f>IF(M$2:M$65536&lt;4,1,IF(M$2:M$65536&lt;7,2,IF(M$2:M$65536&lt;10,3,4)))</f>
        <v>3</v>
      </c>
      <c r="R1150" s="2">
        <f>YEAR($B1150)</f>
        <v>2008</v>
      </c>
      <c r="S1150" s="2">
        <f>R1150*100+M$2:M$65536</f>
        <v>200807</v>
      </c>
      <c r="T1150" s="2">
        <f>IF(M$2:M$65536&lt;=6,M$2:M$65536+6,M$2:M$65536-6)</f>
        <v>1</v>
      </c>
      <c r="U1150" s="2">
        <f>IF(M$2:M$65536&lt;4,3,IF(M$2:M$65536&lt;7,4,IF(M$2:M$65536&lt;10,1,2)))</f>
        <v>1</v>
      </c>
      <c r="V1150" s="2">
        <f>IF(M$2:M$65536 &lt;= 6, R$2:R$2192, R$2:R$65536+1)</f>
        <v>2009</v>
      </c>
      <c r="W1150" s="2" t="str">
        <f>IF(MONTH($B1150+1)&lt;&gt;M1150,"Month End","Not Month End")</f>
        <v>Not Month End</v>
      </c>
      <c r="X1150" s="3">
        <f>DATE(R1150-1,M1150,D1150)</f>
        <v>39278</v>
      </c>
      <c r="Z11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values(20080715, '2008-7-15',2, 15, 1149, 'Tuesday', 'Tue', 'Weekday', 29, 167, '2008-7-14', 20080714, 7, 39, 'July', 'Jul', 3, 2008, 200807, 1, 1, 2009, 'Not Month End', '2007-7-15')</v>
      </c>
    </row>
    <row r="1151" spans="1:26" x14ac:dyDescent="0.25">
      <c r="A1151" s="2">
        <f>YEAR(B1151)*10000+MONTH(B1151)*100+DAY(B1151)</f>
        <v>20080716</v>
      </c>
      <c r="B1151" s="3">
        <f>B1150+1</f>
        <v>39645</v>
      </c>
      <c r="C1151" s="2">
        <f>WEEKDAY(B1151,2)</f>
        <v>3</v>
      </c>
      <c r="D1151" s="2">
        <f>DAY(B1151)</f>
        <v>16</v>
      </c>
      <c r="E1151" s="2">
        <f>IF(ISNUMBER(E1150),E1150+1,1)</f>
        <v>1150</v>
      </c>
      <c r="F1151" s="3" t="str">
        <f>VLOOKUP(C1151,weekdays,2)</f>
        <v>Wednesday</v>
      </c>
      <c r="G1151" s="3" t="str">
        <f>VLOOKUP(C1151,weekdays,3)</f>
        <v>Wed</v>
      </c>
      <c r="H1151" s="2" t="str">
        <f>IF(C1151&lt;=5,"Weekday","Weekend")</f>
        <v>Weekday</v>
      </c>
      <c r="I1151" s="2">
        <f>WEEKNUM(B1151,2)</f>
        <v>29</v>
      </c>
      <c r="J1151" s="2">
        <f>IF(I1151=I1150,J1150,J1150+1)</f>
        <v>167</v>
      </c>
      <c r="K1151" s="3">
        <f>B1151+1-C1151</f>
        <v>39643</v>
      </c>
      <c r="L1151" s="2">
        <f>YEAR(K1151)*10000+MONTH(K1151)*100+DAY(K1151)</f>
        <v>20080714</v>
      </c>
      <c r="M1151" s="2">
        <f>MONTH(B1151)</f>
        <v>7</v>
      </c>
      <c r="N1151" s="2">
        <f>IF(M1151=M1150,N1150,N1150+1)</f>
        <v>39</v>
      </c>
      <c r="O1151" s="3" t="str">
        <f>VLOOKUP(M$2:M$65536,months,2)</f>
        <v>July</v>
      </c>
      <c r="P1151" s="3" t="str">
        <f>VLOOKUP(M$2:M$65536,months,3)</f>
        <v>Jul</v>
      </c>
      <c r="Q1151" s="2">
        <f>IF(M$2:M$65536&lt;4,1,IF(M$2:M$65536&lt;7,2,IF(M$2:M$65536&lt;10,3,4)))</f>
        <v>3</v>
      </c>
      <c r="R1151" s="2">
        <f>YEAR($B1151)</f>
        <v>2008</v>
      </c>
      <c r="S1151" s="2">
        <f>R1151*100+M$2:M$65536</f>
        <v>200807</v>
      </c>
      <c r="T1151" s="2">
        <f>IF(M$2:M$65536&lt;=6,M$2:M$65536+6,M$2:M$65536-6)</f>
        <v>1</v>
      </c>
      <c r="U1151" s="2">
        <f>IF(M$2:M$65536&lt;4,3,IF(M$2:M$65536&lt;7,4,IF(M$2:M$65536&lt;10,1,2)))</f>
        <v>1</v>
      </c>
      <c r="V1151" s="2">
        <f>IF(M$2:M$65536 &lt;= 6, R$2:R$2192, R$2:R$65536+1)</f>
        <v>2009</v>
      </c>
      <c r="W1151" s="2" t="str">
        <f>IF(MONTH($B1151+1)&lt;&gt;M1151,"Month End","Not Month End")</f>
        <v>Not Month End</v>
      </c>
      <c r="X1151" s="3">
        <f>DATE(R1151-1,M1151,D1151)</f>
        <v>39279</v>
      </c>
      <c r="Z11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values(20080716, '2008-7-16',3, 16, 1150, 'Wednesday', 'Wed', 'Weekday', 29, 167, '2008-7-14', 20080714, 7, 39, 'July', 'Jul', 3, 2008, 200807, 1, 1, 2009, 'Not Month End', '2007-7-16')</v>
      </c>
    </row>
    <row r="1152" spans="1:26" x14ac:dyDescent="0.25">
      <c r="A1152" s="2">
        <f>YEAR(B1152)*10000+MONTH(B1152)*100+DAY(B1152)</f>
        <v>20080717</v>
      </c>
      <c r="B1152" s="3">
        <f>B1151+1</f>
        <v>39646</v>
      </c>
      <c r="C1152" s="2">
        <f>WEEKDAY(B1152,2)</f>
        <v>4</v>
      </c>
      <c r="D1152" s="2">
        <f>DAY(B1152)</f>
        <v>17</v>
      </c>
      <c r="E1152" s="2">
        <f>IF(ISNUMBER(E1151),E1151+1,1)</f>
        <v>1151</v>
      </c>
      <c r="F1152" s="3" t="str">
        <f>VLOOKUP(C1152,weekdays,2)</f>
        <v>Thursday</v>
      </c>
      <c r="G1152" s="3" t="str">
        <f>VLOOKUP(C1152,weekdays,3)</f>
        <v>Thu</v>
      </c>
      <c r="H1152" s="2" t="str">
        <f>IF(C1152&lt;=5,"Weekday","Weekend")</f>
        <v>Weekday</v>
      </c>
      <c r="I1152" s="2">
        <f>WEEKNUM(B1152,2)</f>
        <v>29</v>
      </c>
      <c r="J1152" s="2">
        <f>IF(I1152=I1151,J1151,J1151+1)</f>
        <v>167</v>
      </c>
      <c r="K1152" s="3">
        <f>B1152+1-C1152</f>
        <v>39643</v>
      </c>
      <c r="L1152" s="2">
        <f>YEAR(K1152)*10000+MONTH(K1152)*100+DAY(K1152)</f>
        <v>20080714</v>
      </c>
      <c r="M1152" s="2">
        <f>MONTH(B1152)</f>
        <v>7</v>
      </c>
      <c r="N1152" s="2">
        <f>IF(M1152=M1151,N1151,N1151+1)</f>
        <v>39</v>
      </c>
      <c r="O1152" s="3" t="str">
        <f>VLOOKUP(M$2:M$65536,months,2)</f>
        <v>July</v>
      </c>
      <c r="P1152" s="3" t="str">
        <f>VLOOKUP(M$2:M$65536,months,3)</f>
        <v>Jul</v>
      </c>
      <c r="Q1152" s="2">
        <f>IF(M$2:M$65536&lt;4,1,IF(M$2:M$65536&lt;7,2,IF(M$2:M$65536&lt;10,3,4)))</f>
        <v>3</v>
      </c>
      <c r="R1152" s="2">
        <f>YEAR($B1152)</f>
        <v>2008</v>
      </c>
      <c r="S1152" s="2">
        <f>R1152*100+M$2:M$65536</f>
        <v>200807</v>
      </c>
      <c r="T1152" s="2">
        <f>IF(M$2:M$65536&lt;=6,M$2:M$65536+6,M$2:M$65536-6)</f>
        <v>1</v>
      </c>
      <c r="U1152" s="2">
        <f>IF(M$2:M$65536&lt;4,3,IF(M$2:M$65536&lt;7,4,IF(M$2:M$65536&lt;10,1,2)))</f>
        <v>1</v>
      </c>
      <c r="V1152" s="2">
        <f>IF(M$2:M$65536 &lt;= 6, R$2:R$2192, R$2:R$65536+1)</f>
        <v>2009</v>
      </c>
      <c r="W1152" s="2" t="str">
        <f>IF(MONTH($B1152+1)&lt;&gt;M1152,"Month End","Not Month End")</f>
        <v>Not Month End</v>
      </c>
      <c r="X1152" s="3">
        <f>DATE(R1152-1,M1152,D1152)</f>
        <v>39280</v>
      </c>
      <c r="Z11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values(20080717, '2008-7-17',4, 17, 1151, 'Thursday', 'Thu', 'Weekday', 29, 167, '2008-7-14', 20080714, 7, 39, 'July', 'Jul', 3, 2008, 200807, 1, 1, 2009, 'Not Month End', '2007-7-17')</v>
      </c>
    </row>
    <row r="1153" spans="1:26" x14ac:dyDescent="0.25">
      <c r="A1153" s="2">
        <f>YEAR(B1153)*10000+MONTH(B1153)*100+DAY(B1153)</f>
        <v>20080718</v>
      </c>
      <c r="B1153" s="3">
        <f>B1152+1</f>
        <v>39647</v>
      </c>
      <c r="C1153" s="2">
        <f>WEEKDAY(B1153,2)</f>
        <v>5</v>
      </c>
      <c r="D1153" s="2">
        <f>DAY(B1153)</f>
        <v>18</v>
      </c>
      <c r="E1153" s="2">
        <f>IF(ISNUMBER(E1152),E1152+1,1)</f>
        <v>1152</v>
      </c>
      <c r="F1153" s="3" t="str">
        <f>VLOOKUP(C1153,weekdays,2)</f>
        <v>Friday</v>
      </c>
      <c r="G1153" s="3" t="str">
        <f>VLOOKUP(C1153,weekdays,3)</f>
        <v>Fri</v>
      </c>
      <c r="H1153" s="2" t="str">
        <f>IF(C1153&lt;=5,"Weekday","Weekend")</f>
        <v>Weekday</v>
      </c>
      <c r="I1153" s="2">
        <f>WEEKNUM(B1153,2)</f>
        <v>29</v>
      </c>
      <c r="J1153" s="2">
        <f>IF(I1153=I1152,J1152,J1152+1)</f>
        <v>167</v>
      </c>
      <c r="K1153" s="3">
        <f>B1153+1-C1153</f>
        <v>39643</v>
      </c>
      <c r="L1153" s="2">
        <f>YEAR(K1153)*10000+MONTH(K1153)*100+DAY(K1153)</f>
        <v>20080714</v>
      </c>
      <c r="M1153" s="2">
        <f>MONTH(B1153)</f>
        <v>7</v>
      </c>
      <c r="N1153" s="2">
        <f>IF(M1153=M1152,N1152,N1152+1)</f>
        <v>39</v>
      </c>
      <c r="O1153" s="3" t="str">
        <f>VLOOKUP(M$2:M$65536,months,2)</f>
        <v>July</v>
      </c>
      <c r="P1153" s="3" t="str">
        <f>VLOOKUP(M$2:M$65536,months,3)</f>
        <v>Jul</v>
      </c>
      <c r="Q1153" s="2">
        <f>IF(M$2:M$65536&lt;4,1,IF(M$2:M$65536&lt;7,2,IF(M$2:M$65536&lt;10,3,4)))</f>
        <v>3</v>
      </c>
      <c r="R1153" s="2">
        <f>YEAR($B1153)</f>
        <v>2008</v>
      </c>
      <c r="S1153" s="2">
        <f>R1153*100+M$2:M$65536</f>
        <v>200807</v>
      </c>
      <c r="T1153" s="2">
        <f>IF(M$2:M$65536&lt;=6,M$2:M$65536+6,M$2:M$65536-6)</f>
        <v>1</v>
      </c>
      <c r="U1153" s="2">
        <f>IF(M$2:M$65536&lt;4,3,IF(M$2:M$65536&lt;7,4,IF(M$2:M$65536&lt;10,1,2)))</f>
        <v>1</v>
      </c>
      <c r="V1153" s="2">
        <f>IF(M$2:M$65536 &lt;= 6, R$2:R$2192, R$2:R$65536+1)</f>
        <v>2009</v>
      </c>
      <c r="W1153" s="2" t="str">
        <f>IF(MONTH($B1153+1)&lt;&gt;M1153,"Month End","Not Month End")</f>
        <v>Not Month End</v>
      </c>
      <c r="X1153" s="3">
        <f>DATE(R1153-1,M1153,D1153)</f>
        <v>39281</v>
      </c>
      <c r="Z11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values(20080718, '2008-7-18',5, 18, 1152, 'Friday', 'Fri', 'Weekday', 29, 167, '2008-7-14', 20080714, 7, 39, 'July', 'Jul', 3, 2008, 200807, 1, 1, 2009, 'Not Month End', '2007-7-18')</v>
      </c>
    </row>
    <row r="1154" spans="1:26" x14ac:dyDescent="0.25">
      <c r="A1154" s="2">
        <f>YEAR(B1154)*10000+MONTH(B1154)*100+DAY(B1154)</f>
        <v>20080719</v>
      </c>
      <c r="B1154" s="3">
        <f>B1153+1</f>
        <v>39648</v>
      </c>
      <c r="C1154" s="2">
        <f>WEEKDAY(B1154,2)</f>
        <v>6</v>
      </c>
      <c r="D1154" s="2">
        <f>DAY(B1154)</f>
        <v>19</v>
      </c>
      <c r="E1154" s="2">
        <f>IF(ISNUMBER(E1153),E1153+1,1)</f>
        <v>1153</v>
      </c>
      <c r="F1154" s="3" t="str">
        <f>VLOOKUP(C1154,weekdays,2)</f>
        <v>Saturday</v>
      </c>
      <c r="G1154" s="3" t="str">
        <f>VLOOKUP(C1154,weekdays,3)</f>
        <v>Sat</v>
      </c>
      <c r="H1154" s="2" t="str">
        <f>IF(C1154&lt;=5,"Weekday","Weekend")</f>
        <v>Weekend</v>
      </c>
      <c r="I1154" s="2">
        <f>WEEKNUM(B1154,2)</f>
        <v>29</v>
      </c>
      <c r="J1154" s="2">
        <f>IF(I1154=I1153,J1153,J1153+1)</f>
        <v>167</v>
      </c>
      <c r="K1154" s="3">
        <f>B1154+1-C1154</f>
        <v>39643</v>
      </c>
      <c r="L1154" s="2">
        <f>YEAR(K1154)*10000+MONTH(K1154)*100+DAY(K1154)</f>
        <v>20080714</v>
      </c>
      <c r="M1154" s="2">
        <f>MONTH(B1154)</f>
        <v>7</v>
      </c>
      <c r="N1154" s="2">
        <f>IF(M1154=M1153,N1153,N1153+1)</f>
        <v>39</v>
      </c>
      <c r="O1154" s="3" t="str">
        <f>VLOOKUP(M$2:M$65536,months,2)</f>
        <v>July</v>
      </c>
      <c r="P1154" s="3" t="str">
        <f>VLOOKUP(M$2:M$65536,months,3)</f>
        <v>Jul</v>
      </c>
      <c r="Q1154" s="2">
        <f>IF(M$2:M$65536&lt;4,1,IF(M$2:M$65536&lt;7,2,IF(M$2:M$65536&lt;10,3,4)))</f>
        <v>3</v>
      </c>
      <c r="R1154" s="2">
        <f>YEAR($B1154)</f>
        <v>2008</v>
      </c>
      <c r="S1154" s="2">
        <f>R1154*100+M$2:M$65536</f>
        <v>200807</v>
      </c>
      <c r="T1154" s="2">
        <f>IF(M$2:M$65536&lt;=6,M$2:M$65536+6,M$2:M$65536-6)</f>
        <v>1</v>
      </c>
      <c r="U1154" s="2">
        <f>IF(M$2:M$65536&lt;4,3,IF(M$2:M$65536&lt;7,4,IF(M$2:M$65536&lt;10,1,2)))</f>
        <v>1</v>
      </c>
      <c r="V1154" s="2">
        <f>IF(M$2:M$65536 &lt;= 6, R$2:R$2192, R$2:R$65536+1)</f>
        <v>2009</v>
      </c>
      <c r="W1154" s="2" t="str">
        <f>IF(MONTH($B1154+1)&lt;&gt;M1154,"Month End","Not Month End")</f>
        <v>Not Month End</v>
      </c>
      <c r="X1154" s="3">
        <f>DATE(R1154-1,M1154,D1154)</f>
        <v>39282</v>
      </c>
      <c r="Z11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values(20080719, '2008-7-19',6, 19, 1153, 'Saturday', 'Sat', 'Weekend', 29, 167, '2008-7-14', 20080714, 7, 39, 'July', 'Jul', 3, 2008, 200807, 1, 1, 2009, 'Not Month End', '2007-7-19')</v>
      </c>
    </row>
    <row r="1155" spans="1:26" x14ac:dyDescent="0.25">
      <c r="A1155" s="2">
        <f>YEAR(B1155)*10000+MONTH(B1155)*100+DAY(B1155)</f>
        <v>20080720</v>
      </c>
      <c r="B1155" s="3">
        <f>B1154+1</f>
        <v>39649</v>
      </c>
      <c r="C1155" s="2">
        <f>WEEKDAY(B1155,2)</f>
        <v>7</v>
      </c>
      <c r="D1155" s="2">
        <f>DAY(B1155)</f>
        <v>20</v>
      </c>
      <c r="E1155" s="2">
        <f>IF(ISNUMBER(E1154),E1154+1,1)</f>
        <v>1154</v>
      </c>
      <c r="F1155" s="3" t="str">
        <f>VLOOKUP(C1155,weekdays,2)</f>
        <v>Sunday</v>
      </c>
      <c r="G1155" s="3" t="str">
        <f>VLOOKUP(C1155,weekdays,3)</f>
        <v>Sun</v>
      </c>
      <c r="H1155" s="2" t="str">
        <f>IF(C1155&lt;=5,"Weekday","Weekend")</f>
        <v>Weekend</v>
      </c>
      <c r="I1155" s="2">
        <f>WEEKNUM(B1155,2)</f>
        <v>29</v>
      </c>
      <c r="J1155" s="2">
        <f>IF(I1155=I1154,J1154,J1154+1)</f>
        <v>167</v>
      </c>
      <c r="K1155" s="3">
        <f>B1155+1-C1155</f>
        <v>39643</v>
      </c>
      <c r="L1155" s="2">
        <f>YEAR(K1155)*10000+MONTH(K1155)*100+DAY(K1155)</f>
        <v>20080714</v>
      </c>
      <c r="M1155" s="2">
        <f>MONTH(B1155)</f>
        <v>7</v>
      </c>
      <c r="N1155" s="2">
        <f>IF(M1155=M1154,N1154,N1154+1)</f>
        <v>39</v>
      </c>
      <c r="O1155" s="3" t="str">
        <f>VLOOKUP(M$2:M$65536,months,2)</f>
        <v>July</v>
      </c>
      <c r="P1155" s="3" t="str">
        <f>VLOOKUP(M$2:M$65536,months,3)</f>
        <v>Jul</v>
      </c>
      <c r="Q1155" s="2">
        <f>IF(M$2:M$65536&lt;4,1,IF(M$2:M$65536&lt;7,2,IF(M$2:M$65536&lt;10,3,4)))</f>
        <v>3</v>
      </c>
      <c r="R1155" s="2">
        <f>YEAR($B1155)</f>
        <v>2008</v>
      </c>
      <c r="S1155" s="2">
        <f>R1155*100+M$2:M$65536</f>
        <v>200807</v>
      </c>
      <c r="T1155" s="2">
        <f>IF(M$2:M$65536&lt;=6,M$2:M$65536+6,M$2:M$65536-6)</f>
        <v>1</v>
      </c>
      <c r="U1155" s="2">
        <f>IF(M$2:M$65536&lt;4,3,IF(M$2:M$65536&lt;7,4,IF(M$2:M$65536&lt;10,1,2)))</f>
        <v>1</v>
      </c>
      <c r="V1155" s="2">
        <f>IF(M$2:M$65536 &lt;= 6, R$2:R$2192, R$2:R$65536+1)</f>
        <v>2009</v>
      </c>
      <c r="W1155" s="2" t="str">
        <f>IF(MONTH($B1155+1)&lt;&gt;M1155,"Month End","Not Month End")</f>
        <v>Not Month End</v>
      </c>
      <c r="X1155" s="3">
        <f>DATE(R1155-1,M1155,D1155)</f>
        <v>39283</v>
      </c>
      <c r="Z11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values(20080720, '2008-7-20',7, 20, 1154, 'Sunday', 'Sun', 'Weekend', 29, 167, '2008-7-14', 20080714, 7, 39, 'July', 'Jul', 3, 2008, 200807, 1, 1, 2009, 'Not Month End', '2007-7-20')</v>
      </c>
    </row>
    <row r="1156" spans="1:26" x14ac:dyDescent="0.25">
      <c r="A1156" s="2">
        <f>YEAR(B1156)*10000+MONTH(B1156)*100+DAY(B1156)</f>
        <v>20080721</v>
      </c>
      <c r="B1156" s="3">
        <f>B1155+1</f>
        <v>39650</v>
      </c>
      <c r="C1156" s="2">
        <f>WEEKDAY(B1156,2)</f>
        <v>1</v>
      </c>
      <c r="D1156" s="2">
        <f>DAY(B1156)</f>
        <v>21</v>
      </c>
      <c r="E1156" s="2">
        <f>IF(ISNUMBER(E1155),E1155+1,1)</f>
        <v>1155</v>
      </c>
      <c r="F1156" s="3" t="str">
        <f>VLOOKUP(C1156,weekdays,2)</f>
        <v>Monday</v>
      </c>
      <c r="G1156" s="3" t="str">
        <f>VLOOKUP(C1156,weekdays,3)</f>
        <v>Mon</v>
      </c>
      <c r="H1156" s="2" t="str">
        <f>IF(C1156&lt;=5,"Weekday","Weekend")</f>
        <v>Weekday</v>
      </c>
      <c r="I1156" s="2">
        <f>WEEKNUM(B1156,2)</f>
        <v>30</v>
      </c>
      <c r="J1156" s="2">
        <f>IF(I1156=I1155,J1155,J1155+1)</f>
        <v>168</v>
      </c>
      <c r="K1156" s="3">
        <f>B1156+1-C1156</f>
        <v>39650</v>
      </c>
      <c r="L1156" s="2">
        <f>YEAR(K1156)*10000+MONTH(K1156)*100+DAY(K1156)</f>
        <v>20080721</v>
      </c>
      <c r="M1156" s="2">
        <f>MONTH(B1156)</f>
        <v>7</v>
      </c>
      <c r="N1156" s="2">
        <f>IF(M1156=M1155,N1155,N1155+1)</f>
        <v>39</v>
      </c>
      <c r="O1156" s="3" t="str">
        <f>VLOOKUP(M$2:M$65536,months,2)</f>
        <v>July</v>
      </c>
      <c r="P1156" s="3" t="str">
        <f>VLOOKUP(M$2:M$65536,months,3)</f>
        <v>Jul</v>
      </c>
      <c r="Q1156" s="2">
        <f>IF(M$2:M$65536&lt;4,1,IF(M$2:M$65536&lt;7,2,IF(M$2:M$65536&lt;10,3,4)))</f>
        <v>3</v>
      </c>
      <c r="R1156" s="2">
        <f>YEAR($B1156)</f>
        <v>2008</v>
      </c>
      <c r="S1156" s="2">
        <f>R1156*100+M$2:M$65536</f>
        <v>200807</v>
      </c>
      <c r="T1156" s="2">
        <f>IF(M$2:M$65536&lt;=6,M$2:M$65536+6,M$2:M$65536-6)</f>
        <v>1</v>
      </c>
      <c r="U1156" s="2">
        <f>IF(M$2:M$65536&lt;4,3,IF(M$2:M$65536&lt;7,4,IF(M$2:M$65536&lt;10,1,2)))</f>
        <v>1</v>
      </c>
      <c r="V1156" s="2">
        <f>IF(M$2:M$65536 &lt;= 6, R$2:R$2192, R$2:R$65536+1)</f>
        <v>2009</v>
      </c>
      <c r="W1156" s="2" t="str">
        <f>IF(MONTH($B1156+1)&lt;&gt;M1156,"Month End","Not Month End")</f>
        <v>Not Month End</v>
      </c>
      <c r="X1156" s="3">
        <f>DATE(R1156-1,M1156,D1156)</f>
        <v>39284</v>
      </c>
      <c r="Z11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values(20080721, '2008-7-21',1, 21, 1155, 'Monday', 'Mon', 'Weekday', 30, 168, '2008-7-21', 20080721, 7, 39, 'July', 'Jul', 3, 2008, 200807, 1, 1, 2009, 'Not Month End', '2007-7-21')</v>
      </c>
    </row>
    <row r="1157" spans="1:26" x14ac:dyDescent="0.25">
      <c r="A1157" s="2">
        <f>YEAR(B1157)*10000+MONTH(B1157)*100+DAY(B1157)</f>
        <v>20080722</v>
      </c>
      <c r="B1157" s="3">
        <f>B1156+1</f>
        <v>39651</v>
      </c>
      <c r="C1157" s="2">
        <f>WEEKDAY(B1157,2)</f>
        <v>2</v>
      </c>
      <c r="D1157" s="2">
        <f>DAY(B1157)</f>
        <v>22</v>
      </c>
      <c r="E1157" s="2">
        <f>IF(ISNUMBER(E1156),E1156+1,1)</f>
        <v>1156</v>
      </c>
      <c r="F1157" s="3" t="str">
        <f>VLOOKUP(C1157,weekdays,2)</f>
        <v>Tuesday</v>
      </c>
      <c r="G1157" s="3" t="str">
        <f>VLOOKUP(C1157,weekdays,3)</f>
        <v>Tue</v>
      </c>
      <c r="H1157" s="2" t="str">
        <f>IF(C1157&lt;=5,"Weekday","Weekend")</f>
        <v>Weekday</v>
      </c>
      <c r="I1157" s="2">
        <f>WEEKNUM(B1157,2)</f>
        <v>30</v>
      </c>
      <c r="J1157" s="2">
        <f>IF(I1157=I1156,J1156,J1156+1)</f>
        <v>168</v>
      </c>
      <c r="K1157" s="3">
        <f>B1157+1-C1157</f>
        <v>39650</v>
      </c>
      <c r="L1157" s="2">
        <f>YEAR(K1157)*10000+MONTH(K1157)*100+DAY(K1157)</f>
        <v>20080721</v>
      </c>
      <c r="M1157" s="2">
        <f>MONTH(B1157)</f>
        <v>7</v>
      </c>
      <c r="N1157" s="2">
        <f>IF(M1157=M1156,N1156,N1156+1)</f>
        <v>39</v>
      </c>
      <c r="O1157" s="3" t="str">
        <f>VLOOKUP(M$2:M$65536,months,2)</f>
        <v>July</v>
      </c>
      <c r="P1157" s="3" t="str">
        <f>VLOOKUP(M$2:M$65536,months,3)</f>
        <v>Jul</v>
      </c>
      <c r="Q1157" s="2">
        <f>IF(M$2:M$65536&lt;4,1,IF(M$2:M$65536&lt;7,2,IF(M$2:M$65536&lt;10,3,4)))</f>
        <v>3</v>
      </c>
      <c r="R1157" s="2">
        <f>YEAR($B1157)</f>
        <v>2008</v>
      </c>
      <c r="S1157" s="2">
        <f>R1157*100+M$2:M$65536</f>
        <v>200807</v>
      </c>
      <c r="T1157" s="2">
        <f>IF(M$2:M$65536&lt;=6,M$2:M$65536+6,M$2:M$65536-6)</f>
        <v>1</v>
      </c>
      <c r="U1157" s="2">
        <f>IF(M$2:M$65536&lt;4,3,IF(M$2:M$65536&lt;7,4,IF(M$2:M$65536&lt;10,1,2)))</f>
        <v>1</v>
      </c>
      <c r="V1157" s="2">
        <f>IF(M$2:M$65536 &lt;= 6, R$2:R$2192, R$2:R$65536+1)</f>
        <v>2009</v>
      </c>
      <c r="W1157" s="2" t="str">
        <f>IF(MONTH($B1157+1)&lt;&gt;M1157,"Month End","Not Month End")</f>
        <v>Not Month End</v>
      </c>
      <c r="X1157" s="3">
        <f>DATE(R1157-1,M1157,D1157)</f>
        <v>39285</v>
      </c>
      <c r="Z11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values(20080722, '2008-7-22',2, 22, 1156, 'Tuesday', 'Tue', 'Weekday', 30, 168, '2008-7-21', 20080721, 7, 39, 'July', 'Jul', 3, 2008, 200807, 1, 1, 2009, 'Not Month End', '2007-7-22')</v>
      </c>
    </row>
    <row r="1158" spans="1:26" x14ac:dyDescent="0.25">
      <c r="A1158" s="2">
        <f>YEAR(B1158)*10000+MONTH(B1158)*100+DAY(B1158)</f>
        <v>20080723</v>
      </c>
      <c r="B1158" s="3">
        <f>B1157+1</f>
        <v>39652</v>
      </c>
      <c r="C1158" s="2">
        <f>WEEKDAY(B1158,2)</f>
        <v>3</v>
      </c>
      <c r="D1158" s="2">
        <f>DAY(B1158)</f>
        <v>23</v>
      </c>
      <c r="E1158" s="2">
        <f>IF(ISNUMBER(E1157),E1157+1,1)</f>
        <v>1157</v>
      </c>
      <c r="F1158" s="3" t="str">
        <f>VLOOKUP(C1158,weekdays,2)</f>
        <v>Wednesday</v>
      </c>
      <c r="G1158" s="3" t="str">
        <f>VLOOKUP(C1158,weekdays,3)</f>
        <v>Wed</v>
      </c>
      <c r="H1158" s="2" t="str">
        <f>IF(C1158&lt;=5,"Weekday","Weekend")</f>
        <v>Weekday</v>
      </c>
      <c r="I1158" s="2">
        <f>WEEKNUM(B1158,2)</f>
        <v>30</v>
      </c>
      <c r="J1158" s="2">
        <f>IF(I1158=I1157,J1157,J1157+1)</f>
        <v>168</v>
      </c>
      <c r="K1158" s="3">
        <f>B1158+1-C1158</f>
        <v>39650</v>
      </c>
      <c r="L1158" s="2">
        <f>YEAR(K1158)*10000+MONTH(K1158)*100+DAY(K1158)</f>
        <v>20080721</v>
      </c>
      <c r="M1158" s="2">
        <f>MONTH(B1158)</f>
        <v>7</v>
      </c>
      <c r="N1158" s="2">
        <f>IF(M1158=M1157,N1157,N1157+1)</f>
        <v>39</v>
      </c>
      <c r="O1158" s="3" t="str">
        <f>VLOOKUP(M$2:M$65536,months,2)</f>
        <v>July</v>
      </c>
      <c r="P1158" s="3" t="str">
        <f>VLOOKUP(M$2:M$65536,months,3)</f>
        <v>Jul</v>
      </c>
      <c r="Q1158" s="2">
        <f>IF(M$2:M$65536&lt;4,1,IF(M$2:M$65536&lt;7,2,IF(M$2:M$65536&lt;10,3,4)))</f>
        <v>3</v>
      </c>
      <c r="R1158" s="2">
        <f>YEAR($B1158)</f>
        <v>2008</v>
      </c>
      <c r="S1158" s="2">
        <f>R1158*100+M$2:M$65536</f>
        <v>200807</v>
      </c>
      <c r="T1158" s="2">
        <f>IF(M$2:M$65536&lt;=6,M$2:M$65536+6,M$2:M$65536-6)</f>
        <v>1</v>
      </c>
      <c r="U1158" s="2">
        <f>IF(M$2:M$65536&lt;4,3,IF(M$2:M$65536&lt;7,4,IF(M$2:M$65536&lt;10,1,2)))</f>
        <v>1</v>
      </c>
      <c r="V1158" s="2">
        <f>IF(M$2:M$65536 &lt;= 6, R$2:R$2192, R$2:R$65536+1)</f>
        <v>2009</v>
      </c>
      <c r="W1158" s="2" t="str">
        <f>IF(MONTH($B1158+1)&lt;&gt;M1158,"Month End","Not Month End")</f>
        <v>Not Month End</v>
      </c>
      <c r="X1158" s="3">
        <f>DATE(R1158-1,M1158,D1158)</f>
        <v>39286</v>
      </c>
      <c r="Z11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values(20080723, '2008-7-23',3, 23, 1157, 'Wednesday', 'Wed', 'Weekday', 30, 168, '2008-7-21', 20080721, 7, 39, 'July', 'Jul', 3, 2008, 200807, 1, 1, 2009, 'Not Month End', '2007-7-23')</v>
      </c>
    </row>
    <row r="1159" spans="1:26" x14ac:dyDescent="0.25">
      <c r="A1159" s="2">
        <f>YEAR(B1159)*10000+MONTH(B1159)*100+DAY(B1159)</f>
        <v>20080724</v>
      </c>
      <c r="B1159" s="3">
        <f>B1158+1</f>
        <v>39653</v>
      </c>
      <c r="C1159" s="2">
        <f>WEEKDAY(B1159,2)</f>
        <v>4</v>
      </c>
      <c r="D1159" s="2">
        <f>DAY(B1159)</f>
        <v>24</v>
      </c>
      <c r="E1159" s="2">
        <f>IF(ISNUMBER(E1158),E1158+1,1)</f>
        <v>1158</v>
      </c>
      <c r="F1159" s="3" t="str">
        <f>VLOOKUP(C1159,weekdays,2)</f>
        <v>Thursday</v>
      </c>
      <c r="G1159" s="3" t="str">
        <f>VLOOKUP(C1159,weekdays,3)</f>
        <v>Thu</v>
      </c>
      <c r="H1159" s="2" t="str">
        <f>IF(C1159&lt;=5,"Weekday","Weekend")</f>
        <v>Weekday</v>
      </c>
      <c r="I1159" s="2">
        <f>WEEKNUM(B1159,2)</f>
        <v>30</v>
      </c>
      <c r="J1159" s="2">
        <f>IF(I1159=I1158,J1158,J1158+1)</f>
        <v>168</v>
      </c>
      <c r="K1159" s="3">
        <f>B1159+1-C1159</f>
        <v>39650</v>
      </c>
      <c r="L1159" s="2">
        <f>YEAR(K1159)*10000+MONTH(K1159)*100+DAY(K1159)</f>
        <v>20080721</v>
      </c>
      <c r="M1159" s="2">
        <f>MONTH(B1159)</f>
        <v>7</v>
      </c>
      <c r="N1159" s="2">
        <f>IF(M1159=M1158,N1158,N1158+1)</f>
        <v>39</v>
      </c>
      <c r="O1159" s="3" t="str">
        <f>VLOOKUP(M$2:M$65536,months,2)</f>
        <v>July</v>
      </c>
      <c r="P1159" s="3" t="str">
        <f>VLOOKUP(M$2:M$65536,months,3)</f>
        <v>Jul</v>
      </c>
      <c r="Q1159" s="2">
        <f>IF(M$2:M$65536&lt;4,1,IF(M$2:M$65536&lt;7,2,IF(M$2:M$65536&lt;10,3,4)))</f>
        <v>3</v>
      </c>
      <c r="R1159" s="2">
        <f>YEAR($B1159)</f>
        <v>2008</v>
      </c>
      <c r="S1159" s="2">
        <f>R1159*100+M$2:M$65536</f>
        <v>200807</v>
      </c>
      <c r="T1159" s="2">
        <f>IF(M$2:M$65536&lt;=6,M$2:M$65536+6,M$2:M$65536-6)</f>
        <v>1</v>
      </c>
      <c r="U1159" s="2">
        <f>IF(M$2:M$65536&lt;4,3,IF(M$2:M$65536&lt;7,4,IF(M$2:M$65536&lt;10,1,2)))</f>
        <v>1</v>
      </c>
      <c r="V1159" s="2">
        <f>IF(M$2:M$65536 &lt;= 6, R$2:R$2192, R$2:R$65536+1)</f>
        <v>2009</v>
      </c>
      <c r="W1159" s="2" t="str">
        <f>IF(MONTH($B1159+1)&lt;&gt;M1159,"Month End","Not Month End")</f>
        <v>Not Month End</v>
      </c>
      <c r="X1159" s="3">
        <f>DATE(R1159-1,M1159,D1159)</f>
        <v>39287</v>
      </c>
      <c r="Z11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values(20080724, '2008-7-24',4, 24, 1158, 'Thursday', 'Thu', 'Weekday', 30, 168, '2008-7-21', 20080721, 7, 39, 'July', 'Jul', 3, 2008, 200807, 1, 1, 2009, 'Not Month End', '2007-7-24')</v>
      </c>
    </row>
    <row r="1160" spans="1:26" x14ac:dyDescent="0.25">
      <c r="A1160" s="2">
        <f>YEAR(B1160)*10000+MONTH(B1160)*100+DAY(B1160)</f>
        <v>20080725</v>
      </c>
      <c r="B1160" s="3">
        <f>B1159+1</f>
        <v>39654</v>
      </c>
      <c r="C1160" s="2">
        <f>WEEKDAY(B1160,2)</f>
        <v>5</v>
      </c>
      <c r="D1160" s="2">
        <f>DAY(B1160)</f>
        <v>25</v>
      </c>
      <c r="E1160" s="2">
        <f>IF(ISNUMBER(E1159),E1159+1,1)</f>
        <v>1159</v>
      </c>
      <c r="F1160" s="3" t="str">
        <f>VLOOKUP(C1160,weekdays,2)</f>
        <v>Friday</v>
      </c>
      <c r="G1160" s="3" t="str">
        <f>VLOOKUP(C1160,weekdays,3)</f>
        <v>Fri</v>
      </c>
      <c r="H1160" s="2" t="str">
        <f>IF(C1160&lt;=5,"Weekday","Weekend")</f>
        <v>Weekday</v>
      </c>
      <c r="I1160" s="2">
        <f>WEEKNUM(B1160,2)</f>
        <v>30</v>
      </c>
      <c r="J1160" s="2">
        <f>IF(I1160=I1159,J1159,J1159+1)</f>
        <v>168</v>
      </c>
      <c r="K1160" s="3">
        <f>B1160+1-C1160</f>
        <v>39650</v>
      </c>
      <c r="L1160" s="2">
        <f>YEAR(K1160)*10000+MONTH(K1160)*100+DAY(K1160)</f>
        <v>20080721</v>
      </c>
      <c r="M1160" s="2">
        <f>MONTH(B1160)</f>
        <v>7</v>
      </c>
      <c r="N1160" s="2">
        <f>IF(M1160=M1159,N1159,N1159+1)</f>
        <v>39</v>
      </c>
      <c r="O1160" s="3" t="str">
        <f>VLOOKUP(M$2:M$65536,months,2)</f>
        <v>July</v>
      </c>
      <c r="P1160" s="3" t="str">
        <f>VLOOKUP(M$2:M$65536,months,3)</f>
        <v>Jul</v>
      </c>
      <c r="Q1160" s="2">
        <f>IF(M$2:M$65536&lt;4,1,IF(M$2:M$65536&lt;7,2,IF(M$2:M$65536&lt;10,3,4)))</f>
        <v>3</v>
      </c>
      <c r="R1160" s="2">
        <f>YEAR($B1160)</f>
        <v>2008</v>
      </c>
      <c r="S1160" s="2">
        <f>R1160*100+M$2:M$65536</f>
        <v>200807</v>
      </c>
      <c r="T1160" s="2">
        <f>IF(M$2:M$65536&lt;=6,M$2:M$65536+6,M$2:M$65536-6)</f>
        <v>1</v>
      </c>
      <c r="U1160" s="2">
        <f>IF(M$2:M$65536&lt;4,3,IF(M$2:M$65536&lt;7,4,IF(M$2:M$65536&lt;10,1,2)))</f>
        <v>1</v>
      </c>
      <c r="V1160" s="2">
        <f>IF(M$2:M$65536 &lt;= 6, R$2:R$2192, R$2:R$65536+1)</f>
        <v>2009</v>
      </c>
      <c r="W1160" s="2" t="str">
        <f>IF(MONTH($B1160+1)&lt;&gt;M1160,"Month End","Not Month End")</f>
        <v>Not Month End</v>
      </c>
      <c r="X1160" s="3">
        <f>DATE(R1160-1,M1160,D1160)</f>
        <v>39288</v>
      </c>
      <c r="Z11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values(20080725, '2008-7-25',5, 25, 1159, 'Friday', 'Fri', 'Weekday', 30, 168, '2008-7-21', 20080721, 7, 39, 'July', 'Jul', 3, 2008, 200807, 1, 1, 2009, 'Not Month End', '2007-7-25')</v>
      </c>
    </row>
    <row r="1161" spans="1:26" x14ac:dyDescent="0.25">
      <c r="A1161" s="2">
        <f>YEAR(B1161)*10000+MONTH(B1161)*100+DAY(B1161)</f>
        <v>20080726</v>
      </c>
      <c r="B1161" s="3">
        <f>B1160+1</f>
        <v>39655</v>
      </c>
      <c r="C1161" s="2">
        <f>WEEKDAY(B1161,2)</f>
        <v>6</v>
      </c>
      <c r="D1161" s="2">
        <f>DAY(B1161)</f>
        <v>26</v>
      </c>
      <c r="E1161" s="2">
        <f>IF(ISNUMBER(E1160),E1160+1,1)</f>
        <v>1160</v>
      </c>
      <c r="F1161" s="3" t="str">
        <f>VLOOKUP(C1161,weekdays,2)</f>
        <v>Saturday</v>
      </c>
      <c r="G1161" s="3" t="str">
        <f>VLOOKUP(C1161,weekdays,3)</f>
        <v>Sat</v>
      </c>
      <c r="H1161" s="2" t="str">
        <f>IF(C1161&lt;=5,"Weekday","Weekend")</f>
        <v>Weekend</v>
      </c>
      <c r="I1161" s="2">
        <f>WEEKNUM(B1161,2)</f>
        <v>30</v>
      </c>
      <c r="J1161" s="2">
        <f>IF(I1161=I1160,J1160,J1160+1)</f>
        <v>168</v>
      </c>
      <c r="K1161" s="3">
        <f>B1161+1-C1161</f>
        <v>39650</v>
      </c>
      <c r="L1161" s="2">
        <f>YEAR(K1161)*10000+MONTH(K1161)*100+DAY(K1161)</f>
        <v>20080721</v>
      </c>
      <c r="M1161" s="2">
        <f>MONTH(B1161)</f>
        <v>7</v>
      </c>
      <c r="N1161" s="2">
        <f>IF(M1161=M1160,N1160,N1160+1)</f>
        <v>39</v>
      </c>
      <c r="O1161" s="3" t="str">
        <f>VLOOKUP(M$2:M$65536,months,2)</f>
        <v>July</v>
      </c>
      <c r="P1161" s="3" t="str">
        <f>VLOOKUP(M$2:M$65536,months,3)</f>
        <v>Jul</v>
      </c>
      <c r="Q1161" s="2">
        <f>IF(M$2:M$65536&lt;4,1,IF(M$2:M$65536&lt;7,2,IF(M$2:M$65536&lt;10,3,4)))</f>
        <v>3</v>
      </c>
      <c r="R1161" s="2">
        <f>YEAR($B1161)</f>
        <v>2008</v>
      </c>
      <c r="S1161" s="2">
        <f>R1161*100+M$2:M$65536</f>
        <v>200807</v>
      </c>
      <c r="T1161" s="2">
        <f>IF(M$2:M$65536&lt;=6,M$2:M$65536+6,M$2:M$65536-6)</f>
        <v>1</v>
      </c>
      <c r="U1161" s="2">
        <f>IF(M$2:M$65536&lt;4,3,IF(M$2:M$65536&lt;7,4,IF(M$2:M$65536&lt;10,1,2)))</f>
        <v>1</v>
      </c>
      <c r="V1161" s="2">
        <f>IF(M$2:M$65536 &lt;= 6, R$2:R$2192, R$2:R$65536+1)</f>
        <v>2009</v>
      </c>
      <c r="W1161" s="2" t="str">
        <f>IF(MONTH($B1161+1)&lt;&gt;M1161,"Month End","Not Month End")</f>
        <v>Not Month End</v>
      </c>
      <c r="X1161" s="3">
        <f>DATE(R1161-1,M1161,D1161)</f>
        <v>39289</v>
      </c>
      <c r="Z11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values(20080726, '2008-7-26',6, 26, 1160, 'Saturday', 'Sat', 'Weekend', 30, 168, '2008-7-21', 20080721, 7, 39, 'July', 'Jul', 3, 2008, 200807, 1, 1, 2009, 'Not Month End', '2007-7-26')</v>
      </c>
    </row>
    <row r="1162" spans="1:26" x14ac:dyDescent="0.25">
      <c r="A1162" s="2">
        <f>YEAR(B1162)*10000+MONTH(B1162)*100+DAY(B1162)</f>
        <v>20080727</v>
      </c>
      <c r="B1162" s="3">
        <f>B1161+1</f>
        <v>39656</v>
      </c>
      <c r="C1162" s="2">
        <f>WEEKDAY(B1162,2)</f>
        <v>7</v>
      </c>
      <c r="D1162" s="2">
        <f>DAY(B1162)</f>
        <v>27</v>
      </c>
      <c r="E1162" s="2">
        <f>IF(ISNUMBER(E1161),E1161+1,1)</f>
        <v>1161</v>
      </c>
      <c r="F1162" s="3" t="str">
        <f>VLOOKUP(C1162,weekdays,2)</f>
        <v>Sunday</v>
      </c>
      <c r="G1162" s="3" t="str">
        <f>VLOOKUP(C1162,weekdays,3)</f>
        <v>Sun</v>
      </c>
      <c r="H1162" s="2" t="str">
        <f>IF(C1162&lt;=5,"Weekday","Weekend")</f>
        <v>Weekend</v>
      </c>
      <c r="I1162" s="2">
        <f>WEEKNUM(B1162,2)</f>
        <v>30</v>
      </c>
      <c r="J1162" s="2">
        <f>IF(I1162=I1161,J1161,J1161+1)</f>
        <v>168</v>
      </c>
      <c r="K1162" s="3">
        <f>B1162+1-C1162</f>
        <v>39650</v>
      </c>
      <c r="L1162" s="2">
        <f>YEAR(K1162)*10000+MONTH(K1162)*100+DAY(K1162)</f>
        <v>20080721</v>
      </c>
      <c r="M1162" s="2">
        <f>MONTH(B1162)</f>
        <v>7</v>
      </c>
      <c r="N1162" s="2">
        <f>IF(M1162=M1161,N1161,N1161+1)</f>
        <v>39</v>
      </c>
      <c r="O1162" s="3" t="str">
        <f>VLOOKUP(M$2:M$65536,months,2)</f>
        <v>July</v>
      </c>
      <c r="P1162" s="3" t="str">
        <f>VLOOKUP(M$2:M$65536,months,3)</f>
        <v>Jul</v>
      </c>
      <c r="Q1162" s="2">
        <f>IF(M$2:M$65536&lt;4,1,IF(M$2:M$65536&lt;7,2,IF(M$2:M$65536&lt;10,3,4)))</f>
        <v>3</v>
      </c>
      <c r="R1162" s="2">
        <f>YEAR($B1162)</f>
        <v>2008</v>
      </c>
      <c r="S1162" s="2">
        <f>R1162*100+M$2:M$65536</f>
        <v>200807</v>
      </c>
      <c r="T1162" s="2">
        <f>IF(M$2:M$65536&lt;=6,M$2:M$65536+6,M$2:M$65536-6)</f>
        <v>1</v>
      </c>
      <c r="U1162" s="2">
        <f>IF(M$2:M$65536&lt;4,3,IF(M$2:M$65536&lt;7,4,IF(M$2:M$65536&lt;10,1,2)))</f>
        <v>1</v>
      </c>
      <c r="V1162" s="2">
        <f>IF(M$2:M$65536 &lt;= 6, R$2:R$2192, R$2:R$65536+1)</f>
        <v>2009</v>
      </c>
      <c r="W1162" s="2" t="str">
        <f>IF(MONTH($B1162+1)&lt;&gt;M1162,"Month End","Not Month End")</f>
        <v>Not Month End</v>
      </c>
      <c r="X1162" s="3">
        <f>DATE(R1162-1,M1162,D1162)</f>
        <v>39290</v>
      </c>
      <c r="Z11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values(20080727, '2008-7-27',7, 27, 1161, 'Sunday', 'Sun', 'Weekend', 30, 168, '2008-7-21', 20080721, 7, 39, 'July', 'Jul', 3, 2008, 200807, 1, 1, 2009, 'Not Month End', '2007-7-27')</v>
      </c>
    </row>
    <row r="1163" spans="1:26" x14ac:dyDescent="0.25">
      <c r="A1163" s="2">
        <f>YEAR(B1163)*10000+MONTH(B1163)*100+DAY(B1163)</f>
        <v>20080728</v>
      </c>
      <c r="B1163" s="3">
        <f>B1162+1</f>
        <v>39657</v>
      </c>
      <c r="C1163" s="2">
        <f>WEEKDAY(B1163,2)</f>
        <v>1</v>
      </c>
      <c r="D1163" s="2">
        <f>DAY(B1163)</f>
        <v>28</v>
      </c>
      <c r="E1163" s="2">
        <f>IF(ISNUMBER(E1162),E1162+1,1)</f>
        <v>1162</v>
      </c>
      <c r="F1163" s="3" t="str">
        <f>VLOOKUP(C1163,weekdays,2)</f>
        <v>Monday</v>
      </c>
      <c r="G1163" s="3" t="str">
        <f>VLOOKUP(C1163,weekdays,3)</f>
        <v>Mon</v>
      </c>
      <c r="H1163" s="2" t="str">
        <f>IF(C1163&lt;=5,"Weekday","Weekend")</f>
        <v>Weekday</v>
      </c>
      <c r="I1163" s="2">
        <f>WEEKNUM(B1163,2)</f>
        <v>31</v>
      </c>
      <c r="J1163" s="2">
        <f>IF(I1163=I1162,J1162,J1162+1)</f>
        <v>169</v>
      </c>
      <c r="K1163" s="3">
        <f>B1163+1-C1163</f>
        <v>39657</v>
      </c>
      <c r="L1163" s="2">
        <f>YEAR(K1163)*10000+MONTH(K1163)*100+DAY(K1163)</f>
        <v>20080728</v>
      </c>
      <c r="M1163" s="2">
        <f>MONTH(B1163)</f>
        <v>7</v>
      </c>
      <c r="N1163" s="2">
        <f>IF(M1163=M1162,N1162,N1162+1)</f>
        <v>39</v>
      </c>
      <c r="O1163" s="3" t="str">
        <f>VLOOKUP(M$2:M$65536,months,2)</f>
        <v>July</v>
      </c>
      <c r="P1163" s="3" t="str">
        <f>VLOOKUP(M$2:M$65536,months,3)</f>
        <v>Jul</v>
      </c>
      <c r="Q1163" s="2">
        <f>IF(M$2:M$65536&lt;4,1,IF(M$2:M$65536&lt;7,2,IF(M$2:M$65536&lt;10,3,4)))</f>
        <v>3</v>
      </c>
      <c r="R1163" s="2">
        <f>YEAR($B1163)</f>
        <v>2008</v>
      </c>
      <c r="S1163" s="2">
        <f>R1163*100+M$2:M$65536</f>
        <v>200807</v>
      </c>
      <c r="T1163" s="2">
        <f>IF(M$2:M$65536&lt;=6,M$2:M$65536+6,M$2:M$65536-6)</f>
        <v>1</v>
      </c>
      <c r="U1163" s="2">
        <f>IF(M$2:M$65536&lt;4,3,IF(M$2:M$65536&lt;7,4,IF(M$2:M$65536&lt;10,1,2)))</f>
        <v>1</v>
      </c>
      <c r="V1163" s="2">
        <f>IF(M$2:M$65536 &lt;= 6, R$2:R$2192, R$2:R$65536+1)</f>
        <v>2009</v>
      </c>
      <c r="W1163" s="2" t="str">
        <f>IF(MONTH($B1163+1)&lt;&gt;M1163,"Month End","Not Month End")</f>
        <v>Not Month End</v>
      </c>
      <c r="X1163" s="3">
        <f>DATE(R1163-1,M1163,D1163)</f>
        <v>39291</v>
      </c>
      <c r="Z11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values(20080728, '2008-7-28',1, 28, 1162, 'Monday', 'Mon', 'Weekday', 31, 169, '2008-7-28', 20080728, 7, 39, 'July', 'Jul', 3, 2008, 200807, 1, 1, 2009, 'Not Month End', '2007-7-28')</v>
      </c>
    </row>
    <row r="1164" spans="1:26" x14ac:dyDescent="0.25">
      <c r="A1164" s="2">
        <f>YEAR(B1164)*10000+MONTH(B1164)*100+DAY(B1164)</f>
        <v>20080729</v>
      </c>
      <c r="B1164" s="3">
        <f>B1163+1</f>
        <v>39658</v>
      </c>
      <c r="C1164" s="2">
        <f>WEEKDAY(B1164,2)</f>
        <v>2</v>
      </c>
      <c r="D1164" s="2">
        <f>DAY(B1164)</f>
        <v>29</v>
      </c>
      <c r="E1164" s="2">
        <f>IF(ISNUMBER(E1163),E1163+1,1)</f>
        <v>1163</v>
      </c>
      <c r="F1164" s="3" t="str">
        <f>VLOOKUP(C1164,weekdays,2)</f>
        <v>Tuesday</v>
      </c>
      <c r="G1164" s="3" t="str">
        <f>VLOOKUP(C1164,weekdays,3)</f>
        <v>Tue</v>
      </c>
      <c r="H1164" s="2" t="str">
        <f>IF(C1164&lt;=5,"Weekday","Weekend")</f>
        <v>Weekday</v>
      </c>
      <c r="I1164" s="2">
        <f>WEEKNUM(B1164,2)</f>
        <v>31</v>
      </c>
      <c r="J1164" s="2">
        <f>IF(I1164=I1163,J1163,J1163+1)</f>
        <v>169</v>
      </c>
      <c r="K1164" s="3">
        <f>B1164+1-C1164</f>
        <v>39657</v>
      </c>
      <c r="L1164" s="2">
        <f>YEAR(K1164)*10000+MONTH(K1164)*100+DAY(K1164)</f>
        <v>20080728</v>
      </c>
      <c r="M1164" s="2">
        <f>MONTH(B1164)</f>
        <v>7</v>
      </c>
      <c r="N1164" s="2">
        <f>IF(M1164=M1163,N1163,N1163+1)</f>
        <v>39</v>
      </c>
      <c r="O1164" s="3" t="str">
        <f>VLOOKUP(M$2:M$65536,months,2)</f>
        <v>July</v>
      </c>
      <c r="P1164" s="3" t="str">
        <f>VLOOKUP(M$2:M$65536,months,3)</f>
        <v>Jul</v>
      </c>
      <c r="Q1164" s="2">
        <f>IF(M$2:M$65536&lt;4,1,IF(M$2:M$65536&lt;7,2,IF(M$2:M$65536&lt;10,3,4)))</f>
        <v>3</v>
      </c>
      <c r="R1164" s="2">
        <f>YEAR($B1164)</f>
        <v>2008</v>
      </c>
      <c r="S1164" s="2">
        <f>R1164*100+M$2:M$65536</f>
        <v>200807</v>
      </c>
      <c r="T1164" s="2">
        <f>IF(M$2:M$65536&lt;=6,M$2:M$65536+6,M$2:M$65536-6)</f>
        <v>1</v>
      </c>
      <c r="U1164" s="2">
        <f>IF(M$2:M$65536&lt;4,3,IF(M$2:M$65536&lt;7,4,IF(M$2:M$65536&lt;10,1,2)))</f>
        <v>1</v>
      </c>
      <c r="V1164" s="2">
        <f>IF(M$2:M$65536 &lt;= 6, R$2:R$2192, R$2:R$65536+1)</f>
        <v>2009</v>
      </c>
      <c r="W1164" s="2" t="str">
        <f>IF(MONTH($B1164+1)&lt;&gt;M1164,"Month End","Not Month End")</f>
        <v>Not Month End</v>
      </c>
      <c r="X1164" s="3">
        <f>DATE(R1164-1,M1164,D1164)</f>
        <v>39292</v>
      </c>
      <c r="Z11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values(20080729, '2008-7-29',2, 29, 1163, 'Tuesday', 'Tue', 'Weekday', 31, 169, '2008-7-28', 20080728, 7, 39, 'July', 'Jul', 3, 2008, 200807, 1, 1, 2009, 'Not Month End', '2007-7-29')</v>
      </c>
    </row>
    <row r="1165" spans="1:26" x14ac:dyDescent="0.25">
      <c r="A1165" s="2">
        <f>YEAR(B1165)*10000+MONTH(B1165)*100+DAY(B1165)</f>
        <v>20080730</v>
      </c>
      <c r="B1165" s="3">
        <f>B1164+1</f>
        <v>39659</v>
      </c>
      <c r="C1165" s="2">
        <f>WEEKDAY(B1165,2)</f>
        <v>3</v>
      </c>
      <c r="D1165" s="2">
        <f>DAY(B1165)</f>
        <v>30</v>
      </c>
      <c r="E1165" s="2">
        <f>IF(ISNUMBER(E1164),E1164+1,1)</f>
        <v>1164</v>
      </c>
      <c r="F1165" s="3" t="str">
        <f>VLOOKUP(C1165,weekdays,2)</f>
        <v>Wednesday</v>
      </c>
      <c r="G1165" s="3" t="str">
        <f>VLOOKUP(C1165,weekdays,3)</f>
        <v>Wed</v>
      </c>
      <c r="H1165" s="2" t="str">
        <f>IF(C1165&lt;=5,"Weekday","Weekend")</f>
        <v>Weekday</v>
      </c>
      <c r="I1165" s="2">
        <f>WEEKNUM(B1165,2)</f>
        <v>31</v>
      </c>
      <c r="J1165" s="2">
        <f>IF(I1165=I1164,J1164,J1164+1)</f>
        <v>169</v>
      </c>
      <c r="K1165" s="3">
        <f>B1165+1-C1165</f>
        <v>39657</v>
      </c>
      <c r="L1165" s="2">
        <f>YEAR(K1165)*10000+MONTH(K1165)*100+DAY(K1165)</f>
        <v>20080728</v>
      </c>
      <c r="M1165" s="2">
        <f>MONTH(B1165)</f>
        <v>7</v>
      </c>
      <c r="N1165" s="2">
        <f>IF(M1165=M1164,N1164,N1164+1)</f>
        <v>39</v>
      </c>
      <c r="O1165" s="3" t="str">
        <f>VLOOKUP(M$2:M$65536,months,2)</f>
        <v>July</v>
      </c>
      <c r="P1165" s="3" t="str">
        <f>VLOOKUP(M$2:M$65536,months,3)</f>
        <v>Jul</v>
      </c>
      <c r="Q1165" s="2">
        <f>IF(M$2:M$65536&lt;4,1,IF(M$2:M$65536&lt;7,2,IF(M$2:M$65536&lt;10,3,4)))</f>
        <v>3</v>
      </c>
      <c r="R1165" s="2">
        <f>YEAR($B1165)</f>
        <v>2008</v>
      </c>
      <c r="S1165" s="2">
        <f>R1165*100+M$2:M$65536</f>
        <v>200807</v>
      </c>
      <c r="T1165" s="2">
        <f>IF(M$2:M$65536&lt;=6,M$2:M$65536+6,M$2:M$65536-6)</f>
        <v>1</v>
      </c>
      <c r="U1165" s="2">
        <f>IF(M$2:M$65536&lt;4,3,IF(M$2:M$65536&lt;7,4,IF(M$2:M$65536&lt;10,1,2)))</f>
        <v>1</v>
      </c>
      <c r="V1165" s="2">
        <f>IF(M$2:M$65536 &lt;= 6, R$2:R$2192, R$2:R$65536+1)</f>
        <v>2009</v>
      </c>
      <c r="W1165" s="2" t="str">
        <f>IF(MONTH($B1165+1)&lt;&gt;M1165,"Month End","Not Month End")</f>
        <v>Not Month End</v>
      </c>
      <c r="X1165" s="3">
        <f>DATE(R1165-1,M1165,D1165)</f>
        <v>39293</v>
      </c>
      <c r="Z11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values(20080730, '2008-7-30',3, 30, 1164, 'Wednesday', 'Wed', 'Weekday', 31, 169, '2008-7-28', 20080728, 7, 39, 'July', 'Jul', 3, 2008, 200807, 1, 1, 2009, 'Not Month End', '2007-7-30')</v>
      </c>
    </row>
    <row r="1166" spans="1:26" x14ac:dyDescent="0.25">
      <c r="A1166" s="2">
        <f>YEAR(B1166)*10000+MONTH(B1166)*100+DAY(B1166)</f>
        <v>20080731</v>
      </c>
      <c r="B1166" s="3">
        <f>B1165+1</f>
        <v>39660</v>
      </c>
      <c r="C1166" s="2">
        <f>WEEKDAY(B1166,2)</f>
        <v>4</v>
      </c>
      <c r="D1166" s="2">
        <f>DAY(B1166)</f>
        <v>31</v>
      </c>
      <c r="E1166" s="2">
        <f>IF(ISNUMBER(E1165),E1165+1,1)</f>
        <v>1165</v>
      </c>
      <c r="F1166" s="3" t="str">
        <f>VLOOKUP(C1166,weekdays,2)</f>
        <v>Thursday</v>
      </c>
      <c r="G1166" s="3" t="str">
        <f>VLOOKUP(C1166,weekdays,3)</f>
        <v>Thu</v>
      </c>
      <c r="H1166" s="2" t="str">
        <f>IF(C1166&lt;=5,"Weekday","Weekend")</f>
        <v>Weekday</v>
      </c>
      <c r="I1166" s="2">
        <f>WEEKNUM(B1166,2)</f>
        <v>31</v>
      </c>
      <c r="J1166" s="2">
        <f>IF(I1166=I1165,J1165,J1165+1)</f>
        <v>169</v>
      </c>
      <c r="K1166" s="3">
        <f>B1166+1-C1166</f>
        <v>39657</v>
      </c>
      <c r="L1166" s="2">
        <f>YEAR(K1166)*10000+MONTH(K1166)*100+DAY(K1166)</f>
        <v>20080728</v>
      </c>
      <c r="M1166" s="2">
        <f>MONTH(B1166)</f>
        <v>7</v>
      </c>
      <c r="N1166" s="2">
        <f>IF(M1166=M1165,N1165,N1165+1)</f>
        <v>39</v>
      </c>
      <c r="O1166" s="3" t="str">
        <f>VLOOKUP(M$2:M$65536,months,2)</f>
        <v>July</v>
      </c>
      <c r="P1166" s="3" t="str">
        <f>VLOOKUP(M$2:M$65536,months,3)</f>
        <v>Jul</v>
      </c>
      <c r="Q1166" s="2">
        <f>IF(M$2:M$65536&lt;4,1,IF(M$2:M$65536&lt;7,2,IF(M$2:M$65536&lt;10,3,4)))</f>
        <v>3</v>
      </c>
      <c r="R1166" s="2">
        <f>YEAR($B1166)</f>
        <v>2008</v>
      </c>
      <c r="S1166" s="2">
        <f>R1166*100+M$2:M$65536</f>
        <v>200807</v>
      </c>
      <c r="T1166" s="2">
        <f>IF(M$2:M$65536&lt;=6,M$2:M$65536+6,M$2:M$65536-6)</f>
        <v>1</v>
      </c>
      <c r="U1166" s="2">
        <f>IF(M$2:M$65536&lt;4,3,IF(M$2:M$65536&lt;7,4,IF(M$2:M$65536&lt;10,1,2)))</f>
        <v>1</v>
      </c>
      <c r="V1166" s="2">
        <f>IF(M$2:M$65536 &lt;= 6, R$2:R$2192, R$2:R$65536+1)</f>
        <v>2009</v>
      </c>
      <c r="W1166" s="2" t="str">
        <f>IF(MONTH($B1166+1)&lt;&gt;M1166,"Month End","Not Month End")</f>
        <v>Month End</v>
      </c>
      <c r="X1166" s="3">
        <f>DATE(R1166-1,M1166,D1166)</f>
        <v>39294</v>
      </c>
      <c r="Z11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values(20080731, '2008-7-31',4, 31, 1165, 'Thursday', 'Thu', 'Weekday', 31, 169, '2008-7-28', 20080728, 7, 39, 'July', 'Jul', 3, 2008, 200807, 1, 1, 2009, 'Month End', '2007-7-31')</v>
      </c>
    </row>
    <row r="1167" spans="1:26" x14ac:dyDescent="0.25">
      <c r="A1167" s="2">
        <f>YEAR(B1167)*10000+MONTH(B1167)*100+DAY(B1167)</f>
        <v>20080801</v>
      </c>
      <c r="B1167" s="3">
        <f>B1166+1</f>
        <v>39661</v>
      </c>
      <c r="C1167" s="2">
        <f>WEEKDAY(B1167,2)</f>
        <v>5</v>
      </c>
      <c r="D1167" s="2">
        <f>DAY(B1167)</f>
        <v>1</v>
      </c>
      <c r="E1167" s="2">
        <f>IF(ISNUMBER(E1166),E1166+1,1)</f>
        <v>1166</v>
      </c>
      <c r="F1167" s="3" t="str">
        <f>VLOOKUP(C1167,weekdays,2)</f>
        <v>Friday</v>
      </c>
      <c r="G1167" s="3" t="str">
        <f>VLOOKUP(C1167,weekdays,3)</f>
        <v>Fri</v>
      </c>
      <c r="H1167" s="2" t="str">
        <f>IF(C1167&lt;=5,"Weekday","Weekend")</f>
        <v>Weekday</v>
      </c>
      <c r="I1167" s="2">
        <f>WEEKNUM(B1167,2)</f>
        <v>31</v>
      </c>
      <c r="J1167" s="2">
        <f>IF(I1167=I1166,J1166,J1166+1)</f>
        <v>169</v>
      </c>
      <c r="K1167" s="3">
        <f>B1167+1-C1167</f>
        <v>39657</v>
      </c>
      <c r="L1167" s="2">
        <f>YEAR(K1167)*10000+MONTH(K1167)*100+DAY(K1167)</f>
        <v>20080728</v>
      </c>
      <c r="M1167" s="2">
        <f>MONTH(B1167)</f>
        <v>8</v>
      </c>
      <c r="N1167" s="2">
        <f>IF(M1167=M1166,N1166,N1166+1)</f>
        <v>40</v>
      </c>
      <c r="O1167" s="3" t="str">
        <f>VLOOKUP(M$2:M$65536,months,2)</f>
        <v>August</v>
      </c>
      <c r="P1167" s="3" t="str">
        <f>VLOOKUP(M$2:M$65536,months,3)</f>
        <v>Aug</v>
      </c>
      <c r="Q1167" s="2">
        <f>IF(M$2:M$65536&lt;4,1,IF(M$2:M$65536&lt;7,2,IF(M$2:M$65536&lt;10,3,4)))</f>
        <v>3</v>
      </c>
      <c r="R1167" s="2">
        <f>YEAR($B1167)</f>
        <v>2008</v>
      </c>
      <c r="S1167" s="2">
        <f>R1167*100+M$2:M$65536</f>
        <v>200808</v>
      </c>
      <c r="T1167" s="2">
        <f>IF(M$2:M$65536&lt;=6,M$2:M$65536+6,M$2:M$65536-6)</f>
        <v>2</v>
      </c>
      <c r="U1167" s="2">
        <f>IF(M$2:M$65536&lt;4,3,IF(M$2:M$65536&lt;7,4,IF(M$2:M$65536&lt;10,1,2)))</f>
        <v>1</v>
      </c>
      <c r="V1167" s="2">
        <f>IF(M$2:M$65536 &lt;= 6, R$2:R$2192, R$2:R$65536+1)</f>
        <v>2009</v>
      </c>
      <c r="W1167" s="2" t="str">
        <f>IF(MONTH($B1167+1)&lt;&gt;M1167,"Month End","Not Month End")</f>
        <v>Not Month End</v>
      </c>
      <c r="X1167" s="3">
        <f>DATE(R1167-1,M1167,D1167)</f>
        <v>39295</v>
      </c>
      <c r="Z11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values(20080801, '2008-8-1',5, 1, 1166, 'Friday', 'Fri', 'Weekday', 31, 169, '2008-7-28', 20080728, 8, 40, 'August', 'Aug', 3, 2008, 200808, 2, 1, 2009, 'Not Month End', '2007-8-1')</v>
      </c>
    </row>
    <row r="1168" spans="1:26" x14ac:dyDescent="0.25">
      <c r="A1168" s="2">
        <f>YEAR(B1168)*10000+MONTH(B1168)*100+DAY(B1168)</f>
        <v>20080802</v>
      </c>
      <c r="B1168" s="3">
        <f>B1167+1</f>
        <v>39662</v>
      </c>
      <c r="C1168" s="2">
        <f>WEEKDAY(B1168,2)</f>
        <v>6</v>
      </c>
      <c r="D1168" s="2">
        <f>DAY(B1168)</f>
        <v>2</v>
      </c>
      <c r="E1168" s="2">
        <f>IF(ISNUMBER(E1167),E1167+1,1)</f>
        <v>1167</v>
      </c>
      <c r="F1168" s="3" t="str">
        <f>VLOOKUP(C1168,weekdays,2)</f>
        <v>Saturday</v>
      </c>
      <c r="G1168" s="3" t="str">
        <f>VLOOKUP(C1168,weekdays,3)</f>
        <v>Sat</v>
      </c>
      <c r="H1168" s="2" t="str">
        <f>IF(C1168&lt;=5,"Weekday","Weekend")</f>
        <v>Weekend</v>
      </c>
      <c r="I1168" s="2">
        <f>WEEKNUM(B1168,2)</f>
        <v>31</v>
      </c>
      <c r="J1168" s="2">
        <f>IF(I1168=I1167,J1167,J1167+1)</f>
        <v>169</v>
      </c>
      <c r="K1168" s="3">
        <f>B1168+1-C1168</f>
        <v>39657</v>
      </c>
      <c r="L1168" s="2">
        <f>YEAR(K1168)*10000+MONTH(K1168)*100+DAY(K1168)</f>
        <v>20080728</v>
      </c>
      <c r="M1168" s="2">
        <f>MONTH(B1168)</f>
        <v>8</v>
      </c>
      <c r="N1168" s="2">
        <f>IF(M1168=M1167,N1167,N1167+1)</f>
        <v>40</v>
      </c>
      <c r="O1168" s="3" t="str">
        <f>VLOOKUP(M$2:M$65536,months,2)</f>
        <v>August</v>
      </c>
      <c r="P1168" s="3" t="str">
        <f>VLOOKUP(M$2:M$65536,months,3)</f>
        <v>Aug</v>
      </c>
      <c r="Q1168" s="2">
        <f>IF(M$2:M$65536&lt;4,1,IF(M$2:M$65536&lt;7,2,IF(M$2:M$65536&lt;10,3,4)))</f>
        <v>3</v>
      </c>
      <c r="R1168" s="2">
        <f>YEAR($B1168)</f>
        <v>2008</v>
      </c>
      <c r="S1168" s="2">
        <f>R1168*100+M$2:M$65536</f>
        <v>200808</v>
      </c>
      <c r="T1168" s="2">
        <f>IF(M$2:M$65536&lt;=6,M$2:M$65536+6,M$2:M$65536-6)</f>
        <v>2</v>
      </c>
      <c r="U1168" s="2">
        <f>IF(M$2:M$65536&lt;4,3,IF(M$2:M$65536&lt;7,4,IF(M$2:M$65536&lt;10,1,2)))</f>
        <v>1</v>
      </c>
      <c r="V1168" s="2">
        <f>IF(M$2:M$65536 &lt;= 6, R$2:R$2192, R$2:R$65536+1)</f>
        <v>2009</v>
      </c>
      <c r="W1168" s="2" t="str">
        <f>IF(MONTH($B1168+1)&lt;&gt;M1168,"Month End","Not Month End")</f>
        <v>Not Month End</v>
      </c>
      <c r="X1168" s="3">
        <f>DATE(R1168-1,M1168,D1168)</f>
        <v>39296</v>
      </c>
      <c r="Z11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values(20080802, '2008-8-2',6, 2, 1167, 'Saturday', 'Sat', 'Weekend', 31, 169, '2008-7-28', 20080728, 8, 40, 'August', 'Aug', 3, 2008, 200808, 2, 1, 2009, 'Not Month End', '2007-8-2')</v>
      </c>
    </row>
    <row r="1169" spans="1:26" x14ac:dyDescent="0.25">
      <c r="A1169" s="2">
        <f>YEAR(B1169)*10000+MONTH(B1169)*100+DAY(B1169)</f>
        <v>20080803</v>
      </c>
      <c r="B1169" s="3">
        <f>B1168+1</f>
        <v>39663</v>
      </c>
      <c r="C1169" s="2">
        <f>WEEKDAY(B1169,2)</f>
        <v>7</v>
      </c>
      <c r="D1169" s="2">
        <f>DAY(B1169)</f>
        <v>3</v>
      </c>
      <c r="E1169" s="2">
        <f>IF(ISNUMBER(E1168),E1168+1,1)</f>
        <v>1168</v>
      </c>
      <c r="F1169" s="3" t="str">
        <f>VLOOKUP(C1169,weekdays,2)</f>
        <v>Sunday</v>
      </c>
      <c r="G1169" s="3" t="str">
        <f>VLOOKUP(C1169,weekdays,3)</f>
        <v>Sun</v>
      </c>
      <c r="H1169" s="2" t="str">
        <f>IF(C1169&lt;=5,"Weekday","Weekend")</f>
        <v>Weekend</v>
      </c>
      <c r="I1169" s="2">
        <f>WEEKNUM(B1169,2)</f>
        <v>31</v>
      </c>
      <c r="J1169" s="2">
        <f>IF(I1169=I1168,J1168,J1168+1)</f>
        <v>169</v>
      </c>
      <c r="K1169" s="3">
        <f>B1169+1-C1169</f>
        <v>39657</v>
      </c>
      <c r="L1169" s="2">
        <f>YEAR(K1169)*10000+MONTH(K1169)*100+DAY(K1169)</f>
        <v>20080728</v>
      </c>
      <c r="M1169" s="2">
        <f>MONTH(B1169)</f>
        <v>8</v>
      </c>
      <c r="N1169" s="2">
        <f>IF(M1169=M1168,N1168,N1168+1)</f>
        <v>40</v>
      </c>
      <c r="O1169" s="3" t="str">
        <f>VLOOKUP(M$2:M$65536,months,2)</f>
        <v>August</v>
      </c>
      <c r="P1169" s="3" t="str">
        <f>VLOOKUP(M$2:M$65536,months,3)</f>
        <v>Aug</v>
      </c>
      <c r="Q1169" s="2">
        <f>IF(M$2:M$65536&lt;4,1,IF(M$2:M$65536&lt;7,2,IF(M$2:M$65536&lt;10,3,4)))</f>
        <v>3</v>
      </c>
      <c r="R1169" s="2">
        <f>YEAR($B1169)</f>
        <v>2008</v>
      </c>
      <c r="S1169" s="2">
        <f>R1169*100+M$2:M$65536</f>
        <v>200808</v>
      </c>
      <c r="T1169" s="2">
        <f>IF(M$2:M$65536&lt;=6,M$2:M$65536+6,M$2:M$65536-6)</f>
        <v>2</v>
      </c>
      <c r="U1169" s="2">
        <f>IF(M$2:M$65536&lt;4,3,IF(M$2:M$65536&lt;7,4,IF(M$2:M$65536&lt;10,1,2)))</f>
        <v>1</v>
      </c>
      <c r="V1169" s="2">
        <f>IF(M$2:M$65536 &lt;= 6, R$2:R$2192, R$2:R$65536+1)</f>
        <v>2009</v>
      </c>
      <c r="W1169" s="2" t="str">
        <f>IF(MONTH($B1169+1)&lt;&gt;M1169,"Month End","Not Month End")</f>
        <v>Not Month End</v>
      </c>
      <c r="X1169" s="3">
        <f>DATE(R1169-1,M1169,D1169)</f>
        <v>39297</v>
      </c>
      <c r="Z11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values(20080803, '2008-8-3',7, 3, 1168, 'Sunday', 'Sun', 'Weekend', 31, 169, '2008-7-28', 20080728, 8, 40, 'August', 'Aug', 3, 2008, 200808, 2, 1, 2009, 'Not Month End', '2007-8-3')</v>
      </c>
    </row>
    <row r="1170" spans="1:26" x14ac:dyDescent="0.25">
      <c r="A1170" s="2">
        <f>YEAR(B1170)*10000+MONTH(B1170)*100+DAY(B1170)</f>
        <v>20080804</v>
      </c>
      <c r="B1170" s="3">
        <f>B1169+1</f>
        <v>39664</v>
      </c>
      <c r="C1170" s="2">
        <f>WEEKDAY(B1170,2)</f>
        <v>1</v>
      </c>
      <c r="D1170" s="2">
        <f>DAY(B1170)</f>
        <v>4</v>
      </c>
      <c r="E1170" s="2">
        <f>IF(ISNUMBER(E1169),E1169+1,1)</f>
        <v>1169</v>
      </c>
      <c r="F1170" s="3" t="str">
        <f>VLOOKUP(C1170,weekdays,2)</f>
        <v>Monday</v>
      </c>
      <c r="G1170" s="3" t="str">
        <f>VLOOKUP(C1170,weekdays,3)</f>
        <v>Mon</v>
      </c>
      <c r="H1170" s="2" t="str">
        <f>IF(C1170&lt;=5,"Weekday","Weekend")</f>
        <v>Weekday</v>
      </c>
      <c r="I1170" s="2">
        <f>WEEKNUM(B1170,2)</f>
        <v>32</v>
      </c>
      <c r="J1170" s="2">
        <f>IF(I1170=I1169,J1169,J1169+1)</f>
        <v>170</v>
      </c>
      <c r="K1170" s="3">
        <f>B1170+1-C1170</f>
        <v>39664</v>
      </c>
      <c r="L1170" s="2">
        <f>YEAR(K1170)*10000+MONTH(K1170)*100+DAY(K1170)</f>
        <v>20080804</v>
      </c>
      <c r="M1170" s="2">
        <f>MONTH(B1170)</f>
        <v>8</v>
      </c>
      <c r="N1170" s="2">
        <f>IF(M1170=M1169,N1169,N1169+1)</f>
        <v>40</v>
      </c>
      <c r="O1170" s="3" t="str">
        <f>VLOOKUP(M$2:M$65536,months,2)</f>
        <v>August</v>
      </c>
      <c r="P1170" s="3" t="str">
        <f>VLOOKUP(M$2:M$65536,months,3)</f>
        <v>Aug</v>
      </c>
      <c r="Q1170" s="2">
        <f>IF(M$2:M$65536&lt;4,1,IF(M$2:M$65536&lt;7,2,IF(M$2:M$65536&lt;10,3,4)))</f>
        <v>3</v>
      </c>
      <c r="R1170" s="2">
        <f>YEAR($B1170)</f>
        <v>2008</v>
      </c>
      <c r="S1170" s="2">
        <f>R1170*100+M$2:M$65536</f>
        <v>200808</v>
      </c>
      <c r="T1170" s="2">
        <f>IF(M$2:M$65536&lt;=6,M$2:M$65536+6,M$2:M$65536-6)</f>
        <v>2</v>
      </c>
      <c r="U1170" s="2">
        <f>IF(M$2:M$65536&lt;4,3,IF(M$2:M$65536&lt;7,4,IF(M$2:M$65536&lt;10,1,2)))</f>
        <v>1</v>
      </c>
      <c r="V1170" s="2">
        <f>IF(M$2:M$65536 &lt;= 6, R$2:R$2192, R$2:R$65536+1)</f>
        <v>2009</v>
      </c>
      <c r="W1170" s="2" t="str">
        <f>IF(MONTH($B1170+1)&lt;&gt;M1170,"Month End","Not Month End")</f>
        <v>Not Month End</v>
      </c>
      <c r="X1170" s="3">
        <f>DATE(R1170-1,M1170,D1170)</f>
        <v>39298</v>
      </c>
      <c r="Z11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values(20080804, '2008-8-4',1, 4, 1169, 'Monday', 'Mon', 'Weekday', 32, 170, '2008-8-4', 20080804, 8, 40, 'August', 'Aug', 3, 2008, 200808, 2, 1, 2009, 'Not Month End', '2007-8-4')</v>
      </c>
    </row>
    <row r="1171" spans="1:26" x14ac:dyDescent="0.25">
      <c r="A1171" s="2">
        <f>YEAR(B1171)*10000+MONTH(B1171)*100+DAY(B1171)</f>
        <v>20080805</v>
      </c>
      <c r="B1171" s="3">
        <f>B1170+1</f>
        <v>39665</v>
      </c>
      <c r="C1171" s="2">
        <f>WEEKDAY(B1171,2)</f>
        <v>2</v>
      </c>
      <c r="D1171" s="2">
        <f>DAY(B1171)</f>
        <v>5</v>
      </c>
      <c r="E1171" s="2">
        <f>IF(ISNUMBER(E1170),E1170+1,1)</f>
        <v>1170</v>
      </c>
      <c r="F1171" s="3" t="str">
        <f>VLOOKUP(C1171,weekdays,2)</f>
        <v>Tuesday</v>
      </c>
      <c r="G1171" s="3" t="str">
        <f>VLOOKUP(C1171,weekdays,3)</f>
        <v>Tue</v>
      </c>
      <c r="H1171" s="2" t="str">
        <f>IF(C1171&lt;=5,"Weekday","Weekend")</f>
        <v>Weekday</v>
      </c>
      <c r="I1171" s="2">
        <f>WEEKNUM(B1171,2)</f>
        <v>32</v>
      </c>
      <c r="J1171" s="2">
        <f>IF(I1171=I1170,J1170,J1170+1)</f>
        <v>170</v>
      </c>
      <c r="K1171" s="3">
        <f>B1171+1-C1171</f>
        <v>39664</v>
      </c>
      <c r="L1171" s="2">
        <f>YEAR(K1171)*10000+MONTH(K1171)*100+DAY(K1171)</f>
        <v>20080804</v>
      </c>
      <c r="M1171" s="2">
        <f>MONTH(B1171)</f>
        <v>8</v>
      </c>
      <c r="N1171" s="2">
        <f>IF(M1171=M1170,N1170,N1170+1)</f>
        <v>40</v>
      </c>
      <c r="O1171" s="3" t="str">
        <f>VLOOKUP(M$2:M$65536,months,2)</f>
        <v>August</v>
      </c>
      <c r="P1171" s="3" t="str">
        <f>VLOOKUP(M$2:M$65536,months,3)</f>
        <v>Aug</v>
      </c>
      <c r="Q1171" s="2">
        <f>IF(M$2:M$65536&lt;4,1,IF(M$2:M$65536&lt;7,2,IF(M$2:M$65536&lt;10,3,4)))</f>
        <v>3</v>
      </c>
      <c r="R1171" s="2">
        <f>YEAR($B1171)</f>
        <v>2008</v>
      </c>
      <c r="S1171" s="2">
        <f>R1171*100+M$2:M$65536</f>
        <v>200808</v>
      </c>
      <c r="T1171" s="2">
        <f>IF(M$2:M$65536&lt;=6,M$2:M$65536+6,M$2:M$65536-6)</f>
        <v>2</v>
      </c>
      <c r="U1171" s="2">
        <f>IF(M$2:M$65536&lt;4,3,IF(M$2:M$65536&lt;7,4,IF(M$2:M$65536&lt;10,1,2)))</f>
        <v>1</v>
      </c>
      <c r="V1171" s="2">
        <f>IF(M$2:M$65536 &lt;= 6, R$2:R$2192, R$2:R$65536+1)</f>
        <v>2009</v>
      </c>
      <c r="W1171" s="2" t="str">
        <f>IF(MONTH($B1171+1)&lt;&gt;M1171,"Month End","Not Month End")</f>
        <v>Not Month End</v>
      </c>
      <c r="X1171" s="3">
        <f>DATE(R1171-1,M1171,D1171)</f>
        <v>39299</v>
      </c>
      <c r="Z11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values(20080805, '2008-8-5',2, 5, 1170, 'Tuesday', 'Tue', 'Weekday', 32, 170, '2008-8-4', 20080804, 8, 40, 'August', 'Aug', 3, 2008, 200808, 2, 1, 2009, 'Not Month End', '2007-8-5')</v>
      </c>
    </row>
    <row r="1172" spans="1:26" x14ac:dyDescent="0.25">
      <c r="A1172" s="2">
        <f>YEAR(B1172)*10000+MONTH(B1172)*100+DAY(B1172)</f>
        <v>20080806</v>
      </c>
      <c r="B1172" s="3">
        <f>B1171+1</f>
        <v>39666</v>
      </c>
      <c r="C1172" s="2">
        <f>WEEKDAY(B1172,2)</f>
        <v>3</v>
      </c>
      <c r="D1172" s="2">
        <f>DAY(B1172)</f>
        <v>6</v>
      </c>
      <c r="E1172" s="2">
        <f>IF(ISNUMBER(E1171),E1171+1,1)</f>
        <v>1171</v>
      </c>
      <c r="F1172" s="3" t="str">
        <f>VLOOKUP(C1172,weekdays,2)</f>
        <v>Wednesday</v>
      </c>
      <c r="G1172" s="3" t="str">
        <f>VLOOKUP(C1172,weekdays,3)</f>
        <v>Wed</v>
      </c>
      <c r="H1172" s="2" t="str">
        <f>IF(C1172&lt;=5,"Weekday","Weekend")</f>
        <v>Weekday</v>
      </c>
      <c r="I1172" s="2">
        <f>WEEKNUM(B1172,2)</f>
        <v>32</v>
      </c>
      <c r="J1172" s="2">
        <f>IF(I1172=I1171,J1171,J1171+1)</f>
        <v>170</v>
      </c>
      <c r="K1172" s="3">
        <f>B1172+1-C1172</f>
        <v>39664</v>
      </c>
      <c r="L1172" s="2">
        <f>YEAR(K1172)*10000+MONTH(K1172)*100+DAY(K1172)</f>
        <v>20080804</v>
      </c>
      <c r="M1172" s="2">
        <f>MONTH(B1172)</f>
        <v>8</v>
      </c>
      <c r="N1172" s="2">
        <f>IF(M1172=M1171,N1171,N1171+1)</f>
        <v>40</v>
      </c>
      <c r="O1172" s="3" t="str">
        <f>VLOOKUP(M$2:M$65536,months,2)</f>
        <v>August</v>
      </c>
      <c r="P1172" s="3" t="str">
        <f>VLOOKUP(M$2:M$65536,months,3)</f>
        <v>Aug</v>
      </c>
      <c r="Q1172" s="2">
        <f>IF(M$2:M$65536&lt;4,1,IF(M$2:M$65536&lt;7,2,IF(M$2:M$65536&lt;10,3,4)))</f>
        <v>3</v>
      </c>
      <c r="R1172" s="2">
        <f>YEAR($B1172)</f>
        <v>2008</v>
      </c>
      <c r="S1172" s="2">
        <f>R1172*100+M$2:M$65536</f>
        <v>200808</v>
      </c>
      <c r="T1172" s="2">
        <f>IF(M$2:M$65536&lt;=6,M$2:M$65536+6,M$2:M$65536-6)</f>
        <v>2</v>
      </c>
      <c r="U1172" s="2">
        <f>IF(M$2:M$65536&lt;4,3,IF(M$2:M$65536&lt;7,4,IF(M$2:M$65536&lt;10,1,2)))</f>
        <v>1</v>
      </c>
      <c r="V1172" s="2">
        <f>IF(M$2:M$65536 &lt;= 6, R$2:R$2192, R$2:R$65536+1)</f>
        <v>2009</v>
      </c>
      <c r="W1172" s="2" t="str">
        <f>IF(MONTH($B1172+1)&lt;&gt;M1172,"Month End","Not Month End")</f>
        <v>Not Month End</v>
      </c>
      <c r="X1172" s="3">
        <f>DATE(R1172-1,M1172,D1172)</f>
        <v>39300</v>
      </c>
      <c r="Z11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values(20080806, '2008-8-6',3, 6, 1171, 'Wednesday', 'Wed', 'Weekday', 32, 170, '2008-8-4', 20080804, 8, 40, 'August', 'Aug', 3, 2008, 200808, 2, 1, 2009, 'Not Month End', '2007-8-6')</v>
      </c>
    </row>
    <row r="1173" spans="1:26" x14ac:dyDescent="0.25">
      <c r="A1173" s="2">
        <f>YEAR(B1173)*10000+MONTH(B1173)*100+DAY(B1173)</f>
        <v>20080807</v>
      </c>
      <c r="B1173" s="3">
        <f>B1172+1</f>
        <v>39667</v>
      </c>
      <c r="C1173" s="2">
        <f>WEEKDAY(B1173,2)</f>
        <v>4</v>
      </c>
      <c r="D1173" s="2">
        <f>DAY(B1173)</f>
        <v>7</v>
      </c>
      <c r="E1173" s="2">
        <f>IF(ISNUMBER(E1172),E1172+1,1)</f>
        <v>1172</v>
      </c>
      <c r="F1173" s="3" t="str">
        <f>VLOOKUP(C1173,weekdays,2)</f>
        <v>Thursday</v>
      </c>
      <c r="G1173" s="3" t="str">
        <f>VLOOKUP(C1173,weekdays,3)</f>
        <v>Thu</v>
      </c>
      <c r="H1173" s="2" t="str">
        <f>IF(C1173&lt;=5,"Weekday","Weekend")</f>
        <v>Weekday</v>
      </c>
      <c r="I1173" s="2">
        <f>WEEKNUM(B1173,2)</f>
        <v>32</v>
      </c>
      <c r="J1173" s="2">
        <f>IF(I1173=I1172,J1172,J1172+1)</f>
        <v>170</v>
      </c>
      <c r="K1173" s="3">
        <f>B1173+1-C1173</f>
        <v>39664</v>
      </c>
      <c r="L1173" s="2">
        <f>YEAR(K1173)*10000+MONTH(K1173)*100+DAY(K1173)</f>
        <v>20080804</v>
      </c>
      <c r="M1173" s="2">
        <f>MONTH(B1173)</f>
        <v>8</v>
      </c>
      <c r="N1173" s="2">
        <f>IF(M1173=M1172,N1172,N1172+1)</f>
        <v>40</v>
      </c>
      <c r="O1173" s="3" t="str">
        <f>VLOOKUP(M$2:M$65536,months,2)</f>
        <v>August</v>
      </c>
      <c r="P1173" s="3" t="str">
        <f>VLOOKUP(M$2:M$65536,months,3)</f>
        <v>Aug</v>
      </c>
      <c r="Q1173" s="2">
        <f>IF(M$2:M$65536&lt;4,1,IF(M$2:M$65536&lt;7,2,IF(M$2:M$65536&lt;10,3,4)))</f>
        <v>3</v>
      </c>
      <c r="R1173" s="2">
        <f>YEAR($B1173)</f>
        <v>2008</v>
      </c>
      <c r="S1173" s="2">
        <f>R1173*100+M$2:M$65536</f>
        <v>200808</v>
      </c>
      <c r="T1173" s="2">
        <f>IF(M$2:M$65536&lt;=6,M$2:M$65536+6,M$2:M$65536-6)</f>
        <v>2</v>
      </c>
      <c r="U1173" s="2">
        <f>IF(M$2:M$65536&lt;4,3,IF(M$2:M$65536&lt;7,4,IF(M$2:M$65536&lt;10,1,2)))</f>
        <v>1</v>
      </c>
      <c r="V1173" s="2">
        <f>IF(M$2:M$65536 &lt;= 6, R$2:R$2192, R$2:R$65536+1)</f>
        <v>2009</v>
      </c>
      <c r="W1173" s="2" t="str">
        <f>IF(MONTH($B1173+1)&lt;&gt;M1173,"Month End","Not Month End")</f>
        <v>Not Month End</v>
      </c>
      <c r="X1173" s="3">
        <f>DATE(R1173-1,M1173,D1173)</f>
        <v>39301</v>
      </c>
      <c r="Z11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values(20080807, '2008-8-7',4, 7, 1172, 'Thursday', 'Thu', 'Weekday', 32, 170, '2008-8-4', 20080804, 8, 40, 'August', 'Aug', 3, 2008, 200808, 2, 1, 2009, 'Not Month End', '2007-8-7')</v>
      </c>
    </row>
    <row r="1174" spans="1:26" x14ac:dyDescent="0.25">
      <c r="A1174" s="2">
        <f>YEAR(B1174)*10000+MONTH(B1174)*100+DAY(B1174)</f>
        <v>20080808</v>
      </c>
      <c r="B1174" s="3">
        <f>B1173+1</f>
        <v>39668</v>
      </c>
      <c r="C1174" s="2">
        <f>WEEKDAY(B1174,2)</f>
        <v>5</v>
      </c>
      <c r="D1174" s="2">
        <f>DAY(B1174)</f>
        <v>8</v>
      </c>
      <c r="E1174" s="2">
        <f>IF(ISNUMBER(E1173),E1173+1,1)</f>
        <v>1173</v>
      </c>
      <c r="F1174" s="3" t="str">
        <f>VLOOKUP(C1174,weekdays,2)</f>
        <v>Friday</v>
      </c>
      <c r="G1174" s="3" t="str">
        <f>VLOOKUP(C1174,weekdays,3)</f>
        <v>Fri</v>
      </c>
      <c r="H1174" s="2" t="str">
        <f>IF(C1174&lt;=5,"Weekday","Weekend")</f>
        <v>Weekday</v>
      </c>
      <c r="I1174" s="2">
        <f>WEEKNUM(B1174,2)</f>
        <v>32</v>
      </c>
      <c r="J1174" s="2">
        <f>IF(I1174=I1173,J1173,J1173+1)</f>
        <v>170</v>
      </c>
      <c r="K1174" s="3">
        <f>B1174+1-C1174</f>
        <v>39664</v>
      </c>
      <c r="L1174" s="2">
        <f>YEAR(K1174)*10000+MONTH(K1174)*100+DAY(K1174)</f>
        <v>20080804</v>
      </c>
      <c r="M1174" s="2">
        <f>MONTH(B1174)</f>
        <v>8</v>
      </c>
      <c r="N1174" s="2">
        <f>IF(M1174=M1173,N1173,N1173+1)</f>
        <v>40</v>
      </c>
      <c r="O1174" s="3" t="str">
        <f>VLOOKUP(M$2:M$65536,months,2)</f>
        <v>August</v>
      </c>
      <c r="P1174" s="3" t="str">
        <f>VLOOKUP(M$2:M$65536,months,3)</f>
        <v>Aug</v>
      </c>
      <c r="Q1174" s="2">
        <f>IF(M$2:M$65536&lt;4,1,IF(M$2:M$65536&lt;7,2,IF(M$2:M$65536&lt;10,3,4)))</f>
        <v>3</v>
      </c>
      <c r="R1174" s="2">
        <f>YEAR($B1174)</f>
        <v>2008</v>
      </c>
      <c r="S1174" s="2">
        <f>R1174*100+M$2:M$65536</f>
        <v>200808</v>
      </c>
      <c r="T1174" s="2">
        <f>IF(M$2:M$65536&lt;=6,M$2:M$65536+6,M$2:M$65536-6)</f>
        <v>2</v>
      </c>
      <c r="U1174" s="2">
        <f>IF(M$2:M$65536&lt;4,3,IF(M$2:M$65536&lt;7,4,IF(M$2:M$65536&lt;10,1,2)))</f>
        <v>1</v>
      </c>
      <c r="V1174" s="2">
        <f>IF(M$2:M$65536 &lt;= 6, R$2:R$2192, R$2:R$65536+1)</f>
        <v>2009</v>
      </c>
      <c r="W1174" s="2" t="str">
        <f>IF(MONTH($B1174+1)&lt;&gt;M1174,"Month End","Not Month End")</f>
        <v>Not Month End</v>
      </c>
      <c r="X1174" s="3">
        <f>DATE(R1174-1,M1174,D1174)</f>
        <v>39302</v>
      </c>
      <c r="Z11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values(20080808, '2008-8-8',5, 8, 1173, 'Friday', 'Fri', 'Weekday', 32, 170, '2008-8-4', 20080804, 8, 40, 'August', 'Aug', 3, 2008, 200808, 2, 1, 2009, 'Not Month End', '2007-8-8')</v>
      </c>
    </row>
    <row r="1175" spans="1:26" x14ac:dyDescent="0.25">
      <c r="A1175" s="2">
        <f>YEAR(B1175)*10000+MONTH(B1175)*100+DAY(B1175)</f>
        <v>20080809</v>
      </c>
      <c r="B1175" s="3">
        <f>B1174+1</f>
        <v>39669</v>
      </c>
      <c r="C1175" s="2">
        <f>WEEKDAY(B1175,2)</f>
        <v>6</v>
      </c>
      <c r="D1175" s="2">
        <f>DAY(B1175)</f>
        <v>9</v>
      </c>
      <c r="E1175" s="2">
        <f>IF(ISNUMBER(E1174),E1174+1,1)</f>
        <v>1174</v>
      </c>
      <c r="F1175" s="3" t="str">
        <f>VLOOKUP(C1175,weekdays,2)</f>
        <v>Saturday</v>
      </c>
      <c r="G1175" s="3" t="str">
        <f>VLOOKUP(C1175,weekdays,3)</f>
        <v>Sat</v>
      </c>
      <c r="H1175" s="2" t="str">
        <f>IF(C1175&lt;=5,"Weekday","Weekend")</f>
        <v>Weekend</v>
      </c>
      <c r="I1175" s="2">
        <f>WEEKNUM(B1175,2)</f>
        <v>32</v>
      </c>
      <c r="J1175" s="2">
        <f>IF(I1175=I1174,J1174,J1174+1)</f>
        <v>170</v>
      </c>
      <c r="K1175" s="3">
        <f>B1175+1-C1175</f>
        <v>39664</v>
      </c>
      <c r="L1175" s="2">
        <f>YEAR(K1175)*10000+MONTH(K1175)*100+DAY(K1175)</f>
        <v>20080804</v>
      </c>
      <c r="M1175" s="2">
        <f>MONTH(B1175)</f>
        <v>8</v>
      </c>
      <c r="N1175" s="2">
        <f>IF(M1175=M1174,N1174,N1174+1)</f>
        <v>40</v>
      </c>
      <c r="O1175" s="3" t="str">
        <f>VLOOKUP(M$2:M$65536,months,2)</f>
        <v>August</v>
      </c>
      <c r="P1175" s="3" t="str">
        <f>VLOOKUP(M$2:M$65536,months,3)</f>
        <v>Aug</v>
      </c>
      <c r="Q1175" s="2">
        <f>IF(M$2:M$65536&lt;4,1,IF(M$2:M$65536&lt;7,2,IF(M$2:M$65536&lt;10,3,4)))</f>
        <v>3</v>
      </c>
      <c r="R1175" s="2">
        <f>YEAR($B1175)</f>
        <v>2008</v>
      </c>
      <c r="S1175" s="2">
        <f>R1175*100+M$2:M$65536</f>
        <v>200808</v>
      </c>
      <c r="T1175" s="2">
        <f>IF(M$2:M$65536&lt;=6,M$2:M$65536+6,M$2:M$65536-6)</f>
        <v>2</v>
      </c>
      <c r="U1175" s="2">
        <f>IF(M$2:M$65536&lt;4,3,IF(M$2:M$65536&lt;7,4,IF(M$2:M$65536&lt;10,1,2)))</f>
        <v>1</v>
      </c>
      <c r="V1175" s="2">
        <f>IF(M$2:M$65536 &lt;= 6, R$2:R$2192, R$2:R$65536+1)</f>
        <v>2009</v>
      </c>
      <c r="W1175" s="2" t="str">
        <f>IF(MONTH($B1175+1)&lt;&gt;M1175,"Month End","Not Month End")</f>
        <v>Not Month End</v>
      </c>
      <c r="X1175" s="3">
        <f>DATE(R1175-1,M1175,D1175)</f>
        <v>39303</v>
      </c>
      <c r="Z11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values(20080809, '2008-8-9',6, 9, 1174, 'Saturday', 'Sat', 'Weekend', 32, 170, '2008-8-4', 20080804, 8, 40, 'August', 'Aug', 3, 2008, 200808, 2, 1, 2009, 'Not Month End', '2007-8-9')</v>
      </c>
    </row>
    <row r="1176" spans="1:26" x14ac:dyDescent="0.25">
      <c r="A1176" s="2">
        <f>YEAR(B1176)*10000+MONTH(B1176)*100+DAY(B1176)</f>
        <v>20080810</v>
      </c>
      <c r="B1176" s="3">
        <f>B1175+1</f>
        <v>39670</v>
      </c>
      <c r="C1176" s="2">
        <f>WEEKDAY(B1176,2)</f>
        <v>7</v>
      </c>
      <c r="D1176" s="2">
        <f>DAY(B1176)</f>
        <v>10</v>
      </c>
      <c r="E1176" s="2">
        <f>IF(ISNUMBER(E1175),E1175+1,1)</f>
        <v>1175</v>
      </c>
      <c r="F1176" s="3" t="str">
        <f>VLOOKUP(C1176,weekdays,2)</f>
        <v>Sunday</v>
      </c>
      <c r="G1176" s="3" t="str">
        <f>VLOOKUP(C1176,weekdays,3)</f>
        <v>Sun</v>
      </c>
      <c r="H1176" s="2" t="str">
        <f>IF(C1176&lt;=5,"Weekday","Weekend")</f>
        <v>Weekend</v>
      </c>
      <c r="I1176" s="2">
        <f>WEEKNUM(B1176,2)</f>
        <v>32</v>
      </c>
      <c r="J1176" s="2">
        <f>IF(I1176=I1175,J1175,J1175+1)</f>
        <v>170</v>
      </c>
      <c r="K1176" s="3">
        <f>B1176+1-C1176</f>
        <v>39664</v>
      </c>
      <c r="L1176" s="2">
        <f>YEAR(K1176)*10000+MONTH(K1176)*100+DAY(K1176)</f>
        <v>20080804</v>
      </c>
      <c r="M1176" s="2">
        <f>MONTH(B1176)</f>
        <v>8</v>
      </c>
      <c r="N1176" s="2">
        <f>IF(M1176=M1175,N1175,N1175+1)</f>
        <v>40</v>
      </c>
      <c r="O1176" s="3" t="str">
        <f>VLOOKUP(M$2:M$65536,months,2)</f>
        <v>August</v>
      </c>
      <c r="P1176" s="3" t="str">
        <f>VLOOKUP(M$2:M$65536,months,3)</f>
        <v>Aug</v>
      </c>
      <c r="Q1176" s="2">
        <f>IF(M$2:M$65536&lt;4,1,IF(M$2:M$65536&lt;7,2,IF(M$2:M$65536&lt;10,3,4)))</f>
        <v>3</v>
      </c>
      <c r="R1176" s="2">
        <f>YEAR($B1176)</f>
        <v>2008</v>
      </c>
      <c r="S1176" s="2">
        <f>R1176*100+M$2:M$65536</f>
        <v>200808</v>
      </c>
      <c r="T1176" s="2">
        <f>IF(M$2:M$65536&lt;=6,M$2:M$65536+6,M$2:M$65536-6)</f>
        <v>2</v>
      </c>
      <c r="U1176" s="2">
        <f>IF(M$2:M$65536&lt;4,3,IF(M$2:M$65536&lt;7,4,IF(M$2:M$65536&lt;10,1,2)))</f>
        <v>1</v>
      </c>
      <c r="V1176" s="2">
        <f>IF(M$2:M$65536 &lt;= 6, R$2:R$2192, R$2:R$65536+1)</f>
        <v>2009</v>
      </c>
      <c r="W1176" s="2" t="str">
        <f>IF(MONTH($B1176+1)&lt;&gt;M1176,"Month End","Not Month End")</f>
        <v>Not Month End</v>
      </c>
      <c r="X1176" s="3">
        <f>DATE(R1176-1,M1176,D1176)</f>
        <v>39304</v>
      </c>
      <c r="Z11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values(20080810, '2008-8-10',7, 10, 1175, 'Sunday', 'Sun', 'Weekend', 32, 170, '2008-8-4', 20080804, 8, 40, 'August', 'Aug', 3, 2008, 200808, 2, 1, 2009, 'Not Month End', '2007-8-10')</v>
      </c>
    </row>
    <row r="1177" spans="1:26" x14ac:dyDescent="0.25">
      <c r="A1177" s="2">
        <f>YEAR(B1177)*10000+MONTH(B1177)*100+DAY(B1177)</f>
        <v>20080811</v>
      </c>
      <c r="B1177" s="3">
        <f>B1176+1</f>
        <v>39671</v>
      </c>
      <c r="C1177" s="2">
        <f>WEEKDAY(B1177,2)</f>
        <v>1</v>
      </c>
      <c r="D1177" s="2">
        <f>DAY(B1177)</f>
        <v>11</v>
      </c>
      <c r="E1177" s="2">
        <f>IF(ISNUMBER(E1176),E1176+1,1)</f>
        <v>1176</v>
      </c>
      <c r="F1177" s="3" t="str">
        <f>VLOOKUP(C1177,weekdays,2)</f>
        <v>Monday</v>
      </c>
      <c r="G1177" s="3" t="str">
        <f>VLOOKUP(C1177,weekdays,3)</f>
        <v>Mon</v>
      </c>
      <c r="H1177" s="2" t="str">
        <f>IF(C1177&lt;=5,"Weekday","Weekend")</f>
        <v>Weekday</v>
      </c>
      <c r="I1177" s="2">
        <f>WEEKNUM(B1177,2)</f>
        <v>33</v>
      </c>
      <c r="J1177" s="2">
        <f>IF(I1177=I1176,J1176,J1176+1)</f>
        <v>171</v>
      </c>
      <c r="K1177" s="3">
        <f>B1177+1-C1177</f>
        <v>39671</v>
      </c>
      <c r="L1177" s="2">
        <f>YEAR(K1177)*10000+MONTH(K1177)*100+DAY(K1177)</f>
        <v>20080811</v>
      </c>
      <c r="M1177" s="2">
        <f>MONTH(B1177)</f>
        <v>8</v>
      </c>
      <c r="N1177" s="2">
        <f>IF(M1177=M1176,N1176,N1176+1)</f>
        <v>40</v>
      </c>
      <c r="O1177" s="3" t="str">
        <f>VLOOKUP(M$2:M$65536,months,2)</f>
        <v>August</v>
      </c>
      <c r="P1177" s="3" t="str">
        <f>VLOOKUP(M$2:M$65536,months,3)</f>
        <v>Aug</v>
      </c>
      <c r="Q1177" s="2">
        <f>IF(M$2:M$65536&lt;4,1,IF(M$2:M$65536&lt;7,2,IF(M$2:M$65536&lt;10,3,4)))</f>
        <v>3</v>
      </c>
      <c r="R1177" s="2">
        <f>YEAR($B1177)</f>
        <v>2008</v>
      </c>
      <c r="S1177" s="2">
        <f>R1177*100+M$2:M$65536</f>
        <v>200808</v>
      </c>
      <c r="T1177" s="2">
        <f>IF(M$2:M$65536&lt;=6,M$2:M$65536+6,M$2:M$65536-6)</f>
        <v>2</v>
      </c>
      <c r="U1177" s="2">
        <f>IF(M$2:M$65536&lt;4,3,IF(M$2:M$65536&lt;7,4,IF(M$2:M$65536&lt;10,1,2)))</f>
        <v>1</v>
      </c>
      <c r="V1177" s="2">
        <f>IF(M$2:M$65536 &lt;= 6, R$2:R$2192, R$2:R$65536+1)</f>
        <v>2009</v>
      </c>
      <c r="W1177" s="2" t="str">
        <f>IF(MONTH($B1177+1)&lt;&gt;M1177,"Month End","Not Month End")</f>
        <v>Not Month End</v>
      </c>
      <c r="X1177" s="3">
        <f>DATE(R1177-1,M1177,D1177)</f>
        <v>39305</v>
      </c>
      <c r="Z11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values(20080811, '2008-8-11',1, 11, 1176, 'Monday', 'Mon', 'Weekday', 33, 171, '2008-8-11', 20080811, 8, 40, 'August', 'Aug', 3, 2008, 200808, 2, 1, 2009, 'Not Month End', '2007-8-11')</v>
      </c>
    </row>
    <row r="1178" spans="1:26" x14ac:dyDescent="0.25">
      <c r="A1178" s="2">
        <f>YEAR(B1178)*10000+MONTH(B1178)*100+DAY(B1178)</f>
        <v>20080812</v>
      </c>
      <c r="B1178" s="3">
        <f>B1177+1</f>
        <v>39672</v>
      </c>
      <c r="C1178" s="2">
        <f>WEEKDAY(B1178,2)</f>
        <v>2</v>
      </c>
      <c r="D1178" s="2">
        <f>DAY(B1178)</f>
        <v>12</v>
      </c>
      <c r="E1178" s="2">
        <f>IF(ISNUMBER(E1177),E1177+1,1)</f>
        <v>1177</v>
      </c>
      <c r="F1178" s="3" t="str">
        <f>VLOOKUP(C1178,weekdays,2)</f>
        <v>Tuesday</v>
      </c>
      <c r="G1178" s="3" t="str">
        <f>VLOOKUP(C1178,weekdays,3)</f>
        <v>Tue</v>
      </c>
      <c r="H1178" s="2" t="str">
        <f>IF(C1178&lt;=5,"Weekday","Weekend")</f>
        <v>Weekday</v>
      </c>
      <c r="I1178" s="2">
        <f>WEEKNUM(B1178,2)</f>
        <v>33</v>
      </c>
      <c r="J1178" s="2">
        <f>IF(I1178=I1177,J1177,J1177+1)</f>
        <v>171</v>
      </c>
      <c r="K1178" s="3">
        <f>B1178+1-C1178</f>
        <v>39671</v>
      </c>
      <c r="L1178" s="2">
        <f>YEAR(K1178)*10000+MONTH(K1178)*100+DAY(K1178)</f>
        <v>20080811</v>
      </c>
      <c r="M1178" s="2">
        <f>MONTH(B1178)</f>
        <v>8</v>
      </c>
      <c r="N1178" s="2">
        <f>IF(M1178=M1177,N1177,N1177+1)</f>
        <v>40</v>
      </c>
      <c r="O1178" s="3" t="str">
        <f>VLOOKUP(M$2:M$65536,months,2)</f>
        <v>August</v>
      </c>
      <c r="P1178" s="3" t="str">
        <f>VLOOKUP(M$2:M$65536,months,3)</f>
        <v>Aug</v>
      </c>
      <c r="Q1178" s="2">
        <f>IF(M$2:M$65536&lt;4,1,IF(M$2:M$65536&lt;7,2,IF(M$2:M$65536&lt;10,3,4)))</f>
        <v>3</v>
      </c>
      <c r="R1178" s="2">
        <f>YEAR($B1178)</f>
        <v>2008</v>
      </c>
      <c r="S1178" s="2">
        <f>R1178*100+M$2:M$65536</f>
        <v>200808</v>
      </c>
      <c r="T1178" s="2">
        <f>IF(M$2:M$65536&lt;=6,M$2:M$65536+6,M$2:M$65536-6)</f>
        <v>2</v>
      </c>
      <c r="U1178" s="2">
        <f>IF(M$2:M$65536&lt;4,3,IF(M$2:M$65536&lt;7,4,IF(M$2:M$65536&lt;10,1,2)))</f>
        <v>1</v>
      </c>
      <c r="V1178" s="2">
        <f>IF(M$2:M$65536 &lt;= 6, R$2:R$2192, R$2:R$65536+1)</f>
        <v>2009</v>
      </c>
      <c r="W1178" s="2" t="str">
        <f>IF(MONTH($B1178+1)&lt;&gt;M1178,"Month End","Not Month End")</f>
        <v>Not Month End</v>
      </c>
      <c r="X1178" s="3">
        <f>DATE(R1178-1,M1178,D1178)</f>
        <v>39306</v>
      </c>
      <c r="Z11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values(20080812, '2008-8-12',2, 12, 1177, 'Tuesday', 'Tue', 'Weekday', 33, 171, '2008-8-11', 20080811, 8, 40, 'August', 'Aug', 3, 2008, 200808, 2, 1, 2009, 'Not Month End', '2007-8-12')</v>
      </c>
    </row>
    <row r="1179" spans="1:26" x14ac:dyDescent="0.25">
      <c r="A1179" s="2">
        <f>YEAR(B1179)*10000+MONTH(B1179)*100+DAY(B1179)</f>
        <v>20080813</v>
      </c>
      <c r="B1179" s="3">
        <f>B1178+1</f>
        <v>39673</v>
      </c>
      <c r="C1179" s="2">
        <f>WEEKDAY(B1179,2)</f>
        <v>3</v>
      </c>
      <c r="D1179" s="2">
        <f>DAY(B1179)</f>
        <v>13</v>
      </c>
      <c r="E1179" s="2">
        <f>IF(ISNUMBER(E1178),E1178+1,1)</f>
        <v>1178</v>
      </c>
      <c r="F1179" s="3" t="str">
        <f>VLOOKUP(C1179,weekdays,2)</f>
        <v>Wednesday</v>
      </c>
      <c r="G1179" s="3" t="str">
        <f>VLOOKUP(C1179,weekdays,3)</f>
        <v>Wed</v>
      </c>
      <c r="H1179" s="2" t="str">
        <f>IF(C1179&lt;=5,"Weekday","Weekend")</f>
        <v>Weekday</v>
      </c>
      <c r="I1179" s="2">
        <f>WEEKNUM(B1179,2)</f>
        <v>33</v>
      </c>
      <c r="J1179" s="2">
        <f>IF(I1179=I1178,J1178,J1178+1)</f>
        <v>171</v>
      </c>
      <c r="K1179" s="3">
        <f>B1179+1-C1179</f>
        <v>39671</v>
      </c>
      <c r="L1179" s="2">
        <f>YEAR(K1179)*10000+MONTH(K1179)*100+DAY(K1179)</f>
        <v>20080811</v>
      </c>
      <c r="M1179" s="2">
        <f>MONTH(B1179)</f>
        <v>8</v>
      </c>
      <c r="N1179" s="2">
        <f>IF(M1179=M1178,N1178,N1178+1)</f>
        <v>40</v>
      </c>
      <c r="O1179" s="3" t="str">
        <f>VLOOKUP(M$2:M$65536,months,2)</f>
        <v>August</v>
      </c>
      <c r="P1179" s="3" t="str">
        <f>VLOOKUP(M$2:M$65536,months,3)</f>
        <v>Aug</v>
      </c>
      <c r="Q1179" s="2">
        <f>IF(M$2:M$65536&lt;4,1,IF(M$2:M$65536&lt;7,2,IF(M$2:M$65536&lt;10,3,4)))</f>
        <v>3</v>
      </c>
      <c r="R1179" s="2">
        <f>YEAR($B1179)</f>
        <v>2008</v>
      </c>
      <c r="S1179" s="2">
        <f>R1179*100+M$2:M$65536</f>
        <v>200808</v>
      </c>
      <c r="T1179" s="2">
        <f>IF(M$2:M$65536&lt;=6,M$2:M$65536+6,M$2:M$65536-6)</f>
        <v>2</v>
      </c>
      <c r="U1179" s="2">
        <f>IF(M$2:M$65536&lt;4,3,IF(M$2:M$65536&lt;7,4,IF(M$2:M$65536&lt;10,1,2)))</f>
        <v>1</v>
      </c>
      <c r="V1179" s="2">
        <f>IF(M$2:M$65536 &lt;= 6, R$2:R$2192, R$2:R$65536+1)</f>
        <v>2009</v>
      </c>
      <c r="W1179" s="2" t="str">
        <f>IF(MONTH($B1179+1)&lt;&gt;M1179,"Month End","Not Month End")</f>
        <v>Not Month End</v>
      </c>
      <c r="X1179" s="3">
        <f>DATE(R1179-1,M1179,D1179)</f>
        <v>39307</v>
      </c>
      <c r="Z11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values(20080813, '2008-8-13',3, 13, 1178, 'Wednesday', 'Wed', 'Weekday', 33, 171, '2008-8-11', 20080811, 8, 40, 'August', 'Aug', 3, 2008, 200808, 2, 1, 2009, 'Not Month End', '2007-8-13')</v>
      </c>
    </row>
    <row r="1180" spans="1:26" x14ac:dyDescent="0.25">
      <c r="A1180" s="2">
        <f>YEAR(B1180)*10000+MONTH(B1180)*100+DAY(B1180)</f>
        <v>20080814</v>
      </c>
      <c r="B1180" s="3">
        <f>B1179+1</f>
        <v>39674</v>
      </c>
      <c r="C1180" s="2">
        <f>WEEKDAY(B1180,2)</f>
        <v>4</v>
      </c>
      <c r="D1180" s="2">
        <f>DAY(B1180)</f>
        <v>14</v>
      </c>
      <c r="E1180" s="2">
        <f>IF(ISNUMBER(E1179),E1179+1,1)</f>
        <v>1179</v>
      </c>
      <c r="F1180" s="3" t="str">
        <f>VLOOKUP(C1180,weekdays,2)</f>
        <v>Thursday</v>
      </c>
      <c r="G1180" s="3" t="str">
        <f>VLOOKUP(C1180,weekdays,3)</f>
        <v>Thu</v>
      </c>
      <c r="H1180" s="2" t="str">
        <f>IF(C1180&lt;=5,"Weekday","Weekend")</f>
        <v>Weekday</v>
      </c>
      <c r="I1180" s="2">
        <f>WEEKNUM(B1180,2)</f>
        <v>33</v>
      </c>
      <c r="J1180" s="2">
        <f>IF(I1180=I1179,J1179,J1179+1)</f>
        <v>171</v>
      </c>
      <c r="K1180" s="3">
        <f>B1180+1-C1180</f>
        <v>39671</v>
      </c>
      <c r="L1180" s="2">
        <f>YEAR(K1180)*10000+MONTH(K1180)*100+DAY(K1180)</f>
        <v>20080811</v>
      </c>
      <c r="M1180" s="2">
        <f>MONTH(B1180)</f>
        <v>8</v>
      </c>
      <c r="N1180" s="2">
        <f>IF(M1180=M1179,N1179,N1179+1)</f>
        <v>40</v>
      </c>
      <c r="O1180" s="3" t="str">
        <f>VLOOKUP(M$2:M$65536,months,2)</f>
        <v>August</v>
      </c>
      <c r="P1180" s="3" t="str">
        <f>VLOOKUP(M$2:M$65536,months,3)</f>
        <v>Aug</v>
      </c>
      <c r="Q1180" s="2">
        <f>IF(M$2:M$65536&lt;4,1,IF(M$2:M$65536&lt;7,2,IF(M$2:M$65536&lt;10,3,4)))</f>
        <v>3</v>
      </c>
      <c r="R1180" s="2">
        <f>YEAR($B1180)</f>
        <v>2008</v>
      </c>
      <c r="S1180" s="2">
        <f>R1180*100+M$2:M$65536</f>
        <v>200808</v>
      </c>
      <c r="T1180" s="2">
        <f>IF(M$2:M$65536&lt;=6,M$2:M$65536+6,M$2:M$65536-6)</f>
        <v>2</v>
      </c>
      <c r="U1180" s="2">
        <f>IF(M$2:M$65536&lt;4,3,IF(M$2:M$65536&lt;7,4,IF(M$2:M$65536&lt;10,1,2)))</f>
        <v>1</v>
      </c>
      <c r="V1180" s="2">
        <f>IF(M$2:M$65536 &lt;= 6, R$2:R$2192, R$2:R$65536+1)</f>
        <v>2009</v>
      </c>
      <c r="W1180" s="2" t="str">
        <f>IF(MONTH($B1180+1)&lt;&gt;M1180,"Month End","Not Month End")</f>
        <v>Not Month End</v>
      </c>
      <c r="X1180" s="3">
        <f>DATE(R1180-1,M1180,D1180)</f>
        <v>39308</v>
      </c>
      <c r="Z11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values(20080814, '2008-8-14',4, 14, 1179, 'Thursday', 'Thu', 'Weekday', 33, 171, '2008-8-11', 20080811, 8, 40, 'August', 'Aug', 3, 2008, 200808, 2, 1, 2009, 'Not Month End', '2007-8-14')</v>
      </c>
    </row>
    <row r="1181" spans="1:26" x14ac:dyDescent="0.25">
      <c r="A1181" s="2">
        <f>YEAR(B1181)*10000+MONTH(B1181)*100+DAY(B1181)</f>
        <v>20080815</v>
      </c>
      <c r="B1181" s="3">
        <f>B1180+1</f>
        <v>39675</v>
      </c>
      <c r="C1181" s="2">
        <f>WEEKDAY(B1181,2)</f>
        <v>5</v>
      </c>
      <c r="D1181" s="2">
        <f>DAY(B1181)</f>
        <v>15</v>
      </c>
      <c r="E1181" s="2">
        <f>IF(ISNUMBER(E1180),E1180+1,1)</f>
        <v>1180</v>
      </c>
      <c r="F1181" s="3" t="str">
        <f>VLOOKUP(C1181,weekdays,2)</f>
        <v>Friday</v>
      </c>
      <c r="G1181" s="3" t="str">
        <f>VLOOKUP(C1181,weekdays,3)</f>
        <v>Fri</v>
      </c>
      <c r="H1181" s="2" t="str">
        <f>IF(C1181&lt;=5,"Weekday","Weekend")</f>
        <v>Weekday</v>
      </c>
      <c r="I1181" s="2">
        <f>WEEKNUM(B1181,2)</f>
        <v>33</v>
      </c>
      <c r="J1181" s="2">
        <f>IF(I1181=I1180,J1180,J1180+1)</f>
        <v>171</v>
      </c>
      <c r="K1181" s="3">
        <f>B1181+1-C1181</f>
        <v>39671</v>
      </c>
      <c r="L1181" s="2">
        <f>YEAR(K1181)*10000+MONTH(K1181)*100+DAY(K1181)</f>
        <v>20080811</v>
      </c>
      <c r="M1181" s="2">
        <f>MONTH(B1181)</f>
        <v>8</v>
      </c>
      <c r="N1181" s="2">
        <f>IF(M1181=M1180,N1180,N1180+1)</f>
        <v>40</v>
      </c>
      <c r="O1181" s="3" t="str">
        <f>VLOOKUP(M$2:M$65536,months,2)</f>
        <v>August</v>
      </c>
      <c r="P1181" s="3" t="str">
        <f>VLOOKUP(M$2:M$65536,months,3)</f>
        <v>Aug</v>
      </c>
      <c r="Q1181" s="2">
        <f>IF(M$2:M$65536&lt;4,1,IF(M$2:M$65536&lt;7,2,IF(M$2:M$65536&lt;10,3,4)))</f>
        <v>3</v>
      </c>
      <c r="R1181" s="2">
        <f>YEAR($B1181)</f>
        <v>2008</v>
      </c>
      <c r="S1181" s="2">
        <f>R1181*100+M$2:M$65536</f>
        <v>200808</v>
      </c>
      <c r="T1181" s="2">
        <f>IF(M$2:M$65536&lt;=6,M$2:M$65536+6,M$2:M$65536-6)</f>
        <v>2</v>
      </c>
      <c r="U1181" s="2">
        <f>IF(M$2:M$65536&lt;4,3,IF(M$2:M$65536&lt;7,4,IF(M$2:M$65536&lt;10,1,2)))</f>
        <v>1</v>
      </c>
      <c r="V1181" s="2">
        <f>IF(M$2:M$65536 &lt;= 6, R$2:R$2192, R$2:R$65536+1)</f>
        <v>2009</v>
      </c>
      <c r="W1181" s="2" t="str">
        <f>IF(MONTH($B1181+1)&lt;&gt;M1181,"Month End","Not Month End")</f>
        <v>Not Month End</v>
      </c>
      <c r="X1181" s="3">
        <f>DATE(R1181-1,M1181,D1181)</f>
        <v>39309</v>
      </c>
      <c r="Z11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values(20080815, '2008-8-15',5, 15, 1180, 'Friday', 'Fri', 'Weekday', 33, 171, '2008-8-11', 20080811, 8, 40, 'August', 'Aug', 3, 2008, 200808, 2, 1, 2009, 'Not Month End', '2007-8-15')</v>
      </c>
    </row>
    <row r="1182" spans="1:26" x14ac:dyDescent="0.25">
      <c r="A1182" s="2">
        <f>YEAR(B1182)*10000+MONTH(B1182)*100+DAY(B1182)</f>
        <v>20080816</v>
      </c>
      <c r="B1182" s="3">
        <f>B1181+1</f>
        <v>39676</v>
      </c>
      <c r="C1182" s="2">
        <f>WEEKDAY(B1182,2)</f>
        <v>6</v>
      </c>
      <c r="D1182" s="2">
        <f>DAY(B1182)</f>
        <v>16</v>
      </c>
      <c r="E1182" s="2">
        <f>IF(ISNUMBER(E1181),E1181+1,1)</f>
        <v>1181</v>
      </c>
      <c r="F1182" s="3" t="str">
        <f>VLOOKUP(C1182,weekdays,2)</f>
        <v>Saturday</v>
      </c>
      <c r="G1182" s="3" t="str">
        <f>VLOOKUP(C1182,weekdays,3)</f>
        <v>Sat</v>
      </c>
      <c r="H1182" s="2" t="str">
        <f>IF(C1182&lt;=5,"Weekday","Weekend")</f>
        <v>Weekend</v>
      </c>
      <c r="I1182" s="2">
        <f>WEEKNUM(B1182,2)</f>
        <v>33</v>
      </c>
      <c r="J1182" s="2">
        <f>IF(I1182=I1181,J1181,J1181+1)</f>
        <v>171</v>
      </c>
      <c r="K1182" s="3">
        <f>B1182+1-C1182</f>
        <v>39671</v>
      </c>
      <c r="L1182" s="2">
        <f>YEAR(K1182)*10000+MONTH(K1182)*100+DAY(K1182)</f>
        <v>20080811</v>
      </c>
      <c r="M1182" s="2">
        <f>MONTH(B1182)</f>
        <v>8</v>
      </c>
      <c r="N1182" s="2">
        <f>IF(M1182=M1181,N1181,N1181+1)</f>
        <v>40</v>
      </c>
      <c r="O1182" s="3" t="str">
        <f>VLOOKUP(M$2:M$65536,months,2)</f>
        <v>August</v>
      </c>
      <c r="P1182" s="3" t="str">
        <f>VLOOKUP(M$2:M$65536,months,3)</f>
        <v>Aug</v>
      </c>
      <c r="Q1182" s="2">
        <f>IF(M$2:M$65536&lt;4,1,IF(M$2:M$65536&lt;7,2,IF(M$2:M$65536&lt;10,3,4)))</f>
        <v>3</v>
      </c>
      <c r="R1182" s="2">
        <f>YEAR($B1182)</f>
        <v>2008</v>
      </c>
      <c r="S1182" s="2">
        <f>R1182*100+M$2:M$65536</f>
        <v>200808</v>
      </c>
      <c r="T1182" s="2">
        <f>IF(M$2:M$65536&lt;=6,M$2:M$65536+6,M$2:M$65536-6)</f>
        <v>2</v>
      </c>
      <c r="U1182" s="2">
        <f>IF(M$2:M$65536&lt;4,3,IF(M$2:M$65536&lt;7,4,IF(M$2:M$65536&lt;10,1,2)))</f>
        <v>1</v>
      </c>
      <c r="V1182" s="2">
        <f>IF(M$2:M$65536 &lt;= 6, R$2:R$2192, R$2:R$65536+1)</f>
        <v>2009</v>
      </c>
      <c r="W1182" s="2" t="str">
        <f>IF(MONTH($B1182+1)&lt;&gt;M1182,"Month End","Not Month End")</f>
        <v>Not Month End</v>
      </c>
      <c r="X1182" s="3">
        <f>DATE(R1182-1,M1182,D1182)</f>
        <v>39310</v>
      </c>
      <c r="Z11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values(20080816, '2008-8-16',6, 16, 1181, 'Saturday', 'Sat', 'Weekend', 33, 171, '2008-8-11', 20080811, 8, 40, 'August', 'Aug', 3, 2008, 200808, 2, 1, 2009, 'Not Month End', '2007-8-16')</v>
      </c>
    </row>
    <row r="1183" spans="1:26" x14ac:dyDescent="0.25">
      <c r="A1183" s="2">
        <f>YEAR(B1183)*10000+MONTH(B1183)*100+DAY(B1183)</f>
        <v>20080817</v>
      </c>
      <c r="B1183" s="3">
        <f>B1182+1</f>
        <v>39677</v>
      </c>
      <c r="C1183" s="2">
        <f>WEEKDAY(B1183,2)</f>
        <v>7</v>
      </c>
      <c r="D1183" s="2">
        <f>DAY(B1183)</f>
        <v>17</v>
      </c>
      <c r="E1183" s="2">
        <f>IF(ISNUMBER(E1182),E1182+1,1)</f>
        <v>1182</v>
      </c>
      <c r="F1183" s="3" t="str">
        <f>VLOOKUP(C1183,weekdays,2)</f>
        <v>Sunday</v>
      </c>
      <c r="G1183" s="3" t="str">
        <f>VLOOKUP(C1183,weekdays,3)</f>
        <v>Sun</v>
      </c>
      <c r="H1183" s="2" t="str">
        <f>IF(C1183&lt;=5,"Weekday","Weekend")</f>
        <v>Weekend</v>
      </c>
      <c r="I1183" s="2">
        <f>WEEKNUM(B1183,2)</f>
        <v>33</v>
      </c>
      <c r="J1183" s="2">
        <f>IF(I1183=I1182,J1182,J1182+1)</f>
        <v>171</v>
      </c>
      <c r="K1183" s="3">
        <f>B1183+1-C1183</f>
        <v>39671</v>
      </c>
      <c r="L1183" s="2">
        <f>YEAR(K1183)*10000+MONTH(K1183)*100+DAY(K1183)</f>
        <v>20080811</v>
      </c>
      <c r="M1183" s="2">
        <f>MONTH(B1183)</f>
        <v>8</v>
      </c>
      <c r="N1183" s="2">
        <f>IF(M1183=M1182,N1182,N1182+1)</f>
        <v>40</v>
      </c>
      <c r="O1183" s="3" t="str">
        <f>VLOOKUP(M$2:M$65536,months,2)</f>
        <v>August</v>
      </c>
      <c r="P1183" s="3" t="str">
        <f>VLOOKUP(M$2:M$65536,months,3)</f>
        <v>Aug</v>
      </c>
      <c r="Q1183" s="2">
        <f>IF(M$2:M$65536&lt;4,1,IF(M$2:M$65536&lt;7,2,IF(M$2:M$65536&lt;10,3,4)))</f>
        <v>3</v>
      </c>
      <c r="R1183" s="2">
        <f>YEAR($B1183)</f>
        <v>2008</v>
      </c>
      <c r="S1183" s="2">
        <f>R1183*100+M$2:M$65536</f>
        <v>200808</v>
      </c>
      <c r="T1183" s="2">
        <f>IF(M$2:M$65536&lt;=6,M$2:M$65536+6,M$2:M$65536-6)</f>
        <v>2</v>
      </c>
      <c r="U1183" s="2">
        <f>IF(M$2:M$65536&lt;4,3,IF(M$2:M$65536&lt;7,4,IF(M$2:M$65536&lt;10,1,2)))</f>
        <v>1</v>
      </c>
      <c r="V1183" s="2">
        <f>IF(M$2:M$65536 &lt;= 6, R$2:R$2192, R$2:R$65536+1)</f>
        <v>2009</v>
      </c>
      <c r="W1183" s="2" t="str">
        <f>IF(MONTH($B1183+1)&lt;&gt;M1183,"Month End","Not Month End")</f>
        <v>Not Month End</v>
      </c>
      <c r="X1183" s="3">
        <f>DATE(R1183-1,M1183,D1183)</f>
        <v>39311</v>
      </c>
      <c r="Z11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values(20080817, '2008-8-17',7, 17, 1182, 'Sunday', 'Sun', 'Weekend', 33, 171, '2008-8-11', 20080811, 8, 40, 'August', 'Aug', 3, 2008, 200808, 2, 1, 2009, 'Not Month End', '2007-8-17')</v>
      </c>
    </row>
    <row r="1184" spans="1:26" x14ac:dyDescent="0.25">
      <c r="A1184" s="2">
        <f>YEAR(B1184)*10000+MONTH(B1184)*100+DAY(B1184)</f>
        <v>20080818</v>
      </c>
      <c r="B1184" s="3">
        <f>B1183+1</f>
        <v>39678</v>
      </c>
      <c r="C1184" s="2">
        <f>WEEKDAY(B1184,2)</f>
        <v>1</v>
      </c>
      <c r="D1184" s="2">
        <f>DAY(B1184)</f>
        <v>18</v>
      </c>
      <c r="E1184" s="2">
        <f>IF(ISNUMBER(E1183),E1183+1,1)</f>
        <v>1183</v>
      </c>
      <c r="F1184" s="3" t="str">
        <f>VLOOKUP(C1184,weekdays,2)</f>
        <v>Monday</v>
      </c>
      <c r="G1184" s="3" t="str">
        <f>VLOOKUP(C1184,weekdays,3)</f>
        <v>Mon</v>
      </c>
      <c r="H1184" s="2" t="str">
        <f>IF(C1184&lt;=5,"Weekday","Weekend")</f>
        <v>Weekday</v>
      </c>
      <c r="I1184" s="2">
        <f>WEEKNUM(B1184,2)</f>
        <v>34</v>
      </c>
      <c r="J1184" s="2">
        <f>IF(I1184=I1183,J1183,J1183+1)</f>
        <v>172</v>
      </c>
      <c r="K1184" s="3">
        <f>B1184+1-C1184</f>
        <v>39678</v>
      </c>
      <c r="L1184" s="2">
        <f>YEAR(K1184)*10000+MONTH(K1184)*100+DAY(K1184)</f>
        <v>20080818</v>
      </c>
      <c r="M1184" s="2">
        <f>MONTH(B1184)</f>
        <v>8</v>
      </c>
      <c r="N1184" s="2">
        <f>IF(M1184=M1183,N1183,N1183+1)</f>
        <v>40</v>
      </c>
      <c r="O1184" s="3" t="str">
        <f>VLOOKUP(M$2:M$65536,months,2)</f>
        <v>August</v>
      </c>
      <c r="P1184" s="3" t="str">
        <f>VLOOKUP(M$2:M$65536,months,3)</f>
        <v>Aug</v>
      </c>
      <c r="Q1184" s="2">
        <f>IF(M$2:M$65536&lt;4,1,IF(M$2:M$65536&lt;7,2,IF(M$2:M$65536&lt;10,3,4)))</f>
        <v>3</v>
      </c>
      <c r="R1184" s="2">
        <f>YEAR($B1184)</f>
        <v>2008</v>
      </c>
      <c r="S1184" s="2">
        <f>R1184*100+M$2:M$65536</f>
        <v>200808</v>
      </c>
      <c r="T1184" s="2">
        <f>IF(M$2:M$65536&lt;=6,M$2:M$65536+6,M$2:M$65536-6)</f>
        <v>2</v>
      </c>
      <c r="U1184" s="2">
        <f>IF(M$2:M$65536&lt;4,3,IF(M$2:M$65536&lt;7,4,IF(M$2:M$65536&lt;10,1,2)))</f>
        <v>1</v>
      </c>
      <c r="V1184" s="2">
        <f>IF(M$2:M$65536 &lt;= 6, R$2:R$2192, R$2:R$65536+1)</f>
        <v>2009</v>
      </c>
      <c r="W1184" s="2" t="str">
        <f>IF(MONTH($B1184+1)&lt;&gt;M1184,"Month End","Not Month End")</f>
        <v>Not Month End</v>
      </c>
      <c r="X1184" s="3">
        <f>DATE(R1184-1,M1184,D1184)</f>
        <v>39312</v>
      </c>
      <c r="Z11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values(20080818, '2008-8-18',1, 18, 1183, 'Monday', 'Mon', 'Weekday', 34, 172, '2008-8-18', 20080818, 8, 40, 'August', 'Aug', 3, 2008, 200808, 2, 1, 2009, 'Not Month End', '2007-8-18')</v>
      </c>
    </row>
    <row r="1185" spans="1:26" x14ac:dyDescent="0.25">
      <c r="A1185" s="2">
        <f>YEAR(B1185)*10000+MONTH(B1185)*100+DAY(B1185)</f>
        <v>20080819</v>
      </c>
      <c r="B1185" s="3">
        <f>B1184+1</f>
        <v>39679</v>
      </c>
      <c r="C1185" s="2">
        <f>WEEKDAY(B1185,2)</f>
        <v>2</v>
      </c>
      <c r="D1185" s="2">
        <f>DAY(B1185)</f>
        <v>19</v>
      </c>
      <c r="E1185" s="2">
        <f>IF(ISNUMBER(E1184),E1184+1,1)</f>
        <v>1184</v>
      </c>
      <c r="F1185" s="3" t="str">
        <f>VLOOKUP(C1185,weekdays,2)</f>
        <v>Tuesday</v>
      </c>
      <c r="G1185" s="3" t="str">
        <f>VLOOKUP(C1185,weekdays,3)</f>
        <v>Tue</v>
      </c>
      <c r="H1185" s="2" t="str">
        <f>IF(C1185&lt;=5,"Weekday","Weekend")</f>
        <v>Weekday</v>
      </c>
      <c r="I1185" s="2">
        <f>WEEKNUM(B1185,2)</f>
        <v>34</v>
      </c>
      <c r="J1185" s="2">
        <f>IF(I1185=I1184,J1184,J1184+1)</f>
        <v>172</v>
      </c>
      <c r="K1185" s="3">
        <f>B1185+1-C1185</f>
        <v>39678</v>
      </c>
      <c r="L1185" s="2">
        <f>YEAR(K1185)*10000+MONTH(K1185)*100+DAY(K1185)</f>
        <v>20080818</v>
      </c>
      <c r="M1185" s="2">
        <f>MONTH(B1185)</f>
        <v>8</v>
      </c>
      <c r="N1185" s="2">
        <f>IF(M1185=M1184,N1184,N1184+1)</f>
        <v>40</v>
      </c>
      <c r="O1185" s="3" t="str">
        <f>VLOOKUP(M$2:M$65536,months,2)</f>
        <v>August</v>
      </c>
      <c r="P1185" s="3" t="str">
        <f>VLOOKUP(M$2:M$65536,months,3)</f>
        <v>Aug</v>
      </c>
      <c r="Q1185" s="2">
        <f>IF(M$2:M$65536&lt;4,1,IF(M$2:M$65536&lt;7,2,IF(M$2:M$65536&lt;10,3,4)))</f>
        <v>3</v>
      </c>
      <c r="R1185" s="2">
        <f>YEAR($B1185)</f>
        <v>2008</v>
      </c>
      <c r="S1185" s="2">
        <f>R1185*100+M$2:M$65536</f>
        <v>200808</v>
      </c>
      <c r="T1185" s="2">
        <f>IF(M$2:M$65536&lt;=6,M$2:M$65536+6,M$2:M$65536-6)</f>
        <v>2</v>
      </c>
      <c r="U1185" s="2">
        <f>IF(M$2:M$65536&lt;4,3,IF(M$2:M$65536&lt;7,4,IF(M$2:M$65536&lt;10,1,2)))</f>
        <v>1</v>
      </c>
      <c r="V1185" s="2">
        <f>IF(M$2:M$65536 &lt;= 6, R$2:R$2192, R$2:R$65536+1)</f>
        <v>2009</v>
      </c>
      <c r="W1185" s="2" t="str">
        <f>IF(MONTH($B1185+1)&lt;&gt;M1185,"Month End","Not Month End")</f>
        <v>Not Month End</v>
      </c>
      <c r="X1185" s="3">
        <f>DATE(R1185-1,M1185,D1185)</f>
        <v>39313</v>
      </c>
      <c r="Z11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values(20080819, '2008-8-19',2, 19, 1184, 'Tuesday', 'Tue', 'Weekday', 34, 172, '2008-8-18', 20080818, 8, 40, 'August', 'Aug', 3, 2008, 200808, 2, 1, 2009, 'Not Month End', '2007-8-19')</v>
      </c>
    </row>
    <row r="1186" spans="1:26" x14ac:dyDescent="0.25">
      <c r="A1186" s="2">
        <f>YEAR(B1186)*10000+MONTH(B1186)*100+DAY(B1186)</f>
        <v>20080820</v>
      </c>
      <c r="B1186" s="3">
        <f>B1185+1</f>
        <v>39680</v>
      </c>
      <c r="C1186" s="2">
        <f>WEEKDAY(B1186,2)</f>
        <v>3</v>
      </c>
      <c r="D1186" s="2">
        <f>DAY(B1186)</f>
        <v>20</v>
      </c>
      <c r="E1186" s="2">
        <f>IF(ISNUMBER(E1185),E1185+1,1)</f>
        <v>1185</v>
      </c>
      <c r="F1186" s="3" t="str">
        <f>VLOOKUP(C1186,weekdays,2)</f>
        <v>Wednesday</v>
      </c>
      <c r="G1186" s="3" t="str">
        <f>VLOOKUP(C1186,weekdays,3)</f>
        <v>Wed</v>
      </c>
      <c r="H1186" s="2" t="str">
        <f>IF(C1186&lt;=5,"Weekday","Weekend")</f>
        <v>Weekday</v>
      </c>
      <c r="I1186" s="2">
        <f>WEEKNUM(B1186,2)</f>
        <v>34</v>
      </c>
      <c r="J1186" s="2">
        <f>IF(I1186=I1185,J1185,J1185+1)</f>
        <v>172</v>
      </c>
      <c r="K1186" s="3">
        <f>B1186+1-C1186</f>
        <v>39678</v>
      </c>
      <c r="L1186" s="2">
        <f>YEAR(K1186)*10000+MONTH(K1186)*100+DAY(K1186)</f>
        <v>20080818</v>
      </c>
      <c r="M1186" s="2">
        <f>MONTH(B1186)</f>
        <v>8</v>
      </c>
      <c r="N1186" s="2">
        <f>IF(M1186=M1185,N1185,N1185+1)</f>
        <v>40</v>
      </c>
      <c r="O1186" s="3" t="str">
        <f>VLOOKUP(M$2:M$65536,months,2)</f>
        <v>August</v>
      </c>
      <c r="P1186" s="3" t="str">
        <f>VLOOKUP(M$2:M$65536,months,3)</f>
        <v>Aug</v>
      </c>
      <c r="Q1186" s="2">
        <f>IF(M$2:M$65536&lt;4,1,IF(M$2:M$65536&lt;7,2,IF(M$2:M$65536&lt;10,3,4)))</f>
        <v>3</v>
      </c>
      <c r="R1186" s="2">
        <f>YEAR($B1186)</f>
        <v>2008</v>
      </c>
      <c r="S1186" s="2">
        <f>R1186*100+M$2:M$65536</f>
        <v>200808</v>
      </c>
      <c r="T1186" s="2">
        <f>IF(M$2:M$65536&lt;=6,M$2:M$65536+6,M$2:M$65536-6)</f>
        <v>2</v>
      </c>
      <c r="U1186" s="2">
        <f>IF(M$2:M$65536&lt;4,3,IF(M$2:M$65536&lt;7,4,IF(M$2:M$65536&lt;10,1,2)))</f>
        <v>1</v>
      </c>
      <c r="V1186" s="2">
        <f>IF(M$2:M$65536 &lt;= 6, R$2:R$2192, R$2:R$65536+1)</f>
        <v>2009</v>
      </c>
      <c r="W1186" s="2" t="str">
        <f>IF(MONTH($B1186+1)&lt;&gt;M1186,"Month End","Not Month End")</f>
        <v>Not Month End</v>
      </c>
      <c r="X1186" s="3">
        <f>DATE(R1186-1,M1186,D1186)</f>
        <v>39314</v>
      </c>
      <c r="Z11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values(20080820, '2008-8-20',3, 20, 1185, 'Wednesday', 'Wed', 'Weekday', 34, 172, '2008-8-18', 20080818, 8, 40, 'August', 'Aug', 3, 2008, 200808, 2, 1, 2009, 'Not Month End', '2007-8-20')</v>
      </c>
    </row>
    <row r="1187" spans="1:26" x14ac:dyDescent="0.25">
      <c r="A1187" s="2">
        <f>YEAR(B1187)*10000+MONTH(B1187)*100+DAY(B1187)</f>
        <v>20080821</v>
      </c>
      <c r="B1187" s="3">
        <f>B1186+1</f>
        <v>39681</v>
      </c>
      <c r="C1187" s="2">
        <f>WEEKDAY(B1187,2)</f>
        <v>4</v>
      </c>
      <c r="D1187" s="2">
        <f>DAY(B1187)</f>
        <v>21</v>
      </c>
      <c r="E1187" s="2">
        <f>IF(ISNUMBER(E1186),E1186+1,1)</f>
        <v>1186</v>
      </c>
      <c r="F1187" s="3" t="str">
        <f>VLOOKUP(C1187,weekdays,2)</f>
        <v>Thursday</v>
      </c>
      <c r="G1187" s="3" t="str">
        <f>VLOOKUP(C1187,weekdays,3)</f>
        <v>Thu</v>
      </c>
      <c r="H1187" s="2" t="str">
        <f>IF(C1187&lt;=5,"Weekday","Weekend")</f>
        <v>Weekday</v>
      </c>
      <c r="I1187" s="2">
        <f>WEEKNUM(B1187,2)</f>
        <v>34</v>
      </c>
      <c r="J1187" s="2">
        <f>IF(I1187=I1186,J1186,J1186+1)</f>
        <v>172</v>
      </c>
      <c r="K1187" s="3">
        <f>B1187+1-C1187</f>
        <v>39678</v>
      </c>
      <c r="L1187" s="2">
        <f>YEAR(K1187)*10000+MONTH(K1187)*100+DAY(K1187)</f>
        <v>20080818</v>
      </c>
      <c r="M1187" s="2">
        <f>MONTH(B1187)</f>
        <v>8</v>
      </c>
      <c r="N1187" s="2">
        <f>IF(M1187=M1186,N1186,N1186+1)</f>
        <v>40</v>
      </c>
      <c r="O1187" s="3" t="str">
        <f>VLOOKUP(M$2:M$65536,months,2)</f>
        <v>August</v>
      </c>
      <c r="P1187" s="3" t="str">
        <f>VLOOKUP(M$2:M$65536,months,3)</f>
        <v>Aug</v>
      </c>
      <c r="Q1187" s="2">
        <f>IF(M$2:M$65536&lt;4,1,IF(M$2:M$65536&lt;7,2,IF(M$2:M$65536&lt;10,3,4)))</f>
        <v>3</v>
      </c>
      <c r="R1187" s="2">
        <f>YEAR($B1187)</f>
        <v>2008</v>
      </c>
      <c r="S1187" s="2">
        <f>R1187*100+M$2:M$65536</f>
        <v>200808</v>
      </c>
      <c r="T1187" s="2">
        <f>IF(M$2:M$65536&lt;=6,M$2:M$65536+6,M$2:M$65536-6)</f>
        <v>2</v>
      </c>
      <c r="U1187" s="2">
        <f>IF(M$2:M$65536&lt;4,3,IF(M$2:M$65536&lt;7,4,IF(M$2:M$65536&lt;10,1,2)))</f>
        <v>1</v>
      </c>
      <c r="V1187" s="2">
        <f>IF(M$2:M$65536 &lt;= 6, R$2:R$2192, R$2:R$65536+1)</f>
        <v>2009</v>
      </c>
      <c r="W1187" s="2" t="str">
        <f>IF(MONTH($B1187+1)&lt;&gt;M1187,"Month End","Not Month End")</f>
        <v>Not Month End</v>
      </c>
      <c r="X1187" s="3">
        <f>DATE(R1187-1,M1187,D1187)</f>
        <v>39315</v>
      </c>
      <c r="Z11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values(20080821, '2008-8-21',4, 21, 1186, 'Thursday', 'Thu', 'Weekday', 34, 172, '2008-8-18', 20080818, 8, 40, 'August', 'Aug', 3, 2008, 200808, 2, 1, 2009, 'Not Month End', '2007-8-21')</v>
      </c>
    </row>
    <row r="1188" spans="1:26" x14ac:dyDescent="0.25">
      <c r="A1188" s="2">
        <f>YEAR(B1188)*10000+MONTH(B1188)*100+DAY(B1188)</f>
        <v>20080822</v>
      </c>
      <c r="B1188" s="3">
        <f>B1187+1</f>
        <v>39682</v>
      </c>
      <c r="C1188" s="2">
        <f>WEEKDAY(B1188,2)</f>
        <v>5</v>
      </c>
      <c r="D1188" s="2">
        <f>DAY(B1188)</f>
        <v>22</v>
      </c>
      <c r="E1188" s="2">
        <f>IF(ISNUMBER(E1187),E1187+1,1)</f>
        <v>1187</v>
      </c>
      <c r="F1188" s="3" t="str">
        <f>VLOOKUP(C1188,weekdays,2)</f>
        <v>Friday</v>
      </c>
      <c r="G1188" s="3" t="str">
        <f>VLOOKUP(C1188,weekdays,3)</f>
        <v>Fri</v>
      </c>
      <c r="H1188" s="2" t="str">
        <f>IF(C1188&lt;=5,"Weekday","Weekend")</f>
        <v>Weekday</v>
      </c>
      <c r="I1188" s="2">
        <f>WEEKNUM(B1188,2)</f>
        <v>34</v>
      </c>
      <c r="J1188" s="2">
        <f>IF(I1188=I1187,J1187,J1187+1)</f>
        <v>172</v>
      </c>
      <c r="K1188" s="3">
        <f>B1188+1-C1188</f>
        <v>39678</v>
      </c>
      <c r="L1188" s="2">
        <f>YEAR(K1188)*10000+MONTH(K1188)*100+DAY(K1188)</f>
        <v>20080818</v>
      </c>
      <c r="M1188" s="2">
        <f>MONTH(B1188)</f>
        <v>8</v>
      </c>
      <c r="N1188" s="2">
        <f>IF(M1188=M1187,N1187,N1187+1)</f>
        <v>40</v>
      </c>
      <c r="O1188" s="3" t="str">
        <f>VLOOKUP(M$2:M$65536,months,2)</f>
        <v>August</v>
      </c>
      <c r="P1188" s="3" t="str">
        <f>VLOOKUP(M$2:M$65536,months,3)</f>
        <v>Aug</v>
      </c>
      <c r="Q1188" s="2">
        <f>IF(M$2:M$65536&lt;4,1,IF(M$2:M$65536&lt;7,2,IF(M$2:M$65536&lt;10,3,4)))</f>
        <v>3</v>
      </c>
      <c r="R1188" s="2">
        <f>YEAR($B1188)</f>
        <v>2008</v>
      </c>
      <c r="S1188" s="2">
        <f>R1188*100+M$2:M$65536</f>
        <v>200808</v>
      </c>
      <c r="T1188" s="2">
        <f>IF(M$2:M$65536&lt;=6,M$2:M$65536+6,M$2:M$65536-6)</f>
        <v>2</v>
      </c>
      <c r="U1188" s="2">
        <f>IF(M$2:M$65536&lt;4,3,IF(M$2:M$65536&lt;7,4,IF(M$2:M$65536&lt;10,1,2)))</f>
        <v>1</v>
      </c>
      <c r="V1188" s="2">
        <f>IF(M$2:M$65536 &lt;= 6, R$2:R$2192, R$2:R$65536+1)</f>
        <v>2009</v>
      </c>
      <c r="W1188" s="2" t="str">
        <f>IF(MONTH($B1188+1)&lt;&gt;M1188,"Month End","Not Month End")</f>
        <v>Not Month End</v>
      </c>
      <c r="X1188" s="3">
        <f>DATE(R1188-1,M1188,D1188)</f>
        <v>39316</v>
      </c>
      <c r="Z11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values(20080822, '2008-8-22',5, 22, 1187, 'Friday', 'Fri', 'Weekday', 34, 172, '2008-8-18', 20080818, 8, 40, 'August', 'Aug', 3, 2008, 200808, 2, 1, 2009, 'Not Month End', '2007-8-22')</v>
      </c>
    </row>
    <row r="1189" spans="1:26" x14ac:dyDescent="0.25">
      <c r="A1189" s="2">
        <f>YEAR(B1189)*10000+MONTH(B1189)*100+DAY(B1189)</f>
        <v>20080823</v>
      </c>
      <c r="B1189" s="3">
        <f>B1188+1</f>
        <v>39683</v>
      </c>
      <c r="C1189" s="2">
        <f>WEEKDAY(B1189,2)</f>
        <v>6</v>
      </c>
      <c r="D1189" s="2">
        <f>DAY(B1189)</f>
        <v>23</v>
      </c>
      <c r="E1189" s="2">
        <f>IF(ISNUMBER(E1188),E1188+1,1)</f>
        <v>1188</v>
      </c>
      <c r="F1189" s="3" t="str">
        <f>VLOOKUP(C1189,weekdays,2)</f>
        <v>Saturday</v>
      </c>
      <c r="G1189" s="3" t="str">
        <f>VLOOKUP(C1189,weekdays,3)</f>
        <v>Sat</v>
      </c>
      <c r="H1189" s="2" t="str">
        <f>IF(C1189&lt;=5,"Weekday","Weekend")</f>
        <v>Weekend</v>
      </c>
      <c r="I1189" s="2">
        <f>WEEKNUM(B1189,2)</f>
        <v>34</v>
      </c>
      <c r="J1189" s="2">
        <f>IF(I1189=I1188,J1188,J1188+1)</f>
        <v>172</v>
      </c>
      <c r="K1189" s="3">
        <f>B1189+1-C1189</f>
        <v>39678</v>
      </c>
      <c r="L1189" s="2">
        <f>YEAR(K1189)*10000+MONTH(K1189)*100+DAY(K1189)</f>
        <v>20080818</v>
      </c>
      <c r="M1189" s="2">
        <f>MONTH(B1189)</f>
        <v>8</v>
      </c>
      <c r="N1189" s="2">
        <f>IF(M1189=M1188,N1188,N1188+1)</f>
        <v>40</v>
      </c>
      <c r="O1189" s="3" t="str">
        <f>VLOOKUP(M$2:M$65536,months,2)</f>
        <v>August</v>
      </c>
      <c r="P1189" s="3" t="str">
        <f>VLOOKUP(M$2:M$65536,months,3)</f>
        <v>Aug</v>
      </c>
      <c r="Q1189" s="2">
        <f>IF(M$2:M$65536&lt;4,1,IF(M$2:M$65536&lt;7,2,IF(M$2:M$65536&lt;10,3,4)))</f>
        <v>3</v>
      </c>
      <c r="R1189" s="2">
        <f>YEAR($B1189)</f>
        <v>2008</v>
      </c>
      <c r="S1189" s="2">
        <f>R1189*100+M$2:M$65536</f>
        <v>200808</v>
      </c>
      <c r="T1189" s="2">
        <f>IF(M$2:M$65536&lt;=6,M$2:M$65536+6,M$2:M$65536-6)</f>
        <v>2</v>
      </c>
      <c r="U1189" s="2">
        <f>IF(M$2:M$65536&lt;4,3,IF(M$2:M$65536&lt;7,4,IF(M$2:M$65536&lt;10,1,2)))</f>
        <v>1</v>
      </c>
      <c r="V1189" s="2">
        <f>IF(M$2:M$65536 &lt;= 6, R$2:R$2192, R$2:R$65536+1)</f>
        <v>2009</v>
      </c>
      <c r="W1189" s="2" t="str">
        <f>IF(MONTH($B1189+1)&lt;&gt;M1189,"Month End","Not Month End")</f>
        <v>Not Month End</v>
      </c>
      <c r="X1189" s="3">
        <f>DATE(R1189-1,M1189,D1189)</f>
        <v>39317</v>
      </c>
      <c r="Z11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values(20080823, '2008-8-23',6, 23, 1188, 'Saturday', 'Sat', 'Weekend', 34, 172, '2008-8-18', 20080818, 8, 40, 'August', 'Aug', 3, 2008, 200808, 2, 1, 2009, 'Not Month End', '2007-8-23')</v>
      </c>
    </row>
    <row r="1190" spans="1:26" x14ac:dyDescent="0.25">
      <c r="A1190" s="2">
        <f>YEAR(B1190)*10000+MONTH(B1190)*100+DAY(B1190)</f>
        <v>20080824</v>
      </c>
      <c r="B1190" s="3">
        <f>B1189+1</f>
        <v>39684</v>
      </c>
      <c r="C1190" s="2">
        <f>WEEKDAY(B1190,2)</f>
        <v>7</v>
      </c>
      <c r="D1190" s="2">
        <f>DAY(B1190)</f>
        <v>24</v>
      </c>
      <c r="E1190" s="2">
        <f>IF(ISNUMBER(E1189),E1189+1,1)</f>
        <v>1189</v>
      </c>
      <c r="F1190" s="3" t="str">
        <f>VLOOKUP(C1190,weekdays,2)</f>
        <v>Sunday</v>
      </c>
      <c r="G1190" s="3" t="str">
        <f>VLOOKUP(C1190,weekdays,3)</f>
        <v>Sun</v>
      </c>
      <c r="H1190" s="2" t="str">
        <f>IF(C1190&lt;=5,"Weekday","Weekend")</f>
        <v>Weekend</v>
      </c>
      <c r="I1190" s="2">
        <f>WEEKNUM(B1190,2)</f>
        <v>34</v>
      </c>
      <c r="J1190" s="2">
        <f>IF(I1190=I1189,J1189,J1189+1)</f>
        <v>172</v>
      </c>
      <c r="K1190" s="3">
        <f>B1190+1-C1190</f>
        <v>39678</v>
      </c>
      <c r="L1190" s="2">
        <f>YEAR(K1190)*10000+MONTH(K1190)*100+DAY(K1190)</f>
        <v>20080818</v>
      </c>
      <c r="M1190" s="2">
        <f>MONTH(B1190)</f>
        <v>8</v>
      </c>
      <c r="N1190" s="2">
        <f>IF(M1190=M1189,N1189,N1189+1)</f>
        <v>40</v>
      </c>
      <c r="O1190" s="3" t="str">
        <f>VLOOKUP(M$2:M$65536,months,2)</f>
        <v>August</v>
      </c>
      <c r="P1190" s="3" t="str">
        <f>VLOOKUP(M$2:M$65536,months,3)</f>
        <v>Aug</v>
      </c>
      <c r="Q1190" s="2">
        <f>IF(M$2:M$65536&lt;4,1,IF(M$2:M$65536&lt;7,2,IF(M$2:M$65536&lt;10,3,4)))</f>
        <v>3</v>
      </c>
      <c r="R1190" s="2">
        <f>YEAR($B1190)</f>
        <v>2008</v>
      </c>
      <c r="S1190" s="2">
        <f>R1190*100+M$2:M$65536</f>
        <v>200808</v>
      </c>
      <c r="T1190" s="2">
        <f>IF(M$2:M$65536&lt;=6,M$2:M$65536+6,M$2:M$65536-6)</f>
        <v>2</v>
      </c>
      <c r="U1190" s="2">
        <f>IF(M$2:M$65536&lt;4,3,IF(M$2:M$65536&lt;7,4,IF(M$2:M$65536&lt;10,1,2)))</f>
        <v>1</v>
      </c>
      <c r="V1190" s="2">
        <f>IF(M$2:M$65536 &lt;= 6, R$2:R$2192, R$2:R$65536+1)</f>
        <v>2009</v>
      </c>
      <c r="W1190" s="2" t="str">
        <f>IF(MONTH($B1190+1)&lt;&gt;M1190,"Month End","Not Month End")</f>
        <v>Not Month End</v>
      </c>
      <c r="X1190" s="3">
        <f>DATE(R1190-1,M1190,D1190)</f>
        <v>39318</v>
      </c>
      <c r="Z11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values(20080824, '2008-8-24',7, 24, 1189, 'Sunday', 'Sun', 'Weekend', 34, 172, '2008-8-18', 20080818, 8, 40, 'August', 'Aug', 3, 2008, 200808, 2, 1, 2009, 'Not Month End', '2007-8-24')</v>
      </c>
    </row>
    <row r="1191" spans="1:26" x14ac:dyDescent="0.25">
      <c r="A1191" s="2">
        <f>YEAR(B1191)*10000+MONTH(B1191)*100+DAY(B1191)</f>
        <v>20080825</v>
      </c>
      <c r="B1191" s="3">
        <f>B1190+1</f>
        <v>39685</v>
      </c>
      <c r="C1191" s="2">
        <f>WEEKDAY(B1191,2)</f>
        <v>1</v>
      </c>
      <c r="D1191" s="2">
        <f>DAY(B1191)</f>
        <v>25</v>
      </c>
      <c r="E1191" s="2">
        <f>IF(ISNUMBER(E1190),E1190+1,1)</f>
        <v>1190</v>
      </c>
      <c r="F1191" s="3" t="str">
        <f>VLOOKUP(C1191,weekdays,2)</f>
        <v>Monday</v>
      </c>
      <c r="G1191" s="3" t="str">
        <f>VLOOKUP(C1191,weekdays,3)</f>
        <v>Mon</v>
      </c>
      <c r="H1191" s="2" t="str">
        <f>IF(C1191&lt;=5,"Weekday","Weekend")</f>
        <v>Weekday</v>
      </c>
      <c r="I1191" s="2">
        <f>WEEKNUM(B1191,2)</f>
        <v>35</v>
      </c>
      <c r="J1191" s="2">
        <f>IF(I1191=I1190,J1190,J1190+1)</f>
        <v>173</v>
      </c>
      <c r="K1191" s="3">
        <f>B1191+1-C1191</f>
        <v>39685</v>
      </c>
      <c r="L1191" s="2">
        <f>YEAR(K1191)*10000+MONTH(K1191)*100+DAY(K1191)</f>
        <v>20080825</v>
      </c>
      <c r="M1191" s="2">
        <f>MONTH(B1191)</f>
        <v>8</v>
      </c>
      <c r="N1191" s="2">
        <f>IF(M1191=M1190,N1190,N1190+1)</f>
        <v>40</v>
      </c>
      <c r="O1191" s="3" t="str">
        <f>VLOOKUP(M$2:M$65536,months,2)</f>
        <v>August</v>
      </c>
      <c r="P1191" s="3" t="str">
        <f>VLOOKUP(M$2:M$65536,months,3)</f>
        <v>Aug</v>
      </c>
      <c r="Q1191" s="2">
        <f>IF(M$2:M$65536&lt;4,1,IF(M$2:M$65536&lt;7,2,IF(M$2:M$65536&lt;10,3,4)))</f>
        <v>3</v>
      </c>
      <c r="R1191" s="2">
        <f>YEAR($B1191)</f>
        <v>2008</v>
      </c>
      <c r="S1191" s="2">
        <f>R1191*100+M$2:M$65536</f>
        <v>200808</v>
      </c>
      <c r="T1191" s="2">
        <f>IF(M$2:M$65536&lt;=6,M$2:M$65536+6,M$2:M$65536-6)</f>
        <v>2</v>
      </c>
      <c r="U1191" s="2">
        <f>IF(M$2:M$65536&lt;4,3,IF(M$2:M$65536&lt;7,4,IF(M$2:M$65536&lt;10,1,2)))</f>
        <v>1</v>
      </c>
      <c r="V1191" s="2">
        <f>IF(M$2:M$65536 &lt;= 6, R$2:R$2192, R$2:R$65536+1)</f>
        <v>2009</v>
      </c>
      <c r="W1191" s="2" t="str">
        <f>IF(MONTH($B1191+1)&lt;&gt;M1191,"Month End","Not Month End")</f>
        <v>Not Month End</v>
      </c>
      <c r="X1191" s="3">
        <f>DATE(R1191-1,M1191,D1191)</f>
        <v>39319</v>
      </c>
      <c r="Z11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values(20080825, '2008-8-25',1, 25, 1190, 'Monday', 'Mon', 'Weekday', 35, 173, '2008-8-25', 20080825, 8, 40, 'August', 'Aug', 3, 2008, 200808, 2, 1, 2009, 'Not Month End', '2007-8-25')</v>
      </c>
    </row>
    <row r="1192" spans="1:26" x14ac:dyDescent="0.25">
      <c r="A1192" s="2">
        <f>YEAR(B1192)*10000+MONTH(B1192)*100+DAY(B1192)</f>
        <v>20080826</v>
      </c>
      <c r="B1192" s="3">
        <f>B1191+1</f>
        <v>39686</v>
      </c>
      <c r="C1192" s="2">
        <f>WEEKDAY(B1192,2)</f>
        <v>2</v>
      </c>
      <c r="D1192" s="2">
        <f>DAY(B1192)</f>
        <v>26</v>
      </c>
      <c r="E1192" s="2">
        <f>IF(ISNUMBER(E1191),E1191+1,1)</f>
        <v>1191</v>
      </c>
      <c r="F1192" s="3" t="str">
        <f>VLOOKUP(C1192,weekdays,2)</f>
        <v>Tuesday</v>
      </c>
      <c r="G1192" s="3" t="str">
        <f>VLOOKUP(C1192,weekdays,3)</f>
        <v>Tue</v>
      </c>
      <c r="H1192" s="2" t="str">
        <f>IF(C1192&lt;=5,"Weekday","Weekend")</f>
        <v>Weekday</v>
      </c>
      <c r="I1192" s="2">
        <f>WEEKNUM(B1192,2)</f>
        <v>35</v>
      </c>
      <c r="J1192" s="2">
        <f>IF(I1192=I1191,J1191,J1191+1)</f>
        <v>173</v>
      </c>
      <c r="K1192" s="3">
        <f>B1192+1-C1192</f>
        <v>39685</v>
      </c>
      <c r="L1192" s="2">
        <f>YEAR(K1192)*10000+MONTH(K1192)*100+DAY(K1192)</f>
        <v>20080825</v>
      </c>
      <c r="M1192" s="2">
        <f>MONTH(B1192)</f>
        <v>8</v>
      </c>
      <c r="N1192" s="2">
        <f>IF(M1192=M1191,N1191,N1191+1)</f>
        <v>40</v>
      </c>
      <c r="O1192" s="3" t="str">
        <f>VLOOKUP(M$2:M$65536,months,2)</f>
        <v>August</v>
      </c>
      <c r="P1192" s="3" t="str">
        <f>VLOOKUP(M$2:M$65536,months,3)</f>
        <v>Aug</v>
      </c>
      <c r="Q1192" s="2">
        <f>IF(M$2:M$65536&lt;4,1,IF(M$2:M$65536&lt;7,2,IF(M$2:M$65536&lt;10,3,4)))</f>
        <v>3</v>
      </c>
      <c r="R1192" s="2">
        <f>YEAR($B1192)</f>
        <v>2008</v>
      </c>
      <c r="S1192" s="2">
        <f>R1192*100+M$2:M$65536</f>
        <v>200808</v>
      </c>
      <c r="T1192" s="2">
        <f>IF(M$2:M$65536&lt;=6,M$2:M$65536+6,M$2:M$65536-6)</f>
        <v>2</v>
      </c>
      <c r="U1192" s="2">
        <f>IF(M$2:M$65536&lt;4,3,IF(M$2:M$65536&lt;7,4,IF(M$2:M$65536&lt;10,1,2)))</f>
        <v>1</v>
      </c>
      <c r="V1192" s="2">
        <f>IF(M$2:M$65536 &lt;= 6, R$2:R$2192, R$2:R$65536+1)</f>
        <v>2009</v>
      </c>
      <c r="W1192" s="2" t="str">
        <f>IF(MONTH($B1192+1)&lt;&gt;M1192,"Month End","Not Month End")</f>
        <v>Not Month End</v>
      </c>
      <c r="X1192" s="3">
        <f>DATE(R1192-1,M1192,D1192)</f>
        <v>39320</v>
      </c>
      <c r="Z11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values(20080826, '2008-8-26',2, 26, 1191, 'Tuesday', 'Tue', 'Weekday', 35, 173, '2008-8-25', 20080825, 8, 40, 'August', 'Aug', 3, 2008, 200808, 2, 1, 2009, 'Not Month End', '2007-8-26')</v>
      </c>
    </row>
    <row r="1193" spans="1:26" x14ac:dyDescent="0.25">
      <c r="A1193" s="2">
        <f>YEAR(B1193)*10000+MONTH(B1193)*100+DAY(B1193)</f>
        <v>20080827</v>
      </c>
      <c r="B1193" s="3">
        <f>B1192+1</f>
        <v>39687</v>
      </c>
      <c r="C1193" s="2">
        <f>WEEKDAY(B1193,2)</f>
        <v>3</v>
      </c>
      <c r="D1193" s="2">
        <f>DAY(B1193)</f>
        <v>27</v>
      </c>
      <c r="E1193" s="2">
        <f>IF(ISNUMBER(E1192),E1192+1,1)</f>
        <v>1192</v>
      </c>
      <c r="F1193" s="3" t="str">
        <f>VLOOKUP(C1193,weekdays,2)</f>
        <v>Wednesday</v>
      </c>
      <c r="G1193" s="3" t="str">
        <f>VLOOKUP(C1193,weekdays,3)</f>
        <v>Wed</v>
      </c>
      <c r="H1193" s="2" t="str">
        <f>IF(C1193&lt;=5,"Weekday","Weekend")</f>
        <v>Weekday</v>
      </c>
      <c r="I1193" s="2">
        <f>WEEKNUM(B1193,2)</f>
        <v>35</v>
      </c>
      <c r="J1193" s="2">
        <f>IF(I1193=I1192,J1192,J1192+1)</f>
        <v>173</v>
      </c>
      <c r="K1193" s="3">
        <f>B1193+1-C1193</f>
        <v>39685</v>
      </c>
      <c r="L1193" s="2">
        <f>YEAR(K1193)*10000+MONTH(K1193)*100+DAY(K1193)</f>
        <v>20080825</v>
      </c>
      <c r="M1193" s="2">
        <f>MONTH(B1193)</f>
        <v>8</v>
      </c>
      <c r="N1193" s="2">
        <f>IF(M1193=M1192,N1192,N1192+1)</f>
        <v>40</v>
      </c>
      <c r="O1193" s="3" t="str">
        <f>VLOOKUP(M$2:M$65536,months,2)</f>
        <v>August</v>
      </c>
      <c r="P1193" s="3" t="str">
        <f>VLOOKUP(M$2:M$65536,months,3)</f>
        <v>Aug</v>
      </c>
      <c r="Q1193" s="2">
        <f>IF(M$2:M$65536&lt;4,1,IF(M$2:M$65536&lt;7,2,IF(M$2:M$65536&lt;10,3,4)))</f>
        <v>3</v>
      </c>
      <c r="R1193" s="2">
        <f>YEAR($B1193)</f>
        <v>2008</v>
      </c>
      <c r="S1193" s="2">
        <f>R1193*100+M$2:M$65536</f>
        <v>200808</v>
      </c>
      <c r="T1193" s="2">
        <f>IF(M$2:M$65536&lt;=6,M$2:M$65536+6,M$2:M$65536-6)</f>
        <v>2</v>
      </c>
      <c r="U1193" s="2">
        <f>IF(M$2:M$65536&lt;4,3,IF(M$2:M$65536&lt;7,4,IF(M$2:M$65536&lt;10,1,2)))</f>
        <v>1</v>
      </c>
      <c r="V1193" s="2">
        <f>IF(M$2:M$65536 &lt;= 6, R$2:R$2192, R$2:R$65536+1)</f>
        <v>2009</v>
      </c>
      <c r="W1193" s="2" t="str">
        <f>IF(MONTH($B1193+1)&lt;&gt;M1193,"Month End","Not Month End")</f>
        <v>Not Month End</v>
      </c>
      <c r="X1193" s="3">
        <f>DATE(R1193-1,M1193,D1193)</f>
        <v>39321</v>
      </c>
      <c r="Z11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values(20080827, '2008-8-27',3, 27, 1192, 'Wednesday', 'Wed', 'Weekday', 35, 173, '2008-8-25', 20080825, 8, 40, 'August', 'Aug', 3, 2008, 200808, 2, 1, 2009, 'Not Month End', '2007-8-27')</v>
      </c>
    </row>
    <row r="1194" spans="1:26" x14ac:dyDescent="0.25">
      <c r="A1194" s="2">
        <f>YEAR(B1194)*10000+MONTH(B1194)*100+DAY(B1194)</f>
        <v>20080828</v>
      </c>
      <c r="B1194" s="3">
        <f>B1193+1</f>
        <v>39688</v>
      </c>
      <c r="C1194" s="2">
        <f>WEEKDAY(B1194,2)</f>
        <v>4</v>
      </c>
      <c r="D1194" s="2">
        <f>DAY(B1194)</f>
        <v>28</v>
      </c>
      <c r="E1194" s="2">
        <f>IF(ISNUMBER(E1193),E1193+1,1)</f>
        <v>1193</v>
      </c>
      <c r="F1194" s="3" t="str">
        <f>VLOOKUP(C1194,weekdays,2)</f>
        <v>Thursday</v>
      </c>
      <c r="G1194" s="3" t="str">
        <f>VLOOKUP(C1194,weekdays,3)</f>
        <v>Thu</v>
      </c>
      <c r="H1194" s="2" t="str">
        <f>IF(C1194&lt;=5,"Weekday","Weekend")</f>
        <v>Weekday</v>
      </c>
      <c r="I1194" s="2">
        <f>WEEKNUM(B1194,2)</f>
        <v>35</v>
      </c>
      <c r="J1194" s="2">
        <f>IF(I1194=I1193,J1193,J1193+1)</f>
        <v>173</v>
      </c>
      <c r="K1194" s="3">
        <f>B1194+1-C1194</f>
        <v>39685</v>
      </c>
      <c r="L1194" s="2">
        <f>YEAR(K1194)*10000+MONTH(K1194)*100+DAY(K1194)</f>
        <v>20080825</v>
      </c>
      <c r="M1194" s="2">
        <f>MONTH(B1194)</f>
        <v>8</v>
      </c>
      <c r="N1194" s="2">
        <f>IF(M1194=M1193,N1193,N1193+1)</f>
        <v>40</v>
      </c>
      <c r="O1194" s="3" t="str">
        <f>VLOOKUP(M$2:M$65536,months,2)</f>
        <v>August</v>
      </c>
      <c r="P1194" s="3" t="str">
        <f>VLOOKUP(M$2:M$65536,months,3)</f>
        <v>Aug</v>
      </c>
      <c r="Q1194" s="2">
        <f>IF(M$2:M$65536&lt;4,1,IF(M$2:M$65536&lt;7,2,IF(M$2:M$65536&lt;10,3,4)))</f>
        <v>3</v>
      </c>
      <c r="R1194" s="2">
        <f>YEAR($B1194)</f>
        <v>2008</v>
      </c>
      <c r="S1194" s="2">
        <f>R1194*100+M$2:M$65536</f>
        <v>200808</v>
      </c>
      <c r="T1194" s="2">
        <f>IF(M$2:M$65536&lt;=6,M$2:M$65536+6,M$2:M$65536-6)</f>
        <v>2</v>
      </c>
      <c r="U1194" s="2">
        <f>IF(M$2:M$65536&lt;4,3,IF(M$2:M$65536&lt;7,4,IF(M$2:M$65536&lt;10,1,2)))</f>
        <v>1</v>
      </c>
      <c r="V1194" s="2">
        <f>IF(M$2:M$65536 &lt;= 6, R$2:R$2192, R$2:R$65536+1)</f>
        <v>2009</v>
      </c>
      <c r="W1194" s="2" t="str">
        <f>IF(MONTH($B1194+1)&lt;&gt;M1194,"Month End","Not Month End")</f>
        <v>Not Month End</v>
      </c>
      <c r="X1194" s="3">
        <f>DATE(R1194-1,M1194,D1194)</f>
        <v>39322</v>
      </c>
      <c r="Z11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values(20080828, '2008-8-28',4, 28, 1193, 'Thursday', 'Thu', 'Weekday', 35, 173, '2008-8-25', 20080825, 8, 40, 'August', 'Aug', 3, 2008, 200808, 2, 1, 2009, 'Not Month End', '2007-8-28')</v>
      </c>
    </row>
    <row r="1195" spans="1:26" x14ac:dyDescent="0.25">
      <c r="A1195" s="2">
        <f>YEAR(B1195)*10000+MONTH(B1195)*100+DAY(B1195)</f>
        <v>20080829</v>
      </c>
      <c r="B1195" s="3">
        <f>B1194+1</f>
        <v>39689</v>
      </c>
      <c r="C1195" s="2">
        <f>WEEKDAY(B1195,2)</f>
        <v>5</v>
      </c>
      <c r="D1195" s="2">
        <f>DAY(B1195)</f>
        <v>29</v>
      </c>
      <c r="E1195" s="2">
        <f>IF(ISNUMBER(E1194),E1194+1,1)</f>
        <v>1194</v>
      </c>
      <c r="F1195" s="3" t="str">
        <f>VLOOKUP(C1195,weekdays,2)</f>
        <v>Friday</v>
      </c>
      <c r="G1195" s="3" t="str">
        <f>VLOOKUP(C1195,weekdays,3)</f>
        <v>Fri</v>
      </c>
      <c r="H1195" s="2" t="str">
        <f>IF(C1195&lt;=5,"Weekday","Weekend")</f>
        <v>Weekday</v>
      </c>
      <c r="I1195" s="2">
        <f>WEEKNUM(B1195,2)</f>
        <v>35</v>
      </c>
      <c r="J1195" s="2">
        <f>IF(I1195=I1194,J1194,J1194+1)</f>
        <v>173</v>
      </c>
      <c r="K1195" s="3">
        <f>B1195+1-C1195</f>
        <v>39685</v>
      </c>
      <c r="L1195" s="2">
        <f>YEAR(K1195)*10000+MONTH(K1195)*100+DAY(K1195)</f>
        <v>20080825</v>
      </c>
      <c r="M1195" s="2">
        <f>MONTH(B1195)</f>
        <v>8</v>
      </c>
      <c r="N1195" s="2">
        <f>IF(M1195=M1194,N1194,N1194+1)</f>
        <v>40</v>
      </c>
      <c r="O1195" s="3" t="str">
        <f>VLOOKUP(M$2:M$65536,months,2)</f>
        <v>August</v>
      </c>
      <c r="P1195" s="3" t="str">
        <f>VLOOKUP(M$2:M$65536,months,3)</f>
        <v>Aug</v>
      </c>
      <c r="Q1195" s="2">
        <f>IF(M$2:M$65536&lt;4,1,IF(M$2:M$65536&lt;7,2,IF(M$2:M$65536&lt;10,3,4)))</f>
        <v>3</v>
      </c>
      <c r="R1195" s="2">
        <f>YEAR($B1195)</f>
        <v>2008</v>
      </c>
      <c r="S1195" s="2">
        <f>R1195*100+M$2:M$65536</f>
        <v>200808</v>
      </c>
      <c r="T1195" s="2">
        <f>IF(M$2:M$65536&lt;=6,M$2:M$65536+6,M$2:M$65536-6)</f>
        <v>2</v>
      </c>
      <c r="U1195" s="2">
        <f>IF(M$2:M$65536&lt;4,3,IF(M$2:M$65536&lt;7,4,IF(M$2:M$65536&lt;10,1,2)))</f>
        <v>1</v>
      </c>
      <c r="V1195" s="2">
        <f>IF(M$2:M$65536 &lt;= 6, R$2:R$2192, R$2:R$65536+1)</f>
        <v>2009</v>
      </c>
      <c r="W1195" s="2" t="str">
        <f>IF(MONTH($B1195+1)&lt;&gt;M1195,"Month End","Not Month End")</f>
        <v>Not Month End</v>
      </c>
      <c r="X1195" s="3">
        <f>DATE(R1195-1,M1195,D1195)</f>
        <v>39323</v>
      </c>
      <c r="Z11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values(20080829, '2008-8-29',5, 29, 1194, 'Friday', 'Fri', 'Weekday', 35, 173, '2008-8-25', 20080825, 8, 40, 'August', 'Aug', 3, 2008, 200808, 2, 1, 2009, 'Not Month End', '2007-8-29')</v>
      </c>
    </row>
    <row r="1196" spans="1:26" x14ac:dyDescent="0.25">
      <c r="A1196" s="2">
        <f>YEAR(B1196)*10000+MONTH(B1196)*100+DAY(B1196)</f>
        <v>20080830</v>
      </c>
      <c r="B1196" s="3">
        <f>B1195+1</f>
        <v>39690</v>
      </c>
      <c r="C1196" s="2">
        <f>WEEKDAY(B1196,2)</f>
        <v>6</v>
      </c>
      <c r="D1196" s="2">
        <f>DAY(B1196)</f>
        <v>30</v>
      </c>
      <c r="E1196" s="2">
        <f>IF(ISNUMBER(E1195),E1195+1,1)</f>
        <v>1195</v>
      </c>
      <c r="F1196" s="3" t="str">
        <f>VLOOKUP(C1196,weekdays,2)</f>
        <v>Saturday</v>
      </c>
      <c r="G1196" s="3" t="str">
        <f>VLOOKUP(C1196,weekdays,3)</f>
        <v>Sat</v>
      </c>
      <c r="H1196" s="2" t="str">
        <f>IF(C1196&lt;=5,"Weekday","Weekend")</f>
        <v>Weekend</v>
      </c>
      <c r="I1196" s="2">
        <f>WEEKNUM(B1196,2)</f>
        <v>35</v>
      </c>
      <c r="J1196" s="2">
        <f>IF(I1196=I1195,J1195,J1195+1)</f>
        <v>173</v>
      </c>
      <c r="K1196" s="3">
        <f>B1196+1-C1196</f>
        <v>39685</v>
      </c>
      <c r="L1196" s="2">
        <f>YEAR(K1196)*10000+MONTH(K1196)*100+DAY(K1196)</f>
        <v>20080825</v>
      </c>
      <c r="M1196" s="2">
        <f>MONTH(B1196)</f>
        <v>8</v>
      </c>
      <c r="N1196" s="2">
        <f>IF(M1196=M1195,N1195,N1195+1)</f>
        <v>40</v>
      </c>
      <c r="O1196" s="3" t="str">
        <f>VLOOKUP(M$2:M$65536,months,2)</f>
        <v>August</v>
      </c>
      <c r="P1196" s="3" t="str">
        <f>VLOOKUP(M$2:M$65536,months,3)</f>
        <v>Aug</v>
      </c>
      <c r="Q1196" s="2">
        <f>IF(M$2:M$65536&lt;4,1,IF(M$2:M$65536&lt;7,2,IF(M$2:M$65536&lt;10,3,4)))</f>
        <v>3</v>
      </c>
      <c r="R1196" s="2">
        <f>YEAR($B1196)</f>
        <v>2008</v>
      </c>
      <c r="S1196" s="2">
        <f>R1196*100+M$2:M$65536</f>
        <v>200808</v>
      </c>
      <c r="T1196" s="2">
        <f>IF(M$2:M$65536&lt;=6,M$2:M$65536+6,M$2:M$65536-6)</f>
        <v>2</v>
      </c>
      <c r="U1196" s="2">
        <f>IF(M$2:M$65536&lt;4,3,IF(M$2:M$65536&lt;7,4,IF(M$2:M$65536&lt;10,1,2)))</f>
        <v>1</v>
      </c>
      <c r="V1196" s="2">
        <f>IF(M$2:M$65536 &lt;= 6, R$2:R$2192, R$2:R$65536+1)</f>
        <v>2009</v>
      </c>
      <c r="W1196" s="2" t="str">
        <f>IF(MONTH($B1196+1)&lt;&gt;M1196,"Month End","Not Month End")</f>
        <v>Not Month End</v>
      </c>
      <c r="X1196" s="3">
        <f>DATE(R1196-1,M1196,D1196)</f>
        <v>39324</v>
      </c>
      <c r="Z11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values(20080830, '2008-8-30',6, 30, 1195, 'Saturday', 'Sat', 'Weekend', 35, 173, '2008-8-25', 20080825, 8, 40, 'August', 'Aug', 3, 2008, 200808, 2, 1, 2009, 'Not Month End', '2007-8-30')</v>
      </c>
    </row>
    <row r="1197" spans="1:26" x14ac:dyDescent="0.25">
      <c r="A1197" s="2">
        <f>YEAR(B1197)*10000+MONTH(B1197)*100+DAY(B1197)</f>
        <v>20080831</v>
      </c>
      <c r="B1197" s="3">
        <f>B1196+1</f>
        <v>39691</v>
      </c>
      <c r="C1197" s="2">
        <f>WEEKDAY(B1197,2)</f>
        <v>7</v>
      </c>
      <c r="D1197" s="2">
        <f>DAY(B1197)</f>
        <v>31</v>
      </c>
      <c r="E1197" s="2">
        <f>IF(ISNUMBER(E1196),E1196+1,1)</f>
        <v>1196</v>
      </c>
      <c r="F1197" s="3" t="str">
        <f>VLOOKUP(C1197,weekdays,2)</f>
        <v>Sunday</v>
      </c>
      <c r="G1197" s="3" t="str">
        <f>VLOOKUP(C1197,weekdays,3)</f>
        <v>Sun</v>
      </c>
      <c r="H1197" s="2" t="str">
        <f>IF(C1197&lt;=5,"Weekday","Weekend")</f>
        <v>Weekend</v>
      </c>
      <c r="I1197" s="2">
        <f>WEEKNUM(B1197,2)</f>
        <v>35</v>
      </c>
      <c r="J1197" s="2">
        <f>IF(I1197=I1196,J1196,J1196+1)</f>
        <v>173</v>
      </c>
      <c r="K1197" s="3">
        <f>B1197+1-C1197</f>
        <v>39685</v>
      </c>
      <c r="L1197" s="2">
        <f>YEAR(K1197)*10000+MONTH(K1197)*100+DAY(K1197)</f>
        <v>20080825</v>
      </c>
      <c r="M1197" s="2">
        <f>MONTH(B1197)</f>
        <v>8</v>
      </c>
      <c r="N1197" s="2">
        <f>IF(M1197=M1196,N1196,N1196+1)</f>
        <v>40</v>
      </c>
      <c r="O1197" s="3" t="str">
        <f>VLOOKUP(M$2:M$65536,months,2)</f>
        <v>August</v>
      </c>
      <c r="P1197" s="3" t="str">
        <f>VLOOKUP(M$2:M$65536,months,3)</f>
        <v>Aug</v>
      </c>
      <c r="Q1197" s="2">
        <f>IF(M$2:M$65536&lt;4,1,IF(M$2:M$65536&lt;7,2,IF(M$2:M$65536&lt;10,3,4)))</f>
        <v>3</v>
      </c>
      <c r="R1197" s="2">
        <f>YEAR($B1197)</f>
        <v>2008</v>
      </c>
      <c r="S1197" s="2">
        <f>R1197*100+M$2:M$65536</f>
        <v>200808</v>
      </c>
      <c r="T1197" s="2">
        <f>IF(M$2:M$65536&lt;=6,M$2:M$65536+6,M$2:M$65536-6)</f>
        <v>2</v>
      </c>
      <c r="U1197" s="2">
        <f>IF(M$2:M$65536&lt;4,3,IF(M$2:M$65536&lt;7,4,IF(M$2:M$65536&lt;10,1,2)))</f>
        <v>1</v>
      </c>
      <c r="V1197" s="2">
        <f>IF(M$2:M$65536 &lt;= 6, R$2:R$2192, R$2:R$65536+1)</f>
        <v>2009</v>
      </c>
      <c r="W1197" s="2" t="str">
        <f>IF(MONTH($B1197+1)&lt;&gt;M1197,"Month End","Not Month End")</f>
        <v>Month End</v>
      </c>
      <c r="X1197" s="3">
        <f>DATE(R1197-1,M1197,D1197)</f>
        <v>39325</v>
      </c>
      <c r="Z11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values(20080831, '2008-8-31',7, 31, 1196, 'Sunday', 'Sun', 'Weekend', 35, 173, '2008-8-25', 20080825, 8, 40, 'August', 'Aug', 3, 2008, 200808, 2, 1, 2009, 'Month End', '2007-8-31')</v>
      </c>
    </row>
    <row r="1198" spans="1:26" x14ac:dyDescent="0.25">
      <c r="A1198" s="2">
        <f>YEAR(B1198)*10000+MONTH(B1198)*100+DAY(B1198)</f>
        <v>20080901</v>
      </c>
      <c r="B1198" s="3">
        <f>B1197+1</f>
        <v>39692</v>
      </c>
      <c r="C1198" s="2">
        <f>WEEKDAY(B1198,2)</f>
        <v>1</v>
      </c>
      <c r="D1198" s="2">
        <f>DAY(B1198)</f>
        <v>1</v>
      </c>
      <c r="E1198" s="2">
        <f>IF(ISNUMBER(E1197),E1197+1,1)</f>
        <v>1197</v>
      </c>
      <c r="F1198" s="3" t="str">
        <f>VLOOKUP(C1198,weekdays,2)</f>
        <v>Monday</v>
      </c>
      <c r="G1198" s="3" t="str">
        <f>VLOOKUP(C1198,weekdays,3)</f>
        <v>Mon</v>
      </c>
      <c r="H1198" s="2" t="str">
        <f>IF(C1198&lt;=5,"Weekday","Weekend")</f>
        <v>Weekday</v>
      </c>
      <c r="I1198" s="2">
        <f>WEEKNUM(B1198,2)</f>
        <v>36</v>
      </c>
      <c r="J1198" s="2">
        <f>IF(I1198=I1197,J1197,J1197+1)</f>
        <v>174</v>
      </c>
      <c r="K1198" s="3">
        <f>B1198+1-C1198</f>
        <v>39692</v>
      </c>
      <c r="L1198" s="2">
        <f>YEAR(K1198)*10000+MONTH(K1198)*100+DAY(K1198)</f>
        <v>20080901</v>
      </c>
      <c r="M1198" s="2">
        <f>MONTH(B1198)</f>
        <v>9</v>
      </c>
      <c r="N1198" s="2">
        <f>IF(M1198=M1197,N1197,N1197+1)</f>
        <v>41</v>
      </c>
      <c r="O1198" s="3" t="str">
        <f>VLOOKUP(M$2:M$65536,months,2)</f>
        <v>September</v>
      </c>
      <c r="P1198" s="3" t="str">
        <f>VLOOKUP(M$2:M$65536,months,3)</f>
        <v>Sep</v>
      </c>
      <c r="Q1198" s="2">
        <f>IF(M$2:M$65536&lt;4,1,IF(M$2:M$65536&lt;7,2,IF(M$2:M$65536&lt;10,3,4)))</f>
        <v>3</v>
      </c>
      <c r="R1198" s="2">
        <f>YEAR($B1198)</f>
        <v>2008</v>
      </c>
      <c r="S1198" s="2">
        <f>R1198*100+M$2:M$65536</f>
        <v>200809</v>
      </c>
      <c r="T1198" s="2">
        <f>IF(M$2:M$65536&lt;=6,M$2:M$65536+6,M$2:M$65536-6)</f>
        <v>3</v>
      </c>
      <c r="U1198" s="2">
        <f>IF(M$2:M$65536&lt;4,3,IF(M$2:M$65536&lt;7,4,IF(M$2:M$65536&lt;10,1,2)))</f>
        <v>1</v>
      </c>
      <c r="V1198" s="2">
        <f>IF(M$2:M$65536 &lt;= 6, R$2:R$2192, R$2:R$65536+1)</f>
        <v>2009</v>
      </c>
      <c r="W1198" s="2" t="str">
        <f>IF(MONTH($B1198+1)&lt;&gt;M1198,"Month End","Not Month End")</f>
        <v>Not Month End</v>
      </c>
      <c r="X1198" s="3">
        <f>DATE(R1198-1,M1198,D1198)</f>
        <v>39326</v>
      </c>
      <c r="Z11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values(20080901, '2008-9-1',1, 1, 1197, 'Monday', 'Mon', 'Weekday', 36, 174, '2008-9-1', 20080901, 9, 41, 'September', 'Sep', 3, 2008, 200809, 3, 1, 2009, 'Not Month End', '2007-9-1')</v>
      </c>
    </row>
    <row r="1199" spans="1:26" x14ac:dyDescent="0.25">
      <c r="A1199" s="2">
        <f>YEAR(B1199)*10000+MONTH(B1199)*100+DAY(B1199)</f>
        <v>20080902</v>
      </c>
      <c r="B1199" s="3">
        <f>B1198+1</f>
        <v>39693</v>
      </c>
      <c r="C1199" s="2">
        <f>WEEKDAY(B1199,2)</f>
        <v>2</v>
      </c>
      <c r="D1199" s="2">
        <f>DAY(B1199)</f>
        <v>2</v>
      </c>
      <c r="E1199" s="2">
        <f>IF(ISNUMBER(E1198),E1198+1,1)</f>
        <v>1198</v>
      </c>
      <c r="F1199" s="3" t="str">
        <f>VLOOKUP(C1199,weekdays,2)</f>
        <v>Tuesday</v>
      </c>
      <c r="G1199" s="3" t="str">
        <f>VLOOKUP(C1199,weekdays,3)</f>
        <v>Tue</v>
      </c>
      <c r="H1199" s="2" t="str">
        <f>IF(C1199&lt;=5,"Weekday","Weekend")</f>
        <v>Weekday</v>
      </c>
      <c r="I1199" s="2">
        <f>WEEKNUM(B1199,2)</f>
        <v>36</v>
      </c>
      <c r="J1199" s="2">
        <f>IF(I1199=I1198,J1198,J1198+1)</f>
        <v>174</v>
      </c>
      <c r="K1199" s="3">
        <f>B1199+1-C1199</f>
        <v>39692</v>
      </c>
      <c r="L1199" s="2">
        <f>YEAR(K1199)*10000+MONTH(K1199)*100+DAY(K1199)</f>
        <v>20080901</v>
      </c>
      <c r="M1199" s="2">
        <f>MONTH(B1199)</f>
        <v>9</v>
      </c>
      <c r="N1199" s="2">
        <f>IF(M1199=M1198,N1198,N1198+1)</f>
        <v>41</v>
      </c>
      <c r="O1199" s="3" t="str">
        <f>VLOOKUP(M$2:M$65536,months,2)</f>
        <v>September</v>
      </c>
      <c r="P1199" s="3" t="str">
        <f>VLOOKUP(M$2:M$65536,months,3)</f>
        <v>Sep</v>
      </c>
      <c r="Q1199" s="2">
        <f>IF(M$2:M$65536&lt;4,1,IF(M$2:M$65536&lt;7,2,IF(M$2:M$65536&lt;10,3,4)))</f>
        <v>3</v>
      </c>
      <c r="R1199" s="2">
        <f>YEAR($B1199)</f>
        <v>2008</v>
      </c>
      <c r="S1199" s="2">
        <f>R1199*100+M$2:M$65536</f>
        <v>200809</v>
      </c>
      <c r="T1199" s="2">
        <f>IF(M$2:M$65536&lt;=6,M$2:M$65536+6,M$2:M$65536-6)</f>
        <v>3</v>
      </c>
      <c r="U1199" s="2">
        <f>IF(M$2:M$65536&lt;4,3,IF(M$2:M$65536&lt;7,4,IF(M$2:M$65536&lt;10,1,2)))</f>
        <v>1</v>
      </c>
      <c r="V1199" s="2">
        <f>IF(M$2:M$65536 &lt;= 6, R$2:R$2192, R$2:R$65536+1)</f>
        <v>2009</v>
      </c>
      <c r="W1199" s="2" t="str">
        <f>IF(MONTH($B1199+1)&lt;&gt;M1199,"Month End","Not Month End")</f>
        <v>Not Month End</v>
      </c>
      <c r="X1199" s="3">
        <f>DATE(R1199-1,M1199,D1199)</f>
        <v>39327</v>
      </c>
      <c r="Z11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values(20080902, '2008-9-2',2, 2, 1198, 'Tuesday', 'Tue', 'Weekday', 36, 174, '2008-9-1', 20080901, 9, 41, 'September', 'Sep', 3, 2008, 200809, 3, 1, 2009, 'Not Month End', '2007-9-2')</v>
      </c>
    </row>
    <row r="1200" spans="1:26" x14ac:dyDescent="0.25">
      <c r="A1200" s="2">
        <f>YEAR(B1200)*10000+MONTH(B1200)*100+DAY(B1200)</f>
        <v>20080903</v>
      </c>
      <c r="B1200" s="3">
        <f>B1199+1</f>
        <v>39694</v>
      </c>
      <c r="C1200" s="2">
        <f>WEEKDAY(B1200,2)</f>
        <v>3</v>
      </c>
      <c r="D1200" s="2">
        <f>DAY(B1200)</f>
        <v>3</v>
      </c>
      <c r="E1200" s="2">
        <f>IF(ISNUMBER(E1199),E1199+1,1)</f>
        <v>1199</v>
      </c>
      <c r="F1200" s="3" t="str">
        <f>VLOOKUP(C1200,weekdays,2)</f>
        <v>Wednesday</v>
      </c>
      <c r="G1200" s="3" t="str">
        <f>VLOOKUP(C1200,weekdays,3)</f>
        <v>Wed</v>
      </c>
      <c r="H1200" s="2" t="str">
        <f>IF(C1200&lt;=5,"Weekday","Weekend")</f>
        <v>Weekday</v>
      </c>
      <c r="I1200" s="2">
        <f>WEEKNUM(B1200,2)</f>
        <v>36</v>
      </c>
      <c r="J1200" s="2">
        <f>IF(I1200=I1199,J1199,J1199+1)</f>
        <v>174</v>
      </c>
      <c r="K1200" s="3">
        <f>B1200+1-C1200</f>
        <v>39692</v>
      </c>
      <c r="L1200" s="2">
        <f>YEAR(K1200)*10000+MONTH(K1200)*100+DAY(K1200)</f>
        <v>20080901</v>
      </c>
      <c r="M1200" s="2">
        <f>MONTH(B1200)</f>
        <v>9</v>
      </c>
      <c r="N1200" s="2">
        <f>IF(M1200=M1199,N1199,N1199+1)</f>
        <v>41</v>
      </c>
      <c r="O1200" s="3" t="str">
        <f>VLOOKUP(M$2:M$65536,months,2)</f>
        <v>September</v>
      </c>
      <c r="P1200" s="3" t="str">
        <f>VLOOKUP(M$2:M$65536,months,3)</f>
        <v>Sep</v>
      </c>
      <c r="Q1200" s="2">
        <f>IF(M$2:M$65536&lt;4,1,IF(M$2:M$65536&lt;7,2,IF(M$2:M$65536&lt;10,3,4)))</f>
        <v>3</v>
      </c>
      <c r="R1200" s="2">
        <f>YEAR($B1200)</f>
        <v>2008</v>
      </c>
      <c r="S1200" s="2">
        <f>R1200*100+M$2:M$65536</f>
        <v>200809</v>
      </c>
      <c r="T1200" s="2">
        <f>IF(M$2:M$65536&lt;=6,M$2:M$65536+6,M$2:M$65536-6)</f>
        <v>3</v>
      </c>
      <c r="U1200" s="2">
        <f>IF(M$2:M$65536&lt;4,3,IF(M$2:M$65536&lt;7,4,IF(M$2:M$65536&lt;10,1,2)))</f>
        <v>1</v>
      </c>
      <c r="V1200" s="2">
        <f>IF(M$2:M$65536 &lt;= 6, R$2:R$2192, R$2:R$65536+1)</f>
        <v>2009</v>
      </c>
      <c r="W1200" s="2" t="str">
        <f>IF(MONTH($B1200+1)&lt;&gt;M1200,"Month End","Not Month End")</f>
        <v>Not Month End</v>
      </c>
      <c r="X1200" s="3">
        <f>DATE(R1200-1,M1200,D1200)</f>
        <v>39328</v>
      </c>
      <c r="Z12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values(20080903, '2008-9-3',3, 3, 1199, 'Wednesday', 'Wed', 'Weekday', 36, 174, '2008-9-1', 20080901, 9, 41, 'September', 'Sep', 3, 2008, 200809, 3, 1, 2009, 'Not Month End', '2007-9-3')</v>
      </c>
    </row>
    <row r="1201" spans="1:26" x14ac:dyDescent="0.25">
      <c r="A1201" s="2">
        <f>YEAR(B1201)*10000+MONTH(B1201)*100+DAY(B1201)</f>
        <v>20080904</v>
      </c>
      <c r="B1201" s="3">
        <f>B1200+1</f>
        <v>39695</v>
      </c>
      <c r="C1201" s="2">
        <f>WEEKDAY(B1201,2)</f>
        <v>4</v>
      </c>
      <c r="D1201" s="2">
        <f>DAY(B1201)</f>
        <v>4</v>
      </c>
      <c r="E1201" s="2">
        <f>IF(ISNUMBER(E1200),E1200+1,1)</f>
        <v>1200</v>
      </c>
      <c r="F1201" s="3" t="str">
        <f>VLOOKUP(C1201,weekdays,2)</f>
        <v>Thursday</v>
      </c>
      <c r="G1201" s="3" t="str">
        <f>VLOOKUP(C1201,weekdays,3)</f>
        <v>Thu</v>
      </c>
      <c r="H1201" s="2" t="str">
        <f>IF(C1201&lt;=5,"Weekday","Weekend")</f>
        <v>Weekday</v>
      </c>
      <c r="I1201" s="2">
        <f>WEEKNUM(B1201,2)</f>
        <v>36</v>
      </c>
      <c r="J1201" s="2">
        <f>IF(I1201=I1200,J1200,J1200+1)</f>
        <v>174</v>
      </c>
      <c r="K1201" s="3">
        <f>B1201+1-C1201</f>
        <v>39692</v>
      </c>
      <c r="L1201" s="2">
        <f>YEAR(K1201)*10000+MONTH(K1201)*100+DAY(K1201)</f>
        <v>20080901</v>
      </c>
      <c r="M1201" s="2">
        <f>MONTH(B1201)</f>
        <v>9</v>
      </c>
      <c r="N1201" s="2">
        <f>IF(M1201=M1200,N1200,N1200+1)</f>
        <v>41</v>
      </c>
      <c r="O1201" s="3" t="str">
        <f>VLOOKUP(M$2:M$65536,months,2)</f>
        <v>September</v>
      </c>
      <c r="P1201" s="3" t="str">
        <f>VLOOKUP(M$2:M$65536,months,3)</f>
        <v>Sep</v>
      </c>
      <c r="Q1201" s="2">
        <f>IF(M$2:M$65536&lt;4,1,IF(M$2:M$65536&lt;7,2,IF(M$2:M$65536&lt;10,3,4)))</f>
        <v>3</v>
      </c>
      <c r="R1201" s="2">
        <f>YEAR($B1201)</f>
        <v>2008</v>
      </c>
      <c r="S1201" s="2">
        <f>R1201*100+M$2:M$65536</f>
        <v>200809</v>
      </c>
      <c r="T1201" s="2">
        <f>IF(M$2:M$65536&lt;=6,M$2:M$65536+6,M$2:M$65536-6)</f>
        <v>3</v>
      </c>
      <c r="U1201" s="2">
        <f>IF(M$2:M$65536&lt;4,3,IF(M$2:M$65536&lt;7,4,IF(M$2:M$65536&lt;10,1,2)))</f>
        <v>1</v>
      </c>
      <c r="V1201" s="2">
        <f>IF(M$2:M$65536 &lt;= 6, R$2:R$2192, R$2:R$65536+1)</f>
        <v>2009</v>
      </c>
      <c r="W1201" s="2" t="str">
        <f>IF(MONTH($B1201+1)&lt;&gt;M1201,"Month End","Not Month End")</f>
        <v>Not Month End</v>
      </c>
      <c r="X1201" s="3">
        <f>DATE(R1201-1,M1201,D1201)</f>
        <v>39329</v>
      </c>
      <c r="Z12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values(20080904, '2008-9-4',4, 4, 1200, 'Thursday', 'Thu', 'Weekday', 36, 174, '2008-9-1', 20080901, 9, 41, 'September', 'Sep', 3, 2008, 200809, 3, 1, 2009, 'Not Month End', '2007-9-4')</v>
      </c>
    </row>
    <row r="1202" spans="1:26" x14ac:dyDescent="0.25">
      <c r="A1202" s="2">
        <f>YEAR(B1202)*10000+MONTH(B1202)*100+DAY(B1202)</f>
        <v>20080905</v>
      </c>
      <c r="B1202" s="3">
        <f>B1201+1</f>
        <v>39696</v>
      </c>
      <c r="C1202" s="2">
        <f>WEEKDAY(B1202,2)</f>
        <v>5</v>
      </c>
      <c r="D1202" s="2">
        <f>DAY(B1202)</f>
        <v>5</v>
      </c>
      <c r="E1202" s="2">
        <f>IF(ISNUMBER(E1201),E1201+1,1)</f>
        <v>1201</v>
      </c>
      <c r="F1202" s="3" t="str">
        <f>VLOOKUP(C1202,weekdays,2)</f>
        <v>Friday</v>
      </c>
      <c r="G1202" s="3" t="str">
        <f>VLOOKUP(C1202,weekdays,3)</f>
        <v>Fri</v>
      </c>
      <c r="H1202" s="2" t="str">
        <f>IF(C1202&lt;=5,"Weekday","Weekend")</f>
        <v>Weekday</v>
      </c>
      <c r="I1202" s="2">
        <f>WEEKNUM(B1202,2)</f>
        <v>36</v>
      </c>
      <c r="J1202" s="2">
        <f>IF(I1202=I1201,J1201,J1201+1)</f>
        <v>174</v>
      </c>
      <c r="K1202" s="3">
        <f>B1202+1-C1202</f>
        <v>39692</v>
      </c>
      <c r="L1202" s="2">
        <f>YEAR(K1202)*10000+MONTH(K1202)*100+DAY(K1202)</f>
        <v>20080901</v>
      </c>
      <c r="M1202" s="2">
        <f>MONTH(B1202)</f>
        <v>9</v>
      </c>
      <c r="N1202" s="2">
        <f>IF(M1202=M1201,N1201,N1201+1)</f>
        <v>41</v>
      </c>
      <c r="O1202" s="3" t="str">
        <f>VLOOKUP(M$2:M$65536,months,2)</f>
        <v>September</v>
      </c>
      <c r="P1202" s="3" t="str">
        <f>VLOOKUP(M$2:M$65536,months,3)</f>
        <v>Sep</v>
      </c>
      <c r="Q1202" s="2">
        <f>IF(M$2:M$65536&lt;4,1,IF(M$2:M$65536&lt;7,2,IF(M$2:M$65536&lt;10,3,4)))</f>
        <v>3</v>
      </c>
      <c r="R1202" s="2">
        <f>YEAR($B1202)</f>
        <v>2008</v>
      </c>
      <c r="S1202" s="2">
        <f>R1202*100+M$2:M$65536</f>
        <v>200809</v>
      </c>
      <c r="T1202" s="2">
        <f>IF(M$2:M$65536&lt;=6,M$2:M$65536+6,M$2:M$65536-6)</f>
        <v>3</v>
      </c>
      <c r="U1202" s="2">
        <f>IF(M$2:M$65536&lt;4,3,IF(M$2:M$65536&lt;7,4,IF(M$2:M$65536&lt;10,1,2)))</f>
        <v>1</v>
      </c>
      <c r="V1202" s="2">
        <f>IF(M$2:M$65536 &lt;= 6, R$2:R$2192, R$2:R$65536+1)</f>
        <v>2009</v>
      </c>
      <c r="W1202" s="2" t="str">
        <f>IF(MONTH($B1202+1)&lt;&gt;M1202,"Month End","Not Month End")</f>
        <v>Not Month End</v>
      </c>
      <c r="X1202" s="3">
        <f>DATE(R1202-1,M1202,D1202)</f>
        <v>39330</v>
      </c>
      <c r="Z12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values(20080905, '2008-9-5',5, 5, 1201, 'Friday', 'Fri', 'Weekday', 36, 174, '2008-9-1', 20080901, 9, 41, 'September', 'Sep', 3, 2008, 200809, 3, 1, 2009, 'Not Month End', '2007-9-5')</v>
      </c>
    </row>
    <row r="1203" spans="1:26" x14ac:dyDescent="0.25">
      <c r="A1203" s="2">
        <f>YEAR(B1203)*10000+MONTH(B1203)*100+DAY(B1203)</f>
        <v>20080906</v>
      </c>
      <c r="B1203" s="3">
        <f>B1202+1</f>
        <v>39697</v>
      </c>
      <c r="C1203" s="2">
        <f>WEEKDAY(B1203,2)</f>
        <v>6</v>
      </c>
      <c r="D1203" s="2">
        <f>DAY(B1203)</f>
        <v>6</v>
      </c>
      <c r="E1203" s="2">
        <f>IF(ISNUMBER(E1202),E1202+1,1)</f>
        <v>1202</v>
      </c>
      <c r="F1203" s="3" t="str">
        <f>VLOOKUP(C1203,weekdays,2)</f>
        <v>Saturday</v>
      </c>
      <c r="G1203" s="3" t="str">
        <f>VLOOKUP(C1203,weekdays,3)</f>
        <v>Sat</v>
      </c>
      <c r="H1203" s="2" t="str">
        <f>IF(C1203&lt;=5,"Weekday","Weekend")</f>
        <v>Weekend</v>
      </c>
      <c r="I1203" s="2">
        <f>WEEKNUM(B1203,2)</f>
        <v>36</v>
      </c>
      <c r="J1203" s="2">
        <f>IF(I1203=I1202,J1202,J1202+1)</f>
        <v>174</v>
      </c>
      <c r="K1203" s="3">
        <f>B1203+1-C1203</f>
        <v>39692</v>
      </c>
      <c r="L1203" s="2">
        <f>YEAR(K1203)*10000+MONTH(K1203)*100+DAY(K1203)</f>
        <v>20080901</v>
      </c>
      <c r="M1203" s="2">
        <f>MONTH(B1203)</f>
        <v>9</v>
      </c>
      <c r="N1203" s="2">
        <f>IF(M1203=M1202,N1202,N1202+1)</f>
        <v>41</v>
      </c>
      <c r="O1203" s="3" t="str">
        <f>VLOOKUP(M$2:M$65536,months,2)</f>
        <v>September</v>
      </c>
      <c r="P1203" s="3" t="str">
        <f>VLOOKUP(M$2:M$65536,months,3)</f>
        <v>Sep</v>
      </c>
      <c r="Q1203" s="2">
        <f>IF(M$2:M$65536&lt;4,1,IF(M$2:M$65536&lt;7,2,IF(M$2:M$65536&lt;10,3,4)))</f>
        <v>3</v>
      </c>
      <c r="R1203" s="2">
        <f>YEAR($B1203)</f>
        <v>2008</v>
      </c>
      <c r="S1203" s="2">
        <f>R1203*100+M$2:M$65536</f>
        <v>200809</v>
      </c>
      <c r="T1203" s="2">
        <f>IF(M$2:M$65536&lt;=6,M$2:M$65536+6,M$2:M$65536-6)</f>
        <v>3</v>
      </c>
      <c r="U1203" s="2">
        <f>IF(M$2:M$65536&lt;4,3,IF(M$2:M$65536&lt;7,4,IF(M$2:M$65536&lt;10,1,2)))</f>
        <v>1</v>
      </c>
      <c r="V1203" s="2">
        <f>IF(M$2:M$65536 &lt;= 6, R$2:R$2192, R$2:R$65536+1)</f>
        <v>2009</v>
      </c>
      <c r="W1203" s="2" t="str">
        <f>IF(MONTH($B1203+1)&lt;&gt;M1203,"Month End","Not Month End")</f>
        <v>Not Month End</v>
      </c>
      <c r="X1203" s="3">
        <f>DATE(R1203-1,M1203,D1203)</f>
        <v>39331</v>
      </c>
      <c r="Z12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values(20080906, '2008-9-6',6, 6, 1202, 'Saturday', 'Sat', 'Weekend', 36, 174, '2008-9-1', 20080901, 9, 41, 'September', 'Sep', 3, 2008, 200809, 3, 1, 2009, 'Not Month End', '2007-9-6')</v>
      </c>
    </row>
    <row r="1204" spans="1:26" x14ac:dyDescent="0.25">
      <c r="A1204" s="2">
        <f>YEAR(B1204)*10000+MONTH(B1204)*100+DAY(B1204)</f>
        <v>20080907</v>
      </c>
      <c r="B1204" s="3">
        <f>B1203+1</f>
        <v>39698</v>
      </c>
      <c r="C1204" s="2">
        <f>WEEKDAY(B1204,2)</f>
        <v>7</v>
      </c>
      <c r="D1204" s="2">
        <f>DAY(B1204)</f>
        <v>7</v>
      </c>
      <c r="E1204" s="2">
        <f>IF(ISNUMBER(E1203),E1203+1,1)</f>
        <v>1203</v>
      </c>
      <c r="F1204" s="3" t="str">
        <f>VLOOKUP(C1204,weekdays,2)</f>
        <v>Sunday</v>
      </c>
      <c r="G1204" s="3" t="str">
        <f>VLOOKUP(C1204,weekdays,3)</f>
        <v>Sun</v>
      </c>
      <c r="H1204" s="2" t="str">
        <f>IF(C1204&lt;=5,"Weekday","Weekend")</f>
        <v>Weekend</v>
      </c>
      <c r="I1204" s="2">
        <f>WEEKNUM(B1204,2)</f>
        <v>36</v>
      </c>
      <c r="J1204" s="2">
        <f>IF(I1204=I1203,J1203,J1203+1)</f>
        <v>174</v>
      </c>
      <c r="K1204" s="3">
        <f>B1204+1-C1204</f>
        <v>39692</v>
      </c>
      <c r="L1204" s="2">
        <f>YEAR(K1204)*10000+MONTH(K1204)*100+DAY(K1204)</f>
        <v>20080901</v>
      </c>
      <c r="M1204" s="2">
        <f>MONTH(B1204)</f>
        <v>9</v>
      </c>
      <c r="N1204" s="2">
        <f>IF(M1204=M1203,N1203,N1203+1)</f>
        <v>41</v>
      </c>
      <c r="O1204" s="3" t="str">
        <f>VLOOKUP(M$2:M$65536,months,2)</f>
        <v>September</v>
      </c>
      <c r="P1204" s="3" t="str">
        <f>VLOOKUP(M$2:M$65536,months,3)</f>
        <v>Sep</v>
      </c>
      <c r="Q1204" s="2">
        <f>IF(M$2:M$65536&lt;4,1,IF(M$2:M$65536&lt;7,2,IF(M$2:M$65536&lt;10,3,4)))</f>
        <v>3</v>
      </c>
      <c r="R1204" s="2">
        <f>YEAR($B1204)</f>
        <v>2008</v>
      </c>
      <c r="S1204" s="2">
        <f>R1204*100+M$2:M$65536</f>
        <v>200809</v>
      </c>
      <c r="T1204" s="2">
        <f>IF(M$2:M$65536&lt;=6,M$2:M$65536+6,M$2:M$65536-6)</f>
        <v>3</v>
      </c>
      <c r="U1204" s="2">
        <f>IF(M$2:M$65536&lt;4,3,IF(M$2:M$65536&lt;7,4,IF(M$2:M$65536&lt;10,1,2)))</f>
        <v>1</v>
      </c>
      <c r="V1204" s="2">
        <f>IF(M$2:M$65536 &lt;= 6, R$2:R$2192, R$2:R$65536+1)</f>
        <v>2009</v>
      </c>
      <c r="W1204" s="2" t="str">
        <f>IF(MONTH($B1204+1)&lt;&gt;M1204,"Month End","Not Month End")</f>
        <v>Not Month End</v>
      </c>
      <c r="X1204" s="3">
        <f>DATE(R1204-1,M1204,D1204)</f>
        <v>39332</v>
      </c>
      <c r="Z12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values(20080907, '2008-9-7',7, 7, 1203, 'Sunday', 'Sun', 'Weekend', 36, 174, '2008-9-1', 20080901, 9, 41, 'September', 'Sep', 3, 2008, 200809, 3, 1, 2009, 'Not Month End', '2007-9-7')</v>
      </c>
    </row>
    <row r="1205" spans="1:26" x14ac:dyDescent="0.25">
      <c r="A1205" s="2">
        <f>YEAR(B1205)*10000+MONTH(B1205)*100+DAY(B1205)</f>
        <v>20080908</v>
      </c>
      <c r="B1205" s="3">
        <f>B1204+1</f>
        <v>39699</v>
      </c>
      <c r="C1205" s="2">
        <f>WEEKDAY(B1205,2)</f>
        <v>1</v>
      </c>
      <c r="D1205" s="2">
        <f>DAY(B1205)</f>
        <v>8</v>
      </c>
      <c r="E1205" s="2">
        <f>IF(ISNUMBER(E1204),E1204+1,1)</f>
        <v>1204</v>
      </c>
      <c r="F1205" s="3" t="str">
        <f>VLOOKUP(C1205,weekdays,2)</f>
        <v>Monday</v>
      </c>
      <c r="G1205" s="3" t="str">
        <f>VLOOKUP(C1205,weekdays,3)</f>
        <v>Mon</v>
      </c>
      <c r="H1205" s="2" t="str">
        <f>IF(C1205&lt;=5,"Weekday","Weekend")</f>
        <v>Weekday</v>
      </c>
      <c r="I1205" s="2">
        <f>WEEKNUM(B1205,2)</f>
        <v>37</v>
      </c>
      <c r="J1205" s="2">
        <f>IF(I1205=I1204,J1204,J1204+1)</f>
        <v>175</v>
      </c>
      <c r="K1205" s="3">
        <f>B1205+1-C1205</f>
        <v>39699</v>
      </c>
      <c r="L1205" s="2">
        <f>YEAR(K1205)*10000+MONTH(K1205)*100+DAY(K1205)</f>
        <v>20080908</v>
      </c>
      <c r="M1205" s="2">
        <f>MONTH(B1205)</f>
        <v>9</v>
      </c>
      <c r="N1205" s="2">
        <f>IF(M1205=M1204,N1204,N1204+1)</f>
        <v>41</v>
      </c>
      <c r="O1205" s="3" t="str">
        <f>VLOOKUP(M$2:M$65536,months,2)</f>
        <v>September</v>
      </c>
      <c r="P1205" s="3" t="str">
        <f>VLOOKUP(M$2:M$65536,months,3)</f>
        <v>Sep</v>
      </c>
      <c r="Q1205" s="2">
        <f>IF(M$2:M$65536&lt;4,1,IF(M$2:M$65536&lt;7,2,IF(M$2:M$65536&lt;10,3,4)))</f>
        <v>3</v>
      </c>
      <c r="R1205" s="2">
        <f>YEAR($B1205)</f>
        <v>2008</v>
      </c>
      <c r="S1205" s="2">
        <f>R1205*100+M$2:M$65536</f>
        <v>200809</v>
      </c>
      <c r="T1205" s="2">
        <f>IF(M$2:M$65536&lt;=6,M$2:M$65536+6,M$2:M$65536-6)</f>
        <v>3</v>
      </c>
      <c r="U1205" s="2">
        <f>IF(M$2:M$65536&lt;4,3,IF(M$2:M$65536&lt;7,4,IF(M$2:M$65536&lt;10,1,2)))</f>
        <v>1</v>
      </c>
      <c r="V1205" s="2">
        <f>IF(M$2:M$65536 &lt;= 6, R$2:R$2192, R$2:R$65536+1)</f>
        <v>2009</v>
      </c>
      <c r="W1205" s="2" t="str">
        <f>IF(MONTH($B1205+1)&lt;&gt;M1205,"Month End","Not Month End")</f>
        <v>Not Month End</v>
      </c>
      <c r="X1205" s="3">
        <f>DATE(R1205-1,M1205,D1205)</f>
        <v>39333</v>
      </c>
      <c r="Z12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values(20080908, '2008-9-8',1, 8, 1204, 'Monday', 'Mon', 'Weekday', 37, 175, '2008-9-8', 20080908, 9, 41, 'September', 'Sep', 3, 2008, 200809, 3, 1, 2009, 'Not Month End', '2007-9-8')</v>
      </c>
    </row>
    <row r="1206" spans="1:26" x14ac:dyDescent="0.25">
      <c r="A1206" s="2">
        <f>YEAR(B1206)*10000+MONTH(B1206)*100+DAY(B1206)</f>
        <v>20080909</v>
      </c>
      <c r="B1206" s="3">
        <f>B1205+1</f>
        <v>39700</v>
      </c>
      <c r="C1206" s="2">
        <f>WEEKDAY(B1206,2)</f>
        <v>2</v>
      </c>
      <c r="D1206" s="2">
        <f>DAY(B1206)</f>
        <v>9</v>
      </c>
      <c r="E1206" s="2">
        <f>IF(ISNUMBER(E1205),E1205+1,1)</f>
        <v>1205</v>
      </c>
      <c r="F1206" s="3" t="str">
        <f>VLOOKUP(C1206,weekdays,2)</f>
        <v>Tuesday</v>
      </c>
      <c r="G1206" s="3" t="str">
        <f>VLOOKUP(C1206,weekdays,3)</f>
        <v>Tue</v>
      </c>
      <c r="H1206" s="2" t="str">
        <f>IF(C1206&lt;=5,"Weekday","Weekend")</f>
        <v>Weekday</v>
      </c>
      <c r="I1206" s="2">
        <f>WEEKNUM(B1206,2)</f>
        <v>37</v>
      </c>
      <c r="J1206" s="2">
        <f>IF(I1206=I1205,J1205,J1205+1)</f>
        <v>175</v>
      </c>
      <c r="K1206" s="3">
        <f>B1206+1-C1206</f>
        <v>39699</v>
      </c>
      <c r="L1206" s="2">
        <f>YEAR(K1206)*10000+MONTH(K1206)*100+DAY(K1206)</f>
        <v>20080908</v>
      </c>
      <c r="M1206" s="2">
        <f>MONTH(B1206)</f>
        <v>9</v>
      </c>
      <c r="N1206" s="2">
        <f>IF(M1206=M1205,N1205,N1205+1)</f>
        <v>41</v>
      </c>
      <c r="O1206" s="3" t="str">
        <f>VLOOKUP(M$2:M$65536,months,2)</f>
        <v>September</v>
      </c>
      <c r="P1206" s="3" t="str">
        <f>VLOOKUP(M$2:M$65536,months,3)</f>
        <v>Sep</v>
      </c>
      <c r="Q1206" s="2">
        <f>IF(M$2:M$65536&lt;4,1,IF(M$2:M$65536&lt;7,2,IF(M$2:M$65536&lt;10,3,4)))</f>
        <v>3</v>
      </c>
      <c r="R1206" s="2">
        <f>YEAR($B1206)</f>
        <v>2008</v>
      </c>
      <c r="S1206" s="2">
        <f>R1206*100+M$2:M$65536</f>
        <v>200809</v>
      </c>
      <c r="T1206" s="2">
        <f>IF(M$2:M$65536&lt;=6,M$2:M$65536+6,M$2:M$65536-6)</f>
        <v>3</v>
      </c>
      <c r="U1206" s="2">
        <f>IF(M$2:M$65536&lt;4,3,IF(M$2:M$65536&lt;7,4,IF(M$2:M$65536&lt;10,1,2)))</f>
        <v>1</v>
      </c>
      <c r="V1206" s="2">
        <f>IF(M$2:M$65536 &lt;= 6, R$2:R$2192, R$2:R$65536+1)</f>
        <v>2009</v>
      </c>
      <c r="W1206" s="2" t="str">
        <f>IF(MONTH($B1206+1)&lt;&gt;M1206,"Month End","Not Month End")</f>
        <v>Not Month End</v>
      </c>
      <c r="X1206" s="3">
        <f>DATE(R1206-1,M1206,D1206)</f>
        <v>39334</v>
      </c>
      <c r="Z12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values(20080909, '2008-9-9',2, 9, 1205, 'Tuesday', 'Tue', 'Weekday', 37, 175, '2008-9-8', 20080908, 9, 41, 'September', 'Sep', 3, 2008, 200809, 3, 1, 2009, 'Not Month End', '2007-9-9')</v>
      </c>
    </row>
    <row r="1207" spans="1:26" x14ac:dyDescent="0.25">
      <c r="A1207" s="2">
        <f>YEAR(B1207)*10000+MONTH(B1207)*100+DAY(B1207)</f>
        <v>20080910</v>
      </c>
      <c r="B1207" s="3">
        <f>B1206+1</f>
        <v>39701</v>
      </c>
      <c r="C1207" s="2">
        <f>WEEKDAY(B1207,2)</f>
        <v>3</v>
      </c>
      <c r="D1207" s="2">
        <f>DAY(B1207)</f>
        <v>10</v>
      </c>
      <c r="E1207" s="2">
        <f>IF(ISNUMBER(E1206),E1206+1,1)</f>
        <v>1206</v>
      </c>
      <c r="F1207" s="3" t="str">
        <f>VLOOKUP(C1207,weekdays,2)</f>
        <v>Wednesday</v>
      </c>
      <c r="G1207" s="3" t="str">
        <f>VLOOKUP(C1207,weekdays,3)</f>
        <v>Wed</v>
      </c>
      <c r="H1207" s="2" t="str">
        <f>IF(C1207&lt;=5,"Weekday","Weekend")</f>
        <v>Weekday</v>
      </c>
      <c r="I1207" s="2">
        <f>WEEKNUM(B1207,2)</f>
        <v>37</v>
      </c>
      <c r="J1207" s="2">
        <f>IF(I1207=I1206,J1206,J1206+1)</f>
        <v>175</v>
      </c>
      <c r="K1207" s="3">
        <f>B1207+1-C1207</f>
        <v>39699</v>
      </c>
      <c r="L1207" s="2">
        <f>YEAR(K1207)*10000+MONTH(K1207)*100+DAY(K1207)</f>
        <v>20080908</v>
      </c>
      <c r="M1207" s="2">
        <f>MONTH(B1207)</f>
        <v>9</v>
      </c>
      <c r="N1207" s="2">
        <f>IF(M1207=M1206,N1206,N1206+1)</f>
        <v>41</v>
      </c>
      <c r="O1207" s="3" t="str">
        <f>VLOOKUP(M$2:M$65536,months,2)</f>
        <v>September</v>
      </c>
      <c r="P1207" s="3" t="str">
        <f>VLOOKUP(M$2:M$65536,months,3)</f>
        <v>Sep</v>
      </c>
      <c r="Q1207" s="2">
        <f>IF(M$2:M$65536&lt;4,1,IF(M$2:M$65536&lt;7,2,IF(M$2:M$65536&lt;10,3,4)))</f>
        <v>3</v>
      </c>
      <c r="R1207" s="2">
        <f>YEAR($B1207)</f>
        <v>2008</v>
      </c>
      <c r="S1207" s="2">
        <f>R1207*100+M$2:M$65536</f>
        <v>200809</v>
      </c>
      <c r="T1207" s="2">
        <f>IF(M$2:M$65536&lt;=6,M$2:M$65536+6,M$2:M$65536-6)</f>
        <v>3</v>
      </c>
      <c r="U1207" s="2">
        <f>IF(M$2:M$65536&lt;4,3,IF(M$2:M$65536&lt;7,4,IF(M$2:M$65536&lt;10,1,2)))</f>
        <v>1</v>
      </c>
      <c r="V1207" s="2">
        <f>IF(M$2:M$65536 &lt;= 6, R$2:R$2192, R$2:R$65536+1)</f>
        <v>2009</v>
      </c>
      <c r="W1207" s="2" t="str">
        <f>IF(MONTH($B1207+1)&lt;&gt;M1207,"Month End","Not Month End")</f>
        <v>Not Month End</v>
      </c>
      <c r="X1207" s="3">
        <f>DATE(R1207-1,M1207,D1207)</f>
        <v>39335</v>
      </c>
      <c r="Z12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values(20080910, '2008-9-10',3, 10, 1206, 'Wednesday', 'Wed', 'Weekday', 37, 175, '2008-9-8', 20080908, 9, 41, 'September', 'Sep', 3, 2008, 200809, 3, 1, 2009, 'Not Month End', '2007-9-10')</v>
      </c>
    </row>
    <row r="1208" spans="1:26" x14ac:dyDescent="0.25">
      <c r="A1208" s="2">
        <f>YEAR(B1208)*10000+MONTH(B1208)*100+DAY(B1208)</f>
        <v>20080911</v>
      </c>
      <c r="B1208" s="3">
        <f>B1207+1</f>
        <v>39702</v>
      </c>
      <c r="C1208" s="2">
        <f>WEEKDAY(B1208,2)</f>
        <v>4</v>
      </c>
      <c r="D1208" s="2">
        <f>DAY(B1208)</f>
        <v>11</v>
      </c>
      <c r="E1208" s="2">
        <f>IF(ISNUMBER(E1207),E1207+1,1)</f>
        <v>1207</v>
      </c>
      <c r="F1208" s="3" t="str">
        <f>VLOOKUP(C1208,weekdays,2)</f>
        <v>Thursday</v>
      </c>
      <c r="G1208" s="3" t="str">
        <f>VLOOKUP(C1208,weekdays,3)</f>
        <v>Thu</v>
      </c>
      <c r="H1208" s="2" t="str">
        <f>IF(C1208&lt;=5,"Weekday","Weekend")</f>
        <v>Weekday</v>
      </c>
      <c r="I1208" s="2">
        <f>WEEKNUM(B1208,2)</f>
        <v>37</v>
      </c>
      <c r="J1208" s="2">
        <f>IF(I1208=I1207,J1207,J1207+1)</f>
        <v>175</v>
      </c>
      <c r="K1208" s="3">
        <f>B1208+1-C1208</f>
        <v>39699</v>
      </c>
      <c r="L1208" s="2">
        <f>YEAR(K1208)*10000+MONTH(K1208)*100+DAY(K1208)</f>
        <v>20080908</v>
      </c>
      <c r="M1208" s="2">
        <f>MONTH(B1208)</f>
        <v>9</v>
      </c>
      <c r="N1208" s="2">
        <f>IF(M1208=M1207,N1207,N1207+1)</f>
        <v>41</v>
      </c>
      <c r="O1208" s="3" t="str">
        <f>VLOOKUP(M$2:M$65536,months,2)</f>
        <v>September</v>
      </c>
      <c r="P1208" s="3" t="str">
        <f>VLOOKUP(M$2:M$65536,months,3)</f>
        <v>Sep</v>
      </c>
      <c r="Q1208" s="2">
        <f>IF(M$2:M$65536&lt;4,1,IF(M$2:M$65536&lt;7,2,IF(M$2:M$65536&lt;10,3,4)))</f>
        <v>3</v>
      </c>
      <c r="R1208" s="2">
        <f>YEAR($B1208)</f>
        <v>2008</v>
      </c>
      <c r="S1208" s="2">
        <f>R1208*100+M$2:M$65536</f>
        <v>200809</v>
      </c>
      <c r="T1208" s="2">
        <f>IF(M$2:M$65536&lt;=6,M$2:M$65536+6,M$2:M$65536-6)</f>
        <v>3</v>
      </c>
      <c r="U1208" s="2">
        <f>IF(M$2:M$65536&lt;4,3,IF(M$2:M$65536&lt;7,4,IF(M$2:M$65536&lt;10,1,2)))</f>
        <v>1</v>
      </c>
      <c r="V1208" s="2">
        <f>IF(M$2:M$65536 &lt;= 6, R$2:R$2192, R$2:R$65536+1)</f>
        <v>2009</v>
      </c>
      <c r="W1208" s="2" t="str">
        <f>IF(MONTH($B1208+1)&lt;&gt;M1208,"Month End","Not Month End")</f>
        <v>Not Month End</v>
      </c>
      <c r="X1208" s="3">
        <f>DATE(R1208-1,M1208,D1208)</f>
        <v>39336</v>
      </c>
      <c r="Z12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values(20080911, '2008-9-11',4, 11, 1207, 'Thursday', 'Thu', 'Weekday', 37, 175, '2008-9-8', 20080908, 9, 41, 'September', 'Sep', 3, 2008, 200809, 3, 1, 2009, 'Not Month End', '2007-9-11')</v>
      </c>
    </row>
    <row r="1209" spans="1:26" x14ac:dyDescent="0.25">
      <c r="A1209" s="2">
        <f>YEAR(B1209)*10000+MONTH(B1209)*100+DAY(B1209)</f>
        <v>20080912</v>
      </c>
      <c r="B1209" s="3">
        <f>B1208+1</f>
        <v>39703</v>
      </c>
      <c r="C1209" s="2">
        <f>WEEKDAY(B1209,2)</f>
        <v>5</v>
      </c>
      <c r="D1209" s="2">
        <f>DAY(B1209)</f>
        <v>12</v>
      </c>
      <c r="E1209" s="2">
        <f>IF(ISNUMBER(E1208),E1208+1,1)</f>
        <v>1208</v>
      </c>
      <c r="F1209" s="3" t="str">
        <f>VLOOKUP(C1209,weekdays,2)</f>
        <v>Friday</v>
      </c>
      <c r="G1209" s="3" t="str">
        <f>VLOOKUP(C1209,weekdays,3)</f>
        <v>Fri</v>
      </c>
      <c r="H1209" s="2" t="str">
        <f>IF(C1209&lt;=5,"Weekday","Weekend")</f>
        <v>Weekday</v>
      </c>
      <c r="I1209" s="2">
        <f>WEEKNUM(B1209,2)</f>
        <v>37</v>
      </c>
      <c r="J1209" s="2">
        <f>IF(I1209=I1208,J1208,J1208+1)</f>
        <v>175</v>
      </c>
      <c r="K1209" s="3">
        <f>B1209+1-C1209</f>
        <v>39699</v>
      </c>
      <c r="L1209" s="2">
        <f>YEAR(K1209)*10000+MONTH(K1209)*100+DAY(K1209)</f>
        <v>20080908</v>
      </c>
      <c r="M1209" s="2">
        <f>MONTH(B1209)</f>
        <v>9</v>
      </c>
      <c r="N1209" s="2">
        <f>IF(M1209=M1208,N1208,N1208+1)</f>
        <v>41</v>
      </c>
      <c r="O1209" s="3" t="str">
        <f>VLOOKUP(M$2:M$65536,months,2)</f>
        <v>September</v>
      </c>
      <c r="P1209" s="3" t="str">
        <f>VLOOKUP(M$2:M$65536,months,3)</f>
        <v>Sep</v>
      </c>
      <c r="Q1209" s="2">
        <f>IF(M$2:M$65536&lt;4,1,IF(M$2:M$65536&lt;7,2,IF(M$2:M$65536&lt;10,3,4)))</f>
        <v>3</v>
      </c>
      <c r="R1209" s="2">
        <f>YEAR($B1209)</f>
        <v>2008</v>
      </c>
      <c r="S1209" s="2">
        <f>R1209*100+M$2:M$65536</f>
        <v>200809</v>
      </c>
      <c r="T1209" s="2">
        <f>IF(M$2:M$65536&lt;=6,M$2:M$65536+6,M$2:M$65536-6)</f>
        <v>3</v>
      </c>
      <c r="U1209" s="2">
        <f>IF(M$2:M$65536&lt;4,3,IF(M$2:M$65536&lt;7,4,IF(M$2:M$65536&lt;10,1,2)))</f>
        <v>1</v>
      </c>
      <c r="V1209" s="2">
        <f>IF(M$2:M$65536 &lt;= 6, R$2:R$2192, R$2:R$65536+1)</f>
        <v>2009</v>
      </c>
      <c r="W1209" s="2" t="str">
        <f>IF(MONTH($B1209+1)&lt;&gt;M1209,"Month End","Not Month End")</f>
        <v>Not Month End</v>
      </c>
      <c r="X1209" s="3">
        <f>DATE(R1209-1,M1209,D1209)</f>
        <v>39337</v>
      </c>
      <c r="Z12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values(20080912, '2008-9-12',5, 12, 1208, 'Friday', 'Fri', 'Weekday', 37, 175, '2008-9-8', 20080908, 9, 41, 'September', 'Sep', 3, 2008, 200809, 3, 1, 2009, 'Not Month End', '2007-9-12')</v>
      </c>
    </row>
    <row r="1210" spans="1:26" x14ac:dyDescent="0.25">
      <c r="A1210" s="2">
        <f>YEAR(B1210)*10000+MONTH(B1210)*100+DAY(B1210)</f>
        <v>20080913</v>
      </c>
      <c r="B1210" s="3">
        <f>B1209+1</f>
        <v>39704</v>
      </c>
      <c r="C1210" s="2">
        <f>WEEKDAY(B1210,2)</f>
        <v>6</v>
      </c>
      <c r="D1210" s="2">
        <f>DAY(B1210)</f>
        <v>13</v>
      </c>
      <c r="E1210" s="2">
        <f>IF(ISNUMBER(E1209),E1209+1,1)</f>
        <v>1209</v>
      </c>
      <c r="F1210" s="3" t="str">
        <f>VLOOKUP(C1210,weekdays,2)</f>
        <v>Saturday</v>
      </c>
      <c r="G1210" s="3" t="str">
        <f>VLOOKUP(C1210,weekdays,3)</f>
        <v>Sat</v>
      </c>
      <c r="H1210" s="2" t="str">
        <f>IF(C1210&lt;=5,"Weekday","Weekend")</f>
        <v>Weekend</v>
      </c>
      <c r="I1210" s="2">
        <f>WEEKNUM(B1210,2)</f>
        <v>37</v>
      </c>
      <c r="J1210" s="2">
        <f>IF(I1210=I1209,J1209,J1209+1)</f>
        <v>175</v>
      </c>
      <c r="K1210" s="3">
        <f>B1210+1-C1210</f>
        <v>39699</v>
      </c>
      <c r="L1210" s="2">
        <f>YEAR(K1210)*10000+MONTH(K1210)*100+DAY(K1210)</f>
        <v>20080908</v>
      </c>
      <c r="M1210" s="2">
        <f>MONTH(B1210)</f>
        <v>9</v>
      </c>
      <c r="N1210" s="2">
        <f>IF(M1210=M1209,N1209,N1209+1)</f>
        <v>41</v>
      </c>
      <c r="O1210" s="3" t="str">
        <f>VLOOKUP(M$2:M$65536,months,2)</f>
        <v>September</v>
      </c>
      <c r="P1210" s="3" t="str">
        <f>VLOOKUP(M$2:M$65536,months,3)</f>
        <v>Sep</v>
      </c>
      <c r="Q1210" s="2">
        <f>IF(M$2:M$65536&lt;4,1,IF(M$2:M$65536&lt;7,2,IF(M$2:M$65536&lt;10,3,4)))</f>
        <v>3</v>
      </c>
      <c r="R1210" s="2">
        <f>YEAR($B1210)</f>
        <v>2008</v>
      </c>
      <c r="S1210" s="2">
        <f>R1210*100+M$2:M$65536</f>
        <v>200809</v>
      </c>
      <c r="T1210" s="2">
        <f>IF(M$2:M$65536&lt;=6,M$2:M$65536+6,M$2:M$65536-6)</f>
        <v>3</v>
      </c>
      <c r="U1210" s="2">
        <f>IF(M$2:M$65536&lt;4,3,IF(M$2:M$65536&lt;7,4,IF(M$2:M$65536&lt;10,1,2)))</f>
        <v>1</v>
      </c>
      <c r="V1210" s="2">
        <f>IF(M$2:M$65536 &lt;= 6, R$2:R$2192, R$2:R$65536+1)</f>
        <v>2009</v>
      </c>
      <c r="W1210" s="2" t="str">
        <f>IF(MONTH($B1210+1)&lt;&gt;M1210,"Month End","Not Month End")</f>
        <v>Not Month End</v>
      </c>
      <c r="X1210" s="3">
        <f>DATE(R1210-1,M1210,D1210)</f>
        <v>39338</v>
      </c>
      <c r="Z12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values(20080913, '2008-9-13',6, 13, 1209, 'Saturday', 'Sat', 'Weekend', 37, 175, '2008-9-8', 20080908, 9, 41, 'September', 'Sep', 3, 2008, 200809, 3, 1, 2009, 'Not Month End', '2007-9-13')</v>
      </c>
    </row>
    <row r="1211" spans="1:26" x14ac:dyDescent="0.25">
      <c r="A1211" s="2">
        <f>YEAR(B1211)*10000+MONTH(B1211)*100+DAY(B1211)</f>
        <v>20080914</v>
      </c>
      <c r="B1211" s="3">
        <f>B1210+1</f>
        <v>39705</v>
      </c>
      <c r="C1211" s="2">
        <f>WEEKDAY(B1211,2)</f>
        <v>7</v>
      </c>
      <c r="D1211" s="2">
        <f>DAY(B1211)</f>
        <v>14</v>
      </c>
      <c r="E1211" s="2">
        <f>IF(ISNUMBER(E1210),E1210+1,1)</f>
        <v>1210</v>
      </c>
      <c r="F1211" s="3" t="str">
        <f>VLOOKUP(C1211,weekdays,2)</f>
        <v>Sunday</v>
      </c>
      <c r="G1211" s="3" t="str">
        <f>VLOOKUP(C1211,weekdays,3)</f>
        <v>Sun</v>
      </c>
      <c r="H1211" s="2" t="str">
        <f>IF(C1211&lt;=5,"Weekday","Weekend")</f>
        <v>Weekend</v>
      </c>
      <c r="I1211" s="2">
        <f>WEEKNUM(B1211,2)</f>
        <v>37</v>
      </c>
      <c r="J1211" s="2">
        <f>IF(I1211=I1210,J1210,J1210+1)</f>
        <v>175</v>
      </c>
      <c r="K1211" s="3">
        <f>B1211+1-C1211</f>
        <v>39699</v>
      </c>
      <c r="L1211" s="2">
        <f>YEAR(K1211)*10000+MONTH(K1211)*100+DAY(K1211)</f>
        <v>20080908</v>
      </c>
      <c r="M1211" s="2">
        <f>MONTH(B1211)</f>
        <v>9</v>
      </c>
      <c r="N1211" s="2">
        <f>IF(M1211=M1210,N1210,N1210+1)</f>
        <v>41</v>
      </c>
      <c r="O1211" s="3" t="str">
        <f>VLOOKUP(M$2:M$65536,months,2)</f>
        <v>September</v>
      </c>
      <c r="P1211" s="3" t="str">
        <f>VLOOKUP(M$2:M$65536,months,3)</f>
        <v>Sep</v>
      </c>
      <c r="Q1211" s="2">
        <f>IF(M$2:M$65536&lt;4,1,IF(M$2:M$65536&lt;7,2,IF(M$2:M$65536&lt;10,3,4)))</f>
        <v>3</v>
      </c>
      <c r="R1211" s="2">
        <f>YEAR($B1211)</f>
        <v>2008</v>
      </c>
      <c r="S1211" s="2">
        <f>R1211*100+M$2:M$65536</f>
        <v>200809</v>
      </c>
      <c r="T1211" s="2">
        <f>IF(M$2:M$65536&lt;=6,M$2:M$65536+6,M$2:M$65536-6)</f>
        <v>3</v>
      </c>
      <c r="U1211" s="2">
        <f>IF(M$2:M$65536&lt;4,3,IF(M$2:M$65536&lt;7,4,IF(M$2:M$65536&lt;10,1,2)))</f>
        <v>1</v>
      </c>
      <c r="V1211" s="2">
        <f>IF(M$2:M$65536 &lt;= 6, R$2:R$2192, R$2:R$65536+1)</f>
        <v>2009</v>
      </c>
      <c r="W1211" s="2" t="str">
        <f>IF(MONTH($B1211+1)&lt;&gt;M1211,"Month End","Not Month End")</f>
        <v>Not Month End</v>
      </c>
      <c r="X1211" s="3">
        <f>DATE(R1211-1,M1211,D1211)</f>
        <v>39339</v>
      </c>
      <c r="Z12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values(20080914, '2008-9-14',7, 14, 1210, 'Sunday', 'Sun', 'Weekend', 37, 175, '2008-9-8', 20080908, 9, 41, 'September', 'Sep', 3, 2008, 200809, 3, 1, 2009, 'Not Month End', '2007-9-14')</v>
      </c>
    </row>
    <row r="1212" spans="1:26" x14ac:dyDescent="0.25">
      <c r="A1212" s="2">
        <f>YEAR(B1212)*10000+MONTH(B1212)*100+DAY(B1212)</f>
        <v>20080915</v>
      </c>
      <c r="B1212" s="3">
        <f>B1211+1</f>
        <v>39706</v>
      </c>
      <c r="C1212" s="2">
        <f>WEEKDAY(B1212,2)</f>
        <v>1</v>
      </c>
      <c r="D1212" s="2">
        <f>DAY(B1212)</f>
        <v>15</v>
      </c>
      <c r="E1212" s="2">
        <f>IF(ISNUMBER(E1211),E1211+1,1)</f>
        <v>1211</v>
      </c>
      <c r="F1212" s="3" t="str">
        <f>VLOOKUP(C1212,weekdays,2)</f>
        <v>Monday</v>
      </c>
      <c r="G1212" s="3" t="str">
        <f>VLOOKUP(C1212,weekdays,3)</f>
        <v>Mon</v>
      </c>
      <c r="H1212" s="2" t="str">
        <f>IF(C1212&lt;=5,"Weekday","Weekend")</f>
        <v>Weekday</v>
      </c>
      <c r="I1212" s="2">
        <f>WEEKNUM(B1212,2)</f>
        <v>38</v>
      </c>
      <c r="J1212" s="2">
        <f>IF(I1212=I1211,J1211,J1211+1)</f>
        <v>176</v>
      </c>
      <c r="K1212" s="3">
        <f>B1212+1-C1212</f>
        <v>39706</v>
      </c>
      <c r="L1212" s="2">
        <f>YEAR(K1212)*10000+MONTH(K1212)*100+DAY(K1212)</f>
        <v>20080915</v>
      </c>
      <c r="M1212" s="2">
        <f>MONTH(B1212)</f>
        <v>9</v>
      </c>
      <c r="N1212" s="2">
        <f>IF(M1212=M1211,N1211,N1211+1)</f>
        <v>41</v>
      </c>
      <c r="O1212" s="3" t="str">
        <f>VLOOKUP(M$2:M$65536,months,2)</f>
        <v>September</v>
      </c>
      <c r="P1212" s="3" t="str">
        <f>VLOOKUP(M$2:M$65536,months,3)</f>
        <v>Sep</v>
      </c>
      <c r="Q1212" s="2">
        <f>IF(M$2:M$65536&lt;4,1,IF(M$2:M$65536&lt;7,2,IF(M$2:M$65536&lt;10,3,4)))</f>
        <v>3</v>
      </c>
      <c r="R1212" s="2">
        <f>YEAR($B1212)</f>
        <v>2008</v>
      </c>
      <c r="S1212" s="2">
        <f>R1212*100+M$2:M$65536</f>
        <v>200809</v>
      </c>
      <c r="T1212" s="2">
        <f>IF(M$2:M$65536&lt;=6,M$2:M$65536+6,M$2:M$65536-6)</f>
        <v>3</v>
      </c>
      <c r="U1212" s="2">
        <f>IF(M$2:M$65536&lt;4,3,IF(M$2:M$65536&lt;7,4,IF(M$2:M$65536&lt;10,1,2)))</f>
        <v>1</v>
      </c>
      <c r="V1212" s="2">
        <f>IF(M$2:M$65536 &lt;= 6, R$2:R$2192, R$2:R$65536+1)</f>
        <v>2009</v>
      </c>
      <c r="W1212" s="2" t="str">
        <f>IF(MONTH($B1212+1)&lt;&gt;M1212,"Month End","Not Month End")</f>
        <v>Not Month End</v>
      </c>
      <c r="X1212" s="3">
        <f>DATE(R1212-1,M1212,D1212)</f>
        <v>39340</v>
      </c>
      <c r="Z12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values(20080915, '2008-9-15',1, 15, 1211, 'Monday', 'Mon', 'Weekday', 38, 176, '2008-9-15', 20080915, 9, 41, 'September', 'Sep', 3, 2008, 200809, 3, 1, 2009, 'Not Month End', '2007-9-15')</v>
      </c>
    </row>
    <row r="1213" spans="1:26" x14ac:dyDescent="0.25">
      <c r="A1213" s="2">
        <f>YEAR(B1213)*10000+MONTH(B1213)*100+DAY(B1213)</f>
        <v>20080916</v>
      </c>
      <c r="B1213" s="3">
        <f>B1212+1</f>
        <v>39707</v>
      </c>
      <c r="C1213" s="2">
        <f>WEEKDAY(B1213,2)</f>
        <v>2</v>
      </c>
      <c r="D1213" s="2">
        <f>DAY(B1213)</f>
        <v>16</v>
      </c>
      <c r="E1213" s="2">
        <f>IF(ISNUMBER(E1212),E1212+1,1)</f>
        <v>1212</v>
      </c>
      <c r="F1213" s="3" t="str">
        <f>VLOOKUP(C1213,weekdays,2)</f>
        <v>Tuesday</v>
      </c>
      <c r="G1213" s="3" t="str">
        <f>VLOOKUP(C1213,weekdays,3)</f>
        <v>Tue</v>
      </c>
      <c r="H1213" s="2" t="str">
        <f>IF(C1213&lt;=5,"Weekday","Weekend")</f>
        <v>Weekday</v>
      </c>
      <c r="I1213" s="2">
        <f>WEEKNUM(B1213,2)</f>
        <v>38</v>
      </c>
      <c r="J1213" s="2">
        <f>IF(I1213=I1212,J1212,J1212+1)</f>
        <v>176</v>
      </c>
      <c r="K1213" s="3">
        <f>B1213+1-C1213</f>
        <v>39706</v>
      </c>
      <c r="L1213" s="2">
        <f>YEAR(K1213)*10000+MONTH(K1213)*100+DAY(K1213)</f>
        <v>20080915</v>
      </c>
      <c r="M1213" s="2">
        <f>MONTH(B1213)</f>
        <v>9</v>
      </c>
      <c r="N1213" s="2">
        <f>IF(M1213=M1212,N1212,N1212+1)</f>
        <v>41</v>
      </c>
      <c r="O1213" s="3" t="str">
        <f>VLOOKUP(M$2:M$65536,months,2)</f>
        <v>September</v>
      </c>
      <c r="P1213" s="3" t="str">
        <f>VLOOKUP(M$2:M$65536,months,3)</f>
        <v>Sep</v>
      </c>
      <c r="Q1213" s="2">
        <f>IF(M$2:M$65536&lt;4,1,IF(M$2:M$65536&lt;7,2,IF(M$2:M$65536&lt;10,3,4)))</f>
        <v>3</v>
      </c>
      <c r="R1213" s="2">
        <f>YEAR($B1213)</f>
        <v>2008</v>
      </c>
      <c r="S1213" s="2">
        <f>R1213*100+M$2:M$65536</f>
        <v>200809</v>
      </c>
      <c r="T1213" s="2">
        <f>IF(M$2:M$65536&lt;=6,M$2:M$65536+6,M$2:M$65536-6)</f>
        <v>3</v>
      </c>
      <c r="U1213" s="2">
        <f>IF(M$2:M$65536&lt;4,3,IF(M$2:M$65536&lt;7,4,IF(M$2:M$65536&lt;10,1,2)))</f>
        <v>1</v>
      </c>
      <c r="V1213" s="2">
        <f>IF(M$2:M$65536 &lt;= 6, R$2:R$2192, R$2:R$65536+1)</f>
        <v>2009</v>
      </c>
      <c r="W1213" s="2" t="str">
        <f>IF(MONTH($B1213+1)&lt;&gt;M1213,"Month End","Not Month End")</f>
        <v>Not Month End</v>
      </c>
      <c r="X1213" s="3">
        <f>DATE(R1213-1,M1213,D1213)</f>
        <v>39341</v>
      </c>
      <c r="Z12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values(20080916, '2008-9-16',2, 16, 1212, 'Tuesday', 'Tue', 'Weekday', 38, 176, '2008-9-15', 20080915, 9, 41, 'September', 'Sep', 3, 2008, 200809, 3, 1, 2009, 'Not Month End', '2007-9-16')</v>
      </c>
    </row>
    <row r="1214" spans="1:26" x14ac:dyDescent="0.25">
      <c r="A1214" s="2">
        <f>YEAR(B1214)*10000+MONTH(B1214)*100+DAY(B1214)</f>
        <v>20080917</v>
      </c>
      <c r="B1214" s="3">
        <f>B1213+1</f>
        <v>39708</v>
      </c>
      <c r="C1214" s="2">
        <f>WEEKDAY(B1214,2)</f>
        <v>3</v>
      </c>
      <c r="D1214" s="2">
        <f>DAY(B1214)</f>
        <v>17</v>
      </c>
      <c r="E1214" s="2">
        <f>IF(ISNUMBER(E1213),E1213+1,1)</f>
        <v>1213</v>
      </c>
      <c r="F1214" s="3" t="str">
        <f>VLOOKUP(C1214,weekdays,2)</f>
        <v>Wednesday</v>
      </c>
      <c r="G1214" s="3" t="str">
        <f>VLOOKUP(C1214,weekdays,3)</f>
        <v>Wed</v>
      </c>
      <c r="H1214" s="2" t="str">
        <f>IF(C1214&lt;=5,"Weekday","Weekend")</f>
        <v>Weekday</v>
      </c>
      <c r="I1214" s="2">
        <f>WEEKNUM(B1214,2)</f>
        <v>38</v>
      </c>
      <c r="J1214" s="2">
        <f>IF(I1214=I1213,J1213,J1213+1)</f>
        <v>176</v>
      </c>
      <c r="K1214" s="3">
        <f>B1214+1-C1214</f>
        <v>39706</v>
      </c>
      <c r="L1214" s="2">
        <f>YEAR(K1214)*10000+MONTH(K1214)*100+DAY(K1214)</f>
        <v>20080915</v>
      </c>
      <c r="M1214" s="2">
        <f>MONTH(B1214)</f>
        <v>9</v>
      </c>
      <c r="N1214" s="2">
        <f>IF(M1214=M1213,N1213,N1213+1)</f>
        <v>41</v>
      </c>
      <c r="O1214" s="3" t="str">
        <f>VLOOKUP(M$2:M$65536,months,2)</f>
        <v>September</v>
      </c>
      <c r="P1214" s="3" t="str">
        <f>VLOOKUP(M$2:M$65536,months,3)</f>
        <v>Sep</v>
      </c>
      <c r="Q1214" s="2">
        <f>IF(M$2:M$65536&lt;4,1,IF(M$2:M$65536&lt;7,2,IF(M$2:M$65536&lt;10,3,4)))</f>
        <v>3</v>
      </c>
      <c r="R1214" s="2">
        <f>YEAR($B1214)</f>
        <v>2008</v>
      </c>
      <c r="S1214" s="2">
        <f>R1214*100+M$2:M$65536</f>
        <v>200809</v>
      </c>
      <c r="T1214" s="2">
        <f>IF(M$2:M$65536&lt;=6,M$2:M$65536+6,M$2:M$65536-6)</f>
        <v>3</v>
      </c>
      <c r="U1214" s="2">
        <f>IF(M$2:M$65536&lt;4,3,IF(M$2:M$65536&lt;7,4,IF(M$2:M$65536&lt;10,1,2)))</f>
        <v>1</v>
      </c>
      <c r="V1214" s="2">
        <f>IF(M$2:M$65536 &lt;= 6, R$2:R$2192, R$2:R$65536+1)</f>
        <v>2009</v>
      </c>
      <c r="W1214" s="2" t="str">
        <f>IF(MONTH($B1214+1)&lt;&gt;M1214,"Month End","Not Month End")</f>
        <v>Not Month End</v>
      </c>
      <c r="X1214" s="3">
        <f>DATE(R1214-1,M1214,D1214)</f>
        <v>39342</v>
      </c>
      <c r="Z12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values(20080917, '2008-9-17',3, 17, 1213, 'Wednesday', 'Wed', 'Weekday', 38, 176, '2008-9-15', 20080915, 9, 41, 'September', 'Sep', 3, 2008, 200809, 3, 1, 2009, 'Not Month End', '2007-9-17')</v>
      </c>
    </row>
    <row r="1215" spans="1:26" x14ac:dyDescent="0.25">
      <c r="A1215" s="2">
        <f>YEAR(B1215)*10000+MONTH(B1215)*100+DAY(B1215)</f>
        <v>20080918</v>
      </c>
      <c r="B1215" s="3">
        <f>B1214+1</f>
        <v>39709</v>
      </c>
      <c r="C1215" s="2">
        <f>WEEKDAY(B1215,2)</f>
        <v>4</v>
      </c>
      <c r="D1215" s="2">
        <f>DAY(B1215)</f>
        <v>18</v>
      </c>
      <c r="E1215" s="2">
        <f>IF(ISNUMBER(E1214),E1214+1,1)</f>
        <v>1214</v>
      </c>
      <c r="F1215" s="3" t="str">
        <f>VLOOKUP(C1215,weekdays,2)</f>
        <v>Thursday</v>
      </c>
      <c r="G1215" s="3" t="str">
        <f>VLOOKUP(C1215,weekdays,3)</f>
        <v>Thu</v>
      </c>
      <c r="H1215" s="2" t="str">
        <f>IF(C1215&lt;=5,"Weekday","Weekend")</f>
        <v>Weekday</v>
      </c>
      <c r="I1215" s="2">
        <f>WEEKNUM(B1215,2)</f>
        <v>38</v>
      </c>
      <c r="J1215" s="2">
        <f>IF(I1215=I1214,J1214,J1214+1)</f>
        <v>176</v>
      </c>
      <c r="K1215" s="3">
        <f>B1215+1-C1215</f>
        <v>39706</v>
      </c>
      <c r="L1215" s="2">
        <f>YEAR(K1215)*10000+MONTH(K1215)*100+DAY(K1215)</f>
        <v>20080915</v>
      </c>
      <c r="M1215" s="2">
        <f>MONTH(B1215)</f>
        <v>9</v>
      </c>
      <c r="N1215" s="2">
        <f>IF(M1215=M1214,N1214,N1214+1)</f>
        <v>41</v>
      </c>
      <c r="O1215" s="3" t="str">
        <f>VLOOKUP(M$2:M$65536,months,2)</f>
        <v>September</v>
      </c>
      <c r="P1215" s="3" t="str">
        <f>VLOOKUP(M$2:M$65536,months,3)</f>
        <v>Sep</v>
      </c>
      <c r="Q1215" s="2">
        <f>IF(M$2:M$65536&lt;4,1,IF(M$2:M$65536&lt;7,2,IF(M$2:M$65536&lt;10,3,4)))</f>
        <v>3</v>
      </c>
      <c r="R1215" s="2">
        <f>YEAR($B1215)</f>
        <v>2008</v>
      </c>
      <c r="S1215" s="2">
        <f>R1215*100+M$2:M$65536</f>
        <v>200809</v>
      </c>
      <c r="T1215" s="2">
        <f>IF(M$2:M$65536&lt;=6,M$2:M$65536+6,M$2:M$65536-6)</f>
        <v>3</v>
      </c>
      <c r="U1215" s="2">
        <f>IF(M$2:M$65536&lt;4,3,IF(M$2:M$65536&lt;7,4,IF(M$2:M$65536&lt;10,1,2)))</f>
        <v>1</v>
      </c>
      <c r="V1215" s="2">
        <f>IF(M$2:M$65536 &lt;= 6, R$2:R$2192, R$2:R$65536+1)</f>
        <v>2009</v>
      </c>
      <c r="W1215" s="2" t="str">
        <f>IF(MONTH($B1215+1)&lt;&gt;M1215,"Month End","Not Month End")</f>
        <v>Not Month End</v>
      </c>
      <c r="X1215" s="3">
        <f>DATE(R1215-1,M1215,D1215)</f>
        <v>39343</v>
      </c>
      <c r="Z12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values(20080918, '2008-9-18',4, 18, 1214, 'Thursday', 'Thu', 'Weekday', 38, 176, '2008-9-15', 20080915, 9, 41, 'September', 'Sep', 3, 2008, 200809, 3, 1, 2009, 'Not Month End', '2007-9-18')</v>
      </c>
    </row>
    <row r="1216" spans="1:26" x14ac:dyDescent="0.25">
      <c r="A1216" s="2">
        <f>YEAR(B1216)*10000+MONTH(B1216)*100+DAY(B1216)</f>
        <v>20080919</v>
      </c>
      <c r="B1216" s="3">
        <f>B1215+1</f>
        <v>39710</v>
      </c>
      <c r="C1216" s="2">
        <f>WEEKDAY(B1216,2)</f>
        <v>5</v>
      </c>
      <c r="D1216" s="2">
        <f>DAY(B1216)</f>
        <v>19</v>
      </c>
      <c r="E1216" s="2">
        <f>IF(ISNUMBER(E1215),E1215+1,1)</f>
        <v>1215</v>
      </c>
      <c r="F1216" s="3" t="str">
        <f>VLOOKUP(C1216,weekdays,2)</f>
        <v>Friday</v>
      </c>
      <c r="G1216" s="3" t="str">
        <f>VLOOKUP(C1216,weekdays,3)</f>
        <v>Fri</v>
      </c>
      <c r="H1216" s="2" t="str">
        <f>IF(C1216&lt;=5,"Weekday","Weekend")</f>
        <v>Weekday</v>
      </c>
      <c r="I1216" s="2">
        <f>WEEKNUM(B1216,2)</f>
        <v>38</v>
      </c>
      <c r="J1216" s="2">
        <f>IF(I1216=I1215,J1215,J1215+1)</f>
        <v>176</v>
      </c>
      <c r="K1216" s="3">
        <f>B1216+1-C1216</f>
        <v>39706</v>
      </c>
      <c r="L1216" s="2">
        <f>YEAR(K1216)*10000+MONTH(K1216)*100+DAY(K1216)</f>
        <v>20080915</v>
      </c>
      <c r="M1216" s="2">
        <f>MONTH(B1216)</f>
        <v>9</v>
      </c>
      <c r="N1216" s="2">
        <f>IF(M1216=M1215,N1215,N1215+1)</f>
        <v>41</v>
      </c>
      <c r="O1216" s="3" t="str">
        <f>VLOOKUP(M$2:M$65536,months,2)</f>
        <v>September</v>
      </c>
      <c r="P1216" s="3" t="str">
        <f>VLOOKUP(M$2:M$65536,months,3)</f>
        <v>Sep</v>
      </c>
      <c r="Q1216" s="2">
        <f>IF(M$2:M$65536&lt;4,1,IF(M$2:M$65536&lt;7,2,IF(M$2:M$65536&lt;10,3,4)))</f>
        <v>3</v>
      </c>
      <c r="R1216" s="2">
        <f>YEAR($B1216)</f>
        <v>2008</v>
      </c>
      <c r="S1216" s="2">
        <f>R1216*100+M$2:M$65536</f>
        <v>200809</v>
      </c>
      <c r="T1216" s="2">
        <f>IF(M$2:M$65536&lt;=6,M$2:M$65536+6,M$2:M$65536-6)</f>
        <v>3</v>
      </c>
      <c r="U1216" s="2">
        <f>IF(M$2:M$65536&lt;4,3,IF(M$2:M$65536&lt;7,4,IF(M$2:M$65536&lt;10,1,2)))</f>
        <v>1</v>
      </c>
      <c r="V1216" s="2">
        <f>IF(M$2:M$65536 &lt;= 6, R$2:R$2192, R$2:R$65536+1)</f>
        <v>2009</v>
      </c>
      <c r="W1216" s="2" t="str">
        <f>IF(MONTH($B1216+1)&lt;&gt;M1216,"Month End","Not Month End")</f>
        <v>Not Month End</v>
      </c>
      <c r="X1216" s="3">
        <f>DATE(R1216-1,M1216,D1216)</f>
        <v>39344</v>
      </c>
      <c r="Z12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values(20080919, '2008-9-19',5, 19, 1215, 'Friday', 'Fri', 'Weekday', 38, 176, '2008-9-15', 20080915, 9, 41, 'September', 'Sep', 3, 2008, 200809, 3, 1, 2009, 'Not Month End', '2007-9-19')</v>
      </c>
    </row>
    <row r="1217" spans="1:26" x14ac:dyDescent="0.25">
      <c r="A1217" s="2">
        <f>YEAR(B1217)*10000+MONTH(B1217)*100+DAY(B1217)</f>
        <v>20080920</v>
      </c>
      <c r="B1217" s="3">
        <f>B1216+1</f>
        <v>39711</v>
      </c>
      <c r="C1217" s="2">
        <f>WEEKDAY(B1217,2)</f>
        <v>6</v>
      </c>
      <c r="D1217" s="2">
        <f>DAY(B1217)</f>
        <v>20</v>
      </c>
      <c r="E1217" s="2">
        <f>IF(ISNUMBER(E1216),E1216+1,1)</f>
        <v>1216</v>
      </c>
      <c r="F1217" s="3" t="str">
        <f>VLOOKUP(C1217,weekdays,2)</f>
        <v>Saturday</v>
      </c>
      <c r="G1217" s="3" t="str">
        <f>VLOOKUP(C1217,weekdays,3)</f>
        <v>Sat</v>
      </c>
      <c r="H1217" s="2" t="str">
        <f>IF(C1217&lt;=5,"Weekday","Weekend")</f>
        <v>Weekend</v>
      </c>
      <c r="I1217" s="2">
        <f>WEEKNUM(B1217,2)</f>
        <v>38</v>
      </c>
      <c r="J1217" s="2">
        <f>IF(I1217=I1216,J1216,J1216+1)</f>
        <v>176</v>
      </c>
      <c r="K1217" s="3">
        <f>B1217+1-C1217</f>
        <v>39706</v>
      </c>
      <c r="L1217" s="2">
        <f>YEAR(K1217)*10000+MONTH(K1217)*100+DAY(K1217)</f>
        <v>20080915</v>
      </c>
      <c r="M1217" s="2">
        <f>MONTH(B1217)</f>
        <v>9</v>
      </c>
      <c r="N1217" s="2">
        <f>IF(M1217=M1216,N1216,N1216+1)</f>
        <v>41</v>
      </c>
      <c r="O1217" s="3" t="str">
        <f>VLOOKUP(M$2:M$65536,months,2)</f>
        <v>September</v>
      </c>
      <c r="P1217" s="3" t="str">
        <f>VLOOKUP(M$2:M$65536,months,3)</f>
        <v>Sep</v>
      </c>
      <c r="Q1217" s="2">
        <f>IF(M$2:M$65536&lt;4,1,IF(M$2:M$65536&lt;7,2,IF(M$2:M$65536&lt;10,3,4)))</f>
        <v>3</v>
      </c>
      <c r="R1217" s="2">
        <f>YEAR($B1217)</f>
        <v>2008</v>
      </c>
      <c r="S1217" s="2">
        <f>R1217*100+M$2:M$65536</f>
        <v>200809</v>
      </c>
      <c r="T1217" s="2">
        <f>IF(M$2:M$65536&lt;=6,M$2:M$65536+6,M$2:M$65536-6)</f>
        <v>3</v>
      </c>
      <c r="U1217" s="2">
        <f>IF(M$2:M$65536&lt;4,3,IF(M$2:M$65536&lt;7,4,IF(M$2:M$65536&lt;10,1,2)))</f>
        <v>1</v>
      </c>
      <c r="V1217" s="2">
        <f>IF(M$2:M$65536 &lt;= 6, R$2:R$2192, R$2:R$65536+1)</f>
        <v>2009</v>
      </c>
      <c r="W1217" s="2" t="str">
        <f>IF(MONTH($B1217+1)&lt;&gt;M1217,"Month End","Not Month End")</f>
        <v>Not Month End</v>
      </c>
      <c r="X1217" s="3">
        <f>DATE(R1217-1,M1217,D1217)</f>
        <v>39345</v>
      </c>
      <c r="Z12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values(20080920, '2008-9-20',6, 20, 1216, 'Saturday', 'Sat', 'Weekend', 38, 176, '2008-9-15', 20080915, 9, 41, 'September', 'Sep', 3, 2008, 200809, 3, 1, 2009, 'Not Month End', '2007-9-20')</v>
      </c>
    </row>
    <row r="1218" spans="1:26" x14ac:dyDescent="0.25">
      <c r="A1218" s="2">
        <f>YEAR(B1218)*10000+MONTH(B1218)*100+DAY(B1218)</f>
        <v>20080921</v>
      </c>
      <c r="B1218" s="3">
        <f>B1217+1</f>
        <v>39712</v>
      </c>
      <c r="C1218" s="2">
        <f>WEEKDAY(B1218,2)</f>
        <v>7</v>
      </c>
      <c r="D1218" s="2">
        <f>DAY(B1218)</f>
        <v>21</v>
      </c>
      <c r="E1218" s="2">
        <f>IF(ISNUMBER(E1217),E1217+1,1)</f>
        <v>1217</v>
      </c>
      <c r="F1218" s="3" t="str">
        <f>VLOOKUP(C1218,weekdays,2)</f>
        <v>Sunday</v>
      </c>
      <c r="G1218" s="3" t="str">
        <f>VLOOKUP(C1218,weekdays,3)</f>
        <v>Sun</v>
      </c>
      <c r="H1218" s="2" t="str">
        <f>IF(C1218&lt;=5,"Weekday","Weekend")</f>
        <v>Weekend</v>
      </c>
      <c r="I1218" s="2">
        <f>WEEKNUM(B1218,2)</f>
        <v>38</v>
      </c>
      <c r="J1218" s="2">
        <f>IF(I1218=I1217,J1217,J1217+1)</f>
        <v>176</v>
      </c>
      <c r="K1218" s="3">
        <f>B1218+1-C1218</f>
        <v>39706</v>
      </c>
      <c r="L1218" s="2">
        <f>YEAR(K1218)*10000+MONTH(K1218)*100+DAY(K1218)</f>
        <v>20080915</v>
      </c>
      <c r="M1218" s="2">
        <f>MONTH(B1218)</f>
        <v>9</v>
      </c>
      <c r="N1218" s="2">
        <f>IF(M1218=M1217,N1217,N1217+1)</f>
        <v>41</v>
      </c>
      <c r="O1218" s="3" t="str">
        <f>VLOOKUP(M$2:M$65536,months,2)</f>
        <v>September</v>
      </c>
      <c r="P1218" s="3" t="str">
        <f>VLOOKUP(M$2:M$65536,months,3)</f>
        <v>Sep</v>
      </c>
      <c r="Q1218" s="2">
        <f>IF(M$2:M$65536&lt;4,1,IF(M$2:M$65536&lt;7,2,IF(M$2:M$65536&lt;10,3,4)))</f>
        <v>3</v>
      </c>
      <c r="R1218" s="2">
        <f>YEAR($B1218)</f>
        <v>2008</v>
      </c>
      <c r="S1218" s="2">
        <f>R1218*100+M$2:M$65536</f>
        <v>200809</v>
      </c>
      <c r="T1218" s="2">
        <f>IF(M$2:M$65536&lt;=6,M$2:M$65536+6,M$2:M$65536-6)</f>
        <v>3</v>
      </c>
      <c r="U1218" s="2">
        <f>IF(M$2:M$65536&lt;4,3,IF(M$2:M$65536&lt;7,4,IF(M$2:M$65536&lt;10,1,2)))</f>
        <v>1</v>
      </c>
      <c r="V1218" s="2">
        <f>IF(M$2:M$65536 &lt;= 6, R$2:R$2192, R$2:R$65536+1)</f>
        <v>2009</v>
      </c>
      <c r="W1218" s="2" t="str">
        <f>IF(MONTH($B1218+1)&lt;&gt;M1218,"Month End","Not Month End")</f>
        <v>Not Month End</v>
      </c>
      <c r="X1218" s="3">
        <f>DATE(R1218-1,M1218,D1218)</f>
        <v>39346</v>
      </c>
      <c r="Z12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values(20080921, '2008-9-21',7, 21, 1217, 'Sunday', 'Sun', 'Weekend', 38, 176, '2008-9-15', 20080915, 9, 41, 'September', 'Sep', 3, 2008, 200809, 3, 1, 2009, 'Not Month End', '2007-9-21')</v>
      </c>
    </row>
    <row r="1219" spans="1:26" x14ac:dyDescent="0.25">
      <c r="A1219" s="2">
        <f>YEAR(B1219)*10000+MONTH(B1219)*100+DAY(B1219)</f>
        <v>20080922</v>
      </c>
      <c r="B1219" s="3">
        <f>B1218+1</f>
        <v>39713</v>
      </c>
      <c r="C1219" s="2">
        <f>WEEKDAY(B1219,2)</f>
        <v>1</v>
      </c>
      <c r="D1219" s="2">
        <f>DAY(B1219)</f>
        <v>22</v>
      </c>
      <c r="E1219" s="2">
        <f>IF(ISNUMBER(E1218),E1218+1,1)</f>
        <v>1218</v>
      </c>
      <c r="F1219" s="3" t="str">
        <f>VLOOKUP(C1219,weekdays,2)</f>
        <v>Monday</v>
      </c>
      <c r="G1219" s="3" t="str">
        <f>VLOOKUP(C1219,weekdays,3)</f>
        <v>Mon</v>
      </c>
      <c r="H1219" s="2" t="str">
        <f>IF(C1219&lt;=5,"Weekday","Weekend")</f>
        <v>Weekday</v>
      </c>
      <c r="I1219" s="2">
        <f>WEEKNUM(B1219,2)</f>
        <v>39</v>
      </c>
      <c r="J1219" s="2">
        <f>IF(I1219=I1218,J1218,J1218+1)</f>
        <v>177</v>
      </c>
      <c r="K1219" s="3">
        <f>B1219+1-C1219</f>
        <v>39713</v>
      </c>
      <c r="L1219" s="2">
        <f>YEAR(K1219)*10000+MONTH(K1219)*100+DAY(K1219)</f>
        <v>20080922</v>
      </c>
      <c r="M1219" s="2">
        <f>MONTH(B1219)</f>
        <v>9</v>
      </c>
      <c r="N1219" s="2">
        <f>IF(M1219=M1218,N1218,N1218+1)</f>
        <v>41</v>
      </c>
      <c r="O1219" s="3" t="str">
        <f>VLOOKUP(M$2:M$65536,months,2)</f>
        <v>September</v>
      </c>
      <c r="P1219" s="3" t="str">
        <f>VLOOKUP(M$2:M$65536,months,3)</f>
        <v>Sep</v>
      </c>
      <c r="Q1219" s="2">
        <f>IF(M$2:M$65536&lt;4,1,IF(M$2:M$65536&lt;7,2,IF(M$2:M$65536&lt;10,3,4)))</f>
        <v>3</v>
      </c>
      <c r="R1219" s="2">
        <f>YEAR($B1219)</f>
        <v>2008</v>
      </c>
      <c r="S1219" s="2">
        <f>R1219*100+M$2:M$65536</f>
        <v>200809</v>
      </c>
      <c r="T1219" s="2">
        <f>IF(M$2:M$65536&lt;=6,M$2:M$65536+6,M$2:M$65536-6)</f>
        <v>3</v>
      </c>
      <c r="U1219" s="2">
        <f>IF(M$2:M$65536&lt;4,3,IF(M$2:M$65536&lt;7,4,IF(M$2:M$65536&lt;10,1,2)))</f>
        <v>1</v>
      </c>
      <c r="V1219" s="2">
        <f>IF(M$2:M$65536 &lt;= 6, R$2:R$2192, R$2:R$65536+1)</f>
        <v>2009</v>
      </c>
      <c r="W1219" s="2" t="str">
        <f>IF(MONTH($B1219+1)&lt;&gt;M1219,"Month End","Not Month End")</f>
        <v>Not Month End</v>
      </c>
      <c r="X1219" s="3">
        <f>DATE(R1219-1,M1219,D1219)</f>
        <v>39347</v>
      </c>
      <c r="Z12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values(20080922, '2008-9-22',1, 22, 1218, 'Monday', 'Mon', 'Weekday', 39, 177, '2008-9-22', 20080922, 9, 41, 'September', 'Sep', 3, 2008, 200809, 3, 1, 2009, 'Not Month End', '2007-9-22')</v>
      </c>
    </row>
    <row r="1220" spans="1:26" x14ac:dyDescent="0.25">
      <c r="A1220" s="2">
        <f>YEAR(B1220)*10000+MONTH(B1220)*100+DAY(B1220)</f>
        <v>20080923</v>
      </c>
      <c r="B1220" s="3">
        <f>B1219+1</f>
        <v>39714</v>
      </c>
      <c r="C1220" s="2">
        <f>WEEKDAY(B1220,2)</f>
        <v>2</v>
      </c>
      <c r="D1220" s="2">
        <f>DAY(B1220)</f>
        <v>23</v>
      </c>
      <c r="E1220" s="2">
        <f>IF(ISNUMBER(E1219),E1219+1,1)</f>
        <v>1219</v>
      </c>
      <c r="F1220" s="3" t="str">
        <f>VLOOKUP(C1220,weekdays,2)</f>
        <v>Tuesday</v>
      </c>
      <c r="G1220" s="3" t="str">
        <f>VLOOKUP(C1220,weekdays,3)</f>
        <v>Tue</v>
      </c>
      <c r="H1220" s="2" t="str">
        <f>IF(C1220&lt;=5,"Weekday","Weekend")</f>
        <v>Weekday</v>
      </c>
      <c r="I1220" s="2">
        <f>WEEKNUM(B1220,2)</f>
        <v>39</v>
      </c>
      <c r="J1220" s="2">
        <f>IF(I1220=I1219,J1219,J1219+1)</f>
        <v>177</v>
      </c>
      <c r="K1220" s="3">
        <f>B1220+1-C1220</f>
        <v>39713</v>
      </c>
      <c r="L1220" s="2">
        <f>YEAR(K1220)*10000+MONTH(K1220)*100+DAY(K1220)</f>
        <v>20080922</v>
      </c>
      <c r="M1220" s="2">
        <f>MONTH(B1220)</f>
        <v>9</v>
      </c>
      <c r="N1220" s="2">
        <f>IF(M1220=M1219,N1219,N1219+1)</f>
        <v>41</v>
      </c>
      <c r="O1220" s="3" t="str">
        <f>VLOOKUP(M$2:M$65536,months,2)</f>
        <v>September</v>
      </c>
      <c r="P1220" s="3" t="str">
        <f>VLOOKUP(M$2:M$65536,months,3)</f>
        <v>Sep</v>
      </c>
      <c r="Q1220" s="2">
        <f>IF(M$2:M$65536&lt;4,1,IF(M$2:M$65536&lt;7,2,IF(M$2:M$65536&lt;10,3,4)))</f>
        <v>3</v>
      </c>
      <c r="R1220" s="2">
        <f>YEAR($B1220)</f>
        <v>2008</v>
      </c>
      <c r="S1220" s="2">
        <f>R1220*100+M$2:M$65536</f>
        <v>200809</v>
      </c>
      <c r="T1220" s="2">
        <f>IF(M$2:M$65536&lt;=6,M$2:M$65536+6,M$2:M$65536-6)</f>
        <v>3</v>
      </c>
      <c r="U1220" s="2">
        <f>IF(M$2:M$65536&lt;4,3,IF(M$2:M$65536&lt;7,4,IF(M$2:M$65536&lt;10,1,2)))</f>
        <v>1</v>
      </c>
      <c r="V1220" s="2">
        <f>IF(M$2:M$65536 &lt;= 6, R$2:R$2192, R$2:R$65536+1)</f>
        <v>2009</v>
      </c>
      <c r="W1220" s="2" t="str">
        <f>IF(MONTH($B1220+1)&lt;&gt;M1220,"Month End","Not Month End")</f>
        <v>Not Month End</v>
      </c>
      <c r="X1220" s="3">
        <f>DATE(R1220-1,M1220,D1220)</f>
        <v>39348</v>
      </c>
      <c r="Z12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values(20080923, '2008-9-23',2, 23, 1219, 'Tuesday', 'Tue', 'Weekday', 39, 177, '2008-9-22', 20080922, 9, 41, 'September', 'Sep', 3, 2008, 200809, 3, 1, 2009, 'Not Month End', '2007-9-23')</v>
      </c>
    </row>
    <row r="1221" spans="1:26" x14ac:dyDescent="0.25">
      <c r="A1221" s="2">
        <f>YEAR(B1221)*10000+MONTH(B1221)*100+DAY(B1221)</f>
        <v>20080924</v>
      </c>
      <c r="B1221" s="3">
        <f>B1220+1</f>
        <v>39715</v>
      </c>
      <c r="C1221" s="2">
        <f>WEEKDAY(B1221,2)</f>
        <v>3</v>
      </c>
      <c r="D1221" s="2">
        <f>DAY(B1221)</f>
        <v>24</v>
      </c>
      <c r="E1221" s="2">
        <f>IF(ISNUMBER(E1220),E1220+1,1)</f>
        <v>1220</v>
      </c>
      <c r="F1221" s="3" t="str">
        <f>VLOOKUP(C1221,weekdays,2)</f>
        <v>Wednesday</v>
      </c>
      <c r="G1221" s="3" t="str">
        <f>VLOOKUP(C1221,weekdays,3)</f>
        <v>Wed</v>
      </c>
      <c r="H1221" s="2" t="str">
        <f>IF(C1221&lt;=5,"Weekday","Weekend")</f>
        <v>Weekday</v>
      </c>
      <c r="I1221" s="2">
        <f>WEEKNUM(B1221,2)</f>
        <v>39</v>
      </c>
      <c r="J1221" s="2">
        <f>IF(I1221=I1220,J1220,J1220+1)</f>
        <v>177</v>
      </c>
      <c r="K1221" s="3">
        <f>B1221+1-C1221</f>
        <v>39713</v>
      </c>
      <c r="L1221" s="2">
        <f>YEAR(K1221)*10000+MONTH(K1221)*100+DAY(K1221)</f>
        <v>20080922</v>
      </c>
      <c r="M1221" s="2">
        <f>MONTH(B1221)</f>
        <v>9</v>
      </c>
      <c r="N1221" s="2">
        <f>IF(M1221=M1220,N1220,N1220+1)</f>
        <v>41</v>
      </c>
      <c r="O1221" s="3" t="str">
        <f>VLOOKUP(M$2:M$65536,months,2)</f>
        <v>September</v>
      </c>
      <c r="P1221" s="3" t="str">
        <f>VLOOKUP(M$2:M$65536,months,3)</f>
        <v>Sep</v>
      </c>
      <c r="Q1221" s="2">
        <f>IF(M$2:M$65536&lt;4,1,IF(M$2:M$65536&lt;7,2,IF(M$2:M$65536&lt;10,3,4)))</f>
        <v>3</v>
      </c>
      <c r="R1221" s="2">
        <f>YEAR($B1221)</f>
        <v>2008</v>
      </c>
      <c r="S1221" s="2">
        <f>R1221*100+M$2:M$65536</f>
        <v>200809</v>
      </c>
      <c r="T1221" s="2">
        <f>IF(M$2:M$65536&lt;=6,M$2:M$65536+6,M$2:M$65536-6)</f>
        <v>3</v>
      </c>
      <c r="U1221" s="2">
        <f>IF(M$2:M$65536&lt;4,3,IF(M$2:M$65536&lt;7,4,IF(M$2:M$65536&lt;10,1,2)))</f>
        <v>1</v>
      </c>
      <c r="V1221" s="2">
        <f>IF(M$2:M$65536 &lt;= 6, R$2:R$2192, R$2:R$65536+1)</f>
        <v>2009</v>
      </c>
      <c r="W1221" s="2" t="str">
        <f>IF(MONTH($B1221+1)&lt;&gt;M1221,"Month End","Not Month End")</f>
        <v>Not Month End</v>
      </c>
      <c r="X1221" s="3">
        <f>DATE(R1221-1,M1221,D1221)</f>
        <v>39349</v>
      </c>
      <c r="Z12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values(20080924, '2008-9-24',3, 24, 1220, 'Wednesday', 'Wed', 'Weekday', 39, 177, '2008-9-22', 20080922, 9, 41, 'September', 'Sep', 3, 2008, 200809, 3, 1, 2009, 'Not Month End', '2007-9-24')</v>
      </c>
    </row>
    <row r="1222" spans="1:26" x14ac:dyDescent="0.25">
      <c r="A1222" s="2">
        <f>YEAR(B1222)*10000+MONTH(B1222)*100+DAY(B1222)</f>
        <v>20080925</v>
      </c>
      <c r="B1222" s="3">
        <f>B1221+1</f>
        <v>39716</v>
      </c>
      <c r="C1222" s="2">
        <f>WEEKDAY(B1222,2)</f>
        <v>4</v>
      </c>
      <c r="D1222" s="2">
        <f>DAY(B1222)</f>
        <v>25</v>
      </c>
      <c r="E1222" s="2">
        <f>IF(ISNUMBER(E1221),E1221+1,1)</f>
        <v>1221</v>
      </c>
      <c r="F1222" s="3" t="str">
        <f>VLOOKUP(C1222,weekdays,2)</f>
        <v>Thursday</v>
      </c>
      <c r="G1222" s="3" t="str">
        <f>VLOOKUP(C1222,weekdays,3)</f>
        <v>Thu</v>
      </c>
      <c r="H1222" s="2" t="str">
        <f>IF(C1222&lt;=5,"Weekday","Weekend")</f>
        <v>Weekday</v>
      </c>
      <c r="I1222" s="2">
        <f>WEEKNUM(B1222,2)</f>
        <v>39</v>
      </c>
      <c r="J1222" s="2">
        <f>IF(I1222=I1221,J1221,J1221+1)</f>
        <v>177</v>
      </c>
      <c r="K1222" s="3">
        <f>B1222+1-C1222</f>
        <v>39713</v>
      </c>
      <c r="L1222" s="2">
        <f>YEAR(K1222)*10000+MONTH(K1222)*100+DAY(K1222)</f>
        <v>20080922</v>
      </c>
      <c r="M1222" s="2">
        <f>MONTH(B1222)</f>
        <v>9</v>
      </c>
      <c r="N1222" s="2">
        <f>IF(M1222=M1221,N1221,N1221+1)</f>
        <v>41</v>
      </c>
      <c r="O1222" s="3" t="str">
        <f>VLOOKUP(M$2:M$65536,months,2)</f>
        <v>September</v>
      </c>
      <c r="P1222" s="3" t="str">
        <f>VLOOKUP(M$2:M$65536,months,3)</f>
        <v>Sep</v>
      </c>
      <c r="Q1222" s="2">
        <f>IF(M$2:M$65536&lt;4,1,IF(M$2:M$65536&lt;7,2,IF(M$2:M$65536&lt;10,3,4)))</f>
        <v>3</v>
      </c>
      <c r="R1222" s="2">
        <f>YEAR($B1222)</f>
        <v>2008</v>
      </c>
      <c r="S1222" s="2">
        <f>R1222*100+M$2:M$65536</f>
        <v>200809</v>
      </c>
      <c r="T1222" s="2">
        <f>IF(M$2:M$65536&lt;=6,M$2:M$65536+6,M$2:M$65536-6)</f>
        <v>3</v>
      </c>
      <c r="U1222" s="2">
        <f>IF(M$2:M$65536&lt;4,3,IF(M$2:M$65536&lt;7,4,IF(M$2:M$65536&lt;10,1,2)))</f>
        <v>1</v>
      </c>
      <c r="V1222" s="2">
        <f>IF(M$2:M$65536 &lt;= 6, R$2:R$2192, R$2:R$65536+1)</f>
        <v>2009</v>
      </c>
      <c r="W1222" s="2" t="str">
        <f>IF(MONTH($B1222+1)&lt;&gt;M1222,"Month End","Not Month End")</f>
        <v>Not Month End</v>
      </c>
      <c r="X1222" s="3">
        <f>DATE(R1222-1,M1222,D1222)</f>
        <v>39350</v>
      </c>
      <c r="Z12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values(20080925, '2008-9-25',4, 25, 1221, 'Thursday', 'Thu', 'Weekday', 39, 177, '2008-9-22', 20080922, 9, 41, 'September', 'Sep', 3, 2008, 200809, 3, 1, 2009, 'Not Month End', '2007-9-25')</v>
      </c>
    </row>
    <row r="1223" spans="1:26" x14ac:dyDescent="0.25">
      <c r="A1223" s="2">
        <f>YEAR(B1223)*10000+MONTH(B1223)*100+DAY(B1223)</f>
        <v>20080926</v>
      </c>
      <c r="B1223" s="3">
        <f>B1222+1</f>
        <v>39717</v>
      </c>
      <c r="C1223" s="2">
        <f>WEEKDAY(B1223,2)</f>
        <v>5</v>
      </c>
      <c r="D1223" s="2">
        <f>DAY(B1223)</f>
        <v>26</v>
      </c>
      <c r="E1223" s="2">
        <f>IF(ISNUMBER(E1222),E1222+1,1)</f>
        <v>1222</v>
      </c>
      <c r="F1223" s="3" t="str">
        <f>VLOOKUP(C1223,weekdays,2)</f>
        <v>Friday</v>
      </c>
      <c r="G1223" s="3" t="str">
        <f>VLOOKUP(C1223,weekdays,3)</f>
        <v>Fri</v>
      </c>
      <c r="H1223" s="2" t="str">
        <f>IF(C1223&lt;=5,"Weekday","Weekend")</f>
        <v>Weekday</v>
      </c>
      <c r="I1223" s="2">
        <f>WEEKNUM(B1223,2)</f>
        <v>39</v>
      </c>
      <c r="J1223" s="2">
        <f>IF(I1223=I1222,J1222,J1222+1)</f>
        <v>177</v>
      </c>
      <c r="K1223" s="3">
        <f>B1223+1-C1223</f>
        <v>39713</v>
      </c>
      <c r="L1223" s="2">
        <f>YEAR(K1223)*10000+MONTH(K1223)*100+DAY(K1223)</f>
        <v>20080922</v>
      </c>
      <c r="M1223" s="2">
        <f>MONTH(B1223)</f>
        <v>9</v>
      </c>
      <c r="N1223" s="2">
        <f>IF(M1223=M1222,N1222,N1222+1)</f>
        <v>41</v>
      </c>
      <c r="O1223" s="3" t="str">
        <f>VLOOKUP(M$2:M$65536,months,2)</f>
        <v>September</v>
      </c>
      <c r="P1223" s="3" t="str">
        <f>VLOOKUP(M$2:M$65536,months,3)</f>
        <v>Sep</v>
      </c>
      <c r="Q1223" s="2">
        <f>IF(M$2:M$65536&lt;4,1,IF(M$2:M$65536&lt;7,2,IF(M$2:M$65536&lt;10,3,4)))</f>
        <v>3</v>
      </c>
      <c r="R1223" s="2">
        <f>YEAR($B1223)</f>
        <v>2008</v>
      </c>
      <c r="S1223" s="2">
        <f>R1223*100+M$2:M$65536</f>
        <v>200809</v>
      </c>
      <c r="T1223" s="2">
        <f>IF(M$2:M$65536&lt;=6,M$2:M$65536+6,M$2:M$65536-6)</f>
        <v>3</v>
      </c>
      <c r="U1223" s="2">
        <f>IF(M$2:M$65536&lt;4,3,IF(M$2:M$65536&lt;7,4,IF(M$2:M$65536&lt;10,1,2)))</f>
        <v>1</v>
      </c>
      <c r="V1223" s="2">
        <f>IF(M$2:M$65536 &lt;= 6, R$2:R$2192, R$2:R$65536+1)</f>
        <v>2009</v>
      </c>
      <c r="W1223" s="2" t="str">
        <f>IF(MONTH($B1223+1)&lt;&gt;M1223,"Month End","Not Month End")</f>
        <v>Not Month End</v>
      </c>
      <c r="X1223" s="3">
        <f>DATE(R1223-1,M1223,D1223)</f>
        <v>39351</v>
      </c>
      <c r="Z12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values(20080926, '2008-9-26',5, 26, 1222, 'Friday', 'Fri', 'Weekday', 39, 177, '2008-9-22', 20080922, 9, 41, 'September', 'Sep', 3, 2008, 200809, 3, 1, 2009, 'Not Month End', '2007-9-26')</v>
      </c>
    </row>
    <row r="1224" spans="1:26" x14ac:dyDescent="0.25">
      <c r="A1224" s="2">
        <f>YEAR(B1224)*10000+MONTH(B1224)*100+DAY(B1224)</f>
        <v>20080927</v>
      </c>
      <c r="B1224" s="3">
        <f>B1223+1</f>
        <v>39718</v>
      </c>
      <c r="C1224" s="2">
        <f>WEEKDAY(B1224,2)</f>
        <v>6</v>
      </c>
      <c r="D1224" s="2">
        <f>DAY(B1224)</f>
        <v>27</v>
      </c>
      <c r="E1224" s="2">
        <f>IF(ISNUMBER(E1223),E1223+1,1)</f>
        <v>1223</v>
      </c>
      <c r="F1224" s="3" t="str">
        <f>VLOOKUP(C1224,weekdays,2)</f>
        <v>Saturday</v>
      </c>
      <c r="G1224" s="3" t="str">
        <f>VLOOKUP(C1224,weekdays,3)</f>
        <v>Sat</v>
      </c>
      <c r="H1224" s="2" t="str">
        <f>IF(C1224&lt;=5,"Weekday","Weekend")</f>
        <v>Weekend</v>
      </c>
      <c r="I1224" s="2">
        <f>WEEKNUM(B1224,2)</f>
        <v>39</v>
      </c>
      <c r="J1224" s="2">
        <f>IF(I1224=I1223,J1223,J1223+1)</f>
        <v>177</v>
      </c>
      <c r="K1224" s="3">
        <f>B1224+1-C1224</f>
        <v>39713</v>
      </c>
      <c r="L1224" s="2">
        <f>YEAR(K1224)*10000+MONTH(K1224)*100+DAY(K1224)</f>
        <v>20080922</v>
      </c>
      <c r="M1224" s="2">
        <f>MONTH(B1224)</f>
        <v>9</v>
      </c>
      <c r="N1224" s="2">
        <f>IF(M1224=M1223,N1223,N1223+1)</f>
        <v>41</v>
      </c>
      <c r="O1224" s="3" t="str">
        <f>VLOOKUP(M$2:M$65536,months,2)</f>
        <v>September</v>
      </c>
      <c r="P1224" s="3" t="str">
        <f>VLOOKUP(M$2:M$65536,months,3)</f>
        <v>Sep</v>
      </c>
      <c r="Q1224" s="2">
        <f>IF(M$2:M$65536&lt;4,1,IF(M$2:M$65536&lt;7,2,IF(M$2:M$65536&lt;10,3,4)))</f>
        <v>3</v>
      </c>
      <c r="R1224" s="2">
        <f>YEAR($B1224)</f>
        <v>2008</v>
      </c>
      <c r="S1224" s="2">
        <f>R1224*100+M$2:M$65536</f>
        <v>200809</v>
      </c>
      <c r="T1224" s="2">
        <f>IF(M$2:M$65536&lt;=6,M$2:M$65536+6,M$2:M$65536-6)</f>
        <v>3</v>
      </c>
      <c r="U1224" s="2">
        <f>IF(M$2:M$65536&lt;4,3,IF(M$2:M$65536&lt;7,4,IF(M$2:M$65536&lt;10,1,2)))</f>
        <v>1</v>
      </c>
      <c r="V1224" s="2">
        <f>IF(M$2:M$65536 &lt;= 6, R$2:R$2192, R$2:R$65536+1)</f>
        <v>2009</v>
      </c>
      <c r="W1224" s="2" t="str">
        <f>IF(MONTH($B1224+1)&lt;&gt;M1224,"Month End","Not Month End")</f>
        <v>Not Month End</v>
      </c>
      <c r="X1224" s="3">
        <f>DATE(R1224-1,M1224,D1224)</f>
        <v>39352</v>
      </c>
      <c r="Z12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values(20080927, '2008-9-27',6, 27, 1223, 'Saturday', 'Sat', 'Weekend', 39, 177, '2008-9-22', 20080922, 9, 41, 'September', 'Sep', 3, 2008, 200809, 3, 1, 2009, 'Not Month End', '2007-9-27')</v>
      </c>
    </row>
    <row r="1225" spans="1:26" x14ac:dyDescent="0.25">
      <c r="A1225" s="2">
        <f>YEAR(B1225)*10000+MONTH(B1225)*100+DAY(B1225)</f>
        <v>20080928</v>
      </c>
      <c r="B1225" s="3">
        <f>B1224+1</f>
        <v>39719</v>
      </c>
      <c r="C1225" s="2">
        <f>WEEKDAY(B1225,2)</f>
        <v>7</v>
      </c>
      <c r="D1225" s="2">
        <f>DAY(B1225)</f>
        <v>28</v>
      </c>
      <c r="E1225" s="2">
        <f>IF(ISNUMBER(E1224),E1224+1,1)</f>
        <v>1224</v>
      </c>
      <c r="F1225" s="3" t="str">
        <f>VLOOKUP(C1225,weekdays,2)</f>
        <v>Sunday</v>
      </c>
      <c r="G1225" s="3" t="str">
        <f>VLOOKUP(C1225,weekdays,3)</f>
        <v>Sun</v>
      </c>
      <c r="H1225" s="2" t="str">
        <f>IF(C1225&lt;=5,"Weekday","Weekend")</f>
        <v>Weekend</v>
      </c>
      <c r="I1225" s="2">
        <f>WEEKNUM(B1225,2)</f>
        <v>39</v>
      </c>
      <c r="J1225" s="2">
        <f>IF(I1225=I1224,J1224,J1224+1)</f>
        <v>177</v>
      </c>
      <c r="K1225" s="3">
        <f>B1225+1-C1225</f>
        <v>39713</v>
      </c>
      <c r="L1225" s="2">
        <f>YEAR(K1225)*10000+MONTH(K1225)*100+DAY(K1225)</f>
        <v>20080922</v>
      </c>
      <c r="M1225" s="2">
        <f>MONTH(B1225)</f>
        <v>9</v>
      </c>
      <c r="N1225" s="2">
        <f>IF(M1225=M1224,N1224,N1224+1)</f>
        <v>41</v>
      </c>
      <c r="O1225" s="3" t="str">
        <f>VLOOKUP(M$2:M$65536,months,2)</f>
        <v>September</v>
      </c>
      <c r="P1225" s="3" t="str">
        <f>VLOOKUP(M$2:M$65536,months,3)</f>
        <v>Sep</v>
      </c>
      <c r="Q1225" s="2">
        <f>IF(M$2:M$65536&lt;4,1,IF(M$2:M$65536&lt;7,2,IF(M$2:M$65536&lt;10,3,4)))</f>
        <v>3</v>
      </c>
      <c r="R1225" s="2">
        <f>YEAR($B1225)</f>
        <v>2008</v>
      </c>
      <c r="S1225" s="2">
        <f>R1225*100+M$2:M$65536</f>
        <v>200809</v>
      </c>
      <c r="T1225" s="2">
        <f>IF(M$2:M$65536&lt;=6,M$2:M$65536+6,M$2:M$65536-6)</f>
        <v>3</v>
      </c>
      <c r="U1225" s="2">
        <f>IF(M$2:M$65536&lt;4,3,IF(M$2:M$65536&lt;7,4,IF(M$2:M$65536&lt;10,1,2)))</f>
        <v>1</v>
      </c>
      <c r="V1225" s="2">
        <f>IF(M$2:M$65536 &lt;= 6, R$2:R$2192, R$2:R$65536+1)</f>
        <v>2009</v>
      </c>
      <c r="W1225" s="2" t="str">
        <f>IF(MONTH($B1225+1)&lt;&gt;M1225,"Month End","Not Month End")</f>
        <v>Not Month End</v>
      </c>
      <c r="X1225" s="3">
        <f>DATE(R1225-1,M1225,D1225)</f>
        <v>39353</v>
      </c>
      <c r="Z12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values(20080928, '2008-9-28',7, 28, 1224, 'Sunday', 'Sun', 'Weekend', 39, 177, '2008-9-22', 20080922, 9, 41, 'September', 'Sep', 3, 2008, 200809, 3, 1, 2009, 'Not Month End', '2007-9-28')</v>
      </c>
    </row>
    <row r="1226" spans="1:26" x14ac:dyDescent="0.25">
      <c r="A1226" s="2">
        <f>YEAR(B1226)*10000+MONTH(B1226)*100+DAY(B1226)</f>
        <v>20080929</v>
      </c>
      <c r="B1226" s="3">
        <f>B1225+1</f>
        <v>39720</v>
      </c>
      <c r="C1226" s="2">
        <f>WEEKDAY(B1226,2)</f>
        <v>1</v>
      </c>
      <c r="D1226" s="2">
        <f>DAY(B1226)</f>
        <v>29</v>
      </c>
      <c r="E1226" s="2">
        <f>IF(ISNUMBER(E1225),E1225+1,1)</f>
        <v>1225</v>
      </c>
      <c r="F1226" s="3" t="str">
        <f>VLOOKUP(C1226,weekdays,2)</f>
        <v>Monday</v>
      </c>
      <c r="G1226" s="3" t="str">
        <f>VLOOKUP(C1226,weekdays,3)</f>
        <v>Mon</v>
      </c>
      <c r="H1226" s="2" t="str">
        <f>IF(C1226&lt;=5,"Weekday","Weekend")</f>
        <v>Weekday</v>
      </c>
      <c r="I1226" s="2">
        <f>WEEKNUM(B1226,2)</f>
        <v>40</v>
      </c>
      <c r="J1226" s="2">
        <f>IF(I1226=I1225,J1225,J1225+1)</f>
        <v>178</v>
      </c>
      <c r="K1226" s="3">
        <f>B1226+1-C1226</f>
        <v>39720</v>
      </c>
      <c r="L1226" s="2">
        <f>YEAR(K1226)*10000+MONTH(K1226)*100+DAY(K1226)</f>
        <v>20080929</v>
      </c>
      <c r="M1226" s="2">
        <f>MONTH(B1226)</f>
        <v>9</v>
      </c>
      <c r="N1226" s="2">
        <f>IF(M1226=M1225,N1225,N1225+1)</f>
        <v>41</v>
      </c>
      <c r="O1226" s="3" t="str">
        <f>VLOOKUP(M$2:M$65536,months,2)</f>
        <v>September</v>
      </c>
      <c r="P1226" s="3" t="str">
        <f>VLOOKUP(M$2:M$65536,months,3)</f>
        <v>Sep</v>
      </c>
      <c r="Q1226" s="2">
        <f>IF(M$2:M$65536&lt;4,1,IF(M$2:M$65536&lt;7,2,IF(M$2:M$65536&lt;10,3,4)))</f>
        <v>3</v>
      </c>
      <c r="R1226" s="2">
        <f>YEAR($B1226)</f>
        <v>2008</v>
      </c>
      <c r="S1226" s="2">
        <f>R1226*100+M$2:M$65536</f>
        <v>200809</v>
      </c>
      <c r="T1226" s="2">
        <f>IF(M$2:M$65536&lt;=6,M$2:M$65536+6,M$2:M$65536-6)</f>
        <v>3</v>
      </c>
      <c r="U1226" s="2">
        <f>IF(M$2:M$65536&lt;4,3,IF(M$2:M$65536&lt;7,4,IF(M$2:M$65536&lt;10,1,2)))</f>
        <v>1</v>
      </c>
      <c r="V1226" s="2">
        <f>IF(M$2:M$65536 &lt;= 6, R$2:R$2192, R$2:R$65536+1)</f>
        <v>2009</v>
      </c>
      <c r="W1226" s="2" t="str">
        <f>IF(MONTH($B1226+1)&lt;&gt;M1226,"Month End","Not Month End")</f>
        <v>Not Month End</v>
      </c>
      <c r="X1226" s="3">
        <f>DATE(R1226-1,M1226,D1226)</f>
        <v>39354</v>
      </c>
      <c r="Z12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values(20080929, '2008-9-29',1, 29, 1225, 'Monday', 'Mon', 'Weekday', 40, 178, '2008-9-29', 20080929, 9, 41, 'September', 'Sep', 3, 2008, 200809, 3, 1, 2009, 'Not Month End', '2007-9-29')</v>
      </c>
    </row>
    <row r="1227" spans="1:26" x14ac:dyDescent="0.25">
      <c r="A1227" s="2">
        <f>YEAR(B1227)*10000+MONTH(B1227)*100+DAY(B1227)</f>
        <v>20080930</v>
      </c>
      <c r="B1227" s="3">
        <f>B1226+1</f>
        <v>39721</v>
      </c>
      <c r="C1227" s="2">
        <f>WEEKDAY(B1227,2)</f>
        <v>2</v>
      </c>
      <c r="D1227" s="2">
        <f>DAY(B1227)</f>
        <v>30</v>
      </c>
      <c r="E1227" s="2">
        <f>IF(ISNUMBER(E1226),E1226+1,1)</f>
        <v>1226</v>
      </c>
      <c r="F1227" s="3" t="str">
        <f>VLOOKUP(C1227,weekdays,2)</f>
        <v>Tuesday</v>
      </c>
      <c r="G1227" s="3" t="str">
        <f>VLOOKUP(C1227,weekdays,3)</f>
        <v>Tue</v>
      </c>
      <c r="H1227" s="2" t="str">
        <f>IF(C1227&lt;=5,"Weekday","Weekend")</f>
        <v>Weekday</v>
      </c>
      <c r="I1227" s="2">
        <f>WEEKNUM(B1227,2)</f>
        <v>40</v>
      </c>
      <c r="J1227" s="2">
        <f>IF(I1227=I1226,J1226,J1226+1)</f>
        <v>178</v>
      </c>
      <c r="K1227" s="3">
        <f>B1227+1-C1227</f>
        <v>39720</v>
      </c>
      <c r="L1227" s="2">
        <f>YEAR(K1227)*10000+MONTH(K1227)*100+DAY(K1227)</f>
        <v>20080929</v>
      </c>
      <c r="M1227" s="2">
        <f>MONTH(B1227)</f>
        <v>9</v>
      </c>
      <c r="N1227" s="2">
        <f>IF(M1227=M1226,N1226,N1226+1)</f>
        <v>41</v>
      </c>
      <c r="O1227" s="3" t="str">
        <f>VLOOKUP(M$2:M$65536,months,2)</f>
        <v>September</v>
      </c>
      <c r="P1227" s="3" t="str">
        <f>VLOOKUP(M$2:M$65536,months,3)</f>
        <v>Sep</v>
      </c>
      <c r="Q1227" s="2">
        <f>IF(M$2:M$65536&lt;4,1,IF(M$2:M$65536&lt;7,2,IF(M$2:M$65536&lt;10,3,4)))</f>
        <v>3</v>
      </c>
      <c r="R1227" s="2">
        <f>YEAR($B1227)</f>
        <v>2008</v>
      </c>
      <c r="S1227" s="2">
        <f>R1227*100+M$2:M$65536</f>
        <v>200809</v>
      </c>
      <c r="T1227" s="2">
        <f>IF(M$2:M$65536&lt;=6,M$2:M$65536+6,M$2:M$65536-6)</f>
        <v>3</v>
      </c>
      <c r="U1227" s="2">
        <f>IF(M$2:M$65536&lt;4,3,IF(M$2:M$65536&lt;7,4,IF(M$2:M$65536&lt;10,1,2)))</f>
        <v>1</v>
      </c>
      <c r="V1227" s="2">
        <f>IF(M$2:M$65536 &lt;= 6, R$2:R$2192, R$2:R$65536+1)</f>
        <v>2009</v>
      </c>
      <c r="W1227" s="2" t="str">
        <f>IF(MONTH($B1227+1)&lt;&gt;M1227,"Month End","Not Month End")</f>
        <v>Month End</v>
      </c>
      <c r="X1227" s="3">
        <f>DATE(R1227-1,M1227,D1227)</f>
        <v>39355</v>
      </c>
      <c r="Z12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values(20080930, '2008-9-30',2, 30, 1226, 'Tuesday', 'Tue', 'Weekday', 40, 178, '2008-9-29', 20080929, 9, 41, 'September', 'Sep', 3, 2008, 200809, 3, 1, 2009, 'Month End', '2007-9-30')</v>
      </c>
    </row>
    <row r="1228" spans="1:26" x14ac:dyDescent="0.25">
      <c r="A1228" s="2">
        <f>YEAR(B1228)*10000+MONTH(B1228)*100+DAY(B1228)</f>
        <v>20081001</v>
      </c>
      <c r="B1228" s="3">
        <f>B1227+1</f>
        <v>39722</v>
      </c>
      <c r="C1228" s="2">
        <f>WEEKDAY(B1228,2)</f>
        <v>3</v>
      </c>
      <c r="D1228" s="2">
        <f>DAY(B1228)</f>
        <v>1</v>
      </c>
      <c r="E1228" s="2">
        <f>IF(ISNUMBER(E1227),E1227+1,1)</f>
        <v>1227</v>
      </c>
      <c r="F1228" s="3" t="str">
        <f>VLOOKUP(C1228,weekdays,2)</f>
        <v>Wednesday</v>
      </c>
      <c r="G1228" s="3" t="str">
        <f>VLOOKUP(C1228,weekdays,3)</f>
        <v>Wed</v>
      </c>
      <c r="H1228" s="2" t="str">
        <f>IF(C1228&lt;=5,"Weekday","Weekend")</f>
        <v>Weekday</v>
      </c>
      <c r="I1228" s="2">
        <f>WEEKNUM(B1228,2)</f>
        <v>40</v>
      </c>
      <c r="J1228" s="2">
        <f>IF(I1228=I1227,J1227,J1227+1)</f>
        <v>178</v>
      </c>
      <c r="K1228" s="3">
        <f>B1228+1-C1228</f>
        <v>39720</v>
      </c>
      <c r="L1228" s="2">
        <f>YEAR(K1228)*10000+MONTH(K1228)*100+DAY(K1228)</f>
        <v>20080929</v>
      </c>
      <c r="M1228" s="2">
        <f>MONTH(B1228)</f>
        <v>10</v>
      </c>
      <c r="N1228" s="2">
        <f>IF(M1228=M1227,N1227,N1227+1)</f>
        <v>42</v>
      </c>
      <c r="O1228" s="3" t="str">
        <f>VLOOKUP(M$2:M$65536,months,2)</f>
        <v>October</v>
      </c>
      <c r="P1228" s="3" t="str">
        <f>VLOOKUP(M$2:M$65536,months,3)</f>
        <v>Oct</v>
      </c>
      <c r="Q1228" s="2">
        <f>IF(M$2:M$65536&lt;4,1,IF(M$2:M$65536&lt;7,2,IF(M$2:M$65536&lt;10,3,4)))</f>
        <v>4</v>
      </c>
      <c r="R1228" s="2">
        <f>YEAR($B1228)</f>
        <v>2008</v>
      </c>
      <c r="S1228" s="2">
        <f>R1228*100+M$2:M$65536</f>
        <v>200810</v>
      </c>
      <c r="T1228" s="2">
        <f>IF(M$2:M$65536&lt;=6,M$2:M$65536+6,M$2:M$65536-6)</f>
        <v>4</v>
      </c>
      <c r="U1228" s="2">
        <f>IF(M$2:M$65536&lt;4,3,IF(M$2:M$65536&lt;7,4,IF(M$2:M$65536&lt;10,1,2)))</f>
        <v>2</v>
      </c>
      <c r="V1228" s="2">
        <f>IF(M$2:M$65536 &lt;= 6, R$2:R$2192, R$2:R$65536+1)</f>
        <v>2009</v>
      </c>
      <c r="W1228" s="2" t="str">
        <f>IF(MONTH($B1228+1)&lt;&gt;M1228,"Month End","Not Month End")</f>
        <v>Not Month End</v>
      </c>
      <c r="X1228" s="3">
        <f>DATE(R1228-1,M1228,D1228)</f>
        <v>39356</v>
      </c>
      <c r="Z12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values(20081001, '2008-10-1',3, 1, 1227, 'Wednesday', 'Wed', 'Weekday', 40, 178, '2008-9-29', 20080929, 10, 42, 'October', 'Oct', 4, 2008, 200810, 4, 2, 2009, 'Not Month End', '2007-10-1')</v>
      </c>
    </row>
    <row r="1229" spans="1:26" x14ac:dyDescent="0.25">
      <c r="A1229" s="2">
        <f>YEAR(B1229)*10000+MONTH(B1229)*100+DAY(B1229)</f>
        <v>20081002</v>
      </c>
      <c r="B1229" s="3">
        <f>B1228+1</f>
        <v>39723</v>
      </c>
      <c r="C1229" s="2">
        <f>WEEKDAY(B1229,2)</f>
        <v>4</v>
      </c>
      <c r="D1229" s="2">
        <f>DAY(B1229)</f>
        <v>2</v>
      </c>
      <c r="E1229" s="2">
        <f>IF(ISNUMBER(E1228),E1228+1,1)</f>
        <v>1228</v>
      </c>
      <c r="F1229" s="3" t="str">
        <f>VLOOKUP(C1229,weekdays,2)</f>
        <v>Thursday</v>
      </c>
      <c r="G1229" s="3" t="str">
        <f>VLOOKUP(C1229,weekdays,3)</f>
        <v>Thu</v>
      </c>
      <c r="H1229" s="2" t="str">
        <f>IF(C1229&lt;=5,"Weekday","Weekend")</f>
        <v>Weekday</v>
      </c>
      <c r="I1229" s="2">
        <f>WEEKNUM(B1229,2)</f>
        <v>40</v>
      </c>
      <c r="J1229" s="2">
        <f>IF(I1229=I1228,J1228,J1228+1)</f>
        <v>178</v>
      </c>
      <c r="K1229" s="3">
        <f>B1229+1-C1229</f>
        <v>39720</v>
      </c>
      <c r="L1229" s="2">
        <f>YEAR(K1229)*10000+MONTH(K1229)*100+DAY(K1229)</f>
        <v>20080929</v>
      </c>
      <c r="M1229" s="2">
        <f>MONTH(B1229)</f>
        <v>10</v>
      </c>
      <c r="N1229" s="2">
        <f>IF(M1229=M1228,N1228,N1228+1)</f>
        <v>42</v>
      </c>
      <c r="O1229" s="3" t="str">
        <f>VLOOKUP(M$2:M$65536,months,2)</f>
        <v>October</v>
      </c>
      <c r="P1229" s="3" t="str">
        <f>VLOOKUP(M$2:M$65536,months,3)</f>
        <v>Oct</v>
      </c>
      <c r="Q1229" s="2">
        <f>IF(M$2:M$65536&lt;4,1,IF(M$2:M$65536&lt;7,2,IF(M$2:M$65536&lt;10,3,4)))</f>
        <v>4</v>
      </c>
      <c r="R1229" s="2">
        <f>YEAR($B1229)</f>
        <v>2008</v>
      </c>
      <c r="S1229" s="2">
        <f>R1229*100+M$2:M$65536</f>
        <v>200810</v>
      </c>
      <c r="T1229" s="2">
        <f>IF(M$2:M$65536&lt;=6,M$2:M$65536+6,M$2:M$65536-6)</f>
        <v>4</v>
      </c>
      <c r="U1229" s="2">
        <f>IF(M$2:M$65536&lt;4,3,IF(M$2:M$65536&lt;7,4,IF(M$2:M$65536&lt;10,1,2)))</f>
        <v>2</v>
      </c>
      <c r="V1229" s="2">
        <f>IF(M$2:M$65536 &lt;= 6, R$2:R$2192, R$2:R$65536+1)</f>
        <v>2009</v>
      </c>
      <c r="W1229" s="2" t="str">
        <f>IF(MONTH($B1229+1)&lt;&gt;M1229,"Month End","Not Month End")</f>
        <v>Not Month End</v>
      </c>
      <c r="X1229" s="3">
        <f>DATE(R1229-1,M1229,D1229)</f>
        <v>39357</v>
      </c>
      <c r="Z12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values(20081002, '2008-10-2',4, 2, 1228, 'Thursday', 'Thu', 'Weekday', 40, 178, '2008-9-29', 20080929, 10, 42, 'October', 'Oct', 4, 2008, 200810, 4, 2, 2009, 'Not Month End', '2007-10-2')</v>
      </c>
    </row>
    <row r="1230" spans="1:26" x14ac:dyDescent="0.25">
      <c r="A1230" s="2">
        <f>YEAR(B1230)*10000+MONTH(B1230)*100+DAY(B1230)</f>
        <v>20081003</v>
      </c>
      <c r="B1230" s="3">
        <f>B1229+1</f>
        <v>39724</v>
      </c>
      <c r="C1230" s="2">
        <f>WEEKDAY(B1230,2)</f>
        <v>5</v>
      </c>
      <c r="D1230" s="2">
        <f>DAY(B1230)</f>
        <v>3</v>
      </c>
      <c r="E1230" s="2">
        <f>IF(ISNUMBER(E1229),E1229+1,1)</f>
        <v>1229</v>
      </c>
      <c r="F1230" s="3" t="str">
        <f>VLOOKUP(C1230,weekdays,2)</f>
        <v>Friday</v>
      </c>
      <c r="G1230" s="3" t="str">
        <f>VLOOKUP(C1230,weekdays,3)</f>
        <v>Fri</v>
      </c>
      <c r="H1230" s="2" t="str">
        <f>IF(C1230&lt;=5,"Weekday","Weekend")</f>
        <v>Weekday</v>
      </c>
      <c r="I1230" s="2">
        <f>WEEKNUM(B1230,2)</f>
        <v>40</v>
      </c>
      <c r="J1230" s="2">
        <f>IF(I1230=I1229,J1229,J1229+1)</f>
        <v>178</v>
      </c>
      <c r="K1230" s="3">
        <f>B1230+1-C1230</f>
        <v>39720</v>
      </c>
      <c r="L1230" s="2">
        <f>YEAR(K1230)*10000+MONTH(K1230)*100+DAY(K1230)</f>
        <v>20080929</v>
      </c>
      <c r="M1230" s="2">
        <f>MONTH(B1230)</f>
        <v>10</v>
      </c>
      <c r="N1230" s="2">
        <f>IF(M1230=M1229,N1229,N1229+1)</f>
        <v>42</v>
      </c>
      <c r="O1230" s="3" t="str">
        <f>VLOOKUP(M$2:M$65536,months,2)</f>
        <v>October</v>
      </c>
      <c r="P1230" s="3" t="str">
        <f>VLOOKUP(M$2:M$65536,months,3)</f>
        <v>Oct</v>
      </c>
      <c r="Q1230" s="2">
        <f>IF(M$2:M$65536&lt;4,1,IF(M$2:M$65536&lt;7,2,IF(M$2:M$65536&lt;10,3,4)))</f>
        <v>4</v>
      </c>
      <c r="R1230" s="2">
        <f>YEAR($B1230)</f>
        <v>2008</v>
      </c>
      <c r="S1230" s="2">
        <f>R1230*100+M$2:M$65536</f>
        <v>200810</v>
      </c>
      <c r="T1230" s="2">
        <f>IF(M$2:M$65536&lt;=6,M$2:M$65536+6,M$2:M$65536-6)</f>
        <v>4</v>
      </c>
      <c r="U1230" s="2">
        <f>IF(M$2:M$65536&lt;4,3,IF(M$2:M$65536&lt;7,4,IF(M$2:M$65536&lt;10,1,2)))</f>
        <v>2</v>
      </c>
      <c r="V1230" s="2">
        <f>IF(M$2:M$65536 &lt;= 6, R$2:R$2192, R$2:R$65536+1)</f>
        <v>2009</v>
      </c>
      <c r="W1230" s="2" t="str">
        <f>IF(MONTH($B1230+1)&lt;&gt;M1230,"Month End","Not Month End")</f>
        <v>Not Month End</v>
      </c>
      <c r="X1230" s="3">
        <f>DATE(R1230-1,M1230,D1230)</f>
        <v>39358</v>
      </c>
      <c r="Z12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values(20081003, '2008-10-3',5, 3, 1229, 'Friday', 'Fri', 'Weekday', 40, 178, '2008-9-29', 20080929, 10, 42, 'October', 'Oct', 4, 2008, 200810, 4, 2, 2009, 'Not Month End', '2007-10-3')</v>
      </c>
    </row>
    <row r="1231" spans="1:26" x14ac:dyDescent="0.25">
      <c r="A1231" s="2">
        <f>YEAR(B1231)*10000+MONTH(B1231)*100+DAY(B1231)</f>
        <v>20081004</v>
      </c>
      <c r="B1231" s="3">
        <f>B1230+1</f>
        <v>39725</v>
      </c>
      <c r="C1231" s="2">
        <f>WEEKDAY(B1231,2)</f>
        <v>6</v>
      </c>
      <c r="D1231" s="2">
        <f>DAY(B1231)</f>
        <v>4</v>
      </c>
      <c r="E1231" s="2">
        <f>IF(ISNUMBER(E1230),E1230+1,1)</f>
        <v>1230</v>
      </c>
      <c r="F1231" s="3" t="str">
        <f>VLOOKUP(C1231,weekdays,2)</f>
        <v>Saturday</v>
      </c>
      <c r="G1231" s="3" t="str">
        <f>VLOOKUP(C1231,weekdays,3)</f>
        <v>Sat</v>
      </c>
      <c r="H1231" s="2" t="str">
        <f>IF(C1231&lt;=5,"Weekday","Weekend")</f>
        <v>Weekend</v>
      </c>
      <c r="I1231" s="2">
        <f>WEEKNUM(B1231,2)</f>
        <v>40</v>
      </c>
      <c r="J1231" s="2">
        <f>IF(I1231=I1230,J1230,J1230+1)</f>
        <v>178</v>
      </c>
      <c r="K1231" s="3">
        <f>B1231+1-C1231</f>
        <v>39720</v>
      </c>
      <c r="L1231" s="2">
        <f>YEAR(K1231)*10000+MONTH(K1231)*100+DAY(K1231)</f>
        <v>20080929</v>
      </c>
      <c r="M1231" s="2">
        <f>MONTH(B1231)</f>
        <v>10</v>
      </c>
      <c r="N1231" s="2">
        <f>IF(M1231=M1230,N1230,N1230+1)</f>
        <v>42</v>
      </c>
      <c r="O1231" s="3" t="str">
        <f>VLOOKUP(M$2:M$65536,months,2)</f>
        <v>October</v>
      </c>
      <c r="P1231" s="3" t="str">
        <f>VLOOKUP(M$2:M$65536,months,3)</f>
        <v>Oct</v>
      </c>
      <c r="Q1231" s="2">
        <f>IF(M$2:M$65536&lt;4,1,IF(M$2:M$65536&lt;7,2,IF(M$2:M$65536&lt;10,3,4)))</f>
        <v>4</v>
      </c>
      <c r="R1231" s="2">
        <f>YEAR($B1231)</f>
        <v>2008</v>
      </c>
      <c r="S1231" s="2">
        <f>R1231*100+M$2:M$65536</f>
        <v>200810</v>
      </c>
      <c r="T1231" s="2">
        <f>IF(M$2:M$65536&lt;=6,M$2:M$65536+6,M$2:M$65536-6)</f>
        <v>4</v>
      </c>
      <c r="U1231" s="2">
        <f>IF(M$2:M$65536&lt;4,3,IF(M$2:M$65536&lt;7,4,IF(M$2:M$65536&lt;10,1,2)))</f>
        <v>2</v>
      </c>
      <c r="V1231" s="2">
        <f>IF(M$2:M$65536 &lt;= 6, R$2:R$2192, R$2:R$65536+1)</f>
        <v>2009</v>
      </c>
      <c r="W1231" s="2" t="str">
        <f>IF(MONTH($B1231+1)&lt;&gt;M1231,"Month End","Not Month End")</f>
        <v>Not Month End</v>
      </c>
      <c r="X1231" s="3">
        <f>DATE(R1231-1,M1231,D1231)</f>
        <v>39359</v>
      </c>
      <c r="Z12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values(20081004, '2008-10-4',6, 4, 1230, 'Saturday', 'Sat', 'Weekend', 40, 178, '2008-9-29', 20080929, 10, 42, 'October', 'Oct', 4, 2008, 200810, 4, 2, 2009, 'Not Month End', '2007-10-4')</v>
      </c>
    </row>
    <row r="1232" spans="1:26" x14ac:dyDescent="0.25">
      <c r="A1232" s="2">
        <f>YEAR(B1232)*10000+MONTH(B1232)*100+DAY(B1232)</f>
        <v>20081005</v>
      </c>
      <c r="B1232" s="3">
        <f>B1231+1</f>
        <v>39726</v>
      </c>
      <c r="C1232" s="2">
        <f>WEEKDAY(B1232,2)</f>
        <v>7</v>
      </c>
      <c r="D1232" s="2">
        <f>DAY(B1232)</f>
        <v>5</v>
      </c>
      <c r="E1232" s="2">
        <f>IF(ISNUMBER(E1231),E1231+1,1)</f>
        <v>1231</v>
      </c>
      <c r="F1232" s="3" t="str">
        <f>VLOOKUP(C1232,weekdays,2)</f>
        <v>Sunday</v>
      </c>
      <c r="G1232" s="3" t="str">
        <f>VLOOKUP(C1232,weekdays,3)</f>
        <v>Sun</v>
      </c>
      <c r="H1232" s="2" t="str">
        <f>IF(C1232&lt;=5,"Weekday","Weekend")</f>
        <v>Weekend</v>
      </c>
      <c r="I1232" s="2">
        <f>WEEKNUM(B1232,2)</f>
        <v>40</v>
      </c>
      <c r="J1232" s="2">
        <f>IF(I1232=I1231,J1231,J1231+1)</f>
        <v>178</v>
      </c>
      <c r="K1232" s="3">
        <f>B1232+1-C1232</f>
        <v>39720</v>
      </c>
      <c r="L1232" s="2">
        <f>YEAR(K1232)*10000+MONTH(K1232)*100+DAY(K1232)</f>
        <v>20080929</v>
      </c>
      <c r="M1232" s="2">
        <f>MONTH(B1232)</f>
        <v>10</v>
      </c>
      <c r="N1232" s="2">
        <f>IF(M1232=M1231,N1231,N1231+1)</f>
        <v>42</v>
      </c>
      <c r="O1232" s="3" t="str">
        <f>VLOOKUP(M$2:M$65536,months,2)</f>
        <v>October</v>
      </c>
      <c r="P1232" s="3" t="str">
        <f>VLOOKUP(M$2:M$65536,months,3)</f>
        <v>Oct</v>
      </c>
      <c r="Q1232" s="2">
        <f>IF(M$2:M$65536&lt;4,1,IF(M$2:M$65536&lt;7,2,IF(M$2:M$65536&lt;10,3,4)))</f>
        <v>4</v>
      </c>
      <c r="R1232" s="2">
        <f>YEAR($B1232)</f>
        <v>2008</v>
      </c>
      <c r="S1232" s="2">
        <f>R1232*100+M$2:M$65536</f>
        <v>200810</v>
      </c>
      <c r="T1232" s="2">
        <f>IF(M$2:M$65536&lt;=6,M$2:M$65536+6,M$2:M$65536-6)</f>
        <v>4</v>
      </c>
      <c r="U1232" s="2">
        <f>IF(M$2:M$65536&lt;4,3,IF(M$2:M$65536&lt;7,4,IF(M$2:M$65536&lt;10,1,2)))</f>
        <v>2</v>
      </c>
      <c r="V1232" s="2">
        <f>IF(M$2:M$65536 &lt;= 6, R$2:R$2192, R$2:R$65536+1)</f>
        <v>2009</v>
      </c>
      <c r="W1232" s="2" t="str">
        <f>IF(MONTH($B1232+1)&lt;&gt;M1232,"Month End","Not Month End")</f>
        <v>Not Month End</v>
      </c>
      <c r="X1232" s="3">
        <f>DATE(R1232-1,M1232,D1232)</f>
        <v>39360</v>
      </c>
      <c r="Z12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values(20081005, '2008-10-5',7, 5, 1231, 'Sunday', 'Sun', 'Weekend', 40, 178, '2008-9-29', 20080929, 10, 42, 'October', 'Oct', 4, 2008, 200810, 4, 2, 2009, 'Not Month End', '2007-10-5')</v>
      </c>
    </row>
    <row r="1233" spans="1:26" x14ac:dyDescent="0.25">
      <c r="A1233" s="2">
        <f>YEAR(B1233)*10000+MONTH(B1233)*100+DAY(B1233)</f>
        <v>20081006</v>
      </c>
      <c r="B1233" s="3">
        <f>B1232+1</f>
        <v>39727</v>
      </c>
      <c r="C1233" s="2">
        <f>WEEKDAY(B1233,2)</f>
        <v>1</v>
      </c>
      <c r="D1233" s="2">
        <f>DAY(B1233)</f>
        <v>6</v>
      </c>
      <c r="E1233" s="2">
        <f>IF(ISNUMBER(E1232),E1232+1,1)</f>
        <v>1232</v>
      </c>
      <c r="F1233" s="3" t="str">
        <f>VLOOKUP(C1233,weekdays,2)</f>
        <v>Monday</v>
      </c>
      <c r="G1233" s="3" t="str">
        <f>VLOOKUP(C1233,weekdays,3)</f>
        <v>Mon</v>
      </c>
      <c r="H1233" s="2" t="str">
        <f>IF(C1233&lt;=5,"Weekday","Weekend")</f>
        <v>Weekday</v>
      </c>
      <c r="I1233" s="2">
        <f>WEEKNUM(B1233,2)</f>
        <v>41</v>
      </c>
      <c r="J1233" s="2">
        <f>IF(I1233=I1232,J1232,J1232+1)</f>
        <v>179</v>
      </c>
      <c r="K1233" s="3">
        <f>B1233+1-C1233</f>
        <v>39727</v>
      </c>
      <c r="L1233" s="2">
        <f>YEAR(K1233)*10000+MONTH(K1233)*100+DAY(K1233)</f>
        <v>20081006</v>
      </c>
      <c r="M1233" s="2">
        <f>MONTH(B1233)</f>
        <v>10</v>
      </c>
      <c r="N1233" s="2">
        <f>IF(M1233=M1232,N1232,N1232+1)</f>
        <v>42</v>
      </c>
      <c r="O1233" s="3" t="str">
        <f>VLOOKUP(M$2:M$65536,months,2)</f>
        <v>October</v>
      </c>
      <c r="P1233" s="3" t="str">
        <f>VLOOKUP(M$2:M$65536,months,3)</f>
        <v>Oct</v>
      </c>
      <c r="Q1233" s="2">
        <f>IF(M$2:M$65536&lt;4,1,IF(M$2:M$65536&lt;7,2,IF(M$2:M$65536&lt;10,3,4)))</f>
        <v>4</v>
      </c>
      <c r="R1233" s="2">
        <f>YEAR($B1233)</f>
        <v>2008</v>
      </c>
      <c r="S1233" s="2">
        <f>R1233*100+M$2:M$65536</f>
        <v>200810</v>
      </c>
      <c r="T1233" s="2">
        <f>IF(M$2:M$65536&lt;=6,M$2:M$65536+6,M$2:M$65536-6)</f>
        <v>4</v>
      </c>
      <c r="U1233" s="2">
        <f>IF(M$2:M$65536&lt;4,3,IF(M$2:M$65536&lt;7,4,IF(M$2:M$65536&lt;10,1,2)))</f>
        <v>2</v>
      </c>
      <c r="V1233" s="2">
        <f>IF(M$2:M$65536 &lt;= 6, R$2:R$2192, R$2:R$65536+1)</f>
        <v>2009</v>
      </c>
      <c r="W1233" s="2" t="str">
        <f>IF(MONTH($B1233+1)&lt;&gt;M1233,"Month End","Not Month End")</f>
        <v>Not Month End</v>
      </c>
      <c r="X1233" s="3">
        <f>DATE(R1233-1,M1233,D1233)</f>
        <v>39361</v>
      </c>
      <c r="Z12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values(20081006, '2008-10-6',1, 6, 1232, 'Monday', 'Mon', 'Weekday', 41, 179, '2008-10-6', 20081006, 10, 42, 'October', 'Oct', 4, 2008, 200810, 4, 2, 2009, 'Not Month End', '2007-10-6')</v>
      </c>
    </row>
    <row r="1234" spans="1:26" x14ac:dyDescent="0.25">
      <c r="A1234" s="2">
        <f>YEAR(B1234)*10000+MONTH(B1234)*100+DAY(B1234)</f>
        <v>20081007</v>
      </c>
      <c r="B1234" s="3">
        <f>B1233+1</f>
        <v>39728</v>
      </c>
      <c r="C1234" s="2">
        <f>WEEKDAY(B1234,2)</f>
        <v>2</v>
      </c>
      <c r="D1234" s="2">
        <f>DAY(B1234)</f>
        <v>7</v>
      </c>
      <c r="E1234" s="2">
        <f>IF(ISNUMBER(E1233),E1233+1,1)</f>
        <v>1233</v>
      </c>
      <c r="F1234" s="3" t="str">
        <f>VLOOKUP(C1234,weekdays,2)</f>
        <v>Tuesday</v>
      </c>
      <c r="G1234" s="3" t="str">
        <f>VLOOKUP(C1234,weekdays,3)</f>
        <v>Tue</v>
      </c>
      <c r="H1234" s="2" t="str">
        <f>IF(C1234&lt;=5,"Weekday","Weekend")</f>
        <v>Weekday</v>
      </c>
      <c r="I1234" s="2">
        <f>WEEKNUM(B1234,2)</f>
        <v>41</v>
      </c>
      <c r="J1234" s="2">
        <f>IF(I1234=I1233,J1233,J1233+1)</f>
        <v>179</v>
      </c>
      <c r="K1234" s="3">
        <f>B1234+1-C1234</f>
        <v>39727</v>
      </c>
      <c r="L1234" s="2">
        <f>YEAR(K1234)*10000+MONTH(K1234)*100+DAY(K1234)</f>
        <v>20081006</v>
      </c>
      <c r="M1234" s="2">
        <f>MONTH(B1234)</f>
        <v>10</v>
      </c>
      <c r="N1234" s="2">
        <f>IF(M1234=M1233,N1233,N1233+1)</f>
        <v>42</v>
      </c>
      <c r="O1234" s="3" t="str">
        <f>VLOOKUP(M$2:M$65536,months,2)</f>
        <v>October</v>
      </c>
      <c r="P1234" s="3" t="str">
        <f>VLOOKUP(M$2:M$65536,months,3)</f>
        <v>Oct</v>
      </c>
      <c r="Q1234" s="2">
        <f>IF(M$2:M$65536&lt;4,1,IF(M$2:M$65536&lt;7,2,IF(M$2:M$65536&lt;10,3,4)))</f>
        <v>4</v>
      </c>
      <c r="R1234" s="2">
        <f>YEAR($B1234)</f>
        <v>2008</v>
      </c>
      <c r="S1234" s="2">
        <f>R1234*100+M$2:M$65536</f>
        <v>200810</v>
      </c>
      <c r="T1234" s="2">
        <f>IF(M$2:M$65536&lt;=6,M$2:M$65536+6,M$2:M$65536-6)</f>
        <v>4</v>
      </c>
      <c r="U1234" s="2">
        <f>IF(M$2:M$65536&lt;4,3,IF(M$2:M$65536&lt;7,4,IF(M$2:M$65536&lt;10,1,2)))</f>
        <v>2</v>
      </c>
      <c r="V1234" s="2">
        <f>IF(M$2:M$65536 &lt;= 6, R$2:R$2192, R$2:R$65536+1)</f>
        <v>2009</v>
      </c>
      <c r="W1234" s="2" t="str">
        <f>IF(MONTH($B1234+1)&lt;&gt;M1234,"Month End","Not Month End")</f>
        <v>Not Month End</v>
      </c>
      <c r="X1234" s="3">
        <f>DATE(R1234-1,M1234,D1234)</f>
        <v>39362</v>
      </c>
      <c r="Z12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values(20081007, '2008-10-7',2, 7, 1233, 'Tuesday', 'Tue', 'Weekday', 41, 179, '2008-10-6', 20081006, 10, 42, 'October', 'Oct', 4, 2008, 200810, 4, 2, 2009, 'Not Month End', '2007-10-7')</v>
      </c>
    </row>
    <row r="1235" spans="1:26" x14ac:dyDescent="0.25">
      <c r="A1235" s="2">
        <f>YEAR(B1235)*10000+MONTH(B1235)*100+DAY(B1235)</f>
        <v>20081008</v>
      </c>
      <c r="B1235" s="3">
        <f>B1234+1</f>
        <v>39729</v>
      </c>
      <c r="C1235" s="2">
        <f>WEEKDAY(B1235,2)</f>
        <v>3</v>
      </c>
      <c r="D1235" s="2">
        <f>DAY(B1235)</f>
        <v>8</v>
      </c>
      <c r="E1235" s="2">
        <f>IF(ISNUMBER(E1234),E1234+1,1)</f>
        <v>1234</v>
      </c>
      <c r="F1235" s="3" t="str">
        <f>VLOOKUP(C1235,weekdays,2)</f>
        <v>Wednesday</v>
      </c>
      <c r="G1235" s="3" t="str">
        <f>VLOOKUP(C1235,weekdays,3)</f>
        <v>Wed</v>
      </c>
      <c r="H1235" s="2" t="str">
        <f>IF(C1235&lt;=5,"Weekday","Weekend")</f>
        <v>Weekday</v>
      </c>
      <c r="I1235" s="2">
        <f>WEEKNUM(B1235,2)</f>
        <v>41</v>
      </c>
      <c r="J1235" s="2">
        <f>IF(I1235=I1234,J1234,J1234+1)</f>
        <v>179</v>
      </c>
      <c r="K1235" s="3">
        <f>B1235+1-C1235</f>
        <v>39727</v>
      </c>
      <c r="L1235" s="2">
        <f>YEAR(K1235)*10000+MONTH(K1235)*100+DAY(K1235)</f>
        <v>20081006</v>
      </c>
      <c r="M1235" s="2">
        <f>MONTH(B1235)</f>
        <v>10</v>
      </c>
      <c r="N1235" s="2">
        <f>IF(M1235=M1234,N1234,N1234+1)</f>
        <v>42</v>
      </c>
      <c r="O1235" s="3" t="str">
        <f>VLOOKUP(M$2:M$65536,months,2)</f>
        <v>October</v>
      </c>
      <c r="P1235" s="3" t="str">
        <f>VLOOKUP(M$2:M$65536,months,3)</f>
        <v>Oct</v>
      </c>
      <c r="Q1235" s="2">
        <f>IF(M$2:M$65536&lt;4,1,IF(M$2:M$65536&lt;7,2,IF(M$2:M$65536&lt;10,3,4)))</f>
        <v>4</v>
      </c>
      <c r="R1235" s="2">
        <f>YEAR($B1235)</f>
        <v>2008</v>
      </c>
      <c r="S1235" s="2">
        <f>R1235*100+M$2:M$65536</f>
        <v>200810</v>
      </c>
      <c r="T1235" s="2">
        <f>IF(M$2:M$65536&lt;=6,M$2:M$65536+6,M$2:M$65536-6)</f>
        <v>4</v>
      </c>
      <c r="U1235" s="2">
        <f>IF(M$2:M$65536&lt;4,3,IF(M$2:M$65536&lt;7,4,IF(M$2:M$65536&lt;10,1,2)))</f>
        <v>2</v>
      </c>
      <c r="V1235" s="2">
        <f>IF(M$2:M$65536 &lt;= 6, R$2:R$2192, R$2:R$65536+1)</f>
        <v>2009</v>
      </c>
      <c r="W1235" s="2" t="str">
        <f>IF(MONTH($B1235+1)&lt;&gt;M1235,"Month End","Not Month End")</f>
        <v>Not Month End</v>
      </c>
      <c r="X1235" s="3">
        <f>DATE(R1235-1,M1235,D1235)</f>
        <v>39363</v>
      </c>
      <c r="Z12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values(20081008, '2008-10-8',3, 8, 1234, 'Wednesday', 'Wed', 'Weekday', 41, 179, '2008-10-6', 20081006, 10, 42, 'October', 'Oct', 4, 2008, 200810, 4, 2, 2009, 'Not Month End', '2007-10-8')</v>
      </c>
    </row>
    <row r="1236" spans="1:26" x14ac:dyDescent="0.25">
      <c r="A1236" s="2">
        <f>YEAR(B1236)*10000+MONTH(B1236)*100+DAY(B1236)</f>
        <v>20081009</v>
      </c>
      <c r="B1236" s="3">
        <f>B1235+1</f>
        <v>39730</v>
      </c>
      <c r="C1236" s="2">
        <f>WEEKDAY(B1236,2)</f>
        <v>4</v>
      </c>
      <c r="D1236" s="2">
        <f>DAY(B1236)</f>
        <v>9</v>
      </c>
      <c r="E1236" s="2">
        <f>IF(ISNUMBER(E1235),E1235+1,1)</f>
        <v>1235</v>
      </c>
      <c r="F1236" s="3" t="str">
        <f>VLOOKUP(C1236,weekdays,2)</f>
        <v>Thursday</v>
      </c>
      <c r="G1236" s="3" t="str">
        <f>VLOOKUP(C1236,weekdays,3)</f>
        <v>Thu</v>
      </c>
      <c r="H1236" s="2" t="str">
        <f>IF(C1236&lt;=5,"Weekday","Weekend")</f>
        <v>Weekday</v>
      </c>
      <c r="I1236" s="2">
        <f>WEEKNUM(B1236,2)</f>
        <v>41</v>
      </c>
      <c r="J1236" s="2">
        <f>IF(I1236=I1235,J1235,J1235+1)</f>
        <v>179</v>
      </c>
      <c r="K1236" s="3">
        <f>B1236+1-C1236</f>
        <v>39727</v>
      </c>
      <c r="L1236" s="2">
        <f>YEAR(K1236)*10000+MONTH(K1236)*100+DAY(K1236)</f>
        <v>20081006</v>
      </c>
      <c r="M1236" s="2">
        <f>MONTH(B1236)</f>
        <v>10</v>
      </c>
      <c r="N1236" s="2">
        <f>IF(M1236=M1235,N1235,N1235+1)</f>
        <v>42</v>
      </c>
      <c r="O1236" s="3" t="str">
        <f>VLOOKUP(M$2:M$65536,months,2)</f>
        <v>October</v>
      </c>
      <c r="P1236" s="3" t="str">
        <f>VLOOKUP(M$2:M$65536,months,3)</f>
        <v>Oct</v>
      </c>
      <c r="Q1236" s="2">
        <f>IF(M$2:M$65536&lt;4,1,IF(M$2:M$65536&lt;7,2,IF(M$2:M$65536&lt;10,3,4)))</f>
        <v>4</v>
      </c>
      <c r="R1236" s="2">
        <f>YEAR($B1236)</f>
        <v>2008</v>
      </c>
      <c r="S1236" s="2">
        <f>R1236*100+M$2:M$65536</f>
        <v>200810</v>
      </c>
      <c r="T1236" s="2">
        <f>IF(M$2:M$65536&lt;=6,M$2:M$65536+6,M$2:M$65536-6)</f>
        <v>4</v>
      </c>
      <c r="U1236" s="2">
        <f>IF(M$2:M$65536&lt;4,3,IF(M$2:M$65536&lt;7,4,IF(M$2:M$65536&lt;10,1,2)))</f>
        <v>2</v>
      </c>
      <c r="V1236" s="2">
        <f>IF(M$2:M$65536 &lt;= 6, R$2:R$2192, R$2:R$65536+1)</f>
        <v>2009</v>
      </c>
      <c r="W1236" s="2" t="str">
        <f>IF(MONTH($B1236+1)&lt;&gt;M1236,"Month End","Not Month End")</f>
        <v>Not Month End</v>
      </c>
      <c r="X1236" s="3">
        <f>DATE(R1236-1,M1236,D1236)</f>
        <v>39364</v>
      </c>
      <c r="Z12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values(20081009, '2008-10-9',4, 9, 1235, 'Thursday', 'Thu', 'Weekday', 41, 179, '2008-10-6', 20081006, 10, 42, 'October', 'Oct', 4, 2008, 200810, 4, 2, 2009, 'Not Month End', '2007-10-9')</v>
      </c>
    </row>
    <row r="1237" spans="1:26" x14ac:dyDescent="0.25">
      <c r="A1237" s="2">
        <f>YEAR(B1237)*10000+MONTH(B1237)*100+DAY(B1237)</f>
        <v>20081010</v>
      </c>
      <c r="B1237" s="3">
        <f>B1236+1</f>
        <v>39731</v>
      </c>
      <c r="C1237" s="2">
        <f>WEEKDAY(B1237,2)</f>
        <v>5</v>
      </c>
      <c r="D1237" s="2">
        <f>DAY(B1237)</f>
        <v>10</v>
      </c>
      <c r="E1237" s="2">
        <f>IF(ISNUMBER(E1236),E1236+1,1)</f>
        <v>1236</v>
      </c>
      <c r="F1237" s="3" t="str">
        <f>VLOOKUP(C1237,weekdays,2)</f>
        <v>Friday</v>
      </c>
      <c r="G1237" s="3" t="str">
        <f>VLOOKUP(C1237,weekdays,3)</f>
        <v>Fri</v>
      </c>
      <c r="H1237" s="2" t="str">
        <f>IF(C1237&lt;=5,"Weekday","Weekend")</f>
        <v>Weekday</v>
      </c>
      <c r="I1237" s="2">
        <f>WEEKNUM(B1237,2)</f>
        <v>41</v>
      </c>
      <c r="J1237" s="2">
        <f>IF(I1237=I1236,J1236,J1236+1)</f>
        <v>179</v>
      </c>
      <c r="K1237" s="3">
        <f>B1237+1-C1237</f>
        <v>39727</v>
      </c>
      <c r="L1237" s="2">
        <f>YEAR(K1237)*10000+MONTH(K1237)*100+DAY(K1237)</f>
        <v>20081006</v>
      </c>
      <c r="M1237" s="2">
        <f>MONTH(B1237)</f>
        <v>10</v>
      </c>
      <c r="N1237" s="2">
        <f>IF(M1237=M1236,N1236,N1236+1)</f>
        <v>42</v>
      </c>
      <c r="O1237" s="3" t="str">
        <f>VLOOKUP(M$2:M$65536,months,2)</f>
        <v>October</v>
      </c>
      <c r="P1237" s="3" t="str">
        <f>VLOOKUP(M$2:M$65536,months,3)</f>
        <v>Oct</v>
      </c>
      <c r="Q1237" s="2">
        <f>IF(M$2:M$65536&lt;4,1,IF(M$2:M$65536&lt;7,2,IF(M$2:M$65536&lt;10,3,4)))</f>
        <v>4</v>
      </c>
      <c r="R1237" s="2">
        <f>YEAR($B1237)</f>
        <v>2008</v>
      </c>
      <c r="S1237" s="2">
        <f>R1237*100+M$2:M$65536</f>
        <v>200810</v>
      </c>
      <c r="T1237" s="2">
        <f>IF(M$2:M$65536&lt;=6,M$2:M$65536+6,M$2:M$65536-6)</f>
        <v>4</v>
      </c>
      <c r="U1237" s="2">
        <f>IF(M$2:M$65536&lt;4,3,IF(M$2:M$65536&lt;7,4,IF(M$2:M$65536&lt;10,1,2)))</f>
        <v>2</v>
      </c>
      <c r="V1237" s="2">
        <f>IF(M$2:M$65536 &lt;= 6, R$2:R$2192, R$2:R$65536+1)</f>
        <v>2009</v>
      </c>
      <c r="W1237" s="2" t="str">
        <f>IF(MONTH($B1237+1)&lt;&gt;M1237,"Month End","Not Month End")</f>
        <v>Not Month End</v>
      </c>
      <c r="X1237" s="3">
        <f>DATE(R1237-1,M1237,D1237)</f>
        <v>39365</v>
      </c>
      <c r="Z12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values(20081010, '2008-10-10',5, 10, 1236, 'Friday', 'Fri', 'Weekday', 41, 179, '2008-10-6', 20081006, 10, 42, 'October', 'Oct', 4, 2008, 200810, 4, 2, 2009, 'Not Month End', '2007-10-10')</v>
      </c>
    </row>
    <row r="1238" spans="1:26" x14ac:dyDescent="0.25">
      <c r="A1238" s="2">
        <f>YEAR(B1238)*10000+MONTH(B1238)*100+DAY(B1238)</f>
        <v>20081011</v>
      </c>
      <c r="B1238" s="3">
        <f>B1237+1</f>
        <v>39732</v>
      </c>
      <c r="C1238" s="2">
        <f>WEEKDAY(B1238,2)</f>
        <v>6</v>
      </c>
      <c r="D1238" s="2">
        <f>DAY(B1238)</f>
        <v>11</v>
      </c>
      <c r="E1238" s="2">
        <f>IF(ISNUMBER(E1237),E1237+1,1)</f>
        <v>1237</v>
      </c>
      <c r="F1238" s="3" t="str">
        <f>VLOOKUP(C1238,weekdays,2)</f>
        <v>Saturday</v>
      </c>
      <c r="G1238" s="3" t="str">
        <f>VLOOKUP(C1238,weekdays,3)</f>
        <v>Sat</v>
      </c>
      <c r="H1238" s="2" t="str">
        <f>IF(C1238&lt;=5,"Weekday","Weekend")</f>
        <v>Weekend</v>
      </c>
      <c r="I1238" s="2">
        <f>WEEKNUM(B1238,2)</f>
        <v>41</v>
      </c>
      <c r="J1238" s="2">
        <f>IF(I1238=I1237,J1237,J1237+1)</f>
        <v>179</v>
      </c>
      <c r="K1238" s="3">
        <f>B1238+1-C1238</f>
        <v>39727</v>
      </c>
      <c r="L1238" s="2">
        <f>YEAR(K1238)*10000+MONTH(K1238)*100+DAY(K1238)</f>
        <v>20081006</v>
      </c>
      <c r="M1238" s="2">
        <f>MONTH(B1238)</f>
        <v>10</v>
      </c>
      <c r="N1238" s="2">
        <f>IF(M1238=M1237,N1237,N1237+1)</f>
        <v>42</v>
      </c>
      <c r="O1238" s="3" t="str">
        <f>VLOOKUP(M$2:M$65536,months,2)</f>
        <v>October</v>
      </c>
      <c r="P1238" s="3" t="str">
        <f>VLOOKUP(M$2:M$65536,months,3)</f>
        <v>Oct</v>
      </c>
      <c r="Q1238" s="2">
        <f>IF(M$2:M$65536&lt;4,1,IF(M$2:M$65536&lt;7,2,IF(M$2:M$65536&lt;10,3,4)))</f>
        <v>4</v>
      </c>
      <c r="R1238" s="2">
        <f>YEAR($B1238)</f>
        <v>2008</v>
      </c>
      <c r="S1238" s="2">
        <f>R1238*100+M$2:M$65536</f>
        <v>200810</v>
      </c>
      <c r="T1238" s="2">
        <f>IF(M$2:M$65536&lt;=6,M$2:M$65536+6,M$2:M$65536-6)</f>
        <v>4</v>
      </c>
      <c r="U1238" s="2">
        <f>IF(M$2:M$65536&lt;4,3,IF(M$2:M$65536&lt;7,4,IF(M$2:M$65536&lt;10,1,2)))</f>
        <v>2</v>
      </c>
      <c r="V1238" s="2">
        <f>IF(M$2:M$65536 &lt;= 6, R$2:R$2192, R$2:R$65536+1)</f>
        <v>2009</v>
      </c>
      <c r="W1238" s="2" t="str">
        <f>IF(MONTH($B1238+1)&lt;&gt;M1238,"Month End","Not Month End")</f>
        <v>Not Month End</v>
      </c>
      <c r="X1238" s="3">
        <f>DATE(R1238-1,M1238,D1238)</f>
        <v>39366</v>
      </c>
      <c r="Z12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values(20081011, '2008-10-11',6, 11, 1237, 'Saturday', 'Sat', 'Weekend', 41, 179, '2008-10-6', 20081006, 10, 42, 'October', 'Oct', 4, 2008, 200810, 4, 2, 2009, 'Not Month End', '2007-10-11')</v>
      </c>
    </row>
    <row r="1239" spans="1:26" x14ac:dyDescent="0.25">
      <c r="A1239" s="2">
        <f>YEAR(B1239)*10000+MONTH(B1239)*100+DAY(B1239)</f>
        <v>20081012</v>
      </c>
      <c r="B1239" s="3">
        <f>B1238+1</f>
        <v>39733</v>
      </c>
      <c r="C1239" s="2">
        <f>WEEKDAY(B1239,2)</f>
        <v>7</v>
      </c>
      <c r="D1239" s="2">
        <f>DAY(B1239)</f>
        <v>12</v>
      </c>
      <c r="E1239" s="2">
        <f>IF(ISNUMBER(E1238),E1238+1,1)</f>
        <v>1238</v>
      </c>
      <c r="F1239" s="3" t="str">
        <f>VLOOKUP(C1239,weekdays,2)</f>
        <v>Sunday</v>
      </c>
      <c r="G1239" s="3" t="str">
        <f>VLOOKUP(C1239,weekdays,3)</f>
        <v>Sun</v>
      </c>
      <c r="H1239" s="2" t="str">
        <f>IF(C1239&lt;=5,"Weekday","Weekend")</f>
        <v>Weekend</v>
      </c>
      <c r="I1239" s="2">
        <f>WEEKNUM(B1239,2)</f>
        <v>41</v>
      </c>
      <c r="J1239" s="2">
        <f>IF(I1239=I1238,J1238,J1238+1)</f>
        <v>179</v>
      </c>
      <c r="K1239" s="3">
        <f>B1239+1-C1239</f>
        <v>39727</v>
      </c>
      <c r="L1239" s="2">
        <f>YEAR(K1239)*10000+MONTH(K1239)*100+DAY(K1239)</f>
        <v>20081006</v>
      </c>
      <c r="M1239" s="2">
        <f>MONTH(B1239)</f>
        <v>10</v>
      </c>
      <c r="N1239" s="2">
        <f>IF(M1239=M1238,N1238,N1238+1)</f>
        <v>42</v>
      </c>
      <c r="O1239" s="3" t="str">
        <f>VLOOKUP(M$2:M$65536,months,2)</f>
        <v>October</v>
      </c>
      <c r="P1239" s="3" t="str">
        <f>VLOOKUP(M$2:M$65536,months,3)</f>
        <v>Oct</v>
      </c>
      <c r="Q1239" s="2">
        <f>IF(M$2:M$65536&lt;4,1,IF(M$2:M$65536&lt;7,2,IF(M$2:M$65536&lt;10,3,4)))</f>
        <v>4</v>
      </c>
      <c r="R1239" s="2">
        <f>YEAR($B1239)</f>
        <v>2008</v>
      </c>
      <c r="S1239" s="2">
        <f>R1239*100+M$2:M$65536</f>
        <v>200810</v>
      </c>
      <c r="T1239" s="2">
        <f>IF(M$2:M$65536&lt;=6,M$2:M$65536+6,M$2:M$65536-6)</f>
        <v>4</v>
      </c>
      <c r="U1239" s="2">
        <f>IF(M$2:M$65536&lt;4,3,IF(M$2:M$65536&lt;7,4,IF(M$2:M$65536&lt;10,1,2)))</f>
        <v>2</v>
      </c>
      <c r="V1239" s="2">
        <f>IF(M$2:M$65536 &lt;= 6, R$2:R$2192, R$2:R$65536+1)</f>
        <v>2009</v>
      </c>
      <c r="W1239" s="2" t="str">
        <f>IF(MONTH($B1239+1)&lt;&gt;M1239,"Month End","Not Month End")</f>
        <v>Not Month End</v>
      </c>
      <c r="X1239" s="3">
        <f>DATE(R1239-1,M1239,D1239)</f>
        <v>39367</v>
      </c>
      <c r="Z12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values(20081012, '2008-10-12',7, 12, 1238, 'Sunday', 'Sun', 'Weekend', 41, 179, '2008-10-6', 20081006, 10, 42, 'October', 'Oct', 4, 2008, 200810, 4, 2, 2009, 'Not Month End', '2007-10-12')</v>
      </c>
    </row>
    <row r="1240" spans="1:26" x14ac:dyDescent="0.25">
      <c r="A1240" s="2">
        <f>YEAR(B1240)*10000+MONTH(B1240)*100+DAY(B1240)</f>
        <v>20081013</v>
      </c>
      <c r="B1240" s="3">
        <f>B1239+1</f>
        <v>39734</v>
      </c>
      <c r="C1240" s="2">
        <f>WEEKDAY(B1240,2)</f>
        <v>1</v>
      </c>
      <c r="D1240" s="2">
        <f>DAY(B1240)</f>
        <v>13</v>
      </c>
      <c r="E1240" s="2">
        <f>IF(ISNUMBER(E1239),E1239+1,1)</f>
        <v>1239</v>
      </c>
      <c r="F1240" s="3" t="str">
        <f>VLOOKUP(C1240,weekdays,2)</f>
        <v>Monday</v>
      </c>
      <c r="G1240" s="3" t="str">
        <f>VLOOKUP(C1240,weekdays,3)</f>
        <v>Mon</v>
      </c>
      <c r="H1240" s="2" t="str">
        <f>IF(C1240&lt;=5,"Weekday","Weekend")</f>
        <v>Weekday</v>
      </c>
      <c r="I1240" s="2">
        <f>WEEKNUM(B1240,2)</f>
        <v>42</v>
      </c>
      <c r="J1240" s="2">
        <f>IF(I1240=I1239,J1239,J1239+1)</f>
        <v>180</v>
      </c>
      <c r="K1240" s="3">
        <f>B1240+1-C1240</f>
        <v>39734</v>
      </c>
      <c r="L1240" s="2">
        <f>YEAR(K1240)*10000+MONTH(K1240)*100+DAY(K1240)</f>
        <v>20081013</v>
      </c>
      <c r="M1240" s="2">
        <f>MONTH(B1240)</f>
        <v>10</v>
      </c>
      <c r="N1240" s="2">
        <f>IF(M1240=M1239,N1239,N1239+1)</f>
        <v>42</v>
      </c>
      <c r="O1240" s="3" t="str">
        <f>VLOOKUP(M$2:M$65536,months,2)</f>
        <v>October</v>
      </c>
      <c r="P1240" s="3" t="str">
        <f>VLOOKUP(M$2:M$65536,months,3)</f>
        <v>Oct</v>
      </c>
      <c r="Q1240" s="2">
        <f>IF(M$2:M$65536&lt;4,1,IF(M$2:M$65536&lt;7,2,IF(M$2:M$65536&lt;10,3,4)))</f>
        <v>4</v>
      </c>
      <c r="R1240" s="2">
        <f>YEAR($B1240)</f>
        <v>2008</v>
      </c>
      <c r="S1240" s="2">
        <f>R1240*100+M$2:M$65536</f>
        <v>200810</v>
      </c>
      <c r="T1240" s="2">
        <f>IF(M$2:M$65536&lt;=6,M$2:M$65536+6,M$2:M$65536-6)</f>
        <v>4</v>
      </c>
      <c r="U1240" s="2">
        <f>IF(M$2:M$65536&lt;4,3,IF(M$2:M$65536&lt;7,4,IF(M$2:M$65536&lt;10,1,2)))</f>
        <v>2</v>
      </c>
      <c r="V1240" s="2">
        <f>IF(M$2:M$65536 &lt;= 6, R$2:R$2192, R$2:R$65536+1)</f>
        <v>2009</v>
      </c>
      <c r="W1240" s="2" t="str">
        <f>IF(MONTH($B1240+1)&lt;&gt;M1240,"Month End","Not Month End")</f>
        <v>Not Month End</v>
      </c>
      <c r="X1240" s="3">
        <f>DATE(R1240-1,M1240,D1240)</f>
        <v>39368</v>
      </c>
      <c r="Z12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values(20081013, '2008-10-13',1, 13, 1239, 'Monday', 'Mon', 'Weekday', 42, 180, '2008-10-13', 20081013, 10, 42, 'October', 'Oct', 4, 2008, 200810, 4, 2, 2009, 'Not Month End', '2007-10-13')</v>
      </c>
    </row>
    <row r="1241" spans="1:26" x14ac:dyDescent="0.25">
      <c r="A1241" s="2">
        <f>YEAR(B1241)*10000+MONTH(B1241)*100+DAY(B1241)</f>
        <v>20081014</v>
      </c>
      <c r="B1241" s="3">
        <f>B1240+1</f>
        <v>39735</v>
      </c>
      <c r="C1241" s="2">
        <f>WEEKDAY(B1241,2)</f>
        <v>2</v>
      </c>
      <c r="D1241" s="2">
        <f>DAY(B1241)</f>
        <v>14</v>
      </c>
      <c r="E1241" s="2">
        <f>IF(ISNUMBER(E1240),E1240+1,1)</f>
        <v>1240</v>
      </c>
      <c r="F1241" s="3" t="str">
        <f>VLOOKUP(C1241,weekdays,2)</f>
        <v>Tuesday</v>
      </c>
      <c r="G1241" s="3" t="str">
        <f>VLOOKUP(C1241,weekdays,3)</f>
        <v>Tue</v>
      </c>
      <c r="H1241" s="2" t="str">
        <f>IF(C1241&lt;=5,"Weekday","Weekend")</f>
        <v>Weekday</v>
      </c>
      <c r="I1241" s="2">
        <f>WEEKNUM(B1241,2)</f>
        <v>42</v>
      </c>
      <c r="J1241" s="2">
        <f>IF(I1241=I1240,J1240,J1240+1)</f>
        <v>180</v>
      </c>
      <c r="K1241" s="3">
        <f>B1241+1-C1241</f>
        <v>39734</v>
      </c>
      <c r="L1241" s="2">
        <f>YEAR(K1241)*10000+MONTH(K1241)*100+DAY(K1241)</f>
        <v>20081013</v>
      </c>
      <c r="M1241" s="2">
        <f>MONTH(B1241)</f>
        <v>10</v>
      </c>
      <c r="N1241" s="2">
        <f>IF(M1241=M1240,N1240,N1240+1)</f>
        <v>42</v>
      </c>
      <c r="O1241" s="3" t="str">
        <f>VLOOKUP(M$2:M$65536,months,2)</f>
        <v>October</v>
      </c>
      <c r="P1241" s="3" t="str">
        <f>VLOOKUP(M$2:M$65536,months,3)</f>
        <v>Oct</v>
      </c>
      <c r="Q1241" s="2">
        <f>IF(M$2:M$65536&lt;4,1,IF(M$2:M$65536&lt;7,2,IF(M$2:M$65536&lt;10,3,4)))</f>
        <v>4</v>
      </c>
      <c r="R1241" s="2">
        <f>YEAR($B1241)</f>
        <v>2008</v>
      </c>
      <c r="S1241" s="2">
        <f>R1241*100+M$2:M$65536</f>
        <v>200810</v>
      </c>
      <c r="T1241" s="2">
        <f>IF(M$2:M$65536&lt;=6,M$2:M$65536+6,M$2:M$65536-6)</f>
        <v>4</v>
      </c>
      <c r="U1241" s="2">
        <f>IF(M$2:M$65536&lt;4,3,IF(M$2:M$65536&lt;7,4,IF(M$2:M$65536&lt;10,1,2)))</f>
        <v>2</v>
      </c>
      <c r="V1241" s="2">
        <f>IF(M$2:M$65536 &lt;= 6, R$2:R$2192, R$2:R$65536+1)</f>
        <v>2009</v>
      </c>
      <c r="W1241" s="2" t="str">
        <f>IF(MONTH($B1241+1)&lt;&gt;M1241,"Month End","Not Month End")</f>
        <v>Not Month End</v>
      </c>
      <c r="X1241" s="3">
        <f>DATE(R1241-1,M1241,D1241)</f>
        <v>39369</v>
      </c>
      <c r="Z12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values(20081014, '2008-10-14',2, 14, 1240, 'Tuesday', 'Tue', 'Weekday', 42, 180, '2008-10-13', 20081013, 10, 42, 'October', 'Oct', 4, 2008, 200810, 4, 2, 2009, 'Not Month End', '2007-10-14')</v>
      </c>
    </row>
    <row r="1242" spans="1:26" x14ac:dyDescent="0.25">
      <c r="A1242" s="2">
        <f>YEAR(B1242)*10000+MONTH(B1242)*100+DAY(B1242)</f>
        <v>20081015</v>
      </c>
      <c r="B1242" s="3">
        <f>B1241+1</f>
        <v>39736</v>
      </c>
      <c r="C1242" s="2">
        <f>WEEKDAY(B1242,2)</f>
        <v>3</v>
      </c>
      <c r="D1242" s="2">
        <f>DAY(B1242)</f>
        <v>15</v>
      </c>
      <c r="E1242" s="2">
        <f>IF(ISNUMBER(E1241),E1241+1,1)</f>
        <v>1241</v>
      </c>
      <c r="F1242" s="3" t="str">
        <f>VLOOKUP(C1242,weekdays,2)</f>
        <v>Wednesday</v>
      </c>
      <c r="G1242" s="3" t="str">
        <f>VLOOKUP(C1242,weekdays,3)</f>
        <v>Wed</v>
      </c>
      <c r="H1242" s="2" t="str">
        <f>IF(C1242&lt;=5,"Weekday","Weekend")</f>
        <v>Weekday</v>
      </c>
      <c r="I1242" s="2">
        <f>WEEKNUM(B1242,2)</f>
        <v>42</v>
      </c>
      <c r="J1242" s="2">
        <f>IF(I1242=I1241,J1241,J1241+1)</f>
        <v>180</v>
      </c>
      <c r="K1242" s="3">
        <f>B1242+1-C1242</f>
        <v>39734</v>
      </c>
      <c r="L1242" s="2">
        <f>YEAR(K1242)*10000+MONTH(K1242)*100+DAY(K1242)</f>
        <v>20081013</v>
      </c>
      <c r="M1242" s="2">
        <f>MONTH(B1242)</f>
        <v>10</v>
      </c>
      <c r="N1242" s="2">
        <f>IF(M1242=M1241,N1241,N1241+1)</f>
        <v>42</v>
      </c>
      <c r="O1242" s="3" t="str">
        <f>VLOOKUP(M$2:M$65536,months,2)</f>
        <v>October</v>
      </c>
      <c r="P1242" s="3" t="str">
        <f>VLOOKUP(M$2:M$65536,months,3)</f>
        <v>Oct</v>
      </c>
      <c r="Q1242" s="2">
        <f>IF(M$2:M$65536&lt;4,1,IF(M$2:M$65536&lt;7,2,IF(M$2:M$65536&lt;10,3,4)))</f>
        <v>4</v>
      </c>
      <c r="R1242" s="2">
        <f>YEAR($B1242)</f>
        <v>2008</v>
      </c>
      <c r="S1242" s="2">
        <f>R1242*100+M$2:M$65536</f>
        <v>200810</v>
      </c>
      <c r="T1242" s="2">
        <f>IF(M$2:M$65536&lt;=6,M$2:M$65536+6,M$2:M$65536-6)</f>
        <v>4</v>
      </c>
      <c r="U1242" s="2">
        <f>IF(M$2:M$65536&lt;4,3,IF(M$2:M$65536&lt;7,4,IF(M$2:M$65536&lt;10,1,2)))</f>
        <v>2</v>
      </c>
      <c r="V1242" s="2">
        <f>IF(M$2:M$65536 &lt;= 6, R$2:R$2192, R$2:R$65536+1)</f>
        <v>2009</v>
      </c>
      <c r="W1242" s="2" t="str">
        <f>IF(MONTH($B1242+1)&lt;&gt;M1242,"Month End","Not Month End")</f>
        <v>Not Month End</v>
      </c>
      <c r="X1242" s="3">
        <f>DATE(R1242-1,M1242,D1242)</f>
        <v>39370</v>
      </c>
      <c r="Z12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values(20081015, '2008-10-15',3, 15, 1241, 'Wednesday', 'Wed', 'Weekday', 42, 180, '2008-10-13', 20081013, 10, 42, 'October', 'Oct', 4, 2008, 200810, 4, 2, 2009, 'Not Month End', '2007-10-15')</v>
      </c>
    </row>
    <row r="1243" spans="1:26" x14ac:dyDescent="0.25">
      <c r="A1243" s="2">
        <f>YEAR(B1243)*10000+MONTH(B1243)*100+DAY(B1243)</f>
        <v>20081016</v>
      </c>
      <c r="B1243" s="3">
        <f>B1242+1</f>
        <v>39737</v>
      </c>
      <c r="C1243" s="2">
        <f>WEEKDAY(B1243,2)</f>
        <v>4</v>
      </c>
      <c r="D1243" s="2">
        <f>DAY(B1243)</f>
        <v>16</v>
      </c>
      <c r="E1243" s="2">
        <f>IF(ISNUMBER(E1242),E1242+1,1)</f>
        <v>1242</v>
      </c>
      <c r="F1243" s="3" t="str">
        <f>VLOOKUP(C1243,weekdays,2)</f>
        <v>Thursday</v>
      </c>
      <c r="G1243" s="3" t="str">
        <f>VLOOKUP(C1243,weekdays,3)</f>
        <v>Thu</v>
      </c>
      <c r="H1243" s="2" t="str">
        <f>IF(C1243&lt;=5,"Weekday","Weekend")</f>
        <v>Weekday</v>
      </c>
      <c r="I1243" s="2">
        <f>WEEKNUM(B1243,2)</f>
        <v>42</v>
      </c>
      <c r="J1243" s="2">
        <f>IF(I1243=I1242,J1242,J1242+1)</f>
        <v>180</v>
      </c>
      <c r="K1243" s="3">
        <f>B1243+1-C1243</f>
        <v>39734</v>
      </c>
      <c r="L1243" s="2">
        <f>YEAR(K1243)*10000+MONTH(K1243)*100+DAY(K1243)</f>
        <v>20081013</v>
      </c>
      <c r="M1243" s="2">
        <f>MONTH(B1243)</f>
        <v>10</v>
      </c>
      <c r="N1243" s="2">
        <f>IF(M1243=M1242,N1242,N1242+1)</f>
        <v>42</v>
      </c>
      <c r="O1243" s="3" t="str">
        <f>VLOOKUP(M$2:M$65536,months,2)</f>
        <v>October</v>
      </c>
      <c r="P1243" s="3" t="str">
        <f>VLOOKUP(M$2:M$65536,months,3)</f>
        <v>Oct</v>
      </c>
      <c r="Q1243" s="2">
        <f>IF(M$2:M$65536&lt;4,1,IF(M$2:M$65536&lt;7,2,IF(M$2:M$65536&lt;10,3,4)))</f>
        <v>4</v>
      </c>
      <c r="R1243" s="2">
        <f>YEAR($B1243)</f>
        <v>2008</v>
      </c>
      <c r="S1243" s="2">
        <f>R1243*100+M$2:M$65536</f>
        <v>200810</v>
      </c>
      <c r="T1243" s="2">
        <f>IF(M$2:M$65536&lt;=6,M$2:M$65536+6,M$2:M$65536-6)</f>
        <v>4</v>
      </c>
      <c r="U1243" s="2">
        <f>IF(M$2:M$65536&lt;4,3,IF(M$2:M$65536&lt;7,4,IF(M$2:M$65536&lt;10,1,2)))</f>
        <v>2</v>
      </c>
      <c r="V1243" s="2">
        <f>IF(M$2:M$65536 &lt;= 6, R$2:R$2192, R$2:R$65536+1)</f>
        <v>2009</v>
      </c>
      <c r="W1243" s="2" t="str">
        <f>IF(MONTH($B1243+1)&lt;&gt;M1243,"Month End","Not Month End")</f>
        <v>Not Month End</v>
      </c>
      <c r="X1243" s="3">
        <f>DATE(R1243-1,M1243,D1243)</f>
        <v>39371</v>
      </c>
      <c r="Z12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values(20081016, '2008-10-16',4, 16, 1242, 'Thursday', 'Thu', 'Weekday', 42, 180, '2008-10-13', 20081013, 10, 42, 'October', 'Oct', 4, 2008, 200810, 4, 2, 2009, 'Not Month End', '2007-10-16')</v>
      </c>
    </row>
    <row r="1244" spans="1:26" x14ac:dyDescent="0.25">
      <c r="A1244" s="2">
        <f>YEAR(B1244)*10000+MONTH(B1244)*100+DAY(B1244)</f>
        <v>20081017</v>
      </c>
      <c r="B1244" s="3">
        <f>B1243+1</f>
        <v>39738</v>
      </c>
      <c r="C1244" s="2">
        <f>WEEKDAY(B1244,2)</f>
        <v>5</v>
      </c>
      <c r="D1244" s="2">
        <f>DAY(B1244)</f>
        <v>17</v>
      </c>
      <c r="E1244" s="2">
        <f>IF(ISNUMBER(E1243),E1243+1,1)</f>
        <v>1243</v>
      </c>
      <c r="F1244" s="3" t="str">
        <f>VLOOKUP(C1244,weekdays,2)</f>
        <v>Friday</v>
      </c>
      <c r="G1244" s="3" t="str">
        <f>VLOOKUP(C1244,weekdays,3)</f>
        <v>Fri</v>
      </c>
      <c r="H1244" s="2" t="str">
        <f>IF(C1244&lt;=5,"Weekday","Weekend")</f>
        <v>Weekday</v>
      </c>
      <c r="I1244" s="2">
        <f>WEEKNUM(B1244,2)</f>
        <v>42</v>
      </c>
      <c r="J1244" s="2">
        <f>IF(I1244=I1243,J1243,J1243+1)</f>
        <v>180</v>
      </c>
      <c r="K1244" s="3">
        <f>B1244+1-C1244</f>
        <v>39734</v>
      </c>
      <c r="L1244" s="2">
        <f>YEAR(K1244)*10000+MONTH(K1244)*100+DAY(K1244)</f>
        <v>20081013</v>
      </c>
      <c r="M1244" s="2">
        <f>MONTH(B1244)</f>
        <v>10</v>
      </c>
      <c r="N1244" s="2">
        <f>IF(M1244=M1243,N1243,N1243+1)</f>
        <v>42</v>
      </c>
      <c r="O1244" s="3" t="str">
        <f>VLOOKUP(M$2:M$65536,months,2)</f>
        <v>October</v>
      </c>
      <c r="P1244" s="3" t="str">
        <f>VLOOKUP(M$2:M$65536,months,3)</f>
        <v>Oct</v>
      </c>
      <c r="Q1244" s="2">
        <f>IF(M$2:M$65536&lt;4,1,IF(M$2:M$65536&lt;7,2,IF(M$2:M$65536&lt;10,3,4)))</f>
        <v>4</v>
      </c>
      <c r="R1244" s="2">
        <f>YEAR($B1244)</f>
        <v>2008</v>
      </c>
      <c r="S1244" s="2">
        <f>R1244*100+M$2:M$65536</f>
        <v>200810</v>
      </c>
      <c r="T1244" s="2">
        <f>IF(M$2:M$65536&lt;=6,M$2:M$65536+6,M$2:M$65536-6)</f>
        <v>4</v>
      </c>
      <c r="U1244" s="2">
        <f>IF(M$2:M$65536&lt;4,3,IF(M$2:M$65536&lt;7,4,IF(M$2:M$65536&lt;10,1,2)))</f>
        <v>2</v>
      </c>
      <c r="V1244" s="2">
        <f>IF(M$2:M$65536 &lt;= 6, R$2:R$2192, R$2:R$65536+1)</f>
        <v>2009</v>
      </c>
      <c r="W1244" s="2" t="str">
        <f>IF(MONTH($B1244+1)&lt;&gt;M1244,"Month End","Not Month End")</f>
        <v>Not Month End</v>
      </c>
      <c r="X1244" s="3">
        <f>DATE(R1244-1,M1244,D1244)</f>
        <v>39372</v>
      </c>
      <c r="Z12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values(20081017, '2008-10-17',5, 17, 1243, 'Friday', 'Fri', 'Weekday', 42, 180, '2008-10-13', 20081013, 10, 42, 'October', 'Oct', 4, 2008, 200810, 4, 2, 2009, 'Not Month End', '2007-10-17')</v>
      </c>
    </row>
    <row r="1245" spans="1:26" x14ac:dyDescent="0.25">
      <c r="A1245" s="2">
        <f>YEAR(B1245)*10000+MONTH(B1245)*100+DAY(B1245)</f>
        <v>20081018</v>
      </c>
      <c r="B1245" s="3">
        <f>B1244+1</f>
        <v>39739</v>
      </c>
      <c r="C1245" s="2">
        <f>WEEKDAY(B1245,2)</f>
        <v>6</v>
      </c>
      <c r="D1245" s="2">
        <f>DAY(B1245)</f>
        <v>18</v>
      </c>
      <c r="E1245" s="2">
        <f>IF(ISNUMBER(E1244),E1244+1,1)</f>
        <v>1244</v>
      </c>
      <c r="F1245" s="3" t="str">
        <f>VLOOKUP(C1245,weekdays,2)</f>
        <v>Saturday</v>
      </c>
      <c r="G1245" s="3" t="str">
        <f>VLOOKUP(C1245,weekdays,3)</f>
        <v>Sat</v>
      </c>
      <c r="H1245" s="2" t="str">
        <f>IF(C1245&lt;=5,"Weekday","Weekend")</f>
        <v>Weekend</v>
      </c>
      <c r="I1245" s="2">
        <f>WEEKNUM(B1245,2)</f>
        <v>42</v>
      </c>
      <c r="J1245" s="2">
        <f>IF(I1245=I1244,J1244,J1244+1)</f>
        <v>180</v>
      </c>
      <c r="K1245" s="3">
        <f>B1245+1-C1245</f>
        <v>39734</v>
      </c>
      <c r="L1245" s="2">
        <f>YEAR(K1245)*10000+MONTH(K1245)*100+DAY(K1245)</f>
        <v>20081013</v>
      </c>
      <c r="M1245" s="2">
        <f>MONTH(B1245)</f>
        <v>10</v>
      </c>
      <c r="N1245" s="2">
        <f>IF(M1245=M1244,N1244,N1244+1)</f>
        <v>42</v>
      </c>
      <c r="O1245" s="3" t="str">
        <f>VLOOKUP(M$2:M$65536,months,2)</f>
        <v>October</v>
      </c>
      <c r="P1245" s="3" t="str">
        <f>VLOOKUP(M$2:M$65536,months,3)</f>
        <v>Oct</v>
      </c>
      <c r="Q1245" s="2">
        <f>IF(M$2:M$65536&lt;4,1,IF(M$2:M$65536&lt;7,2,IF(M$2:M$65536&lt;10,3,4)))</f>
        <v>4</v>
      </c>
      <c r="R1245" s="2">
        <f>YEAR($B1245)</f>
        <v>2008</v>
      </c>
      <c r="S1245" s="2">
        <f>R1245*100+M$2:M$65536</f>
        <v>200810</v>
      </c>
      <c r="T1245" s="2">
        <f>IF(M$2:M$65536&lt;=6,M$2:M$65536+6,M$2:M$65536-6)</f>
        <v>4</v>
      </c>
      <c r="U1245" s="2">
        <f>IF(M$2:M$65536&lt;4,3,IF(M$2:M$65536&lt;7,4,IF(M$2:M$65536&lt;10,1,2)))</f>
        <v>2</v>
      </c>
      <c r="V1245" s="2">
        <f>IF(M$2:M$65536 &lt;= 6, R$2:R$2192, R$2:R$65536+1)</f>
        <v>2009</v>
      </c>
      <c r="W1245" s="2" t="str">
        <f>IF(MONTH($B1245+1)&lt;&gt;M1245,"Month End","Not Month End")</f>
        <v>Not Month End</v>
      </c>
      <c r="X1245" s="3">
        <f>DATE(R1245-1,M1245,D1245)</f>
        <v>39373</v>
      </c>
      <c r="Z12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values(20081018, '2008-10-18',6, 18, 1244, 'Saturday', 'Sat', 'Weekend', 42, 180, '2008-10-13', 20081013, 10, 42, 'October', 'Oct', 4, 2008, 200810, 4, 2, 2009, 'Not Month End', '2007-10-18')</v>
      </c>
    </row>
    <row r="1246" spans="1:26" x14ac:dyDescent="0.25">
      <c r="A1246" s="2">
        <f>YEAR(B1246)*10000+MONTH(B1246)*100+DAY(B1246)</f>
        <v>20081019</v>
      </c>
      <c r="B1246" s="3">
        <f>B1245+1</f>
        <v>39740</v>
      </c>
      <c r="C1246" s="2">
        <f>WEEKDAY(B1246,2)</f>
        <v>7</v>
      </c>
      <c r="D1246" s="2">
        <f>DAY(B1246)</f>
        <v>19</v>
      </c>
      <c r="E1246" s="2">
        <f>IF(ISNUMBER(E1245),E1245+1,1)</f>
        <v>1245</v>
      </c>
      <c r="F1246" s="3" t="str">
        <f>VLOOKUP(C1246,weekdays,2)</f>
        <v>Sunday</v>
      </c>
      <c r="G1246" s="3" t="str">
        <f>VLOOKUP(C1246,weekdays,3)</f>
        <v>Sun</v>
      </c>
      <c r="H1246" s="2" t="str">
        <f>IF(C1246&lt;=5,"Weekday","Weekend")</f>
        <v>Weekend</v>
      </c>
      <c r="I1246" s="2">
        <f>WEEKNUM(B1246,2)</f>
        <v>42</v>
      </c>
      <c r="J1246" s="2">
        <f>IF(I1246=I1245,J1245,J1245+1)</f>
        <v>180</v>
      </c>
      <c r="K1246" s="3">
        <f>B1246+1-C1246</f>
        <v>39734</v>
      </c>
      <c r="L1246" s="2">
        <f>YEAR(K1246)*10000+MONTH(K1246)*100+DAY(K1246)</f>
        <v>20081013</v>
      </c>
      <c r="M1246" s="2">
        <f>MONTH(B1246)</f>
        <v>10</v>
      </c>
      <c r="N1246" s="2">
        <f>IF(M1246=M1245,N1245,N1245+1)</f>
        <v>42</v>
      </c>
      <c r="O1246" s="3" t="str">
        <f>VLOOKUP(M$2:M$65536,months,2)</f>
        <v>October</v>
      </c>
      <c r="P1246" s="3" t="str">
        <f>VLOOKUP(M$2:M$65536,months,3)</f>
        <v>Oct</v>
      </c>
      <c r="Q1246" s="2">
        <f>IF(M$2:M$65536&lt;4,1,IF(M$2:M$65536&lt;7,2,IF(M$2:M$65536&lt;10,3,4)))</f>
        <v>4</v>
      </c>
      <c r="R1246" s="2">
        <f>YEAR($B1246)</f>
        <v>2008</v>
      </c>
      <c r="S1246" s="2">
        <f>R1246*100+M$2:M$65536</f>
        <v>200810</v>
      </c>
      <c r="T1246" s="2">
        <f>IF(M$2:M$65536&lt;=6,M$2:M$65536+6,M$2:M$65536-6)</f>
        <v>4</v>
      </c>
      <c r="U1246" s="2">
        <f>IF(M$2:M$65536&lt;4,3,IF(M$2:M$65536&lt;7,4,IF(M$2:M$65536&lt;10,1,2)))</f>
        <v>2</v>
      </c>
      <c r="V1246" s="2">
        <f>IF(M$2:M$65536 &lt;= 6, R$2:R$2192, R$2:R$65536+1)</f>
        <v>2009</v>
      </c>
      <c r="W1246" s="2" t="str">
        <f>IF(MONTH($B1246+1)&lt;&gt;M1246,"Month End","Not Month End")</f>
        <v>Not Month End</v>
      </c>
      <c r="X1246" s="3">
        <f>DATE(R1246-1,M1246,D1246)</f>
        <v>39374</v>
      </c>
      <c r="Z12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values(20081019, '2008-10-19',7, 19, 1245, 'Sunday', 'Sun', 'Weekend', 42, 180, '2008-10-13', 20081013, 10, 42, 'October', 'Oct', 4, 2008, 200810, 4, 2, 2009, 'Not Month End', '2007-10-19')</v>
      </c>
    </row>
    <row r="1247" spans="1:26" x14ac:dyDescent="0.25">
      <c r="A1247" s="2">
        <f>YEAR(B1247)*10000+MONTH(B1247)*100+DAY(B1247)</f>
        <v>20081020</v>
      </c>
      <c r="B1247" s="3">
        <f>B1246+1</f>
        <v>39741</v>
      </c>
      <c r="C1247" s="2">
        <f>WEEKDAY(B1247,2)</f>
        <v>1</v>
      </c>
      <c r="D1247" s="2">
        <f>DAY(B1247)</f>
        <v>20</v>
      </c>
      <c r="E1247" s="2">
        <f>IF(ISNUMBER(E1246),E1246+1,1)</f>
        <v>1246</v>
      </c>
      <c r="F1247" s="3" t="str">
        <f>VLOOKUP(C1247,weekdays,2)</f>
        <v>Monday</v>
      </c>
      <c r="G1247" s="3" t="str">
        <f>VLOOKUP(C1247,weekdays,3)</f>
        <v>Mon</v>
      </c>
      <c r="H1247" s="2" t="str">
        <f>IF(C1247&lt;=5,"Weekday","Weekend")</f>
        <v>Weekday</v>
      </c>
      <c r="I1247" s="2">
        <f>WEEKNUM(B1247,2)</f>
        <v>43</v>
      </c>
      <c r="J1247" s="2">
        <f>IF(I1247=I1246,J1246,J1246+1)</f>
        <v>181</v>
      </c>
      <c r="K1247" s="3">
        <f>B1247+1-C1247</f>
        <v>39741</v>
      </c>
      <c r="L1247" s="2">
        <f>YEAR(K1247)*10000+MONTH(K1247)*100+DAY(K1247)</f>
        <v>20081020</v>
      </c>
      <c r="M1247" s="2">
        <f>MONTH(B1247)</f>
        <v>10</v>
      </c>
      <c r="N1247" s="2">
        <f>IF(M1247=M1246,N1246,N1246+1)</f>
        <v>42</v>
      </c>
      <c r="O1247" s="3" t="str">
        <f>VLOOKUP(M$2:M$65536,months,2)</f>
        <v>October</v>
      </c>
      <c r="P1247" s="3" t="str">
        <f>VLOOKUP(M$2:M$65536,months,3)</f>
        <v>Oct</v>
      </c>
      <c r="Q1247" s="2">
        <f>IF(M$2:M$65536&lt;4,1,IF(M$2:M$65536&lt;7,2,IF(M$2:M$65536&lt;10,3,4)))</f>
        <v>4</v>
      </c>
      <c r="R1247" s="2">
        <f>YEAR($B1247)</f>
        <v>2008</v>
      </c>
      <c r="S1247" s="2">
        <f>R1247*100+M$2:M$65536</f>
        <v>200810</v>
      </c>
      <c r="T1247" s="2">
        <f>IF(M$2:M$65536&lt;=6,M$2:M$65536+6,M$2:M$65536-6)</f>
        <v>4</v>
      </c>
      <c r="U1247" s="2">
        <f>IF(M$2:M$65536&lt;4,3,IF(M$2:M$65536&lt;7,4,IF(M$2:M$65536&lt;10,1,2)))</f>
        <v>2</v>
      </c>
      <c r="V1247" s="2">
        <f>IF(M$2:M$65536 &lt;= 6, R$2:R$2192, R$2:R$65536+1)</f>
        <v>2009</v>
      </c>
      <c r="W1247" s="2" t="str">
        <f>IF(MONTH($B1247+1)&lt;&gt;M1247,"Month End","Not Month End")</f>
        <v>Not Month End</v>
      </c>
      <c r="X1247" s="3">
        <f>DATE(R1247-1,M1247,D1247)</f>
        <v>39375</v>
      </c>
      <c r="Z12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values(20081020, '2008-10-20',1, 20, 1246, 'Monday', 'Mon', 'Weekday', 43, 181, '2008-10-20', 20081020, 10, 42, 'October', 'Oct', 4, 2008, 200810, 4, 2, 2009, 'Not Month End', '2007-10-20')</v>
      </c>
    </row>
    <row r="1248" spans="1:26" x14ac:dyDescent="0.25">
      <c r="A1248" s="2">
        <f>YEAR(B1248)*10000+MONTH(B1248)*100+DAY(B1248)</f>
        <v>20081021</v>
      </c>
      <c r="B1248" s="3">
        <f>B1247+1</f>
        <v>39742</v>
      </c>
      <c r="C1248" s="2">
        <f>WEEKDAY(B1248,2)</f>
        <v>2</v>
      </c>
      <c r="D1248" s="2">
        <f>DAY(B1248)</f>
        <v>21</v>
      </c>
      <c r="E1248" s="2">
        <f>IF(ISNUMBER(E1247),E1247+1,1)</f>
        <v>1247</v>
      </c>
      <c r="F1248" s="3" t="str">
        <f>VLOOKUP(C1248,weekdays,2)</f>
        <v>Tuesday</v>
      </c>
      <c r="G1248" s="3" t="str">
        <f>VLOOKUP(C1248,weekdays,3)</f>
        <v>Tue</v>
      </c>
      <c r="H1248" s="2" t="str">
        <f>IF(C1248&lt;=5,"Weekday","Weekend")</f>
        <v>Weekday</v>
      </c>
      <c r="I1248" s="2">
        <f>WEEKNUM(B1248,2)</f>
        <v>43</v>
      </c>
      <c r="J1248" s="2">
        <f>IF(I1248=I1247,J1247,J1247+1)</f>
        <v>181</v>
      </c>
      <c r="K1248" s="3">
        <f>B1248+1-C1248</f>
        <v>39741</v>
      </c>
      <c r="L1248" s="2">
        <f>YEAR(K1248)*10000+MONTH(K1248)*100+DAY(K1248)</f>
        <v>20081020</v>
      </c>
      <c r="M1248" s="2">
        <f>MONTH(B1248)</f>
        <v>10</v>
      </c>
      <c r="N1248" s="2">
        <f>IF(M1248=M1247,N1247,N1247+1)</f>
        <v>42</v>
      </c>
      <c r="O1248" s="3" t="str">
        <f>VLOOKUP(M$2:M$65536,months,2)</f>
        <v>October</v>
      </c>
      <c r="P1248" s="3" t="str">
        <f>VLOOKUP(M$2:M$65536,months,3)</f>
        <v>Oct</v>
      </c>
      <c r="Q1248" s="2">
        <f>IF(M$2:M$65536&lt;4,1,IF(M$2:M$65536&lt;7,2,IF(M$2:M$65536&lt;10,3,4)))</f>
        <v>4</v>
      </c>
      <c r="R1248" s="2">
        <f>YEAR($B1248)</f>
        <v>2008</v>
      </c>
      <c r="S1248" s="2">
        <f>R1248*100+M$2:M$65536</f>
        <v>200810</v>
      </c>
      <c r="T1248" s="2">
        <f>IF(M$2:M$65536&lt;=6,M$2:M$65536+6,M$2:M$65536-6)</f>
        <v>4</v>
      </c>
      <c r="U1248" s="2">
        <f>IF(M$2:M$65536&lt;4,3,IF(M$2:M$65536&lt;7,4,IF(M$2:M$65536&lt;10,1,2)))</f>
        <v>2</v>
      </c>
      <c r="V1248" s="2">
        <f>IF(M$2:M$65536 &lt;= 6, R$2:R$2192, R$2:R$65536+1)</f>
        <v>2009</v>
      </c>
      <c r="W1248" s="2" t="str">
        <f>IF(MONTH($B1248+1)&lt;&gt;M1248,"Month End","Not Month End")</f>
        <v>Not Month End</v>
      </c>
      <c r="X1248" s="3">
        <f>DATE(R1248-1,M1248,D1248)</f>
        <v>39376</v>
      </c>
      <c r="Z12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values(20081021, '2008-10-21',2, 21, 1247, 'Tuesday', 'Tue', 'Weekday', 43, 181, '2008-10-20', 20081020, 10, 42, 'October', 'Oct', 4, 2008, 200810, 4, 2, 2009, 'Not Month End', '2007-10-21')</v>
      </c>
    </row>
    <row r="1249" spans="1:26" x14ac:dyDescent="0.25">
      <c r="A1249" s="2">
        <f>YEAR(B1249)*10000+MONTH(B1249)*100+DAY(B1249)</f>
        <v>20081022</v>
      </c>
      <c r="B1249" s="3">
        <f>B1248+1</f>
        <v>39743</v>
      </c>
      <c r="C1249" s="2">
        <f>WEEKDAY(B1249,2)</f>
        <v>3</v>
      </c>
      <c r="D1249" s="2">
        <f>DAY(B1249)</f>
        <v>22</v>
      </c>
      <c r="E1249" s="2">
        <f>IF(ISNUMBER(E1248),E1248+1,1)</f>
        <v>1248</v>
      </c>
      <c r="F1249" s="3" t="str">
        <f>VLOOKUP(C1249,weekdays,2)</f>
        <v>Wednesday</v>
      </c>
      <c r="G1249" s="3" t="str">
        <f>VLOOKUP(C1249,weekdays,3)</f>
        <v>Wed</v>
      </c>
      <c r="H1249" s="2" t="str">
        <f>IF(C1249&lt;=5,"Weekday","Weekend")</f>
        <v>Weekday</v>
      </c>
      <c r="I1249" s="2">
        <f>WEEKNUM(B1249,2)</f>
        <v>43</v>
      </c>
      <c r="J1249" s="2">
        <f>IF(I1249=I1248,J1248,J1248+1)</f>
        <v>181</v>
      </c>
      <c r="K1249" s="3">
        <f>B1249+1-C1249</f>
        <v>39741</v>
      </c>
      <c r="L1249" s="2">
        <f>YEAR(K1249)*10000+MONTH(K1249)*100+DAY(K1249)</f>
        <v>20081020</v>
      </c>
      <c r="M1249" s="2">
        <f>MONTH(B1249)</f>
        <v>10</v>
      </c>
      <c r="N1249" s="2">
        <f>IF(M1249=M1248,N1248,N1248+1)</f>
        <v>42</v>
      </c>
      <c r="O1249" s="3" t="str">
        <f>VLOOKUP(M$2:M$65536,months,2)</f>
        <v>October</v>
      </c>
      <c r="P1249" s="3" t="str">
        <f>VLOOKUP(M$2:M$65536,months,3)</f>
        <v>Oct</v>
      </c>
      <c r="Q1249" s="2">
        <f>IF(M$2:M$65536&lt;4,1,IF(M$2:M$65536&lt;7,2,IF(M$2:M$65536&lt;10,3,4)))</f>
        <v>4</v>
      </c>
      <c r="R1249" s="2">
        <f>YEAR($B1249)</f>
        <v>2008</v>
      </c>
      <c r="S1249" s="2">
        <f>R1249*100+M$2:M$65536</f>
        <v>200810</v>
      </c>
      <c r="T1249" s="2">
        <f>IF(M$2:M$65536&lt;=6,M$2:M$65536+6,M$2:M$65536-6)</f>
        <v>4</v>
      </c>
      <c r="U1249" s="2">
        <f>IF(M$2:M$65536&lt;4,3,IF(M$2:M$65536&lt;7,4,IF(M$2:M$65536&lt;10,1,2)))</f>
        <v>2</v>
      </c>
      <c r="V1249" s="2">
        <f>IF(M$2:M$65536 &lt;= 6, R$2:R$2192, R$2:R$65536+1)</f>
        <v>2009</v>
      </c>
      <c r="W1249" s="2" t="str">
        <f>IF(MONTH($B1249+1)&lt;&gt;M1249,"Month End","Not Month End")</f>
        <v>Not Month End</v>
      </c>
      <c r="X1249" s="3">
        <f>DATE(R1249-1,M1249,D1249)</f>
        <v>39377</v>
      </c>
      <c r="Z12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values(20081022, '2008-10-22',3, 22, 1248, 'Wednesday', 'Wed', 'Weekday', 43, 181, '2008-10-20', 20081020, 10, 42, 'October', 'Oct', 4, 2008, 200810, 4, 2, 2009, 'Not Month End', '2007-10-22')</v>
      </c>
    </row>
    <row r="1250" spans="1:26" x14ac:dyDescent="0.25">
      <c r="A1250" s="2">
        <f>YEAR(B1250)*10000+MONTH(B1250)*100+DAY(B1250)</f>
        <v>20081023</v>
      </c>
      <c r="B1250" s="3">
        <f>B1249+1</f>
        <v>39744</v>
      </c>
      <c r="C1250" s="2">
        <f>WEEKDAY(B1250,2)</f>
        <v>4</v>
      </c>
      <c r="D1250" s="2">
        <f>DAY(B1250)</f>
        <v>23</v>
      </c>
      <c r="E1250" s="2">
        <f>IF(ISNUMBER(E1249),E1249+1,1)</f>
        <v>1249</v>
      </c>
      <c r="F1250" s="3" t="str">
        <f>VLOOKUP(C1250,weekdays,2)</f>
        <v>Thursday</v>
      </c>
      <c r="G1250" s="3" t="str">
        <f>VLOOKUP(C1250,weekdays,3)</f>
        <v>Thu</v>
      </c>
      <c r="H1250" s="2" t="str">
        <f>IF(C1250&lt;=5,"Weekday","Weekend")</f>
        <v>Weekday</v>
      </c>
      <c r="I1250" s="2">
        <f>WEEKNUM(B1250,2)</f>
        <v>43</v>
      </c>
      <c r="J1250" s="2">
        <f>IF(I1250=I1249,J1249,J1249+1)</f>
        <v>181</v>
      </c>
      <c r="K1250" s="3">
        <f>B1250+1-C1250</f>
        <v>39741</v>
      </c>
      <c r="L1250" s="2">
        <f>YEAR(K1250)*10000+MONTH(K1250)*100+DAY(K1250)</f>
        <v>20081020</v>
      </c>
      <c r="M1250" s="2">
        <f>MONTH(B1250)</f>
        <v>10</v>
      </c>
      <c r="N1250" s="2">
        <f>IF(M1250=M1249,N1249,N1249+1)</f>
        <v>42</v>
      </c>
      <c r="O1250" s="3" t="str">
        <f>VLOOKUP(M$2:M$65536,months,2)</f>
        <v>October</v>
      </c>
      <c r="P1250" s="3" t="str">
        <f>VLOOKUP(M$2:M$65536,months,3)</f>
        <v>Oct</v>
      </c>
      <c r="Q1250" s="2">
        <f>IF(M$2:M$65536&lt;4,1,IF(M$2:M$65536&lt;7,2,IF(M$2:M$65536&lt;10,3,4)))</f>
        <v>4</v>
      </c>
      <c r="R1250" s="2">
        <f>YEAR($B1250)</f>
        <v>2008</v>
      </c>
      <c r="S1250" s="2">
        <f>R1250*100+M$2:M$65536</f>
        <v>200810</v>
      </c>
      <c r="T1250" s="2">
        <f>IF(M$2:M$65536&lt;=6,M$2:M$65536+6,M$2:M$65536-6)</f>
        <v>4</v>
      </c>
      <c r="U1250" s="2">
        <f>IF(M$2:M$65536&lt;4,3,IF(M$2:M$65536&lt;7,4,IF(M$2:M$65536&lt;10,1,2)))</f>
        <v>2</v>
      </c>
      <c r="V1250" s="2">
        <f>IF(M$2:M$65536 &lt;= 6, R$2:R$2192, R$2:R$65536+1)</f>
        <v>2009</v>
      </c>
      <c r="W1250" s="2" t="str">
        <f>IF(MONTH($B1250+1)&lt;&gt;M1250,"Month End","Not Month End")</f>
        <v>Not Month End</v>
      </c>
      <c r="X1250" s="3">
        <f>DATE(R1250-1,M1250,D1250)</f>
        <v>39378</v>
      </c>
      <c r="Z12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values(20081023, '2008-10-23',4, 23, 1249, 'Thursday', 'Thu', 'Weekday', 43, 181, '2008-10-20', 20081020, 10, 42, 'October', 'Oct', 4, 2008, 200810, 4, 2, 2009, 'Not Month End', '2007-10-23')</v>
      </c>
    </row>
    <row r="1251" spans="1:26" x14ac:dyDescent="0.25">
      <c r="A1251" s="2">
        <f>YEAR(B1251)*10000+MONTH(B1251)*100+DAY(B1251)</f>
        <v>20081024</v>
      </c>
      <c r="B1251" s="3">
        <f>B1250+1</f>
        <v>39745</v>
      </c>
      <c r="C1251" s="2">
        <f>WEEKDAY(B1251,2)</f>
        <v>5</v>
      </c>
      <c r="D1251" s="2">
        <f>DAY(B1251)</f>
        <v>24</v>
      </c>
      <c r="E1251" s="2">
        <f>IF(ISNUMBER(E1250),E1250+1,1)</f>
        <v>1250</v>
      </c>
      <c r="F1251" s="3" t="str">
        <f>VLOOKUP(C1251,weekdays,2)</f>
        <v>Friday</v>
      </c>
      <c r="G1251" s="3" t="str">
        <f>VLOOKUP(C1251,weekdays,3)</f>
        <v>Fri</v>
      </c>
      <c r="H1251" s="2" t="str">
        <f>IF(C1251&lt;=5,"Weekday","Weekend")</f>
        <v>Weekday</v>
      </c>
      <c r="I1251" s="2">
        <f>WEEKNUM(B1251,2)</f>
        <v>43</v>
      </c>
      <c r="J1251" s="2">
        <f>IF(I1251=I1250,J1250,J1250+1)</f>
        <v>181</v>
      </c>
      <c r="K1251" s="3">
        <f>B1251+1-C1251</f>
        <v>39741</v>
      </c>
      <c r="L1251" s="2">
        <f>YEAR(K1251)*10000+MONTH(K1251)*100+DAY(K1251)</f>
        <v>20081020</v>
      </c>
      <c r="M1251" s="2">
        <f>MONTH(B1251)</f>
        <v>10</v>
      </c>
      <c r="N1251" s="2">
        <f>IF(M1251=M1250,N1250,N1250+1)</f>
        <v>42</v>
      </c>
      <c r="O1251" s="3" t="str">
        <f>VLOOKUP(M$2:M$65536,months,2)</f>
        <v>October</v>
      </c>
      <c r="P1251" s="3" t="str">
        <f>VLOOKUP(M$2:M$65536,months,3)</f>
        <v>Oct</v>
      </c>
      <c r="Q1251" s="2">
        <f>IF(M$2:M$65536&lt;4,1,IF(M$2:M$65536&lt;7,2,IF(M$2:M$65536&lt;10,3,4)))</f>
        <v>4</v>
      </c>
      <c r="R1251" s="2">
        <f>YEAR($B1251)</f>
        <v>2008</v>
      </c>
      <c r="S1251" s="2">
        <f>R1251*100+M$2:M$65536</f>
        <v>200810</v>
      </c>
      <c r="T1251" s="2">
        <f>IF(M$2:M$65536&lt;=6,M$2:M$65536+6,M$2:M$65536-6)</f>
        <v>4</v>
      </c>
      <c r="U1251" s="2">
        <f>IF(M$2:M$65536&lt;4,3,IF(M$2:M$65536&lt;7,4,IF(M$2:M$65536&lt;10,1,2)))</f>
        <v>2</v>
      </c>
      <c r="V1251" s="2">
        <f>IF(M$2:M$65536 &lt;= 6, R$2:R$2192, R$2:R$65536+1)</f>
        <v>2009</v>
      </c>
      <c r="W1251" s="2" t="str">
        <f>IF(MONTH($B1251+1)&lt;&gt;M1251,"Month End","Not Month End")</f>
        <v>Not Month End</v>
      </c>
      <c r="X1251" s="3">
        <f>DATE(R1251-1,M1251,D1251)</f>
        <v>39379</v>
      </c>
      <c r="Z12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values(20081024, '2008-10-24',5, 24, 1250, 'Friday', 'Fri', 'Weekday', 43, 181, '2008-10-20', 20081020, 10, 42, 'October', 'Oct', 4, 2008, 200810, 4, 2, 2009, 'Not Month End', '2007-10-24')</v>
      </c>
    </row>
    <row r="1252" spans="1:26" x14ac:dyDescent="0.25">
      <c r="A1252" s="2">
        <f>YEAR(B1252)*10000+MONTH(B1252)*100+DAY(B1252)</f>
        <v>20081025</v>
      </c>
      <c r="B1252" s="3">
        <f>B1251+1</f>
        <v>39746</v>
      </c>
      <c r="C1252" s="2">
        <f>WEEKDAY(B1252,2)</f>
        <v>6</v>
      </c>
      <c r="D1252" s="2">
        <f>DAY(B1252)</f>
        <v>25</v>
      </c>
      <c r="E1252" s="2">
        <f>IF(ISNUMBER(E1251),E1251+1,1)</f>
        <v>1251</v>
      </c>
      <c r="F1252" s="3" t="str">
        <f>VLOOKUP(C1252,weekdays,2)</f>
        <v>Saturday</v>
      </c>
      <c r="G1252" s="3" t="str">
        <f>VLOOKUP(C1252,weekdays,3)</f>
        <v>Sat</v>
      </c>
      <c r="H1252" s="2" t="str">
        <f>IF(C1252&lt;=5,"Weekday","Weekend")</f>
        <v>Weekend</v>
      </c>
      <c r="I1252" s="2">
        <f>WEEKNUM(B1252,2)</f>
        <v>43</v>
      </c>
      <c r="J1252" s="2">
        <f>IF(I1252=I1251,J1251,J1251+1)</f>
        <v>181</v>
      </c>
      <c r="K1252" s="3">
        <f>B1252+1-C1252</f>
        <v>39741</v>
      </c>
      <c r="L1252" s="2">
        <f>YEAR(K1252)*10000+MONTH(K1252)*100+DAY(K1252)</f>
        <v>20081020</v>
      </c>
      <c r="M1252" s="2">
        <f>MONTH(B1252)</f>
        <v>10</v>
      </c>
      <c r="N1252" s="2">
        <f>IF(M1252=M1251,N1251,N1251+1)</f>
        <v>42</v>
      </c>
      <c r="O1252" s="3" t="str">
        <f>VLOOKUP(M$2:M$65536,months,2)</f>
        <v>October</v>
      </c>
      <c r="P1252" s="3" t="str">
        <f>VLOOKUP(M$2:M$65536,months,3)</f>
        <v>Oct</v>
      </c>
      <c r="Q1252" s="2">
        <f>IF(M$2:M$65536&lt;4,1,IF(M$2:M$65536&lt;7,2,IF(M$2:M$65536&lt;10,3,4)))</f>
        <v>4</v>
      </c>
      <c r="R1252" s="2">
        <f>YEAR($B1252)</f>
        <v>2008</v>
      </c>
      <c r="S1252" s="2">
        <f>R1252*100+M$2:M$65536</f>
        <v>200810</v>
      </c>
      <c r="T1252" s="2">
        <f>IF(M$2:M$65536&lt;=6,M$2:M$65536+6,M$2:M$65536-6)</f>
        <v>4</v>
      </c>
      <c r="U1252" s="2">
        <f>IF(M$2:M$65536&lt;4,3,IF(M$2:M$65536&lt;7,4,IF(M$2:M$65536&lt;10,1,2)))</f>
        <v>2</v>
      </c>
      <c r="V1252" s="2">
        <f>IF(M$2:M$65536 &lt;= 6, R$2:R$2192, R$2:R$65536+1)</f>
        <v>2009</v>
      </c>
      <c r="W1252" s="2" t="str">
        <f>IF(MONTH($B1252+1)&lt;&gt;M1252,"Month End","Not Month End")</f>
        <v>Not Month End</v>
      </c>
      <c r="X1252" s="3">
        <f>DATE(R1252-1,M1252,D1252)</f>
        <v>39380</v>
      </c>
      <c r="Z12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values(20081025, '2008-10-25',6, 25, 1251, 'Saturday', 'Sat', 'Weekend', 43, 181, '2008-10-20', 20081020, 10, 42, 'October', 'Oct', 4, 2008, 200810, 4, 2, 2009, 'Not Month End', '2007-10-25')</v>
      </c>
    </row>
    <row r="1253" spans="1:26" x14ac:dyDescent="0.25">
      <c r="A1253" s="2">
        <f>YEAR(B1253)*10000+MONTH(B1253)*100+DAY(B1253)</f>
        <v>20081026</v>
      </c>
      <c r="B1253" s="3">
        <f>B1252+1</f>
        <v>39747</v>
      </c>
      <c r="C1253" s="2">
        <f>WEEKDAY(B1253,2)</f>
        <v>7</v>
      </c>
      <c r="D1253" s="2">
        <f>DAY(B1253)</f>
        <v>26</v>
      </c>
      <c r="E1253" s="2">
        <f>IF(ISNUMBER(E1252),E1252+1,1)</f>
        <v>1252</v>
      </c>
      <c r="F1253" s="3" t="str">
        <f>VLOOKUP(C1253,weekdays,2)</f>
        <v>Sunday</v>
      </c>
      <c r="G1253" s="3" t="str">
        <f>VLOOKUP(C1253,weekdays,3)</f>
        <v>Sun</v>
      </c>
      <c r="H1253" s="2" t="str">
        <f>IF(C1253&lt;=5,"Weekday","Weekend")</f>
        <v>Weekend</v>
      </c>
      <c r="I1253" s="2">
        <f>WEEKNUM(B1253,2)</f>
        <v>43</v>
      </c>
      <c r="J1253" s="2">
        <f>IF(I1253=I1252,J1252,J1252+1)</f>
        <v>181</v>
      </c>
      <c r="K1253" s="3">
        <f>B1253+1-C1253</f>
        <v>39741</v>
      </c>
      <c r="L1253" s="2">
        <f>YEAR(K1253)*10000+MONTH(K1253)*100+DAY(K1253)</f>
        <v>20081020</v>
      </c>
      <c r="M1253" s="2">
        <f>MONTH(B1253)</f>
        <v>10</v>
      </c>
      <c r="N1253" s="2">
        <f>IF(M1253=M1252,N1252,N1252+1)</f>
        <v>42</v>
      </c>
      <c r="O1253" s="3" t="str">
        <f>VLOOKUP(M$2:M$65536,months,2)</f>
        <v>October</v>
      </c>
      <c r="P1253" s="3" t="str">
        <f>VLOOKUP(M$2:M$65536,months,3)</f>
        <v>Oct</v>
      </c>
      <c r="Q1253" s="2">
        <f>IF(M$2:M$65536&lt;4,1,IF(M$2:M$65536&lt;7,2,IF(M$2:M$65536&lt;10,3,4)))</f>
        <v>4</v>
      </c>
      <c r="R1253" s="2">
        <f>YEAR($B1253)</f>
        <v>2008</v>
      </c>
      <c r="S1253" s="2">
        <f>R1253*100+M$2:M$65536</f>
        <v>200810</v>
      </c>
      <c r="T1253" s="2">
        <f>IF(M$2:M$65536&lt;=6,M$2:M$65536+6,M$2:M$65536-6)</f>
        <v>4</v>
      </c>
      <c r="U1253" s="2">
        <f>IF(M$2:M$65536&lt;4,3,IF(M$2:M$65536&lt;7,4,IF(M$2:M$65536&lt;10,1,2)))</f>
        <v>2</v>
      </c>
      <c r="V1253" s="2">
        <f>IF(M$2:M$65536 &lt;= 6, R$2:R$2192, R$2:R$65536+1)</f>
        <v>2009</v>
      </c>
      <c r="W1253" s="2" t="str">
        <f>IF(MONTH($B1253+1)&lt;&gt;M1253,"Month End","Not Month End")</f>
        <v>Not Month End</v>
      </c>
      <c r="X1253" s="3">
        <f>DATE(R1253-1,M1253,D1253)</f>
        <v>39381</v>
      </c>
      <c r="Z12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values(20081026, '2008-10-26',7, 26, 1252, 'Sunday', 'Sun', 'Weekend', 43, 181, '2008-10-20', 20081020, 10, 42, 'October', 'Oct', 4, 2008, 200810, 4, 2, 2009, 'Not Month End', '2007-10-26')</v>
      </c>
    </row>
    <row r="1254" spans="1:26" x14ac:dyDescent="0.25">
      <c r="A1254" s="2">
        <f>YEAR(B1254)*10000+MONTH(B1254)*100+DAY(B1254)</f>
        <v>20081027</v>
      </c>
      <c r="B1254" s="3">
        <f>B1253+1</f>
        <v>39748</v>
      </c>
      <c r="C1254" s="2">
        <f>WEEKDAY(B1254,2)</f>
        <v>1</v>
      </c>
      <c r="D1254" s="2">
        <f>DAY(B1254)</f>
        <v>27</v>
      </c>
      <c r="E1254" s="2">
        <f>IF(ISNUMBER(E1253),E1253+1,1)</f>
        <v>1253</v>
      </c>
      <c r="F1254" s="3" t="str">
        <f>VLOOKUP(C1254,weekdays,2)</f>
        <v>Monday</v>
      </c>
      <c r="G1254" s="3" t="str">
        <f>VLOOKUP(C1254,weekdays,3)</f>
        <v>Mon</v>
      </c>
      <c r="H1254" s="2" t="str">
        <f>IF(C1254&lt;=5,"Weekday","Weekend")</f>
        <v>Weekday</v>
      </c>
      <c r="I1254" s="2">
        <f>WEEKNUM(B1254,2)</f>
        <v>44</v>
      </c>
      <c r="J1254" s="2">
        <f>IF(I1254=I1253,J1253,J1253+1)</f>
        <v>182</v>
      </c>
      <c r="K1254" s="3">
        <f>B1254+1-C1254</f>
        <v>39748</v>
      </c>
      <c r="L1254" s="2">
        <f>YEAR(K1254)*10000+MONTH(K1254)*100+DAY(K1254)</f>
        <v>20081027</v>
      </c>
      <c r="M1254" s="2">
        <f>MONTH(B1254)</f>
        <v>10</v>
      </c>
      <c r="N1254" s="2">
        <f>IF(M1254=M1253,N1253,N1253+1)</f>
        <v>42</v>
      </c>
      <c r="O1254" s="3" t="str">
        <f>VLOOKUP(M$2:M$65536,months,2)</f>
        <v>October</v>
      </c>
      <c r="P1254" s="3" t="str">
        <f>VLOOKUP(M$2:M$65536,months,3)</f>
        <v>Oct</v>
      </c>
      <c r="Q1254" s="2">
        <f>IF(M$2:M$65536&lt;4,1,IF(M$2:M$65536&lt;7,2,IF(M$2:M$65536&lt;10,3,4)))</f>
        <v>4</v>
      </c>
      <c r="R1254" s="2">
        <f>YEAR($B1254)</f>
        <v>2008</v>
      </c>
      <c r="S1254" s="2">
        <f>R1254*100+M$2:M$65536</f>
        <v>200810</v>
      </c>
      <c r="T1254" s="2">
        <f>IF(M$2:M$65536&lt;=6,M$2:M$65536+6,M$2:M$65536-6)</f>
        <v>4</v>
      </c>
      <c r="U1254" s="2">
        <f>IF(M$2:M$65536&lt;4,3,IF(M$2:M$65536&lt;7,4,IF(M$2:M$65536&lt;10,1,2)))</f>
        <v>2</v>
      </c>
      <c r="V1254" s="2">
        <f>IF(M$2:M$65536 &lt;= 6, R$2:R$2192, R$2:R$65536+1)</f>
        <v>2009</v>
      </c>
      <c r="W1254" s="2" t="str">
        <f>IF(MONTH($B1254+1)&lt;&gt;M1254,"Month End","Not Month End")</f>
        <v>Not Month End</v>
      </c>
      <c r="X1254" s="3">
        <f>DATE(R1254-1,M1254,D1254)</f>
        <v>39382</v>
      </c>
      <c r="Z12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values(20081027, '2008-10-27',1, 27, 1253, 'Monday', 'Mon', 'Weekday', 44, 182, '2008-10-27', 20081027, 10, 42, 'October', 'Oct', 4, 2008, 200810, 4, 2, 2009, 'Not Month End', '2007-10-27')</v>
      </c>
    </row>
    <row r="1255" spans="1:26" x14ac:dyDescent="0.25">
      <c r="A1255" s="2">
        <f>YEAR(B1255)*10000+MONTH(B1255)*100+DAY(B1255)</f>
        <v>20081028</v>
      </c>
      <c r="B1255" s="3">
        <f>B1254+1</f>
        <v>39749</v>
      </c>
      <c r="C1255" s="2">
        <f>WEEKDAY(B1255,2)</f>
        <v>2</v>
      </c>
      <c r="D1255" s="2">
        <f>DAY(B1255)</f>
        <v>28</v>
      </c>
      <c r="E1255" s="2">
        <f>IF(ISNUMBER(E1254),E1254+1,1)</f>
        <v>1254</v>
      </c>
      <c r="F1255" s="3" t="str">
        <f>VLOOKUP(C1255,weekdays,2)</f>
        <v>Tuesday</v>
      </c>
      <c r="G1255" s="3" t="str">
        <f>VLOOKUP(C1255,weekdays,3)</f>
        <v>Tue</v>
      </c>
      <c r="H1255" s="2" t="str">
        <f>IF(C1255&lt;=5,"Weekday","Weekend")</f>
        <v>Weekday</v>
      </c>
      <c r="I1255" s="2">
        <f>WEEKNUM(B1255,2)</f>
        <v>44</v>
      </c>
      <c r="J1255" s="2">
        <f>IF(I1255=I1254,J1254,J1254+1)</f>
        <v>182</v>
      </c>
      <c r="K1255" s="3">
        <f>B1255+1-C1255</f>
        <v>39748</v>
      </c>
      <c r="L1255" s="2">
        <f>YEAR(K1255)*10000+MONTH(K1255)*100+DAY(K1255)</f>
        <v>20081027</v>
      </c>
      <c r="M1255" s="2">
        <f>MONTH(B1255)</f>
        <v>10</v>
      </c>
      <c r="N1255" s="2">
        <f>IF(M1255=M1254,N1254,N1254+1)</f>
        <v>42</v>
      </c>
      <c r="O1255" s="3" t="str">
        <f>VLOOKUP(M$2:M$65536,months,2)</f>
        <v>October</v>
      </c>
      <c r="P1255" s="3" t="str">
        <f>VLOOKUP(M$2:M$65536,months,3)</f>
        <v>Oct</v>
      </c>
      <c r="Q1255" s="2">
        <f>IF(M$2:M$65536&lt;4,1,IF(M$2:M$65536&lt;7,2,IF(M$2:M$65536&lt;10,3,4)))</f>
        <v>4</v>
      </c>
      <c r="R1255" s="2">
        <f>YEAR($B1255)</f>
        <v>2008</v>
      </c>
      <c r="S1255" s="2">
        <f>R1255*100+M$2:M$65536</f>
        <v>200810</v>
      </c>
      <c r="T1255" s="2">
        <f>IF(M$2:M$65536&lt;=6,M$2:M$65536+6,M$2:M$65536-6)</f>
        <v>4</v>
      </c>
      <c r="U1255" s="2">
        <f>IF(M$2:M$65536&lt;4,3,IF(M$2:M$65536&lt;7,4,IF(M$2:M$65536&lt;10,1,2)))</f>
        <v>2</v>
      </c>
      <c r="V1255" s="2">
        <f>IF(M$2:M$65536 &lt;= 6, R$2:R$2192, R$2:R$65536+1)</f>
        <v>2009</v>
      </c>
      <c r="W1255" s="2" t="str">
        <f>IF(MONTH($B1255+1)&lt;&gt;M1255,"Month End","Not Month End")</f>
        <v>Not Month End</v>
      </c>
      <c r="X1255" s="3">
        <f>DATE(R1255-1,M1255,D1255)</f>
        <v>39383</v>
      </c>
      <c r="Z12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values(20081028, '2008-10-28',2, 28, 1254, 'Tuesday', 'Tue', 'Weekday', 44, 182, '2008-10-27', 20081027, 10, 42, 'October', 'Oct', 4, 2008, 200810, 4, 2, 2009, 'Not Month End', '2007-10-28')</v>
      </c>
    </row>
    <row r="1256" spans="1:26" x14ac:dyDescent="0.25">
      <c r="A1256" s="2">
        <f>YEAR(B1256)*10000+MONTH(B1256)*100+DAY(B1256)</f>
        <v>20081029</v>
      </c>
      <c r="B1256" s="3">
        <f>B1255+1</f>
        <v>39750</v>
      </c>
      <c r="C1256" s="2">
        <f>WEEKDAY(B1256,2)</f>
        <v>3</v>
      </c>
      <c r="D1256" s="2">
        <f>DAY(B1256)</f>
        <v>29</v>
      </c>
      <c r="E1256" s="2">
        <f>IF(ISNUMBER(E1255),E1255+1,1)</f>
        <v>1255</v>
      </c>
      <c r="F1256" s="3" t="str">
        <f>VLOOKUP(C1256,weekdays,2)</f>
        <v>Wednesday</v>
      </c>
      <c r="G1256" s="3" t="str">
        <f>VLOOKUP(C1256,weekdays,3)</f>
        <v>Wed</v>
      </c>
      <c r="H1256" s="2" t="str">
        <f>IF(C1256&lt;=5,"Weekday","Weekend")</f>
        <v>Weekday</v>
      </c>
      <c r="I1256" s="2">
        <f>WEEKNUM(B1256,2)</f>
        <v>44</v>
      </c>
      <c r="J1256" s="2">
        <f>IF(I1256=I1255,J1255,J1255+1)</f>
        <v>182</v>
      </c>
      <c r="K1256" s="3">
        <f>B1256+1-C1256</f>
        <v>39748</v>
      </c>
      <c r="L1256" s="2">
        <f>YEAR(K1256)*10000+MONTH(K1256)*100+DAY(K1256)</f>
        <v>20081027</v>
      </c>
      <c r="M1256" s="2">
        <f>MONTH(B1256)</f>
        <v>10</v>
      </c>
      <c r="N1256" s="2">
        <f>IF(M1256=M1255,N1255,N1255+1)</f>
        <v>42</v>
      </c>
      <c r="O1256" s="3" t="str">
        <f>VLOOKUP(M$2:M$65536,months,2)</f>
        <v>October</v>
      </c>
      <c r="P1256" s="3" t="str">
        <f>VLOOKUP(M$2:M$65536,months,3)</f>
        <v>Oct</v>
      </c>
      <c r="Q1256" s="2">
        <f>IF(M$2:M$65536&lt;4,1,IF(M$2:M$65536&lt;7,2,IF(M$2:M$65536&lt;10,3,4)))</f>
        <v>4</v>
      </c>
      <c r="R1256" s="2">
        <f>YEAR($B1256)</f>
        <v>2008</v>
      </c>
      <c r="S1256" s="2">
        <f>R1256*100+M$2:M$65536</f>
        <v>200810</v>
      </c>
      <c r="T1256" s="2">
        <f>IF(M$2:M$65536&lt;=6,M$2:M$65536+6,M$2:M$65536-6)</f>
        <v>4</v>
      </c>
      <c r="U1256" s="2">
        <f>IF(M$2:M$65536&lt;4,3,IF(M$2:M$65536&lt;7,4,IF(M$2:M$65536&lt;10,1,2)))</f>
        <v>2</v>
      </c>
      <c r="V1256" s="2">
        <f>IF(M$2:M$65536 &lt;= 6, R$2:R$2192, R$2:R$65536+1)</f>
        <v>2009</v>
      </c>
      <c r="W1256" s="2" t="str">
        <f>IF(MONTH($B1256+1)&lt;&gt;M1256,"Month End","Not Month End")</f>
        <v>Not Month End</v>
      </c>
      <c r="X1256" s="3">
        <f>DATE(R1256-1,M1256,D1256)</f>
        <v>39384</v>
      </c>
      <c r="Z12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values(20081029, '2008-10-29',3, 29, 1255, 'Wednesday', 'Wed', 'Weekday', 44, 182, '2008-10-27', 20081027, 10, 42, 'October', 'Oct', 4, 2008, 200810, 4, 2, 2009, 'Not Month End', '2007-10-29')</v>
      </c>
    </row>
    <row r="1257" spans="1:26" x14ac:dyDescent="0.25">
      <c r="A1257" s="2">
        <f>YEAR(B1257)*10000+MONTH(B1257)*100+DAY(B1257)</f>
        <v>20081030</v>
      </c>
      <c r="B1257" s="3">
        <f>B1256+1</f>
        <v>39751</v>
      </c>
      <c r="C1257" s="2">
        <f>WEEKDAY(B1257,2)</f>
        <v>4</v>
      </c>
      <c r="D1257" s="2">
        <f>DAY(B1257)</f>
        <v>30</v>
      </c>
      <c r="E1257" s="2">
        <f>IF(ISNUMBER(E1256),E1256+1,1)</f>
        <v>1256</v>
      </c>
      <c r="F1257" s="3" t="str">
        <f>VLOOKUP(C1257,weekdays,2)</f>
        <v>Thursday</v>
      </c>
      <c r="G1257" s="3" t="str">
        <f>VLOOKUP(C1257,weekdays,3)</f>
        <v>Thu</v>
      </c>
      <c r="H1257" s="2" t="str">
        <f>IF(C1257&lt;=5,"Weekday","Weekend")</f>
        <v>Weekday</v>
      </c>
      <c r="I1257" s="2">
        <f>WEEKNUM(B1257,2)</f>
        <v>44</v>
      </c>
      <c r="J1257" s="2">
        <f>IF(I1257=I1256,J1256,J1256+1)</f>
        <v>182</v>
      </c>
      <c r="K1257" s="3">
        <f>B1257+1-C1257</f>
        <v>39748</v>
      </c>
      <c r="L1257" s="2">
        <f>YEAR(K1257)*10000+MONTH(K1257)*100+DAY(K1257)</f>
        <v>20081027</v>
      </c>
      <c r="M1257" s="2">
        <f>MONTH(B1257)</f>
        <v>10</v>
      </c>
      <c r="N1257" s="2">
        <f>IF(M1257=M1256,N1256,N1256+1)</f>
        <v>42</v>
      </c>
      <c r="O1257" s="3" t="str">
        <f>VLOOKUP(M$2:M$65536,months,2)</f>
        <v>October</v>
      </c>
      <c r="P1257" s="3" t="str">
        <f>VLOOKUP(M$2:M$65536,months,3)</f>
        <v>Oct</v>
      </c>
      <c r="Q1257" s="2">
        <f>IF(M$2:M$65536&lt;4,1,IF(M$2:M$65536&lt;7,2,IF(M$2:M$65536&lt;10,3,4)))</f>
        <v>4</v>
      </c>
      <c r="R1257" s="2">
        <f>YEAR($B1257)</f>
        <v>2008</v>
      </c>
      <c r="S1257" s="2">
        <f>R1257*100+M$2:M$65536</f>
        <v>200810</v>
      </c>
      <c r="T1257" s="2">
        <f>IF(M$2:M$65536&lt;=6,M$2:M$65536+6,M$2:M$65536-6)</f>
        <v>4</v>
      </c>
      <c r="U1257" s="2">
        <f>IF(M$2:M$65536&lt;4,3,IF(M$2:M$65536&lt;7,4,IF(M$2:M$65536&lt;10,1,2)))</f>
        <v>2</v>
      </c>
      <c r="V1257" s="2">
        <f>IF(M$2:M$65536 &lt;= 6, R$2:R$2192, R$2:R$65536+1)</f>
        <v>2009</v>
      </c>
      <c r="W1257" s="2" t="str">
        <f>IF(MONTH($B1257+1)&lt;&gt;M1257,"Month End","Not Month End")</f>
        <v>Not Month End</v>
      </c>
      <c r="X1257" s="3">
        <f>DATE(R1257-1,M1257,D1257)</f>
        <v>39385</v>
      </c>
      <c r="Z12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values(20081030, '2008-10-30',4, 30, 1256, 'Thursday', 'Thu', 'Weekday', 44, 182, '2008-10-27', 20081027, 10, 42, 'October', 'Oct', 4, 2008, 200810, 4, 2, 2009, 'Not Month End', '2007-10-30')</v>
      </c>
    </row>
    <row r="1258" spans="1:26" x14ac:dyDescent="0.25">
      <c r="A1258" s="2">
        <f>YEAR(B1258)*10000+MONTH(B1258)*100+DAY(B1258)</f>
        <v>20081031</v>
      </c>
      <c r="B1258" s="3">
        <f>B1257+1</f>
        <v>39752</v>
      </c>
      <c r="C1258" s="2">
        <f>WEEKDAY(B1258,2)</f>
        <v>5</v>
      </c>
      <c r="D1258" s="2">
        <f>DAY(B1258)</f>
        <v>31</v>
      </c>
      <c r="E1258" s="2">
        <f>IF(ISNUMBER(E1257),E1257+1,1)</f>
        <v>1257</v>
      </c>
      <c r="F1258" s="3" t="str">
        <f>VLOOKUP(C1258,weekdays,2)</f>
        <v>Friday</v>
      </c>
      <c r="G1258" s="3" t="str">
        <f>VLOOKUP(C1258,weekdays,3)</f>
        <v>Fri</v>
      </c>
      <c r="H1258" s="2" t="str">
        <f>IF(C1258&lt;=5,"Weekday","Weekend")</f>
        <v>Weekday</v>
      </c>
      <c r="I1258" s="2">
        <f>WEEKNUM(B1258,2)</f>
        <v>44</v>
      </c>
      <c r="J1258" s="2">
        <f>IF(I1258=I1257,J1257,J1257+1)</f>
        <v>182</v>
      </c>
      <c r="K1258" s="3">
        <f>B1258+1-C1258</f>
        <v>39748</v>
      </c>
      <c r="L1258" s="2">
        <f>YEAR(K1258)*10000+MONTH(K1258)*100+DAY(K1258)</f>
        <v>20081027</v>
      </c>
      <c r="M1258" s="2">
        <f>MONTH(B1258)</f>
        <v>10</v>
      </c>
      <c r="N1258" s="2">
        <f>IF(M1258=M1257,N1257,N1257+1)</f>
        <v>42</v>
      </c>
      <c r="O1258" s="3" t="str">
        <f>VLOOKUP(M$2:M$65536,months,2)</f>
        <v>October</v>
      </c>
      <c r="P1258" s="3" t="str">
        <f>VLOOKUP(M$2:M$65536,months,3)</f>
        <v>Oct</v>
      </c>
      <c r="Q1258" s="2">
        <f>IF(M$2:M$65536&lt;4,1,IF(M$2:M$65536&lt;7,2,IF(M$2:M$65536&lt;10,3,4)))</f>
        <v>4</v>
      </c>
      <c r="R1258" s="2">
        <f>YEAR($B1258)</f>
        <v>2008</v>
      </c>
      <c r="S1258" s="2">
        <f>R1258*100+M$2:M$65536</f>
        <v>200810</v>
      </c>
      <c r="T1258" s="2">
        <f>IF(M$2:M$65536&lt;=6,M$2:M$65536+6,M$2:M$65536-6)</f>
        <v>4</v>
      </c>
      <c r="U1258" s="2">
        <f>IF(M$2:M$65536&lt;4,3,IF(M$2:M$65536&lt;7,4,IF(M$2:M$65536&lt;10,1,2)))</f>
        <v>2</v>
      </c>
      <c r="V1258" s="2">
        <f>IF(M$2:M$65536 &lt;= 6, R$2:R$2192, R$2:R$65536+1)</f>
        <v>2009</v>
      </c>
      <c r="W1258" s="2" t="str">
        <f>IF(MONTH($B1258+1)&lt;&gt;M1258,"Month End","Not Month End")</f>
        <v>Month End</v>
      </c>
      <c r="X1258" s="3">
        <f>DATE(R1258-1,M1258,D1258)</f>
        <v>39386</v>
      </c>
      <c r="Z12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values(20081031, '2008-10-31',5, 31, 1257, 'Friday', 'Fri', 'Weekday', 44, 182, '2008-10-27', 20081027, 10, 42, 'October', 'Oct', 4, 2008, 200810, 4, 2, 2009, 'Month End', '2007-10-31')</v>
      </c>
    </row>
    <row r="1259" spans="1:26" x14ac:dyDescent="0.25">
      <c r="A1259" s="2">
        <f>YEAR(B1259)*10000+MONTH(B1259)*100+DAY(B1259)</f>
        <v>20081101</v>
      </c>
      <c r="B1259" s="3">
        <f>B1258+1</f>
        <v>39753</v>
      </c>
      <c r="C1259" s="2">
        <f>WEEKDAY(B1259,2)</f>
        <v>6</v>
      </c>
      <c r="D1259" s="2">
        <f>DAY(B1259)</f>
        <v>1</v>
      </c>
      <c r="E1259" s="2">
        <f>IF(ISNUMBER(E1258),E1258+1,1)</f>
        <v>1258</v>
      </c>
      <c r="F1259" s="3" t="str">
        <f>VLOOKUP(C1259,weekdays,2)</f>
        <v>Saturday</v>
      </c>
      <c r="G1259" s="3" t="str">
        <f>VLOOKUP(C1259,weekdays,3)</f>
        <v>Sat</v>
      </c>
      <c r="H1259" s="2" t="str">
        <f>IF(C1259&lt;=5,"Weekday","Weekend")</f>
        <v>Weekend</v>
      </c>
      <c r="I1259" s="2">
        <f>WEEKNUM(B1259,2)</f>
        <v>44</v>
      </c>
      <c r="J1259" s="2">
        <f>IF(I1259=I1258,J1258,J1258+1)</f>
        <v>182</v>
      </c>
      <c r="K1259" s="3">
        <f>B1259+1-C1259</f>
        <v>39748</v>
      </c>
      <c r="L1259" s="2">
        <f>YEAR(K1259)*10000+MONTH(K1259)*100+DAY(K1259)</f>
        <v>20081027</v>
      </c>
      <c r="M1259" s="2">
        <f>MONTH(B1259)</f>
        <v>11</v>
      </c>
      <c r="N1259" s="2">
        <f>IF(M1259=M1258,N1258,N1258+1)</f>
        <v>43</v>
      </c>
      <c r="O1259" s="3" t="str">
        <f>VLOOKUP(M$2:M$65536,months,2)</f>
        <v>November</v>
      </c>
      <c r="P1259" s="3" t="str">
        <f>VLOOKUP(M$2:M$65536,months,3)</f>
        <v>Nov</v>
      </c>
      <c r="Q1259" s="2">
        <f>IF(M$2:M$65536&lt;4,1,IF(M$2:M$65536&lt;7,2,IF(M$2:M$65536&lt;10,3,4)))</f>
        <v>4</v>
      </c>
      <c r="R1259" s="2">
        <f>YEAR($B1259)</f>
        <v>2008</v>
      </c>
      <c r="S1259" s="2">
        <f>R1259*100+M$2:M$65536</f>
        <v>200811</v>
      </c>
      <c r="T1259" s="2">
        <f>IF(M$2:M$65536&lt;=6,M$2:M$65536+6,M$2:M$65536-6)</f>
        <v>5</v>
      </c>
      <c r="U1259" s="2">
        <f>IF(M$2:M$65536&lt;4,3,IF(M$2:M$65536&lt;7,4,IF(M$2:M$65536&lt;10,1,2)))</f>
        <v>2</v>
      </c>
      <c r="V1259" s="2">
        <f>IF(M$2:M$65536 &lt;= 6, R$2:R$2192, R$2:R$65536+1)</f>
        <v>2009</v>
      </c>
      <c r="W1259" s="2" t="str">
        <f>IF(MONTH($B1259+1)&lt;&gt;M1259,"Month End","Not Month End")</f>
        <v>Not Month End</v>
      </c>
      <c r="X1259" s="3">
        <f>DATE(R1259-1,M1259,D1259)</f>
        <v>39387</v>
      </c>
      <c r="Z12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values(20081101, '2008-11-1',6, 1, 1258, 'Saturday', 'Sat', 'Weekend', 44, 182, '2008-10-27', 20081027, 11, 43, 'November', 'Nov', 4, 2008, 200811, 5, 2, 2009, 'Not Month End', '2007-11-1')</v>
      </c>
    </row>
    <row r="1260" spans="1:26" x14ac:dyDescent="0.25">
      <c r="A1260" s="2">
        <f>YEAR(B1260)*10000+MONTH(B1260)*100+DAY(B1260)</f>
        <v>20081102</v>
      </c>
      <c r="B1260" s="3">
        <f>B1259+1</f>
        <v>39754</v>
      </c>
      <c r="C1260" s="2">
        <f>WEEKDAY(B1260,2)</f>
        <v>7</v>
      </c>
      <c r="D1260" s="2">
        <f>DAY(B1260)</f>
        <v>2</v>
      </c>
      <c r="E1260" s="2">
        <f>IF(ISNUMBER(E1259),E1259+1,1)</f>
        <v>1259</v>
      </c>
      <c r="F1260" s="3" t="str">
        <f>VLOOKUP(C1260,weekdays,2)</f>
        <v>Sunday</v>
      </c>
      <c r="G1260" s="3" t="str">
        <f>VLOOKUP(C1260,weekdays,3)</f>
        <v>Sun</v>
      </c>
      <c r="H1260" s="2" t="str">
        <f>IF(C1260&lt;=5,"Weekday","Weekend")</f>
        <v>Weekend</v>
      </c>
      <c r="I1260" s="2">
        <f>WEEKNUM(B1260,2)</f>
        <v>44</v>
      </c>
      <c r="J1260" s="2">
        <f>IF(I1260=I1259,J1259,J1259+1)</f>
        <v>182</v>
      </c>
      <c r="K1260" s="3">
        <f>B1260+1-C1260</f>
        <v>39748</v>
      </c>
      <c r="L1260" s="2">
        <f>YEAR(K1260)*10000+MONTH(K1260)*100+DAY(K1260)</f>
        <v>20081027</v>
      </c>
      <c r="M1260" s="2">
        <f>MONTH(B1260)</f>
        <v>11</v>
      </c>
      <c r="N1260" s="2">
        <f>IF(M1260=M1259,N1259,N1259+1)</f>
        <v>43</v>
      </c>
      <c r="O1260" s="3" t="str">
        <f>VLOOKUP(M$2:M$65536,months,2)</f>
        <v>November</v>
      </c>
      <c r="P1260" s="3" t="str">
        <f>VLOOKUP(M$2:M$65536,months,3)</f>
        <v>Nov</v>
      </c>
      <c r="Q1260" s="2">
        <f>IF(M$2:M$65536&lt;4,1,IF(M$2:M$65536&lt;7,2,IF(M$2:M$65536&lt;10,3,4)))</f>
        <v>4</v>
      </c>
      <c r="R1260" s="2">
        <f>YEAR($B1260)</f>
        <v>2008</v>
      </c>
      <c r="S1260" s="2">
        <f>R1260*100+M$2:M$65536</f>
        <v>200811</v>
      </c>
      <c r="T1260" s="2">
        <f>IF(M$2:M$65536&lt;=6,M$2:M$65536+6,M$2:M$65536-6)</f>
        <v>5</v>
      </c>
      <c r="U1260" s="2">
        <f>IF(M$2:M$65536&lt;4,3,IF(M$2:M$65536&lt;7,4,IF(M$2:M$65536&lt;10,1,2)))</f>
        <v>2</v>
      </c>
      <c r="V1260" s="2">
        <f>IF(M$2:M$65536 &lt;= 6, R$2:R$2192, R$2:R$65536+1)</f>
        <v>2009</v>
      </c>
      <c r="W1260" s="2" t="str">
        <f>IF(MONTH($B1260+1)&lt;&gt;M1260,"Month End","Not Month End")</f>
        <v>Not Month End</v>
      </c>
      <c r="X1260" s="3">
        <f>DATE(R1260-1,M1260,D1260)</f>
        <v>39388</v>
      </c>
      <c r="Z12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values(20081102, '2008-11-2',7, 2, 1259, 'Sunday', 'Sun', 'Weekend', 44, 182, '2008-10-27', 20081027, 11, 43, 'November', 'Nov', 4, 2008, 200811, 5, 2, 2009, 'Not Month End', '2007-11-2')</v>
      </c>
    </row>
    <row r="1261" spans="1:26" x14ac:dyDescent="0.25">
      <c r="A1261" s="2">
        <f>YEAR(B1261)*10000+MONTH(B1261)*100+DAY(B1261)</f>
        <v>20081103</v>
      </c>
      <c r="B1261" s="3">
        <f>B1260+1</f>
        <v>39755</v>
      </c>
      <c r="C1261" s="2">
        <f>WEEKDAY(B1261,2)</f>
        <v>1</v>
      </c>
      <c r="D1261" s="2">
        <f>DAY(B1261)</f>
        <v>3</v>
      </c>
      <c r="E1261" s="2">
        <f>IF(ISNUMBER(E1260),E1260+1,1)</f>
        <v>1260</v>
      </c>
      <c r="F1261" s="3" t="str">
        <f>VLOOKUP(C1261,weekdays,2)</f>
        <v>Monday</v>
      </c>
      <c r="G1261" s="3" t="str">
        <f>VLOOKUP(C1261,weekdays,3)</f>
        <v>Mon</v>
      </c>
      <c r="H1261" s="2" t="str">
        <f>IF(C1261&lt;=5,"Weekday","Weekend")</f>
        <v>Weekday</v>
      </c>
      <c r="I1261" s="2">
        <f>WEEKNUM(B1261,2)</f>
        <v>45</v>
      </c>
      <c r="J1261" s="2">
        <f>IF(I1261=I1260,J1260,J1260+1)</f>
        <v>183</v>
      </c>
      <c r="K1261" s="3">
        <f>B1261+1-C1261</f>
        <v>39755</v>
      </c>
      <c r="L1261" s="2">
        <f>YEAR(K1261)*10000+MONTH(K1261)*100+DAY(K1261)</f>
        <v>20081103</v>
      </c>
      <c r="M1261" s="2">
        <f>MONTH(B1261)</f>
        <v>11</v>
      </c>
      <c r="N1261" s="2">
        <f>IF(M1261=M1260,N1260,N1260+1)</f>
        <v>43</v>
      </c>
      <c r="O1261" s="3" t="str">
        <f>VLOOKUP(M$2:M$65536,months,2)</f>
        <v>November</v>
      </c>
      <c r="P1261" s="3" t="str">
        <f>VLOOKUP(M$2:M$65536,months,3)</f>
        <v>Nov</v>
      </c>
      <c r="Q1261" s="2">
        <f>IF(M$2:M$65536&lt;4,1,IF(M$2:M$65536&lt;7,2,IF(M$2:M$65536&lt;10,3,4)))</f>
        <v>4</v>
      </c>
      <c r="R1261" s="2">
        <f>YEAR($B1261)</f>
        <v>2008</v>
      </c>
      <c r="S1261" s="2">
        <f>R1261*100+M$2:M$65536</f>
        <v>200811</v>
      </c>
      <c r="T1261" s="2">
        <f>IF(M$2:M$65536&lt;=6,M$2:M$65536+6,M$2:M$65536-6)</f>
        <v>5</v>
      </c>
      <c r="U1261" s="2">
        <f>IF(M$2:M$65536&lt;4,3,IF(M$2:M$65536&lt;7,4,IF(M$2:M$65536&lt;10,1,2)))</f>
        <v>2</v>
      </c>
      <c r="V1261" s="2">
        <f>IF(M$2:M$65536 &lt;= 6, R$2:R$2192, R$2:R$65536+1)</f>
        <v>2009</v>
      </c>
      <c r="W1261" s="2" t="str">
        <f>IF(MONTH($B1261+1)&lt;&gt;M1261,"Month End","Not Month End")</f>
        <v>Not Month End</v>
      </c>
      <c r="X1261" s="3">
        <f>DATE(R1261-1,M1261,D1261)</f>
        <v>39389</v>
      </c>
      <c r="Y1261" s="2" t="str">
        <f>IF(M$2:M$65536&lt;=6,"Yes", "No")</f>
        <v>No</v>
      </c>
      <c r="Z12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values(20081103, '2008-11-3',1, 3, 1260, 'Monday', 'Mon', 'Weekday', 45, 183, '2008-11-3', 20081103, 11, 43, 'November', 'Nov', 4, 2008, 200811, 5, 2, 2009, 'Not Month End', '2007-11-3')</v>
      </c>
    </row>
    <row r="1262" spans="1:26" x14ac:dyDescent="0.25">
      <c r="A1262" s="2">
        <f>YEAR(B1262)*10000+MONTH(B1262)*100+DAY(B1262)</f>
        <v>20081104</v>
      </c>
      <c r="B1262" s="3">
        <f>B1261+1</f>
        <v>39756</v>
      </c>
      <c r="C1262" s="2">
        <f>WEEKDAY(B1262,2)</f>
        <v>2</v>
      </c>
      <c r="D1262" s="2">
        <f>DAY(B1262)</f>
        <v>4</v>
      </c>
      <c r="E1262" s="2">
        <f>IF(ISNUMBER(E1261),E1261+1,1)</f>
        <v>1261</v>
      </c>
      <c r="F1262" s="3" t="str">
        <f>VLOOKUP(C1262,weekdays,2)</f>
        <v>Tuesday</v>
      </c>
      <c r="G1262" s="3" t="str">
        <f>VLOOKUP(C1262,weekdays,3)</f>
        <v>Tue</v>
      </c>
      <c r="H1262" s="2" t="str">
        <f>IF(C1262&lt;=5,"Weekday","Weekend")</f>
        <v>Weekday</v>
      </c>
      <c r="I1262" s="2">
        <f>WEEKNUM(B1262,2)</f>
        <v>45</v>
      </c>
      <c r="J1262" s="2">
        <f>IF(I1262=I1261,J1261,J1261+1)</f>
        <v>183</v>
      </c>
      <c r="K1262" s="3">
        <f>B1262+1-C1262</f>
        <v>39755</v>
      </c>
      <c r="L1262" s="2">
        <f>YEAR(K1262)*10000+MONTH(K1262)*100+DAY(K1262)</f>
        <v>20081103</v>
      </c>
      <c r="M1262" s="2">
        <f>MONTH(B1262)</f>
        <v>11</v>
      </c>
      <c r="N1262" s="2">
        <f>IF(M1262=M1261,N1261,N1261+1)</f>
        <v>43</v>
      </c>
      <c r="O1262" s="3" t="str">
        <f>VLOOKUP(M$2:M$65536,months,2)</f>
        <v>November</v>
      </c>
      <c r="P1262" s="3" t="str">
        <f>VLOOKUP(M$2:M$65536,months,3)</f>
        <v>Nov</v>
      </c>
      <c r="Q1262" s="2">
        <f>IF(M$2:M$65536&lt;4,1,IF(M$2:M$65536&lt;7,2,IF(M$2:M$65536&lt;10,3,4)))</f>
        <v>4</v>
      </c>
      <c r="R1262" s="2">
        <f>YEAR($B1262)</f>
        <v>2008</v>
      </c>
      <c r="S1262" s="2">
        <f>R1262*100+M$2:M$65536</f>
        <v>200811</v>
      </c>
      <c r="T1262" s="2">
        <f>IF(M$2:M$65536&lt;=6,M$2:M$65536+6,M$2:M$65536-6)</f>
        <v>5</v>
      </c>
      <c r="U1262" s="2">
        <f>IF(M$2:M$65536&lt;4,3,IF(M$2:M$65536&lt;7,4,IF(M$2:M$65536&lt;10,1,2)))</f>
        <v>2</v>
      </c>
      <c r="V1262" s="2">
        <f>IF(M$2:M$65536 &lt;= 6, R$2:R$2192, R$2:R$65536+1)</f>
        <v>2009</v>
      </c>
      <c r="W1262" s="2" t="str">
        <f>IF(MONTH($B1262+1)&lt;&gt;M1262,"Month End","Not Month End")</f>
        <v>Not Month End</v>
      </c>
      <c r="X1262" s="3">
        <f>DATE(R1262-1,M1262,D1262)</f>
        <v>39390</v>
      </c>
      <c r="Z12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values(20081104, '2008-11-4',2, 4, 1261, 'Tuesday', 'Tue', 'Weekday', 45, 183, '2008-11-3', 20081103, 11, 43, 'November', 'Nov', 4, 2008, 200811, 5, 2, 2009, 'Not Month End', '2007-11-4')</v>
      </c>
    </row>
    <row r="1263" spans="1:26" x14ac:dyDescent="0.25">
      <c r="A1263" s="2">
        <f>YEAR(B1263)*10000+MONTH(B1263)*100+DAY(B1263)</f>
        <v>20081105</v>
      </c>
      <c r="B1263" s="3">
        <f>B1262+1</f>
        <v>39757</v>
      </c>
      <c r="C1263" s="2">
        <f>WEEKDAY(B1263,2)</f>
        <v>3</v>
      </c>
      <c r="D1263" s="2">
        <f>DAY(B1263)</f>
        <v>5</v>
      </c>
      <c r="E1263" s="2">
        <f>IF(ISNUMBER(E1262),E1262+1,1)</f>
        <v>1262</v>
      </c>
      <c r="F1263" s="3" t="str">
        <f>VLOOKUP(C1263,weekdays,2)</f>
        <v>Wednesday</v>
      </c>
      <c r="G1263" s="3" t="str">
        <f>VLOOKUP(C1263,weekdays,3)</f>
        <v>Wed</v>
      </c>
      <c r="H1263" s="2" t="str">
        <f>IF(C1263&lt;=5,"Weekday","Weekend")</f>
        <v>Weekday</v>
      </c>
      <c r="I1263" s="2">
        <f>WEEKNUM(B1263,2)</f>
        <v>45</v>
      </c>
      <c r="J1263" s="2">
        <f>IF(I1263=I1262,J1262,J1262+1)</f>
        <v>183</v>
      </c>
      <c r="K1263" s="3">
        <f>B1263+1-C1263</f>
        <v>39755</v>
      </c>
      <c r="L1263" s="2">
        <f>YEAR(K1263)*10000+MONTH(K1263)*100+DAY(K1263)</f>
        <v>20081103</v>
      </c>
      <c r="M1263" s="2">
        <f>MONTH(B1263)</f>
        <v>11</v>
      </c>
      <c r="N1263" s="2">
        <f>IF(M1263=M1262,N1262,N1262+1)</f>
        <v>43</v>
      </c>
      <c r="O1263" s="3" t="str">
        <f>VLOOKUP(M$2:M$65536,months,2)</f>
        <v>November</v>
      </c>
      <c r="P1263" s="3" t="str">
        <f>VLOOKUP(M$2:M$65536,months,3)</f>
        <v>Nov</v>
      </c>
      <c r="Q1263" s="2">
        <f>IF(M$2:M$65536&lt;4,1,IF(M$2:M$65536&lt;7,2,IF(M$2:M$65536&lt;10,3,4)))</f>
        <v>4</v>
      </c>
      <c r="R1263" s="2">
        <f>YEAR($B1263)</f>
        <v>2008</v>
      </c>
      <c r="S1263" s="2">
        <f>R1263*100+M$2:M$65536</f>
        <v>200811</v>
      </c>
      <c r="T1263" s="2">
        <f>IF(M$2:M$65536&lt;=6,M$2:M$65536+6,M$2:M$65536-6)</f>
        <v>5</v>
      </c>
      <c r="U1263" s="2">
        <f>IF(M$2:M$65536&lt;4,3,IF(M$2:M$65536&lt;7,4,IF(M$2:M$65536&lt;10,1,2)))</f>
        <v>2</v>
      </c>
      <c r="V1263" s="2">
        <f>IF(M$2:M$65536 &lt;= 6, R$2:R$2192, R$2:R$65536+1)</f>
        <v>2009</v>
      </c>
      <c r="W1263" s="2" t="str">
        <f>IF(MONTH($B1263+1)&lt;&gt;M1263,"Month End","Not Month End")</f>
        <v>Not Month End</v>
      </c>
      <c r="X1263" s="3">
        <f>DATE(R1263-1,M1263,D1263)</f>
        <v>39391</v>
      </c>
      <c r="Z12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values(20081105, '2008-11-5',3, 5, 1262, 'Wednesday', 'Wed', 'Weekday', 45, 183, '2008-11-3', 20081103, 11, 43, 'November', 'Nov', 4, 2008, 200811, 5, 2, 2009, 'Not Month End', '2007-11-5')</v>
      </c>
    </row>
    <row r="1264" spans="1:26" x14ac:dyDescent="0.25">
      <c r="A1264" s="2">
        <f>YEAR(B1264)*10000+MONTH(B1264)*100+DAY(B1264)</f>
        <v>20081106</v>
      </c>
      <c r="B1264" s="3">
        <f>B1263+1</f>
        <v>39758</v>
      </c>
      <c r="C1264" s="2">
        <f>WEEKDAY(B1264,2)</f>
        <v>4</v>
      </c>
      <c r="D1264" s="2">
        <f>DAY(B1264)</f>
        <v>6</v>
      </c>
      <c r="E1264" s="2">
        <f>IF(ISNUMBER(E1263),E1263+1,1)</f>
        <v>1263</v>
      </c>
      <c r="F1264" s="3" t="str">
        <f>VLOOKUP(C1264,weekdays,2)</f>
        <v>Thursday</v>
      </c>
      <c r="G1264" s="3" t="str">
        <f>VLOOKUP(C1264,weekdays,3)</f>
        <v>Thu</v>
      </c>
      <c r="H1264" s="2" t="str">
        <f>IF(C1264&lt;=5,"Weekday","Weekend")</f>
        <v>Weekday</v>
      </c>
      <c r="I1264" s="2">
        <f>WEEKNUM(B1264,2)</f>
        <v>45</v>
      </c>
      <c r="J1264" s="2">
        <f>IF(I1264=I1263,J1263,J1263+1)</f>
        <v>183</v>
      </c>
      <c r="K1264" s="3">
        <f>B1264+1-C1264</f>
        <v>39755</v>
      </c>
      <c r="L1264" s="2">
        <f>YEAR(K1264)*10000+MONTH(K1264)*100+DAY(K1264)</f>
        <v>20081103</v>
      </c>
      <c r="M1264" s="2">
        <f>MONTH(B1264)</f>
        <v>11</v>
      </c>
      <c r="N1264" s="2">
        <f>IF(M1264=M1263,N1263,N1263+1)</f>
        <v>43</v>
      </c>
      <c r="O1264" s="3" t="str">
        <f>VLOOKUP(M$2:M$65536,months,2)</f>
        <v>November</v>
      </c>
      <c r="P1264" s="3" t="str">
        <f>VLOOKUP(M$2:M$65536,months,3)</f>
        <v>Nov</v>
      </c>
      <c r="Q1264" s="2">
        <f>IF(M$2:M$65536&lt;4,1,IF(M$2:M$65536&lt;7,2,IF(M$2:M$65536&lt;10,3,4)))</f>
        <v>4</v>
      </c>
      <c r="R1264" s="2">
        <f>YEAR($B1264)</f>
        <v>2008</v>
      </c>
      <c r="S1264" s="2">
        <f>R1264*100+M$2:M$65536</f>
        <v>200811</v>
      </c>
      <c r="T1264" s="2">
        <f>IF(M$2:M$65536&lt;=6,M$2:M$65536+6,M$2:M$65536-6)</f>
        <v>5</v>
      </c>
      <c r="U1264" s="2">
        <f>IF(M$2:M$65536&lt;4,3,IF(M$2:M$65536&lt;7,4,IF(M$2:M$65536&lt;10,1,2)))</f>
        <v>2</v>
      </c>
      <c r="V1264" s="2">
        <f>IF(M$2:M$65536 &lt;= 6, R$2:R$2192, R$2:R$65536+1)</f>
        <v>2009</v>
      </c>
      <c r="W1264" s="2" t="str">
        <f>IF(MONTH($B1264+1)&lt;&gt;M1264,"Month End","Not Month End")</f>
        <v>Not Month End</v>
      </c>
      <c r="X1264" s="3">
        <f>DATE(R1264-1,M1264,D1264)</f>
        <v>39392</v>
      </c>
      <c r="Z12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values(20081106, '2008-11-6',4, 6, 1263, 'Thursday', 'Thu', 'Weekday', 45, 183, '2008-11-3', 20081103, 11, 43, 'November', 'Nov', 4, 2008, 200811, 5, 2, 2009, 'Not Month End', '2007-11-6')</v>
      </c>
    </row>
    <row r="1265" spans="1:26" x14ac:dyDescent="0.25">
      <c r="A1265" s="2">
        <f>YEAR(B1265)*10000+MONTH(B1265)*100+DAY(B1265)</f>
        <v>20081107</v>
      </c>
      <c r="B1265" s="3">
        <f>B1264+1</f>
        <v>39759</v>
      </c>
      <c r="C1265" s="2">
        <f>WEEKDAY(B1265,2)</f>
        <v>5</v>
      </c>
      <c r="D1265" s="2">
        <f>DAY(B1265)</f>
        <v>7</v>
      </c>
      <c r="E1265" s="2">
        <f>IF(ISNUMBER(E1264),E1264+1,1)</f>
        <v>1264</v>
      </c>
      <c r="F1265" s="3" t="str">
        <f>VLOOKUP(C1265,weekdays,2)</f>
        <v>Friday</v>
      </c>
      <c r="G1265" s="3" t="str">
        <f>VLOOKUP(C1265,weekdays,3)</f>
        <v>Fri</v>
      </c>
      <c r="H1265" s="2" t="str">
        <f>IF(C1265&lt;=5,"Weekday","Weekend")</f>
        <v>Weekday</v>
      </c>
      <c r="I1265" s="2">
        <f>WEEKNUM(B1265,2)</f>
        <v>45</v>
      </c>
      <c r="J1265" s="2">
        <f>IF(I1265=I1264,J1264,J1264+1)</f>
        <v>183</v>
      </c>
      <c r="K1265" s="3">
        <f>B1265+1-C1265</f>
        <v>39755</v>
      </c>
      <c r="L1265" s="2">
        <f>YEAR(K1265)*10000+MONTH(K1265)*100+DAY(K1265)</f>
        <v>20081103</v>
      </c>
      <c r="M1265" s="2">
        <f>MONTH(B1265)</f>
        <v>11</v>
      </c>
      <c r="N1265" s="2">
        <f>IF(M1265=M1264,N1264,N1264+1)</f>
        <v>43</v>
      </c>
      <c r="O1265" s="3" t="str">
        <f>VLOOKUP(M$2:M$65536,months,2)</f>
        <v>November</v>
      </c>
      <c r="P1265" s="3" t="str">
        <f>VLOOKUP(M$2:M$65536,months,3)</f>
        <v>Nov</v>
      </c>
      <c r="Q1265" s="2">
        <f>IF(M$2:M$65536&lt;4,1,IF(M$2:M$65536&lt;7,2,IF(M$2:M$65536&lt;10,3,4)))</f>
        <v>4</v>
      </c>
      <c r="R1265" s="2">
        <f>YEAR($B1265)</f>
        <v>2008</v>
      </c>
      <c r="S1265" s="2">
        <f>R1265*100+M$2:M$65536</f>
        <v>200811</v>
      </c>
      <c r="T1265" s="2">
        <f>IF(M$2:M$65536&lt;=6,M$2:M$65536+6,M$2:M$65536-6)</f>
        <v>5</v>
      </c>
      <c r="U1265" s="2">
        <f>IF(M$2:M$65536&lt;4,3,IF(M$2:M$65536&lt;7,4,IF(M$2:M$65536&lt;10,1,2)))</f>
        <v>2</v>
      </c>
      <c r="V1265" s="2">
        <f>IF(M$2:M$65536 &lt;= 6, R$2:R$2192, R$2:R$65536+1)</f>
        <v>2009</v>
      </c>
      <c r="W1265" s="2" t="str">
        <f>IF(MONTH($B1265+1)&lt;&gt;M1265,"Month End","Not Month End")</f>
        <v>Not Month End</v>
      </c>
      <c r="X1265" s="3">
        <f>DATE(R1265-1,M1265,D1265)</f>
        <v>39393</v>
      </c>
      <c r="Z12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values(20081107, '2008-11-7',5, 7, 1264, 'Friday', 'Fri', 'Weekday', 45, 183, '2008-11-3', 20081103, 11, 43, 'November', 'Nov', 4, 2008, 200811, 5, 2, 2009, 'Not Month End', '2007-11-7')</v>
      </c>
    </row>
    <row r="1266" spans="1:26" x14ac:dyDescent="0.25">
      <c r="A1266" s="2">
        <f>YEAR(B1266)*10000+MONTH(B1266)*100+DAY(B1266)</f>
        <v>20081108</v>
      </c>
      <c r="B1266" s="3">
        <f>B1265+1</f>
        <v>39760</v>
      </c>
      <c r="C1266" s="2">
        <f>WEEKDAY(B1266,2)</f>
        <v>6</v>
      </c>
      <c r="D1266" s="2">
        <f>DAY(B1266)</f>
        <v>8</v>
      </c>
      <c r="E1266" s="2">
        <f>IF(ISNUMBER(E1265),E1265+1,1)</f>
        <v>1265</v>
      </c>
      <c r="F1266" s="3" t="str">
        <f>VLOOKUP(C1266,weekdays,2)</f>
        <v>Saturday</v>
      </c>
      <c r="G1266" s="3" t="str">
        <f>VLOOKUP(C1266,weekdays,3)</f>
        <v>Sat</v>
      </c>
      <c r="H1266" s="2" t="str">
        <f>IF(C1266&lt;=5,"Weekday","Weekend")</f>
        <v>Weekend</v>
      </c>
      <c r="I1266" s="2">
        <f>WEEKNUM(B1266,2)</f>
        <v>45</v>
      </c>
      <c r="J1266" s="2">
        <f>IF(I1266=I1265,J1265,J1265+1)</f>
        <v>183</v>
      </c>
      <c r="K1266" s="3">
        <f>B1266+1-C1266</f>
        <v>39755</v>
      </c>
      <c r="L1266" s="2">
        <f>YEAR(K1266)*10000+MONTH(K1266)*100+DAY(K1266)</f>
        <v>20081103</v>
      </c>
      <c r="M1266" s="2">
        <f>MONTH(B1266)</f>
        <v>11</v>
      </c>
      <c r="N1266" s="2">
        <f>IF(M1266=M1265,N1265,N1265+1)</f>
        <v>43</v>
      </c>
      <c r="O1266" s="3" t="str">
        <f>VLOOKUP(M$2:M$65536,months,2)</f>
        <v>November</v>
      </c>
      <c r="P1266" s="3" t="str">
        <f>VLOOKUP(M$2:M$65536,months,3)</f>
        <v>Nov</v>
      </c>
      <c r="Q1266" s="2">
        <f>IF(M$2:M$65536&lt;4,1,IF(M$2:M$65536&lt;7,2,IF(M$2:M$65536&lt;10,3,4)))</f>
        <v>4</v>
      </c>
      <c r="R1266" s="2">
        <f>YEAR($B1266)</f>
        <v>2008</v>
      </c>
      <c r="S1266" s="2">
        <f>R1266*100+M$2:M$65536</f>
        <v>200811</v>
      </c>
      <c r="T1266" s="2">
        <f>IF(M$2:M$65536&lt;=6,M$2:M$65536+6,M$2:M$65536-6)</f>
        <v>5</v>
      </c>
      <c r="U1266" s="2">
        <f>IF(M$2:M$65536&lt;4,3,IF(M$2:M$65536&lt;7,4,IF(M$2:M$65536&lt;10,1,2)))</f>
        <v>2</v>
      </c>
      <c r="V1266" s="2">
        <f>IF(M$2:M$65536 &lt;= 6, R$2:R$2192, R$2:R$65536+1)</f>
        <v>2009</v>
      </c>
      <c r="W1266" s="2" t="str">
        <f>IF(MONTH($B1266+1)&lt;&gt;M1266,"Month End","Not Month End")</f>
        <v>Not Month End</v>
      </c>
      <c r="X1266" s="3">
        <f>DATE(R1266-1,M1266,D1266)</f>
        <v>39394</v>
      </c>
      <c r="Z12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values(20081108, '2008-11-8',6, 8, 1265, 'Saturday', 'Sat', 'Weekend', 45, 183, '2008-11-3', 20081103, 11, 43, 'November', 'Nov', 4, 2008, 200811, 5, 2, 2009, 'Not Month End', '2007-11-8')</v>
      </c>
    </row>
    <row r="1267" spans="1:26" x14ac:dyDescent="0.25">
      <c r="A1267" s="2">
        <f>YEAR(B1267)*10000+MONTH(B1267)*100+DAY(B1267)</f>
        <v>20081109</v>
      </c>
      <c r="B1267" s="3">
        <f>B1266+1</f>
        <v>39761</v>
      </c>
      <c r="C1267" s="2">
        <f>WEEKDAY(B1267,2)</f>
        <v>7</v>
      </c>
      <c r="D1267" s="2">
        <f>DAY(B1267)</f>
        <v>9</v>
      </c>
      <c r="E1267" s="2">
        <f>IF(ISNUMBER(E1266),E1266+1,1)</f>
        <v>1266</v>
      </c>
      <c r="F1267" s="3" t="str">
        <f>VLOOKUP(C1267,weekdays,2)</f>
        <v>Sunday</v>
      </c>
      <c r="G1267" s="3" t="str">
        <f>VLOOKUP(C1267,weekdays,3)</f>
        <v>Sun</v>
      </c>
      <c r="H1267" s="2" t="str">
        <f>IF(C1267&lt;=5,"Weekday","Weekend")</f>
        <v>Weekend</v>
      </c>
      <c r="I1267" s="2">
        <f>WEEKNUM(B1267,2)</f>
        <v>45</v>
      </c>
      <c r="J1267" s="2">
        <f>IF(I1267=I1266,J1266,J1266+1)</f>
        <v>183</v>
      </c>
      <c r="K1267" s="3">
        <f>B1267+1-C1267</f>
        <v>39755</v>
      </c>
      <c r="L1267" s="2">
        <f>YEAR(K1267)*10000+MONTH(K1267)*100+DAY(K1267)</f>
        <v>20081103</v>
      </c>
      <c r="M1267" s="2">
        <f>MONTH(B1267)</f>
        <v>11</v>
      </c>
      <c r="N1267" s="2">
        <f>IF(M1267=M1266,N1266,N1266+1)</f>
        <v>43</v>
      </c>
      <c r="O1267" s="3" t="str">
        <f>VLOOKUP(M$2:M$65536,months,2)</f>
        <v>November</v>
      </c>
      <c r="P1267" s="3" t="str">
        <f>VLOOKUP(M$2:M$65536,months,3)</f>
        <v>Nov</v>
      </c>
      <c r="Q1267" s="2">
        <f>IF(M$2:M$65536&lt;4,1,IF(M$2:M$65536&lt;7,2,IF(M$2:M$65536&lt;10,3,4)))</f>
        <v>4</v>
      </c>
      <c r="R1267" s="2">
        <f>YEAR($B1267)</f>
        <v>2008</v>
      </c>
      <c r="S1267" s="2">
        <f>R1267*100+M$2:M$65536</f>
        <v>200811</v>
      </c>
      <c r="T1267" s="2">
        <f>IF(M$2:M$65536&lt;=6,M$2:M$65536+6,M$2:M$65536-6)</f>
        <v>5</v>
      </c>
      <c r="U1267" s="2">
        <f>IF(M$2:M$65536&lt;4,3,IF(M$2:M$65536&lt;7,4,IF(M$2:M$65536&lt;10,1,2)))</f>
        <v>2</v>
      </c>
      <c r="V1267" s="2">
        <f>IF(M$2:M$65536 &lt;= 6, R$2:R$2192, R$2:R$65536+1)</f>
        <v>2009</v>
      </c>
      <c r="W1267" s="2" t="str">
        <f>IF(MONTH($B1267+1)&lt;&gt;M1267,"Month End","Not Month End")</f>
        <v>Not Month End</v>
      </c>
      <c r="X1267" s="3">
        <f>DATE(R1267-1,M1267,D1267)</f>
        <v>39395</v>
      </c>
      <c r="Z12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values(20081109, '2008-11-9',7, 9, 1266, 'Sunday', 'Sun', 'Weekend', 45, 183, '2008-11-3', 20081103, 11, 43, 'November', 'Nov', 4, 2008, 200811, 5, 2, 2009, 'Not Month End', '2007-11-9')</v>
      </c>
    </row>
    <row r="1268" spans="1:26" x14ac:dyDescent="0.25">
      <c r="A1268" s="2">
        <f>YEAR(B1268)*10000+MONTH(B1268)*100+DAY(B1268)</f>
        <v>20081110</v>
      </c>
      <c r="B1268" s="3">
        <f>B1267+1</f>
        <v>39762</v>
      </c>
      <c r="C1268" s="2">
        <f>WEEKDAY(B1268,2)</f>
        <v>1</v>
      </c>
      <c r="D1268" s="2">
        <f>DAY(B1268)</f>
        <v>10</v>
      </c>
      <c r="E1268" s="2">
        <f>IF(ISNUMBER(E1267),E1267+1,1)</f>
        <v>1267</v>
      </c>
      <c r="F1268" s="3" t="str">
        <f>VLOOKUP(C1268,weekdays,2)</f>
        <v>Monday</v>
      </c>
      <c r="G1268" s="3" t="str">
        <f>VLOOKUP(C1268,weekdays,3)</f>
        <v>Mon</v>
      </c>
      <c r="H1268" s="2" t="str">
        <f>IF(C1268&lt;=5,"Weekday","Weekend")</f>
        <v>Weekday</v>
      </c>
      <c r="I1268" s="2">
        <f>WEEKNUM(B1268,2)</f>
        <v>46</v>
      </c>
      <c r="J1268" s="2">
        <f>IF(I1268=I1267,J1267,J1267+1)</f>
        <v>184</v>
      </c>
      <c r="K1268" s="3">
        <f>B1268+1-C1268</f>
        <v>39762</v>
      </c>
      <c r="L1268" s="2">
        <f>YEAR(K1268)*10000+MONTH(K1268)*100+DAY(K1268)</f>
        <v>20081110</v>
      </c>
      <c r="M1268" s="2">
        <f>MONTH(B1268)</f>
        <v>11</v>
      </c>
      <c r="N1268" s="2">
        <f>IF(M1268=M1267,N1267,N1267+1)</f>
        <v>43</v>
      </c>
      <c r="O1268" s="3" t="str">
        <f>VLOOKUP(M$2:M$65536,months,2)</f>
        <v>November</v>
      </c>
      <c r="P1268" s="3" t="str">
        <f>VLOOKUP(M$2:M$65536,months,3)</f>
        <v>Nov</v>
      </c>
      <c r="Q1268" s="2">
        <f>IF(M$2:M$65536&lt;4,1,IF(M$2:M$65536&lt;7,2,IF(M$2:M$65536&lt;10,3,4)))</f>
        <v>4</v>
      </c>
      <c r="R1268" s="2">
        <f>YEAR($B1268)</f>
        <v>2008</v>
      </c>
      <c r="S1268" s="2">
        <f>R1268*100+M$2:M$65536</f>
        <v>200811</v>
      </c>
      <c r="T1268" s="2">
        <f>IF(M$2:M$65536&lt;=6,M$2:M$65536+6,M$2:M$65536-6)</f>
        <v>5</v>
      </c>
      <c r="U1268" s="2">
        <f>IF(M$2:M$65536&lt;4,3,IF(M$2:M$65536&lt;7,4,IF(M$2:M$65536&lt;10,1,2)))</f>
        <v>2</v>
      </c>
      <c r="V1268" s="2">
        <f>IF(M$2:M$65536 &lt;= 6, R$2:R$2192, R$2:R$65536+1)</f>
        <v>2009</v>
      </c>
      <c r="W1268" s="2" t="str">
        <f>IF(MONTH($B1268+1)&lt;&gt;M1268,"Month End","Not Month End")</f>
        <v>Not Month End</v>
      </c>
      <c r="X1268" s="3">
        <f>DATE(R1268-1,M1268,D1268)</f>
        <v>39396</v>
      </c>
      <c r="Z12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values(20081110, '2008-11-10',1, 10, 1267, 'Monday', 'Mon', 'Weekday', 46, 184, '2008-11-10', 20081110, 11, 43, 'November', 'Nov', 4, 2008, 200811, 5, 2, 2009, 'Not Month End', '2007-11-10')</v>
      </c>
    </row>
    <row r="1269" spans="1:26" x14ac:dyDescent="0.25">
      <c r="A1269" s="2">
        <f>YEAR(B1269)*10000+MONTH(B1269)*100+DAY(B1269)</f>
        <v>20081111</v>
      </c>
      <c r="B1269" s="3">
        <f>B1268+1</f>
        <v>39763</v>
      </c>
      <c r="C1269" s="2">
        <f>WEEKDAY(B1269,2)</f>
        <v>2</v>
      </c>
      <c r="D1269" s="2">
        <f>DAY(B1269)</f>
        <v>11</v>
      </c>
      <c r="E1269" s="2">
        <f>IF(ISNUMBER(E1268),E1268+1,1)</f>
        <v>1268</v>
      </c>
      <c r="F1269" s="3" t="str">
        <f>VLOOKUP(C1269,weekdays,2)</f>
        <v>Tuesday</v>
      </c>
      <c r="G1269" s="3" t="str">
        <f>VLOOKUP(C1269,weekdays,3)</f>
        <v>Tue</v>
      </c>
      <c r="H1269" s="2" t="str">
        <f>IF(C1269&lt;=5,"Weekday","Weekend")</f>
        <v>Weekday</v>
      </c>
      <c r="I1269" s="2">
        <f>WEEKNUM(B1269,2)</f>
        <v>46</v>
      </c>
      <c r="J1269" s="2">
        <f>IF(I1269=I1268,J1268,J1268+1)</f>
        <v>184</v>
      </c>
      <c r="K1269" s="3">
        <f>B1269+1-C1269</f>
        <v>39762</v>
      </c>
      <c r="L1269" s="2">
        <f>YEAR(K1269)*10000+MONTH(K1269)*100+DAY(K1269)</f>
        <v>20081110</v>
      </c>
      <c r="M1269" s="2">
        <f>MONTH(B1269)</f>
        <v>11</v>
      </c>
      <c r="N1269" s="2">
        <f>IF(M1269=M1268,N1268,N1268+1)</f>
        <v>43</v>
      </c>
      <c r="O1269" s="3" t="str">
        <f>VLOOKUP(M$2:M$65536,months,2)</f>
        <v>November</v>
      </c>
      <c r="P1269" s="3" t="str">
        <f>VLOOKUP(M$2:M$65536,months,3)</f>
        <v>Nov</v>
      </c>
      <c r="Q1269" s="2">
        <f>IF(M$2:M$65536&lt;4,1,IF(M$2:M$65536&lt;7,2,IF(M$2:M$65536&lt;10,3,4)))</f>
        <v>4</v>
      </c>
      <c r="R1269" s="2">
        <f>YEAR($B1269)</f>
        <v>2008</v>
      </c>
      <c r="S1269" s="2">
        <f>R1269*100+M$2:M$65536</f>
        <v>200811</v>
      </c>
      <c r="T1269" s="2">
        <f>IF(M$2:M$65536&lt;=6,M$2:M$65536+6,M$2:M$65536-6)</f>
        <v>5</v>
      </c>
      <c r="U1269" s="2">
        <f>IF(M$2:M$65536&lt;4,3,IF(M$2:M$65536&lt;7,4,IF(M$2:M$65536&lt;10,1,2)))</f>
        <v>2</v>
      </c>
      <c r="V1269" s="2">
        <f>IF(M$2:M$65536 &lt;= 6, R$2:R$2192, R$2:R$65536+1)</f>
        <v>2009</v>
      </c>
      <c r="W1269" s="2" t="str">
        <f>IF(MONTH($B1269+1)&lt;&gt;M1269,"Month End","Not Month End")</f>
        <v>Not Month End</v>
      </c>
      <c r="X1269" s="3">
        <f>DATE(R1269-1,M1269,D1269)</f>
        <v>39397</v>
      </c>
      <c r="Z12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values(20081111, '2008-11-11',2, 11, 1268, 'Tuesday', 'Tue', 'Weekday', 46, 184, '2008-11-10', 20081110, 11, 43, 'November', 'Nov', 4, 2008, 200811, 5, 2, 2009, 'Not Month End', '2007-11-11')</v>
      </c>
    </row>
    <row r="1270" spans="1:26" x14ac:dyDescent="0.25">
      <c r="A1270" s="2">
        <f>YEAR(B1270)*10000+MONTH(B1270)*100+DAY(B1270)</f>
        <v>20081112</v>
      </c>
      <c r="B1270" s="3">
        <f>B1269+1</f>
        <v>39764</v>
      </c>
      <c r="C1270" s="2">
        <f>WEEKDAY(B1270,2)</f>
        <v>3</v>
      </c>
      <c r="D1270" s="2">
        <f>DAY(B1270)</f>
        <v>12</v>
      </c>
      <c r="E1270" s="2">
        <f>IF(ISNUMBER(E1269),E1269+1,1)</f>
        <v>1269</v>
      </c>
      <c r="F1270" s="3" t="str">
        <f>VLOOKUP(C1270,weekdays,2)</f>
        <v>Wednesday</v>
      </c>
      <c r="G1270" s="3" t="str">
        <f>VLOOKUP(C1270,weekdays,3)</f>
        <v>Wed</v>
      </c>
      <c r="H1270" s="2" t="str">
        <f>IF(C1270&lt;=5,"Weekday","Weekend")</f>
        <v>Weekday</v>
      </c>
      <c r="I1270" s="2">
        <f>WEEKNUM(B1270,2)</f>
        <v>46</v>
      </c>
      <c r="J1270" s="2">
        <f>IF(I1270=I1269,J1269,J1269+1)</f>
        <v>184</v>
      </c>
      <c r="K1270" s="3">
        <f>B1270+1-C1270</f>
        <v>39762</v>
      </c>
      <c r="L1270" s="2">
        <f>YEAR(K1270)*10000+MONTH(K1270)*100+DAY(K1270)</f>
        <v>20081110</v>
      </c>
      <c r="M1270" s="2">
        <f>MONTH(B1270)</f>
        <v>11</v>
      </c>
      <c r="N1270" s="2">
        <f>IF(M1270=M1269,N1269,N1269+1)</f>
        <v>43</v>
      </c>
      <c r="O1270" s="3" t="str">
        <f>VLOOKUP(M$2:M$65536,months,2)</f>
        <v>November</v>
      </c>
      <c r="P1270" s="3" t="str">
        <f>VLOOKUP(M$2:M$65536,months,3)</f>
        <v>Nov</v>
      </c>
      <c r="Q1270" s="2">
        <f>IF(M$2:M$65536&lt;4,1,IF(M$2:M$65536&lt;7,2,IF(M$2:M$65536&lt;10,3,4)))</f>
        <v>4</v>
      </c>
      <c r="R1270" s="2">
        <f>YEAR($B1270)</f>
        <v>2008</v>
      </c>
      <c r="S1270" s="2">
        <f>R1270*100+M$2:M$65536</f>
        <v>200811</v>
      </c>
      <c r="T1270" s="2">
        <f>IF(M$2:M$65536&lt;=6,M$2:M$65536+6,M$2:M$65536-6)</f>
        <v>5</v>
      </c>
      <c r="U1270" s="2">
        <f>IF(M$2:M$65536&lt;4,3,IF(M$2:M$65536&lt;7,4,IF(M$2:M$65536&lt;10,1,2)))</f>
        <v>2</v>
      </c>
      <c r="V1270" s="2">
        <f>IF(M$2:M$65536 &lt;= 6, R$2:R$2192, R$2:R$65536+1)</f>
        <v>2009</v>
      </c>
      <c r="W1270" s="2" t="str">
        <f>IF(MONTH($B1270+1)&lt;&gt;M1270,"Month End","Not Month End")</f>
        <v>Not Month End</v>
      </c>
      <c r="X1270" s="3">
        <f>DATE(R1270-1,M1270,D1270)</f>
        <v>39398</v>
      </c>
      <c r="Z12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values(20081112, '2008-11-12',3, 12, 1269, 'Wednesday', 'Wed', 'Weekday', 46, 184, '2008-11-10', 20081110, 11, 43, 'November', 'Nov', 4, 2008, 200811, 5, 2, 2009, 'Not Month End', '2007-11-12')</v>
      </c>
    </row>
    <row r="1271" spans="1:26" x14ac:dyDescent="0.25">
      <c r="A1271" s="2">
        <f>YEAR(B1271)*10000+MONTH(B1271)*100+DAY(B1271)</f>
        <v>20081113</v>
      </c>
      <c r="B1271" s="3">
        <f>B1270+1</f>
        <v>39765</v>
      </c>
      <c r="C1271" s="2">
        <f>WEEKDAY(B1271,2)</f>
        <v>4</v>
      </c>
      <c r="D1271" s="2">
        <f>DAY(B1271)</f>
        <v>13</v>
      </c>
      <c r="E1271" s="2">
        <f>IF(ISNUMBER(E1270),E1270+1,1)</f>
        <v>1270</v>
      </c>
      <c r="F1271" s="3" t="str">
        <f>VLOOKUP(C1271,weekdays,2)</f>
        <v>Thursday</v>
      </c>
      <c r="G1271" s="3" t="str">
        <f>VLOOKUP(C1271,weekdays,3)</f>
        <v>Thu</v>
      </c>
      <c r="H1271" s="2" t="str">
        <f>IF(C1271&lt;=5,"Weekday","Weekend")</f>
        <v>Weekday</v>
      </c>
      <c r="I1271" s="2">
        <f>WEEKNUM(B1271,2)</f>
        <v>46</v>
      </c>
      <c r="J1271" s="2">
        <f>IF(I1271=I1270,J1270,J1270+1)</f>
        <v>184</v>
      </c>
      <c r="K1271" s="3">
        <f>B1271+1-C1271</f>
        <v>39762</v>
      </c>
      <c r="L1271" s="2">
        <f>YEAR(K1271)*10000+MONTH(K1271)*100+DAY(K1271)</f>
        <v>20081110</v>
      </c>
      <c r="M1271" s="2">
        <f>MONTH(B1271)</f>
        <v>11</v>
      </c>
      <c r="N1271" s="2">
        <f>IF(M1271=M1270,N1270,N1270+1)</f>
        <v>43</v>
      </c>
      <c r="O1271" s="3" t="str">
        <f>VLOOKUP(M$2:M$65536,months,2)</f>
        <v>November</v>
      </c>
      <c r="P1271" s="3" t="str">
        <f>VLOOKUP(M$2:M$65536,months,3)</f>
        <v>Nov</v>
      </c>
      <c r="Q1271" s="2">
        <f>IF(M$2:M$65536&lt;4,1,IF(M$2:M$65536&lt;7,2,IF(M$2:M$65536&lt;10,3,4)))</f>
        <v>4</v>
      </c>
      <c r="R1271" s="2">
        <f>YEAR($B1271)</f>
        <v>2008</v>
      </c>
      <c r="S1271" s="2">
        <f>R1271*100+M$2:M$65536</f>
        <v>200811</v>
      </c>
      <c r="T1271" s="2">
        <f>IF(M$2:M$65536&lt;=6,M$2:M$65536+6,M$2:M$65536-6)</f>
        <v>5</v>
      </c>
      <c r="U1271" s="2">
        <f>IF(M$2:M$65536&lt;4,3,IF(M$2:M$65536&lt;7,4,IF(M$2:M$65536&lt;10,1,2)))</f>
        <v>2</v>
      </c>
      <c r="V1271" s="2">
        <f>IF(M$2:M$65536 &lt;= 6, R$2:R$2192, R$2:R$65536+1)</f>
        <v>2009</v>
      </c>
      <c r="W1271" s="2" t="str">
        <f>IF(MONTH($B1271+1)&lt;&gt;M1271,"Month End","Not Month End")</f>
        <v>Not Month End</v>
      </c>
      <c r="X1271" s="3">
        <f>DATE(R1271-1,M1271,D1271)</f>
        <v>39399</v>
      </c>
      <c r="Z12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values(20081113, '2008-11-13',4, 13, 1270, 'Thursday', 'Thu', 'Weekday', 46, 184, '2008-11-10', 20081110, 11, 43, 'November', 'Nov', 4, 2008, 200811, 5, 2, 2009, 'Not Month End', '2007-11-13')</v>
      </c>
    </row>
    <row r="1272" spans="1:26" x14ac:dyDescent="0.25">
      <c r="A1272" s="2">
        <f>YEAR(B1272)*10000+MONTH(B1272)*100+DAY(B1272)</f>
        <v>20081114</v>
      </c>
      <c r="B1272" s="3">
        <f>B1271+1</f>
        <v>39766</v>
      </c>
      <c r="C1272" s="2">
        <f>WEEKDAY(B1272,2)</f>
        <v>5</v>
      </c>
      <c r="D1272" s="2">
        <f>DAY(B1272)</f>
        <v>14</v>
      </c>
      <c r="E1272" s="2">
        <f>IF(ISNUMBER(E1271),E1271+1,1)</f>
        <v>1271</v>
      </c>
      <c r="F1272" s="3" t="str">
        <f>VLOOKUP(C1272,weekdays,2)</f>
        <v>Friday</v>
      </c>
      <c r="G1272" s="3" t="str">
        <f>VLOOKUP(C1272,weekdays,3)</f>
        <v>Fri</v>
      </c>
      <c r="H1272" s="2" t="str">
        <f>IF(C1272&lt;=5,"Weekday","Weekend")</f>
        <v>Weekday</v>
      </c>
      <c r="I1272" s="2">
        <f>WEEKNUM(B1272,2)</f>
        <v>46</v>
      </c>
      <c r="J1272" s="2">
        <f>IF(I1272=I1271,J1271,J1271+1)</f>
        <v>184</v>
      </c>
      <c r="K1272" s="3">
        <f>B1272+1-C1272</f>
        <v>39762</v>
      </c>
      <c r="L1272" s="2">
        <f>YEAR(K1272)*10000+MONTH(K1272)*100+DAY(K1272)</f>
        <v>20081110</v>
      </c>
      <c r="M1272" s="2">
        <f>MONTH(B1272)</f>
        <v>11</v>
      </c>
      <c r="N1272" s="2">
        <f>IF(M1272=M1271,N1271,N1271+1)</f>
        <v>43</v>
      </c>
      <c r="O1272" s="3" t="str">
        <f>VLOOKUP(M$2:M$65536,months,2)</f>
        <v>November</v>
      </c>
      <c r="P1272" s="3" t="str">
        <f>VLOOKUP(M$2:M$65536,months,3)</f>
        <v>Nov</v>
      </c>
      <c r="Q1272" s="2">
        <f>IF(M$2:M$65536&lt;4,1,IF(M$2:M$65536&lt;7,2,IF(M$2:M$65536&lt;10,3,4)))</f>
        <v>4</v>
      </c>
      <c r="R1272" s="2">
        <f>YEAR($B1272)</f>
        <v>2008</v>
      </c>
      <c r="S1272" s="2">
        <f>R1272*100+M$2:M$65536</f>
        <v>200811</v>
      </c>
      <c r="T1272" s="2">
        <f>IF(M$2:M$65536&lt;=6,M$2:M$65536+6,M$2:M$65536-6)</f>
        <v>5</v>
      </c>
      <c r="U1272" s="2">
        <f>IF(M$2:M$65536&lt;4,3,IF(M$2:M$65536&lt;7,4,IF(M$2:M$65536&lt;10,1,2)))</f>
        <v>2</v>
      </c>
      <c r="V1272" s="2">
        <f>IF(M$2:M$65536 &lt;= 6, R$2:R$2192, R$2:R$65536+1)</f>
        <v>2009</v>
      </c>
      <c r="W1272" s="2" t="str">
        <f>IF(MONTH($B1272+1)&lt;&gt;M1272,"Month End","Not Month End")</f>
        <v>Not Month End</v>
      </c>
      <c r="X1272" s="3">
        <f>DATE(R1272-1,M1272,D1272)</f>
        <v>39400</v>
      </c>
      <c r="Z12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values(20081114, '2008-11-14',5, 14, 1271, 'Friday', 'Fri', 'Weekday', 46, 184, '2008-11-10', 20081110, 11, 43, 'November', 'Nov', 4, 2008, 200811, 5, 2, 2009, 'Not Month End', '2007-11-14')</v>
      </c>
    </row>
    <row r="1273" spans="1:26" x14ac:dyDescent="0.25">
      <c r="A1273" s="2">
        <f>YEAR(B1273)*10000+MONTH(B1273)*100+DAY(B1273)</f>
        <v>20081115</v>
      </c>
      <c r="B1273" s="3">
        <f>B1272+1</f>
        <v>39767</v>
      </c>
      <c r="C1273" s="2">
        <f>WEEKDAY(B1273,2)</f>
        <v>6</v>
      </c>
      <c r="D1273" s="2">
        <f>DAY(B1273)</f>
        <v>15</v>
      </c>
      <c r="E1273" s="2">
        <f>IF(ISNUMBER(E1272),E1272+1,1)</f>
        <v>1272</v>
      </c>
      <c r="F1273" s="3" t="str">
        <f>VLOOKUP(C1273,weekdays,2)</f>
        <v>Saturday</v>
      </c>
      <c r="G1273" s="3" t="str">
        <f>VLOOKUP(C1273,weekdays,3)</f>
        <v>Sat</v>
      </c>
      <c r="H1273" s="2" t="str">
        <f>IF(C1273&lt;=5,"Weekday","Weekend")</f>
        <v>Weekend</v>
      </c>
      <c r="I1273" s="2">
        <f>WEEKNUM(B1273,2)</f>
        <v>46</v>
      </c>
      <c r="J1273" s="2">
        <f>IF(I1273=I1272,J1272,J1272+1)</f>
        <v>184</v>
      </c>
      <c r="K1273" s="3">
        <f>B1273+1-C1273</f>
        <v>39762</v>
      </c>
      <c r="L1273" s="2">
        <f>YEAR(K1273)*10000+MONTH(K1273)*100+DAY(K1273)</f>
        <v>20081110</v>
      </c>
      <c r="M1273" s="2">
        <f>MONTH(B1273)</f>
        <v>11</v>
      </c>
      <c r="N1273" s="2">
        <f>IF(M1273=M1272,N1272,N1272+1)</f>
        <v>43</v>
      </c>
      <c r="O1273" s="3" t="str">
        <f>VLOOKUP(M$2:M$65536,months,2)</f>
        <v>November</v>
      </c>
      <c r="P1273" s="3" t="str">
        <f>VLOOKUP(M$2:M$65536,months,3)</f>
        <v>Nov</v>
      </c>
      <c r="Q1273" s="2">
        <f>IF(M$2:M$65536&lt;4,1,IF(M$2:M$65536&lt;7,2,IF(M$2:M$65536&lt;10,3,4)))</f>
        <v>4</v>
      </c>
      <c r="R1273" s="2">
        <f>YEAR($B1273)</f>
        <v>2008</v>
      </c>
      <c r="S1273" s="2">
        <f>R1273*100+M$2:M$65536</f>
        <v>200811</v>
      </c>
      <c r="T1273" s="2">
        <f>IF(M$2:M$65536&lt;=6,M$2:M$65536+6,M$2:M$65536-6)</f>
        <v>5</v>
      </c>
      <c r="U1273" s="2">
        <f>IF(M$2:M$65536&lt;4,3,IF(M$2:M$65536&lt;7,4,IF(M$2:M$65536&lt;10,1,2)))</f>
        <v>2</v>
      </c>
      <c r="V1273" s="2">
        <f>IF(M$2:M$65536 &lt;= 6, R$2:R$2192, R$2:R$65536+1)</f>
        <v>2009</v>
      </c>
      <c r="W1273" s="2" t="str">
        <f>IF(MONTH($B1273+1)&lt;&gt;M1273,"Month End","Not Month End")</f>
        <v>Not Month End</v>
      </c>
      <c r="X1273" s="3">
        <f>DATE(R1273-1,M1273,D1273)</f>
        <v>39401</v>
      </c>
      <c r="Z12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values(20081115, '2008-11-15',6, 15, 1272, 'Saturday', 'Sat', 'Weekend', 46, 184, '2008-11-10', 20081110, 11, 43, 'November', 'Nov', 4, 2008, 200811, 5, 2, 2009, 'Not Month End', '2007-11-15')</v>
      </c>
    </row>
    <row r="1274" spans="1:26" x14ac:dyDescent="0.25">
      <c r="A1274" s="2">
        <f>YEAR(B1274)*10000+MONTH(B1274)*100+DAY(B1274)</f>
        <v>20081116</v>
      </c>
      <c r="B1274" s="3">
        <f>B1273+1</f>
        <v>39768</v>
      </c>
      <c r="C1274" s="2">
        <f>WEEKDAY(B1274,2)</f>
        <v>7</v>
      </c>
      <c r="D1274" s="2">
        <f>DAY(B1274)</f>
        <v>16</v>
      </c>
      <c r="E1274" s="2">
        <f>IF(ISNUMBER(E1273),E1273+1,1)</f>
        <v>1273</v>
      </c>
      <c r="F1274" s="3" t="str">
        <f>VLOOKUP(C1274,weekdays,2)</f>
        <v>Sunday</v>
      </c>
      <c r="G1274" s="3" t="str">
        <f>VLOOKUP(C1274,weekdays,3)</f>
        <v>Sun</v>
      </c>
      <c r="H1274" s="2" t="str">
        <f>IF(C1274&lt;=5,"Weekday","Weekend")</f>
        <v>Weekend</v>
      </c>
      <c r="I1274" s="2">
        <f>WEEKNUM(B1274,2)</f>
        <v>46</v>
      </c>
      <c r="J1274" s="2">
        <f>IF(I1274=I1273,J1273,J1273+1)</f>
        <v>184</v>
      </c>
      <c r="K1274" s="3">
        <f>B1274+1-C1274</f>
        <v>39762</v>
      </c>
      <c r="L1274" s="2">
        <f>YEAR(K1274)*10000+MONTH(K1274)*100+DAY(K1274)</f>
        <v>20081110</v>
      </c>
      <c r="M1274" s="2">
        <f>MONTH(B1274)</f>
        <v>11</v>
      </c>
      <c r="N1274" s="2">
        <f>IF(M1274=M1273,N1273,N1273+1)</f>
        <v>43</v>
      </c>
      <c r="O1274" s="3" t="str">
        <f>VLOOKUP(M$2:M$65536,months,2)</f>
        <v>November</v>
      </c>
      <c r="P1274" s="3" t="str">
        <f>VLOOKUP(M$2:M$65536,months,3)</f>
        <v>Nov</v>
      </c>
      <c r="Q1274" s="2">
        <f>IF(M$2:M$65536&lt;4,1,IF(M$2:M$65536&lt;7,2,IF(M$2:M$65536&lt;10,3,4)))</f>
        <v>4</v>
      </c>
      <c r="R1274" s="2">
        <f>YEAR($B1274)</f>
        <v>2008</v>
      </c>
      <c r="S1274" s="2">
        <f>R1274*100+M$2:M$65536</f>
        <v>200811</v>
      </c>
      <c r="T1274" s="2">
        <f>IF(M$2:M$65536&lt;=6,M$2:M$65536+6,M$2:M$65536-6)</f>
        <v>5</v>
      </c>
      <c r="U1274" s="2">
        <f>IF(M$2:M$65536&lt;4,3,IF(M$2:M$65536&lt;7,4,IF(M$2:M$65536&lt;10,1,2)))</f>
        <v>2</v>
      </c>
      <c r="V1274" s="2">
        <f>IF(M$2:M$65536 &lt;= 6, R$2:R$2192, R$2:R$65536+1)</f>
        <v>2009</v>
      </c>
      <c r="W1274" s="2" t="str">
        <f>IF(MONTH($B1274+1)&lt;&gt;M1274,"Month End","Not Month End")</f>
        <v>Not Month End</v>
      </c>
      <c r="X1274" s="3">
        <f>DATE(R1274-1,M1274,D1274)</f>
        <v>39402</v>
      </c>
      <c r="Z12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values(20081116, '2008-11-16',7, 16, 1273, 'Sunday', 'Sun', 'Weekend', 46, 184, '2008-11-10', 20081110, 11, 43, 'November', 'Nov', 4, 2008, 200811, 5, 2, 2009, 'Not Month End', '2007-11-16')</v>
      </c>
    </row>
    <row r="1275" spans="1:26" x14ac:dyDescent="0.25">
      <c r="A1275" s="2">
        <f>YEAR(B1275)*10000+MONTH(B1275)*100+DAY(B1275)</f>
        <v>20081117</v>
      </c>
      <c r="B1275" s="3">
        <f>B1274+1</f>
        <v>39769</v>
      </c>
      <c r="C1275" s="2">
        <f>WEEKDAY(B1275,2)</f>
        <v>1</v>
      </c>
      <c r="D1275" s="2">
        <f>DAY(B1275)</f>
        <v>17</v>
      </c>
      <c r="E1275" s="2">
        <f>IF(ISNUMBER(E1274),E1274+1,1)</f>
        <v>1274</v>
      </c>
      <c r="F1275" s="3" t="str">
        <f>VLOOKUP(C1275,weekdays,2)</f>
        <v>Monday</v>
      </c>
      <c r="G1275" s="3" t="str">
        <f>VLOOKUP(C1275,weekdays,3)</f>
        <v>Mon</v>
      </c>
      <c r="H1275" s="2" t="str">
        <f>IF(C1275&lt;=5,"Weekday","Weekend")</f>
        <v>Weekday</v>
      </c>
      <c r="I1275" s="2">
        <f>WEEKNUM(B1275,2)</f>
        <v>47</v>
      </c>
      <c r="J1275" s="2">
        <f>IF(I1275=I1274,J1274,J1274+1)</f>
        <v>185</v>
      </c>
      <c r="K1275" s="3">
        <f>B1275+1-C1275</f>
        <v>39769</v>
      </c>
      <c r="L1275" s="2">
        <f>YEAR(K1275)*10000+MONTH(K1275)*100+DAY(K1275)</f>
        <v>20081117</v>
      </c>
      <c r="M1275" s="2">
        <f>MONTH(B1275)</f>
        <v>11</v>
      </c>
      <c r="N1275" s="2">
        <f>IF(M1275=M1274,N1274,N1274+1)</f>
        <v>43</v>
      </c>
      <c r="O1275" s="3" t="str">
        <f>VLOOKUP(M$2:M$65536,months,2)</f>
        <v>November</v>
      </c>
      <c r="P1275" s="3" t="str">
        <f>VLOOKUP(M$2:M$65536,months,3)</f>
        <v>Nov</v>
      </c>
      <c r="Q1275" s="2">
        <f>IF(M$2:M$65536&lt;4,1,IF(M$2:M$65536&lt;7,2,IF(M$2:M$65536&lt;10,3,4)))</f>
        <v>4</v>
      </c>
      <c r="R1275" s="2">
        <f>YEAR($B1275)</f>
        <v>2008</v>
      </c>
      <c r="S1275" s="2">
        <f>R1275*100+M$2:M$65536</f>
        <v>200811</v>
      </c>
      <c r="T1275" s="2">
        <f>IF(M$2:M$65536&lt;=6,M$2:M$65536+6,M$2:M$65536-6)</f>
        <v>5</v>
      </c>
      <c r="U1275" s="2">
        <f>IF(M$2:M$65536&lt;4,3,IF(M$2:M$65536&lt;7,4,IF(M$2:M$65536&lt;10,1,2)))</f>
        <v>2</v>
      </c>
      <c r="V1275" s="2">
        <f>IF(M$2:M$65536 &lt;= 6, R$2:R$2192, R$2:R$65536+1)</f>
        <v>2009</v>
      </c>
      <c r="W1275" s="2" t="str">
        <f>IF(MONTH($B1275+1)&lt;&gt;M1275,"Month End","Not Month End")</f>
        <v>Not Month End</v>
      </c>
      <c r="X1275" s="3">
        <f>DATE(R1275-1,M1275,D1275)</f>
        <v>39403</v>
      </c>
      <c r="Z12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values(20081117, '2008-11-17',1, 17, 1274, 'Monday', 'Mon', 'Weekday', 47, 185, '2008-11-17', 20081117, 11, 43, 'November', 'Nov', 4, 2008, 200811, 5, 2, 2009, 'Not Month End', '2007-11-17')</v>
      </c>
    </row>
    <row r="1276" spans="1:26" x14ac:dyDescent="0.25">
      <c r="A1276" s="2">
        <f>YEAR(B1276)*10000+MONTH(B1276)*100+DAY(B1276)</f>
        <v>20081118</v>
      </c>
      <c r="B1276" s="3">
        <f>B1275+1</f>
        <v>39770</v>
      </c>
      <c r="C1276" s="2">
        <f>WEEKDAY(B1276,2)</f>
        <v>2</v>
      </c>
      <c r="D1276" s="2">
        <f>DAY(B1276)</f>
        <v>18</v>
      </c>
      <c r="E1276" s="2">
        <f>IF(ISNUMBER(E1275),E1275+1,1)</f>
        <v>1275</v>
      </c>
      <c r="F1276" s="3" t="str">
        <f>VLOOKUP(C1276,weekdays,2)</f>
        <v>Tuesday</v>
      </c>
      <c r="G1276" s="3" t="str">
        <f>VLOOKUP(C1276,weekdays,3)</f>
        <v>Tue</v>
      </c>
      <c r="H1276" s="2" t="str">
        <f>IF(C1276&lt;=5,"Weekday","Weekend")</f>
        <v>Weekday</v>
      </c>
      <c r="I1276" s="2">
        <f>WEEKNUM(B1276,2)</f>
        <v>47</v>
      </c>
      <c r="J1276" s="2">
        <f>IF(I1276=I1275,J1275,J1275+1)</f>
        <v>185</v>
      </c>
      <c r="K1276" s="3">
        <f>B1276+1-C1276</f>
        <v>39769</v>
      </c>
      <c r="L1276" s="2">
        <f>YEAR(K1276)*10000+MONTH(K1276)*100+DAY(K1276)</f>
        <v>20081117</v>
      </c>
      <c r="M1276" s="2">
        <f>MONTH(B1276)</f>
        <v>11</v>
      </c>
      <c r="N1276" s="2">
        <f>IF(M1276=M1275,N1275,N1275+1)</f>
        <v>43</v>
      </c>
      <c r="O1276" s="3" t="str">
        <f>VLOOKUP(M$2:M$65536,months,2)</f>
        <v>November</v>
      </c>
      <c r="P1276" s="3" t="str">
        <f>VLOOKUP(M$2:M$65536,months,3)</f>
        <v>Nov</v>
      </c>
      <c r="Q1276" s="2">
        <f>IF(M$2:M$65536&lt;4,1,IF(M$2:M$65536&lt;7,2,IF(M$2:M$65536&lt;10,3,4)))</f>
        <v>4</v>
      </c>
      <c r="R1276" s="2">
        <f>YEAR($B1276)</f>
        <v>2008</v>
      </c>
      <c r="S1276" s="2">
        <f>R1276*100+M$2:M$65536</f>
        <v>200811</v>
      </c>
      <c r="T1276" s="2">
        <f>IF(M$2:M$65536&lt;=6,M$2:M$65536+6,M$2:M$65536-6)</f>
        <v>5</v>
      </c>
      <c r="U1276" s="2">
        <f>IF(M$2:M$65536&lt;4,3,IF(M$2:M$65536&lt;7,4,IF(M$2:M$65536&lt;10,1,2)))</f>
        <v>2</v>
      </c>
      <c r="V1276" s="2">
        <f>IF(M$2:M$65536 &lt;= 6, R$2:R$2192, R$2:R$65536+1)</f>
        <v>2009</v>
      </c>
      <c r="W1276" s="2" t="str">
        <f>IF(MONTH($B1276+1)&lt;&gt;M1276,"Month End","Not Month End")</f>
        <v>Not Month End</v>
      </c>
      <c r="X1276" s="3">
        <f>DATE(R1276-1,M1276,D1276)</f>
        <v>39404</v>
      </c>
      <c r="Z12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values(20081118, '2008-11-18',2, 18, 1275, 'Tuesday', 'Tue', 'Weekday', 47, 185, '2008-11-17', 20081117, 11, 43, 'November', 'Nov', 4, 2008, 200811, 5, 2, 2009, 'Not Month End', '2007-11-18')</v>
      </c>
    </row>
    <row r="1277" spans="1:26" x14ac:dyDescent="0.25">
      <c r="A1277" s="2">
        <f>YEAR(B1277)*10000+MONTH(B1277)*100+DAY(B1277)</f>
        <v>20081119</v>
      </c>
      <c r="B1277" s="3">
        <f>B1276+1</f>
        <v>39771</v>
      </c>
      <c r="C1277" s="2">
        <f>WEEKDAY(B1277,2)</f>
        <v>3</v>
      </c>
      <c r="D1277" s="2">
        <f>DAY(B1277)</f>
        <v>19</v>
      </c>
      <c r="E1277" s="2">
        <f>IF(ISNUMBER(E1276),E1276+1,1)</f>
        <v>1276</v>
      </c>
      <c r="F1277" s="3" t="str">
        <f>VLOOKUP(C1277,weekdays,2)</f>
        <v>Wednesday</v>
      </c>
      <c r="G1277" s="3" t="str">
        <f>VLOOKUP(C1277,weekdays,3)</f>
        <v>Wed</v>
      </c>
      <c r="H1277" s="2" t="str">
        <f>IF(C1277&lt;=5,"Weekday","Weekend")</f>
        <v>Weekday</v>
      </c>
      <c r="I1277" s="2">
        <f>WEEKNUM(B1277,2)</f>
        <v>47</v>
      </c>
      <c r="J1277" s="2">
        <f>IF(I1277=I1276,J1276,J1276+1)</f>
        <v>185</v>
      </c>
      <c r="K1277" s="3">
        <f>B1277+1-C1277</f>
        <v>39769</v>
      </c>
      <c r="L1277" s="2">
        <f>YEAR(K1277)*10000+MONTH(K1277)*100+DAY(K1277)</f>
        <v>20081117</v>
      </c>
      <c r="M1277" s="2">
        <f>MONTH(B1277)</f>
        <v>11</v>
      </c>
      <c r="N1277" s="2">
        <f>IF(M1277=M1276,N1276,N1276+1)</f>
        <v>43</v>
      </c>
      <c r="O1277" s="3" t="str">
        <f>VLOOKUP(M$2:M$65536,months,2)</f>
        <v>November</v>
      </c>
      <c r="P1277" s="3" t="str">
        <f>VLOOKUP(M$2:M$65536,months,3)</f>
        <v>Nov</v>
      </c>
      <c r="Q1277" s="2">
        <f>IF(M$2:M$65536&lt;4,1,IF(M$2:M$65536&lt;7,2,IF(M$2:M$65536&lt;10,3,4)))</f>
        <v>4</v>
      </c>
      <c r="R1277" s="2">
        <f>YEAR($B1277)</f>
        <v>2008</v>
      </c>
      <c r="S1277" s="2">
        <f>R1277*100+M$2:M$65536</f>
        <v>200811</v>
      </c>
      <c r="T1277" s="2">
        <f>IF(M$2:M$65536&lt;=6,M$2:M$65536+6,M$2:M$65536-6)</f>
        <v>5</v>
      </c>
      <c r="U1277" s="2">
        <f>IF(M$2:M$65536&lt;4,3,IF(M$2:M$65536&lt;7,4,IF(M$2:M$65536&lt;10,1,2)))</f>
        <v>2</v>
      </c>
      <c r="V1277" s="2">
        <f>IF(M$2:M$65536 &lt;= 6, R$2:R$2192, R$2:R$65536+1)</f>
        <v>2009</v>
      </c>
      <c r="W1277" s="2" t="str">
        <f>IF(MONTH($B1277+1)&lt;&gt;M1277,"Month End","Not Month End")</f>
        <v>Not Month End</v>
      </c>
      <c r="X1277" s="3">
        <f>DATE(R1277-1,M1277,D1277)</f>
        <v>39405</v>
      </c>
      <c r="Z12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values(20081119, '2008-11-19',3, 19, 1276, 'Wednesday', 'Wed', 'Weekday', 47, 185, '2008-11-17', 20081117, 11, 43, 'November', 'Nov', 4, 2008, 200811, 5, 2, 2009, 'Not Month End', '2007-11-19')</v>
      </c>
    </row>
    <row r="1278" spans="1:26" x14ac:dyDescent="0.25">
      <c r="A1278" s="2">
        <f>YEAR(B1278)*10000+MONTH(B1278)*100+DAY(B1278)</f>
        <v>20081120</v>
      </c>
      <c r="B1278" s="3">
        <f>B1277+1</f>
        <v>39772</v>
      </c>
      <c r="C1278" s="2">
        <f>WEEKDAY(B1278,2)</f>
        <v>4</v>
      </c>
      <c r="D1278" s="2">
        <f>DAY(B1278)</f>
        <v>20</v>
      </c>
      <c r="E1278" s="2">
        <f>IF(ISNUMBER(E1277),E1277+1,1)</f>
        <v>1277</v>
      </c>
      <c r="F1278" s="3" t="str">
        <f>VLOOKUP(C1278,weekdays,2)</f>
        <v>Thursday</v>
      </c>
      <c r="G1278" s="3" t="str">
        <f>VLOOKUP(C1278,weekdays,3)</f>
        <v>Thu</v>
      </c>
      <c r="H1278" s="2" t="str">
        <f>IF(C1278&lt;=5,"Weekday","Weekend")</f>
        <v>Weekday</v>
      </c>
      <c r="I1278" s="2">
        <f>WEEKNUM(B1278,2)</f>
        <v>47</v>
      </c>
      <c r="J1278" s="2">
        <f>IF(I1278=I1277,J1277,J1277+1)</f>
        <v>185</v>
      </c>
      <c r="K1278" s="3">
        <f>B1278+1-C1278</f>
        <v>39769</v>
      </c>
      <c r="L1278" s="2">
        <f>YEAR(K1278)*10000+MONTH(K1278)*100+DAY(K1278)</f>
        <v>20081117</v>
      </c>
      <c r="M1278" s="2">
        <f>MONTH(B1278)</f>
        <v>11</v>
      </c>
      <c r="N1278" s="2">
        <f>IF(M1278=M1277,N1277,N1277+1)</f>
        <v>43</v>
      </c>
      <c r="O1278" s="3" t="str">
        <f>VLOOKUP(M$2:M$65536,months,2)</f>
        <v>November</v>
      </c>
      <c r="P1278" s="3" t="str">
        <f>VLOOKUP(M$2:M$65536,months,3)</f>
        <v>Nov</v>
      </c>
      <c r="Q1278" s="2">
        <f>IF(M$2:M$65536&lt;4,1,IF(M$2:M$65536&lt;7,2,IF(M$2:M$65536&lt;10,3,4)))</f>
        <v>4</v>
      </c>
      <c r="R1278" s="2">
        <f>YEAR($B1278)</f>
        <v>2008</v>
      </c>
      <c r="S1278" s="2">
        <f>R1278*100+M$2:M$65536</f>
        <v>200811</v>
      </c>
      <c r="T1278" s="2">
        <f>IF(M$2:M$65536&lt;=6,M$2:M$65536+6,M$2:M$65536-6)</f>
        <v>5</v>
      </c>
      <c r="U1278" s="2">
        <f>IF(M$2:M$65536&lt;4,3,IF(M$2:M$65536&lt;7,4,IF(M$2:M$65536&lt;10,1,2)))</f>
        <v>2</v>
      </c>
      <c r="V1278" s="2">
        <f>IF(M$2:M$65536 &lt;= 6, R$2:R$2192, R$2:R$65536+1)</f>
        <v>2009</v>
      </c>
      <c r="W1278" s="2" t="str">
        <f>IF(MONTH($B1278+1)&lt;&gt;M1278,"Month End","Not Month End")</f>
        <v>Not Month End</v>
      </c>
      <c r="X1278" s="3">
        <f>DATE(R1278-1,M1278,D1278)</f>
        <v>39406</v>
      </c>
      <c r="Z12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values(20081120, '2008-11-20',4, 20, 1277, 'Thursday', 'Thu', 'Weekday', 47, 185, '2008-11-17', 20081117, 11, 43, 'November', 'Nov', 4, 2008, 200811, 5, 2, 2009, 'Not Month End', '2007-11-20')</v>
      </c>
    </row>
    <row r="1279" spans="1:26" x14ac:dyDescent="0.25">
      <c r="A1279" s="2">
        <f>YEAR(B1279)*10000+MONTH(B1279)*100+DAY(B1279)</f>
        <v>20081121</v>
      </c>
      <c r="B1279" s="3">
        <f>B1278+1</f>
        <v>39773</v>
      </c>
      <c r="C1279" s="2">
        <f>WEEKDAY(B1279,2)</f>
        <v>5</v>
      </c>
      <c r="D1279" s="2">
        <f>DAY(B1279)</f>
        <v>21</v>
      </c>
      <c r="E1279" s="2">
        <f>IF(ISNUMBER(E1278),E1278+1,1)</f>
        <v>1278</v>
      </c>
      <c r="F1279" s="3" t="str">
        <f>VLOOKUP(C1279,weekdays,2)</f>
        <v>Friday</v>
      </c>
      <c r="G1279" s="3" t="str">
        <f>VLOOKUP(C1279,weekdays,3)</f>
        <v>Fri</v>
      </c>
      <c r="H1279" s="2" t="str">
        <f>IF(C1279&lt;=5,"Weekday","Weekend")</f>
        <v>Weekday</v>
      </c>
      <c r="I1279" s="2">
        <f>WEEKNUM(B1279,2)</f>
        <v>47</v>
      </c>
      <c r="J1279" s="2">
        <f>IF(I1279=I1278,J1278,J1278+1)</f>
        <v>185</v>
      </c>
      <c r="K1279" s="3">
        <f>B1279+1-C1279</f>
        <v>39769</v>
      </c>
      <c r="L1279" s="2">
        <f>YEAR(K1279)*10000+MONTH(K1279)*100+DAY(K1279)</f>
        <v>20081117</v>
      </c>
      <c r="M1279" s="2">
        <f>MONTH(B1279)</f>
        <v>11</v>
      </c>
      <c r="N1279" s="2">
        <f>IF(M1279=M1278,N1278,N1278+1)</f>
        <v>43</v>
      </c>
      <c r="O1279" s="3" t="str">
        <f>VLOOKUP(M$2:M$65536,months,2)</f>
        <v>November</v>
      </c>
      <c r="P1279" s="3" t="str">
        <f>VLOOKUP(M$2:M$65536,months,3)</f>
        <v>Nov</v>
      </c>
      <c r="Q1279" s="2">
        <f>IF(M$2:M$65536&lt;4,1,IF(M$2:M$65536&lt;7,2,IF(M$2:M$65536&lt;10,3,4)))</f>
        <v>4</v>
      </c>
      <c r="R1279" s="2">
        <f>YEAR($B1279)</f>
        <v>2008</v>
      </c>
      <c r="S1279" s="2">
        <f>R1279*100+M$2:M$65536</f>
        <v>200811</v>
      </c>
      <c r="T1279" s="2">
        <f>IF(M$2:M$65536&lt;=6,M$2:M$65536+6,M$2:M$65536-6)</f>
        <v>5</v>
      </c>
      <c r="U1279" s="2">
        <f>IF(M$2:M$65536&lt;4,3,IF(M$2:M$65536&lt;7,4,IF(M$2:M$65536&lt;10,1,2)))</f>
        <v>2</v>
      </c>
      <c r="V1279" s="2">
        <f>IF(M$2:M$65536 &lt;= 6, R$2:R$2192, R$2:R$65536+1)</f>
        <v>2009</v>
      </c>
      <c r="W1279" s="2" t="str">
        <f>IF(MONTH($B1279+1)&lt;&gt;M1279,"Month End","Not Month End")</f>
        <v>Not Month End</v>
      </c>
      <c r="X1279" s="3">
        <f>DATE(R1279-1,M1279,D1279)</f>
        <v>39407</v>
      </c>
      <c r="Z12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values(20081121, '2008-11-21',5, 21, 1278, 'Friday', 'Fri', 'Weekday', 47, 185, '2008-11-17', 20081117, 11, 43, 'November', 'Nov', 4, 2008, 200811, 5, 2, 2009, 'Not Month End', '2007-11-21')</v>
      </c>
    </row>
    <row r="1280" spans="1:26" x14ac:dyDescent="0.25">
      <c r="A1280" s="2">
        <f>YEAR(B1280)*10000+MONTH(B1280)*100+DAY(B1280)</f>
        <v>20081122</v>
      </c>
      <c r="B1280" s="3">
        <f>B1279+1</f>
        <v>39774</v>
      </c>
      <c r="C1280" s="2">
        <f>WEEKDAY(B1280,2)</f>
        <v>6</v>
      </c>
      <c r="D1280" s="2">
        <f>DAY(B1280)</f>
        <v>22</v>
      </c>
      <c r="E1280" s="2">
        <f>IF(ISNUMBER(E1279),E1279+1,1)</f>
        <v>1279</v>
      </c>
      <c r="F1280" s="3" t="str">
        <f>VLOOKUP(C1280,weekdays,2)</f>
        <v>Saturday</v>
      </c>
      <c r="G1280" s="3" t="str">
        <f>VLOOKUP(C1280,weekdays,3)</f>
        <v>Sat</v>
      </c>
      <c r="H1280" s="2" t="str">
        <f>IF(C1280&lt;=5,"Weekday","Weekend")</f>
        <v>Weekend</v>
      </c>
      <c r="I1280" s="2">
        <f>WEEKNUM(B1280,2)</f>
        <v>47</v>
      </c>
      <c r="J1280" s="2">
        <f>IF(I1280=I1279,J1279,J1279+1)</f>
        <v>185</v>
      </c>
      <c r="K1280" s="3">
        <f>B1280+1-C1280</f>
        <v>39769</v>
      </c>
      <c r="L1280" s="2">
        <f>YEAR(K1280)*10000+MONTH(K1280)*100+DAY(K1280)</f>
        <v>20081117</v>
      </c>
      <c r="M1280" s="2">
        <f>MONTH(B1280)</f>
        <v>11</v>
      </c>
      <c r="N1280" s="2">
        <f>IF(M1280=M1279,N1279,N1279+1)</f>
        <v>43</v>
      </c>
      <c r="O1280" s="3" t="str">
        <f>VLOOKUP(M$2:M$65536,months,2)</f>
        <v>November</v>
      </c>
      <c r="P1280" s="3" t="str">
        <f>VLOOKUP(M$2:M$65536,months,3)</f>
        <v>Nov</v>
      </c>
      <c r="Q1280" s="2">
        <f>IF(M$2:M$65536&lt;4,1,IF(M$2:M$65536&lt;7,2,IF(M$2:M$65536&lt;10,3,4)))</f>
        <v>4</v>
      </c>
      <c r="R1280" s="2">
        <f>YEAR($B1280)</f>
        <v>2008</v>
      </c>
      <c r="S1280" s="2">
        <f>R1280*100+M$2:M$65536</f>
        <v>200811</v>
      </c>
      <c r="T1280" s="2">
        <f>IF(M$2:M$65536&lt;=6,M$2:M$65536+6,M$2:M$65536-6)</f>
        <v>5</v>
      </c>
      <c r="U1280" s="2">
        <f>IF(M$2:M$65536&lt;4,3,IF(M$2:M$65536&lt;7,4,IF(M$2:M$65536&lt;10,1,2)))</f>
        <v>2</v>
      </c>
      <c r="V1280" s="2">
        <f>IF(M$2:M$65536 &lt;= 6, R$2:R$2192, R$2:R$65536+1)</f>
        <v>2009</v>
      </c>
      <c r="W1280" s="2" t="str">
        <f>IF(MONTH($B1280+1)&lt;&gt;M1280,"Month End","Not Month End")</f>
        <v>Not Month End</v>
      </c>
      <c r="X1280" s="3">
        <f>DATE(R1280-1,M1280,D1280)</f>
        <v>39408</v>
      </c>
      <c r="Z12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values(20081122, '2008-11-22',6, 22, 1279, 'Saturday', 'Sat', 'Weekend', 47, 185, '2008-11-17', 20081117, 11, 43, 'November', 'Nov', 4, 2008, 200811, 5, 2, 2009, 'Not Month End', '2007-11-22')</v>
      </c>
    </row>
    <row r="1281" spans="1:26" x14ac:dyDescent="0.25">
      <c r="A1281" s="2">
        <f>YEAR(B1281)*10000+MONTH(B1281)*100+DAY(B1281)</f>
        <v>20081123</v>
      </c>
      <c r="B1281" s="3">
        <f>B1280+1</f>
        <v>39775</v>
      </c>
      <c r="C1281" s="2">
        <f>WEEKDAY(B1281,2)</f>
        <v>7</v>
      </c>
      <c r="D1281" s="2">
        <f>DAY(B1281)</f>
        <v>23</v>
      </c>
      <c r="E1281" s="2">
        <f>IF(ISNUMBER(E1280),E1280+1,1)</f>
        <v>1280</v>
      </c>
      <c r="F1281" s="3" t="str">
        <f>VLOOKUP(C1281,weekdays,2)</f>
        <v>Sunday</v>
      </c>
      <c r="G1281" s="3" t="str">
        <f>VLOOKUP(C1281,weekdays,3)</f>
        <v>Sun</v>
      </c>
      <c r="H1281" s="2" t="str">
        <f>IF(C1281&lt;=5,"Weekday","Weekend")</f>
        <v>Weekend</v>
      </c>
      <c r="I1281" s="2">
        <f>WEEKNUM(B1281,2)</f>
        <v>47</v>
      </c>
      <c r="J1281" s="2">
        <f>IF(I1281=I1280,J1280,J1280+1)</f>
        <v>185</v>
      </c>
      <c r="K1281" s="3">
        <f>B1281+1-C1281</f>
        <v>39769</v>
      </c>
      <c r="L1281" s="2">
        <f>YEAR(K1281)*10000+MONTH(K1281)*100+DAY(K1281)</f>
        <v>20081117</v>
      </c>
      <c r="M1281" s="2">
        <f>MONTH(B1281)</f>
        <v>11</v>
      </c>
      <c r="N1281" s="2">
        <f>IF(M1281=M1280,N1280,N1280+1)</f>
        <v>43</v>
      </c>
      <c r="O1281" s="3" t="str">
        <f>VLOOKUP(M$2:M$65536,months,2)</f>
        <v>November</v>
      </c>
      <c r="P1281" s="3" t="str">
        <f>VLOOKUP(M$2:M$65536,months,3)</f>
        <v>Nov</v>
      </c>
      <c r="Q1281" s="2">
        <f>IF(M$2:M$65536&lt;4,1,IF(M$2:M$65536&lt;7,2,IF(M$2:M$65536&lt;10,3,4)))</f>
        <v>4</v>
      </c>
      <c r="R1281" s="2">
        <f>YEAR($B1281)</f>
        <v>2008</v>
      </c>
      <c r="S1281" s="2">
        <f>R1281*100+M$2:M$65536</f>
        <v>200811</v>
      </c>
      <c r="T1281" s="2">
        <f>IF(M$2:M$65536&lt;=6,M$2:M$65536+6,M$2:M$65536-6)</f>
        <v>5</v>
      </c>
      <c r="U1281" s="2">
        <f>IF(M$2:M$65536&lt;4,3,IF(M$2:M$65536&lt;7,4,IF(M$2:M$65536&lt;10,1,2)))</f>
        <v>2</v>
      </c>
      <c r="V1281" s="2">
        <f>IF(M$2:M$65536 &lt;= 6, R$2:R$2192, R$2:R$65536+1)</f>
        <v>2009</v>
      </c>
      <c r="W1281" s="2" t="str">
        <f>IF(MONTH($B1281+1)&lt;&gt;M1281,"Month End","Not Month End")</f>
        <v>Not Month End</v>
      </c>
      <c r="X1281" s="3">
        <f>DATE(R1281-1,M1281,D1281)</f>
        <v>39409</v>
      </c>
      <c r="Z12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values(20081123, '2008-11-23',7, 23, 1280, 'Sunday', 'Sun', 'Weekend', 47, 185, '2008-11-17', 20081117, 11, 43, 'November', 'Nov', 4, 2008, 200811, 5, 2, 2009, 'Not Month End', '2007-11-23')</v>
      </c>
    </row>
    <row r="1282" spans="1:26" x14ac:dyDescent="0.25">
      <c r="A1282" s="2">
        <f>YEAR(B1282)*10000+MONTH(B1282)*100+DAY(B1282)</f>
        <v>20081124</v>
      </c>
      <c r="B1282" s="3">
        <f>B1281+1</f>
        <v>39776</v>
      </c>
      <c r="C1282" s="2">
        <f>WEEKDAY(B1282,2)</f>
        <v>1</v>
      </c>
      <c r="D1282" s="2">
        <f>DAY(B1282)</f>
        <v>24</v>
      </c>
      <c r="E1282" s="2">
        <f>IF(ISNUMBER(E1281),E1281+1,1)</f>
        <v>1281</v>
      </c>
      <c r="F1282" s="3" t="str">
        <f>VLOOKUP(C1282,weekdays,2)</f>
        <v>Monday</v>
      </c>
      <c r="G1282" s="3" t="str">
        <f>VLOOKUP(C1282,weekdays,3)</f>
        <v>Mon</v>
      </c>
      <c r="H1282" s="2" t="str">
        <f>IF(C1282&lt;=5,"Weekday","Weekend")</f>
        <v>Weekday</v>
      </c>
      <c r="I1282" s="2">
        <f>WEEKNUM(B1282,2)</f>
        <v>48</v>
      </c>
      <c r="J1282" s="2">
        <f>IF(I1282=I1281,J1281,J1281+1)</f>
        <v>186</v>
      </c>
      <c r="K1282" s="3">
        <f>B1282+1-C1282</f>
        <v>39776</v>
      </c>
      <c r="L1282" s="2">
        <f>YEAR(K1282)*10000+MONTH(K1282)*100+DAY(K1282)</f>
        <v>20081124</v>
      </c>
      <c r="M1282" s="2">
        <f>MONTH(B1282)</f>
        <v>11</v>
      </c>
      <c r="N1282" s="2">
        <f>IF(M1282=M1281,N1281,N1281+1)</f>
        <v>43</v>
      </c>
      <c r="O1282" s="3" t="str">
        <f>VLOOKUP(M$2:M$65536,months,2)</f>
        <v>November</v>
      </c>
      <c r="P1282" s="3" t="str">
        <f>VLOOKUP(M$2:M$65536,months,3)</f>
        <v>Nov</v>
      </c>
      <c r="Q1282" s="2">
        <f>IF(M$2:M$65536&lt;4,1,IF(M$2:M$65536&lt;7,2,IF(M$2:M$65536&lt;10,3,4)))</f>
        <v>4</v>
      </c>
      <c r="R1282" s="2">
        <f>YEAR($B1282)</f>
        <v>2008</v>
      </c>
      <c r="S1282" s="2">
        <f>R1282*100+M$2:M$65536</f>
        <v>200811</v>
      </c>
      <c r="T1282" s="2">
        <f>IF(M$2:M$65536&lt;=6,M$2:M$65536+6,M$2:M$65536-6)</f>
        <v>5</v>
      </c>
      <c r="U1282" s="2">
        <f>IF(M$2:M$65536&lt;4,3,IF(M$2:M$65536&lt;7,4,IF(M$2:M$65536&lt;10,1,2)))</f>
        <v>2</v>
      </c>
      <c r="V1282" s="2">
        <f>IF(M$2:M$65536 &lt;= 6, R$2:R$2192, R$2:R$65536+1)</f>
        <v>2009</v>
      </c>
      <c r="W1282" s="2" t="str">
        <f>IF(MONTH($B1282+1)&lt;&gt;M1282,"Month End","Not Month End")</f>
        <v>Not Month End</v>
      </c>
      <c r="X1282" s="3">
        <f>DATE(R1282-1,M1282,D1282)</f>
        <v>39410</v>
      </c>
      <c r="Z12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values(20081124, '2008-11-24',1, 24, 1281, 'Monday', 'Mon', 'Weekday', 48, 186, '2008-11-24', 20081124, 11, 43, 'November', 'Nov', 4, 2008, 200811, 5, 2, 2009, 'Not Month End', '2007-11-24')</v>
      </c>
    </row>
    <row r="1283" spans="1:26" x14ac:dyDescent="0.25">
      <c r="A1283" s="2">
        <f>YEAR(B1283)*10000+MONTH(B1283)*100+DAY(B1283)</f>
        <v>20081125</v>
      </c>
      <c r="B1283" s="3">
        <f>B1282+1</f>
        <v>39777</v>
      </c>
      <c r="C1283" s="2">
        <f>WEEKDAY(B1283,2)</f>
        <v>2</v>
      </c>
      <c r="D1283" s="2">
        <f>DAY(B1283)</f>
        <v>25</v>
      </c>
      <c r="E1283" s="2">
        <f>IF(ISNUMBER(E1282),E1282+1,1)</f>
        <v>1282</v>
      </c>
      <c r="F1283" s="3" t="str">
        <f>VLOOKUP(C1283,weekdays,2)</f>
        <v>Tuesday</v>
      </c>
      <c r="G1283" s="3" t="str">
        <f>VLOOKUP(C1283,weekdays,3)</f>
        <v>Tue</v>
      </c>
      <c r="H1283" s="2" t="str">
        <f>IF(C1283&lt;=5,"Weekday","Weekend")</f>
        <v>Weekday</v>
      </c>
      <c r="I1283" s="2">
        <f>WEEKNUM(B1283,2)</f>
        <v>48</v>
      </c>
      <c r="J1283" s="2">
        <f>IF(I1283=I1282,J1282,J1282+1)</f>
        <v>186</v>
      </c>
      <c r="K1283" s="3">
        <f>B1283+1-C1283</f>
        <v>39776</v>
      </c>
      <c r="L1283" s="2">
        <f>YEAR(K1283)*10000+MONTH(K1283)*100+DAY(K1283)</f>
        <v>20081124</v>
      </c>
      <c r="M1283" s="2">
        <f>MONTH(B1283)</f>
        <v>11</v>
      </c>
      <c r="N1283" s="2">
        <f>IF(M1283=M1282,N1282,N1282+1)</f>
        <v>43</v>
      </c>
      <c r="O1283" s="3" t="str">
        <f>VLOOKUP(M$2:M$65536,months,2)</f>
        <v>November</v>
      </c>
      <c r="P1283" s="3" t="str">
        <f>VLOOKUP(M$2:M$65536,months,3)</f>
        <v>Nov</v>
      </c>
      <c r="Q1283" s="2">
        <f>IF(M$2:M$65536&lt;4,1,IF(M$2:M$65536&lt;7,2,IF(M$2:M$65536&lt;10,3,4)))</f>
        <v>4</v>
      </c>
      <c r="R1283" s="2">
        <f>YEAR($B1283)</f>
        <v>2008</v>
      </c>
      <c r="S1283" s="2">
        <f>R1283*100+M$2:M$65536</f>
        <v>200811</v>
      </c>
      <c r="T1283" s="2">
        <f>IF(M$2:M$65536&lt;=6,M$2:M$65536+6,M$2:M$65536-6)</f>
        <v>5</v>
      </c>
      <c r="U1283" s="2">
        <f>IF(M$2:M$65536&lt;4,3,IF(M$2:M$65536&lt;7,4,IF(M$2:M$65536&lt;10,1,2)))</f>
        <v>2</v>
      </c>
      <c r="V1283" s="2">
        <f>IF(M$2:M$65536 &lt;= 6, R$2:R$2192, R$2:R$65536+1)</f>
        <v>2009</v>
      </c>
      <c r="W1283" s="2" t="str">
        <f>IF(MONTH($B1283+1)&lt;&gt;M1283,"Month End","Not Month End")</f>
        <v>Not Month End</v>
      </c>
      <c r="X1283" s="3">
        <f>DATE(R1283-1,M1283,D1283)</f>
        <v>39411</v>
      </c>
      <c r="Z12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values(20081125, '2008-11-25',2, 25, 1282, 'Tuesday', 'Tue', 'Weekday', 48, 186, '2008-11-24', 20081124, 11, 43, 'November', 'Nov', 4, 2008, 200811, 5, 2, 2009, 'Not Month End', '2007-11-25')</v>
      </c>
    </row>
    <row r="1284" spans="1:26" x14ac:dyDescent="0.25">
      <c r="A1284" s="2">
        <f>YEAR(B1284)*10000+MONTH(B1284)*100+DAY(B1284)</f>
        <v>20081126</v>
      </c>
      <c r="B1284" s="3">
        <f>B1283+1</f>
        <v>39778</v>
      </c>
      <c r="C1284" s="2">
        <f>WEEKDAY(B1284,2)</f>
        <v>3</v>
      </c>
      <c r="D1284" s="2">
        <f>DAY(B1284)</f>
        <v>26</v>
      </c>
      <c r="E1284" s="2">
        <f>IF(ISNUMBER(E1283),E1283+1,1)</f>
        <v>1283</v>
      </c>
      <c r="F1284" s="3" t="str">
        <f>VLOOKUP(C1284,weekdays,2)</f>
        <v>Wednesday</v>
      </c>
      <c r="G1284" s="3" t="str">
        <f>VLOOKUP(C1284,weekdays,3)</f>
        <v>Wed</v>
      </c>
      <c r="H1284" s="2" t="str">
        <f>IF(C1284&lt;=5,"Weekday","Weekend")</f>
        <v>Weekday</v>
      </c>
      <c r="I1284" s="2">
        <f>WEEKNUM(B1284,2)</f>
        <v>48</v>
      </c>
      <c r="J1284" s="2">
        <f>IF(I1284=I1283,J1283,J1283+1)</f>
        <v>186</v>
      </c>
      <c r="K1284" s="3">
        <f>B1284+1-C1284</f>
        <v>39776</v>
      </c>
      <c r="L1284" s="2">
        <f>YEAR(K1284)*10000+MONTH(K1284)*100+DAY(K1284)</f>
        <v>20081124</v>
      </c>
      <c r="M1284" s="2">
        <f>MONTH(B1284)</f>
        <v>11</v>
      </c>
      <c r="N1284" s="2">
        <f>IF(M1284=M1283,N1283,N1283+1)</f>
        <v>43</v>
      </c>
      <c r="O1284" s="3" t="str">
        <f>VLOOKUP(M$2:M$65536,months,2)</f>
        <v>November</v>
      </c>
      <c r="P1284" s="3" t="str">
        <f>VLOOKUP(M$2:M$65536,months,3)</f>
        <v>Nov</v>
      </c>
      <c r="Q1284" s="2">
        <f>IF(M$2:M$65536&lt;4,1,IF(M$2:M$65536&lt;7,2,IF(M$2:M$65536&lt;10,3,4)))</f>
        <v>4</v>
      </c>
      <c r="R1284" s="2">
        <f>YEAR($B1284)</f>
        <v>2008</v>
      </c>
      <c r="S1284" s="2">
        <f>R1284*100+M$2:M$65536</f>
        <v>200811</v>
      </c>
      <c r="T1284" s="2">
        <f>IF(M$2:M$65536&lt;=6,M$2:M$65536+6,M$2:M$65536-6)</f>
        <v>5</v>
      </c>
      <c r="U1284" s="2">
        <f>IF(M$2:M$65536&lt;4,3,IF(M$2:M$65536&lt;7,4,IF(M$2:M$65536&lt;10,1,2)))</f>
        <v>2</v>
      </c>
      <c r="V1284" s="2">
        <f>IF(M$2:M$65536 &lt;= 6, R$2:R$2192, R$2:R$65536+1)</f>
        <v>2009</v>
      </c>
      <c r="W1284" s="2" t="str">
        <f>IF(MONTH($B1284+1)&lt;&gt;M1284,"Month End","Not Month End")</f>
        <v>Not Month End</v>
      </c>
      <c r="X1284" s="3">
        <f>DATE(R1284-1,M1284,D1284)</f>
        <v>39412</v>
      </c>
      <c r="Z12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values(20081126, '2008-11-26',3, 26, 1283, 'Wednesday', 'Wed', 'Weekday', 48, 186, '2008-11-24', 20081124, 11, 43, 'November', 'Nov', 4, 2008, 200811, 5, 2, 2009, 'Not Month End', '2007-11-26')</v>
      </c>
    </row>
    <row r="1285" spans="1:26" x14ac:dyDescent="0.25">
      <c r="A1285" s="2">
        <f>YEAR(B1285)*10000+MONTH(B1285)*100+DAY(B1285)</f>
        <v>20081127</v>
      </c>
      <c r="B1285" s="3">
        <f>B1284+1</f>
        <v>39779</v>
      </c>
      <c r="C1285" s="2">
        <f>WEEKDAY(B1285,2)</f>
        <v>4</v>
      </c>
      <c r="D1285" s="2">
        <f>DAY(B1285)</f>
        <v>27</v>
      </c>
      <c r="E1285" s="2">
        <f>IF(ISNUMBER(E1284),E1284+1,1)</f>
        <v>1284</v>
      </c>
      <c r="F1285" s="3" t="str">
        <f>VLOOKUP(C1285,weekdays,2)</f>
        <v>Thursday</v>
      </c>
      <c r="G1285" s="3" t="str">
        <f>VLOOKUP(C1285,weekdays,3)</f>
        <v>Thu</v>
      </c>
      <c r="H1285" s="2" t="str">
        <f>IF(C1285&lt;=5,"Weekday","Weekend")</f>
        <v>Weekday</v>
      </c>
      <c r="I1285" s="2">
        <f>WEEKNUM(B1285,2)</f>
        <v>48</v>
      </c>
      <c r="J1285" s="2">
        <f>IF(I1285=I1284,J1284,J1284+1)</f>
        <v>186</v>
      </c>
      <c r="K1285" s="3">
        <f>B1285+1-C1285</f>
        <v>39776</v>
      </c>
      <c r="L1285" s="2">
        <f>YEAR(K1285)*10000+MONTH(K1285)*100+DAY(K1285)</f>
        <v>20081124</v>
      </c>
      <c r="M1285" s="2">
        <f>MONTH(B1285)</f>
        <v>11</v>
      </c>
      <c r="N1285" s="2">
        <f>IF(M1285=M1284,N1284,N1284+1)</f>
        <v>43</v>
      </c>
      <c r="O1285" s="3" t="str">
        <f>VLOOKUP(M$2:M$65536,months,2)</f>
        <v>November</v>
      </c>
      <c r="P1285" s="3" t="str">
        <f>VLOOKUP(M$2:M$65536,months,3)</f>
        <v>Nov</v>
      </c>
      <c r="Q1285" s="2">
        <f>IF(M$2:M$65536&lt;4,1,IF(M$2:M$65536&lt;7,2,IF(M$2:M$65536&lt;10,3,4)))</f>
        <v>4</v>
      </c>
      <c r="R1285" s="2">
        <f>YEAR($B1285)</f>
        <v>2008</v>
      </c>
      <c r="S1285" s="2">
        <f>R1285*100+M$2:M$65536</f>
        <v>200811</v>
      </c>
      <c r="T1285" s="2">
        <f>IF(M$2:M$65536&lt;=6,M$2:M$65536+6,M$2:M$65536-6)</f>
        <v>5</v>
      </c>
      <c r="U1285" s="2">
        <f>IF(M$2:M$65536&lt;4,3,IF(M$2:M$65536&lt;7,4,IF(M$2:M$65536&lt;10,1,2)))</f>
        <v>2</v>
      </c>
      <c r="V1285" s="2">
        <f>IF(M$2:M$65536 &lt;= 6, R$2:R$2192, R$2:R$65536+1)</f>
        <v>2009</v>
      </c>
      <c r="W1285" s="2" t="str">
        <f>IF(MONTH($B1285+1)&lt;&gt;M1285,"Month End","Not Month End")</f>
        <v>Not Month End</v>
      </c>
      <c r="X1285" s="3">
        <f>DATE(R1285-1,M1285,D1285)</f>
        <v>39413</v>
      </c>
      <c r="Z12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values(20081127, '2008-11-27',4, 27, 1284, 'Thursday', 'Thu', 'Weekday', 48, 186, '2008-11-24', 20081124, 11, 43, 'November', 'Nov', 4, 2008, 200811, 5, 2, 2009, 'Not Month End', '2007-11-27')</v>
      </c>
    </row>
    <row r="1286" spans="1:26" x14ac:dyDescent="0.25">
      <c r="A1286" s="2">
        <f>YEAR(B1286)*10000+MONTH(B1286)*100+DAY(B1286)</f>
        <v>20081128</v>
      </c>
      <c r="B1286" s="3">
        <f>B1285+1</f>
        <v>39780</v>
      </c>
      <c r="C1286" s="2">
        <f>WEEKDAY(B1286,2)</f>
        <v>5</v>
      </c>
      <c r="D1286" s="2">
        <f>DAY(B1286)</f>
        <v>28</v>
      </c>
      <c r="E1286" s="2">
        <f>IF(ISNUMBER(E1285),E1285+1,1)</f>
        <v>1285</v>
      </c>
      <c r="F1286" s="3" t="str">
        <f>VLOOKUP(C1286,weekdays,2)</f>
        <v>Friday</v>
      </c>
      <c r="G1286" s="3" t="str">
        <f>VLOOKUP(C1286,weekdays,3)</f>
        <v>Fri</v>
      </c>
      <c r="H1286" s="2" t="str">
        <f>IF(C1286&lt;=5,"Weekday","Weekend")</f>
        <v>Weekday</v>
      </c>
      <c r="I1286" s="2">
        <f>WEEKNUM(B1286,2)</f>
        <v>48</v>
      </c>
      <c r="J1286" s="2">
        <f>IF(I1286=I1285,J1285,J1285+1)</f>
        <v>186</v>
      </c>
      <c r="K1286" s="3">
        <f>B1286+1-C1286</f>
        <v>39776</v>
      </c>
      <c r="L1286" s="2">
        <f>YEAR(K1286)*10000+MONTH(K1286)*100+DAY(K1286)</f>
        <v>20081124</v>
      </c>
      <c r="M1286" s="2">
        <f>MONTH(B1286)</f>
        <v>11</v>
      </c>
      <c r="N1286" s="2">
        <f>IF(M1286=M1285,N1285,N1285+1)</f>
        <v>43</v>
      </c>
      <c r="O1286" s="3" t="str">
        <f>VLOOKUP(M$2:M$65536,months,2)</f>
        <v>November</v>
      </c>
      <c r="P1286" s="3" t="str">
        <f>VLOOKUP(M$2:M$65536,months,3)</f>
        <v>Nov</v>
      </c>
      <c r="Q1286" s="2">
        <f>IF(M$2:M$65536&lt;4,1,IF(M$2:M$65536&lt;7,2,IF(M$2:M$65536&lt;10,3,4)))</f>
        <v>4</v>
      </c>
      <c r="R1286" s="2">
        <f>YEAR($B1286)</f>
        <v>2008</v>
      </c>
      <c r="S1286" s="2">
        <f>R1286*100+M$2:M$65536</f>
        <v>200811</v>
      </c>
      <c r="T1286" s="2">
        <f>IF(M$2:M$65536&lt;=6,M$2:M$65536+6,M$2:M$65536-6)</f>
        <v>5</v>
      </c>
      <c r="U1286" s="2">
        <f>IF(M$2:M$65536&lt;4,3,IF(M$2:M$65536&lt;7,4,IF(M$2:M$65536&lt;10,1,2)))</f>
        <v>2</v>
      </c>
      <c r="V1286" s="2">
        <f>IF(M$2:M$65536 &lt;= 6, R$2:R$2192, R$2:R$65536+1)</f>
        <v>2009</v>
      </c>
      <c r="W1286" s="2" t="str">
        <f>IF(MONTH($B1286+1)&lt;&gt;M1286,"Month End","Not Month End")</f>
        <v>Not Month End</v>
      </c>
      <c r="X1286" s="3">
        <f>DATE(R1286-1,M1286,D1286)</f>
        <v>39414</v>
      </c>
      <c r="Z12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values(20081128, '2008-11-28',5, 28, 1285, 'Friday', 'Fri', 'Weekday', 48, 186, '2008-11-24', 20081124, 11, 43, 'November', 'Nov', 4, 2008, 200811, 5, 2, 2009, 'Not Month End', '2007-11-28')</v>
      </c>
    </row>
    <row r="1287" spans="1:26" x14ac:dyDescent="0.25">
      <c r="A1287" s="2">
        <f>YEAR(B1287)*10000+MONTH(B1287)*100+DAY(B1287)</f>
        <v>20081129</v>
      </c>
      <c r="B1287" s="3">
        <f>B1286+1</f>
        <v>39781</v>
      </c>
      <c r="C1287" s="2">
        <f>WEEKDAY(B1287,2)</f>
        <v>6</v>
      </c>
      <c r="D1287" s="2">
        <f>DAY(B1287)</f>
        <v>29</v>
      </c>
      <c r="E1287" s="2">
        <f>IF(ISNUMBER(E1286),E1286+1,1)</f>
        <v>1286</v>
      </c>
      <c r="F1287" s="3" t="str">
        <f>VLOOKUP(C1287,weekdays,2)</f>
        <v>Saturday</v>
      </c>
      <c r="G1287" s="3" t="str">
        <f>VLOOKUP(C1287,weekdays,3)</f>
        <v>Sat</v>
      </c>
      <c r="H1287" s="2" t="str">
        <f>IF(C1287&lt;=5,"Weekday","Weekend")</f>
        <v>Weekend</v>
      </c>
      <c r="I1287" s="2">
        <f>WEEKNUM(B1287,2)</f>
        <v>48</v>
      </c>
      <c r="J1287" s="2">
        <f>IF(I1287=I1286,J1286,J1286+1)</f>
        <v>186</v>
      </c>
      <c r="K1287" s="3">
        <f>B1287+1-C1287</f>
        <v>39776</v>
      </c>
      <c r="L1287" s="2">
        <f>YEAR(K1287)*10000+MONTH(K1287)*100+DAY(K1287)</f>
        <v>20081124</v>
      </c>
      <c r="M1287" s="2">
        <f>MONTH(B1287)</f>
        <v>11</v>
      </c>
      <c r="N1287" s="2">
        <f>IF(M1287=M1286,N1286,N1286+1)</f>
        <v>43</v>
      </c>
      <c r="O1287" s="3" t="str">
        <f>VLOOKUP(M$2:M$65536,months,2)</f>
        <v>November</v>
      </c>
      <c r="P1287" s="3" t="str">
        <f>VLOOKUP(M$2:M$65536,months,3)</f>
        <v>Nov</v>
      </c>
      <c r="Q1287" s="2">
        <f>IF(M$2:M$65536&lt;4,1,IF(M$2:M$65536&lt;7,2,IF(M$2:M$65536&lt;10,3,4)))</f>
        <v>4</v>
      </c>
      <c r="R1287" s="2">
        <f>YEAR($B1287)</f>
        <v>2008</v>
      </c>
      <c r="S1287" s="2">
        <f>R1287*100+M$2:M$65536</f>
        <v>200811</v>
      </c>
      <c r="T1287" s="2">
        <f>IF(M$2:M$65536&lt;=6,M$2:M$65536+6,M$2:M$65536-6)</f>
        <v>5</v>
      </c>
      <c r="U1287" s="2">
        <f>IF(M$2:M$65536&lt;4,3,IF(M$2:M$65536&lt;7,4,IF(M$2:M$65536&lt;10,1,2)))</f>
        <v>2</v>
      </c>
      <c r="V1287" s="2">
        <f>IF(M$2:M$65536 &lt;= 6, R$2:R$2192, R$2:R$65536+1)</f>
        <v>2009</v>
      </c>
      <c r="W1287" s="2" t="str">
        <f>IF(MONTH($B1287+1)&lt;&gt;M1287,"Month End","Not Month End")</f>
        <v>Not Month End</v>
      </c>
      <c r="X1287" s="3">
        <f>DATE(R1287-1,M1287,D1287)</f>
        <v>39415</v>
      </c>
      <c r="Z12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values(20081129, '2008-11-29',6, 29, 1286, 'Saturday', 'Sat', 'Weekend', 48, 186, '2008-11-24', 20081124, 11, 43, 'November', 'Nov', 4, 2008, 200811, 5, 2, 2009, 'Not Month End', '2007-11-29')</v>
      </c>
    </row>
    <row r="1288" spans="1:26" x14ac:dyDescent="0.25">
      <c r="A1288" s="2">
        <f>YEAR(B1288)*10000+MONTH(B1288)*100+DAY(B1288)</f>
        <v>20081130</v>
      </c>
      <c r="B1288" s="3">
        <f>B1287+1</f>
        <v>39782</v>
      </c>
      <c r="C1288" s="2">
        <f>WEEKDAY(B1288,2)</f>
        <v>7</v>
      </c>
      <c r="D1288" s="2">
        <f>DAY(B1288)</f>
        <v>30</v>
      </c>
      <c r="E1288" s="2">
        <f>IF(ISNUMBER(E1287),E1287+1,1)</f>
        <v>1287</v>
      </c>
      <c r="F1288" s="3" t="str">
        <f>VLOOKUP(C1288,weekdays,2)</f>
        <v>Sunday</v>
      </c>
      <c r="G1288" s="3" t="str">
        <f>VLOOKUP(C1288,weekdays,3)</f>
        <v>Sun</v>
      </c>
      <c r="H1288" s="2" t="str">
        <f>IF(C1288&lt;=5,"Weekday","Weekend")</f>
        <v>Weekend</v>
      </c>
      <c r="I1288" s="2">
        <f>WEEKNUM(B1288,2)</f>
        <v>48</v>
      </c>
      <c r="J1288" s="2">
        <f>IF(I1288=I1287,J1287,J1287+1)</f>
        <v>186</v>
      </c>
      <c r="K1288" s="3">
        <f>B1288+1-C1288</f>
        <v>39776</v>
      </c>
      <c r="L1288" s="2">
        <f>YEAR(K1288)*10000+MONTH(K1288)*100+DAY(K1288)</f>
        <v>20081124</v>
      </c>
      <c r="M1288" s="2">
        <f>MONTH(B1288)</f>
        <v>11</v>
      </c>
      <c r="N1288" s="2">
        <f>IF(M1288=M1287,N1287,N1287+1)</f>
        <v>43</v>
      </c>
      <c r="O1288" s="3" t="str">
        <f>VLOOKUP(M$2:M$65536,months,2)</f>
        <v>November</v>
      </c>
      <c r="P1288" s="3" t="str">
        <f>VLOOKUP(M$2:M$65536,months,3)</f>
        <v>Nov</v>
      </c>
      <c r="Q1288" s="2">
        <f>IF(M$2:M$65536&lt;4,1,IF(M$2:M$65536&lt;7,2,IF(M$2:M$65536&lt;10,3,4)))</f>
        <v>4</v>
      </c>
      <c r="R1288" s="2">
        <f>YEAR($B1288)</f>
        <v>2008</v>
      </c>
      <c r="S1288" s="2">
        <f>R1288*100+M$2:M$65536</f>
        <v>200811</v>
      </c>
      <c r="T1288" s="2">
        <f>IF(M$2:M$65536&lt;=6,M$2:M$65536+6,M$2:M$65536-6)</f>
        <v>5</v>
      </c>
      <c r="U1288" s="2">
        <f>IF(M$2:M$65536&lt;4,3,IF(M$2:M$65536&lt;7,4,IF(M$2:M$65536&lt;10,1,2)))</f>
        <v>2</v>
      </c>
      <c r="V1288" s="2">
        <f>IF(M$2:M$65536 &lt;= 6, R$2:R$2192, R$2:R$65536+1)</f>
        <v>2009</v>
      </c>
      <c r="W1288" s="2" t="str">
        <f>IF(MONTH($B1288+1)&lt;&gt;M1288,"Month End","Not Month End")</f>
        <v>Month End</v>
      </c>
      <c r="X1288" s="3">
        <f>DATE(R1288-1,M1288,D1288)</f>
        <v>39416</v>
      </c>
      <c r="Z12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values(20081130, '2008-11-30',7, 30, 1287, 'Sunday', 'Sun', 'Weekend', 48, 186, '2008-11-24', 20081124, 11, 43, 'November', 'Nov', 4, 2008, 200811, 5, 2, 2009, 'Month End', '2007-11-30')</v>
      </c>
    </row>
    <row r="1289" spans="1:26" x14ac:dyDescent="0.25">
      <c r="A1289" s="2">
        <f>YEAR(B1289)*10000+MONTH(B1289)*100+DAY(B1289)</f>
        <v>20081201</v>
      </c>
      <c r="B1289" s="3">
        <f>B1288+1</f>
        <v>39783</v>
      </c>
      <c r="C1289" s="2">
        <f>WEEKDAY(B1289,2)</f>
        <v>1</v>
      </c>
      <c r="D1289" s="2">
        <f>DAY(B1289)</f>
        <v>1</v>
      </c>
      <c r="E1289" s="2">
        <f>IF(ISNUMBER(E1288),E1288+1,1)</f>
        <v>1288</v>
      </c>
      <c r="F1289" s="3" t="str">
        <f>VLOOKUP(C1289,weekdays,2)</f>
        <v>Monday</v>
      </c>
      <c r="G1289" s="3" t="str">
        <f>VLOOKUP(C1289,weekdays,3)</f>
        <v>Mon</v>
      </c>
      <c r="H1289" s="2" t="str">
        <f>IF(C1289&lt;=5,"Weekday","Weekend")</f>
        <v>Weekday</v>
      </c>
      <c r="I1289" s="2">
        <f>WEEKNUM(B1289,2)</f>
        <v>49</v>
      </c>
      <c r="J1289" s="2">
        <f>IF(I1289=I1288,J1288,J1288+1)</f>
        <v>187</v>
      </c>
      <c r="K1289" s="3">
        <f>B1289+1-C1289</f>
        <v>39783</v>
      </c>
      <c r="L1289" s="2">
        <f>YEAR(K1289)*10000+MONTH(K1289)*100+DAY(K1289)</f>
        <v>20081201</v>
      </c>
      <c r="M1289" s="2">
        <f>MONTH(B1289)</f>
        <v>12</v>
      </c>
      <c r="N1289" s="2">
        <f>IF(M1289=M1288,N1288,N1288+1)</f>
        <v>44</v>
      </c>
      <c r="O1289" s="3" t="str">
        <f>VLOOKUP(M$2:M$65536,months,2)</f>
        <v>December</v>
      </c>
      <c r="P1289" s="3" t="str">
        <f>VLOOKUP(M$2:M$65536,months,3)</f>
        <v>Dec</v>
      </c>
      <c r="Q1289" s="2">
        <f>IF(M$2:M$65536&lt;4,1,IF(M$2:M$65536&lt;7,2,IF(M$2:M$65536&lt;10,3,4)))</f>
        <v>4</v>
      </c>
      <c r="R1289" s="2">
        <f>YEAR($B1289)</f>
        <v>2008</v>
      </c>
      <c r="S1289" s="2">
        <f>R1289*100+M$2:M$65536</f>
        <v>200812</v>
      </c>
      <c r="T1289" s="2">
        <f>IF(M$2:M$65536&lt;=6,M$2:M$65536+6,M$2:M$65536-6)</f>
        <v>6</v>
      </c>
      <c r="U1289" s="2">
        <f>IF(M$2:M$65536&lt;4,3,IF(M$2:M$65536&lt;7,4,IF(M$2:M$65536&lt;10,1,2)))</f>
        <v>2</v>
      </c>
      <c r="V1289" s="2">
        <f>IF(M$2:M$65536 &lt;= 6, R$2:R$2192, R$2:R$65536+1)</f>
        <v>2009</v>
      </c>
      <c r="W1289" s="2" t="str">
        <f>IF(MONTH($B1289+1)&lt;&gt;M1289,"Month End","Not Month End")</f>
        <v>Not Month End</v>
      </c>
      <c r="X1289" s="3">
        <f>DATE(R1289-1,M1289,D1289)</f>
        <v>39417</v>
      </c>
      <c r="Z12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values(20081201, '2008-12-1',1, 1, 1288, 'Monday', 'Mon', 'Weekday', 49, 187, '2008-12-1', 20081201, 12, 44, 'December', 'Dec', 4, 2008, 200812, 6, 2, 2009, 'Not Month End', '2007-12-1')</v>
      </c>
    </row>
    <row r="1290" spans="1:26" x14ac:dyDescent="0.25">
      <c r="A1290" s="2">
        <f>YEAR(B1290)*10000+MONTH(B1290)*100+DAY(B1290)</f>
        <v>20081202</v>
      </c>
      <c r="B1290" s="3">
        <f>B1289+1</f>
        <v>39784</v>
      </c>
      <c r="C1290" s="2">
        <f>WEEKDAY(B1290,2)</f>
        <v>2</v>
      </c>
      <c r="D1290" s="2">
        <f>DAY(B1290)</f>
        <v>2</v>
      </c>
      <c r="E1290" s="2">
        <f>IF(ISNUMBER(E1289),E1289+1,1)</f>
        <v>1289</v>
      </c>
      <c r="F1290" s="3" t="str">
        <f>VLOOKUP(C1290,weekdays,2)</f>
        <v>Tuesday</v>
      </c>
      <c r="G1290" s="3" t="str">
        <f>VLOOKUP(C1290,weekdays,3)</f>
        <v>Tue</v>
      </c>
      <c r="H1290" s="2" t="str">
        <f>IF(C1290&lt;=5,"Weekday","Weekend")</f>
        <v>Weekday</v>
      </c>
      <c r="I1290" s="2">
        <f>WEEKNUM(B1290,2)</f>
        <v>49</v>
      </c>
      <c r="J1290" s="2">
        <f>IF(I1290=I1289,J1289,J1289+1)</f>
        <v>187</v>
      </c>
      <c r="K1290" s="3">
        <f>B1290+1-C1290</f>
        <v>39783</v>
      </c>
      <c r="L1290" s="2">
        <f>YEAR(K1290)*10000+MONTH(K1290)*100+DAY(K1290)</f>
        <v>20081201</v>
      </c>
      <c r="M1290" s="2">
        <f>MONTH(B1290)</f>
        <v>12</v>
      </c>
      <c r="N1290" s="2">
        <f>IF(M1290=M1289,N1289,N1289+1)</f>
        <v>44</v>
      </c>
      <c r="O1290" s="3" t="str">
        <f>VLOOKUP(M$2:M$65536,months,2)</f>
        <v>December</v>
      </c>
      <c r="P1290" s="3" t="str">
        <f>VLOOKUP(M$2:M$65536,months,3)</f>
        <v>Dec</v>
      </c>
      <c r="Q1290" s="2">
        <f>IF(M$2:M$65536&lt;4,1,IF(M$2:M$65536&lt;7,2,IF(M$2:M$65536&lt;10,3,4)))</f>
        <v>4</v>
      </c>
      <c r="R1290" s="2">
        <f>YEAR($B1290)</f>
        <v>2008</v>
      </c>
      <c r="S1290" s="2">
        <f>R1290*100+M$2:M$65536</f>
        <v>200812</v>
      </c>
      <c r="T1290" s="2">
        <f>IF(M$2:M$65536&lt;=6,M$2:M$65536+6,M$2:M$65536-6)</f>
        <v>6</v>
      </c>
      <c r="U1290" s="2">
        <f>IF(M$2:M$65536&lt;4,3,IF(M$2:M$65536&lt;7,4,IF(M$2:M$65536&lt;10,1,2)))</f>
        <v>2</v>
      </c>
      <c r="V1290" s="2">
        <f>IF(M$2:M$65536 &lt;= 6, R$2:R$2192, R$2:R$65536+1)</f>
        <v>2009</v>
      </c>
      <c r="W1290" s="2" t="str">
        <f>IF(MONTH($B1290+1)&lt;&gt;M1290,"Month End","Not Month End")</f>
        <v>Not Month End</v>
      </c>
      <c r="X1290" s="3">
        <f>DATE(R1290-1,M1290,D1290)</f>
        <v>39418</v>
      </c>
      <c r="Z12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values(20081202, '2008-12-2',2, 2, 1289, 'Tuesday', 'Tue', 'Weekday', 49, 187, '2008-12-1', 20081201, 12, 44, 'December', 'Dec', 4, 2008, 200812, 6, 2, 2009, 'Not Month End', '2007-12-2')</v>
      </c>
    </row>
    <row r="1291" spans="1:26" x14ac:dyDescent="0.25">
      <c r="A1291" s="2">
        <f>YEAR(B1291)*10000+MONTH(B1291)*100+DAY(B1291)</f>
        <v>20081203</v>
      </c>
      <c r="B1291" s="3">
        <f>B1290+1</f>
        <v>39785</v>
      </c>
      <c r="C1291" s="2">
        <f>WEEKDAY(B1291,2)</f>
        <v>3</v>
      </c>
      <c r="D1291" s="2">
        <f>DAY(B1291)</f>
        <v>3</v>
      </c>
      <c r="E1291" s="2">
        <f>IF(ISNUMBER(E1290),E1290+1,1)</f>
        <v>1290</v>
      </c>
      <c r="F1291" s="3" t="str">
        <f>VLOOKUP(C1291,weekdays,2)</f>
        <v>Wednesday</v>
      </c>
      <c r="G1291" s="3" t="str">
        <f>VLOOKUP(C1291,weekdays,3)</f>
        <v>Wed</v>
      </c>
      <c r="H1291" s="2" t="str">
        <f>IF(C1291&lt;=5,"Weekday","Weekend")</f>
        <v>Weekday</v>
      </c>
      <c r="I1291" s="2">
        <f>WEEKNUM(B1291,2)</f>
        <v>49</v>
      </c>
      <c r="J1291" s="2">
        <f>IF(I1291=I1290,J1290,J1290+1)</f>
        <v>187</v>
      </c>
      <c r="K1291" s="3">
        <f>B1291+1-C1291</f>
        <v>39783</v>
      </c>
      <c r="L1291" s="2">
        <f>YEAR(K1291)*10000+MONTH(K1291)*100+DAY(K1291)</f>
        <v>20081201</v>
      </c>
      <c r="M1291" s="2">
        <f>MONTH(B1291)</f>
        <v>12</v>
      </c>
      <c r="N1291" s="2">
        <f>IF(M1291=M1290,N1290,N1290+1)</f>
        <v>44</v>
      </c>
      <c r="O1291" s="3" t="str">
        <f>VLOOKUP(M$2:M$65536,months,2)</f>
        <v>December</v>
      </c>
      <c r="P1291" s="3" t="str">
        <f>VLOOKUP(M$2:M$65536,months,3)</f>
        <v>Dec</v>
      </c>
      <c r="Q1291" s="2">
        <f>IF(M$2:M$65536&lt;4,1,IF(M$2:M$65536&lt;7,2,IF(M$2:M$65536&lt;10,3,4)))</f>
        <v>4</v>
      </c>
      <c r="R1291" s="2">
        <f>YEAR($B1291)</f>
        <v>2008</v>
      </c>
      <c r="S1291" s="2">
        <f>R1291*100+M$2:M$65536</f>
        <v>200812</v>
      </c>
      <c r="T1291" s="2">
        <f>IF(M$2:M$65536&lt;=6,M$2:M$65536+6,M$2:M$65536-6)</f>
        <v>6</v>
      </c>
      <c r="U1291" s="2">
        <f>IF(M$2:M$65536&lt;4,3,IF(M$2:M$65536&lt;7,4,IF(M$2:M$65536&lt;10,1,2)))</f>
        <v>2</v>
      </c>
      <c r="V1291" s="2">
        <f>IF(M$2:M$65536 &lt;= 6, R$2:R$2192, R$2:R$65536+1)</f>
        <v>2009</v>
      </c>
      <c r="W1291" s="2" t="str">
        <f>IF(MONTH($B1291+1)&lt;&gt;M1291,"Month End","Not Month End")</f>
        <v>Not Month End</v>
      </c>
      <c r="X1291" s="3">
        <f>DATE(R1291-1,M1291,D1291)</f>
        <v>39419</v>
      </c>
      <c r="Z12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values(20081203, '2008-12-3',3, 3, 1290, 'Wednesday', 'Wed', 'Weekday', 49, 187, '2008-12-1', 20081201, 12, 44, 'December', 'Dec', 4, 2008, 200812, 6, 2, 2009, 'Not Month End', '2007-12-3')</v>
      </c>
    </row>
    <row r="1292" spans="1:26" x14ac:dyDescent="0.25">
      <c r="A1292" s="2">
        <f>YEAR(B1292)*10000+MONTH(B1292)*100+DAY(B1292)</f>
        <v>20081204</v>
      </c>
      <c r="B1292" s="3">
        <f>B1291+1</f>
        <v>39786</v>
      </c>
      <c r="C1292" s="2">
        <f>WEEKDAY(B1292,2)</f>
        <v>4</v>
      </c>
      <c r="D1292" s="2">
        <f>DAY(B1292)</f>
        <v>4</v>
      </c>
      <c r="E1292" s="2">
        <f>IF(ISNUMBER(E1291),E1291+1,1)</f>
        <v>1291</v>
      </c>
      <c r="F1292" s="3" t="str">
        <f>VLOOKUP(C1292,weekdays,2)</f>
        <v>Thursday</v>
      </c>
      <c r="G1292" s="3" t="str">
        <f>VLOOKUP(C1292,weekdays,3)</f>
        <v>Thu</v>
      </c>
      <c r="H1292" s="2" t="str">
        <f>IF(C1292&lt;=5,"Weekday","Weekend")</f>
        <v>Weekday</v>
      </c>
      <c r="I1292" s="2">
        <f>WEEKNUM(B1292,2)</f>
        <v>49</v>
      </c>
      <c r="J1292" s="2">
        <f>IF(I1292=I1291,J1291,J1291+1)</f>
        <v>187</v>
      </c>
      <c r="K1292" s="3">
        <f>B1292+1-C1292</f>
        <v>39783</v>
      </c>
      <c r="L1292" s="2">
        <f>YEAR(K1292)*10000+MONTH(K1292)*100+DAY(K1292)</f>
        <v>20081201</v>
      </c>
      <c r="M1292" s="2">
        <f>MONTH(B1292)</f>
        <v>12</v>
      </c>
      <c r="N1292" s="2">
        <f>IF(M1292=M1291,N1291,N1291+1)</f>
        <v>44</v>
      </c>
      <c r="O1292" s="3" t="str">
        <f>VLOOKUP(M$2:M$65536,months,2)</f>
        <v>December</v>
      </c>
      <c r="P1292" s="3" t="str">
        <f>VLOOKUP(M$2:M$65536,months,3)</f>
        <v>Dec</v>
      </c>
      <c r="Q1292" s="2">
        <f>IF(M$2:M$65536&lt;4,1,IF(M$2:M$65536&lt;7,2,IF(M$2:M$65536&lt;10,3,4)))</f>
        <v>4</v>
      </c>
      <c r="R1292" s="2">
        <f>YEAR($B1292)</f>
        <v>2008</v>
      </c>
      <c r="S1292" s="2">
        <f>R1292*100+M$2:M$65536</f>
        <v>200812</v>
      </c>
      <c r="T1292" s="2">
        <f>IF(M$2:M$65536&lt;=6,M$2:M$65536+6,M$2:M$65536-6)</f>
        <v>6</v>
      </c>
      <c r="U1292" s="2">
        <f>IF(M$2:M$65536&lt;4,3,IF(M$2:M$65536&lt;7,4,IF(M$2:M$65536&lt;10,1,2)))</f>
        <v>2</v>
      </c>
      <c r="V1292" s="2">
        <f>IF(M$2:M$65536 &lt;= 6, R$2:R$2192, R$2:R$65536+1)</f>
        <v>2009</v>
      </c>
      <c r="W1292" s="2" t="str">
        <f>IF(MONTH($B1292+1)&lt;&gt;M1292,"Month End","Not Month End")</f>
        <v>Not Month End</v>
      </c>
      <c r="X1292" s="3">
        <f>DATE(R1292-1,M1292,D1292)</f>
        <v>39420</v>
      </c>
      <c r="Z12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values(20081204, '2008-12-4',4, 4, 1291, 'Thursday', 'Thu', 'Weekday', 49, 187, '2008-12-1', 20081201, 12, 44, 'December', 'Dec', 4, 2008, 200812, 6, 2, 2009, 'Not Month End', '2007-12-4')</v>
      </c>
    </row>
    <row r="1293" spans="1:26" x14ac:dyDescent="0.25">
      <c r="A1293" s="2">
        <f>YEAR(B1293)*10000+MONTH(B1293)*100+DAY(B1293)</f>
        <v>20081205</v>
      </c>
      <c r="B1293" s="3">
        <f>B1292+1</f>
        <v>39787</v>
      </c>
      <c r="C1293" s="2">
        <f>WEEKDAY(B1293,2)</f>
        <v>5</v>
      </c>
      <c r="D1293" s="2">
        <f>DAY(B1293)</f>
        <v>5</v>
      </c>
      <c r="E1293" s="2">
        <f>IF(ISNUMBER(E1292),E1292+1,1)</f>
        <v>1292</v>
      </c>
      <c r="F1293" s="3" t="str">
        <f>VLOOKUP(C1293,weekdays,2)</f>
        <v>Friday</v>
      </c>
      <c r="G1293" s="3" t="str">
        <f>VLOOKUP(C1293,weekdays,3)</f>
        <v>Fri</v>
      </c>
      <c r="H1293" s="2" t="str">
        <f>IF(C1293&lt;=5,"Weekday","Weekend")</f>
        <v>Weekday</v>
      </c>
      <c r="I1293" s="2">
        <f>WEEKNUM(B1293,2)</f>
        <v>49</v>
      </c>
      <c r="J1293" s="2">
        <f>IF(I1293=I1292,J1292,J1292+1)</f>
        <v>187</v>
      </c>
      <c r="K1293" s="3">
        <f>B1293+1-C1293</f>
        <v>39783</v>
      </c>
      <c r="L1293" s="2">
        <f>YEAR(K1293)*10000+MONTH(K1293)*100+DAY(K1293)</f>
        <v>20081201</v>
      </c>
      <c r="M1293" s="2">
        <f>MONTH(B1293)</f>
        <v>12</v>
      </c>
      <c r="N1293" s="2">
        <f>IF(M1293=M1292,N1292,N1292+1)</f>
        <v>44</v>
      </c>
      <c r="O1293" s="3" t="str">
        <f>VLOOKUP(M$2:M$65536,months,2)</f>
        <v>December</v>
      </c>
      <c r="P1293" s="3" t="str">
        <f>VLOOKUP(M$2:M$65536,months,3)</f>
        <v>Dec</v>
      </c>
      <c r="Q1293" s="2">
        <f>IF(M$2:M$65536&lt;4,1,IF(M$2:M$65536&lt;7,2,IF(M$2:M$65536&lt;10,3,4)))</f>
        <v>4</v>
      </c>
      <c r="R1293" s="2">
        <f>YEAR($B1293)</f>
        <v>2008</v>
      </c>
      <c r="S1293" s="2">
        <f>R1293*100+M$2:M$65536</f>
        <v>200812</v>
      </c>
      <c r="T1293" s="2">
        <f>IF(M$2:M$65536&lt;=6,M$2:M$65536+6,M$2:M$65536-6)</f>
        <v>6</v>
      </c>
      <c r="U1293" s="2">
        <f>IF(M$2:M$65536&lt;4,3,IF(M$2:M$65536&lt;7,4,IF(M$2:M$65536&lt;10,1,2)))</f>
        <v>2</v>
      </c>
      <c r="V1293" s="2">
        <f>IF(M$2:M$65536 &lt;= 6, R$2:R$2192, R$2:R$65536+1)</f>
        <v>2009</v>
      </c>
      <c r="W1293" s="2" t="str">
        <f>IF(MONTH($B1293+1)&lt;&gt;M1293,"Month End","Not Month End")</f>
        <v>Not Month End</v>
      </c>
      <c r="X1293" s="3">
        <f>DATE(R1293-1,M1293,D1293)</f>
        <v>39421</v>
      </c>
      <c r="Z12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values(20081205, '2008-12-5',5, 5, 1292, 'Friday', 'Fri', 'Weekday', 49, 187, '2008-12-1', 20081201, 12, 44, 'December', 'Dec', 4, 2008, 200812, 6, 2, 2009, 'Not Month End', '2007-12-5')</v>
      </c>
    </row>
    <row r="1294" spans="1:26" x14ac:dyDescent="0.25">
      <c r="A1294" s="2">
        <f>YEAR(B1294)*10000+MONTH(B1294)*100+DAY(B1294)</f>
        <v>20081206</v>
      </c>
      <c r="B1294" s="3">
        <f>B1293+1</f>
        <v>39788</v>
      </c>
      <c r="C1294" s="2">
        <f>WEEKDAY(B1294,2)</f>
        <v>6</v>
      </c>
      <c r="D1294" s="2">
        <f>DAY(B1294)</f>
        <v>6</v>
      </c>
      <c r="E1294" s="2">
        <f>IF(ISNUMBER(E1293),E1293+1,1)</f>
        <v>1293</v>
      </c>
      <c r="F1294" s="3" t="str">
        <f>VLOOKUP(C1294,weekdays,2)</f>
        <v>Saturday</v>
      </c>
      <c r="G1294" s="3" t="str">
        <f>VLOOKUP(C1294,weekdays,3)</f>
        <v>Sat</v>
      </c>
      <c r="H1294" s="2" t="str">
        <f>IF(C1294&lt;=5,"Weekday","Weekend")</f>
        <v>Weekend</v>
      </c>
      <c r="I1294" s="2">
        <f>WEEKNUM(B1294,2)</f>
        <v>49</v>
      </c>
      <c r="J1294" s="2">
        <f>IF(I1294=I1293,J1293,J1293+1)</f>
        <v>187</v>
      </c>
      <c r="K1294" s="3">
        <f>B1294+1-C1294</f>
        <v>39783</v>
      </c>
      <c r="L1294" s="2">
        <f>YEAR(K1294)*10000+MONTH(K1294)*100+DAY(K1294)</f>
        <v>20081201</v>
      </c>
      <c r="M1294" s="2">
        <f>MONTH(B1294)</f>
        <v>12</v>
      </c>
      <c r="N1294" s="2">
        <f>IF(M1294=M1293,N1293,N1293+1)</f>
        <v>44</v>
      </c>
      <c r="O1294" s="3" t="str">
        <f>VLOOKUP(M$2:M$65536,months,2)</f>
        <v>December</v>
      </c>
      <c r="P1294" s="3" t="str">
        <f>VLOOKUP(M$2:M$65536,months,3)</f>
        <v>Dec</v>
      </c>
      <c r="Q1294" s="2">
        <f>IF(M$2:M$65536&lt;4,1,IF(M$2:M$65536&lt;7,2,IF(M$2:M$65536&lt;10,3,4)))</f>
        <v>4</v>
      </c>
      <c r="R1294" s="2">
        <f>YEAR($B1294)</f>
        <v>2008</v>
      </c>
      <c r="S1294" s="2">
        <f>R1294*100+M$2:M$65536</f>
        <v>200812</v>
      </c>
      <c r="T1294" s="2">
        <f>IF(M$2:M$65536&lt;=6,M$2:M$65536+6,M$2:M$65536-6)</f>
        <v>6</v>
      </c>
      <c r="U1294" s="2">
        <f>IF(M$2:M$65536&lt;4,3,IF(M$2:M$65536&lt;7,4,IF(M$2:M$65536&lt;10,1,2)))</f>
        <v>2</v>
      </c>
      <c r="V1294" s="2">
        <f>IF(M$2:M$65536 &lt;= 6, R$2:R$2192, R$2:R$65536+1)</f>
        <v>2009</v>
      </c>
      <c r="W1294" s="2" t="str">
        <f>IF(MONTH($B1294+1)&lt;&gt;M1294,"Month End","Not Month End")</f>
        <v>Not Month End</v>
      </c>
      <c r="X1294" s="3">
        <f>DATE(R1294-1,M1294,D1294)</f>
        <v>39422</v>
      </c>
      <c r="Z12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values(20081206, '2008-12-6',6, 6, 1293, 'Saturday', 'Sat', 'Weekend', 49, 187, '2008-12-1', 20081201, 12, 44, 'December', 'Dec', 4, 2008, 200812, 6, 2, 2009, 'Not Month End', '2007-12-6')</v>
      </c>
    </row>
    <row r="1295" spans="1:26" x14ac:dyDescent="0.25">
      <c r="A1295" s="2">
        <f>YEAR(B1295)*10000+MONTH(B1295)*100+DAY(B1295)</f>
        <v>20081207</v>
      </c>
      <c r="B1295" s="3">
        <f>B1294+1</f>
        <v>39789</v>
      </c>
      <c r="C1295" s="2">
        <f>WEEKDAY(B1295,2)</f>
        <v>7</v>
      </c>
      <c r="D1295" s="2">
        <f>DAY(B1295)</f>
        <v>7</v>
      </c>
      <c r="E1295" s="2">
        <f>IF(ISNUMBER(E1294),E1294+1,1)</f>
        <v>1294</v>
      </c>
      <c r="F1295" s="3" t="str">
        <f>VLOOKUP(C1295,weekdays,2)</f>
        <v>Sunday</v>
      </c>
      <c r="G1295" s="3" t="str">
        <f>VLOOKUP(C1295,weekdays,3)</f>
        <v>Sun</v>
      </c>
      <c r="H1295" s="2" t="str">
        <f>IF(C1295&lt;=5,"Weekday","Weekend")</f>
        <v>Weekend</v>
      </c>
      <c r="I1295" s="2">
        <f>WEEKNUM(B1295,2)</f>
        <v>49</v>
      </c>
      <c r="J1295" s="2">
        <f>IF(I1295=I1294,J1294,J1294+1)</f>
        <v>187</v>
      </c>
      <c r="K1295" s="3">
        <f>B1295+1-C1295</f>
        <v>39783</v>
      </c>
      <c r="L1295" s="2">
        <f>YEAR(K1295)*10000+MONTH(K1295)*100+DAY(K1295)</f>
        <v>20081201</v>
      </c>
      <c r="M1295" s="2">
        <f>MONTH(B1295)</f>
        <v>12</v>
      </c>
      <c r="N1295" s="2">
        <f>IF(M1295=M1294,N1294,N1294+1)</f>
        <v>44</v>
      </c>
      <c r="O1295" s="3" t="str">
        <f>VLOOKUP(M$2:M$65536,months,2)</f>
        <v>December</v>
      </c>
      <c r="P1295" s="3" t="str">
        <f>VLOOKUP(M$2:M$65536,months,3)</f>
        <v>Dec</v>
      </c>
      <c r="Q1295" s="2">
        <f>IF(M$2:M$65536&lt;4,1,IF(M$2:M$65536&lt;7,2,IF(M$2:M$65536&lt;10,3,4)))</f>
        <v>4</v>
      </c>
      <c r="R1295" s="2">
        <f>YEAR($B1295)</f>
        <v>2008</v>
      </c>
      <c r="S1295" s="2">
        <f>R1295*100+M$2:M$65536</f>
        <v>200812</v>
      </c>
      <c r="T1295" s="2">
        <f>IF(M$2:M$65536&lt;=6,M$2:M$65536+6,M$2:M$65536-6)</f>
        <v>6</v>
      </c>
      <c r="U1295" s="2">
        <f>IF(M$2:M$65536&lt;4,3,IF(M$2:M$65536&lt;7,4,IF(M$2:M$65536&lt;10,1,2)))</f>
        <v>2</v>
      </c>
      <c r="V1295" s="2">
        <f>IF(M$2:M$65536 &lt;= 6, R$2:R$2192, R$2:R$65536+1)</f>
        <v>2009</v>
      </c>
      <c r="W1295" s="2" t="str">
        <f>IF(MONTH($B1295+1)&lt;&gt;M1295,"Month End","Not Month End")</f>
        <v>Not Month End</v>
      </c>
      <c r="X1295" s="3">
        <f>DATE(R1295-1,M1295,D1295)</f>
        <v>39423</v>
      </c>
      <c r="Z12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values(20081207, '2008-12-7',7, 7, 1294, 'Sunday', 'Sun', 'Weekend', 49, 187, '2008-12-1', 20081201, 12, 44, 'December', 'Dec', 4, 2008, 200812, 6, 2, 2009, 'Not Month End', '2007-12-7')</v>
      </c>
    </row>
    <row r="1296" spans="1:26" x14ac:dyDescent="0.25">
      <c r="A1296" s="2">
        <f>YEAR(B1296)*10000+MONTH(B1296)*100+DAY(B1296)</f>
        <v>20081208</v>
      </c>
      <c r="B1296" s="3">
        <f>B1295+1</f>
        <v>39790</v>
      </c>
      <c r="C1296" s="2">
        <f>WEEKDAY(B1296,2)</f>
        <v>1</v>
      </c>
      <c r="D1296" s="2">
        <f>DAY(B1296)</f>
        <v>8</v>
      </c>
      <c r="E1296" s="2">
        <f>IF(ISNUMBER(E1295),E1295+1,1)</f>
        <v>1295</v>
      </c>
      <c r="F1296" s="3" t="str">
        <f>VLOOKUP(C1296,weekdays,2)</f>
        <v>Monday</v>
      </c>
      <c r="G1296" s="3" t="str">
        <f>VLOOKUP(C1296,weekdays,3)</f>
        <v>Mon</v>
      </c>
      <c r="H1296" s="2" t="str">
        <f>IF(C1296&lt;=5,"Weekday","Weekend")</f>
        <v>Weekday</v>
      </c>
      <c r="I1296" s="2">
        <f>WEEKNUM(B1296,2)</f>
        <v>50</v>
      </c>
      <c r="J1296" s="2">
        <f>IF(I1296=I1295,J1295,J1295+1)</f>
        <v>188</v>
      </c>
      <c r="K1296" s="3">
        <f>B1296+1-C1296</f>
        <v>39790</v>
      </c>
      <c r="L1296" s="2">
        <f>YEAR(K1296)*10000+MONTH(K1296)*100+DAY(K1296)</f>
        <v>20081208</v>
      </c>
      <c r="M1296" s="2">
        <f>MONTH(B1296)</f>
        <v>12</v>
      </c>
      <c r="N1296" s="2">
        <f>IF(M1296=M1295,N1295,N1295+1)</f>
        <v>44</v>
      </c>
      <c r="O1296" s="3" t="str">
        <f>VLOOKUP(M$2:M$65536,months,2)</f>
        <v>December</v>
      </c>
      <c r="P1296" s="3" t="str">
        <f>VLOOKUP(M$2:M$65536,months,3)</f>
        <v>Dec</v>
      </c>
      <c r="Q1296" s="2">
        <f>IF(M$2:M$65536&lt;4,1,IF(M$2:M$65536&lt;7,2,IF(M$2:M$65536&lt;10,3,4)))</f>
        <v>4</v>
      </c>
      <c r="R1296" s="2">
        <f>YEAR($B1296)</f>
        <v>2008</v>
      </c>
      <c r="S1296" s="2">
        <f>R1296*100+M$2:M$65536</f>
        <v>200812</v>
      </c>
      <c r="T1296" s="2">
        <f>IF(M$2:M$65536&lt;=6,M$2:M$65536+6,M$2:M$65536-6)</f>
        <v>6</v>
      </c>
      <c r="U1296" s="2">
        <f>IF(M$2:M$65536&lt;4,3,IF(M$2:M$65536&lt;7,4,IF(M$2:M$65536&lt;10,1,2)))</f>
        <v>2</v>
      </c>
      <c r="V1296" s="2">
        <f>IF(M$2:M$65536 &lt;= 6, R$2:R$2192, R$2:R$65536+1)</f>
        <v>2009</v>
      </c>
      <c r="W1296" s="2" t="str">
        <f>IF(MONTH($B1296+1)&lt;&gt;M1296,"Month End","Not Month End")</f>
        <v>Not Month End</v>
      </c>
      <c r="X1296" s="3">
        <f>DATE(R1296-1,M1296,D1296)</f>
        <v>39424</v>
      </c>
      <c r="Z12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values(20081208, '2008-12-8',1, 8, 1295, 'Monday', 'Mon', 'Weekday', 50, 188, '2008-12-8', 20081208, 12, 44, 'December', 'Dec', 4, 2008, 200812, 6, 2, 2009, 'Not Month End', '2007-12-8')</v>
      </c>
    </row>
    <row r="1297" spans="1:26" x14ac:dyDescent="0.25">
      <c r="A1297" s="2">
        <f>YEAR(B1297)*10000+MONTH(B1297)*100+DAY(B1297)</f>
        <v>20081209</v>
      </c>
      <c r="B1297" s="3">
        <f>B1296+1</f>
        <v>39791</v>
      </c>
      <c r="C1297" s="2">
        <f>WEEKDAY(B1297,2)</f>
        <v>2</v>
      </c>
      <c r="D1297" s="2">
        <f>DAY(B1297)</f>
        <v>9</v>
      </c>
      <c r="E1297" s="2">
        <f>IF(ISNUMBER(E1296),E1296+1,1)</f>
        <v>1296</v>
      </c>
      <c r="F1297" s="3" t="str">
        <f>VLOOKUP(C1297,weekdays,2)</f>
        <v>Tuesday</v>
      </c>
      <c r="G1297" s="3" t="str">
        <f>VLOOKUP(C1297,weekdays,3)</f>
        <v>Tue</v>
      </c>
      <c r="H1297" s="2" t="str">
        <f>IF(C1297&lt;=5,"Weekday","Weekend")</f>
        <v>Weekday</v>
      </c>
      <c r="I1297" s="2">
        <f>WEEKNUM(B1297,2)</f>
        <v>50</v>
      </c>
      <c r="J1297" s="2">
        <f>IF(I1297=I1296,J1296,J1296+1)</f>
        <v>188</v>
      </c>
      <c r="K1297" s="3">
        <f>B1297+1-C1297</f>
        <v>39790</v>
      </c>
      <c r="L1297" s="2">
        <f>YEAR(K1297)*10000+MONTH(K1297)*100+DAY(K1297)</f>
        <v>20081208</v>
      </c>
      <c r="M1297" s="2">
        <f>MONTH(B1297)</f>
        <v>12</v>
      </c>
      <c r="N1297" s="2">
        <f>IF(M1297=M1296,N1296,N1296+1)</f>
        <v>44</v>
      </c>
      <c r="O1297" s="3" t="str">
        <f>VLOOKUP(M$2:M$65536,months,2)</f>
        <v>December</v>
      </c>
      <c r="P1297" s="3" t="str">
        <f>VLOOKUP(M$2:M$65536,months,3)</f>
        <v>Dec</v>
      </c>
      <c r="Q1297" s="2">
        <f>IF(M$2:M$65536&lt;4,1,IF(M$2:M$65536&lt;7,2,IF(M$2:M$65536&lt;10,3,4)))</f>
        <v>4</v>
      </c>
      <c r="R1297" s="2">
        <f>YEAR($B1297)</f>
        <v>2008</v>
      </c>
      <c r="S1297" s="2">
        <f>R1297*100+M$2:M$65536</f>
        <v>200812</v>
      </c>
      <c r="T1297" s="2">
        <f>IF(M$2:M$65536&lt;=6,M$2:M$65536+6,M$2:M$65536-6)</f>
        <v>6</v>
      </c>
      <c r="U1297" s="2">
        <f>IF(M$2:M$65536&lt;4,3,IF(M$2:M$65536&lt;7,4,IF(M$2:M$65536&lt;10,1,2)))</f>
        <v>2</v>
      </c>
      <c r="V1297" s="2">
        <f>IF(M$2:M$65536 &lt;= 6, R$2:R$2192, R$2:R$65536+1)</f>
        <v>2009</v>
      </c>
      <c r="W1297" s="2" t="str">
        <f>IF(MONTH($B1297+1)&lt;&gt;M1297,"Month End","Not Month End")</f>
        <v>Not Month End</v>
      </c>
      <c r="X1297" s="3">
        <f>DATE(R1297-1,M1297,D1297)</f>
        <v>39425</v>
      </c>
      <c r="Z12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values(20081209, '2008-12-9',2, 9, 1296, 'Tuesday', 'Tue', 'Weekday', 50, 188, '2008-12-8', 20081208, 12, 44, 'December', 'Dec', 4, 2008, 200812, 6, 2, 2009, 'Not Month End', '2007-12-9')</v>
      </c>
    </row>
    <row r="1298" spans="1:26" x14ac:dyDescent="0.25">
      <c r="A1298" s="2">
        <f>YEAR(B1298)*10000+MONTH(B1298)*100+DAY(B1298)</f>
        <v>20081210</v>
      </c>
      <c r="B1298" s="3">
        <f>B1297+1</f>
        <v>39792</v>
      </c>
      <c r="C1298" s="2">
        <f>WEEKDAY(B1298,2)</f>
        <v>3</v>
      </c>
      <c r="D1298" s="2">
        <f>DAY(B1298)</f>
        <v>10</v>
      </c>
      <c r="E1298" s="2">
        <f>IF(ISNUMBER(E1297),E1297+1,1)</f>
        <v>1297</v>
      </c>
      <c r="F1298" s="3" t="str">
        <f>VLOOKUP(C1298,weekdays,2)</f>
        <v>Wednesday</v>
      </c>
      <c r="G1298" s="3" t="str">
        <f>VLOOKUP(C1298,weekdays,3)</f>
        <v>Wed</v>
      </c>
      <c r="H1298" s="2" t="str">
        <f>IF(C1298&lt;=5,"Weekday","Weekend")</f>
        <v>Weekday</v>
      </c>
      <c r="I1298" s="2">
        <f>WEEKNUM(B1298,2)</f>
        <v>50</v>
      </c>
      <c r="J1298" s="2">
        <f>IF(I1298=I1297,J1297,J1297+1)</f>
        <v>188</v>
      </c>
      <c r="K1298" s="3">
        <f>B1298+1-C1298</f>
        <v>39790</v>
      </c>
      <c r="L1298" s="2">
        <f>YEAR(K1298)*10000+MONTH(K1298)*100+DAY(K1298)</f>
        <v>20081208</v>
      </c>
      <c r="M1298" s="2">
        <f>MONTH(B1298)</f>
        <v>12</v>
      </c>
      <c r="N1298" s="2">
        <f>IF(M1298=M1297,N1297,N1297+1)</f>
        <v>44</v>
      </c>
      <c r="O1298" s="3" t="str">
        <f>VLOOKUP(M$2:M$65536,months,2)</f>
        <v>December</v>
      </c>
      <c r="P1298" s="3" t="str">
        <f>VLOOKUP(M$2:M$65536,months,3)</f>
        <v>Dec</v>
      </c>
      <c r="Q1298" s="2">
        <f>IF(M$2:M$65536&lt;4,1,IF(M$2:M$65536&lt;7,2,IF(M$2:M$65536&lt;10,3,4)))</f>
        <v>4</v>
      </c>
      <c r="R1298" s="2">
        <f>YEAR($B1298)</f>
        <v>2008</v>
      </c>
      <c r="S1298" s="2">
        <f>R1298*100+M$2:M$65536</f>
        <v>200812</v>
      </c>
      <c r="T1298" s="2">
        <f>IF(M$2:M$65536&lt;=6,M$2:M$65536+6,M$2:M$65536-6)</f>
        <v>6</v>
      </c>
      <c r="U1298" s="2">
        <f>IF(M$2:M$65536&lt;4,3,IF(M$2:M$65536&lt;7,4,IF(M$2:M$65536&lt;10,1,2)))</f>
        <v>2</v>
      </c>
      <c r="V1298" s="2">
        <f>IF(M$2:M$65536 &lt;= 6, R$2:R$2192, R$2:R$65536+1)</f>
        <v>2009</v>
      </c>
      <c r="W1298" s="2" t="str">
        <f>IF(MONTH($B1298+1)&lt;&gt;M1298,"Month End","Not Month End")</f>
        <v>Not Month End</v>
      </c>
      <c r="X1298" s="3">
        <f>DATE(R1298-1,M1298,D1298)</f>
        <v>39426</v>
      </c>
      <c r="Z12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values(20081210, '2008-12-10',3, 10, 1297, 'Wednesday', 'Wed', 'Weekday', 50, 188, '2008-12-8', 20081208, 12, 44, 'December', 'Dec', 4, 2008, 200812, 6, 2, 2009, 'Not Month End', '2007-12-10')</v>
      </c>
    </row>
    <row r="1299" spans="1:26" x14ac:dyDescent="0.25">
      <c r="A1299" s="2">
        <f>YEAR(B1299)*10000+MONTH(B1299)*100+DAY(B1299)</f>
        <v>20081211</v>
      </c>
      <c r="B1299" s="3">
        <f>B1298+1</f>
        <v>39793</v>
      </c>
      <c r="C1299" s="2">
        <f>WEEKDAY(B1299,2)</f>
        <v>4</v>
      </c>
      <c r="D1299" s="2">
        <f>DAY(B1299)</f>
        <v>11</v>
      </c>
      <c r="E1299" s="2">
        <f>IF(ISNUMBER(E1298),E1298+1,1)</f>
        <v>1298</v>
      </c>
      <c r="F1299" s="3" t="str">
        <f>VLOOKUP(C1299,weekdays,2)</f>
        <v>Thursday</v>
      </c>
      <c r="G1299" s="3" t="str">
        <f>VLOOKUP(C1299,weekdays,3)</f>
        <v>Thu</v>
      </c>
      <c r="H1299" s="2" t="str">
        <f>IF(C1299&lt;=5,"Weekday","Weekend")</f>
        <v>Weekday</v>
      </c>
      <c r="I1299" s="2">
        <f>WEEKNUM(B1299,2)</f>
        <v>50</v>
      </c>
      <c r="J1299" s="2">
        <f>IF(I1299=I1298,J1298,J1298+1)</f>
        <v>188</v>
      </c>
      <c r="K1299" s="3">
        <f>B1299+1-C1299</f>
        <v>39790</v>
      </c>
      <c r="L1299" s="2">
        <f>YEAR(K1299)*10000+MONTH(K1299)*100+DAY(K1299)</f>
        <v>20081208</v>
      </c>
      <c r="M1299" s="2">
        <f>MONTH(B1299)</f>
        <v>12</v>
      </c>
      <c r="N1299" s="2">
        <f>IF(M1299=M1298,N1298,N1298+1)</f>
        <v>44</v>
      </c>
      <c r="O1299" s="3" t="str">
        <f>VLOOKUP(M$2:M$65536,months,2)</f>
        <v>December</v>
      </c>
      <c r="P1299" s="3" t="str">
        <f>VLOOKUP(M$2:M$65536,months,3)</f>
        <v>Dec</v>
      </c>
      <c r="Q1299" s="2">
        <f>IF(M$2:M$65536&lt;4,1,IF(M$2:M$65536&lt;7,2,IF(M$2:M$65536&lt;10,3,4)))</f>
        <v>4</v>
      </c>
      <c r="R1299" s="2">
        <f>YEAR($B1299)</f>
        <v>2008</v>
      </c>
      <c r="S1299" s="2">
        <f>R1299*100+M$2:M$65536</f>
        <v>200812</v>
      </c>
      <c r="T1299" s="2">
        <f>IF(M$2:M$65536&lt;=6,M$2:M$65536+6,M$2:M$65536-6)</f>
        <v>6</v>
      </c>
      <c r="U1299" s="2">
        <f>IF(M$2:M$65536&lt;4,3,IF(M$2:M$65536&lt;7,4,IF(M$2:M$65536&lt;10,1,2)))</f>
        <v>2</v>
      </c>
      <c r="V1299" s="2">
        <f>IF(M$2:M$65536 &lt;= 6, R$2:R$2192, R$2:R$65536+1)</f>
        <v>2009</v>
      </c>
      <c r="W1299" s="2" t="str">
        <f>IF(MONTH($B1299+1)&lt;&gt;M1299,"Month End","Not Month End")</f>
        <v>Not Month End</v>
      </c>
      <c r="X1299" s="3">
        <f>DATE(R1299-1,M1299,D1299)</f>
        <v>39427</v>
      </c>
      <c r="Z12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values(20081211, '2008-12-11',4, 11, 1298, 'Thursday', 'Thu', 'Weekday', 50, 188, '2008-12-8', 20081208, 12, 44, 'December', 'Dec', 4, 2008, 200812, 6, 2, 2009, 'Not Month End', '2007-12-11')</v>
      </c>
    </row>
    <row r="1300" spans="1:26" x14ac:dyDescent="0.25">
      <c r="A1300" s="2">
        <f>YEAR(B1300)*10000+MONTH(B1300)*100+DAY(B1300)</f>
        <v>20081212</v>
      </c>
      <c r="B1300" s="3">
        <f>B1299+1</f>
        <v>39794</v>
      </c>
      <c r="C1300" s="2">
        <f>WEEKDAY(B1300,2)</f>
        <v>5</v>
      </c>
      <c r="D1300" s="2">
        <f>DAY(B1300)</f>
        <v>12</v>
      </c>
      <c r="E1300" s="2">
        <f>IF(ISNUMBER(E1299),E1299+1,1)</f>
        <v>1299</v>
      </c>
      <c r="F1300" s="3" t="str">
        <f>VLOOKUP(C1300,weekdays,2)</f>
        <v>Friday</v>
      </c>
      <c r="G1300" s="3" t="str">
        <f>VLOOKUP(C1300,weekdays,3)</f>
        <v>Fri</v>
      </c>
      <c r="H1300" s="2" t="str">
        <f>IF(C1300&lt;=5,"Weekday","Weekend")</f>
        <v>Weekday</v>
      </c>
      <c r="I1300" s="2">
        <f>WEEKNUM(B1300,2)</f>
        <v>50</v>
      </c>
      <c r="J1300" s="2">
        <f>IF(I1300=I1299,J1299,J1299+1)</f>
        <v>188</v>
      </c>
      <c r="K1300" s="3">
        <f>B1300+1-C1300</f>
        <v>39790</v>
      </c>
      <c r="L1300" s="2">
        <f>YEAR(K1300)*10000+MONTH(K1300)*100+DAY(K1300)</f>
        <v>20081208</v>
      </c>
      <c r="M1300" s="2">
        <f>MONTH(B1300)</f>
        <v>12</v>
      </c>
      <c r="N1300" s="2">
        <f>IF(M1300=M1299,N1299,N1299+1)</f>
        <v>44</v>
      </c>
      <c r="O1300" s="3" t="str">
        <f>VLOOKUP(M$2:M$65536,months,2)</f>
        <v>December</v>
      </c>
      <c r="P1300" s="3" t="str">
        <f>VLOOKUP(M$2:M$65536,months,3)</f>
        <v>Dec</v>
      </c>
      <c r="Q1300" s="2">
        <f>IF(M$2:M$65536&lt;4,1,IF(M$2:M$65536&lt;7,2,IF(M$2:M$65536&lt;10,3,4)))</f>
        <v>4</v>
      </c>
      <c r="R1300" s="2">
        <f>YEAR($B1300)</f>
        <v>2008</v>
      </c>
      <c r="S1300" s="2">
        <f>R1300*100+M$2:M$65536</f>
        <v>200812</v>
      </c>
      <c r="T1300" s="2">
        <f>IF(M$2:M$65536&lt;=6,M$2:M$65536+6,M$2:M$65536-6)</f>
        <v>6</v>
      </c>
      <c r="U1300" s="2">
        <f>IF(M$2:M$65536&lt;4,3,IF(M$2:M$65536&lt;7,4,IF(M$2:M$65536&lt;10,1,2)))</f>
        <v>2</v>
      </c>
      <c r="V1300" s="2">
        <f>IF(M$2:M$65536 &lt;= 6, R$2:R$2192, R$2:R$65536+1)</f>
        <v>2009</v>
      </c>
      <c r="W1300" s="2" t="str">
        <f>IF(MONTH($B1300+1)&lt;&gt;M1300,"Month End","Not Month End")</f>
        <v>Not Month End</v>
      </c>
      <c r="X1300" s="3">
        <f>DATE(R1300-1,M1300,D1300)</f>
        <v>39428</v>
      </c>
      <c r="Z13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values(20081212, '2008-12-12',5, 12, 1299, 'Friday', 'Fri', 'Weekday', 50, 188, '2008-12-8', 20081208, 12, 44, 'December', 'Dec', 4, 2008, 200812, 6, 2, 2009, 'Not Month End', '2007-12-12')</v>
      </c>
    </row>
    <row r="1301" spans="1:26" x14ac:dyDescent="0.25">
      <c r="A1301" s="2">
        <f>YEAR(B1301)*10000+MONTH(B1301)*100+DAY(B1301)</f>
        <v>20081213</v>
      </c>
      <c r="B1301" s="3">
        <f>B1300+1</f>
        <v>39795</v>
      </c>
      <c r="C1301" s="2">
        <f>WEEKDAY(B1301,2)</f>
        <v>6</v>
      </c>
      <c r="D1301" s="2">
        <f>DAY(B1301)</f>
        <v>13</v>
      </c>
      <c r="E1301" s="2">
        <f>IF(ISNUMBER(E1300),E1300+1,1)</f>
        <v>1300</v>
      </c>
      <c r="F1301" s="3" t="str">
        <f>VLOOKUP(C1301,weekdays,2)</f>
        <v>Saturday</v>
      </c>
      <c r="G1301" s="3" t="str">
        <f>VLOOKUP(C1301,weekdays,3)</f>
        <v>Sat</v>
      </c>
      <c r="H1301" s="2" t="str">
        <f>IF(C1301&lt;=5,"Weekday","Weekend")</f>
        <v>Weekend</v>
      </c>
      <c r="I1301" s="2">
        <f>WEEKNUM(B1301,2)</f>
        <v>50</v>
      </c>
      <c r="J1301" s="2">
        <f>IF(I1301=I1300,J1300,J1300+1)</f>
        <v>188</v>
      </c>
      <c r="K1301" s="3">
        <f>B1301+1-C1301</f>
        <v>39790</v>
      </c>
      <c r="L1301" s="2">
        <f>YEAR(K1301)*10000+MONTH(K1301)*100+DAY(K1301)</f>
        <v>20081208</v>
      </c>
      <c r="M1301" s="2">
        <f>MONTH(B1301)</f>
        <v>12</v>
      </c>
      <c r="N1301" s="2">
        <f>IF(M1301=M1300,N1300,N1300+1)</f>
        <v>44</v>
      </c>
      <c r="O1301" s="3" t="str">
        <f>VLOOKUP(M$2:M$65536,months,2)</f>
        <v>December</v>
      </c>
      <c r="P1301" s="3" t="str">
        <f>VLOOKUP(M$2:M$65536,months,3)</f>
        <v>Dec</v>
      </c>
      <c r="Q1301" s="2">
        <f>IF(M$2:M$65536&lt;4,1,IF(M$2:M$65536&lt;7,2,IF(M$2:M$65536&lt;10,3,4)))</f>
        <v>4</v>
      </c>
      <c r="R1301" s="2">
        <f>YEAR($B1301)</f>
        <v>2008</v>
      </c>
      <c r="S1301" s="2">
        <f>R1301*100+M$2:M$65536</f>
        <v>200812</v>
      </c>
      <c r="T1301" s="2">
        <f>IF(M$2:M$65536&lt;=6,M$2:M$65536+6,M$2:M$65536-6)</f>
        <v>6</v>
      </c>
      <c r="U1301" s="2">
        <f>IF(M$2:M$65536&lt;4,3,IF(M$2:M$65536&lt;7,4,IF(M$2:M$65536&lt;10,1,2)))</f>
        <v>2</v>
      </c>
      <c r="V1301" s="2">
        <f>IF(M$2:M$65536 &lt;= 6, R$2:R$2192, R$2:R$65536+1)</f>
        <v>2009</v>
      </c>
      <c r="W1301" s="2" t="str">
        <f>IF(MONTH($B1301+1)&lt;&gt;M1301,"Month End","Not Month End")</f>
        <v>Not Month End</v>
      </c>
      <c r="X1301" s="3">
        <f>DATE(R1301-1,M1301,D1301)</f>
        <v>39429</v>
      </c>
      <c r="Z13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values(20081213, '2008-12-13',6, 13, 1300, 'Saturday', 'Sat', 'Weekend', 50, 188, '2008-12-8', 20081208, 12, 44, 'December', 'Dec', 4, 2008, 200812, 6, 2, 2009, 'Not Month End', '2007-12-13')</v>
      </c>
    </row>
    <row r="1302" spans="1:26" x14ac:dyDescent="0.25">
      <c r="A1302" s="2">
        <f>YEAR(B1302)*10000+MONTH(B1302)*100+DAY(B1302)</f>
        <v>20081214</v>
      </c>
      <c r="B1302" s="3">
        <f>B1301+1</f>
        <v>39796</v>
      </c>
      <c r="C1302" s="2">
        <f>WEEKDAY(B1302,2)</f>
        <v>7</v>
      </c>
      <c r="D1302" s="2">
        <f>DAY(B1302)</f>
        <v>14</v>
      </c>
      <c r="E1302" s="2">
        <f>IF(ISNUMBER(E1301),E1301+1,1)</f>
        <v>1301</v>
      </c>
      <c r="F1302" s="3" t="str">
        <f>VLOOKUP(C1302,weekdays,2)</f>
        <v>Sunday</v>
      </c>
      <c r="G1302" s="3" t="str">
        <f>VLOOKUP(C1302,weekdays,3)</f>
        <v>Sun</v>
      </c>
      <c r="H1302" s="2" t="str">
        <f>IF(C1302&lt;=5,"Weekday","Weekend")</f>
        <v>Weekend</v>
      </c>
      <c r="I1302" s="2">
        <f>WEEKNUM(B1302,2)</f>
        <v>50</v>
      </c>
      <c r="J1302" s="2">
        <f>IF(I1302=I1301,J1301,J1301+1)</f>
        <v>188</v>
      </c>
      <c r="K1302" s="3">
        <f>B1302+1-C1302</f>
        <v>39790</v>
      </c>
      <c r="L1302" s="2">
        <f>YEAR(K1302)*10000+MONTH(K1302)*100+DAY(K1302)</f>
        <v>20081208</v>
      </c>
      <c r="M1302" s="2">
        <f>MONTH(B1302)</f>
        <v>12</v>
      </c>
      <c r="N1302" s="2">
        <f>IF(M1302=M1301,N1301,N1301+1)</f>
        <v>44</v>
      </c>
      <c r="O1302" s="3" t="str">
        <f>VLOOKUP(M$2:M$65536,months,2)</f>
        <v>December</v>
      </c>
      <c r="P1302" s="3" t="str">
        <f>VLOOKUP(M$2:M$65536,months,3)</f>
        <v>Dec</v>
      </c>
      <c r="Q1302" s="2">
        <f>IF(M$2:M$65536&lt;4,1,IF(M$2:M$65536&lt;7,2,IF(M$2:M$65536&lt;10,3,4)))</f>
        <v>4</v>
      </c>
      <c r="R1302" s="2">
        <f>YEAR($B1302)</f>
        <v>2008</v>
      </c>
      <c r="S1302" s="2">
        <f>R1302*100+M$2:M$65536</f>
        <v>200812</v>
      </c>
      <c r="T1302" s="2">
        <f>IF(M$2:M$65536&lt;=6,M$2:M$65536+6,M$2:M$65536-6)</f>
        <v>6</v>
      </c>
      <c r="U1302" s="2">
        <f>IF(M$2:M$65536&lt;4,3,IF(M$2:M$65536&lt;7,4,IF(M$2:M$65536&lt;10,1,2)))</f>
        <v>2</v>
      </c>
      <c r="V1302" s="2">
        <f>IF(M$2:M$65536 &lt;= 6, R$2:R$2192, R$2:R$65536+1)</f>
        <v>2009</v>
      </c>
      <c r="W1302" s="2" t="str">
        <f>IF(MONTH($B1302+1)&lt;&gt;M1302,"Month End","Not Month End")</f>
        <v>Not Month End</v>
      </c>
      <c r="X1302" s="3">
        <f>DATE(R1302-1,M1302,D1302)</f>
        <v>39430</v>
      </c>
      <c r="Z13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values(20081214, '2008-12-14',7, 14, 1301, 'Sunday', 'Sun', 'Weekend', 50, 188, '2008-12-8', 20081208, 12, 44, 'December', 'Dec', 4, 2008, 200812, 6, 2, 2009, 'Not Month End', '2007-12-14')</v>
      </c>
    </row>
    <row r="1303" spans="1:26" x14ac:dyDescent="0.25">
      <c r="A1303" s="2">
        <f>YEAR(B1303)*10000+MONTH(B1303)*100+DAY(B1303)</f>
        <v>20081215</v>
      </c>
      <c r="B1303" s="3">
        <f>B1302+1</f>
        <v>39797</v>
      </c>
      <c r="C1303" s="2">
        <f>WEEKDAY(B1303,2)</f>
        <v>1</v>
      </c>
      <c r="D1303" s="2">
        <f>DAY(B1303)</f>
        <v>15</v>
      </c>
      <c r="E1303" s="2">
        <f>IF(ISNUMBER(E1302),E1302+1,1)</f>
        <v>1302</v>
      </c>
      <c r="F1303" s="3" t="str">
        <f>VLOOKUP(C1303,weekdays,2)</f>
        <v>Monday</v>
      </c>
      <c r="G1303" s="3" t="str">
        <f>VLOOKUP(C1303,weekdays,3)</f>
        <v>Mon</v>
      </c>
      <c r="H1303" s="2" t="str">
        <f>IF(C1303&lt;=5,"Weekday","Weekend")</f>
        <v>Weekday</v>
      </c>
      <c r="I1303" s="2">
        <f>WEEKNUM(B1303,2)</f>
        <v>51</v>
      </c>
      <c r="J1303" s="2">
        <f>IF(I1303=I1302,J1302,J1302+1)</f>
        <v>189</v>
      </c>
      <c r="K1303" s="3">
        <f>B1303+1-C1303</f>
        <v>39797</v>
      </c>
      <c r="L1303" s="2">
        <f>YEAR(K1303)*10000+MONTH(K1303)*100+DAY(K1303)</f>
        <v>20081215</v>
      </c>
      <c r="M1303" s="2">
        <f>MONTH(B1303)</f>
        <v>12</v>
      </c>
      <c r="N1303" s="2">
        <f>IF(M1303=M1302,N1302,N1302+1)</f>
        <v>44</v>
      </c>
      <c r="O1303" s="3" t="str">
        <f>VLOOKUP(M$2:M$65536,months,2)</f>
        <v>December</v>
      </c>
      <c r="P1303" s="3" t="str">
        <f>VLOOKUP(M$2:M$65536,months,3)</f>
        <v>Dec</v>
      </c>
      <c r="Q1303" s="2">
        <f>IF(M$2:M$65536&lt;4,1,IF(M$2:M$65536&lt;7,2,IF(M$2:M$65536&lt;10,3,4)))</f>
        <v>4</v>
      </c>
      <c r="R1303" s="2">
        <f>YEAR($B1303)</f>
        <v>2008</v>
      </c>
      <c r="S1303" s="2">
        <f>R1303*100+M$2:M$65536</f>
        <v>200812</v>
      </c>
      <c r="T1303" s="2">
        <f>IF(M$2:M$65536&lt;=6,M$2:M$65536+6,M$2:M$65536-6)</f>
        <v>6</v>
      </c>
      <c r="U1303" s="2">
        <f>IF(M$2:M$65536&lt;4,3,IF(M$2:M$65536&lt;7,4,IF(M$2:M$65536&lt;10,1,2)))</f>
        <v>2</v>
      </c>
      <c r="V1303" s="2">
        <f>IF(M$2:M$65536 &lt;= 6, R$2:R$2192, R$2:R$65536+1)</f>
        <v>2009</v>
      </c>
      <c r="W1303" s="2" t="str">
        <f>IF(MONTH($B1303+1)&lt;&gt;M1303,"Month End","Not Month End")</f>
        <v>Not Month End</v>
      </c>
      <c r="X1303" s="3">
        <f>DATE(R1303-1,M1303,D1303)</f>
        <v>39431</v>
      </c>
      <c r="Z13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values(20081215, '2008-12-15',1, 15, 1302, 'Monday', 'Mon', 'Weekday', 51, 189, '2008-12-15', 20081215, 12, 44, 'December', 'Dec', 4, 2008, 200812, 6, 2, 2009, 'Not Month End', '2007-12-15')</v>
      </c>
    </row>
    <row r="1304" spans="1:26" x14ac:dyDescent="0.25">
      <c r="A1304" s="2">
        <f>YEAR(B1304)*10000+MONTH(B1304)*100+DAY(B1304)</f>
        <v>20081216</v>
      </c>
      <c r="B1304" s="3">
        <f>B1303+1</f>
        <v>39798</v>
      </c>
      <c r="C1304" s="2">
        <f>WEEKDAY(B1304,2)</f>
        <v>2</v>
      </c>
      <c r="D1304" s="2">
        <f>DAY(B1304)</f>
        <v>16</v>
      </c>
      <c r="E1304" s="2">
        <f>IF(ISNUMBER(E1303),E1303+1,1)</f>
        <v>1303</v>
      </c>
      <c r="F1304" s="3" t="str">
        <f>VLOOKUP(C1304,weekdays,2)</f>
        <v>Tuesday</v>
      </c>
      <c r="G1304" s="3" t="str">
        <f>VLOOKUP(C1304,weekdays,3)</f>
        <v>Tue</v>
      </c>
      <c r="H1304" s="2" t="str">
        <f>IF(C1304&lt;=5,"Weekday","Weekend")</f>
        <v>Weekday</v>
      </c>
      <c r="I1304" s="2">
        <f>WEEKNUM(B1304,2)</f>
        <v>51</v>
      </c>
      <c r="J1304" s="2">
        <f>IF(I1304=I1303,J1303,J1303+1)</f>
        <v>189</v>
      </c>
      <c r="K1304" s="3">
        <f>B1304+1-C1304</f>
        <v>39797</v>
      </c>
      <c r="L1304" s="2">
        <f>YEAR(K1304)*10000+MONTH(K1304)*100+DAY(K1304)</f>
        <v>20081215</v>
      </c>
      <c r="M1304" s="2">
        <f>MONTH(B1304)</f>
        <v>12</v>
      </c>
      <c r="N1304" s="2">
        <f>IF(M1304=M1303,N1303,N1303+1)</f>
        <v>44</v>
      </c>
      <c r="O1304" s="3" t="str">
        <f>VLOOKUP(M$2:M$65536,months,2)</f>
        <v>December</v>
      </c>
      <c r="P1304" s="3" t="str">
        <f>VLOOKUP(M$2:M$65536,months,3)</f>
        <v>Dec</v>
      </c>
      <c r="Q1304" s="2">
        <f>IF(M$2:M$65536&lt;4,1,IF(M$2:M$65536&lt;7,2,IF(M$2:M$65536&lt;10,3,4)))</f>
        <v>4</v>
      </c>
      <c r="R1304" s="2">
        <f>YEAR($B1304)</f>
        <v>2008</v>
      </c>
      <c r="S1304" s="2">
        <f>R1304*100+M$2:M$65536</f>
        <v>200812</v>
      </c>
      <c r="T1304" s="2">
        <f>IF(M$2:M$65536&lt;=6,M$2:M$65536+6,M$2:M$65536-6)</f>
        <v>6</v>
      </c>
      <c r="U1304" s="2">
        <f>IF(M$2:M$65536&lt;4,3,IF(M$2:M$65536&lt;7,4,IF(M$2:M$65536&lt;10,1,2)))</f>
        <v>2</v>
      </c>
      <c r="V1304" s="2">
        <f>IF(M$2:M$65536 &lt;= 6, R$2:R$2192, R$2:R$65536+1)</f>
        <v>2009</v>
      </c>
      <c r="W1304" s="2" t="str">
        <f>IF(MONTH($B1304+1)&lt;&gt;M1304,"Month End","Not Month End")</f>
        <v>Not Month End</v>
      </c>
      <c r="X1304" s="3">
        <f>DATE(R1304-1,M1304,D1304)</f>
        <v>39432</v>
      </c>
      <c r="Z13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values(20081216, '2008-12-16',2, 16, 1303, 'Tuesday', 'Tue', 'Weekday', 51, 189, '2008-12-15', 20081215, 12, 44, 'December', 'Dec', 4, 2008, 200812, 6, 2, 2009, 'Not Month End', '2007-12-16')</v>
      </c>
    </row>
    <row r="1305" spans="1:26" x14ac:dyDescent="0.25">
      <c r="A1305" s="2">
        <f>YEAR(B1305)*10000+MONTH(B1305)*100+DAY(B1305)</f>
        <v>20081217</v>
      </c>
      <c r="B1305" s="3">
        <f>B1304+1</f>
        <v>39799</v>
      </c>
      <c r="C1305" s="2">
        <f>WEEKDAY(B1305,2)</f>
        <v>3</v>
      </c>
      <c r="D1305" s="2">
        <f>DAY(B1305)</f>
        <v>17</v>
      </c>
      <c r="E1305" s="2">
        <f>IF(ISNUMBER(E1304),E1304+1,1)</f>
        <v>1304</v>
      </c>
      <c r="F1305" s="3" t="str">
        <f>VLOOKUP(C1305,weekdays,2)</f>
        <v>Wednesday</v>
      </c>
      <c r="G1305" s="3" t="str">
        <f>VLOOKUP(C1305,weekdays,3)</f>
        <v>Wed</v>
      </c>
      <c r="H1305" s="2" t="str">
        <f>IF(C1305&lt;=5,"Weekday","Weekend")</f>
        <v>Weekday</v>
      </c>
      <c r="I1305" s="2">
        <f>WEEKNUM(B1305,2)</f>
        <v>51</v>
      </c>
      <c r="J1305" s="2">
        <f>IF(I1305=I1304,J1304,J1304+1)</f>
        <v>189</v>
      </c>
      <c r="K1305" s="3">
        <f>B1305+1-C1305</f>
        <v>39797</v>
      </c>
      <c r="L1305" s="2">
        <f>YEAR(K1305)*10000+MONTH(K1305)*100+DAY(K1305)</f>
        <v>20081215</v>
      </c>
      <c r="M1305" s="2">
        <f>MONTH(B1305)</f>
        <v>12</v>
      </c>
      <c r="N1305" s="2">
        <f>IF(M1305=M1304,N1304,N1304+1)</f>
        <v>44</v>
      </c>
      <c r="O1305" s="3" t="str">
        <f>VLOOKUP(M$2:M$65536,months,2)</f>
        <v>December</v>
      </c>
      <c r="P1305" s="3" t="str">
        <f>VLOOKUP(M$2:M$65536,months,3)</f>
        <v>Dec</v>
      </c>
      <c r="Q1305" s="2">
        <f>IF(M$2:M$65536&lt;4,1,IF(M$2:M$65536&lt;7,2,IF(M$2:M$65536&lt;10,3,4)))</f>
        <v>4</v>
      </c>
      <c r="R1305" s="2">
        <f>YEAR($B1305)</f>
        <v>2008</v>
      </c>
      <c r="S1305" s="2">
        <f>R1305*100+M$2:M$65536</f>
        <v>200812</v>
      </c>
      <c r="T1305" s="2">
        <f>IF(M$2:M$65536&lt;=6,M$2:M$65536+6,M$2:M$65536-6)</f>
        <v>6</v>
      </c>
      <c r="U1305" s="2">
        <f>IF(M$2:M$65536&lt;4,3,IF(M$2:M$65536&lt;7,4,IF(M$2:M$65536&lt;10,1,2)))</f>
        <v>2</v>
      </c>
      <c r="V1305" s="2">
        <f>IF(M$2:M$65536 &lt;= 6, R$2:R$2192, R$2:R$65536+1)</f>
        <v>2009</v>
      </c>
      <c r="W1305" s="2" t="str">
        <f>IF(MONTH($B1305+1)&lt;&gt;M1305,"Month End","Not Month End")</f>
        <v>Not Month End</v>
      </c>
      <c r="X1305" s="3">
        <f>DATE(R1305-1,M1305,D1305)</f>
        <v>39433</v>
      </c>
      <c r="Z13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values(20081217, '2008-12-17',3, 17, 1304, 'Wednesday', 'Wed', 'Weekday', 51, 189, '2008-12-15', 20081215, 12, 44, 'December', 'Dec', 4, 2008, 200812, 6, 2, 2009, 'Not Month End', '2007-12-17')</v>
      </c>
    </row>
    <row r="1306" spans="1:26" x14ac:dyDescent="0.25">
      <c r="A1306" s="2">
        <f>YEAR(B1306)*10000+MONTH(B1306)*100+DAY(B1306)</f>
        <v>20081218</v>
      </c>
      <c r="B1306" s="3">
        <f>B1305+1</f>
        <v>39800</v>
      </c>
      <c r="C1306" s="2">
        <f>WEEKDAY(B1306,2)</f>
        <v>4</v>
      </c>
      <c r="D1306" s="2">
        <f>DAY(B1306)</f>
        <v>18</v>
      </c>
      <c r="E1306" s="2">
        <f>IF(ISNUMBER(E1305),E1305+1,1)</f>
        <v>1305</v>
      </c>
      <c r="F1306" s="3" t="str">
        <f>VLOOKUP(C1306,weekdays,2)</f>
        <v>Thursday</v>
      </c>
      <c r="G1306" s="3" t="str">
        <f>VLOOKUP(C1306,weekdays,3)</f>
        <v>Thu</v>
      </c>
      <c r="H1306" s="2" t="str">
        <f>IF(C1306&lt;=5,"Weekday","Weekend")</f>
        <v>Weekday</v>
      </c>
      <c r="I1306" s="2">
        <f>WEEKNUM(B1306,2)</f>
        <v>51</v>
      </c>
      <c r="J1306" s="2">
        <f>IF(I1306=I1305,J1305,J1305+1)</f>
        <v>189</v>
      </c>
      <c r="K1306" s="3">
        <f>B1306+1-C1306</f>
        <v>39797</v>
      </c>
      <c r="L1306" s="2">
        <f>YEAR(K1306)*10000+MONTH(K1306)*100+DAY(K1306)</f>
        <v>20081215</v>
      </c>
      <c r="M1306" s="2">
        <f>MONTH(B1306)</f>
        <v>12</v>
      </c>
      <c r="N1306" s="2">
        <f>IF(M1306=M1305,N1305,N1305+1)</f>
        <v>44</v>
      </c>
      <c r="O1306" s="3" t="str">
        <f>VLOOKUP(M$2:M$65536,months,2)</f>
        <v>December</v>
      </c>
      <c r="P1306" s="3" t="str">
        <f>VLOOKUP(M$2:M$65536,months,3)</f>
        <v>Dec</v>
      </c>
      <c r="Q1306" s="2">
        <f>IF(M$2:M$65536&lt;4,1,IF(M$2:M$65536&lt;7,2,IF(M$2:M$65536&lt;10,3,4)))</f>
        <v>4</v>
      </c>
      <c r="R1306" s="2">
        <f>YEAR($B1306)</f>
        <v>2008</v>
      </c>
      <c r="S1306" s="2">
        <f>R1306*100+M$2:M$65536</f>
        <v>200812</v>
      </c>
      <c r="T1306" s="2">
        <f>IF(M$2:M$65536&lt;=6,M$2:M$65536+6,M$2:M$65536-6)</f>
        <v>6</v>
      </c>
      <c r="U1306" s="2">
        <f>IF(M$2:M$65536&lt;4,3,IF(M$2:M$65536&lt;7,4,IF(M$2:M$65536&lt;10,1,2)))</f>
        <v>2</v>
      </c>
      <c r="V1306" s="2">
        <f>IF(M$2:M$65536 &lt;= 6, R$2:R$2192, R$2:R$65536+1)</f>
        <v>2009</v>
      </c>
      <c r="W1306" s="2" t="str">
        <f>IF(MONTH($B1306+1)&lt;&gt;M1306,"Month End","Not Month End")</f>
        <v>Not Month End</v>
      </c>
      <c r="X1306" s="3">
        <f>DATE(R1306-1,M1306,D1306)</f>
        <v>39434</v>
      </c>
      <c r="Z13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values(20081218, '2008-12-18',4, 18, 1305, 'Thursday', 'Thu', 'Weekday', 51, 189, '2008-12-15', 20081215, 12, 44, 'December', 'Dec', 4, 2008, 200812, 6, 2, 2009, 'Not Month End', '2007-12-18')</v>
      </c>
    </row>
    <row r="1307" spans="1:26" x14ac:dyDescent="0.25">
      <c r="A1307" s="2">
        <f>YEAR(B1307)*10000+MONTH(B1307)*100+DAY(B1307)</f>
        <v>20081219</v>
      </c>
      <c r="B1307" s="3">
        <f>B1306+1</f>
        <v>39801</v>
      </c>
      <c r="C1307" s="2">
        <f>WEEKDAY(B1307,2)</f>
        <v>5</v>
      </c>
      <c r="D1307" s="2">
        <f>DAY(B1307)</f>
        <v>19</v>
      </c>
      <c r="E1307" s="2">
        <f>IF(ISNUMBER(E1306),E1306+1,1)</f>
        <v>1306</v>
      </c>
      <c r="F1307" s="3" t="str">
        <f>VLOOKUP(C1307,weekdays,2)</f>
        <v>Friday</v>
      </c>
      <c r="G1307" s="3" t="str">
        <f>VLOOKUP(C1307,weekdays,3)</f>
        <v>Fri</v>
      </c>
      <c r="H1307" s="2" t="str">
        <f>IF(C1307&lt;=5,"Weekday","Weekend")</f>
        <v>Weekday</v>
      </c>
      <c r="I1307" s="2">
        <f>WEEKNUM(B1307,2)</f>
        <v>51</v>
      </c>
      <c r="J1307" s="2">
        <f>IF(I1307=I1306,J1306,J1306+1)</f>
        <v>189</v>
      </c>
      <c r="K1307" s="3">
        <f>B1307+1-C1307</f>
        <v>39797</v>
      </c>
      <c r="L1307" s="2">
        <f>YEAR(K1307)*10000+MONTH(K1307)*100+DAY(K1307)</f>
        <v>20081215</v>
      </c>
      <c r="M1307" s="2">
        <f>MONTH(B1307)</f>
        <v>12</v>
      </c>
      <c r="N1307" s="2">
        <f>IF(M1307=M1306,N1306,N1306+1)</f>
        <v>44</v>
      </c>
      <c r="O1307" s="3" t="str">
        <f>VLOOKUP(M$2:M$65536,months,2)</f>
        <v>December</v>
      </c>
      <c r="P1307" s="3" t="str">
        <f>VLOOKUP(M$2:M$65536,months,3)</f>
        <v>Dec</v>
      </c>
      <c r="Q1307" s="2">
        <f>IF(M$2:M$65536&lt;4,1,IF(M$2:M$65536&lt;7,2,IF(M$2:M$65536&lt;10,3,4)))</f>
        <v>4</v>
      </c>
      <c r="R1307" s="2">
        <f>YEAR($B1307)</f>
        <v>2008</v>
      </c>
      <c r="S1307" s="2">
        <f>R1307*100+M$2:M$65536</f>
        <v>200812</v>
      </c>
      <c r="T1307" s="2">
        <f>IF(M$2:M$65536&lt;=6,M$2:M$65536+6,M$2:M$65536-6)</f>
        <v>6</v>
      </c>
      <c r="U1307" s="2">
        <f>IF(M$2:M$65536&lt;4,3,IF(M$2:M$65536&lt;7,4,IF(M$2:M$65536&lt;10,1,2)))</f>
        <v>2</v>
      </c>
      <c r="V1307" s="2">
        <f>IF(M$2:M$65536 &lt;= 6, R$2:R$2192, R$2:R$65536+1)</f>
        <v>2009</v>
      </c>
      <c r="W1307" s="2" t="str">
        <f>IF(MONTH($B1307+1)&lt;&gt;M1307,"Month End","Not Month End")</f>
        <v>Not Month End</v>
      </c>
      <c r="X1307" s="3">
        <f>DATE(R1307-1,M1307,D1307)</f>
        <v>39435</v>
      </c>
      <c r="Z13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values(20081219, '2008-12-19',5, 19, 1306, 'Friday', 'Fri', 'Weekday', 51, 189, '2008-12-15', 20081215, 12, 44, 'December', 'Dec', 4, 2008, 200812, 6, 2, 2009, 'Not Month End', '2007-12-19')</v>
      </c>
    </row>
    <row r="1308" spans="1:26" x14ac:dyDescent="0.25">
      <c r="A1308" s="2">
        <f>YEAR(B1308)*10000+MONTH(B1308)*100+DAY(B1308)</f>
        <v>20081220</v>
      </c>
      <c r="B1308" s="3">
        <f>B1307+1</f>
        <v>39802</v>
      </c>
      <c r="C1308" s="2">
        <f>WEEKDAY(B1308,2)</f>
        <v>6</v>
      </c>
      <c r="D1308" s="2">
        <f>DAY(B1308)</f>
        <v>20</v>
      </c>
      <c r="E1308" s="2">
        <f>IF(ISNUMBER(E1307),E1307+1,1)</f>
        <v>1307</v>
      </c>
      <c r="F1308" s="3" t="str">
        <f>VLOOKUP(C1308,weekdays,2)</f>
        <v>Saturday</v>
      </c>
      <c r="G1308" s="3" t="str">
        <f>VLOOKUP(C1308,weekdays,3)</f>
        <v>Sat</v>
      </c>
      <c r="H1308" s="2" t="str">
        <f>IF(C1308&lt;=5,"Weekday","Weekend")</f>
        <v>Weekend</v>
      </c>
      <c r="I1308" s="2">
        <f>WEEKNUM(B1308,2)</f>
        <v>51</v>
      </c>
      <c r="J1308" s="2">
        <f>IF(I1308=I1307,J1307,J1307+1)</f>
        <v>189</v>
      </c>
      <c r="K1308" s="3">
        <f>B1308+1-C1308</f>
        <v>39797</v>
      </c>
      <c r="L1308" s="2">
        <f>YEAR(K1308)*10000+MONTH(K1308)*100+DAY(K1308)</f>
        <v>20081215</v>
      </c>
      <c r="M1308" s="2">
        <f>MONTH(B1308)</f>
        <v>12</v>
      </c>
      <c r="N1308" s="2">
        <f>IF(M1308=M1307,N1307,N1307+1)</f>
        <v>44</v>
      </c>
      <c r="O1308" s="3" t="str">
        <f>VLOOKUP(M$2:M$65536,months,2)</f>
        <v>December</v>
      </c>
      <c r="P1308" s="3" t="str">
        <f>VLOOKUP(M$2:M$65536,months,3)</f>
        <v>Dec</v>
      </c>
      <c r="Q1308" s="2">
        <f>IF(M$2:M$65536&lt;4,1,IF(M$2:M$65536&lt;7,2,IF(M$2:M$65536&lt;10,3,4)))</f>
        <v>4</v>
      </c>
      <c r="R1308" s="2">
        <f>YEAR($B1308)</f>
        <v>2008</v>
      </c>
      <c r="S1308" s="2">
        <f>R1308*100+M$2:M$65536</f>
        <v>200812</v>
      </c>
      <c r="T1308" s="2">
        <f>IF(M$2:M$65536&lt;=6,M$2:M$65536+6,M$2:M$65536-6)</f>
        <v>6</v>
      </c>
      <c r="U1308" s="2">
        <f>IF(M$2:M$65536&lt;4,3,IF(M$2:M$65536&lt;7,4,IF(M$2:M$65536&lt;10,1,2)))</f>
        <v>2</v>
      </c>
      <c r="V1308" s="2">
        <f>IF(M$2:M$65536 &lt;= 6, R$2:R$2192, R$2:R$65536+1)</f>
        <v>2009</v>
      </c>
      <c r="W1308" s="2" t="str">
        <f>IF(MONTH($B1308+1)&lt;&gt;M1308,"Month End","Not Month End")</f>
        <v>Not Month End</v>
      </c>
      <c r="X1308" s="3">
        <f>DATE(R1308-1,M1308,D1308)</f>
        <v>39436</v>
      </c>
      <c r="Z13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values(20081220, '2008-12-20',6, 20, 1307, 'Saturday', 'Sat', 'Weekend', 51, 189, '2008-12-15', 20081215, 12, 44, 'December', 'Dec', 4, 2008, 200812, 6, 2, 2009, 'Not Month End', '2007-12-20')</v>
      </c>
    </row>
    <row r="1309" spans="1:26" x14ac:dyDescent="0.25">
      <c r="A1309" s="2">
        <f>YEAR(B1309)*10000+MONTH(B1309)*100+DAY(B1309)</f>
        <v>20081221</v>
      </c>
      <c r="B1309" s="3">
        <f>B1308+1</f>
        <v>39803</v>
      </c>
      <c r="C1309" s="2">
        <f>WEEKDAY(B1309,2)</f>
        <v>7</v>
      </c>
      <c r="D1309" s="2">
        <f>DAY(B1309)</f>
        <v>21</v>
      </c>
      <c r="E1309" s="2">
        <f>IF(ISNUMBER(E1308),E1308+1,1)</f>
        <v>1308</v>
      </c>
      <c r="F1309" s="3" t="str">
        <f>VLOOKUP(C1309,weekdays,2)</f>
        <v>Sunday</v>
      </c>
      <c r="G1309" s="3" t="str">
        <f>VLOOKUP(C1309,weekdays,3)</f>
        <v>Sun</v>
      </c>
      <c r="H1309" s="2" t="str">
        <f>IF(C1309&lt;=5,"Weekday","Weekend")</f>
        <v>Weekend</v>
      </c>
      <c r="I1309" s="2">
        <f>WEEKNUM(B1309,2)</f>
        <v>51</v>
      </c>
      <c r="J1309" s="2">
        <f>IF(I1309=I1308,J1308,J1308+1)</f>
        <v>189</v>
      </c>
      <c r="K1309" s="3">
        <f>B1309+1-C1309</f>
        <v>39797</v>
      </c>
      <c r="L1309" s="2">
        <f>YEAR(K1309)*10000+MONTH(K1309)*100+DAY(K1309)</f>
        <v>20081215</v>
      </c>
      <c r="M1309" s="2">
        <f>MONTH(B1309)</f>
        <v>12</v>
      </c>
      <c r="N1309" s="2">
        <f>IF(M1309=M1308,N1308,N1308+1)</f>
        <v>44</v>
      </c>
      <c r="O1309" s="3" t="str">
        <f>VLOOKUP(M$2:M$65536,months,2)</f>
        <v>December</v>
      </c>
      <c r="P1309" s="3" t="str">
        <f>VLOOKUP(M$2:M$65536,months,3)</f>
        <v>Dec</v>
      </c>
      <c r="Q1309" s="2">
        <f>IF(M$2:M$65536&lt;4,1,IF(M$2:M$65536&lt;7,2,IF(M$2:M$65536&lt;10,3,4)))</f>
        <v>4</v>
      </c>
      <c r="R1309" s="2">
        <f>YEAR($B1309)</f>
        <v>2008</v>
      </c>
      <c r="S1309" s="2">
        <f>R1309*100+M$2:M$65536</f>
        <v>200812</v>
      </c>
      <c r="T1309" s="2">
        <f>IF(M$2:M$65536&lt;=6,M$2:M$65536+6,M$2:M$65536-6)</f>
        <v>6</v>
      </c>
      <c r="U1309" s="2">
        <f>IF(M$2:M$65536&lt;4,3,IF(M$2:M$65536&lt;7,4,IF(M$2:M$65536&lt;10,1,2)))</f>
        <v>2</v>
      </c>
      <c r="V1309" s="2">
        <f>IF(M$2:M$65536 &lt;= 6, R$2:R$2192, R$2:R$65536+1)</f>
        <v>2009</v>
      </c>
      <c r="W1309" s="2" t="str">
        <f>IF(MONTH($B1309+1)&lt;&gt;M1309,"Month End","Not Month End")</f>
        <v>Not Month End</v>
      </c>
      <c r="X1309" s="3">
        <f>DATE(R1309-1,M1309,D1309)</f>
        <v>39437</v>
      </c>
      <c r="Z13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values(20081221, '2008-12-21',7, 21, 1308, 'Sunday', 'Sun', 'Weekend', 51, 189, '2008-12-15', 20081215, 12, 44, 'December', 'Dec', 4, 2008, 200812, 6, 2, 2009, 'Not Month End', '2007-12-21')</v>
      </c>
    </row>
    <row r="1310" spans="1:26" x14ac:dyDescent="0.25">
      <c r="A1310" s="2">
        <f>YEAR(B1310)*10000+MONTH(B1310)*100+DAY(B1310)</f>
        <v>20081222</v>
      </c>
      <c r="B1310" s="3">
        <f>B1309+1</f>
        <v>39804</v>
      </c>
      <c r="C1310" s="2">
        <f>WEEKDAY(B1310,2)</f>
        <v>1</v>
      </c>
      <c r="D1310" s="2">
        <f>DAY(B1310)</f>
        <v>22</v>
      </c>
      <c r="E1310" s="2">
        <f>IF(ISNUMBER(E1309),E1309+1,1)</f>
        <v>1309</v>
      </c>
      <c r="F1310" s="3" t="str">
        <f>VLOOKUP(C1310,weekdays,2)</f>
        <v>Monday</v>
      </c>
      <c r="G1310" s="3" t="str">
        <f>VLOOKUP(C1310,weekdays,3)</f>
        <v>Mon</v>
      </c>
      <c r="H1310" s="2" t="str">
        <f>IF(C1310&lt;=5,"Weekday","Weekend")</f>
        <v>Weekday</v>
      </c>
      <c r="I1310" s="2">
        <f>WEEKNUM(B1310,2)</f>
        <v>52</v>
      </c>
      <c r="J1310" s="2">
        <f>IF(I1310=I1309,J1309,J1309+1)</f>
        <v>190</v>
      </c>
      <c r="K1310" s="3">
        <f>B1310+1-C1310</f>
        <v>39804</v>
      </c>
      <c r="L1310" s="2">
        <f>YEAR(K1310)*10000+MONTH(K1310)*100+DAY(K1310)</f>
        <v>20081222</v>
      </c>
      <c r="M1310" s="2">
        <f>MONTH(B1310)</f>
        <v>12</v>
      </c>
      <c r="N1310" s="2">
        <f>IF(M1310=M1309,N1309,N1309+1)</f>
        <v>44</v>
      </c>
      <c r="O1310" s="3" t="str">
        <f>VLOOKUP(M$2:M$65536,months,2)</f>
        <v>December</v>
      </c>
      <c r="P1310" s="3" t="str">
        <f>VLOOKUP(M$2:M$65536,months,3)</f>
        <v>Dec</v>
      </c>
      <c r="Q1310" s="2">
        <f>IF(M$2:M$65536&lt;4,1,IF(M$2:M$65536&lt;7,2,IF(M$2:M$65536&lt;10,3,4)))</f>
        <v>4</v>
      </c>
      <c r="R1310" s="2">
        <f>YEAR($B1310)</f>
        <v>2008</v>
      </c>
      <c r="S1310" s="2">
        <f>R1310*100+M$2:M$65536</f>
        <v>200812</v>
      </c>
      <c r="T1310" s="2">
        <f>IF(M$2:M$65536&lt;=6,M$2:M$65536+6,M$2:M$65536-6)</f>
        <v>6</v>
      </c>
      <c r="U1310" s="2">
        <f>IF(M$2:M$65536&lt;4,3,IF(M$2:M$65536&lt;7,4,IF(M$2:M$65536&lt;10,1,2)))</f>
        <v>2</v>
      </c>
      <c r="V1310" s="2">
        <f>IF(M$2:M$65536 &lt;= 6, R$2:R$2192, R$2:R$65536+1)</f>
        <v>2009</v>
      </c>
      <c r="W1310" s="2" t="str">
        <f>IF(MONTH($B1310+1)&lt;&gt;M1310,"Month End","Not Month End")</f>
        <v>Not Month End</v>
      </c>
      <c r="X1310" s="3">
        <f>DATE(R1310-1,M1310,D1310)</f>
        <v>39438</v>
      </c>
      <c r="Z13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values(20081222, '2008-12-22',1, 22, 1309, 'Monday', 'Mon', 'Weekday', 52, 190, '2008-12-22', 20081222, 12, 44, 'December', 'Dec', 4, 2008, 200812, 6, 2, 2009, 'Not Month End', '2007-12-22')</v>
      </c>
    </row>
    <row r="1311" spans="1:26" x14ac:dyDescent="0.25">
      <c r="A1311" s="2">
        <f>YEAR(B1311)*10000+MONTH(B1311)*100+DAY(B1311)</f>
        <v>20081223</v>
      </c>
      <c r="B1311" s="3">
        <f>B1310+1</f>
        <v>39805</v>
      </c>
      <c r="C1311" s="2">
        <f>WEEKDAY(B1311,2)</f>
        <v>2</v>
      </c>
      <c r="D1311" s="2">
        <f>DAY(B1311)</f>
        <v>23</v>
      </c>
      <c r="E1311" s="2">
        <f>IF(ISNUMBER(E1310),E1310+1,1)</f>
        <v>1310</v>
      </c>
      <c r="F1311" s="3" t="str">
        <f>VLOOKUP(C1311,weekdays,2)</f>
        <v>Tuesday</v>
      </c>
      <c r="G1311" s="3" t="str">
        <f>VLOOKUP(C1311,weekdays,3)</f>
        <v>Tue</v>
      </c>
      <c r="H1311" s="2" t="str">
        <f>IF(C1311&lt;=5,"Weekday","Weekend")</f>
        <v>Weekday</v>
      </c>
      <c r="I1311" s="2">
        <f>WEEKNUM(B1311,2)</f>
        <v>52</v>
      </c>
      <c r="J1311" s="2">
        <f>IF(I1311=I1310,J1310,J1310+1)</f>
        <v>190</v>
      </c>
      <c r="K1311" s="3">
        <f>B1311+1-C1311</f>
        <v>39804</v>
      </c>
      <c r="L1311" s="2">
        <f>YEAR(K1311)*10000+MONTH(K1311)*100+DAY(K1311)</f>
        <v>20081222</v>
      </c>
      <c r="M1311" s="2">
        <f>MONTH(B1311)</f>
        <v>12</v>
      </c>
      <c r="N1311" s="2">
        <f>IF(M1311=M1310,N1310,N1310+1)</f>
        <v>44</v>
      </c>
      <c r="O1311" s="3" t="str">
        <f>VLOOKUP(M$2:M$65536,months,2)</f>
        <v>December</v>
      </c>
      <c r="P1311" s="3" t="str">
        <f>VLOOKUP(M$2:M$65536,months,3)</f>
        <v>Dec</v>
      </c>
      <c r="Q1311" s="2">
        <f>IF(M$2:M$65536&lt;4,1,IF(M$2:M$65536&lt;7,2,IF(M$2:M$65536&lt;10,3,4)))</f>
        <v>4</v>
      </c>
      <c r="R1311" s="2">
        <f>YEAR($B1311)</f>
        <v>2008</v>
      </c>
      <c r="S1311" s="2">
        <f>R1311*100+M$2:M$65536</f>
        <v>200812</v>
      </c>
      <c r="T1311" s="2">
        <f>IF(M$2:M$65536&lt;=6,M$2:M$65536+6,M$2:M$65536-6)</f>
        <v>6</v>
      </c>
      <c r="U1311" s="2">
        <f>IF(M$2:M$65536&lt;4,3,IF(M$2:M$65536&lt;7,4,IF(M$2:M$65536&lt;10,1,2)))</f>
        <v>2</v>
      </c>
      <c r="V1311" s="2">
        <f>IF(M$2:M$65536 &lt;= 6, R$2:R$2192, R$2:R$65536+1)</f>
        <v>2009</v>
      </c>
      <c r="W1311" s="2" t="str">
        <f>IF(MONTH($B1311+1)&lt;&gt;M1311,"Month End","Not Month End")</f>
        <v>Not Month End</v>
      </c>
      <c r="X1311" s="3">
        <f>DATE(R1311-1,M1311,D1311)</f>
        <v>39439</v>
      </c>
      <c r="Z13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values(20081223, '2008-12-23',2, 23, 1310, 'Tuesday', 'Tue', 'Weekday', 52, 190, '2008-12-22', 20081222, 12, 44, 'December', 'Dec', 4, 2008, 200812, 6, 2, 2009, 'Not Month End', '2007-12-23')</v>
      </c>
    </row>
    <row r="1312" spans="1:26" x14ac:dyDescent="0.25">
      <c r="A1312" s="2">
        <f>YEAR(B1312)*10000+MONTH(B1312)*100+DAY(B1312)</f>
        <v>20081224</v>
      </c>
      <c r="B1312" s="3">
        <f>B1311+1</f>
        <v>39806</v>
      </c>
      <c r="C1312" s="2">
        <f>WEEKDAY(B1312,2)</f>
        <v>3</v>
      </c>
      <c r="D1312" s="2">
        <f>DAY(B1312)</f>
        <v>24</v>
      </c>
      <c r="E1312" s="2">
        <f>IF(ISNUMBER(E1311),E1311+1,1)</f>
        <v>1311</v>
      </c>
      <c r="F1312" s="3" t="str">
        <f>VLOOKUP(C1312,weekdays,2)</f>
        <v>Wednesday</v>
      </c>
      <c r="G1312" s="3" t="str">
        <f>VLOOKUP(C1312,weekdays,3)</f>
        <v>Wed</v>
      </c>
      <c r="H1312" s="2" t="str">
        <f>IF(C1312&lt;=5,"Weekday","Weekend")</f>
        <v>Weekday</v>
      </c>
      <c r="I1312" s="2">
        <f>WEEKNUM(B1312,2)</f>
        <v>52</v>
      </c>
      <c r="J1312" s="2">
        <f>IF(I1312=I1311,J1311,J1311+1)</f>
        <v>190</v>
      </c>
      <c r="K1312" s="3">
        <f>B1312+1-C1312</f>
        <v>39804</v>
      </c>
      <c r="L1312" s="2">
        <f>YEAR(K1312)*10000+MONTH(K1312)*100+DAY(K1312)</f>
        <v>20081222</v>
      </c>
      <c r="M1312" s="2">
        <f>MONTH(B1312)</f>
        <v>12</v>
      </c>
      <c r="N1312" s="2">
        <f>IF(M1312=M1311,N1311,N1311+1)</f>
        <v>44</v>
      </c>
      <c r="O1312" s="3" t="str">
        <f>VLOOKUP(M$2:M$65536,months,2)</f>
        <v>December</v>
      </c>
      <c r="P1312" s="3" t="str">
        <f>VLOOKUP(M$2:M$65536,months,3)</f>
        <v>Dec</v>
      </c>
      <c r="Q1312" s="2">
        <f>IF(M$2:M$65536&lt;4,1,IF(M$2:M$65536&lt;7,2,IF(M$2:M$65536&lt;10,3,4)))</f>
        <v>4</v>
      </c>
      <c r="R1312" s="2">
        <f>YEAR($B1312)</f>
        <v>2008</v>
      </c>
      <c r="S1312" s="2">
        <f>R1312*100+M$2:M$65536</f>
        <v>200812</v>
      </c>
      <c r="T1312" s="2">
        <f>IF(M$2:M$65536&lt;=6,M$2:M$65536+6,M$2:M$65536-6)</f>
        <v>6</v>
      </c>
      <c r="U1312" s="2">
        <f>IF(M$2:M$65536&lt;4,3,IF(M$2:M$65536&lt;7,4,IF(M$2:M$65536&lt;10,1,2)))</f>
        <v>2</v>
      </c>
      <c r="V1312" s="2">
        <f>IF(M$2:M$65536 &lt;= 6, R$2:R$2192, R$2:R$65536+1)</f>
        <v>2009</v>
      </c>
      <c r="W1312" s="2" t="str">
        <f>IF(MONTH($B1312+1)&lt;&gt;M1312,"Month End","Not Month End")</f>
        <v>Not Month End</v>
      </c>
      <c r="X1312" s="3">
        <f>DATE(R1312-1,M1312,D1312)</f>
        <v>39440</v>
      </c>
      <c r="Z13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values(20081224, '2008-12-24',3, 24, 1311, 'Wednesday', 'Wed', 'Weekday', 52, 190, '2008-12-22', 20081222, 12, 44, 'December', 'Dec', 4, 2008, 200812, 6, 2, 2009, 'Not Month End', '2007-12-24')</v>
      </c>
    </row>
    <row r="1313" spans="1:26" x14ac:dyDescent="0.25">
      <c r="A1313" s="2">
        <f>YEAR(B1313)*10000+MONTH(B1313)*100+DAY(B1313)</f>
        <v>20081225</v>
      </c>
      <c r="B1313" s="3">
        <f>B1312+1</f>
        <v>39807</v>
      </c>
      <c r="C1313" s="2">
        <f>WEEKDAY(B1313,2)</f>
        <v>4</v>
      </c>
      <c r="D1313" s="2">
        <f>DAY(B1313)</f>
        <v>25</v>
      </c>
      <c r="E1313" s="2">
        <f>IF(ISNUMBER(E1312),E1312+1,1)</f>
        <v>1312</v>
      </c>
      <c r="F1313" s="3" t="str">
        <f>VLOOKUP(C1313,weekdays,2)</f>
        <v>Thursday</v>
      </c>
      <c r="G1313" s="3" t="str">
        <f>VLOOKUP(C1313,weekdays,3)</f>
        <v>Thu</v>
      </c>
      <c r="H1313" s="2" t="str">
        <f>IF(C1313&lt;=5,"Weekday","Weekend")</f>
        <v>Weekday</v>
      </c>
      <c r="I1313" s="2">
        <f>WEEKNUM(B1313,2)</f>
        <v>52</v>
      </c>
      <c r="J1313" s="2">
        <f>IF(I1313=I1312,J1312,J1312+1)</f>
        <v>190</v>
      </c>
      <c r="K1313" s="3">
        <f>B1313+1-C1313</f>
        <v>39804</v>
      </c>
      <c r="L1313" s="2">
        <f>YEAR(K1313)*10000+MONTH(K1313)*100+DAY(K1313)</f>
        <v>20081222</v>
      </c>
      <c r="M1313" s="2">
        <f>MONTH(B1313)</f>
        <v>12</v>
      </c>
      <c r="N1313" s="2">
        <f>IF(M1313=M1312,N1312,N1312+1)</f>
        <v>44</v>
      </c>
      <c r="O1313" s="3" t="str">
        <f>VLOOKUP(M$2:M$65536,months,2)</f>
        <v>December</v>
      </c>
      <c r="P1313" s="3" t="str">
        <f>VLOOKUP(M$2:M$65536,months,3)</f>
        <v>Dec</v>
      </c>
      <c r="Q1313" s="2">
        <f>IF(M$2:M$65536&lt;4,1,IF(M$2:M$65536&lt;7,2,IF(M$2:M$65536&lt;10,3,4)))</f>
        <v>4</v>
      </c>
      <c r="R1313" s="2">
        <f>YEAR($B1313)</f>
        <v>2008</v>
      </c>
      <c r="S1313" s="2">
        <f>R1313*100+M$2:M$65536</f>
        <v>200812</v>
      </c>
      <c r="T1313" s="2">
        <f>IF(M$2:M$65536&lt;=6,M$2:M$65536+6,M$2:M$65536-6)</f>
        <v>6</v>
      </c>
      <c r="U1313" s="2">
        <f>IF(M$2:M$65536&lt;4,3,IF(M$2:M$65536&lt;7,4,IF(M$2:M$65536&lt;10,1,2)))</f>
        <v>2</v>
      </c>
      <c r="V1313" s="2">
        <f>IF(M$2:M$65536 &lt;= 6, R$2:R$2192, R$2:R$65536+1)</f>
        <v>2009</v>
      </c>
      <c r="W1313" s="2" t="str">
        <f>IF(MONTH($B1313+1)&lt;&gt;M1313,"Month End","Not Month End")</f>
        <v>Not Month End</v>
      </c>
      <c r="X1313" s="3">
        <f>DATE(R1313-1,M1313,D1313)</f>
        <v>39441</v>
      </c>
      <c r="Z13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values(20081225, '2008-12-25',4, 25, 1312, 'Thursday', 'Thu', 'Weekday', 52, 190, '2008-12-22', 20081222, 12, 44, 'December', 'Dec', 4, 2008, 200812, 6, 2, 2009, 'Not Month End', '2007-12-25')</v>
      </c>
    </row>
    <row r="1314" spans="1:26" x14ac:dyDescent="0.25">
      <c r="A1314" s="2">
        <f>YEAR(B1314)*10000+MONTH(B1314)*100+DAY(B1314)</f>
        <v>20081226</v>
      </c>
      <c r="B1314" s="3">
        <f>B1313+1</f>
        <v>39808</v>
      </c>
      <c r="C1314" s="2">
        <f>WEEKDAY(B1314,2)</f>
        <v>5</v>
      </c>
      <c r="D1314" s="2">
        <f>DAY(B1314)</f>
        <v>26</v>
      </c>
      <c r="E1314" s="2">
        <f>IF(ISNUMBER(E1313),E1313+1,1)</f>
        <v>1313</v>
      </c>
      <c r="F1314" s="3" t="str">
        <f>VLOOKUP(C1314,weekdays,2)</f>
        <v>Friday</v>
      </c>
      <c r="G1314" s="3" t="str">
        <f>VLOOKUP(C1314,weekdays,3)</f>
        <v>Fri</v>
      </c>
      <c r="H1314" s="2" t="str">
        <f>IF(C1314&lt;=5,"Weekday","Weekend")</f>
        <v>Weekday</v>
      </c>
      <c r="I1314" s="2">
        <f>WEEKNUM(B1314,2)</f>
        <v>52</v>
      </c>
      <c r="J1314" s="2">
        <f>IF(I1314=I1313,J1313,J1313+1)</f>
        <v>190</v>
      </c>
      <c r="K1314" s="3">
        <f>B1314+1-C1314</f>
        <v>39804</v>
      </c>
      <c r="L1314" s="2">
        <f>YEAR(K1314)*10000+MONTH(K1314)*100+DAY(K1314)</f>
        <v>20081222</v>
      </c>
      <c r="M1314" s="2">
        <f>MONTH(B1314)</f>
        <v>12</v>
      </c>
      <c r="N1314" s="2">
        <f>IF(M1314=M1313,N1313,N1313+1)</f>
        <v>44</v>
      </c>
      <c r="O1314" s="3" t="str">
        <f>VLOOKUP(M$2:M$65536,months,2)</f>
        <v>December</v>
      </c>
      <c r="P1314" s="3" t="str">
        <f>VLOOKUP(M$2:M$65536,months,3)</f>
        <v>Dec</v>
      </c>
      <c r="Q1314" s="2">
        <f>IF(M$2:M$65536&lt;4,1,IF(M$2:M$65536&lt;7,2,IF(M$2:M$65536&lt;10,3,4)))</f>
        <v>4</v>
      </c>
      <c r="R1314" s="2">
        <f>YEAR($B1314)</f>
        <v>2008</v>
      </c>
      <c r="S1314" s="2">
        <f>R1314*100+M$2:M$65536</f>
        <v>200812</v>
      </c>
      <c r="T1314" s="2">
        <f>IF(M$2:M$65536&lt;=6,M$2:M$65536+6,M$2:M$65536-6)</f>
        <v>6</v>
      </c>
      <c r="U1314" s="2">
        <f>IF(M$2:M$65536&lt;4,3,IF(M$2:M$65536&lt;7,4,IF(M$2:M$65536&lt;10,1,2)))</f>
        <v>2</v>
      </c>
      <c r="V1314" s="2">
        <f>IF(M$2:M$65536 &lt;= 6, R$2:R$2192, R$2:R$65536+1)</f>
        <v>2009</v>
      </c>
      <c r="W1314" s="2" t="str">
        <f>IF(MONTH($B1314+1)&lt;&gt;M1314,"Month End","Not Month End")</f>
        <v>Not Month End</v>
      </c>
      <c r="X1314" s="3">
        <f>DATE(R1314-1,M1314,D1314)</f>
        <v>39442</v>
      </c>
      <c r="Z13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values(20081226, '2008-12-26',5, 26, 1313, 'Friday', 'Fri', 'Weekday', 52, 190, '2008-12-22', 20081222, 12, 44, 'December', 'Dec', 4, 2008, 200812, 6, 2, 2009, 'Not Month End', '2007-12-26')</v>
      </c>
    </row>
    <row r="1315" spans="1:26" x14ac:dyDescent="0.25">
      <c r="A1315" s="2">
        <f>YEAR(B1315)*10000+MONTH(B1315)*100+DAY(B1315)</f>
        <v>20081227</v>
      </c>
      <c r="B1315" s="3">
        <f>B1314+1</f>
        <v>39809</v>
      </c>
      <c r="C1315" s="2">
        <f>WEEKDAY(B1315,2)</f>
        <v>6</v>
      </c>
      <c r="D1315" s="2">
        <f>DAY(B1315)</f>
        <v>27</v>
      </c>
      <c r="E1315" s="2">
        <f>IF(ISNUMBER(E1314),E1314+1,1)</f>
        <v>1314</v>
      </c>
      <c r="F1315" s="3" t="str">
        <f>VLOOKUP(C1315,weekdays,2)</f>
        <v>Saturday</v>
      </c>
      <c r="G1315" s="3" t="str">
        <f>VLOOKUP(C1315,weekdays,3)</f>
        <v>Sat</v>
      </c>
      <c r="H1315" s="2" t="str">
        <f>IF(C1315&lt;=5,"Weekday","Weekend")</f>
        <v>Weekend</v>
      </c>
      <c r="I1315" s="2">
        <f>WEEKNUM(B1315,2)</f>
        <v>52</v>
      </c>
      <c r="J1315" s="2">
        <f>IF(I1315=I1314,J1314,J1314+1)</f>
        <v>190</v>
      </c>
      <c r="K1315" s="3">
        <f>B1315+1-C1315</f>
        <v>39804</v>
      </c>
      <c r="L1315" s="2">
        <f>YEAR(K1315)*10000+MONTH(K1315)*100+DAY(K1315)</f>
        <v>20081222</v>
      </c>
      <c r="M1315" s="2">
        <f>MONTH(B1315)</f>
        <v>12</v>
      </c>
      <c r="N1315" s="2">
        <f>IF(M1315=M1314,N1314,N1314+1)</f>
        <v>44</v>
      </c>
      <c r="O1315" s="3" t="str">
        <f>VLOOKUP(M$2:M$65536,months,2)</f>
        <v>December</v>
      </c>
      <c r="P1315" s="3" t="str">
        <f>VLOOKUP(M$2:M$65536,months,3)</f>
        <v>Dec</v>
      </c>
      <c r="Q1315" s="2">
        <f>IF(M$2:M$65536&lt;4,1,IF(M$2:M$65536&lt;7,2,IF(M$2:M$65536&lt;10,3,4)))</f>
        <v>4</v>
      </c>
      <c r="R1315" s="2">
        <f>YEAR($B1315)</f>
        <v>2008</v>
      </c>
      <c r="S1315" s="2">
        <f>R1315*100+M$2:M$65536</f>
        <v>200812</v>
      </c>
      <c r="T1315" s="2">
        <f>IF(M$2:M$65536&lt;=6,M$2:M$65536+6,M$2:M$65536-6)</f>
        <v>6</v>
      </c>
      <c r="U1315" s="2">
        <f>IF(M$2:M$65536&lt;4,3,IF(M$2:M$65536&lt;7,4,IF(M$2:M$65536&lt;10,1,2)))</f>
        <v>2</v>
      </c>
      <c r="V1315" s="2">
        <f>IF(M$2:M$65536 &lt;= 6, R$2:R$2192, R$2:R$65536+1)</f>
        <v>2009</v>
      </c>
      <c r="W1315" s="2" t="str">
        <f>IF(MONTH($B1315+1)&lt;&gt;M1315,"Month End","Not Month End")</f>
        <v>Not Month End</v>
      </c>
      <c r="X1315" s="3">
        <f>DATE(R1315-1,M1315,D1315)</f>
        <v>39443</v>
      </c>
      <c r="Z13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values(20081227, '2008-12-27',6, 27, 1314, 'Saturday', 'Sat', 'Weekend', 52, 190, '2008-12-22', 20081222, 12, 44, 'December', 'Dec', 4, 2008, 200812, 6, 2, 2009, 'Not Month End', '2007-12-27')</v>
      </c>
    </row>
    <row r="1316" spans="1:26" x14ac:dyDescent="0.25">
      <c r="A1316" s="2">
        <f>YEAR(B1316)*10000+MONTH(B1316)*100+DAY(B1316)</f>
        <v>20081228</v>
      </c>
      <c r="B1316" s="3">
        <f>B1315+1</f>
        <v>39810</v>
      </c>
      <c r="C1316" s="2">
        <f>WEEKDAY(B1316,2)</f>
        <v>7</v>
      </c>
      <c r="D1316" s="2">
        <f>DAY(B1316)</f>
        <v>28</v>
      </c>
      <c r="E1316" s="2">
        <f>IF(ISNUMBER(E1315),E1315+1,1)</f>
        <v>1315</v>
      </c>
      <c r="F1316" s="3" t="str">
        <f>VLOOKUP(C1316,weekdays,2)</f>
        <v>Sunday</v>
      </c>
      <c r="G1316" s="3" t="str">
        <f>VLOOKUP(C1316,weekdays,3)</f>
        <v>Sun</v>
      </c>
      <c r="H1316" s="2" t="str">
        <f>IF(C1316&lt;=5,"Weekday","Weekend")</f>
        <v>Weekend</v>
      </c>
      <c r="I1316" s="2">
        <f>WEEKNUM(B1316,2)</f>
        <v>52</v>
      </c>
      <c r="J1316" s="2">
        <f>IF(I1316=I1315,J1315,J1315+1)</f>
        <v>190</v>
      </c>
      <c r="K1316" s="3">
        <f>B1316+1-C1316</f>
        <v>39804</v>
      </c>
      <c r="L1316" s="2">
        <f>YEAR(K1316)*10000+MONTH(K1316)*100+DAY(K1316)</f>
        <v>20081222</v>
      </c>
      <c r="M1316" s="2">
        <f>MONTH(B1316)</f>
        <v>12</v>
      </c>
      <c r="N1316" s="2">
        <f>IF(M1316=M1315,N1315,N1315+1)</f>
        <v>44</v>
      </c>
      <c r="O1316" s="3" t="str">
        <f>VLOOKUP(M$2:M$65536,months,2)</f>
        <v>December</v>
      </c>
      <c r="P1316" s="3" t="str">
        <f>VLOOKUP(M$2:M$65536,months,3)</f>
        <v>Dec</v>
      </c>
      <c r="Q1316" s="2">
        <f>IF(M$2:M$65536&lt;4,1,IF(M$2:M$65536&lt;7,2,IF(M$2:M$65536&lt;10,3,4)))</f>
        <v>4</v>
      </c>
      <c r="R1316" s="2">
        <f>YEAR($B1316)</f>
        <v>2008</v>
      </c>
      <c r="S1316" s="2">
        <f>R1316*100+M$2:M$65536</f>
        <v>200812</v>
      </c>
      <c r="T1316" s="2">
        <f>IF(M$2:M$65536&lt;=6,M$2:M$65536+6,M$2:M$65536-6)</f>
        <v>6</v>
      </c>
      <c r="U1316" s="2">
        <f>IF(M$2:M$65536&lt;4,3,IF(M$2:M$65536&lt;7,4,IF(M$2:M$65536&lt;10,1,2)))</f>
        <v>2</v>
      </c>
      <c r="V1316" s="2">
        <f>IF(M$2:M$65536 &lt;= 6, R$2:R$2192, R$2:R$65536+1)</f>
        <v>2009</v>
      </c>
      <c r="W1316" s="2" t="str">
        <f>IF(MONTH($B1316+1)&lt;&gt;M1316,"Month End","Not Month End")</f>
        <v>Not Month End</v>
      </c>
      <c r="X1316" s="3">
        <f>DATE(R1316-1,M1316,D1316)</f>
        <v>39444</v>
      </c>
      <c r="Z13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values(20081228, '2008-12-28',7, 28, 1315, 'Sunday', 'Sun', 'Weekend', 52, 190, '2008-12-22', 20081222, 12, 44, 'December', 'Dec', 4, 2008, 200812, 6, 2, 2009, 'Not Month End', '2007-12-28')</v>
      </c>
    </row>
    <row r="1317" spans="1:26" x14ac:dyDescent="0.25">
      <c r="A1317" s="2">
        <f>YEAR(B1317)*10000+MONTH(B1317)*100+DAY(B1317)</f>
        <v>20081229</v>
      </c>
      <c r="B1317" s="3">
        <f>B1316+1</f>
        <v>39811</v>
      </c>
      <c r="C1317" s="2">
        <f>WEEKDAY(B1317,2)</f>
        <v>1</v>
      </c>
      <c r="D1317" s="2">
        <f>DAY(B1317)</f>
        <v>29</v>
      </c>
      <c r="E1317" s="2">
        <f>IF(ISNUMBER(E1316),E1316+1,1)</f>
        <v>1316</v>
      </c>
      <c r="F1317" s="3" t="str">
        <f>VLOOKUP(C1317,weekdays,2)</f>
        <v>Monday</v>
      </c>
      <c r="G1317" s="3" t="str">
        <f>VLOOKUP(C1317,weekdays,3)</f>
        <v>Mon</v>
      </c>
      <c r="H1317" s="2" t="str">
        <f>IF(C1317&lt;=5,"Weekday","Weekend")</f>
        <v>Weekday</v>
      </c>
      <c r="I1317" s="2">
        <f>WEEKNUM(B1317,2)</f>
        <v>53</v>
      </c>
      <c r="J1317" s="2">
        <f>IF(I1317=I1316,J1316,J1316+1)</f>
        <v>191</v>
      </c>
      <c r="K1317" s="3">
        <f>B1317+1-C1317</f>
        <v>39811</v>
      </c>
      <c r="L1317" s="2">
        <f>YEAR(K1317)*10000+MONTH(K1317)*100+DAY(K1317)</f>
        <v>20081229</v>
      </c>
      <c r="M1317" s="2">
        <f>MONTH(B1317)</f>
        <v>12</v>
      </c>
      <c r="N1317" s="2">
        <f>IF(M1317=M1316,N1316,N1316+1)</f>
        <v>44</v>
      </c>
      <c r="O1317" s="3" t="str">
        <f>VLOOKUP(M$2:M$65536,months,2)</f>
        <v>December</v>
      </c>
      <c r="P1317" s="3" t="str">
        <f>VLOOKUP(M$2:M$65536,months,3)</f>
        <v>Dec</v>
      </c>
      <c r="Q1317" s="2">
        <f>IF(M$2:M$65536&lt;4,1,IF(M$2:M$65536&lt;7,2,IF(M$2:M$65536&lt;10,3,4)))</f>
        <v>4</v>
      </c>
      <c r="R1317" s="2">
        <f>YEAR($B1317)</f>
        <v>2008</v>
      </c>
      <c r="S1317" s="2">
        <f>R1317*100+M$2:M$65536</f>
        <v>200812</v>
      </c>
      <c r="T1317" s="2">
        <f>IF(M$2:M$65536&lt;=6,M$2:M$65536+6,M$2:M$65536-6)</f>
        <v>6</v>
      </c>
      <c r="U1317" s="2">
        <f>IF(M$2:M$65536&lt;4,3,IF(M$2:M$65536&lt;7,4,IF(M$2:M$65536&lt;10,1,2)))</f>
        <v>2</v>
      </c>
      <c r="V1317" s="2">
        <f>IF(M$2:M$65536 &lt;= 6, R$2:R$2192, R$2:R$65536+1)</f>
        <v>2009</v>
      </c>
      <c r="W1317" s="2" t="str">
        <f>IF(MONTH($B1317+1)&lt;&gt;M1317,"Month End","Not Month End")</f>
        <v>Not Month End</v>
      </c>
      <c r="X1317" s="3">
        <f>DATE(R1317-1,M1317,D1317)</f>
        <v>39445</v>
      </c>
      <c r="Z13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values(20081229, '2008-12-29',1, 29, 1316, 'Monday', 'Mon', 'Weekday', 53, 191, '2008-12-29', 20081229, 12, 44, 'December', 'Dec', 4, 2008, 200812, 6, 2, 2009, 'Not Month End', '2007-12-29')</v>
      </c>
    </row>
    <row r="1318" spans="1:26" x14ac:dyDescent="0.25">
      <c r="A1318" s="2">
        <f>YEAR(B1318)*10000+MONTH(B1318)*100+DAY(B1318)</f>
        <v>20081230</v>
      </c>
      <c r="B1318" s="3">
        <f>B1317+1</f>
        <v>39812</v>
      </c>
      <c r="C1318" s="2">
        <f>WEEKDAY(B1318,2)</f>
        <v>2</v>
      </c>
      <c r="D1318" s="2">
        <f>DAY(B1318)</f>
        <v>30</v>
      </c>
      <c r="E1318" s="2">
        <f>IF(ISNUMBER(E1317),E1317+1,1)</f>
        <v>1317</v>
      </c>
      <c r="F1318" s="3" t="str">
        <f>VLOOKUP(C1318,weekdays,2)</f>
        <v>Tuesday</v>
      </c>
      <c r="G1318" s="3" t="str">
        <f>VLOOKUP(C1318,weekdays,3)</f>
        <v>Tue</v>
      </c>
      <c r="H1318" s="2" t="str">
        <f>IF(C1318&lt;=5,"Weekday","Weekend")</f>
        <v>Weekday</v>
      </c>
      <c r="I1318" s="2">
        <f>WEEKNUM(B1318,2)</f>
        <v>53</v>
      </c>
      <c r="J1318" s="2">
        <f>IF(I1318=I1317,J1317,J1317+1)</f>
        <v>191</v>
      </c>
      <c r="K1318" s="3">
        <f>B1318+1-C1318</f>
        <v>39811</v>
      </c>
      <c r="L1318" s="2">
        <f>YEAR(K1318)*10000+MONTH(K1318)*100+DAY(K1318)</f>
        <v>20081229</v>
      </c>
      <c r="M1318" s="2">
        <f>MONTH(B1318)</f>
        <v>12</v>
      </c>
      <c r="N1318" s="2">
        <f>IF(M1318=M1317,N1317,N1317+1)</f>
        <v>44</v>
      </c>
      <c r="O1318" s="3" t="str">
        <f>VLOOKUP(M$2:M$65536,months,2)</f>
        <v>December</v>
      </c>
      <c r="P1318" s="3" t="str">
        <f>VLOOKUP(M$2:M$65536,months,3)</f>
        <v>Dec</v>
      </c>
      <c r="Q1318" s="2">
        <f>IF(M$2:M$65536&lt;4,1,IF(M$2:M$65536&lt;7,2,IF(M$2:M$65536&lt;10,3,4)))</f>
        <v>4</v>
      </c>
      <c r="R1318" s="2">
        <f>YEAR($B1318)</f>
        <v>2008</v>
      </c>
      <c r="S1318" s="2">
        <f>R1318*100+M$2:M$65536</f>
        <v>200812</v>
      </c>
      <c r="T1318" s="2">
        <f>IF(M$2:M$65536&lt;=6,M$2:M$65536+6,M$2:M$65536-6)</f>
        <v>6</v>
      </c>
      <c r="U1318" s="2">
        <f>IF(M$2:M$65536&lt;4,3,IF(M$2:M$65536&lt;7,4,IF(M$2:M$65536&lt;10,1,2)))</f>
        <v>2</v>
      </c>
      <c r="V1318" s="2">
        <f>IF(M$2:M$65536 &lt;= 6, R$2:R$2192, R$2:R$65536+1)</f>
        <v>2009</v>
      </c>
      <c r="W1318" s="2" t="str">
        <f>IF(MONTH($B1318+1)&lt;&gt;M1318,"Month End","Not Month End")</f>
        <v>Not Month End</v>
      </c>
      <c r="X1318" s="3">
        <f>DATE(R1318-1,M1318,D1318)</f>
        <v>39446</v>
      </c>
      <c r="Z13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values(20081230, '2008-12-30',2, 30, 1317, 'Tuesday', 'Tue', 'Weekday', 53, 191, '2008-12-29', 20081229, 12, 44, 'December', 'Dec', 4, 2008, 200812, 6, 2, 2009, 'Not Month End', '2007-12-30')</v>
      </c>
    </row>
    <row r="1319" spans="1:26" x14ac:dyDescent="0.25">
      <c r="A1319" s="2">
        <f>YEAR(B1319)*10000+MONTH(B1319)*100+DAY(B1319)</f>
        <v>20081231</v>
      </c>
      <c r="B1319" s="3">
        <f>B1318+1</f>
        <v>39813</v>
      </c>
      <c r="C1319" s="2">
        <f>WEEKDAY(B1319,2)</f>
        <v>3</v>
      </c>
      <c r="D1319" s="2">
        <f>DAY(B1319)</f>
        <v>31</v>
      </c>
      <c r="E1319" s="2">
        <f>IF(ISNUMBER(E1318),E1318+1,1)</f>
        <v>1318</v>
      </c>
      <c r="F1319" s="3" t="str">
        <f>VLOOKUP(C1319,weekdays,2)</f>
        <v>Wednesday</v>
      </c>
      <c r="G1319" s="3" t="str">
        <f>VLOOKUP(C1319,weekdays,3)</f>
        <v>Wed</v>
      </c>
      <c r="H1319" s="2" t="str">
        <f>IF(C1319&lt;=5,"Weekday","Weekend")</f>
        <v>Weekday</v>
      </c>
      <c r="I1319" s="2">
        <f>WEEKNUM(B1319,2)</f>
        <v>53</v>
      </c>
      <c r="J1319" s="2">
        <f>IF(I1319=I1318,J1318,J1318+1)</f>
        <v>191</v>
      </c>
      <c r="K1319" s="3">
        <f>B1319+1-C1319</f>
        <v>39811</v>
      </c>
      <c r="L1319" s="2">
        <f>YEAR(K1319)*10000+MONTH(K1319)*100+DAY(K1319)</f>
        <v>20081229</v>
      </c>
      <c r="M1319" s="2">
        <f>MONTH(B1319)</f>
        <v>12</v>
      </c>
      <c r="N1319" s="2">
        <f>IF(M1319=M1318,N1318,N1318+1)</f>
        <v>44</v>
      </c>
      <c r="O1319" s="3" t="str">
        <f>VLOOKUP(M$2:M$65536,months,2)</f>
        <v>December</v>
      </c>
      <c r="P1319" s="3" t="str">
        <f>VLOOKUP(M$2:M$65536,months,3)</f>
        <v>Dec</v>
      </c>
      <c r="Q1319" s="2">
        <f>IF(M$2:M$65536&lt;4,1,IF(M$2:M$65536&lt;7,2,IF(M$2:M$65536&lt;10,3,4)))</f>
        <v>4</v>
      </c>
      <c r="R1319" s="2">
        <f>YEAR($B1319)</f>
        <v>2008</v>
      </c>
      <c r="S1319" s="2">
        <f>R1319*100+M$2:M$65536</f>
        <v>200812</v>
      </c>
      <c r="T1319" s="2">
        <f>IF(M$2:M$65536&lt;=6,M$2:M$65536+6,M$2:M$65536-6)</f>
        <v>6</v>
      </c>
      <c r="U1319" s="2">
        <f>IF(M$2:M$65536&lt;4,3,IF(M$2:M$65536&lt;7,4,IF(M$2:M$65536&lt;10,1,2)))</f>
        <v>2</v>
      </c>
      <c r="V1319" s="2">
        <f>IF(M$2:M$65536 &lt;= 6, R$2:R$2192, R$2:R$65536+1)</f>
        <v>2009</v>
      </c>
      <c r="W1319" s="2" t="str">
        <f>IF(MONTH($B1319+1)&lt;&gt;M1319,"Month End","Not Month End")</f>
        <v>Month End</v>
      </c>
      <c r="X1319" s="3">
        <f>DATE(R1319-1,M1319,D1319)</f>
        <v>39447</v>
      </c>
      <c r="Z13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values(20081231, '2008-12-31',3, 31, 1318, 'Wednesday', 'Wed', 'Weekday', 53, 191, '2008-12-29', 20081229, 12, 44, 'December', 'Dec', 4, 2008, 200812, 6, 2, 2009, 'Month End', '2007-12-31')</v>
      </c>
    </row>
    <row r="1320" spans="1:26" x14ac:dyDescent="0.25">
      <c r="A1320" s="2">
        <f>YEAR(B1320)*10000+MONTH(B1320)*100+DAY(B1320)</f>
        <v>20090101</v>
      </c>
      <c r="B1320" s="3">
        <f>B1319+1</f>
        <v>39814</v>
      </c>
      <c r="C1320" s="2">
        <f>WEEKDAY(B1320,2)</f>
        <v>4</v>
      </c>
      <c r="D1320" s="2">
        <f>DAY(B1320)</f>
        <v>1</v>
      </c>
      <c r="E1320" s="2">
        <f>IF(ISNUMBER(E1319),E1319+1,1)</f>
        <v>1319</v>
      </c>
      <c r="F1320" s="3" t="str">
        <f>VLOOKUP(C1320,weekdays,2)</f>
        <v>Thursday</v>
      </c>
      <c r="G1320" s="3" t="str">
        <f>VLOOKUP(C1320,weekdays,3)</f>
        <v>Thu</v>
      </c>
      <c r="H1320" s="2" t="str">
        <f>IF(C1320&lt;=5,"Weekday","Weekend")</f>
        <v>Weekday</v>
      </c>
      <c r="I1320" s="2">
        <f>WEEKNUM(B1320,2)</f>
        <v>1</v>
      </c>
      <c r="J1320" s="2">
        <f>IF(I1320=I1319,J1319,J1319+1)</f>
        <v>192</v>
      </c>
      <c r="K1320" s="3">
        <f>B1320+1-C1320</f>
        <v>39811</v>
      </c>
      <c r="L1320" s="2">
        <f>YEAR(K1320)*10000+MONTH(K1320)*100+DAY(K1320)</f>
        <v>20081229</v>
      </c>
      <c r="M1320" s="2">
        <f>MONTH(B1320)</f>
        <v>1</v>
      </c>
      <c r="N1320" s="2">
        <f>IF(M1320=M1319,N1319,N1319+1)</f>
        <v>45</v>
      </c>
      <c r="O1320" s="3" t="str">
        <f>VLOOKUP(M$2:M$65536,months,2)</f>
        <v>January</v>
      </c>
      <c r="P1320" s="3" t="str">
        <f>VLOOKUP(M$2:M$65536,months,3)</f>
        <v>Jan</v>
      </c>
      <c r="Q1320" s="2">
        <f>IF(M$2:M$65536&lt;4,1,IF(M$2:M$65536&lt;7,2,IF(M$2:M$65536&lt;10,3,4)))</f>
        <v>1</v>
      </c>
      <c r="R1320" s="2">
        <f>YEAR($B1320)</f>
        <v>2009</v>
      </c>
      <c r="S1320" s="2">
        <f>R1320*100+M$2:M$65536</f>
        <v>200901</v>
      </c>
      <c r="T1320" s="2">
        <f>IF(M$2:M$65536&lt;=6,M$2:M$65536+6,M$2:M$65536-6)</f>
        <v>7</v>
      </c>
      <c r="U1320" s="2">
        <f>IF(M$2:M$65536&lt;4,3,IF(M$2:M$65536&lt;7,4,IF(M$2:M$65536&lt;10,1,2)))</f>
        <v>3</v>
      </c>
      <c r="V1320" s="2">
        <f>IF(M$2:M$65536 &lt;= 6, R$2:R$2192, R$2:R$65536+1)</f>
        <v>2009</v>
      </c>
      <c r="W1320" s="2" t="str">
        <f>IF(MONTH($B1320+1)&lt;&gt;M1320,"Month End","Not Month End")</f>
        <v>Not Month End</v>
      </c>
      <c r="X1320" s="3">
        <f>DATE(R1320-1,M1320,D1320)</f>
        <v>39448</v>
      </c>
      <c r="Z13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values(20090101, '2009-1-1',4, 1, 1319, 'Thursday', 'Thu', 'Weekday', 1, 192, '2008-12-29', 20081229, 1, 45, 'January', 'Jan', 1, 2009, 200901, 7, 3, 2009, 'Not Month End', '2008-1-1')</v>
      </c>
    </row>
    <row r="1321" spans="1:26" x14ac:dyDescent="0.25">
      <c r="A1321" s="2">
        <f>YEAR(B1321)*10000+MONTH(B1321)*100+DAY(B1321)</f>
        <v>20090102</v>
      </c>
      <c r="B1321" s="3">
        <f>B1320+1</f>
        <v>39815</v>
      </c>
      <c r="C1321" s="2">
        <f>WEEKDAY(B1321,2)</f>
        <v>5</v>
      </c>
      <c r="D1321" s="2">
        <f>DAY(B1321)</f>
        <v>2</v>
      </c>
      <c r="E1321" s="2">
        <f>IF(ISNUMBER(E1320),E1320+1,1)</f>
        <v>1320</v>
      </c>
      <c r="F1321" s="3" t="str">
        <f>VLOOKUP(C1321,weekdays,2)</f>
        <v>Friday</v>
      </c>
      <c r="G1321" s="3" t="str">
        <f>VLOOKUP(C1321,weekdays,3)</f>
        <v>Fri</v>
      </c>
      <c r="H1321" s="2" t="str">
        <f>IF(C1321&lt;=5,"Weekday","Weekend")</f>
        <v>Weekday</v>
      </c>
      <c r="I1321" s="2">
        <f>WEEKNUM(B1321,2)</f>
        <v>1</v>
      </c>
      <c r="J1321" s="2">
        <f>IF(I1321=I1320,J1320,J1320+1)</f>
        <v>192</v>
      </c>
      <c r="K1321" s="3">
        <f>B1321+1-C1321</f>
        <v>39811</v>
      </c>
      <c r="L1321" s="2">
        <f>YEAR(K1321)*10000+MONTH(K1321)*100+DAY(K1321)</f>
        <v>20081229</v>
      </c>
      <c r="M1321" s="2">
        <f>MONTH(B1321)</f>
        <v>1</v>
      </c>
      <c r="N1321" s="2">
        <f>IF(M1321=M1320,N1320,N1320+1)</f>
        <v>45</v>
      </c>
      <c r="O1321" s="3" t="str">
        <f>VLOOKUP(M$2:M$65536,months,2)</f>
        <v>January</v>
      </c>
      <c r="P1321" s="3" t="str">
        <f>VLOOKUP(M$2:M$65536,months,3)</f>
        <v>Jan</v>
      </c>
      <c r="Q1321" s="2">
        <f>IF(M$2:M$65536&lt;4,1,IF(M$2:M$65536&lt;7,2,IF(M$2:M$65536&lt;10,3,4)))</f>
        <v>1</v>
      </c>
      <c r="R1321" s="2">
        <f>YEAR($B1321)</f>
        <v>2009</v>
      </c>
      <c r="S1321" s="2">
        <f>R1321*100+M$2:M$65536</f>
        <v>200901</v>
      </c>
      <c r="T1321" s="2">
        <f>IF(M$2:M$65536&lt;=6,M$2:M$65536+6,M$2:M$65536-6)</f>
        <v>7</v>
      </c>
      <c r="U1321" s="2">
        <f>IF(M$2:M$65536&lt;4,3,IF(M$2:M$65536&lt;7,4,IF(M$2:M$65536&lt;10,1,2)))</f>
        <v>3</v>
      </c>
      <c r="V1321" s="2">
        <f>IF(M$2:M$65536 &lt;= 6, R$2:R$2192, R$2:R$65536+1)</f>
        <v>2009</v>
      </c>
      <c r="W1321" s="2" t="str">
        <f>IF(MONTH($B1321+1)&lt;&gt;M1321,"Month End","Not Month End")</f>
        <v>Not Month End</v>
      </c>
      <c r="X1321" s="3">
        <f>DATE(R1321-1,M1321,D1321)</f>
        <v>39449</v>
      </c>
      <c r="Z13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values(20090102, '2009-1-2',5, 2, 1320, 'Friday', 'Fri', 'Weekday', 1, 192, '2008-12-29', 20081229, 1, 45, 'January', 'Jan', 1, 2009, 200901, 7, 3, 2009, 'Not Month End', '2008-1-2')</v>
      </c>
    </row>
    <row r="1322" spans="1:26" x14ac:dyDescent="0.25">
      <c r="A1322" s="2">
        <f>YEAR(B1322)*10000+MONTH(B1322)*100+DAY(B1322)</f>
        <v>20090103</v>
      </c>
      <c r="B1322" s="3">
        <f>B1321+1</f>
        <v>39816</v>
      </c>
      <c r="C1322" s="2">
        <f>WEEKDAY(B1322,2)</f>
        <v>6</v>
      </c>
      <c r="D1322" s="2">
        <f>DAY(B1322)</f>
        <v>3</v>
      </c>
      <c r="E1322" s="2">
        <f>IF(ISNUMBER(E1321),E1321+1,1)</f>
        <v>1321</v>
      </c>
      <c r="F1322" s="3" t="str">
        <f>VLOOKUP(C1322,weekdays,2)</f>
        <v>Saturday</v>
      </c>
      <c r="G1322" s="3" t="str">
        <f>VLOOKUP(C1322,weekdays,3)</f>
        <v>Sat</v>
      </c>
      <c r="H1322" s="2" t="str">
        <f>IF(C1322&lt;=5,"Weekday","Weekend")</f>
        <v>Weekend</v>
      </c>
      <c r="I1322" s="2">
        <f>WEEKNUM(B1322,2)</f>
        <v>1</v>
      </c>
      <c r="J1322" s="2">
        <f>IF(I1322=I1321,J1321,J1321+1)</f>
        <v>192</v>
      </c>
      <c r="K1322" s="3">
        <f>B1322+1-C1322</f>
        <v>39811</v>
      </c>
      <c r="L1322" s="2">
        <f>YEAR(K1322)*10000+MONTH(K1322)*100+DAY(K1322)</f>
        <v>20081229</v>
      </c>
      <c r="M1322" s="2">
        <f>MONTH(B1322)</f>
        <v>1</v>
      </c>
      <c r="N1322" s="2">
        <f>IF(M1322=M1321,N1321,N1321+1)</f>
        <v>45</v>
      </c>
      <c r="O1322" s="3" t="str">
        <f>VLOOKUP(M$2:M$65536,months,2)</f>
        <v>January</v>
      </c>
      <c r="P1322" s="3" t="str">
        <f>VLOOKUP(M$2:M$65536,months,3)</f>
        <v>Jan</v>
      </c>
      <c r="Q1322" s="2">
        <f>IF(M$2:M$65536&lt;4,1,IF(M$2:M$65536&lt;7,2,IF(M$2:M$65536&lt;10,3,4)))</f>
        <v>1</v>
      </c>
      <c r="R1322" s="2">
        <f>YEAR($B1322)</f>
        <v>2009</v>
      </c>
      <c r="S1322" s="2">
        <f>R1322*100+M$2:M$65536</f>
        <v>200901</v>
      </c>
      <c r="T1322" s="2">
        <f>IF(M$2:M$65536&lt;=6,M$2:M$65536+6,M$2:M$65536-6)</f>
        <v>7</v>
      </c>
      <c r="U1322" s="2">
        <f>IF(M$2:M$65536&lt;4,3,IF(M$2:M$65536&lt;7,4,IF(M$2:M$65536&lt;10,1,2)))</f>
        <v>3</v>
      </c>
      <c r="V1322" s="2">
        <f>IF(M$2:M$65536 &lt;= 6, R$2:R$2192, R$2:R$65536+1)</f>
        <v>2009</v>
      </c>
      <c r="W1322" s="2" t="str">
        <f>IF(MONTH($B1322+1)&lt;&gt;M1322,"Month End","Not Month End")</f>
        <v>Not Month End</v>
      </c>
      <c r="X1322" s="3">
        <f>DATE(R1322-1,M1322,D1322)</f>
        <v>39450</v>
      </c>
      <c r="Z13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values(20090103, '2009-1-3',6, 3, 1321, 'Saturday', 'Sat', 'Weekend', 1, 192, '2008-12-29', 20081229, 1, 45, 'January', 'Jan', 1, 2009, 200901, 7, 3, 2009, 'Not Month End', '2008-1-3')</v>
      </c>
    </row>
    <row r="1323" spans="1:26" x14ac:dyDescent="0.25">
      <c r="A1323" s="2">
        <f>YEAR(B1323)*10000+MONTH(B1323)*100+DAY(B1323)</f>
        <v>20090104</v>
      </c>
      <c r="B1323" s="3">
        <f>B1322+1</f>
        <v>39817</v>
      </c>
      <c r="C1323" s="2">
        <f>WEEKDAY(B1323,2)</f>
        <v>7</v>
      </c>
      <c r="D1323" s="2">
        <f>DAY(B1323)</f>
        <v>4</v>
      </c>
      <c r="E1323" s="2">
        <f>IF(ISNUMBER(E1322),E1322+1,1)</f>
        <v>1322</v>
      </c>
      <c r="F1323" s="3" t="str">
        <f>VLOOKUP(C1323,weekdays,2)</f>
        <v>Sunday</v>
      </c>
      <c r="G1323" s="3" t="str">
        <f>VLOOKUP(C1323,weekdays,3)</f>
        <v>Sun</v>
      </c>
      <c r="H1323" s="2" t="str">
        <f>IF(C1323&lt;=5,"Weekday","Weekend")</f>
        <v>Weekend</v>
      </c>
      <c r="I1323" s="2">
        <f>WEEKNUM(B1323,2)</f>
        <v>1</v>
      </c>
      <c r="J1323" s="2">
        <f>IF(I1323=I1322,J1322,J1322+1)</f>
        <v>192</v>
      </c>
      <c r="K1323" s="3">
        <f>B1323+1-C1323</f>
        <v>39811</v>
      </c>
      <c r="L1323" s="2">
        <f>YEAR(K1323)*10000+MONTH(K1323)*100+DAY(K1323)</f>
        <v>20081229</v>
      </c>
      <c r="M1323" s="2">
        <f>MONTH(B1323)</f>
        <v>1</v>
      </c>
      <c r="N1323" s="2">
        <f>IF(M1323=M1322,N1322,N1322+1)</f>
        <v>45</v>
      </c>
      <c r="O1323" s="3" t="str">
        <f>VLOOKUP(M$2:M$65536,months,2)</f>
        <v>January</v>
      </c>
      <c r="P1323" s="3" t="str">
        <f>VLOOKUP(M$2:M$65536,months,3)</f>
        <v>Jan</v>
      </c>
      <c r="Q1323" s="2">
        <f>IF(M$2:M$65536&lt;4,1,IF(M$2:M$65536&lt;7,2,IF(M$2:M$65536&lt;10,3,4)))</f>
        <v>1</v>
      </c>
      <c r="R1323" s="2">
        <f>YEAR($B1323)</f>
        <v>2009</v>
      </c>
      <c r="S1323" s="2">
        <f>R1323*100+M$2:M$65536</f>
        <v>200901</v>
      </c>
      <c r="T1323" s="2">
        <f>IF(M$2:M$65536&lt;=6,M$2:M$65536+6,M$2:M$65536-6)</f>
        <v>7</v>
      </c>
      <c r="U1323" s="2">
        <f>IF(M$2:M$65536&lt;4,3,IF(M$2:M$65536&lt;7,4,IF(M$2:M$65536&lt;10,1,2)))</f>
        <v>3</v>
      </c>
      <c r="V1323" s="2">
        <f>IF(M$2:M$65536 &lt;= 6, R$2:R$2192, R$2:R$65536+1)</f>
        <v>2009</v>
      </c>
      <c r="W1323" s="2" t="str">
        <f>IF(MONTH($B1323+1)&lt;&gt;M1323,"Month End","Not Month End")</f>
        <v>Not Month End</v>
      </c>
      <c r="X1323" s="3">
        <f>DATE(R1323-1,M1323,D1323)</f>
        <v>39451</v>
      </c>
      <c r="Z13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values(20090104, '2009-1-4',7, 4, 1322, 'Sunday', 'Sun', 'Weekend', 1, 192, '2008-12-29', 20081229, 1, 45, 'January', 'Jan', 1, 2009, 200901, 7, 3, 2009, 'Not Month End', '2008-1-4')</v>
      </c>
    </row>
    <row r="1324" spans="1:26" x14ac:dyDescent="0.25">
      <c r="A1324" s="2">
        <f>YEAR(B1324)*10000+MONTH(B1324)*100+DAY(B1324)</f>
        <v>20090105</v>
      </c>
      <c r="B1324" s="3">
        <f>B1323+1</f>
        <v>39818</v>
      </c>
      <c r="C1324" s="2">
        <f>WEEKDAY(B1324,2)</f>
        <v>1</v>
      </c>
      <c r="D1324" s="2">
        <f>DAY(B1324)</f>
        <v>5</v>
      </c>
      <c r="E1324" s="2">
        <f>IF(ISNUMBER(E1323),E1323+1,1)</f>
        <v>1323</v>
      </c>
      <c r="F1324" s="3" t="str">
        <f>VLOOKUP(C1324,weekdays,2)</f>
        <v>Monday</v>
      </c>
      <c r="G1324" s="3" t="str">
        <f>VLOOKUP(C1324,weekdays,3)</f>
        <v>Mon</v>
      </c>
      <c r="H1324" s="2" t="str">
        <f>IF(C1324&lt;=5,"Weekday","Weekend")</f>
        <v>Weekday</v>
      </c>
      <c r="I1324" s="2">
        <f>WEEKNUM(B1324,2)</f>
        <v>2</v>
      </c>
      <c r="J1324" s="2">
        <f>IF(I1324=I1323,J1323,J1323+1)</f>
        <v>193</v>
      </c>
      <c r="K1324" s="3">
        <f>B1324+1-C1324</f>
        <v>39818</v>
      </c>
      <c r="L1324" s="2">
        <f>YEAR(K1324)*10000+MONTH(K1324)*100+DAY(K1324)</f>
        <v>20090105</v>
      </c>
      <c r="M1324" s="2">
        <f>MONTH(B1324)</f>
        <v>1</v>
      </c>
      <c r="N1324" s="2">
        <f>IF(M1324=M1323,N1323,N1323+1)</f>
        <v>45</v>
      </c>
      <c r="O1324" s="3" t="str">
        <f>VLOOKUP(M$2:M$65536,months,2)</f>
        <v>January</v>
      </c>
      <c r="P1324" s="3" t="str">
        <f>VLOOKUP(M$2:M$65536,months,3)</f>
        <v>Jan</v>
      </c>
      <c r="Q1324" s="2">
        <f>IF(M$2:M$65536&lt;4,1,IF(M$2:M$65536&lt;7,2,IF(M$2:M$65536&lt;10,3,4)))</f>
        <v>1</v>
      </c>
      <c r="R1324" s="2">
        <f>YEAR($B1324)</f>
        <v>2009</v>
      </c>
      <c r="S1324" s="2">
        <f>R1324*100+M$2:M$65536</f>
        <v>200901</v>
      </c>
      <c r="T1324" s="2">
        <f>IF(M$2:M$65536&lt;=6,M$2:M$65536+6,M$2:M$65536-6)</f>
        <v>7</v>
      </c>
      <c r="U1324" s="2">
        <f>IF(M$2:M$65536&lt;4,3,IF(M$2:M$65536&lt;7,4,IF(M$2:M$65536&lt;10,1,2)))</f>
        <v>3</v>
      </c>
      <c r="V1324" s="2">
        <f>IF(M$2:M$65536 &lt;= 6, R$2:R$2192, R$2:R$65536+1)</f>
        <v>2009</v>
      </c>
      <c r="W1324" s="2" t="str">
        <f>IF(MONTH($B1324+1)&lt;&gt;M1324,"Month End","Not Month End")</f>
        <v>Not Month End</v>
      </c>
      <c r="X1324" s="3">
        <f>DATE(R1324-1,M1324,D1324)</f>
        <v>39452</v>
      </c>
      <c r="Z13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values(20090105, '2009-1-5',1, 5, 1323, 'Monday', 'Mon', 'Weekday', 2, 193, '2009-1-5', 20090105, 1, 45, 'January', 'Jan', 1, 2009, 200901, 7, 3, 2009, 'Not Month End', '2008-1-5')</v>
      </c>
    </row>
    <row r="1325" spans="1:26" x14ac:dyDescent="0.25">
      <c r="A1325" s="2">
        <f>YEAR(B1325)*10000+MONTH(B1325)*100+DAY(B1325)</f>
        <v>20090106</v>
      </c>
      <c r="B1325" s="3">
        <f>B1324+1</f>
        <v>39819</v>
      </c>
      <c r="C1325" s="2">
        <f>WEEKDAY(B1325,2)</f>
        <v>2</v>
      </c>
      <c r="D1325" s="2">
        <f>DAY(B1325)</f>
        <v>6</v>
      </c>
      <c r="E1325" s="2">
        <f>IF(ISNUMBER(E1324),E1324+1,1)</f>
        <v>1324</v>
      </c>
      <c r="F1325" s="3" t="str">
        <f>VLOOKUP(C1325,weekdays,2)</f>
        <v>Tuesday</v>
      </c>
      <c r="G1325" s="3" t="str">
        <f>VLOOKUP(C1325,weekdays,3)</f>
        <v>Tue</v>
      </c>
      <c r="H1325" s="2" t="str">
        <f>IF(C1325&lt;=5,"Weekday","Weekend")</f>
        <v>Weekday</v>
      </c>
      <c r="I1325" s="2">
        <f>WEEKNUM(B1325,2)</f>
        <v>2</v>
      </c>
      <c r="J1325" s="2">
        <f>IF(I1325=I1324,J1324,J1324+1)</f>
        <v>193</v>
      </c>
      <c r="K1325" s="3">
        <f>B1325+1-C1325</f>
        <v>39818</v>
      </c>
      <c r="L1325" s="2">
        <f>YEAR(K1325)*10000+MONTH(K1325)*100+DAY(K1325)</f>
        <v>20090105</v>
      </c>
      <c r="M1325" s="2">
        <f>MONTH(B1325)</f>
        <v>1</v>
      </c>
      <c r="N1325" s="2">
        <f>IF(M1325=M1324,N1324,N1324+1)</f>
        <v>45</v>
      </c>
      <c r="O1325" s="3" t="str">
        <f>VLOOKUP(M$2:M$65536,months,2)</f>
        <v>January</v>
      </c>
      <c r="P1325" s="3" t="str">
        <f>VLOOKUP(M$2:M$65536,months,3)</f>
        <v>Jan</v>
      </c>
      <c r="Q1325" s="2">
        <f>IF(M$2:M$65536&lt;4,1,IF(M$2:M$65536&lt;7,2,IF(M$2:M$65536&lt;10,3,4)))</f>
        <v>1</v>
      </c>
      <c r="R1325" s="2">
        <f>YEAR($B1325)</f>
        <v>2009</v>
      </c>
      <c r="S1325" s="2">
        <f>R1325*100+M$2:M$65536</f>
        <v>200901</v>
      </c>
      <c r="T1325" s="2">
        <f>IF(M$2:M$65536&lt;=6,M$2:M$65536+6,M$2:M$65536-6)</f>
        <v>7</v>
      </c>
      <c r="U1325" s="2">
        <f>IF(M$2:M$65536&lt;4,3,IF(M$2:M$65536&lt;7,4,IF(M$2:M$65536&lt;10,1,2)))</f>
        <v>3</v>
      </c>
      <c r="V1325" s="2">
        <f>IF(M$2:M$65536 &lt;= 6, R$2:R$2192, R$2:R$65536+1)</f>
        <v>2009</v>
      </c>
      <c r="W1325" s="2" t="str">
        <f>IF(MONTH($B1325+1)&lt;&gt;M1325,"Month End","Not Month End")</f>
        <v>Not Month End</v>
      </c>
      <c r="X1325" s="3">
        <f>DATE(R1325-1,M1325,D1325)</f>
        <v>39453</v>
      </c>
      <c r="Z13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values(20090106, '2009-1-6',2, 6, 1324, 'Tuesday', 'Tue', 'Weekday', 2, 193, '2009-1-5', 20090105, 1, 45, 'January', 'Jan', 1, 2009, 200901, 7, 3, 2009, 'Not Month End', '2008-1-6')</v>
      </c>
    </row>
    <row r="1326" spans="1:26" x14ac:dyDescent="0.25">
      <c r="A1326" s="2">
        <f>YEAR(B1326)*10000+MONTH(B1326)*100+DAY(B1326)</f>
        <v>20090107</v>
      </c>
      <c r="B1326" s="3">
        <f>B1325+1</f>
        <v>39820</v>
      </c>
      <c r="C1326" s="2">
        <f>WEEKDAY(B1326,2)</f>
        <v>3</v>
      </c>
      <c r="D1326" s="2">
        <f>DAY(B1326)</f>
        <v>7</v>
      </c>
      <c r="E1326" s="2">
        <f>IF(ISNUMBER(E1325),E1325+1,1)</f>
        <v>1325</v>
      </c>
      <c r="F1326" s="3" t="str">
        <f>VLOOKUP(C1326,weekdays,2)</f>
        <v>Wednesday</v>
      </c>
      <c r="G1326" s="3" t="str">
        <f>VLOOKUP(C1326,weekdays,3)</f>
        <v>Wed</v>
      </c>
      <c r="H1326" s="2" t="str">
        <f>IF(C1326&lt;=5,"Weekday","Weekend")</f>
        <v>Weekday</v>
      </c>
      <c r="I1326" s="2">
        <f>WEEKNUM(B1326,2)</f>
        <v>2</v>
      </c>
      <c r="J1326" s="2">
        <f>IF(I1326=I1325,J1325,J1325+1)</f>
        <v>193</v>
      </c>
      <c r="K1326" s="3">
        <f>B1326+1-C1326</f>
        <v>39818</v>
      </c>
      <c r="L1326" s="2">
        <f>YEAR(K1326)*10000+MONTH(K1326)*100+DAY(K1326)</f>
        <v>20090105</v>
      </c>
      <c r="M1326" s="2">
        <f>MONTH(B1326)</f>
        <v>1</v>
      </c>
      <c r="N1326" s="2">
        <f>IF(M1326=M1325,N1325,N1325+1)</f>
        <v>45</v>
      </c>
      <c r="O1326" s="3" t="str">
        <f>VLOOKUP(M$2:M$65536,months,2)</f>
        <v>January</v>
      </c>
      <c r="P1326" s="3" t="str">
        <f>VLOOKUP(M$2:M$65536,months,3)</f>
        <v>Jan</v>
      </c>
      <c r="Q1326" s="2">
        <f>IF(M$2:M$65536&lt;4,1,IF(M$2:M$65536&lt;7,2,IF(M$2:M$65536&lt;10,3,4)))</f>
        <v>1</v>
      </c>
      <c r="R1326" s="2">
        <f>YEAR($B1326)</f>
        <v>2009</v>
      </c>
      <c r="S1326" s="2">
        <f>R1326*100+M$2:M$65536</f>
        <v>200901</v>
      </c>
      <c r="T1326" s="2">
        <f>IF(M$2:M$65536&lt;=6,M$2:M$65536+6,M$2:M$65536-6)</f>
        <v>7</v>
      </c>
      <c r="U1326" s="2">
        <f>IF(M$2:M$65536&lt;4,3,IF(M$2:M$65536&lt;7,4,IF(M$2:M$65536&lt;10,1,2)))</f>
        <v>3</v>
      </c>
      <c r="V1326" s="2">
        <f>IF(M$2:M$65536 &lt;= 6, R$2:R$2192, R$2:R$65536+1)</f>
        <v>2009</v>
      </c>
      <c r="W1326" s="2" t="str">
        <f>IF(MONTH($B1326+1)&lt;&gt;M1326,"Month End","Not Month End")</f>
        <v>Not Month End</v>
      </c>
      <c r="X1326" s="3">
        <f>DATE(R1326-1,M1326,D1326)</f>
        <v>39454</v>
      </c>
      <c r="Z13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values(20090107, '2009-1-7',3, 7, 1325, 'Wednesday', 'Wed', 'Weekday', 2, 193, '2009-1-5', 20090105, 1, 45, 'January', 'Jan', 1, 2009, 200901, 7, 3, 2009, 'Not Month End', '2008-1-7')</v>
      </c>
    </row>
    <row r="1327" spans="1:26" x14ac:dyDescent="0.25">
      <c r="A1327" s="2">
        <f>YEAR(B1327)*10000+MONTH(B1327)*100+DAY(B1327)</f>
        <v>20090108</v>
      </c>
      <c r="B1327" s="3">
        <f>B1326+1</f>
        <v>39821</v>
      </c>
      <c r="C1327" s="2">
        <f>WEEKDAY(B1327,2)</f>
        <v>4</v>
      </c>
      <c r="D1327" s="2">
        <f>DAY(B1327)</f>
        <v>8</v>
      </c>
      <c r="E1327" s="2">
        <f>IF(ISNUMBER(E1326),E1326+1,1)</f>
        <v>1326</v>
      </c>
      <c r="F1327" s="3" t="str">
        <f>VLOOKUP(C1327,weekdays,2)</f>
        <v>Thursday</v>
      </c>
      <c r="G1327" s="3" t="str">
        <f>VLOOKUP(C1327,weekdays,3)</f>
        <v>Thu</v>
      </c>
      <c r="H1327" s="2" t="str">
        <f>IF(C1327&lt;=5,"Weekday","Weekend")</f>
        <v>Weekday</v>
      </c>
      <c r="I1327" s="2">
        <f>WEEKNUM(B1327,2)</f>
        <v>2</v>
      </c>
      <c r="J1327" s="2">
        <f>IF(I1327=I1326,J1326,J1326+1)</f>
        <v>193</v>
      </c>
      <c r="K1327" s="3">
        <f>B1327+1-C1327</f>
        <v>39818</v>
      </c>
      <c r="L1327" s="2">
        <f>YEAR(K1327)*10000+MONTH(K1327)*100+DAY(K1327)</f>
        <v>20090105</v>
      </c>
      <c r="M1327" s="2">
        <f>MONTH(B1327)</f>
        <v>1</v>
      </c>
      <c r="N1327" s="2">
        <f>IF(M1327=M1326,N1326,N1326+1)</f>
        <v>45</v>
      </c>
      <c r="O1327" s="3" t="str">
        <f>VLOOKUP(M$2:M$65536,months,2)</f>
        <v>January</v>
      </c>
      <c r="P1327" s="3" t="str">
        <f>VLOOKUP(M$2:M$65536,months,3)</f>
        <v>Jan</v>
      </c>
      <c r="Q1327" s="2">
        <f>IF(M$2:M$65536&lt;4,1,IF(M$2:M$65536&lt;7,2,IF(M$2:M$65536&lt;10,3,4)))</f>
        <v>1</v>
      </c>
      <c r="R1327" s="2">
        <f>YEAR($B1327)</f>
        <v>2009</v>
      </c>
      <c r="S1327" s="2">
        <f>R1327*100+M$2:M$65536</f>
        <v>200901</v>
      </c>
      <c r="T1327" s="2">
        <f>IF(M$2:M$65536&lt;=6,M$2:M$65536+6,M$2:M$65536-6)</f>
        <v>7</v>
      </c>
      <c r="U1327" s="2">
        <f>IF(M$2:M$65536&lt;4,3,IF(M$2:M$65536&lt;7,4,IF(M$2:M$65536&lt;10,1,2)))</f>
        <v>3</v>
      </c>
      <c r="V1327" s="2">
        <f>IF(M$2:M$65536 &lt;= 6, R$2:R$2192, R$2:R$65536+1)</f>
        <v>2009</v>
      </c>
      <c r="W1327" s="2" t="str">
        <f>IF(MONTH($B1327+1)&lt;&gt;M1327,"Month End","Not Month End")</f>
        <v>Not Month End</v>
      </c>
      <c r="X1327" s="3">
        <f>DATE(R1327-1,M1327,D1327)</f>
        <v>39455</v>
      </c>
      <c r="Z13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values(20090108, '2009-1-8',4, 8, 1326, 'Thursday', 'Thu', 'Weekday', 2, 193, '2009-1-5', 20090105, 1, 45, 'January', 'Jan', 1, 2009, 200901, 7, 3, 2009, 'Not Month End', '2008-1-8')</v>
      </c>
    </row>
    <row r="1328" spans="1:26" x14ac:dyDescent="0.25">
      <c r="A1328" s="2">
        <f>YEAR(B1328)*10000+MONTH(B1328)*100+DAY(B1328)</f>
        <v>20090109</v>
      </c>
      <c r="B1328" s="3">
        <f>B1327+1</f>
        <v>39822</v>
      </c>
      <c r="C1328" s="2">
        <f>WEEKDAY(B1328,2)</f>
        <v>5</v>
      </c>
      <c r="D1328" s="2">
        <f>DAY(B1328)</f>
        <v>9</v>
      </c>
      <c r="E1328" s="2">
        <f>IF(ISNUMBER(E1327),E1327+1,1)</f>
        <v>1327</v>
      </c>
      <c r="F1328" s="3" t="str">
        <f>VLOOKUP(C1328,weekdays,2)</f>
        <v>Friday</v>
      </c>
      <c r="G1328" s="3" t="str">
        <f>VLOOKUP(C1328,weekdays,3)</f>
        <v>Fri</v>
      </c>
      <c r="H1328" s="2" t="str">
        <f>IF(C1328&lt;=5,"Weekday","Weekend")</f>
        <v>Weekday</v>
      </c>
      <c r="I1328" s="2">
        <f>WEEKNUM(B1328,2)</f>
        <v>2</v>
      </c>
      <c r="J1328" s="2">
        <f>IF(I1328=I1327,J1327,J1327+1)</f>
        <v>193</v>
      </c>
      <c r="K1328" s="3">
        <f>B1328+1-C1328</f>
        <v>39818</v>
      </c>
      <c r="L1328" s="2">
        <f>YEAR(K1328)*10000+MONTH(K1328)*100+DAY(K1328)</f>
        <v>20090105</v>
      </c>
      <c r="M1328" s="2">
        <f>MONTH(B1328)</f>
        <v>1</v>
      </c>
      <c r="N1328" s="2">
        <f>IF(M1328=M1327,N1327,N1327+1)</f>
        <v>45</v>
      </c>
      <c r="O1328" s="3" t="str">
        <f>VLOOKUP(M$2:M$65536,months,2)</f>
        <v>January</v>
      </c>
      <c r="P1328" s="3" t="str">
        <f>VLOOKUP(M$2:M$65536,months,3)</f>
        <v>Jan</v>
      </c>
      <c r="Q1328" s="2">
        <f>IF(M$2:M$65536&lt;4,1,IF(M$2:M$65536&lt;7,2,IF(M$2:M$65536&lt;10,3,4)))</f>
        <v>1</v>
      </c>
      <c r="R1328" s="2">
        <f>YEAR($B1328)</f>
        <v>2009</v>
      </c>
      <c r="S1328" s="2">
        <f>R1328*100+M$2:M$65536</f>
        <v>200901</v>
      </c>
      <c r="T1328" s="2">
        <f>IF(M$2:M$65536&lt;=6,M$2:M$65536+6,M$2:M$65536-6)</f>
        <v>7</v>
      </c>
      <c r="U1328" s="2">
        <f>IF(M$2:M$65536&lt;4,3,IF(M$2:M$65536&lt;7,4,IF(M$2:M$65536&lt;10,1,2)))</f>
        <v>3</v>
      </c>
      <c r="V1328" s="2">
        <f>IF(M$2:M$65536 &lt;= 6, R$2:R$2192, R$2:R$65536+1)</f>
        <v>2009</v>
      </c>
      <c r="W1328" s="2" t="str">
        <f>IF(MONTH($B1328+1)&lt;&gt;M1328,"Month End","Not Month End")</f>
        <v>Not Month End</v>
      </c>
      <c r="X1328" s="3">
        <f>DATE(R1328-1,M1328,D1328)</f>
        <v>39456</v>
      </c>
      <c r="Z13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values(20090109, '2009-1-9',5, 9, 1327, 'Friday', 'Fri', 'Weekday', 2, 193, '2009-1-5', 20090105, 1, 45, 'January', 'Jan', 1, 2009, 200901, 7, 3, 2009, 'Not Month End', '2008-1-9')</v>
      </c>
    </row>
    <row r="1329" spans="1:26" x14ac:dyDescent="0.25">
      <c r="A1329" s="2">
        <f>YEAR(B1329)*10000+MONTH(B1329)*100+DAY(B1329)</f>
        <v>20090110</v>
      </c>
      <c r="B1329" s="3">
        <f>B1328+1</f>
        <v>39823</v>
      </c>
      <c r="C1329" s="2">
        <f>WEEKDAY(B1329,2)</f>
        <v>6</v>
      </c>
      <c r="D1329" s="2">
        <f>DAY(B1329)</f>
        <v>10</v>
      </c>
      <c r="E1329" s="2">
        <f>IF(ISNUMBER(E1328),E1328+1,1)</f>
        <v>1328</v>
      </c>
      <c r="F1329" s="3" t="str">
        <f>VLOOKUP(C1329,weekdays,2)</f>
        <v>Saturday</v>
      </c>
      <c r="G1329" s="3" t="str">
        <f>VLOOKUP(C1329,weekdays,3)</f>
        <v>Sat</v>
      </c>
      <c r="H1329" s="2" t="str">
        <f>IF(C1329&lt;=5,"Weekday","Weekend")</f>
        <v>Weekend</v>
      </c>
      <c r="I1329" s="2">
        <f>WEEKNUM(B1329,2)</f>
        <v>2</v>
      </c>
      <c r="J1329" s="2">
        <f>IF(I1329=I1328,J1328,J1328+1)</f>
        <v>193</v>
      </c>
      <c r="K1329" s="3">
        <f>B1329+1-C1329</f>
        <v>39818</v>
      </c>
      <c r="L1329" s="2">
        <f>YEAR(K1329)*10000+MONTH(K1329)*100+DAY(K1329)</f>
        <v>20090105</v>
      </c>
      <c r="M1329" s="2">
        <f>MONTH(B1329)</f>
        <v>1</v>
      </c>
      <c r="N1329" s="2">
        <f>IF(M1329=M1328,N1328,N1328+1)</f>
        <v>45</v>
      </c>
      <c r="O1329" s="3" t="str">
        <f>VLOOKUP(M$2:M$65536,months,2)</f>
        <v>January</v>
      </c>
      <c r="P1329" s="3" t="str">
        <f>VLOOKUP(M$2:M$65536,months,3)</f>
        <v>Jan</v>
      </c>
      <c r="Q1329" s="2">
        <f>IF(M$2:M$65536&lt;4,1,IF(M$2:M$65536&lt;7,2,IF(M$2:M$65536&lt;10,3,4)))</f>
        <v>1</v>
      </c>
      <c r="R1329" s="2">
        <f>YEAR($B1329)</f>
        <v>2009</v>
      </c>
      <c r="S1329" s="2">
        <f>R1329*100+M$2:M$65536</f>
        <v>200901</v>
      </c>
      <c r="T1329" s="2">
        <f>IF(M$2:M$65536&lt;=6,M$2:M$65536+6,M$2:M$65536-6)</f>
        <v>7</v>
      </c>
      <c r="U1329" s="2">
        <f>IF(M$2:M$65536&lt;4,3,IF(M$2:M$65536&lt;7,4,IF(M$2:M$65536&lt;10,1,2)))</f>
        <v>3</v>
      </c>
      <c r="V1329" s="2">
        <f>IF(M$2:M$65536 &lt;= 6, R$2:R$2192, R$2:R$65536+1)</f>
        <v>2009</v>
      </c>
      <c r="W1329" s="2" t="str">
        <f>IF(MONTH($B1329+1)&lt;&gt;M1329,"Month End","Not Month End")</f>
        <v>Not Month End</v>
      </c>
      <c r="X1329" s="3">
        <f>DATE(R1329-1,M1329,D1329)</f>
        <v>39457</v>
      </c>
      <c r="Z13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values(20090110, '2009-1-10',6, 10, 1328, 'Saturday', 'Sat', 'Weekend', 2, 193, '2009-1-5', 20090105, 1, 45, 'January', 'Jan', 1, 2009, 200901, 7, 3, 2009, 'Not Month End', '2008-1-10')</v>
      </c>
    </row>
    <row r="1330" spans="1:26" x14ac:dyDescent="0.25">
      <c r="A1330" s="2">
        <f>YEAR(B1330)*10000+MONTH(B1330)*100+DAY(B1330)</f>
        <v>20090111</v>
      </c>
      <c r="B1330" s="3">
        <f>B1329+1</f>
        <v>39824</v>
      </c>
      <c r="C1330" s="2">
        <f>WEEKDAY(B1330,2)</f>
        <v>7</v>
      </c>
      <c r="D1330" s="2">
        <f>DAY(B1330)</f>
        <v>11</v>
      </c>
      <c r="E1330" s="2">
        <f>IF(ISNUMBER(E1329),E1329+1,1)</f>
        <v>1329</v>
      </c>
      <c r="F1330" s="3" t="str">
        <f>VLOOKUP(C1330,weekdays,2)</f>
        <v>Sunday</v>
      </c>
      <c r="G1330" s="3" t="str">
        <f>VLOOKUP(C1330,weekdays,3)</f>
        <v>Sun</v>
      </c>
      <c r="H1330" s="2" t="str">
        <f>IF(C1330&lt;=5,"Weekday","Weekend")</f>
        <v>Weekend</v>
      </c>
      <c r="I1330" s="2">
        <f>WEEKNUM(B1330,2)</f>
        <v>2</v>
      </c>
      <c r="J1330" s="2">
        <f>IF(I1330=I1329,J1329,J1329+1)</f>
        <v>193</v>
      </c>
      <c r="K1330" s="3">
        <f>B1330+1-C1330</f>
        <v>39818</v>
      </c>
      <c r="L1330" s="2">
        <f>YEAR(K1330)*10000+MONTH(K1330)*100+DAY(K1330)</f>
        <v>20090105</v>
      </c>
      <c r="M1330" s="2">
        <f>MONTH(B1330)</f>
        <v>1</v>
      </c>
      <c r="N1330" s="2">
        <f>IF(M1330=M1329,N1329,N1329+1)</f>
        <v>45</v>
      </c>
      <c r="O1330" s="3" t="str">
        <f>VLOOKUP(M$2:M$65536,months,2)</f>
        <v>January</v>
      </c>
      <c r="P1330" s="3" t="str">
        <f>VLOOKUP(M$2:M$65536,months,3)</f>
        <v>Jan</v>
      </c>
      <c r="Q1330" s="2">
        <f>IF(M$2:M$65536&lt;4,1,IF(M$2:M$65536&lt;7,2,IF(M$2:M$65536&lt;10,3,4)))</f>
        <v>1</v>
      </c>
      <c r="R1330" s="2">
        <f>YEAR($B1330)</f>
        <v>2009</v>
      </c>
      <c r="S1330" s="2">
        <f>R1330*100+M$2:M$65536</f>
        <v>200901</v>
      </c>
      <c r="T1330" s="2">
        <f>IF(M$2:M$65536&lt;=6,M$2:M$65536+6,M$2:M$65536-6)</f>
        <v>7</v>
      </c>
      <c r="U1330" s="2">
        <f>IF(M$2:M$65536&lt;4,3,IF(M$2:M$65536&lt;7,4,IF(M$2:M$65536&lt;10,1,2)))</f>
        <v>3</v>
      </c>
      <c r="V1330" s="2">
        <f>IF(M$2:M$65536 &lt;= 6, R$2:R$2192, R$2:R$65536+1)</f>
        <v>2009</v>
      </c>
      <c r="W1330" s="2" t="str">
        <f>IF(MONTH($B1330+1)&lt;&gt;M1330,"Month End","Not Month End")</f>
        <v>Not Month End</v>
      </c>
      <c r="X1330" s="3">
        <f>DATE(R1330-1,M1330,D1330)</f>
        <v>39458</v>
      </c>
      <c r="Z13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values(20090111, '2009-1-11',7, 11, 1329, 'Sunday', 'Sun', 'Weekend', 2, 193, '2009-1-5', 20090105, 1, 45, 'January', 'Jan', 1, 2009, 200901, 7, 3, 2009, 'Not Month End', '2008-1-11')</v>
      </c>
    </row>
    <row r="1331" spans="1:26" x14ac:dyDescent="0.25">
      <c r="A1331" s="2">
        <f>YEAR(B1331)*10000+MONTH(B1331)*100+DAY(B1331)</f>
        <v>20090112</v>
      </c>
      <c r="B1331" s="3">
        <f>B1330+1</f>
        <v>39825</v>
      </c>
      <c r="C1331" s="2">
        <f>WEEKDAY(B1331,2)</f>
        <v>1</v>
      </c>
      <c r="D1331" s="2">
        <f>DAY(B1331)</f>
        <v>12</v>
      </c>
      <c r="E1331" s="2">
        <f>IF(ISNUMBER(E1330),E1330+1,1)</f>
        <v>1330</v>
      </c>
      <c r="F1331" s="3" t="str">
        <f>VLOOKUP(C1331,weekdays,2)</f>
        <v>Monday</v>
      </c>
      <c r="G1331" s="3" t="str">
        <f>VLOOKUP(C1331,weekdays,3)</f>
        <v>Mon</v>
      </c>
      <c r="H1331" s="2" t="str">
        <f>IF(C1331&lt;=5,"Weekday","Weekend")</f>
        <v>Weekday</v>
      </c>
      <c r="I1331" s="2">
        <f>WEEKNUM(B1331,2)</f>
        <v>3</v>
      </c>
      <c r="J1331" s="2">
        <f>IF(I1331=I1330,J1330,J1330+1)</f>
        <v>194</v>
      </c>
      <c r="K1331" s="3">
        <f>B1331+1-C1331</f>
        <v>39825</v>
      </c>
      <c r="L1331" s="2">
        <f>YEAR(K1331)*10000+MONTH(K1331)*100+DAY(K1331)</f>
        <v>20090112</v>
      </c>
      <c r="M1331" s="2">
        <f>MONTH(B1331)</f>
        <v>1</v>
      </c>
      <c r="N1331" s="2">
        <f>IF(M1331=M1330,N1330,N1330+1)</f>
        <v>45</v>
      </c>
      <c r="O1331" s="3" t="str">
        <f>VLOOKUP(M$2:M$65536,months,2)</f>
        <v>January</v>
      </c>
      <c r="P1331" s="3" t="str">
        <f>VLOOKUP(M$2:M$65536,months,3)</f>
        <v>Jan</v>
      </c>
      <c r="Q1331" s="2">
        <f>IF(M$2:M$65536&lt;4,1,IF(M$2:M$65536&lt;7,2,IF(M$2:M$65536&lt;10,3,4)))</f>
        <v>1</v>
      </c>
      <c r="R1331" s="2">
        <f>YEAR($B1331)</f>
        <v>2009</v>
      </c>
      <c r="S1331" s="2">
        <f>R1331*100+M$2:M$65536</f>
        <v>200901</v>
      </c>
      <c r="T1331" s="2">
        <f>IF(M$2:M$65536&lt;=6,M$2:M$65536+6,M$2:M$65536-6)</f>
        <v>7</v>
      </c>
      <c r="U1331" s="2">
        <f>IF(M$2:M$65536&lt;4,3,IF(M$2:M$65536&lt;7,4,IF(M$2:M$65536&lt;10,1,2)))</f>
        <v>3</v>
      </c>
      <c r="V1331" s="2">
        <f>IF(M$2:M$65536 &lt;= 6, R$2:R$2192, R$2:R$65536+1)</f>
        <v>2009</v>
      </c>
      <c r="W1331" s="2" t="str">
        <f>IF(MONTH($B1331+1)&lt;&gt;M1331,"Month End","Not Month End")</f>
        <v>Not Month End</v>
      </c>
      <c r="X1331" s="3">
        <f>DATE(R1331-1,M1331,D1331)</f>
        <v>39459</v>
      </c>
      <c r="Z13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values(20090112, '2009-1-12',1, 12, 1330, 'Monday', 'Mon', 'Weekday', 3, 194, '2009-1-12', 20090112, 1, 45, 'January', 'Jan', 1, 2009, 200901, 7, 3, 2009, 'Not Month End', '2008-1-12')</v>
      </c>
    </row>
    <row r="1332" spans="1:26" x14ac:dyDescent="0.25">
      <c r="A1332" s="2">
        <f>YEAR(B1332)*10000+MONTH(B1332)*100+DAY(B1332)</f>
        <v>20090113</v>
      </c>
      <c r="B1332" s="3">
        <f>B1331+1</f>
        <v>39826</v>
      </c>
      <c r="C1332" s="2">
        <f>WEEKDAY(B1332,2)</f>
        <v>2</v>
      </c>
      <c r="D1332" s="2">
        <f>DAY(B1332)</f>
        <v>13</v>
      </c>
      <c r="E1332" s="2">
        <f>IF(ISNUMBER(E1331),E1331+1,1)</f>
        <v>1331</v>
      </c>
      <c r="F1332" s="3" t="str">
        <f>VLOOKUP(C1332,weekdays,2)</f>
        <v>Tuesday</v>
      </c>
      <c r="G1332" s="3" t="str">
        <f>VLOOKUP(C1332,weekdays,3)</f>
        <v>Tue</v>
      </c>
      <c r="H1332" s="2" t="str">
        <f>IF(C1332&lt;=5,"Weekday","Weekend")</f>
        <v>Weekday</v>
      </c>
      <c r="I1332" s="2">
        <f>WEEKNUM(B1332,2)</f>
        <v>3</v>
      </c>
      <c r="J1332" s="2">
        <f>IF(I1332=I1331,J1331,J1331+1)</f>
        <v>194</v>
      </c>
      <c r="K1332" s="3">
        <f>B1332+1-C1332</f>
        <v>39825</v>
      </c>
      <c r="L1332" s="2">
        <f>YEAR(K1332)*10000+MONTH(K1332)*100+DAY(K1332)</f>
        <v>20090112</v>
      </c>
      <c r="M1332" s="2">
        <f>MONTH(B1332)</f>
        <v>1</v>
      </c>
      <c r="N1332" s="2">
        <f>IF(M1332=M1331,N1331,N1331+1)</f>
        <v>45</v>
      </c>
      <c r="O1332" s="3" t="str">
        <f>VLOOKUP(M$2:M$65536,months,2)</f>
        <v>January</v>
      </c>
      <c r="P1332" s="3" t="str">
        <f>VLOOKUP(M$2:M$65536,months,3)</f>
        <v>Jan</v>
      </c>
      <c r="Q1332" s="2">
        <f>IF(M$2:M$65536&lt;4,1,IF(M$2:M$65536&lt;7,2,IF(M$2:M$65536&lt;10,3,4)))</f>
        <v>1</v>
      </c>
      <c r="R1332" s="2">
        <f>YEAR($B1332)</f>
        <v>2009</v>
      </c>
      <c r="S1332" s="2">
        <f>R1332*100+M$2:M$65536</f>
        <v>200901</v>
      </c>
      <c r="T1332" s="2">
        <f>IF(M$2:M$65536&lt;=6,M$2:M$65536+6,M$2:M$65536-6)</f>
        <v>7</v>
      </c>
      <c r="U1332" s="2">
        <f>IF(M$2:M$65536&lt;4,3,IF(M$2:M$65536&lt;7,4,IF(M$2:M$65536&lt;10,1,2)))</f>
        <v>3</v>
      </c>
      <c r="V1332" s="2">
        <f>IF(M$2:M$65536 &lt;= 6, R$2:R$2192, R$2:R$65536+1)</f>
        <v>2009</v>
      </c>
      <c r="W1332" s="2" t="str">
        <f>IF(MONTH($B1332+1)&lt;&gt;M1332,"Month End","Not Month End")</f>
        <v>Not Month End</v>
      </c>
      <c r="X1332" s="3">
        <f>DATE(R1332-1,M1332,D1332)</f>
        <v>39460</v>
      </c>
      <c r="Z13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values(20090113, '2009-1-13',2, 13, 1331, 'Tuesday', 'Tue', 'Weekday', 3, 194, '2009-1-12', 20090112, 1, 45, 'January', 'Jan', 1, 2009, 200901, 7, 3, 2009, 'Not Month End', '2008-1-13')</v>
      </c>
    </row>
    <row r="1333" spans="1:26" x14ac:dyDescent="0.25">
      <c r="A1333" s="2">
        <f>YEAR(B1333)*10000+MONTH(B1333)*100+DAY(B1333)</f>
        <v>20090114</v>
      </c>
      <c r="B1333" s="3">
        <f>B1332+1</f>
        <v>39827</v>
      </c>
      <c r="C1333" s="2">
        <f>WEEKDAY(B1333,2)</f>
        <v>3</v>
      </c>
      <c r="D1333" s="2">
        <f>DAY(B1333)</f>
        <v>14</v>
      </c>
      <c r="E1333" s="2">
        <f>IF(ISNUMBER(E1332),E1332+1,1)</f>
        <v>1332</v>
      </c>
      <c r="F1333" s="3" t="str">
        <f>VLOOKUP(C1333,weekdays,2)</f>
        <v>Wednesday</v>
      </c>
      <c r="G1333" s="3" t="str">
        <f>VLOOKUP(C1333,weekdays,3)</f>
        <v>Wed</v>
      </c>
      <c r="H1333" s="2" t="str">
        <f>IF(C1333&lt;=5,"Weekday","Weekend")</f>
        <v>Weekday</v>
      </c>
      <c r="I1333" s="2">
        <f>WEEKNUM(B1333,2)</f>
        <v>3</v>
      </c>
      <c r="J1333" s="2">
        <f>IF(I1333=I1332,J1332,J1332+1)</f>
        <v>194</v>
      </c>
      <c r="K1333" s="3">
        <f>B1333+1-C1333</f>
        <v>39825</v>
      </c>
      <c r="L1333" s="2">
        <f>YEAR(K1333)*10000+MONTH(K1333)*100+DAY(K1333)</f>
        <v>20090112</v>
      </c>
      <c r="M1333" s="2">
        <f>MONTH(B1333)</f>
        <v>1</v>
      </c>
      <c r="N1333" s="2">
        <f>IF(M1333=M1332,N1332,N1332+1)</f>
        <v>45</v>
      </c>
      <c r="O1333" s="3" t="str">
        <f>VLOOKUP(M$2:M$65536,months,2)</f>
        <v>January</v>
      </c>
      <c r="P1333" s="3" t="str">
        <f>VLOOKUP(M$2:M$65536,months,3)</f>
        <v>Jan</v>
      </c>
      <c r="Q1333" s="2">
        <f>IF(M$2:M$65536&lt;4,1,IF(M$2:M$65536&lt;7,2,IF(M$2:M$65536&lt;10,3,4)))</f>
        <v>1</v>
      </c>
      <c r="R1333" s="2">
        <f>YEAR($B1333)</f>
        <v>2009</v>
      </c>
      <c r="S1333" s="2">
        <f>R1333*100+M$2:M$65536</f>
        <v>200901</v>
      </c>
      <c r="T1333" s="2">
        <f>IF(M$2:M$65536&lt;=6,M$2:M$65536+6,M$2:M$65536-6)</f>
        <v>7</v>
      </c>
      <c r="U1333" s="2">
        <f>IF(M$2:M$65536&lt;4,3,IF(M$2:M$65536&lt;7,4,IF(M$2:M$65536&lt;10,1,2)))</f>
        <v>3</v>
      </c>
      <c r="V1333" s="2">
        <f>IF(M$2:M$65536 &lt;= 6, R$2:R$2192, R$2:R$65536+1)</f>
        <v>2009</v>
      </c>
      <c r="W1333" s="2" t="str">
        <f>IF(MONTH($B1333+1)&lt;&gt;M1333,"Month End","Not Month End")</f>
        <v>Not Month End</v>
      </c>
      <c r="X1333" s="3">
        <f>DATE(R1333-1,M1333,D1333)</f>
        <v>39461</v>
      </c>
      <c r="Z13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values(20090114, '2009-1-14',3, 14, 1332, 'Wednesday', 'Wed', 'Weekday', 3, 194, '2009-1-12', 20090112, 1, 45, 'January', 'Jan', 1, 2009, 200901, 7, 3, 2009, 'Not Month End', '2008-1-14')</v>
      </c>
    </row>
    <row r="1334" spans="1:26" x14ac:dyDescent="0.25">
      <c r="A1334" s="2">
        <f>YEAR(B1334)*10000+MONTH(B1334)*100+DAY(B1334)</f>
        <v>20090115</v>
      </c>
      <c r="B1334" s="3">
        <f>B1333+1</f>
        <v>39828</v>
      </c>
      <c r="C1334" s="2">
        <f>WEEKDAY(B1334,2)</f>
        <v>4</v>
      </c>
      <c r="D1334" s="2">
        <f>DAY(B1334)</f>
        <v>15</v>
      </c>
      <c r="E1334" s="2">
        <f>IF(ISNUMBER(E1333),E1333+1,1)</f>
        <v>1333</v>
      </c>
      <c r="F1334" s="3" t="str">
        <f>VLOOKUP(C1334,weekdays,2)</f>
        <v>Thursday</v>
      </c>
      <c r="G1334" s="3" t="str">
        <f>VLOOKUP(C1334,weekdays,3)</f>
        <v>Thu</v>
      </c>
      <c r="H1334" s="2" t="str">
        <f>IF(C1334&lt;=5,"Weekday","Weekend")</f>
        <v>Weekday</v>
      </c>
      <c r="I1334" s="2">
        <f>WEEKNUM(B1334,2)</f>
        <v>3</v>
      </c>
      <c r="J1334" s="2">
        <f>IF(I1334=I1333,J1333,J1333+1)</f>
        <v>194</v>
      </c>
      <c r="K1334" s="3">
        <f>B1334+1-C1334</f>
        <v>39825</v>
      </c>
      <c r="L1334" s="2">
        <f>YEAR(K1334)*10000+MONTH(K1334)*100+DAY(K1334)</f>
        <v>20090112</v>
      </c>
      <c r="M1334" s="2">
        <f>MONTH(B1334)</f>
        <v>1</v>
      </c>
      <c r="N1334" s="2">
        <f>IF(M1334=M1333,N1333,N1333+1)</f>
        <v>45</v>
      </c>
      <c r="O1334" s="3" t="str">
        <f>VLOOKUP(M$2:M$65536,months,2)</f>
        <v>January</v>
      </c>
      <c r="P1334" s="3" t="str">
        <f>VLOOKUP(M$2:M$65536,months,3)</f>
        <v>Jan</v>
      </c>
      <c r="Q1334" s="2">
        <f>IF(M$2:M$65536&lt;4,1,IF(M$2:M$65536&lt;7,2,IF(M$2:M$65536&lt;10,3,4)))</f>
        <v>1</v>
      </c>
      <c r="R1334" s="2">
        <f>YEAR($B1334)</f>
        <v>2009</v>
      </c>
      <c r="S1334" s="2">
        <f>R1334*100+M$2:M$65536</f>
        <v>200901</v>
      </c>
      <c r="T1334" s="2">
        <f>IF(M$2:M$65536&lt;=6,M$2:M$65536+6,M$2:M$65536-6)</f>
        <v>7</v>
      </c>
      <c r="U1334" s="2">
        <f>IF(M$2:M$65536&lt;4,3,IF(M$2:M$65536&lt;7,4,IF(M$2:M$65536&lt;10,1,2)))</f>
        <v>3</v>
      </c>
      <c r="V1334" s="2">
        <f>IF(M$2:M$65536 &lt;= 6, R$2:R$2192, R$2:R$65536+1)</f>
        <v>2009</v>
      </c>
      <c r="W1334" s="2" t="str">
        <f>IF(MONTH($B1334+1)&lt;&gt;M1334,"Month End","Not Month End")</f>
        <v>Not Month End</v>
      </c>
      <c r="X1334" s="3">
        <f>DATE(R1334-1,M1334,D1334)</f>
        <v>39462</v>
      </c>
      <c r="Z13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values(20090115, '2009-1-15',4, 15, 1333, 'Thursday', 'Thu', 'Weekday', 3, 194, '2009-1-12', 20090112, 1, 45, 'January', 'Jan', 1, 2009, 200901, 7, 3, 2009, 'Not Month End', '2008-1-15')</v>
      </c>
    </row>
    <row r="1335" spans="1:26" x14ac:dyDescent="0.25">
      <c r="A1335" s="2">
        <f>YEAR(B1335)*10000+MONTH(B1335)*100+DAY(B1335)</f>
        <v>20090116</v>
      </c>
      <c r="B1335" s="3">
        <f>B1334+1</f>
        <v>39829</v>
      </c>
      <c r="C1335" s="2">
        <f>WEEKDAY(B1335,2)</f>
        <v>5</v>
      </c>
      <c r="D1335" s="2">
        <f>DAY(B1335)</f>
        <v>16</v>
      </c>
      <c r="E1335" s="2">
        <f>IF(ISNUMBER(E1334),E1334+1,1)</f>
        <v>1334</v>
      </c>
      <c r="F1335" s="3" t="str">
        <f>VLOOKUP(C1335,weekdays,2)</f>
        <v>Friday</v>
      </c>
      <c r="G1335" s="3" t="str">
        <f>VLOOKUP(C1335,weekdays,3)</f>
        <v>Fri</v>
      </c>
      <c r="H1335" s="2" t="str">
        <f>IF(C1335&lt;=5,"Weekday","Weekend")</f>
        <v>Weekday</v>
      </c>
      <c r="I1335" s="2">
        <f>WEEKNUM(B1335,2)</f>
        <v>3</v>
      </c>
      <c r="J1335" s="2">
        <f>IF(I1335=I1334,J1334,J1334+1)</f>
        <v>194</v>
      </c>
      <c r="K1335" s="3">
        <f>B1335+1-C1335</f>
        <v>39825</v>
      </c>
      <c r="L1335" s="2">
        <f>YEAR(K1335)*10000+MONTH(K1335)*100+DAY(K1335)</f>
        <v>20090112</v>
      </c>
      <c r="M1335" s="2">
        <f>MONTH(B1335)</f>
        <v>1</v>
      </c>
      <c r="N1335" s="2">
        <f>IF(M1335=M1334,N1334,N1334+1)</f>
        <v>45</v>
      </c>
      <c r="O1335" s="3" t="str">
        <f>VLOOKUP(M$2:M$65536,months,2)</f>
        <v>January</v>
      </c>
      <c r="P1335" s="3" t="str">
        <f>VLOOKUP(M$2:M$65536,months,3)</f>
        <v>Jan</v>
      </c>
      <c r="Q1335" s="2">
        <f>IF(M$2:M$65536&lt;4,1,IF(M$2:M$65536&lt;7,2,IF(M$2:M$65536&lt;10,3,4)))</f>
        <v>1</v>
      </c>
      <c r="R1335" s="2">
        <f>YEAR($B1335)</f>
        <v>2009</v>
      </c>
      <c r="S1335" s="2">
        <f>R1335*100+M$2:M$65536</f>
        <v>200901</v>
      </c>
      <c r="T1335" s="2">
        <f>IF(M$2:M$65536&lt;=6,M$2:M$65536+6,M$2:M$65536-6)</f>
        <v>7</v>
      </c>
      <c r="U1335" s="2">
        <f>IF(M$2:M$65536&lt;4,3,IF(M$2:M$65536&lt;7,4,IF(M$2:M$65536&lt;10,1,2)))</f>
        <v>3</v>
      </c>
      <c r="V1335" s="2">
        <f>IF(M$2:M$65536 &lt;= 6, R$2:R$2192, R$2:R$65536+1)</f>
        <v>2009</v>
      </c>
      <c r="W1335" s="2" t="str">
        <f>IF(MONTH($B1335+1)&lt;&gt;M1335,"Month End","Not Month End")</f>
        <v>Not Month End</v>
      </c>
      <c r="X1335" s="3">
        <f>DATE(R1335-1,M1335,D1335)</f>
        <v>39463</v>
      </c>
      <c r="Z13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values(20090116, '2009-1-16',5, 16, 1334, 'Friday', 'Fri', 'Weekday', 3, 194, '2009-1-12', 20090112, 1, 45, 'January', 'Jan', 1, 2009, 200901, 7, 3, 2009, 'Not Month End', '2008-1-16')</v>
      </c>
    </row>
    <row r="1336" spans="1:26" x14ac:dyDescent="0.25">
      <c r="A1336" s="2">
        <f>YEAR(B1336)*10000+MONTH(B1336)*100+DAY(B1336)</f>
        <v>20090117</v>
      </c>
      <c r="B1336" s="3">
        <f>B1335+1</f>
        <v>39830</v>
      </c>
      <c r="C1336" s="2">
        <f>WEEKDAY(B1336,2)</f>
        <v>6</v>
      </c>
      <c r="D1336" s="2">
        <f>DAY(B1336)</f>
        <v>17</v>
      </c>
      <c r="E1336" s="2">
        <f>IF(ISNUMBER(E1335),E1335+1,1)</f>
        <v>1335</v>
      </c>
      <c r="F1336" s="3" t="str">
        <f>VLOOKUP(C1336,weekdays,2)</f>
        <v>Saturday</v>
      </c>
      <c r="G1336" s="3" t="str">
        <f>VLOOKUP(C1336,weekdays,3)</f>
        <v>Sat</v>
      </c>
      <c r="H1336" s="2" t="str">
        <f>IF(C1336&lt;=5,"Weekday","Weekend")</f>
        <v>Weekend</v>
      </c>
      <c r="I1336" s="2">
        <f>WEEKNUM(B1336,2)</f>
        <v>3</v>
      </c>
      <c r="J1336" s="2">
        <f>IF(I1336=I1335,J1335,J1335+1)</f>
        <v>194</v>
      </c>
      <c r="K1336" s="3">
        <f>B1336+1-C1336</f>
        <v>39825</v>
      </c>
      <c r="L1336" s="2">
        <f>YEAR(K1336)*10000+MONTH(K1336)*100+DAY(K1336)</f>
        <v>20090112</v>
      </c>
      <c r="M1336" s="2">
        <f>MONTH(B1336)</f>
        <v>1</v>
      </c>
      <c r="N1336" s="2">
        <f>IF(M1336=M1335,N1335,N1335+1)</f>
        <v>45</v>
      </c>
      <c r="O1336" s="3" t="str">
        <f>VLOOKUP(M$2:M$65536,months,2)</f>
        <v>January</v>
      </c>
      <c r="P1336" s="3" t="str">
        <f>VLOOKUP(M$2:M$65536,months,3)</f>
        <v>Jan</v>
      </c>
      <c r="Q1336" s="2">
        <f>IF(M$2:M$65536&lt;4,1,IF(M$2:M$65536&lt;7,2,IF(M$2:M$65536&lt;10,3,4)))</f>
        <v>1</v>
      </c>
      <c r="R1336" s="2">
        <f>YEAR($B1336)</f>
        <v>2009</v>
      </c>
      <c r="S1336" s="2">
        <f>R1336*100+M$2:M$65536</f>
        <v>200901</v>
      </c>
      <c r="T1336" s="2">
        <f>IF(M$2:M$65536&lt;=6,M$2:M$65536+6,M$2:M$65536-6)</f>
        <v>7</v>
      </c>
      <c r="U1336" s="2">
        <f>IF(M$2:M$65536&lt;4,3,IF(M$2:M$65536&lt;7,4,IF(M$2:M$65536&lt;10,1,2)))</f>
        <v>3</v>
      </c>
      <c r="V1336" s="2">
        <f>IF(M$2:M$65536 &lt;= 6, R$2:R$2192, R$2:R$65536+1)</f>
        <v>2009</v>
      </c>
      <c r="W1336" s="2" t="str">
        <f>IF(MONTH($B1336+1)&lt;&gt;M1336,"Month End","Not Month End")</f>
        <v>Not Month End</v>
      </c>
      <c r="X1336" s="3">
        <f>DATE(R1336-1,M1336,D1336)</f>
        <v>39464</v>
      </c>
      <c r="Z13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values(20090117, '2009-1-17',6, 17, 1335, 'Saturday', 'Sat', 'Weekend', 3, 194, '2009-1-12', 20090112, 1, 45, 'January', 'Jan', 1, 2009, 200901, 7, 3, 2009, 'Not Month End', '2008-1-17')</v>
      </c>
    </row>
    <row r="1337" spans="1:26" x14ac:dyDescent="0.25">
      <c r="A1337" s="2">
        <f>YEAR(B1337)*10000+MONTH(B1337)*100+DAY(B1337)</f>
        <v>20090118</v>
      </c>
      <c r="B1337" s="3">
        <f>B1336+1</f>
        <v>39831</v>
      </c>
      <c r="C1337" s="2">
        <f>WEEKDAY(B1337,2)</f>
        <v>7</v>
      </c>
      <c r="D1337" s="2">
        <f>DAY(B1337)</f>
        <v>18</v>
      </c>
      <c r="E1337" s="2">
        <f>IF(ISNUMBER(E1336),E1336+1,1)</f>
        <v>1336</v>
      </c>
      <c r="F1337" s="3" t="str">
        <f>VLOOKUP(C1337,weekdays,2)</f>
        <v>Sunday</v>
      </c>
      <c r="G1337" s="3" t="str">
        <f>VLOOKUP(C1337,weekdays,3)</f>
        <v>Sun</v>
      </c>
      <c r="H1337" s="2" t="str">
        <f>IF(C1337&lt;=5,"Weekday","Weekend")</f>
        <v>Weekend</v>
      </c>
      <c r="I1337" s="2">
        <f>WEEKNUM(B1337,2)</f>
        <v>3</v>
      </c>
      <c r="J1337" s="2">
        <f>IF(I1337=I1336,J1336,J1336+1)</f>
        <v>194</v>
      </c>
      <c r="K1337" s="3">
        <f>B1337+1-C1337</f>
        <v>39825</v>
      </c>
      <c r="L1337" s="2">
        <f>YEAR(K1337)*10000+MONTH(K1337)*100+DAY(K1337)</f>
        <v>20090112</v>
      </c>
      <c r="M1337" s="2">
        <f>MONTH(B1337)</f>
        <v>1</v>
      </c>
      <c r="N1337" s="2">
        <f>IF(M1337=M1336,N1336,N1336+1)</f>
        <v>45</v>
      </c>
      <c r="O1337" s="3" t="str">
        <f>VLOOKUP(M$2:M$65536,months,2)</f>
        <v>January</v>
      </c>
      <c r="P1337" s="3" t="str">
        <f>VLOOKUP(M$2:M$65536,months,3)</f>
        <v>Jan</v>
      </c>
      <c r="Q1337" s="2">
        <f>IF(M$2:M$65536&lt;4,1,IF(M$2:M$65536&lt;7,2,IF(M$2:M$65536&lt;10,3,4)))</f>
        <v>1</v>
      </c>
      <c r="R1337" s="2">
        <f>YEAR($B1337)</f>
        <v>2009</v>
      </c>
      <c r="S1337" s="2">
        <f>R1337*100+M$2:M$65536</f>
        <v>200901</v>
      </c>
      <c r="T1337" s="2">
        <f>IF(M$2:M$65536&lt;=6,M$2:M$65536+6,M$2:M$65536-6)</f>
        <v>7</v>
      </c>
      <c r="U1337" s="2">
        <f>IF(M$2:M$65536&lt;4,3,IF(M$2:M$65536&lt;7,4,IF(M$2:M$65536&lt;10,1,2)))</f>
        <v>3</v>
      </c>
      <c r="V1337" s="2">
        <f>IF(M$2:M$65536 &lt;= 6, R$2:R$2192, R$2:R$65536+1)</f>
        <v>2009</v>
      </c>
      <c r="W1337" s="2" t="str">
        <f>IF(MONTH($B1337+1)&lt;&gt;M1337,"Month End","Not Month End")</f>
        <v>Not Month End</v>
      </c>
      <c r="X1337" s="3">
        <f>DATE(R1337-1,M1337,D1337)</f>
        <v>39465</v>
      </c>
      <c r="Z13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values(20090118, '2009-1-18',7, 18, 1336, 'Sunday', 'Sun', 'Weekend', 3, 194, '2009-1-12', 20090112, 1, 45, 'January', 'Jan', 1, 2009, 200901, 7, 3, 2009, 'Not Month End', '2008-1-18')</v>
      </c>
    </row>
    <row r="1338" spans="1:26" x14ac:dyDescent="0.25">
      <c r="A1338" s="2">
        <f>YEAR(B1338)*10000+MONTH(B1338)*100+DAY(B1338)</f>
        <v>20090119</v>
      </c>
      <c r="B1338" s="3">
        <f>B1337+1</f>
        <v>39832</v>
      </c>
      <c r="C1338" s="2">
        <f>WEEKDAY(B1338,2)</f>
        <v>1</v>
      </c>
      <c r="D1338" s="2">
        <f>DAY(B1338)</f>
        <v>19</v>
      </c>
      <c r="E1338" s="2">
        <f>IF(ISNUMBER(E1337),E1337+1,1)</f>
        <v>1337</v>
      </c>
      <c r="F1338" s="3" t="str">
        <f>VLOOKUP(C1338,weekdays,2)</f>
        <v>Monday</v>
      </c>
      <c r="G1338" s="3" t="str">
        <f>VLOOKUP(C1338,weekdays,3)</f>
        <v>Mon</v>
      </c>
      <c r="H1338" s="2" t="str">
        <f>IF(C1338&lt;=5,"Weekday","Weekend")</f>
        <v>Weekday</v>
      </c>
      <c r="I1338" s="2">
        <f>WEEKNUM(B1338,2)</f>
        <v>4</v>
      </c>
      <c r="J1338" s="2">
        <f>IF(I1338=I1337,J1337,J1337+1)</f>
        <v>195</v>
      </c>
      <c r="K1338" s="3">
        <f>B1338+1-C1338</f>
        <v>39832</v>
      </c>
      <c r="L1338" s="2">
        <f>YEAR(K1338)*10000+MONTH(K1338)*100+DAY(K1338)</f>
        <v>20090119</v>
      </c>
      <c r="M1338" s="2">
        <f>MONTH(B1338)</f>
        <v>1</v>
      </c>
      <c r="N1338" s="2">
        <f>IF(M1338=M1337,N1337,N1337+1)</f>
        <v>45</v>
      </c>
      <c r="O1338" s="3" t="str">
        <f>VLOOKUP(M$2:M$65536,months,2)</f>
        <v>January</v>
      </c>
      <c r="P1338" s="3" t="str">
        <f>VLOOKUP(M$2:M$65536,months,3)</f>
        <v>Jan</v>
      </c>
      <c r="Q1338" s="2">
        <f>IF(M$2:M$65536&lt;4,1,IF(M$2:M$65536&lt;7,2,IF(M$2:M$65536&lt;10,3,4)))</f>
        <v>1</v>
      </c>
      <c r="R1338" s="2">
        <f>YEAR($B1338)</f>
        <v>2009</v>
      </c>
      <c r="S1338" s="2">
        <f>R1338*100+M$2:M$65536</f>
        <v>200901</v>
      </c>
      <c r="T1338" s="2">
        <f>IF(M$2:M$65536&lt;=6,M$2:M$65536+6,M$2:M$65536-6)</f>
        <v>7</v>
      </c>
      <c r="U1338" s="2">
        <f>IF(M$2:M$65536&lt;4,3,IF(M$2:M$65536&lt;7,4,IF(M$2:M$65536&lt;10,1,2)))</f>
        <v>3</v>
      </c>
      <c r="V1338" s="2">
        <f>IF(M$2:M$65536 &lt;= 6, R$2:R$2192, R$2:R$65536+1)</f>
        <v>2009</v>
      </c>
      <c r="W1338" s="2" t="str">
        <f>IF(MONTH($B1338+1)&lt;&gt;M1338,"Month End","Not Month End")</f>
        <v>Not Month End</v>
      </c>
      <c r="X1338" s="3">
        <f>DATE(R1338-1,M1338,D1338)</f>
        <v>39466</v>
      </c>
      <c r="Z13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values(20090119, '2009-1-19',1, 19, 1337, 'Monday', 'Mon', 'Weekday', 4, 195, '2009-1-19', 20090119, 1, 45, 'January', 'Jan', 1, 2009, 200901, 7, 3, 2009, 'Not Month End', '2008-1-19')</v>
      </c>
    </row>
    <row r="1339" spans="1:26" x14ac:dyDescent="0.25">
      <c r="A1339" s="2">
        <f>YEAR(B1339)*10000+MONTH(B1339)*100+DAY(B1339)</f>
        <v>20090120</v>
      </c>
      <c r="B1339" s="3">
        <f>B1338+1</f>
        <v>39833</v>
      </c>
      <c r="C1339" s="2">
        <f>WEEKDAY(B1339,2)</f>
        <v>2</v>
      </c>
      <c r="D1339" s="2">
        <f>DAY(B1339)</f>
        <v>20</v>
      </c>
      <c r="E1339" s="2">
        <f>IF(ISNUMBER(E1338),E1338+1,1)</f>
        <v>1338</v>
      </c>
      <c r="F1339" s="3" t="str">
        <f>VLOOKUP(C1339,weekdays,2)</f>
        <v>Tuesday</v>
      </c>
      <c r="G1339" s="3" t="str">
        <f>VLOOKUP(C1339,weekdays,3)</f>
        <v>Tue</v>
      </c>
      <c r="H1339" s="2" t="str">
        <f>IF(C1339&lt;=5,"Weekday","Weekend")</f>
        <v>Weekday</v>
      </c>
      <c r="I1339" s="2">
        <f>WEEKNUM(B1339,2)</f>
        <v>4</v>
      </c>
      <c r="J1339" s="2">
        <f>IF(I1339=I1338,J1338,J1338+1)</f>
        <v>195</v>
      </c>
      <c r="K1339" s="3">
        <f>B1339+1-C1339</f>
        <v>39832</v>
      </c>
      <c r="L1339" s="2">
        <f>YEAR(K1339)*10000+MONTH(K1339)*100+DAY(K1339)</f>
        <v>20090119</v>
      </c>
      <c r="M1339" s="2">
        <f>MONTH(B1339)</f>
        <v>1</v>
      </c>
      <c r="N1339" s="2">
        <f>IF(M1339=M1338,N1338,N1338+1)</f>
        <v>45</v>
      </c>
      <c r="O1339" s="3" t="str">
        <f>VLOOKUP(M$2:M$65536,months,2)</f>
        <v>January</v>
      </c>
      <c r="P1339" s="3" t="str">
        <f>VLOOKUP(M$2:M$65536,months,3)</f>
        <v>Jan</v>
      </c>
      <c r="Q1339" s="2">
        <f>IF(M$2:M$65536&lt;4,1,IF(M$2:M$65536&lt;7,2,IF(M$2:M$65536&lt;10,3,4)))</f>
        <v>1</v>
      </c>
      <c r="R1339" s="2">
        <f>YEAR($B1339)</f>
        <v>2009</v>
      </c>
      <c r="S1339" s="2">
        <f>R1339*100+M$2:M$65536</f>
        <v>200901</v>
      </c>
      <c r="T1339" s="2">
        <f>IF(M$2:M$65536&lt;=6,M$2:M$65536+6,M$2:M$65536-6)</f>
        <v>7</v>
      </c>
      <c r="U1339" s="2">
        <f>IF(M$2:M$65536&lt;4,3,IF(M$2:M$65536&lt;7,4,IF(M$2:M$65536&lt;10,1,2)))</f>
        <v>3</v>
      </c>
      <c r="V1339" s="2">
        <f>IF(M$2:M$65536 &lt;= 6, R$2:R$2192, R$2:R$65536+1)</f>
        <v>2009</v>
      </c>
      <c r="W1339" s="2" t="str">
        <f>IF(MONTH($B1339+1)&lt;&gt;M1339,"Month End","Not Month End")</f>
        <v>Not Month End</v>
      </c>
      <c r="X1339" s="3">
        <f>DATE(R1339-1,M1339,D1339)</f>
        <v>39467</v>
      </c>
      <c r="Z13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values(20090120, '2009-1-20',2, 20, 1338, 'Tuesday', 'Tue', 'Weekday', 4, 195, '2009-1-19', 20090119, 1, 45, 'January', 'Jan', 1, 2009, 200901, 7, 3, 2009, 'Not Month End', '2008-1-20')</v>
      </c>
    </row>
    <row r="1340" spans="1:26" x14ac:dyDescent="0.25">
      <c r="A1340" s="2">
        <f>YEAR(B1340)*10000+MONTH(B1340)*100+DAY(B1340)</f>
        <v>20090121</v>
      </c>
      <c r="B1340" s="3">
        <f>B1339+1</f>
        <v>39834</v>
      </c>
      <c r="C1340" s="2">
        <f>WEEKDAY(B1340,2)</f>
        <v>3</v>
      </c>
      <c r="D1340" s="2">
        <f>DAY(B1340)</f>
        <v>21</v>
      </c>
      <c r="E1340" s="2">
        <f>IF(ISNUMBER(E1339),E1339+1,1)</f>
        <v>1339</v>
      </c>
      <c r="F1340" s="3" t="str">
        <f>VLOOKUP(C1340,weekdays,2)</f>
        <v>Wednesday</v>
      </c>
      <c r="G1340" s="3" t="str">
        <f>VLOOKUP(C1340,weekdays,3)</f>
        <v>Wed</v>
      </c>
      <c r="H1340" s="2" t="str">
        <f>IF(C1340&lt;=5,"Weekday","Weekend")</f>
        <v>Weekday</v>
      </c>
      <c r="I1340" s="2">
        <f>WEEKNUM(B1340,2)</f>
        <v>4</v>
      </c>
      <c r="J1340" s="2">
        <f>IF(I1340=I1339,J1339,J1339+1)</f>
        <v>195</v>
      </c>
      <c r="K1340" s="3">
        <f>B1340+1-C1340</f>
        <v>39832</v>
      </c>
      <c r="L1340" s="2">
        <f>YEAR(K1340)*10000+MONTH(K1340)*100+DAY(K1340)</f>
        <v>20090119</v>
      </c>
      <c r="M1340" s="2">
        <f>MONTH(B1340)</f>
        <v>1</v>
      </c>
      <c r="N1340" s="2">
        <f>IF(M1340=M1339,N1339,N1339+1)</f>
        <v>45</v>
      </c>
      <c r="O1340" s="3" t="str">
        <f>VLOOKUP(M$2:M$65536,months,2)</f>
        <v>January</v>
      </c>
      <c r="P1340" s="3" t="str">
        <f>VLOOKUP(M$2:M$65536,months,3)</f>
        <v>Jan</v>
      </c>
      <c r="Q1340" s="2">
        <f>IF(M$2:M$65536&lt;4,1,IF(M$2:M$65536&lt;7,2,IF(M$2:M$65536&lt;10,3,4)))</f>
        <v>1</v>
      </c>
      <c r="R1340" s="2">
        <f>YEAR($B1340)</f>
        <v>2009</v>
      </c>
      <c r="S1340" s="2">
        <f>R1340*100+M$2:M$65536</f>
        <v>200901</v>
      </c>
      <c r="T1340" s="2">
        <f>IF(M$2:M$65536&lt;=6,M$2:M$65536+6,M$2:M$65536-6)</f>
        <v>7</v>
      </c>
      <c r="U1340" s="2">
        <f>IF(M$2:M$65536&lt;4,3,IF(M$2:M$65536&lt;7,4,IF(M$2:M$65536&lt;10,1,2)))</f>
        <v>3</v>
      </c>
      <c r="V1340" s="2">
        <f>IF(M$2:M$65536 &lt;= 6, R$2:R$2192, R$2:R$65536+1)</f>
        <v>2009</v>
      </c>
      <c r="W1340" s="2" t="str">
        <f>IF(MONTH($B1340+1)&lt;&gt;M1340,"Month End","Not Month End")</f>
        <v>Not Month End</v>
      </c>
      <c r="X1340" s="3">
        <f>DATE(R1340-1,M1340,D1340)</f>
        <v>39468</v>
      </c>
      <c r="Z13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values(20090121, '2009-1-21',3, 21, 1339, 'Wednesday', 'Wed', 'Weekday', 4, 195, '2009-1-19', 20090119, 1, 45, 'January', 'Jan', 1, 2009, 200901, 7, 3, 2009, 'Not Month End', '2008-1-21')</v>
      </c>
    </row>
    <row r="1341" spans="1:26" x14ac:dyDescent="0.25">
      <c r="A1341" s="2">
        <f>YEAR(B1341)*10000+MONTH(B1341)*100+DAY(B1341)</f>
        <v>20090122</v>
      </c>
      <c r="B1341" s="3">
        <f>B1340+1</f>
        <v>39835</v>
      </c>
      <c r="C1341" s="2">
        <f>WEEKDAY(B1341,2)</f>
        <v>4</v>
      </c>
      <c r="D1341" s="2">
        <f>DAY(B1341)</f>
        <v>22</v>
      </c>
      <c r="E1341" s="2">
        <f>IF(ISNUMBER(E1340),E1340+1,1)</f>
        <v>1340</v>
      </c>
      <c r="F1341" s="3" t="str">
        <f>VLOOKUP(C1341,weekdays,2)</f>
        <v>Thursday</v>
      </c>
      <c r="G1341" s="3" t="str">
        <f>VLOOKUP(C1341,weekdays,3)</f>
        <v>Thu</v>
      </c>
      <c r="H1341" s="2" t="str">
        <f>IF(C1341&lt;=5,"Weekday","Weekend")</f>
        <v>Weekday</v>
      </c>
      <c r="I1341" s="2">
        <f>WEEKNUM(B1341,2)</f>
        <v>4</v>
      </c>
      <c r="J1341" s="2">
        <f>IF(I1341=I1340,J1340,J1340+1)</f>
        <v>195</v>
      </c>
      <c r="K1341" s="3">
        <f>B1341+1-C1341</f>
        <v>39832</v>
      </c>
      <c r="L1341" s="2">
        <f>YEAR(K1341)*10000+MONTH(K1341)*100+DAY(K1341)</f>
        <v>20090119</v>
      </c>
      <c r="M1341" s="2">
        <f>MONTH(B1341)</f>
        <v>1</v>
      </c>
      <c r="N1341" s="2">
        <f>IF(M1341=M1340,N1340,N1340+1)</f>
        <v>45</v>
      </c>
      <c r="O1341" s="3" t="str">
        <f>VLOOKUP(M$2:M$65536,months,2)</f>
        <v>January</v>
      </c>
      <c r="P1341" s="3" t="str">
        <f>VLOOKUP(M$2:M$65536,months,3)</f>
        <v>Jan</v>
      </c>
      <c r="Q1341" s="2">
        <f>IF(M$2:M$65536&lt;4,1,IF(M$2:M$65536&lt;7,2,IF(M$2:M$65536&lt;10,3,4)))</f>
        <v>1</v>
      </c>
      <c r="R1341" s="2">
        <f>YEAR($B1341)</f>
        <v>2009</v>
      </c>
      <c r="S1341" s="2">
        <f>R1341*100+M$2:M$65536</f>
        <v>200901</v>
      </c>
      <c r="T1341" s="2">
        <f>IF(M$2:M$65536&lt;=6,M$2:M$65536+6,M$2:M$65536-6)</f>
        <v>7</v>
      </c>
      <c r="U1341" s="2">
        <f>IF(M$2:M$65536&lt;4,3,IF(M$2:M$65536&lt;7,4,IF(M$2:M$65536&lt;10,1,2)))</f>
        <v>3</v>
      </c>
      <c r="V1341" s="2">
        <f>IF(M$2:M$65536 &lt;= 6, R$2:R$2192, R$2:R$65536+1)</f>
        <v>2009</v>
      </c>
      <c r="W1341" s="2" t="str">
        <f>IF(MONTH($B1341+1)&lt;&gt;M1341,"Month End","Not Month End")</f>
        <v>Not Month End</v>
      </c>
      <c r="X1341" s="3">
        <f>DATE(R1341-1,M1341,D1341)</f>
        <v>39469</v>
      </c>
      <c r="Z13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values(20090122, '2009-1-22',4, 22, 1340, 'Thursday', 'Thu', 'Weekday', 4, 195, '2009-1-19', 20090119, 1, 45, 'January', 'Jan', 1, 2009, 200901, 7, 3, 2009, 'Not Month End', '2008-1-22')</v>
      </c>
    </row>
    <row r="1342" spans="1:26" x14ac:dyDescent="0.25">
      <c r="A1342" s="2">
        <f>YEAR(B1342)*10000+MONTH(B1342)*100+DAY(B1342)</f>
        <v>20090123</v>
      </c>
      <c r="B1342" s="3">
        <f>B1341+1</f>
        <v>39836</v>
      </c>
      <c r="C1342" s="2">
        <f>WEEKDAY(B1342,2)</f>
        <v>5</v>
      </c>
      <c r="D1342" s="2">
        <f>DAY(B1342)</f>
        <v>23</v>
      </c>
      <c r="E1342" s="2">
        <f>IF(ISNUMBER(E1341),E1341+1,1)</f>
        <v>1341</v>
      </c>
      <c r="F1342" s="3" t="str">
        <f>VLOOKUP(C1342,weekdays,2)</f>
        <v>Friday</v>
      </c>
      <c r="G1342" s="3" t="str">
        <f>VLOOKUP(C1342,weekdays,3)</f>
        <v>Fri</v>
      </c>
      <c r="H1342" s="2" t="str">
        <f>IF(C1342&lt;=5,"Weekday","Weekend")</f>
        <v>Weekday</v>
      </c>
      <c r="I1342" s="2">
        <f>WEEKNUM(B1342,2)</f>
        <v>4</v>
      </c>
      <c r="J1342" s="2">
        <f>IF(I1342=I1341,J1341,J1341+1)</f>
        <v>195</v>
      </c>
      <c r="K1342" s="3">
        <f>B1342+1-C1342</f>
        <v>39832</v>
      </c>
      <c r="L1342" s="2">
        <f>YEAR(K1342)*10000+MONTH(K1342)*100+DAY(K1342)</f>
        <v>20090119</v>
      </c>
      <c r="M1342" s="2">
        <f>MONTH(B1342)</f>
        <v>1</v>
      </c>
      <c r="N1342" s="2">
        <f>IF(M1342=M1341,N1341,N1341+1)</f>
        <v>45</v>
      </c>
      <c r="O1342" s="3" t="str">
        <f>VLOOKUP(M$2:M$65536,months,2)</f>
        <v>January</v>
      </c>
      <c r="P1342" s="3" t="str">
        <f>VLOOKUP(M$2:M$65536,months,3)</f>
        <v>Jan</v>
      </c>
      <c r="Q1342" s="2">
        <f>IF(M$2:M$65536&lt;4,1,IF(M$2:M$65536&lt;7,2,IF(M$2:M$65536&lt;10,3,4)))</f>
        <v>1</v>
      </c>
      <c r="R1342" s="2">
        <f>YEAR($B1342)</f>
        <v>2009</v>
      </c>
      <c r="S1342" s="2">
        <f>R1342*100+M$2:M$65536</f>
        <v>200901</v>
      </c>
      <c r="T1342" s="2">
        <f>IF(M$2:M$65536&lt;=6,M$2:M$65536+6,M$2:M$65536-6)</f>
        <v>7</v>
      </c>
      <c r="U1342" s="2">
        <f>IF(M$2:M$65536&lt;4,3,IF(M$2:M$65536&lt;7,4,IF(M$2:M$65536&lt;10,1,2)))</f>
        <v>3</v>
      </c>
      <c r="V1342" s="2">
        <f>IF(M$2:M$65536 &lt;= 6, R$2:R$2192, R$2:R$65536+1)</f>
        <v>2009</v>
      </c>
      <c r="W1342" s="2" t="str">
        <f>IF(MONTH($B1342+1)&lt;&gt;M1342,"Month End","Not Month End")</f>
        <v>Not Month End</v>
      </c>
      <c r="X1342" s="3">
        <f>DATE(R1342-1,M1342,D1342)</f>
        <v>39470</v>
      </c>
      <c r="Z13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values(20090123, '2009-1-23',5, 23, 1341, 'Friday', 'Fri', 'Weekday', 4, 195, '2009-1-19', 20090119, 1, 45, 'January', 'Jan', 1, 2009, 200901, 7, 3, 2009, 'Not Month End', '2008-1-23')</v>
      </c>
    </row>
    <row r="1343" spans="1:26" x14ac:dyDescent="0.25">
      <c r="A1343" s="2">
        <f>YEAR(B1343)*10000+MONTH(B1343)*100+DAY(B1343)</f>
        <v>20090124</v>
      </c>
      <c r="B1343" s="3">
        <f>B1342+1</f>
        <v>39837</v>
      </c>
      <c r="C1343" s="2">
        <f>WEEKDAY(B1343,2)</f>
        <v>6</v>
      </c>
      <c r="D1343" s="2">
        <f>DAY(B1343)</f>
        <v>24</v>
      </c>
      <c r="E1343" s="2">
        <f>IF(ISNUMBER(E1342),E1342+1,1)</f>
        <v>1342</v>
      </c>
      <c r="F1343" s="3" t="str">
        <f>VLOOKUP(C1343,weekdays,2)</f>
        <v>Saturday</v>
      </c>
      <c r="G1343" s="3" t="str">
        <f>VLOOKUP(C1343,weekdays,3)</f>
        <v>Sat</v>
      </c>
      <c r="H1343" s="2" t="str">
        <f>IF(C1343&lt;=5,"Weekday","Weekend")</f>
        <v>Weekend</v>
      </c>
      <c r="I1343" s="2">
        <f>WEEKNUM(B1343,2)</f>
        <v>4</v>
      </c>
      <c r="J1343" s="2">
        <f>IF(I1343=I1342,J1342,J1342+1)</f>
        <v>195</v>
      </c>
      <c r="K1343" s="3">
        <f>B1343+1-C1343</f>
        <v>39832</v>
      </c>
      <c r="L1343" s="2">
        <f>YEAR(K1343)*10000+MONTH(K1343)*100+DAY(K1343)</f>
        <v>20090119</v>
      </c>
      <c r="M1343" s="2">
        <f>MONTH(B1343)</f>
        <v>1</v>
      </c>
      <c r="N1343" s="2">
        <f>IF(M1343=M1342,N1342,N1342+1)</f>
        <v>45</v>
      </c>
      <c r="O1343" s="3" t="str">
        <f>VLOOKUP(M$2:M$65536,months,2)</f>
        <v>January</v>
      </c>
      <c r="P1343" s="3" t="str">
        <f>VLOOKUP(M$2:M$65536,months,3)</f>
        <v>Jan</v>
      </c>
      <c r="Q1343" s="2">
        <f>IF(M$2:M$65536&lt;4,1,IF(M$2:M$65536&lt;7,2,IF(M$2:M$65536&lt;10,3,4)))</f>
        <v>1</v>
      </c>
      <c r="R1343" s="2">
        <f>YEAR($B1343)</f>
        <v>2009</v>
      </c>
      <c r="S1343" s="2">
        <f>R1343*100+M$2:M$65536</f>
        <v>200901</v>
      </c>
      <c r="T1343" s="2">
        <f>IF(M$2:M$65536&lt;=6,M$2:M$65536+6,M$2:M$65536-6)</f>
        <v>7</v>
      </c>
      <c r="U1343" s="2">
        <f>IF(M$2:M$65536&lt;4,3,IF(M$2:M$65536&lt;7,4,IF(M$2:M$65536&lt;10,1,2)))</f>
        <v>3</v>
      </c>
      <c r="V1343" s="2">
        <f>IF(M$2:M$65536 &lt;= 6, R$2:R$2192, R$2:R$65536+1)</f>
        <v>2009</v>
      </c>
      <c r="W1343" s="2" t="str">
        <f>IF(MONTH($B1343+1)&lt;&gt;M1343,"Month End","Not Month End")</f>
        <v>Not Month End</v>
      </c>
      <c r="X1343" s="3">
        <f>DATE(R1343-1,M1343,D1343)</f>
        <v>39471</v>
      </c>
      <c r="Z13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values(20090124, '2009-1-24',6, 24, 1342, 'Saturday', 'Sat', 'Weekend', 4, 195, '2009-1-19', 20090119, 1, 45, 'January', 'Jan', 1, 2009, 200901, 7, 3, 2009, 'Not Month End', '2008-1-24')</v>
      </c>
    </row>
    <row r="1344" spans="1:26" x14ac:dyDescent="0.25">
      <c r="A1344" s="2">
        <f>YEAR(B1344)*10000+MONTH(B1344)*100+DAY(B1344)</f>
        <v>20090125</v>
      </c>
      <c r="B1344" s="3">
        <f>B1343+1</f>
        <v>39838</v>
      </c>
      <c r="C1344" s="2">
        <f>WEEKDAY(B1344,2)</f>
        <v>7</v>
      </c>
      <c r="D1344" s="2">
        <f>DAY(B1344)</f>
        <v>25</v>
      </c>
      <c r="E1344" s="2">
        <f>IF(ISNUMBER(E1343),E1343+1,1)</f>
        <v>1343</v>
      </c>
      <c r="F1344" s="3" t="str">
        <f>VLOOKUP(C1344,weekdays,2)</f>
        <v>Sunday</v>
      </c>
      <c r="G1344" s="3" t="str">
        <f>VLOOKUP(C1344,weekdays,3)</f>
        <v>Sun</v>
      </c>
      <c r="H1344" s="2" t="str">
        <f>IF(C1344&lt;=5,"Weekday","Weekend")</f>
        <v>Weekend</v>
      </c>
      <c r="I1344" s="2">
        <f>WEEKNUM(B1344,2)</f>
        <v>4</v>
      </c>
      <c r="J1344" s="2">
        <f>IF(I1344=I1343,J1343,J1343+1)</f>
        <v>195</v>
      </c>
      <c r="K1344" s="3">
        <f>B1344+1-C1344</f>
        <v>39832</v>
      </c>
      <c r="L1344" s="2">
        <f>YEAR(K1344)*10000+MONTH(K1344)*100+DAY(K1344)</f>
        <v>20090119</v>
      </c>
      <c r="M1344" s="2">
        <f>MONTH(B1344)</f>
        <v>1</v>
      </c>
      <c r="N1344" s="2">
        <f>IF(M1344=M1343,N1343,N1343+1)</f>
        <v>45</v>
      </c>
      <c r="O1344" s="3" t="str">
        <f>VLOOKUP(M$2:M$65536,months,2)</f>
        <v>January</v>
      </c>
      <c r="P1344" s="3" t="str">
        <f>VLOOKUP(M$2:M$65536,months,3)</f>
        <v>Jan</v>
      </c>
      <c r="Q1344" s="2">
        <f>IF(M$2:M$65536&lt;4,1,IF(M$2:M$65536&lt;7,2,IF(M$2:M$65536&lt;10,3,4)))</f>
        <v>1</v>
      </c>
      <c r="R1344" s="2">
        <f>YEAR($B1344)</f>
        <v>2009</v>
      </c>
      <c r="S1344" s="2">
        <f>R1344*100+M$2:M$65536</f>
        <v>200901</v>
      </c>
      <c r="T1344" s="2">
        <f>IF(M$2:M$65536&lt;=6,M$2:M$65536+6,M$2:M$65536-6)</f>
        <v>7</v>
      </c>
      <c r="U1344" s="2">
        <f>IF(M$2:M$65536&lt;4,3,IF(M$2:M$65536&lt;7,4,IF(M$2:M$65536&lt;10,1,2)))</f>
        <v>3</v>
      </c>
      <c r="V1344" s="2">
        <f>IF(M$2:M$65536 &lt;= 6, R$2:R$2192, R$2:R$65536+1)</f>
        <v>2009</v>
      </c>
      <c r="W1344" s="2" t="str">
        <f>IF(MONTH($B1344+1)&lt;&gt;M1344,"Month End","Not Month End")</f>
        <v>Not Month End</v>
      </c>
      <c r="X1344" s="3">
        <f>DATE(R1344-1,M1344,D1344)</f>
        <v>39472</v>
      </c>
      <c r="Z13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values(20090125, '2009-1-25',7, 25, 1343, 'Sunday', 'Sun', 'Weekend', 4, 195, '2009-1-19', 20090119, 1, 45, 'January', 'Jan', 1, 2009, 200901, 7, 3, 2009, 'Not Month End', '2008-1-25')</v>
      </c>
    </row>
    <row r="1345" spans="1:26" x14ac:dyDescent="0.25">
      <c r="A1345" s="2">
        <f>YEAR(B1345)*10000+MONTH(B1345)*100+DAY(B1345)</f>
        <v>20090126</v>
      </c>
      <c r="B1345" s="3">
        <f>B1344+1</f>
        <v>39839</v>
      </c>
      <c r="C1345" s="2">
        <f>WEEKDAY(B1345,2)</f>
        <v>1</v>
      </c>
      <c r="D1345" s="2">
        <f>DAY(B1345)</f>
        <v>26</v>
      </c>
      <c r="E1345" s="2">
        <f>IF(ISNUMBER(E1344),E1344+1,1)</f>
        <v>1344</v>
      </c>
      <c r="F1345" s="3" t="str">
        <f>VLOOKUP(C1345,weekdays,2)</f>
        <v>Monday</v>
      </c>
      <c r="G1345" s="3" t="str">
        <f>VLOOKUP(C1345,weekdays,3)</f>
        <v>Mon</v>
      </c>
      <c r="H1345" s="2" t="str">
        <f>IF(C1345&lt;=5,"Weekday","Weekend")</f>
        <v>Weekday</v>
      </c>
      <c r="I1345" s="2">
        <f>WEEKNUM(B1345,2)</f>
        <v>5</v>
      </c>
      <c r="J1345" s="2">
        <f>IF(I1345=I1344,J1344,J1344+1)</f>
        <v>196</v>
      </c>
      <c r="K1345" s="3">
        <f>B1345+1-C1345</f>
        <v>39839</v>
      </c>
      <c r="L1345" s="2">
        <f>YEAR(K1345)*10000+MONTH(K1345)*100+DAY(K1345)</f>
        <v>20090126</v>
      </c>
      <c r="M1345" s="2">
        <f>MONTH(B1345)</f>
        <v>1</v>
      </c>
      <c r="N1345" s="2">
        <f>IF(M1345=M1344,N1344,N1344+1)</f>
        <v>45</v>
      </c>
      <c r="O1345" s="3" t="str">
        <f>VLOOKUP(M$2:M$65536,months,2)</f>
        <v>January</v>
      </c>
      <c r="P1345" s="3" t="str">
        <f>VLOOKUP(M$2:M$65536,months,3)</f>
        <v>Jan</v>
      </c>
      <c r="Q1345" s="2">
        <f>IF(M$2:M$65536&lt;4,1,IF(M$2:M$65536&lt;7,2,IF(M$2:M$65536&lt;10,3,4)))</f>
        <v>1</v>
      </c>
      <c r="R1345" s="2">
        <f>YEAR($B1345)</f>
        <v>2009</v>
      </c>
      <c r="S1345" s="2">
        <f>R1345*100+M$2:M$65536</f>
        <v>200901</v>
      </c>
      <c r="T1345" s="2">
        <f>IF(M$2:M$65536&lt;=6,M$2:M$65536+6,M$2:M$65536-6)</f>
        <v>7</v>
      </c>
      <c r="U1345" s="2">
        <f>IF(M$2:M$65536&lt;4,3,IF(M$2:M$65536&lt;7,4,IF(M$2:M$65536&lt;10,1,2)))</f>
        <v>3</v>
      </c>
      <c r="V1345" s="2">
        <f>IF(M$2:M$65536 &lt;= 6, R$2:R$2192, R$2:R$65536+1)</f>
        <v>2009</v>
      </c>
      <c r="W1345" s="2" t="str">
        <f>IF(MONTH($B1345+1)&lt;&gt;M1345,"Month End","Not Month End")</f>
        <v>Not Month End</v>
      </c>
      <c r="X1345" s="3">
        <f>DATE(R1345-1,M1345,D1345)</f>
        <v>39473</v>
      </c>
      <c r="Z13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values(20090126, '2009-1-26',1, 26, 1344, 'Monday', 'Mon', 'Weekday', 5, 196, '2009-1-26', 20090126, 1, 45, 'January', 'Jan', 1, 2009, 200901, 7, 3, 2009, 'Not Month End', '2008-1-26')</v>
      </c>
    </row>
    <row r="1346" spans="1:26" x14ac:dyDescent="0.25">
      <c r="A1346" s="2">
        <f>YEAR(B1346)*10000+MONTH(B1346)*100+DAY(B1346)</f>
        <v>20090127</v>
      </c>
      <c r="B1346" s="3">
        <f>B1345+1</f>
        <v>39840</v>
      </c>
      <c r="C1346" s="2">
        <f>WEEKDAY(B1346,2)</f>
        <v>2</v>
      </c>
      <c r="D1346" s="2">
        <f>DAY(B1346)</f>
        <v>27</v>
      </c>
      <c r="E1346" s="2">
        <f>IF(ISNUMBER(E1345),E1345+1,1)</f>
        <v>1345</v>
      </c>
      <c r="F1346" s="3" t="str">
        <f>VLOOKUP(C1346,weekdays,2)</f>
        <v>Tuesday</v>
      </c>
      <c r="G1346" s="3" t="str">
        <f>VLOOKUP(C1346,weekdays,3)</f>
        <v>Tue</v>
      </c>
      <c r="H1346" s="2" t="str">
        <f>IF(C1346&lt;=5,"Weekday","Weekend")</f>
        <v>Weekday</v>
      </c>
      <c r="I1346" s="2">
        <f>WEEKNUM(B1346,2)</f>
        <v>5</v>
      </c>
      <c r="J1346" s="2">
        <f>IF(I1346=I1345,J1345,J1345+1)</f>
        <v>196</v>
      </c>
      <c r="K1346" s="3">
        <f>B1346+1-C1346</f>
        <v>39839</v>
      </c>
      <c r="L1346" s="2">
        <f>YEAR(K1346)*10000+MONTH(K1346)*100+DAY(K1346)</f>
        <v>20090126</v>
      </c>
      <c r="M1346" s="2">
        <f>MONTH(B1346)</f>
        <v>1</v>
      </c>
      <c r="N1346" s="2">
        <f>IF(M1346=M1345,N1345,N1345+1)</f>
        <v>45</v>
      </c>
      <c r="O1346" s="3" t="str">
        <f>VLOOKUP(M$2:M$65536,months,2)</f>
        <v>January</v>
      </c>
      <c r="P1346" s="3" t="str">
        <f>VLOOKUP(M$2:M$65536,months,3)</f>
        <v>Jan</v>
      </c>
      <c r="Q1346" s="2">
        <f>IF(M$2:M$65536&lt;4,1,IF(M$2:M$65536&lt;7,2,IF(M$2:M$65536&lt;10,3,4)))</f>
        <v>1</v>
      </c>
      <c r="R1346" s="2">
        <f>YEAR($B1346)</f>
        <v>2009</v>
      </c>
      <c r="S1346" s="2">
        <f>R1346*100+M$2:M$65536</f>
        <v>200901</v>
      </c>
      <c r="T1346" s="2">
        <f>IF(M$2:M$65536&lt;=6,M$2:M$65536+6,M$2:M$65536-6)</f>
        <v>7</v>
      </c>
      <c r="U1346" s="2">
        <f>IF(M$2:M$65536&lt;4,3,IF(M$2:M$65536&lt;7,4,IF(M$2:M$65536&lt;10,1,2)))</f>
        <v>3</v>
      </c>
      <c r="V1346" s="2">
        <f>IF(M$2:M$65536 &lt;= 6, R$2:R$2192, R$2:R$65536+1)</f>
        <v>2009</v>
      </c>
      <c r="W1346" s="2" t="str">
        <f>IF(MONTH($B1346+1)&lt;&gt;M1346,"Month End","Not Month End")</f>
        <v>Not Month End</v>
      </c>
      <c r="X1346" s="3">
        <f>DATE(R1346-1,M1346,D1346)</f>
        <v>39474</v>
      </c>
      <c r="Z13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values(20090127, '2009-1-27',2, 27, 1345, 'Tuesday', 'Tue', 'Weekday', 5, 196, '2009-1-26', 20090126, 1, 45, 'January', 'Jan', 1, 2009, 200901, 7, 3, 2009, 'Not Month End', '2008-1-27')</v>
      </c>
    </row>
    <row r="1347" spans="1:26" x14ac:dyDescent="0.25">
      <c r="A1347" s="2">
        <f>YEAR(B1347)*10000+MONTH(B1347)*100+DAY(B1347)</f>
        <v>20090128</v>
      </c>
      <c r="B1347" s="3">
        <f>B1346+1</f>
        <v>39841</v>
      </c>
      <c r="C1347" s="2">
        <f>WEEKDAY(B1347,2)</f>
        <v>3</v>
      </c>
      <c r="D1347" s="2">
        <f>DAY(B1347)</f>
        <v>28</v>
      </c>
      <c r="E1347" s="2">
        <f>IF(ISNUMBER(E1346),E1346+1,1)</f>
        <v>1346</v>
      </c>
      <c r="F1347" s="3" t="str">
        <f>VLOOKUP(C1347,weekdays,2)</f>
        <v>Wednesday</v>
      </c>
      <c r="G1347" s="3" t="str">
        <f>VLOOKUP(C1347,weekdays,3)</f>
        <v>Wed</v>
      </c>
      <c r="H1347" s="2" t="str">
        <f>IF(C1347&lt;=5,"Weekday","Weekend")</f>
        <v>Weekday</v>
      </c>
      <c r="I1347" s="2">
        <f>WEEKNUM(B1347,2)</f>
        <v>5</v>
      </c>
      <c r="J1347" s="2">
        <f>IF(I1347=I1346,J1346,J1346+1)</f>
        <v>196</v>
      </c>
      <c r="K1347" s="3">
        <f>B1347+1-C1347</f>
        <v>39839</v>
      </c>
      <c r="L1347" s="2">
        <f>YEAR(K1347)*10000+MONTH(K1347)*100+DAY(K1347)</f>
        <v>20090126</v>
      </c>
      <c r="M1347" s="2">
        <f>MONTH(B1347)</f>
        <v>1</v>
      </c>
      <c r="N1347" s="2">
        <f>IF(M1347=M1346,N1346,N1346+1)</f>
        <v>45</v>
      </c>
      <c r="O1347" s="3" t="str">
        <f>VLOOKUP(M$2:M$65536,months,2)</f>
        <v>January</v>
      </c>
      <c r="P1347" s="3" t="str">
        <f>VLOOKUP(M$2:M$65536,months,3)</f>
        <v>Jan</v>
      </c>
      <c r="Q1347" s="2">
        <f>IF(M$2:M$65536&lt;4,1,IF(M$2:M$65536&lt;7,2,IF(M$2:M$65536&lt;10,3,4)))</f>
        <v>1</v>
      </c>
      <c r="R1347" s="2">
        <f>YEAR($B1347)</f>
        <v>2009</v>
      </c>
      <c r="S1347" s="2">
        <f>R1347*100+M$2:M$65536</f>
        <v>200901</v>
      </c>
      <c r="T1347" s="2">
        <f>IF(M$2:M$65536&lt;=6,M$2:M$65536+6,M$2:M$65536-6)</f>
        <v>7</v>
      </c>
      <c r="U1347" s="2">
        <f>IF(M$2:M$65536&lt;4,3,IF(M$2:M$65536&lt;7,4,IF(M$2:M$65536&lt;10,1,2)))</f>
        <v>3</v>
      </c>
      <c r="V1347" s="2">
        <f>IF(M$2:M$65536 &lt;= 6, R$2:R$2192, R$2:R$65536+1)</f>
        <v>2009</v>
      </c>
      <c r="W1347" s="2" t="str">
        <f>IF(MONTH($B1347+1)&lt;&gt;M1347,"Month End","Not Month End")</f>
        <v>Not Month End</v>
      </c>
      <c r="X1347" s="3">
        <f>DATE(R1347-1,M1347,D1347)</f>
        <v>39475</v>
      </c>
      <c r="Z13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values(20090128, '2009-1-28',3, 28, 1346, 'Wednesday', 'Wed', 'Weekday', 5, 196, '2009-1-26', 20090126, 1, 45, 'January', 'Jan', 1, 2009, 200901, 7, 3, 2009, 'Not Month End', '2008-1-28')</v>
      </c>
    </row>
    <row r="1348" spans="1:26" x14ac:dyDescent="0.25">
      <c r="A1348" s="2">
        <f>YEAR(B1348)*10000+MONTH(B1348)*100+DAY(B1348)</f>
        <v>20090129</v>
      </c>
      <c r="B1348" s="3">
        <f>B1347+1</f>
        <v>39842</v>
      </c>
      <c r="C1348" s="2">
        <f>WEEKDAY(B1348,2)</f>
        <v>4</v>
      </c>
      <c r="D1348" s="2">
        <f>DAY(B1348)</f>
        <v>29</v>
      </c>
      <c r="E1348" s="2">
        <f>IF(ISNUMBER(E1347),E1347+1,1)</f>
        <v>1347</v>
      </c>
      <c r="F1348" s="3" t="str">
        <f>VLOOKUP(C1348,weekdays,2)</f>
        <v>Thursday</v>
      </c>
      <c r="G1348" s="3" t="str">
        <f>VLOOKUP(C1348,weekdays,3)</f>
        <v>Thu</v>
      </c>
      <c r="H1348" s="2" t="str">
        <f>IF(C1348&lt;=5,"Weekday","Weekend")</f>
        <v>Weekday</v>
      </c>
      <c r="I1348" s="2">
        <f>WEEKNUM(B1348,2)</f>
        <v>5</v>
      </c>
      <c r="J1348" s="2">
        <f>IF(I1348=I1347,J1347,J1347+1)</f>
        <v>196</v>
      </c>
      <c r="K1348" s="3">
        <f>B1348+1-C1348</f>
        <v>39839</v>
      </c>
      <c r="L1348" s="2">
        <f>YEAR(K1348)*10000+MONTH(K1348)*100+DAY(K1348)</f>
        <v>20090126</v>
      </c>
      <c r="M1348" s="2">
        <f>MONTH(B1348)</f>
        <v>1</v>
      </c>
      <c r="N1348" s="2">
        <f>IF(M1348=M1347,N1347,N1347+1)</f>
        <v>45</v>
      </c>
      <c r="O1348" s="3" t="str">
        <f>VLOOKUP(M$2:M$65536,months,2)</f>
        <v>January</v>
      </c>
      <c r="P1348" s="3" t="str">
        <f>VLOOKUP(M$2:M$65536,months,3)</f>
        <v>Jan</v>
      </c>
      <c r="Q1348" s="2">
        <f>IF(M$2:M$65536&lt;4,1,IF(M$2:M$65536&lt;7,2,IF(M$2:M$65536&lt;10,3,4)))</f>
        <v>1</v>
      </c>
      <c r="R1348" s="2">
        <f>YEAR($B1348)</f>
        <v>2009</v>
      </c>
      <c r="S1348" s="2">
        <f>R1348*100+M$2:M$65536</f>
        <v>200901</v>
      </c>
      <c r="T1348" s="2">
        <f>IF(M$2:M$65536&lt;=6,M$2:M$65536+6,M$2:M$65536-6)</f>
        <v>7</v>
      </c>
      <c r="U1348" s="2">
        <f>IF(M$2:M$65536&lt;4,3,IF(M$2:M$65536&lt;7,4,IF(M$2:M$65536&lt;10,1,2)))</f>
        <v>3</v>
      </c>
      <c r="V1348" s="2">
        <f>IF(M$2:M$65536 &lt;= 6, R$2:R$2192, R$2:R$65536+1)</f>
        <v>2009</v>
      </c>
      <c r="W1348" s="2" t="str">
        <f>IF(MONTH($B1348+1)&lt;&gt;M1348,"Month End","Not Month End")</f>
        <v>Not Month End</v>
      </c>
      <c r="X1348" s="3">
        <f>DATE(R1348-1,M1348,D1348)</f>
        <v>39476</v>
      </c>
      <c r="Z13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values(20090129, '2009-1-29',4, 29, 1347, 'Thursday', 'Thu', 'Weekday', 5, 196, '2009-1-26', 20090126, 1, 45, 'January', 'Jan', 1, 2009, 200901, 7, 3, 2009, 'Not Month End', '2008-1-29')</v>
      </c>
    </row>
    <row r="1349" spans="1:26" x14ac:dyDescent="0.25">
      <c r="A1349" s="2">
        <f>YEAR(B1349)*10000+MONTH(B1349)*100+DAY(B1349)</f>
        <v>20090130</v>
      </c>
      <c r="B1349" s="3">
        <f>B1348+1</f>
        <v>39843</v>
      </c>
      <c r="C1349" s="2">
        <f>WEEKDAY(B1349,2)</f>
        <v>5</v>
      </c>
      <c r="D1349" s="2">
        <f>DAY(B1349)</f>
        <v>30</v>
      </c>
      <c r="E1349" s="2">
        <f>IF(ISNUMBER(E1348),E1348+1,1)</f>
        <v>1348</v>
      </c>
      <c r="F1349" s="3" t="str">
        <f>VLOOKUP(C1349,weekdays,2)</f>
        <v>Friday</v>
      </c>
      <c r="G1349" s="3" t="str">
        <f>VLOOKUP(C1349,weekdays,3)</f>
        <v>Fri</v>
      </c>
      <c r="H1349" s="2" t="str">
        <f>IF(C1349&lt;=5,"Weekday","Weekend")</f>
        <v>Weekday</v>
      </c>
      <c r="I1349" s="2">
        <f>WEEKNUM(B1349,2)</f>
        <v>5</v>
      </c>
      <c r="J1349" s="2">
        <f>IF(I1349=I1348,J1348,J1348+1)</f>
        <v>196</v>
      </c>
      <c r="K1349" s="3">
        <f>B1349+1-C1349</f>
        <v>39839</v>
      </c>
      <c r="L1349" s="2">
        <f>YEAR(K1349)*10000+MONTH(K1349)*100+DAY(K1349)</f>
        <v>20090126</v>
      </c>
      <c r="M1349" s="2">
        <f>MONTH(B1349)</f>
        <v>1</v>
      </c>
      <c r="N1349" s="2">
        <f>IF(M1349=M1348,N1348,N1348+1)</f>
        <v>45</v>
      </c>
      <c r="O1349" s="3" t="str">
        <f>VLOOKUP(M$2:M$65536,months,2)</f>
        <v>January</v>
      </c>
      <c r="P1349" s="3" t="str">
        <f>VLOOKUP(M$2:M$65536,months,3)</f>
        <v>Jan</v>
      </c>
      <c r="Q1349" s="2">
        <f>IF(M$2:M$65536&lt;4,1,IF(M$2:M$65536&lt;7,2,IF(M$2:M$65536&lt;10,3,4)))</f>
        <v>1</v>
      </c>
      <c r="R1349" s="2">
        <f>YEAR($B1349)</f>
        <v>2009</v>
      </c>
      <c r="S1349" s="2">
        <f>R1349*100+M$2:M$65536</f>
        <v>200901</v>
      </c>
      <c r="T1349" s="2">
        <f>IF(M$2:M$65536&lt;=6,M$2:M$65536+6,M$2:M$65536-6)</f>
        <v>7</v>
      </c>
      <c r="U1349" s="2">
        <f>IF(M$2:M$65536&lt;4,3,IF(M$2:M$65536&lt;7,4,IF(M$2:M$65536&lt;10,1,2)))</f>
        <v>3</v>
      </c>
      <c r="V1349" s="2">
        <f>IF(M$2:M$65536 &lt;= 6, R$2:R$2192, R$2:R$65536+1)</f>
        <v>2009</v>
      </c>
      <c r="W1349" s="2" t="str">
        <f>IF(MONTH($B1349+1)&lt;&gt;M1349,"Month End","Not Month End")</f>
        <v>Not Month End</v>
      </c>
      <c r="X1349" s="3">
        <f>DATE(R1349-1,M1349,D1349)</f>
        <v>39477</v>
      </c>
      <c r="Z13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values(20090130, '2009-1-30',5, 30, 1348, 'Friday', 'Fri', 'Weekday', 5, 196, '2009-1-26', 20090126, 1, 45, 'January', 'Jan', 1, 2009, 200901, 7, 3, 2009, 'Not Month End', '2008-1-30')</v>
      </c>
    </row>
    <row r="1350" spans="1:26" x14ac:dyDescent="0.25">
      <c r="A1350" s="2">
        <f>YEAR(B1350)*10000+MONTH(B1350)*100+DAY(B1350)</f>
        <v>20090131</v>
      </c>
      <c r="B1350" s="3">
        <f>B1349+1</f>
        <v>39844</v>
      </c>
      <c r="C1350" s="2">
        <f>WEEKDAY(B1350,2)</f>
        <v>6</v>
      </c>
      <c r="D1350" s="2">
        <f>DAY(B1350)</f>
        <v>31</v>
      </c>
      <c r="E1350" s="2">
        <f>IF(ISNUMBER(E1349),E1349+1,1)</f>
        <v>1349</v>
      </c>
      <c r="F1350" s="3" t="str">
        <f>VLOOKUP(C1350,weekdays,2)</f>
        <v>Saturday</v>
      </c>
      <c r="G1350" s="3" t="str">
        <f>VLOOKUP(C1350,weekdays,3)</f>
        <v>Sat</v>
      </c>
      <c r="H1350" s="2" t="str">
        <f>IF(C1350&lt;=5,"Weekday","Weekend")</f>
        <v>Weekend</v>
      </c>
      <c r="I1350" s="2">
        <f>WEEKNUM(B1350,2)</f>
        <v>5</v>
      </c>
      <c r="J1350" s="2">
        <f>IF(I1350=I1349,J1349,J1349+1)</f>
        <v>196</v>
      </c>
      <c r="K1350" s="3">
        <f>B1350+1-C1350</f>
        <v>39839</v>
      </c>
      <c r="L1350" s="2">
        <f>YEAR(K1350)*10000+MONTH(K1350)*100+DAY(K1350)</f>
        <v>20090126</v>
      </c>
      <c r="M1350" s="2">
        <f>MONTH(B1350)</f>
        <v>1</v>
      </c>
      <c r="N1350" s="2">
        <f>IF(M1350=M1349,N1349,N1349+1)</f>
        <v>45</v>
      </c>
      <c r="O1350" s="3" t="str">
        <f>VLOOKUP(M$2:M$65536,months,2)</f>
        <v>January</v>
      </c>
      <c r="P1350" s="3" t="str">
        <f>VLOOKUP(M$2:M$65536,months,3)</f>
        <v>Jan</v>
      </c>
      <c r="Q1350" s="2">
        <f>IF(M$2:M$65536&lt;4,1,IF(M$2:M$65536&lt;7,2,IF(M$2:M$65536&lt;10,3,4)))</f>
        <v>1</v>
      </c>
      <c r="R1350" s="2">
        <f>YEAR($B1350)</f>
        <v>2009</v>
      </c>
      <c r="S1350" s="2">
        <f>R1350*100+M$2:M$65536</f>
        <v>200901</v>
      </c>
      <c r="T1350" s="2">
        <f>IF(M$2:M$65536&lt;=6,M$2:M$65536+6,M$2:M$65536-6)</f>
        <v>7</v>
      </c>
      <c r="U1350" s="2">
        <f>IF(M$2:M$65536&lt;4,3,IF(M$2:M$65536&lt;7,4,IF(M$2:M$65536&lt;10,1,2)))</f>
        <v>3</v>
      </c>
      <c r="V1350" s="2">
        <f>IF(M$2:M$65536 &lt;= 6, R$2:R$2192, R$2:R$65536+1)</f>
        <v>2009</v>
      </c>
      <c r="W1350" s="2" t="str">
        <f>IF(MONTH($B1350+1)&lt;&gt;M1350,"Month End","Not Month End")</f>
        <v>Month End</v>
      </c>
      <c r="X1350" s="3">
        <f>DATE(R1350-1,M1350,D1350)</f>
        <v>39478</v>
      </c>
      <c r="Z13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values(20090131, '2009-1-31',6, 31, 1349, 'Saturday', 'Sat', 'Weekend', 5, 196, '2009-1-26', 20090126, 1, 45, 'January', 'Jan', 1, 2009, 200901, 7, 3, 2009, 'Month End', '2008-1-31')</v>
      </c>
    </row>
    <row r="1351" spans="1:26" x14ac:dyDescent="0.25">
      <c r="A1351" s="2">
        <f>YEAR(B1351)*10000+MONTH(B1351)*100+DAY(B1351)</f>
        <v>20090201</v>
      </c>
      <c r="B1351" s="3">
        <f>B1350+1</f>
        <v>39845</v>
      </c>
      <c r="C1351" s="2">
        <f>WEEKDAY(B1351,2)</f>
        <v>7</v>
      </c>
      <c r="D1351" s="2">
        <f>DAY(B1351)</f>
        <v>1</v>
      </c>
      <c r="E1351" s="2">
        <f>IF(ISNUMBER(E1350),E1350+1,1)</f>
        <v>1350</v>
      </c>
      <c r="F1351" s="3" t="str">
        <f>VLOOKUP(C1351,weekdays,2)</f>
        <v>Sunday</v>
      </c>
      <c r="G1351" s="3" t="str">
        <f>VLOOKUP(C1351,weekdays,3)</f>
        <v>Sun</v>
      </c>
      <c r="H1351" s="2" t="str">
        <f>IF(C1351&lt;=5,"Weekday","Weekend")</f>
        <v>Weekend</v>
      </c>
      <c r="I1351" s="2">
        <f>WEEKNUM(B1351,2)</f>
        <v>5</v>
      </c>
      <c r="J1351" s="2">
        <f>IF(I1351=I1350,J1350,J1350+1)</f>
        <v>196</v>
      </c>
      <c r="K1351" s="3">
        <f>B1351+1-C1351</f>
        <v>39839</v>
      </c>
      <c r="L1351" s="2">
        <f>YEAR(K1351)*10000+MONTH(K1351)*100+DAY(K1351)</f>
        <v>20090126</v>
      </c>
      <c r="M1351" s="2">
        <f>MONTH(B1351)</f>
        <v>2</v>
      </c>
      <c r="N1351" s="2">
        <f>IF(M1351=M1350,N1350,N1350+1)</f>
        <v>46</v>
      </c>
      <c r="O1351" s="3" t="str">
        <f>VLOOKUP(M$2:M$65536,months,2)</f>
        <v>February</v>
      </c>
      <c r="P1351" s="3" t="str">
        <f>VLOOKUP(M$2:M$65536,months,3)</f>
        <v>Feb</v>
      </c>
      <c r="Q1351" s="2">
        <f>IF(M$2:M$65536&lt;4,1,IF(M$2:M$65536&lt;7,2,IF(M$2:M$65536&lt;10,3,4)))</f>
        <v>1</v>
      </c>
      <c r="R1351" s="2">
        <f>YEAR($B1351)</f>
        <v>2009</v>
      </c>
      <c r="S1351" s="2">
        <f>R1351*100+M$2:M$65536</f>
        <v>200902</v>
      </c>
      <c r="T1351" s="2">
        <f>IF(M$2:M$65536&lt;=6,M$2:M$65536+6,M$2:M$65536-6)</f>
        <v>8</v>
      </c>
      <c r="U1351" s="2">
        <f>IF(M$2:M$65536&lt;4,3,IF(M$2:M$65536&lt;7,4,IF(M$2:M$65536&lt;10,1,2)))</f>
        <v>3</v>
      </c>
      <c r="V1351" s="2">
        <f>IF(M$2:M$65536 &lt;= 6, R$2:R$2192, R$2:R$65536+1)</f>
        <v>2009</v>
      </c>
      <c r="W1351" s="2" t="str">
        <f>IF(MONTH($B1351+1)&lt;&gt;M1351,"Month End","Not Month End")</f>
        <v>Not Month End</v>
      </c>
      <c r="X1351" s="3">
        <f>DATE(R1351-1,M1351,D1351)</f>
        <v>39479</v>
      </c>
      <c r="Z13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values(20090201, '2009-2-1',7, 1, 1350, 'Sunday', 'Sun', 'Weekend', 5, 196, '2009-1-26', 20090126, 2, 46, 'February', 'Feb', 1, 2009, 200902, 8, 3, 2009, 'Not Month End', '2008-2-1')</v>
      </c>
    </row>
    <row r="1352" spans="1:26" x14ac:dyDescent="0.25">
      <c r="A1352" s="2">
        <f>YEAR(B1352)*10000+MONTH(B1352)*100+DAY(B1352)</f>
        <v>20090202</v>
      </c>
      <c r="B1352" s="3">
        <f>B1351+1</f>
        <v>39846</v>
      </c>
      <c r="C1352" s="2">
        <f>WEEKDAY(B1352,2)</f>
        <v>1</v>
      </c>
      <c r="D1352" s="2">
        <f>DAY(B1352)</f>
        <v>2</v>
      </c>
      <c r="E1352" s="2">
        <f>IF(ISNUMBER(E1351),E1351+1,1)</f>
        <v>1351</v>
      </c>
      <c r="F1352" s="3" t="str">
        <f>VLOOKUP(C1352,weekdays,2)</f>
        <v>Monday</v>
      </c>
      <c r="G1352" s="3" t="str">
        <f>VLOOKUP(C1352,weekdays,3)</f>
        <v>Mon</v>
      </c>
      <c r="H1352" s="2" t="str">
        <f>IF(C1352&lt;=5,"Weekday","Weekend")</f>
        <v>Weekday</v>
      </c>
      <c r="I1352" s="2">
        <f>WEEKNUM(B1352,2)</f>
        <v>6</v>
      </c>
      <c r="J1352" s="2">
        <f>IF(I1352=I1351,J1351,J1351+1)</f>
        <v>197</v>
      </c>
      <c r="K1352" s="3">
        <f>B1352+1-C1352</f>
        <v>39846</v>
      </c>
      <c r="L1352" s="2">
        <f>YEAR(K1352)*10000+MONTH(K1352)*100+DAY(K1352)</f>
        <v>20090202</v>
      </c>
      <c r="M1352" s="2">
        <f>MONTH(B1352)</f>
        <v>2</v>
      </c>
      <c r="N1352" s="2">
        <f>IF(M1352=M1351,N1351,N1351+1)</f>
        <v>46</v>
      </c>
      <c r="O1352" s="3" t="str">
        <f>VLOOKUP(M$2:M$65536,months,2)</f>
        <v>February</v>
      </c>
      <c r="P1352" s="3" t="str">
        <f>VLOOKUP(M$2:M$65536,months,3)</f>
        <v>Feb</v>
      </c>
      <c r="Q1352" s="2">
        <f>IF(M$2:M$65536&lt;4,1,IF(M$2:M$65536&lt;7,2,IF(M$2:M$65536&lt;10,3,4)))</f>
        <v>1</v>
      </c>
      <c r="R1352" s="2">
        <f>YEAR($B1352)</f>
        <v>2009</v>
      </c>
      <c r="S1352" s="2">
        <f>R1352*100+M$2:M$65536</f>
        <v>200902</v>
      </c>
      <c r="T1352" s="2">
        <f>IF(M$2:M$65536&lt;=6,M$2:M$65536+6,M$2:M$65536-6)</f>
        <v>8</v>
      </c>
      <c r="U1352" s="2">
        <f>IF(M$2:M$65536&lt;4,3,IF(M$2:M$65536&lt;7,4,IF(M$2:M$65536&lt;10,1,2)))</f>
        <v>3</v>
      </c>
      <c r="V1352" s="2">
        <f>IF(M$2:M$65536 &lt;= 6, R$2:R$2192, R$2:R$65536+1)</f>
        <v>2009</v>
      </c>
      <c r="W1352" s="2" t="str">
        <f>IF(MONTH($B1352+1)&lt;&gt;M1352,"Month End","Not Month End")</f>
        <v>Not Month End</v>
      </c>
      <c r="X1352" s="3">
        <f>DATE(R1352-1,M1352,D1352)</f>
        <v>39480</v>
      </c>
      <c r="Z13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values(20090202, '2009-2-2',1, 2, 1351, 'Monday', 'Mon', 'Weekday', 6, 197, '2009-2-2', 20090202, 2, 46, 'February', 'Feb', 1, 2009, 200902, 8, 3, 2009, 'Not Month End', '2008-2-2')</v>
      </c>
    </row>
    <row r="1353" spans="1:26" x14ac:dyDescent="0.25">
      <c r="A1353" s="2">
        <f>YEAR(B1353)*10000+MONTH(B1353)*100+DAY(B1353)</f>
        <v>20090203</v>
      </c>
      <c r="B1353" s="3">
        <f>B1352+1</f>
        <v>39847</v>
      </c>
      <c r="C1353" s="2">
        <f>WEEKDAY(B1353,2)</f>
        <v>2</v>
      </c>
      <c r="D1353" s="2">
        <f>DAY(B1353)</f>
        <v>3</v>
      </c>
      <c r="E1353" s="2">
        <f>IF(ISNUMBER(E1352),E1352+1,1)</f>
        <v>1352</v>
      </c>
      <c r="F1353" s="3" t="str">
        <f>VLOOKUP(C1353,weekdays,2)</f>
        <v>Tuesday</v>
      </c>
      <c r="G1353" s="3" t="str">
        <f>VLOOKUP(C1353,weekdays,3)</f>
        <v>Tue</v>
      </c>
      <c r="H1353" s="2" t="str">
        <f>IF(C1353&lt;=5,"Weekday","Weekend")</f>
        <v>Weekday</v>
      </c>
      <c r="I1353" s="2">
        <f>WEEKNUM(B1353,2)</f>
        <v>6</v>
      </c>
      <c r="J1353" s="2">
        <f>IF(I1353=I1352,J1352,J1352+1)</f>
        <v>197</v>
      </c>
      <c r="K1353" s="3">
        <f>B1353+1-C1353</f>
        <v>39846</v>
      </c>
      <c r="L1353" s="2">
        <f>YEAR(K1353)*10000+MONTH(K1353)*100+DAY(K1353)</f>
        <v>20090202</v>
      </c>
      <c r="M1353" s="2">
        <f>MONTH(B1353)</f>
        <v>2</v>
      </c>
      <c r="N1353" s="2">
        <f>IF(M1353=M1352,N1352,N1352+1)</f>
        <v>46</v>
      </c>
      <c r="O1353" s="3" t="str">
        <f>VLOOKUP(M$2:M$65536,months,2)</f>
        <v>February</v>
      </c>
      <c r="P1353" s="3" t="str">
        <f>VLOOKUP(M$2:M$65536,months,3)</f>
        <v>Feb</v>
      </c>
      <c r="Q1353" s="2">
        <f>IF(M$2:M$65536&lt;4,1,IF(M$2:M$65536&lt;7,2,IF(M$2:M$65536&lt;10,3,4)))</f>
        <v>1</v>
      </c>
      <c r="R1353" s="2">
        <f>YEAR($B1353)</f>
        <v>2009</v>
      </c>
      <c r="S1353" s="2">
        <f>R1353*100+M$2:M$65536</f>
        <v>200902</v>
      </c>
      <c r="T1353" s="2">
        <f>IF(M$2:M$65536&lt;=6,M$2:M$65536+6,M$2:M$65536-6)</f>
        <v>8</v>
      </c>
      <c r="U1353" s="2">
        <f>IF(M$2:M$65536&lt;4,3,IF(M$2:M$65536&lt;7,4,IF(M$2:M$65536&lt;10,1,2)))</f>
        <v>3</v>
      </c>
      <c r="V1353" s="2">
        <f>IF(M$2:M$65536 &lt;= 6, R$2:R$2192, R$2:R$65536+1)</f>
        <v>2009</v>
      </c>
      <c r="W1353" s="2" t="str">
        <f>IF(MONTH($B1353+1)&lt;&gt;M1353,"Month End","Not Month End")</f>
        <v>Not Month End</v>
      </c>
      <c r="X1353" s="3">
        <f>DATE(R1353-1,M1353,D1353)</f>
        <v>39481</v>
      </c>
      <c r="Z13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values(20090203, '2009-2-3',2, 3, 1352, 'Tuesday', 'Tue', 'Weekday', 6, 197, '2009-2-2', 20090202, 2, 46, 'February', 'Feb', 1, 2009, 200902, 8, 3, 2009, 'Not Month End', '2008-2-3')</v>
      </c>
    </row>
    <row r="1354" spans="1:26" x14ac:dyDescent="0.25">
      <c r="A1354" s="2">
        <f>YEAR(B1354)*10000+MONTH(B1354)*100+DAY(B1354)</f>
        <v>20090204</v>
      </c>
      <c r="B1354" s="3">
        <f>B1353+1</f>
        <v>39848</v>
      </c>
      <c r="C1354" s="2">
        <f>WEEKDAY(B1354,2)</f>
        <v>3</v>
      </c>
      <c r="D1354" s="2">
        <f>DAY(B1354)</f>
        <v>4</v>
      </c>
      <c r="E1354" s="2">
        <f>IF(ISNUMBER(E1353),E1353+1,1)</f>
        <v>1353</v>
      </c>
      <c r="F1354" s="3" t="str">
        <f>VLOOKUP(C1354,weekdays,2)</f>
        <v>Wednesday</v>
      </c>
      <c r="G1354" s="3" t="str">
        <f>VLOOKUP(C1354,weekdays,3)</f>
        <v>Wed</v>
      </c>
      <c r="H1354" s="2" t="str">
        <f>IF(C1354&lt;=5,"Weekday","Weekend")</f>
        <v>Weekday</v>
      </c>
      <c r="I1354" s="2">
        <f>WEEKNUM(B1354,2)</f>
        <v>6</v>
      </c>
      <c r="J1354" s="2">
        <f>IF(I1354=I1353,J1353,J1353+1)</f>
        <v>197</v>
      </c>
      <c r="K1354" s="3">
        <f>B1354+1-C1354</f>
        <v>39846</v>
      </c>
      <c r="L1354" s="2">
        <f>YEAR(K1354)*10000+MONTH(K1354)*100+DAY(K1354)</f>
        <v>20090202</v>
      </c>
      <c r="M1354" s="2">
        <f>MONTH(B1354)</f>
        <v>2</v>
      </c>
      <c r="N1354" s="2">
        <f>IF(M1354=M1353,N1353,N1353+1)</f>
        <v>46</v>
      </c>
      <c r="O1354" s="3" t="str">
        <f>VLOOKUP(M$2:M$65536,months,2)</f>
        <v>February</v>
      </c>
      <c r="P1354" s="3" t="str">
        <f>VLOOKUP(M$2:M$65536,months,3)</f>
        <v>Feb</v>
      </c>
      <c r="Q1354" s="2">
        <f>IF(M$2:M$65536&lt;4,1,IF(M$2:M$65536&lt;7,2,IF(M$2:M$65536&lt;10,3,4)))</f>
        <v>1</v>
      </c>
      <c r="R1354" s="2">
        <f>YEAR($B1354)</f>
        <v>2009</v>
      </c>
      <c r="S1354" s="2">
        <f>R1354*100+M$2:M$65536</f>
        <v>200902</v>
      </c>
      <c r="T1354" s="2">
        <f>IF(M$2:M$65536&lt;=6,M$2:M$65536+6,M$2:M$65536-6)</f>
        <v>8</v>
      </c>
      <c r="U1354" s="2">
        <f>IF(M$2:M$65536&lt;4,3,IF(M$2:M$65536&lt;7,4,IF(M$2:M$65536&lt;10,1,2)))</f>
        <v>3</v>
      </c>
      <c r="V1354" s="2">
        <f>IF(M$2:M$65536 &lt;= 6, R$2:R$2192, R$2:R$65536+1)</f>
        <v>2009</v>
      </c>
      <c r="W1354" s="2" t="str">
        <f>IF(MONTH($B1354+1)&lt;&gt;M1354,"Month End","Not Month End")</f>
        <v>Not Month End</v>
      </c>
      <c r="X1354" s="3">
        <f>DATE(R1354-1,M1354,D1354)</f>
        <v>39482</v>
      </c>
      <c r="Z13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values(20090204, '2009-2-4',3, 4, 1353, 'Wednesday', 'Wed', 'Weekday', 6, 197, '2009-2-2', 20090202, 2, 46, 'February', 'Feb', 1, 2009, 200902, 8, 3, 2009, 'Not Month End', '2008-2-4')</v>
      </c>
    </row>
    <row r="1355" spans="1:26" x14ac:dyDescent="0.25">
      <c r="A1355" s="2">
        <f>YEAR(B1355)*10000+MONTH(B1355)*100+DAY(B1355)</f>
        <v>20090205</v>
      </c>
      <c r="B1355" s="3">
        <f>B1354+1</f>
        <v>39849</v>
      </c>
      <c r="C1355" s="2">
        <f>WEEKDAY(B1355,2)</f>
        <v>4</v>
      </c>
      <c r="D1355" s="2">
        <f>DAY(B1355)</f>
        <v>5</v>
      </c>
      <c r="E1355" s="2">
        <f>IF(ISNUMBER(E1354),E1354+1,1)</f>
        <v>1354</v>
      </c>
      <c r="F1355" s="3" t="str">
        <f>VLOOKUP(C1355,weekdays,2)</f>
        <v>Thursday</v>
      </c>
      <c r="G1355" s="3" t="str">
        <f>VLOOKUP(C1355,weekdays,3)</f>
        <v>Thu</v>
      </c>
      <c r="H1355" s="2" t="str">
        <f>IF(C1355&lt;=5,"Weekday","Weekend")</f>
        <v>Weekday</v>
      </c>
      <c r="I1355" s="2">
        <f>WEEKNUM(B1355,2)</f>
        <v>6</v>
      </c>
      <c r="J1355" s="2">
        <f>IF(I1355=I1354,J1354,J1354+1)</f>
        <v>197</v>
      </c>
      <c r="K1355" s="3">
        <f>B1355+1-C1355</f>
        <v>39846</v>
      </c>
      <c r="L1355" s="2">
        <f>YEAR(K1355)*10000+MONTH(K1355)*100+DAY(K1355)</f>
        <v>20090202</v>
      </c>
      <c r="M1355" s="2">
        <f>MONTH(B1355)</f>
        <v>2</v>
      </c>
      <c r="N1355" s="2">
        <f>IF(M1355=M1354,N1354,N1354+1)</f>
        <v>46</v>
      </c>
      <c r="O1355" s="3" t="str">
        <f>VLOOKUP(M$2:M$65536,months,2)</f>
        <v>February</v>
      </c>
      <c r="P1355" s="3" t="str">
        <f>VLOOKUP(M$2:M$65536,months,3)</f>
        <v>Feb</v>
      </c>
      <c r="Q1355" s="2">
        <f>IF(M$2:M$65536&lt;4,1,IF(M$2:M$65536&lt;7,2,IF(M$2:M$65536&lt;10,3,4)))</f>
        <v>1</v>
      </c>
      <c r="R1355" s="2">
        <f>YEAR($B1355)</f>
        <v>2009</v>
      </c>
      <c r="S1355" s="2">
        <f>R1355*100+M$2:M$65536</f>
        <v>200902</v>
      </c>
      <c r="T1355" s="2">
        <f>IF(M$2:M$65536&lt;=6,M$2:M$65536+6,M$2:M$65536-6)</f>
        <v>8</v>
      </c>
      <c r="U1355" s="2">
        <f>IF(M$2:M$65536&lt;4,3,IF(M$2:M$65536&lt;7,4,IF(M$2:M$65536&lt;10,1,2)))</f>
        <v>3</v>
      </c>
      <c r="V1355" s="2">
        <f>IF(M$2:M$65536 &lt;= 6, R$2:R$2192, R$2:R$65536+1)</f>
        <v>2009</v>
      </c>
      <c r="W1355" s="2" t="str">
        <f>IF(MONTH($B1355+1)&lt;&gt;M1355,"Month End","Not Month End")</f>
        <v>Not Month End</v>
      </c>
      <c r="X1355" s="3">
        <f>DATE(R1355-1,M1355,D1355)</f>
        <v>39483</v>
      </c>
      <c r="Z13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values(20090205, '2009-2-5',4, 5, 1354, 'Thursday', 'Thu', 'Weekday', 6, 197, '2009-2-2', 20090202, 2, 46, 'February', 'Feb', 1, 2009, 200902, 8, 3, 2009, 'Not Month End', '2008-2-5')</v>
      </c>
    </row>
    <row r="1356" spans="1:26" x14ac:dyDescent="0.25">
      <c r="A1356" s="2">
        <f>YEAR(B1356)*10000+MONTH(B1356)*100+DAY(B1356)</f>
        <v>20090206</v>
      </c>
      <c r="B1356" s="3">
        <f>B1355+1</f>
        <v>39850</v>
      </c>
      <c r="C1356" s="2">
        <f>WEEKDAY(B1356,2)</f>
        <v>5</v>
      </c>
      <c r="D1356" s="2">
        <f>DAY(B1356)</f>
        <v>6</v>
      </c>
      <c r="E1356" s="2">
        <f>IF(ISNUMBER(E1355),E1355+1,1)</f>
        <v>1355</v>
      </c>
      <c r="F1356" s="3" t="str">
        <f>VLOOKUP(C1356,weekdays,2)</f>
        <v>Friday</v>
      </c>
      <c r="G1356" s="3" t="str">
        <f>VLOOKUP(C1356,weekdays,3)</f>
        <v>Fri</v>
      </c>
      <c r="H1356" s="2" t="str">
        <f>IF(C1356&lt;=5,"Weekday","Weekend")</f>
        <v>Weekday</v>
      </c>
      <c r="I1356" s="2">
        <f>WEEKNUM(B1356,2)</f>
        <v>6</v>
      </c>
      <c r="J1356" s="2">
        <f>IF(I1356=I1355,J1355,J1355+1)</f>
        <v>197</v>
      </c>
      <c r="K1356" s="3">
        <f>B1356+1-C1356</f>
        <v>39846</v>
      </c>
      <c r="L1356" s="2">
        <f>YEAR(K1356)*10000+MONTH(K1356)*100+DAY(K1356)</f>
        <v>20090202</v>
      </c>
      <c r="M1356" s="2">
        <f>MONTH(B1356)</f>
        <v>2</v>
      </c>
      <c r="N1356" s="2">
        <f>IF(M1356=M1355,N1355,N1355+1)</f>
        <v>46</v>
      </c>
      <c r="O1356" s="3" t="str">
        <f>VLOOKUP(M$2:M$65536,months,2)</f>
        <v>February</v>
      </c>
      <c r="P1356" s="3" t="str">
        <f>VLOOKUP(M$2:M$65536,months,3)</f>
        <v>Feb</v>
      </c>
      <c r="Q1356" s="2">
        <f>IF(M$2:M$65536&lt;4,1,IF(M$2:M$65536&lt;7,2,IF(M$2:M$65536&lt;10,3,4)))</f>
        <v>1</v>
      </c>
      <c r="R1356" s="2">
        <f>YEAR($B1356)</f>
        <v>2009</v>
      </c>
      <c r="S1356" s="2">
        <f>R1356*100+M$2:M$65536</f>
        <v>200902</v>
      </c>
      <c r="T1356" s="2">
        <f>IF(M$2:M$65536&lt;=6,M$2:M$65536+6,M$2:M$65536-6)</f>
        <v>8</v>
      </c>
      <c r="U1356" s="2">
        <f>IF(M$2:M$65536&lt;4,3,IF(M$2:M$65536&lt;7,4,IF(M$2:M$65536&lt;10,1,2)))</f>
        <v>3</v>
      </c>
      <c r="V1356" s="2">
        <f>IF(M$2:M$65536 &lt;= 6, R$2:R$2192, R$2:R$65536+1)</f>
        <v>2009</v>
      </c>
      <c r="W1356" s="2" t="str">
        <f>IF(MONTH($B1356+1)&lt;&gt;M1356,"Month End","Not Month End")</f>
        <v>Not Month End</v>
      </c>
      <c r="X1356" s="3">
        <f>DATE(R1356-1,M1356,D1356)</f>
        <v>39484</v>
      </c>
      <c r="Z13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values(20090206, '2009-2-6',5, 6, 1355, 'Friday', 'Fri', 'Weekday', 6, 197, '2009-2-2', 20090202, 2, 46, 'February', 'Feb', 1, 2009, 200902, 8, 3, 2009, 'Not Month End', '2008-2-6')</v>
      </c>
    </row>
    <row r="1357" spans="1:26" x14ac:dyDescent="0.25">
      <c r="A1357" s="2">
        <f>YEAR(B1357)*10000+MONTH(B1357)*100+DAY(B1357)</f>
        <v>20090207</v>
      </c>
      <c r="B1357" s="3">
        <f>B1356+1</f>
        <v>39851</v>
      </c>
      <c r="C1357" s="2">
        <f>WEEKDAY(B1357,2)</f>
        <v>6</v>
      </c>
      <c r="D1357" s="2">
        <f>DAY(B1357)</f>
        <v>7</v>
      </c>
      <c r="E1357" s="2">
        <f>IF(ISNUMBER(E1356),E1356+1,1)</f>
        <v>1356</v>
      </c>
      <c r="F1357" s="3" t="str">
        <f>VLOOKUP(C1357,weekdays,2)</f>
        <v>Saturday</v>
      </c>
      <c r="G1357" s="3" t="str">
        <f>VLOOKUP(C1357,weekdays,3)</f>
        <v>Sat</v>
      </c>
      <c r="H1357" s="2" t="str">
        <f>IF(C1357&lt;=5,"Weekday","Weekend")</f>
        <v>Weekend</v>
      </c>
      <c r="I1357" s="2">
        <f>WEEKNUM(B1357,2)</f>
        <v>6</v>
      </c>
      <c r="J1357" s="2">
        <f>IF(I1357=I1356,J1356,J1356+1)</f>
        <v>197</v>
      </c>
      <c r="K1357" s="3">
        <f>B1357+1-C1357</f>
        <v>39846</v>
      </c>
      <c r="L1357" s="2">
        <f>YEAR(K1357)*10000+MONTH(K1357)*100+DAY(K1357)</f>
        <v>20090202</v>
      </c>
      <c r="M1357" s="2">
        <f>MONTH(B1357)</f>
        <v>2</v>
      </c>
      <c r="N1357" s="2">
        <f>IF(M1357=M1356,N1356,N1356+1)</f>
        <v>46</v>
      </c>
      <c r="O1357" s="3" t="str">
        <f>VLOOKUP(M$2:M$65536,months,2)</f>
        <v>February</v>
      </c>
      <c r="P1357" s="3" t="str">
        <f>VLOOKUP(M$2:M$65536,months,3)</f>
        <v>Feb</v>
      </c>
      <c r="Q1357" s="2">
        <f>IF(M$2:M$65536&lt;4,1,IF(M$2:M$65536&lt;7,2,IF(M$2:M$65536&lt;10,3,4)))</f>
        <v>1</v>
      </c>
      <c r="R1357" s="2">
        <f>YEAR($B1357)</f>
        <v>2009</v>
      </c>
      <c r="S1357" s="2">
        <f>R1357*100+M$2:M$65536</f>
        <v>200902</v>
      </c>
      <c r="T1357" s="2">
        <f>IF(M$2:M$65536&lt;=6,M$2:M$65536+6,M$2:M$65536-6)</f>
        <v>8</v>
      </c>
      <c r="U1357" s="2">
        <f>IF(M$2:M$65536&lt;4,3,IF(M$2:M$65536&lt;7,4,IF(M$2:M$65536&lt;10,1,2)))</f>
        <v>3</v>
      </c>
      <c r="V1357" s="2">
        <f>IF(M$2:M$65536 &lt;= 6, R$2:R$2192, R$2:R$65536+1)</f>
        <v>2009</v>
      </c>
      <c r="W1357" s="2" t="str">
        <f>IF(MONTH($B1357+1)&lt;&gt;M1357,"Month End","Not Month End")</f>
        <v>Not Month End</v>
      </c>
      <c r="X1357" s="3">
        <f>DATE(R1357-1,M1357,D1357)</f>
        <v>39485</v>
      </c>
      <c r="Z13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values(20090207, '2009-2-7',6, 7, 1356, 'Saturday', 'Sat', 'Weekend', 6, 197, '2009-2-2', 20090202, 2, 46, 'February', 'Feb', 1, 2009, 200902, 8, 3, 2009, 'Not Month End', '2008-2-7')</v>
      </c>
    </row>
    <row r="1358" spans="1:26" x14ac:dyDescent="0.25">
      <c r="A1358" s="2">
        <f>YEAR(B1358)*10000+MONTH(B1358)*100+DAY(B1358)</f>
        <v>20090208</v>
      </c>
      <c r="B1358" s="3">
        <f>B1357+1</f>
        <v>39852</v>
      </c>
      <c r="C1358" s="2">
        <f>WEEKDAY(B1358,2)</f>
        <v>7</v>
      </c>
      <c r="D1358" s="2">
        <f>DAY(B1358)</f>
        <v>8</v>
      </c>
      <c r="E1358" s="2">
        <f>IF(ISNUMBER(E1357),E1357+1,1)</f>
        <v>1357</v>
      </c>
      <c r="F1358" s="3" t="str">
        <f>VLOOKUP(C1358,weekdays,2)</f>
        <v>Sunday</v>
      </c>
      <c r="G1358" s="3" t="str">
        <f>VLOOKUP(C1358,weekdays,3)</f>
        <v>Sun</v>
      </c>
      <c r="H1358" s="2" t="str">
        <f>IF(C1358&lt;=5,"Weekday","Weekend")</f>
        <v>Weekend</v>
      </c>
      <c r="I1358" s="2">
        <f>WEEKNUM(B1358,2)</f>
        <v>6</v>
      </c>
      <c r="J1358" s="2">
        <f>IF(I1358=I1357,J1357,J1357+1)</f>
        <v>197</v>
      </c>
      <c r="K1358" s="3">
        <f>B1358+1-C1358</f>
        <v>39846</v>
      </c>
      <c r="L1358" s="2">
        <f>YEAR(K1358)*10000+MONTH(K1358)*100+DAY(K1358)</f>
        <v>20090202</v>
      </c>
      <c r="M1358" s="2">
        <f>MONTH(B1358)</f>
        <v>2</v>
      </c>
      <c r="N1358" s="2">
        <f>IF(M1358=M1357,N1357,N1357+1)</f>
        <v>46</v>
      </c>
      <c r="O1358" s="3" t="str">
        <f>VLOOKUP(M$2:M$65536,months,2)</f>
        <v>February</v>
      </c>
      <c r="P1358" s="3" t="str">
        <f>VLOOKUP(M$2:M$65536,months,3)</f>
        <v>Feb</v>
      </c>
      <c r="Q1358" s="2">
        <f>IF(M$2:M$65536&lt;4,1,IF(M$2:M$65536&lt;7,2,IF(M$2:M$65536&lt;10,3,4)))</f>
        <v>1</v>
      </c>
      <c r="R1358" s="2">
        <f>YEAR($B1358)</f>
        <v>2009</v>
      </c>
      <c r="S1358" s="2">
        <f>R1358*100+M$2:M$65536</f>
        <v>200902</v>
      </c>
      <c r="T1358" s="2">
        <f>IF(M$2:M$65536&lt;=6,M$2:M$65536+6,M$2:M$65536-6)</f>
        <v>8</v>
      </c>
      <c r="U1358" s="2">
        <f>IF(M$2:M$65536&lt;4,3,IF(M$2:M$65536&lt;7,4,IF(M$2:M$65536&lt;10,1,2)))</f>
        <v>3</v>
      </c>
      <c r="V1358" s="2">
        <f>IF(M$2:M$65536 &lt;= 6, R$2:R$2192, R$2:R$65536+1)</f>
        <v>2009</v>
      </c>
      <c r="W1358" s="2" t="str">
        <f>IF(MONTH($B1358+1)&lt;&gt;M1358,"Month End","Not Month End")</f>
        <v>Not Month End</v>
      </c>
      <c r="X1358" s="3">
        <f>DATE(R1358-1,M1358,D1358)</f>
        <v>39486</v>
      </c>
      <c r="Z13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values(20090208, '2009-2-8',7, 8, 1357, 'Sunday', 'Sun', 'Weekend', 6, 197, '2009-2-2', 20090202, 2, 46, 'February', 'Feb', 1, 2009, 200902, 8, 3, 2009, 'Not Month End', '2008-2-8')</v>
      </c>
    </row>
    <row r="1359" spans="1:26" x14ac:dyDescent="0.25">
      <c r="A1359" s="2">
        <f>YEAR(B1359)*10000+MONTH(B1359)*100+DAY(B1359)</f>
        <v>20090209</v>
      </c>
      <c r="B1359" s="3">
        <f>B1358+1</f>
        <v>39853</v>
      </c>
      <c r="C1359" s="2">
        <f>WEEKDAY(B1359,2)</f>
        <v>1</v>
      </c>
      <c r="D1359" s="2">
        <f>DAY(B1359)</f>
        <v>9</v>
      </c>
      <c r="E1359" s="2">
        <f>IF(ISNUMBER(E1358),E1358+1,1)</f>
        <v>1358</v>
      </c>
      <c r="F1359" s="3" t="str">
        <f>VLOOKUP(C1359,weekdays,2)</f>
        <v>Monday</v>
      </c>
      <c r="G1359" s="3" t="str">
        <f>VLOOKUP(C1359,weekdays,3)</f>
        <v>Mon</v>
      </c>
      <c r="H1359" s="2" t="str">
        <f>IF(C1359&lt;=5,"Weekday","Weekend")</f>
        <v>Weekday</v>
      </c>
      <c r="I1359" s="2">
        <f>WEEKNUM(B1359,2)</f>
        <v>7</v>
      </c>
      <c r="J1359" s="2">
        <f>IF(I1359=I1358,J1358,J1358+1)</f>
        <v>198</v>
      </c>
      <c r="K1359" s="3">
        <f>B1359+1-C1359</f>
        <v>39853</v>
      </c>
      <c r="L1359" s="2">
        <f>YEAR(K1359)*10000+MONTH(K1359)*100+DAY(K1359)</f>
        <v>20090209</v>
      </c>
      <c r="M1359" s="2">
        <f>MONTH(B1359)</f>
        <v>2</v>
      </c>
      <c r="N1359" s="2">
        <f>IF(M1359=M1358,N1358,N1358+1)</f>
        <v>46</v>
      </c>
      <c r="O1359" s="3" t="str">
        <f>VLOOKUP(M$2:M$65536,months,2)</f>
        <v>February</v>
      </c>
      <c r="P1359" s="3" t="str">
        <f>VLOOKUP(M$2:M$65536,months,3)</f>
        <v>Feb</v>
      </c>
      <c r="Q1359" s="2">
        <f>IF(M$2:M$65536&lt;4,1,IF(M$2:M$65536&lt;7,2,IF(M$2:M$65536&lt;10,3,4)))</f>
        <v>1</v>
      </c>
      <c r="R1359" s="2">
        <f>YEAR($B1359)</f>
        <v>2009</v>
      </c>
      <c r="S1359" s="2">
        <f>R1359*100+M$2:M$65536</f>
        <v>200902</v>
      </c>
      <c r="T1359" s="2">
        <f>IF(M$2:M$65536&lt;=6,M$2:M$65536+6,M$2:M$65536-6)</f>
        <v>8</v>
      </c>
      <c r="U1359" s="2">
        <f>IF(M$2:M$65536&lt;4,3,IF(M$2:M$65536&lt;7,4,IF(M$2:M$65536&lt;10,1,2)))</f>
        <v>3</v>
      </c>
      <c r="V1359" s="2">
        <f>IF(M$2:M$65536 &lt;= 6, R$2:R$2192, R$2:R$65536+1)</f>
        <v>2009</v>
      </c>
      <c r="W1359" s="2" t="str">
        <f>IF(MONTH($B1359+1)&lt;&gt;M1359,"Month End","Not Month End")</f>
        <v>Not Month End</v>
      </c>
      <c r="X1359" s="3">
        <f>DATE(R1359-1,M1359,D1359)</f>
        <v>39487</v>
      </c>
      <c r="Z13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values(20090209, '2009-2-9',1, 9, 1358, 'Monday', 'Mon', 'Weekday', 7, 198, '2009-2-9', 20090209, 2, 46, 'February', 'Feb', 1, 2009, 200902, 8, 3, 2009, 'Not Month End', '2008-2-9')</v>
      </c>
    </row>
    <row r="1360" spans="1:26" x14ac:dyDescent="0.25">
      <c r="A1360" s="2">
        <f>YEAR(B1360)*10000+MONTH(B1360)*100+DAY(B1360)</f>
        <v>20090210</v>
      </c>
      <c r="B1360" s="3">
        <f>B1359+1</f>
        <v>39854</v>
      </c>
      <c r="C1360" s="2">
        <f>WEEKDAY(B1360,2)</f>
        <v>2</v>
      </c>
      <c r="D1360" s="2">
        <f>DAY(B1360)</f>
        <v>10</v>
      </c>
      <c r="E1360" s="2">
        <f>IF(ISNUMBER(E1359),E1359+1,1)</f>
        <v>1359</v>
      </c>
      <c r="F1360" s="3" t="str">
        <f>VLOOKUP(C1360,weekdays,2)</f>
        <v>Tuesday</v>
      </c>
      <c r="G1360" s="3" t="str">
        <f>VLOOKUP(C1360,weekdays,3)</f>
        <v>Tue</v>
      </c>
      <c r="H1360" s="2" t="str">
        <f>IF(C1360&lt;=5,"Weekday","Weekend")</f>
        <v>Weekday</v>
      </c>
      <c r="I1360" s="2">
        <f>WEEKNUM(B1360,2)</f>
        <v>7</v>
      </c>
      <c r="J1360" s="2">
        <f>IF(I1360=I1359,J1359,J1359+1)</f>
        <v>198</v>
      </c>
      <c r="K1360" s="3">
        <f>B1360+1-C1360</f>
        <v>39853</v>
      </c>
      <c r="L1360" s="2">
        <f>YEAR(K1360)*10000+MONTH(K1360)*100+DAY(K1360)</f>
        <v>20090209</v>
      </c>
      <c r="M1360" s="2">
        <f>MONTH(B1360)</f>
        <v>2</v>
      </c>
      <c r="N1360" s="2">
        <f>IF(M1360=M1359,N1359,N1359+1)</f>
        <v>46</v>
      </c>
      <c r="O1360" s="3" t="str">
        <f>VLOOKUP(M$2:M$65536,months,2)</f>
        <v>February</v>
      </c>
      <c r="P1360" s="3" t="str">
        <f>VLOOKUP(M$2:M$65536,months,3)</f>
        <v>Feb</v>
      </c>
      <c r="Q1360" s="2">
        <f>IF(M$2:M$65536&lt;4,1,IF(M$2:M$65536&lt;7,2,IF(M$2:M$65536&lt;10,3,4)))</f>
        <v>1</v>
      </c>
      <c r="R1360" s="2">
        <f>YEAR($B1360)</f>
        <v>2009</v>
      </c>
      <c r="S1360" s="2">
        <f>R1360*100+M$2:M$65536</f>
        <v>200902</v>
      </c>
      <c r="T1360" s="2">
        <f>IF(M$2:M$65536&lt;=6,M$2:M$65536+6,M$2:M$65536-6)</f>
        <v>8</v>
      </c>
      <c r="U1360" s="2">
        <f>IF(M$2:M$65536&lt;4,3,IF(M$2:M$65536&lt;7,4,IF(M$2:M$65536&lt;10,1,2)))</f>
        <v>3</v>
      </c>
      <c r="V1360" s="2">
        <f>IF(M$2:M$65536 &lt;= 6, R$2:R$2192, R$2:R$65536+1)</f>
        <v>2009</v>
      </c>
      <c r="W1360" s="2" t="str">
        <f>IF(MONTH($B1360+1)&lt;&gt;M1360,"Month End","Not Month End")</f>
        <v>Not Month End</v>
      </c>
      <c r="X1360" s="3">
        <f>DATE(R1360-1,M1360,D1360)</f>
        <v>39488</v>
      </c>
      <c r="Z13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values(20090210, '2009-2-10',2, 10, 1359, 'Tuesday', 'Tue', 'Weekday', 7, 198, '2009-2-9', 20090209, 2, 46, 'February', 'Feb', 1, 2009, 200902, 8, 3, 2009, 'Not Month End', '2008-2-10')</v>
      </c>
    </row>
    <row r="1361" spans="1:26" x14ac:dyDescent="0.25">
      <c r="A1361" s="2">
        <f>YEAR(B1361)*10000+MONTH(B1361)*100+DAY(B1361)</f>
        <v>20090211</v>
      </c>
      <c r="B1361" s="3">
        <f>B1360+1</f>
        <v>39855</v>
      </c>
      <c r="C1361" s="2">
        <f>WEEKDAY(B1361,2)</f>
        <v>3</v>
      </c>
      <c r="D1361" s="2">
        <f>DAY(B1361)</f>
        <v>11</v>
      </c>
      <c r="E1361" s="2">
        <f>IF(ISNUMBER(E1360),E1360+1,1)</f>
        <v>1360</v>
      </c>
      <c r="F1361" s="3" t="str">
        <f>VLOOKUP(C1361,weekdays,2)</f>
        <v>Wednesday</v>
      </c>
      <c r="G1361" s="3" t="str">
        <f>VLOOKUP(C1361,weekdays,3)</f>
        <v>Wed</v>
      </c>
      <c r="H1361" s="2" t="str">
        <f>IF(C1361&lt;=5,"Weekday","Weekend")</f>
        <v>Weekday</v>
      </c>
      <c r="I1361" s="2">
        <f>WEEKNUM(B1361,2)</f>
        <v>7</v>
      </c>
      <c r="J1361" s="2">
        <f>IF(I1361=I1360,J1360,J1360+1)</f>
        <v>198</v>
      </c>
      <c r="K1361" s="3">
        <f>B1361+1-C1361</f>
        <v>39853</v>
      </c>
      <c r="L1361" s="2">
        <f>YEAR(K1361)*10000+MONTH(K1361)*100+DAY(K1361)</f>
        <v>20090209</v>
      </c>
      <c r="M1361" s="2">
        <f>MONTH(B1361)</f>
        <v>2</v>
      </c>
      <c r="N1361" s="2">
        <f>IF(M1361=M1360,N1360,N1360+1)</f>
        <v>46</v>
      </c>
      <c r="O1361" s="3" t="str">
        <f>VLOOKUP(M$2:M$65536,months,2)</f>
        <v>February</v>
      </c>
      <c r="P1361" s="3" t="str">
        <f>VLOOKUP(M$2:M$65536,months,3)</f>
        <v>Feb</v>
      </c>
      <c r="Q1361" s="2">
        <f>IF(M$2:M$65536&lt;4,1,IF(M$2:M$65536&lt;7,2,IF(M$2:M$65536&lt;10,3,4)))</f>
        <v>1</v>
      </c>
      <c r="R1361" s="2">
        <f>YEAR($B1361)</f>
        <v>2009</v>
      </c>
      <c r="S1361" s="2">
        <f>R1361*100+M$2:M$65536</f>
        <v>200902</v>
      </c>
      <c r="T1361" s="2">
        <f>IF(M$2:M$65536&lt;=6,M$2:M$65536+6,M$2:M$65536-6)</f>
        <v>8</v>
      </c>
      <c r="U1361" s="2">
        <f>IF(M$2:M$65536&lt;4,3,IF(M$2:M$65536&lt;7,4,IF(M$2:M$65536&lt;10,1,2)))</f>
        <v>3</v>
      </c>
      <c r="V1361" s="2">
        <f>IF(M$2:M$65536 &lt;= 6, R$2:R$2192, R$2:R$65536+1)</f>
        <v>2009</v>
      </c>
      <c r="W1361" s="2" t="str">
        <f>IF(MONTH($B1361+1)&lt;&gt;M1361,"Month End","Not Month End")</f>
        <v>Not Month End</v>
      </c>
      <c r="X1361" s="3">
        <f>DATE(R1361-1,M1361,D1361)</f>
        <v>39489</v>
      </c>
      <c r="Z13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values(20090211, '2009-2-11',3, 11, 1360, 'Wednesday', 'Wed', 'Weekday', 7, 198, '2009-2-9', 20090209, 2, 46, 'February', 'Feb', 1, 2009, 200902, 8, 3, 2009, 'Not Month End', '2008-2-11')</v>
      </c>
    </row>
    <row r="1362" spans="1:26" x14ac:dyDescent="0.25">
      <c r="A1362" s="2">
        <f>YEAR(B1362)*10000+MONTH(B1362)*100+DAY(B1362)</f>
        <v>20090212</v>
      </c>
      <c r="B1362" s="3">
        <f>B1361+1</f>
        <v>39856</v>
      </c>
      <c r="C1362" s="2">
        <f>WEEKDAY(B1362,2)</f>
        <v>4</v>
      </c>
      <c r="D1362" s="2">
        <f>DAY(B1362)</f>
        <v>12</v>
      </c>
      <c r="E1362" s="2">
        <f>IF(ISNUMBER(E1361),E1361+1,1)</f>
        <v>1361</v>
      </c>
      <c r="F1362" s="3" t="str">
        <f>VLOOKUP(C1362,weekdays,2)</f>
        <v>Thursday</v>
      </c>
      <c r="G1362" s="3" t="str">
        <f>VLOOKUP(C1362,weekdays,3)</f>
        <v>Thu</v>
      </c>
      <c r="H1362" s="2" t="str">
        <f>IF(C1362&lt;=5,"Weekday","Weekend")</f>
        <v>Weekday</v>
      </c>
      <c r="I1362" s="2">
        <f>WEEKNUM(B1362,2)</f>
        <v>7</v>
      </c>
      <c r="J1362" s="2">
        <f>IF(I1362=I1361,J1361,J1361+1)</f>
        <v>198</v>
      </c>
      <c r="K1362" s="3">
        <f>B1362+1-C1362</f>
        <v>39853</v>
      </c>
      <c r="L1362" s="2">
        <f>YEAR(K1362)*10000+MONTH(K1362)*100+DAY(K1362)</f>
        <v>20090209</v>
      </c>
      <c r="M1362" s="2">
        <f>MONTH(B1362)</f>
        <v>2</v>
      </c>
      <c r="N1362" s="2">
        <f>IF(M1362=M1361,N1361,N1361+1)</f>
        <v>46</v>
      </c>
      <c r="O1362" s="3" t="str">
        <f>VLOOKUP(M$2:M$65536,months,2)</f>
        <v>February</v>
      </c>
      <c r="P1362" s="3" t="str">
        <f>VLOOKUP(M$2:M$65536,months,3)</f>
        <v>Feb</v>
      </c>
      <c r="Q1362" s="2">
        <f>IF(M$2:M$65536&lt;4,1,IF(M$2:M$65536&lt;7,2,IF(M$2:M$65536&lt;10,3,4)))</f>
        <v>1</v>
      </c>
      <c r="R1362" s="2">
        <f>YEAR($B1362)</f>
        <v>2009</v>
      </c>
      <c r="S1362" s="2">
        <f>R1362*100+M$2:M$65536</f>
        <v>200902</v>
      </c>
      <c r="T1362" s="2">
        <f>IF(M$2:M$65536&lt;=6,M$2:M$65536+6,M$2:M$65536-6)</f>
        <v>8</v>
      </c>
      <c r="U1362" s="2">
        <f>IF(M$2:M$65536&lt;4,3,IF(M$2:M$65536&lt;7,4,IF(M$2:M$65536&lt;10,1,2)))</f>
        <v>3</v>
      </c>
      <c r="V1362" s="2">
        <f>IF(M$2:M$65536 &lt;= 6, R$2:R$2192, R$2:R$65536+1)</f>
        <v>2009</v>
      </c>
      <c r="W1362" s="2" t="str">
        <f>IF(MONTH($B1362+1)&lt;&gt;M1362,"Month End","Not Month End")</f>
        <v>Not Month End</v>
      </c>
      <c r="X1362" s="3">
        <f>DATE(R1362-1,M1362,D1362)</f>
        <v>39490</v>
      </c>
      <c r="Z13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values(20090212, '2009-2-12',4, 12, 1361, 'Thursday', 'Thu', 'Weekday', 7, 198, '2009-2-9', 20090209, 2, 46, 'February', 'Feb', 1, 2009, 200902, 8, 3, 2009, 'Not Month End', '2008-2-12')</v>
      </c>
    </row>
    <row r="1363" spans="1:26" x14ac:dyDescent="0.25">
      <c r="A1363" s="2">
        <f>YEAR(B1363)*10000+MONTH(B1363)*100+DAY(B1363)</f>
        <v>20090213</v>
      </c>
      <c r="B1363" s="3">
        <f>B1362+1</f>
        <v>39857</v>
      </c>
      <c r="C1363" s="2">
        <f>WEEKDAY(B1363,2)</f>
        <v>5</v>
      </c>
      <c r="D1363" s="2">
        <f>DAY(B1363)</f>
        <v>13</v>
      </c>
      <c r="E1363" s="2">
        <f>IF(ISNUMBER(E1362),E1362+1,1)</f>
        <v>1362</v>
      </c>
      <c r="F1363" s="3" t="str">
        <f>VLOOKUP(C1363,weekdays,2)</f>
        <v>Friday</v>
      </c>
      <c r="G1363" s="3" t="str">
        <f>VLOOKUP(C1363,weekdays,3)</f>
        <v>Fri</v>
      </c>
      <c r="H1363" s="2" t="str">
        <f>IF(C1363&lt;=5,"Weekday","Weekend")</f>
        <v>Weekday</v>
      </c>
      <c r="I1363" s="2">
        <f>WEEKNUM(B1363,2)</f>
        <v>7</v>
      </c>
      <c r="J1363" s="2">
        <f>IF(I1363=I1362,J1362,J1362+1)</f>
        <v>198</v>
      </c>
      <c r="K1363" s="3">
        <f>B1363+1-C1363</f>
        <v>39853</v>
      </c>
      <c r="L1363" s="2">
        <f>YEAR(K1363)*10000+MONTH(K1363)*100+DAY(K1363)</f>
        <v>20090209</v>
      </c>
      <c r="M1363" s="2">
        <f>MONTH(B1363)</f>
        <v>2</v>
      </c>
      <c r="N1363" s="2">
        <f>IF(M1363=M1362,N1362,N1362+1)</f>
        <v>46</v>
      </c>
      <c r="O1363" s="3" t="str">
        <f>VLOOKUP(M$2:M$65536,months,2)</f>
        <v>February</v>
      </c>
      <c r="P1363" s="3" t="str">
        <f>VLOOKUP(M$2:M$65536,months,3)</f>
        <v>Feb</v>
      </c>
      <c r="Q1363" s="2">
        <f>IF(M$2:M$65536&lt;4,1,IF(M$2:M$65536&lt;7,2,IF(M$2:M$65536&lt;10,3,4)))</f>
        <v>1</v>
      </c>
      <c r="R1363" s="2">
        <f>YEAR($B1363)</f>
        <v>2009</v>
      </c>
      <c r="S1363" s="2">
        <f>R1363*100+M$2:M$65536</f>
        <v>200902</v>
      </c>
      <c r="T1363" s="2">
        <f>IF(M$2:M$65536&lt;=6,M$2:M$65536+6,M$2:M$65536-6)</f>
        <v>8</v>
      </c>
      <c r="U1363" s="2">
        <f>IF(M$2:M$65536&lt;4,3,IF(M$2:M$65536&lt;7,4,IF(M$2:M$65536&lt;10,1,2)))</f>
        <v>3</v>
      </c>
      <c r="V1363" s="2">
        <f>IF(M$2:M$65536 &lt;= 6, R$2:R$2192, R$2:R$65536+1)</f>
        <v>2009</v>
      </c>
      <c r="W1363" s="2" t="str">
        <f>IF(MONTH($B1363+1)&lt;&gt;M1363,"Month End","Not Month End")</f>
        <v>Not Month End</v>
      </c>
      <c r="X1363" s="3">
        <f>DATE(R1363-1,M1363,D1363)</f>
        <v>39491</v>
      </c>
      <c r="Z13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values(20090213, '2009-2-13',5, 13, 1362, 'Friday', 'Fri', 'Weekday', 7, 198, '2009-2-9', 20090209, 2, 46, 'February', 'Feb', 1, 2009, 200902, 8, 3, 2009, 'Not Month End', '2008-2-13')</v>
      </c>
    </row>
    <row r="1364" spans="1:26" x14ac:dyDescent="0.25">
      <c r="A1364" s="2">
        <f>YEAR(B1364)*10000+MONTH(B1364)*100+DAY(B1364)</f>
        <v>20090214</v>
      </c>
      <c r="B1364" s="3">
        <f>B1363+1</f>
        <v>39858</v>
      </c>
      <c r="C1364" s="2">
        <f>WEEKDAY(B1364,2)</f>
        <v>6</v>
      </c>
      <c r="D1364" s="2">
        <f>DAY(B1364)</f>
        <v>14</v>
      </c>
      <c r="E1364" s="2">
        <f>IF(ISNUMBER(E1363),E1363+1,1)</f>
        <v>1363</v>
      </c>
      <c r="F1364" s="3" t="str">
        <f>VLOOKUP(C1364,weekdays,2)</f>
        <v>Saturday</v>
      </c>
      <c r="G1364" s="3" t="str">
        <f>VLOOKUP(C1364,weekdays,3)</f>
        <v>Sat</v>
      </c>
      <c r="H1364" s="2" t="str">
        <f>IF(C1364&lt;=5,"Weekday","Weekend")</f>
        <v>Weekend</v>
      </c>
      <c r="I1364" s="2">
        <f>WEEKNUM(B1364,2)</f>
        <v>7</v>
      </c>
      <c r="J1364" s="2">
        <f>IF(I1364=I1363,J1363,J1363+1)</f>
        <v>198</v>
      </c>
      <c r="K1364" s="3">
        <f>B1364+1-C1364</f>
        <v>39853</v>
      </c>
      <c r="L1364" s="2">
        <f>YEAR(K1364)*10000+MONTH(K1364)*100+DAY(K1364)</f>
        <v>20090209</v>
      </c>
      <c r="M1364" s="2">
        <f>MONTH(B1364)</f>
        <v>2</v>
      </c>
      <c r="N1364" s="2">
        <f>IF(M1364=M1363,N1363,N1363+1)</f>
        <v>46</v>
      </c>
      <c r="O1364" s="3" t="str">
        <f>VLOOKUP(M$2:M$65536,months,2)</f>
        <v>February</v>
      </c>
      <c r="P1364" s="3" t="str">
        <f>VLOOKUP(M$2:M$65536,months,3)</f>
        <v>Feb</v>
      </c>
      <c r="Q1364" s="2">
        <f>IF(M$2:M$65536&lt;4,1,IF(M$2:M$65536&lt;7,2,IF(M$2:M$65536&lt;10,3,4)))</f>
        <v>1</v>
      </c>
      <c r="R1364" s="2">
        <f>YEAR($B1364)</f>
        <v>2009</v>
      </c>
      <c r="S1364" s="2">
        <f>R1364*100+M$2:M$65536</f>
        <v>200902</v>
      </c>
      <c r="T1364" s="2">
        <f>IF(M$2:M$65536&lt;=6,M$2:M$65536+6,M$2:M$65536-6)</f>
        <v>8</v>
      </c>
      <c r="U1364" s="2">
        <f>IF(M$2:M$65536&lt;4,3,IF(M$2:M$65536&lt;7,4,IF(M$2:M$65536&lt;10,1,2)))</f>
        <v>3</v>
      </c>
      <c r="V1364" s="2">
        <f>IF(M$2:M$65536 &lt;= 6, R$2:R$2192, R$2:R$65536+1)</f>
        <v>2009</v>
      </c>
      <c r="W1364" s="2" t="str">
        <f>IF(MONTH($B1364+1)&lt;&gt;M1364,"Month End","Not Month End")</f>
        <v>Not Month End</v>
      </c>
      <c r="X1364" s="3">
        <f>DATE(R1364-1,M1364,D1364)</f>
        <v>39492</v>
      </c>
      <c r="Z13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values(20090214, '2009-2-14',6, 14, 1363, 'Saturday', 'Sat', 'Weekend', 7, 198, '2009-2-9', 20090209, 2, 46, 'February', 'Feb', 1, 2009, 200902, 8, 3, 2009, 'Not Month End', '2008-2-14')</v>
      </c>
    </row>
    <row r="1365" spans="1:26" x14ac:dyDescent="0.25">
      <c r="A1365" s="2">
        <f>YEAR(B1365)*10000+MONTH(B1365)*100+DAY(B1365)</f>
        <v>20090215</v>
      </c>
      <c r="B1365" s="3">
        <f>B1364+1</f>
        <v>39859</v>
      </c>
      <c r="C1365" s="2">
        <f>WEEKDAY(B1365,2)</f>
        <v>7</v>
      </c>
      <c r="D1365" s="2">
        <f>DAY(B1365)</f>
        <v>15</v>
      </c>
      <c r="E1365" s="2">
        <f>IF(ISNUMBER(E1364),E1364+1,1)</f>
        <v>1364</v>
      </c>
      <c r="F1365" s="3" t="str">
        <f>VLOOKUP(C1365,weekdays,2)</f>
        <v>Sunday</v>
      </c>
      <c r="G1365" s="3" t="str">
        <f>VLOOKUP(C1365,weekdays,3)</f>
        <v>Sun</v>
      </c>
      <c r="H1365" s="2" t="str">
        <f>IF(C1365&lt;=5,"Weekday","Weekend")</f>
        <v>Weekend</v>
      </c>
      <c r="I1365" s="2">
        <f>WEEKNUM(B1365,2)</f>
        <v>7</v>
      </c>
      <c r="J1365" s="2">
        <f>IF(I1365=I1364,J1364,J1364+1)</f>
        <v>198</v>
      </c>
      <c r="K1365" s="3">
        <f>B1365+1-C1365</f>
        <v>39853</v>
      </c>
      <c r="L1365" s="2">
        <f>YEAR(K1365)*10000+MONTH(K1365)*100+DAY(K1365)</f>
        <v>20090209</v>
      </c>
      <c r="M1365" s="2">
        <f>MONTH(B1365)</f>
        <v>2</v>
      </c>
      <c r="N1365" s="2">
        <f>IF(M1365=M1364,N1364,N1364+1)</f>
        <v>46</v>
      </c>
      <c r="O1365" s="3" t="str">
        <f>VLOOKUP(M$2:M$65536,months,2)</f>
        <v>February</v>
      </c>
      <c r="P1365" s="3" t="str">
        <f>VLOOKUP(M$2:M$65536,months,3)</f>
        <v>Feb</v>
      </c>
      <c r="Q1365" s="2">
        <f>IF(M$2:M$65536&lt;4,1,IF(M$2:M$65536&lt;7,2,IF(M$2:M$65536&lt;10,3,4)))</f>
        <v>1</v>
      </c>
      <c r="R1365" s="2">
        <f>YEAR($B1365)</f>
        <v>2009</v>
      </c>
      <c r="S1365" s="2">
        <f>R1365*100+M$2:M$65536</f>
        <v>200902</v>
      </c>
      <c r="T1365" s="2">
        <f>IF(M$2:M$65536&lt;=6,M$2:M$65536+6,M$2:M$65536-6)</f>
        <v>8</v>
      </c>
      <c r="U1365" s="2">
        <f>IF(M$2:M$65536&lt;4,3,IF(M$2:M$65536&lt;7,4,IF(M$2:M$65536&lt;10,1,2)))</f>
        <v>3</v>
      </c>
      <c r="V1365" s="2">
        <f>IF(M$2:M$65536 &lt;= 6, R$2:R$2192, R$2:R$65536+1)</f>
        <v>2009</v>
      </c>
      <c r="W1365" s="2" t="str">
        <f>IF(MONTH($B1365+1)&lt;&gt;M1365,"Month End","Not Month End")</f>
        <v>Not Month End</v>
      </c>
      <c r="X1365" s="3">
        <f>DATE(R1365-1,M1365,D1365)</f>
        <v>39493</v>
      </c>
      <c r="Z13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values(20090215, '2009-2-15',7, 15, 1364, 'Sunday', 'Sun', 'Weekend', 7, 198, '2009-2-9', 20090209, 2, 46, 'February', 'Feb', 1, 2009, 200902, 8, 3, 2009, 'Not Month End', '2008-2-15')</v>
      </c>
    </row>
    <row r="1366" spans="1:26" x14ac:dyDescent="0.25">
      <c r="A1366" s="2">
        <f>YEAR(B1366)*10000+MONTH(B1366)*100+DAY(B1366)</f>
        <v>20090216</v>
      </c>
      <c r="B1366" s="3">
        <f>B1365+1</f>
        <v>39860</v>
      </c>
      <c r="C1366" s="2">
        <f>WEEKDAY(B1366,2)</f>
        <v>1</v>
      </c>
      <c r="D1366" s="2">
        <f>DAY(B1366)</f>
        <v>16</v>
      </c>
      <c r="E1366" s="2">
        <f>IF(ISNUMBER(E1365),E1365+1,1)</f>
        <v>1365</v>
      </c>
      <c r="F1366" s="3" t="str">
        <f>VLOOKUP(C1366,weekdays,2)</f>
        <v>Monday</v>
      </c>
      <c r="G1366" s="3" t="str">
        <f>VLOOKUP(C1366,weekdays,3)</f>
        <v>Mon</v>
      </c>
      <c r="H1366" s="2" t="str">
        <f>IF(C1366&lt;=5,"Weekday","Weekend")</f>
        <v>Weekday</v>
      </c>
      <c r="I1366" s="2">
        <f>WEEKNUM(B1366,2)</f>
        <v>8</v>
      </c>
      <c r="J1366" s="2">
        <f>IF(I1366=I1365,J1365,J1365+1)</f>
        <v>199</v>
      </c>
      <c r="K1366" s="3">
        <f>B1366+1-C1366</f>
        <v>39860</v>
      </c>
      <c r="L1366" s="2">
        <f>YEAR(K1366)*10000+MONTH(K1366)*100+DAY(K1366)</f>
        <v>20090216</v>
      </c>
      <c r="M1366" s="2">
        <f>MONTH(B1366)</f>
        <v>2</v>
      </c>
      <c r="N1366" s="2">
        <f>IF(M1366=M1365,N1365,N1365+1)</f>
        <v>46</v>
      </c>
      <c r="O1366" s="3" t="str">
        <f>VLOOKUP(M$2:M$65536,months,2)</f>
        <v>February</v>
      </c>
      <c r="P1366" s="3" t="str">
        <f>VLOOKUP(M$2:M$65536,months,3)</f>
        <v>Feb</v>
      </c>
      <c r="Q1366" s="2">
        <f>IF(M$2:M$65536&lt;4,1,IF(M$2:M$65536&lt;7,2,IF(M$2:M$65536&lt;10,3,4)))</f>
        <v>1</v>
      </c>
      <c r="R1366" s="2">
        <f>YEAR($B1366)</f>
        <v>2009</v>
      </c>
      <c r="S1366" s="2">
        <f>R1366*100+M$2:M$65536</f>
        <v>200902</v>
      </c>
      <c r="T1366" s="2">
        <f>IF(M$2:M$65536&lt;=6,M$2:M$65536+6,M$2:M$65536-6)</f>
        <v>8</v>
      </c>
      <c r="U1366" s="2">
        <f>IF(M$2:M$65536&lt;4,3,IF(M$2:M$65536&lt;7,4,IF(M$2:M$65536&lt;10,1,2)))</f>
        <v>3</v>
      </c>
      <c r="V1366" s="2">
        <f>IF(M$2:M$65536 &lt;= 6, R$2:R$2192, R$2:R$65536+1)</f>
        <v>2009</v>
      </c>
      <c r="W1366" s="2" t="str">
        <f>IF(MONTH($B1366+1)&lt;&gt;M1366,"Month End","Not Month End")</f>
        <v>Not Month End</v>
      </c>
      <c r="X1366" s="3">
        <f>DATE(R1366-1,M1366,D1366)</f>
        <v>39494</v>
      </c>
      <c r="Z13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values(20090216, '2009-2-16',1, 16, 1365, 'Monday', 'Mon', 'Weekday', 8, 199, '2009-2-16', 20090216, 2, 46, 'February', 'Feb', 1, 2009, 200902, 8, 3, 2009, 'Not Month End', '2008-2-16')</v>
      </c>
    </row>
    <row r="1367" spans="1:26" x14ac:dyDescent="0.25">
      <c r="A1367" s="2">
        <f>YEAR(B1367)*10000+MONTH(B1367)*100+DAY(B1367)</f>
        <v>20090217</v>
      </c>
      <c r="B1367" s="3">
        <f>B1366+1</f>
        <v>39861</v>
      </c>
      <c r="C1367" s="2">
        <f>WEEKDAY(B1367,2)</f>
        <v>2</v>
      </c>
      <c r="D1367" s="2">
        <f>DAY(B1367)</f>
        <v>17</v>
      </c>
      <c r="E1367" s="2">
        <f>IF(ISNUMBER(E1366),E1366+1,1)</f>
        <v>1366</v>
      </c>
      <c r="F1367" s="3" t="str">
        <f>VLOOKUP(C1367,weekdays,2)</f>
        <v>Tuesday</v>
      </c>
      <c r="G1367" s="3" t="str">
        <f>VLOOKUP(C1367,weekdays,3)</f>
        <v>Tue</v>
      </c>
      <c r="H1367" s="2" t="str">
        <f>IF(C1367&lt;=5,"Weekday","Weekend")</f>
        <v>Weekday</v>
      </c>
      <c r="I1367" s="2">
        <f>WEEKNUM(B1367,2)</f>
        <v>8</v>
      </c>
      <c r="J1367" s="2">
        <f>IF(I1367=I1366,J1366,J1366+1)</f>
        <v>199</v>
      </c>
      <c r="K1367" s="3">
        <f>B1367+1-C1367</f>
        <v>39860</v>
      </c>
      <c r="L1367" s="2">
        <f>YEAR(K1367)*10000+MONTH(K1367)*100+DAY(K1367)</f>
        <v>20090216</v>
      </c>
      <c r="M1367" s="2">
        <f>MONTH(B1367)</f>
        <v>2</v>
      </c>
      <c r="N1367" s="2">
        <f>IF(M1367=M1366,N1366,N1366+1)</f>
        <v>46</v>
      </c>
      <c r="O1367" s="3" t="str">
        <f>VLOOKUP(M$2:M$65536,months,2)</f>
        <v>February</v>
      </c>
      <c r="P1367" s="3" t="str">
        <f>VLOOKUP(M$2:M$65536,months,3)</f>
        <v>Feb</v>
      </c>
      <c r="Q1367" s="2">
        <f>IF(M$2:M$65536&lt;4,1,IF(M$2:M$65536&lt;7,2,IF(M$2:M$65536&lt;10,3,4)))</f>
        <v>1</v>
      </c>
      <c r="R1367" s="2">
        <f>YEAR($B1367)</f>
        <v>2009</v>
      </c>
      <c r="S1367" s="2">
        <f>R1367*100+M$2:M$65536</f>
        <v>200902</v>
      </c>
      <c r="T1367" s="2">
        <f>IF(M$2:M$65536&lt;=6,M$2:M$65536+6,M$2:M$65536-6)</f>
        <v>8</v>
      </c>
      <c r="U1367" s="2">
        <f>IF(M$2:M$65536&lt;4,3,IF(M$2:M$65536&lt;7,4,IF(M$2:M$65536&lt;10,1,2)))</f>
        <v>3</v>
      </c>
      <c r="V1367" s="2">
        <f>IF(M$2:M$65536 &lt;= 6, R$2:R$2192, R$2:R$65536+1)</f>
        <v>2009</v>
      </c>
      <c r="W1367" s="2" t="str">
        <f>IF(MONTH($B1367+1)&lt;&gt;M1367,"Month End","Not Month End")</f>
        <v>Not Month End</v>
      </c>
      <c r="X1367" s="3">
        <f>DATE(R1367-1,M1367,D1367)</f>
        <v>39495</v>
      </c>
      <c r="Z13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values(20090217, '2009-2-17',2, 17, 1366, 'Tuesday', 'Tue', 'Weekday', 8, 199, '2009-2-16', 20090216, 2, 46, 'February', 'Feb', 1, 2009, 200902, 8, 3, 2009, 'Not Month End', '2008-2-17')</v>
      </c>
    </row>
    <row r="1368" spans="1:26" x14ac:dyDescent="0.25">
      <c r="A1368" s="2">
        <f>YEAR(B1368)*10000+MONTH(B1368)*100+DAY(B1368)</f>
        <v>20090218</v>
      </c>
      <c r="B1368" s="3">
        <f>B1367+1</f>
        <v>39862</v>
      </c>
      <c r="C1368" s="2">
        <f>WEEKDAY(B1368,2)</f>
        <v>3</v>
      </c>
      <c r="D1368" s="2">
        <f>DAY(B1368)</f>
        <v>18</v>
      </c>
      <c r="E1368" s="2">
        <f>IF(ISNUMBER(E1367),E1367+1,1)</f>
        <v>1367</v>
      </c>
      <c r="F1368" s="3" t="str">
        <f>VLOOKUP(C1368,weekdays,2)</f>
        <v>Wednesday</v>
      </c>
      <c r="G1368" s="3" t="str">
        <f>VLOOKUP(C1368,weekdays,3)</f>
        <v>Wed</v>
      </c>
      <c r="H1368" s="2" t="str">
        <f>IF(C1368&lt;=5,"Weekday","Weekend")</f>
        <v>Weekday</v>
      </c>
      <c r="I1368" s="2">
        <f>WEEKNUM(B1368,2)</f>
        <v>8</v>
      </c>
      <c r="J1368" s="2">
        <f>IF(I1368=I1367,J1367,J1367+1)</f>
        <v>199</v>
      </c>
      <c r="K1368" s="3">
        <f>B1368+1-C1368</f>
        <v>39860</v>
      </c>
      <c r="L1368" s="2">
        <f>YEAR(K1368)*10000+MONTH(K1368)*100+DAY(K1368)</f>
        <v>20090216</v>
      </c>
      <c r="M1368" s="2">
        <f>MONTH(B1368)</f>
        <v>2</v>
      </c>
      <c r="N1368" s="2">
        <f>IF(M1368=M1367,N1367,N1367+1)</f>
        <v>46</v>
      </c>
      <c r="O1368" s="3" t="str">
        <f>VLOOKUP(M$2:M$65536,months,2)</f>
        <v>February</v>
      </c>
      <c r="P1368" s="3" t="str">
        <f>VLOOKUP(M$2:M$65536,months,3)</f>
        <v>Feb</v>
      </c>
      <c r="Q1368" s="2">
        <f>IF(M$2:M$65536&lt;4,1,IF(M$2:M$65536&lt;7,2,IF(M$2:M$65536&lt;10,3,4)))</f>
        <v>1</v>
      </c>
      <c r="R1368" s="2">
        <f>YEAR($B1368)</f>
        <v>2009</v>
      </c>
      <c r="S1368" s="2">
        <f>R1368*100+M$2:M$65536</f>
        <v>200902</v>
      </c>
      <c r="T1368" s="2">
        <f>IF(M$2:M$65536&lt;=6,M$2:M$65536+6,M$2:M$65536-6)</f>
        <v>8</v>
      </c>
      <c r="U1368" s="2">
        <f>IF(M$2:M$65536&lt;4,3,IF(M$2:M$65536&lt;7,4,IF(M$2:M$65536&lt;10,1,2)))</f>
        <v>3</v>
      </c>
      <c r="V1368" s="2">
        <f>IF(M$2:M$65536 &lt;= 6, R$2:R$2192, R$2:R$65536+1)</f>
        <v>2009</v>
      </c>
      <c r="W1368" s="2" t="str">
        <f>IF(MONTH($B1368+1)&lt;&gt;M1368,"Month End","Not Month End")</f>
        <v>Not Month End</v>
      </c>
      <c r="X1368" s="3">
        <f>DATE(R1368-1,M1368,D1368)</f>
        <v>39496</v>
      </c>
      <c r="Z13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values(20090218, '2009-2-18',3, 18, 1367, 'Wednesday', 'Wed', 'Weekday', 8, 199, '2009-2-16', 20090216, 2, 46, 'February', 'Feb', 1, 2009, 200902, 8, 3, 2009, 'Not Month End', '2008-2-18')</v>
      </c>
    </row>
    <row r="1369" spans="1:26" x14ac:dyDescent="0.25">
      <c r="A1369" s="2">
        <f>YEAR(B1369)*10000+MONTH(B1369)*100+DAY(B1369)</f>
        <v>20090219</v>
      </c>
      <c r="B1369" s="3">
        <f>B1368+1</f>
        <v>39863</v>
      </c>
      <c r="C1369" s="2">
        <f>WEEKDAY(B1369,2)</f>
        <v>4</v>
      </c>
      <c r="D1369" s="2">
        <f>DAY(B1369)</f>
        <v>19</v>
      </c>
      <c r="E1369" s="2">
        <f>IF(ISNUMBER(E1368),E1368+1,1)</f>
        <v>1368</v>
      </c>
      <c r="F1369" s="3" t="str">
        <f>VLOOKUP(C1369,weekdays,2)</f>
        <v>Thursday</v>
      </c>
      <c r="G1369" s="3" t="str">
        <f>VLOOKUP(C1369,weekdays,3)</f>
        <v>Thu</v>
      </c>
      <c r="H1369" s="2" t="str">
        <f>IF(C1369&lt;=5,"Weekday","Weekend")</f>
        <v>Weekday</v>
      </c>
      <c r="I1369" s="2">
        <f>WEEKNUM(B1369,2)</f>
        <v>8</v>
      </c>
      <c r="J1369" s="2">
        <f>IF(I1369=I1368,J1368,J1368+1)</f>
        <v>199</v>
      </c>
      <c r="K1369" s="3">
        <f>B1369+1-C1369</f>
        <v>39860</v>
      </c>
      <c r="L1369" s="2">
        <f>YEAR(K1369)*10000+MONTH(K1369)*100+DAY(K1369)</f>
        <v>20090216</v>
      </c>
      <c r="M1369" s="2">
        <f>MONTH(B1369)</f>
        <v>2</v>
      </c>
      <c r="N1369" s="2">
        <f>IF(M1369=M1368,N1368,N1368+1)</f>
        <v>46</v>
      </c>
      <c r="O1369" s="3" t="str">
        <f>VLOOKUP(M$2:M$65536,months,2)</f>
        <v>February</v>
      </c>
      <c r="P1369" s="3" t="str">
        <f>VLOOKUP(M$2:M$65536,months,3)</f>
        <v>Feb</v>
      </c>
      <c r="Q1369" s="2">
        <f>IF(M$2:M$65536&lt;4,1,IF(M$2:M$65536&lt;7,2,IF(M$2:M$65536&lt;10,3,4)))</f>
        <v>1</v>
      </c>
      <c r="R1369" s="2">
        <f>YEAR($B1369)</f>
        <v>2009</v>
      </c>
      <c r="S1369" s="2">
        <f>R1369*100+M$2:M$65536</f>
        <v>200902</v>
      </c>
      <c r="T1369" s="2">
        <f>IF(M$2:M$65536&lt;=6,M$2:M$65536+6,M$2:M$65536-6)</f>
        <v>8</v>
      </c>
      <c r="U1369" s="2">
        <f>IF(M$2:M$65536&lt;4,3,IF(M$2:M$65536&lt;7,4,IF(M$2:M$65536&lt;10,1,2)))</f>
        <v>3</v>
      </c>
      <c r="V1369" s="2">
        <f>IF(M$2:M$65536 &lt;= 6, R$2:R$2192, R$2:R$65536+1)</f>
        <v>2009</v>
      </c>
      <c r="W1369" s="2" t="str">
        <f>IF(MONTH($B1369+1)&lt;&gt;M1369,"Month End","Not Month End")</f>
        <v>Not Month End</v>
      </c>
      <c r="X1369" s="3">
        <f>DATE(R1369-1,M1369,D1369)</f>
        <v>39497</v>
      </c>
      <c r="Z13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values(20090219, '2009-2-19',4, 19, 1368, 'Thursday', 'Thu', 'Weekday', 8, 199, '2009-2-16', 20090216, 2, 46, 'February', 'Feb', 1, 2009, 200902, 8, 3, 2009, 'Not Month End', '2008-2-19')</v>
      </c>
    </row>
    <row r="1370" spans="1:26" x14ac:dyDescent="0.25">
      <c r="A1370" s="2">
        <f>YEAR(B1370)*10000+MONTH(B1370)*100+DAY(B1370)</f>
        <v>20090220</v>
      </c>
      <c r="B1370" s="3">
        <f>B1369+1</f>
        <v>39864</v>
      </c>
      <c r="C1370" s="2">
        <f>WEEKDAY(B1370,2)</f>
        <v>5</v>
      </c>
      <c r="D1370" s="2">
        <f>DAY(B1370)</f>
        <v>20</v>
      </c>
      <c r="E1370" s="2">
        <f>IF(ISNUMBER(E1369),E1369+1,1)</f>
        <v>1369</v>
      </c>
      <c r="F1370" s="3" t="str">
        <f>VLOOKUP(C1370,weekdays,2)</f>
        <v>Friday</v>
      </c>
      <c r="G1370" s="3" t="str">
        <f>VLOOKUP(C1370,weekdays,3)</f>
        <v>Fri</v>
      </c>
      <c r="H1370" s="2" t="str">
        <f>IF(C1370&lt;=5,"Weekday","Weekend")</f>
        <v>Weekday</v>
      </c>
      <c r="I1370" s="2">
        <f>WEEKNUM(B1370,2)</f>
        <v>8</v>
      </c>
      <c r="J1370" s="2">
        <f>IF(I1370=I1369,J1369,J1369+1)</f>
        <v>199</v>
      </c>
      <c r="K1370" s="3">
        <f>B1370+1-C1370</f>
        <v>39860</v>
      </c>
      <c r="L1370" s="2">
        <f>YEAR(K1370)*10000+MONTH(K1370)*100+DAY(K1370)</f>
        <v>20090216</v>
      </c>
      <c r="M1370" s="2">
        <f>MONTH(B1370)</f>
        <v>2</v>
      </c>
      <c r="N1370" s="2">
        <f>IF(M1370=M1369,N1369,N1369+1)</f>
        <v>46</v>
      </c>
      <c r="O1370" s="3" t="str">
        <f>VLOOKUP(M$2:M$65536,months,2)</f>
        <v>February</v>
      </c>
      <c r="P1370" s="3" t="str">
        <f>VLOOKUP(M$2:M$65536,months,3)</f>
        <v>Feb</v>
      </c>
      <c r="Q1370" s="2">
        <f>IF(M$2:M$65536&lt;4,1,IF(M$2:M$65536&lt;7,2,IF(M$2:M$65536&lt;10,3,4)))</f>
        <v>1</v>
      </c>
      <c r="R1370" s="2">
        <f>YEAR($B1370)</f>
        <v>2009</v>
      </c>
      <c r="S1370" s="2">
        <f>R1370*100+M$2:M$65536</f>
        <v>200902</v>
      </c>
      <c r="T1370" s="2">
        <f>IF(M$2:M$65536&lt;=6,M$2:M$65536+6,M$2:M$65536-6)</f>
        <v>8</v>
      </c>
      <c r="U1370" s="2">
        <f>IF(M$2:M$65536&lt;4,3,IF(M$2:M$65536&lt;7,4,IF(M$2:M$65536&lt;10,1,2)))</f>
        <v>3</v>
      </c>
      <c r="V1370" s="2">
        <f>IF(M$2:M$65536 &lt;= 6, R$2:R$2192, R$2:R$65536+1)</f>
        <v>2009</v>
      </c>
      <c r="W1370" s="2" t="str">
        <f>IF(MONTH($B1370+1)&lt;&gt;M1370,"Month End","Not Month End")</f>
        <v>Not Month End</v>
      </c>
      <c r="X1370" s="3">
        <f>DATE(R1370-1,M1370,D1370)</f>
        <v>39498</v>
      </c>
      <c r="Z13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values(20090220, '2009-2-20',5, 20, 1369, 'Friday', 'Fri', 'Weekday', 8, 199, '2009-2-16', 20090216, 2, 46, 'February', 'Feb', 1, 2009, 200902, 8, 3, 2009, 'Not Month End', '2008-2-20')</v>
      </c>
    </row>
    <row r="1371" spans="1:26" x14ac:dyDescent="0.25">
      <c r="A1371" s="2">
        <f>YEAR(B1371)*10000+MONTH(B1371)*100+DAY(B1371)</f>
        <v>20090221</v>
      </c>
      <c r="B1371" s="3">
        <f>B1370+1</f>
        <v>39865</v>
      </c>
      <c r="C1371" s="2">
        <f>WEEKDAY(B1371,2)</f>
        <v>6</v>
      </c>
      <c r="D1371" s="2">
        <f>DAY(B1371)</f>
        <v>21</v>
      </c>
      <c r="E1371" s="2">
        <f>IF(ISNUMBER(E1370),E1370+1,1)</f>
        <v>1370</v>
      </c>
      <c r="F1371" s="3" t="str">
        <f>VLOOKUP(C1371,weekdays,2)</f>
        <v>Saturday</v>
      </c>
      <c r="G1371" s="3" t="str">
        <f>VLOOKUP(C1371,weekdays,3)</f>
        <v>Sat</v>
      </c>
      <c r="H1371" s="2" t="str">
        <f>IF(C1371&lt;=5,"Weekday","Weekend")</f>
        <v>Weekend</v>
      </c>
      <c r="I1371" s="2">
        <f>WEEKNUM(B1371,2)</f>
        <v>8</v>
      </c>
      <c r="J1371" s="2">
        <f>IF(I1371=I1370,J1370,J1370+1)</f>
        <v>199</v>
      </c>
      <c r="K1371" s="3">
        <f>B1371+1-C1371</f>
        <v>39860</v>
      </c>
      <c r="L1371" s="2">
        <f>YEAR(K1371)*10000+MONTH(K1371)*100+DAY(K1371)</f>
        <v>20090216</v>
      </c>
      <c r="M1371" s="2">
        <f>MONTH(B1371)</f>
        <v>2</v>
      </c>
      <c r="N1371" s="2">
        <f>IF(M1371=M1370,N1370,N1370+1)</f>
        <v>46</v>
      </c>
      <c r="O1371" s="3" t="str">
        <f>VLOOKUP(M$2:M$65536,months,2)</f>
        <v>February</v>
      </c>
      <c r="P1371" s="3" t="str">
        <f>VLOOKUP(M$2:M$65536,months,3)</f>
        <v>Feb</v>
      </c>
      <c r="Q1371" s="2">
        <f>IF(M$2:M$65536&lt;4,1,IF(M$2:M$65536&lt;7,2,IF(M$2:M$65536&lt;10,3,4)))</f>
        <v>1</v>
      </c>
      <c r="R1371" s="2">
        <f>YEAR($B1371)</f>
        <v>2009</v>
      </c>
      <c r="S1371" s="2">
        <f>R1371*100+M$2:M$65536</f>
        <v>200902</v>
      </c>
      <c r="T1371" s="2">
        <f>IF(M$2:M$65536&lt;=6,M$2:M$65536+6,M$2:M$65536-6)</f>
        <v>8</v>
      </c>
      <c r="U1371" s="2">
        <f>IF(M$2:M$65536&lt;4,3,IF(M$2:M$65536&lt;7,4,IF(M$2:M$65536&lt;10,1,2)))</f>
        <v>3</v>
      </c>
      <c r="V1371" s="2">
        <f>IF(M$2:M$65536 &lt;= 6, R$2:R$2192, R$2:R$65536+1)</f>
        <v>2009</v>
      </c>
      <c r="W1371" s="2" t="str">
        <f>IF(MONTH($B1371+1)&lt;&gt;M1371,"Month End","Not Month End")</f>
        <v>Not Month End</v>
      </c>
      <c r="X1371" s="3">
        <f>DATE(R1371-1,M1371,D1371)</f>
        <v>39499</v>
      </c>
      <c r="Z13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values(20090221, '2009-2-21',6, 21, 1370, 'Saturday', 'Sat', 'Weekend', 8, 199, '2009-2-16', 20090216, 2, 46, 'February', 'Feb', 1, 2009, 200902, 8, 3, 2009, 'Not Month End', '2008-2-21')</v>
      </c>
    </row>
    <row r="1372" spans="1:26" x14ac:dyDescent="0.25">
      <c r="A1372" s="2">
        <f>YEAR(B1372)*10000+MONTH(B1372)*100+DAY(B1372)</f>
        <v>20090222</v>
      </c>
      <c r="B1372" s="3">
        <f>B1371+1</f>
        <v>39866</v>
      </c>
      <c r="C1372" s="2">
        <f>WEEKDAY(B1372,2)</f>
        <v>7</v>
      </c>
      <c r="D1372" s="2">
        <f>DAY(B1372)</f>
        <v>22</v>
      </c>
      <c r="E1372" s="2">
        <f>IF(ISNUMBER(E1371),E1371+1,1)</f>
        <v>1371</v>
      </c>
      <c r="F1372" s="3" t="str">
        <f>VLOOKUP(C1372,weekdays,2)</f>
        <v>Sunday</v>
      </c>
      <c r="G1372" s="3" t="str">
        <f>VLOOKUP(C1372,weekdays,3)</f>
        <v>Sun</v>
      </c>
      <c r="H1372" s="2" t="str">
        <f>IF(C1372&lt;=5,"Weekday","Weekend")</f>
        <v>Weekend</v>
      </c>
      <c r="I1372" s="2">
        <f>WEEKNUM(B1372,2)</f>
        <v>8</v>
      </c>
      <c r="J1372" s="2">
        <f>IF(I1372=I1371,J1371,J1371+1)</f>
        <v>199</v>
      </c>
      <c r="K1372" s="3">
        <f>B1372+1-C1372</f>
        <v>39860</v>
      </c>
      <c r="L1372" s="2">
        <f>YEAR(K1372)*10000+MONTH(K1372)*100+DAY(K1372)</f>
        <v>20090216</v>
      </c>
      <c r="M1372" s="2">
        <f>MONTH(B1372)</f>
        <v>2</v>
      </c>
      <c r="N1372" s="2">
        <f>IF(M1372=M1371,N1371,N1371+1)</f>
        <v>46</v>
      </c>
      <c r="O1372" s="3" t="str">
        <f>VLOOKUP(M$2:M$65536,months,2)</f>
        <v>February</v>
      </c>
      <c r="P1372" s="3" t="str">
        <f>VLOOKUP(M$2:M$65536,months,3)</f>
        <v>Feb</v>
      </c>
      <c r="Q1372" s="2">
        <f>IF(M$2:M$65536&lt;4,1,IF(M$2:M$65536&lt;7,2,IF(M$2:M$65536&lt;10,3,4)))</f>
        <v>1</v>
      </c>
      <c r="R1372" s="2">
        <f>YEAR($B1372)</f>
        <v>2009</v>
      </c>
      <c r="S1372" s="2">
        <f>R1372*100+M$2:M$65536</f>
        <v>200902</v>
      </c>
      <c r="T1372" s="2">
        <f>IF(M$2:M$65536&lt;=6,M$2:M$65536+6,M$2:M$65536-6)</f>
        <v>8</v>
      </c>
      <c r="U1372" s="2">
        <f>IF(M$2:M$65536&lt;4,3,IF(M$2:M$65536&lt;7,4,IF(M$2:M$65536&lt;10,1,2)))</f>
        <v>3</v>
      </c>
      <c r="V1372" s="2">
        <f>IF(M$2:M$65536 &lt;= 6, R$2:R$2192, R$2:R$65536+1)</f>
        <v>2009</v>
      </c>
      <c r="W1372" s="2" t="str">
        <f>IF(MONTH($B1372+1)&lt;&gt;M1372,"Month End","Not Month End")</f>
        <v>Not Month End</v>
      </c>
      <c r="X1372" s="3">
        <f>DATE(R1372-1,M1372,D1372)</f>
        <v>39500</v>
      </c>
      <c r="Z13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values(20090222, '2009-2-22',7, 22, 1371, 'Sunday', 'Sun', 'Weekend', 8, 199, '2009-2-16', 20090216, 2, 46, 'February', 'Feb', 1, 2009, 200902, 8, 3, 2009, 'Not Month End', '2008-2-22')</v>
      </c>
    </row>
    <row r="1373" spans="1:26" x14ac:dyDescent="0.25">
      <c r="A1373" s="2">
        <f>YEAR(B1373)*10000+MONTH(B1373)*100+DAY(B1373)</f>
        <v>20090223</v>
      </c>
      <c r="B1373" s="3">
        <f>B1372+1</f>
        <v>39867</v>
      </c>
      <c r="C1373" s="2">
        <f>WEEKDAY(B1373,2)</f>
        <v>1</v>
      </c>
      <c r="D1373" s="2">
        <f>DAY(B1373)</f>
        <v>23</v>
      </c>
      <c r="E1373" s="2">
        <f>IF(ISNUMBER(E1372),E1372+1,1)</f>
        <v>1372</v>
      </c>
      <c r="F1373" s="3" t="str">
        <f>VLOOKUP(C1373,weekdays,2)</f>
        <v>Monday</v>
      </c>
      <c r="G1373" s="3" t="str">
        <f>VLOOKUP(C1373,weekdays,3)</f>
        <v>Mon</v>
      </c>
      <c r="H1373" s="2" t="str">
        <f>IF(C1373&lt;=5,"Weekday","Weekend")</f>
        <v>Weekday</v>
      </c>
      <c r="I1373" s="2">
        <f>WEEKNUM(B1373,2)</f>
        <v>9</v>
      </c>
      <c r="J1373" s="2">
        <f>IF(I1373=I1372,J1372,J1372+1)</f>
        <v>200</v>
      </c>
      <c r="K1373" s="3">
        <f>B1373+1-C1373</f>
        <v>39867</v>
      </c>
      <c r="L1373" s="2">
        <f>YEAR(K1373)*10000+MONTH(K1373)*100+DAY(K1373)</f>
        <v>20090223</v>
      </c>
      <c r="M1373" s="2">
        <f>MONTH(B1373)</f>
        <v>2</v>
      </c>
      <c r="N1373" s="2">
        <f>IF(M1373=M1372,N1372,N1372+1)</f>
        <v>46</v>
      </c>
      <c r="O1373" s="3" t="str">
        <f>VLOOKUP(M$2:M$65536,months,2)</f>
        <v>February</v>
      </c>
      <c r="P1373" s="3" t="str">
        <f>VLOOKUP(M$2:M$65536,months,3)</f>
        <v>Feb</v>
      </c>
      <c r="Q1373" s="2">
        <f>IF(M$2:M$65536&lt;4,1,IF(M$2:M$65536&lt;7,2,IF(M$2:M$65536&lt;10,3,4)))</f>
        <v>1</v>
      </c>
      <c r="R1373" s="2">
        <f>YEAR($B1373)</f>
        <v>2009</v>
      </c>
      <c r="S1373" s="2">
        <f>R1373*100+M$2:M$65536</f>
        <v>200902</v>
      </c>
      <c r="T1373" s="2">
        <f>IF(M$2:M$65536&lt;=6,M$2:M$65536+6,M$2:M$65536-6)</f>
        <v>8</v>
      </c>
      <c r="U1373" s="2">
        <f>IF(M$2:M$65536&lt;4,3,IF(M$2:M$65536&lt;7,4,IF(M$2:M$65536&lt;10,1,2)))</f>
        <v>3</v>
      </c>
      <c r="V1373" s="2">
        <f>IF(M$2:M$65536 &lt;= 6, R$2:R$2192, R$2:R$65536+1)</f>
        <v>2009</v>
      </c>
      <c r="W1373" s="2" t="str">
        <f>IF(MONTH($B1373+1)&lt;&gt;M1373,"Month End","Not Month End")</f>
        <v>Not Month End</v>
      </c>
      <c r="X1373" s="3">
        <f>DATE(R1373-1,M1373,D1373)</f>
        <v>39501</v>
      </c>
      <c r="Z13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values(20090223, '2009-2-23',1, 23, 1372, 'Monday', 'Mon', 'Weekday', 9, 200, '2009-2-23', 20090223, 2, 46, 'February', 'Feb', 1, 2009, 200902, 8, 3, 2009, 'Not Month End', '2008-2-23')</v>
      </c>
    </row>
    <row r="1374" spans="1:26" x14ac:dyDescent="0.25">
      <c r="A1374" s="2">
        <f>YEAR(B1374)*10000+MONTH(B1374)*100+DAY(B1374)</f>
        <v>20090224</v>
      </c>
      <c r="B1374" s="3">
        <f>B1373+1</f>
        <v>39868</v>
      </c>
      <c r="C1374" s="2">
        <f>WEEKDAY(B1374,2)</f>
        <v>2</v>
      </c>
      <c r="D1374" s="2">
        <f>DAY(B1374)</f>
        <v>24</v>
      </c>
      <c r="E1374" s="2">
        <f>IF(ISNUMBER(E1373),E1373+1,1)</f>
        <v>1373</v>
      </c>
      <c r="F1374" s="3" t="str">
        <f>VLOOKUP(C1374,weekdays,2)</f>
        <v>Tuesday</v>
      </c>
      <c r="G1374" s="3" t="str">
        <f>VLOOKUP(C1374,weekdays,3)</f>
        <v>Tue</v>
      </c>
      <c r="H1374" s="2" t="str">
        <f>IF(C1374&lt;=5,"Weekday","Weekend")</f>
        <v>Weekday</v>
      </c>
      <c r="I1374" s="2">
        <f>WEEKNUM(B1374,2)</f>
        <v>9</v>
      </c>
      <c r="J1374" s="2">
        <f>IF(I1374=I1373,J1373,J1373+1)</f>
        <v>200</v>
      </c>
      <c r="K1374" s="3">
        <f>B1374+1-C1374</f>
        <v>39867</v>
      </c>
      <c r="L1374" s="2">
        <f>YEAR(K1374)*10000+MONTH(K1374)*100+DAY(K1374)</f>
        <v>20090223</v>
      </c>
      <c r="M1374" s="2">
        <f>MONTH(B1374)</f>
        <v>2</v>
      </c>
      <c r="N1374" s="2">
        <f>IF(M1374=M1373,N1373,N1373+1)</f>
        <v>46</v>
      </c>
      <c r="O1374" s="3" t="str">
        <f>VLOOKUP(M$2:M$65536,months,2)</f>
        <v>February</v>
      </c>
      <c r="P1374" s="3" t="str">
        <f>VLOOKUP(M$2:M$65536,months,3)</f>
        <v>Feb</v>
      </c>
      <c r="Q1374" s="2">
        <f>IF(M$2:M$65536&lt;4,1,IF(M$2:M$65536&lt;7,2,IF(M$2:M$65536&lt;10,3,4)))</f>
        <v>1</v>
      </c>
      <c r="R1374" s="2">
        <f>YEAR($B1374)</f>
        <v>2009</v>
      </c>
      <c r="S1374" s="2">
        <f>R1374*100+M$2:M$65536</f>
        <v>200902</v>
      </c>
      <c r="T1374" s="2">
        <f>IF(M$2:M$65536&lt;=6,M$2:M$65536+6,M$2:M$65536-6)</f>
        <v>8</v>
      </c>
      <c r="U1374" s="2">
        <f>IF(M$2:M$65536&lt;4,3,IF(M$2:M$65536&lt;7,4,IF(M$2:M$65536&lt;10,1,2)))</f>
        <v>3</v>
      </c>
      <c r="V1374" s="2">
        <f>IF(M$2:M$65536 &lt;= 6, R$2:R$2192, R$2:R$65536+1)</f>
        <v>2009</v>
      </c>
      <c r="W1374" s="2" t="str">
        <f>IF(MONTH($B1374+1)&lt;&gt;M1374,"Month End","Not Month End")</f>
        <v>Not Month End</v>
      </c>
      <c r="X1374" s="3">
        <f>DATE(R1374-1,M1374,D1374)</f>
        <v>39502</v>
      </c>
      <c r="Z13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values(20090224, '2009-2-24',2, 24, 1373, 'Tuesday', 'Tue', 'Weekday', 9, 200, '2009-2-23', 20090223, 2, 46, 'February', 'Feb', 1, 2009, 200902, 8, 3, 2009, 'Not Month End', '2008-2-24')</v>
      </c>
    </row>
    <row r="1375" spans="1:26" x14ac:dyDescent="0.25">
      <c r="A1375" s="2">
        <f>YEAR(B1375)*10000+MONTH(B1375)*100+DAY(B1375)</f>
        <v>20090225</v>
      </c>
      <c r="B1375" s="3">
        <f>B1374+1</f>
        <v>39869</v>
      </c>
      <c r="C1375" s="2">
        <f>WEEKDAY(B1375,2)</f>
        <v>3</v>
      </c>
      <c r="D1375" s="2">
        <f>DAY(B1375)</f>
        <v>25</v>
      </c>
      <c r="E1375" s="2">
        <f>IF(ISNUMBER(E1374),E1374+1,1)</f>
        <v>1374</v>
      </c>
      <c r="F1375" s="3" t="str">
        <f>VLOOKUP(C1375,weekdays,2)</f>
        <v>Wednesday</v>
      </c>
      <c r="G1375" s="3" t="str">
        <f>VLOOKUP(C1375,weekdays,3)</f>
        <v>Wed</v>
      </c>
      <c r="H1375" s="2" t="str">
        <f>IF(C1375&lt;=5,"Weekday","Weekend")</f>
        <v>Weekday</v>
      </c>
      <c r="I1375" s="2">
        <f>WEEKNUM(B1375,2)</f>
        <v>9</v>
      </c>
      <c r="J1375" s="2">
        <f>IF(I1375=I1374,J1374,J1374+1)</f>
        <v>200</v>
      </c>
      <c r="K1375" s="3">
        <f>B1375+1-C1375</f>
        <v>39867</v>
      </c>
      <c r="L1375" s="2">
        <f>YEAR(K1375)*10000+MONTH(K1375)*100+DAY(K1375)</f>
        <v>20090223</v>
      </c>
      <c r="M1375" s="2">
        <f>MONTH(B1375)</f>
        <v>2</v>
      </c>
      <c r="N1375" s="2">
        <f>IF(M1375=M1374,N1374,N1374+1)</f>
        <v>46</v>
      </c>
      <c r="O1375" s="3" t="str">
        <f>VLOOKUP(M$2:M$65536,months,2)</f>
        <v>February</v>
      </c>
      <c r="P1375" s="3" t="str">
        <f>VLOOKUP(M$2:M$65536,months,3)</f>
        <v>Feb</v>
      </c>
      <c r="Q1375" s="2">
        <f>IF(M$2:M$65536&lt;4,1,IF(M$2:M$65536&lt;7,2,IF(M$2:M$65536&lt;10,3,4)))</f>
        <v>1</v>
      </c>
      <c r="R1375" s="2">
        <f>YEAR($B1375)</f>
        <v>2009</v>
      </c>
      <c r="S1375" s="2">
        <f>R1375*100+M$2:M$65536</f>
        <v>200902</v>
      </c>
      <c r="T1375" s="2">
        <f>IF(M$2:M$65536&lt;=6,M$2:M$65536+6,M$2:M$65536-6)</f>
        <v>8</v>
      </c>
      <c r="U1375" s="2">
        <f>IF(M$2:M$65536&lt;4,3,IF(M$2:M$65536&lt;7,4,IF(M$2:M$65536&lt;10,1,2)))</f>
        <v>3</v>
      </c>
      <c r="V1375" s="2">
        <f>IF(M$2:M$65536 &lt;= 6, R$2:R$2192, R$2:R$65536+1)</f>
        <v>2009</v>
      </c>
      <c r="W1375" s="2" t="str">
        <f>IF(MONTH($B1375+1)&lt;&gt;M1375,"Month End","Not Month End")</f>
        <v>Not Month End</v>
      </c>
      <c r="X1375" s="3">
        <f>DATE(R1375-1,M1375,D1375)</f>
        <v>39503</v>
      </c>
      <c r="Z13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values(20090225, '2009-2-25',3, 25, 1374, 'Wednesday', 'Wed', 'Weekday', 9, 200, '2009-2-23', 20090223, 2, 46, 'February', 'Feb', 1, 2009, 200902, 8, 3, 2009, 'Not Month End', '2008-2-25')</v>
      </c>
    </row>
    <row r="1376" spans="1:26" x14ac:dyDescent="0.25">
      <c r="A1376" s="2">
        <f>YEAR(B1376)*10000+MONTH(B1376)*100+DAY(B1376)</f>
        <v>20090226</v>
      </c>
      <c r="B1376" s="3">
        <f>B1375+1</f>
        <v>39870</v>
      </c>
      <c r="C1376" s="2">
        <f>WEEKDAY(B1376,2)</f>
        <v>4</v>
      </c>
      <c r="D1376" s="2">
        <f>DAY(B1376)</f>
        <v>26</v>
      </c>
      <c r="E1376" s="2">
        <f>IF(ISNUMBER(E1375),E1375+1,1)</f>
        <v>1375</v>
      </c>
      <c r="F1376" s="3" t="str">
        <f>VLOOKUP(C1376,weekdays,2)</f>
        <v>Thursday</v>
      </c>
      <c r="G1376" s="3" t="str">
        <f>VLOOKUP(C1376,weekdays,3)</f>
        <v>Thu</v>
      </c>
      <c r="H1376" s="2" t="str">
        <f>IF(C1376&lt;=5,"Weekday","Weekend")</f>
        <v>Weekday</v>
      </c>
      <c r="I1376" s="2">
        <f>WEEKNUM(B1376,2)</f>
        <v>9</v>
      </c>
      <c r="J1376" s="2">
        <f>IF(I1376=I1375,J1375,J1375+1)</f>
        <v>200</v>
      </c>
      <c r="K1376" s="3">
        <f>B1376+1-C1376</f>
        <v>39867</v>
      </c>
      <c r="L1376" s="2">
        <f>YEAR(K1376)*10000+MONTH(K1376)*100+DAY(K1376)</f>
        <v>20090223</v>
      </c>
      <c r="M1376" s="2">
        <f>MONTH(B1376)</f>
        <v>2</v>
      </c>
      <c r="N1376" s="2">
        <f>IF(M1376=M1375,N1375,N1375+1)</f>
        <v>46</v>
      </c>
      <c r="O1376" s="3" t="str">
        <f>VLOOKUP(M$2:M$65536,months,2)</f>
        <v>February</v>
      </c>
      <c r="P1376" s="3" t="str">
        <f>VLOOKUP(M$2:M$65536,months,3)</f>
        <v>Feb</v>
      </c>
      <c r="Q1376" s="2">
        <f>IF(M$2:M$65536&lt;4,1,IF(M$2:M$65536&lt;7,2,IF(M$2:M$65536&lt;10,3,4)))</f>
        <v>1</v>
      </c>
      <c r="R1376" s="2">
        <f>YEAR($B1376)</f>
        <v>2009</v>
      </c>
      <c r="S1376" s="2">
        <f>R1376*100+M$2:M$65536</f>
        <v>200902</v>
      </c>
      <c r="T1376" s="2">
        <f>IF(M$2:M$65536&lt;=6,M$2:M$65536+6,M$2:M$65536-6)</f>
        <v>8</v>
      </c>
      <c r="U1376" s="2">
        <f>IF(M$2:M$65536&lt;4,3,IF(M$2:M$65536&lt;7,4,IF(M$2:M$65536&lt;10,1,2)))</f>
        <v>3</v>
      </c>
      <c r="V1376" s="2">
        <f>IF(M$2:M$65536 &lt;= 6, R$2:R$2192, R$2:R$65536+1)</f>
        <v>2009</v>
      </c>
      <c r="W1376" s="2" t="str">
        <f>IF(MONTH($B1376+1)&lt;&gt;M1376,"Month End","Not Month End")</f>
        <v>Not Month End</v>
      </c>
      <c r="X1376" s="3">
        <f>DATE(R1376-1,M1376,D1376)</f>
        <v>39504</v>
      </c>
      <c r="Z13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values(20090226, '2009-2-26',4, 26, 1375, 'Thursday', 'Thu', 'Weekday', 9, 200, '2009-2-23', 20090223, 2, 46, 'February', 'Feb', 1, 2009, 200902, 8, 3, 2009, 'Not Month End', '2008-2-26')</v>
      </c>
    </row>
    <row r="1377" spans="1:26" x14ac:dyDescent="0.25">
      <c r="A1377" s="2">
        <f>YEAR(B1377)*10000+MONTH(B1377)*100+DAY(B1377)</f>
        <v>20090227</v>
      </c>
      <c r="B1377" s="3">
        <f>B1376+1</f>
        <v>39871</v>
      </c>
      <c r="C1377" s="2">
        <f>WEEKDAY(B1377,2)</f>
        <v>5</v>
      </c>
      <c r="D1377" s="2">
        <f>DAY(B1377)</f>
        <v>27</v>
      </c>
      <c r="E1377" s="2">
        <f>IF(ISNUMBER(E1376),E1376+1,1)</f>
        <v>1376</v>
      </c>
      <c r="F1377" s="3" t="str">
        <f>VLOOKUP(C1377,weekdays,2)</f>
        <v>Friday</v>
      </c>
      <c r="G1377" s="3" t="str">
        <f>VLOOKUP(C1377,weekdays,3)</f>
        <v>Fri</v>
      </c>
      <c r="H1377" s="2" t="str">
        <f>IF(C1377&lt;=5,"Weekday","Weekend")</f>
        <v>Weekday</v>
      </c>
      <c r="I1377" s="2">
        <f>WEEKNUM(B1377,2)</f>
        <v>9</v>
      </c>
      <c r="J1377" s="2">
        <f>IF(I1377=I1376,J1376,J1376+1)</f>
        <v>200</v>
      </c>
      <c r="K1377" s="3">
        <f>B1377+1-C1377</f>
        <v>39867</v>
      </c>
      <c r="L1377" s="2">
        <f>YEAR(K1377)*10000+MONTH(K1377)*100+DAY(K1377)</f>
        <v>20090223</v>
      </c>
      <c r="M1377" s="2">
        <f>MONTH(B1377)</f>
        <v>2</v>
      </c>
      <c r="N1377" s="2">
        <f>IF(M1377=M1376,N1376,N1376+1)</f>
        <v>46</v>
      </c>
      <c r="O1377" s="3" t="str">
        <f>VLOOKUP(M$2:M$65536,months,2)</f>
        <v>February</v>
      </c>
      <c r="P1377" s="3" t="str">
        <f>VLOOKUP(M$2:M$65536,months,3)</f>
        <v>Feb</v>
      </c>
      <c r="Q1377" s="2">
        <f>IF(M$2:M$65536&lt;4,1,IF(M$2:M$65536&lt;7,2,IF(M$2:M$65536&lt;10,3,4)))</f>
        <v>1</v>
      </c>
      <c r="R1377" s="2">
        <f>YEAR($B1377)</f>
        <v>2009</v>
      </c>
      <c r="S1377" s="2">
        <f>R1377*100+M$2:M$65536</f>
        <v>200902</v>
      </c>
      <c r="T1377" s="2">
        <f>IF(M$2:M$65536&lt;=6,M$2:M$65536+6,M$2:M$65536-6)</f>
        <v>8</v>
      </c>
      <c r="U1377" s="2">
        <f>IF(M$2:M$65536&lt;4,3,IF(M$2:M$65536&lt;7,4,IF(M$2:M$65536&lt;10,1,2)))</f>
        <v>3</v>
      </c>
      <c r="V1377" s="2">
        <f>IF(M$2:M$65536 &lt;= 6, R$2:R$2192, R$2:R$65536+1)</f>
        <v>2009</v>
      </c>
      <c r="W1377" s="2" t="str">
        <f>IF(MONTH($B1377+1)&lt;&gt;M1377,"Month End","Not Month End")</f>
        <v>Not Month End</v>
      </c>
      <c r="X1377" s="3">
        <f>DATE(R1377-1,M1377,D1377)</f>
        <v>39505</v>
      </c>
      <c r="Z13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values(20090227, '2009-2-27',5, 27, 1376, 'Friday', 'Fri', 'Weekday', 9, 200, '2009-2-23', 20090223, 2, 46, 'February', 'Feb', 1, 2009, 200902, 8, 3, 2009, 'Not Month End', '2008-2-27')</v>
      </c>
    </row>
    <row r="1378" spans="1:26" x14ac:dyDescent="0.25">
      <c r="A1378" s="2">
        <f>YEAR(B1378)*10000+MONTH(B1378)*100+DAY(B1378)</f>
        <v>20090228</v>
      </c>
      <c r="B1378" s="3">
        <f>B1377+1</f>
        <v>39872</v>
      </c>
      <c r="C1378" s="2">
        <f>WEEKDAY(B1378,2)</f>
        <v>6</v>
      </c>
      <c r="D1378" s="2">
        <f>DAY(B1378)</f>
        <v>28</v>
      </c>
      <c r="E1378" s="2">
        <f>IF(ISNUMBER(E1377),E1377+1,1)</f>
        <v>1377</v>
      </c>
      <c r="F1378" s="3" t="str">
        <f>VLOOKUP(C1378,weekdays,2)</f>
        <v>Saturday</v>
      </c>
      <c r="G1378" s="3" t="str">
        <f>VLOOKUP(C1378,weekdays,3)</f>
        <v>Sat</v>
      </c>
      <c r="H1378" s="2" t="str">
        <f>IF(C1378&lt;=5,"Weekday","Weekend")</f>
        <v>Weekend</v>
      </c>
      <c r="I1378" s="2">
        <f>WEEKNUM(B1378,2)</f>
        <v>9</v>
      </c>
      <c r="J1378" s="2">
        <f>IF(I1378=I1377,J1377,J1377+1)</f>
        <v>200</v>
      </c>
      <c r="K1378" s="3">
        <f>B1378+1-C1378</f>
        <v>39867</v>
      </c>
      <c r="L1378" s="2">
        <f>YEAR(K1378)*10000+MONTH(K1378)*100+DAY(K1378)</f>
        <v>20090223</v>
      </c>
      <c r="M1378" s="2">
        <f>MONTH(B1378)</f>
        <v>2</v>
      </c>
      <c r="N1378" s="2">
        <f>IF(M1378=M1377,N1377,N1377+1)</f>
        <v>46</v>
      </c>
      <c r="O1378" s="3" t="str">
        <f>VLOOKUP(M$2:M$65536,months,2)</f>
        <v>February</v>
      </c>
      <c r="P1378" s="3" t="str">
        <f>VLOOKUP(M$2:M$65536,months,3)</f>
        <v>Feb</v>
      </c>
      <c r="Q1378" s="2">
        <f>IF(M$2:M$65536&lt;4,1,IF(M$2:M$65536&lt;7,2,IF(M$2:M$65536&lt;10,3,4)))</f>
        <v>1</v>
      </c>
      <c r="R1378" s="2">
        <f>YEAR($B1378)</f>
        <v>2009</v>
      </c>
      <c r="S1378" s="2">
        <f>R1378*100+M$2:M$65536</f>
        <v>200902</v>
      </c>
      <c r="T1378" s="2">
        <f>IF(M$2:M$65536&lt;=6,M$2:M$65536+6,M$2:M$65536-6)</f>
        <v>8</v>
      </c>
      <c r="U1378" s="2">
        <f>IF(M$2:M$65536&lt;4,3,IF(M$2:M$65536&lt;7,4,IF(M$2:M$65536&lt;10,1,2)))</f>
        <v>3</v>
      </c>
      <c r="V1378" s="2">
        <f>IF(M$2:M$65536 &lt;= 6, R$2:R$2192, R$2:R$65536+1)</f>
        <v>2009</v>
      </c>
      <c r="W1378" s="2" t="str">
        <f>IF(MONTH($B1378+1)&lt;&gt;M1378,"Month End","Not Month End")</f>
        <v>Month End</v>
      </c>
      <c r="X1378" s="3">
        <f>DATE(R1378-1,M1378,D1378)</f>
        <v>39506</v>
      </c>
      <c r="Z13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values(20090228, '2009-2-28',6, 28, 1377, 'Saturday', 'Sat', 'Weekend', 9, 200, '2009-2-23', 20090223, 2, 46, 'February', 'Feb', 1, 2009, 200902, 8, 3, 2009, 'Month End', '2008-2-28')</v>
      </c>
    </row>
    <row r="1379" spans="1:26" x14ac:dyDescent="0.25">
      <c r="A1379" s="2">
        <f>YEAR(B1379)*10000+MONTH(B1379)*100+DAY(B1379)</f>
        <v>20090301</v>
      </c>
      <c r="B1379" s="3">
        <f>B1378+1</f>
        <v>39873</v>
      </c>
      <c r="C1379" s="2">
        <f>WEEKDAY(B1379,2)</f>
        <v>7</v>
      </c>
      <c r="D1379" s="2">
        <f>DAY(B1379)</f>
        <v>1</v>
      </c>
      <c r="E1379" s="2">
        <f>IF(ISNUMBER(E1378),E1378+1,1)</f>
        <v>1378</v>
      </c>
      <c r="F1379" s="3" t="str">
        <f>VLOOKUP(C1379,weekdays,2)</f>
        <v>Sunday</v>
      </c>
      <c r="G1379" s="3" t="str">
        <f>VLOOKUP(C1379,weekdays,3)</f>
        <v>Sun</v>
      </c>
      <c r="H1379" s="2" t="str">
        <f>IF(C1379&lt;=5,"Weekday","Weekend")</f>
        <v>Weekend</v>
      </c>
      <c r="I1379" s="2">
        <f>WEEKNUM(B1379,2)</f>
        <v>9</v>
      </c>
      <c r="J1379" s="2">
        <f>IF(I1379=I1378,J1378,J1378+1)</f>
        <v>200</v>
      </c>
      <c r="K1379" s="3">
        <f>B1379+1-C1379</f>
        <v>39867</v>
      </c>
      <c r="L1379" s="2">
        <f>YEAR(K1379)*10000+MONTH(K1379)*100+DAY(K1379)</f>
        <v>20090223</v>
      </c>
      <c r="M1379" s="2">
        <f>MONTH(B1379)</f>
        <v>3</v>
      </c>
      <c r="N1379" s="2">
        <f>IF(M1379=M1378,N1378,N1378+1)</f>
        <v>47</v>
      </c>
      <c r="O1379" s="3" t="str">
        <f>VLOOKUP(M$2:M$65536,months,2)</f>
        <v>March</v>
      </c>
      <c r="P1379" s="3" t="str">
        <f>VLOOKUP(M$2:M$65536,months,3)</f>
        <v>Mar</v>
      </c>
      <c r="Q1379" s="2">
        <f>IF(M$2:M$65536&lt;4,1,IF(M$2:M$65536&lt;7,2,IF(M$2:M$65536&lt;10,3,4)))</f>
        <v>1</v>
      </c>
      <c r="R1379" s="2">
        <f>YEAR($B1379)</f>
        <v>2009</v>
      </c>
      <c r="S1379" s="2">
        <f>R1379*100+M$2:M$65536</f>
        <v>200903</v>
      </c>
      <c r="T1379" s="2">
        <f>IF(M$2:M$65536&lt;=6,M$2:M$65536+6,M$2:M$65536-6)</f>
        <v>9</v>
      </c>
      <c r="U1379" s="2">
        <f>IF(M$2:M$65536&lt;4,3,IF(M$2:M$65536&lt;7,4,IF(M$2:M$65536&lt;10,1,2)))</f>
        <v>3</v>
      </c>
      <c r="V1379" s="2">
        <f>IF(M$2:M$65536 &lt;= 6, R$2:R$2192, R$2:R$65536+1)</f>
        <v>2009</v>
      </c>
      <c r="W1379" s="2" t="str">
        <f>IF(MONTH($B1379+1)&lt;&gt;M1379,"Month End","Not Month End")</f>
        <v>Not Month End</v>
      </c>
      <c r="X1379" s="3">
        <f>DATE(R1379-1,M1379,D1379)</f>
        <v>39508</v>
      </c>
      <c r="Z13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values(20090301, '2009-3-1',7, 1, 1378, 'Sunday', 'Sun', 'Weekend', 9, 200, '2009-2-23', 20090223, 3, 47, 'March', 'Mar', 1, 2009, 200903, 9, 3, 2009, 'Not Month End', '2008-3-1')</v>
      </c>
    </row>
    <row r="1380" spans="1:26" x14ac:dyDescent="0.25">
      <c r="A1380" s="2">
        <f>YEAR(B1380)*10000+MONTH(B1380)*100+DAY(B1380)</f>
        <v>20090302</v>
      </c>
      <c r="B1380" s="3">
        <f>B1379+1</f>
        <v>39874</v>
      </c>
      <c r="C1380" s="2">
        <f>WEEKDAY(B1380,2)</f>
        <v>1</v>
      </c>
      <c r="D1380" s="2">
        <f>DAY(B1380)</f>
        <v>2</v>
      </c>
      <c r="E1380" s="2">
        <f>IF(ISNUMBER(E1379),E1379+1,1)</f>
        <v>1379</v>
      </c>
      <c r="F1380" s="3" t="str">
        <f>VLOOKUP(C1380,weekdays,2)</f>
        <v>Monday</v>
      </c>
      <c r="G1380" s="3" t="str">
        <f>VLOOKUP(C1380,weekdays,3)</f>
        <v>Mon</v>
      </c>
      <c r="H1380" s="2" t="str">
        <f>IF(C1380&lt;=5,"Weekday","Weekend")</f>
        <v>Weekday</v>
      </c>
      <c r="I1380" s="2">
        <f>WEEKNUM(B1380,2)</f>
        <v>10</v>
      </c>
      <c r="J1380" s="2">
        <f>IF(I1380=I1379,J1379,J1379+1)</f>
        <v>201</v>
      </c>
      <c r="K1380" s="3">
        <f>B1380+1-C1380</f>
        <v>39874</v>
      </c>
      <c r="L1380" s="2">
        <f>YEAR(K1380)*10000+MONTH(K1380)*100+DAY(K1380)</f>
        <v>20090302</v>
      </c>
      <c r="M1380" s="2">
        <f>MONTH(B1380)</f>
        <v>3</v>
      </c>
      <c r="N1380" s="2">
        <f>IF(M1380=M1379,N1379,N1379+1)</f>
        <v>47</v>
      </c>
      <c r="O1380" s="3" t="str">
        <f>VLOOKUP(M$2:M$65536,months,2)</f>
        <v>March</v>
      </c>
      <c r="P1380" s="3" t="str">
        <f>VLOOKUP(M$2:M$65536,months,3)</f>
        <v>Mar</v>
      </c>
      <c r="Q1380" s="2">
        <f>IF(M$2:M$65536&lt;4,1,IF(M$2:M$65536&lt;7,2,IF(M$2:M$65536&lt;10,3,4)))</f>
        <v>1</v>
      </c>
      <c r="R1380" s="2">
        <f>YEAR($B1380)</f>
        <v>2009</v>
      </c>
      <c r="S1380" s="2">
        <f>R1380*100+M$2:M$65536</f>
        <v>200903</v>
      </c>
      <c r="T1380" s="2">
        <f>IF(M$2:M$65536&lt;=6,M$2:M$65536+6,M$2:M$65536-6)</f>
        <v>9</v>
      </c>
      <c r="U1380" s="2">
        <f>IF(M$2:M$65536&lt;4,3,IF(M$2:M$65536&lt;7,4,IF(M$2:M$65536&lt;10,1,2)))</f>
        <v>3</v>
      </c>
      <c r="V1380" s="2">
        <f>IF(M$2:M$65536 &lt;= 6, R$2:R$2192, R$2:R$65536+1)</f>
        <v>2009</v>
      </c>
      <c r="W1380" s="2" t="str">
        <f>IF(MONTH($B1380+1)&lt;&gt;M1380,"Month End","Not Month End")</f>
        <v>Not Month End</v>
      </c>
      <c r="X1380" s="3">
        <f>DATE(R1380-1,M1380,D1380)</f>
        <v>39509</v>
      </c>
      <c r="Z13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values(20090302, '2009-3-2',1, 2, 1379, 'Monday', 'Mon', 'Weekday', 10, 201, '2009-3-2', 20090302, 3, 47, 'March', 'Mar', 1, 2009, 200903, 9, 3, 2009, 'Not Month End', '2008-3-2')</v>
      </c>
    </row>
    <row r="1381" spans="1:26" x14ac:dyDescent="0.25">
      <c r="A1381" s="2">
        <f>YEAR(B1381)*10000+MONTH(B1381)*100+DAY(B1381)</f>
        <v>20090303</v>
      </c>
      <c r="B1381" s="3">
        <f>B1380+1</f>
        <v>39875</v>
      </c>
      <c r="C1381" s="2">
        <f>WEEKDAY(B1381,2)</f>
        <v>2</v>
      </c>
      <c r="D1381" s="2">
        <f>DAY(B1381)</f>
        <v>3</v>
      </c>
      <c r="E1381" s="2">
        <f>IF(ISNUMBER(E1380),E1380+1,1)</f>
        <v>1380</v>
      </c>
      <c r="F1381" s="3" t="str">
        <f>VLOOKUP(C1381,weekdays,2)</f>
        <v>Tuesday</v>
      </c>
      <c r="G1381" s="3" t="str">
        <f>VLOOKUP(C1381,weekdays,3)</f>
        <v>Tue</v>
      </c>
      <c r="H1381" s="2" t="str">
        <f>IF(C1381&lt;=5,"Weekday","Weekend")</f>
        <v>Weekday</v>
      </c>
      <c r="I1381" s="2">
        <f>WEEKNUM(B1381,2)</f>
        <v>10</v>
      </c>
      <c r="J1381" s="2">
        <f>IF(I1381=I1380,J1380,J1380+1)</f>
        <v>201</v>
      </c>
      <c r="K1381" s="3">
        <f>B1381+1-C1381</f>
        <v>39874</v>
      </c>
      <c r="L1381" s="2">
        <f>YEAR(K1381)*10000+MONTH(K1381)*100+DAY(K1381)</f>
        <v>20090302</v>
      </c>
      <c r="M1381" s="2">
        <f>MONTH(B1381)</f>
        <v>3</v>
      </c>
      <c r="N1381" s="2">
        <f>IF(M1381=M1380,N1380,N1380+1)</f>
        <v>47</v>
      </c>
      <c r="O1381" s="3" t="str">
        <f>VLOOKUP(M$2:M$65536,months,2)</f>
        <v>March</v>
      </c>
      <c r="P1381" s="3" t="str">
        <f>VLOOKUP(M$2:M$65536,months,3)</f>
        <v>Mar</v>
      </c>
      <c r="Q1381" s="2">
        <f>IF(M$2:M$65536&lt;4,1,IF(M$2:M$65536&lt;7,2,IF(M$2:M$65536&lt;10,3,4)))</f>
        <v>1</v>
      </c>
      <c r="R1381" s="2">
        <f>YEAR($B1381)</f>
        <v>2009</v>
      </c>
      <c r="S1381" s="2">
        <f>R1381*100+M$2:M$65536</f>
        <v>200903</v>
      </c>
      <c r="T1381" s="2">
        <f>IF(M$2:M$65536&lt;=6,M$2:M$65536+6,M$2:M$65536-6)</f>
        <v>9</v>
      </c>
      <c r="U1381" s="2">
        <f>IF(M$2:M$65536&lt;4,3,IF(M$2:M$65536&lt;7,4,IF(M$2:M$65536&lt;10,1,2)))</f>
        <v>3</v>
      </c>
      <c r="V1381" s="2">
        <f>IF(M$2:M$65536 &lt;= 6, R$2:R$2192, R$2:R$65536+1)</f>
        <v>2009</v>
      </c>
      <c r="W1381" s="2" t="str">
        <f>IF(MONTH($B1381+1)&lt;&gt;M1381,"Month End","Not Month End")</f>
        <v>Not Month End</v>
      </c>
      <c r="X1381" s="3">
        <f>DATE(R1381-1,M1381,D1381)</f>
        <v>39510</v>
      </c>
      <c r="Z13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values(20090303, '2009-3-3',2, 3, 1380, 'Tuesday', 'Tue', 'Weekday', 10, 201, '2009-3-2', 20090302, 3, 47, 'March', 'Mar', 1, 2009, 200903, 9, 3, 2009, 'Not Month End', '2008-3-3')</v>
      </c>
    </row>
    <row r="1382" spans="1:26" x14ac:dyDescent="0.25">
      <c r="A1382" s="2">
        <f>YEAR(B1382)*10000+MONTH(B1382)*100+DAY(B1382)</f>
        <v>20090304</v>
      </c>
      <c r="B1382" s="3">
        <f>B1381+1</f>
        <v>39876</v>
      </c>
      <c r="C1382" s="2">
        <f>WEEKDAY(B1382,2)</f>
        <v>3</v>
      </c>
      <c r="D1382" s="2">
        <f>DAY(B1382)</f>
        <v>4</v>
      </c>
      <c r="E1382" s="2">
        <f>IF(ISNUMBER(E1381),E1381+1,1)</f>
        <v>1381</v>
      </c>
      <c r="F1382" s="3" t="str">
        <f>VLOOKUP(C1382,weekdays,2)</f>
        <v>Wednesday</v>
      </c>
      <c r="G1382" s="3" t="str">
        <f>VLOOKUP(C1382,weekdays,3)</f>
        <v>Wed</v>
      </c>
      <c r="H1382" s="2" t="str">
        <f>IF(C1382&lt;=5,"Weekday","Weekend")</f>
        <v>Weekday</v>
      </c>
      <c r="I1382" s="2">
        <f>WEEKNUM(B1382,2)</f>
        <v>10</v>
      </c>
      <c r="J1382" s="2">
        <f>IF(I1382=I1381,J1381,J1381+1)</f>
        <v>201</v>
      </c>
      <c r="K1382" s="3">
        <f>B1382+1-C1382</f>
        <v>39874</v>
      </c>
      <c r="L1382" s="2">
        <f>YEAR(K1382)*10000+MONTH(K1382)*100+DAY(K1382)</f>
        <v>20090302</v>
      </c>
      <c r="M1382" s="2">
        <f>MONTH(B1382)</f>
        <v>3</v>
      </c>
      <c r="N1382" s="2">
        <f>IF(M1382=M1381,N1381,N1381+1)</f>
        <v>47</v>
      </c>
      <c r="O1382" s="3" t="str">
        <f>VLOOKUP(M$2:M$65536,months,2)</f>
        <v>March</v>
      </c>
      <c r="P1382" s="3" t="str">
        <f>VLOOKUP(M$2:M$65536,months,3)</f>
        <v>Mar</v>
      </c>
      <c r="Q1382" s="2">
        <f>IF(M$2:M$65536&lt;4,1,IF(M$2:M$65536&lt;7,2,IF(M$2:M$65536&lt;10,3,4)))</f>
        <v>1</v>
      </c>
      <c r="R1382" s="2">
        <f>YEAR($B1382)</f>
        <v>2009</v>
      </c>
      <c r="S1382" s="2">
        <f>R1382*100+M$2:M$65536</f>
        <v>200903</v>
      </c>
      <c r="T1382" s="2">
        <f>IF(M$2:M$65536&lt;=6,M$2:M$65536+6,M$2:M$65536-6)</f>
        <v>9</v>
      </c>
      <c r="U1382" s="2">
        <f>IF(M$2:M$65536&lt;4,3,IF(M$2:M$65536&lt;7,4,IF(M$2:M$65536&lt;10,1,2)))</f>
        <v>3</v>
      </c>
      <c r="V1382" s="2">
        <f>IF(M$2:M$65536 &lt;= 6, R$2:R$2192, R$2:R$65536+1)</f>
        <v>2009</v>
      </c>
      <c r="W1382" s="2" t="str">
        <f>IF(MONTH($B1382+1)&lt;&gt;M1382,"Month End","Not Month End")</f>
        <v>Not Month End</v>
      </c>
      <c r="X1382" s="3">
        <f>DATE(R1382-1,M1382,D1382)</f>
        <v>39511</v>
      </c>
      <c r="Z13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values(20090304, '2009-3-4',3, 4, 1381, 'Wednesday', 'Wed', 'Weekday', 10, 201, '2009-3-2', 20090302, 3, 47, 'March', 'Mar', 1, 2009, 200903, 9, 3, 2009, 'Not Month End', '2008-3-4')</v>
      </c>
    </row>
    <row r="1383" spans="1:26" x14ac:dyDescent="0.25">
      <c r="A1383" s="2">
        <f>YEAR(B1383)*10000+MONTH(B1383)*100+DAY(B1383)</f>
        <v>20090305</v>
      </c>
      <c r="B1383" s="3">
        <f>B1382+1</f>
        <v>39877</v>
      </c>
      <c r="C1383" s="2">
        <f>WEEKDAY(B1383,2)</f>
        <v>4</v>
      </c>
      <c r="D1383" s="2">
        <f>DAY(B1383)</f>
        <v>5</v>
      </c>
      <c r="E1383" s="2">
        <f>IF(ISNUMBER(E1382),E1382+1,1)</f>
        <v>1382</v>
      </c>
      <c r="F1383" s="3" t="str">
        <f>VLOOKUP(C1383,weekdays,2)</f>
        <v>Thursday</v>
      </c>
      <c r="G1383" s="3" t="str">
        <f>VLOOKUP(C1383,weekdays,3)</f>
        <v>Thu</v>
      </c>
      <c r="H1383" s="2" t="str">
        <f>IF(C1383&lt;=5,"Weekday","Weekend")</f>
        <v>Weekday</v>
      </c>
      <c r="I1383" s="2">
        <f>WEEKNUM(B1383,2)</f>
        <v>10</v>
      </c>
      <c r="J1383" s="2">
        <f>IF(I1383=I1382,J1382,J1382+1)</f>
        <v>201</v>
      </c>
      <c r="K1383" s="3">
        <f>B1383+1-C1383</f>
        <v>39874</v>
      </c>
      <c r="L1383" s="2">
        <f>YEAR(K1383)*10000+MONTH(K1383)*100+DAY(K1383)</f>
        <v>20090302</v>
      </c>
      <c r="M1383" s="2">
        <f>MONTH(B1383)</f>
        <v>3</v>
      </c>
      <c r="N1383" s="2">
        <f>IF(M1383=M1382,N1382,N1382+1)</f>
        <v>47</v>
      </c>
      <c r="O1383" s="3" t="str">
        <f>VLOOKUP(M$2:M$65536,months,2)</f>
        <v>March</v>
      </c>
      <c r="P1383" s="3" t="str">
        <f>VLOOKUP(M$2:M$65536,months,3)</f>
        <v>Mar</v>
      </c>
      <c r="Q1383" s="2">
        <f>IF(M$2:M$65536&lt;4,1,IF(M$2:M$65536&lt;7,2,IF(M$2:M$65536&lt;10,3,4)))</f>
        <v>1</v>
      </c>
      <c r="R1383" s="2">
        <f>YEAR($B1383)</f>
        <v>2009</v>
      </c>
      <c r="S1383" s="2">
        <f>R1383*100+M$2:M$65536</f>
        <v>200903</v>
      </c>
      <c r="T1383" s="2">
        <f>IF(M$2:M$65536&lt;=6,M$2:M$65536+6,M$2:M$65536-6)</f>
        <v>9</v>
      </c>
      <c r="U1383" s="2">
        <f>IF(M$2:M$65536&lt;4,3,IF(M$2:M$65536&lt;7,4,IF(M$2:M$65536&lt;10,1,2)))</f>
        <v>3</v>
      </c>
      <c r="V1383" s="2">
        <f>IF(M$2:M$65536 &lt;= 6, R$2:R$2192, R$2:R$65536+1)</f>
        <v>2009</v>
      </c>
      <c r="W1383" s="2" t="str">
        <f>IF(MONTH($B1383+1)&lt;&gt;M1383,"Month End","Not Month End")</f>
        <v>Not Month End</v>
      </c>
      <c r="X1383" s="3">
        <f>DATE(R1383-1,M1383,D1383)</f>
        <v>39512</v>
      </c>
      <c r="Z13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values(20090305, '2009-3-5',4, 5, 1382, 'Thursday', 'Thu', 'Weekday', 10, 201, '2009-3-2', 20090302, 3, 47, 'March', 'Mar', 1, 2009, 200903, 9, 3, 2009, 'Not Month End', '2008-3-5')</v>
      </c>
    </row>
    <row r="1384" spans="1:26" x14ac:dyDescent="0.25">
      <c r="A1384" s="2">
        <f>YEAR(B1384)*10000+MONTH(B1384)*100+DAY(B1384)</f>
        <v>20090306</v>
      </c>
      <c r="B1384" s="3">
        <f>B1383+1</f>
        <v>39878</v>
      </c>
      <c r="C1384" s="2">
        <f>WEEKDAY(B1384,2)</f>
        <v>5</v>
      </c>
      <c r="D1384" s="2">
        <f>DAY(B1384)</f>
        <v>6</v>
      </c>
      <c r="E1384" s="2">
        <f>IF(ISNUMBER(E1383),E1383+1,1)</f>
        <v>1383</v>
      </c>
      <c r="F1384" s="3" t="str">
        <f>VLOOKUP(C1384,weekdays,2)</f>
        <v>Friday</v>
      </c>
      <c r="G1384" s="3" t="str">
        <f>VLOOKUP(C1384,weekdays,3)</f>
        <v>Fri</v>
      </c>
      <c r="H1384" s="2" t="str">
        <f>IF(C1384&lt;=5,"Weekday","Weekend")</f>
        <v>Weekday</v>
      </c>
      <c r="I1384" s="2">
        <f>WEEKNUM(B1384,2)</f>
        <v>10</v>
      </c>
      <c r="J1384" s="2">
        <f>IF(I1384=I1383,J1383,J1383+1)</f>
        <v>201</v>
      </c>
      <c r="K1384" s="3">
        <f>B1384+1-C1384</f>
        <v>39874</v>
      </c>
      <c r="L1384" s="2">
        <f>YEAR(K1384)*10000+MONTH(K1384)*100+DAY(K1384)</f>
        <v>20090302</v>
      </c>
      <c r="M1384" s="2">
        <f>MONTH(B1384)</f>
        <v>3</v>
      </c>
      <c r="N1384" s="2">
        <f>IF(M1384=M1383,N1383,N1383+1)</f>
        <v>47</v>
      </c>
      <c r="O1384" s="3" t="str">
        <f>VLOOKUP(M$2:M$65536,months,2)</f>
        <v>March</v>
      </c>
      <c r="P1384" s="3" t="str">
        <f>VLOOKUP(M$2:M$65536,months,3)</f>
        <v>Mar</v>
      </c>
      <c r="Q1384" s="2">
        <f>IF(M$2:M$65536&lt;4,1,IF(M$2:M$65536&lt;7,2,IF(M$2:M$65536&lt;10,3,4)))</f>
        <v>1</v>
      </c>
      <c r="R1384" s="2">
        <f>YEAR($B1384)</f>
        <v>2009</v>
      </c>
      <c r="S1384" s="2">
        <f>R1384*100+M$2:M$65536</f>
        <v>200903</v>
      </c>
      <c r="T1384" s="2">
        <f>IF(M$2:M$65536&lt;=6,M$2:M$65536+6,M$2:M$65536-6)</f>
        <v>9</v>
      </c>
      <c r="U1384" s="2">
        <f>IF(M$2:M$65536&lt;4,3,IF(M$2:M$65536&lt;7,4,IF(M$2:M$65536&lt;10,1,2)))</f>
        <v>3</v>
      </c>
      <c r="V1384" s="2">
        <f>IF(M$2:M$65536 &lt;= 6, R$2:R$2192, R$2:R$65536+1)</f>
        <v>2009</v>
      </c>
      <c r="W1384" s="2" t="str">
        <f>IF(MONTH($B1384+1)&lt;&gt;M1384,"Month End","Not Month End")</f>
        <v>Not Month End</v>
      </c>
      <c r="X1384" s="3">
        <f>DATE(R1384-1,M1384,D1384)</f>
        <v>39513</v>
      </c>
      <c r="Z13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values(20090306, '2009-3-6',5, 6, 1383, 'Friday', 'Fri', 'Weekday', 10, 201, '2009-3-2', 20090302, 3, 47, 'March', 'Mar', 1, 2009, 200903, 9, 3, 2009, 'Not Month End', '2008-3-6')</v>
      </c>
    </row>
    <row r="1385" spans="1:26" x14ac:dyDescent="0.25">
      <c r="A1385" s="2">
        <f>YEAR(B1385)*10000+MONTH(B1385)*100+DAY(B1385)</f>
        <v>20090307</v>
      </c>
      <c r="B1385" s="3">
        <f>B1384+1</f>
        <v>39879</v>
      </c>
      <c r="C1385" s="2">
        <f>WEEKDAY(B1385,2)</f>
        <v>6</v>
      </c>
      <c r="D1385" s="2">
        <f>DAY(B1385)</f>
        <v>7</v>
      </c>
      <c r="E1385" s="2">
        <f>IF(ISNUMBER(E1384),E1384+1,1)</f>
        <v>1384</v>
      </c>
      <c r="F1385" s="3" t="str">
        <f>VLOOKUP(C1385,weekdays,2)</f>
        <v>Saturday</v>
      </c>
      <c r="G1385" s="3" t="str">
        <f>VLOOKUP(C1385,weekdays,3)</f>
        <v>Sat</v>
      </c>
      <c r="H1385" s="2" t="str">
        <f>IF(C1385&lt;=5,"Weekday","Weekend")</f>
        <v>Weekend</v>
      </c>
      <c r="I1385" s="2">
        <f>WEEKNUM(B1385,2)</f>
        <v>10</v>
      </c>
      <c r="J1385" s="2">
        <f>IF(I1385=I1384,J1384,J1384+1)</f>
        <v>201</v>
      </c>
      <c r="K1385" s="3">
        <f>B1385+1-C1385</f>
        <v>39874</v>
      </c>
      <c r="L1385" s="2">
        <f>YEAR(K1385)*10000+MONTH(K1385)*100+DAY(K1385)</f>
        <v>20090302</v>
      </c>
      <c r="M1385" s="2">
        <f>MONTH(B1385)</f>
        <v>3</v>
      </c>
      <c r="N1385" s="2">
        <f>IF(M1385=M1384,N1384,N1384+1)</f>
        <v>47</v>
      </c>
      <c r="O1385" s="3" t="str">
        <f>VLOOKUP(M$2:M$65536,months,2)</f>
        <v>March</v>
      </c>
      <c r="P1385" s="3" t="str">
        <f>VLOOKUP(M$2:M$65536,months,3)</f>
        <v>Mar</v>
      </c>
      <c r="Q1385" s="2">
        <f>IF(M$2:M$65536&lt;4,1,IF(M$2:M$65536&lt;7,2,IF(M$2:M$65536&lt;10,3,4)))</f>
        <v>1</v>
      </c>
      <c r="R1385" s="2">
        <f>YEAR($B1385)</f>
        <v>2009</v>
      </c>
      <c r="S1385" s="2">
        <f>R1385*100+M$2:M$65536</f>
        <v>200903</v>
      </c>
      <c r="T1385" s="2">
        <f>IF(M$2:M$65536&lt;=6,M$2:M$65536+6,M$2:M$65536-6)</f>
        <v>9</v>
      </c>
      <c r="U1385" s="2">
        <f>IF(M$2:M$65536&lt;4,3,IF(M$2:M$65536&lt;7,4,IF(M$2:M$65536&lt;10,1,2)))</f>
        <v>3</v>
      </c>
      <c r="V1385" s="2">
        <f>IF(M$2:M$65536 &lt;= 6, R$2:R$2192, R$2:R$65536+1)</f>
        <v>2009</v>
      </c>
      <c r="W1385" s="2" t="str">
        <f>IF(MONTH($B1385+1)&lt;&gt;M1385,"Month End","Not Month End")</f>
        <v>Not Month End</v>
      </c>
      <c r="X1385" s="3">
        <f>DATE(R1385-1,M1385,D1385)</f>
        <v>39514</v>
      </c>
      <c r="Z13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values(20090307, '2009-3-7',6, 7, 1384, 'Saturday', 'Sat', 'Weekend', 10, 201, '2009-3-2', 20090302, 3, 47, 'March', 'Mar', 1, 2009, 200903, 9, 3, 2009, 'Not Month End', '2008-3-7')</v>
      </c>
    </row>
    <row r="1386" spans="1:26" x14ac:dyDescent="0.25">
      <c r="A1386" s="2">
        <f>YEAR(B1386)*10000+MONTH(B1386)*100+DAY(B1386)</f>
        <v>20090308</v>
      </c>
      <c r="B1386" s="3">
        <f>B1385+1</f>
        <v>39880</v>
      </c>
      <c r="C1386" s="2">
        <f>WEEKDAY(B1386,2)</f>
        <v>7</v>
      </c>
      <c r="D1386" s="2">
        <f>DAY(B1386)</f>
        <v>8</v>
      </c>
      <c r="E1386" s="2">
        <f>IF(ISNUMBER(E1385),E1385+1,1)</f>
        <v>1385</v>
      </c>
      <c r="F1386" s="3" t="str">
        <f>VLOOKUP(C1386,weekdays,2)</f>
        <v>Sunday</v>
      </c>
      <c r="G1386" s="3" t="str">
        <f>VLOOKUP(C1386,weekdays,3)</f>
        <v>Sun</v>
      </c>
      <c r="H1386" s="2" t="str">
        <f>IF(C1386&lt;=5,"Weekday","Weekend")</f>
        <v>Weekend</v>
      </c>
      <c r="I1386" s="2">
        <f>WEEKNUM(B1386,2)</f>
        <v>10</v>
      </c>
      <c r="J1386" s="2">
        <f>IF(I1386=I1385,J1385,J1385+1)</f>
        <v>201</v>
      </c>
      <c r="K1386" s="3">
        <f>B1386+1-C1386</f>
        <v>39874</v>
      </c>
      <c r="L1386" s="2">
        <f>YEAR(K1386)*10000+MONTH(K1386)*100+DAY(K1386)</f>
        <v>20090302</v>
      </c>
      <c r="M1386" s="2">
        <f>MONTH(B1386)</f>
        <v>3</v>
      </c>
      <c r="N1386" s="2">
        <f>IF(M1386=M1385,N1385,N1385+1)</f>
        <v>47</v>
      </c>
      <c r="O1386" s="3" t="str">
        <f>VLOOKUP(M$2:M$65536,months,2)</f>
        <v>March</v>
      </c>
      <c r="P1386" s="3" t="str">
        <f>VLOOKUP(M$2:M$65536,months,3)</f>
        <v>Mar</v>
      </c>
      <c r="Q1386" s="2">
        <f>IF(M$2:M$65536&lt;4,1,IF(M$2:M$65536&lt;7,2,IF(M$2:M$65536&lt;10,3,4)))</f>
        <v>1</v>
      </c>
      <c r="R1386" s="2">
        <f>YEAR($B1386)</f>
        <v>2009</v>
      </c>
      <c r="S1386" s="2">
        <f>R1386*100+M$2:M$65536</f>
        <v>200903</v>
      </c>
      <c r="T1386" s="2">
        <f>IF(M$2:M$65536&lt;=6,M$2:M$65536+6,M$2:M$65536-6)</f>
        <v>9</v>
      </c>
      <c r="U1386" s="2">
        <f>IF(M$2:M$65536&lt;4,3,IF(M$2:M$65536&lt;7,4,IF(M$2:M$65536&lt;10,1,2)))</f>
        <v>3</v>
      </c>
      <c r="V1386" s="2">
        <f>IF(M$2:M$65536 &lt;= 6, R$2:R$2192, R$2:R$65536+1)</f>
        <v>2009</v>
      </c>
      <c r="W1386" s="2" t="str">
        <f>IF(MONTH($B1386+1)&lt;&gt;M1386,"Month End","Not Month End")</f>
        <v>Not Month End</v>
      </c>
      <c r="X1386" s="3">
        <f>DATE(R1386-1,M1386,D1386)</f>
        <v>39515</v>
      </c>
      <c r="Z13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values(20090308, '2009-3-8',7, 8, 1385, 'Sunday', 'Sun', 'Weekend', 10, 201, '2009-3-2', 20090302, 3, 47, 'March', 'Mar', 1, 2009, 200903, 9, 3, 2009, 'Not Month End', '2008-3-8')</v>
      </c>
    </row>
    <row r="1387" spans="1:26" x14ac:dyDescent="0.25">
      <c r="A1387" s="2">
        <f>YEAR(B1387)*10000+MONTH(B1387)*100+DAY(B1387)</f>
        <v>20090309</v>
      </c>
      <c r="B1387" s="3">
        <f>B1386+1</f>
        <v>39881</v>
      </c>
      <c r="C1387" s="2">
        <f>WEEKDAY(B1387,2)</f>
        <v>1</v>
      </c>
      <c r="D1387" s="2">
        <f>DAY(B1387)</f>
        <v>9</v>
      </c>
      <c r="E1387" s="2">
        <f>IF(ISNUMBER(E1386),E1386+1,1)</f>
        <v>1386</v>
      </c>
      <c r="F1387" s="3" t="str">
        <f>VLOOKUP(C1387,weekdays,2)</f>
        <v>Monday</v>
      </c>
      <c r="G1387" s="3" t="str">
        <f>VLOOKUP(C1387,weekdays,3)</f>
        <v>Mon</v>
      </c>
      <c r="H1387" s="2" t="str">
        <f>IF(C1387&lt;=5,"Weekday","Weekend")</f>
        <v>Weekday</v>
      </c>
      <c r="I1387" s="2">
        <f>WEEKNUM(B1387,2)</f>
        <v>11</v>
      </c>
      <c r="J1387" s="2">
        <f>IF(I1387=I1386,J1386,J1386+1)</f>
        <v>202</v>
      </c>
      <c r="K1387" s="3">
        <f>B1387+1-C1387</f>
        <v>39881</v>
      </c>
      <c r="L1387" s="2">
        <f>YEAR(K1387)*10000+MONTH(K1387)*100+DAY(K1387)</f>
        <v>20090309</v>
      </c>
      <c r="M1387" s="2">
        <f>MONTH(B1387)</f>
        <v>3</v>
      </c>
      <c r="N1387" s="2">
        <f>IF(M1387=M1386,N1386,N1386+1)</f>
        <v>47</v>
      </c>
      <c r="O1387" s="3" t="str">
        <f>VLOOKUP(M$2:M$65536,months,2)</f>
        <v>March</v>
      </c>
      <c r="P1387" s="3" t="str">
        <f>VLOOKUP(M$2:M$65536,months,3)</f>
        <v>Mar</v>
      </c>
      <c r="Q1387" s="2">
        <f>IF(M$2:M$65536&lt;4,1,IF(M$2:M$65536&lt;7,2,IF(M$2:M$65536&lt;10,3,4)))</f>
        <v>1</v>
      </c>
      <c r="R1387" s="2">
        <f>YEAR($B1387)</f>
        <v>2009</v>
      </c>
      <c r="S1387" s="2">
        <f>R1387*100+M$2:M$65536</f>
        <v>200903</v>
      </c>
      <c r="T1387" s="2">
        <f>IF(M$2:M$65536&lt;=6,M$2:M$65536+6,M$2:M$65536-6)</f>
        <v>9</v>
      </c>
      <c r="U1387" s="2">
        <f>IF(M$2:M$65536&lt;4,3,IF(M$2:M$65536&lt;7,4,IF(M$2:M$65536&lt;10,1,2)))</f>
        <v>3</v>
      </c>
      <c r="V1387" s="2">
        <f>IF(M$2:M$65536 &lt;= 6, R$2:R$2192, R$2:R$65536+1)</f>
        <v>2009</v>
      </c>
      <c r="W1387" s="2" t="str">
        <f>IF(MONTH($B1387+1)&lt;&gt;M1387,"Month End","Not Month End")</f>
        <v>Not Month End</v>
      </c>
      <c r="X1387" s="3">
        <f>DATE(R1387-1,M1387,D1387)</f>
        <v>39516</v>
      </c>
      <c r="Z13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values(20090309, '2009-3-9',1, 9, 1386, 'Monday', 'Mon', 'Weekday', 11, 202, '2009-3-9', 20090309, 3, 47, 'March', 'Mar', 1, 2009, 200903, 9, 3, 2009, 'Not Month End', '2008-3-9')</v>
      </c>
    </row>
    <row r="1388" spans="1:26" x14ac:dyDescent="0.25">
      <c r="A1388" s="2">
        <f>YEAR(B1388)*10000+MONTH(B1388)*100+DAY(B1388)</f>
        <v>20090310</v>
      </c>
      <c r="B1388" s="3">
        <f>B1387+1</f>
        <v>39882</v>
      </c>
      <c r="C1388" s="2">
        <f>WEEKDAY(B1388,2)</f>
        <v>2</v>
      </c>
      <c r="D1388" s="2">
        <f>DAY(B1388)</f>
        <v>10</v>
      </c>
      <c r="E1388" s="2">
        <f>IF(ISNUMBER(E1387),E1387+1,1)</f>
        <v>1387</v>
      </c>
      <c r="F1388" s="3" t="str">
        <f>VLOOKUP(C1388,weekdays,2)</f>
        <v>Tuesday</v>
      </c>
      <c r="G1388" s="3" t="str">
        <f>VLOOKUP(C1388,weekdays,3)</f>
        <v>Tue</v>
      </c>
      <c r="H1388" s="2" t="str">
        <f>IF(C1388&lt;=5,"Weekday","Weekend")</f>
        <v>Weekday</v>
      </c>
      <c r="I1388" s="2">
        <f>WEEKNUM(B1388,2)</f>
        <v>11</v>
      </c>
      <c r="J1388" s="2">
        <f>IF(I1388=I1387,J1387,J1387+1)</f>
        <v>202</v>
      </c>
      <c r="K1388" s="3">
        <f>B1388+1-C1388</f>
        <v>39881</v>
      </c>
      <c r="L1388" s="2">
        <f>YEAR(K1388)*10000+MONTH(K1388)*100+DAY(K1388)</f>
        <v>20090309</v>
      </c>
      <c r="M1388" s="2">
        <f>MONTH(B1388)</f>
        <v>3</v>
      </c>
      <c r="N1388" s="2">
        <f>IF(M1388=M1387,N1387,N1387+1)</f>
        <v>47</v>
      </c>
      <c r="O1388" s="3" t="str">
        <f>VLOOKUP(M$2:M$65536,months,2)</f>
        <v>March</v>
      </c>
      <c r="P1388" s="3" t="str">
        <f>VLOOKUP(M$2:M$65536,months,3)</f>
        <v>Mar</v>
      </c>
      <c r="Q1388" s="2">
        <f>IF(M$2:M$65536&lt;4,1,IF(M$2:M$65536&lt;7,2,IF(M$2:M$65536&lt;10,3,4)))</f>
        <v>1</v>
      </c>
      <c r="R1388" s="2">
        <f>YEAR($B1388)</f>
        <v>2009</v>
      </c>
      <c r="S1388" s="2">
        <f>R1388*100+M$2:M$65536</f>
        <v>200903</v>
      </c>
      <c r="T1388" s="2">
        <f>IF(M$2:M$65536&lt;=6,M$2:M$65536+6,M$2:M$65536-6)</f>
        <v>9</v>
      </c>
      <c r="U1388" s="2">
        <f>IF(M$2:M$65536&lt;4,3,IF(M$2:M$65536&lt;7,4,IF(M$2:M$65536&lt;10,1,2)))</f>
        <v>3</v>
      </c>
      <c r="V1388" s="2">
        <f>IF(M$2:M$65536 &lt;= 6, R$2:R$2192, R$2:R$65536+1)</f>
        <v>2009</v>
      </c>
      <c r="W1388" s="2" t="str">
        <f>IF(MONTH($B1388+1)&lt;&gt;M1388,"Month End","Not Month End")</f>
        <v>Not Month End</v>
      </c>
      <c r="X1388" s="3">
        <f>DATE(R1388-1,M1388,D1388)</f>
        <v>39517</v>
      </c>
      <c r="Z13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values(20090310, '2009-3-10',2, 10, 1387, 'Tuesday', 'Tue', 'Weekday', 11, 202, '2009-3-9', 20090309, 3, 47, 'March', 'Mar', 1, 2009, 200903, 9, 3, 2009, 'Not Month End', '2008-3-10')</v>
      </c>
    </row>
    <row r="1389" spans="1:26" x14ac:dyDescent="0.25">
      <c r="A1389" s="2">
        <f>YEAR(B1389)*10000+MONTH(B1389)*100+DAY(B1389)</f>
        <v>20090311</v>
      </c>
      <c r="B1389" s="3">
        <f>B1388+1</f>
        <v>39883</v>
      </c>
      <c r="C1389" s="2">
        <f>WEEKDAY(B1389,2)</f>
        <v>3</v>
      </c>
      <c r="D1389" s="2">
        <f>DAY(B1389)</f>
        <v>11</v>
      </c>
      <c r="E1389" s="2">
        <f>IF(ISNUMBER(E1388),E1388+1,1)</f>
        <v>1388</v>
      </c>
      <c r="F1389" s="3" t="str">
        <f>VLOOKUP(C1389,weekdays,2)</f>
        <v>Wednesday</v>
      </c>
      <c r="G1389" s="3" t="str">
        <f>VLOOKUP(C1389,weekdays,3)</f>
        <v>Wed</v>
      </c>
      <c r="H1389" s="2" t="str">
        <f>IF(C1389&lt;=5,"Weekday","Weekend")</f>
        <v>Weekday</v>
      </c>
      <c r="I1389" s="2">
        <f>WEEKNUM(B1389,2)</f>
        <v>11</v>
      </c>
      <c r="J1389" s="2">
        <f>IF(I1389=I1388,J1388,J1388+1)</f>
        <v>202</v>
      </c>
      <c r="K1389" s="3">
        <f>B1389+1-C1389</f>
        <v>39881</v>
      </c>
      <c r="L1389" s="2">
        <f>YEAR(K1389)*10000+MONTH(K1389)*100+DAY(K1389)</f>
        <v>20090309</v>
      </c>
      <c r="M1389" s="2">
        <f>MONTH(B1389)</f>
        <v>3</v>
      </c>
      <c r="N1389" s="2">
        <f>IF(M1389=M1388,N1388,N1388+1)</f>
        <v>47</v>
      </c>
      <c r="O1389" s="3" t="str">
        <f>VLOOKUP(M$2:M$65536,months,2)</f>
        <v>March</v>
      </c>
      <c r="P1389" s="3" t="str">
        <f>VLOOKUP(M$2:M$65536,months,3)</f>
        <v>Mar</v>
      </c>
      <c r="Q1389" s="2">
        <f>IF(M$2:M$65536&lt;4,1,IF(M$2:M$65536&lt;7,2,IF(M$2:M$65536&lt;10,3,4)))</f>
        <v>1</v>
      </c>
      <c r="R1389" s="2">
        <f>YEAR($B1389)</f>
        <v>2009</v>
      </c>
      <c r="S1389" s="2">
        <f>R1389*100+M$2:M$65536</f>
        <v>200903</v>
      </c>
      <c r="T1389" s="2">
        <f>IF(M$2:M$65536&lt;=6,M$2:M$65536+6,M$2:M$65536-6)</f>
        <v>9</v>
      </c>
      <c r="U1389" s="2">
        <f>IF(M$2:M$65536&lt;4,3,IF(M$2:M$65536&lt;7,4,IF(M$2:M$65536&lt;10,1,2)))</f>
        <v>3</v>
      </c>
      <c r="V1389" s="2">
        <f>IF(M$2:M$65536 &lt;= 6, R$2:R$2192, R$2:R$65536+1)</f>
        <v>2009</v>
      </c>
      <c r="W1389" s="2" t="str">
        <f>IF(MONTH($B1389+1)&lt;&gt;M1389,"Month End","Not Month End")</f>
        <v>Not Month End</v>
      </c>
      <c r="X1389" s="3">
        <f>DATE(R1389-1,M1389,D1389)</f>
        <v>39518</v>
      </c>
      <c r="Z13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values(20090311, '2009-3-11',3, 11, 1388, 'Wednesday', 'Wed', 'Weekday', 11, 202, '2009-3-9', 20090309, 3, 47, 'March', 'Mar', 1, 2009, 200903, 9, 3, 2009, 'Not Month End', '2008-3-11')</v>
      </c>
    </row>
    <row r="1390" spans="1:26" x14ac:dyDescent="0.25">
      <c r="A1390" s="2">
        <f>YEAR(B1390)*10000+MONTH(B1390)*100+DAY(B1390)</f>
        <v>20090312</v>
      </c>
      <c r="B1390" s="3">
        <f>B1389+1</f>
        <v>39884</v>
      </c>
      <c r="C1390" s="2">
        <f>WEEKDAY(B1390,2)</f>
        <v>4</v>
      </c>
      <c r="D1390" s="2">
        <f>DAY(B1390)</f>
        <v>12</v>
      </c>
      <c r="E1390" s="2">
        <f>IF(ISNUMBER(E1389),E1389+1,1)</f>
        <v>1389</v>
      </c>
      <c r="F1390" s="3" t="str">
        <f>VLOOKUP(C1390,weekdays,2)</f>
        <v>Thursday</v>
      </c>
      <c r="G1390" s="3" t="str">
        <f>VLOOKUP(C1390,weekdays,3)</f>
        <v>Thu</v>
      </c>
      <c r="H1390" s="2" t="str">
        <f>IF(C1390&lt;=5,"Weekday","Weekend")</f>
        <v>Weekday</v>
      </c>
      <c r="I1390" s="2">
        <f>WEEKNUM(B1390,2)</f>
        <v>11</v>
      </c>
      <c r="J1390" s="2">
        <f>IF(I1390=I1389,J1389,J1389+1)</f>
        <v>202</v>
      </c>
      <c r="K1390" s="3">
        <f>B1390+1-C1390</f>
        <v>39881</v>
      </c>
      <c r="L1390" s="2">
        <f>YEAR(K1390)*10000+MONTH(K1390)*100+DAY(K1390)</f>
        <v>20090309</v>
      </c>
      <c r="M1390" s="2">
        <f>MONTH(B1390)</f>
        <v>3</v>
      </c>
      <c r="N1390" s="2">
        <f>IF(M1390=M1389,N1389,N1389+1)</f>
        <v>47</v>
      </c>
      <c r="O1390" s="3" t="str">
        <f>VLOOKUP(M$2:M$65536,months,2)</f>
        <v>March</v>
      </c>
      <c r="P1390" s="3" t="str">
        <f>VLOOKUP(M$2:M$65536,months,3)</f>
        <v>Mar</v>
      </c>
      <c r="Q1390" s="2">
        <f>IF(M$2:M$65536&lt;4,1,IF(M$2:M$65536&lt;7,2,IF(M$2:M$65536&lt;10,3,4)))</f>
        <v>1</v>
      </c>
      <c r="R1390" s="2">
        <f>YEAR($B1390)</f>
        <v>2009</v>
      </c>
      <c r="S1390" s="2">
        <f>R1390*100+M$2:M$65536</f>
        <v>200903</v>
      </c>
      <c r="T1390" s="2">
        <f>IF(M$2:M$65536&lt;=6,M$2:M$65536+6,M$2:M$65536-6)</f>
        <v>9</v>
      </c>
      <c r="U1390" s="2">
        <f>IF(M$2:M$65536&lt;4,3,IF(M$2:M$65536&lt;7,4,IF(M$2:M$65536&lt;10,1,2)))</f>
        <v>3</v>
      </c>
      <c r="V1390" s="2">
        <f>IF(M$2:M$65536 &lt;= 6, R$2:R$2192, R$2:R$65536+1)</f>
        <v>2009</v>
      </c>
      <c r="W1390" s="2" t="str">
        <f>IF(MONTH($B1390+1)&lt;&gt;M1390,"Month End","Not Month End")</f>
        <v>Not Month End</v>
      </c>
      <c r="X1390" s="3">
        <f>DATE(R1390-1,M1390,D1390)</f>
        <v>39519</v>
      </c>
      <c r="Z13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values(20090312, '2009-3-12',4, 12, 1389, 'Thursday', 'Thu', 'Weekday', 11, 202, '2009-3-9', 20090309, 3, 47, 'March', 'Mar', 1, 2009, 200903, 9, 3, 2009, 'Not Month End', '2008-3-12')</v>
      </c>
    </row>
    <row r="1391" spans="1:26" x14ac:dyDescent="0.25">
      <c r="A1391" s="2">
        <f>YEAR(B1391)*10000+MONTH(B1391)*100+DAY(B1391)</f>
        <v>20090313</v>
      </c>
      <c r="B1391" s="3">
        <f>B1390+1</f>
        <v>39885</v>
      </c>
      <c r="C1391" s="2">
        <f>WEEKDAY(B1391,2)</f>
        <v>5</v>
      </c>
      <c r="D1391" s="2">
        <f>DAY(B1391)</f>
        <v>13</v>
      </c>
      <c r="E1391" s="2">
        <f>IF(ISNUMBER(E1390),E1390+1,1)</f>
        <v>1390</v>
      </c>
      <c r="F1391" s="3" t="str">
        <f>VLOOKUP(C1391,weekdays,2)</f>
        <v>Friday</v>
      </c>
      <c r="G1391" s="3" t="str">
        <f>VLOOKUP(C1391,weekdays,3)</f>
        <v>Fri</v>
      </c>
      <c r="H1391" s="2" t="str">
        <f>IF(C1391&lt;=5,"Weekday","Weekend")</f>
        <v>Weekday</v>
      </c>
      <c r="I1391" s="2">
        <f>WEEKNUM(B1391,2)</f>
        <v>11</v>
      </c>
      <c r="J1391" s="2">
        <f>IF(I1391=I1390,J1390,J1390+1)</f>
        <v>202</v>
      </c>
      <c r="K1391" s="3">
        <f>B1391+1-C1391</f>
        <v>39881</v>
      </c>
      <c r="L1391" s="2">
        <f>YEAR(K1391)*10000+MONTH(K1391)*100+DAY(K1391)</f>
        <v>20090309</v>
      </c>
      <c r="M1391" s="2">
        <f>MONTH(B1391)</f>
        <v>3</v>
      </c>
      <c r="N1391" s="2">
        <f>IF(M1391=M1390,N1390,N1390+1)</f>
        <v>47</v>
      </c>
      <c r="O1391" s="3" t="str">
        <f>VLOOKUP(M$2:M$65536,months,2)</f>
        <v>March</v>
      </c>
      <c r="P1391" s="3" t="str">
        <f>VLOOKUP(M$2:M$65536,months,3)</f>
        <v>Mar</v>
      </c>
      <c r="Q1391" s="2">
        <f>IF(M$2:M$65536&lt;4,1,IF(M$2:M$65536&lt;7,2,IF(M$2:M$65536&lt;10,3,4)))</f>
        <v>1</v>
      </c>
      <c r="R1391" s="2">
        <f>YEAR($B1391)</f>
        <v>2009</v>
      </c>
      <c r="S1391" s="2">
        <f>R1391*100+M$2:M$65536</f>
        <v>200903</v>
      </c>
      <c r="T1391" s="2">
        <f>IF(M$2:M$65536&lt;=6,M$2:M$65536+6,M$2:M$65536-6)</f>
        <v>9</v>
      </c>
      <c r="U1391" s="2">
        <f>IF(M$2:M$65536&lt;4,3,IF(M$2:M$65536&lt;7,4,IF(M$2:M$65536&lt;10,1,2)))</f>
        <v>3</v>
      </c>
      <c r="V1391" s="2">
        <f>IF(M$2:M$65536 &lt;= 6, R$2:R$2192, R$2:R$65536+1)</f>
        <v>2009</v>
      </c>
      <c r="W1391" s="2" t="str">
        <f>IF(MONTH($B1391+1)&lt;&gt;M1391,"Month End","Not Month End")</f>
        <v>Not Month End</v>
      </c>
      <c r="X1391" s="3">
        <f>DATE(R1391-1,M1391,D1391)</f>
        <v>39520</v>
      </c>
      <c r="Z13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values(20090313, '2009-3-13',5, 13, 1390, 'Friday', 'Fri', 'Weekday', 11, 202, '2009-3-9', 20090309, 3, 47, 'March', 'Mar', 1, 2009, 200903, 9, 3, 2009, 'Not Month End', '2008-3-13')</v>
      </c>
    </row>
    <row r="1392" spans="1:26" x14ac:dyDescent="0.25">
      <c r="A1392" s="2">
        <f>YEAR(B1392)*10000+MONTH(B1392)*100+DAY(B1392)</f>
        <v>20090314</v>
      </c>
      <c r="B1392" s="3">
        <f>B1391+1</f>
        <v>39886</v>
      </c>
      <c r="C1392" s="2">
        <f>WEEKDAY(B1392,2)</f>
        <v>6</v>
      </c>
      <c r="D1392" s="2">
        <f>DAY(B1392)</f>
        <v>14</v>
      </c>
      <c r="E1392" s="2">
        <f>IF(ISNUMBER(E1391),E1391+1,1)</f>
        <v>1391</v>
      </c>
      <c r="F1392" s="3" t="str">
        <f>VLOOKUP(C1392,weekdays,2)</f>
        <v>Saturday</v>
      </c>
      <c r="G1392" s="3" t="str">
        <f>VLOOKUP(C1392,weekdays,3)</f>
        <v>Sat</v>
      </c>
      <c r="H1392" s="2" t="str">
        <f>IF(C1392&lt;=5,"Weekday","Weekend")</f>
        <v>Weekend</v>
      </c>
      <c r="I1392" s="2">
        <f>WEEKNUM(B1392,2)</f>
        <v>11</v>
      </c>
      <c r="J1392" s="2">
        <f>IF(I1392=I1391,J1391,J1391+1)</f>
        <v>202</v>
      </c>
      <c r="K1392" s="3">
        <f>B1392+1-C1392</f>
        <v>39881</v>
      </c>
      <c r="L1392" s="2">
        <f>YEAR(K1392)*10000+MONTH(K1392)*100+DAY(K1392)</f>
        <v>20090309</v>
      </c>
      <c r="M1392" s="2">
        <f>MONTH(B1392)</f>
        <v>3</v>
      </c>
      <c r="N1392" s="2">
        <f>IF(M1392=M1391,N1391,N1391+1)</f>
        <v>47</v>
      </c>
      <c r="O1392" s="3" t="str">
        <f>VLOOKUP(M$2:M$65536,months,2)</f>
        <v>March</v>
      </c>
      <c r="P1392" s="3" t="str">
        <f>VLOOKUP(M$2:M$65536,months,3)</f>
        <v>Mar</v>
      </c>
      <c r="Q1392" s="2">
        <f>IF(M$2:M$65536&lt;4,1,IF(M$2:M$65536&lt;7,2,IF(M$2:M$65536&lt;10,3,4)))</f>
        <v>1</v>
      </c>
      <c r="R1392" s="2">
        <f>YEAR($B1392)</f>
        <v>2009</v>
      </c>
      <c r="S1392" s="2">
        <f>R1392*100+M$2:M$65536</f>
        <v>200903</v>
      </c>
      <c r="T1392" s="2">
        <f>IF(M$2:M$65536&lt;=6,M$2:M$65536+6,M$2:M$65536-6)</f>
        <v>9</v>
      </c>
      <c r="U1392" s="2">
        <f>IF(M$2:M$65536&lt;4,3,IF(M$2:M$65536&lt;7,4,IF(M$2:M$65536&lt;10,1,2)))</f>
        <v>3</v>
      </c>
      <c r="V1392" s="2">
        <f>IF(M$2:M$65536 &lt;= 6, R$2:R$2192, R$2:R$65536+1)</f>
        <v>2009</v>
      </c>
      <c r="W1392" s="2" t="str">
        <f>IF(MONTH($B1392+1)&lt;&gt;M1392,"Month End","Not Month End")</f>
        <v>Not Month End</v>
      </c>
      <c r="X1392" s="3">
        <f>DATE(R1392-1,M1392,D1392)</f>
        <v>39521</v>
      </c>
      <c r="Z13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values(20090314, '2009-3-14',6, 14, 1391, 'Saturday', 'Sat', 'Weekend', 11, 202, '2009-3-9', 20090309, 3, 47, 'March', 'Mar', 1, 2009, 200903, 9, 3, 2009, 'Not Month End', '2008-3-14')</v>
      </c>
    </row>
    <row r="1393" spans="1:26" x14ac:dyDescent="0.25">
      <c r="A1393" s="2">
        <f>YEAR(B1393)*10000+MONTH(B1393)*100+DAY(B1393)</f>
        <v>20090315</v>
      </c>
      <c r="B1393" s="3">
        <f>B1392+1</f>
        <v>39887</v>
      </c>
      <c r="C1393" s="2">
        <f>WEEKDAY(B1393,2)</f>
        <v>7</v>
      </c>
      <c r="D1393" s="2">
        <f>DAY(B1393)</f>
        <v>15</v>
      </c>
      <c r="E1393" s="2">
        <f>IF(ISNUMBER(E1392),E1392+1,1)</f>
        <v>1392</v>
      </c>
      <c r="F1393" s="3" t="str">
        <f>VLOOKUP(C1393,weekdays,2)</f>
        <v>Sunday</v>
      </c>
      <c r="G1393" s="3" t="str">
        <f>VLOOKUP(C1393,weekdays,3)</f>
        <v>Sun</v>
      </c>
      <c r="H1393" s="2" t="str">
        <f>IF(C1393&lt;=5,"Weekday","Weekend")</f>
        <v>Weekend</v>
      </c>
      <c r="I1393" s="2">
        <f>WEEKNUM(B1393,2)</f>
        <v>11</v>
      </c>
      <c r="J1393" s="2">
        <f>IF(I1393=I1392,J1392,J1392+1)</f>
        <v>202</v>
      </c>
      <c r="K1393" s="3">
        <f>B1393+1-C1393</f>
        <v>39881</v>
      </c>
      <c r="L1393" s="2">
        <f>YEAR(K1393)*10000+MONTH(K1393)*100+DAY(K1393)</f>
        <v>20090309</v>
      </c>
      <c r="M1393" s="2">
        <f>MONTH(B1393)</f>
        <v>3</v>
      </c>
      <c r="N1393" s="2">
        <f>IF(M1393=M1392,N1392,N1392+1)</f>
        <v>47</v>
      </c>
      <c r="O1393" s="3" t="str">
        <f>VLOOKUP(M$2:M$65536,months,2)</f>
        <v>March</v>
      </c>
      <c r="P1393" s="3" t="str">
        <f>VLOOKUP(M$2:M$65536,months,3)</f>
        <v>Mar</v>
      </c>
      <c r="Q1393" s="2">
        <f>IF(M$2:M$65536&lt;4,1,IF(M$2:M$65536&lt;7,2,IF(M$2:M$65536&lt;10,3,4)))</f>
        <v>1</v>
      </c>
      <c r="R1393" s="2">
        <f>YEAR($B1393)</f>
        <v>2009</v>
      </c>
      <c r="S1393" s="2">
        <f>R1393*100+M$2:M$65536</f>
        <v>200903</v>
      </c>
      <c r="T1393" s="2">
        <f>IF(M$2:M$65536&lt;=6,M$2:M$65536+6,M$2:M$65536-6)</f>
        <v>9</v>
      </c>
      <c r="U1393" s="2">
        <f>IF(M$2:M$65536&lt;4,3,IF(M$2:M$65536&lt;7,4,IF(M$2:M$65536&lt;10,1,2)))</f>
        <v>3</v>
      </c>
      <c r="V1393" s="2">
        <f>IF(M$2:M$65536 &lt;= 6, R$2:R$2192, R$2:R$65536+1)</f>
        <v>2009</v>
      </c>
      <c r="W1393" s="2" t="str">
        <f>IF(MONTH($B1393+1)&lt;&gt;M1393,"Month End","Not Month End")</f>
        <v>Not Month End</v>
      </c>
      <c r="X1393" s="3">
        <f>DATE(R1393-1,M1393,D1393)</f>
        <v>39522</v>
      </c>
      <c r="Z13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values(20090315, '2009-3-15',7, 15, 1392, 'Sunday', 'Sun', 'Weekend', 11, 202, '2009-3-9', 20090309, 3, 47, 'March', 'Mar', 1, 2009, 200903, 9, 3, 2009, 'Not Month End', '2008-3-15')</v>
      </c>
    </row>
    <row r="1394" spans="1:26" x14ac:dyDescent="0.25">
      <c r="A1394" s="2">
        <f>YEAR(B1394)*10000+MONTH(B1394)*100+DAY(B1394)</f>
        <v>20090316</v>
      </c>
      <c r="B1394" s="3">
        <f>B1393+1</f>
        <v>39888</v>
      </c>
      <c r="C1394" s="2">
        <f>WEEKDAY(B1394,2)</f>
        <v>1</v>
      </c>
      <c r="D1394" s="2">
        <f>DAY(B1394)</f>
        <v>16</v>
      </c>
      <c r="E1394" s="2">
        <f>IF(ISNUMBER(E1393),E1393+1,1)</f>
        <v>1393</v>
      </c>
      <c r="F1394" s="3" t="str">
        <f>VLOOKUP(C1394,weekdays,2)</f>
        <v>Monday</v>
      </c>
      <c r="G1394" s="3" t="str">
        <f>VLOOKUP(C1394,weekdays,3)</f>
        <v>Mon</v>
      </c>
      <c r="H1394" s="2" t="str">
        <f>IF(C1394&lt;=5,"Weekday","Weekend")</f>
        <v>Weekday</v>
      </c>
      <c r="I1394" s="2">
        <f>WEEKNUM(B1394,2)</f>
        <v>12</v>
      </c>
      <c r="J1394" s="2">
        <f>IF(I1394=I1393,J1393,J1393+1)</f>
        <v>203</v>
      </c>
      <c r="K1394" s="3">
        <f>B1394+1-C1394</f>
        <v>39888</v>
      </c>
      <c r="L1394" s="2">
        <f>YEAR(K1394)*10000+MONTH(K1394)*100+DAY(K1394)</f>
        <v>20090316</v>
      </c>
      <c r="M1394" s="2">
        <f>MONTH(B1394)</f>
        <v>3</v>
      </c>
      <c r="N1394" s="2">
        <f>IF(M1394=M1393,N1393,N1393+1)</f>
        <v>47</v>
      </c>
      <c r="O1394" s="3" t="str">
        <f>VLOOKUP(M$2:M$65536,months,2)</f>
        <v>March</v>
      </c>
      <c r="P1394" s="3" t="str">
        <f>VLOOKUP(M$2:M$65536,months,3)</f>
        <v>Mar</v>
      </c>
      <c r="Q1394" s="2">
        <f>IF(M$2:M$65536&lt;4,1,IF(M$2:M$65536&lt;7,2,IF(M$2:M$65536&lt;10,3,4)))</f>
        <v>1</v>
      </c>
      <c r="R1394" s="2">
        <f>YEAR($B1394)</f>
        <v>2009</v>
      </c>
      <c r="S1394" s="2">
        <f>R1394*100+M$2:M$65536</f>
        <v>200903</v>
      </c>
      <c r="T1394" s="2">
        <f>IF(M$2:M$65536&lt;=6,M$2:M$65536+6,M$2:M$65536-6)</f>
        <v>9</v>
      </c>
      <c r="U1394" s="2">
        <f>IF(M$2:M$65536&lt;4,3,IF(M$2:M$65536&lt;7,4,IF(M$2:M$65536&lt;10,1,2)))</f>
        <v>3</v>
      </c>
      <c r="V1394" s="2">
        <f>IF(M$2:M$65536 &lt;= 6, R$2:R$2192, R$2:R$65536+1)</f>
        <v>2009</v>
      </c>
      <c r="W1394" s="2" t="str">
        <f>IF(MONTH($B1394+1)&lt;&gt;M1394,"Month End","Not Month End")</f>
        <v>Not Month End</v>
      </c>
      <c r="X1394" s="3">
        <f>DATE(R1394-1,M1394,D1394)</f>
        <v>39523</v>
      </c>
      <c r="Z13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values(20090316, '2009-3-16',1, 16, 1393, 'Monday', 'Mon', 'Weekday', 12, 203, '2009-3-16', 20090316, 3, 47, 'March', 'Mar', 1, 2009, 200903, 9, 3, 2009, 'Not Month End', '2008-3-16')</v>
      </c>
    </row>
    <row r="1395" spans="1:26" x14ac:dyDescent="0.25">
      <c r="A1395" s="2">
        <f>YEAR(B1395)*10000+MONTH(B1395)*100+DAY(B1395)</f>
        <v>20090317</v>
      </c>
      <c r="B1395" s="3">
        <f>B1394+1</f>
        <v>39889</v>
      </c>
      <c r="C1395" s="2">
        <f>WEEKDAY(B1395,2)</f>
        <v>2</v>
      </c>
      <c r="D1395" s="2">
        <f>DAY(B1395)</f>
        <v>17</v>
      </c>
      <c r="E1395" s="2">
        <f>IF(ISNUMBER(E1394),E1394+1,1)</f>
        <v>1394</v>
      </c>
      <c r="F1395" s="3" t="str">
        <f>VLOOKUP(C1395,weekdays,2)</f>
        <v>Tuesday</v>
      </c>
      <c r="G1395" s="3" t="str">
        <f>VLOOKUP(C1395,weekdays,3)</f>
        <v>Tue</v>
      </c>
      <c r="H1395" s="2" t="str">
        <f>IF(C1395&lt;=5,"Weekday","Weekend")</f>
        <v>Weekday</v>
      </c>
      <c r="I1395" s="2">
        <f>WEEKNUM(B1395,2)</f>
        <v>12</v>
      </c>
      <c r="J1395" s="2">
        <f>IF(I1395=I1394,J1394,J1394+1)</f>
        <v>203</v>
      </c>
      <c r="K1395" s="3">
        <f>B1395+1-C1395</f>
        <v>39888</v>
      </c>
      <c r="L1395" s="2">
        <f>YEAR(K1395)*10000+MONTH(K1395)*100+DAY(K1395)</f>
        <v>20090316</v>
      </c>
      <c r="M1395" s="2">
        <f>MONTH(B1395)</f>
        <v>3</v>
      </c>
      <c r="N1395" s="2">
        <f>IF(M1395=M1394,N1394,N1394+1)</f>
        <v>47</v>
      </c>
      <c r="O1395" s="3" t="str">
        <f>VLOOKUP(M$2:M$65536,months,2)</f>
        <v>March</v>
      </c>
      <c r="P1395" s="3" t="str">
        <f>VLOOKUP(M$2:M$65536,months,3)</f>
        <v>Mar</v>
      </c>
      <c r="Q1395" s="2">
        <f>IF(M$2:M$65536&lt;4,1,IF(M$2:M$65536&lt;7,2,IF(M$2:M$65536&lt;10,3,4)))</f>
        <v>1</v>
      </c>
      <c r="R1395" s="2">
        <f>YEAR($B1395)</f>
        <v>2009</v>
      </c>
      <c r="S1395" s="2">
        <f>R1395*100+M$2:M$65536</f>
        <v>200903</v>
      </c>
      <c r="T1395" s="2">
        <f>IF(M$2:M$65536&lt;=6,M$2:M$65536+6,M$2:M$65536-6)</f>
        <v>9</v>
      </c>
      <c r="U1395" s="2">
        <f>IF(M$2:M$65536&lt;4,3,IF(M$2:M$65536&lt;7,4,IF(M$2:M$65536&lt;10,1,2)))</f>
        <v>3</v>
      </c>
      <c r="V1395" s="2">
        <f>IF(M$2:M$65536 &lt;= 6, R$2:R$2192, R$2:R$65536+1)</f>
        <v>2009</v>
      </c>
      <c r="W1395" s="2" t="str">
        <f>IF(MONTH($B1395+1)&lt;&gt;M1395,"Month End","Not Month End")</f>
        <v>Not Month End</v>
      </c>
      <c r="X1395" s="3">
        <f>DATE(R1395-1,M1395,D1395)</f>
        <v>39524</v>
      </c>
      <c r="Z13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values(20090317, '2009-3-17',2, 17, 1394, 'Tuesday', 'Tue', 'Weekday', 12, 203, '2009-3-16', 20090316, 3, 47, 'March', 'Mar', 1, 2009, 200903, 9, 3, 2009, 'Not Month End', '2008-3-17')</v>
      </c>
    </row>
    <row r="1396" spans="1:26" x14ac:dyDescent="0.25">
      <c r="A1396" s="2">
        <f>YEAR(B1396)*10000+MONTH(B1396)*100+DAY(B1396)</f>
        <v>20090318</v>
      </c>
      <c r="B1396" s="3">
        <f>B1395+1</f>
        <v>39890</v>
      </c>
      <c r="C1396" s="2">
        <f>WEEKDAY(B1396,2)</f>
        <v>3</v>
      </c>
      <c r="D1396" s="2">
        <f>DAY(B1396)</f>
        <v>18</v>
      </c>
      <c r="E1396" s="2">
        <f>IF(ISNUMBER(E1395),E1395+1,1)</f>
        <v>1395</v>
      </c>
      <c r="F1396" s="3" t="str">
        <f>VLOOKUP(C1396,weekdays,2)</f>
        <v>Wednesday</v>
      </c>
      <c r="G1396" s="3" t="str">
        <f>VLOOKUP(C1396,weekdays,3)</f>
        <v>Wed</v>
      </c>
      <c r="H1396" s="2" t="str">
        <f>IF(C1396&lt;=5,"Weekday","Weekend")</f>
        <v>Weekday</v>
      </c>
      <c r="I1396" s="2">
        <f>WEEKNUM(B1396,2)</f>
        <v>12</v>
      </c>
      <c r="J1396" s="2">
        <f>IF(I1396=I1395,J1395,J1395+1)</f>
        <v>203</v>
      </c>
      <c r="K1396" s="3">
        <f>B1396+1-C1396</f>
        <v>39888</v>
      </c>
      <c r="L1396" s="2">
        <f>YEAR(K1396)*10000+MONTH(K1396)*100+DAY(K1396)</f>
        <v>20090316</v>
      </c>
      <c r="M1396" s="2">
        <f>MONTH(B1396)</f>
        <v>3</v>
      </c>
      <c r="N1396" s="2">
        <f>IF(M1396=M1395,N1395,N1395+1)</f>
        <v>47</v>
      </c>
      <c r="O1396" s="3" t="str">
        <f>VLOOKUP(M$2:M$65536,months,2)</f>
        <v>March</v>
      </c>
      <c r="P1396" s="3" t="str">
        <f>VLOOKUP(M$2:M$65536,months,3)</f>
        <v>Mar</v>
      </c>
      <c r="Q1396" s="2">
        <f>IF(M$2:M$65536&lt;4,1,IF(M$2:M$65536&lt;7,2,IF(M$2:M$65536&lt;10,3,4)))</f>
        <v>1</v>
      </c>
      <c r="R1396" s="2">
        <f>YEAR($B1396)</f>
        <v>2009</v>
      </c>
      <c r="S1396" s="2">
        <f>R1396*100+M$2:M$65536</f>
        <v>200903</v>
      </c>
      <c r="T1396" s="2">
        <f>IF(M$2:M$65536&lt;=6,M$2:M$65536+6,M$2:M$65536-6)</f>
        <v>9</v>
      </c>
      <c r="U1396" s="2">
        <f>IF(M$2:M$65536&lt;4,3,IF(M$2:M$65536&lt;7,4,IF(M$2:M$65536&lt;10,1,2)))</f>
        <v>3</v>
      </c>
      <c r="V1396" s="2">
        <f>IF(M$2:M$65536 &lt;= 6, R$2:R$2192, R$2:R$65536+1)</f>
        <v>2009</v>
      </c>
      <c r="W1396" s="2" t="str">
        <f>IF(MONTH($B1396+1)&lt;&gt;M1396,"Month End","Not Month End")</f>
        <v>Not Month End</v>
      </c>
      <c r="X1396" s="3">
        <f>DATE(R1396-1,M1396,D1396)</f>
        <v>39525</v>
      </c>
      <c r="Z13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values(20090318, '2009-3-18',3, 18, 1395, 'Wednesday', 'Wed', 'Weekday', 12, 203, '2009-3-16', 20090316, 3, 47, 'March', 'Mar', 1, 2009, 200903, 9, 3, 2009, 'Not Month End', '2008-3-18')</v>
      </c>
    </row>
    <row r="1397" spans="1:26" x14ac:dyDescent="0.25">
      <c r="A1397" s="2">
        <f>YEAR(B1397)*10000+MONTH(B1397)*100+DAY(B1397)</f>
        <v>20090319</v>
      </c>
      <c r="B1397" s="3">
        <f>B1396+1</f>
        <v>39891</v>
      </c>
      <c r="C1397" s="2">
        <f>WEEKDAY(B1397,2)</f>
        <v>4</v>
      </c>
      <c r="D1397" s="2">
        <f>DAY(B1397)</f>
        <v>19</v>
      </c>
      <c r="E1397" s="2">
        <f>IF(ISNUMBER(E1396),E1396+1,1)</f>
        <v>1396</v>
      </c>
      <c r="F1397" s="3" t="str">
        <f>VLOOKUP(C1397,weekdays,2)</f>
        <v>Thursday</v>
      </c>
      <c r="G1397" s="3" t="str">
        <f>VLOOKUP(C1397,weekdays,3)</f>
        <v>Thu</v>
      </c>
      <c r="H1397" s="2" t="str">
        <f>IF(C1397&lt;=5,"Weekday","Weekend")</f>
        <v>Weekday</v>
      </c>
      <c r="I1397" s="2">
        <f>WEEKNUM(B1397,2)</f>
        <v>12</v>
      </c>
      <c r="J1397" s="2">
        <f>IF(I1397=I1396,J1396,J1396+1)</f>
        <v>203</v>
      </c>
      <c r="K1397" s="3">
        <f>B1397+1-C1397</f>
        <v>39888</v>
      </c>
      <c r="L1397" s="2">
        <f>YEAR(K1397)*10000+MONTH(K1397)*100+DAY(K1397)</f>
        <v>20090316</v>
      </c>
      <c r="M1397" s="2">
        <f>MONTH(B1397)</f>
        <v>3</v>
      </c>
      <c r="N1397" s="2">
        <f>IF(M1397=M1396,N1396,N1396+1)</f>
        <v>47</v>
      </c>
      <c r="O1397" s="3" t="str">
        <f>VLOOKUP(M$2:M$65536,months,2)</f>
        <v>March</v>
      </c>
      <c r="P1397" s="3" t="str">
        <f>VLOOKUP(M$2:M$65536,months,3)</f>
        <v>Mar</v>
      </c>
      <c r="Q1397" s="2">
        <f>IF(M$2:M$65536&lt;4,1,IF(M$2:M$65536&lt;7,2,IF(M$2:M$65536&lt;10,3,4)))</f>
        <v>1</v>
      </c>
      <c r="R1397" s="2">
        <f>YEAR($B1397)</f>
        <v>2009</v>
      </c>
      <c r="S1397" s="2">
        <f>R1397*100+M$2:M$65536</f>
        <v>200903</v>
      </c>
      <c r="T1397" s="2">
        <f>IF(M$2:M$65536&lt;=6,M$2:M$65536+6,M$2:M$65536-6)</f>
        <v>9</v>
      </c>
      <c r="U1397" s="2">
        <f>IF(M$2:M$65536&lt;4,3,IF(M$2:M$65536&lt;7,4,IF(M$2:M$65536&lt;10,1,2)))</f>
        <v>3</v>
      </c>
      <c r="V1397" s="2">
        <f>IF(M$2:M$65536 &lt;= 6, R$2:R$2192, R$2:R$65536+1)</f>
        <v>2009</v>
      </c>
      <c r="W1397" s="2" t="str">
        <f>IF(MONTH($B1397+1)&lt;&gt;M1397,"Month End","Not Month End")</f>
        <v>Not Month End</v>
      </c>
      <c r="X1397" s="3">
        <f>DATE(R1397-1,M1397,D1397)</f>
        <v>39526</v>
      </c>
      <c r="Z13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values(20090319, '2009-3-19',4, 19, 1396, 'Thursday', 'Thu', 'Weekday', 12, 203, '2009-3-16', 20090316, 3, 47, 'March', 'Mar', 1, 2009, 200903, 9, 3, 2009, 'Not Month End', '2008-3-19')</v>
      </c>
    </row>
    <row r="1398" spans="1:26" x14ac:dyDescent="0.25">
      <c r="A1398" s="2">
        <f>YEAR(B1398)*10000+MONTH(B1398)*100+DAY(B1398)</f>
        <v>20090320</v>
      </c>
      <c r="B1398" s="3">
        <f>B1397+1</f>
        <v>39892</v>
      </c>
      <c r="C1398" s="2">
        <f>WEEKDAY(B1398,2)</f>
        <v>5</v>
      </c>
      <c r="D1398" s="2">
        <f>DAY(B1398)</f>
        <v>20</v>
      </c>
      <c r="E1398" s="2">
        <f>IF(ISNUMBER(E1397),E1397+1,1)</f>
        <v>1397</v>
      </c>
      <c r="F1398" s="3" t="str">
        <f>VLOOKUP(C1398,weekdays,2)</f>
        <v>Friday</v>
      </c>
      <c r="G1398" s="3" t="str">
        <f>VLOOKUP(C1398,weekdays,3)</f>
        <v>Fri</v>
      </c>
      <c r="H1398" s="2" t="str">
        <f>IF(C1398&lt;=5,"Weekday","Weekend")</f>
        <v>Weekday</v>
      </c>
      <c r="I1398" s="2">
        <f>WEEKNUM(B1398,2)</f>
        <v>12</v>
      </c>
      <c r="J1398" s="2">
        <f>IF(I1398=I1397,J1397,J1397+1)</f>
        <v>203</v>
      </c>
      <c r="K1398" s="3">
        <f>B1398+1-C1398</f>
        <v>39888</v>
      </c>
      <c r="L1398" s="2">
        <f>YEAR(K1398)*10000+MONTH(K1398)*100+DAY(K1398)</f>
        <v>20090316</v>
      </c>
      <c r="M1398" s="2">
        <f>MONTH(B1398)</f>
        <v>3</v>
      </c>
      <c r="N1398" s="2">
        <f>IF(M1398=M1397,N1397,N1397+1)</f>
        <v>47</v>
      </c>
      <c r="O1398" s="3" t="str">
        <f>VLOOKUP(M$2:M$65536,months,2)</f>
        <v>March</v>
      </c>
      <c r="P1398" s="3" t="str">
        <f>VLOOKUP(M$2:M$65536,months,3)</f>
        <v>Mar</v>
      </c>
      <c r="Q1398" s="2">
        <f>IF(M$2:M$65536&lt;4,1,IF(M$2:M$65536&lt;7,2,IF(M$2:M$65536&lt;10,3,4)))</f>
        <v>1</v>
      </c>
      <c r="R1398" s="2">
        <f>YEAR($B1398)</f>
        <v>2009</v>
      </c>
      <c r="S1398" s="2">
        <f>R1398*100+M$2:M$65536</f>
        <v>200903</v>
      </c>
      <c r="T1398" s="2">
        <f>IF(M$2:M$65536&lt;=6,M$2:M$65536+6,M$2:M$65536-6)</f>
        <v>9</v>
      </c>
      <c r="U1398" s="2">
        <f>IF(M$2:M$65536&lt;4,3,IF(M$2:M$65536&lt;7,4,IF(M$2:M$65536&lt;10,1,2)))</f>
        <v>3</v>
      </c>
      <c r="V1398" s="2">
        <f>IF(M$2:M$65536 &lt;= 6, R$2:R$2192, R$2:R$65536+1)</f>
        <v>2009</v>
      </c>
      <c r="W1398" s="2" t="str">
        <f>IF(MONTH($B1398+1)&lt;&gt;M1398,"Month End","Not Month End")</f>
        <v>Not Month End</v>
      </c>
      <c r="X1398" s="3">
        <f>DATE(R1398-1,M1398,D1398)</f>
        <v>39527</v>
      </c>
      <c r="Z13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values(20090320, '2009-3-20',5, 20, 1397, 'Friday', 'Fri', 'Weekday', 12, 203, '2009-3-16', 20090316, 3, 47, 'March', 'Mar', 1, 2009, 200903, 9, 3, 2009, 'Not Month End', '2008-3-20')</v>
      </c>
    </row>
    <row r="1399" spans="1:26" x14ac:dyDescent="0.25">
      <c r="A1399" s="2">
        <f>YEAR(B1399)*10000+MONTH(B1399)*100+DAY(B1399)</f>
        <v>20090321</v>
      </c>
      <c r="B1399" s="3">
        <f>B1398+1</f>
        <v>39893</v>
      </c>
      <c r="C1399" s="2">
        <f>WEEKDAY(B1399,2)</f>
        <v>6</v>
      </c>
      <c r="D1399" s="2">
        <f>DAY(B1399)</f>
        <v>21</v>
      </c>
      <c r="E1399" s="2">
        <f>IF(ISNUMBER(E1398),E1398+1,1)</f>
        <v>1398</v>
      </c>
      <c r="F1399" s="3" t="str">
        <f>VLOOKUP(C1399,weekdays,2)</f>
        <v>Saturday</v>
      </c>
      <c r="G1399" s="3" t="str">
        <f>VLOOKUP(C1399,weekdays,3)</f>
        <v>Sat</v>
      </c>
      <c r="H1399" s="2" t="str">
        <f>IF(C1399&lt;=5,"Weekday","Weekend")</f>
        <v>Weekend</v>
      </c>
      <c r="I1399" s="2">
        <f>WEEKNUM(B1399,2)</f>
        <v>12</v>
      </c>
      <c r="J1399" s="2">
        <f>IF(I1399=I1398,J1398,J1398+1)</f>
        <v>203</v>
      </c>
      <c r="K1399" s="3">
        <f>B1399+1-C1399</f>
        <v>39888</v>
      </c>
      <c r="L1399" s="2">
        <f>YEAR(K1399)*10000+MONTH(K1399)*100+DAY(K1399)</f>
        <v>20090316</v>
      </c>
      <c r="M1399" s="2">
        <f>MONTH(B1399)</f>
        <v>3</v>
      </c>
      <c r="N1399" s="2">
        <f>IF(M1399=M1398,N1398,N1398+1)</f>
        <v>47</v>
      </c>
      <c r="O1399" s="3" t="str">
        <f>VLOOKUP(M$2:M$65536,months,2)</f>
        <v>March</v>
      </c>
      <c r="P1399" s="3" t="str">
        <f>VLOOKUP(M$2:M$65536,months,3)</f>
        <v>Mar</v>
      </c>
      <c r="Q1399" s="2">
        <f>IF(M$2:M$65536&lt;4,1,IF(M$2:M$65536&lt;7,2,IF(M$2:M$65536&lt;10,3,4)))</f>
        <v>1</v>
      </c>
      <c r="R1399" s="2">
        <f>YEAR($B1399)</f>
        <v>2009</v>
      </c>
      <c r="S1399" s="2">
        <f>R1399*100+M$2:M$65536</f>
        <v>200903</v>
      </c>
      <c r="T1399" s="2">
        <f>IF(M$2:M$65536&lt;=6,M$2:M$65536+6,M$2:M$65536-6)</f>
        <v>9</v>
      </c>
      <c r="U1399" s="2">
        <f>IF(M$2:M$65536&lt;4,3,IF(M$2:M$65536&lt;7,4,IF(M$2:M$65536&lt;10,1,2)))</f>
        <v>3</v>
      </c>
      <c r="V1399" s="2">
        <f>IF(M$2:M$65536 &lt;= 6, R$2:R$2192, R$2:R$65536+1)</f>
        <v>2009</v>
      </c>
      <c r="W1399" s="2" t="str">
        <f>IF(MONTH($B1399+1)&lt;&gt;M1399,"Month End","Not Month End")</f>
        <v>Not Month End</v>
      </c>
      <c r="X1399" s="3">
        <f>DATE(R1399-1,M1399,D1399)</f>
        <v>39528</v>
      </c>
      <c r="Z13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values(20090321, '2009-3-21',6, 21, 1398, 'Saturday', 'Sat', 'Weekend', 12, 203, '2009-3-16', 20090316, 3, 47, 'March', 'Mar', 1, 2009, 200903, 9, 3, 2009, 'Not Month End', '2008-3-21')</v>
      </c>
    </row>
    <row r="1400" spans="1:26" x14ac:dyDescent="0.25">
      <c r="A1400" s="2">
        <f>YEAR(B1400)*10000+MONTH(B1400)*100+DAY(B1400)</f>
        <v>20090322</v>
      </c>
      <c r="B1400" s="3">
        <f>B1399+1</f>
        <v>39894</v>
      </c>
      <c r="C1400" s="2">
        <f>WEEKDAY(B1400,2)</f>
        <v>7</v>
      </c>
      <c r="D1400" s="2">
        <f>DAY(B1400)</f>
        <v>22</v>
      </c>
      <c r="E1400" s="2">
        <f>IF(ISNUMBER(E1399),E1399+1,1)</f>
        <v>1399</v>
      </c>
      <c r="F1400" s="3" t="str">
        <f>VLOOKUP(C1400,weekdays,2)</f>
        <v>Sunday</v>
      </c>
      <c r="G1400" s="3" t="str">
        <f>VLOOKUP(C1400,weekdays,3)</f>
        <v>Sun</v>
      </c>
      <c r="H1400" s="2" t="str">
        <f>IF(C1400&lt;=5,"Weekday","Weekend")</f>
        <v>Weekend</v>
      </c>
      <c r="I1400" s="2">
        <f>WEEKNUM(B1400,2)</f>
        <v>12</v>
      </c>
      <c r="J1400" s="2">
        <f>IF(I1400=I1399,J1399,J1399+1)</f>
        <v>203</v>
      </c>
      <c r="K1400" s="3">
        <f>B1400+1-C1400</f>
        <v>39888</v>
      </c>
      <c r="L1400" s="2">
        <f>YEAR(K1400)*10000+MONTH(K1400)*100+DAY(K1400)</f>
        <v>20090316</v>
      </c>
      <c r="M1400" s="2">
        <f>MONTH(B1400)</f>
        <v>3</v>
      </c>
      <c r="N1400" s="2">
        <f>IF(M1400=M1399,N1399,N1399+1)</f>
        <v>47</v>
      </c>
      <c r="O1400" s="3" t="str">
        <f>VLOOKUP(M$2:M$65536,months,2)</f>
        <v>March</v>
      </c>
      <c r="P1400" s="3" t="str">
        <f>VLOOKUP(M$2:M$65536,months,3)</f>
        <v>Mar</v>
      </c>
      <c r="Q1400" s="2">
        <f>IF(M$2:M$65536&lt;4,1,IF(M$2:M$65536&lt;7,2,IF(M$2:M$65536&lt;10,3,4)))</f>
        <v>1</v>
      </c>
      <c r="R1400" s="2">
        <f>YEAR($B1400)</f>
        <v>2009</v>
      </c>
      <c r="S1400" s="2">
        <f>R1400*100+M$2:M$65536</f>
        <v>200903</v>
      </c>
      <c r="T1400" s="2">
        <f>IF(M$2:M$65536&lt;=6,M$2:M$65536+6,M$2:M$65536-6)</f>
        <v>9</v>
      </c>
      <c r="U1400" s="2">
        <f>IF(M$2:M$65536&lt;4,3,IF(M$2:M$65536&lt;7,4,IF(M$2:M$65536&lt;10,1,2)))</f>
        <v>3</v>
      </c>
      <c r="V1400" s="2">
        <f>IF(M$2:M$65536 &lt;= 6, R$2:R$2192, R$2:R$65536+1)</f>
        <v>2009</v>
      </c>
      <c r="W1400" s="2" t="str">
        <f>IF(MONTH($B1400+1)&lt;&gt;M1400,"Month End","Not Month End")</f>
        <v>Not Month End</v>
      </c>
      <c r="X1400" s="3">
        <f>DATE(R1400-1,M1400,D1400)</f>
        <v>39529</v>
      </c>
      <c r="Z14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values(20090322, '2009-3-22',7, 22, 1399, 'Sunday', 'Sun', 'Weekend', 12, 203, '2009-3-16', 20090316, 3, 47, 'March', 'Mar', 1, 2009, 200903, 9, 3, 2009, 'Not Month End', '2008-3-22')</v>
      </c>
    </row>
    <row r="1401" spans="1:26" x14ac:dyDescent="0.25">
      <c r="A1401" s="2">
        <f>YEAR(B1401)*10000+MONTH(B1401)*100+DAY(B1401)</f>
        <v>20090323</v>
      </c>
      <c r="B1401" s="3">
        <f>B1400+1</f>
        <v>39895</v>
      </c>
      <c r="C1401" s="2">
        <f>WEEKDAY(B1401,2)</f>
        <v>1</v>
      </c>
      <c r="D1401" s="2">
        <f>DAY(B1401)</f>
        <v>23</v>
      </c>
      <c r="E1401" s="2">
        <f>IF(ISNUMBER(E1400),E1400+1,1)</f>
        <v>1400</v>
      </c>
      <c r="F1401" s="3" t="str">
        <f>VLOOKUP(C1401,weekdays,2)</f>
        <v>Monday</v>
      </c>
      <c r="G1401" s="3" t="str">
        <f>VLOOKUP(C1401,weekdays,3)</f>
        <v>Mon</v>
      </c>
      <c r="H1401" s="2" t="str">
        <f>IF(C1401&lt;=5,"Weekday","Weekend")</f>
        <v>Weekday</v>
      </c>
      <c r="I1401" s="2">
        <f>WEEKNUM(B1401,2)</f>
        <v>13</v>
      </c>
      <c r="J1401" s="2">
        <f>IF(I1401=I1400,J1400,J1400+1)</f>
        <v>204</v>
      </c>
      <c r="K1401" s="3">
        <f>B1401+1-C1401</f>
        <v>39895</v>
      </c>
      <c r="L1401" s="2">
        <f>YEAR(K1401)*10000+MONTH(K1401)*100+DAY(K1401)</f>
        <v>20090323</v>
      </c>
      <c r="M1401" s="2">
        <f>MONTH(B1401)</f>
        <v>3</v>
      </c>
      <c r="N1401" s="2">
        <f>IF(M1401=M1400,N1400,N1400+1)</f>
        <v>47</v>
      </c>
      <c r="O1401" s="3" t="str">
        <f>VLOOKUP(M$2:M$65536,months,2)</f>
        <v>March</v>
      </c>
      <c r="P1401" s="3" t="str">
        <f>VLOOKUP(M$2:M$65536,months,3)</f>
        <v>Mar</v>
      </c>
      <c r="Q1401" s="2">
        <f>IF(M$2:M$65536&lt;4,1,IF(M$2:M$65536&lt;7,2,IF(M$2:M$65536&lt;10,3,4)))</f>
        <v>1</v>
      </c>
      <c r="R1401" s="2">
        <f>YEAR($B1401)</f>
        <v>2009</v>
      </c>
      <c r="S1401" s="2">
        <f>R1401*100+M$2:M$65536</f>
        <v>200903</v>
      </c>
      <c r="T1401" s="2">
        <f>IF(M$2:M$65536&lt;=6,M$2:M$65536+6,M$2:M$65536-6)</f>
        <v>9</v>
      </c>
      <c r="U1401" s="2">
        <f>IF(M$2:M$65536&lt;4,3,IF(M$2:M$65536&lt;7,4,IF(M$2:M$65536&lt;10,1,2)))</f>
        <v>3</v>
      </c>
      <c r="V1401" s="2">
        <f>IF(M$2:M$65536 &lt;= 6, R$2:R$2192, R$2:R$65536+1)</f>
        <v>2009</v>
      </c>
      <c r="W1401" s="2" t="str">
        <f>IF(MONTH($B1401+1)&lt;&gt;M1401,"Month End","Not Month End")</f>
        <v>Not Month End</v>
      </c>
      <c r="X1401" s="3">
        <f>DATE(R1401-1,M1401,D1401)</f>
        <v>39530</v>
      </c>
      <c r="Z14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values(20090323, '2009-3-23',1, 23, 1400, 'Monday', 'Mon', 'Weekday', 13, 204, '2009-3-23', 20090323, 3, 47, 'March', 'Mar', 1, 2009, 200903, 9, 3, 2009, 'Not Month End', '2008-3-23')</v>
      </c>
    </row>
    <row r="1402" spans="1:26" x14ac:dyDescent="0.25">
      <c r="A1402" s="2">
        <f>YEAR(B1402)*10000+MONTH(B1402)*100+DAY(B1402)</f>
        <v>20090324</v>
      </c>
      <c r="B1402" s="3">
        <f>B1401+1</f>
        <v>39896</v>
      </c>
      <c r="C1402" s="2">
        <f>WEEKDAY(B1402,2)</f>
        <v>2</v>
      </c>
      <c r="D1402" s="2">
        <f>DAY(B1402)</f>
        <v>24</v>
      </c>
      <c r="E1402" s="2">
        <f>IF(ISNUMBER(E1401),E1401+1,1)</f>
        <v>1401</v>
      </c>
      <c r="F1402" s="3" t="str">
        <f>VLOOKUP(C1402,weekdays,2)</f>
        <v>Tuesday</v>
      </c>
      <c r="G1402" s="3" t="str">
        <f>VLOOKUP(C1402,weekdays,3)</f>
        <v>Tue</v>
      </c>
      <c r="H1402" s="2" t="str">
        <f>IF(C1402&lt;=5,"Weekday","Weekend")</f>
        <v>Weekday</v>
      </c>
      <c r="I1402" s="2">
        <f>WEEKNUM(B1402,2)</f>
        <v>13</v>
      </c>
      <c r="J1402" s="2">
        <f>IF(I1402=I1401,J1401,J1401+1)</f>
        <v>204</v>
      </c>
      <c r="K1402" s="3">
        <f>B1402+1-C1402</f>
        <v>39895</v>
      </c>
      <c r="L1402" s="2">
        <f>YEAR(K1402)*10000+MONTH(K1402)*100+DAY(K1402)</f>
        <v>20090323</v>
      </c>
      <c r="M1402" s="2">
        <f>MONTH(B1402)</f>
        <v>3</v>
      </c>
      <c r="N1402" s="2">
        <f>IF(M1402=M1401,N1401,N1401+1)</f>
        <v>47</v>
      </c>
      <c r="O1402" s="3" t="str">
        <f>VLOOKUP(M$2:M$65536,months,2)</f>
        <v>March</v>
      </c>
      <c r="P1402" s="3" t="str">
        <f>VLOOKUP(M$2:M$65536,months,3)</f>
        <v>Mar</v>
      </c>
      <c r="Q1402" s="2">
        <f>IF(M$2:M$65536&lt;4,1,IF(M$2:M$65536&lt;7,2,IF(M$2:M$65536&lt;10,3,4)))</f>
        <v>1</v>
      </c>
      <c r="R1402" s="2">
        <f>YEAR($B1402)</f>
        <v>2009</v>
      </c>
      <c r="S1402" s="2">
        <f>R1402*100+M$2:M$65536</f>
        <v>200903</v>
      </c>
      <c r="T1402" s="2">
        <f>IF(M$2:M$65536&lt;=6,M$2:M$65536+6,M$2:M$65536-6)</f>
        <v>9</v>
      </c>
      <c r="U1402" s="2">
        <f>IF(M$2:M$65536&lt;4,3,IF(M$2:M$65536&lt;7,4,IF(M$2:M$65536&lt;10,1,2)))</f>
        <v>3</v>
      </c>
      <c r="V1402" s="2">
        <f>IF(M$2:M$65536 &lt;= 6, R$2:R$2192, R$2:R$65536+1)</f>
        <v>2009</v>
      </c>
      <c r="W1402" s="2" t="str">
        <f>IF(MONTH($B1402+1)&lt;&gt;M1402,"Month End","Not Month End")</f>
        <v>Not Month End</v>
      </c>
      <c r="X1402" s="3">
        <f>DATE(R1402-1,M1402,D1402)</f>
        <v>39531</v>
      </c>
      <c r="Z14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values(20090324, '2009-3-24',2, 24, 1401, 'Tuesday', 'Tue', 'Weekday', 13, 204, '2009-3-23', 20090323, 3, 47, 'March', 'Mar', 1, 2009, 200903, 9, 3, 2009, 'Not Month End', '2008-3-24')</v>
      </c>
    </row>
    <row r="1403" spans="1:26" x14ac:dyDescent="0.25">
      <c r="A1403" s="2">
        <f>YEAR(B1403)*10000+MONTH(B1403)*100+DAY(B1403)</f>
        <v>20090325</v>
      </c>
      <c r="B1403" s="3">
        <f>B1402+1</f>
        <v>39897</v>
      </c>
      <c r="C1403" s="2">
        <f>WEEKDAY(B1403,2)</f>
        <v>3</v>
      </c>
      <c r="D1403" s="2">
        <f>DAY(B1403)</f>
        <v>25</v>
      </c>
      <c r="E1403" s="2">
        <f>IF(ISNUMBER(E1402),E1402+1,1)</f>
        <v>1402</v>
      </c>
      <c r="F1403" s="3" t="str">
        <f>VLOOKUP(C1403,weekdays,2)</f>
        <v>Wednesday</v>
      </c>
      <c r="G1403" s="3" t="str">
        <f>VLOOKUP(C1403,weekdays,3)</f>
        <v>Wed</v>
      </c>
      <c r="H1403" s="2" t="str">
        <f>IF(C1403&lt;=5,"Weekday","Weekend")</f>
        <v>Weekday</v>
      </c>
      <c r="I1403" s="2">
        <f>WEEKNUM(B1403,2)</f>
        <v>13</v>
      </c>
      <c r="J1403" s="2">
        <f>IF(I1403=I1402,J1402,J1402+1)</f>
        <v>204</v>
      </c>
      <c r="K1403" s="3">
        <f>B1403+1-C1403</f>
        <v>39895</v>
      </c>
      <c r="L1403" s="2">
        <f>YEAR(K1403)*10000+MONTH(K1403)*100+DAY(K1403)</f>
        <v>20090323</v>
      </c>
      <c r="M1403" s="2">
        <f>MONTH(B1403)</f>
        <v>3</v>
      </c>
      <c r="N1403" s="2">
        <f>IF(M1403=M1402,N1402,N1402+1)</f>
        <v>47</v>
      </c>
      <c r="O1403" s="3" t="str">
        <f>VLOOKUP(M$2:M$65536,months,2)</f>
        <v>March</v>
      </c>
      <c r="P1403" s="3" t="str">
        <f>VLOOKUP(M$2:M$65536,months,3)</f>
        <v>Mar</v>
      </c>
      <c r="Q1403" s="2">
        <f>IF(M$2:M$65536&lt;4,1,IF(M$2:M$65536&lt;7,2,IF(M$2:M$65536&lt;10,3,4)))</f>
        <v>1</v>
      </c>
      <c r="R1403" s="2">
        <f>YEAR($B1403)</f>
        <v>2009</v>
      </c>
      <c r="S1403" s="2">
        <f>R1403*100+M$2:M$65536</f>
        <v>200903</v>
      </c>
      <c r="T1403" s="2">
        <f>IF(M$2:M$65536&lt;=6,M$2:M$65536+6,M$2:M$65536-6)</f>
        <v>9</v>
      </c>
      <c r="U1403" s="2">
        <f>IF(M$2:M$65536&lt;4,3,IF(M$2:M$65536&lt;7,4,IF(M$2:M$65536&lt;10,1,2)))</f>
        <v>3</v>
      </c>
      <c r="V1403" s="2">
        <f>IF(M$2:M$65536 &lt;= 6, R$2:R$2192, R$2:R$65536+1)</f>
        <v>2009</v>
      </c>
      <c r="W1403" s="2" t="str">
        <f>IF(MONTH($B1403+1)&lt;&gt;M1403,"Month End","Not Month End")</f>
        <v>Not Month End</v>
      </c>
      <c r="X1403" s="3">
        <f>DATE(R1403-1,M1403,D1403)</f>
        <v>39532</v>
      </c>
      <c r="Z14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values(20090325, '2009-3-25',3, 25, 1402, 'Wednesday', 'Wed', 'Weekday', 13, 204, '2009-3-23', 20090323, 3, 47, 'March', 'Mar', 1, 2009, 200903, 9, 3, 2009, 'Not Month End', '2008-3-25')</v>
      </c>
    </row>
    <row r="1404" spans="1:26" x14ac:dyDescent="0.25">
      <c r="A1404" s="2">
        <f>YEAR(B1404)*10000+MONTH(B1404)*100+DAY(B1404)</f>
        <v>20090326</v>
      </c>
      <c r="B1404" s="3">
        <f>B1403+1</f>
        <v>39898</v>
      </c>
      <c r="C1404" s="2">
        <f>WEEKDAY(B1404,2)</f>
        <v>4</v>
      </c>
      <c r="D1404" s="2">
        <f>DAY(B1404)</f>
        <v>26</v>
      </c>
      <c r="E1404" s="2">
        <f>IF(ISNUMBER(E1403),E1403+1,1)</f>
        <v>1403</v>
      </c>
      <c r="F1404" s="3" t="str">
        <f>VLOOKUP(C1404,weekdays,2)</f>
        <v>Thursday</v>
      </c>
      <c r="G1404" s="3" t="str">
        <f>VLOOKUP(C1404,weekdays,3)</f>
        <v>Thu</v>
      </c>
      <c r="H1404" s="2" t="str">
        <f>IF(C1404&lt;=5,"Weekday","Weekend")</f>
        <v>Weekday</v>
      </c>
      <c r="I1404" s="2">
        <f>WEEKNUM(B1404,2)</f>
        <v>13</v>
      </c>
      <c r="J1404" s="2">
        <f>IF(I1404=I1403,J1403,J1403+1)</f>
        <v>204</v>
      </c>
      <c r="K1404" s="3">
        <f>B1404+1-C1404</f>
        <v>39895</v>
      </c>
      <c r="L1404" s="2">
        <f>YEAR(K1404)*10000+MONTH(K1404)*100+DAY(K1404)</f>
        <v>20090323</v>
      </c>
      <c r="M1404" s="2">
        <f>MONTH(B1404)</f>
        <v>3</v>
      </c>
      <c r="N1404" s="2">
        <f>IF(M1404=M1403,N1403,N1403+1)</f>
        <v>47</v>
      </c>
      <c r="O1404" s="3" t="str">
        <f>VLOOKUP(M$2:M$65536,months,2)</f>
        <v>March</v>
      </c>
      <c r="P1404" s="3" t="str">
        <f>VLOOKUP(M$2:M$65536,months,3)</f>
        <v>Mar</v>
      </c>
      <c r="Q1404" s="2">
        <f>IF(M$2:M$65536&lt;4,1,IF(M$2:M$65536&lt;7,2,IF(M$2:M$65536&lt;10,3,4)))</f>
        <v>1</v>
      </c>
      <c r="R1404" s="2">
        <f>YEAR($B1404)</f>
        <v>2009</v>
      </c>
      <c r="S1404" s="2">
        <f>R1404*100+M$2:M$65536</f>
        <v>200903</v>
      </c>
      <c r="T1404" s="2">
        <f>IF(M$2:M$65536&lt;=6,M$2:M$65536+6,M$2:M$65536-6)</f>
        <v>9</v>
      </c>
      <c r="U1404" s="2">
        <f>IF(M$2:M$65536&lt;4,3,IF(M$2:M$65536&lt;7,4,IF(M$2:M$65536&lt;10,1,2)))</f>
        <v>3</v>
      </c>
      <c r="V1404" s="2">
        <f>IF(M$2:M$65536 &lt;= 6, R$2:R$2192, R$2:R$65536+1)</f>
        <v>2009</v>
      </c>
      <c r="W1404" s="2" t="str">
        <f>IF(MONTH($B1404+1)&lt;&gt;M1404,"Month End","Not Month End")</f>
        <v>Not Month End</v>
      </c>
      <c r="X1404" s="3">
        <f>DATE(R1404-1,M1404,D1404)</f>
        <v>39533</v>
      </c>
      <c r="Z14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values(20090326, '2009-3-26',4, 26, 1403, 'Thursday', 'Thu', 'Weekday', 13, 204, '2009-3-23', 20090323, 3, 47, 'March', 'Mar', 1, 2009, 200903, 9, 3, 2009, 'Not Month End', '2008-3-26')</v>
      </c>
    </row>
    <row r="1405" spans="1:26" x14ac:dyDescent="0.25">
      <c r="A1405" s="2">
        <f>YEAR(B1405)*10000+MONTH(B1405)*100+DAY(B1405)</f>
        <v>20090327</v>
      </c>
      <c r="B1405" s="3">
        <f>B1404+1</f>
        <v>39899</v>
      </c>
      <c r="C1405" s="2">
        <f>WEEKDAY(B1405,2)</f>
        <v>5</v>
      </c>
      <c r="D1405" s="2">
        <f>DAY(B1405)</f>
        <v>27</v>
      </c>
      <c r="E1405" s="2">
        <f>IF(ISNUMBER(E1404),E1404+1,1)</f>
        <v>1404</v>
      </c>
      <c r="F1405" s="3" t="str">
        <f>VLOOKUP(C1405,weekdays,2)</f>
        <v>Friday</v>
      </c>
      <c r="G1405" s="3" t="str">
        <f>VLOOKUP(C1405,weekdays,3)</f>
        <v>Fri</v>
      </c>
      <c r="H1405" s="2" t="str">
        <f>IF(C1405&lt;=5,"Weekday","Weekend")</f>
        <v>Weekday</v>
      </c>
      <c r="I1405" s="2">
        <f>WEEKNUM(B1405,2)</f>
        <v>13</v>
      </c>
      <c r="J1405" s="2">
        <f>IF(I1405=I1404,J1404,J1404+1)</f>
        <v>204</v>
      </c>
      <c r="K1405" s="3">
        <f>B1405+1-C1405</f>
        <v>39895</v>
      </c>
      <c r="L1405" s="2">
        <f>YEAR(K1405)*10000+MONTH(K1405)*100+DAY(K1405)</f>
        <v>20090323</v>
      </c>
      <c r="M1405" s="2">
        <f>MONTH(B1405)</f>
        <v>3</v>
      </c>
      <c r="N1405" s="2">
        <f>IF(M1405=M1404,N1404,N1404+1)</f>
        <v>47</v>
      </c>
      <c r="O1405" s="3" t="str">
        <f>VLOOKUP(M$2:M$65536,months,2)</f>
        <v>March</v>
      </c>
      <c r="P1405" s="3" t="str">
        <f>VLOOKUP(M$2:M$65536,months,3)</f>
        <v>Mar</v>
      </c>
      <c r="Q1405" s="2">
        <f>IF(M$2:M$65536&lt;4,1,IF(M$2:M$65536&lt;7,2,IF(M$2:M$65536&lt;10,3,4)))</f>
        <v>1</v>
      </c>
      <c r="R1405" s="2">
        <f>YEAR($B1405)</f>
        <v>2009</v>
      </c>
      <c r="S1405" s="2">
        <f>R1405*100+M$2:M$65536</f>
        <v>200903</v>
      </c>
      <c r="T1405" s="2">
        <f>IF(M$2:M$65536&lt;=6,M$2:M$65536+6,M$2:M$65536-6)</f>
        <v>9</v>
      </c>
      <c r="U1405" s="2">
        <f>IF(M$2:M$65536&lt;4,3,IF(M$2:M$65536&lt;7,4,IF(M$2:M$65536&lt;10,1,2)))</f>
        <v>3</v>
      </c>
      <c r="V1405" s="2">
        <f>IF(M$2:M$65536 &lt;= 6, R$2:R$2192, R$2:R$65536+1)</f>
        <v>2009</v>
      </c>
      <c r="W1405" s="2" t="str">
        <f>IF(MONTH($B1405+1)&lt;&gt;M1405,"Month End","Not Month End")</f>
        <v>Not Month End</v>
      </c>
      <c r="X1405" s="3">
        <f>DATE(R1405-1,M1405,D1405)</f>
        <v>39534</v>
      </c>
      <c r="Z14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values(20090327, '2009-3-27',5, 27, 1404, 'Friday', 'Fri', 'Weekday', 13, 204, '2009-3-23', 20090323, 3, 47, 'March', 'Mar', 1, 2009, 200903, 9, 3, 2009, 'Not Month End', '2008-3-27')</v>
      </c>
    </row>
    <row r="1406" spans="1:26" x14ac:dyDescent="0.25">
      <c r="A1406" s="2">
        <f>YEAR(B1406)*10000+MONTH(B1406)*100+DAY(B1406)</f>
        <v>20090328</v>
      </c>
      <c r="B1406" s="3">
        <f>B1405+1</f>
        <v>39900</v>
      </c>
      <c r="C1406" s="2">
        <f>WEEKDAY(B1406,2)</f>
        <v>6</v>
      </c>
      <c r="D1406" s="2">
        <f>DAY(B1406)</f>
        <v>28</v>
      </c>
      <c r="E1406" s="2">
        <f>IF(ISNUMBER(E1405),E1405+1,1)</f>
        <v>1405</v>
      </c>
      <c r="F1406" s="3" t="str">
        <f>VLOOKUP(C1406,weekdays,2)</f>
        <v>Saturday</v>
      </c>
      <c r="G1406" s="3" t="str">
        <f>VLOOKUP(C1406,weekdays,3)</f>
        <v>Sat</v>
      </c>
      <c r="H1406" s="2" t="str">
        <f>IF(C1406&lt;=5,"Weekday","Weekend")</f>
        <v>Weekend</v>
      </c>
      <c r="I1406" s="2">
        <f>WEEKNUM(B1406,2)</f>
        <v>13</v>
      </c>
      <c r="J1406" s="2">
        <f>IF(I1406=I1405,J1405,J1405+1)</f>
        <v>204</v>
      </c>
      <c r="K1406" s="3">
        <f>B1406+1-C1406</f>
        <v>39895</v>
      </c>
      <c r="L1406" s="2">
        <f>YEAR(K1406)*10000+MONTH(K1406)*100+DAY(K1406)</f>
        <v>20090323</v>
      </c>
      <c r="M1406" s="2">
        <f>MONTH(B1406)</f>
        <v>3</v>
      </c>
      <c r="N1406" s="2">
        <f>IF(M1406=M1405,N1405,N1405+1)</f>
        <v>47</v>
      </c>
      <c r="O1406" s="3" t="str">
        <f>VLOOKUP(M$2:M$65536,months,2)</f>
        <v>March</v>
      </c>
      <c r="P1406" s="3" t="str">
        <f>VLOOKUP(M$2:M$65536,months,3)</f>
        <v>Mar</v>
      </c>
      <c r="Q1406" s="2">
        <f>IF(M$2:M$65536&lt;4,1,IF(M$2:M$65536&lt;7,2,IF(M$2:M$65536&lt;10,3,4)))</f>
        <v>1</v>
      </c>
      <c r="R1406" s="2">
        <f>YEAR($B1406)</f>
        <v>2009</v>
      </c>
      <c r="S1406" s="2">
        <f>R1406*100+M$2:M$65536</f>
        <v>200903</v>
      </c>
      <c r="T1406" s="2">
        <f>IF(M$2:M$65536&lt;=6,M$2:M$65536+6,M$2:M$65536-6)</f>
        <v>9</v>
      </c>
      <c r="U1406" s="2">
        <f>IF(M$2:M$65536&lt;4,3,IF(M$2:M$65536&lt;7,4,IF(M$2:M$65536&lt;10,1,2)))</f>
        <v>3</v>
      </c>
      <c r="V1406" s="2">
        <f>IF(M$2:M$65536 &lt;= 6, R$2:R$2192, R$2:R$65536+1)</f>
        <v>2009</v>
      </c>
      <c r="W1406" s="2" t="str">
        <f>IF(MONTH($B1406+1)&lt;&gt;M1406,"Month End","Not Month End")</f>
        <v>Not Month End</v>
      </c>
      <c r="X1406" s="3">
        <f>DATE(R1406-1,M1406,D1406)</f>
        <v>39535</v>
      </c>
      <c r="Z14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values(20090328, '2009-3-28',6, 28, 1405, 'Saturday', 'Sat', 'Weekend', 13, 204, '2009-3-23', 20090323, 3, 47, 'March', 'Mar', 1, 2009, 200903, 9, 3, 2009, 'Not Month End', '2008-3-28')</v>
      </c>
    </row>
    <row r="1407" spans="1:26" x14ac:dyDescent="0.25">
      <c r="A1407" s="2">
        <f>YEAR(B1407)*10000+MONTH(B1407)*100+DAY(B1407)</f>
        <v>20090329</v>
      </c>
      <c r="B1407" s="3">
        <f>B1406+1</f>
        <v>39901</v>
      </c>
      <c r="C1407" s="2">
        <f>WEEKDAY(B1407,2)</f>
        <v>7</v>
      </c>
      <c r="D1407" s="2">
        <f>DAY(B1407)</f>
        <v>29</v>
      </c>
      <c r="E1407" s="2">
        <f>IF(ISNUMBER(E1406),E1406+1,1)</f>
        <v>1406</v>
      </c>
      <c r="F1407" s="3" t="str">
        <f>VLOOKUP(C1407,weekdays,2)</f>
        <v>Sunday</v>
      </c>
      <c r="G1407" s="3" t="str">
        <f>VLOOKUP(C1407,weekdays,3)</f>
        <v>Sun</v>
      </c>
      <c r="H1407" s="2" t="str">
        <f>IF(C1407&lt;=5,"Weekday","Weekend")</f>
        <v>Weekend</v>
      </c>
      <c r="I1407" s="2">
        <f>WEEKNUM(B1407,2)</f>
        <v>13</v>
      </c>
      <c r="J1407" s="2">
        <f>IF(I1407=I1406,J1406,J1406+1)</f>
        <v>204</v>
      </c>
      <c r="K1407" s="3">
        <f>B1407+1-C1407</f>
        <v>39895</v>
      </c>
      <c r="L1407" s="2">
        <f>YEAR(K1407)*10000+MONTH(K1407)*100+DAY(K1407)</f>
        <v>20090323</v>
      </c>
      <c r="M1407" s="2">
        <f>MONTH(B1407)</f>
        <v>3</v>
      </c>
      <c r="N1407" s="2">
        <f>IF(M1407=M1406,N1406,N1406+1)</f>
        <v>47</v>
      </c>
      <c r="O1407" s="3" t="str">
        <f>VLOOKUP(M$2:M$65536,months,2)</f>
        <v>March</v>
      </c>
      <c r="P1407" s="3" t="str">
        <f>VLOOKUP(M$2:M$65536,months,3)</f>
        <v>Mar</v>
      </c>
      <c r="Q1407" s="2">
        <f>IF(M$2:M$65536&lt;4,1,IF(M$2:M$65536&lt;7,2,IF(M$2:M$65536&lt;10,3,4)))</f>
        <v>1</v>
      </c>
      <c r="R1407" s="2">
        <f>YEAR($B1407)</f>
        <v>2009</v>
      </c>
      <c r="S1407" s="2">
        <f>R1407*100+M$2:M$65536</f>
        <v>200903</v>
      </c>
      <c r="T1407" s="2">
        <f>IF(M$2:M$65536&lt;=6,M$2:M$65536+6,M$2:M$65536-6)</f>
        <v>9</v>
      </c>
      <c r="U1407" s="2">
        <f>IF(M$2:M$65536&lt;4,3,IF(M$2:M$65536&lt;7,4,IF(M$2:M$65536&lt;10,1,2)))</f>
        <v>3</v>
      </c>
      <c r="V1407" s="2">
        <f>IF(M$2:M$65536 &lt;= 6, R$2:R$2192, R$2:R$65536+1)</f>
        <v>2009</v>
      </c>
      <c r="W1407" s="2" t="str">
        <f>IF(MONTH($B1407+1)&lt;&gt;M1407,"Month End","Not Month End")</f>
        <v>Not Month End</v>
      </c>
      <c r="X1407" s="3">
        <f>DATE(R1407-1,M1407,D1407)</f>
        <v>39536</v>
      </c>
      <c r="Z14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values(20090329, '2009-3-29',7, 29, 1406, 'Sunday', 'Sun', 'Weekend', 13, 204, '2009-3-23', 20090323, 3, 47, 'March', 'Mar', 1, 2009, 200903, 9, 3, 2009, 'Not Month End', '2008-3-29')</v>
      </c>
    </row>
    <row r="1408" spans="1:26" x14ac:dyDescent="0.25">
      <c r="A1408" s="2">
        <f>YEAR(B1408)*10000+MONTH(B1408)*100+DAY(B1408)</f>
        <v>20090330</v>
      </c>
      <c r="B1408" s="3">
        <f>B1407+1</f>
        <v>39902</v>
      </c>
      <c r="C1408" s="2">
        <f>WEEKDAY(B1408,2)</f>
        <v>1</v>
      </c>
      <c r="D1408" s="2">
        <f>DAY(B1408)</f>
        <v>30</v>
      </c>
      <c r="E1408" s="2">
        <f>IF(ISNUMBER(E1407),E1407+1,1)</f>
        <v>1407</v>
      </c>
      <c r="F1408" s="3" t="str">
        <f>VLOOKUP(C1408,weekdays,2)</f>
        <v>Monday</v>
      </c>
      <c r="G1408" s="3" t="str">
        <f>VLOOKUP(C1408,weekdays,3)</f>
        <v>Mon</v>
      </c>
      <c r="H1408" s="2" t="str">
        <f>IF(C1408&lt;=5,"Weekday","Weekend")</f>
        <v>Weekday</v>
      </c>
      <c r="I1408" s="2">
        <f>WEEKNUM(B1408,2)</f>
        <v>14</v>
      </c>
      <c r="J1408" s="2">
        <f>IF(I1408=I1407,J1407,J1407+1)</f>
        <v>205</v>
      </c>
      <c r="K1408" s="3">
        <f>B1408+1-C1408</f>
        <v>39902</v>
      </c>
      <c r="L1408" s="2">
        <f>YEAR(K1408)*10000+MONTH(K1408)*100+DAY(K1408)</f>
        <v>20090330</v>
      </c>
      <c r="M1408" s="2">
        <f>MONTH(B1408)</f>
        <v>3</v>
      </c>
      <c r="N1408" s="2">
        <f>IF(M1408=M1407,N1407,N1407+1)</f>
        <v>47</v>
      </c>
      <c r="O1408" s="3" t="str">
        <f>VLOOKUP(M$2:M$65536,months,2)</f>
        <v>March</v>
      </c>
      <c r="P1408" s="3" t="str">
        <f>VLOOKUP(M$2:M$65536,months,3)</f>
        <v>Mar</v>
      </c>
      <c r="Q1408" s="2">
        <f>IF(M$2:M$65536&lt;4,1,IF(M$2:M$65536&lt;7,2,IF(M$2:M$65536&lt;10,3,4)))</f>
        <v>1</v>
      </c>
      <c r="R1408" s="2">
        <f>YEAR($B1408)</f>
        <v>2009</v>
      </c>
      <c r="S1408" s="2">
        <f>R1408*100+M$2:M$65536</f>
        <v>200903</v>
      </c>
      <c r="T1408" s="2">
        <f>IF(M$2:M$65536&lt;=6,M$2:M$65536+6,M$2:M$65536-6)</f>
        <v>9</v>
      </c>
      <c r="U1408" s="2">
        <f>IF(M$2:M$65536&lt;4,3,IF(M$2:M$65536&lt;7,4,IF(M$2:M$65536&lt;10,1,2)))</f>
        <v>3</v>
      </c>
      <c r="V1408" s="2">
        <f>IF(M$2:M$65536 &lt;= 6, R$2:R$2192, R$2:R$65536+1)</f>
        <v>2009</v>
      </c>
      <c r="W1408" s="2" t="str">
        <f>IF(MONTH($B1408+1)&lt;&gt;M1408,"Month End","Not Month End")</f>
        <v>Not Month End</v>
      </c>
      <c r="X1408" s="3">
        <f>DATE(R1408-1,M1408,D1408)</f>
        <v>39537</v>
      </c>
      <c r="Z14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values(20090330, '2009-3-30',1, 30, 1407, 'Monday', 'Mon', 'Weekday', 14, 205, '2009-3-30', 20090330, 3, 47, 'March', 'Mar', 1, 2009, 200903, 9, 3, 2009, 'Not Month End', '2008-3-30')</v>
      </c>
    </row>
    <row r="1409" spans="1:26" x14ac:dyDescent="0.25">
      <c r="A1409" s="2">
        <f>YEAR(B1409)*10000+MONTH(B1409)*100+DAY(B1409)</f>
        <v>20090331</v>
      </c>
      <c r="B1409" s="3">
        <f>B1408+1</f>
        <v>39903</v>
      </c>
      <c r="C1409" s="2">
        <f>WEEKDAY(B1409,2)</f>
        <v>2</v>
      </c>
      <c r="D1409" s="2">
        <f>DAY(B1409)</f>
        <v>31</v>
      </c>
      <c r="E1409" s="2">
        <f>IF(ISNUMBER(E1408),E1408+1,1)</f>
        <v>1408</v>
      </c>
      <c r="F1409" s="3" t="str">
        <f>VLOOKUP(C1409,weekdays,2)</f>
        <v>Tuesday</v>
      </c>
      <c r="G1409" s="3" t="str">
        <f>VLOOKUP(C1409,weekdays,3)</f>
        <v>Tue</v>
      </c>
      <c r="H1409" s="2" t="str">
        <f>IF(C1409&lt;=5,"Weekday","Weekend")</f>
        <v>Weekday</v>
      </c>
      <c r="I1409" s="2">
        <f>WEEKNUM(B1409,2)</f>
        <v>14</v>
      </c>
      <c r="J1409" s="2">
        <f>IF(I1409=I1408,J1408,J1408+1)</f>
        <v>205</v>
      </c>
      <c r="K1409" s="3">
        <f>B1409+1-C1409</f>
        <v>39902</v>
      </c>
      <c r="L1409" s="2">
        <f>YEAR(K1409)*10000+MONTH(K1409)*100+DAY(K1409)</f>
        <v>20090330</v>
      </c>
      <c r="M1409" s="2">
        <f>MONTH(B1409)</f>
        <v>3</v>
      </c>
      <c r="N1409" s="2">
        <f>IF(M1409=M1408,N1408,N1408+1)</f>
        <v>47</v>
      </c>
      <c r="O1409" s="3" t="str">
        <f>VLOOKUP(M$2:M$65536,months,2)</f>
        <v>March</v>
      </c>
      <c r="P1409" s="3" t="str">
        <f>VLOOKUP(M$2:M$65536,months,3)</f>
        <v>Mar</v>
      </c>
      <c r="Q1409" s="2">
        <f>IF(M$2:M$65536&lt;4,1,IF(M$2:M$65536&lt;7,2,IF(M$2:M$65536&lt;10,3,4)))</f>
        <v>1</v>
      </c>
      <c r="R1409" s="2">
        <f>YEAR($B1409)</f>
        <v>2009</v>
      </c>
      <c r="S1409" s="2">
        <f>R1409*100+M$2:M$65536</f>
        <v>200903</v>
      </c>
      <c r="T1409" s="2">
        <f>IF(M$2:M$65536&lt;=6,M$2:M$65536+6,M$2:M$65536-6)</f>
        <v>9</v>
      </c>
      <c r="U1409" s="2">
        <f>IF(M$2:M$65536&lt;4,3,IF(M$2:M$65536&lt;7,4,IF(M$2:M$65536&lt;10,1,2)))</f>
        <v>3</v>
      </c>
      <c r="V1409" s="2">
        <f>IF(M$2:M$65536 &lt;= 6, R$2:R$2192, R$2:R$65536+1)</f>
        <v>2009</v>
      </c>
      <c r="W1409" s="2" t="str">
        <f>IF(MONTH($B1409+1)&lt;&gt;M1409,"Month End","Not Month End")</f>
        <v>Month End</v>
      </c>
      <c r="X1409" s="3">
        <f>DATE(R1409-1,M1409,D1409)</f>
        <v>39538</v>
      </c>
      <c r="Z14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values(20090331, '2009-3-31',2, 31, 1408, 'Tuesday', 'Tue', 'Weekday', 14, 205, '2009-3-30', 20090330, 3, 47, 'March', 'Mar', 1, 2009, 200903, 9, 3, 2009, 'Month End', '2008-3-31')</v>
      </c>
    </row>
    <row r="1410" spans="1:26" x14ac:dyDescent="0.25">
      <c r="A1410" s="2">
        <f>YEAR(B1410)*10000+MONTH(B1410)*100+DAY(B1410)</f>
        <v>20090401</v>
      </c>
      <c r="B1410" s="3">
        <f>B1409+1</f>
        <v>39904</v>
      </c>
      <c r="C1410" s="2">
        <f>WEEKDAY(B1410,2)</f>
        <v>3</v>
      </c>
      <c r="D1410" s="2">
        <f>DAY(B1410)</f>
        <v>1</v>
      </c>
      <c r="E1410" s="2">
        <f>IF(ISNUMBER(E1409),E1409+1,1)</f>
        <v>1409</v>
      </c>
      <c r="F1410" s="3" t="str">
        <f>VLOOKUP(C1410,weekdays,2)</f>
        <v>Wednesday</v>
      </c>
      <c r="G1410" s="3" t="str">
        <f>VLOOKUP(C1410,weekdays,3)</f>
        <v>Wed</v>
      </c>
      <c r="H1410" s="2" t="str">
        <f>IF(C1410&lt;=5,"Weekday","Weekend")</f>
        <v>Weekday</v>
      </c>
      <c r="I1410" s="2">
        <f>WEEKNUM(B1410,2)</f>
        <v>14</v>
      </c>
      <c r="J1410" s="2">
        <f>IF(I1410=I1409,J1409,J1409+1)</f>
        <v>205</v>
      </c>
      <c r="K1410" s="3">
        <f>B1410+1-C1410</f>
        <v>39902</v>
      </c>
      <c r="L1410" s="2">
        <f>YEAR(K1410)*10000+MONTH(K1410)*100+DAY(K1410)</f>
        <v>20090330</v>
      </c>
      <c r="M1410" s="2">
        <f>MONTH(B1410)</f>
        <v>4</v>
      </c>
      <c r="N1410" s="2">
        <f>IF(M1410=M1409,N1409,N1409+1)</f>
        <v>48</v>
      </c>
      <c r="O1410" s="3" t="str">
        <f>VLOOKUP(M$2:M$65536,months,2)</f>
        <v>April</v>
      </c>
      <c r="P1410" s="3" t="str">
        <f>VLOOKUP(M$2:M$65536,months,3)</f>
        <v>Apr</v>
      </c>
      <c r="Q1410" s="2">
        <f>IF(M$2:M$65536&lt;4,1,IF(M$2:M$65536&lt;7,2,IF(M$2:M$65536&lt;10,3,4)))</f>
        <v>2</v>
      </c>
      <c r="R1410" s="2">
        <f>YEAR($B1410)</f>
        <v>2009</v>
      </c>
      <c r="S1410" s="2">
        <f>R1410*100+M$2:M$65536</f>
        <v>200904</v>
      </c>
      <c r="T1410" s="2">
        <f>IF(M$2:M$65536&lt;=6,M$2:M$65536+6,M$2:M$65536-6)</f>
        <v>10</v>
      </c>
      <c r="U1410" s="2">
        <f>IF(M$2:M$65536&lt;4,3,IF(M$2:M$65536&lt;7,4,IF(M$2:M$65536&lt;10,1,2)))</f>
        <v>4</v>
      </c>
      <c r="V1410" s="2">
        <f>IF(M$2:M$65536 &lt;= 6, R$2:R$2192, R$2:R$65536+1)</f>
        <v>2009</v>
      </c>
      <c r="W1410" s="2" t="str">
        <f>IF(MONTH($B1410+1)&lt;&gt;M1410,"Month End","Not Month End")</f>
        <v>Not Month End</v>
      </c>
      <c r="X1410" s="3">
        <f>DATE(R1410-1,M1410,D1410)</f>
        <v>39539</v>
      </c>
      <c r="Z14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values(20090401, '2009-4-1',3, 1, 1409, 'Wednesday', 'Wed', 'Weekday', 14, 205, '2009-3-30', 20090330, 4, 48, 'April', 'Apr', 2, 2009, 200904, 10, 4, 2009, 'Not Month End', '2008-4-1')</v>
      </c>
    </row>
    <row r="1411" spans="1:26" x14ac:dyDescent="0.25">
      <c r="A1411" s="2">
        <f>YEAR(B1411)*10000+MONTH(B1411)*100+DAY(B1411)</f>
        <v>20090402</v>
      </c>
      <c r="B1411" s="3">
        <f>B1410+1</f>
        <v>39905</v>
      </c>
      <c r="C1411" s="2">
        <f>WEEKDAY(B1411,2)</f>
        <v>4</v>
      </c>
      <c r="D1411" s="2">
        <f>DAY(B1411)</f>
        <v>2</v>
      </c>
      <c r="E1411" s="2">
        <f>IF(ISNUMBER(E1410),E1410+1,1)</f>
        <v>1410</v>
      </c>
      <c r="F1411" s="3" t="str">
        <f>VLOOKUP(C1411,weekdays,2)</f>
        <v>Thursday</v>
      </c>
      <c r="G1411" s="3" t="str">
        <f>VLOOKUP(C1411,weekdays,3)</f>
        <v>Thu</v>
      </c>
      <c r="H1411" s="2" t="str">
        <f>IF(C1411&lt;=5,"Weekday","Weekend")</f>
        <v>Weekday</v>
      </c>
      <c r="I1411" s="2">
        <f>WEEKNUM(B1411,2)</f>
        <v>14</v>
      </c>
      <c r="J1411" s="2">
        <f>IF(I1411=I1410,J1410,J1410+1)</f>
        <v>205</v>
      </c>
      <c r="K1411" s="3">
        <f>B1411+1-C1411</f>
        <v>39902</v>
      </c>
      <c r="L1411" s="2">
        <f>YEAR(K1411)*10000+MONTH(K1411)*100+DAY(K1411)</f>
        <v>20090330</v>
      </c>
      <c r="M1411" s="2">
        <f>MONTH(B1411)</f>
        <v>4</v>
      </c>
      <c r="N1411" s="2">
        <f>IF(M1411=M1410,N1410,N1410+1)</f>
        <v>48</v>
      </c>
      <c r="O1411" s="3" t="str">
        <f>VLOOKUP(M$2:M$65536,months,2)</f>
        <v>April</v>
      </c>
      <c r="P1411" s="3" t="str">
        <f>VLOOKUP(M$2:M$65536,months,3)</f>
        <v>Apr</v>
      </c>
      <c r="Q1411" s="2">
        <f>IF(M$2:M$65536&lt;4,1,IF(M$2:M$65536&lt;7,2,IF(M$2:M$65536&lt;10,3,4)))</f>
        <v>2</v>
      </c>
      <c r="R1411" s="2">
        <f>YEAR($B1411)</f>
        <v>2009</v>
      </c>
      <c r="S1411" s="2">
        <f>R1411*100+M$2:M$65536</f>
        <v>200904</v>
      </c>
      <c r="T1411" s="2">
        <f>IF(M$2:M$65536&lt;=6,M$2:M$65536+6,M$2:M$65536-6)</f>
        <v>10</v>
      </c>
      <c r="U1411" s="2">
        <f>IF(M$2:M$65536&lt;4,3,IF(M$2:M$65536&lt;7,4,IF(M$2:M$65536&lt;10,1,2)))</f>
        <v>4</v>
      </c>
      <c r="V1411" s="2">
        <f>IF(M$2:M$65536 &lt;= 6, R$2:R$2192, R$2:R$65536+1)</f>
        <v>2009</v>
      </c>
      <c r="W1411" s="2" t="str">
        <f>IF(MONTH($B1411+1)&lt;&gt;M1411,"Month End","Not Month End")</f>
        <v>Not Month End</v>
      </c>
      <c r="X1411" s="3">
        <f>DATE(R1411-1,M1411,D1411)</f>
        <v>39540</v>
      </c>
      <c r="Z14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values(20090402, '2009-4-2',4, 2, 1410, 'Thursday', 'Thu', 'Weekday', 14, 205, '2009-3-30', 20090330, 4, 48, 'April', 'Apr', 2, 2009, 200904, 10, 4, 2009, 'Not Month End', '2008-4-2')</v>
      </c>
    </row>
    <row r="1412" spans="1:26" x14ac:dyDescent="0.25">
      <c r="A1412" s="2">
        <f>YEAR(B1412)*10000+MONTH(B1412)*100+DAY(B1412)</f>
        <v>20090403</v>
      </c>
      <c r="B1412" s="3">
        <f>B1411+1</f>
        <v>39906</v>
      </c>
      <c r="C1412" s="2">
        <f>WEEKDAY(B1412,2)</f>
        <v>5</v>
      </c>
      <c r="D1412" s="2">
        <f>DAY(B1412)</f>
        <v>3</v>
      </c>
      <c r="E1412" s="2">
        <f>IF(ISNUMBER(E1411),E1411+1,1)</f>
        <v>1411</v>
      </c>
      <c r="F1412" s="3" t="str">
        <f>VLOOKUP(C1412,weekdays,2)</f>
        <v>Friday</v>
      </c>
      <c r="G1412" s="3" t="str">
        <f>VLOOKUP(C1412,weekdays,3)</f>
        <v>Fri</v>
      </c>
      <c r="H1412" s="2" t="str">
        <f>IF(C1412&lt;=5,"Weekday","Weekend")</f>
        <v>Weekday</v>
      </c>
      <c r="I1412" s="2">
        <f>WEEKNUM(B1412,2)</f>
        <v>14</v>
      </c>
      <c r="J1412" s="2">
        <f>IF(I1412=I1411,J1411,J1411+1)</f>
        <v>205</v>
      </c>
      <c r="K1412" s="3">
        <f>B1412+1-C1412</f>
        <v>39902</v>
      </c>
      <c r="L1412" s="2">
        <f>YEAR(K1412)*10000+MONTH(K1412)*100+DAY(K1412)</f>
        <v>20090330</v>
      </c>
      <c r="M1412" s="2">
        <f>MONTH(B1412)</f>
        <v>4</v>
      </c>
      <c r="N1412" s="2">
        <f>IF(M1412=M1411,N1411,N1411+1)</f>
        <v>48</v>
      </c>
      <c r="O1412" s="3" t="str">
        <f>VLOOKUP(M$2:M$65536,months,2)</f>
        <v>April</v>
      </c>
      <c r="P1412" s="3" t="str">
        <f>VLOOKUP(M$2:M$65536,months,3)</f>
        <v>Apr</v>
      </c>
      <c r="Q1412" s="2">
        <f>IF(M$2:M$65536&lt;4,1,IF(M$2:M$65536&lt;7,2,IF(M$2:M$65536&lt;10,3,4)))</f>
        <v>2</v>
      </c>
      <c r="R1412" s="2">
        <f>YEAR($B1412)</f>
        <v>2009</v>
      </c>
      <c r="S1412" s="2">
        <f>R1412*100+M$2:M$65536</f>
        <v>200904</v>
      </c>
      <c r="T1412" s="2">
        <f>IF(M$2:M$65536&lt;=6,M$2:M$65536+6,M$2:M$65536-6)</f>
        <v>10</v>
      </c>
      <c r="U1412" s="2">
        <f>IF(M$2:M$65536&lt;4,3,IF(M$2:M$65536&lt;7,4,IF(M$2:M$65536&lt;10,1,2)))</f>
        <v>4</v>
      </c>
      <c r="V1412" s="2">
        <f>IF(M$2:M$65536 &lt;= 6, R$2:R$2192, R$2:R$65536+1)</f>
        <v>2009</v>
      </c>
      <c r="W1412" s="2" t="str">
        <f>IF(MONTH($B1412+1)&lt;&gt;M1412,"Month End","Not Month End")</f>
        <v>Not Month End</v>
      </c>
      <c r="X1412" s="3">
        <f>DATE(R1412-1,M1412,D1412)</f>
        <v>39541</v>
      </c>
      <c r="Z14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values(20090403, '2009-4-3',5, 3, 1411, 'Friday', 'Fri', 'Weekday', 14, 205, '2009-3-30', 20090330, 4, 48, 'April', 'Apr', 2, 2009, 200904, 10, 4, 2009, 'Not Month End', '2008-4-3')</v>
      </c>
    </row>
    <row r="1413" spans="1:26" x14ac:dyDescent="0.25">
      <c r="A1413" s="2">
        <f>YEAR(B1413)*10000+MONTH(B1413)*100+DAY(B1413)</f>
        <v>20090404</v>
      </c>
      <c r="B1413" s="3">
        <f>B1412+1</f>
        <v>39907</v>
      </c>
      <c r="C1413" s="2">
        <f>WEEKDAY(B1413,2)</f>
        <v>6</v>
      </c>
      <c r="D1413" s="2">
        <f>DAY(B1413)</f>
        <v>4</v>
      </c>
      <c r="E1413" s="2">
        <f>IF(ISNUMBER(E1412),E1412+1,1)</f>
        <v>1412</v>
      </c>
      <c r="F1413" s="3" t="str">
        <f>VLOOKUP(C1413,weekdays,2)</f>
        <v>Saturday</v>
      </c>
      <c r="G1413" s="3" t="str">
        <f>VLOOKUP(C1413,weekdays,3)</f>
        <v>Sat</v>
      </c>
      <c r="H1413" s="2" t="str">
        <f>IF(C1413&lt;=5,"Weekday","Weekend")</f>
        <v>Weekend</v>
      </c>
      <c r="I1413" s="2">
        <f>WEEKNUM(B1413,2)</f>
        <v>14</v>
      </c>
      <c r="J1413" s="2">
        <f>IF(I1413=I1412,J1412,J1412+1)</f>
        <v>205</v>
      </c>
      <c r="K1413" s="3">
        <f>B1413+1-C1413</f>
        <v>39902</v>
      </c>
      <c r="L1413" s="2">
        <f>YEAR(K1413)*10000+MONTH(K1413)*100+DAY(K1413)</f>
        <v>20090330</v>
      </c>
      <c r="M1413" s="2">
        <f>MONTH(B1413)</f>
        <v>4</v>
      </c>
      <c r="N1413" s="2">
        <f>IF(M1413=M1412,N1412,N1412+1)</f>
        <v>48</v>
      </c>
      <c r="O1413" s="3" t="str">
        <f>VLOOKUP(M$2:M$65536,months,2)</f>
        <v>April</v>
      </c>
      <c r="P1413" s="3" t="str">
        <f>VLOOKUP(M$2:M$65536,months,3)</f>
        <v>Apr</v>
      </c>
      <c r="Q1413" s="2">
        <f>IF(M$2:M$65536&lt;4,1,IF(M$2:M$65536&lt;7,2,IF(M$2:M$65536&lt;10,3,4)))</f>
        <v>2</v>
      </c>
      <c r="R1413" s="2">
        <f>YEAR($B1413)</f>
        <v>2009</v>
      </c>
      <c r="S1413" s="2">
        <f>R1413*100+M$2:M$65536</f>
        <v>200904</v>
      </c>
      <c r="T1413" s="2">
        <f>IF(M$2:M$65536&lt;=6,M$2:M$65536+6,M$2:M$65536-6)</f>
        <v>10</v>
      </c>
      <c r="U1413" s="2">
        <f>IF(M$2:M$65536&lt;4,3,IF(M$2:M$65536&lt;7,4,IF(M$2:M$65536&lt;10,1,2)))</f>
        <v>4</v>
      </c>
      <c r="V1413" s="2">
        <f>IF(M$2:M$65536 &lt;= 6, R$2:R$2192, R$2:R$65536+1)</f>
        <v>2009</v>
      </c>
      <c r="W1413" s="2" t="str">
        <f>IF(MONTH($B1413+1)&lt;&gt;M1413,"Month End","Not Month End")</f>
        <v>Not Month End</v>
      </c>
      <c r="X1413" s="3">
        <f>DATE(R1413-1,M1413,D1413)</f>
        <v>39542</v>
      </c>
      <c r="Z14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values(20090404, '2009-4-4',6, 4, 1412, 'Saturday', 'Sat', 'Weekend', 14, 205, '2009-3-30', 20090330, 4, 48, 'April', 'Apr', 2, 2009, 200904, 10, 4, 2009, 'Not Month End', '2008-4-4')</v>
      </c>
    </row>
    <row r="1414" spans="1:26" x14ac:dyDescent="0.25">
      <c r="A1414" s="2">
        <f>YEAR(B1414)*10000+MONTH(B1414)*100+DAY(B1414)</f>
        <v>20090405</v>
      </c>
      <c r="B1414" s="3">
        <f>B1413+1</f>
        <v>39908</v>
      </c>
      <c r="C1414" s="2">
        <f>WEEKDAY(B1414,2)</f>
        <v>7</v>
      </c>
      <c r="D1414" s="2">
        <f>DAY(B1414)</f>
        <v>5</v>
      </c>
      <c r="E1414" s="2">
        <f>IF(ISNUMBER(E1413),E1413+1,1)</f>
        <v>1413</v>
      </c>
      <c r="F1414" s="3" t="str">
        <f>VLOOKUP(C1414,weekdays,2)</f>
        <v>Sunday</v>
      </c>
      <c r="G1414" s="3" t="str">
        <f>VLOOKUP(C1414,weekdays,3)</f>
        <v>Sun</v>
      </c>
      <c r="H1414" s="2" t="str">
        <f>IF(C1414&lt;=5,"Weekday","Weekend")</f>
        <v>Weekend</v>
      </c>
      <c r="I1414" s="2">
        <f>WEEKNUM(B1414,2)</f>
        <v>14</v>
      </c>
      <c r="J1414" s="2">
        <f>IF(I1414=I1413,J1413,J1413+1)</f>
        <v>205</v>
      </c>
      <c r="K1414" s="3">
        <f>B1414+1-C1414</f>
        <v>39902</v>
      </c>
      <c r="L1414" s="2">
        <f>YEAR(K1414)*10000+MONTH(K1414)*100+DAY(K1414)</f>
        <v>20090330</v>
      </c>
      <c r="M1414" s="2">
        <f>MONTH(B1414)</f>
        <v>4</v>
      </c>
      <c r="N1414" s="2">
        <f>IF(M1414=M1413,N1413,N1413+1)</f>
        <v>48</v>
      </c>
      <c r="O1414" s="3" t="str">
        <f>VLOOKUP(M$2:M$65536,months,2)</f>
        <v>April</v>
      </c>
      <c r="P1414" s="3" t="str">
        <f>VLOOKUP(M$2:M$65536,months,3)</f>
        <v>Apr</v>
      </c>
      <c r="Q1414" s="2">
        <f>IF(M$2:M$65536&lt;4,1,IF(M$2:M$65536&lt;7,2,IF(M$2:M$65536&lt;10,3,4)))</f>
        <v>2</v>
      </c>
      <c r="R1414" s="2">
        <f>YEAR($B1414)</f>
        <v>2009</v>
      </c>
      <c r="S1414" s="2">
        <f>R1414*100+M$2:M$65536</f>
        <v>200904</v>
      </c>
      <c r="T1414" s="2">
        <f>IF(M$2:M$65536&lt;=6,M$2:M$65536+6,M$2:M$65536-6)</f>
        <v>10</v>
      </c>
      <c r="U1414" s="2">
        <f>IF(M$2:M$65536&lt;4,3,IF(M$2:M$65536&lt;7,4,IF(M$2:M$65536&lt;10,1,2)))</f>
        <v>4</v>
      </c>
      <c r="V1414" s="2">
        <f>IF(M$2:M$65536 &lt;= 6, R$2:R$2192, R$2:R$65536+1)</f>
        <v>2009</v>
      </c>
      <c r="W1414" s="2" t="str">
        <f>IF(MONTH($B1414+1)&lt;&gt;M1414,"Month End","Not Month End")</f>
        <v>Not Month End</v>
      </c>
      <c r="X1414" s="3">
        <f>DATE(R1414-1,M1414,D1414)</f>
        <v>39543</v>
      </c>
      <c r="Z14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values(20090405, '2009-4-5',7, 5, 1413, 'Sunday', 'Sun', 'Weekend', 14, 205, '2009-3-30', 20090330, 4, 48, 'April', 'Apr', 2, 2009, 200904, 10, 4, 2009, 'Not Month End', '2008-4-5')</v>
      </c>
    </row>
    <row r="1415" spans="1:26" x14ac:dyDescent="0.25">
      <c r="A1415" s="2">
        <f>YEAR(B1415)*10000+MONTH(B1415)*100+DAY(B1415)</f>
        <v>20090406</v>
      </c>
      <c r="B1415" s="3">
        <f>B1414+1</f>
        <v>39909</v>
      </c>
      <c r="C1415" s="2">
        <f>WEEKDAY(B1415,2)</f>
        <v>1</v>
      </c>
      <c r="D1415" s="2">
        <f>DAY(B1415)</f>
        <v>6</v>
      </c>
      <c r="E1415" s="2">
        <f>IF(ISNUMBER(E1414),E1414+1,1)</f>
        <v>1414</v>
      </c>
      <c r="F1415" s="3" t="str">
        <f>VLOOKUP(C1415,weekdays,2)</f>
        <v>Monday</v>
      </c>
      <c r="G1415" s="3" t="str">
        <f>VLOOKUP(C1415,weekdays,3)</f>
        <v>Mon</v>
      </c>
      <c r="H1415" s="2" t="str">
        <f>IF(C1415&lt;=5,"Weekday","Weekend")</f>
        <v>Weekday</v>
      </c>
      <c r="I1415" s="2">
        <f>WEEKNUM(B1415,2)</f>
        <v>15</v>
      </c>
      <c r="J1415" s="2">
        <f>IF(I1415=I1414,J1414,J1414+1)</f>
        <v>206</v>
      </c>
      <c r="K1415" s="3">
        <f>B1415+1-C1415</f>
        <v>39909</v>
      </c>
      <c r="L1415" s="2">
        <f>YEAR(K1415)*10000+MONTH(K1415)*100+DAY(K1415)</f>
        <v>20090406</v>
      </c>
      <c r="M1415" s="2">
        <f>MONTH(B1415)</f>
        <v>4</v>
      </c>
      <c r="N1415" s="2">
        <f>IF(M1415=M1414,N1414,N1414+1)</f>
        <v>48</v>
      </c>
      <c r="O1415" s="3" t="str">
        <f>VLOOKUP(M$2:M$65536,months,2)</f>
        <v>April</v>
      </c>
      <c r="P1415" s="3" t="str">
        <f>VLOOKUP(M$2:M$65536,months,3)</f>
        <v>Apr</v>
      </c>
      <c r="Q1415" s="2">
        <f>IF(M$2:M$65536&lt;4,1,IF(M$2:M$65536&lt;7,2,IF(M$2:M$65536&lt;10,3,4)))</f>
        <v>2</v>
      </c>
      <c r="R1415" s="2">
        <f>YEAR($B1415)</f>
        <v>2009</v>
      </c>
      <c r="S1415" s="2">
        <f>R1415*100+M$2:M$65536</f>
        <v>200904</v>
      </c>
      <c r="T1415" s="2">
        <f>IF(M$2:M$65536&lt;=6,M$2:M$65536+6,M$2:M$65536-6)</f>
        <v>10</v>
      </c>
      <c r="U1415" s="2">
        <f>IF(M$2:M$65536&lt;4,3,IF(M$2:M$65536&lt;7,4,IF(M$2:M$65536&lt;10,1,2)))</f>
        <v>4</v>
      </c>
      <c r="V1415" s="2">
        <f>IF(M$2:M$65536 &lt;= 6, R$2:R$2192, R$2:R$65536+1)</f>
        <v>2009</v>
      </c>
      <c r="W1415" s="2" t="str">
        <f>IF(MONTH($B1415+1)&lt;&gt;M1415,"Month End","Not Month End")</f>
        <v>Not Month End</v>
      </c>
      <c r="X1415" s="3">
        <f>DATE(R1415-1,M1415,D1415)</f>
        <v>39544</v>
      </c>
      <c r="Z14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values(20090406, '2009-4-6',1, 6, 1414, 'Monday', 'Mon', 'Weekday', 15, 206, '2009-4-6', 20090406, 4, 48, 'April', 'Apr', 2, 2009, 200904, 10, 4, 2009, 'Not Month End', '2008-4-6')</v>
      </c>
    </row>
    <row r="1416" spans="1:26" x14ac:dyDescent="0.25">
      <c r="A1416" s="2">
        <f>YEAR(B1416)*10000+MONTH(B1416)*100+DAY(B1416)</f>
        <v>20090407</v>
      </c>
      <c r="B1416" s="3">
        <f>B1415+1</f>
        <v>39910</v>
      </c>
      <c r="C1416" s="2">
        <f>WEEKDAY(B1416,2)</f>
        <v>2</v>
      </c>
      <c r="D1416" s="2">
        <f>DAY(B1416)</f>
        <v>7</v>
      </c>
      <c r="E1416" s="2">
        <f>IF(ISNUMBER(E1415),E1415+1,1)</f>
        <v>1415</v>
      </c>
      <c r="F1416" s="3" t="str">
        <f>VLOOKUP(C1416,weekdays,2)</f>
        <v>Tuesday</v>
      </c>
      <c r="G1416" s="3" t="str">
        <f>VLOOKUP(C1416,weekdays,3)</f>
        <v>Tue</v>
      </c>
      <c r="H1416" s="2" t="str">
        <f>IF(C1416&lt;=5,"Weekday","Weekend")</f>
        <v>Weekday</v>
      </c>
      <c r="I1416" s="2">
        <f>WEEKNUM(B1416,2)</f>
        <v>15</v>
      </c>
      <c r="J1416" s="2">
        <f>IF(I1416=I1415,J1415,J1415+1)</f>
        <v>206</v>
      </c>
      <c r="K1416" s="3">
        <f>B1416+1-C1416</f>
        <v>39909</v>
      </c>
      <c r="L1416" s="2">
        <f>YEAR(K1416)*10000+MONTH(K1416)*100+DAY(K1416)</f>
        <v>20090406</v>
      </c>
      <c r="M1416" s="2">
        <f>MONTH(B1416)</f>
        <v>4</v>
      </c>
      <c r="N1416" s="2">
        <f>IF(M1416=M1415,N1415,N1415+1)</f>
        <v>48</v>
      </c>
      <c r="O1416" s="3" t="str">
        <f>VLOOKUP(M$2:M$65536,months,2)</f>
        <v>April</v>
      </c>
      <c r="P1416" s="3" t="str">
        <f>VLOOKUP(M$2:M$65536,months,3)</f>
        <v>Apr</v>
      </c>
      <c r="Q1416" s="2">
        <f>IF(M$2:M$65536&lt;4,1,IF(M$2:M$65536&lt;7,2,IF(M$2:M$65536&lt;10,3,4)))</f>
        <v>2</v>
      </c>
      <c r="R1416" s="2">
        <f>YEAR($B1416)</f>
        <v>2009</v>
      </c>
      <c r="S1416" s="2">
        <f>R1416*100+M$2:M$65536</f>
        <v>200904</v>
      </c>
      <c r="T1416" s="2">
        <f>IF(M$2:M$65536&lt;=6,M$2:M$65536+6,M$2:M$65536-6)</f>
        <v>10</v>
      </c>
      <c r="U1416" s="2">
        <f>IF(M$2:M$65536&lt;4,3,IF(M$2:M$65536&lt;7,4,IF(M$2:M$65536&lt;10,1,2)))</f>
        <v>4</v>
      </c>
      <c r="V1416" s="2">
        <f>IF(M$2:M$65536 &lt;= 6, R$2:R$2192, R$2:R$65536+1)</f>
        <v>2009</v>
      </c>
      <c r="W1416" s="2" t="str">
        <f>IF(MONTH($B1416+1)&lt;&gt;M1416,"Month End","Not Month End")</f>
        <v>Not Month End</v>
      </c>
      <c r="X1416" s="3">
        <f>DATE(R1416-1,M1416,D1416)</f>
        <v>39545</v>
      </c>
      <c r="Z14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values(20090407, '2009-4-7',2, 7, 1415, 'Tuesday', 'Tue', 'Weekday', 15, 206, '2009-4-6', 20090406, 4, 48, 'April', 'Apr', 2, 2009, 200904, 10, 4, 2009, 'Not Month End', '2008-4-7')</v>
      </c>
    </row>
    <row r="1417" spans="1:26" x14ac:dyDescent="0.25">
      <c r="A1417" s="2">
        <f>YEAR(B1417)*10000+MONTH(B1417)*100+DAY(B1417)</f>
        <v>20090408</v>
      </c>
      <c r="B1417" s="3">
        <f>B1416+1</f>
        <v>39911</v>
      </c>
      <c r="C1417" s="2">
        <f>WEEKDAY(B1417,2)</f>
        <v>3</v>
      </c>
      <c r="D1417" s="2">
        <f>DAY(B1417)</f>
        <v>8</v>
      </c>
      <c r="E1417" s="2">
        <f>IF(ISNUMBER(E1416),E1416+1,1)</f>
        <v>1416</v>
      </c>
      <c r="F1417" s="3" t="str">
        <f>VLOOKUP(C1417,weekdays,2)</f>
        <v>Wednesday</v>
      </c>
      <c r="G1417" s="3" t="str">
        <f>VLOOKUP(C1417,weekdays,3)</f>
        <v>Wed</v>
      </c>
      <c r="H1417" s="2" t="str">
        <f>IF(C1417&lt;=5,"Weekday","Weekend")</f>
        <v>Weekday</v>
      </c>
      <c r="I1417" s="2">
        <f>WEEKNUM(B1417,2)</f>
        <v>15</v>
      </c>
      <c r="J1417" s="2">
        <f>IF(I1417=I1416,J1416,J1416+1)</f>
        <v>206</v>
      </c>
      <c r="K1417" s="3">
        <f>B1417+1-C1417</f>
        <v>39909</v>
      </c>
      <c r="L1417" s="2">
        <f>YEAR(K1417)*10000+MONTH(K1417)*100+DAY(K1417)</f>
        <v>20090406</v>
      </c>
      <c r="M1417" s="2">
        <f>MONTH(B1417)</f>
        <v>4</v>
      </c>
      <c r="N1417" s="2">
        <f>IF(M1417=M1416,N1416,N1416+1)</f>
        <v>48</v>
      </c>
      <c r="O1417" s="3" t="str">
        <f>VLOOKUP(M$2:M$65536,months,2)</f>
        <v>April</v>
      </c>
      <c r="P1417" s="3" t="str">
        <f>VLOOKUP(M$2:M$65536,months,3)</f>
        <v>Apr</v>
      </c>
      <c r="Q1417" s="2">
        <f>IF(M$2:M$65536&lt;4,1,IF(M$2:M$65536&lt;7,2,IF(M$2:M$65536&lt;10,3,4)))</f>
        <v>2</v>
      </c>
      <c r="R1417" s="2">
        <f>YEAR($B1417)</f>
        <v>2009</v>
      </c>
      <c r="S1417" s="2">
        <f>R1417*100+M$2:M$65536</f>
        <v>200904</v>
      </c>
      <c r="T1417" s="2">
        <f>IF(M$2:M$65536&lt;=6,M$2:M$65536+6,M$2:M$65536-6)</f>
        <v>10</v>
      </c>
      <c r="U1417" s="2">
        <f>IF(M$2:M$65536&lt;4,3,IF(M$2:M$65536&lt;7,4,IF(M$2:M$65536&lt;10,1,2)))</f>
        <v>4</v>
      </c>
      <c r="V1417" s="2">
        <f>IF(M$2:M$65536 &lt;= 6, R$2:R$2192, R$2:R$65536+1)</f>
        <v>2009</v>
      </c>
      <c r="W1417" s="2" t="str">
        <f>IF(MONTH($B1417+1)&lt;&gt;M1417,"Month End","Not Month End")</f>
        <v>Not Month End</v>
      </c>
      <c r="X1417" s="3">
        <f>DATE(R1417-1,M1417,D1417)</f>
        <v>39546</v>
      </c>
      <c r="Z14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values(20090408, '2009-4-8',3, 8, 1416, 'Wednesday', 'Wed', 'Weekday', 15, 206, '2009-4-6', 20090406, 4, 48, 'April', 'Apr', 2, 2009, 200904, 10, 4, 2009, 'Not Month End', '2008-4-8')</v>
      </c>
    </row>
    <row r="1418" spans="1:26" x14ac:dyDescent="0.25">
      <c r="A1418" s="2">
        <f>YEAR(B1418)*10000+MONTH(B1418)*100+DAY(B1418)</f>
        <v>20090409</v>
      </c>
      <c r="B1418" s="3">
        <f>B1417+1</f>
        <v>39912</v>
      </c>
      <c r="C1418" s="2">
        <f>WEEKDAY(B1418,2)</f>
        <v>4</v>
      </c>
      <c r="D1418" s="2">
        <f>DAY(B1418)</f>
        <v>9</v>
      </c>
      <c r="E1418" s="2">
        <f>IF(ISNUMBER(E1417),E1417+1,1)</f>
        <v>1417</v>
      </c>
      <c r="F1418" s="3" t="str">
        <f>VLOOKUP(C1418,weekdays,2)</f>
        <v>Thursday</v>
      </c>
      <c r="G1418" s="3" t="str">
        <f>VLOOKUP(C1418,weekdays,3)</f>
        <v>Thu</v>
      </c>
      <c r="H1418" s="2" t="str">
        <f>IF(C1418&lt;=5,"Weekday","Weekend")</f>
        <v>Weekday</v>
      </c>
      <c r="I1418" s="2">
        <f>WEEKNUM(B1418,2)</f>
        <v>15</v>
      </c>
      <c r="J1418" s="2">
        <f>IF(I1418=I1417,J1417,J1417+1)</f>
        <v>206</v>
      </c>
      <c r="K1418" s="3">
        <f>B1418+1-C1418</f>
        <v>39909</v>
      </c>
      <c r="L1418" s="2">
        <f>YEAR(K1418)*10000+MONTH(K1418)*100+DAY(K1418)</f>
        <v>20090406</v>
      </c>
      <c r="M1418" s="2">
        <f>MONTH(B1418)</f>
        <v>4</v>
      </c>
      <c r="N1418" s="2">
        <f>IF(M1418=M1417,N1417,N1417+1)</f>
        <v>48</v>
      </c>
      <c r="O1418" s="3" t="str">
        <f>VLOOKUP(M$2:M$65536,months,2)</f>
        <v>April</v>
      </c>
      <c r="P1418" s="3" t="str">
        <f>VLOOKUP(M$2:M$65536,months,3)</f>
        <v>Apr</v>
      </c>
      <c r="Q1418" s="2">
        <f>IF(M$2:M$65536&lt;4,1,IF(M$2:M$65536&lt;7,2,IF(M$2:M$65536&lt;10,3,4)))</f>
        <v>2</v>
      </c>
      <c r="R1418" s="2">
        <f>YEAR($B1418)</f>
        <v>2009</v>
      </c>
      <c r="S1418" s="2">
        <f>R1418*100+M$2:M$65536</f>
        <v>200904</v>
      </c>
      <c r="T1418" s="2">
        <f>IF(M$2:M$65536&lt;=6,M$2:M$65536+6,M$2:M$65536-6)</f>
        <v>10</v>
      </c>
      <c r="U1418" s="2">
        <f>IF(M$2:M$65536&lt;4,3,IF(M$2:M$65536&lt;7,4,IF(M$2:M$65536&lt;10,1,2)))</f>
        <v>4</v>
      </c>
      <c r="V1418" s="2">
        <f>IF(M$2:M$65536 &lt;= 6, R$2:R$2192, R$2:R$65536+1)</f>
        <v>2009</v>
      </c>
      <c r="W1418" s="2" t="str">
        <f>IF(MONTH($B1418+1)&lt;&gt;M1418,"Month End","Not Month End")</f>
        <v>Not Month End</v>
      </c>
      <c r="X1418" s="3">
        <f>DATE(R1418-1,M1418,D1418)</f>
        <v>39547</v>
      </c>
      <c r="Z14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values(20090409, '2009-4-9',4, 9, 1417, 'Thursday', 'Thu', 'Weekday', 15, 206, '2009-4-6', 20090406, 4, 48, 'April', 'Apr', 2, 2009, 200904, 10, 4, 2009, 'Not Month End', '2008-4-9')</v>
      </c>
    </row>
    <row r="1419" spans="1:26" x14ac:dyDescent="0.25">
      <c r="A1419" s="2">
        <f>YEAR(B1419)*10000+MONTH(B1419)*100+DAY(B1419)</f>
        <v>20090410</v>
      </c>
      <c r="B1419" s="3">
        <f>B1418+1</f>
        <v>39913</v>
      </c>
      <c r="C1419" s="2">
        <f>WEEKDAY(B1419,2)</f>
        <v>5</v>
      </c>
      <c r="D1419" s="2">
        <f>DAY(B1419)</f>
        <v>10</v>
      </c>
      <c r="E1419" s="2">
        <f>IF(ISNUMBER(E1418),E1418+1,1)</f>
        <v>1418</v>
      </c>
      <c r="F1419" s="3" t="str">
        <f>VLOOKUP(C1419,weekdays,2)</f>
        <v>Friday</v>
      </c>
      <c r="G1419" s="3" t="str">
        <f>VLOOKUP(C1419,weekdays,3)</f>
        <v>Fri</v>
      </c>
      <c r="H1419" s="2" t="str">
        <f>IF(C1419&lt;=5,"Weekday","Weekend")</f>
        <v>Weekday</v>
      </c>
      <c r="I1419" s="2">
        <f>WEEKNUM(B1419,2)</f>
        <v>15</v>
      </c>
      <c r="J1419" s="2">
        <f>IF(I1419=I1418,J1418,J1418+1)</f>
        <v>206</v>
      </c>
      <c r="K1419" s="3">
        <f>B1419+1-C1419</f>
        <v>39909</v>
      </c>
      <c r="L1419" s="2">
        <f>YEAR(K1419)*10000+MONTH(K1419)*100+DAY(K1419)</f>
        <v>20090406</v>
      </c>
      <c r="M1419" s="2">
        <f>MONTH(B1419)</f>
        <v>4</v>
      </c>
      <c r="N1419" s="2">
        <f>IF(M1419=M1418,N1418,N1418+1)</f>
        <v>48</v>
      </c>
      <c r="O1419" s="3" t="str">
        <f>VLOOKUP(M$2:M$65536,months,2)</f>
        <v>April</v>
      </c>
      <c r="P1419" s="3" t="str">
        <f>VLOOKUP(M$2:M$65536,months,3)</f>
        <v>Apr</v>
      </c>
      <c r="Q1419" s="2">
        <f>IF(M$2:M$65536&lt;4,1,IF(M$2:M$65536&lt;7,2,IF(M$2:M$65536&lt;10,3,4)))</f>
        <v>2</v>
      </c>
      <c r="R1419" s="2">
        <f>YEAR($B1419)</f>
        <v>2009</v>
      </c>
      <c r="S1419" s="2">
        <f>R1419*100+M$2:M$65536</f>
        <v>200904</v>
      </c>
      <c r="T1419" s="2">
        <f>IF(M$2:M$65536&lt;=6,M$2:M$65536+6,M$2:M$65536-6)</f>
        <v>10</v>
      </c>
      <c r="U1419" s="2">
        <f>IF(M$2:M$65536&lt;4,3,IF(M$2:M$65536&lt;7,4,IF(M$2:M$65536&lt;10,1,2)))</f>
        <v>4</v>
      </c>
      <c r="V1419" s="2">
        <f>IF(M$2:M$65536 &lt;= 6, R$2:R$2192, R$2:R$65536+1)</f>
        <v>2009</v>
      </c>
      <c r="W1419" s="2" t="str">
        <f>IF(MONTH($B1419+1)&lt;&gt;M1419,"Month End","Not Month End")</f>
        <v>Not Month End</v>
      </c>
      <c r="X1419" s="3">
        <f>DATE(R1419-1,M1419,D1419)</f>
        <v>39548</v>
      </c>
      <c r="Z14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values(20090410, '2009-4-10',5, 10, 1418, 'Friday', 'Fri', 'Weekday', 15, 206, '2009-4-6', 20090406, 4, 48, 'April', 'Apr', 2, 2009, 200904, 10, 4, 2009, 'Not Month End', '2008-4-10')</v>
      </c>
    </row>
    <row r="1420" spans="1:26" x14ac:dyDescent="0.25">
      <c r="A1420" s="2">
        <f>YEAR(B1420)*10000+MONTH(B1420)*100+DAY(B1420)</f>
        <v>20090411</v>
      </c>
      <c r="B1420" s="3">
        <f>B1419+1</f>
        <v>39914</v>
      </c>
      <c r="C1420" s="2">
        <f>WEEKDAY(B1420,2)</f>
        <v>6</v>
      </c>
      <c r="D1420" s="2">
        <f>DAY(B1420)</f>
        <v>11</v>
      </c>
      <c r="E1420" s="2">
        <f>IF(ISNUMBER(E1419),E1419+1,1)</f>
        <v>1419</v>
      </c>
      <c r="F1420" s="3" t="str">
        <f>VLOOKUP(C1420,weekdays,2)</f>
        <v>Saturday</v>
      </c>
      <c r="G1420" s="3" t="str">
        <f>VLOOKUP(C1420,weekdays,3)</f>
        <v>Sat</v>
      </c>
      <c r="H1420" s="2" t="str">
        <f>IF(C1420&lt;=5,"Weekday","Weekend")</f>
        <v>Weekend</v>
      </c>
      <c r="I1420" s="2">
        <f>WEEKNUM(B1420,2)</f>
        <v>15</v>
      </c>
      <c r="J1420" s="2">
        <f>IF(I1420=I1419,J1419,J1419+1)</f>
        <v>206</v>
      </c>
      <c r="K1420" s="3">
        <f>B1420+1-C1420</f>
        <v>39909</v>
      </c>
      <c r="L1420" s="2">
        <f>YEAR(K1420)*10000+MONTH(K1420)*100+DAY(K1420)</f>
        <v>20090406</v>
      </c>
      <c r="M1420" s="2">
        <f>MONTH(B1420)</f>
        <v>4</v>
      </c>
      <c r="N1420" s="2">
        <f>IF(M1420=M1419,N1419,N1419+1)</f>
        <v>48</v>
      </c>
      <c r="O1420" s="3" t="str">
        <f>VLOOKUP(M$2:M$65536,months,2)</f>
        <v>April</v>
      </c>
      <c r="P1420" s="3" t="str">
        <f>VLOOKUP(M$2:M$65536,months,3)</f>
        <v>Apr</v>
      </c>
      <c r="Q1420" s="2">
        <f>IF(M$2:M$65536&lt;4,1,IF(M$2:M$65536&lt;7,2,IF(M$2:M$65536&lt;10,3,4)))</f>
        <v>2</v>
      </c>
      <c r="R1420" s="2">
        <f>YEAR($B1420)</f>
        <v>2009</v>
      </c>
      <c r="S1420" s="2">
        <f>R1420*100+M$2:M$65536</f>
        <v>200904</v>
      </c>
      <c r="T1420" s="2">
        <f>IF(M$2:M$65536&lt;=6,M$2:M$65536+6,M$2:M$65536-6)</f>
        <v>10</v>
      </c>
      <c r="U1420" s="2">
        <f>IF(M$2:M$65536&lt;4,3,IF(M$2:M$65536&lt;7,4,IF(M$2:M$65536&lt;10,1,2)))</f>
        <v>4</v>
      </c>
      <c r="V1420" s="2">
        <f>IF(M$2:M$65536 &lt;= 6, R$2:R$2192, R$2:R$65536+1)</f>
        <v>2009</v>
      </c>
      <c r="W1420" s="2" t="str">
        <f>IF(MONTH($B1420+1)&lt;&gt;M1420,"Month End","Not Month End")</f>
        <v>Not Month End</v>
      </c>
      <c r="X1420" s="3">
        <f>DATE(R1420-1,M1420,D1420)</f>
        <v>39549</v>
      </c>
      <c r="Z14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values(20090411, '2009-4-11',6, 11, 1419, 'Saturday', 'Sat', 'Weekend', 15, 206, '2009-4-6', 20090406, 4, 48, 'April', 'Apr', 2, 2009, 200904, 10, 4, 2009, 'Not Month End', '2008-4-11')</v>
      </c>
    </row>
    <row r="1421" spans="1:26" x14ac:dyDescent="0.25">
      <c r="A1421" s="2">
        <f>YEAR(B1421)*10000+MONTH(B1421)*100+DAY(B1421)</f>
        <v>20090412</v>
      </c>
      <c r="B1421" s="3">
        <f>B1420+1</f>
        <v>39915</v>
      </c>
      <c r="C1421" s="2">
        <f>WEEKDAY(B1421,2)</f>
        <v>7</v>
      </c>
      <c r="D1421" s="2">
        <f>DAY(B1421)</f>
        <v>12</v>
      </c>
      <c r="E1421" s="2">
        <f>IF(ISNUMBER(E1420),E1420+1,1)</f>
        <v>1420</v>
      </c>
      <c r="F1421" s="3" t="str">
        <f>VLOOKUP(C1421,weekdays,2)</f>
        <v>Sunday</v>
      </c>
      <c r="G1421" s="3" t="str">
        <f>VLOOKUP(C1421,weekdays,3)</f>
        <v>Sun</v>
      </c>
      <c r="H1421" s="2" t="str">
        <f>IF(C1421&lt;=5,"Weekday","Weekend")</f>
        <v>Weekend</v>
      </c>
      <c r="I1421" s="2">
        <f>WEEKNUM(B1421,2)</f>
        <v>15</v>
      </c>
      <c r="J1421" s="2">
        <f>IF(I1421=I1420,J1420,J1420+1)</f>
        <v>206</v>
      </c>
      <c r="K1421" s="3">
        <f>B1421+1-C1421</f>
        <v>39909</v>
      </c>
      <c r="L1421" s="2">
        <f>YEAR(K1421)*10000+MONTH(K1421)*100+DAY(K1421)</f>
        <v>20090406</v>
      </c>
      <c r="M1421" s="2">
        <f>MONTH(B1421)</f>
        <v>4</v>
      </c>
      <c r="N1421" s="2">
        <f>IF(M1421=M1420,N1420,N1420+1)</f>
        <v>48</v>
      </c>
      <c r="O1421" s="3" t="str">
        <f>VLOOKUP(M$2:M$65536,months,2)</f>
        <v>April</v>
      </c>
      <c r="P1421" s="3" t="str">
        <f>VLOOKUP(M$2:M$65536,months,3)</f>
        <v>Apr</v>
      </c>
      <c r="Q1421" s="2">
        <f>IF(M$2:M$65536&lt;4,1,IF(M$2:M$65536&lt;7,2,IF(M$2:M$65536&lt;10,3,4)))</f>
        <v>2</v>
      </c>
      <c r="R1421" s="2">
        <f>YEAR($B1421)</f>
        <v>2009</v>
      </c>
      <c r="S1421" s="2">
        <f>R1421*100+M$2:M$65536</f>
        <v>200904</v>
      </c>
      <c r="T1421" s="2">
        <f>IF(M$2:M$65536&lt;=6,M$2:M$65536+6,M$2:M$65536-6)</f>
        <v>10</v>
      </c>
      <c r="U1421" s="2">
        <f>IF(M$2:M$65536&lt;4,3,IF(M$2:M$65536&lt;7,4,IF(M$2:M$65536&lt;10,1,2)))</f>
        <v>4</v>
      </c>
      <c r="V1421" s="2">
        <f>IF(M$2:M$65536 &lt;= 6, R$2:R$2192, R$2:R$65536+1)</f>
        <v>2009</v>
      </c>
      <c r="W1421" s="2" t="str">
        <f>IF(MONTH($B1421+1)&lt;&gt;M1421,"Month End","Not Month End")</f>
        <v>Not Month End</v>
      </c>
      <c r="X1421" s="3">
        <f>DATE(R1421-1,M1421,D1421)</f>
        <v>39550</v>
      </c>
      <c r="Z14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values(20090412, '2009-4-12',7, 12, 1420, 'Sunday', 'Sun', 'Weekend', 15, 206, '2009-4-6', 20090406, 4, 48, 'April', 'Apr', 2, 2009, 200904, 10, 4, 2009, 'Not Month End', '2008-4-12')</v>
      </c>
    </row>
    <row r="1422" spans="1:26" x14ac:dyDescent="0.25">
      <c r="A1422" s="2">
        <f>YEAR(B1422)*10000+MONTH(B1422)*100+DAY(B1422)</f>
        <v>20090413</v>
      </c>
      <c r="B1422" s="3">
        <f>B1421+1</f>
        <v>39916</v>
      </c>
      <c r="C1422" s="2">
        <f>WEEKDAY(B1422,2)</f>
        <v>1</v>
      </c>
      <c r="D1422" s="2">
        <f>DAY(B1422)</f>
        <v>13</v>
      </c>
      <c r="E1422" s="2">
        <f>IF(ISNUMBER(E1421),E1421+1,1)</f>
        <v>1421</v>
      </c>
      <c r="F1422" s="3" t="str">
        <f>VLOOKUP(C1422,weekdays,2)</f>
        <v>Monday</v>
      </c>
      <c r="G1422" s="3" t="str">
        <f>VLOOKUP(C1422,weekdays,3)</f>
        <v>Mon</v>
      </c>
      <c r="H1422" s="2" t="str">
        <f>IF(C1422&lt;=5,"Weekday","Weekend")</f>
        <v>Weekday</v>
      </c>
      <c r="I1422" s="2">
        <f>WEEKNUM(B1422,2)</f>
        <v>16</v>
      </c>
      <c r="J1422" s="2">
        <f>IF(I1422=I1421,J1421,J1421+1)</f>
        <v>207</v>
      </c>
      <c r="K1422" s="3">
        <f>B1422+1-C1422</f>
        <v>39916</v>
      </c>
      <c r="L1422" s="2">
        <f>YEAR(K1422)*10000+MONTH(K1422)*100+DAY(K1422)</f>
        <v>20090413</v>
      </c>
      <c r="M1422" s="2">
        <f>MONTH(B1422)</f>
        <v>4</v>
      </c>
      <c r="N1422" s="2">
        <f>IF(M1422=M1421,N1421,N1421+1)</f>
        <v>48</v>
      </c>
      <c r="O1422" s="3" t="str">
        <f>VLOOKUP(M$2:M$65536,months,2)</f>
        <v>April</v>
      </c>
      <c r="P1422" s="3" t="str">
        <f>VLOOKUP(M$2:M$65536,months,3)</f>
        <v>Apr</v>
      </c>
      <c r="Q1422" s="2">
        <f>IF(M$2:M$65536&lt;4,1,IF(M$2:M$65536&lt;7,2,IF(M$2:M$65536&lt;10,3,4)))</f>
        <v>2</v>
      </c>
      <c r="R1422" s="2">
        <f>YEAR($B1422)</f>
        <v>2009</v>
      </c>
      <c r="S1422" s="2">
        <f>R1422*100+M$2:M$65536</f>
        <v>200904</v>
      </c>
      <c r="T1422" s="2">
        <f>IF(M$2:M$65536&lt;=6,M$2:M$65536+6,M$2:M$65536-6)</f>
        <v>10</v>
      </c>
      <c r="U1422" s="2">
        <f>IF(M$2:M$65536&lt;4,3,IF(M$2:M$65536&lt;7,4,IF(M$2:M$65536&lt;10,1,2)))</f>
        <v>4</v>
      </c>
      <c r="V1422" s="2">
        <f>IF(M$2:M$65536 &lt;= 6, R$2:R$2192, R$2:R$65536+1)</f>
        <v>2009</v>
      </c>
      <c r="W1422" s="2" t="str">
        <f>IF(MONTH($B1422+1)&lt;&gt;M1422,"Month End","Not Month End")</f>
        <v>Not Month End</v>
      </c>
      <c r="X1422" s="3">
        <f>DATE(R1422-1,M1422,D1422)</f>
        <v>39551</v>
      </c>
      <c r="Z14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values(20090413, '2009-4-13',1, 13, 1421, 'Monday', 'Mon', 'Weekday', 16, 207, '2009-4-13', 20090413, 4, 48, 'April', 'Apr', 2, 2009, 200904, 10, 4, 2009, 'Not Month End', '2008-4-13')</v>
      </c>
    </row>
    <row r="1423" spans="1:26" x14ac:dyDescent="0.25">
      <c r="A1423" s="2">
        <f>YEAR(B1423)*10000+MONTH(B1423)*100+DAY(B1423)</f>
        <v>20090414</v>
      </c>
      <c r="B1423" s="3">
        <f>B1422+1</f>
        <v>39917</v>
      </c>
      <c r="C1423" s="2">
        <f>WEEKDAY(B1423,2)</f>
        <v>2</v>
      </c>
      <c r="D1423" s="2">
        <f>DAY(B1423)</f>
        <v>14</v>
      </c>
      <c r="E1423" s="2">
        <f>IF(ISNUMBER(E1422),E1422+1,1)</f>
        <v>1422</v>
      </c>
      <c r="F1423" s="3" t="str">
        <f>VLOOKUP(C1423,weekdays,2)</f>
        <v>Tuesday</v>
      </c>
      <c r="G1423" s="3" t="str">
        <f>VLOOKUP(C1423,weekdays,3)</f>
        <v>Tue</v>
      </c>
      <c r="H1423" s="2" t="str">
        <f>IF(C1423&lt;=5,"Weekday","Weekend")</f>
        <v>Weekday</v>
      </c>
      <c r="I1423" s="2">
        <f>WEEKNUM(B1423,2)</f>
        <v>16</v>
      </c>
      <c r="J1423" s="2">
        <f>IF(I1423=I1422,J1422,J1422+1)</f>
        <v>207</v>
      </c>
      <c r="K1423" s="3">
        <f>B1423+1-C1423</f>
        <v>39916</v>
      </c>
      <c r="L1423" s="2">
        <f>YEAR(K1423)*10000+MONTH(K1423)*100+DAY(K1423)</f>
        <v>20090413</v>
      </c>
      <c r="M1423" s="2">
        <f>MONTH(B1423)</f>
        <v>4</v>
      </c>
      <c r="N1423" s="2">
        <f>IF(M1423=M1422,N1422,N1422+1)</f>
        <v>48</v>
      </c>
      <c r="O1423" s="3" t="str">
        <f>VLOOKUP(M$2:M$65536,months,2)</f>
        <v>April</v>
      </c>
      <c r="P1423" s="3" t="str">
        <f>VLOOKUP(M$2:M$65536,months,3)</f>
        <v>Apr</v>
      </c>
      <c r="Q1423" s="2">
        <f>IF(M$2:M$65536&lt;4,1,IF(M$2:M$65536&lt;7,2,IF(M$2:M$65536&lt;10,3,4)))</f>
        <v>2</v>
      </c>
      <c r="R1423" s="2">
        <f>YEAR($B1423)</f>
        <v>2009</v>
      </c>
      <c r="S1423" s="2">
        <f>R1423*100+M$2:M$65536</f>
        <v>200904</v>
      </c>
      <c r="T1423" s="2">
        <f>IF(M$2:M$65536&lt;=6,M$2:M$65536+6,M$2:M$65536-6)</f>
        <v>10</v>
      </c>
      <c r="U1423" s="2">
        <f>IF(M$2:M$65536&lt;4,3,IF(M$2:M$65536&lt;7,4,IF(M$2:M$65536&lt;10,1,2)))</f>
        <v>4</v>
      </c>
      <c r="V1423" s="2">
        <f>IF(M$2:M$65536 &lt;= 6, R$2:R$2192, R$2:R$65536+1)</f>
        <v>2009</v>
      </c>
      <c r="W1423" s="2" t="str">
        <f>IF(MONTH($B1423+1)&lt;&gt;M1423,"Month End","Not Month End")</f>
        <v>Not Month End</v>
      </c>
      <c r="X1423" s="3">
        <f>DATE(R1423-1,M1423,D1423)</f>
        <v>39552</v>
      </c>
      <c r="Z14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values(20090414, '2009-4-14',2, 14, 1422, 'Tuesday', 'Tue', 'Weekday', 16, 207, '2009-4-13', 20090413, 4, 48, 'April', 'Apr', 2, 2009, 200904, 10, 4, 2009, 'Not Month End', '2008-4-14')</v>
      </c>
    </row>
    <row r="1424" spans="1:26" x14ac:dyDescent="0.25">
      <c r="A1424" s="2">
        <f>YEAR(B1424)*10000+MONTH(B1424)*100+DAY(B1424)</f>
        <v>20090415</v>
      </c>
      <c r="B1424" s="3">
        <f>B1423+1</f>
        <v>39918</v>
      </c>
      <c r="C1424" s="2">
        <f>WEEKDAY(B1424,2)</f>
        <v>3</v>
      </c>
      <c r="D1424" s="2">
        <f>DAY(B1424)</f>
        <v>15</v>
      </c>
      <c r="E1424" s="2">
        <f>IF(ISNUMBER(E1423),E1423+1,1)</f>
        <v>1423</v>
      </c>
      <c r="F1424" s="3" t="str">
        <f>VLOOKUP(C1424,weekdays,2)</f>
        <v>Wednesday</v>
      </c>
      <c r="G1424" s="3" t="str">
        <f>VLOOKUP(C1424,weekdays,3)</f>
        <v>Wed</v>
      </c>
      <c r="H1424" s="2" t="str">
        <f>IF(C1424&lt;=5,"Weekday","Weekend")</f>
        <v>Weekday</v>
      </c>
      <c r="I1424" s="2">
        <f>WEEKNUM(B1424,2)</f>
        <v>16</v>
      </c>
      <c r="J1424" s="2">
        <f>IF(I1424=I1423,J1423,J1423+1)</f>
        <v>207</v>
      </c>
      <c r="K1424" s="3">
        <f>B1424+1-C1424</f>
        <v>39916</v>
      </c>
      <c r="L1424" s="2">
        <f>YEAR(K1424)*10000+MONTH(K1424)*100+DAY(K1424)</f>
        <v>20090413</v>
      </c>
      <c r="M1424" s="2">
        <f>MONTH(B1424)</f>
        <v>4</v>
      </c>
      <c r="N1424" s="2">
        <f>IF(M1424=M1423,N1423,N1423+1)</f>
        <v>48</v>
      </c>
      <c r="O1424" s="3" t="str">
        <f>VLOOKUP(M$2:M$65536,months,2)</f>
        <v>April</v>
      </c>
      <c r="P1424" s="3" t="str">
        <f>VLOOKUP(M$2:M$65536,months,3)</f>
        <v>Apr</v>
      </c>
      <c r="Q1424" s="2">
        <f>IF(M$2:M$65536&lt;4,1,IF(M$2:M$65536&lt;7,2,IF(M$2:M$65536&lt;10,3,4)))</f>
        <v>2</v>
      </c>
      <c r="R1424" s="2">
        <f>YEAR($B1424)</f>
        <v>2009</v>
      </c>
      <c r="S1424" s="2">
        <f>R1424*100+M$2:M$65536</f>
        <v>200904</v>
      </c>
      <c r="T1424" s="2">
        <f>IF(M$2:M$65536&lt;=6,M$2:M$65536+6,M$2:M$65536-6)</f>
        <v>10</v>
      </c>
      <c r="U1424" s="2">
        <f>IF(M$2:M$65536&lt;4,3,IF(M$2:M$65536&lt;7,4,IF(M$2:M$65536&lt;10,1,2)))</f>
        <v>4</v>
      </c>
      <c r="V1424" s="2">
        <f>IF(M$2:M$65536 &lt;= 6, R$2:R$2192, R$2:R$65536+1)</f>
        <v>2009</v>
      </c>
      <c r="W1424" s="2" t="str">
        <f>IF(MONTH($B1424+1)&lt;&gt;M1424,"Month End","Not Month End")</f>
        <v>Not Month End</v>
      </c>
      <c r="X1424" s="3">
        <f>DATE(R1424-1,M1424,D1424)</f>
        <v>39553</v>
      </c>
      <c r="Z14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values(20090415, '2009-4-15',3, 15, 1423, 'Wednesday', 'Wed', 'Weekday', 16, 207, '2009-4-13', 20090413, 4, 48, 'April', 'Apr', 2, 2009, 200904, 10, 4, 2009, 'Not Month End', '2008-4-15')</v>
      </c>
    </row>
    <row r="1425" spans="1:26" x14ac:dyDescent="0.25">
      <c r="A1425" s="2">
        <f>YEAR(B1425)*10000+MONTH(B1425)*100+DAY(B1425)</f>
        <v>20090416</v>
      </c>
      <c r="B1425" s="3">
        <f>B1424+1</f>
        <v>39919</v>
      </c>
      <c r="C1425" s="2">
        <f>WEEKDAY(B1425,2)</f>
        <v>4</v>
      </c>
      <c r="D1425" s="2">
        <f>DAY(B1425)</f>
        <v>16</v>
      </c>
      <c r="E1425" s="2">
        <f>IF(ISNUMBER(E1424),E1424+1,1)</f>
        <v>1424</v>
      </c>
      <c r="F1425" s="3" t="str">
        <f>VLOOKUP(C1425,weekdays,2)</f>
        <v>Thursday</v>
      </c>
      <c r="G1425" s="3" t="str">
        <f>VLOOKUP(C1425,weekdays,3)</f>
        <v>Thu</v>
      </c>
      <c r="H1425" s="2" t="str">
        <f>IF(C1425&lt;=5,"Weekday","Weekend")</f>
        <v>Weekday</v>
      </c>
      <c r="I1425" s="2">
        <f>WEEKNUM(B1425,2)</f>
        <v>16</v>
      </c>
      <c r="J1425" s="2">
        <f>IF(I1425=I1424,J1424,J1424+1)</f>
        <v>207</v>
      </c>
      <c r="K1425" s="3">
        <f>B1425+1-C1425</f>
        <v>39916</v>
      </c>
      <c r="L1425" s="2">
        <f>YEAR(K1425)*10000+MONTH(K1425)*100+DAY(K1425)</f>
        <v>20090413</v>
      </c>
      <c r="M1425" s="2">
        <f>MONTH(B1425)</f>
        <v>4</v>
      </c>
      <c r="N1425" s="2">
        <f>IF(M1425=M1424,N1424,N1424+1)</f>
        <v>48</v>
      </c>
      <c r="O1425" s="3" t="str">
        <f>VLOOKUP(M$2:M$65536,months,2)</f>
        <v>April</v>
      </c>
      <c r="P1425" s="3" t="str">
        <f>VLOOKUP(M$2:M$65536,months,3)</f>
        <v>Apr</v>
      </c>
      <c r="Q1425" s="2">
        <f>IF(M$2:M$65536&lt;4,1,IF(M$2:M$65536&lt;7,2,IF(M$2:M$65536&lt;10,3,4)))</f>
        <v>2</v>
      </c>
      <c r="R1425" s="2">
        <f>YEAR($B1425)</f>
        <v>2009</v>
      </c>
      <c r="S1425" s="2">
        <f>R1425*100+M$2:M$65536</f>
        <v>200904</v>
      </c>
      <c r="T1425" s="2">
        <f>IF(M$2:M$65536&lt;=6,M$2:M$65536+6,M$2:M$65536-6)</f>
        <v>10</v>
      </c>
      <c r="U1425" s="2">
        <f>IF(M$2:M$65536&lt;4,3,IF(M$2:M$65536&lt;7,4,IF(M$2:M$65536&lt;10,1,2)))</f>
        <v>4</v>
      </c>
      <c r="V1425" s="2">
        <f>IF(M$2:M$65536 &lt;= 6, R$2:R$2192, R$2:R$65536+1)</f>
        <v>2009</v>
      </c>
      <c r="W1425" s="2" t="str">
        <f>IF(MONTH($B1425+1)&lt;&gt;M1425,"Month End","Not Month End")</f>
        <v>Not Month End</v>
      </c>
      <c r="X1425" s="3">
        <f>DATE(R1425-1,M1425,D1425)</f>
        <v>39554</v>
      </c>
      <c r="Z14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values(20090416, '2009-4-16',4, 16, 1424, 'Thursday', 'Thu', 'Weekday', 16, 207, '2009-4-13', 20090413, 4, 48, 'April', 'Apr', 2, 2009, 200904, 10, 4, 2009, 'Not Month End', '2008-4-16')</v>
      </c>
    </row>
    <row r="1426" spans="1:26" x14ac:dyDescent="0.25">
      <c r="A1426" s="2">
        <f>YEAR(B1426)*10000+MONTH(B1426)*100+DAY(B1426)</f>
        <v>20090417</v>
      </c>
      <c r="B1426" s="3">
        <f>B1425+1</f>
        <v>39920</v>
      </c>
      <c r="C1426" s="2">
        <f>WEEKDAY(B1426,2)</f>
        <v>5</v>
      </c>
      <c r="D1426" s="2">
        <f>DAY(B1426)</f>
        <v>17</v>
      </c>
      <c r="E1426" s="2">
        <f>IF(ISNUMBER(E1425),E1425+1,1)</f>
        <v>1425</v>
      </c>
      <c r="F1426" s="3" t="str">
        <f>VLOOKUP(C1426,weekdays,2)</f>
        <v>Friday</v>
      </c>
      <c r="G1426" s="3" t="str">
        <f>VLOOKUP(C1426,weekdays,3)</f>
        <v>Fri</v>
      </c>
      <c r="H1426" s="2" t="str">
        <f>IF(C1426&lt;=5,"Weekday","Weekend")</f>
        <v>Weekday</v>
      </c>
      <c r="I1426" s="2">
        <f>WEEKNUM(B1426,2)</f>
        <v>16</v>
      </c>
      <c r="J1426" s="2">
        <f>IF(I1426=I1425,J1425,J1425+1)</f>
        <v>207</v>
      </c>
      <c r="K1426" s="3">
        <f>B1426+1-C1426</f>
        <v>39916</v>
      </c>
      <c r="L1426" s="2">
        <f>YEAR(K1426)*10000+MONTH(K1426)*100+DAY(K1426)</f>
        <v>20090413</v>
      </c>
      <c r="M1426" s="2">
        <f>MONTH(B1426)</f>
        <v>4</v>
      </c>
      <c r="N1426" s="2">
        <f>IF(M1426=M1425,N1425,N1425+1)</f>
        <v>48</v>
      </c>
      <c r="O1426" s="3" t="str">
        <f>VLOOKUP(M$2:M$65536,months,2)</f>
        <v>April</v>
      </c>
      <c r="P1426" s="3" t="str">
        <f>VLOOKUP(M$2:M$65536,months,3)</f>
        <v>Apr</v>
      </c>
      <c r="Q1426" s="2">
        <f>IF(M$2:M$65536&lt;4,1,IF(M$2:M$65536&lt;7,2,IF(M$2:M$65536&lt;10,3,4)))</f>
        <v>2</v>
      </c>
      <c r="R1426" s="2">
        <f>YEAR($B1426)</f>
        <v>2009</v>
      </c>
      <c r="S1426" s="2">
        <f>R1426*100+M$2:M$65536</f>
        <v>200904</v>
      </c>
      <c r="T1426" s="2">
        <f>IF(M$2:M$65536&lt;=6,M$2:M$65536+6,M$2:M$65536-6)</f>
        <v>10</v>
      </c>
      <c r="U1426" s="2">
        <f>IF(M$2:M$65536&lt;4,3,IF(M$2:M$65536&lt;7,4,IF(M$2:M$65536&lt;10,1,2)))</f>
        <v>4</v>
      </c>
      <c r="V1426" s="2">
        <f>IF(M$2:M$65536 &lt;= 6, R$2:R$2192, R$2:R$65536+1)</f>
        <v>2009</v>
      </c>
      <c r="W1426" s="2" t="str">
        <f>IF(MONTH($B1426+1)&lt;&gt;M1426,"Month End","Not Month End")</f>
        <v>Not Month End</v>
      </c>
      <c r="X1426" s="3">
        <f>DATE(R1426-1,M1426,D1426)</f>
        <v>39555</v>
      </c>
      <c r="Z14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values(20090417, '2009-4-17',5, 17, 1425, 'Friday', 'Fri', 'Weekday', 16, 207, '2009-4-13', 20090413, 4, 48, 'April', 'Apr', 2, 2009, 200904, 10, 4, 2009, 'Not Month End', '2008-4-17')</v>
      </c>
    </row>
    <row r="1427" spans="1:26" x14ac:dyDescent="0.25">
      <c r="A1427" s="2">
        <f>YEAR(B1427)*10000+MONTH(B1427)*100+DAY(B1427)</f>
        <v>20090418</v>
      </c>
      <c r="B1427" s="3">
        <f>B1426+1</f>
        <v>39921</v>
      </c>
      <c r="C1427" s="2">
        <f>WEEKDAY(B1427,2)</f>
        <v>6</v>
      </c>
      <c r="D1427" s="2">
        <f>DAY(B1427)</f>
        <v>18</v>
      </c>
      <c r="E1427" s="2">
        <f>IF(ISNUMBER(E1426),E1426+1,1)</f>
        <v>1426</v>
      </c>
      <c r="F1427" s="3" t="str">
        <f>VLOOKUP(C1427,weekdays,2)</f>
        <v>Saturday</v>
      </c>
      <c r="G1427" s="3" t="str">
        <f>VLOOKUP(C1427,weekdays,3)</f>
        <v>Sat</v>
      </c>
      <c r="H1427" s="2" t="str">
        <f>IF(C1427&lt;=5,"Weekday","Weekend")</f>
        <v>Weekend</v>
      </c>
      <c r="I1427" s="2">
        <f>WEEKNUM(B1427,2)</f>
        <v>16</v>
      </c>
      <c r="J1427" s="2">
        <f>IF(I1427=I1426,J1426,J1426+1)</f>
        <v>207</v>
      </c>
      <c r="K1427" s="3">
        <f>B1427+1-C1427</f>
        <v>39916</v>
      </c>
      <c r="L1427" s="2">
        <f>YEAR(K1427)*10000+MONTH(K1427)*100+DAY(K1427)</f>
        <v>20090413</v>
      </c>
      <c r="M1427" s="2">
        <f>MONTH(B1427)</f>
        <v>4</v>
      </c>
      <c r="N1427" s="2">
        <f>IF(M1427=M1426,N1426,N1426+1)</f>
        <v>48</v>
      </c>
      <c r="O1427" s="3" t="str">
        <f>VLOOKUP(M$2:M$65536,months,2)</f>
        <v>April</v>
      </c>
      <c r="P1427" s="3" t="str">
        <f>VLOOKUP(M$2:M$65536,months,3)</f>
        <v>Apr</v>
      </c>
      <c r="Q1427" s="2">
        <f>IF(M$2:M$65536&lt;4,1,IF(M$2:M$65536&lt;7,2,IF(M$2:M$65536&lt;10,3,4)))</f>
        <v>2</v>
      </c>
      <c r="R1427" s="2">
        <f>YEAR($B1427)</f>
        <v>2009</v>
      </c>
      <c r="S1427" s="2">
        <f>R1427*100+M$2:M$65536</f>
        <v>200904</v>
      </c>
      <c r="T1427" s="2">
        <f>IF(M$2:M$65536&lt;=6,M$2:M$65536+6,M$2:M$65536-6)</f>
        <v>10</v>
      </c>
      <c r="U1427" s="2">
        <f>IF(M$2:M$65536&lt;4,3,IF(M$2:M$65536&lt;7,4,IF(M$2:M$65536&lt;10,1,2)))</f>
        <v>4</v>
      </c>
      <c r="V1427" s="2">
        <f>IF(M$2:M$65536 &lt;= 6, R$2:R$2192, R$2:R$65536+1)</f>
        <v>2009</v>
      </c>
      <c r="W1427" s="2" t="str">
        <f>IF(MONTH($B1427+1)&lt;&gt;M1427,"Month End","Not Month End")</f>
        <v>Not Month End</v>
      </c>
      <c r="X1427" s="3">
        <f>DATE(R1427-1,M1427,D1427)</f>
        <v>39556</v>
      </c>
      <c r="Z14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values(20090418, '2009-4-18',6, 18, 1426, 'Saturday', 'Sat', 'Weekend', 16, 207, '2009-4-13', 20090413, 4, 48, 'April', 'Apr', 2, 2009, 200904, 10, 4, 2009, 'Not Month End', '2008-4-18')</v>
      </c>
    </row>
    <row r="1428" spans="1:26" x14ac:dyDescent="0.25">
      <c r="A1428" s="2">
        <f>YEAR(B1428)*10000+MONTH(B1428)*100+DAY(B1428)</f>
        <v>20090419</v>
      </c>
      <c r="B1428" s="3">
        <f>B1427+1</f>
        <v>39922</v>
      </c>
      <c r="C1428" s="2">
        <f>WEEKDAY(B1428,2)</f>
        <v>7</v>
      </c>
      <c r="D1428" s="2">
        <f>DAY(B1428)</f>
        <v>19</v>
      </c>
      <c r="E1428" s="2">
        <f>IF(ISNUMBER(E1427),E1427+1,1)</f>
        <v>1427</v>
      </c>
      <c r="F1428" s="3" t="str">
        <f>VLOOKUP(C1428,weekdays,2)</f>
        <v>Sunday</v>
      </c>
      <c r="G1428" s="3" t="str">
        <f>VLOOKUP(C1428,weekdays,3)</f>
        <v>Sun</v>
      </c>
      <c r="H1428" s="2" t="str">
        <f>IF(C1428&lt;=5,"Weekday","Weekend")</f>
        <v>Weekend</v>
      </c>
      <c r="I1428" s="2">
        <f>WEEKNUM(B1428,2)</f>
        <v>16</v>
      </c>
      <c r="J1428" s="2">
        <f>IF(I1428=I1427,J1427,J1427+1)</f>
        <v>207</v>
      </c>
      <c r="K1428" s="3">
        <f>B1428+1-C1428</f>
        <v>39916</v>
      </c>
      <c r="L1428" s="2">
        <f>YEAR(K1428)*10000+MONTH(K1428)*100+DAY(K1428)</f>
        <v>20090413</v>
      </c>
      <c r="M1428" s="2">
        <f>MONTH(B1428)</f>
        <v>4</v>
      </c>
      <c r="N1428" s="2">
        <f>IF(M1428=M1427,N1427,N1427+1)</f>
        <v>48</v>
      </c>
      <c r="O1428" s="3" t="str">
        <f>VLOOKUP(M$2:M$65536,months,2)</f>
        <v>April</v>
      </c>
      <c r="P1428" s="3" t="str">
        <f>VLOOKUP(M$2:M$65536,months,3)</f>
        <v>Apr</v>
      </c>
      <c r="Q1428" s="2">
        <f>IF(M$2:M$65536&lt;4,1,IF(M$2:M$65536&lt;7,2,IF(M$2:M$65536&lt;10,3,4)))</f>
        <v>2</v>
      </c>
      <c r="R1428" s="2">
        <f>YEAR($B1428)</f>
        <v>2009</v>
      </c>
      <c r="S1428" s="2">
        <f>R1428*100+M$2:M$65536</f>
        <v>200904</v>
      </c>
      <c r="T1428" s="2">
        <f>IF(M$2:M$65536&lt;=6,M$2:M$65536+6,M$2:M$65536-6)</f>
        <v>10</v>
      </c>
      <c r="U1428" s="2">
        <f>IF(M$2:M$65536&lt;4,3,IF(M$2:M$65536&lt;7,4,IF(M$2:M$65536&lt;10,1,2)))</f>
        <v>4</v>
      </c>
      <c r="V1428" s="2">
        <f>IF(M$2:M$65536 &lt;= 6, R$2:R$2192, R$2:R$65536+1)</f>
        <v>2009</v>
      </c>
      <c r="W1428" s="2" t="str">
        <f>IF(MONTH($B1428+1)&lt;&gt;M1428,"Month End","Not Month End")</f>
        <v>Not Month End</v>
      </c>
      <c r="X1428" s="3">
        <f>DATE(R1428-1,M1428,D1428)</f>
        <v>39557</v>
      </c>
      <c r="Z14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values(20090419, '2009-4-19',7, 19, 1427, 'Sunday', 'Sun', 'Weekend', 16, 207, '2009-4-13', 20090413, 4, 48, 'April', 'Apr', 2, 2009, 200904, 10, 4, 2009, 'Not Month End', '2008-4-19')</v>
      </c>
    </row>
    <row r="1429" spans="1:26" x14ac:dyDescent="0.25">
      <c r="A1429" s="2">
        <f>YEAR(B1429)*10000+MONTH(B1429)*100+DAY(B1429)</f>
        <v>20090420</v>
      </c>
      <c r="B1429" s="3">
        <f>B1428+1</f>
        <v>39923</v>
      </c>
      <c r="C1429" s="2">
        <f>WEEKDAY(B1429,2)</f>
        <v>1</v>
      </c>
      <c r="D1429" s="2">
        <f>DAY(B1429)</f>
        <v>20</v>
      </c>
      <c r="E1429" s="2">
        <f>IF(ISNUMBER(E1428),E1428+1,1)</f>
        <v>1428</v>
      </c>
      <c r="F1429" s="3" t="str">
        <f>VLOOKUP(C1429,weekdays,2)</f>
        <v>Monday</v>
      </c>
      <c r="G1429" s="3" t="str">
        <f>VLOOKUP(C1429,weekdays,3)</f>
        <v>Mon</v>
      </c>
      <c r="H1429" s="2" t="str">
        <f>IF(C1429&lt;=5,"Weekday","Weekend")</f>
        <v>Weekday</v>
      </c>
      <c r="I1429" s="2">
        <f>WEEKNUM(B1429,2)</f>
        <v>17</v>
      </c>
      <c r="J1429" s="2">
        <f>IF(I1429=I1428,J1428,J1428+1)</f>
        <v>208</v>
      </c>
      <c r="K1429" s="3">
        <f>B1429+1-C1429</f>
        <v>39923</v>
      </c>
      <c r="L1429" s="2">
        <f>YEAR(K1429)*10000+MONTH(K1429)*100+DAY(K1429)</f>
        <v>20090420</v>
      </c>
      <c r="M1429" s="2">
        <f>MONTH(B1429)</f>
        <v>4</v>
      </c>
      <c r="N1429" s="2">
        <f>IF(M1429=M1428,N1428,N1428+1)</f>
        <v>48</v>
      </c>
      <c r="O1429" s="3" t="str">
        <f>VLOOKUP(M$2:M$65536,months,2)</f>
        <v>April</v>
      </c>
      <c r="P1429" s="3" t="str">
        <f>VLOOKUP(M$2:M$65536,months,3)</f>
        <v>Apr</v>
      </c>
      <c r="Q1429" s="2">
        <f>IF(M$2:M$65536&lt;4,1,IF(M$2:M$65536&lt;7,2,IF(M$2:M$65536&lt;10,3,4)))</f>
        <v>2</v>
      </c>
      <c r="R1429" s="2">
        <f>YEAR($B1429)</f>
        <v>2009</v>
      </c>
      <c r="S1429" s="2">
        <f>R1429*100+M$2:M$65536</f>
        <v>200904</v>
      </c>
      <c r="T1429" s="2">
        <f>IF(M$2:M$65536&lt;=6,M$2:M$65536+6,M$2:M$65536-6)</f>
        <v>10</v>
      </c>
      <c r="U1429" s="2">
        <f>IF(M$2:M$65536&lt;4,3,IF(M$2:M$65536&lt;7,4,IF(M$2:M$65536&lt;10,1,2)))</f>
        <v>4</v>
      </c>
      <c r="V1429" s="2">
        <f>IF(M$2:M$65536 &lt;= 6, R$2:R$2192, R$2:R$65536+1)</f>
        <v>2009</v>
      </c>
      <c r="W1429" s="2" t="str">
        <f>IF(MONTH($B1429+1)&lt;&gt;M1429,"Month End","Not Month End")</f>
        <v>Not Month End</v>
      </c>
      <c r="X1429" s="3">
        <f>DATE(R1429-1,M1429,D1429)</f>
        <v>39558</v>
      </c>
      <c r="Z14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values(20090420, '2009-4-20',1, 20, 1428, 'Monday', 'Mon', 'Weekday', 17, 208, '2009-4-20', 20090420, 4, 48, 'April', 'Apr', 2, 2009, 200904, 10, 4, 2009, 'Not Month End', '2008-4-20')</v>
      </c>
    </row>
    <row r="1430" spans="1:26" x14ac:dyDescent="0.25">
      <c r="A1430" s="2">
        <f>YEAR(B1430)*10000+MONTH(B1430)*100+DAY(B1430)</f>
        <v>20090421</v>
      </c>
      <c r="B1430" s="3">
        <f>B1429+1</f>
        <v>39924</v>
      </c>
      <c r="C1430" s="2">
        <f>WEEKDAY(B1430,2)</f>
        <v>2</v>
      </c>
      <c r="D1430" s="2">
        <f>DAY(B1430)</f>
        <v>21</v>
      </c>
      <c r="E1430" s="2">
        <f>IF(ISNUMBER(E1429),E1429+1,1)</f>
        <v>1429</v>
      </c>
      <c r="F1430" s="3" t="str">
        <f>VLOOKUP(C1430,weekdays,2)</f>
        <v>Tuesday</v>
      </c>
      <c r="G1430" s="3" t="str">
        <f>VLOOKUP(C1430,weekdays,3)</f>
        <v>Tue</v>
      </c>
      <c r="H1430" s="2" t="str">
        <f>IF(C1430&lt;=5,"Weekday","Weekend")</f>
        <v>Weekday</v>
      </c>
      <c r="I1430" s="2">
        <f>WEEKNUM(B1430,2)</f>
        <v>17</v>
      </c>
      <c r="J1430" s="2">
        <f>IF(I1430=I1429,J1429,J1429+1)</f>
        <v>208</v>
      </c>
      <c r="K1430" s="3">
        <f>B1430+1-C1430</f>
        <v>39923</v>
      </c>
      <c r="L1430" s="2">
        <f>YEAR(K1430)*10000+MONTH(K1430)*100+DAY(K1430)</f>
        <v>20090420</v>
      </c>
      <c r="M1430" s="2">
        <f>MONTH(B1430)</f>
        <v>4</v>
      </c>
      <c r="N1430" s="2">
        <f>IF(M1430=M1429,N1429,N1429+1)</f>
        <v>48</v>
      </c>
      <c r="O1430" s="3" t="str">
        <f>VLOOKUP(M$2:M$65536,months,2)</f>
        <v>April</v>
      </c>
      <c r="P1430" s="3" t="str">
        <f>VLOOKUP(M$2:M$65536,months,3)</f>
        <v>Apr</v>
      </c>
      <c r="Q1430" s="2">
        <f>IF(M$2:M$65536&lt;4,1,IF(M$2:M$65536&lt;7,2,IF(M$2:M$65536&lt;10,3,4)))</f>
        <v>2</v>
      </c>
      <c r="R1430" s="2">
        <f>YEAR($B1430)</f>
        <v>2009</v>
      </c>
      <c r="S1430" s="2">
        <f>R1430*100+M$2:M$65536</f>
        <v>200904</v>
      </c>
      <c r="T1430" s="2">
        <f>IF(M$2:M$65536&lt;=6,M$2:M$65536+6,M$2:M$65536-6)</f>
        <v>10</v>
      </c>
      <c r="U1430" s="2">
        <f>IF(M$2:M$65536&lt;4,3,IF(M$2:M$65536&lt;7,4,IF(M$2:M$65536&lt;10,1,2)))</f>
        <v>4</v>
      </c>
      <c r="V1430" s="2">
        <f>IF(M$2:M$65536 &lt;= 6, R$2:R$2192, R$2:R$65536+1)</f>
        <v>2009</v>
      </c>
      <c r="W1430" s="2" t="str">
        <f>IF(MONTH($B1430+1)&lt;&gt;M1430,"Month End","Not Month End")</f>
        <v>Not Month End</v>
      </c>
      <c r="X1430" s="3">
        <f>DATE(R1430-1,M1430,D1430)</f>
        <v>39559</v>
      </c>
      <c r="Z14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values(20090421, '2009-4-21',2, 21, 1429, 'Tuesday', 'Tue', 'Weekday', 17, 208, '2009-4-20', 20090420, 4, 48, 'April', 'Apr', 2, 2009, 200904, 10, 4, 2009, 'Not Month End', '2008-4-21')</v>
      </c>
    </row>
    <row r="1431" spans="1:26" x14ac:dyDescent="0.25">
      <c r="A1431" s="2">
        <f>YEAR(B1431)*10000+MONTH(B1431)*100+DAY(B1431)</f>
        <v>20090422</v>
      </c>
      <c r="B1431" s="3">
        <f>B1430+1</f>
        <v>39925</v>
      </c>
      <c r="C1431" s="2">
        <f>WEEKDAY(B1431,2)</f>
        <v>3</v>
      </c>
      <c r="D1431" s="2">
        <f>DAY(B1431)</f>
        <v>22</v>
      </c>
      <c r="E1431" s="2">
        <f>IF(ISNUMBER(E1430),E1430+1,1)</f>
        <v>1430</v>
      </c>
      <c r="F1431" s="3" t="str">
        <f>VLOOKUP(C1431,weekdays,2)</f>
        <v>Wednesday</v>
      </c>
      <c r="G1431" s="3" t="str">
        <f>VLOOKUP(C1431,weekdays,3)</f>
        <v>Wed</v>
      </c>
      <c r="H1431" s="2" t="str">
        <f>IF(C1431&lt;=5,"Weekday","Weekend")</f>
        <v>Weekday</v>
      </c>
      <c r="I1431" s="2">
        <f>WEEKNUM(B1431,2)</f>
        <v>17</v>
      </c>
      <c r="J1431" s="2">
        <f>IF(I1431=I1430,J1430,J1430+1)</f>
        <v>208</v>
      </c>
      <c r="K1431" s="3">
        <f>B1431+1-C1431</f>
        <v>39923</v>
      </c>
      <c r="L1431" s="2">
        <f>YEAR(K1431)*10000+MONTH(K1431)*100+DAY(K1431)</f>
        <v>20090420</v>
      </c>
      <c r="M1431" s="2">
        <f>MONTH(B1431)</f>
        <v>4</v>
      </c>
      <c r="N1431" s="2">
        <f>IF(M1431=M1430,N1430,N1430+1)</f>
        <v>48</v>
      </c>
      <c r="O1431" s="3" t="str">
        <f>VLOOKUP(M$2:M$65536,months,2)</f>
        <v>April</v>
      </c>
      <c r="P1431" s="3" t="str">
        <f>VLOOKUP(M$2:M$65536,months,3)</f>
        <v>Apr</v>
      </c>
      <c r="Q1431" s="2">
        <f>IF(M$2:M$65536&lt;4,1,IF(M$2:M$65536&lt;7,2,IF(M$2:M$65536&lt;10,3,4)))</f>
        <v>2</v>
      </c>
      <c r="R1431" s="2">
        <f>YEAR($B1431)</f>
        <v>2009</v>
      </c>
      <c r="S1431" s="2">
        <f>R1431*100+M$2:M$65536</f>
        <v>200904</v>
      </c>
      <c r="T1431" s="2">
        <f>IF(M$2:M$65536&lt;=6,M$2:M$65536+6,M$2:M$65536-6)</f>
        <v>10</v>
      </c>
      <c r="U1431" s="2">
        <f>IF(M$2:M$65536&lt;4,3,IF(M$2:M$65536&lt;7,4,IF(M$2:M$65536&lt;10,1,2)))</f>
        <v>4</v>
      </c>
      <c r="V1431" s="2">
        <f>IF(M$2:M$65536 &lt;= 6, R$2:R$2192, R$2:R$65536+1)</f>
        <v>2009</v>
      </c>
      <c r="W1431" s="2" t="str">
        <f>IF(MONTH($B1431+1)&lt;&gt;M1431,"Month End","Not Month End")</f>
        <v>Not Month End</v>
      </c>
      <c r="X1431" s="3">
        <f>DATE(R1431-1,M1431,D1431)</f>
        <v>39560</v>
      </c>
      <c r="Z14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values(20090422, '2009-4-22',3, 22, 1430, 'Wednesday', 'Wed', 'Weekday', 17, 208, '2009-4-20', 20090420, 4, 48, 'April', 'Apr', 2, 2009, 200904, 10, 4, 2009, 'Not Month End', '2008-4-22')</v>
      </c>
    </row>
    <row r="1432" spans="1:26" x14ac:dyDescent="0.25">
      <c r="A1432" s="2">
        <f>YEAR(B1432)*10000+MONTH(B1432)*100+DAY(B1432)</f>
        <v>20090423</v>
      </c>
      <c r="B1432" s="3">
        <f>B1431+1</f>
        <v>39926</v>
      </c>
      <c r="C1432" s="2">
        <f>WEEKDAY(B1432,2)</f>
        <v>4</v>
      </c>
      <c r="D1432" s="2">
        <f>DAY(B1432)</f>
        <v>23</v>
      </c>
      <c r="E1432" s="2">
        <f>IF(ISNUMBER(E1431),E1431+1,1)</f>
        <v>1431</v>
      </c>
      <c r="F1432" s="3" t="str">
        <f>VLOOKUP(C1432,weekdays,2)</f>
        <v>Thursday</v>
      </c>
      <c r="G1432" s="3" t="str">
        <f>VLOOKUP(C1432,weekdays,3)</f>
        <v>Thu</v>
      </c>
      <c r="H1432" s="2" t="str">
        <f>IF(C1432&lt;=5,"Weekday","Weekend")</f>
        <v>Weekday</v>
      </c>
      <c r="I1432" s="2">
        <f>WEEKNUM(B1432,2)</f>
        <v>17</v>
      </c>
      <c r="J1432" s="2">
        <f>IF(I1432=I1431,J1431,J1431+1)</f>
        <v>208</v>
      </c>
      <c r="K1432" s="3">
        <f>B1432+1-C1432</f>
        <v>39923</v>
      </c>
      <c r="L1432" s="2">
        <f>YEAR(K1432)*10000+MONTH(K1432)*100+DAY(K1432)</f>
        <v>20090420</v>
      </c>
      <c r="M1432" s="2">
        <f>MONTH(B1432)</f>
        <v>4</v>
      </c>
      <c r="N1432" s="2">
        <f>IF(M1432=M1431,N1431,N1431+1)</f>
        <v>48</v>
      </c>
      <c r="O1432" s="3" t="str">
        <f>VLOOKUP(M$2:M$65536,months,2)</f>
        <v>April</v>
      </c>
      <c r="P1432" s="3" t="str">
        <f>VLOOKUP(M$2:M$65536,months,3)</f>
        <v>Apr</v>
      </c>
      <c r="Q1432" s="2">
        <f>IF(M$2:M$65536&lt;4,1,IF(M$2:M$65536&lt;7,2,IF(M$2:M$65536&lt;10,3,4)))</f>
        <v>2</v>
      </c>
      <c r="R1432" s="2">
        <f>YEAR($B1432)</f>
        <v>2009</v>
      </c>
      <c r="S1432" s="2">
        <f>R1432*100+M$2:M$65536</f>
        <v>200904</v>
      </c>
      <c r="T1432" s="2">
        <f>IF(M$2:M$65536&lt;=6,M$2:M$65536+6,M$2:M$65536-6)</f>
        <v>10</v>
      </c>
      <c r="U1432" s="2">
        <f>IF(M$2:M$65536&lt;4,3,IF(M$2:M$65536&lt;7,4,IF(M$2:M$65536&lt;10,1,2)))</f>
        <v>4</v>
      </c>
      <c r="V1432" s="2">
        <f>IF(M$2:M$65536 &lt;= 6, R$2:R$2192, R$2:R$65536+1)</f>
        <v>2009</v>
      </c>
      <c r="W1432" s="2" t="str">
        <f>IF(MONTH($B1432+1)&lt;&gt;M1432,"Month End","Not Month End")</f>
        <v>Not Month End</v>
      </c>
      <c r="X1432" s="3">
        <f>DATE(R1432-1,M1432,D1432)</f>
        <v>39561</v>
      </c>
      <c r="Z14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values(20090423, '2009-4-23',4, 23, 1431, 'Thursday', 'Thu', 'Weekday', 17, 208, '2009-4-20', 20090420, 4, 48, 'April', 'Apr', 2, 2009, 200904, 10, 4, 2009, 'Not Month End', '2008-4-23')</v>
      </c>
    </row>
    <row r="1433" spans="1:26" x14ac:dyDescent="0.25">
      <c r="A1433" s="2">
        <f>YEAR(B1433)*10000+MONTH(B1433)*100+DAY(B1433)</f>
        <v>20090424</v>
      </c>
      <c r="B1433" s="3">
        <f>B1432+1</f>
        <v>39927</v>
      </c>
      <c r="C1433" s="2">
        <f>WEEKDAY(B1433,2)</f>
        <v>5</v>
      </c>
      <c r="D1433" s="2">
        <f>DAY(B1433)</f>
        <v>24</v>
      </c>
      <c r="E1433" s="2">
        <f>IF(ISNUMBER(E1432),E1432+1,1)</f>
        <v>1432</v>
      </c>
      <c r="F1433" s="3" t="str">
        <f>VLOOKUP(C1433,weekdays,2)</f>
        <v>Friday</v>
      </c>
      <c r="G1433" s="3" t="str">
        <f>VLOOKUP(C1433,weekdays,3)</f>
        <v>Fri</v>
      </c>
      <c r="H1433" s="2" t="str">
        <f>IF(C1433&lt;=5,"Weekday","Weekend")</f>
        <v>Weekday</v>
      </c>
      <c r="I1433" s="2">
        <f>WEEKNUM(B1433,2)</f>
        <v>17</v>
      </c>
      <c r="J1433" s="2">
        <f>IF(I1433=I1432,J1432,J1432+1)</f>
        <v>208</v>
      </c>
      <c r="K1433" s="3">
        <f>B1433+1-C1433</f>
        <v>39923</v>
      </c>
      <c r="L1433" s="2">
        <f>YEAR(K1433)*10000+MONTH(K1433)*100+DAY(K1433)</f>
        <v>20090420</v>
      </c>
      <c r="M1433" s="2">
        <f>MONTH(B1433)</f>
        <v>4</v>
      </c>
      <c r="N1433" s="2">
        <f>IF(M1433=M1432,N1432,N1432+1)</f>
        <v>48</v>
      </c>
      <c r="O1433" s="3" t="str">
        <f>VLOOKUP(M$2:M$65536,months,2)</f>
        <v>April</v>
      </c>
      <c r="P1433" s="3" t="str">
        <f>VLOOKUP(M$2:M$65536,months,3)</f>
        <v>Apr</v>
      </c>
      <c r="Q1433" s="2">
        <f>IF(M$2:M$65536&lt;4,1,IF(M$2:M$65536&lt;7,2,IF(M$2:M$65536&lt;10,3,4)))</f>
        <v>2</v>
      </c>
      <c r="R1433" s="2">
        <f>YEAR($B1433)</f>
        <v>2009</v>
      </c>
      <c r="S1433" s="2">
        <f>R1433*100+M$2:M$65536</f>
        <v>200904</v>
      </c>
      <c r="T1433" s="2">
        <f>IF(M$2:M$65536&lt;=6,M$2:M$65536+6,M$2:M$65536-6)</f>
        <v>10</v>
      </c>
      <c r="U1433" s="2">
        <f>IF(M$2:M$65536&lt;4,3,IF(M$2:M$65536&lt;7,4,IF(M$2:M$65536&lt;10,1,2)))</f>
        <v>4</v>
      </c>
      <c r="V1433" s="2">
        <f>IF(M$2:M$65536 &lt;= 6, R$2:R$2192, R$2:R$65536+1)</f>
        <v>2009</v>
      </c>
      <c r="W1433" s="2" t="str">
        <f>IF(MONTH($B1433+1)&lt;&gt;M1433,"Month End","Not Month End")</f>
        <v>Not Month End</v>
      </c>
      <c r="X1433" s="3">
        <f>DATE(R1433-1,M1433,D1433)</f>
        <v>39562</v>
      </c>
      <c r="Z14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values(20090424, '2009-4-24',5, 24, 1432, 'Friday', 'Fri', 'Weekday', 17, 208, '2009-4-20', 20090420, 4, 48, 'April', 'Apr', 2, 2009, 200904, 10, 4, 2009, 'Not Month End', '2008-4-24')</v>
      </c>
    </row>
    <row r="1434" spans="1:26" x14ac:dyDescent="0.25">
      <c r="A1434" s="2">
        <f>YEAR(B1434)*10000+MONTH(B1434)*100+DAY(B1434)</f>
        <v>20090425</v>
      </c>
      <c r="B1434" s="3">
        <f>B1433+1</f>
        <v>39928</v>
      </c>
      <c r="C1434" s="2">
        <f>WEEKDAY(B1434,2)</f>
        <v>6</v>
      </c>
      <c r="D1434" s="2">
        <f>DAY(B1434)</f>
        <v>25</v>
      </c>
      <c r="E1434" s="2">
        <f>IF(ISNUMBER(E1433),E1433+1,1)</f>
        <v>1433</v>
      </c>
      <c r="F1434" s="3" t="str">
        <f>VLOOKUP(C1434,weekdays,2)</f>
        <v>Saturday</v>
      </c>
      <c r="G1434" s="3" t="str">
        <f>VLOOKUP(C1434,weekdays,3)</f>
        <v>Sat</v>
      </c>
      <c r="H1434" s="2" t="str">
        <f>IF(C1434&lt;=5,"Weekday","Weekend")</f>
        <v>Weekend</v>
      </c>
      <c r="I1434" s="2">
        <f>WEEKNUM(B1434,2)</f>
        <v>17</v>
      </c>
      <c r="J1434" s="2">
        <f>IF(I1434=I1433,J1433,J1433+1)</f>
        <v>208</v>
      </c>
      <c r="K1434" s="3">
        <f>B1434+1-C1434</f>
        <v>39923</v>
      </c>
      <c r="L1434" s="2">
        <f>YEAR(K1434)*10000+MONTH(K1434)*100+DAY(K1434)</f>
        <v>20090420</v>
      </c>
      <c r="M1434" s="2">
        <f>MONTH(B1434)</f>
        <v>4</v>
      </c>
      <c r="N1434" s="2">
        <f>IF(M1434=M1433,N1433,N1433+1)</f>
        <v>48</v>
      </c>
      <c r="O1434" s="3" t="str">
        <f>VLOOKUP(M$2:M$65536,months,2)</f>
        <v>April</v>
      </c>
      <c r="P1434" s="3" t="str">
        <f>VLOOKUP(M$2:M$65536,months,3)</f>
        <v>Apr</v>
      </c>
      <c r="Q1434" s="2">
        <f>IF(M$2:M$65536&lt;4,1,IF(M$2:M$65536&lt;7,2,IF(M$2:M$65536&lt;10,3,4)))</f>
        <v>2</v>
      </c>
      <c r="R1434" s="2">
        <f>YEAR($B1434)</f>
        <v>2009</v>
      </c>
      <c r="S1434" s="2">
        <f>R1434*100+M$2:M$65536</f>
        <v>200904</v>
      </c>
      <c r="T1434" s="2">
        <f>IF(M$2:M$65536&lt;=6,M$2:M$65536+6,M$2:M$65536-6)</f>
        <v>10</v>
      </c>
      <c r="U1434" s="2">
        <f>IF(M$2:M$65536&lt;4,3,IF(M$2:M$65536&lt;7,4,IF(M$2:M$65536&lt;10,1,2)))</f>
        <v>4</v>
      </c>
      <c r="V1434" s="2">
        <f>IF(M$2:M$65536 &lt;= 6, R$2:R$2192, R$2:R$65536+1)</f>
        <v>2009</v>
      </c>
      <c r="W1434" s="2" t="str">
        <f>IF(MONTH($B1434+1)&lt;&gt;M1434,"Month End","Not Month End")</f>
        <v>Not Month End</v>
      </c>
      <c r="X1434" s="3">
        <f>DATE(R1434-1,M1434,D1434)</f>
        <v>39563</v>
      </c>
      <c r="Z14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values(20090425, '2009-4-25',6, 25, 1433, 'Saturday', 'Sat', 'Weekend', 17, 208, '2009-4-20', 20090420, 4, 48, 'April', 'Apr', 2, 2009, 200904, 10, 4, 2009, 'Not Month End', '2008-4-25')</v>
      </c>
    </row>
    <row r="1435" spans="1:26" x14ac:dyDescent="0.25">
      <c r="A1435" s="2">
        <f>YEAR(B1435)*10000+MONTH(B1435)*100+DAY(B1435)</f>
        <v>20090426</v>
      </c>
      <c r="B1435" s="3">
        <f>B1434+1</f>
        <v>39929</v>
      </c>
      <c r="C1435" s="2">
        <f>WEEKDAY(B1435,2)</f>
        <v>7</v>
      </c>
      <c r="D1435" s="2">
        <f>DAY(B1435)</f>
        <v>26</v>
      </c>
      <c r="E1435" s="2">
        <f>IF(ISNUMBER(E1434),E1434+1,1)</f>
        <v>1434</v>
      </c>
      <c r="F1435" s="3" t="str">
        <f>VLOOKUP(C1435,weekdays,2)</f>
        <v>Sunday</v>
      </c>
      <c r="G1435" s="3" t="str">
        <f>VLOOKUP(C1435,weekdays,3)</f>
        <v>Sun</v>
      </c>
      <c r="H1435" s="2" t="str">
        <f>IF(C1435&lt;=5,"Weekday","Weekend")</f>
        <v>Weekend</v>
      </c>
      <c r="I1435" s="2">
        <f>WEEKNUM(B1435,2)</f>
        <v>17</v>
      </c>
      <c r="J1435" s="2">
        <f>IF(I1435=I1434,J1434,J1434+1)</f>
        <v>208</v>
      </c>
      <c r="K1435" s="3">
        <f>B1435+1-C1435</f>
        <v>39923</v>
      </c>
      <c r="L1435" s="2">
        <f>YEAR(K1435)*10000+MONTH(K1435)*100+DAY(K1435)</f>
        <v>20090420</v>
      </c>
      <c r="M1435" s="2">
        <f>MONTH(B1435)</f>
        <v>4</v>
      </c>
      <c r="N1435" s="2">
        <f>IF(M1435=M1434,N1434,N1434+1)</f>
        <v>48</v>
      </c>
      <c r="O1435" s="3" t="str">
        <f>VLOOKUP(M$2:M$65536,months,2)</f>
        <v>April</v>
      </c>
      <c r="P1435" s="3" t="str">
        <f>VLOOKUP(M$2:M$65536,months,3)</f>
        <v>Apr</v>
      </c>
      <c r="Q1435" s="2">
        <f>IF(M$2:M$65536&lt;4,1,IF(M$2:M$65536&lt;7,2,IF(M$2:M$65536&lt;10,3,4)))</f>
        <v>2</v>
      </c>
      <c r="R1435" s="2">
        <f>YEAR($B1435)</f>
        <v>2009</v>
      </c>
      <c r="S1435" s="2">
        <f>R1435*100+M$2:M$65536</f>
        <v>200904</v>
      </c>
      <c r="T1435" s="2">
        <f>IF(M$2:M$65536&lt;=6,M$2:M$65536+6,M$2:M$65536-6)</f>
        <v>10</v>
      </c>
      <c r="U1435" s="2">
        <f>IF(M$2:M$65536&lt;4,3,IF(M$2:M$65536&lt;7,4,IF(M$2:M$65536&lt;10,1,2)))</f>
        <v>4</v>
      </c>
      <c r="V1435" s="2">
        <f>IF(M$2:M$65536 &lt;= 6, R$2:R$2192, R$2:R$65536+1)</f>
        <v>2009</v>
      </c>
      <c r="W1435" s="2" t="str">
        <f>IF(MONTH($B1435+1)&lt;&gt;M1435,"Month End","Not Month End")</f>
        <v>Not Month End</v>
      </c>
      <c r="X1435" s="3">
        <f>DATE(R1435-1,M1435,D1435)</f>
        <v>39564</v>
      </c>
      <c r="Z14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values(20090426, '2009-4-26',7, 26, 1434, 'Sunday', 'Sun', 'Weekend', 17, 208, '2009-4-20', 20090420, 4, 48, 'April', 'Apr', 2, 2009, 200904, 10, 4, 2009, 'Not Month End', '2008-4-26')</v>
      </c>
    </row>
    <row r="1436" spans="1:26" x14ac:dyDescent="0.25">
      <c r="A1436" s="2">
        <f>YEAR(B1436)*10000+MONTH(B1436)*100+DAY(B1436)</f>
        <v>20090427</v>
      </c>
      <c r="B1436" s="3">
        <f>B1435+1</f>
        <v>39930</v>
      </c>
      <c r="C1436" s="2">
        <f>WEEKDAY(B1436,2)</f>
        <v>1</v>
      </c>
      <c r="D1436" s="2">
        <f>DAY(B1436)</f>
        <v>27</v>
      </c>
      <c r="E1436" s="2">
        <f>IF(ISNUMBER(E1435),E1435+1,1)</f>
        <v>1435</v>
      </c>
      <c r="F1436" s="3" t="str">
        <f>VLOOKUP(C1436,weekdays,2)</f>
        <v>Monday</v>
      </c>
      <c r="G1436" s="3" t="str">
        <f>VLOOKUP(C1436,weekdays,3)</f>
        <v>Mon</v>
      </c>
      <c r="H1436" s="2" t="str">
        <f>IF(C1436&lt;=5,"Weekday","Weekend")</f>
        <v>Weekday</v>
      </c>
      <c r="I1436" s="2">
        <f>WEEKNUM(B1436,2)</f>
        <v>18</v>
      </c>
      <c r="J1436" s="2">
        <f>IF(I1436=I1435,J1435,J1435+1)</f>
        <v>209</v>
      </c>
      <c r="K1436" s="3">
        <f>B1436+1-C1436</f>
        <v>39930</v>
      </c>
      <c r="L1436" s="2">
        <f>YEAR(K1436)*10000+MONTH(K1436)*100+DAY(K1436)</f>
        <v>20090427</v>
      </c>
      <c r="M1436" s="2">
        <f>MONTH(B1436)</f>
        <v>4</v>
      </c>
      <c r="N1436" s="2">
        <f>IF(M1436=M1435,N1435,N1435+1)</f>
        <v>48</v>
      </c>
      <c r="O1436" s="3" t="str">
        <f>VLOOKUP(M$2:M$65536,months,2)</f>
        <v>April</v>
      </c>
      <c r="P1436" s="3" t="str">
        <f>VLOOKUP(M$2:M$65536,months,3)</f>
        <v>Apr</v>
      </c>
      <c r="Q1436" s="2">
        <f>IF(M$2:M$65536&lt;4,1,IF(M$2:M$65536&lt;7,2,IF(M$2:M$65536&lt;10,3,4)))</f>
        <v>2</v>
      </c>
      <c r="R1436" s="2">
        <f>YEAR($B1436)</f>
        <v>2009</v>
      </c>
      <c r="S1436" s="2">
        <f>R1436*100+M$2:M$65536</f>
        <v>200904</v>
      </c>
      <c r="T1436" s="2">
        <f>IF(M$2:M$65536&lt;=6,M$2:M$65536+6,M$2:M$65536-6)</f>
        <v>10</v>
      </c>
      <c r="U1436" s="2">
        <f>IF(M$2:M$65536&lt;4,3,IF(M$2:M$65536&lt;7,4,IF(M$2:M$65536&lt;10,1,2)))</f>
        <v>4</v>
      </c>
      <c r="V1436" s="2">
        <f>IF(M$2:M$65536 &lt;= 6, R$2:R$2192, R$2:R$65536+1)</f>
        <v>2009</v>
      </c>
      <c r="W1436" s="2" t="str">
        <f>IF(MONTH($B1436+1)&lt;&gt;M1436,"Month End","Not Month End")</f>
        <v>Not Month End</v>
      </c>
      <c r="X1436" s="3">
        <f>DATE(R1436-1,M1436,D1436)</f>
        <v>39565</v>
      </c>
      <c r="Z14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values(20090427, '2009-4-27',1, 27, 1435, 'Monday', 'Mon', 'Weekday', 18, 209, '2009-4-27', 20090427, 4, 48, 'April', 'Apr', 2, 2009, 200904, 10, 4, 2009, 'Not Month End', '2008-4-27')</v>
      </c>
    </row>
    <row r="1437" spans="1:26" x14ac:dyDescent="0.25">
      <c r="A1437" s="2">
        <f>YEAR(B1437)*10000+MONTH(B1437)*100+DAY(B1437)</f>
        <v>20090428</v>
      </c>
      <c r="B1437" s="3">
        <f>B1436+1</f>
        <v>39931</v>
      </c>
      <c r="C1437" s="2">
        <f>WEEKDAY(B1437,2)</f>
        <v>2</v>
      </c>
      <c r="D1437" s="2">
        <f>DAY(B1437)</f>
        <v>28</v>
      </c>
      <c r="E1437" s="2">
        <f>IF(ISNUMBER(E1436),E1436+1,1)</f>
        <v>1436</v>
      </c>
      <c r="F1437" s="3" t="str">
        <f>VLOOKUP(C1437,weekdays,2)</f>
        <v>Tuesday</v>
      </c>
      <c r="G1437" s="3" t="str">
        <f>VLOOKUP(C1437,weekdays,3)</f>
        <v>Tue</v>
      </c>
      <c r="H1437" s="2" t="str">
        <f>IF(C1437&lt;=5,"Weekday","Weekend")</f>
        <v>Weekday</v>
      </c>
      <c r="I1437" s="2">
        <f>WEEKNUM(B1437,2)</f>
        <v>18</v>
      </c>
      <c r="J1437" s="2">
        <f>IF(I1437=I1436,J1436,J1436+1)</f>
        <v>209</v>
      </c>
      <c r="K1437" s="3">
        <f>B1437+1-C1437</f>
        <v>39930</v>
      </c>
      <c r="L1437" s="2">
        <f>YEAR(K1437)*10000+MONTH(K1437)*100+DAY(K1437)</f>
        <v>20090427</v>
      </c>
      <c r="M1437" s="2">
        <f>MONTH(B1437)</f>
        <v>4</v>
      </c>
      <c r="N1437" s="2">
        <f>IF(M1437=M1436,N1436,N1436+1)</f>
        <v>48</v>
      </c>
      <c r="O1437" s="3" t="str">
        <f>VLOOKUP(M$2:M$65536,months,2)</f>
        <v>April</v>
      </c>
      <c r="P1437" s="3" t="str">
        <f>VLOOKUP(M$2:M$65536,months,3)</f>
        <v>Apr</v>
      </c>
      <c r="Q1437" s="2">
        <f>IF(M$2:M$65536&lt;4,1,IF(M$2:M$65536&lt;7,2,IF(M$2:M$65536&lt;10,3,4)))</f>
        <v>2</v>
      </c>
      <c r="R1437" s="2">
        <f>YEAR($B1437)</f>
        <v>2009</v>
      </c>
      <c r="S1437" s="2">
        <f>R1437*100+M$2:M$65536</f>
        <v>200904</v>
      </c>
      <c r="T1437" s="2">
        <f>IF(M$2:M$65536&lt;=6,M$2:M$65536+6,M$2:M$65536-6)</f>
        <v>10</v>
      </c>
      <c r="U1437" s="2">
        <f>IF(M$2:M$65536&lt;4,3,IF(M$2:M$65536&lt;7,4,IF(M$2:M$65536&lt;10,1,2)))</f>
        <v>4</v>
      </c>
      <c r="V1437" s="2">
        <f>IF(M$2:M$65536 &lt;= 6, R$2:R$2192, R$2:R$65536+1)</f>
        <v>2009</v>
      </c>
      <c r="W1437" s="2" t="str">
        <f>IF(MONTH($B1437+1)&lt;&gt;M1437,"Month End","Not Month End")</f>
        <v>Not Month End</v>
      </c>
      <c r="X1437" s="3">
        <f>DATE(R1437-1,M1437,D1437)</f>
        <v>39566</v>
      </c>
      <c r="Z14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values(20090428, '2009-4-28',2, 28, 1436, 'Tuesday', 'Tue', 'Weekday', 18, 209, '2009-4-27', 20090427, 4, 48, 'April', 'Apr', 2, 2009, 200904, 10, 4, 2009, 'Not Month End', '2008-4-28')</v>
      </c>
    </row>
    <row r="1438" spans="1:26" x14ac:dyDescent="0.25">
      <c r="A1438" s="2">
        <f>YEAR(B1438)*10000+MONTH(B1438)*100+DAY(B1438)</f>
        <v>20090429</v>
      </c>
      <c r="B1438" s="3">
        <f>B1437+1</f>
        <v>39932</v>
      </c>
      <c r="C1438" s="2">
        <f>WEEKDAY(B1438,2)</f>
        <v>3</v>
      </c>
      <c r="D1438" s="2">
        <f>DAY(B1438)</f>
        <v>29</v>
      </c>
      <c r="E1438" s="2">
        <f>IF(ISNUMBER(E1437),E1437+1,1)</f>
        <v>1437</v>
      </c>
      <c r="F1438" s="3" t="str">
        <f>VLOOKUP(C1438,weekdays,2)</f>
        <v>Wednesday</v>
      </c>
      <c r="G1438" s="3" t="str">
        <f>VLOOKUP(C1438,weekdays,3)</f>
        <v>Wed</v>
      </c>
      <c r="H1438" s="2" t="str">
        <f>IF(C1438&lt;=5,"Weekday","Weekend")</f>
        <v>Weekday</v>
      </c>
      <c r="I1438" s="2">
        <f>WEEKNUM(B1438,2)</f>
        <v>18</v>
      </c>
      <c r="J1438" s="2">
        <f>IF(I1438=I1437,J1437,J1437+1)</f>
        <v>209</v>
      </c>
      <c r="K1438" s="3">
        <f>B1438+1-C1438</f>
        <v>39930</v>
      </c>
      <c r="L1438" s="2">
        <f>YEAR(K1438)*10000+MONTH(K1438)*100+DAY(K1438)</f>
        <v>20090427</v>
      </c>
      <c r="M1438" s="2">
        <f>MONTH(B1438)</f>
        <v>4</v>
      </c>
      <c r="N1438" s="2">
        <f>IF(M1438=M1437,N1437,N1437+1)</f>
        <v>48</v>
      </c>
      <c r="O1438" s="3" t="str">
        <f>VLOOKUP(M$2:M$65536,months,2)</f>
        <v>April</v>
      </c>
      <c r="P1438" s="3" t="str">
        <f>VLOOKUP(M$2:M$65536,months,3)</f>
        <v>Apr</v>
      </c>
      <c r="Q1438" s="2">
        <f>IF(M$2:M$65536&lt;4,1,IF(M$2:M$65536&lt;7,2,IF(M$2:M$65536&lt;10,3,4)))</f>
        <v>2</v>
      </c>
      <c r="R1438" s="2">
        <f>YEAR($B1438)</f>
        <v>2009</v>
      </c>
      <c r="S1438" s="2">
        <f>R1438*100+M$2:M$65536</f>
        <v>200904</v>
      </c>
      <c r="T1438" s="2">
        <f>IF(M$2:M$65536&lt;=6,M$2:M$65536+6,M$2:M$65536-6)</f>
        <v>10</v>
      </c>
      <c r="U1438" s="2">
        <f>IF(M$2:M$65536&lt;4,3,IF(M$2:M$65536&lt;7,4,IF(M$2:M$65536&lt;10,1,2)))</f>
        <v>4</v>
      </c>
      <c r="V1438" s="2">
        <f>IF(M$2:M$65536 &lt;= 6, R$2:R$2192, R$2:R$65536+1)</f>
        <v>2009</v>
      </c>
      <c r="W1438" s="2" t="str">
        <f>IF(MONTH($B1438+1)&lt;&gt;M1438,"Month End","Not Month End")</f>
        <v>Not Month End</v>
      </c>
      <c r="X1438" s="3">
        <f>DATE(R1438-1,M1438,D1438)</f>
        <v>39567</v>
      </c>
      <c r="Z14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values(20090429, '2009-4-29',3, 29, 1437, 'Wednesday', 'Wed', 'Weekday', 18, 209, '2009-4-27', 20090427, 4, 48, 'April', 'Apr', 2, 2009, 200904, 10, 4, 2009, 'Not Month End', '2008-4-29')</v>
      </c>
    </row>
    <row r="1439" spans="1:26" x14ac:dyDescent="0.25">
      <c r="A1439" s="2">
        <f>YEAR(B1439)*10000+MONTH(B1439)*100+DAY(B1439)</f>
        <v>20090430</v>
      </c>
      <c r="B1439" s="3">
        <f>B1438+1</f>
        <v>39933</v>
      </c>
      <c r="C1439" s="2">
        <f>WEEKDAY(B1439,2)</f>
        <v>4</v>
      </c>
      <c r="D1439" s="2">
        <f>DAY(B1439)</f>
        <v>30</v>
      </c>
      <c r="E1439" s="2">
        <f>IF(ISNUMBER(E1438),E1438+1,1)</f>
        <v>1438</v>
      </c>
      <c r="F1439" s="3" t="str">
        <f>VLOOKUP(C1439,weekdays,2)</f>
        <v>Thursday</v>
      </c>
      <c r="G1439" s="3" t="str">
        <f>VLOOKUP(C1439,weekdays,3)</f>
        <v>Thu</v>
      </c>
      <c r="H1439" s="2" t="str">
        <f>IF(C1439&lt;=5,"Weekday","Weekend")</f>
        <v>Weekday</v>
      </c>
      <c r="I1439" s="2">
        <f>WEEKNUM(B1439,2)</f>
        <v>18</v>
      </c>
      <c r="J1439" s="2">
        <f>IF(I1439=I1438,J1438,J1438+1)</f>
        <v>209</v>
      </c>
      <c r="K1439" s="3">
        <f>B1439+1-C1439</f>
        <v>39930</v>
      </c>
      <c r="L1439" s="2">
        <f>YEAR(K1439)*10000+MONTH(K1439)*100+DAY(K1439)</f>
        <v>20090427</v>
      </c>
      <c r="M1439" s="2">
        <f>MONTH(B1439)</f>
        <v>4</v>
      </c>
      <c r="N1439" s="2">
        <f>IF(M1439=M1438,N1438,N1438+1)</f>
        <v>48</v>
      </c>
      <c r="O1439" s="3" t="str">
        <f>VLOOKUP(M$2:M$65536,months,2)</f>
        <v>April</v>
      </c>
      <c r="P1439" s="3" t="str">
        <f>VLOOKUP(M$2:M$65536,months,3)</f>
        <v>Apr</v>
      </c>
      <c r="Q1439" s="2">
        <f>IF(M$2:M$65536&lt;4,1,IF(M$2:M$65536&lt;7,2,IF(M$2:M$65536&lt;10,3,4)))</f>
        <v>2</v>
      </c>
      <c r="R1439" s="2">
        <f>YEAR($B1439)</f>
        <v>2009</v>
      </c>
      <c r="S1439" s="2">
        <f>R1439*100+M$2:M$65536</f>
        <v>200904</v>
      </c>
      <c r="T1439" s="2">
        <f>IF(M$2:M$65536&lt;=6,M$2:M$65536+6,M$2:M$65536-6)</f>
        <v>10</v>
      </c>
      <c r="U1439" s="2">
        <f>IF(M$2:M$65536&lt;4,3,IF(M$2:M$65536&lt;7,4,IF(M$2:M$65536&lt;10,1,2)))</f>
        <v>4</v>
      </c>
      <c r="V1439" s="2">
        <f>IF(M$2:M$65536 &lt;= 6, R$2:R$2192, R$2:R$65536+1)</f>
        <v>2009</v>
      </c>
      <c r="W1439" s="2" t="str">
        <f>IF(MONTH($B1439+1)&lt;&gt;M1439,"Month End","Not Month End")</f>
        <v>Month End</v>
      </c>
      <c r="X1439" s="3">
        <f>DATE(R1439-1,M1439,D1439)</f>
        <v>39568</v>
      </c>
      <c r="Z14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values(20090430, '2009-4-30',4, 30, 1438, 'Thursday', 'Thu', 'Weekday', 18, 209, '2009-4-27', 20090427, 4, 48, 'April', 'Apr', 2, 2009, 200904, 10, 4, 2009, 'Month End', '2008-4-30')</v>
      </c>
    </row>
    <row r="1440" spans="1:26" x14ac:dyDescent="0.25">
      <c r="A1440" s="2">
        <f>YEAR(B1440)*10000+MONTH(B1440)*100+DAY(B1440)</f>
        <v>20090501</v>
      </c>
      <c r="B1440" s="3">
        <f>B1439+1</f>
        <v>39934</v>
      </c>
      <c r="C1440" s="2">
        <f>WEEKDAY(B1440,2)</f>
        <v>5</v>
      </c>
      <c r="D1440" s="2">
        <f>DAY(B1440)</f>
        <v>1</v>
      </c>
      <c r="E1440" s="2">
        <f>IF(ISNUMBER(E1439),E1439+1,1)</f>
        <v>1439</v>
      </c>
      <c r="F1440" s="3" t="str">
        <f>VLOOKUP(C1440,weekdays,2)</f>
        <v>Friday</v>
      </c>
      <c r="G1440" s="3" t="str">
        <f>VLOOKUP(C1440,weekdays,3)</f>
        <v>Fri</v>
      </c>
      <c r="H1440" s="2" t="str">
        <f>IF(C1440&lt;=5,"Weekday","Weekend")</f>
        <v>Weekday</v>
      </c>
      <c r="I1440" s="2">
        <f>WEEKNUM(B1440,2)</f>
        <v>18</v>
      </c>
      <c r="J1440" s="2">
        <f>IF(I1440=I1439,J1439,J1439+1)</f>
        <v>209</v>
      </c>
      <c r="K1440" s="3">
        <f>B1440+1-C1440</f>
        <v>39930</v>
      </c>
      <c r="L1440" s="2">
        <f>YEAR(K1440)*10000+MONTH(K1440)*100+DAY(K1440)</f>
        <v>20090427</v>
      </c>
      <c r="M1440" s="2">
        <f>MONTH(B1440)</f>
        <v>5</v>
      </c>
      <c r="N1440" s="2">
        <f>IF(M1440=M1439,N1439,N1439+1)</f>
        <v>49</v>
      </c>
      <c r="O1440" s="3" t="str">
        <f>VLOOKUP(M$2:M$65536,months,2)</f>
        <v>May</v>
      </c>
      <c r="P1440" s="3" t="str">
        <f>VLOOKUP(M$2:M$65536,months,3)</f>
        <v>May</v>
      </c>
      <c r="Q1440" s="2">
        <f>IF(M$2:M$65536&lt;4,1,IF(M$2:M$65536&lt;7,2,IF(M$2:M$65536&lt;10,3,4)))</f>
        <v>2</v>
      </c>
      <c r="R1440" s="2">
        <f>YEAR($B1440)</f>
        <v>2009</v>
      </c>
      <c r="S1440" s="2">
        <f>R1440*100+M$2:M$65536</f>
        <v>200905</v>
      </c>
      <c r="T1440" s="2">
        <f>IF(M$2:M$65536&lt;=6,M$2:M$65536+6,M$2:M$65536-6)</f>
        <v>11</v>
      </c>
      <c r="U1440" s="2">
        <f>IF(M$2:M$65536&lt;4,3,IF(M$2:M$65536&lt;7,4,IF(M$2:M$65536&lt;10,1,2)))</f>
        <v>4</v>
      </c>
      <c r="V1440" s="2">
        <f>IF(M$2:M$65536 &lt;= 6, R$2:R$2192, R$2:R$65536+1)</f>
        <v>2009</v>
      </c>
      <c r="W1440" s="2" t="str">
        <f>IF(MONTH($B1440+1)&lt;&gt;M1440,"Month End","Not Month End")</f>
        <v>Not Month End</v>
      </c>
      <c r="X1440" s="3">
        <f>DATE(R1440-1,M1440,D1440)</f>
        <v>39569</v>
      </c>
      <c r="Z14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values(20090501, '2009-5-1',5, 1, 1439, 'Friday', 'Fri', 'Weekday', 18, 209, '2009-4-27', 20090427, 5, 49, 'May', 'May', 2, 2009, 200905, 11, 4, 2009, 'Not Month End', '2008-5-1')</v>
      </c>
    </row>
    <row r="1441" spans="1:26" x14ac:dyDescent="0.25">
      <c r="A1441" s="2">
        <f>YEAR(B1441)*10000+MONTH(B1441)*100+DAY(B1441)</f>
        <v>20090502</v>
      </c>
      <c r="B1441" s="3">
        <f>B1440+1</f>
        <v>39935</v>
      </c>
      <c r="C1441" s="2">
        <f>WEEKDAY(B1441,2)</f>
        <v>6</v>
      </c>
      <c r="D1441" s="2">
        <f>DAY(B1441)</f>
        <v>2</v>
      </c>
      <c r="E1441" s="2">
        <f>IF(ISNUMBER(E1440),E1440+1,1)</f>
        <v>1440</v>
      </c>
      <c r="F1441" s="3" t="str">
        <f>VLOOKUP(C1441,weekdays,2)</f>
        <v>Saturday</v>
      </c>
      <c r="G1441" s="3" t="str">
        <f>VLOOKUP(C1441,weekdays,3)</f>
        <v>Sat</v>
      </c>
      <c r="H1441" s="2" t="str">
        <f>IF(C1441&lt;=5,"Weekday","Weekend")</f>
        <v>Weekend</v>
      </c>
      <c r="I1441" s="2">
        <f>WEEKNUM(B1441,2)</f>
        <v>18</v>
      </c>
      <c r="J1441" s="2">
        <f>IF(I1441=I1440,J1440,J1440+1)</f>
        <v>209</v>
      </c>
      <c r="K1441" s="3">
        <f>B1441+1-C1441</f>
        <v>39930</v>
      </c>
      <c r="L1441" s="2">
        <f>YEAR(K1441)*10000+MONTH(K1441)*100+DAY(K1441)</f>
        <v>20090427</v>
      </c>
      <c r="M1441" s="2">
        <f>MONTH(B1441)</f>
        <v>5</v>
      </c>
      <c r="N1441" s="2">
        <f>IF(M1441=M1440,N1440,N1440+1)</f>
        <v>49</v>
      </c>
      <c r="O1441" s="3" t="str">
        <f>VLOOKUP(M$2:M$65536,months,2)</f>
        <v>May</v>
      </c>
      <c r="P1441" s="3" t="str">
        <f>VLOOKUP(M$2:M$65536,months,3)</f>
        <v>May</v>
      </c>
      <c r="Q1441" s="2">
        <f>IF(M$2:M$65536&lt;4,1,IF(M$2:M$65536&lt;7,2,IF(M$2:M$65536&lt;10,3,4)))</f>
        <v>2</v>
      </c>
      <c r="R1441" s="2">
        <f>YEAR($B1441)</f>
        <v>2009</v>
      </c>
      <c r="S1441" s="2">
        <f>R1441*100+M$2:M$65536</f>
        <v>200905</v>
      </c>
      <c r="T1441" s="2">
        <f>IF(M$2:M$65536&lt;=6,M$2:M$65536+6,M$2:M$65536-6)</f>
        <v>11</v>
      </c>
      <c r="U1441" s="2">
        <f>IF(M$2:M$65536&lt;4,3,IF(M$2:M$65536&lt;7,4,IF(M$2:M$65536&lt;10,1,2)))</f>
        <v>4</v>
      </c>
      <c r="V1441" s="2">
        <f>IF(M$2:M$65536 &lt;= 6, R$2:R$2192, R$2:R$65536+1)</f>
        <v>2009</v>
      </c>
      <c r="W1441" s="2" t="str">
        <f>IF(MONTH($B1441+1)&lt;&gt;M1441,"Month End","Not Month End")</f>
        <v>Not Month End</v>
      </c>
      <c r="X1441" s="3">
        <f>DATE(R1441-1,M1441,D1441)</f>
        <v>39570</v>
      </c>
      <c r="Z14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values(20090502, '2009-5-2',6, 2, 1440, 'Saturday', 'Sat', 'Weekend', 18, 209, '2009-4-27', 20090427, 5, 49, 'May', 'May', 2, 2009, 200905, 11, 4, 2009, 'Not Month End', '2008-5-2')</v>
      </c>
    </row>
    <row r="1442" spans="1:26" x14ac:dyDescent="0.25">
      <c r="A1442" s="2">
        <f>YEAR(B1442)*10000+MONTH(B1442)*100+DAY(B1442)</f>
        <v>20090503</v>
      </c>
      <c r="B1442" s="3">
        <f>B1441+1</f>
        <v>39936</v>
      </c>
      <c r="C1442" s="2">
        <f>WEEKDAY(B1442,2)</f>
        <v>7</v>
      </c>
      <c r="D1442" s="2">
        <f>DAY(B1442)</f>
        <v>3</v>
      </c>
      <c r="E1442" s="2">
        <f>IF(ISNUMBER(E1441),E1441+1,1)</f>
        <v>1441</v>
      </c>
      <c r="F1442" s="3" t="str">
        <f>VLOOKUP(C1442,weekdays,2)</f>
        <v>Sunday</v>
      </c>
      <c r="G1442" s="3" t="str">
        <f>VLOOKUP(C1442,weekdays,3)</f>
        <v>Sun</v>
      </c>
      <c r="H1442" s="2" t="str">
        <f>IF(C1442&lt;=5,"Weekday","Weekend")</f>
        <v>Weekend</v>
      </c>
      <c r="I1442" s="2">
        <f>WEEKNUM(B1442,2)</f>
        <v>18</v>
      </c>
      <c r="J1442" s="2">
        <f>IF(I1442=I1441,J1441,J1441+1)</f>
        <v>209</v>
      </c>
      <c r="K1442" s="3">
        <f>B1442+1-C1442</f>
        <v>39930</v>
      </c>
      <c r="L1442" s="2">
        <f>YEAR(K1442)*10000+MONTH(K1442)*100+DAY(K1442)</f>
        <v>20090427</v>
      </c>
      <c r="M1442" s="2">
        <f>MONTH(B1442)</f>
        <v>5</v>
      </c>
      <c r="N1442" s="2">
        <f>IF(M1442=M1441,N1441,N1441+1)</f>
        <v>49</v>
      </c>
      <c r="O1442" s="3" t="str">
        <f>VLOOKUP(M$2:M$65536,months,2)</f>
        <v>May</v>
      </c>
      <c r="P1442" s="3" t="str">
        <f>VLOOKUP(M$2:M$65536,months,3)</f>
        <v>May</v>
      </c>
      <c r="Q1442" s="2">
        <f>IF(M$2:M$65536&lt;4,1,IF(M$2:M$65536&lt;7,2,IF(M$2:M$65536&lt;10,3,4)))</f>
        <v>2</v>
      </c>
      <c r="R1442" s="2">
        <f>YEAR($B1442)</f>
        <v>2009</v>
      </c>
      <c r="S1442" s="2">
        <f>R1442*100+M$2:M$65536</f>
        <v>200905</v>
      </c>
      <c r="T1442" s="2">
        <f>IF(M$2:M$65536&lt;=6,M$2:M$65536+6,M$2:M$65536-6)</f>
        <v>11</v>
      </c>
      <c r="U1442" s="2">
        <f>IF(M$2:M$65536&lt;4,3,IF(M$2:M$65536&lt;7,4,IF(M$2:M$65536&lt;10,1,2)))</f>
        <v>4</v>
      </c>
      <c r="V1442" s="2">
        <f>IF(M$2:M$65536 &lt;= 6, R$2:R$2192, R$2:R$65536+1)</f>
        <v>2009</v>
      </c>
      <c r="W1442" s="2" t="str">
        <f>IF(MONTH($B1442+1)&lt;&gt;M1442,"Month End","Not Month End")</f>
        <v>Not Month End</v>
      </c>
      <c r="X1442" s="3">
        <f>DATE(R1442-1,M1442,D1442)</f>
        <v>39571</v>
      </c>
      <c r="Z14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values(20090503, '2009-5-3',7, 3, 1441, 'Sunday', 'Sun', 'Weekend', 18, 209, '2009-4-27', 20090427, 5, 49, 'May', 'May', 2, 2009, 200905, 11, 4, 2009, 'Not Month End', '2008-5-3')</v>
      </c>
    </row>
    <row r="1443" spans="1:26" x14ac:dyDescent="0.25">
      <c r="A1443" s="2">
        <f>YEAR(B1443)*10000+MONTH(B1443)*100+DAY(B1443)</f>
        <v>20090504</v>
      </c>
      <c r="B1443" s="3">
        <f>B1442+1</f>
        <v>39937</v>
      </c>
      <c r="C1443" s="2">
        <f>WEEKDAY(B1443,2)</f>
        <v>1</v>
      </c>
      <c r="D1443" s="2">
        <f>DAY(B1443)</f>
        <v>4</v>
      </c>
      <c r="E1443" s="2">
        <f>IF(ISNUMBER(E1442),E1442+1,1)</f>
        <v>1442</v>
      </c>
      <c r="F1443" s="3" t="str">
        <f>VLOOKUP(C1443,weekdays,2)</f>
        <v>Monday</v>
      </c>
      <c r="G1443" s="3" t="str">
        <f>VLOOKUP(C1443,weekdays,3)</f>
        <v>Mon</v>
      </c>
      <c r="H1443" s="2" t="str">
        <f>IF(C1443&lt;=5,"Weekday","Weekend")</f>
        <v>Weekday</v>
      </c>
      <c r="I1443" s="2">
        <f>WEEKNUM(B1443,2)</f>
        <v>19</v>
      </c>
      <c r="J1443" s="2">
        <f>IF(I1443=I1442,J1442,J1442+1)</f>
        <v>210</v>
      </c>
      <c r="K1443" s="3">
        <f>B1443+1-C1443</f>
        <v>39937</v>
      </c>
      <c r="L1443" s="2">
        <f>YEAR(K1443)*10000+MONTH(K1443)*100+DAY(K1443)</f>
        <v>20090504</v>
      </c>
      <c r="M1443" s="2">
        <f>MONTH(B1443)</f>
        <v>5</v>
      </c>
      <c r="N1443" s="2">
        <f>IF(M1443=M1442,N1442,N1442+1)</f>
        <v>49</v>
      </c>
      <c r="O1443" s="3" t="str">
        <f>VLOOKUP(M$2:M$65536,months,2)</f>
        <v>May</v>
      </c>
      <c r="P1443" s="3" t="str">
        <f>VLOOKUP(M$2:M$65536,months,3)</f>
        <v>May</v>
      </c>
      <c r="Q1443" s="2">
        <f>IF(M$2:M$65536&lt;4,1,IF(M$2:M$65536&lt;7,2,IF(M$2:M$65536&lt;10,3,4)))</f>
        <v>2</v>
      </c>
      <c r="R1443" s="2">
        <f>YEAR($B1443)</f>
        <v>2009</v>
      </c>
      <c r="S1443" s="2">
        <f>R1443*100+M$2:M$65536</f>
        <v>200905</v>
      </c>
      <c r="T1443" s="2">
        <f>IF(M$2:M$65536&lt;=6,M$2:M$65536+6,M$2:M$65536-6)</f>
        <v>11</v>
      </c>
      <c r="U1443" s="2">
        <f>IF(M$2:M$65536&lt;4,3,IF(M$2:M$65536&lt;7,4,IF(M$2:M$65536&lt;10,1,2)))</f>
        <v>4</v>
      </c>
      <c r="V1443" s="2">
        <f>IF(M$2:M$65536 &lt;= 6, R$2:R$2192, R$2:R$65536+1)</f>
        <v>2009</v>
      </c>
      <c r="W1443" s="2" t="str">
        <f>IF(MONTH($B1443+1)&lt;&gt;M1443,"Month End","Not Month End")</f>
        <v>Not Month End</v>
      </c>
      <c r="X1443" s="3">
        <f>DATE(R1443-1,M1443,D1443)</f>
        <v>39572</v>
      </c>
      <c r="Z14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values(20090504, '2009-5-4',1, 4, 1442, 'Monday', 'Mon', 'Weekday', 19, 210, '2009-5-4', 20090504, 5, 49, 'May', 'May', 2, 2009, 200905, 11, 4, 2009, 'Not Month End', '2008-5-4')</v>
      </c>
    </row>
    <row r="1444" spans="1:26" x14ac:dyDescent="0.25">
      <c r="A1444" s="2">
        <f>YEAR(B1444)*10000+MONTH(B1444)*100+DAY(B1444)</f>
        <v>20090505</v>
      </c>
      <c r="B1444" s="3">
        <f>B1443+1</f>
        <v>39938</v>
      </c>
      <c r="C1444" s="2">
        <f>WEEKDAY(B1444,2)</f>
        <v>2</v>
      </c>
      <c r="D1444" s="2">
        <f>DAY(B1444)</f>
        <v>5</v>
      </c>
      <c r="E1444" s="2">
        <f>IF(ISNUMBER(E1443),E1443+1,1)</f>
        <v>1443</v>
      </c>
      <c r="F1444" s="3" t="str">
        <f>VLOOKUP(C1444,weekdays,2)</f>
        <v>Tuesday</v>
      </c>
      <c r="G1444" s="3" t="str">
        <f>VLOOKUP(C1444,weekdays,3)</f>
        <v>Tue</v>
      </c>
      <c r="H1444" s="2" t="str">
        <f>IF(C1444&lt;=5,"Weekday","Weekend")</f>
        <v>Weekday</v>
      </c>
      <c r="I1444" s="2">
        <f>WEEKNUM(B1444,2)</f>
        <v>19</v>
      </c>
      <c r="J1444" s="2">
        <f>IF(I1444=I1443,J1443,J1443+1)</f>
        <v>210</v>
      </c>
      <c r="K1444" s="3">
        <f>B1444+1-C1444</f>
        <v>39937</v>
      </c>
      <c r="L1444" s="2">
        <f>YEAR(K1444)*10000+MONTH(K1444)*100+DAY(K1444)</f>
        <v>20090504</v>
      </c>
      <c r="M1444" s="2">
        <f>MONTH(B1444)</f>
        <v>5</v>
      </c>
      <c r="N1444" s="2">
        <f>IF(M1444=M1443,N1443,N1443+1)</f>
        <v>49</v>
      </c>
      <c r="O1444" s="3" t="str">
        <f>VLOOKUP(M$2:M$65536,months,2)</f>
        <v>May</v>
      </c>
      <c r="P1444" s="3" t="str">
        <f>VLOOKUP(M$2:M$65536,months,3)</f>
        <v>May</v>
      </c>
      <c r="Q1444" s="2">
        <f>IF(M$2:M$65536&lt;4,1,IF(M$2:M$65536&lt;7,2,IF(M$2:M$65536&lt;10,3,4)))</f>
        <v>2</v>
      </c>
      <c r="R1444" s="2">
        <f>YEAR($B1444)</f>
        <v>2009</v>
      </c>
      <c r="S1444" s="2">
        <f>R1444*100+M$2:M$65536</f>
        <v>200905</v>
      </c>
      <c r="T1444" s="2">
        <f>IF(M$2:M$65536&lt;=6,M$2:M$65536+6,M$2:M$65536-6)</f>
        <v>11</v>
      </c>
      <c r="U1444" s="2">
        <f>IF(M$2:M$65536&lt;4,3,IF(M$2:M$65536&lt;7,4,IF(M$2:M$65536&lt;10,1,2)))</f>
        <v>4</v>
      </c>
      <c r="V1444" s="2">
        <f>IF(M$2:M$65536 &lt;= 6, R$2:R$2192, R$2:R$65536+1)</f>
        <v>2009</v>
      </c>
      <c r="W1444" s="2" t="str">
        <f>IF(MONTH($B1444+1)&lt;&gt;M1444,"Month End","Not Month End")</f>
        <v>Not Month End</v>
      </c>
      <c r="X1444" s="3">
        <f>DATE(R1444-1,M1444,D1444)</f>
        <v>39573</v>
      </c>
      <c r="Z14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values(20090505, '2009-5-5',2, 5, 1443, 'Tuesday', 'Tue', 'Weekday', 19, 210, '2009-5-4', 20090504, 5, 49, 'May', 'May', 2, 2009, 200905, 11, 4, 2009, 'Not Month End', '2008-5-5')</v>
      </c>
    </row>
    <row r="1445" spans="1:26" x14ac:dyDescent="0.25">
      <c r="A1445" s="2">
        <f>YEAR(B1445)*10000+MONTH(B1445)*100+DAY(B1445)</f>
        <v>20090506</v>
      </c>
      <c r="B1445" s="3">
        <f>B1444+1</f>
        <v>39939</v>
      </c>
      <c r="C1445" s="2">
        <f>WEEKDAY(B1445,2)</f>
        <v>3</v>
      </c>
      <c r="D1445" s="2">
        <f>DAY(B1445)</f>
        <v>6</v>
      </c>
      <c r="E1445" s="2">
        <f>IF(ISNUMBER(E1444),E1444+1,1)</f>
        <v>1444</v>
      </c>
      <c r="F1445" s="3" t="str">
        <f>VLOOKUP(C1445,weekdays,2)</f>
        <v>Wednesday</v>
      </c>
      <c r="G1445" s="3" t="str">
        <f>VLOOKUP(C1445,weekdays,3)</f>
        <v>Wed</v>
      </c>
      <c r="H1445" s="2" t="str">
        <f>IF(C1445&lt;=5,"Weekday","Weekend")</f>
        <v>Weekday</v>
      </c>
      <c r="I1445" s="2">
        <f>WEEKNUM(B1445,2)</f>
        <v>19</v>
      </c>
      <c r="J1445" s="2">
        <f>IF(I1445=I1444,J1444,J1444+1)</f>
        <v>210</v>
      </c>
      <c r="K1445" s="3">
        <f>B1445+1-C1445</f>
        <v>39937</v>
      </c>
      <c r="L1445" s="2">
        <f>YEAR(K1445)*10000+MONTH(K1445)*100+DAY(K1445)</f>
        <v>20090504</v>
      </c>
      <c r="M1445" s="2">
        <f>MONTH(B1445)</f>
        <v>5</v>
      </c>
      <c r="N1445" s="2">
        <f>IF(M1445=M1444,N1444,N1444+1)</f>
        <v>49</v>
      </c>
      <c r="O1445" s="3" t="str">
        <f>VLOOKUP(M$2:M$65536,months,2)</f>
        <v>May</v>
      </c>
      <c r="P1445" s="3" t="str">
        <f>VLOOKUP(M$2:M$65536,months,3)</f>
        <v>May</v>
      </c>
      <c r="Q1445" s="2">
        <f>IF(M$2:M$65536&lt;4,1,IF(M$2:M$65536&lt;7,2,IF(M$2:M$65536&lt;10,3,4)))</f>
        <v>2</v>
      </c>
      <c r="R1445" s="2">
        <f>YEAR($B1445)</f>
        <v>2009</v>
      </c>
      <c r="S1445" s="2">
        <f>R1445*100+M$2:M$65536</f>
        <v>200905</v>
      </c>
      <c r="T1445" s="2">
        <f>IF(M$2:M$65536&lt;=6,M$2:M$65536+6,M$2:M$65536-6)</f>
        <v>11</v>
      </c>
      <c r="U1445" s="2">
        <f>IF(M$2:M$65536&lt;4,3,IF(M$2:M$65536&lt;7,4,IF(M$2:M$65536&lt;10,1,2)))</f>
        <v>4</v>
      </c>
      <c r="V1445" s="2">
        <f>IF(M$2:M$65536 &lt;= 6, R$2:R$2192, R$2:R$65536+1)</f>
        <v>2009</v>
      </c>
      <c r="W1445" s="2" t="str">
        <f>IF(MONTH($B1445+1)&lt;&gt;M1445,"Month End","Not Month End")</f>
        <v>Not Month End</v>
      </c>
      <c r="X1445" s="3">
        <f>DATE(R1445-1,M1445,D1445)</f>
        <v>39574</v>
      </c>
      <c r="Z14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values(20090506, '2009-5-6',3, 6, 1444, 'Wednesday', 'Wed', 'Weekday', 19, 210, '2009-5-4', 20090504, 5, 49, 'May', 'May', 2, 2009, 200905, 11, 4, 2009, 'Not Month End', '2008-5-6')</v>
      </c>
    </row>
    <row r="1446" spans="1:26" x14ac:dyDescent="0.25">
      <c r="A1446" s="2">
        <f>YEAR(B1446)*10000+MONTH(B1446)*100+DAY(B1446)</f>
        <v>20090507</v>
      </c>
      <c r="B1446" s="3">
        <f>B1445+1</f>
        <v>39940</v>
      </c>
      <c r="C1446" s="2">
        <f>WEEKDAY(B1446,2)</f>
        <v>4</v>
      </c>
      <c r="D1446" s="2">
        <f>DAY(B1446)</f>
        <v>7</v>
      </c>
      <c r="E1446" s="2">
        <f>IF(ISNUMBER(E1445),E1445+1,1)</f>
        <v>1445</v>
      </c>
      <c r="F1446" s="3" t="str">
        <f>VLOOKUP(C1446,weekdays,2)</f>
        <v>Thursday</v>
      </c>
      <c r="G1446" s="3" t="str">
        <f>VLOOKUP(C1446,weekdays,3)</f>
        <v>Thu</v>
      </c>
      <c r="H1446" s="2" t="str">
        <f>IF(C1446&lt;=5,"Weekday","Weekend")</f>
        <v>Weekday</v>
      </c>
      <c r="I1446" s="2">
        <f>WEEKNUM(B1446,2)</f>
        <v>19</v>
      </c>
      <c r="J1446" s="2">
        <f>IF(I1446=I1445,J1445,J1445+1)</f>
        <v>210</v>
      </c>
      <c r="K1446" s="3">
        <f>B1446+1-C1446</f>
        <v>39937</v>
      </c>
      <c r="L1446" s="2">
        <f>YEAR(K1446)*10000+MONTH(K1446)*100+DAY(K1446)</f>
        <v>20090504</v>
      </c>
      <c r="M1446" s="2">
        <f>MONTH(B1446)</f>
        <v>5</v>
      </c>
      <c r="N1446" s="2">
        <f>IF(M1446=M1445,N1445,N1445+1)</f>
        <v>49</v>
      </c>
      <c r="O1446" s="3" t="str">
        <f>VLOOKUP(M$2:M$65536,months,2)</f>
        <v>May</v>
      </c>
      <c r="P1446" s="3" t="str">
        <f>VLOOKUP(M$2:M$65536,months,3)</f>
        <v>May</v>
      </c>
      <c r="Q1446" s="2">
        <f>IF(M$2:M$65536&lt;4,1,IF(M$2:M$65536&lt;7,2,IF(M$2:M$65536&lt;10,3,4)))</f>
        <v>2</v>
      </c>
      <c r="R1446" s="2">
        <f>YEAR($B1446)</f>
        <v>2009</v>
      </c>
      <c r="S1446" s="2">
        <f>R1446*100+M$2:M$65536</f>
        <v>200905</v>
      </c>
      <c r="T1446" s="2">
        <f>IF(M$2:M$65536&lt;=6,M$2:M$65536+6,M$2:M$65536-6)</f>
        <v>11</v>
      </c>
      <c r="U1446" s="2">
        <f>IF(M$2:M$65536&lt;4,3,IF(M$2:M$65536&lt;7,4,IF(M$2:M$65536&lt;10,1,2)))</f>
        <v>4</v>
      </c>
      <c r="V1446" s="2">
        <f>IF(M$2:M$65536 &lt;= 6, R$2:R$2192, R$2:R$65536+1)</f>
        <v>2009</v>
      </c>
      <c r="W1446" s="2" t="str">
        <f>IF(MONTH($B1446+1)&lt;&gt;M1446,"Month End","Not Month End")</f>
        <v>Not Month End</v>
      </c>
      <c r="X1446" s="3">
        <f>DATE(R1446-1,M1446,D1446)</f>
        <v>39575</v>
      </c>
      <c r="Z14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values(20090507, '2009-5-7',4, 7, 1445, 'Thursday', 'Thu', 'Weekday', 19, 210, '2009-5-4', 20090504, 5, 49, 'May', 'May', 2, 2009, 200905, 11, 4, 2009, 'Not Month End', '2008-5-7')</v>
      </c>
    </row>
    <row r="1447" spans="1:26" x14ac:dyDescent="0.25">
      <c r="A1447" s="2">
        <f>YEAR(B1447)*10000+MONTH(B1447)*100+DAY(B1447)</f>
        <v>20090508</v>
      </c>
      <c r="B1447" s="3">
        <f>B1446+1</f>
        <v>39941</v>
      </c>
      <c r="C1447" s="2">
        <f>WEEKDAY(B1447,2)</f>
        <v>5</v>
      </c>
      <c r="D1447" s="2">
        <f>DAY(B1447)</f>
        <v>8</v>
      </c>
      <c r="E1447" s="2">
        <f>IF(ISNUMBER(E1446),E1446+1,1)</f>
        <v>1446</v>
      </c>
      <c r="F1447" s="3" t="str">
        <f>VLOOKUP(C1447,weekdays,2)</f>
        <v>Friday</v>
      </c>
      <c r="G1447" s="3" t="str">
        <f>VLOOKUP(C1447,weekdays,3)</f>
        <v>Fri</v>
      </c>
      <c r="H1447" s="2" t="str">
        <f>IF(C1447&lt;=5,"Weekday","Weekend")</f>
        <v>Weekday</v>
      </c>
      <c r="I1447" s="2">
        <f>WEEKNUM(B1447,2)</f>
        <v>19</v>
      </c>
      <c r="J1447" s="2">
        <f>IF(I1447=I1446,J1446,J1446+1)</f>
        <v>210</v>
      </c>
      <c r="K1447" s="3">
        <f>B1447+1-C1447</f>
        <v>39937</v>
      </c>
      <c r="L1447" s="2">
        <f>YEAR(K1447)*10000+MONTH(K1447)*100+DAY(K1447)</f>
        <v>20090504</v>
      </c>
      <c r="M1447" s="2">
        <f>MONTH(B1447)</f>
        <v>5</v>
      </c>
      <c r="N1447" s="2">
        <f>IF(M1447=M1446,N1446,N1446+1)</f>
        <v>49</v>
      </c>
      <c r="O1447" s="3" t="str">
        <f>VLOOKUP(M$2:M$65536,months,2)</f>
        <v>May</v>
      </c>
      <c r="P1447" s="3" t="str">
        <f>VLOOKUP(M$2:M$65536,months,3)</f>
        <v>May</v>
      </c>
      <c r="Q1447" s="2">
        <f>IF(M$2:M$65536&lt;4,1,IF(M$2:M$65536&lt;7,2,IF(M$2:M$65536&lt;10,3,4)))</f>
        <v>2</v>
      </c>
      <c r="R1447" s="2">
        <f>YEAR($B1447)</f>
        <v>2009</v>
      </c>
      <c r="S1447" s="2">
        <f>R1447*100+M$2:M$65536</f>
        <v>200905</v>
      </c>
      <c r="T1447" s="2">
        <f>IF(M$2:M$65536&lt;=6,M$2:M$65536+6,M$2:M$65536-6)</f>
        <v>11</v>
      </c>
      <c r="U1447" s="2">
        <f>IF(M$2:M$65536&lt;4,3,IF(M$2:M$65536&lt;7,4,IF(M$2:M$65536&lt;10,1,2)))</f>
        <v>4</v>
      </c>
      <c r="V1447" s="2">
        <f>IF(M$2:M$65536 &lt;= 6, R$2:R$2192, R$2:R$65536+1)</f>
        <v>2009</v>
      </c>
      <c r="W1447" s="2" t="str">
        <f>IF(MONTH($B1447+1)&lt;&gt;M1447,"Month End","Not Month End")</f>
        <v>Not Month End</v>
      </c>
      <c r="X1447" s="3">
        <f>DATE(R1447-1,M1447,D1447)</f>
        <v>39576</v>
      </c>
      <c r="Z14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values(20090508, '2009-5-8',5, 8, 1446, 'Friday', 'Fri', 'Weekday', 19, 210, '2009-5-4', 20090504, 5, 49, 'May', 'May', 2, 2009, 200905, 11, 4, 2009, 'Not Month End', '2008-5-8')</v>
      </c>
    </row>
    <row r="1448" spans="1:26" x14ac:dyDescent="0.25">
      <c r="A1448" s="2">
        <f>YEAR(B1448)*10000+MONTH(B1448)*100+DAY(B1448)</f>
        <v>20090509</v>
      </c>
      <c r="B1448" s="3">
        <f>B1447+1</f>
        <v>39942</v>
      </c>
      <c r="C1448" s="2">
        <f>WEEKDAY(B1448,2)</f>
        <v>6</v>
      </c>
      <c r="D1448" s="2">
        <f>DAY(B1448)</f>
        <v>9</v>
      </c>
      <c r="E1448" s="2">
        <f>IF(ISNUMBER(E1447),E1447+1,1)</f>
        <v>1447</v>
      </c>
      <c r="F1448" s="3" t="str">
        <f>VLOOKUP(C1448,weekdays,2)</f>
        <v>Saturday</v>
      </c>
      <c r="G1448" s="3" t="str">
        <f>VLOOKUP(C1448,weekdays,3)</f>
        <v>Sat</v>
      </c>
      <c r="H1448" s="2" t="str">
        <f>IF(C1448&lt;=5,"Weekday","Weekend")</f>
        <v>Weekend</v>
      </c>
      <c r="I1448" s="2">
        <f>WEEKNUM(B1448,2)</f>
        <v>19</v>
      </c>
      <c r="J1448" s="2">
        <f>IF(I1448=I1447,J1447,J1447+1)</f>
        <v>210</v>
      </c>
      <c r="K1448" s="3">
        <f>B1448+1-C1448</f>
        <v>39937</v>
      </c>
      <c r="L1448" s="2">
        <f>YEAR(K1448)*10000+MONTH(K1448)*100+DAY(K1448)</f>
        <v>20090504</v>
      </c>
      <c r="M1448" s="2">
        <f>MONTH(B1448)</f>
        <v>5</v>
      </c>
      <c r="N1448" s="2">
        <f>IF(M1448=M1447,N1447,N1447+1)</f>
        <v>49</v>
      </c>
      <c r="O1448" s="3" t="str">
        <f>VLOOKUP(M$2:M$65536,months,2)</f>
        <v>May</v>
      </c>
      <c r="P1448" s="3" t="str">
        <f>VLOOKUP(M$2:M$65536,months,3)</f>
        <v>May</v>
      </c>
      <c r="Q1448" s="2">
        <f>IF(M$2:M$65536&lt;4,1,IF(M$2:M$65536&lt;7,2,IF(M$2:M$65536&lt;10,3,4)))</f>
        <v>2</v>
      </c>
      <c r="R1448" s="2">
        <f>YEAR($B1448)</f>
        <v>2009</v>
      </c>
      <c r="S1448" s="2">
        <f>R1448*100+M$2:M$65536</f>
        <v>200905</v>
      </c>
      <c r="T1448" s="2">
        <f>IF(M$2:M$65536&lt;=6,M$2:M$65536+6,M$2:M$65536-6)</f>
        <v>11</v>
      </c>
      <c r="U1448" s="2">
        <f>IF(M$2:M$65536&lt;4,3,IF(M$2:M$65536&lt;7,4,IF(M$2:M$65536&lt;10,1,2)))</f>
        <v>4</v>
      </c>
      <c r="V1448" s="2">
        <f>IF(M$2:M$65536 &lt;= 6, R$2:R$2192, R$2:R$65536+1)</f>
        <v>2009</v>
      </c>
      <c r="W1448" s="2" t="str">
        <f>IF(MONTH($B1448+1)&lt;&gt;M1448,"Month End","Not Month End")</f>
        <v>Not Month End</v>
      </c>
      <c r="X1448" s="3">
        <f>DATE(R1448-1,M1448,D1448)</f>
        <v>39577</v>
      </c>
      <c r="Z14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values(20090509, '2009-5-9',6, 9, 1447, 'Saturday', 'Sat', 'Weekend', 19, 210, '2009-5-4', 20090504, 5, 49, 'May', 'May', 2, 2009, 200905, 11, 4, 2009, 'Not Month End', '2008-5-9')</v>
      </c>
    </row>
    <row r="1449" spans="1:26" x14ac:dyDescent="0.25">
      <c r="A1449" s="2">
        <f>YEAR(B1449)*10000+MONTH(B1449)*100+DAY(B1449)</f>
        <v>20090510</v>
      </c>
      <c r="B1449" s="3">
        <f>B1448+1</f>
        <v>39943</v>
      </c>
      <c r="C1449" s="2">
        <f>WEEKDAY(B1449,2)</f>
        <v>7</v>
      </c>
      <c r="D1449" s="2">
        <f>DAY(B1449)</f>
        <v>10</v>
      </c>
      <c r="E1449" s="2">
        <f>IF(ISNUMBER(E1448),E1448+1,1)</f>
        <v>1448</v>
      </c>
      <c r="F1449" s="3" t="str">
        <f>VLOOKUP(C1449,weekdays,2)</f>
        <v>Sunday</v>
      </c>
      <c r="G1449" s="3" t="str">
        <f>VLOOKUP(C1449,weekdays,3)</f>
        <v>Sun</v>
      </c>
      <c r="H1449" s="2" t="str">
        <f>IF(C1449&lt;=5,"Weekday","Weekend")</f>
        <v>Weekend</v>
      </c>
      <c r="I1449" s="2">
        <f>WEEKNUM(B1449,2)</f>
        <v>19</v>
      </c>
      <c r="J1449" s="2">
        <f>IF(I1449=I1448,J1448,J1448+1)</f>
        <v>210</v>
      </c>
      <c r="K1449" s="3">
        <f>B1449+1-C1449</f>
        <v>39937</v>
      </c>
      <c r="L1449" s="2">
        <f>YEAR(K1449)*10000+MONTH(K1449)*100+DAY(K1449)</f>
        <v>20090504</v>
      </c>
      <c r="M1449" s="2">
        <f>MONTH(B1449)</f>
        <v>5</v>
      </c>
      <c r="N1449" s="2">
        <f>IF(M1449=M1448,N1448,N1448+1)</f>
        <v>49</v>
      </c>
      <c r="O1449" s="3" t="str">
        <f>VLOOKUP(M$2:M$65536,months,2)</f>
        <v>May</v>
      </c>
      <c r="P1449" s="3" t="str">
        <f>VLOOKUP(M$2:M$65536,months,3)</f>
        <v>May</v>
      </c>
      <c r="Q1449" s="2">
        <f>IF(M$2:M$65536&lt;4,1,IF(M$2:M$65536&lt;7,2,IF(M$2:M$65536&lt;10,3,4)))</f>
        <v>2</v>
      </c>
      <c r="R1449" s="2">
        <f>YEAR($B1449)</f>
        <v>2009</v>
      </c>
      <c r="S1449" s="2">
        <f>R1449*100+M$2:M$65536</f>
        <v>200905</v>
      </c>
      <c r="T1449" s="2">
        <f>IF(M$2:M$65536&lt;=6,M$2:M$65536+6,M$2:M$65536-6)</f>
        <v>11</v>
      </c>
      <c r="U1449" s="2">
        <f>IF(M$2:M$65536&lt;4,3,IF(M$2:M$65536&lt;7,4,IF(M$2:M$65536&lt;10,1,2)))</f>
        <v>4</v>
      </c>
      <c r="V1449" s="2">
        <f>IF(M$2:M$65536 &lt;= 6, R$2:R$2192, R$2:R$65536+1)</f>
        <v>2009</v>
      </c>
      <c r="W1449" s="2" t="str">
        <f>IF(MONTH($B1449+1)&lt;&gt;M1449,"Month End","Not Month End")</f>
        <v>Not Month End</v>
      </c>
      <c r="X1449" s="3">
        <f>DATE(R1449-1,M1449,D1449)</f>
        <v>39578</v>
      </c>
      <c r="Z14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values(20090510, '2009-5-10',7, 10, 1448, 'Sunday', 'Sun', 'Weekend', 19, 210, '2009-5-4', 20090504, 5, 49, 'May', 'May', 2, 2009, 200905, 11, 4, 2009, 'Not Month End', '2008-5-10')</v>
      </c>
    </row>
    <row r="1450" spans="1:26" x14ac:dyDescent="0.25">
      <c r="A1450" s="2">
        <f>YEAR(B1450)*10000+MONTH(B1450)*100+DAY(B1450)</f>
        <v>20090511</v>
      </c>
      <c r="B1450" s="3">
        <f>B1449+1</f>
        <v>39944</v>
      </c>
      <c r="C1450" s="2">
        <f>WEEKDAY(B1450,2)</f>
        <v>1</v>
      </c>
      <c r="D1450" s="2">
        <f>DAY(B1450)</f>
        <v>11</v>
      </c>
      <c r="E1450" s="2">
        <f>IF(ISNUMBER(E1449),E1449+1,1)</f>
        <v>1449</v>
      </c>
      <c r="F1450" s="3" t="str">
        <f>VLOOKUP(C1450,weekdays,2)</f>
        <v>Monday</v>
      </c>
      <c r="G1450" s="3" t="str">
        <f>VLOOKUP(C1450,weekdays,3)</f>
        <v>Mon</v>
      </c>
      <c r="H1450" s="2" t="str">
        <f>IF(C1450&lt;=5,"Weekday","Weekend")</f>
        <v>Weekday</v>
      </c>
      <c r="I1450" s="2">
        <f>WEEKNUM(B1450,2)</f>
        <v>20</v>
      </c>
      <c r="J1450" s="2">
        <f>IF(I1450=I1449,J1449,J1449+1)</f>
        <v>211</v>
      </c>
      <c r="K1450" s="3">
        <f>B1450+1-C1450</f>
        <v>39944</v>
      </c>
      <c r="L1450" s="2">
        <f>YEAR(K1450)*10000+MONTH(K1450)*100+DAY(K1450)</f>
        <v>20090511</v>
      </c>
      <c r="M1450" s="2">
        <f>MONTH(B1450)</f>
        <v>5</v>
      </c>
      <c r="N1450" s="2">
        <f>IF(M1450=M1449,N1449,N1449+1)</f>
        <v>49</v>
      </c>
      <c r="O1450" s="3" t="str">
        <f>VLOOKUP(M$2:M$65536,months,2)</f>
        <v>May</v>
      </c>
      <c r="P1450" s="3" t="str">
        <f>VLOOKUP(M$2:M$65536,months,3)</f>
        <v>May</v>
      </c>
      <c r="Q1450" s="2">
        <f>IF(M$2:M$65536&lt;4,1,IF(M$2:M$65536&lt;7,2,IF(M$2:M$65536&lt;10,3,4)))</f>
        <v>2</v>
      </c>
      <c r="R1450" s="2">
        <f>YEAR($B1450)</f>
        <v>2009</v>
      </c>
      <c r="S1450" s="2">
        <f>R1450*100+M$2:M$65536</f>
        <v>200905</v>
      </c>
      <c r="T1450" s="2">
        <f>IF(M$2:M$65536&lt;=6,M$2:M$65536+6,M$2:M$65536-6)</f>
        <v>11</v>
      </c>
      <c r="U1450" s="2">
        <f>IF(M$2:M$65536&lt;4,3,IF(M$2:M$65536&lt;7,4,IF(M$2:M$65536&lt;10,1,2)))</f>
        <v>4</v>
      </c>
      <c r="V1450" s="2">
        <f>IF(M$2:M$65536 &lt;= 6, R$2:R$2192, R$2:R$65536+1)</f>
        <v>2009</v>
      </c>
      <c r="W1450" s="2" t="str">
        <f>IF(MONTH($B1450+1)&lt;&gt;M1450,"Month End","Not Month End")</f>
        <v>Not Month End</v>
      </c>
      <c r="X1450" s="3">
        <f>DATE(R1450-1,M1450,D1450)</f>
        <v>39579</v>
      </c>
      <c r="Z14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values(20090511, '2009-5-11',1, 11, 1449, 'Monday', 'Mon', 'Weekday', 20, 211, '2009-5-11', 20090511, 5, 49, 'May', 'May', 2, 2009, 200905, 11, 4, 2009, 'Not Month End', '2008-5-11')</v>
      </c>
    </row>
    <row r="1451" spans="1:26" x14ac:dyDescent="0.25">
      <c r="A1451" s="2">
        <f>YEAR(B1451)*10000+MONTH(B1451)*100+DAY(B1451)</f>
        <v>20090512</v>
      </c>
      <c r="B1451" s="3">
        <f>B1450+1</f>
        <v>39945</v>
      </c>
      <c r="C1451" s="2">
        <f>WEEKDAY(B1451,2)</f>
        <v>2</v>
      </c>
      <c r="D1451" s="2">
        <f>DAY(B1451)</f>
        <v>12</v>
      </c>
      <c r="E1451" s="2">
        <f>IF(ISNUMBER(E1450),E1450+1,1)</f>
        <v>1450</v>
      </c>
      <c r="F1451" s="3" t="str">
        <f>VLOOKUP(C1451,weekdays,2)</f>
        <v>Tuesday</v>
      </c>
      <c r="G1451" s="3" t="str">
        <f>VLOOKUP(C1451,weekdays,3)</f>
        <v>Tue</v>
      </c>
      <c r="H1451" s="2" t="str">
        <f>IF(C1451&lt;=5,"Weekday","Weekend")</f>
        <v>Weekday</v>
      </c>
      <c r="I1451" s="2">
        <f>WEEKNUM(B1451,2)</f>
        <v>20</v>
      </c>
      <c r="J1451" s="2">
        <f>IF(I1451=I1450,J1450,J1450+1)</f>
        <v>211</v>
      </c>
      <c r="K1451" s="3">
        <f>B1451+1-C1451</f>
        <v>39944</v>
      </c>
      <c r="L1451" s="2">
        <f>YEAR(K1451)*10000+MONTH(K1451)*100+DAY(K1451)</f>
        <v>20090511</v>
      </c>
      <c r="M1451" s="2">
        <f>MONTH(B1451)</f>
        <v>5</v>
      </c>
      <c r="N1451" s="2">
        <f>IF(M1451=M1450,N1450,N1450+1)</f>
        <v>49</v>
      </c>
      <c r="O1451" s="3" t="str">
        <f>VLOOKUP(M$2:M$65536,months,2)</f>
        <v>May</v>
      </c>
      <c r="P1451" s="3" t="str">
        <f>VLOOKUP(M$2:M$65536,months,3)</f>
        <v>May</v>
      </c>
      <c r="Q1451" s="2">
        <f>IF(M$2:M$65536&lt;4,1,IF(M$2:M$65536&lt;7,2,IF(M$2:M$65536&lt;10,3,4)))</f>
        <v>2</v>
      </c>
      <c r="R1451" s="2">
        <f>YEAR($B1451)</f>
        <v>2009</v>
      </c>
      <c r="S1451" s="2">
        <f>R1451*100+M$2:M$65536</f>
        <v>200905</v>
      </c>
      <c r="T1451" s="2">
        <f>IF(M$2:M$65536&lt;=6,M$2:M$65536+6,M$2:M$65536-6)</f>
        <v>11</v>
      </c>
      <c r="U1451" s="2">
        <f>IF(M$2:M$65536&lt;4,3,IF(M$2:M$65536&lt;7,4,IF(M$2:M$65536&lt;10,1,2)))</f>
        <v>4</v>
      </c>
      <c r="V1451" s="2">
        <f>IF(M$2:M$65536 &lt;= 6, R$2:R$2192, R$2:R$65536+1)</f>
        <v>2009</v>
      </c>
      <c r="W1451" s="2" t="str">
        <f>IF(MONTH($B1451+1)&lt;&gt;M1451,"Month End","Not Month End")</f>
        <v>Not Month End</v>
      </c>
      <c r="X1451" s="3">
        <f>DATE(R1451-1,M1451,D1451)</f>
        <v>39580</v>
      </c>
      <c r="Z14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values(20090512, '2009-5-12',2, 12, 1450, 'Tuesday', 'Tue', 'Weekday', 20, 211, '2009-5-11', 20090511, 5, 49, 'May', 'May', 2, 2009, 200905, 11, 4, 2009, 'Not Month End', '2008-5-12')</v>
      </c>
    </row>
    <row r="1452" spans="1:26" x14ac:dyDescent="0.25">
      <c r="A1452" s="2">
        <f>YEAR(B1452)*10000+MONTH(B1452)*100+DAY(B1452)</f>
        <v>20090513</v>
      </c>
      <c r="B1452" s="3">
        <f>B1451+1</f>
        <v>39946</v>
      </c>
      <c r="C1452" s="2">
        <f>WEEKDAY(B1452,2)</f>
        <v>3</v>
      </c>
      <c r="D1452" s="2">
        <f>DAY(B1452)</f>
        <v>13</v>
      </c>
      <c r="E1452" s="2">
        <f>IF(ISNUMBER(E1451),E1451+1,1)</f>
        <v>1451</v>
      </c>
      <c r="F1452" s="3" t="str">
        <f>VLOOKUP(C1452,weekdays,2)</f>
        <v>Wednesday</v>
      </c>
      <c r="G1452" s="3" t="str">
        <f>VLOOKUP(C1452,weekdays,3)</f>
        <v>Wed</v>
      </c>
      <c r="H1452" s="2" t="str">
        <f>IF(C1452&lt;=5,"Weekday","Weekend")</f>
        <v>Weekday</v>
      </c>
      <c r="I1452" s="2">
        <f>WEEKNUM(B1452,2)</f>
        <v>20</v>
      </c>
      <c r="J1452" s="2">
        <f>IF(I1452=I1451,J1451,J1451+1)</f>
        <v>211</v>
      </c>
      <c r="K1452" s="3">
        <f>B1452+1-C1452</f>
        <v>39944</v>
      </c>
      <c r="L1452" s="2">
        <f>YEAR(K1452)*10000+MONTH(K1452)*100+DAY(K1452)</f>
        <v>20090511</v>
      </c>
      <c r="M1452" s="2">
        <f>MONTH(B1452)</f>
        <v>5</v>
      </c>
      <c r="N1452" s="2">
        <f>IF(M1452=M1451,N1451,N1451+1)</f>
        <v>49</v>
      </c>
      <c r="O1452" s="3" t="str">
        <f>VLOOKUP(M$2:M$65536,months,2)</f>
        <v>May</v>
      </c>
      <c r="P1452" s="3" t="str">
        <f>VLOOKUP(M$2:M$65536,months,3)</f>
        <v>May</v>
      </c>
      <c r="Q1452" s="2">
        <f>IF(M$2:M$65536&lt;4,1,IF(M$2:M$65536&lt;7,2,IF(M$2:M$65536&lt;10,3,4)))</f>
        <v>2</v>
      </c>
      <c r="R1452" s="2">
        <f>YEAR($B1452)</f>
        <v>2009</v>
      </c>
      <c r="S1452" s="2">
        <f>R1452*100+M$2:M$65536</f>
        <v>200905</v>
      </c>
      <c r="T1452" s="2">
        <f>IF(M$2:M$65536&lt;=6,M$2:M$65536+6,M$2:M$65536-6)</f>
        <v>11</v>
      </c>
      <c r="U1452" s="2">
        <f>IF(M$2:M$65536&lt;4,3,IF(M$2:M$65536&lt;7,4,IF(M$2:M$65536&lt;10,1,2)))</f>
        <v>4</v>
      </c>
      <c r="V1452" s="2">
        <f>IF(M$2:M$65536 &lt;= 6, R$2:R$2192, R$2:R$65536+1)</f>
        <v>2009</v>
      </c>
      <c r="W1452" s="2" t="str">
        <f>IF(MONTH($B1452+1)&lt;&gt;M1452,"Month End","Not Month End")</f>
        <v>Not Month End</v>
      </c>
      <c r="X1452" s="3">
        <f>DATE(R1452-1,M1452,D1452)</f>
        <v>39581</v>
      </c>
      <c r="Z14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values(20090513, '2009-5-13',3, 13, 1451, 'Wednesday', 'Wed', 'Weekday', 20, 211, '2009-5-11', 20090511, 5, 49, 'May', 'May', 2, 2009, 200905, 11, 4, 2009, 'Not Month End', '2008-5-13')</v>
      </c>
    </row>
    <row r="1453" spans="1:26" x14ac:dyDescent="0.25">
      <c r="A1453" s="2">
        <f>YEAR(B1453)*10000+MONTH(B1453)*100+DAY(B1453)</f>
        <v>20090514</v>
      </c>
      <c r="B1453" s="3">
        <f>B1452+1</f>
        <v>39947</v>
      </c>
      <c r="C1453" s="2">
        <f>WEEKDAY(B1453,2)</f>
        <v>4</v>
      </c>
      <c r="D1453" s="2">
        <f>DAY(B1453)</f>
        <v>14</v>
      </c>
      <c r="E1453" s="2">
        <f>IF(ISNUMBER(E1452),E1452+1,1)</f>
        <v>1452</v>
      </c>
      <c r="F1453" s="3" t="str">
        <f>VLOOKUP(C1453,weekdays,2)</f>
        <v>Thursday</v>
      </c>
      <c r="G1453" s="3" t="str">
        <f>VLOOKUP(C1453,weekdays,3)</f>
        <v>Thu</v>
      </c>
      <c r="H1453" s="2" t="str">
        <f>IF(C1453&lt;=5,"Weekday","Weekend")</f>
        <v>Weekday</v>
      </c>
      <c r="I1453" s="2">
        <f>WEEKNUM(B1453,2)</f>
        <v>20</v>
      </c>
      <c r="J1453" s="2">
        <f>IF(I1453=I1452,J1452,J1452+1)</f>
        <v>211</v>
      </c>
      <c r="K1453" s="3">
        <f>B1453+1-C1453</f>
        <v>39944</v>
      </c>
      <c r="L1453" s="2">
        <f>YEAR(K1453)*10000+MONTH(K1453)*100+DAY(K1453)</f>
        <v>20090511</v>
      </c>
      <c r="M1453" s="2">
        <f>MONTH(B1453)</f>
        <v>5</v>
      </c>
      <c r="N1453" s="2">
        <f>IF(M1453=M1452,N1452,N1452+1)</f>
        <v>49</v>
      </c>
      <c r="O1453" s="3" t="str">
        <f>VLOOKUP(M$2:M$65536,months,2)</f>
        <v>May</v>
      </c>
      <c r="P1453" s="3" t="str">
        <f>VLOOKUP(M$2:M$65536,months,3)</f>
        <v>May</v>
      </c>
      <c r="Q1453" s="2">
        <f>IF(M$2:M$65536&lt;4,1,IF(M$2:M$65536&lt;7,2,IF(M$2:M$65536&lt;10,3,4)))</f>
        <v>2</v>
      </c>
      <c r="R1453" s="2">
        <f>YEAR($B1453)</f>
        <v>2009</v>
      </c>
      <c r="S1453" s="2">
        <f>R1453*100+M$2:M$65536</f>
        <v>200905</v>
      </c>
      <c r="T1453" s="2">
        <f>IF(M$2:M$65536&lt;=6,M$2:M$65536+6,M$2:M$65536-6)</f>
        <v>11</v>
      </c>
      <c r="U1453" s="2">
        <f>IF(M$2:M$65536&lt;4,3,IF(M$2:M$65536&lt;7,4,IF(M$2:M$65536&lt;10,1,2)))</f>
        <v>4</v>
      </c>
      <c r="V1453" s="2">
        <f>IF(M$2:M$65536 &lt;= 6, R$2:R$2192, R$2:R$65536+1)</f>
        <v>2009</v>
      </c>
      <c r="W1453" s="2" t="str">
        <f>IF(MONTH($B1453+1)&lt;&gt;M1453,"Month End","Not Month End")</f>
        <v>Not Month End</v>
      </c>
      <c r="X1453" s="3">
        <f>DATE(R1453-1,M1453,D1453)</f>
        <v>39582</v>
      </c>
      <c r="Z14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values(20090514, '2009-5-14',4, 14, 1452, 'Thursday', 'Thu', 'Weekday', 20, 211, '2009-5-11', 20090511, 5, 49, 'May', 'May', 2, 2009, 200905, 11, 4, 2009, 'Not Month End', '2008-5-14')</v>
      </c>
    </row>
    <row r="1454" spans="1:26" x14ac:dyDescent="0.25">
      <c r="A1454" s="2">
        <f>YEAR(B1454)*10000+MONTH(B1454)*100+DAY(B1454)</f>
        <v>20090515</v>
      </c>
      <c r="B1454" s="3">
        <f>B1453+1</f>
        <v>39948</v>
      </c>
      <c r="C1454" s="2">
        <f>WEEKDAY(B1454,2)</f>
        <v>5</v>
      </c>
      <c r="D1454" s="2">
        <f>DAY(B1454)</f>
        <v>15</v>
      </c>
      <c r="E1454" s="2">
        <f>IF(ISNUMBER(E1453),E1453+1,1)</f>
        <v>1453</v>
      </c>
      <c r="F1454" s="3" t="str">
        <f>VLOOKUP(C1454,weekdays,2)</f>
        <v>Friday</v>
      </c>
      <c r="G1454" s="3" t="str">
        <f>VLOOKUP(C1454,weekdays,3)</f>
        <v>Fri</v>
      </c>
      <c r="H1454" s="2" t="str">
        <f>IF(C1454&lt;=5,"Weekday","Weekend")</f>
        <v>Weekday</v>
      </c>
      <c r="I1454" s="2">
        <f>WEEKNUM(B1454,2)</f>
        <v>20</v>
      </c>
      <c r="J1454" s="2">
        <f>IF(I1454=I1453,J1453,J1453+1)</f>
        <v>211</v>
      </c>
      <c r="K1454" s="3">
        <f>B1454+1-C1454</f>
        <v>39944</v>
      </c>
      <c r="L1454" s="2">
        <f>YEAR(K1454)*10000+MONTH(K1454)*100+DAY(K1454)</f>
        <v>20090511</v>
      </c>
      <c r="M1454" s="2">
        <f>MONTH(B1454)</f>
        <v>5</v>
      </c>
      <c r="N1454" s="2">
        <f>IF(M1454=M1453,N1453,N1453+1)</f>
        <v>49</v>
      </c>
      <c r="O1454" s="3" t="str">
        <f>VLOOKUP(M$2:M$65536,months,2)</f>
        <v>May</v>
      </c>
      <c r="P1454" s="3" t="str">
        <f>VLOOKUP(M$2:M$65536,months,3)</f>
        <v>May</v>
      </c>
      <c r="Q1454" s="2">
        <f>IF(M$2:M$65536&lt;4,1,IF(M$2:M$65536&lt;7,2,IF(M$2:M$65536&lt;10,3,4)))</f>
        <v>2</v>
      </c>
      <c r="R1454" s="2">
        <f>YEAR($B1454)</f>
        <v>2009</v>
      </c>
      <c r="S1454" s="2">
        <f>R1454*100+M$2:M$65536</f>
        <v>200905</v>
      </c>
      <c r="T1454" s="2">
        <f>IF(M$2:M$65536&lt;=6,M$2:M$65536+6,M$2:M$65536-6)</f>
        <v>11</v>
      </c>
      <c r="U1454" s="2">
        <f>IF(M$2:M$65536&lt;4,3,IF(M$2:M$65536&lt;7,4,IF(M$2:M$65536&lt;10,1,2)))</f>
        <v>4</v>
      </c>
      <c r="V1454" s="2">
        <f>IF(M$2:M$65536 &lt;= 6, R$2:R$2192, R$2:R$65536+1)</f>
        <v>2009</v>
      </c>
      <c r="W1454" s="2" t="str">
        <f>IF(MONTH($B1454+1)&lt;&gt;M1454,"Month End","Not Month End")</f>
        <v>Not Month End</v>
      </c>
      <c r="X1454" s="3">
        <f>DATE(R1454-1,M1454,D1454)</f>
        <v>39583</v>
      </c>
      <c r="Z14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values(20090515, '2009-5-15',5, 15, 1453, 'Friday', 'Fri', 'Weekday', 20, 211, '2009-5-11', 20090511, 5, 49, 'May', 'May', 2, 2009, 200905, 11, 4, 2009, 'Not Month End', '2008-5-15')</v>
      </c>
    </row>
    <row r="1455" spans="1:26" x14ac:dyDescent="0.25">
      <c r="A1455" s="2">
        <f>YEAR(B1455)*10000+MONTH(B1455)*100+DAY(B1455)</f>
        <v>20090516</v>
      </c>
      <c r="B1455" s="3">
        <f>B1454+1</f>
        <v>39949</v>
      </c>
      <c r="C1455" s="2">
        <f>WEEKDAY(B1455,2)</f>
        <v>6</v>
      </c>
      <c r="D1455" s="2">
        <f>DAY(B1455)</f>
        <v>16</v>
      </c>
      <c r="E1455" s="2">
        <f>IF(ISNUMBER(E1454),E1454+1,1)</f>
        <v>1454</v>
      </c>
      <c r="F1455" s="3" t="str">
        <f>VLOOKUP(C1455,weekdays,2)</f>
        <v>Saturday</v>
      </c>
      <c r="G1455" s="3" t="str">
        <f>VLOOKUP(C1455,weekdays,3)</f>
        <v>Sat</v>
      </c>
      <c r="H1455" s="2" t="str">
        <f>IF(C1455&lt;=5,"Weekday","Weekend")</f>
        <v>Weekend</v>
      </c>
      <c r="I1455" s="2">
        <f>WEEKNUM(B1455,2)</f>
        <v>20</v>
      </c>
      <c r="J1455" s="2">
        <f>IF(I1455=I1454,J1454,J1454+1)</f>
        <v>211</v>
      </c>
      <c r="K1455" s="3">
        <f>B1455+1-C1455</f>
        <v>39944</v>
      </c>
      <c r="L1455" s="2">
        <f>YEAR(K1455)*10000+MONTH(K1455)*100+DAY(K1455)</f>
        <v>20090511</v>
      </c>
      <c r="M1455" s="2">
        <f>MONTH(B1455)</f>
        <v>5</v>
      </c>
      <c r="N1455" s="2">
        <f>IF(M1455=M1454,N1454,N1454+1)</f>
        <v>49</v>
      </c>
      <c r="O1455" s="3" t="str">
        <f>VLOOKUP(M$2:M$65536,months,2)</f>
        <v>May</v>
      </c>
      <c r="P1455" s="3" t="str">
        <f>VLOOKUP(M$2:M$65536,months,3)</f>
        <v>May</v>
      </c>
      <c r="Q1455" s="2">
        <f>IF(M$2:M$65536&lt;4,1,IF(M$2:M$65536&lt;7,2,IF(M$2:M$65536&lt;10,3,4)))</f>
        <v>2</v>
      </c>
      <c r="R1455" s="2">
        <f>YEAR($B1455)</f>
        <v>2009</v>
      </c>
      <c r="S1455" s="2">
        <f>R1455*100+M$2:M$65536</f>
        <v>200905</v>
      </c>
      <c r="T1455" s="2">
        <f>IF(M$2:M$65536&lt;=6,M$2:M$65536+6,M$2:M$65536-6)</f>
        <v>11</v>
      </c>
      <c r="U1455" s="2">
        <f>IF(M$2:M$65536&lt;4,3,IF(M$2:M$65536&lt;7,4,IF(M$2:M$65536&lt;10,1,2)))</f>
        <v>4</v>
      </c>
      <c r="V1455" s="2">
        <f>IF(M$2:M$65536 &lt;= 6, R$2:R$2192, R$2:R$65536+1)</f>
        <v>2009</v>
      </c>
      <c r="W1455" s="2" t="str">
        <f>IF(MONTH($B1455+1)&lt;&gt;M1455,"Month End","Not Month End")</f>
        <v>Not Month End</v>
      </c>
      <c r="X1455" s="3">
        <f>DATE(R1455-1,M1455,D1455)</f>
        <v>39584</v>
      </c>
      <c r="Z14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values(20090516, '2009-5-16',6, 16, 1454, 'Saturday', 'Sat', 'Weekend', 20, 211, '2009-5-11', 20090511, 5, 49, 'May', 'May', 2, 2009, 200905, 11, 4, 2009, 'Not Month End', '2008-5-16')</v>
      </c>
    </row>
    <row r="1456" spans="1:26" x14ac:dyDescent="0.25">
      <c r="A1456" s="2">
        <f>YEAR(B1456)*10000+MONTH(B1456)*100+DAY(B1456)</f>
        <v>20090517</v>
      </c>
      <c r="B1456" s="3">
        <f>B1455+1</f>
        <v>39950</v>
      </c>
      <c r="C1456" s="2">
        <f>WEEKDAY(B1456,2)</f>
        <v>7</v>
      </c>
      <c r="D1456" s="2">
        <f>DAY(B1456)</f>
        <v>17</v>
      </c>
      <c r="E1456" s="2">
        <f>IF(ISNUMBER(E1455),E1455+1,1)</f>
        <v>1455</v>
      </c>
      <c r="F1456" s="3" t="str">
        <f>VLOOKUP(C1456,weekdays,2)</f>
        <v>Sunday</v>
      </c>
      <c r="G1456" s="3" t="str">
        <f>VLOOKUP(C1456,weekdays,3)</f>
        <v>Sun</v>
      </c>
      <c r="H1456" s="2" t="str">
        <f>IF(C1456&lt;=5,"Weekday","Weekend")</f>
        <v>Weekend</v>
      </c>
      <c r="I1456" s="2">
        <f>WEEKNUM(B1456,2)</f>
        <v>20</v>
      </c>
      <c r="J1456" s="2">
        <f>IF(I1456=I1455,J1455,J1455+1)</f>
        <v>211</v>
      </c>
      <c r="K1456" s="3">
        <f>B1456+1-C1456</f>
        <v>39944</v>
      </c>
      <c r="L1456" s="2">
        <f>YEAR(K1456)*10000+MONTH(K1456)*100+DAY(K1456)</f>
        <v>20090511</v>
      </c>
      <c r="M1456" s="2">
        <f>MONTH(B1456)</f>
        <v>5</v>
      </c>
      <c r="N1456" s="2">
        <f>IF(M1456=M1455,N1455,N1455+1)</f>
        <v>49</v>
      </c>
      <c r="O1456" s="3" t="str">
        <f>VLOOKUP(M$2:M$65536,months,2)</f>
        <v>May</v>
      </c>
      <c r="P1456" s="3" t="str">
        <f>VLOOKUP(M$2:M$65536,months,3)</f>
        <v>May</v>
      </c>
      <c r="Q1456" s="2">
        <f>IF(M$2:M$65536&lt;4,1,IF(M$2:M$65536&lt;7,2,IF(M$2:M$65536&lt;10,3,4)))</f>
        <v>2</v>
      </c>
      <c r="R1456" s="2">
        <f>YEAR($B1456)</f>
        <v>2009</v>
      </c>
      <c r="S1456" s="2">
        <f>R1456*100+M$2:M$65536</f>
        <v>200905</v>
      </c>
      <c r="T1456" s="2">
        <f>IF(M$2:M$65536&lt;=6,M$2:M$65536+6,M$2:M$65536-6)</f>
        <v>11</v>
      </c>
      <c r="U1456" s="2">
        <f>IF(M$2:M$65536&lt;4,3,IF(M$2:M$65536&lt;7,4,IF(M$2:M$65536&lt;10,1,2)))</f>
        <v>4</v>
      </c>
      <c r="V1456" s="2">
        <f>IF(M$2:M$65536 &lt;= 6, R$2:R$2192, R$2:R$65536+1)</f>
        <v>2009</v>
      </c>
      <c r="W1456" s="2" t="str">
        <f>IF(MONTH($B1456+1)&lt;&gt;M1456,"Month End","Not Month End")</f>
        <v>Not Month End</v>
      </c>
      <c r="X1456" s="3">
        <f>DATE(R1456-1,M1456,D1456)</f>
        <v>39585</v>
      </c>
      <c r="Z14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values(20090517, '2009-5-17',7, 17, 1455, 'Sunday', 'Sun', 'Weekend', 20, 211, '2009-5-11', 20090511, 5, 49, 'May', 'May', 2, 2009, 200905, 11, 4, 2009, 'Not Month End', '2008-5-17')</v>
      </c>
    </row>
    <row r="1457" spans="1:26" x14ac:dyDescent="0.25">
      <c r="A1457" s="2">
        <f>YEAR(B1457)*10000+MONTH(B1457)*100+DAY(B1457)</f>
        <v>20090518</v>
      </c>
      <c r="B1457" s="3">
        <f>B1456+1</f>
        <v>39951</v>
      </c>
      <c r="C1457" s="2">
        <f>WEEKDAY(B1457,2)</f>
        <v>1</v>
      </c>
      <c r="D1457" s="2">
        <f>DAY(B1457)</f>
        <v>18</v>
      </c>
      <c r="E1457" s="2">
        <f>IF(ISNUMBER(E1456),E1456+1,1)</f>
        <v>1456</v>
      </c>
      <c r="F1457" s="3" t="str">
        <f>VLOOKUP(C1457,weekdays,2)</f>
        <v>Monday</v>
      </c>
      <c r="G1457" s="3" t="str">
        <f>VLOOKUP(C1457,weekdays,3)</f>
        <v>Mon</v>
      </c>
      <c r="H1457" s="2" t="str">
        <f>IF(C1457&lt;=5,"Weekday","Weekend")</f>
        <v>Weekday</v>
      </c>
      <c r="I1457" s="2">
        <f>WEEKNUM(B1457,2)</f>
        <v>21</v>
      </c>
      <c r="J1457" s="2">
        <f>IF(I1457=I1456,J1456,J1456+1)</f>
        <v>212</v>
      </c>
      <c r="K1457" s="3">
        <f>B1457+1-C1457</f>
        <v>39951</v>
      </c>
      <c r="L1457" s="2">
        <f>YEAR(K1457)*10000+MONTH(K1457)*100+DAY(K1457)</f>
        <v>20090518</v>
      </c>
      <c r="M1457" s="2">
        <f>MONTH(B1457)</f>
        <v>5</v>
      </c>
      <c r="N1457" s="2">
        <f>IF(M1457=M1456,N1456,N1456+1)</f>
        <v>49</v>
      </c>
      <c r="O1457" s="3" t="str">
        <f>VLOOKUP(M$2:M$65536,months,2)</f>
        <v>May</v>
      </c>
      <c r="P1457" s="3" t="str">
        <f>VLOOKUP(M$2:M$65536,months,3)</f>
        <v>May</v>
      </c>
      <c r="Q1457" s="2">
        <f>IF(M$2:M$65536&lt;4,1,IF(M$2:M$65536&lt;7,2,IF(M$2:M$65536&lt;10,3,4)))</f>
        <v>2</v>
      </c>
      <c r="R1457" s="2">
        <f>YEAR($B1457)</f>
        <v>2009</v>
      </c>
      <c r="S1457" s="2">
        <f>R1457*100+M$2:M$65536</f>
        <v>200905</v>
      </c>
      <c r="T1457" s="2">
        <f>IF(M$2:M$65536&lt;=6,M$2:M$65536+6,M$2:M$65536-6)</f>
        <v>11</v>
      </c>
      <c r="U1457" s="2">
        <f>IF(M$2:M$65536&lt;4,3,IF(M$2:M$65536&lt;7,4,IF(M$2:M$65536&lt;10,1,2)))</f>
        <v>4</v>
      </c>
      <c r="V1457" s="2">
        <f>IF(M$2:M$65536 &lt;= 6, R$2:R$2192, R$2:R$65536+1)</f>
        <v>2009</v>
      </c>
      <c r="W1457" s="2" t="str">
        <f>IF(MONTH($B1457+1)&lt;&gt;M1457,"Month End","Not Month End")</f>
        <v>Not Month End</v>
      </c>
      <c r="X1457" s="3">
        <f>DATE(R1457-1,M1457,D1457)</f>
        <v>39586</v>
      </c>
      <c r="Z14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values(20090518, '2009-5-18',1, 18, 1456, 'Monday', 'Mon', 'Weekday', 21, 212, '2009-5-18', 20090518, 5, 49, 'May', 'May', 2, 2009, 200905, 11, 4, 2009, 'Not Month End', '2008-5-18')</v>
      </c>
    </row>
    <row r="1458" spans="1:26" x14ac:dyDescent="0.25">
      <c r="A1458" s="2">
        <f>YEAR(B1458)*10000+MONTH(B1458)*100+DAY(B1458)</f>
        <v>20090519</v>
      </c>
      <c r="B1458" s="3">
        <f>B1457+1</f>
        <v>39952</v>
      </c>
      <c r="C1458" s="2">
        <f>WEEKDAY(B1458,2)</f>
        <v>2</v>
      </c>
      <c r="D1458" s="2">
        <f>DAY(B1458)</f>
        <v>19</v>
      </c>
      <c r="E1458" s="2">
        <f>IF(ISNUMBER(E1457),E1457+1,1)</f>
        <v>1457</v>
      </c>
      <c r="F1458" s="3" t="str">
        <f>VLOOKUP(C1458,weekdays,2)</f>
        <v>Tuesday</v>
      </c>
      <c r="G1458" s="3" t="str">
        <f>VLOOKUP(C1458,weekdays,3)</f>
        <v>Tue</v>
      </c>
      <c r="H1458" s="2" t="str">
        <f>IF(C1458&lt;=5,"Weekday","Weekend")</f>
        <v>Weekday</v>
      </c>
      <c r="I1458" s="2">
        <f>WEEKNUM(B1458,2)</f>
        <v>21</v>
      </c>
      <c r="J1458" s="2">
        <f>IF(I1458=I1457,J1457,J1457+1)</f>
        <v>212</v>
      </c>
      <c r="K1458" s="3">
        <f>B1458+1-C1458</f>
        <v>39951</v>
      </c>
      <c r="L1458" s="2">
        <f>YEAR(K1458)*10000+MONTH(K1458)*100+DAY(K1458)</f>
        <v>20090518</v>
      </c>
      <c r="M1458" s="2">
        <f>MONTH(B1458)</f>
        <v>5</v>
      </c>
      <c r="N1458" s="2">
        <f>IF(M1458=M1457,N1457,N1457+1)</f>
        <v>49</v>
      </c>
      <c r="O1458" s="3" t="str">
        <f>VLOOKUP(M$2:M$65536,months,2)</f>
        <v>May</v>
      </c>
      <c r="P1458" s="3" t="str">
        <f>VLOOKUP(M$2:M$65536,months,3)</f>
        <v>May</v>
      </c>
      <c r="Q1458" s="2">
        <f>IF(M$2:M$65536&lt;4,1,IF(M$2:M$65536&lt;7,2,IF(M$2:M$65536&lt;10,3,4)))</f>
        <v>2</v>
      </c>
      <c r="R1458" s="2">
        <f>YEAR($B1458)</f>
        <v>2009</v>
      </c>
      <c r="S1458" s="2">
        <f>R1458*100+M$2:M$65536</f>
        <v>200905</v>
      </c>
      <c r="T1458" s="2">
        <f>IF(M$2:M$65536&lt;=6,M$2:M$65536+6,M$2:M$65536-6)</f>
        <v>11</v>
      </c>
      <c r="U1458" s="2">
        <f>IF(M$2:M$65536&lt;4,3,IF(M$2:M$65536&lt;7,4,IF(M$2:M$65536&lt;10,1,2)))</f>
        <v>4</v>
      </c>
      <c r="V1458" s="2">
        <f>IF(M$2:M$65536 &lt;= 6, R$2:R$2192, R$2:R$65536+1)</f>
        <v>2009</v>
      </c>
      <c r="W1458" s="2" t="str">
        <f>IF(MONTH($B1458+1)&lt;&gt;M1458,"Month End","Not Month End")</f>
        <v>Not Month End</v>
      </c>
      <c r="X1458" s="3">
        <f>DATE(R1458-1,M1458,D1458)</f>
        <v>39587</v>
      </c>
      <c r="Z14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values(20090519, '2009-5-19',2, 19, 1457, 'Tuesday', 'Tue', 'Weekday', 21, 212, '2009-5-18', 20090518, 5, 49, 'May', 'May', 2, 2009, 200905, 11, 4, 2009, 'Not Month End', '2008-5-19')</v>
      </c>
    </row>
    <row r="1459" spans="1:26" x14ac:dyDescent="0.25">
      <c r="A1459" s="2">
        <f>YEAR(B1459)*10000+MONTH(B1459)*100+DAY(B1459)</f>
        <v>20090520</v>
      </c>
      <c r="B1459" s="3">
        <f>B1458+1</f>
        <v>39953</v>
      </c>
      <c r="C1459" s="2">
        <f>WEEKDAY(B1459,2)</f>
        <v>3</v>
      </c>
      <c r="D1459" s="2">
        <f>DAY(B1459)</f>
        <v>20</v>
      </c>
      <c r="E1459" s="2">
        <f>IF(ISNUMBER(E1458),E1458+1,1)</f>
        <v>1458</v>
      </c>
      <c r="F1459" s="3" t="str">
        <f>VLOOKUP(C1459,weekdays,2)</f>
        <v>Wednesday</v>
      </c>
      <c r="G1459" s="3" t="str">
        <f>VLOOKUP(C1459,weekdays,3)</f>
        <v>Wed</v>
      </c>
      <c r="H1459" s="2" t="str">
        <f>IF(C1459&lt;=5,"Weekday","Weekend")</f>
        <v>Weekday</v>
      </c>
      <c r="I1459" s="2">
        <f>WEEKNUM(B1459,2)</f>
        <v>21</v>
      </c>
      <c r="J1459" s="2">
        <f>IF(I1459=I1458,J1458,J1458+1)</f>
        <v>212</v>
      </c>
      <c r="K1459" s="3">
        <f>B1459+1-C1459</f>
        <v>39951</v>
      </c>
      <c r="L1459" s="2">
        <f>YEAR(K1459)*10000+MONTH(K1459)*100+DAY(K1459)</f>
        <v>20090518</v>
      </c>
      <c r="M1459" s="2">
        <f>MONTH(B1459)</f>
        <v>5</v>
      </c>
      <c r="N1459" s="2">
        <f>IF(M1459=M1458,N1458,N1458+1)</f>
        <v>49</v>
      </c>
      <c r="O1459" s="3" t="str">
        <f>VLOOKUP(M$2:M$65536,months,2)</f>
        <v>May</v>
      </c>
      <c r="P1459" s="3" t="str">
        <f>VLOOKUP(M$2:M$65536,months,3)</f>
        <v>May</v>
      </c>
      <c r="Q1459" s="2">
        <f>IF(M$2:M$65536&lt;4,1,IF(M$2:M$65536&lt;7,2,IF(M$2:M$65536&lt;10,3,4)))</f>
        <v>2</v>
      </c>
      <c r="R1459" s="2">
        <f>YEAR($B1459)</f>
        <v>2009</v>
      </c>
      <c r="S1459" s="2">
        <f>R1459*100+M$2:M$65536</f>
        <v>200905</v>
      </c>
      <c r="T1459" s="2">
        <f>IF(M$2:M$65536&lt;=6,M$2:M$65536+6,M$2:M$65536-6)</f>
        <v>11</v>
      </c>
      <c r="U1459" s="2">
        <f>IF(M$2:M$65536&lt;4,3,IF(M$2:M$65536&lt;7,4,IF(M$2:M$65536&lt;10,1,2)))</f>
        <v>4</v>
      </c>
      <c r="V1459" s="2">
        <f>IF(M$2:M$65536 &lt;= 6, R$2:R$2192, R$2:R$65536+1)</f>
        <v>2009</v>
      </c>
      <c r="W1459" s="2" t="str">
        <f>IF(MONTH($B1459+1)&lt;&gt;M1459,"Month End","Not Month End")</f>
        <v>Not Month End</v>
      </c>
      <c r="X1459" s="3">
        <f>DATE(R1459-1,M1459,D1459)</f>
        <v>39588</v>
      </c>
      <c r="Z14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values(20090520, '2009-5-20',3, 20, 1458, 'Wednesday', 'Wed', 'Weekday', 21, 212, '2009-5-18', 20090518, 5, 49, 'May', 'May', 2, 2009, 200905, 11, 4, 2009, 'Not Month End', '2008-5-20')</v>
      </c>
    </row>
    <row r="1460" spans="1:26" x14ac:dyDescent="0.25">
      <c r="A1460" s="2">
        <f>YEAR(B1460)*10000+MONTH(B1460)*100+DAY(B1460)</f>
        <v>20090521</v>
      </c>
      <c r="B1460" s="3">
        <f>B1459+1</f>
        <v>39954</v>
      </c>
      <c r="C1460" s="2">
        <f>WEEKDAY(B1460,2)</f>
        <v>4</v>
      </c>
      <c r="D1460" s="2">
        <f>DAY(B1460)</f>
        <v>21</v>
      </c>
      <c r="E1460" s="2">
        <f>IF(ISNUMBER(E1459),E1459+1,1)</f>
        <v>1459</v>
      </c>
      <c r="F1460" s="3" t="str">
        <f>VLOOKUP(C1460,weekdays,2)</f>
        <v>Thursday</v>
      </c>
      <c r="G1460" s="3" t="str">
        <f>VLOOKUP(C1460,weekdays,3)</f>
        <v>Thu</v>
      </c>
      <c r="H1460" s="2" t="str">
        <f>IF(C1460&lt;=5,"Weekday","Weekend")</f>
        <v>Weekday</v>
      </c>
      <c r="I1460" s="2">
        <f>WEEKNUM(B1460,2)</f>
        <v>21</v>
      </c>
      <c r="J1460" s="2">
        <f>IF(I1460=I1459,J1459,J1459+1)</f>
        <v>212</v>
      </c>
      <c r="K1460" s="3">
        <f>B1460+1-C1460</f>
        <v>39951</v>
      </c>
      <c r="L1460" s="2">
        <f>YEAR(K1460)*10000+MONTH(K1460)*100+DAY(K1460)</f>
        <v>20090518</v>
      </c>
      <c r="M1460" s="2">
        <f>MONTH(B1460)</f>
        <v>5</v>
      </c>
      <c r="N1460" s="2">
        <f>IF(M1460=M1459,N1459,N1459+1)</f>
        <v>49</v>
      </c>
      <c r="O1460" s="3" t="str">
        <f>VLOOKUP(M$2:M$65536,months,2)</f>
        <v>May</v>
      </c>
      <c r="P1460" s="3" t="str">
        <f>VLOOKUP(M$2:M$65536,months,3)</f>
        <v>May</v>
      </c>
      <c r="Q1460" s="2">
        <f>IF(M$2:M$65536&lt;4,1,IF(M$2:M$65536&lt;7,2,IF(M$2:M$65536&lt;10,3,4)))</f>
        <v>2</v>
      </c>
      <c r="R1460" s="2">
        <f>YEAR($B1460)</f>
        <v>2009</v>
      </c>
      <c r="S1460" s="2">
        <f>R1460*100+M$2:M$65536</f>
        <v>200905</v>
      </c>
      <c r="T1460" s="2">
        <f>IF(M$2:M$65536&lt;=6,M$2:M$65536+6,M$2:M$65536-6)</f>
        <v>11</v>
      </c>
      <c r="U1460" s="2">
        <f>IF(M$2:M$65536&lt;4,3,IF(M$2:M$65536&lt;7,4,IF(M$2:M$65536&lt;10,1,2)))</f>
        <v>4</v>
      </c>
      <c r="V1460" s="2">
        <f>IF(M$2:M$65536 &lt;= 6, R$2:R$2192, R$2:R$65536+1)</f>
        <v>2009</v>
      </c>
      <c r="W1460" s="2" t="str">
        <f>IF(MONTH($B1460+1)&lt;&gt;M1460,"Month End","Not Month End")</f>
        <v>Not Month End</v>
      </c>
      <c r="X1460" s="3">
        <f>DATE(R1460-1,M1460,D1460)</f>
        <v>39589</v>
      </c>
      <c r="Z14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values(20090521, '2009-5-21',4, 21, 1459, 'Thursday', 'Thu', 'Weekday', 21, 212, '2009-5-18', 20090518, 5, 49, 'May', 'May', 2, 2009, 200905, 11, 4, 2009, 'Not Month End', '2008-5-21')</v>
      </c>
    </row>
    <row r="1461" spans="1:26" x14ac:dyDescent="0.25">
      <c r="A1461" s="2">
        <f>YEAR(B1461)*10000+MONTH(B1461)*100+DAY(B1461)</f>
        <v>20090522</v>
      </c>
      <c r="B1461" s="3">
        <f>B1460+1</f>
        <v>39955</v>
      </c>
      <c r="C1461" s="2">
        <f>WEEKDAY(B1461,2)</f>
        <v>5</v>
      </c>
      <c r="D1461" s="2">
        <f>DAY(B1461)</f>
        <v>22</v>
      </c>
      <c r="E1461" s="2">
        <f>IF(ISNUMBER(E1460),E1460+1,1)</f>
        <v>1460</v>
      </c>
      <c r="F1461" s="3" t="str">
        <f>VLOOKUP(C1461,weekdays,2)</f>
        <v>Friday</v>
      </c>
      <c r="G1461" s="3" t="str">
        <f>VLOOKUP(C1461,weekdays,3)</f>
        <v>Fri</v>
      </c>
      <c r="H1461" s="2" t="str">
        <f>IF(C1461&lt;=5,"Weekday","Weekend")</f>
        <v>Weekday</v>
      </c>
      <c r="I1461" s="2">
        <f>WEEKNUM(B1461,2)</f>
        <v>21</v>
      </c>
      <c r="J1461" s="2">
        <f>IF(I1461=I1460,J1460,J1460+1)</f>
        <v>212</v>
      </c>
      <c r="K1461" s="3">
        <f>B1461+1-C1461</f>
        <v>39951</v>
      </c>
      <c r="L1461" s="2">
        <f>YEAR(K1461)*10000+MONTH(K1461)*100+DAY(K1461)</f>
        <v>20090518</v>
      </c>
      <c r="M1461" s="2">
        <f>MONTH(B1461)</f>
        <v>5</v>
      </c>
      <c r="N1461" s="2">
        <f>IF(M1461=M1460,N1460,N1460+1)</f>
        <v>49</v>
      </c>
      <c r="O1461" s="3" t="str">
        <f>VLOOKUP(M$2:M$65536,months,2)</f>
        <v>May</v>
      </c>
      <c r="P1461" s="3" t="str">
        <f>VLOOKUP(M$2:M$65536,months,3)</f>
        <v>May</v>
      </c>
      <c r="Q1461" s="2">
        <f>IF(M$2:M$65536&lt;4,1,IF(M$2:M$65536&lt;7,2,IF(M$2:M$65536&lt;10,3,4)))</f>
        <v>2</v>
      </c>
      <c r="R1461" s="2">
        <f>YEAR($B1461)</f>
        <v>2009</v>
      </c>
      <c r="S1461" s="2">
        <f>R1461*100+M$2:M$65536</f>
        <v>200905</v>
      </c>
      <c r="T1461" s="2">
        <f>IF(M$2:M$65536&lt;=6,M$2:M$65536+6,M$2:M$65536-6)</f>
        <v>11</v>
      </c>
      <c r="U1461" s="2">
        <f>IF(M$2:M$65536&lt;4,3,IF(M$2:M$65536&lt;7,4,IF(M$2:M$65536&lt;10,1,2)))</f>
        <v>4</v>
      </c>
      <c r="V1461" s="2">
        <f>IF(M$2:M$65536 &lt;= 6, R$2:R$2192, R$2:R$65536+1)</f>
        <v>2009</v>
      </c>
      <c r="W1461" s="2" t="str">
        <f>IF(MONTH($B1461+1)&lt;&gt;M1461,"Month End","Not Month End")</f>
        <v>Not Month End</v>
      </c>
      <c r="X1461" s="3">
        <f>DATE(R1461-1,M1461,D1461)</f>
        <v>39590</v>
      </c>
      <c r="Z14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values(20090522, '2009-5-22',5, 22, 1460, 'Friday', 'Fri', 'Weekday', 21, 212, '2009-5-18', 20090518, 5, 49, 'May', 'May', 2, 2009, 200905, 11, 4, 2009, 'Not Month End', '2008-5-22')</v>
      </c>
    </row>
    <row r="1462" spans="1:26" x14ac:dyDescent="0.25">
      <c r="A1462" s="2">
        <f>YEAR(B1462)*10000+MONTH(B1462)*100+DAY(B1462)</f>
        <v>20090523</v>
      </c>
      <c r="B1462" s="3">
        <f>B1461+1</f>
        <v>39956</v>
      </c>
      <c r="C1462" s="2">
        <f>WEEKDAY(B1462,2)</f>
        <v>6</v>
      </c>
      <c r="D1462" s="2">
        <f>DAY(B1462)</f>
        <v>23</v>
      </c>
      <c r="E1462" s="2">
        <f>IF(ISNUMBER(E1461),E1461+1,1)</f>
        <v>1461</v>
      </c>
      <c r="F1462" s="3" t="str">
        <f>VLOOKUP(C1462,weekdays,2)</f>
        <v>Saturday</v>
      </c>
      <c r="G1462" s="3" t="str">
        <f>VLOOKUP(C1462,weekdays,3)</f>
        <v>Sat</v>
      </c>
      <c r="H1462" s="2" t="str">
        <f>IF(C1462&lt;=5,"Weekday","Weekend")</f>
        <v>Weekend</v>
      </c>
      <c r="I1462" s="2">
        <f>WEEKNUM(B1462,2)</f>
        <v>21</v>
      </c>
      <c r="J1462" s="2">
        <f>IF(I1462=I1461,J1461,J1461+1)</f>
        <v>212</v>
      </c>
      <c r="K1462" s="3">
        <f>B1462+1-C1462</f>
        <v>39951</v>
      </c>
      <c r="L1462" s="2">
        <f>YEAR(K1462)*10000+MONTH(K1462)*100+DAY(K1462)</f>
        <v>20090518</v>
      </c>
      <c r="M1462" s="2">
        <f>MONTH(B1462)</f>
        <v>5</v>
      </c>
      <c r="N1462" s="2">
        <f>IF(M1462=M1461,N1461,N1461+1)</f>
        <v>49</v>
      </c>
      <c r="O1462" s="3" t="str">
        <f>VLOOKUP(M$2:M$65536,months,2)</f>
        <v>May</v>
      </c>
      <c r="P1462" s="3" t="str">
        <f>VLOOKUP(M$2:M$65536,months,3)</f>
        <v>May</v>
      </c>
      <c r="Q1462" s="2">
        <f>IF(M$2:M$65536&lt;4,1,IF(M$2:M$65536&lt;7,2,IF(M$2:M$65536&lt;10,3,4)))</f>
        <v>2</v>
      </c>
      <c r="R1462" s="2">
        <f>YEAR($B1462)</f>
        <v>2009</v>
      </c>
      <c r="S1462" s="2">
        <f>R1462*100+M$2:M$65536</f>
        <v>200905</v>
      </c>
      <c r="T1462" s="2">
        <f>IF(M$2:M$65536&lt;=6,M$2:M$65536+6,M$2:M$65536-6)</f>
        <v>11</v>
      </c>
      <c r="U1462" s="2">
        <f>IF(M$2:M$65536&lt;4,3,IF(M$2:M$65536&lt;7,4,IF(M$2:M$65536&lt;10,1,2)))</f>
        <v>4</v>
      </c>
      <c r="V1462" s="2">
        <f>IF(M$2:M$65536 &lt;= 6, R$2:R$2192, R$2:R$65536+1)</f>
        <v>2009</v>
      </c>
      <c r="W1462" s="2" t="str">
        <f>IF(MONTH($B1462+1)&lt;&gt;M1462,"Month End","Not Month End")</f>
        <v>Not Month End</v>
      </c>
      <c r="X1462" s="3">
        <f>DATE(R1462-1,M1462,D1462)</f>
        <v>39591</v>
      </c>
      <c r="Z14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values(20090523, '2009-5-23',6, 23, 1461, 'Saturday', 'Sat', 'Weekend', 21, 212, '2009-5-18', 20090518, 5, 49, 'May', 'May', 2, 2009, 200905, 11, 4, 2009, 'Not Month End', '2008-5-23')</v>
      </c>
    </row>
    <row r="1463" spans="1:26" x14ac:dyDescent="0.25">
      <c r="A1463" s="2">
        <f>YEAR(B1463)*10000+MONTH(B1463)*100+DAY(B1463)</f>
        <v>20090524</v>
      </c>
      <c r="B1463" s="3">
        <f>B1462+1</f>
        <v>39957</v>
      </c>
      <c r="C1463" s="2">
        <f>WEEKDAY(B1463,2)</f>
        <v>7</v>
      </c>
      <c r="D1463" s="2">
        <f>DAY(B1463)</f>
        <v>24</v>
      </c>
      <c r="E1463" s="2">
        <f>IF(ISNUMBER(E1462),E1462+1,1)</f>
        <v>1462</v>
      </c>
      <c r="F1463" s="3" t="str">
        <f>VLOOKUP(C1463,weekdays,2)</f>
        <v>Sunday</v>
      </c>
      <c r="G1463" s="3" t="str">
        <f>VLOOKUP(C1463,weekdays,3)</f>
        <v>Sun</v>
      </c>
      <c r="H1463" s="2" t="str">
        <f>IF(C1463&lt;=5,"Weekday","Weekend")</f>
        <v>Weekend</v>
      </c>
      <c r="I1463" s="2">
        <f>WEEKNUM(B1463,2)</f>
        <v>21</v>
      </c>
      <c r="J1463" s="2">
        <f>IF(I1463=I1462,J1462,J1462+1)</f>
        <v>212</v>
      </c>
      <c r="K1463" s="3">
        <f>B1463+1-C1463</f>
        <v>39951</v>
      </c>
      <c r="L1463" s="2">
        <f>YEAR(K1463)*10000+MONTH(K1463)*100+DAY(K1463)</f>
        <v>20090518</v>
      </c>
      <c r="M1463" s="2">
        <f>MONTH(B1463)</f>
        <v>5</v>
      </c>
      <c r="N1463" s="2">
        <f>IF(M1463=M1462,N1462,N1462+1)</f>
        <v>49</v>
      </c>
      <c r="O1463" s="3" t="str">
        <f>VLOOKUP(M$2:M$65536,months,2)</f>
        <v>May</v>
      </c>
      <c r="P1463" s="3" t="str">
        <f>VLOOKUP(M$2:M$65536,months,3)</f>
        <v>May</v>
      </c>
      <c r="Q1463" s="2">
        <f>IF(M$2:M$65536&lt;4,1,IF(M$2:M$65536&lt;7,2,IF(M$2:M$65536&lt;10,3,4)))</f>
        <v>2</v>
      </c>
      <c r="R1463" s="2">
        <f>YEAR($B1463)</f>
        <v>2009</v>
      </c>
      <c r="S1463" s="2">
        <f>R1463*100+M$2:M$65536</f>
        <v>200905</v>
      </c>
      <c r="T1463" s="2">
        <f>IF(M$2:M$65536&lt;=6,M$2:M$65536+6,M$2:M$65536-6)</f>
        <v>11</v>
      </c>
      <c r="U1463" s="2">
        <f>IF(M$2:M$65536&lt;4,3,IF(M$2:M$65536&lt;7,4,IF(M$2:M$65536&lt;10,1,2)))</f>
        <v>4</v>
      </c>
      <c r="V1463" s="2">
        <f>IF(M$2:M$65536 &lt;= 6, R$2:R$2192, R$2:R$65536+1)</f>
        <v>2009</v>
      </c>
      <c r="W1463" s="2" t="str">
        <f>IF(MONTH($B1463+1)&lt;&gt;M1463,"Month End","Not Month End")</f>
        <v>Not Month End</v>
      </c>
      <c r="X1463" s="3">
        <f>DATE(R1463-1,M1463,D1463)</f>
        <v>39592</v>
      </c>
      <c r="Z14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values(20090524, '2009-5-24',7, 24, 1462, 'Sunday', 'Sun', 'Weekend', 21, 212, '2009-5-18', 20090518, 5, 49, 'May', 'May', 2, 2009, 200905, 11, 4, 2009, 'Not Month End', '2008-5-24')</v>
      </c>
    </row>
    <row r="1464" spans="1:26" x14ac:dyDescent="0.25">
      <c r="A1464" s="2">
        <f>YEAR(B1464)*10000+MONTH(B1464)*100+DAY(B1464)</f>
        <v>20090525</v>
      </c>
      <c r="B1464" s="3">
        <f>B1463+1</f>
        <v>39958</v>
      </c>
      <c r="C1464" s="2">
        <f>WEEKDAY(B1464,2)</f>
        <v>1</v>
      </c>
      <c r="D1464" s="2">
        <f>DAY(B1464)</f>
        <v>25</v>
      </c>
      <c r="E1464" s="2">
        <f>IF(ISNUMBER(E1463),E1463+1,1)</f>
        <v>1463</v>
      </c>
      <c r="F1464" s="3" t="str">
        <f>VLOOKUP(C1464,weekdays,2)</f>
        <v>Monday</v>
      </c>
      <c r="G1464" s="3" t="str">
        <f>VLOOKUP(C1464,weekdays,3)</f>
        <v>Mon</v>
      </c>
      <c r="H1464" s="2" t="str">
        <f>IF(C1464&lt;=5,"Weekday","Weekend")</f>
        <v>Weekday</v>
      </c>
      <c r="I1464" s="2">
        <f>WEEKNUM(B1464,2)</f>
        <v>22</v>
      </c>
      <c r="J1464" s="2">
        <f>IF(I1464=I1463,J1463,J1463+1)</f>
        <v>213</v>
      </c>
      <c r="K1464" s="3">
        <f>B1464+1-C1464</f>
        <v>39958</v>
      </c>
      <c r="L1464" s="2">
        <f>YEAR(K1464)*10000+MONTH(K1464)*100+DAY(K1464)</f>
        <v>20090525</v>
      </c>
      <c r="M1464" s="2">
        <f>MONTH(B1464)</f>
        <v>5</v>
      </c>
      <c r="N1464" s="2">
        <f>IF(M1464=M1463,N1463,N1463+1)</f>
        <v>49</v>
      </c>
      <c r="O1464" s="3" t="str">
        <f>VLOOKUP(M$2:M$65536,months,2)</f>
        <v>May</v>
      </c>
      <c r="P1464" s="3" t="str">
        <f>VLOOKUP(M$2:M$65536,months,3)</f>
        <v>May</v>
      </c>
      <c r="Q1464" s="2">
        <f>IF(M$2:M$65536&lt;4,1,IF(M$2:M$65536&lt;7,2,IF(M$2:M$65536&lt;10,3,4)))</f>
        <v>2</v>
      </c>
      <c r="R1464" s="2">
        <f>YEAR($B1464)</f>
        <v>2009</v>
      </c>
      <c r="S1464" s="2">
        <f>R1464*100+M$2:M$65536</f>
        <v>200905</v>
      </c>
      <c r="T1464" s="2">
        <f>IF(M$2:M$65536&lt;=6,M$2:M$65536+6,M$2:M$65536-6)</f>
        <v>11</v>
      </c>
      <c r="U1464" s="2">
        <f>IF(M$2:M$65536&lt;4,3,IF(M$2:M$65536&lt;7,4,IF(M$2:M$65536&lt;10,1,2)))</f>
        <v>4</v>
      </c>
      <c r="V1464" s="2">
        <f>IF(M$2:M$65536 &lt;= 6, R$2:R$2192, R$2:R$65536+1)</f>
        <v>2009</v>
      </c>
      <c r="W1464" s="2" t="str">
        <f>IF(MONTH($B1464+1)&lt;&gt;M1464,"Month End","Not Month End")</f>
        <v>Not Month End</v>
      </c>
      <c r="X1464" s="3">
        <f>DATE(R1464-1,M1464,D1464)</f>
        <v>39593</v>
      </c>
      <c r="Z14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values(20090525, '2009-5-25',1, 25, 1463, 'Monday', 'Mon', 'Weekday', 22, 213, '2009-5-25', 20090525, 5, 49, 'May', 'May', 2, 2009, 200905, 11, 4, 2009, 'Not Month End', '2008-5-25')</v>
      </c>
    </row>
    <row r="1465" spans="1:26" x14ac:dyDescent="0.25">
      <c r="A1465" s="2">
        <f>YEAR(B1465)*10000+MONTH(B1465)*100+DAY(B1465)</f>
        <v>20090526</v>
      </c>
      <c r="B1465" s="3">
        <f>B1464+1</f>
        <v>39959</v>
      </c>
      <c r="C1465" s="2">
        <f>WEEKDAY(B1465,2)</f>
        <v>2</v>
      </c>
      <c r="D1465" s="2">
        <f>DAY(B1465)</f>
        <v>26</v>
      </c>
      <c r="E1465" s="2">
        <f>IF(ISNUMBER(E1464),E1464+1,1)</f>
        <v>1464</v>
      </c>
      <c r="F1465" s="3" t="str">
        <f>VLOOKUP(C1465,weekdays,2)</f>
        <v>Tuesday</v>
      </c>
      <c r="G1465" s="3" t="str">
        <f>VLOOKUP(C1465,weekdays,3)</f>
        <v>Tue</v>
      </c>
      <c r="H1465" s="2" t="str">
        <f>IF(C1465&lt;=5,"Weekday","Weekend")</f>
        <v>Weekday</v>
      </c>
      <c r="I1465" s="2">
        <f>WEEKNUM(B1465,2)</f>
        <v>22</v>
      </c>
      <c r="J1465" s="2">
        <f>IF(I1465=I1464,J1464,J1464+1)</f>
        <v>213</v>
      </c>
      <c r="K1465" s="3">
        <f>B1465+1-C1465</f>
        <v>39958</v>
      </c>
      <c r="L1465" s="2">
        <f>YEAR(K1465)*10000+MONTH(K1465)*100+DAY(K1465)</f>
        <v>20090525</v>
      </c>
      <c r="M1465" s="2">
        <f>MONTH(B1465)</f>
        <v>5</v>
      </c>
      <c r="N1465" s="2">
        <f>IF(M1465=M1464,N1464,N1464+1)</f>
        <v>49</v>
      </c>
      <c r="O1465" s="3" t="str">
        <f>VLOOKUP(M$2:M$65536,months,2)</f>
        <v>May</v>
      </c>
      <c r="P1465" s="3" t="str">
        <f>VLOOKUP(M$2:M$65536,months,3)</f>
        <v>May</v>
      </c>
      <c r="Q1465" s="2">
        <f>IF(M$2:M$65536&lt;4,1,IF(M$2:M$65536&lt;7,2,IF(M$2:M$65536&lt;10,3,4)))</f>
        <v>2</v>
      </c>
      <c r="R1465" s="2">
        <f>YEAR($B1465)</f>
        <v>2009</v>
      </c>
      <c r="S1465" s="2">
        <f>R1465*100+M$2:M$65536</f>
        <v>200905</v>
      </c>
      <c r="T1465" s="2">
        <f>IF(M$2:M$65536&lt;=6,M$2:M$65536+6,M$2:M$65536-6)</f>
        <v>11</v>
      </c>
      <c r="U1465" s="2">
        <f>IF(M$2:M$65536&lt;4,3,IF(M$2:M$65536&lt;7,4,IF(M$2:M$65536&lt;10,1,2)))</f>
        <v>4</v>
      </c>
      <c r="V1465" s="2">
        <f>IF(M$2:M$65536 &lt;= 6, R$2:R$2192, R$2:R$65536+1)</f>
        <v>2009</v>
      </c>
      <c r="W1465" s="2" t="str">
        <f>IF(MONTH($B1465+1)&lt;&gt;M1465,"Month End","Not Month End")</f>
        <v>Not Month End</v>
      </c>
      <c r="X1465" s="3">
        <f>DATE(R1465-1,M1465,D1465)</f>
        <v>39594</v>
      </c>
      <c r="Z14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values(20090526, '2009-5-26',2, 26, 1464, 'Tuesday', 'Tue', 'Weekday', 22, 213, '2009-5-25', 20090525, 5, 49, 'May', 'May', 2, 2009, 200905, 11, 4, 2009, 'Not Month End', '2008-5-26')</v>
      </c>
    </row>
    <row r="1466" spans="1:26" x14ac:dyDescent="0.25">
      <c r="A1466" s="2">
        <f>YEAR(B1466)*10000+MONTH(B1466)*100+DAY(B1466)</f>
        <v>20090527</v>
      </c>
      <c r="B1466" s="3">
        <f>B1465+1</f>
        <v>39960</v>
      </c>
      <c r="C1466" s="2">
        <f>WEEKDAY(B1466,2)</f>
        <v>3</v>
      </c>
      <c r="D1466" s="2">
        <f>DAY(B1466)</f>
        <v>27</v>
      </c>
      <c r="E1466" s="2">
        <f>IF(ISNUMBER(E1465),E1465+1,1)</f>
        <v>1465</v>
      </c>
      <c r="F1466" s="3" t="str">
        <f>VLOOKUP(C1466,weekdays,2)</f>
        <v>Wednesday</v>
      </c>
      <c r="G1466" s="3" t="str">
        <f>VLOOKUP(C1466,weekdays,3)</f>
        <v>Wed</v>
      </c>
      <c r="H1466" s="2" t="str">
        <f>IF(C1466&lt;=5,"Weekday","Weekend")</f>
        <v>Weekday</v>
      </c>
      <c r="I1466" s="2">
        <f>WEEKNUM(B1466,2)</f>
        <v>22</v>
      </c>
      <c r="J1466" s="2">
        <f>IF(I1466=I1465,J1465,J1465+1)</f>
        <v>213</v>
      </c>
      <c r="K1466" s="3">
        <f>B1466+1-C1466</f>
        <v>39958</v>
      </c>
      <c r="L1466" s="2">
        <f>YEAR(K1466)*10000+MONTH(K1466)*100+DAY(K1466)</f>
        <v>20090525</v>
      </c>
      <c r="M1466" s="2">
        <f>MONTH(B1466)</f>
        <v>5</v>
      </c>
      <c r="N1466" s="2">
        <f>IF(M1466=M1465,N1465,N1465+1)</f>
        <v>49</v>
      </c>
      <c r="O1466" s="3" t="str">
        <f>VLOOKUP(M$2:M$65536,months,2)</f>
        <v>May</v>
      </c>
      <c r="P1466" s="3" t="str">
        <f>VLOOKUP(M$2:M$65536,months,3)</f>
        <v>May</v>
      </c>
      <c r="Q1466" s="2">
        <f>IF(M$2:M$65536&lt;4,1,IF(M$2:M$65536&lt;7,2,IF(M$2:M$65536&lt;10,3,4)))</f>
        <v>2</v>
      </c>
      <c r="R1466" s="2">
        <f>YEAR($B1466)</f>
        <v>2009</v>
      </c>
      <c r="S1466" s="2">
        <f>R1466*100+M$2:M$65536</f>
        <v>200905</v>
      </c>
      <c r="T1466" s="2">
        <f>IF(M$2:M$65536&lt;=6,M$2:M$65536+6,M$2:M$65536-6)</f>
        <v>11</v>
      </c>
      <c r="U1466" s="2">
        <f>IF(M$2:M$65536&lt;4,3,IF(M$2:M$65536&lt;7,4,IF(M$2:M$65536&lt;10,1,2)))</f>
        <v>4</v>
      </c>
      <c r="V1466" s="2">
        <f>IF(M$2:M$65536 &lt;= 6, R$2:R$2192, R$2:R$65536+1)</f>
        <v>2009</v>
      </c>
      <c r="W1466" s="2" t="str">
        <f>IF(MONTH($B1466+1)&lt;&gt;M1466,"Month End","Not Month End")</f>
        <v>Not Month End</v>
      </c>
      <c r="X1466" s="3">
        <f>DATE(R1466-1,M1466,D1466)</f>
        <v>39595</v>
      </c>
      <c r="Z14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values(20090527, '2009-5-27',3, 27, 1465, 'Wednesday', 'Wed', 'Weekday', 22, 213, '2009-5-25', 20090525, 5, 49, 'May', 'May', 2, 2009, 200905, 11, 4, 2009, 'Not Month End', '2008-5-27')</v>
      </c>
    </row>
    <row r="1467" spans="1:26" x14ac:dyDescent="0.25">
      <c r="A1467" s="2">
        <f>YEAR(B1467)*10000+MONTH(B1467)*100+DAY(B1467)</f>
        <v>20090528</v>
      </c>
      <c r="B1467" s="3">
        <f>B1466+1</f>
        <v>39961</v>
      </c>
      <c r="C1467" s="2">
        <f>WEEKDAY(B1467,2)</f>
        <v>4</v>
      </c>
      <c r="D1467" s="2">
        <f>DAY(B1467)</f>
        <v>28</v>
      </c>
      <c r="E1467" s="2">
        <f>IF(ISNUMBER(E1466),E1466+1,1)</f>
        <v>1466</v>
      </c>
      <c r="F1467" s="3" t="str">
        <f>VLOOKUP(C1467,weekdays,2)</f>
        <v>Thursday</v>
      </c>
      <c r="G1467" s="3" t="str">
        <f>VLOOKUP(C1467,weekdays,3)</f>
        <v>Thu</v>
      </c>
      <c r="H1467" s="2" t="str">
        <f>IF(C1467&lt;=5,"Weekday","Weekend")</f>
        <v>Weekday</v>
      </c>
      <c r="I1467" s="2">
        <f>WEEKNUM(B1467,2)</f>
        <v>22</v>
      </c>
      <c r="J1467" s="2">
        <f>IF(I1467=I1466,J1466,J1466+1)</f>
        <v>213</v>
      </c>
      <c r="K1467" s="3">
        <f>B1467+1-C1467</f>
        <v>39958</v>
      </c>
      <c r="L1467" s="2">
        <f>YEAR(K1467)*10000+MONTH(K1467)*100+DAY(K1467)</f>
        <v>20090525</v>
      </c>
      <c r="M1467" s="2">
        <f>MONTH(B1467)</f>
        <v>5</v>
      </c>
      <c r="N1467" s="2">
        <f>IF(M1467=M1466,N1466,N1466+1)</f>
        <v>49</v>
      </c>
      <c r="O1467" s="3" t="str">
        <f>VLOOKUP(M$2:M$65536,months,2)</f>
        <v>May</v>
      </c>
      <c r="P1467" s="3" t="str">
        <f>VLOOKUP(M$2:M$65536,months,3)</f>
        <v>May</v>
      </c>
      <c r="Q1467" s="2">
        <f>IF(M$2:M$65536&lt;4,1,IF(M$2:M$65536&lt;7,2,IF(M$2:M$65536&lt;10,3,4)))</f>
        <v>2</v>
      </c>
      <c r="R1467" s="2">
        <f>YEAR($B1467)</f>
        <v>2009</v>
      </c>
      <c r="S1467" s="2">
        <f>R1467*100+M$2:M$65536</f>
        <v>200905</v>
      </c>
      <c r="T1467" s="2">
        <f>IF(M$2:M$65536&lt;=6,M$2:M$65536+6,M$2:M$65536-6)</f>
        <v>11</v>
      </c>
      <c r="U1467" s="2">
        <f>IF(M$2:M$65536&lt;4,3,IF(M$2:M$65536&lt;7,4,IF(M$2:M$65536&lt;10,1,2)))</f>
        <v>4</v>
      </c>
      <c r="V1467" s="2">
        <f>IF(M$2:M$65536 &lt;= 6, R$2:R$2192, R$2:R$65536+1)</f>
        <v>2009</v>
      </c>
      <c r="W1467" s="2" t="str">
        <f>IF(MONTH($B1467+1)&lt;&gt;M1467,"Month End","Not Month End")</f>
        <v>Not Month End</v>
      </c>
      <c r="X1467" s="3">
        <f>DATE(R1467-1,M1467,D1467)</f>
        <v>39596</v>
      </c>
      <c r="Z14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values(20090528, '2009-5-28',4, 28, 1466, 'Thursday', 'Thu', 'Weekday', 22, 213, '2009-5-25', 20090525, 5, 49, 'May', 'May', 2, 2009, 200905, 11, 4, 2009, 'Not Month End', '2008-5-28')</v>
      </c>
    </row>
    <row r="1468" spans="1:26" x14ac:dyDescent="0.25">
      <c r="A1468" s="2">
        <f>YEAR(B1468)*10000+MONTH(B1468)*100+DAY(B1468)</f>
        <v>20090529</v>
      </c>
      <c r="B1468" s="3">
        <f>B1467+1</f>
        <v>39962</v>
      </c>
      <c r="C1468" s="2">
        <f>WEEKDAY(B1468,2)</f>
        <v>5</v>
      </c>
      <c r="D1468" s="2">
        <f>DAY(B1468)</f>
        <v>29</v>
      </c>
      <c r="E1468" s="2">
        <f>IF(ISNUMBER(E1467),E1467+1,1)</f>
        <v>1467</v>
      </c>
      <c r="F1468" s="3" t="str">
        <f>VLOOKUP(C1468,weekdays,2)</f>
        <v>Friday</v>
      </c>
      <c r="G1468" s="3" t="str">
        <f>VLOOKUP(C1468,weekdays,3)</f>
        <v>Fri</v>
      </c>
      <c r="H1468" s="2" t="str">
        <f>IF(C1468&lt;=5,"Weekday","Weekend")</f>
        <v>Weekday</v>
      </c>
      <c r="I1468" s="2">
        <f>WEEKNUM(B1468,2)</f>
        <v>22</v>
      </c>
      <c r="J1468" s="2">
        <f>IF(I1468=I1467,J1467,J1467+1)</f>
        <v>213</v>
      </c>
      <c r="K1468" s="3">
        <f>B1468+1-C1468</f>
        <v>39958</v>
      </c>
      <c r="L1468" s="2">
        <f>YEAR(K1468)*10000+MONTH(K1468)*100+DAY(K1468)</f>
        <v>20090525</v>
      </c>
      <c r="M1468" s="2">
        <f>MONTH(B1468)</f>
        <v>5</v>
      </c>
      <c r="N1468" s="2">
        <f>IF(M1468=M1467,N1467,N1467+1)</f>
        <v>49</v>
      </c>
      <c r="O1468" s="3" t="str">
        <f>VLOOKUP(M$2:M$65536,months,2)</f>
        <v>May</v>
      </c>
      <c r="P1468" s="3" t="str">
        <f>VLOOKUP(M$2:M$65536,months,3)</f>
        <v>May</v>
      </c>
      <c r="Q1468" s="2">
        <f>IF(M$2:M$65536&lt;4,1,IF(M$2:M$65536&lt;7,2,IF(M$2:M$65536&lt;10,3,4)))</f>
        <v>2</v>
      </c>
      <c r="R1468" s="2">
        <f>YEAR($B1468)</f>
        <v>2009</v>
      </c>
      <c r="S1468" s="2">
        <f>R1468*100+M$2:M$65536</f>
        <v>200905</v>
      </c>
      <c r="T1468" s="2">
        <f>IF(M$2:M$65536&lt;=6,M$2:M$65536+6,M$2:M$65536-6)</f>
        <v>11</v>
      </c>
      <c r="U1468" s="2">
        <f>IF(M$2:M$65536&lt;4,3,IF(M$2:M$65536&lt;7,4,IF(M$2:M$65536&lt;10,1,2)))</f>
        <v>4</v>
      </c>
      <c r="V1468" s="2">
        <f>IF(M$2:M$65536 &lt;= 6, R$2:R$2192, R$2:R$65536+1)</f>
        <v>2009</v>
      </c>
      <c r="W1468" s="2" t="str">
        <f>IF(MONTH($B1468+1)&lt;&gt;M1468,"Month End","Not Month End")</f>
        <v>Not Month End</v>
      </c>
      <c r="X1468" s="3">
        <f>DATE(R1468-1,M1468,D1468)</f>
        <v>39597</v>
      </c>
      <c r="Z14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values(20090529, '2009-5-29',5, 29, 1467, 'Friday', 'Fri', 'Weekday', 22, 213, '2009-5-25', 20090525, 5, 49, 'May', 'May', 2, 2009, 200905, 11, 4, 2009, 'Not Month End', '2008-5-29')</v>
      </c>
    </row>
    <row r="1469" spans="1:26" x14ac:dyDescent="0.25">
      <c r="A1469" s="2">
        <f>YEAR(B1469)*10000+MONTH(B1469)*100+DAY(B1469)</f>
        <v>20090530</v>
      </c>
      <c r="B1469" s="3">
        <f>B1468+1</f>
        <v>39963</v>
      </c>
      <c r="C1469" s="2">
        <f>WEEKDAY(B1469,2)</f>
        <v>6</v>
      </c>
      <c r="D1469" s="2">
        <f>DAY(B1469)</f>
        <v>30</v>
      </c>
      <c r="E1469" s="2">
        <f>IF(ISNUMBER(E1468),E1468+1,1)</f>
        <v>1468</v>
      </c>
      <c r="F1469" s="3" t="str">
        <f>VLOOKUP(C1469,weekdays,2)</f>
        <v>Saturday</v>
      </c>
      <c r="G1469" s="3" t="str">
        <f>VLOOKUP(C1469,weekdays,3)</f>
        <v>Sat</v>
      </c>
      <c r="H1469" s="2" t="str">
        <f>IF(C1469&lt;=5,"Weekday","Weekend")</f>
        <v>Weekend</v>
      </c>
      <c r="I1469" s="2">
        <f>WEEKNUM(B1469,2)</f>
        <v>22</v>
      </c>
      <c r="J1469" s="2">
        <f>IF(I1469=I1468,J1468,J1468+1)</f>
        <v>213</v>
      </c>
      <c r="K1469" s="3">
        <f>B1469+1-C1469</f>
        <v>39958</v>
      </c>
      <c r="L1469" s="2">
        <f>YEAR(K1469)*10000+MONTH(K1469)*100+DAY(K1469)</f>
        <v>20090525</v>
      </c>
      <c r="M1469" s="2">
        <f>MONTH(B1469)</f>
        <v>5</v>
      </c>
      <c r="N1469" s="2">
        <f>IF(M1469=M1468,N1468,N1468+1)</f>
        <v>49</v>
      </c>
      <c r="O1469" s="3" t="str">
        <f>VLOOKUP(M$2:M$65536,months,2)</f>
        <v>May</v>
      </c>
      <c r="P1469" s="3" t="str">
        <f>VLOOKUP(M$2:M$65536,months,3)</f>
        <v>May</v>
      </c>
      <c r="Q1469" s="2">
        <f>IF(M$2:M$65536&lt;4,1,IF(M$2:M$65536&lt;7,2,IF(M$2:M$65536&lt;10,3,4)))</f>
        <v>2</v>
      </c>
      <c r="R1469" s="2">
        <f>YEAR($B1469)</f>
        <v>2009</v>
      </c>
      <c r="S1469" s="2">
        <f>R1469*100+M$2:M$65536</f>
        <v>200905</v>
      </c>
      <c r="T1469" s="2">
        <f>IF(M$2:M$65536&lt;=6,M$2:M$65536+6,M$2:M$65536-6)</f>
        <v>11</v>
      </c>
      <c r="U1469" s="2">
        <f>IF(M$2:M$65536&lt;4,3,IF(M$2:M$65536&lt;7,4,IF(M$2:M$65536&lt;10,1,2)))</f>
        <v>4</v>
      </c>
      <c r="V1469" s="2">
        <f>IF(M$2:M$65536 &lt;= 6, R$2:R$2192, R$2:R$65536+1)</f>
        <v>2009</v>
      </c>
      <c r="W1469" s="2" t="str">
        <f>IF(MONTH($B1469+1)&lt;&gt;M1469,"Month End","Not Month End")</f>
        <v>Not Month End</v>
      </c>
      <c r="X1469" s="3">
        <f>DATE(R1469-1,M1469,D1469)</f>
        <v>39598</v>
      </c>
      <c r="Z14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values(20090530, '2009-5-30',6, 30, 1468, 'Saturday', 'Sat', 'Weekend', 22, 213, '2009-5-25', 20090525, 5, 49, 'May', 'May', 2, 2009, 200905, 11, 4, 2009, 'Not Month End', '2008-5-30')</v>
      </c>
    </row>
    <row r="1470" spans="1:26" x14ac:dyDescent="0.25">
      <c r="A1470" s="2">
        <f>YEAR(B1470)*10000+MONTH(B1470)*100+DAY(B1470)</f>
        <v>20090531</v>
      </c>
      <c r="B1470" s="3">
        <f>B1469+1</f>
        <v>39964</v>
      </c>
      <c r="C1470" s="2">
        <f>WEEKDAY(B1470,2)</f>
        <v>7</v>
      </c>
      <c r="D1470" s="2">
        <f>DAY(B1470)</f>
        <v>31</v>
      </c>
      <c r="E1470" s="2">
        <f>IF(ISNUMBER(E1469),E1469+1,1)</f>
        <v>1469</v>
      </c>
      <c r="F1470" s="3" t="str">
        <f>VLOOKUP(C1470,weekdays,2)</f>
        <v>Sunday</v>
      </c>
      <c r="G1470" s="3" t="str">
        <f>VLOOKUP(C1470,weekdays,3)</f>
        <v>Sun</v>
      </c>
      <c r="H1470" s="2" t="str">
        <f>IF(C1470&lt;=5,"Weekday","Weekend")</f>
        <v>Weekend</v>
      </c>
      <c r="I1470" s="2">
        <f>WEEKNUM(B1470,2)</f>
        <v>22</v>
      </c>
      <c r="J1470" s="2">
        <f>IF(I1470=I1469,J1469,J1469+1)</f>
        <v>213</v>
      </c>
      <c r="K1470" s="3">
        <f>B1470+1-C1470</f>
        <v>39958</v>
      </c>
      <c r="L1470" s="2">
        <f>YEAR(K1470)*10000+MONTH(K1470)*100+DAY(K1470)</f>
        <v>20090525</v>
      </c>
      <c r="M1470" s="2">
        <f>MONTH(B1470)</f>
        <v>5</v>
      </c>
      <c r="N1470" s="2">
        <f>IF(M1470=M1469,N1469,N1469+1)</f>
        <v>49</v>
      </c>
      <c r="O1470" s="3" t="str">
        <f>VLOOKUP(M$2:M$65536,months,2)</f>
        <v>May</v>
      </c>
      <c r="P1470" s="3" t="str">
        <f>VLOOKUP(M$2:M$65536,months,3)</f>
        <v>May</v>
      </c>
      <c r="Q1470" s="2">
        <f>IF(M$2:M$65536&lt;4,1,IF(M$2:M$65536&lt;7,2,IF(M$2:M$65536&lt;10,3,4)))</f>
        <v>2</v>
      </c>
      <c r="R1470" s="2">
        <f>YEAR($B1470)</f>
        <v>2009</v>
      </c>
      <c r="S1470" s="2">
        <f>R1470*100+M$2:M$65536</f>
        <v>200905</v>
      </c>
      <c r="T1470" s="2">
        <f>IF(M$2:M$65536&lt;=6,M$2:M$65536+6,M$2:M$65536-6)</f>
        <v>11</v>
      </c>
      <c r="U1470" s="2">
        <f>IF(M$2:M$65536&lt;4,3,IF(M$2:M$65536&lt;7,4,IF(M$2:M$65536&lt;10,1,2)))</f>
        <v>4</v>
      </c>
      <c r="V1470" s="2">
        <f>IF(M$2:M$65536 &lt;= 6, R$2:R$2192, R$2:R$65536+1)</f>
        <v>2009</v>
      </c>
      <c r="W1470" s="2" t="str">
        <f>IF(MONTH($B1470+1)&lt;&gt;M1470,"Month End","Not Month End")</f>
        <v>Month End</v>
      </c>
      <c r="X1470" s="3">
        <f>DATE(R1470-1,M1470,D1470)</f>
        <v>39599</v>
      </c>
      <c r="Z14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values(20090531, '2009-5-31',7, 31, 1469, 'Sunday', 'Sun', 'Weekend', 22, 213, '2009-5-25', 20090525, 5, 49, 'May', 'May', 2, 2009, 200905, 11, 4, 2009, 'Month End', '2008-5-31')</v>
      </c>
    </row>
    <row r="1471" spans="1:26" x14ac:dyDescent="0.25">
      <c r="A1471" s="2">
        <f>YEAR(B1471)*10000+MONTH(B1471)*100+DAY(B1471)</f>
        <v>20090601</v>
      </c>
      <c r="B1471" s="3">
        <f>B1470+1</f>
        <v>39965</v>
      </c>
      <c r="C1471" s="2">
        <f>WEEKDAY(B1471,2)</f>
        <v>1</v>
      </c>
      <c r="D1471" s="2">
        <f>DAY(B1471)</f>
        <v>1</v>
      </c>
      <c r="E1471" s="2">
        <f>IF(ISNUMBER(E1470),E1470+1,1)</f>
        <v>1470</v>
      </c>
      <c r="F1471" s="3" t="str">
        <f>VLOOKUP(C1471,weekdays,2)</f>
        <v>Monday</v>
      </c>
      <c r="G1471" s="3" t="str">
        <f>VLOOKUP(C1471,weekdays,3)</f>
        <v>Mon</v>
      </c>
      <c r="H1471" s="2" t="str">
        <f>IF(C1471&lt;=5,"Weekday","Weekend")</f>
        <v>Weekday</v>
      </c>
      <c r="I1471" s="2">
        <f>WEEKNUM(B1471,2)</f>
        <v>23</v>
      </c>
      <c r="J1471" s="2">
        <f>IF(I1471=I1470,J1470,J1470+1)</f>
        <v>214</v>
      </c>
      <c r="K1471" s="3">
        <f>B1471+1-C1471</f>
        <v>39965</v>
      </c>
      <c r="L1471" s="2">
        <f>YEAR(K1471)*10000+MONTH(K1471)*100+DAY(K1471)</f>
        <v>20090601</v>
      </c>
      <c r="M1471" s="2">
        <f>MONTH(B1471)</f>
        <v>6</v>
      </c>
      <c r="N1471" s="2">
        <f>IF(M1471=M1470,N1470,N1470+1)</f>
        <v>50</v>
      </c>
      <c r="O1471" s="3" t="str">
        <f>VLOOKUP(M$2:M$65536,months,2)</f>
        <v>June</v>
      </c>
      <c r="P1471" s="3" t="str">
        <f>VLOOKUP(M$2:M$65536,months,3)</f>
        <v>Jun</v>
      </c>
      <c r="Q1471" s="2">
        <f>IF(M$2:M$65536&lt;4,1,IF(M$2:M$65536&lt;7,2,IF(M$2:M$65536&lt;10,3,4)))</f>
        <v>2</v>
      </c>
      <c r="R1471" s="2">
        <f>YEAR($B1471)</f>
        <v>2009</v>
      </c>
      <c r="S1471" s="2">
        <f>R1471*100+M$2:M$65536</f>
        <v>200906</v>
      </c>
      <c r="T1471" s="2">
        <f>IF(M$2:M$65536&lt;=6,M$2:M$65536+6,M$2:M$65536-6)</f>
        <v>12</v>
      </c>
      <c r="U1471" s="2">
        <f>IF(M$2:M$65536&lt;4,3,IF(M$2:M$65536&lt;7,4,IF(M$2:M$65536&lt;10,1,2)))</f>
        <v>4</v>
      </c>
      <c r="V1471" s="2">
        <f>IF(M$2:M$65536 &lt;= 6, R$2:R$2192, R$2:R$65536+1)</f>
        <v>2009</v>
      </c>
      <c r="W1471" s="2" t="str">
        <f>IF(MONTH($B1471+1)&lt;&gt;M1471,"Month End","Not Month End")</f>
        <v>Not Month End</v>
      </c>
      <c r="X1471" s="3">
        <f>DATE(R1471-1,M1471,D1471)</f>
        <v>39600</v>
      </c>
      <c r="Z14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values(20090601, '2009-6-1',1, 1, 1470, 'Monday', 'Mon', 'Weekday', 23, 214, '2009-6-1', 20090601, 6, 50, 'June', 'Jun', 2, 2009, 200906, 12, 4, 2009, 'Not Month End', '2008-6-1')</v>
      </c>
    </row>
    <row r="1472" spans="1:26" x14ac:dyDescent="0.25">
      <c r="A1472" s="2">
        <f>YEAR(B1472)*10000+MONTH(B1472)*100+DAY(B1472)</f>
        <v>20090602</v>
      </c>
      <c r="B1472" s="3">
        <f>B1471+1</f>
        <v>39966</v>
      </c>
      <c r="C1472" s="2">
        <f>WEEKDAY(B1472,2)</f>
        <v>2</v>
      </c>
      <c r="D1472" s="2">
        <f>DAY(B1472)</f>
        <v>2</v>
      </c>
      <c r="E1472" s="2">
        <f>IF(ISNUMBER(E1471),E1471+1,1)</f>
        <v>1471</v>
      </c>
      <c r="F1472" s="3" t="str">
        <f>VLOOKUP(C1472,weekdays,2)</f>
        <v>Tuesday</v>
      </c>
      <c r="G1472" s="3" t="str">
        <f>VLOOKUP(C1472,weekdays,3)</f>
        <v>Tue</v>
      </c>
      <c r="H1472" s="2" t="str">
        <f>IF(C1472&lt;=5,"Weekday","Weekend")</f>
        <v>Weekday</v>
      </c>
      <c r="I1472" s="2">
        <f>WEEKNUM(B1472,2)</f>
        <v>23</v>
      </c>
      <c r="J1472" s="2">
        <f>IF(I1472=I1471,J1471,J1471+1)</f>
        <v>214</v>
      </c>
      <c r="K1472" s="3">
        <f>B1472+1-C1472</f>
        <v>39965</v>
      </c>
      <c r="L1472" s="2">
        <f>YEAR(K1472)*10000+MONTH(K1472)*100+DAY(K1472)</f>
        <v>20090601</v>
      </c>
      <c r="M1472" s="2">
        <f>MONTH(B1472)</f>
        <v>6</v>
      </c>
      <c r="N1472" s="2">
        <f>IF(M1472=M1471,N1471,N1471+1)</f>
        <v>50</v>
      </c>
      <c r="O1472" s="3" t="str">
        <f>VLOOKUP(M$2:M$65536,months,2)</f>
        <v>June</v>
      </c>
      <c r="P1472" s="3" t="str">
        <f>VLOOKUP(M$2:M$65536,months,3)</f>
        <v>Jun</v>
      </c>
      <c r="Q1472" s="2">
        <f>IF(M$2:M$65536&lt;4,1,IF(M$2:M$65536&lt;7,2,IF(M$2:M$65536&lt;10,3,4)))</f>
        <v>2</v>
      </c>
      <c r="R1472" s="2">
        <f>YEAR($B1472)</f>
        <v>2009</v>
      </c>
      <c r="S1472" s="2">
        <f>R1472*100+M$2:M$65536</f>
        <v>200906</v>
      </c>
      <c r="T1472" s="2">
        <f>IF(M$2:M$65536&lt;=6,M$2:M$65536+6,M$2:M$65536-6)</f>
        <v>12</v>
      </c>
      <c r="U1472" s="2">
        <f>IF(M$2:M$65536&lt;4,3,IF(M$2:M$65536&lt;7,4,IF(M$2:M$65536&lt;10,1,2)))</f>
        <v>4</v>
      </c>
      <c r="V1472" s="2">
        <f>IF(M$2:M$65536 &lt;= 6, R$2:R$2192, R$2:R$65536+1)</f>
        <v>2009</v>
      </c>
      <c r="W1472" s="2" t="str">
        <f>IF(MONTH($B1472+1)&lt;&gt;M1472,"Month End","Not Month End")</f>
        <v>Not Month End</v>
      </c>
      <c r="X1472" s="3">
        <f>DATE(R1472-1,M1472,D1472)</f>
        <v>39601</v>
      </c>
      <c r="Z14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values(20090602, '2009-6-2',2, 2, 1471, 'Tuesday', 'Tue', 'Weekday', 23, 214, '2009-6-1', 20090601, 6, 50, 'June', 'Jun', 2, 2009, 200906, 12, 4, 2009, 'Not Month End', '2008-6-2')</v>
      </c>
    </row>
    <row r="1473" spans="1:26" x14ac:dyDescent="0.25">
      <c r="A1473" s="2">
        <f>YEAR(B1473)*10000+MONTH(B1473)*100+DAY(B1473)</f>
        <v>20090603</v>
      </c>
      <c r="B1473" s="3">
        <f>B1472+1</f>
        <v>39967</v>
      </c>
      <c r="C1473" s="2">
        <f>WEEKDAY(B1473,2)</f>
        <v>3</v>
      </c>
      <c r="D1473" s="2">
        <f>DAY(B1473)</f>
        <v>3</v>
      </c>
      <c r="E1473" s="2">
        <f>IF(ISNUMBER(E1472),E1472+1,1)</f>
        <v>1472</v>
      </c>
      <c r="F1473" s="3" t="str">
        <f>VLOOKUP(C1473,weekdays,2)</f>
        <v>Wednesday</v>
      </c>
      <c r="G1473" s="3" t="str">
        <f>VLOOKUP(C1473,weekdays,3)</f>
        <v>Wed</v>
      </c>
      <c r="H1473" s="2" t="str">
        <f>IF(C1473&lt;=5,"Weekday","Weekend")</f>
        <v>Weekday</v>
      </c>
      <c r="I1473" s="2">
        <f>WEEKNUM(B1473,2)</f>
        <v>23</v>
      </c>
      <c r="J1473" s="2">
        <f>IF(I1473=I1472,J1472,J1472+1)</f>
        <v>214</v>
      </c>
      <c r="K1473" s="3">
        <f>B1473+1-C1473</f>
        <v>39965</v>
      </c>
      <c r="L1473" s="2">
        <f>YEAR(K1473)*10000+MONTH(K1473)*100+DAY(K1473)</f>
        <v>20090601</v>
      </c>
      <c r="M1473" s="2">
        <f>MONTH(B1473)</f>
        <v>6</v>
      </c>
      <c r="N1473" s="2">
        <f>IF(M1473=M1472,N1472,N1472+1)</f>
        <v>50</v>
      </c>
      <c r="O1473" s="3" t="str">
        <f>VLOOKUP(M$2:M$65536,months,2)</f>
        <v>June</v>
      </c>
      <c r="P1473" s="3" t="str">
        <f>VLOOKUP(M$2:M$65536,months,3)</f>
        <v>Jun</v>
      </c>
      <c r="Q1473" s="2">
        <f>IF(M$2:M$65536&lt;4,1,IF(M$2:M$65536&lt;7,2,IF(M$2:M$65536&lt;10,3,4)))</f>
        <v>2</v>
      </c>
      <c r="R1473" s="2">
        <f>YEAR($B1473)</f>
        <v>2009</v>
      </c>
      <c r="S1473" s="2">
        <f>R1473*100+M$2:M$65536</f>
        <v>200906</v>
      </c>
      <c r="T1473" s="2">
        <f>IF(M$2:M$65536&lt;=6,M$2:M$65536+6,M$2:M$65536-6)</f>
        <v>12</v>
      </c>
      <c r="U1473" s="2">
        <f>IF(M$2:M$65536&lt;4,3,IF(M$2:M$65536&lt;7,4,IF(M$2:M$65536&lt;10,1,2)))</f>
        <v>4</v>
      </c>
      <c r="V1473" s="2">
        <f>IF(M$2:M$65536 &lt;= 6, R$2:R$2192, R$2:R$65536+1)</f>
        <v>2009</v>
      </c>
      <c r="W1473" s="2" t="str">
        <f>IF(MONTH($B1473+1)&lt;&gt;M1473,"Month End","Not Month End")</f>
        <v>Not Month End</v>
      </c>
      <c r="X1473" s="3">
        <f>DATE(R1473-1,M1473,D1473)</f>
        <v>39602</v>
      </c>
      <c r="Z14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values(20090603, '2009-6-3',3, 3, 1472, 'Wednesday', 'Wed', 'Weekday', 23, 214, '2009-6-1', 20090601, 6, 50, 'June', 'Jun', 2, 2009, 200906, 12, 4, 2009, 'Not Month End', '2008-6-3')</v>
      </c>
    </row>
    <row r="1474" spans="1:26" x14ac:dyDescent="0.25">
      <c r="A1474" s="2">
        <f>YEAR(B1474)*10000+MONTH(B1474)*100+DAY(B1474)</f>
        <v>20090604</v>
      </c>
      <c r="B1474" s="3">
        <f>B1473+1</f>
        <v>39968</v>
      </c>
      <c r="C1474" s="2">
        <f>WEEKDAY(B1474,2)</f>
        <v>4</v>
      </c>
      <c r="D1474" s="2">
        <f>DAY(B1474)</f>
        <v>4</v>
      </c>
      <c r="E1474" s="2">
        <f>IF(ISNUMBER(E1473),E1473+1,1)</f>
        <v>1473</v>
      </c>
      <c r="F1474" s="3" t="str">
        <f>VLOOKUP(C1474,weekdays,2)</f>
        <v>Thursday</v>
      </c>
      <c r="G1474" s="3" t="str">
        <f>VLOOKUP(C1474,weekdays,3)</f>
        <v>Thu</v>
      </c>
      <c r="H1474" s="2" t="str">
        <f>IF(C1474&lt;=5,"Weekday","Weekend")</f>
        <v>Weekday</v>
      </c>
      <c r="I1474" s="2">
        <f>WEEKNUM(B1474,2)</f>
        <v>23</v>
      </c>
      <c r="J1474" s="2">
        <f>IF(I1474=I1473,J1473,J1473+1)</f>
        <v>214</v>
      </c>
      <c r="K1474" s="3">
        <f>B1474+1-C1474</f>
        <v>39965</v>
      </c>
      <c r="L1474" s="2">
        <f>YEAR(K1474)*10000+MONTH(K1474)*100+DAY(K1474)</f>
        <v>20090601</v>
      </c>
      <c r="M1474" s="2">
        <f>MONTH(B1474)</f>
        <v>6</v>
      </c>
      <c r="N1474" s="2">
        <f>IF(M1474=M1473,N1473,N1473+1)</f>
        <v>50</v>
      </c>
      <c r="O1474" s="3" t="str">
        <f>VLOOKUP(M$2:M$65536,months,2)</f>
        <v>June</v>
      </c>
      <c r="P1474" s="3" t="str">
        <f>VLOOKUP(M$2:M$65536,months,3)</f>
        <v>Jun</v>
      </c>
      <c r="Q1474" s="2">
        <f>IF(M$2:M$65536&lt;4,1,IF(M$2:M$65536&lt;7,2,IF(M$2:M$65536&lt;10,3,4)))</f>
        <v>2</v>
      </c>
      <c r="R1474" s="2">
        <f>YEAR($B1474)</f>
        <v>2009</v>
      </c>
      <c r="S1474" s="2">
        <f>R1474*100+M$2:M$65536</f>
        <v>200906</v>
      </c>
      <c r="T1474" s="2">
        <f>IF(M$2:M$65536&lt;=6,M$2:M$65536+6,M$2:M$65536-6)</f>
        <v>12</v>
      </c>
      <c r="U1474" s="2">
        <f>IF(M$2:M$65536&lt;4,3,IF(M$2:M$65536&lt;7,4,IF(M$2:M$65536&lt;10,1,2)))</f>
        <v>4</v>
      </c>
      <c r="V1474" s="2">
        <f>IF(M$2:M$65536 &lt;= 6, R$2:R$2192, R$2:R$65536+1)</f>
        <v>2009</v>
      </c>
      <c r="W1474" s="2" t="str">
        <f>IF(MONTH($B1474+1)&lt;&gt;M1474,"Month End","Not Month End")</f>
        <v>Not Month End</v>
      </c>
      <c r="X1474" s="3">
        <f>DATE(R1474-1,M1474,D1474)</f>
        <v>39603</v>
      </c>
      <c r="Z14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values(20090604, '2009-6-4',4, 4, 1473, 'Thursday', 'Thu', 'Weekday', 23, 214, '2009-6-1', 20090601, 6, 50, 'June', 'Jun', 2, 2009, 200906, 12, 4, 2009, 'Not Month End', '2008-6-4')</v>
      </c>
    </row>
    <row r="1475" spans="1:26" x14ac:dyDescent="0.25">
      <c r="A1475" s="2">
        <f>YEAR(B1475)*10000+MONTH(B1475)*100+DAY(B1475)</f>
        <v>20090605</v>
      </c>
      <c r="B1475" s="3">
        <f>B1474+1</f>
        <v>39969</v>
      </c>
      <c r="C1475" s="2">
        <f>WEEKDAY(B1475,2)</f>
        <v>5</v>
      </c>
      <c r="D1475" s="2">
        <f>DAY(B1475)</f>
        <v>5</v>
      </c>
      <c r="E1475" s="2">
        <f>IF(ISNUMBER(E1474),E1474+1,1)</f>
        <v>1474</v>
      </c>
      <c r="F1475" s="3" t="str">
        <f>VLOOKUP(C1475,weekdays,2)</f>
        <v>Friday</v>
      </c>
      <c r="G1475" s="3" t="str">
        <f>VLOOKUP(C1475,weekdays,3)</f>
        <v>Fri</v>
      </c>
      <c r="H1475" s="2" t="str">
        <f>IF(C1475&lt;=5,"Weekday","Weekend")</f>
        <v>Weekday</v>
      </c>
      <c r="I1475" s="2">
        <f>WEEKNUM(B1475,2)</f>
        <v>23</v>
      </c>
      <c r="J1475" s="2">
        <f>IF(I1475=I1474,J1474,J1474+1)</f>
        <v>214</v>
      </c>
      <c r="K1475" s="3">
        <f>B1475+1-C1475</f>
        <v>39965</v>
      </c>
      <c r="L1475" s="2">
        <f>YEAR(K1475)*10000+MONTH(K1475)*100+DAY(K1475)</f>
        <v>20090601</v>
      </c>
      <c r="M1475" s="2">
        <f>MONTH(B1475)</f>
        <v>6</v>
      </c>
      <c r="N1475" s="2">
        <f>IF(M1475=M1474,N1474,N1474+1)</f>
        <v>50</v>
      </c>
      <c r="O1475" s="3" t="str">
        <f>VLOOKUP(M$2:M$65536,months,2)</f>
        <v>June</v>
      </c>
      <c r="P1475" s="3" t="str">
        <f>VLOOKUP(M$2:M$65536,months,3)</f>
        <v>Jun</v>
      </c>
      <c r="Q1475" s="2">
        <f>IF(M$2:M$65536&lt;4,1,IF(M$2:M$65536&lt;7,2,IF(M$2:M$65536&lt;10,3,4)))</f>
        <v>2</v>
      </c>
      <c r="R1475" s="2">
        <f>YEAR($B1475)</f>
        <v>2009</v>
      </c>
      <c r="S1475" s="2">
        <f>R1475*100+M$2:M$65536</f>
        <v>200906</v>
      </c>
      <c r="T1475" s="2">
        <f>IF(M$2:M$65536&lt;=6,M$2:M$65536+6,M$2:M$65536-6)</f>
        <v>12</v>
      </c>
      <c r="U1475" s="2">
        <f>IF(M$2:M$65536&lt;4,3,IF(M$2:M$65536&lt;7,4,IF(M$2:M$65536&lt;10,1,2)))</f>
        <v>4</v>
      </c>
      <c r="V1475" s="2">
        <f>IF(M$2:M$65536 &lt;= 6, R$2:R$2192, R$2:R$65536+1)</f>
        <v>2009</v>
      </c>
      <c r="W1475" s="2" t="str">
        <f>IF(MONTH($B1475+1)&lt;&gt;M1475,"Month End","Not Month End")</f>
        <v>Not Month End</v>
      </c>
      <c r="X1475" s="3">
        <f>DATE(R1475-1,M1475,D1475)</f>
        <v>39604</v>
      </c>
      <c r="Z14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values(20090605, '2009-6-5',5, 5, 1474, 'Friday', 'Fri', 'Weekday', 23, 214, '2009-6-1', 20090601, 6, 50, 'June', 'Jun', 2, 2009, 200906, 12, 4, 2009, 'Not Month End', '2008-6-5')</v>
      </c>
    </row>
    <row r="1476" spans="1:26" x14ac:dyDescent="0.25">
      <c r="A1476" s="2">
        <f>YEAR(B1476)*10000+MONTH(B1476)*100+DAY(B1476)</f>
        <v>20090606</v>
      </c>
      <c r="B1476" s="3">
        <f>B1475+1</f>
        <v>39970</v>
      </c>
      <c r="C1476" s="2">
        <f>WEEKDAY(B1476,2)</f>
        <v>6</v>
      </c>
      <c r="D1476" s="2">
        <f>DAY(B1476)</f>
        <v>6</v>
      </c>
      <c r="E1476" s="2">
        <f>IF(ISNUMBER(E1475),E1475+1,1)</f>
        <v>1475</v>
      </c>
      <c r="F1476" s="3" t="str">
        <f>VLOOKUP(C1476,weekdays,2)</f>
        <v>Saturday</v>
      </c>
      <c r="G1476" s="3" t="str">
        <f>VLOOKUP(C1476,weekdays,3)</f>
        <v>Sat</v>
      </c>
      <c r="H1476" s="2" t="str">
        <f>IF(C1476&lt;=5,"Weekday","Weekend")</f>
        <v>Weekend</v>
      </c>
      <c r="I1476" s="2">
        <f>WEEKNUM(B1476,2)</f>
        <v>23</v>
      </c>
      <c r="J1476" s="2">
        <f>IF(I1476=I1475,J1475,J1475+1)</f>
        <v>214</v>
      </c>
      <c r="K1476" s="3">
        <f>B1476+1-C1476</f>
        <v>39965</v>
      </c>
      <c r="L1476" s="2">
        <f>YEAR(K1476)*10000+MONTH(K1476)*100+DAY(K1476)</f>
        <v>20090601</v>
      </c>
      <c r="M1476" s="2">
        <f>MONTH(B1476)</f>
        <v>6</v>
      </c>
      <c r="N1476" s="2">
        <f>IF(M1476=M1475,N1475,N1475+1)</f>
        <v>50</v>
      </c>
      <c r="O1476" s="3" t="str">
        <f>VLOOKUP(M$2:M$65536,months,2)</f>
        <v>June</v>
      </c>
      <c r="P1476" s="3" t="str">
        <f>VLOOKUP(M$2:M$65536,months,3)</f>
        <v>Jun</v>
      </c>
      <c r="Q1476" s="2">
        <f>IF(M$2:M$65536&lt;4,1,IF(M$2:M$65536&lt;7,2,IF(M$2:M$65536&lt;10,3,4)))</f>
        <v>2</v>
      </c>
      <c r="R1476" s="2">
        <f>YEAR($B1476)</f>
        <v>2009</v>
      </c>
      <c r="S1476" s="2">
        <f>R1476*100+M$2:M$65536</f>
        <v>200906</v>
      </c>
      <c r="T1476" s="2">
        <f>IF(M$2:M$65536&lt;=6,M$2:M$65536+6,M$2:M$65536-6)</f>
        <v>12</v>
      </c>
      <c r="U1476" s="2">
        <f>IF(M$2:M$65536&lt;4,3,IF(M$2:M$65536&lt;7,4,IF(M$2:M$65536&lt;10,1,2)))</f>
        <v>4</v>
      </c>
      <c r="V1476" s="2">
        <f>IF(M$2:M$65536 &lt;= 6, R$2:R$2192, R$2:R$65536+1)</f>
        <v>2009</v>
      </c>
      <c r="W1476" s="2" t="str">
        <f>IF(MONTH($B1476+1)&lt;&gt;M1476,"Month End","Not Month End")</f>
        <v>Not Month End</v>
      </c>
      <c r="X1476" s="3">
        <f>DATE(R1476-1,M1476,D1476)</f>
        <v>39605</v>
      </c>
      <c r="Z14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values(20090606, '2009-6-6',6, 6, 1475, 'Saturday', 'Sat', 'Weekend', 23, 214, '2009-6-1', 20090601, 6, 50, 'June', 'Jun', 2, 2009, 200906, 12, 4, 2009, 'Not Month End', '2008-6-6')</v>
      </c>
    </row>
    <row r="1477" spans="1:26" x14ac:dyDescent="0.25">
      <c r="A1477" s="2">
        <f>YEAR(B1477)*10000+MONTH(B1477)*100+DAY(B1477)</f>
        <v>20090607</v>
      </c>
      <c r="B1477" s="3">
        <f>B1476+1</f>
        <v>39971</v>
      </c>
      <c r="C1477" s="2">
        <f>WEEKDAY(B1477,2)</f>
        <v>7</v>
      </c>
      <c r="D1477" s="2">
        <f>DAY(B1477)</f>
        <v>7</v>
      </c>
      <c r="E1477" s="2">
        <f>IF(ISNUMBER(E1476),E1476+1,1)</f>
        <v>1476</v>
      </c>
      <c r="F1477" s="3" t="str">
        <f>VLOOKUP(C1477,weekdays,2)</f>
        <v>Sunday</v>
      </c>
      <c r="G1477" s="3" t="str">
        <f>VLOOKUP(C1477,weekdays,3)</f>
        <v>Sun</v>
      </c>
      <c r="H1477" s="2" t="str">
        <f>IF(C1477&lt;=5,"Weekday","Weekend")</f>
        <v>Weekend</v>
      </c>
      <c r="I1477" s="2">
        <f>WEEKNUM(B1477,2)</f>
        <v>23</v>
      </c>
      <c r="J1477" s="2">
        <f>IF(I1477=I1476,J1476,J1476+1)</f>
        <v>214</v>
      </c>
      <c r="K1477" s="3">
        <f>B1477+1-C1477</f>
        <v>39965</v>
      </c>
      <c r="L1477" s="2">
        <f>YEAR(K1477)*10000+MONTH(K1477)*100+DAY(K1477)</f>
        <v>20090601</v>
      </c>
      <c r="M1477" s="2">
        <f>MONTH(B1477)</f>
        <v>6</v>
      </c>
      <c r="N1477" s="2">
        <f>IF(M1477=M1476,N1476,N1476+1)</f>
        <v>50</v>
      </c>
      <c r="O1477" s="3" t="str">
        <f>VLOOKUP(M$2:M$65536,months,2)</f>
        <v>June</v>
      </c>
      <c r="P1477" s="3" t="str">
        <f>VLOOKUP(M$2:M$65536,months,3)</f>
        <v>Jun</v>
      </c>
      <c r="Q1477" s="2">
        <f>IF(M$2:M$65536&lt;4,1,IF(M$2:M$65536&lt;7,2,IF(M$2:M$65536&lt;10,3,4)))</f>
        <v>2</v>
      </c>
      <c r="R1477" s="2">
        <f>YEAR($B1477)</f>
        <v>2009</v>
      </c>
      <c r="S1477" s="2">
        <f>R1477*100+M$2:M$65536</f>
        <v>200906</v>
      </c>
      <c r="T1477" s="2">
        <f>IF(M$2:M$65536&lt;=6,M$2:M$65536+6,M$2:M$65536-6)</f>
        <v>12</v>
      </c>
      <c r="U1477" s="2">
        <f>IF(M$2:M$65536&lt;4,3,IF(M$2:M$65536&lt;7,4,IF(M$2:M$65536&lt;10,1,2)))</f>
        <v>4</v>
      </c>
      <c r="V1477" s="2">
        <f>IF(M$2:M$65536 &lt;= 6, R$2:R$2192, R$2:R$65536+1)</f>
        <v>2009</v>
      </c>
      <c r="W1477" s="2" t="str">
        <f>IF(MONTH($B1477+1)&lt;&gt;M1477,"Month End","Not Month End")</f>
        <v>Not Month End</v>
      </c>
      <c r="X1477" s="3">
        <f>DATE(R1477-1,M1477,D1477)</f>
        <v>39606</v>
      </c>
      <c r="Z14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values(20090607, '2009-6-7',7, 7, 1476, 'Sunday', 'Sun', 'Weekend', 23, 214, '2009-6-1', 20090601, 6, 50, 'June', 'Jun', 2, 2009, 200906, 12, 4, 2009, 'Not Month End', '2008-6-7')</v>
      </c>
    </row>
    <row r="1478" spans="1:26" x14ac:dyDescent="0.25">
      <c r="A1478" s="2">
        <f>YEAR(B1478)*10000+MONTH(B1478)*100+DAY(B1478)</f>
        <v>20090608</v>
      </c>
      <c r="B1478" s="3">
        <f>B1477+1</f>
        <v>39972</v>
      </c>
      <c r="C1478" s="2">
        <f>WEEKDAY(B1478,2)</f>
        <v>1</v>
      </c>
      <c r="D1478" s="2">
        <f>DAY(B1478)</f>
        <v>8</v>
      </c>
      <c r="E1478" s="2">
        <f>IF(ISNUMBER(E1477),E1477+1,1)</f>
        <v>1477</v>
      </c>
      <c r="F1478" s="3" t="str">
        <f>VLOOKUP(C1478,weekdays,2)</f>
        <v>Monday</v>
      </c>
      <c r="G1478" s="3" t="str">
        <f>VLOOKUP(C1478,weekdays,3)</f>
        <v>Mon</v>
      </c>
      <c r="H1478" s="2" t="str">
        <f>IF(C1478&lt;=5,"Weekday","Weekend")</f>
        <v>Weekday</v>
      </c>
      <c r="I1478" s="2">
        <f>WEEKNUM(B1478,2)</f>
        <v>24</v>
      </c>
      <c r="J1478" s="2">
        <f>IF(I1478=I1477,J1477,J1477+1)</f>
        <v>215</v>
      </c>
      <c r="K1478" s="3">
        <f>B1478+1-C1478</f>
        <v>39972</v>
      </c>
      <c r="L1478" s="2">
        <f>YEAR(K1478)*10000+MONTH(K1478)*100+DAY(K1478)</f>
        <v>20090608</v>
      </c>
      <c r="M1478" s="2">
        <f>MONTH(B1478)</f>
        <v>6</v>
      </c>
      <c r="N1478" s="2">
        <f>IF(M1478=M1477,N1477,N1477+1)</f>
        <v>50</v>
      </c>
      <c r="O1478" s="3" t="str">
        <f>VLOOKUP(M$2:M$65536,months,2)</f>
        <v>June</v>
      </c>
      <c r="P1478" s="3" t="str">
        <f>VLOOKUP(M$2:M$65536,months,3)</f>
        <v>Jun</v>
      </c>
      <c r="Q1478" s="2">
        <f>IF(M$2:M$65536&lt;4,1,IF(M$2:M$65536&lt;7,2,IF(M$2:M$65536&lt;10,3,4)))</f>
        <v>2</v>
      </c>
      <c r="R1478" s="2">
        <f>YEAR($B1478)</f>
        <v>2009</v>
      </c>
      <c r="S1478" s="2">
        <f>R1478*100+M$2:M$65536</f>
        <v>200906</v>
      </c>
      <c r="T1478" s="2">
        <f>IF(M$2:M$65536&lt;=6,M$2:M$65536+6,M$2:M$65536-6)</f>
        <v>12</v>
      </c>
      <c r="U1478" s="2">
        <f>IF(M$2:M$65536&lt;4,3,IF(M$2:M$65536&lt;7,4,IF(M$2:M$65536&lt;10,1,2)))</f>
        <v>4</v>
      </c>
      <c r="V1478" s="2">
        <f>IF(M$2:M$65536 &lt;= 6, R$2:R$2192, R$2:R$65536+1)</f>
        <v>2009</v>
      </c>
      <c r="W1478" s="2" t="str">
        <f>IF(MONTH($B1478+1)&lt;&gt;M1478,"Month End","Not Month End")</f>
        <v>Not Month End</v>
      </c>
      <c r="X1478" s="3">
        <f>DATE(R1478-1,M1478,D1478)</f>
        <v>39607</v>
      </c>
      <c r="Z14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values(20090608, '2009-6-8',1, 8, 1477, 'Monday', 'Mon', 'Weekday', 24, 215, '2009-6-8', 20090608, 6, 50, 'June', 'Jun', 2, 2009, 200906, 12, 4, 2009, 'Not Month End', '2008-6-8')</v>
      </c>
    </row>
    <row r="1479" spans="1:26" x14ac:dyDescent="0.25">
      <c r="A1479" s="2">
        <f>YEAR(B1479)*10000+MONTH(B1479)*100+DAY(B1479)</f>
        <v>20090609</v>
      </c>
      <c r="B1479" s="3">
        <f>B1478+1</f>
        <v>39973</v>
      </c>
      <c r="C1479" s="2">
        <f>WEEKDAY(B1479,2)</f>
        <v>2</v>
      </c>
      <c r="D1479" s="2">
        <f>DAY(B1479)</f>
        <v>9</v>
      </c>
      <c r="E1479" s="2">
        <f>IF(ISNUMBER(E1478),E1478+1,1)</f>
        <v>1478</v>
      </c>
      <c r="F1479" s="3" t="str">
        <f>VLOOKUP(C1479,weekdays,2)</f>
        <v>Tuesday</v>
      </c>
      <c r="G1479" s="3" t="str">
        <f>VLOOKUP(C1479,weekdays,3)</f>
        <v>Tue</v>
      </c>
      <c r="H1479" s="2" t="str">
        <f>IF(C1479&lt;=5,"Weekday","Weekend")</f>
        <v>Weekday</v>
      </c>
      <c r="I1479" s="2">
        <f>WEEKNUM(B1479,2)</f>
        <v>24</v>
      </c>
      <c r="J1479" s="2">
        <f>IF(I1479=I1478,J1478,J1478+1)</f>
        <v>215</v>
      </c>
      <c r="K1479" s="3">
        <f>B1479+1-C1479</f>
        <v>39972</v>
      </c>
      <c r="L1479" s="2">
        <f>YEAR(K1479)*10000+MONTH(K1479)*100+DAY(K1479)</f>
        <v>20090608</v>
      </c>
      <c r="M1479" s="2">
        <f>MONTH(B1479)</f>
        <v>6</v>
      </c>
      <c r="N1479" s="2">
        <f>IF(M1479=M1478,N1478,N1478+1)</f>
        <v>50</v>
      </c>
      <c r="O1479" s="3" t="str">
        <f>VLOOKUP(M$2:M$65536,months,2)</f>
        <v>June</v>
      </c>
      <c r="P1479" s="3" t="str">
        <f>VLOOKUP(M$2:M$65536,months,3)</f>
        <v>Jun</v>
      </c>
      <c r="Q1479" s="2">
        <f>IF(M$2:M$65536&lt;4,1,IF(M$2:M$65536&lt;7,2,IF(M$2:M$65536&lt;10,3,4)))</f>
        <v>2</v>
      </c>
      <c r="R1479" s="2">
        <f>YEAR($B1479)</f>
        <v>2009</v>
      </c>
      <c r="S1479" s="2">
        <f>R1479*100+M$2:M$65536</f>
        <v>200906</v>
      </c>
      <c r="T1479" s="2">
        <f>IF(M$2:M$65536&lt;=6,M$2:M$65536+6,M$2:M$65536-6)</f>
        <v>12</v>
      </c>
      <c r="U1479" s="2">
        <f>IF(M$2:M$65536&lt;4,3,IF(M$2:M$65536&lt;7,4,IF(M$2:M$65536&lt;10,1,2)))</f>
        <v>4</v>
      </c>
      <c r="V1479" s="2">
        <f>IF(M$2:M$65536 &lt;= 6, R$2:R$2192, R$2:R$65536+1)</f>
        <v>2009</v>
      </c>
      <c r="W1479" s="2" t="str">
        <f>IF(MONTH($B1479+1)&lt;&gt;M1479,"Month End","Not Month End")</f>
        <v>Not Month End</v>
      </c>
      <c r="X1479" s="3">
        <f>DATE(R1479-1,M1479,D1479)</f>
        <v>39608</v>
      </c>
      <c r="Z14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values(20090609, '2009-6-9',2, 9, 1478, 'Tuesday', 'Tue', 'Weekday', 24, 215, '2009-6-8', 20090608, 6, 50, 'June', 'Jun', 2, 2009, 200906, 12, 4, 2009, 'Not Month End', '2008-6-9')</v>
      </c>
    </row>
    <row r="1480" spans="1:26" x14ac:dyDescent="0.25">
      <c r="A1480" s="2">
        <f>YEAR(B1480)*10000+MONTH(B1480)*100+DAY(B1480)</f>
        <v>20090610</v>
      </c>
      <c r="B1480" s="3">
        <f>B1479+1</f>
        <v>39974</v>
      </c>
      <c r="C1480" s="2">
        <f>WEEKDAY(B1480,2)</f>
        <v>3</v>
      </c>
      <c r="D1480" s="2">
        <f>DAY(B1480)</f>
        <v>10</v>
      </c>
      <c r="E1480" s="2">
        <f>IF(ISNUMBER(E1479),E1479+1,1)</f>
        <v>1479</v>
      </c>
      <c r="F1480" s="3" t="str">
        <f>VLOOKUP(C1480,weekdays,2)</f>
        <v>Wednesday</v>
      </c>
      <c r="G1480" s="3" t="str">
        <f>VLOOKUP(C1480,weekdays,3)</f>
        <v>Wed</v>
      </c>
      <c r="H1480" s="2" t="str">
        <f>IF(C1480&lt;=5,"Weekday","Weekend")</f>
        <v>Weekday</v>
      </c>
      <c r="I1480" s="2">
        <f>WEEKNUM(B1480,2)</f>
        <v>24</v>
      </c>
      <c r="J1480" s="2">
        <f>IF(I1480=I1479,J1479,J1479+1)</f>
        <v>215</v>
      </c>
      <c r="K1480" s="3">
        <f>B1480+1-C1480</f>
        <v>39972</v>
      </c>
      <c r="L1480" s="2">
        <f>YEAR(K1480)*10000+MONTH(K1480)*100+DAY(K1480)</f>
        <v>20090608</v>
      </c>
      <c r="M1480" s="2">
        <f>MONTH(B1480)</f>
        <v>6</v>
      </c>
      <c r="N1480" s="2">
        <f>IF(M1480=M1479,N1479,N1479+1)</f>
        <v>50</v>
      </c>
      <c r="O1480" s="3" t="str">
        <f>VLOOKUP(M$2:M$65536,months,2)</f>
        <v>June</v>
      </c>
      <c r="P1480" s="3" t="str">
        <f>VLOOKUP(M$2:M$65536,months,3)</f>
        <v>Jun</v>
      </c>
      <c r="Q1480" s="2">
        <f>IF(M$2:M$65536&lt;4,1,IF(M$2:M$65536&lt;7,2,IF(M$2:M$65536&lt;10,3,4)))</f>
        <v>2</v>
      </c>
      <c r="R1480" s="2">
        <f>YEAR($B1480)</f>
        <v>2009</v>
      </c>
      <c r="S1480" s="2">
        <f>R1480*100+M$2:M$65536</f>
        <v>200906</v>
      </c>
      <c r="T1480" s="2">
        <f>IF(M$2:M$65536&lt;=6,M$2:M$65536+6,M$2:M$65536-6)</f>
        <v>12</v>
      </c>
      <c r="U1480" s="2">
        <f>IF(M$2:M$65536&lt;4,3,IF(M$2:M$65536&lt;7,4,IF(M$2:M$65536&lt;10,1,2)))</f>
        <v>4</v>
      </c>
      <c r="V1480" s="2">
        <f>IF(M$2:M$65536 &lt;= 6, R$2:R$2192, R$2:R$65536+1)</f>
        <v>2009</v>
      </c>
      <c r="W1480" s="2" t="str">
        <f>IF(MONTH($B1480+1)&lt;&gt;M1480,"Month End","Not Month End")</f>
        <v>Not Month End</v>
      </c>
      <c r="X1480" s="3">
        <f>DATE(R1480-1,M1480,D1480)</f>
        <v>39609</v>
      </c>
      <c r="Z14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values(20090610, '2009-6-10',3, 10, 1479, 'Wednesday', 'Wed', 'Weekday', 24, 215, '2009-6-8', 20090608, 6, 50, 'June', 'Jun', 2, 2009, 200906, 12, 4, 2009, 'Not Month End', '2008-6-10')</v>
      </c>
    </row>
    <row r="1481" spans="1:26" x14ac:dyDescent="0.25">
      <c r="A1481" s="2">
        <f>YEAR(B1481)*10000+MONTH(B1481)*100+DAY(B1481)</f>
        <v>20090611</v>
      </c>
      <c r="B1481" s="3">
        <f>B1480+1</f>
        <v>39975</v>
      </c>
      <c r="C1481" s="2">
        <f>WEEKDAY(B1481,2)</f>
        <v>4</v>
      </c>
      <c r="D1481" s="2">
        <f>DAY(B1481)</f>
        <v>11</v>
      </c>
      <c r="E1481" s="2">
        <f>IF(ISNUMBER(E1480),E1480+1,1)</f>
        <v>1480</v>
      </c>
      <c r="F1481" s="3" t="str">
        <f>VLOOKUP(C1481,weekdays,2)</f>
        <v>Thursday</v>
      </c>
      <c r="G1481" s="3" t="str">
        <f>VLOOKUP(C1481,weekdays,3)</f>
        <v>Thu</v>
      </c>
      <c r="H1481" s="2" t="str">
        <f>IF(C1481&lt;=5,"Weekday","Weekend")</f>
        <v>Weekday</v>
      </c>
      <c r="I1481" s="2">
        <f>WEEKNUM(B1481,2)</f>
        <v>24</v>
      </c>
      <c r="J1481" s="2">
        <f>IF(I1481=I1480,J1480,J1480+1)</f>
        <v>215</v>
      </c>
      <c r="K1481" s="3">
        <f>B1481+1-C1481</f>
        <v>39972</v>
      </c>
      <c r="L1481" s="2">
        <f>YEAR(K1481)*10000+MONTH(K1481)*100+DAY(K1481)</f>
        <v>20090608</v>
      </c>
      <c r="M1481" s="2">
        <f>MONTH(B1481)</f>
        <v>6</v>
      </c>
      <c r="N1481" s="2">
        <f>IF(M1481=M1480,N1480,N1480+1)</f>
        <v>50</v>
      </c>
      <c r="O1481" s="3" t="str">
        <f>VLOOKUP(M$2:M$65536,months,2)</f>
        <v>June</v>
      </c>
      <c r="P1481" s="3" t="str">
        <f>VLOOKUP(M$2:M$65536,months,3)</f>
        <v>Jun</v>
      </c>
      <c r="Q1481" s="2">
        <f>IF(M$2:M$65536&lt;4,1,IF(M$2:M$65536&lt;7,2,IF(M$2:M$65536&lt;10,3,4)))</f>
        <v>2</v>
      </c>
      <c r="R1481" s="2">
        <f>YEAR($B1481)</f>
        <v>2009</v>
      </c>
      <c r="S1481" s="2">
        <f>R1481*100+M$2:M$65536</f>
        <v>200906</v>
      </c>
      <c r="T1481" s="2">
        <f>IF(M$2:M$65536&lt;=6,M$2:M$65536+6,M$2:M$65536-6)</f>
        <v>12</v>
      </c>
      <c r="U1481" s="2">
        <f>IF(M$2:M$65536&lt;4,3,IF(M$2:M$65536&lt;7,4,IF(M$2:M$65536&lt;10,1,2)))</f>
        <v>4</v>
      </c>
      <c r="V1481" s="2">
        <f>IF(M$2:M$65536 &lt;= 6, R$2:R$2192, R$2:R$65536+1)</f>
        <v>2009</v>
      </c>
      <c r="W1481" s="2" t="str">
        <f>IF(MONTH($B1481+1)&lt;&gt;M1481,"Month End","Not Month End")</f>
        <v>Not Month End</v>
      </c>
      <c r="X1481" s="3">
        <f>DATE(R1481-1,M1481,D1481)</f>
        <v>39610</v>
      </c>
      <c r="Z14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values(20090611, '2009-6-11',4, 11, 1480, 'Thursday', 'Thu', 'Weekday', 24, 215, '2009-6-8', 20090608, 6, 50, 'June', 'Jun', 2, 2009, 200906, 12, 4, 2009, 'Not Month End', '2008-6-11')</v>
      </c>
    </row>
    <row r="1482" spans="1:26" x14ac:dyDescent="0.25">
      <c r="A1482" s="2">
        <f>YEAR(B1482)*10000+MONTH(B1482)*100+DAY(B1482)</f>
        <v>20090612</v>
      </c>
      <c r="B1482" s="3">
        <f>B1481+1</f>
        <v>39976</v>
      </c>
      <c r="C1482" s="2">
        <f>WEEKDAY(B1482,2)</f>
        <v>5</v>
      </c>
      <c r="D1482" s="2">
        <f>DAY(B1482)</f>
        <v>12</v>
      </c>
      <c r="E1482" s="2">
        <f>IF(ISNUMBER(E1481),E1481+1,1)</f>
        <v>1481</v>
      </c>
      <c r="F1482" s="3" t="str">
        <f>VLOOKUP(C1482,weekdays,2)</f>
        <v>Friday</v>
      </c>
      <c r="G1482" s="3" t="str">
        <f>VLOOKUP(C1482,weekdays,3)</f>
        <v>Fri</v>
      </c>
      <c r="H1482" s="2" t="str">
        <f>IF(C1482&lt;=5,"Weekday","Weekend")</f>
        <v>Weekday</v>
      </c>
      <c r="I1482" s="2">
        <f>WEEKNUM(B1482,2)</f>
        <v>24</v>
      </c>
      <c r="J1482" s="2">
        <f>IF(I1482=I1481,J1481,J1481+1)</f>
        <v>215</v>
      </c>
      <c r="K1482" s="3">
        <f>B1482+1-C1482</f>
        <v>39972</v>
      </c>
      <c r="L1482" s="2">
        <f>YEAR(K1482)*10000+MONTH(K1482)*100+DAY(K1482)</f>
        <v>20090608</v>
      </c>
      <c r="M1482" s="2">
        <f>MONTH(B1482)</f>
        <v>6</v>
      </c>
      <c r="N1482" s="2">
        <f>IF(M1482=M1481,N1481,N1481+1)</f>
        <v>50</v>
      </c>
      <c r="O1482" s="3" t="str">
        <f>VLOOKUP(M$2:M$65536,months,2)</f>
        <v>June</v>
      </c>
      <c r="P1482" s="3" t="str">
        <f>VLOOKUP(M$2:M$65536,months,3)</f>
        <v>Jun</v>
      </c>
      <c r="Q1482" s="2">
        <f>IF(M$2:M$65536&lt;4,1,IF(M$2:M$65536&lt;7,2,IF(M$2:M$65536&lt;10,3,4)))</f>
        <v>2</v>
      </c>
      <c r="R1482" s="2">
        <f>YEAR($B1482)</f>
        <v>2009</v>
      </c>
      <c r="S1482" s="2">
        <f>R1482*100+M$2:M$65536</f>
        <v>200906</v>
      </c>
      <c r="T1482" s="2">
        <f>IF(M$2:M$65536&lt;=6,M$2:M$65536+6,M$2:M$65536-6)</f>
        <v>12</v>
      </c>
      <c r="U1482" s="2">
        <f>IF(M$2:M$65536&lt;4,3,IF(M$2:M$65536&lt;7,4,IF(M$2:M$65536&lt;10,1,2)))</f>
        <v>4</v>
      </c>
      <c r="V1482" s="2">
        <f>IF(M$2:M$65536 &lt;= 6, R$2:R$2192, R$2:R$65536+1)</f>
        <v>2009</v>
      </c>
      <c r="W1482" s="2" t="str">
        <f>IF(MONTH($B1482+1)&lt;&gt;M1482,"Month End","Not Month End")</f>
        <v>Not Month End</v>
      </c>
      <c r="X1482" s="3">
        <f>DATE(R1482-1,M1482,D1482)</f>
        <v>39611</v>
      </c>
      <c r="Z14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values(20090612, '2009-6-12',5, 12, 1481, 'Friday', 'Fri', 'Weekday', 24, 215, '2009-6-8', 20090608, 6, 50, 'June', 'Jun', 2, 2009, 200906, 12, 4, 2009, 'Not Month End', '2008-6-12')</v>
      </c>
    </row>
    <row r="1483" spans="1:26" x14ac:dyDescent="0.25">
      <c r="A1483" s="2">
        <f>YEAR(B1483)*10000+MONTH(B1483)*100+DAY(B1483)</f>
        <v>20090613</v>
      </c>
      <c r="B1483" s="3">
        <f>B1482+1</f>
        <v>39977</v>
      </c>
      <c r="C1483" s="2">
        <f>WEEKDAY(B1483,2)</f>
        <v>6</v>
      </c>
      <c r="D1483" s="2">
        <f>DAY(B1483)</f>
        <v>13</v>
      </c>
      <c r="E1483" s="2">
        <f>IF(ISNUMBER(E1482),E1482+1,1)</f>
        <v>1482</v>
      </c>
      <c r="F1483" s="3" t="str">
        <f>VLOOKUP(C1483,weekdays,2)</f>
        <v>Saturday</v>
      </c>
      <c r="G1483" s="3" t="str">
        <f>VLOOKUP(C1483,weekdays,3)</f>
        <v>Sat</v>
      </c>
      <c r="H1483" s="2" t="str">
        <f>IF(C1483&lt;=5,"Weekday","Weekend")</f>
        <v>Weekend</v>
      </c>
      <c r="I1483" s="2">
        <f>WEEKNUM(B1483,2)</f>
        <v>24</v>
      </c>
      <c r="J1483" s="2">
        <f>IF(I1483=I1482,J1482,J1482+1)</f>
        <v>215</v>
      </c>
      <c r="K1483" s="3">
        <f>B1483+1-C1483</f>
        <v>39972</v>
      </c>
      <c r="L1483" s="2">
        <f>YEAR(K1483)*10000+MONTH(K1483)*100+DAY(K1483)</f>
        <v>20090608</v>
      </c>
      <c r="M1483" s="2">
        <f>MONTH(B1483)</f>
        <v>6</v>
      </c>
      <c r="N1483" s="2">
        <f>IF(M1483=M1482,N1482,N1482+1)</f>
        <v>50</v>
      </c>
      <c r="O1483" s="3" t="str">
        <f>VLOOKUP(M$2:M$65536,months,2)</f>
        <v>June</v>
      </c>
      <c r="P1483" s="3" t="str">
        <f>VLOOKUP(M$2:M$65536,months,3)</f>
        <v>Jun</v>
      </c>
      <c r="Q1483" s="2">
        <f>IF(M$2:M$65536&lt;4,1,IF(M$2:M$65536&lt;7,2,IF(M$2:M$65536&lt;10,3,4)))</f>
        <v>2</v>
      </c>
      <c r="R1483" s="2">
        <f>YEAR($B1483)</f>
        <v>2009</v>
      </c>
      <c r="S1483" s="2">
        <f>R1483*100+M$2:M$65536</f>
        <v>200906</v>
      </c>
      <c r="T1483" s="2">
        <f>IF(M$2:M$65536&lt;=6,M$2:M$65536+6,M$2:M$65536-6)</f>
        <v>12</v>
      </c>
      <c r="U1483" s="2">
        <f>IF(M$2:M$65536&lt;4,3,IF(M$2:M$65536&lt;7,4,IF(M$2:M$65536&lt;10,1,2)))</f>
        <v>4</v>
      </c>
      <c r="V1483" s="2">
        <f>IF(M$2:M$65536 &lt;= 6, R$2:R$2192, R$2:R$65536+1)</f>
        <v>2009</v>
      </c>
      <c r="W1483" s="2" t="str">
        <f>IF(MONTH($B1483+1)&lt;&gt;M1483,"Month End","Not Month End")</f>
        <v>Not Month End</v>
      </c>
      <c r="X1483" s="3">
        <f>DATE(R1483-1,M1483,D1483)</f>
        <v>39612</v>
      </c>
      <c r="Z14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values(20090613, '2009-6-13',6, 13, 1482, 'Saturday', 'Sat', 'Weekend', 24, 215, '2009-6-8', 20090608, 6, 50, 'June', 'Jun', 2, 2009, 200906, 12, 4, 2009, 'Not Month End', '2008-6-13')</v>
      </c>
    </row>
    <row r="1484" spans="1:26" x14ac:dyDescent="0.25">
      <c r="A1484" s="2">
        <f>YEAR(B1484)*10000+MONTH(B1484)*100+DAY(B1484)</f>
        <v>20090614</v>
      </c>
      <c r="B1484" s="3">
        <f>B1483+1</f>
        <v>39978</v>
      </c>
      <c r="C1484" s="2">
        <f>WEEKDAY(B1484,2)</f>
        <v>7</v>
      </c>
      <c r="D1484" s="2">
        <f>DAY(B1484)</f>
        <v>14</v>
      </c>
      <c r="E1484" s="2">
        <f>IF(ISNUMBER(E1483),E1483+1,1)</f>
        <v>1483</v>
      </c>
      <c r="F1484" s="3" t="str">
        <f>VLOOKUP(C1484,weekdays,2)</f>
        <v>Sunday</v>
      </c>
      <c r="G1484" s="3" t="str">
        <f>VLOOKUP(C1484,weekdays,3)</f>
        <v>Sun</v>
      </c>
      <c r="H1484" s="2" t="str">
        <f>IF(C1484&lt;=5,"Weekday","Weekend")</f>
        <v>Weekend</v>
      </c>
      <c r="I1484" s="2">
        <f>WEEKNUM(B1484,2)</f>
        <v>24</v>
      </c>
      <c r="J1484" s="2">
        <f>IF(I1484=I1483,J1483,J1483+1)</f>
        <v>215</v>
      </c>
      <c r="K1484" s="3">
        <f>B1484+1-C1484</f>
        <v>39972</v>
      </c>
      <c r="L1484" s="2">
        <f>YEAR(K1484)*10000+MONTH(K1484)*100+DAY(K1484)</f>
        <v>20090608</v>
      </c>
      <c r="M1484" s="2">
        <f>MONTH(B1484)</f>
        <v>6</v>
      </c>
      <c r="N1484" s="2">
        <f>IF(M1484=M1483,N1483,N1483+1)</f>
        <v>50</v>
      </c>
      <c r="O1484" s="3" t="str">
        <f>VLOOKUP(M$2:M$65536,months,2)</f>
        <v>June</v>
      </c>
      <c r="P1484" s="3" t="str">
        <f>VLOOKUP(M$2:M$65536,months,3)</f>
        <v>Jun</v>
      </c>
      <c r="Q1484" s="2">
        <f>IF(M$2:M$65536&lt;4,1,IF(M$2:M$65536&lt;7,2,IF(M$2:M$65536&lt;10,3,4)))</f>
        <v>2</v>
      </c>
      <c r="R1484" s="2">
        <f>YEAR($B1484)</f>
        <v>2009</v>
      </c>
      <c r="S1484" s="2">
        <f>R1484*100+M$2:M$65536</f>
        <v>200906</v>
      </c>
      <c r="T1484" s="2">
        <f>IF(M$2:M$65536&lt;=6,M$2:M$65536+6,M$2:M$65536-6)</f>
        <v>12</v>
      </c>
      <c r="U1484" s="2">
        <f>IF(M$2:M$65536&lt;4,3,IF(M$2:M$65536&lt;7,4,IF(M$2:M$65536&lt;10,1,2)))</f>
        <v>4</v>
      </c>
      <c r="V1484" s="2">
        <f>IF(M$2:M$65536 &lt;= 6, R$2:R$2192, R$2:R$65536+1)</f>
        <v>2009</v>
      </c>
      <c r="W1484" s="2" t="str">
        <f>IF(MONTH($B1484+1)&lt;&gt;M1484,"Month End","Not Month End")</f>
        <v>Not Month End</v>
      </c>
      <c r="X1484" s="3">
        <f>DATE(R1484-1,M1484,D1484)</f>
        <v>39613</v>
      </c>
      <c r="Z14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values(20090614, '2009-6-14',7, 14, 1483, 'Sunday', 'Sun', 'Weekend', 24, 215, '2009-6-8', 20090608, 6, 50, 'June', 'Jun', 2, 2009, 200906, 12, 4, 2009, 'Not Month End', '2008-6-14')</v>
      </c>
    </row>
    <row r="1485" spans="1:26" x14ac:dyDescent="0.25">
      <c r="A1485" s="2">
        <f>YEAR(B1485)*10000+MONTH(B1485)*100+DAY(B1485)</f>
        <v>20090615</v>
      </c>
      <c r="B1485" s="3">
        <f>B1484+1</f>
        <v>39979</v>
      </c>
      <c r="C1485" s="2">
        <f>WEEKDAY(B1485,2)</f>
        <v>1</v>
      </c>
      <c r="D1485" s="2">
        <f>DAY(B1485)</f>
        <v>15</v>
      </c>
      <c r="E1485" s="2">
        <f>IF(ISNUMBER(E1484),E1484+1,1)</f>
        <v>1484</v>
      </c>
      <c r="F1485" s="3" t="str">
        <f>VLOOKUP(C1485,weekdays,2)</f>
        <v>Monday</v>
      </c>
      <c r="G1485" s="3" t="str">
        <f>VLOOKUP(C1485,weekdays,3)</f>
        <v>Mon</v>
      </c>
      <c r="H1485" s="2" t="str">
        <f>IF(C1485&lt;=5,"Weekday","Weekend")</f>
        <v>Weekday</v>
      </c>
      <c r="I1485" s="2">
        <f>WEEKNUM(B1485,2)</f>
        <v>25</v>
      </c>
      <c r="J1485" s="2">
        <f>IF(I1485=I1484,J1484,J1484+1)</f>
        <v>216</v>
      </c>
      <c r="K1485" s="3">
        <f>B1485+1-C1485</f>
        <v>39979</v>
      </c>
      <c r="L1485" s="2">
        <f>YEAR(K1485)*10000+MONTH(K1485)*100+DAY(K1485)</f>
        <v>20090615</v>
      </c>
      <c r="M1485" s="2">
        <f>MONTH(B1485)</f>
        <v>6</v>
      </c>
      <c r="N1485" s="2">
        <f>IF(M1485=M1484,N1484,N1484+1)</f>
        <v>50</v>
      </c>
      <c r="O1485" s="3" t="str">
        <f>VLOOKUP(M$2:M$65536,months,2)</f>
        <v>June</v>
      </c>
      <c r="P1485" s="3" t="str">
        <f>VLOOKUP(M$2:M$65536,months,3)</f>
        <v>Jun</v>
      </c>
      <c r="Q1485" s="2">
        <f>IF(M$2:M$65536&lt;4,1,IF(M$2:M$65536&lt;7,2,IF(M$2:M$65536&lt;10,3,4)))</f>
        <v>2</v>
      </c>
      <c r="R1485" s="2">
        <f>YEAR($B1485)</f>
        <v>2009</v>
      </c>
      <c r="S1485" s="2">
        <f>R1485*100+M$2:M$65536</f>
        <v>200906</v>
      </c>
      <c r="T1485" s="2">
        <f>IF(M$2:M$65536&lt;=6,M$2:M$65536+6,M$2:M$65536-6)</f>
        <v>12</v>
      </c>
      <c r="U1485" s="2">
        <f>IF(M$2:M$65536&lt;4,3,IF(M$2:M$65536&lt;7,4,IF(M$2:M$65536&lt;10,1,2)))</f>
        <v>4</v>
      </c>
      <c r="V1485" s="2">
        <f>IF(M$2:M$65536 &lt;= 6, R$2:R$2192, R$2:R$65536+1)</f>
        <v>2009</v>
      </c>
      <c r="W1485" s="2" t="str">
        <f>IF(MONTH($B1485+1)&lt;&gt;M1485,"Month End","Not Month End")</f>
        <v>Not Month End</v>
      </c>
      <c r="X1485" s="3">
        <f>DATE(R1485-1,M1485,D1485)</f>
        <v>39614</v>
      </c>
      <c r="Z14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values(20090615, '2009-6-15',1, 15, 1484, 'Monday', 'Mon', 'Weekday', 25, 216, '2009-6-15', 20090615, 6, 50, 'June', 'Jun', 2, 2009, 200906, 12, 4, 2009, 'Not Month End', '2008-6-15')</v>
      </c>
    </row>
    <row r="1486" spans="1:26" x14ac:dyDescent="0.25">
      <c r="A1486" s="2">
        <f>YEAR(B1486)*10000+MONTH(B1486)*100+DAY(B1486)</f>
        <v>20090616</v>
      </c>
      <c r="B1486" s="3">
        <f>B1485+1</f>
        <v>39980</v>
      </c>
      <c r="C1486" s="2">
        <f>WEEKDAY(B1486,2)</f>
        <v>2</v>
      </c>
      <c r="D1486" s="2">
        <f>DAY(B1486)</f>
        <v>16</v>
      </c>
      <c r="E1486" s="2">
        <f>IF(ISNUMBER(E1485),E1485+1,1)</f>
        <v>1485</v>
      </c>
      <c r="F1486" s="3" t="str">
        <f>VLOOKUP(C1486,weekdays,2)</f>
        <v>Tuesday</v>
      </c>
      <c r="G1486" s="3" t="str">
        <f>VLOOKUP(C1486,weekdays,3)</f>
        <v>Tue</v>
      </c>
      <c r="H1486" s="2" t="str">
        <f>IF(C1486&lt;=5,"Weekday","Weekend")</f>
        <v>Weekday</v>
      </c>
      <c r="I1486" s="2">
        <f>WEEKNUM(B1486,2)</f>
        <v>25</v>
      </c>
      <c r="J1486" s="2">
        <f>IF(I1486=I1485,J1485,J1485+1)</f>
        <v>216</v>
      </c>
      <c r="K1486" s="3">
        <f>B1486+1-C1486</f>
        <v>39979</v>
      </c>
      <c r="L1486" s="2">
        <f>YEAR(K1486)*10000+MONTH(K1486)*100+DAY(K1486)</f>
        <v>20090615</v>
      </c>
      <c r="M1486" s="2">
        <f>MONTH(B1486)</f>
        <v>6</v>
      </c>
      <c r="N1486" s="2">
        <f>IF(M1486=M1485,N1485,N1485+1)</f>
        <v>50</v>
      </c>
      <c r="O1486" s="3" t="str">
        <f>VLOOKUP(M$2:M$65536,months,2)</f>
        <v>June</v>
      </c>
      <c r="P1486" s="3" t="str">
        <f>VLOOKUP(M$2:M$65536,months,3)</f>
        <v>Jun</v>
      </c>
      <c r="Q1486" s="2">
        <f>IF(M$2:M$65536&lt;4,1,IF(M$2:M$65536&lt;7,2,IF(M$2:M$65536&lt;10,3,4)))</f>
        <v>2</v>
      </c>
      <c r="R1486" s="2">
        <f>YEAR($B1486)</f>
        <v>2009</v>
      </c>
      <c r="S1486" s="2">
        <f>R1486*100+M$2:M$65536</f>
        <v>200906</v>
      </c>
      <c r="T1486" s="2">
        <f>IF(M$2:M$65536&lt;=6,M$2:M$65536+6,M$2:M$65536-6)</f>
        <v>12</v>
      </c>
      <c r="U1486" s="2">
        <f>IF(M$2:M$65536&lt;4,3,IF(M$2:M$65536&lt;7,4,IF(M$2:M$65536&lt;10,1,2)))</f>
        <v>4</v>
      </c>
      <c r="V1486" s="2">
        <f>IF(M$2:M$65536 &lt;= 6, R$2:R$2192, R$2:R$65536+1)</f>
        <v>2009</v>
      </c>
      <c r="W1486" s="2" t="str">
        <f>IF(MONTH($B1486+1)&lt;&gt;M1486,"Month End","Not Month End")</f>
        <v>Not Month End</v>
      </c>
      <c r="X1486" s="3">
        <f>DATE(R1486-1,M1486,D1486)</f>
        <v>39615</v>
      </c>
      <c r="Z14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values(20090616, '2009-6-16',2, 16, 1485, 'Tuesday', 'Tue', 'Weekday', 25, 216, '2009-6-15', 20090615, 6, 50, 'June', 'Jun', 2, 2009, 200906, 12, 4, 2009, 'Not Month End', '2008-6-16')</v>
      </c>
    </row>
    <row r="1487" spans="1:26" x14ac:dyDescent="0.25">
      <c r="A1487" s="2">
        <f>YEAR(B1487)*10000+MONTH(B1487)*100+DAY(B1487)</f>
        <v>20090617</v>
      </c>
      <c r="B1487" s="3">
        <f>B1486+1</f>
        <v>39981</v>
      </c>
      <c r="C1487" s="2">
        <f>WEEKDAY(B1487,2)</f>
        <v>3</v>
      </c>
      <c r="D1487" s="2">
        <f>DAY(B1487)</f>
        <v>17</v>
      </c>
      <c r="E1487" s="2">
        <f>IF(ISNUMBER(E1486),E1486+1,1)</f>
        <v>1486</v>
      </c>
      <c r="F1487" s="3" t="str">
        <f>VLOOKUP(C1487,weekdays,2)</f>
        <v>Wednesday</v>
      </c>
      <c r="G1487" s="3" t="str">
        <f>VLOOKUP(C1487,weekdays,3)</f>
        <v>Wed</v>
      </c>
      <c r="H1487" s="2" t="str">
        <f>IF(C1487&lt;=5,"Weekday","Weekend")</f>
        <v>Weekday</v>
      </c>
      <c r="I1487" s="2">
        <f>WEEKNUM(B1487,2)</f>
        <v>25</v>
      </c>
      <c r="J1487" s="2">
        <f>IF(I1487=I1486,J1486,J1486+1)</f>
        <v>216</v>
      </c>
      <c r="K1487" s="3">
        <f>B1487+1-C1487</f>
        <v>39979</v>
      </c>
      <c r="L1487" s="2">
        <f>YEAR(K1487)*10000+MONTH(K1487)*100+DAY(K1487)</f>
        <v>20090615</v>
      </c>
      <c r="M1487" s="2">
        <f>MONTH(B1487)</f>
        <v>6</v>
      </c>
      <c r="N1487" s="2">
        <f>IF(M1487=M1486,N1486,N1486+1)</f>
        <v>50</v>
      </c>
      <c r="O1487" s="3" t="str">
        <f>VLOOKUP(M$2:M$65536,months,2)</f>
        <v>June</v>
      </c>
      <c r="P1487" s="3" t="str">
        <f>VLOOKUP(M$2:M$65536,months,3)</f>
        <v>Jun</v>
      </c>
      <c r="Q1487" s="2">
        <f>IF(M$2:M$65536&lt;4,1,IF(M$2:M$65536&lt;7,2,IF(M$2:M$65536&lt;10,3,4)))</f>
        <v>2</v>
      </c>
      <c r="R1487" s="2">
        <f>YEAR($B1487)</f>
        <v>2009</v>
      </c>
      <c r="S1487" s="2">
        <f>R1487*100+M$2:M$65536</f>
        <v>200906</v>
      </c>
      <c r="T1487" s="2">
        <f>IF(M$2:M$65536&lt;=6,M$2:M$65536+6,M$2:M$65536-6)</f>
        <v>12</v>
      </c>
      <c r="U1487" s="2">
        <f>IF(M$2:M$65536&lt;4,3,IF(M$2:M$65536&lt;7,4,IF(M$2:M$65536&lt;10,1,2)))</f>
        <v>4</v>
      </c>
      <c r="V1487" s="2">
        <f>IF(M$2:M$65536 &lt;= 6, R$2:R$2192, R$2:R$65536+1)</f>
        <v>2009</v>
      </c>
      <c r="W1487" s="2" t="str">
        <f>IF(MONTH($B1487+1)&lt;&gt;M1487,"Month End","Not Month End")</f>
        <v>Not Month End</v>
      </c>
      <c r="X1487" s="3">
        <f>DATE(R1487-1,M1487,D1487)</f>
        <v>39616</v>
      </c>
      <c r="Z14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values(20090617, '2009-6-17',3, 17, 1486, 'Wednesday', 'Wed', 'Weekday', 25, 216, '2009-6-15', 20090615, 6, 50, 'June', 'Jun', 2, 2009, 200906, 12, 4, 2009, 'Not Month End', '2008-6-17')</v>
      </c>
    </row>
    <row r="1488" spans="1:26" x14ac:dyDescent="0.25">
      <c r="A1488" s="2">
        <f>YEAR(B1488)*10000+MONTH(B1488)*100+DAY(B1488)</f>
        <v>20090618</v>
      </c>
      <c r="B1488" s="3">
        <f>B1487+1</f>
        <v>39982</v>
      </c>
      <c r="C1488" s="2">
        <f>WEEKDAY(B1488,2)</f>
        <v>4</v>
      </c>
      <c r="D1488" s="2">
        <f>DAY(B1488)</f>
        <v>18</v>
      </c>
      <c r="E1488" s="2">
        <f>IF(ISNUMBER(E1487),E1487+1,1)</f>
        <v>1487</v>
      </c>
      <c r="F1488" s="3" t="str">
        <f>VLOOKUP(C1488,weekdays,2)</f>
        <v>Thursday</v>
      </c>
      <c r="G1488" s="3" t="str">
        <f>VLOOKUP(C1488,weekdays,3)</f>
        <v>Thu</v>
      </c>
      <c r="H1488" s="2" t="str">
        <f>IF(C1488&lt;=5,"Weekday","Weekend")</f>
        <v>Weekday</v>
      </c>
      <c r="I1488" s="2">
        <f>WEEKNUM(B1488,2)</f>
        <v>25</v>
      </c>
      <c r="J1488" s="2">
        <f>IF(I1488=I1487,J1487,J1487+1)</f>
        <v>216</v>
      </c>
      <c r="K1488" s="3">
        <f>B1488+1-C1488</f>
        <v>39979</v>
      </c>
      <c r="L1488" s="2">
        <f>YEAR(K1488)*10000+MONTH(K1488)*100+DAY(K1488)</f>
        <v>20090615</v>
      </c>
      <c r="M1488" s="2">
        <f>MONTH(B1488)</f>
        <v>6</v>
      </c>
      <c r="N1488" s="2">
        <f>IF(M1488=M1487,N1487,N1487+1)</f>
        <v>50</v>
      </c>
      <c r="O1488" s="3" t="str">
        <f>VLOOKUP(M$2:M$65536,months,2)</f>
        <v>June</v>
      </c>
      <c r="P1488" s="3" t="str">
        <f>VLOOKUP(M$2:M$65536,months,3)</f>
        <v>Jun</v>
      </c>
      <c r="Q1488" s="2">
        <f>IF(M$2:M$65536&lt;4,1,IF(M$2:M$65536&lt;7,2,IF(M$2:M$65536&lt;10,3,4)))</f>
        <v>2</v>
      </c>
      <c r="R1488" s="2">
        <f>YEAR($B1488)</f>
        <v>2009</v>
      </c>
      <c r="S1488" s="2">
        <f>R1488*100+M$2:M$65536</f>
        <v>200906</v>
      </c>
      <c r="T1488" s="2">
        <f>IF(M$2:M$65536&lt;=6,M$2:M$65536+6,M$2:M$65536-6)</f>
        <v>12</v>
      </c>
      <c r="U1488" s="2">
        <f>IF(M$2:M$65536&lt;4,3,IF(M$2:M$65536&lt;7,4,IF(M$2:M$65536&lt;10,1,2)))</f>
        <v>4</v>
      </c>
      <c r="V1488" s="2">
        <f>IF(M$2:M$65536 &lt;= 6, R$2:R$2192, R$2:R$65536+1)</f>
        <v>2009</v>
      </c>
      <c r="W1488" s="2" t="str">
        <f>IF(MONTH($B1488+1)&lt;&gt;M1488,"Month End","Not Month End")</f>
        <v>Not Month End</v>
      </c>
      <c r="X1488" s="3">
        <f>DATE(R1488-1,M1488,D1488)</f>
        <v>39617</v>
      </c>
      <c r="Z14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values(20090618, '2009-6-18',4, 18, 1487, 'Thursday', 'Thu', 'Weekday', 25, 216, '2009-6-15', 20090615, 6, 50, 'June', 'Jun', 2, 2009, 200906, 12, 4, 2009, 'Not Month End', '2008-6-18')</v>
      </c>
    </row>
    <row r="1489" spans="1:26" x14ac:dyDescent="0.25">
      <c r="A1489" s="2">
        <f>YEAR(B1489)*10000+MONTH(B1489)*100+DAY(B1489)</f>
        <v>20090619</v>
      </c>
      <c r="B1489" s="3">
        <f>B1488+1</f>
        <v>39983</v>
      </c>
      <c r="C1489" s="2">
        <f>WEEKDAY(B1489,2)</f>
        <v>5</v>
      </c>
      <c r="D1489" s="2">
        <f>DAY(B1489)</f>
        <v>19</v>
      </c>
      <c r="E1489" s="2">
        <f>IF(ISNUMBER(E1488),E1488+1,1)</f>
        <v>1488</v>
      </c>
      <c r="F1489" s="3" t="str">
        <f>VLOOKUP(C1489,weekdays,2)</f>
        <v>Friday</v>
      </c>
      <c r="G1489" s="3" t="str">
        <f>VLOOKUP(C1489,weekdays,3)</f>
        <v>Fri</v>
      </c>
      <c r="H1489" s="2" t="str">
        <f>IF(C1489&lt;=5,"Weekday","Weekend")</f>
        <v>Weekday</v>
      </c>
      <c r="I1489" s="2">
        <f>WEEKNUM(B1489,2)</f>
        <v>25</v>
      </c>
      <c r="J1489" s="2">
        <f>IF(I1489=I1488,J1488,J1488+1)</f>
        <v>216</v>
      </c>
      <c r="K1489" s="3">
        <f>B1489+1-C1489</f>
        <v>39979</v>
      </c>
      <c r="L1489" s="2">
        <f>YEAR(K1489)*10000+MONTH(K1489)*100+DAY(K1489)</f>
        <v>20090615</v>
      </c>
      <c r="M1489" s="2">
        <f>MONTH(B1489)</f>
        <v>6</v>
      </c>
      <c r="N1489" s="2">
        <f>IF(M1489=M1488,N1488,N1488+1)</f>
        <v>50</v>
      </c>
      <c r="O1489" s="3" t="str">
        <f>VLOOKUP(M$2:M$65536,months,2)</f>
        <v>June</v>
      </c>
      <c r="P1489" s="3" t="str">
        <f>VLOOKUP(M$2:M$65536,months,3)</f>
        <v>Jun</v>
      </c>
      <c r="Q1489" s="2">
        <f>IF(M$2:M$65536&lt;4,1,IF(M$2:M$65536&lt;7,2,IF(M$2:M$65536&lt;10,3,4)))</f>
        <v>2</v>
      </c>
      <c r="R1489" s="2">
        <f>YEAR($B1489)</f>
        <v>2009</v>
      </c>
      <c r="S1489" s="2">
        <f>R1489*100+M$2:M$65536</f>
        <v>200906</v>
      </c>
      <c r="T1489" s="2">
        <f>IF(M$2:M$65536&lt;=6,M$2:M$65536+6,M$2:M$65536-6)</f>
        <v>12</v>
      </c>
      <c r="U1489" s="2">
        <f>IF(M$2:M$65536&lt;4,3,IF(M$2:M$65536&lt;7,4,IF(M$2:M$65536&lt;10,1,2)))</f>
        <v>4</v>
      </c>
      <c r="V1489" s="2">
        <f>IF(M$2:M$65536 &lt;= 6, R$2:R$2192, R$2:R$65536+1)</f>
        <v>2009</v>
      </c>
      <c r="W1489" s="2" t="str">
        <f>IF(MONTH($B1489+1)&lt;&gt;M1489,"Month End","Not Month End")</f>
        <v>Not Month End</v>
      </c>
      <c r="X1489" s="3">
        <f>DATE(R1489-1,M1489,D1489)</f>
        <v>39618</v>
      </c>
      <c r="Z14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values(20090619, '2009-6-19',5, 19, 1488, 'Friday', 'Fri', 'Weekday', 25, 216, '2009-6-15', 20090615, 6, 50, 'June', 'Jun', 2, 2009, 200906, 12, 4, 2009, 'Not Month End', '2008-6-19')</v>
      </c>
    </row>
    <row r="1490" spans="1:26" x14ac:dyDescent="0.25">
      <c r="A1490" s="2">
        <f>YEAR(B1490)*10000+MONTH(B1490)*100+DAY(B1490)</f>
        <v>20090620</v>
      </c>
      <c r="B1490" s="3">
        <f>B1489+1</f>
        <v>39984</v>
      </c>
      <c r="C1490" s="2">
        <f>WEEKDAY(B1490,2)</f>
        <v>6</v>
      </c>
      <c r="D1490" s="2">
        <f>DAY(B1490)</f>
        <v>20</v>
      </c>
      <c r="E1490" s="2">
        <f>IF(ISNUMBER(E1489),E1489+1,1)</f>
        <v>1489</v>
      </c>
      <c r="F1490" s="3" t="str">
        <f>VLOOKUP(C1490,weekdays,2)</f>
        <v>Saturday</v>
      </c>
      <c r="G1490" s="3" t="str">
        <f>VLOOKUP(C1490,weekdays,3)</f>
        <v>Sat</v>
      </c>
      <c r="H1490" s="2" t="str">
        <f>IF(C1490&lt;=5,"Weekday","Weekend")</f>
        <v>Weekend</v>
      </c>
      <c r="I1490" s="2">
        <f>WEEKNUM(B1490,2)</f>
        <v>25</v>
      </c>
      <c r="J1490" s="2">
        <f>IF(I1490=I1489,J1489,J1489+1)</f>
        <v>216</v>
      </c>
      <c r="K1490" s="3">
        <f>B1490+1-C1490</f>
        <v>39979</v>
      </c>
      <c r="L1490" s="2">
        <f>YEAR(K1490)*10000+MONTH(K1490)*100+DAY(K1490)</f>
        <v>20090615</v>
      </c>
      <c r="M1490" s="2">
        <f>MONTH(B1490)</f>
        <v>6</v>
      </c>
      <c r="N1490" s="2">
        <f>IF(M1490=M1489,N1489,N1489+1)</f>
        <v>50</v>
      </c>
      <c r="O1490" s="3" t="str">
        <f>VLOOKUP(M$2:M$65536,months,2)</f>
        <v>June</v>
      </c>
      <c r="P1490" s="3" t="str">
        <f>VLOOKUP(M$2:M$65536,months,3)</f>
        <v>Jun</v>
      </c>
      <c r="Q1490" s="2">
        <f>IF(M$2:M$65536&lt;4,1,IF(M$2:M$65536&lt;7,2,IF(M$2:M$65536&lt;10,3,4)))</f>
        <v>2</v>
      </c>
      <c r="R1490" s="2">
        <f>YEAR($B1490)</f>
        <v>2009</v>
      </c>
      <c r="S1490" s="2">
        <f>R1490*100+M$2:M$65536</f>
        <v>200906</v>
      </c>
      <c r="T1490" s="2">
        <f>IF(M$2:M$65536&lt;=6,M$2:M$65536+6,M$2:M$65536-6)</f>
        <v>12</v>
      </c>
      <c r="U1490" s="2">
        <f>IF(M$2:M$65536&lt;4,3,IF(M$2:M$65536&lt;7,4,IF(M$2:M$65536&lt;10,1,2)))</f>
        <v>4</v>
      </c>
      <c r="V1490" s="2">
        <f>IF(M$2:M$65536 &lt;= 6, R$2:R$2192, R$2:R$65536+1)</f>
        <v>2009</v>
      </c>
      <c r="W1490" s="2" t="str">
        <f>IF(MONTH($B1490+1)&lt;&gt;M1490,"Month End","Not Month End")</f>
        <v>Not Month End</v>
      </c>
      <c r="X1490" s="3">
        <f>DATE(R1490-1,M1490,D1490)</f>
        <v>39619</v>
      </c>
      <c r="Z14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values(20090620, '2009-6-20',6, 20, 1489, 'Saturday', 'Sat', 'Weekend', 25, 216, '2009-6-15', 20090615, 6, 50, 'June', 'Jun', 2, 2009, 200906, 12, 4, 2009, 'Not Month End', '2008-6-20')</v>
      </c>
    </row>
    <row r="1491" spans="1:26" x14ac:dyDescent="0.25">
      <c r="A1491" s="2">
        <f>YEAR(B1491)*10000+MONTH(B1491)*100+DAY(B1491)</f>
        <v>20090621</v>
      </c>
      <c r="B1491" s="3">
        <f>B1490+1</f>
        <v>39985</v>
      </c>
      <c r="C1491" s="2">
        <f>WEEKDAY(B1491,2)</f>
        <v>7</v>
      </c>
      <c r="D1491" s="2">
        <f>DAY(B1491)</f>
        <v>21</v>
      </c>
      <c r="E1491" s="2">
        <f>IF(ISNUMBER(E1490),E1490+1,1)</f>
        <v>1490</v>
      </c>
      <c r="F1491" s="3" t="str">
        <f>VLOOKUP(C1491,weekdays,2)</f>
        <v>Sunday</v>
      </c>
      <c r="G1491" s="3" t="str">
        <f>VLOOKUP(C1491,weekdays,3)</f>
        <v>Sun</v>
      </c>
      <c r="H1491" s="2" t="str">
        <f>IF(C1491&lt;=5,"Weekday","Weekend")</f>
        <v>Weekend</v>
      </c>
      <c r="I1491" s="2">
        <f>WEEKNUM(B1491,2)</f>
        <v>25</v>
      </c>
      <c r="J1491" s="2">
        <f>IF(I1491=I1490,J1490,J1490+1)</f>
        <v>216</v>
      </c>
      <c r="K1491" s="3">
        <f>B1491+1-C1491</f>
        <v>39979</v>
      </c>
      <c r="L1491" s="2">
        <f>YEAR(K1491)*10000+MONTH(K1491)*100+DAY(K1491)</f>
        <v>20090615</v>
      </c>
      <c r="M1491" s="2">
        <f>MONTH(B1491)</f>
        <v>6</v>
      </c>
      <c r="N1491" s="2">
        <f>IF(M1491=M1490,N1490,N1490+1)</f>
        <v>50</v>
      </c>
      <c r="O1491" s="3" t="str">
        <f>VLOOKUP(M$2:M$65536,months,2)</f>
        <v>June</v>
      </c>
      <c r="P1491" s="3" t="str">
        <f>VLOOKUP(M$2:M$65536,months,3)</f>
        <v>Jun</v>
      </c>
      <c r="Q1491" s="2">
        <f>IF(M$2:M$65536&lt;4,1,IF(M$2:M$65536&lt;7,2,IF(M$2:M$65536&lt;10,3,4)))</f>
        <v>2</v>
      </c>
      <c r="R1491" s="2">
        <f>YEAR($B1491)</f>
        <v>2009</v>
      </c>
      <c r="S1491" s="2">
        <f>R1491*100+M$2:M$65536</f>
        <v>200906</v>
      </c>
      <c r="T1491" s="2">
        <f>IF(M$2:M$65536&lt;=6,M$2:M$65536+6,M$2:M$65536-6)</f>
        <v>12</v>
      </c>
      <c r="U1491" s="2">
        <f>IF(M$2:M$65536&lt;4,3,IF(M$2:M$65536&lt;7,4,IF(M$2:M$65536&lt;10,1,2)))</f>
        <v>4</v>
      </c>
      <c r="V1491" s="2">
        <f>IF(M$2:M$65536 &lt;= 6, R$2:R$2192, R$2:R$65536+1)</f>
        <v>2009</v>
      </c>
      <c r="W1491" s="2" t="str">
        <f>IF(MONTH($B1491+1)&lt;&gt;M1491,"Month End","Not Month End")</f>
        <v>Not Month End</v>
      </c>
      <c r="X1491" s="3">
        <f>DATE(R1491-1,M1491,D1491)</f>
        <v>39620</v>
      </c>
      <c r="Z14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values(20090621, '2009-6-21',7, 21, 1490, 'Sunday', 'Sun', 'Weekend', 25, 216, '2009-6-15', 20090615, 6, 50, 'June', 'Jun', 2, 2009, 200906, 12, 4, 2009, 'Not Month End', '2008-6-21')</v>
      </c>
    </row>
    <row r="1492" spans="1:26" x14ac:dyDescent="0.25">
      <c r="A1492" s="2">
        <f>YEAR(B1492)*10000+MONTH(B1492)*100+DAY(B1492)</f>
        <v>20090622</v>
      </c>
      <c r="B1492" s="3">
        <f>B1491+1</f>
        <v>39986</v>
      </c>
      <c r="C1492" s="2">
        <f>WEEKDAY(B1492,2)</f>
        <v>1</v>
      </c>
      <c r="D1492" s="2">
        <f>DAY(B1492)</f>
        <v>22</v>
      </c>
      <c r="E1492" s="2">
        <f>IF(ISNUMBER(E1491),E1491+1,1)</f>
        <v>1491</v>
      </c>
      <c r="F1492" s="3" t="str">
        <f>VLOOKUP(C1492,weekdays,2)</f>
        <v>Monday</v>
      </c>
      <c r="G1492" s="3" t="str">
        <f>VLOOKUP(C1492,weekdays,3)</f>
        <v>Mon</v>
      </c>
      <c r="H1492" s="2" t="str">
        <f>IF(C1492&lt;=5,"Weekday","Weekend")</f>
        <v>Weekday</v>
      </c>
      <c r="I1492" s="2">
        <f>WEEKNUM(B1492,2)</f>
        <v>26</v>
      </c>
      <c r="J1492" s="2">
        <f>IF(I1492=I1491,J1491,J1491+1)</f>
        <v>217</v>
      </c>
      <c r="K1492" s="3">
        <f>B1492+1-C1492</f>
        <v>39986</v>
      </c>
      <c r="L1492" s="2">
        <f>YEAR(K1492)*10000+MONTH(K1492)*100+DAY(K1492)</f>
        <v>20090622</v>
      </c>
      <c r="M1492" s="2">
        <f>MONTH(B1492)</f>
        <v>6</v>
      </c>
      <c r="N1492" s="2">
        <f>IF(M1492=M1491,N1491,N1491+1)</f>
        <v>50</v>
      </c>
      <c r="O1492" s="3" t="str">
        <f>VLOOKUP(M$2:M$65536,months,2)</f>
        <v>June</v>
      </c>
      <c r="P1492" s="3" t="str">
        <f>VLOOKUP(M$2:M$65536,months,3)</f>
        <v>Jun</v>
      </c>
      <c r="Q1492" s="2">
        <f>IF(M$2:M$65536&lt;4,1,IF(M$2:M$65536&lt;7,2,IF(M$2:M$65536&lt;10,3,4)))</f>
        <v>2</v>
      </c>
      <c r="R1492" s="2">
        <f>YEAR($B1492)</f>
        <v>2009</v>
      </c>
      <c r="S1492" s="2">
        <f>R1492*100+M$2:M$65536</f>
        <v>200906</v>
      </c>
      <c r="T1492" s="2">
        <f>IF(M$2:M$65536&lt;=6,M$2:M$65536+6,M$2:M$65536-6)</f>
        <v>12</v>
      </c>
      <c r="U1492" s="2">
        <f>IF(M$2:M$65536&lt;4,3,IF(M$2:M$65536&lt;7,4,IF(M$2:M$65536&lt;10,1,2)))</f>
        <v>4</v>
      </c>
      <c r="V1492" s="2">
        <f>IF(M$2:M$65536 &lt;= 6, R$2:R$2192, R$2:R$65536+1)</f>
        <v>2009</v>
      </c>
      <c r="W1492" s="2" t="str">
        <f>IF(MONTH($B1492+1)&lt;&gt;M1492,"Month End","Not Month End")</f>
        <v>Not Month End</v>
      </c>
      <c r="X1492" s="3">
        <f>DATE(R1492-1,M1492,D1492)</f>
        <v>39621</v>
      </c>
      <c r="Z14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values(20090622, '2009-6-22',1, 22, 1491, 'Monday', 'Mon', 'Weekday', 26, 217, '2009-6-22', 20090622, 6, 50, 'June', 'Jun', 2, 2009, 200906, 12, 4, 2009, 'Not Month End', '2008-6-22')</v>
      </c>
    </row>
    <row r="1493" spans="1:26" x14ac:dyDescent="0.25">
      <c r="A1493" s="2">
        <f>YEAR(B1493)*10000+MONTH(B1493)*100+DAY(B1493)</f>
        <v>20090623</v>
      </c>
      <c r="B1493" s="3">
        <f>B1492+1</f>
        <v>39987</v>
      </c>
      <c r="C1493" s="2">
        <f>WEEKDAY(B1493,2)</f>
        <v>2</v>
      </c>
      <c r="D1493" s="2">
        <f>DAY(B1493)</f>
        <v>23</v>
      </c>
      <c r="E1493" s="2">
        <f>IF(ISNUMBER(E1492),E1492+1,1)</f>
        <v>1492</v>
      </c>
      <c r="F1493" s="3" t="str">
        <f>VLOOKUP(C1493,weekdays,2)</f>
        <v>Tuesday</v>
      </c>
      <c r="G1493" s="3" t="str">
        <f>VLOOKUP(C1493,weekdays,3)</f>
        <v>Tue</v>
      </c>
      <c r="H1493" s="2" t="str">
        <f>IF(C1493&lt;=5,"Weekday","Weekend")</f>
        <v>Weekday</v>
      </c>
      <c r="I1493" s="2">
        <f>WEEKNUM(B1493,2)</f>
        <v>26</v>
      </c>
      <c r="J1493" s="2">
        <f>IF(I1493=I1492,J1492,J1492+1)</f>
        <v>217</v>
      </c>
      <c r="K1493" s="3">
        <f>B1493+1-C1493</f>
        <v>39986</v>
      </c>
      <c r="L1493" s="2">
        <f>YEAR(K1493)*10000+MONTH(K1493)*100+DAY(K1493)</f>
        <v>20090622</v>
      </c>
      <c r="M1493" s="2">
        <f>MONTH(B1493)</f>
        <v>6</v>
      </c>
      <c r="N1493" s="2">
        <f>IF(M1493=M1492,N1492,N1492+1)</f>
        <v>50</v>
      </c>
      <c r="O1493" s="3" t="str">
        <f>VLOOKUP(M$2:M$65536,months,2)</f>
        <v>June</v>
      </c>
      <c r="P1493" s="3" t="str">
        <f>VLOOKUP(M$2:M$65536,months,3)</f>
        <v>Jun</v>
      </c>
      <c r="Q1493" s="2">
        <f>IF(M$2:M$65536&lt;4,1,IF(M$2:M$65536&lt;7,2,IF(M$2:M$65536&lt;10,3,4)))</f>
        <v>2</v>
      </c>
      <c r="R1493" s="2">
        <f>YEAR($B1493)</f>
        <v>2009</v>
      </c>
      <c r="S1493" s="2">
        <f>R1493*100+M$2:M$65536</f>
        <v>200906</v>
      </c>
      <c r="T1493" s="2">
        <f>IF(M$2:M$65536&lt;=6,M$2:M$65536+6,M$2:M$65536-6)</f>
        <v>12</v>
      </c>
      <c r="U1493" s="2">
        <f>IF(M$2:M$65536&lt;4,3,IF(M$2:M$65536&lt;7,4,IF(M$2:M$65536&lt;10,1,2)))</f>
        <v>4</v>
      </c>
      <c r="V1493" s="2">
        <f>IF(M$2:M$65536 &lt;= 6, R$2:R$2192, R$2:R$65536+1)</f>
        <v>2009</v>
      </c>
      <c r="W1493" s="2" t="str">
        <f>IF(MONTH($B1493+1)&lt;&gt;M1493,"Month End","Not Month End")</f>
        <v>Not Month End</v>
      </c>
      <c r="X1493" s="3">
        <f>DATE(R1493-1,M1493,D1493)</f>
        <v>39622</v>
      </c>
      <c r="Z14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values(20090623, '2009-6-23',2, 23, 1492, 'Tuesday', 'Tue', 'Weekday', 26, 217, '2009-6-22', 20090622, 6, 50, 'June', 'Jun', 2, 2009, 200906, 12, 4, 2009, 'Not Month End', '2008-6-23')</v>
      </c>
    </row>
    <row r="1494" spans="1:26" x14ac:dyDescent="0.25">
      <c r="A1494" s="2">
        <f>YEAR(B1494)*10000+MONTH(B1494)*100+DAY(B1494)</f>
        <v>20090624</v>
      </c>
      <c r="B1494" s="3">
        <f>B1493+1</f>
        <v>39988</v>
      </c>
      <c r="C1494" s="2">
        <f>WEEKDAY(B1494,2)</f>
        <v>3</v>
      </c>
      <c r="D1494" s="2">
        <f>DAY(B1494)</f>
        <v>24</v>
      </c>
      <c r="E1494" s="2">
        <f>IF(ISNUMBER(E1493),E1493+1,1)</f>
        <v>1493</v>
      </c>
      <c r="F1494" s="3" t="str">
        <f>VLOOKUP(C1494,weekdays,2)</f>
        <v>Wednesday</v>
      </c>
      <c r="G1494" s="3" t="str">
        <f>VLOOKUP(C1494,weekdays,3)</f>
        <v>Wed</v>
      </c>
      <c r="H1494" s="2" t="str">
        <f>IF(C1494&lt;=5,"Weekday","Weekend")</f>
        <v>Weekday</v>
      </c>
      <c r="I1494" s="2">
        <f>WEEKNUM(B1494,2)</f>
        <v>26</v>
      </c>
      <c r="J1494" s="2">
        <f>IF(I1494=I1493,J1493,J1493+1)</f>
        <v>217</v>
      </c>
      <c r="K1494" s="3">
        <f>B1494+1-C1494</f>
        <v>39986</v>
      </c>
      <c r="L1494" s="2">
        <f>YEAR(K1494)*10000+MONTH(K1494)*100+DAY(K1494)</f>
        <v>20090622</v>
      </c>
      <c r="M1494" s="2">
        <f>MONTH(B1494)</f>
        <v>6</v>
      </c>
      <c r="N1494" s="2">
        <f>IF(M1494=M1493,N1493,N1493+1)</f>
        <v>50</v>
      </c>
      <c r="O1494" s="3" t="str">
        <f>VLOOKUP(M$2:M$65536,months,2)</f>
        <v>June</v>
      </c>
      <c r="P1494" s="3" t="str">
        <f>VLOOKUP(M$2:M$65536,months,3)</f>
        <v>Jun</v>
      </c>
      <c r="Q1494" s="2">
        <f>IF(M$2:M$65536&lt;4,1,IF(M$2:M$65536&lt;7,2,IF(M$2:M$65536&lt;10,3,4)))</f>
        <v>2</v>
      </c>
      <c r="R1494" s="2">
        <f>YEAR($B1494)</f>
        <v>2009</v>
      </c>
      <c r="S1494" s="2">
        <f>R1494*100+M$2:M$65536</f>
        <v>200906</v>
      </c>
      <c r="T1494" s="2">
        <f>IF(M$2:M$65536&lt;=6,M$2:M$65536+6,M$2:M$65536-6)</f>
        <v>12</v>
      </c>
      <c r="U1494" s="2">
        <f>IF(M$2:M$65536&lt;4,3,IF(M$2:M$65536&lt;7,4,IF(M$2:M$65536&lt;10,1,2)))</f>
        <v>4</v>
      </c>
      <c r="V1494" s="2">
        <f>IF(M$2:M$65536 &lt;= 6, R$2:R$2192, R$2:R$65536+1)</f>
        <v>2009</v>
      </c>
      <c r="W1494" s="2" t="str">
        <f>IF(MONTH($B1494+1)&lt;&gt;M1494,"Month End","Not Month End")</f>
        <v>Not Month End</v>
      </c>
      <c r="X1494" s="3">
        <f>DATE(R1494-1,M1494,D1494)</f>
        <v>39623</v>
      </c>
      <c r="Z14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values(20090624, '2009-6-24',3, 24, 1493, 'Wednesday', 'Wed', 'Weekday', 26, 217, '2009-6-22', 20090622, 6, 50, 'June', 'Jun', 2, 2009, 200906, 12, 4, 2009, 'Not Month End', '2008-6-24')</v>
      </c>
    </row>
    <row r="1495" spans="1:26" x14ac:dyDescent="0.25">
      <c r="A1495" s="2">
        <f>YEAR(B1495)*10000+MONTH(B1495)*100+DAY(B1495)</f>
        <v>20090625</v>
      </c>
      <c r="B1495" s="3">
        <f>B1494+1</f>
        <v>39989</v>
      </c>
      <c r="C1495" s="2">
        <f>WEEKDAY(B1495,2)</f>
        <v>4</v>
      </c>
      <c r="D1495" s="2">
        <f>DAY(B1495)</f>
        <v>25</v>
      </c>
      <c r="E1495" s="2">
        <f>IF(ISNUMBER(E1494),E1494+1,1)</f>
        <v>1494</v>
      </c>
      <c r="F1495" s="3" t="str">
        <f>VLOOKUP(C1495,weekdays,2)</f>
        <v>Thursday</v>
      </c>
      <c r="G1495" s="3" t="str">
        <f>VLOOKUP(C1495,weekdays,3)</f>
        <v>Thu</v>
      </c>
      <c r="H1495" s="2" t="str">
        <f>IF(C1495&lt;=5,"Weekday","Weekend")</f>
        <v>Weekday</v>
      </c>
      <c r="I1495" s="2">
        <f>WEEKNUM(B1495,2)</f>
        <v>26</v>
      </c>
      <c r="J1495" s="2">
        <f>IF(I1495=I1494,J1494,J1494+1)</f>
        <v>217</v>
      </c>
      <c r="K1495" s="3">
        <f>B1495+1-C1495</f>
        <v>39986</v>
      </c>
      <c r="L1495" s="2">
        <f>YEAR(K1495)*10000+MONTH(K1495)*100+DAY(K1495)</f>
        <v>20090622</v>
      </c>
      <c r="M1495" s="2">
        <f>MONTH(B1495)</f>
        <v>6</v>
      </c>
      <c r="N1495" s="2">
        <f>IF(M1495=M1494,N1494,N1494+1)</f>
        <v>50</v>
      </c>
      <c r="O1495" s="3" t="str">
        <f>VLOOKUP(M$2:M$65536,months,2)</f>
        <v>June</v>
      </c>
      <c r="P1495" s="3" t="str">
        <f>VLOOKUP(M$2:M$65536,months,3)</f>
        <v>Jun</v>
      </c>
      <c r="Q1495" s="2">
        <f>IF(M$2:M$65536&lt;4,1,IF(M$2:M$65536&lt;7,2,IF(M$2:M$65536&lt;10,3,4)))</f>
        <v>2</v>
      </c>
      <c r="R1495" s="2">
        <f>YEAR($B1495)</f>
        <v>2009</v>
      </c>
      <c r="S1495" s="2">
        <f>R1495*100+M$2:M$65536</f>
        <v>200906</v>
      </c>
      <c r="T1495" s="2">
        <f>IF(M$2:M$65536&lt;=6,M$2:M$65536+6,M$2:M$65536-6)</f>
        <v>12</v>
      </c>
      <c r="U1495" s="2">
        <f>IF(M$2:M$65536&lt;4,3,IF(M$2:M$65536&lt;7,4,IF(M$2:M$65536&lt;10,1,2)))</f>
        <v>4</v>
      </c>
      <c r="V1495" s="2">
        <f>IF(M$2:M$65536 &lt;= 6, R$2:R$2192, R$2:R$65536+1)</f>
        <v>2009</v>
      </c>
      <c r="W1495" s="2" t="str">
        <f>IF(MONTH($B1495+1)&lt;&gt;M1495,"Month End","Not Month End")</f>
        <v>Not Month End</v>
      </c>
      <c r="X1495" s="3">
        <f>DATE(R1495-1,M1495,D1495)</f>
        <v>39624</v>
      </c>
      <c r="Z14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values(20090625, '2009-6-25',4, 25, 1494, 'Thursday', 'Thu', 'Weekday', 26, 217, '2009-6-22', 20090622, 6, 50, 'June', 'Jun', 2, 2009, 200906, 12, 4, 2009, 'Not Month End', '2008-6-25')</v>
      </c>
    </row>
    <row r="1496" spans="1:26" x14ac:dyDescent="0.25">
      <c r="A1496" s="2">
        <f>YEAR(B1496)*10000+MONTH(B1496)*100+DAY(B1496)</f>
        <v>20090626</v>
      </c>
      <c r="B1496" s="3">
        <f>B1495+1</f>
        <v>39990</v>
      </c>
      <c r="C1496" s="2">
        <f>WEEKDAY(B1496,2)</f>
        <v>5</v>
      </c>
      <c r="D1496" s="2">
        <f>DAY(B1496)</f>
        <v>26</v>
      </c>
      <c r="E1496" s="2">
        <f>IF(ISNUMBER(E1495),E1495+1,1)</f>
        <v>1495</v>
      </c>
      <c r="F1496" s="3" t="str">
        <f>VLOOKUP(C1496,weekdays,2)</f>
        <v>Friday</v>
      </c>
      <c r="G1496" s="3" t="str">
        <f>VLOOKUP(C1496,weekdays,3)</f>
        <v>Fri</v>
      </c>
      <c r="H1496" s="2" t="str">
        <f>IF(C1496&lt;=5,"Weekday","Weekend")</f>
        <v>Weekday</v>
      </c>
      <c r="I1496" s="2">
        <f>WEEKNUM(B1496,2)</f>
        <v>26</v>
      </c>
      <c r="J1496" s="2">
        <f>IF(I1496=I1495,J1495,J1495+1)</f>
        <v>217</v>
      </c>
      <c r="K1496" s="3">
        <f>B1496+1-C1496</f>
        <v>39986</v>
      </c>
      <c r="L1496" s="2">
        <f>YEAR(K1496)*10000+MONTH(K1496)*100+DAY(K1496)</f>
        <v>20090622</v>
      </c>
      <c r="M1496" s="2">
        <f>MONTH(B1496)</f>
        <v>6</v>
      </c>
      <c r="N1496" s="2">
        <f>IF(M1496=M1495,N1495,N1495+1)</f>
        <v>50</v>
      </c>
      <c r="O1496" s="3" t="str">
        <f>VLOOKUP(M$2:M$65536,months,2)</f>
        <v>June</v>
      </c>
      <c r="P1496" s="3" t="str">
        <f>VLOOKUP(M$2:M$65536,months,3)</f>
        <v>Jun</v>
      </c>
      <c r="Q1496" s="2">
        <f>IF(M$2:M$65536&lt;4,1,IF(M$2:M$65536&lt;7,2,IF(M$2:M$65536&lt;10,3,4)))</f>
        <v>2</v>
      </c>
      <c r="R1496" s="2">
        <f>YEAR($B1496)</f>
        <v>2009</v>
      </c>
      <c r="S1496" s="2">
        <f>R1496*100+M$2:M$65536</f>
        <v>200906</v>
      </c>
      <c r="T1496" s="2">
        <f>IF(M$2:M$65536&lt;=6,M$2:M$65536+6,M$2:M$65536-6)</f>
        <v>12</v>
      </c>
      <c r="U1496" s="2">
        <f>IF(M$2:M$65536&lt;4,3,IF(M$2:M$65536&lt;7,4,IF(M$2:M$65536&lt;10,1,2)))</f>
        <v>4</v>
      </c>
      <c r="V1496" s="2">
        <f>IF(M$2:M$65536 &lt;= 6, R$2:R$2192, R$2:R$65536+1)</f>
        <v>2009</v>
      </c>
      <c r="W1496" s="2" t="str">
        <f>IF(MONTH($B1496+1)&lt;&gt;M1496,"Month End","Not Month End")</f>
        <v>Not Month End</v>
      </c>
      <c r="X1496" s="3">
        <f>DATE(R1496-1,M1496,D1496)</f>
        <v>39625</v>
      </c>
      <c r="Z14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values(20090626, '2009-6-26',5, 26, 1495, 'Friday', 'Fri', 'Weekday', 26, 217, '2009-6-22', 20090622, 6, 50, 'June', 'Jun', 2, 2009, 200906, 12, 4, 2009, 'Not Month End', '2008-6-26')</v>
      </c>
    </row>
    <row r="1497" spans="1:26" x14ac:dyDescent="0.25">
      <c r="A1497" s="2">
        <f>YEAR(B1497)*10000+MONTH(B1497)*100+DAY(B1497)</f>
        <v>20090627</v>
      </c>
      <c r="B1497" s="3">
        <f>B1496+1</f>
        <v>39991</v>
      </c>
      <c r="C1497" s="2">
        <f>WEEKDAY(B1497,2)</f>
        <v>6</v>
      </c>
      <c r="D1497" s="2">
        <f>DAY(B1497)</f>
        <v>27</v>
      </c>
      <c r="E1497" s="2">
        <f>IF(ISNUMBER(E1496),E1496+1,1)</f>
        <v>1496</v>
      </c>
      <c r="F1497" s="3" t="str">
        <f>VLOOKUP(C1497,weekdays,2)</f>
        <v>Saturday</v>
      </c>
      <c r="G1497" s="3" t="str">
        <f>VLOOKUP(C1497,weekdays,3)</f>
        <v>Sat</v>
      </c>
      <c r="H1497" s="2" t="str">
        <f>IF(C1497&lt;=5,"Weekday","Weekend")</f>
        <v>Weekend</v>
      </c>
      <c r="I1497" s="2">
        <f>WEEKNUM(B1497,2)</f>
        <v>26</v>
      </c>
      <c r="J1497" s="2">
        <f>IF(I1497=I1496,J1496,J1496+1)</f>
        <v>217</v>
      </c>
      <c r="K1497" s="3">
        <f>B1497+1-C1497</f>
        <v>39986</v>
      </c>
      <c r="L1497" s="2">
        <f>YEAR(K1497)*10000+MONTH(K1497)*100+DAY(K1497)</f>
        <v>20090622</v>
      </c>
      <c r="M1497" s="2">
        <f>MONTH(B1497)</f>
        <v>6</v>
      </c>
      <c r="N1497" s="2">
        <f>IF(M1497=M1496,N1496,N1496+1)</f>
        <v>50</v>
      </c>
      <c r="O1497" s="3" t="str">
        <f>VLOOKUP(M$2:M$65536,months,2)</f>
        <v>June</v>
      </c>
      <c r="P1497" s="3" t="str">
        <f>VLOOKUP(M$2:M$65536,months,3)</f>
        <v>Jun</v>
      </c>
      <c r="Q1497" s="2">
        <f>IF(M$2:M$65536&lt;4,1,IF(M$2:M$65536&lt;7,2,IF(M$2:M$65536&lt;10,3,4)))</f>
        <v>2</v>
      </c>
      <c r="R1497" s="2">
        <f>YEAR($B1497)</f>
        <v>2009</v>
      </c>
      <c r="S1497" s="2">
        <f>R1497*100+M$2:M$65536</f>
        <v>200906</v>
      </c>
      <c r="T1497" s="2">
        <f>IF(M$2:M$65536&lt;=6,M$2:M$65536+6,M$2:M$65536-6)</f>
        <v>12</v>
      </c>
      <c r="U1497" s="2">
        <f>IF(M$2:M$65536&lt;4,3,IF(M$2:M$65536&lt;7,4,IF(M$2:M$65536&lt;10,1,2)))</f>
        <v>4</v>
      </c>
      <c r="V1497" s="2">
        <f>IF(M$2:M$65536 &lt;= 6, R$2:R$2192, R$2:R$65536+1)</f>
        <v>2009</v>
      </c>
      <c r="W1497" s="2" t="str">
        <f>IF(MONTH($B1497+1)&lt;&gt;M1497,"Month End","Not Month End")</f>
        <v>Not Month End</v>
      </c>
      <c r="X1497" s="3">
        <f>DATE(R1497-1,M1497,D1497)</f>
        <v>39626</v>
      </c>
      <c r="Z14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values(20090627, '2009-6-27',6, 27, 1496, 'Saturday', 'Sat', 'Weekend', 26, 217, '2009-6-22', 20090622, 6, 50, 'June', 'Jun', 2, 2009, 200906, 12, 4, 2009, 'Not Month End', '2008-6-27')</v>
      </c>
    </row>
    <row r="1498" spans="1:26" x14ac:dyDescent="0.25">
      <c r="A1498" s="2">
        <f>YEAR(B1498)*10000+MONTH(B1498)*100+DAY(B1498)</f>
        <v>20090628</v>
      </c>
      <c r="B1498" s="3">
        <f>B1497+1</f>
        <v>39992</v>
      </c>
      <c r="C1498" s="2">
        <f>WEEKDAY(B1498,2)</f>
        <v>7</v>
      </c>
      <c r="D1498" s="2">
        <f>DAY(B1498)</f>
        <v>28</v>
      </c>
      <c r="E1498" s="2">
        <f>IF(ISNUMBER(E1497),E1497+1,1)</f>
        <v>1497</v>
      </c>
      <c r="F1498" s="3" t="str">
        <f>VLOOKUP(C1498,weekdays,2)</f>
        <v>Sunday</v>
      </c>
      <c r="G1498" s="3" t="str">
        <f>VLOOKUP(C1498,weekdays,3)</f>
        <v>Sun</v>
      </c>
      <c r="H1498" s="2" t="str">
        <f>IF(C1498&lt;=5,"Weekday","Weekend")</f>
        <v>Weekend</v>
      </c>
      <c r="I1498" s="2">
        <f>WEEKNUM(B1498,2)</f>
        <v>26</v>
      </c>
      <c r="J1498" s="2">
        <f>IF(I1498=I1497,J1497,J1497+1)</f>
        <v>217</v>
      </c>
      <c r="K1498" s="3">
        <f>B1498+1-C1498</f>
        <v>39986</v>
      </c>
      <c r="L1498" s="2">
        <f>YEAR(K1498)*10000+MONTH(K1498)*100+DAY(K1498)</f>
        <v>20090622</v>
      </c>
      <c r="M1498" s="2">
        <f>MONTH(B1498)</f>
        <v>6</v>
      </c>
      <c r="N1498" s="2">
        <f>IF(M1498=M1497,N1497,N1497+1)</f>
        <v>50</v>
      </c>
      <c r="O1498" s="3" t="str">
        <f>VLOOKUP(M$2:M$65536,months,2)</f>
        <v>June</v>
      </c>
      <c r="P1498" s="3" t="str">
        <f>VLOOKUP(M$2:M$65536,months,3)</f>
        <v>Jun</v>
      </c>
      <c r="Q1498" s="2">
        <f>IF(M$2:M$65536&lt;4,1,IF(M$2:M$65536&lt;7,2,IF(M$2:M$65536&lt;10,3,4)))</f>
        <v>2</v>
      </c>
      <c r="R1498" s="2">
        <f>YEAR($B1498)</f>
        <v>2009</v>
      </c>
      <c r="S1498" s="2">
        <f>R1498*100+M$2:M$65536</f>
        <v>200906</v>
      </c>
      <c r="T1498" s="2">
        <f>IF(M$2:M$65536&lt;=6,M$2:M$65536+6,M$2:M$65536-6)</f>
        <v>12</v>
      </c>
      <c r="U1498" s="2">
        <f>IF(M$2:M$65536&lt;4,3,IF(M$2:M$65536&lt;7,4,IF(M$2:M$65536&lt;10,1,2)))</f>
        <v>4</v>
      </c>
      <c r="V1498" s="2">
        <f>IF(M$2:M$65536 &lt;= 6, R$2:R$2192, R$2:R$65536+1)</f>
        <v>2009</v>
      </c>
      <c r="W1498" s="2" t="str">
        <f>IF(MONTH($B1498+1)&lt;&gt;M1498,"Month End","Not Month End")</f>
        <v>Not Month End</v>
      </c>
      <c r="X1498" s="3">
        <f>DATE(R1498-1,M1498,D1498)</f>
        <v>39627</v>
      </c>
      <c r="Z14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values(20090628, '2009-6-28',7, 28, 1497, 'Sunday', 'Sun', 'Weekend', 26, 217, '2009-6-22', 20090622, 6, 50, 'June', 'Jun', 2, 2009, 200906, 12, 4, 2009, 'Not Month End', '2008-6-28')</v>
      </c>
    </row>
    <row r="1499" spans="1:26" x14ac:dyDescent="0.25">
      <c r="A1499" s="2">
        <f>YEAR(B1499)*10000+MONTH(B1499)*100+DAY(B1499)</f>
        <v>20090629</v>
      </c>
      <c r="B1499" s="3">
        <f>B1498+1</f>
        <v>39993</v>
      </c>
      <c r="C1499" s="2">
        <f>WEEKDAY(B1499,2)</f>
        <v>1</v>
      </c>
      <c r="D1499" s="2">
        <f>DAY(B1499)</f>
        <v>29</v>
      </c>
      <c r="E1499" s="2">
        <f>IF(ISNUMBER(E1498),E1498+1,1)</f>
        <v>1498</v>
      </c>
      <c r="F1499" s="3" t="str">
        <f>VLOOKUP(C1499,weekdays,2)</f>
        <v>Monday</v>
      </c>
      <c r="G1499" s="3" t="str">
        <f>VLOOKUP(C1499,weekdays,3)</f>
        <v>Mon</v>
      </c>
      <c r="H1499" s="2" t="str">
        <f>IF(C1499&lt;=5,"Weekday","Weekend")</f>
        <v>Weekday</v>
      </c>
      <c r="I1499" s="2">
        <f>WEEKNUM(B1499,2)</f>
        <v>27</v>
      </c>
      <c r="J1499" s="2">
        <f>IF(I1499=I1498,J1498,J1498+1)</f>
        <v>218</v>
      </c>
      <c r="K1499" s="3">
        <f>B1499+1-C1499</f>
        <v>39993</v>
      </c>
      <c r="L1499" s="2">
        <f>YEAR(K1499)*10000+MONTH(K1499)*100+DAY(K1499)</f>
        <v>20090629</v>
      </c>
      <c r="M1499" s="2">
        <f>MONTH(B1499)</f>
        <v>6</v>
      </c>
      <c r="N1499" s="2">
        <f>IF(M1499=M1498,N1498,N1498+1)</f>
        <v>50</v>
      </c>
      <c r="O1499" s="3" t="str">
        <f>VLOOKUP(M$2:M$65536,months,2)</f>
        <v>June</v>
      </c>
      <c r="P1499" s="3" t="str">
        <f>VLOOKUP(M$2:M$65536,months,3)</f>
        <v>Jun</v>
      </c>
      <c r="Q1499" s="2">
        <f>IF(M$2:M$65536&lt;4,1,IF(M$2:M$65536&lt;7,2,IF(M$2:M$65536&lt;10,3,4)))</f>
        <v>2</v>
      </c>
      <c r="R1499" s="2">
        <f>YEAR($B1499)</f>
        <v>2009</v>
      </c>
      <c r="S1499" s="2">
        <f>R1499*100+M$2:M$65536</f>
        <v>200906</v>
      </c>
      <c r="T1499" s="2">
        <f>IF(M$2:M$65536&lt;=6,M$2:M$65536+6,M$2:M$65536-6)</f>
        <v>12</v>
      </c>
      <c r="U1499" s="2">
        <f>IF(M$2:M$65536&lt;4,3,IF(M$2:M$65536&lt;7,4,IF(M$2:M$65536&lt;10,1,2)))</f>
        <v>4</v>
      </c>
      <c r="V1499" s="2">
        <f>IF(M$2:M$65536 &lt;= 6, R$2:R$2192, R$2:R$65536+1)</f>
        <v>2009</v>
      </c>
      <c r="W1499" s="2" t="str">
        <f>IF(MONTH($B1499+1)&lt;&gt;M1499,"Month End","Not Month End")</f>
        <v>Not Month End</v>
      </c>
      <c r="X1499" s="3">
        <f>DATE(R1499-1,M1499,D1499)</f>
        <v>39628</v>
      </c>
      <c r="Z14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values(20090629, '2009-6-29',1, 29, 1498, 'Monday', 'Mon', 'Weekday', 27, 218, '2009-6-29', 20090629, 6, 50, 'June', 'Jun', 2, 2009, 200906, 12, 4, 2009, 'Not Month End', '2008-6-29')</v>
      </c>
    </row>
    <row r="1500" spans="1:26" x14ac:dyDescent="0.25">
      <c r="A1500" s="2">
        <f>YEAR(B1500)*10000+MONTH(B1500)*100+DAY(B1500)</f>
        <v>20090630</v>
      </c>
      <c r="B1500" s="3">
        <f>B1499+1</f>
        <v>39994</v>
      </c>
      <c r="C1500" s="2">
        <f>WEEKDAY(B1500,2)</f>
        <v>2</v>
      </c>
      <c r="D1500" s="2">
        <f>DAY(B1500)</f>
        <v>30</v>
      </c>
      <c r="E1500" s="2">
        <f>IF(ISNUMBER(E1499),E1499+1,1)</f>
        <v>1499</v>
      </c>
      <c r="F1500" s="3" t="str">
        <f>VLOOKUP(C1500,weekdays,2)</f>
        <v>Tuesday</v>
      </c>
      <c r="G1500" s="3" t="str">
        <f>VLOOKUP(C1500,weekdays,3)</f>
        <v>Tue</v>
      </c>
      <c r="H1500" s="2" t="str">
        <f>IF(C1500&lt;=5,"Weekday","Weekend")</f>
        <v>Weekday</v>
      </c>
      <c r="I1500" s="2">
        <f>WEEKNUM(B1500,2)</f>
        <v>27</v>
      </c>
      <c r="J1500" s="2">
        <f>IF(I1500=I1499,J1499,J1499+1)</f>
        <v>218</v>
      </c>
      <c r="K1500" s="3">
        <f>B1500+1-C1500</f>
        <v>39993</v>
      </c>
      <c r="L1500" s="2">
        <f>YEAR(K1500)*10000+MONTH(K1500)*100+DAY(K1500)</f>
        <v>20090629</v>
      </c>
      <c r="M1500" s="2">
        <f>MONTH(B1500)</f>
        <v>6</v>
      </c>
      <c r="N1500" s="2">
        <f>IF(M1500=M1499,N1499,N1499+1)</f>
        <v>50</v>
      </c>
      <c r="O1500" s="3" t="str">
        <f>VLOOKUP(M$2:M$65536,months,2)</f>
        <v>June</v>
      </c>
      <c r="P1500" s="3" t="str">
        <f>VLOOKUP(M$2:M$65536,months,3)</f>
        <v>Jun</v>
      </c>
      <c r="Q1500" s="2">
        <f>IF(M$2:M$65536&lt;4,1,IF(M$2:M$65536&lt;7,2,IF(M$2:M$65536&lt;10,3,4)))</f>
        <v>2</v>
      </c>
      <c r="R1500" s="2">
        <f>YEAR($B1500)</f>
        <v>2009</v>
      </c>
      <c r="S1500" s="2">
        <f>R1500*100+M$2:M$65536</f>
        <v>200906</v>
      </c>
      <c r="T1500" s="2">
        <f>IF(M$2:M$65536&lt;=6,M$2:M$65536+6,M$2:M$65536-6)</f>
        <v>12</v>
      </c>
      <c r="U1500" s="2">
        <f>IF(M$2:M$65536&lt;4,3,IF(M$2:M$65536&lt;7,4,IF(M$2:M$65536&lt;10,1,2)))</f>
        <v>4</v>
      </c>
      <c r="V1500" s="2">
        <f>IF(M$2:M$65536 &lt;= 6, R$2:R$2192, R$2:R$65536+1)</f>
        <v>2009</v>
      </c>
      <c r="W1500" s="2" t="str">
        <f>IF(MONTH($B1500+1)&lt;&gt;M1500,"Month End","Not Month End")</f>
        <v>Month End</v>
      </c>
      <c r="X1500" s="3">
        <f>DATE(R1500-1,M1500,D1500)</f>
        <v>39629</v>
      </c>
      <c r="Z15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values(20090630, '2009-6-30',2, 30, 1499, 'Tuesday', 'Tue', 'Weekday', 27, 218, '2009-6-29', 20090629, 6, 50, 'June', 'Jun', 2, 2009, 200906, 12, 4, 2009, 'Month End', '2008-6-30')</v>
      </c>
    </row>
    <row r="1501" spans="1:26" x14ac:dyDescent="0.25">
      <c r="A1501" s="2">
        <f>YEAR(B1501)*10000+MONTH(B1501)*100+DAY(B1501)</f>
        <v>20090701</v>
      </c>
      <c r="B1501" s="3">
        <f>B1500+1</f>
        <v>39995</v>
      </c>
      <c r="C1501" s="2">
        <f>WEEKDAY(B1501,2)</f>
        <v>3</v>
      </c>
      <c r="D1501" s="2">
        <f>DAY(B1501)</f>
        <v>1</v>
      </c>
      <c r="E1501" s="2">
        <f>IF(ISNUMBER(E1500),E1500+1,1)</f>
        <v>1500</v>
      </c>
      <c r="F1501" s="3" t="str">
        <f>VLOOKUP(C1501,weekdays,2)</f>
        <v>Wednesday</v>
      </c>
      <c r="G1501" s="3" t="str">
        <f>VLOOKUP(C1501,weekdays,3)</f>
        <v>Wed</v>
      </c>
      <c r="H1501" s="2" t="str">
        <f>IF(C1501&lt;=5,"Weekday","Weekend")</f>
        <v>Weekday</v>
      </c>
      <c r="I1501" s="2">
        <f>WEEKNUM(B1501,2)</f>
        <v>27</v>
      </c>
      <c r="J1501" s="2">
        <f>IF(I1501=I1500,J1500,J1500+1)</f>
        <v>218</v>
      </c>
      <c r="K1501" s="3">
        <f>B1501+1-C1501</f>
        <v>39993</v>
      </c>
      <c r="L1501" s="2">
        <f>YEAR(K1501)*10000+MONTH(K1501)*100+DAY(K1501)</f>
        <v>20090629</v>
      </c>
      <c r="M1501" s="2">
        <f>MONTH(B1501)</f>
        <v>7</v>
      </c>
      <c r="N1501" s="2">
        <f>IF(M1501=M1500,N1500,N1500+1)</f>
        <v>51</v>
      </c>
      <c r="O1501" s="3" t="str">
        <f>VLOOKUP(M$2:M$65536,months,2)</f>
        <v>July</v>
      </c>
      <c r="P1501" s="3" t="str">
        <f>VLOOKUP(M$2:M$65536,months,3)</f>
        <v>Jul</v>
      </c>
      <c r="Q1501" s="2">
        <f>IF(M$2:M$65536&lt;4,1,IF(M$2:M$65536&lt;7,2,IF(M$2:M$65536&lt;10,3,4)))</f>
        <v>3</v>
      </c>
      <c r="R1501" s="2">
        <f>YEAR($B1501)</f>
        <v>2009</v>
      </c>
      <c r="S1501" s="2">
        <f>R1501*100+M$2:M$65536</f>
        <v>200907</v>
      </c>
      <c r="T1501" s="2">
        <f>IF(M$2:M$65536&lt;=6,M$2:M$65536+6,M$2:M$65536-6)</f>
        <v>1</v>
      </c>
      <c r="U1501" s="2">
        <f>IF(M$2:M$65536&lt;4,3,IF(M$2:M$65536&lt;7,4,IF(M$2:M$65536&lt;10,1,2)))</f>
        <v>1</v>
      </c>
      <c r="V1501" s="2">
        <f>IF(M$2:M$65536 &lt;= 6, R$2:R$2192, R$2:R$65536+1)</f>
        <v>2010</v>
      </c>
      <c r="W1501" s="2" t="str">
        <f>IF(MONTH($B1501+1)&lt;&gt;M1501,"Month End","Not Month End")</f>
        <v>Not Month End</v>
      </c>
      <c r="X1501" s="3">
        <f>DATE(R1501-1,M1501,D1501)</f>
        <v>39630</v>
      </c>
      <c r="Z15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values(20090701, '2009-7-1',3, 1, 1500, 'Wednesday', 'Wed', 'Weekday', 27, 218, '2009-6-29', 20090629, 7, 51, 'July', 'Jul', 3, 2009, 200907, 1, 1, 2010, 'Not Month End', '2008-7-1')</v>
      </c>
    </row>
    <row r="1502" spans="1:26" x14ac:dyDescent="0.25">
      <c r="A1502" s="2">
        <f>YEAR(B1502)*10000+MONTH(B1502)*100+DAY(B1502)</f>
        <v>20090702</v>
      </c>
      <c r="B1502" s="3">
        <f>B1501+1</f>
        <v>39996</v>
      </c>
      <c r="C1502" s="2">
        <f>WEEKDAY(B1502,2)</f>
        <v>4</v>
      </c>
      <c r="D1502" s="2">
        <f>DAY(B1502)</f>
        <v>2</v>
      </c>
      <c r="E1502" s="2">
        <f>IF(ISNUMBER(E1501),E1501+1,1)</f>
        <v>1501</v>
      </c>
      <c r="F1502" s="3" t="str">
        <f>VLOOKUP(C1502,weekdays,2)</f>
        <v>Thursday</v>
      </c>
      <c r="G1502" s="3" t="str">
        <f>VLOOKUP(C1502,weekdays,3)</f>
        <v>Thu</v>
      </c>
      <c r="H1502" s="2" t="str">
        <f>IF(C1502&lt;=5,"Weekday","Weekend")</f>
        <v>Weekday</v>
      </c>
      <c r="I1502" s="2">
        <f>WEEKNUM(B1502,2)</f>
        <v>27</v>
      </c>
      <c r="J1502" s="2">
        <f>IF(I1502=I1501,J1501,J1501+1)</f>
        <v>218</v>
      </c>
      <c r="K1502" s="3">
        <f>B1502+1-C1502</f>
        <v>39993</v>
      </c>
      <c r="L1502" s="2">
        <f>YEAR(K1502)*10000+MONTH(K1502)*100+DAY(K1502)</f>
        <v>20090629</v>
      </c>
      <c r="M1502" s="2">
        <f>MONTH(B1502)</f>
        <v>7</v>
      </c>
      <c r="N1502" s="2">
        <f>IF(M1502=M1501,N1501,N1501+1)</f>
        <v>51</v>
      </c>
      <c r="O1502" s="3" t="str">
        <f>VLOOKUP(M$2:M$65536,months,2)</f>
        <v>July</v>
      </c>
      <c r="P1502" s="3" t="str">
        <f>VLOOKUP(M$2:M$65536,months,3)</f>
        <v>Jul</v>
      </c>
      <c r="Q1502" s="2">
        <f>IF(M$2:M$65536&lt;4,1,IF(M$2:M$65536&lt;7,2,IF(M$2:M$65536&lt;10,3,4)))</f>
        <v>3</v>
      </c>
      <c r="R1502" s="2">
        <f>YEAR($B1502)</f>
        <v>2009</v>
      </c>
      <c r="S1502" s="2">
        <f>R1502*100+M$2:M$65536</f>
        <v>200907</v>
      </c>
      <c r="T1502" s="2">
        <f>IF(M$2:M$65536&lt;=6,M$2:M$65536+6,M$2:M$65536-6)</f>
        <v>1</v>
      </c>
      <c r="U1502" s="2">
        <f>IF(M$2:M$65536&lt;4,3,IF(M$2:M$65536&lt;7,4,IF(M$2:M$65536&lt;10,1,2)))</f>
        <v>1</v>
      </c>
      <c r="V1502" s="2">
        <f>IF(M$2:M$65536 &lt;= 6, R$2:R$2192, R$2:R$65536+1)</f>
        <v>2010</v>
      </c>
      <c r="W1502" s="2" t="str">
        <f>IF(MONTH($B1502+1)&lt;&gt;M1502,"Month End","Not Month End")</f>
        <v>Not Month End</v>
      </c>
      <c r="X1502" s="3">
        <f>DATE(R1502-1,M1502,D1502)</f>
        <v>39631</v>
      </c>
      <c r="Z15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values(20090702, '2009-7-2',4, 2, 1501, 'Thursday', 'Thu', 'Weekday', 27, 218, '2009-6-29', 20090629, 7, 51, 'July', 'Jul', 3, 2009, 200907, 1, 1, 2010, 'Not Month End', '2008-7-2')</v>
      </c>
    </row>
    <row r="1503" spans="1:26" x14ac:dyDescent="0.25">
      <c r="A1503" s="2">
        <f>YEAR(B1503)*10000+MONTH(B1503)*100+DAY(B1503)</f>
        <v>20090703</v>
      </c>
      <c r="B1503" s="3">
        <f>B1502+1</f>
        <v>39997</v>
      </c>
      <c r="C1503" s="2">
        <f>WEEKDAY(B1503,2)</f>
        <v>5</v>
      </c>
      <c r="D1503" s="2">
        <f>DAY(B1503)</f>
        <v>3</v>
      </c>
      <c r="E1503" s="2">
        <f>IF(ISNUMBER(E1502),E1502+1,1)</f>
        <v>1502</v>
      </c>
      <c r="F1503" s="3" t="str">
        <f>VLOOKUP(C1503,weekdays,2)</f>
        <v>Friday</v>
      </c>
      <c r="G1503" s="3" t="str">
        <f>VLOOKUP(C1503,weekdays,3)</f>
        <v>Fri</v>
      </c>
      <c r="H1503" s="2" t="str">
        <f>IF(C1503&lt;=5,"Weekday","Weekend")</f>
        <v>Weekday</v>
      </c>
      <c r="I1503" s="2">
        <f>WEEKNUM(B1503,2)</f>
        <v>27</v>
      </c>
      <c r="J1503" s="2">
        <f>IF(I1503=I1502,J1502,J1502+1)</f>
        <v>218</v>
      </c>
      <c r="K1503" s="3">
        <f>B1503+1-C1503</f>
        <v>39993</v>
      </c>
      <c r="L1503" s="2">
        <f>YEAR(K1503)*10000+MONTH(K1503)*100+DAY(K1503)</f>
        <v>20090629</v>
      </c>
      <c r="M1503" s="2">
        <f>MONTH(B1503)</f>
        <v>7</v>
      </c>
      <c r="N1503" s="2">
        <f>IF(M1503=M1502,N1502,N1502+1)</f>
        <v>51</v>
      </c>
      <c r="O1503" s="3" t="str">
        <f>VLOOKUP(M$2:M$65536,months,2)</f>
        <v>July</v>
      </c>
      <c r="P1503" s="3" t="str">
        <f>VLOOKUP(M$2:M$65536,months,3)</f>
        <v>Jul</v>
      </c>
      <c r="Q1503" s="2">
        <f>IF(M$2:M$65536&lt;4,1,IF(M$2:M$65536&lt;7,2,IF(M$2:M$65536&lt;10,3,4)))</f>
        <v>3</v>
      </c>
      <c r="R1503" s="2">
        <f>YEAR($B1503)</f>
        <v>2009</v>
      </c>
      <c r="S1503" s="2">
        <f>R1503*100+M$2:M$65536</f>
        <v>200907</v>
      </c>
      <c r="T1503" s="2">
        <f>IF(M$2:M$65536&lt;=6,M$2:M$65536+6,M$2:M$65536-6)</f>
        <v>1</v>
      </c>
      <c r="U1503" s="2">
        <f>IF(M$2:M$65536&lt;4,3,IF(M$2:M$65536&lt;7,4,IF(M$2:M$65536&lt;10,1,2)))</f>
        <v>1</v>
      </c>
      <c r="V1503" s="2">
        <f>IF(M$2:M$65536 &lt;= 6, R$2:R$2192, R$2:R$65536+1)</f>
        <v>2010</v>
      </c>
      <c r="W1503" s="2" t="str">
        <f>IF(MONTH($B1503+1)&lt;&gt;M1503,"Month End","Not Month End")</f>
        <v>Not Month End</v>
      </c>
      <c r="X1503" s="3">
        <f>DATE(R1503-1,M1503,D1503)</f>
        <v>39632</v>
      </c>
      <c r="Z15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values(20090703, '2009-7-3',5, 3, 1502, 'Friday', 'Fri', 'Weekday', 27, 218, '2009-6-29', 20090629, 7, 51, 'July', 'Jul', 3, 2009, 200907, 1, 1, 2010, 'Not Month End', '2008-7-3')</v>
      </c>
    </row>
    <row r="1504" spans="1:26" x14ac:dyDescent="0.25">
      <c r="A1504" s="2">
        <f>YEAR(B1504)*10000+MONTH(B1504)*100+DAY(B1504)</f>
        <v>20090704</v>
      </c>
      <c r="B1504" s="3">
        <f>B1503+1</f>
        <v>39998</v>
      </c>
      <c r="C1504" s="2">
        <f>WEEKDAY(B1504,2)</f>
        <v>6</v>
      </c>
      <c r="D1504" s="2">
        <f>DAY(B1504)</f>
        <v>4</v>
      </c>
      <c r="E1504" s="2">
        <f>IF(ISNUMBER(E1503),E1503+1,1)</f>
        <v>1503</v>
      </c>
      <c r="F1504" s="3" t="str">
        <f>VLOOKUP(C1504,weekdays,2)</f>
        <v>Saturday</v>
      </c>
      <c r="G1504" s="3" t="str">
        <f>VLOOKUP(C1504,weekdays,3)</f>
        <v>Sat</v>
      </c>
      <c r="H1504" s="2" t="str">
        <f>IF(C1504&lt;=5,"Weekday","Weekend")</f>
        <v>Weekend</v>
      </c>
      <c r="I1504" s="2">
        <f>WEEKNUM(B1504,2)</f>
        <v>27</v>
      </c>
      <c r="J1504" s="2">
        <f>IF(I1504=I1503,J1503,J1503+1)</f>
        <v>218</v>
      </c>
      <c r="K1504" s="3">
        <f>B1504+1-C1504</f>
        <v>39993</v>
      </c>
      <c r="L1504" s="2">
        <f>YEAR(K1504)*10000+MONTH(K1504)*100+DAY(K1504)</f>
        <v>20090629</v>
      </c>
      <c r="M1504" s="2">
        <f>MONTH(B1504)</f>
        <v>7</v>
      </c>
      <c r="N1504" s="2">
        <f>IF(M1504=M1503,N1503,N1503+1)</f>
        <v>51</v>
      </c>
      <c r="O1504" s="3" t="str">
        <f>VLOOKUP(M$2:M$65536,months,2)</f>
        <v>July</v>
      </c>
      <c r="P1504" s="3" t="str">
        <f>VLOOKUP(M$2:M$65536,months,3)</f>
        <v>Jul</v>
      </c>
      <c r="Q1504" s="2">
        <f>IF(M$2:M$65536&lt;4,1,IF(M$2:M$65536&lt;7,2,IF(M$2:M$65536&lt;10,3,4)))</f>
        <v>3</v>
      </c>
      <c r="R1504" s="2">
        <f>YEAR($B1504)</f>
        <v>2009</v>
      </c>
      <c r="S1504" s="2">
        <f>R1504*100+M$2:M$65536</f>
        <v>200907</v>
      </c>
      <c r="T1504" s="2">
        <f>IF(M$2:M$65536&lt;=6,M$2:M$65536+6,M$2:M$65536-6)</f>
        <v>1</v>
      </c>
      <c r="U1504" s="2">
        <f>IF(M$2:M$65536&lt;4,3,IF(M$2:M$65536&lt;7,4,IF(M$2:M$65536&lt;10,1,2)))</f>
        <v>1</v>
      </c>
      <c r="V1504" s="2">
        <f>IF(M$2:M$65536 &lt;= 6, R$2:R$2192, R$2:R$65536+1)</f>
        <v>2010</v>
      </c>
      <c r="W1504" s="2" t="str">
        <f>IF(MONTH($B1504+1)&lt;&gt;M1504,"Month End","Not Month End")</f>
        <v>Not Month End</v>
      </c>
      <c r="X1504" s="3">
        <f>DATE(R1504-1,M1504,D1504)</f>
        <v>39633</v>
      </c>
      <c r="Z15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values(20090704, '2009-7-4',6, 4, 1503, 'Saturday', 'Sat', 'Weekend', 27, 218, '2009-6-29', 20090629, 7, 51, 'July', 'Jul', 3, 2009, 200907, 1, 1, 2010, 'Not Month End', '2008-7-4')</v>
      </c>
    </row>
    <row r="1505" spans="1:26" x14ac:dyDescent="0.25">
      <c r="A1505" s="2">
        <f>YEAR(B1505)*10000+MONTH(B1505)*100+DAY(B1505)</f>
        <v>20090705</v>
      </c>
      <c r="B1505" s="3">
        <f>B1504+1</f>
        <v>39999</v>
      </c>
      <c r="C1505" s="2">
        <f>WEEKDAY(B1505,2)</f>
        <v>7</v>
      </c>
      <c r="D1505" s="2">
        <f>DAY(B1505)</f>
        <v>5</v>
      </c>
      <c r="E1505" s="2">
        <f>IF(ISNUMBER(E1504),E1504+1,1)</f>
        <v>1504</v>
      </c>
      <c r="F1505" s="3" t="str">
        <f>VLOOKUP(C1505,weekdays,2)</f>
        <v>Sunday</v>
      </c>
      <c r="G1505" s="3" t="str">
        <f>VLOOKUP(C1505,weekdays,3)</f>
        <v>Sun</v>
      </c>
      <c r="H1505" s="2" t="str">
        <f>IF(C1505&lt;=5,"Weekday","Weekend")</f>
        <v>Weekend</v>
      </c>
      <c r="I1505" s="2">
        <f>WEEKNUM(B1505,2)</f>
        <v>27</v>
      </c>
      <c r="J1505" s="2">
        <f>IF(I1505=I1504,J1504,J1504+1)</f>
        <v>218</v>
      </c>
      <c r="K1505" s="3">
        <f>B1505+1-C1505</f>
        <v>39993</v>
      </c>
      <c r="L1505" s="2">
        <f>YEAR(K1505)*10000+MONTH(K1505)*100+DAY(K1505)</f>
        <v>20090629</v>
      </c>
      <c r="M1505" s="2">
        <f>MONTH(B1505)</f>
        <v>7</v>
      </c>
      <c r="N1505" s="2">
        <f>IF(M1505=M1504,N1504,N1504+1)</f>
        <v>51</v>
      </c>
      <c r="O1505" s="3" t="str">
        <f>VLOOKUP(M$2:M$65536,months,2)</f>
        <v>July</v>
      </c>
      <c r="P1505" s="3" t="str">
        <f>VLOOKUP(M$2:M$65536,months,3)</f>
        <v>Jul</v>
      </c>
      <c r="Q1505" s="2">
        <f>IF(M$2:M$65536&lt;4,1,IF(M$2:M$65536&lt;7,2,IF(M$2:M$65536&lt;10,3,4)))</f>
        <v>3</v>
      </c>
      <c r="R1505" s="2">
        <f>YEAR($B1505)</f>
        <v>2009</v>
      </c>
      <c r="S1505" s="2">
        <f>R1505*100+M$2:M$65536</f>
        <v>200907</v>
      </c>
      <c r="T1505" s="2">
        <f>IF(M$2:M$65536&lt;=6,M$2:M$65536+6,M$2:M$65536-6)</f>
        <v>1</v>
      </c>
      <c r="U1505" s="2">
        <f>IF(M$2:M$65536&lt;4,3,IF(M$2:M$65536&lt;7,4,IF(M$2:M$65536&lt;10,1,2)))</f>
        <v>1</v>
      </c>
      <c r="V1505" s="2">
        <f>IF(M$2:M$65536 &lt;= 6, R$2:R$2192, R$2:R$65536+1)</f>
        <v>2010</v>
      </c>
      <c r="W1505" s="2" t="str">
        <f>IF(MONTH($B1505+1)&lt;&gt;M1505,"Month End","Not Month End")</f>
        <v>Not Month End</v>
      </c>
      <c r="X1505" s="3">
        <f>DATE(R1505-1,M1505,D1505)</f>
        <v>39634</v>
      </c>
      <c r="Z15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values(20090705, '2009-7-5',7, 5, 1504, 'Sunday', 'Sun', 'Weekend', 27, 218, '2009-6-29', 20090629, 7, 51, 'July', 'Jul', 3, 2009, 200907, 1, 1, 2010, 'Not Month End', '2008-7-5')</v>
      </c>
    </row>
    <row r="1506" spans="1:26" x14ac:dyDescent="0.25">
      <c r="A1506" s="2">
        <f>YEAR(B1506)*10000+MONTH(B1506)*100+DAY(B1506)</f>
        <v>20090706</v>
      </c>
      <c r="B1506" s="3">
        <f>B1505+1</f>
        <v>40000</v>
      </c>
      <c r="C1506" s="2">
        <f>WEEKDAY(B1506,2)</f>
        <v>1</v>
      </c>
      <c r="D1506" s="2">
        <f>DAY(B1506)</f>
        <v>6</v>
      </c>
      <c r="E1506" s="2">
        <f>IF(ISNUMBER(E1505),E1505+1,1)</f>
        <v>1505</v>
      </c>
      <c r="F1506" s="3" t="str">
        <f>VLOOKUP(C1506,weekdays,2)</f>
        <v>Monday</v>
      </c>
      <c r="G1506" s="3" t="str">
        <f>VLOOKUP(C1506,weekdays,3)</f>
        <v>Mon</v>
      </c>
      <c r="H1506" s="2" t="str">
        <f>IF(C1506&lt;=5,"Weekday","Weekend")</f>
        <v>Weekday</v>
      </c>
      <c r="I1506" s="2">
        <f>WEEKNUM(B1506,2)</f>
        <v>28</v>
      </c>
      <c r="J1506" s="2">
        <f>IF(I1506=I1505,J1505,J1505+1)</f>
        <v>219</v>
      </c>
      <c r="K1506" s="3">
        <f>B1506+1-C1506</f>
        <v>40000</v>
      </c>
      <c r="L1506" s="2">
        <f>YEAR(K1506)*10000+MONTH(K1506)*100+DAY(K1506)</f>
        <v>20090706</v>
      </c>
      <c r="M1506" s="2">
        <f>MONTH(B1506)</f>
        <v>7</v>
      </c>
      <c r="N1506" s="2">
        <f>IF(M1506=M1505,N1505,N1505+1)</f>
        <v>51</v>
      </c>
      <c r="O1506" s="3" t="str">
        <f>VLOOKUP(M$2:M$65536,months,2)</f>
        <v>July</v>
      </c>
      <c r="P1506" s="3" t="str">
        <f>VLOOKUP(M$2:M$65536,months,3)</f>
        <v>Jul</v>
      </c>
      <c r="Q1506" s="2">
        <f>IF(M$2:M$65536&lt;4,1,IF(M$2:M$65536&lt;7,2,IF(M$2:M$65536&lt;10,3,4)))</f>
        <v>3</v>
      </c>
      <c r="R1506" s="2">
        <f>YEAR($B1506)</f>
        <v>2009</v>
      </c>
      <c r="S1506" s="2">
        <f>R1506*100+M$2:M$65536</f>
        <v>200907</v>
      </c>
      <c r="T1506" s="2">
        <f>IF(M$2:M$65536&lt;=6,M$2:M$65536+6,M$2:M$65536-6)</f>
        <v>1</v>
      </c>
      <c r="U1506" s="2">
        <f>IF(M$2:M$65536&lt;4,3,IF(M$2:M$65536&lt;7,4,IF(M$2:M$65536&lt;10,1,2)))</f>
        <v>1</v>
      </c>
      <c r="V1506" s="2">
        <f>IF(M$2:M$65536 &lt;= 6, R$2:R$2192, R$2:R$65536+1)</f>
        <v>2010</v>
      </c>
      <c r="W1506" s="2" t="str">
        <f>IF(MONTH($B1506+1)&lt;&gt;M1506,"Month End","Not Month End")</f>
        <v>Not Month End</v>
      </c>
      <c r="X1506" s="3">
        <f>DATE(R1506-1,M1506,D1506)</f>
        <v>39635</v>
      </c>
      <c r="Z15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values(20090706, '2009-7-6',1, 6, 1505, 'Monday', 'Mon', 'Weekday', 28, 219, '2009-7-6', 20090706, 7, 51, 'July', 'Jul', 3, 2009, 200907, 1, 1, 2010, 'Not Month End', '2008-7-6')</v>
      </c>
    </row>
    <row r="1507" spans="1:26" x14ac:dyDescent="0.25">
      <c r="A1507" s="2">
        <f>YEAR(B1507)*10000+MONTH(B1507)*100+DAY(B1507)</f>
        <v>20090707</v>
      </c>
      <c r="B1507" s="3">
        <f>B1506+1</f>
        <v>40001</v>
      </c>
      <c r="C1507" s="2">
        <f>WEEKDAY(B1507,2)</f>
        <v>2</v>
      </c>
      <c r="D1507" s="2">
        <f>DAY(B1507)</f>
        <v>7</v>
      </c>
      <c r="E1507" s="2">
        <f>IF(ISNUMBER(E1506),E1506+1,1)</f>
        <v>1506</v>
      </c>
      <c r="F1507" s="3" t="str">
        <f>VLOOKUP(C1507,weekdays,2)</f>
        <v>Tuesday</v>
      </c>
      <c r="G1507" s="3" t="str">
        <f>VLOOKUP(C1507,weekdays,3)</f>
        <v>Tue</v>
      </c>
      <c r="H1507" s="2" t="str">
        <f>IF(C1507&lt;=5,"Weekday","Weekend")</f>
        <v>Weekday</v>
      </c>
      <c r="I1507" s="2">
        <f>WEEKNUM(B1507,2)</f>
        <v>28</v>
      </c>
      <c r="J1507" s="2">
        <f>IF(I1507=I1506,J1506,J1506+1)</f>
        <v>219</v>
      </c>
      <c r="K1507" s="3">
        <f>B1507+1-C1507</f>
        <v>40000</v>
      </c>
      <c r="L1507" s="2">
        <f>YEAR(K1507)*10000+MONTH(K1507)*100+DAY(K1507)</f>
        <v>20090706</v>
      </c>
      <c r="M1507" s="2">
        <f>MONTH(B1507)</f>
        <v>7</v>
      </c>
      <c r="N1507" s="2">
        <f>IF(M1507=M1506,N1506,N1506+1)</f>
        <v>51</v>
      </c>
      <c r="O1507" s="3" t="str">
        <f>VLOOKUP(M$2:M$65536,months,2)</f>
        <v>July</v>
      </c>
      <c r="P1507" s="3" t="str">
        <f>VLOOKUP(M$2:M$65536,months,3)</f>
        <v>Jul</v>
      </c>
      <c r="Q1507" s="2">
        <f>IF(M$2:M$65536&lt;4,1,IF(M$2:M$65536&lt;7,2,IF(M$2:M$65536&lt;10,3,4)))</f>
        <v>3</v>
      </c>
      <c r="R1507" s="2">
        <f>YEAR($B1507)</f>
        <v>2009</v>
      </c>
      <c r="S1507" s="2">
        <f>R1507*100+M$2:M$65536</f>
        <v>200907</v>
      </c>
      <c r="T1507" s="2">
        <f>IF(M$2:M$65536&lt;=6,M$2:M$65536+6,M$2:M$65536-6)</f>
        <v>1</v>
      </c>
      <c r="U1507" s="2">
        <f>IF(M$2:M$65536&lt;4,3,IF(M$2:M$65536&lt;7,4,IF(M$2:M$65536&lt;10,1,2)))</f>
        <v>1</v>
      </c>
      <c r="V1507" s="2">
        <f>IF(M$2:M$65536 &lt;= 6, R$2:R$2192, R$2:R$65536+1)</f>
        <v>2010</v>
      </c>
      <c r="W1507" s="2" t="str">
        <f>IF(MONTH($B1507+1)&lt;&gt;M1507,"Month End","Not Month End")</f>
        <v>Not Month End</v>
      </c>
      <c r="X1507" s="3">
        <f>DATE(R1507-1,M1507,D1507)</f>
        <v>39636</v>
      </c>
      <c r="Z15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values(20090707, '2009-7-7',2, 7, 1506, 'Tuesday', 'Tue', 'Weekday', 28, 219, '2009-7-6', 20090706, 7, 51, 'July', 'Jul', 3, 2009, 200907, 1, 1, 2010, 'Not Month End', '2008-7-7')</v>
      </c>
    </row>
    <row r="1508" spans="1:26" x14ac:dyDescent="0.25">
      <c r="A1508" s="2">
        <f>YEAR(B1508)*10000+MONTH(B1508)*100+DAY(B1508)</f>
        <v>20090708</v>
      </c>
      <c r="B1508" s="3">
        <f>B1507+1</f>
        <v>40002</v>
      </c>
      <c r="C1508" s="2">
        <f>WEEKDAY(B1508,2)</f>
        <v>3</v>
      </c>
      <c r="D1508" s="2">
        <f>DAY(B1508)</f>
        <v>8</v>
      </c>
      <c r="E1508" s="2">
        <f>IF(ISNUMBER(E1507),E1507+1,1)</f>
        <v>1507</v>
      </c>
      <c r="F1508" s="3" t="str">
        <f>VLOOKUP(C1508,weekdays,2)</f>
        <v>Wednesday</v>
      </c>
      <c r="G1508" s="3" t="str">
        <f>VLOOKUP(C1508,weekdays,3)</f>
        <v>Wed</v>
      </c>
      <c r="H1508" s="2" t="str">
        <f>IF(C1508&lt;=5,"Weekday","Weekend")</f>
        <v>Weekday</v>
      </c>
      <c r="I1508" s="2">
        <f>WEEKNUM(B1508,2)</f>
        <v>28</v>
      </c>
      <c r="J1508" s="2">
        <f>IF(I1508=I1507,J1507,J1507+1)</f>
        <v>219</v>
      </c>
      <c r="K1508" s="3">
        <f>B1508+1-C1508</f>
        <v>40000</v>
      </c>
      <c r="L1508" s="2">
        <f>YEAR(K1508)*10000+MONTH(K1508)*100+DAY(K1508)</f>
        <v>20090706</v>
      </c>
      <c r="M1508" s="2">
        <f>MONTH(B1508)</f>
        <v>7</v>
      </c>
      <c r="N1508" s="2">
        <f>IF(M1508=M1507,N1507,N1507+1)</f>
        <v>51</v>
      </c>
      <c r="O1508" s="3" t="str">
        <f>VLOOKUP(M$2:M$65536,months,2)</f>
        <v>July</v>
      </c>
      <c r="P1508" s="3" t="str">
        <f>VLOOKUP(M$2:M$65536,months,3)</f>
        <v>Jul</v>
      </c>
      <c r="Q1508" s="2">
        <f>IF(M$2:M$65536&lt;4,1,IF(M$2:M$65536&lt;7,2,IF(M$2:M$65536&lt;10,3,4)))</f>
        <v>3</v>
      </c>
      <c r="R1508" s="2">
        <f>YEAR($B1508)</f>
        <v>2009</v>
      </c>
      <c r="S1508" s="2">
        <f>R1508*100+M$2:M$65536</f>
        <v>200907</v>
      </c>
      <c r="T1508" s="2">
        <f>IF(M$2:M$65536&lt;=6,M$2:M$65536+6,M$2:M$65536-6)</f>
        <v>1</v>
      </c>
      <c r="U1508" s="2">
        <f>IF(M$2:M$65536&lt;4,3,IF(M$2:M$65536&lt;7,4,IF(M$2:M$65536&lt;10,1,2)))</f>
        <v>1</v>
      </c>
      <c r="V1508" s="2">
        <f>IF(M$2:M$65536 &lt;= 6, R$2:R$2192, R$2:R$65536+1)</f>
        <v>2010</v>
      </c>
      <c r="W1508" s="2" t="str">
        <f>IF(MONTH($B1508+1)&lt;&gt;M1508,"Month End","Not Month End")</f>
        <v>Not Month End</v>
      </c>
      <c r="X1508" s="3">
        <f>DATE(R1508-1,M1508,D1508)</f>
        <v>39637</v>
      </c>
      <c r="Z15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values(20090708, '2009-7-8',3, 8, 1507, 'Wednesday', 'Wed', 'Weekday', 28, 219, '2009-7-6', 20090706, 7, 51, 'July', 'Jul', 3, 2009, 200907, 1, 1, 2010, 'Not Month End', '2008-7-8')</v>
      </c>
    </row>
    <row r="1509" spans="1:26" x14ac:dyDescent="0.25">
      <c r="A1509" s="2">
        <f>YEAR(B1509)*10000+MONTH(B1509)*100+DAY(B1509)</f>
        <v>20090709</v>
      </c>
      <c r="B1509" s="3">
        <f>B1508+1</f>
        <v>40003</v>
      </c>
      <c r="C1509" s="2">
        <f>WEEKDAY(B1509,2)</f>
        <v>4</v>
      </c>
      <c r="D1509" s="2">
        <f>DAY(B1509)</f>
        <v>9</v>
      </c>
      <c r="E1509" s="2">
        <f>IF(ISNUMBER(E1508),E1508+1,1)</f>
        <v>1508</v>
      </c>
      <c r="F1509" s="3" t="str">
        <f>VLOOKUP(C1509,weekdays,2)</f>
        <v>Thursday</v>
      </c>
      <c r="G1509" s="3" t="str">
        <f>VLOOKUP(C1509,weekdays,3)</f>
        <v>Thu</v>
      </c>
      <c r="H1509" s="2" t="str">
        <f>IF(C1509&lt;=5,"Weekday","Weekend")</f>
        <v>Weekday</v>
      </c>
      <c r="I1509" s="2">
        <f>WEEKNUM(B1509,2)</f>
        <v>28</v>
      </c>
      <c r="J1509" s="2">
        <f>IF(I1509=I1508,J1508,J1508+1)</f>
        <v>219</v>
      </c>
      <c r="K1509" s="3">
        <f>B1509+1-C1509</f>
        <v>40000</v>
      </c>
      <c r="L1509" s="2">
        <f>YEAR(K1509)*10000+MONTH(K1509)*100+DAY(K1509)</f>
        <v>20090706</v>
      </c>
      <c r="M1509" s="2">
        <f>MONTH(B1509)</f>
        <v>7</v>
      </c>
      <c r="N1509" s="2">
        <f>IF(M1509=M1508,N1508,N1508+1)</f>
        <v>51</v>
      </c>
      <c r="O1509" s="3" t="str">
        <f>VLOOKUP(M$2:M$65536,months,2)</f>
        <v>July</v>
      </c>
      <c r="P1509" s="3" t="str">
        <f>VLOOKUP(M$2:M$65536,months,3)</f>
        <v>Jul</v>
      </c>
      <c r="Q1509" s="2">
        <f>IF(M$2:M$65536&lt;4,1,IF(M$2:M$65536&lt;7,2,IF(M$2:M$65536&lt;10,3,4)))</f>
        <v>3</v>
      </c>
      <c r="R1509" s="2">
        <f>YEAR($B1509)</f>
        <v>2009</v>
      </c>
      <c r="S1509" s="2">
        <f>R1509*100+M$2:M$65536</f>
        <v>200907</v>
      </c>
      <c r="T1509" s="2">
        <f>IF(M$2:M$65536&lt;=6,M$2:M$65536+6,M$2:M$65536-6)</f>
        <v>1</v>
      </c>
      <c r="U1509" s="2">
        <f>IF(M$2:M$65536&lt;4,3,IF(M$2:M$65536&lt;7,4,IF(M$2:M$65536&lt;10,1,2)))</f>
        <v>1</v>
      </c>
      <c r="V1509" s="2">
        <f>IF(M$2:M$65536 &lt;= 6, R$2:R$2192, R$2:R$65536+1)</f>
        <v>2010</v>
      </c>
      <c r="W1509" s="2" t="str">
        <f>IF(MONTH($B1509+1)&lt;&gt;M1509,"Month End","Not Month End")</f>
        <v>Not Month End</v>
      </c>
      <c r="X1509" s="3">
        <f>DATE(R1509-1,M1509,D1509)</f>
        <v>39638</v>
      </c>
      <c r="Z15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values(20090709, '2009-7-9',4, 9, 1508, 'Thursday', 'Thu', 'Weekday', 28, 219, '2009-7-6', 20090706, 7, 51, 'July', 'Jul', 3, 2009, 200907, 1, 1, 2010, 'Not Month End', '2008-7-9')</v>
      </c>
    </row>
    <row r="1510" spans="1:26" x14ac:dyDescent="0.25">
      <c r="A1510" s="2">
        <f>YEAR(B1510)*10000+MONTH(B1510)*100+DAY(B1510)</f>
        <v>20090710</v>
      </c>
      <c r="B1510" s="3">
        <f>B1509+1</f>
        <v>40004</v>
      </c>
      <c r="C1510" s="2">
        <f>WEEKDAY(B1510,2)</f>
        <v>5</v>
      </c>
      <c r="D1510" s="2">
        <f>DAY(B1510)</f>
        <v>10</v>
      </c>
      <c r="E1510" s="2">
        <f>IF(ISNUMBER(E1509),E1509+1,1)</f>
        <v>1509</v>
      </c>
      <c r="F1510" s="3" t="str">
        <f>VLOOKUP(C1510,weekdays,2)</f>
        <v>Friday</v>
      </c>
      <c r="G1510" s="3" t="str">
        <f>VLOOKUP(C1510,weekdays,3)</f>
        <v>Fri</v>
      </c>
      <c r="H1510" s="2" t="str">
        <f>IF(C1510&lt;=5,"Weekday","Weekend")</f>
        <v>Weekday</v>
      </c>
      <c r="I1510" s="2">
        <f>WEEKNUM(B1510,2)</f>
        <v>28</v>
      </c>
      <c r="J1510" s="2">
        <f>IF(I1510=I1509,J1509,J1509+1)</f>
        <v>219</v>
      </c>
      <c r="K1510" s="3">
        <f>B1510+1-C1510</f>
        <v>40000</v>
      </c>
      <c r="L1510" s="2">
        <f>YEAR(K1510)*10000+MONTH(K1510)*100+DAY(K1510)</f>
        <v>20090706</v>
      </c>
      <c r="M1510" s="2">
        <f>MONTH(B1510)</f>
        <v>7</v>
      </c>
      <c r="N1510" s="2">
        <f>IF(M1510=M1509,N1509,N1509+1)</f>
        <v>51</v>
      </c>
      <c r="O1510" s="3" t="str">
        <f>VLOOKUP(M$2:M$65536,months,2)</f>
        <v>July</v>
      </c>
      <c r="P1510" s="3" t="str">
        <f>VLOOKUP(M$2:M$65536,months,3)</f>
        <v>Jul</v>
      </c>
      <c r="Q1510" s="2">
        <f>IF(M$2:M$65536&lt;4,1,IF(M$2:M$65536&lt;7,2,IF(M$2:M$65536&lt;10,3,4)))</f>
        <v>3</v>
      </c>
      <c r="R1510" s="2">
        <f>YEAR($B1510)</f>
        <v>2009</v>
      </c>
      <c r="S1510" s="2">
        <f>R1510*100+M$2:M$65536</f>
        <v>200907</v>
      </c>
      <c r="T1510" s="2">
        <f>IF(M$2:M$65536&lt;=6,M$2:M$65536+6,M$2:M$65536-6)</f>
        <v>1</v>
      </c>
      <c r="U1510" s="2">
        <f>IF(M$2:M$65536&lt;4,3,IF(M$2:M$65536&lt;7,4,IF(M$2:M$65536&lt;10,1,2)))</f>
        <v>1</v>
      </c>
      <c r="V1510" s="2">
        <f>IF(M$2:M$65536 &lt;= 6, R$2:R$2192, R$2:R$65536+1)</f>
        <v>2010</v>
      </c>
      <c r="W1510" s="2" t="str">
        <f>IF(MONTH($B1510+1)&lt;&gt;M1510,"Month End","Not Month End")</f>
        <v>Not Month End</v>
      </c>
      <c r="X1510" s="3">
        <f>DATE(R1510-1,M1510,D1510)</f>
        <v>39639</v>
      </c>
      <c r="Z15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values(20090710, '2009-7-10',5, 10, 1509, 'Friday', 'Fri', 'Weekday', 28, 219, '2009-7-6', 20090706, 7, 51, 'July', 'Jul', 3, 2009, 200907, 1, 1, 2010, 'Not Month End', '2008-7-10')</v>
      </c>
    </row>
    <row r="1511" spans="1:26" x14ac:dyDescent="0.25">
      <c r="A1511" s="2">
        <f>YEAR(B1511)*10000+MONTH(B1511)*100+DAY(B1511)</f>
        <v>20090711</v>
      </c>
      <c r="B1511" s="3">
        <f>B1510+1</f>
        <v>40005</v>
      </c>
      <c r="C1511" s="2">
        <f>WEEKDAY(B1511,2)</f>
        <v>6</v>
      </c>
      <c r="D1511" s="2">
        <f>DAY(B1511)</f>
        <v>11</v>
      </c>
      <c r="E1511" s="2">
        <f>IF(ISNUMBER(E1510),E1510+1,1)</f>
        <v>1510</v>
      </c>
      <c r="F1511" s="3" t="str">
        <f>VLOOKUP(C1511,weekdays,2)</f>
        <v>Saturday</v>
      </c>
      <c r="G1511" s="3" t="str">
        <f>VLOOKUP(C1511,weekdays,3)</f>
        <v>Sat</v>
      </c>
      <c r="H1511" s="2" t="str">
        <f>IF(C1511&lt;=5,"Weekday","Weekend")</f>
        <v>Weekend</v>
      </c>
      <c r="I1511" s="2">
        <f>WEEKNUM(B1511,2)</f>
        <v>28</v>
      </c>
      <c r="J1511" s="2">
        <f>IF(I1511=I1510,J1510,J1510+1)</f>
        <v>219</v>
      </c>
      <c r="K1511" s="3">
        <f>B1511+1-C1511</f>
        <v>40000</v>
      </c>
      <c r="L1511" s="2">
        <f>YEAR(K1511)*10000+MONTH(K1511)*100+DAY(K1511)</f>
        <v>20090706</v>
      </c>
      <c r="M1511" s="2">
        <f>MONTH(B1511)</f>
        <v>7</v>
      </c>
      <c r="N1511" s="2">
        <f>IF(M1511=M1510,N1510,N1510+1)</f>
        <v>51</v>
      </c>
      <c r="O1511" s="3" t="str">
        <f>VLOOKUP(M$2:M$65536,months,2)</f>
        <v>July</v>
      </c>
      <c r="P1511" s="3" t="str">
        <f>VLOOKUP(M$2:M$65536,months,3)</f>
        <v>Jul</v>
      </c>
      <c r="Q1511" s="2">
        <f>IF(M$2:M$65536&lt;4,1,IF(M$2:M$65536&lt;7,2,IF(M$2:M$65536&lt;10,3,4)))</f>
        <v>3</v>
      </c>
      <c r="R1511" s="2">
        <f>YEAR($B1511)</f>
        <v>2009</v>
      </c>
      <c r="S1511" s="2">
        <f>R1511*100+M$2:M$65536</f>
        <v>200907</v>
      </c>
      <c r="T1511" s="2">
        <f>IF(M$2:M$65536&lt;=6,M$2:M$65536+6,M$2:M$65536-6)</f>
        <v>1</v>
      </c>
      <c r="U1511" s="2">
        <f>IF(M$2:M$65536&lt;4,3,IF(M$2:M$65536&lt;7,4,IF(M$2:M$65536&lt;10,1,2)))</f>
        <v>1</v>
      </c>
      <c r="V1511" s="2">
        <f>IF(M$2:M$65536 &lt;= 6, R$2:R$2192, R$2:R$65536+1)</f>
        <v>2010</v>
      </c>
      <c r="W1511" s="2" t="str">
        <f>IF(MONTH($B1511+1)&lt;&gt;M1511,"Month End","Not Month End")</f>
        <v>Not Month End</v>
      </c>
      <c r="X1511" s="3">
        <f>DATE(R1511-1,M1511,D1511)</f>
        <v>39640</v>
      </c>
      <c r="Z15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values(20090711, '2009-7-11',6, 11, 1510, 'Saturday', 'Sat', 'Weekend', 28, 219, '2009-7-6', 20090706, 7, 51, 'July', 'Jul', 3, 2009, 200907, 1, 1, 2010, 'Not Month End', '2008-7-11')</v>
      </c>
    </row>
    <row r="1512" spans="1:26" x14ac:dyDescent="0.25">
      <c r="A1512" s="2">
        <f>YEAR(B1512)*10000+MONTH(B1512)*100+DAY(B1512)</f>
        <v>20090712</v>
      </c>
      <c r="B1512" s="3">
        <f>B1511+1</f>
        <v>40006</v>
      </c>
      <c r="C1512" s="2">
        <f>WEEKDAY(B1512,2)</f>
        <v>7</v>
      </c>
      <c r="D1512" s="2">
        <f>DAY(B1512)</f>
        <v>12</v>
      </c>
      <c r="E1512" s="2">
        <f>IF(ISNUMBER(E1511),E1511+1,1)</f>
        <v>1511</v>
      </c>
      <c r="F1512" s="3" t="str">
        <f>VLOOKUP(C1512,weekdays,2)</f>
        <v>Sunday</v>
      </c>
      <c r="G1512" s="3" t="str">
        <f>VLOOKUP(C1512,weekdays,3)</f>
        <v>Sun</v>
      </c>
      <c r="H1512" s="2" t="str">
        <f>IF(C1512&lt;=5,"Weekday","Weekend")</f>
        <v>Weekend</v>
      </c>
      <c r="I1512" s="2">
        <f>WEEKNUM(B1512,2)</f>
        <v>28</v>
      </c>
      <c r="J1512" s="2">
        <f>IF(I1512=I1511,J1511,J1511+1)</f>
        <v>219</v>
      </c>
      <c r="K1512" s="3">
        <f>B1512+1-C1512</f>
        <v>40000</v>
      </c>
      <c r="L1512" s="2">
        <f>YEAR(K1512)*10000+MONTH(K1512)*100+DAY(K1512)</f>
        <v>20090706</v>
      </c>
      <c r="M1512" s="2">
        <f>MONTH(B1512)</f>
        <v>7</v>
      </c>
      <c r="N1512" s="2">
        <f>IF(M1512=M1511,N1511,N1511+1)</f>
        <v>51</v>
      </c>
      <c r="O1512" s="3" t="str">
        <f>VLOOKUP(M$2:M$65536,months,2)</f>
        <v>July</v>
      </c>
      <c r="P1512" s="3" t="str">
        <f>VLOOKUP(M$2:M$65536,months,3)</f>
        <v>Jul</v>
      </c>
      <c r="Q1512" s="2">
        <f>IF(M$2:M$65536&lt;4,1,IF(M$2:M$65536&lt;7,2,IF(M$2:M$65536&lt;10,3,4)))</f>
        <v>3</v>
      </c>
      <c r="R1512" s="2">
        <f>YEAR($B1512)</f>
        <v>2009</v>
      </c>
      <c r="S1512" s="2">
        <f>R1512*100+M$2:M$65536</f>
        <v>200907</v>
      </c>
      <c r="T1512" s="2">
        <f>IF(M$2:M$65536&lt;=6,M$2:M$65536+6,M$2:M$65536-6)</f>
        <v>1</v>
      </c>
      <c r="U1512" s="2">
        <f>IF(M$2:M$65536&lt;4,3,IF(M$2:M$65536&lt;7,4,IF(M$2:M$65536&lt;10,1,2)))</f>
        <v>1</v>
      </c>
      <c r="V1512" s="2">
        <f>IF(M$2:M$65536 &lt;= 6, R$2:R$2192, R$2:R$65536+1)</f>
        <v>2010</v>
      </c>
      <c r="W1512" s="2" t="str">
        <f>IF(MONTH($B1512+1)&lt;&gt;M1512,"Month End","Not Month End")</f>
        <v>Not Month End</v>
      </c>
      <c r="X1512" s="3">
        <f>DATE(R1512-1,M1512,D1512)</f>
        <v>39641</v>
      </c>
      <c r="Z15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values(20090712, '2009-7-12',7, 12, 1511, 'Sunday', 'Sun', 'Weekend', 28, 219, '2009-7-6', 20090706, 7, 51, 'July', 'Jul', 3, 2009, 200907, 1, 1, 2010, 'Not Month End', '2008-7-12')</v>
      </c>
    </row>
    <row r="1513" spans="1:26" x14ac:dyDescent="0.25">
      <c r="A1513" s="2">
        <f>YEAR(B1513)*10000+MONTH(B1513)*100+DAY(B1513)</f>
        <v>20090713</v>
      </c>
      <c r="B1513" s="3">
        <f>B1512+1</f>
        <v>40007</v>
      </c>
      <c r="C1513" s="2">
        <f>WEEKDAY(B1513,2)</f>
        <v>1</v>
      </c>
      <c r="D1513" s="2">
        <f>DAY(B1513)</f>
        <v>13</v>
      </c>
      <c r="E1513" s="2">
        <f>IF(ISNUMBER(E1512),E1512+1,1)</f>
        <v>1512</v>
      </c>
      <c r="F1513" s="3" t="str">
        <f>VLOOKUP(C1513,weekdays,2)</f>
        <v>Monday</v>
      </c>
      <c r="G1513" s="3" t="str">
        <f>VLOOKUP(C1513,weekdays,3)</f>
        <v>Mon</v>
      </c>
      <c r="H1513" s="2" t="str">
        <f>IF(C1513&lt;=5,"Weekday","Weekend")</f>
        <v>Weekday</v>
      </c>
      <c r="I1513" s="2">
        <f>WEEKNUM(B1513,2)</f>
        <v>29</v>
      </c>
      <c r="J1513" s="2">
        <f>IF(I1513=I1512,J1512,J1512+1)</f>
        <v>220</v>
      </c>
      <c r="K1513" s="3">
        <f>B1513+1-C1513</f>
        <v>40007</v>
      </c>
      <c r="L1513" s="2">
        <f>YEAR(K1513)*10000+MONTH(K1513)*100+DAY(K1513)</f>
        <v>20090713</v>
      </c>
      <c r="M1513" s="2">
        <f>MONTH(B1513)</f>
        <v>7</v>
      </c>
      <c r="N1513" s="2">
        <f>IF(M1513=M1512,N1512,N1512+1)</f>
        <v>51</v>
      </c>
      <c r="O1513" s="3" t="str">
        <f>VLOOKUP(M$2:M$65536,months,2)</f>
        <v>July</v>
      </c>
      <c r="P1513" s="3" t="str">
        <f>VLOOKUP(M$2:M$65536,months,3)</f>
        <v>Jul</v>
      </c>
      <c r="Q1513" s="2">
        <f>IF(M$2:M$65536&lt;4,1,IF(M$2:M$65536&lt;7,2,IF(M$2:M$65536&lt;10,3,4)))</f>
        <v>3</v>
      </c>
      <c r="R1513" s="2">
        <f>YEAR($B1513)</f>
        <v>2009</v>
      </c>
      <c r="S1513" s="2">
        <f>R1513*100+M$2:M$65536</f>
        <v>200907</v>
      </c>
      <c r="T1513" s="2">
        <f>IF(M$2:M$65536&lt;=6,M$2:M$65536+6,M$2:M$65536-6)</f>
        <v>1</v>
      </c>
      <c r="U1513" s="2">
        <f>IF(M$2:M$65536&lt;4,3,IF(M$2:M$65536&lt;7,4,IF(M$2:M$65536&lt;10,1,2)))</f>
        <v>1</v>
      </c>
      <c r="V1513" s="2">
        <f>IF(M$2:M$65536 &lt;= 6, R$2:R$2192, R$2:R$65536+1)</f>
        <v>2010</v>
      </c>
      <c r="W1513" s="2" t="str">
        <f>IF(MONTH($B1513+1)&lt;&gt;M1513,"Month End","Not Month End")</f>
        <v>Not Month End</v>
      </c>
      <c r="X1513" s="3">
        <f>DATE(R1513-1,M1513,D1513)</f>
        <v>39642</v>
      </c>
      <c r="Z15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values(20090713, '2009-7-13',1, 13, 1512, 'Monday', 'Mon', 'Weekday', 29, 220, '2009-7-13', 20090713, 7, 51, 'July', 'Jul', 3, 2009, 200907, 1, 1, 2010, 'Not Month End', '2008-7-13')</v>
      </c>
    </row>
    <row r="1514" spans="1:26" x14ac:dyDescent="0.25">
      <c r="A1514" s="2">
        <f>YEAR(B1514)*10000+MONTH(B1514)*100+DAY(B1514)</f>
        <v>20090714</v>
      </c>
      <c r="B1514" s="3">
        <f>B1513+1</f>
        <v>40008</v>
      </c>
      <c r="C1514" s="2">
        <f>WEEKDAY(B1514,2)</f>
        <v>2</v>
      </c>
      <c r="D1514" s="2">
        <f>DAY(B1514)</f>
        <v>14</v>
      </c>
      <c r="E1514" s="2">
        <f>IF(ISNUMBER(E1513),E1513+1,1)</f>
        <v>1513</v>
      </c>
      <c r="F1514" s="3" t="str">
        <f>VLOOKUP(C1514,weekdays,2)</f>
        <v>Tuesday</v>
      </c>
      <c r="G1514" s="3" t="str">
        <f>VLOOKUP(C1514,weekdays,3)</f>
        <v>Tue</v>
      </c>
      <c r="H1514" s="2" t="str">
        <f>IF(C1514&lt;=5,"Weekday","Weekend")</f>
        <v>Weekday</v>
      </c>
      <c r="I1514" s="2">
        <f>WEEKNUM(B1514,2)</f>
        <v>29</v>
      </c>
      <c r="J1514" s="2">
        <f>IF(I1514=I1513,J1513,J1513+1)</f>
        <v>220</v>
      </c>
      <c r="K1514" s="3">
        <f>B1514+1-C1514</f>
        <v>40007</v>
      </c>
      <c r="L1514" s="2">
        <f>YEAR(K1514)*10000+MONTH(K1514)*100+DAY(K1514)</f>
        <v>20090713</v>
      </c>
      <c r="M1514" s="2">
        <f>MONTH(B1514)</f>
        <v>7</v>
      </c>
      <c r="N1514" s="2">
        <f>IF(M1514=M1513,N1513,N1513+1)</f>
        <v>51</v>
      </c>
      <c r="O1514" s="3" t="str">
        <f>VLOOKUP(M$2:M$65536,months,2)</f>
        <v>July</v>
      </c>
      <c r="P1514" s="3" t="str">
        <f>VLOOKUP(M$2:M$65536,months,3)</f>
        <v>Jul</v>
      </c>
      <c r="Q1514" s="2">
        <f>IF(M$2:M$65536&lt;4,1,IF(M$2:M$65536&lt;7,2,IF(M$2:M$65536&lt;10,3,4)))</f>
        <v>3</v>
      </c>
      <c r="R1514" s="2">
        <f>YEAR($B1514)</f>
        <v>2009</v>
      </c>
      <c r="S1514" s="2">
        <f>R1514*100+M$2:M$65536</f>
        <v>200907</v>
      </c>
      <c r="T1514" s="2">
        <f>IF(M$2:M$65536&lt;=6,M$2:M$65536+6,M$2:M$65536-6)</f>
        <v>1</v>
      </c>
      <c r="U1514" s="2">
        <f>IF(M$2:M$65536&lt;4,3,IF(M$2:M$65536&lt;7,4,IF(M$2:M$65536&lt;10,1,2)))</f>
        <v>1</v>
      </c>
      <c r="V1514" s="2">
        <f>IF(M$2:M$65536 &lt;= 6, R$2:R$2192, R$2:R$65536+1)</f>
        <v>2010</v>
      </c>
      <c r="W1514" s="2" t="str">
        <f>IF(MONTH($B1514+1)&lt;&gt;M1514,"Month End","Not Month End")</f>
        <v>Not Month End</v>
      </c>
      <c r="X1514" s="3">
        <f>DATE(R1514-1,M1514,D1514)</f>
        <v>39643</v>
      </c>
      <c r="Z15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values(20090714, '2009-7-14',2, 14, 1513, 'Tuesday', 'Tue', 'Weekday', 29, 220, '2009-7-13', 20090713, 7, 51, 'July', 'Jul', 3, 2009, 200907, 1, 1, 2010, 'Not Month End', '2008-7-14')</v>
      </c>
    </row>
    <row r="1515" spans="1:26" x14ac:dyDescent="0.25">
      <c r="A1515" s="2">
        <f>YEAR(B1515)*10000+MONTH(B1515)*100+DAY(B1515)</f>
        <v>20090715</v>
      </c>
      <c r="B1515" s="3">
        <f>B1514+1</f>
        <v>40009</v>
      </c>
      <c r="C1515" s="2">
        <f>WEEKDAY(B1515,2)</f>
        <v>3</v>
      </c>
      <c r="D1515" s="2">
        <f>DAY(B1515)</f>
        <v>15</v>
      </c>
      <c r="E1515" s="2">
        <f>IF(ISNUMBER(E1514),E1514+1,1)</f>
        <v>1514</v>
      </c>
      <c r="F1515" s="3" t="str">
        <f>VLOOKUP(C1515,weekdays,2)</f>
        <v>Wednesday</v>
      </c>
      <c r="G1515" s="3" t="str">
        <f>VLOOKUP(C1515,weekdays,3)</f>
        <v>Wed</v>
      </c>
      <c r="H1515" s="2" t="str">
        <f>IF(C1515&lt;=5,"Weekday","Weekend")</f>
        <v>Weekday</v>
      </c>
      <c r="I1515" s="2">
        <f>WEEKNUM(B1515,2)</f>
        <v>29</v>
      </c>
      <c r="J1515" s="2">
        <f>IF(I1515=I1514,J1514,J1514+1)</f>
        <v>220</v>
      </c>
      <c r="K1515" s="3">
        <f>B1515+1-C1515</f>
        <v>40007</v>
      </c>
      <c r="L1515" s="2">
        <f>YEAR(K1515)*10000+MONTH(K1515)*100+DAY(K1515)</f>
        <v>20090713</v>
      </c>
      <c r="M1515" s="2">
        <f>MONTH(B1515)</f>
        <v>7</v>
      </c>
      <c r="N1515" s="2">
        <f>IF(M1515=M1514,N1514,N1514+1)</f>
        <v>51</v>
      </c>
      <c r="O1515" s="3" t="str">
        <f>VLOOKUP(M$2:M$65536,months,2)</f>
        <v>July</v>
      </c>
      <c r="P1515" s="3" t="str">
        <f>VLOOKUP(M$2:M$65536,months,3)</f>
        <v>Jul</v>
      </c>
      <c r="Q1515" s="2">
        <f>IF(M$2:M$65536&lt;4,1,IF(M$2:M$65536&lt;7,2,IF(M$2:M$65536&lt;10,3,4)))</f>
        <v>3</v>
      </c>
      <c r="R1515" s="2">
        <f>YEAR($B1515)</f>
        <v>2009</v>
      </c>
      <c r="S1515" s="2">
        <f>R1515*100+M$2:M$65536</f>
        <v>200907</v>
      </c>
      <c r="T1515" s="2">
        <f>IF(M$2:M$65536&lt;=6,M$2:M$65536+6,M$2:M$65536-6)</f>
        <v>1</v>
      </c>
      <c r="U1515" s="2">
        <f>IF(M$2:M$65536&lt;4,3,IF(M$2:M$65536&lt;7,4,IF(M$2:M$65536&lt;10,1,2)))</f>
        <v>1</v>
      </c>
      <c r="V1515" s="2">
        <f>IF(M$2:M$65536 &lt;= 6, R$2:R$2192, R$2:R$65536+1)</f>
        <v>2010</v>
      </c>
      <c r="W1515" s="2" t="str">
        <f>IF(MONTH($B1515+1)&lt;&gt;M1515,"Month End","Not Month End")</f>
        <v>Not Month End</v>
      </c>
      <c r="X1515" s="3">
        <f>DATE(R1515-1,M1515,D1515)</f>
        <v>39644</v>
      </c>
      <c r="Z15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values(20090715, '2009-7-15',3, 15, 1514, 'Wednesday', 'Wed', 'Weekday', 29, 220, '2009-7-13', 20090713, 7, 51, 'July', 'Jul', 3, 2009, 200907, 1, 1, 2010, 'Not Month End', '2008-7-15')</v>
      </c>
    </row>
    <row r="1516" spans="1:26" x14ac:dyDescent="0.25">
      <c r="A1516" s="2">
        <f>YEAR(B1516)*10000+MONTH(B1516)*100+DAY(B1516)</f>
        <v>20090716</v>
      </c>
      <c r="B1516" s="3">
        <f>B1515+1</f>
        <v>40010</v>
      </c>
      <c r="C1516" s="2">
        <f>WEEKDAY(B1516,2)</f>
        <v>4</v>
      </c>
      <c r="D1516" s="2">
        <f>DAY(B1516)</f>
        <v>16</v>
      </c>
      <c r="E1516" s="2">
        <f>IF(ISNUMBER(E1515),E1515+1,1)</f>
        <v>1515</v>
      </c>
      <c r="F1516" s="3" t="str">
        <f>VLOOKUP(C1516,weekdays,2)</f>
        <v>Thursday</v>
      </c>
      <c r="G1516" s="3" t="str">
        <f>VLOOKUP(C1516,weekdays,3)</f>
        <v>Thu</v>
      </c>
      <c r="H1516" s="2" t="str">
        <f>IF(C1516&lt;=5,"Weekday","Weekend")</f>
        <v>Weekday</v>
      </c>
      <c r="I1516" s="2">
        <f>WEEKNUM(B1516,2)</f>
        <v>29</v>
      </c>
      <c r="J1516" s="2">
        <f>IF(I1516=I1515,J1515,J1515+1)</f>
        <v>220</v>
      </c>
      <c r="K1516" s="3">
        <f>B1516+1-C1516</f>
        <v>40007</v>
      </c>
      <c r="L1516" s="2">
        <f>YEAR(K1516)*10000+MONTH(K1516)*100+DAY(K1516)</f>
        <v>20090713</v>
      </c>
      <c r="M1516" s="2">
        <f>MONTH(B1516)</f>
        <v>7</v>
      </c>
      <c r="N1516" s="2">
        <f>IF(M1516=M1515,N1515,N1515+1)</f>
        <v>51</v>
      </c>
      <c r="O1516" s="3" t="str">
        <f>VLOOKUP(M$2:M$65536,months,2)</f>
        <v>July</v>
      </c>
      <c r="P1516" s="3" t="str">
        <f>VLOOKUP(M$2:M$65536,months,3)</f>
        <v>Jul</v>
      </c>
      <c r="Q1516" s="2">
        <f>IF(M$2:M$65536&lt;4,1,IF(M$2:M$65536&lt;7,2,IF(M$2:M$65536&lt;10,3,4)))</f>
        <v>3</v>
      </c>
      <c r="R1516" s="2">
        <f>YEAR($B1516)</f>
        <v>2009</v>
      </c>
      <c r="S1516" s="2">
        <f>R1516*100+M$2:M$65536</f>
        <v>200907</v>
      </c>
      <c r="T1516" s="2">
        <f>IF(M$2:M$65536&lt;=6,M$2:M$65536+6,M$2:M$65536-6)</f>
        <v>1</v>
      </c>
      <c r="U1516" s="2">
        <f>IF(M$2:M$65536&lt;4,3,IF(M$2:M$65536&lt;7,4,IF(M$2:M$65536&lt;10,1,2)))</f>
        <v>1</v>
      </c>
      <c r="V1516" s="2">
        <f>IF(M$2:M$65536 &lt;= 6, R$2:R$2192, R$2:R$65536+1)</f>
        <v>2010</v>
      </c>
      <c r="W1516" s="2" t="str">
        <f>IF(MONTH($B1516+1)&lt;&gt;M1516,"Month End","Not Month End")</f>
        <v>Not Month End</v>
      </c>
      <c r="X1516" s="3">
        <f>DATE(R1516-1,M1516,D1516)</f>
        <v>39645</v>
      </c>
      <c r="Z15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values(20090716, '2009-7-16',4, 16, 1515, 'Thursday', 'Thu', 'Weekday', 29, 220, '2009-7-13', 20090713, 7, 51, 'July', 'Jul', 3, 2009, 200907, 1, 1, 2010, 'Not Month End', '2008-7-16')</v>
      </c>
    </row>
    <row r="1517" spans="1:26" x14ac:dyDescent="0.25">
      <c r="A1517" s="2">
        <f>YEAR(B1517)*10000+MONTH(B1517)*100+DAY(B1517)</f>
        <v>20090717</v>
      </c>
      <c r="B1517" s="3">
        <f>B1516+1</f>
        <v>40011</v>
      </c>
      <c r="C1517" s="2">
        <f>WEEKDAY(B1517,2)</f>
        <v>5</v>
      </c>
      <c r="D1517" s="2">
        <f>DAY(B1517)</f>
        <v>17</v>
      </c>
      <c r="E1517" s="2">
        <f>IF(ISNUMBER(E1516),E1516+1,1)</f>
        <v>1516</v>
      </c>
      <c r="F1517" s="3" t="str">
        <f>VLOOKUP(C1517,weekdays,2)</f>
        <v>Friday</v>
      </c>
      <c r="G1517" s="3" t="str">
        <f>VLOOKUP(C1517,weekdays,3)</f>
        <v>Fri</v>
      </c>
      <c r="H1517" s="2" t="str">
        <f>IF(C1517&lt;=5,"Weekday","Weekend")</f>
        <v>Weekday</v>
      </c>
      <c r="I1517" s="2">
        <f>WEEKNUM(B1517,2)</f>
        <v>29</v>
      </c>
      <c r="J1517" s="2">
        <f>IF(I1517=I1516,J1516,J1516+1)</f>
        <v>220</v>
      </c>
      <c r="K1517" s="3">
        <f>B1517+1-C1517</f>
        <v>40007</v>
      </c>
      <c r="L1517" s="2">
        <f>YEAR(K1517)*10000+MONTH(K1517)*100+DAY(K1517)</f>
        <v>20090713</v>
      </c>
      <c r="M1517" s="2">
        <f>MONTH(B1517)</f>
        <v>7</v>
      </c>
      <c r="N1517" s="2">
        <f>IF(M1517=M1516,N1516,N1516+1)</f>
        <v>51</v>
      </c>
      <c r="O1517" s="3" t="str">
        <f>VLOOKUP(M$2:M$65536,months,2)</f>
        <v>July</v>
      </c>
      <c r="P1517" s="3" t="str">
        <f>VLOOKUP(M$2:M$65536,months,3)</f>
        <v>Jul</v>
      </c>
      <c r="Q1517" s="2">
        <f>IF(M$2:M$65536&lt;4,1,IF(M$2:M$65536&lt;7,2,IF(M$2:M$65536&lt;10,3,4)))</f>
        <v>3</v>
      </c>
      <c r="R1517" s="2">
        <f>YEAR($B1517)</f>
        <v>2009</v>
      </c>
      <c r="S1517" s="2">
        <f>R1517*100+M$2:M$65536</f>
        <v>200907</v>
      </c>
      <c r="T1517" s="2">
        <f>IF(M$2:M$65536&lt;=6,M$2:M$65536+6,M$2:M$65536-6)</f>
        <v>1</v>
      </c>
      <c r="U1517" s="2">
        <f>IF(M$2:M$65536&lt;4,3,IF(M$2:M$65536&lt;7,4,IF(M$2:M$65536&lt;10,1,2)))</f>
        <v>1</v>
      </c>
      <c r="V1517" s="2">
        <f>IF(M$2:M$65536 &lt;= 6, R$2:R$2192, R$2:R$65536+1)</f>
        <v>2010</v>
      </c>
      <c r="W1517" s="2" t="str">
        <f>IF(MONTH($B1517+1)&lt;&gt;M1517,"Month End","Not Month End")</f>
        <v>Not Month End</v>
      </c>
      <c r="X1517" s="3">
        <f>DATE(R1517-1,M1517,D1517)</f>
        <v>39646</v>
      </c>
      <c r="Z15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values(20090717, '2009-7-17',5, 17, 1516, 'Friday', 'Fri', 'Weekday', 29, 220, '2009-7-13', 20090713, 7, 51, 'July', 'Jul', 3, 2009, 200907, 1, 1, 2010, 'Not Month End', '2008-7-17')</v>
      </c>
    </row>
    <row r="1518" spans="1:26" x14ac:dyDescent="0.25">
      <c r="A1518" s="2">
        <f>YEAR(B1518)*10000+MONTH(B1518)*100+DAY(B1518)</f>
        <v>20090718</v>
      </c>
      <c r="B1518" s="3">
        <f>B1517+1</f>
        <v>40012</v>
      </c>
      <c r="C1518" s="2">
        <f>WEEKDAY(B1518,2)</f>
        <v>6</v>
      </c>
      <c r="D1518" s="2">
        <f>DAY(B1518)</f>
        <v>18</v>
      </c>
      <c r="E1518" s="2">
        <f>IF(ISNUMBER(E1517),E1517+1,1)</f>
        <v>1517</v>
      </c>
      <c r="F1518" s="3" t="str">
        <f>VLOOKUP(C1518,weekdays,2)</f>
        <v>Saturday</v>
      </c>
      <c r="G1518" s="3" t="str">
        <f>VLOOKUP(C1518,weekdays,3)</f>
        <v>Sat</v>
      </c>
      <c r="H1518" s="2" t="str">
        <f>IF(C1518&lt;=5,"Weekday","Weekend")</f>
        <v>Weekend</v>
      </c>
      <c r="I1518" s="2">
        <f>WEEKNUM(B1518,2)</f>
        <v>29</v>
      </c>
      <c r="J1518" s="2">
        <f>IF(I1518=I1517,J1517,J1517+1)</f>
        <v>220</v>
      </c>
      <c r="K1518" s="3">
        <f>B1518+1-C1518</f>
        <v>40007</v>
      </c>
      <c r="L1518" s="2">
        <f>YEAR(K1518)*10000+MONTH(K1518)*100+DAY(K1518)</f>
        <v>20090713</v>
      </c>
      <c r="M1518" s="2">
        <f>MONTH(B1518)</f>
        <v>7</v>
      </c>
      <c r="N1518" s="2">
        <f>IF(M1518=M1517,N1517,N1517+1)</f>
        <v>51</v>
      </c>
      <c r="O1518" s="3" t="str">
        <f>VLOOKUP(M$2:M$65536,months,2)</f>
        <v>July</v>
      </c>
      <c r="P1518" s="3" t="str">
        <f>VLOOKUP(M$2:M$65536,months,3)</f>
        <v>Jul</v>
      </c>
      <c r="Q1518" s="2">
        <f>IF(M$2:M$65536&lt;4,1,IF(M$2:M$65536&lt;7,2,IF(M$2:M$65536&lt;10,3,4)))</f>
        <v>3</v>
      </c>
      <c r="R1518" s="2">
        <f>YEAR($B1518)</f>
        <v>2009</v>
      </c>
      <c r="S1518" s="2">
        <f>R1518*100+M$2:M$65536</f>
        <v>200907</v>
      </c>
      <c r="T1518" s="2">
        <f>IF(M$2:M$65536&lt;=6,M$2:M$65536+6,M$2:M$65536-6)</f>
        <v>1</v>
      </c>
      <c r="U1518" s="2">
        <f>IF(M$2:M$65536&lt;4,3,IF(M$2:M$65536&lt;7,4,IF(M$2:M$65536&lt;10,1,2)))</f>
        <v>1</v>
      </c>
      <c r="V1518" s="2">
        <f>IF(M$2:M$65536 &lt;= 6, R$2:R$2192, R$2:R$65536+1)</f>
        <v>2010</v>
      </c>
      <c r="W1518" s="2" t="str">
        <f>IF(MONTH($B1518+1)&lt;&gt;M1518,"Month End","Not Month End")</f>
        <v>Not Month End</v>
      </c>
      <c r="X1518" s="3">
        <f>DATE(R1518-1,M1518,D1518)</f>
        <v>39647</v>
      </c>
      <c r="Z15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values(20090718, '2009-7-18',6, 18, 1517, 'Saturday', 'Sat', 'Weekend', 29, 220, '2009-7-13', 20090713, 7, 51, 'July', 'Jul', 3, 2009, 200907, 1, 1, 2010, 'Not Month End', '2008-7-18')</v>
      </c>
    </row>
    <row r="1519" spans="1:26" x14ac:dyDescent="0.25">
      <c r="A1519" s="2">
        <f>YEAR(B1519)*10000+MONTH(B1519)*100+DAY(B1519)</f>
        <v>20090719</v>
      </c>
      <c r="B1519" s="3">
        <f>B1518+1</f>
        <v>40013</v>
      </c>
      <c r="C1519" s="2">
        <f>WEEKDAY(B1519,2)</f>
        <v>7</v>
      </c>
      <c r="D1519" s="2">
        <f>DAY(B1519)</f>
        <v>19</v>
      </c>
      <c r="E1519" s="2">
        <f>IF(ISNUMBER(E1518),E1518+1,1)</f>
        <v>1518</v>
      </c>
      <c r="F1519" s="3" t="str">
        <f>VLOOKUP(C1519,weekdays,2)</f>
        <v>Sunday</v>
      </c>
      <c r="G1519" s="3" t="str">
        <f>VLOOKUP(C1519,weekdays,3)</f>
        <v>Sun</v>
      </c>
      <c r="H1519" s="2" t="str">
        <f>IF(C1519&lt;=5,"Weekday","Weekend")</f>
        <v>Weekend</v>
      </c>
      <c r="I1519" s="2">
        <f>WEEKNUM(B1519,2)</f>
        <v>29</v>
      </c>
      <c r="J1519" s="2">
        <f>IF(I1519=I1518,J1518,J1518+1)</f>
        <v>220</v>
      </c>
      <c r="K1519" s="3">
        <f>B1519+1-C1519</f>
        <v>40007</v>
      </c>
      <c r="L1519" s="2">
        <f>YEAR(K1519)*10000+MONTH(K1519)*100+DAY(K1519)</f>
        <v>20090713</v>
      </c>
      <c r="M1519" s="2">
        <f>MONTH(B1519)</f>
        <v>7</v>
      </c>
      <c r="N1519" s="2">
        <f>IF(M1519=M1518,N1518,N1518+1)</f>
        <v>51</v>
      </c>
      <c r="O1519" s="3" t="str">
        <f>VLOOKUP(M$2:M$65536,months,2)</f>
        <v>July</v>
      </c>
      <c r="P1519" s="3" t="str">
        <f>VLOOKUP(M$2:M$65536,months,3)</f>
        <v>Jul</v>
      </c>
      <c r="Q1519" s="2">
        <f>IF(M$2:M$65536&lt;4,1,IF(M$2:M$65536&lt;7,2,IF(M$2:M$65536&lt;10,3,4)))</f>
        <v>3</v>
      </c>
      <c r="R1519" s="2">
        <f>YEAR($B1519)</f>
        <v>2009</v>
      </c>
      <c r="S1519" s="2">
        <f>R1519*100+M$2:M$65536</f>
        <v>200907</v>
      </c>
      <c r="T1519" s="2">
        <f>IF(M$2:M$65536&lt;=6,M$2:M$65536+6,M$2:M$65536-6)</f>
        <v>1</v>
      </c>
      <c r="U1519" s="2">
        <f>IF(M$2:M$65536&lt;4,3,IF(M$2:M$65536&lt;7,4,IF(M$2:M$65536&lt;10,1,2)))</f>
        <v>1</v>
      </c>
      <c r="V1519" s="2">
        <f>IF(M$2:M$65536 &lt;= 6, R$2:R$2192, R$2:R$65536+1)</f>
        <v>2010</v>
      </c>
      <c r="W1519" s="2" t="str">
        <f>IF(MONTH($B1519+1)&lt;&gt;M1519,"Month End","Not Month End")</f>
        <v>Not Month End</v>
      </c>
      <c r="X1519" s="3">
        <f>DATE(R1519-1,M1519,D1519)</f>
        <v>39648</v>
      </c>
      <c r="Z15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values(20090719, '2009-7-19',7, 19, 1518, 'Sunday', 'Sun', 'Weekend', 29, 220, '2009-7-13', 20090713, 7, 51, 'July', 'Jul', 3, 2009, 200907, 1, 1, 2010, 'Not Month End', '2008-7-19')</v>
      </c>
    </row>
    <row r="1520" spans="1:26" x14ac:dyDescent="0.25">
      <c r="A1520" s="2">
        <f>YEAR(B1520)*10000+MONTH(B1520)*100+DAY(B1520)</f>
        <v>20090720</v>
      </c>
      <c r="B1520" s="3">
        <f>B1519+1</f>
        <v>40014</v>
      </c>
      <c r="C1520" s="2">
        <f>WEEKDAY(B1520,2)</f>
        <v>1</v>
      </c>
      <c r="D1520" s="2">
        <f>DAY(B1520)</f>
        <v>20</v>
      </c>
      <c r="E1520" s="2">
        <f>IF(ISNUMBER(E1519),E1519+1,1)</f>
        <v>1519</v>
      </c>
      <c r="F1520" s="3" t="str">
        <f>VLOOKUP(C1520,weekdays,2)</f>
        <v>Monday</v>
      </c>
      <c r="G1520" s="3" t="str">
        <f>VLOOKUP(C1520,weekdays,3)</f>
        <v>Mon</v>
      </c>
      <c r="H1520" s="2" t="str">
        <f>IF(C1520&lt;=5,"Weekday","Weekend")</f>
        <v>Weekday</v>
      </c>
      <c r="I1520" s="2">
        <f>WEEKNUM(B1520,2)</f>
        <v>30</v>
      </c>
      <c r="J1520" s="2">
        <f>IF(I1520=I1519,J1519,J1519+1)</f>
        <v>221</v>
      </c>
      <c r="K1520" s="3">
        <f>B1520+1-C1520</f>
        <v>40014</v>
      </c>
      <c r="L1520" s="2">
        <f>YEAR(K1520)*10000+MONTH(K1520)*100+DAY(K1520)</f>
        <v>20090720</v>
      </c>
      <c r="M1520" s="2">
        <f>MONTH(B1520)</f>
        <v>7</v>
      </c>
      <c r="N1520" s="2">
        <f>IF(M1520=M1519,N1519,N1519+1)</f>
        <v>51</v>
      </c>
      <c r="O1520" s="3" t="str">
        <f>VLOOKUP(M$2:M$65536,months,2)</f>
        <v>July</v>
      </c>
      <c r="P1520" s="3" t="str">
        <f>VLOOKUP(M$2:M$65536,months,3)</f>
        <v>Jul</v>
      </c>
      <c r="Q1520" s="2">
        <f>IF(M$2:M$65536&lt;4,1,IF(M$2:M$65536&lt;7,2,IF(M$2:M$65536&lt;10,3,4)))</f>
        <v>3</v>
      </c>
      <c r="R1520" s="2">
        <f>YEAR($B1520)</f>
        <v>2009</v>
      </c>
      <c r="S1520" s="2">
        <f>R1520*100+M$2:M$65536</f>
        <v>200907</v>
      </c>
      <c r="T1520" s="2">
        <f>IF(M$2:M$65536&lt;=6,M$2:M$65536+6,M$2:M$65536-6)</f>
        <v>1</v>
      </c>
      <c r="U1520" s="2">
        <f>IF(M$2:M$65536&lt;4,3,IF(M$2:M$65536&lt;7,4,IF(M$2:M$65536&lt;10,1,2)))</f>
        <v>1</v>
      </c>
      <c r="V1520" s="2">
        <f>IF(M$2:M$65536 &lt;= 6, R$2:R$2192, R$2:R$65536+1)</f>
        <v>2010</v>
      </c>
      <c r="W1520" s="2" t="str">
        <f>IF(MONTH($B1520+1)&lt;&gt;M1520,"Month End","Not Month End")</f>
        <v>Not Month End</v>
      </c>
      <c r="X1520" s="3">
        <f>DATE(R1520-1,M1520,D1520)</f>
        <v>39649</v>
      </c>
      <c r="Z15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values(20090720, '2009-7-20',1, 20, 1519, 'Monday', 'Mon', 'Weekday', 30, 221, '2009-7-20', 20090720, 7, 51, 'July', 'Jul', 3, 2009, 200907, 1, 1, 2010, 'Not Month End', '2008-7-20')</v>
      </c>
    </row>
    <row r="1521" spans="1:26" x14ac:dyDescent="0.25">
      <c r="A1521" s="2">
        <f>YEAR(B1521)*10000+MONTH(B1521)*100+DAY(B1521)</f>
        <v>20090721</v>
      </c>
      <c r="B1521" s="3">
        <f>B1520+1</f>
        <v>40015</v>
      </c>
      <c r="C1521" s="2">
        <f>WEEKDAY(B1521,2)</f>
        <v>2</v>
      </c>
      <c r="D1521" s="2">
        <f>DAY(B1521)</f>
        <v>21</v>
      </c>
      <c r="E1521" s="2">
        <f>IF(ISNUMBER(E1520),E1520+1,1)</f>
        <v>1520</v>
      </c>
      <c r="F1521" s="3" t="str">
        <f>VLOOKUP(C1521,weekdays,2)</f>
        <v>Tuesday</v>
      </c>
      <c r="G1521" s="3" t="str">
        <f>VLOOKUP(C1521,weekdays,3)</f>
        <v>Tue</v>
      </c>
      <c r="H1521" s="2" t="str">
        <f>IF(C1521&lt;=5,"Weekday","Weekend")</f>
        <v>Weekday</v>
      </c>
      <c r="I1521" s="2">
        <f>WEEKNUM(B1521,2)</f>
        <v>30</v>
      </c>
      <c r="J1521" s="2">
        <f>IF(I1521=I1520,J1520,J1520+1)</f>
        <v>221</v>
      </c>
      <c r="K1521" s="3">
        <f>B1521+1-C1521</f>
        <v>40014</v>
      </c>
      <c r="L1521" s="2">
        <f>YEAR(K1521)*10000+MONTH(K1521)*100+DAY(K1521)</f>
        <v>20090720</v>
      </c>
      <c r="M1521" s="2">
        <f>MONTH(B1521)</f>
        <v>7</v>
      </c>
      <c r="N1521" s="2">
        <f>IF(M1521=M1520,N1520,N1520+1)</f>
        <v>51</v>
      </c>
      <c r="O1521" s="3" t="str">
        <f>VLOOKUP(M$2:M$65536,months,2)</f>
        <v>July</v>
      </c>
      <c r="P1521" s="3" t="str">
        <f>VLOOKUP(M$2:M$65536,months,3)</f>
        <v>Jul</v>
      </c>
      <c r="Q1521" s="2">
        <f>IF(M$2:M$65536&lt;4,1,IF(M$2:M$65536&lt;7,2,IF(M$2:M$65536&lt;10,3,4)))</f>
        <v>3</v>
      </c>
      <c r="R1521" s="2">
        <f>YEAR($B1521)</f>
        <v>2009</v>
      </c>
      <c r="S1521" s="2">
        <f>R1521*100+M$2:M$65536</f>
        <v>200907</v>
      </c>
      <c r="T1521" s="2">
        <f>IF(M$2:M$65536&lt;=6,M$2:M$65536+6,M$2:M$65536-6)</f>
        <v>1</v>
      </c>
      <c r="U1521" s="2">
        <f>IF(M$2:M$65536&lt;4,3,IF(M$2:M$65536&lt;7,4,IF(M$2:M$65536&lt;10,1,2)))</f>
        <v>1</v>
      </c>
      <c r="V1521" s="2">
        <f>IF(M$2:M$65536 &lt;= 6, R$2:R$2192, R$2:R$65536+1)</f>
        <v>2010</v>
      </c>
      <c r="W1521" s="2" t="str">
        <f>IF(MONTH($B1521+1)&lt;&gt;M1521,"Month End","Not Month End")</f>
        <v>Not Month End</v>
      </c>
      <c r="X1521" s="3">
        <f>DATE(R1521-1,M1521,D1521)</f>
        <v>39650</v>
      </c>
      <c r="Z15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values(20090721, '2009-7-21',2, 21, 1520, 'Tuesday', 'Tue', 'Weekday', 30, 221, '2009-7-20', 20090720, 7, 51, 'July', 'Jul', 3, 2009, 200907, 1, 1, 2010, 'Not Month End', '2008-7-21')</v>
      </c>
    </row>
    <row r="1522" spans="1:26" x14ac:dyDescent="0.25">
      <c r="A1522" s="2">
        <f>YEAR(B1522)*10000+MONTH(B1522)*100+DAY(B1522)</f>
        <v>20090722</v>
      </c>
      <c r="B1522" s="3">
        <f>B1521+1</f>
        <v>40016</v>
      </c>
      <c r="C1522" s="2">
        <f>WEEKDAY(B1522,2)</f>
        <v>3</v>
      </c>
      <c r="D1522" s="2">
        <f>DAY(B1522)</f>
        <v>22</v>
      </c>
      <c r="E1522" s="2">
        <f>IF(ISNUMBER(E1521),E1521+1,1)</f>
        <v>1521</v>
      </c>
      <c r="F1522" s="3" t="str">
        <f>VLOOKUP(C1522,weekdays,2)</f>
        <v>Wednesday</v>
      </c>
      <c r="G1522" s="3" t="str">
        <f>VLOOKUP(C1522,weekdays,3)</f>
        <v>Wed</v>
      </c>
      <c r="H1522" s="2" t="str">
        <f>IF(C1522&lt;=5,"Weekday","Weekend")</f>
        <v>Weekday</v>
      </c>
      <c r="I1522" s="2">
        <f>WEEKNUM(B1522,2)</f>
        <v>30</v>
      </c>
      <c r="J1522" s="2">
        <f>IF(I1522=I1521,J1521,J1521+1)</f>
        <v>221</v>
      </c>
      <c r="K1522" s="3">
        <f>B1522+1-C1522</f>
        <v>40014</v>
      </c>
      <c r="L1522" s="2">
        <f>YEAR(K1522)*10000+MONTH(K1522)*100+DAY(K1522)</f>
        <v>20090720</v>
      </c>
      <c r="M1522" s="2">
        <f>MONTH(B1522)</f>
        <v>7</v>
      </c>
      <c r="N1522" s="2">
        <f>IF(M1522=M1521,N1521,N1521+1)</f>
        <v>51</v>
      </c>
      <c r="O1522" s="3" t="str">
        <f>VLOOKUP(M$2:M$65536,months,2)</f>
        <v>July</v>
      </c>
      <c r="P1522" s="3" t="str">
        <f>VLOOKUP(M$2:M$65536,months,3)</f>
        <v>Jul</v>
      </c>
      <c r="Q1522" s="2">
        <f>IF(M$2:M$65536&lt;4,1,IF(M$2:M$65536&lt;7,2,IF(M$2:M$65536&lt;10,3,4)))</f>
        <v>3</v>
      </c>
      <c r="R1522" s="2">
        <f>YEAR($B1522)</f>
        <v>2009</v>
      </c>
      <c r="S1522" s="2">
        <f>R1522*100+M$2:M$65536</f>
        <v>200907</v>
      </c>
      <c r="T1522" s="2">
        <f>IF(M$2:M$65536&lt;=6,M$2:M$65536+6,M$2:M$65536-6)</f>
        <v>1</v>
      </c>
      <c r="U1522" s="2">
        <f>IF(M$2:M$65536&lt;4,3,IF(M$2:M$65536&lt;7,4,IF(M$2:M$65536&lt;10,1,2)))</f>
        <v>1</v>
      </c>
      <c r="V1522" s="2">
        <f>IF(M$2:M$65536 &lt;= 6, R$2:R$2192, R$2:R$65536+1)</f>
        <v>2010</v>
      </c>
      <c r="W1522" s="2" t="str">
        <f>IF(MONTH($B1522+1)&lt;&gt;M1522,"Month End","Not Month End")</f>
        <v>Not Month End</v>
      </c>
      <c r="X1522" s="3">
        <f>DATE(R1522-1,M1522,D1522)</f>
        <v>39651</v>
      </c>
      <c r="Z15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values(20090722, '2009-7-22',3, 22, 1521, 'Wednesday', 'Wed', 'Weekday', 30, 221, '2009-7-20', 20090720, 7, 51, 'July', 'Jul', 3, 2009, 200907, 1, 1, 2010, 'Not Month End', '2008-7-22')</v>
      </c>
    </row>
    <row r="1523" spans="1:26" x14ac:dyDescent="0.25">
      <c r="A1523" s="2">
        <f>YEAR(B1523)*10000+MONTH(B1523)*100+DAY(B1523)</f>
        <v>20090723</v>
      </c>
      <c r="B1523" s="3">
        <f>B1522+1</f>
        <v>40017</v>
      </c>
      <c r="C1523" s="2">
        <f>WEEKDAY(B1523,2)</f>
        <v>4</v>
      </c>
      <c r="D1523" s="2">
        <f>DAY(B1523)</f>
        <v>23</v>
      </c>
      <c r="E1523" s="2">
        <f>IF(ISNUMBER(E1522),E1522+1,1)</f>
        <v>1522</v>
      </c>
      <c r="F1523" s="3" t="str">
        <f>VLOOKUP(C1523,weekdays,2)</f>
        <v>Thursday</v>
      </c>
      <c r="G1523" s="3" t="str">
        <f>VLOOKUP(C1523,weekdays,3)</f>
        <v>Thu</v>
      </c>
      <c r="H1523" s="2" t="str">
        <f>IF(C1523&lt;=5,"Weekday","Weekend")</f>
        <v>Weekday</v>
      </c>
      <c r="I1523" s="2">
        <f>WEEKNUM(B1523,2)</f>
        <v>30</v>
      </c>
      <c r="J1523" s="2">
        <f>IF(I1523=I1522,J1522,J1522+1)</f>
        <v>221</v>
      </c>
      <c r="K1523" s="3">
        <f>B1523+1-C1523</f>
        <v>40014</v>
      </c>
      <c r="L1523" s="2">
        <f>YEAR(K1523)*10000+MONTH(K1523)*100+DAY(K1523)</f>
        <v>20090720</v>
      </c>
      <c r="M1523" s="2">
        <f>MONTH(B1523)</f>
        <v>7</v>
      </c>
      <c r="N1523" s="2">
        <f>IF(M1523=M1522,N1522,N1522+1)</f>
        <v>51</v>
      </c>
      <c r="O1523" s="3" t="str">
        <f>VLOOKUP(M$2:M$65536,months,2)</f>
        <v>July</v>
      </c>
      <c r="P1523" s="3" t="str">
        <f>VLOOKUP(M$2:M$65536,months,3)</f>
        <v>Jul</v>
      </c>
      <c r="Q1523" s="2">
        <f>IF(M$2:M$65536&lt;4,1,IF(M$2:M$65536&lt;7,2,IF(M$2:M$65536&lt;10,3,4)))</f>
        <v>3</v>
      </c>
      <c r="R1523" s="2">
        <f>YEAR($B1523)</f>
        <v>2009</v>
      </c>
      <c r="S1523" s="2">
        <f>R1523*100+M$2:M$65536</f>
        <v>200907</v>
      </c>
      <c r="T1523" s="2">
        <f>IF(M$2:M$65536&lt;=6,M$2:M$65536+6,M$2:M$65536-6)</f>
        <v>1</v>
      </c>
      <c r="U1523" s="2">
        <f>IF(M$2:M$65536&lt;4,3,IF(M$2:M$65536&lt;7,4,IF(M$2:M$65536&lt;10,1,2)))</f>
        <v>1</v>
      </c>
      <c r="V1523" s="2">
        <f>IF(M$2:M$65536 &lt;= 6, R$2:R$2192, R$2:R$65536+1)</f>
        <v>2010</v>
      </c>
      <c r="W1523" s="2" t="str">
        <f>IF(MONTH($B1523+1)&lt;&gt;M1523,"Month End","Not Month End")</f>
        <v>Not Month End</v>
      </c>
      <c r="X1523" s="3">
        <f>DATE(R1523-1,M1523,D1523)</f>
        <v>39652</v>
      </c>
      <c r="Z15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values(20090723, '2009-7-23',4, 23, 1522, 'Thursday', 'Thu', 'Weekday', 30, 221, '2009-7-20', 20090720, 7, 51, 'July', 'Jul', 3, 2009, 200907, 1, 1, 2010, 'Not Month End', '2008-7-23')</v>
      </c>
    </row>
    <row r="1524" spans="1:26" x14ac:dyDescent="0.25">
      <c r="A1524" s="2">
        <f>YEAR(B1524)*10000+MONTH(B1524)*100+DAY(B1524)</f>
        <v>20090724</v>
      </c>
      <c r="B1524" s="3">
        <f>B1523+1</f>
        <v>40018</v>
      </c>
      <c r="C1524" s="2">
        <f>WEEKDAY(B1524,2)</f>
        <v>5</v>
      </c>
      <c r="D1524" s="2">
        <f>DAY(B1524)</f>
        <v>24</v>
      </c>
      <c r="E1524" s="2">
        <f>IF(ISNUMBER(E1523),E1523+1,1)</f>
        <v>1523</v>
      </c>
      <c r="F1524" s="3" t="str">
        <f>VLOOKUP(C1524,weekdays,2)</f>
        <v>Friday</v>
      </c>
      <c r="G1524" s="3" t="str">
        <f>VLOOKUP(C1524,weekdays,3)</f>
        <v>Fri</v>
      </c>
      <c r="H1524" s="2" t="str">
        <f>IF(C1524&lt;=5,"Weekday","Weekend")</f>
        <v>Weekday</v>
      </c>
      <c r="I1524" s="2">
        <f>WEEKNUM(B1524,2)</f>
        <v>30</v>
      </c>
      <c r="J1524" s="2">
        <f>IF(I1524=I1523,J1523,J1523+1)</f>
        <v>221</v>
      </c>
      <c r="K1524" s="3">
        <f>B1524+1-C1524</f>
        <v>40014</v>
      </c>
      <c r="L1524" s="2">
        <f>YEAR(K1524)*10000+MONTH(K1524)*100+DAY(K1524)</f>
        <v>20090720</v>
      </c>
      <c r="M1524" s="2">
        <f>MONTH(B1524)</f>
        <v>7</v>
      </c>
      <c r="N1524" s="2">
        <f>IF(M1524=M1523,N1523,N1523+1)</f>
        <v>51</v>
      </c>
      <c r="O1524" s="3" t="str">
        <f>VLOOKUP(M$2:M$65536,months,2)</f>
        <v>July</v>
      </c>
      <c r="P1524" s="3" t="str">
        <f>VLOOKUP(M$2:M$65536,months,3)</f>
        <v>Jul</v>
      </c>
      <c r="Q1524" s="2">
        <f>IF(M$2:M$65536&lt;4,1,IF(M$2:M$65536&lt;7,2,IF(M$2:M$65536&lt;10,3,4)))</f>
        <v>3</v>
      </c>
      <c r="R1524" s="2">
        <f>YEAR($B1524)</f>
        <v>2009</v>
      </c>
      <c r="S1524" s="2">
        <f>R1524*100+M$2:M$65536</f>
        <v>200907</v>
      </c>
      <c r="T1524" s="2">
        <f>IF(M$2:M$65536&lt;=6,M$2:M$65536+6,M$2:M$65536-6)</f>
        <v>1</v>
      </c>
      <c r="U1524" s="2">
        <f>IF(M$2:M$65536&lt;4,3,IF(M$2:M$65536&lt;7,4,IF(M$2:M$65536&lt;10,1,2)))</f>
        <v>1</v>
      </c>
      <c r="V1524" s="2">
        <f>IF(M$2:M$65536 &lt;= 6, R$2:R$2192, R$2:R$65536+1)</f>
        <v>2010</v>
      </c>
      <c r="W1524" s="2" t="str">
        <f>IF(MONTH($B1524+1)&lt;&gt;M1524,"Month End","Not Month End")</f>
        <v>Not Month End</v>
      </c>
      <c r="X1524" s="3">
        <f>DATE(R1524-1,M1524,D1524)</f>
        <v>39653</v>
      </c>
      <c r="Z15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values(20090724, '2009-7-24',5, 24, 1523, 'Friday', 'Fri', 'Weekday', 30, 221, '2009-7-20', 20090720, 7, 51, 'July', 'Jul', 3, 2009, 200907, 1, 1, 2010, 'Not Month End', '2008-7-24')</v>
      </c>
    </row>
    <row r="1525" spans="1:26" x14ac:dyDescent="0.25">
      <c r="A1525" s="2">
        <f>YEAR(B1525)*10000+MONTH(B1525)*100+DAY(B1525)</f>
        <v>20090725</v>
      </c>
      <c r="B1525" s="3">
        <f>B1524+1</f>
        <v>40019</v>
      </c>
      <c r="C1525" s="2">
        <f>WEEKDAY(B1525,2)</f>
        <v>6</v>
      </c>
      <c r="D1525" s="2">
        <f>DAY(B1525)</f>
        <v>25</v>
      </c>
      <c r="E1525" s="2">
        <f>IF(ISNUMBER(E1524),E1524+1,1)</f>
        <v>1524</v>
      </c>
      <c r="F1525" s="3" t="str">
        <f>VLOOKUP(C1525,weekdays,2)</f>
        <v>Saturday</v>
      </c>
      <c r="G1525" s="3" t="str">
        <f>VLOOKUP(C1525,weekdays,3)</f>
        <v>Sat</v>
      </c>
      <c r="H1525" s="2" t="str">
        <f>IF(C1525&lt;=5,"Weekday","Weekend")</f>
        <v>Weekend</v>
      </c>
      <c r="I1525" s="2">
        <f>WEEKNUM(B1525,2)</f>
        <v>30</v>
      </c>
      <c r="J1525" s="2">
        <f>IF(I1525=I1524,J1524,J1524+1)</f>
        <v>221</v>
      </c>
      <c r="K1525" s="3">
        <f>B1525+1-C1525</f>
        <v>40014</v>
      </c>
      <c r="L1525" s="2">
        <f>YEAR(K1525)*10000+MONTH(K1525)*100+DAY(K1525)</f>
        <v>20090720</v>
      </c>
      <c r="M1525" s="2">
        <f>MONTH(B1525)</f>
        <v>7</v>
      </c>
      <c r="N1525" s="2">
        <f>IF(M1525=M1524,N1524,N1524+1)</f>
        <v>51</v>
      </c>
      <c r="O1525" s="3" t="str">
        <f>VLOOKUP(M$2:M$65536,months,2)</f>
        <v>July</v>
      </c>
      <c r="P1525" s="3" t="str">
        <f>VLOOKUP(M$2:M$65536,months,3)</f>
        <v>Jul</v>
      </c>
      <c r="Q1525" s="2">
        <f>IF(M$2:M$65536&lt;4,1,IF(M$2:M$65536&lt;7,2,IF(M$2:M$65536&lt;10,3,4)))</f>
        <v>3</v>
      </c>
      <c r="R1525" s="2">
        <f>YEAR($B1525)</f>
        <v>2009</v>
      </c>
      <c r="S1525" s="2">
        <f>R1525*100+M$2:M$65536</f>
        <v>200907</v>
      </c>
      <c r="T1525" s="2">
        <f>IF(M$2:M$65536&lt;=6,M$2:M$65536+6,M$2:M$65536-6)</f>
        <v>1</v>
      </c>
      <c r="U1525" s="2">
        <f>IF(M$2:M$65536&lt;4,3,IF(M$2:M$65536&lt;7,4,IF(M$2:M$65536&lt;10,1,2)))</f>
        <v>1</v>
      </c>
      <c r="V1525" s="2">
        <f>IF(M$2:M$65536 &lt;= 6, R$2:R$2192, R$2:R$65536+1)</f>
        <v>2010</v>
      </c>
      <c r="W1525" s="2" t="str">
        <f>IF(MONTH($B1525+1)&lt;&gt;M1525,"Month End","Not Month End")</f>
        <v>Not Month End</v>
      </c>
      <c r="X1525" s="3">
        <f>DATE(R1525-1,M1525,D1525)</f>
        <v>39654</v>
      </c>
      <c r="Z15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values(20090725, '2009-7-25',6, 25, 1524, 'Saturday', 'Sat', 'Weekend', 30, 221, '2009-7-20', 20090720, 7, 51, 'July', 'Jul', 3, 2009, 200907, 1, 1, 2010, 'Not Month End', '2008-7-25')</v>
      </c>
    </row>
    <row r="1526" spans="1:26" x14ac:dyDescent="0.25">
      <c r="A1526" s="2">
        <f>YEAR(B1526)*10000+MONTH(B1526)*100+DAY(B1526)</f>
        <v>20090726</v>
      </c>
      <c r="B1526" s="3">
        <f>B1525+1</f>
        <v>40020</v>
      </c>
      <c r="C1526" s="2">
        <f>WEEKDAY(B1526,2)</f>
        <v>7</v>
      </c>
      <c r="D1526" s="2">
        <f>DAY(B1526)</f>
        <v>26</v>
      </c>
      <c r="E1526" s="2">
        <f>IF(ISNUMBER(E1525),E1525+1,1)</f>
        <v>1525</v>
      </c>
      <c r="F1526" s="3" t="str">
        <f>VLOOKUP(C1526,weekdays,2)</f>
        <v>Sunday</v>
      </c>
      <c r="G1526" s="3" t="str">
        <f>VLOOKUP(C1526,weekdays,3)</f>
        <v>Sun</v>
      </c>
      <c r="H1526" s="2" t="str">
        <f>IF(C1526&lt;=5,"Weekday","Weekend")</f>
        <v>Weekend</v>
      </c>
      <c r="I1526" s="2">
        <f>WEEKNUM(B1526,2)</f>
        <v>30</v>
      </c>
      <c r="J1526" s="2">
        <f>IF(I1526=I1525,J1525,J1525+1)</f>
        <v>221</v>
      </c>
      <c r="K1526" s="3">
        <f>B1526+1-C1526</f>
        <v>40014</v>
      </c>
      <c r="L1526" s="2">
        <f>YEAR(K1526)*10000+MONTH(K1526)*100+DAY(K1526)</f>
        <v>20090720</v>
      </c>
      <c r="M1526" s="2">
        <f>MONTH(B1526)</f>
        <v>7</v>
      </c>
      <c r="N1526" s="2">
        <f>IF(M1526=M1525,N1525,N1525+1)</f>
        <v>51</v>
      </c>
      <c r="O1526" s="3" t="str">
        <f>VLOOKUP(M$2:M$65536,months,2)</f>
        <v>July</v>
      </c>
      <c r="P1526" s="3" t="str">
        <f>VLOOKUP(M$2:M$65536,months,3)</f>
        <v>Jul</v>
      </c>
      <c r="Q1526" s="2">
        <f>IF(M$2:M$65536&lt;4,1,IF(M$2:M$65536&lt;7,2,IF(M$2:M$65536&lt;10,3,4)))</f>
        <v>3</v>
      </c>
      <c r="R1526" s="2">
        <f>YEAR($B1526)</f>
        <v>2009</v>
      </c>
      <c r="S1526" s="2">
        <f>R1526*100+M$2:M$65536</f>
        <v>200907</v>
      </c>
      <c r="T1526" s="2">
        <f>IF(M$2:M$65536&lt;=6,M$2:M$65536+6,M$2:M$65536-6)</f>
        <v>1</v>
      </c>
      <c r="U1526" s="2">
        <f>IF(M$2:M$65536&lt;4,3,IF(M$2:M$65536&lt;7,4,IF(M$2:M$65536&lt;10,1,2)))</f>
        <v>1</v>
      </c>
      <c r="V1526" s="2">
        <f>IF(M$2:M$65536 &lt;= 6, R$2:R$2192, R$2:R$65536+1)</f>
        <v>2010</v>
      </c>
      <c r="W1526" s="2" t="str">
        <f>IF(MONTH($B1526+1)&lt;&gt;M1526,"Month End","Not Month End")</f>
        <v>Not Month End</v>
      </c>
      <c r="X1526" s="3">
        <f>DATE(R1526-1,M1526,D1526)</f>
        <v>39655</v>
      </c>
      <c r="Z15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values(20090726, '2009-7-26',7, 26, 1525, 'Sunday', 'Sun', 'Weekend', 30, 221, '2009-7-20', 20090720, 7, 51, 'July', 'Jul', 3, 2009, 200907, 1, 1, 2010, 'Not Month End', '2008-7-26')</v>
      </c>
    </row>
    <row r="1527" spans="1:26" x14ac:dyDescent="0.25">
      <c r="A1527" s="2">
        <f>YEAR(B1527)*10000+MONTH(B1527)*100+DAY(B1527)</f>
        <v>20090727</v>
      </c>
      <c r="B1527" s="3">
        <f>B1526+1</f>
        <v>40021</v>
      </c>
      <c r="C1527" s="2">
        <f>WEEKDAY(B1527,2)</f>
        <v>1</v>
      </c>
      <c r="D1527" s="2">
        <f>DAY(B1527)</f>
        <v>27</v>
      </c>
      <c r="E1527" s="2">
        <f>IF(ISNUMBER(E1526),E1526+1,1)</f>
        <v>1526</v>
      </c>
      <c r="F1527" s="3" t="str">
        <f>VLOOKUP(C1527,weekdays,2)</f>
        <v>Monday</v>
      </c>
      <c r="G1527" s="3" t="str">
        <f>VLOOKUP(C1527,weekdays,3)</f>
        <v>Mon</v>
      </c>
      <c r="H1527" s="2" t="str">
        <f>IF(C1527&lt;=5,"Weekday","Weekend")</f>
        <v>Weekday</v>
      </c>
      <c r="I1527" s="2">
        <f>WEEKNUM(B1527,2)</f>
        <v>31</v>
      </c>
      <c r="J1527" s="2">
        <f>IF(I1527=I1526,J1526,J1526+1)</f>
        <v>222</v>
      </c>
      <c r="K1527" s="3">
        <f>B1527+1-C1527</f>
        <v>40021</v>
      </c>
      <c r="L1527" s="2">
        <f>YEAR(K1527)*10000+MONTH(K1527)*100+DAY(K1527)</f>
        <v>20090727</v>
      </c>
      <c r="M1527" s="2">
        <f>MONTH(B1527)</f>
        <v>7</v>
      </c>
      <c r="N1527" s="2">
        <f>IF(M1527=M1526,N1526,N1526+1)</f>
        <v>51</v>
      </c>
      <c r="O1527" s="3" t="str">
        <f>VLOOKUP(M$2:M$65536,months,2)</f>
        <v>July</v>
      </c>
      <c r="P1527" s="3" t="str">
        <f>VLOOKUP(M$2:M$65536,months,3)</f>
        <v>Jul</v>
      </c>
      <c r="Q1527" s="2">
        <f>IF(M$2:M$65536&lt;4,1,IF(M$2:M$65536&lt;7,2,IF(M$2:M$65536&lt;10,3,4)))</f>
        <v>3</v>
      </c>
      <c r="R1527" s="2">
        <f>YEAR($B1527)</f>
        <v>2009</v>
      </c>
      <c r="S1527" s="2">
        <f>R1527*100+M$2:M$65536</f>
        <v>200907</v>
      </c>
      <c r="T1527" s="2">
        <f>IF(M$2:M$65536&lt;=6,M$2:M$65536+6,M$2:M$65536-6)</f>
        <v>1</v>
      </c>
      <c r="U1527" s="2">
        <f>IF(M$2:M$65536&lt;4,3,IF(M$2:M$65536&lt;7,4,IF(M$2:M$65536&lt;10,1,2)))</f>
        <v>1</v>
      </c>
      <c r="V1527" s="2">
        <f>IF(M$2:M$65536 &lt;= 6, R$2:R$2192, R$2:R$65536+1)</f>
        <v>2010</v>
      </c>
      <c r="W1527" s="2" t="str">
        <f>IF(MONTH($B1527+1)&lt;&gt;M1527,"Month End","Not Month End")</f>
        <v>Not Month End</v>
      </c>
      <c r="X1527" s="3">
        <f>DATE(R1527-1,M1527,D1527)</f>
        <v>39656</v>
      </c>
      <c r="Z15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values(20090727, '2009-7-27',1, 27, 1526, 'Monday', 'Mon', 'Weekday', 31, 222, '2009-7-27', 20090727, 7, 51, 'July', 'Jul', 3, 2009, 200907, 1, 1, 2010, 'Not Month End', '2008-7-27')</v>
      </c>
    </row>
    <row r="1528" spans="1:26" x14ac:dyDescent="0.25">
      <c r="A1528" s="2">
        <f>YEAR(B1528)*10000+MONTH(B1528)*100+DAY(B1528)</f>
        <v>20090728</v>
      </c>
      <c r="B1528" s="3">
        <f>B1527+1</f>
        <v>40022</v>
      </c>
      <c r="C1528" s="2">
        <f>WEEKDAY(B1528,2)</f>
        <v>2</v>
      </c>
      <c r="D1528" s="2">
        <f>DAY(B1528)</f>
        <v>28</v>
      </c>
      <c r="E1528" s="2">
        <f>IF(ISNUMBER(E1527),E1527+1,1)</f>
        <v>1527</v>
      </c>
      <c r="F1528" s="3" t="str">
        <f>VLOOKUP(C1528,weekdays,2)</f>
        <v>Tuesday</v>
      </c>
      <c r="G1528" s="3" t="str">
        <f>VLOOKUP(C1528,weekdays,3)</f>
        <v>Tue</v>
      </c>
      <c r="H1528" s="2" t="str">
        <f>IF(C1528&lt;=5,"Weekday","Weekend")</f>
        <v>Weekday</v>
      </c>
      <c r="I1528" s="2">
        <f>WEEKNUM(B1528,2)</f>
        <v>31</v>
      </c>
      <c r="J1528" s="2">
        <f>IF(I1528=I1527,J1527,J1527+1)</f>
        <v>222</v>
      </c>
      <c r="K1528" s="3">
        <f>B1528+1-C1528</f>
        <v>40021</v>
      </c>
      <c r="L1528" s="2">
        <f>YEAR(K1528)*10000+MONTH(K1528)*100+DAY(K1528)</f>
        <v>20090727</v>
      </c>
      <c r="M1528" s="2">
        <f>MONTH(B1528)</f>
        <v>7</v>
      </c>
      <c r="N1528" s="2">
        <f>IF(M1528=M1527,N1527,N1527+1)</f>
        <v>51</v>
      </c>
      <c r="O1528" s="3" t="str">
        <f>VLOOKUP(M$2:M$65536,months,2)</f>
        <v>July</v>
      </c>
      <c r="P1528" s="3" t="str">
        <f>VLOOKUP(M$2:M$65536,months,3)</f>
        <v>Jul</v>
      </c>
      <c r="Q1528" s="2">
        <f>IF(M$2:M$65536&lt;4,1,IF(M$2:M$65536&lt;7,2,IF(M$2:M$65536&lt;10,3,4)))</f>
        <v>3</v>
      </c>
      <c r="R1528" s="2">
        <f>YEAR($B1528)</f>
        <v>2009</v>
      </c>
      <c r="S1528" s="2">
        <f>R1528*100+M$2:M$65536</f>
        <v>200907</v>
      </c>
      <c r="T1528" s="2">
        <f>IF(M$2:M$65536&lt;=6,M$2:M$65536+6,M$2:M$65536-6)</f>
        <v>1</v>
      </c>
      <c r="U1528" s="2">
        <f>IF(M$2:M$65536&lt;4,3,IF(M$2:M$65536&lt;7,4,IF(M$2:M$65536&lt;10,1,2)))</f>
        <v>1</v>
      </c>
      <c r="V1528" s="2">
        <f>IF(M$2:M$65536 &lt;= 6, R$2:R$2192, R$2:R$65536+1)</f>
        <v>2010</v>
      </c>
      <c r="W1528" s="2" t="str">
        <f>IF(MONTH($B1528+1)&lt;&gt;M1528,"Month End","Not Month End")</f>
        <v>Not Month End</v>
      </c>
      <c r="X1528" s="3">
        <f>DATE(R1528-1,M1528,D1528)</f>
        <v>39657</v>
      </c>
      <c r="Z15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values(20090728, '2009-7-28',2, 28, 1527, 'Tuesday', 'Tue', 'Weekday', 31, 222, '2009-7-27', 20090727, 7, 51, 'July', 'Jul', 3, 2009, 200907, 1, 1, 2010, 'Not Month End', '2008-7-28')</v>
      </c>
    </row>
    <row r="1529" spans="1:26" x14ac:dyDescent="0.25">
      <c r="A1529" s="2">
        <f>YEAR(B1529)*10000+MONTH(B1529)*100+DAY(B1529)</f>
        <v>20090729</v>
      </c>
      <c r="B1529" s="3">
        <f>B1528+1</f>
        <v>40023</v>
      </c>
      <c r="C1529" s="2">
        <f>WEEKDAY(B1529,2)</f>
        <v>3</v>
      </c>
      <c r="D1529" s="2">
        <f>DAY(B1529)</f>
        <v>29</v>
      </c>
      <c r="E1529" s="2">
        <f>IF(ISNUMBER(E1528),E1528+1,1)</f>
        <v>1528</v>
      </c>
      <c r="F1529" s="3" t="str">
        <f>VLOOKUP(C1529,weekdays,2)</f>
        <v>Wednesday</v>
      </c>
      <c r="G1529" s="3" t="str">
        <f>VLOOKUP(C1529,weekdays,3)</f>
        <v>Wed</v>
      </c>
      <c r="H1529" s="2" t="str">
        <f>IF(C1529&lt;=5,"Weekday","Weekend")</f>
        <v>Weekday</v>
      </c>
      <c r="I1529" s="2">
        <f>WEEKNUM(B1529,2)</f>
        <v>31</v>
      </c>
      <c r="J1529" s="2">
        <f>IF(I1529=I1528,J1528,J1528+1)</f>
        <v>222</v>
      </c>
      <c r="K1529" s="3">
        <f>B1529+1-C1529</f>
        <v>40021</v>
      </c>
      <c r="L1529" s="2">
        <f>YEAR(K1529)*10000+MONTH(K1529)*100+DAY(K1529)</f>
        <v>20090727</v>
      </c>
      <c r="M1529" s="2">
        <f>MONTH(B1529)</f>
        <v>7</v>
      </c>
      <c r="N1529" s="2">
        <f>IF(M1529=M1528,N1528,N1528+1)</f>
        <v>51</v>
      </c>
      <c r="O1529" s="3" t="str">
        <f>VLOOKUP(M$2:M$65536,months,2)</f>
        <v>July</v>
      </c>
      <c r="P1529" s="3" t="str">
        <f>VLOOKUP(M$2:M$65536,months,3)</f>
        <v>Jul</v>
      </c>
      <c r="Q1529" s="2">
        <f>IF(M$2:M$65536&lt;4,1,IF(M$2:M$65536&lt;7,2,IF(M$2:M$65536&lt;10,3,4)))</f>
        <v>3</v>
      </c>
      <c r="R1529" s="2">
        <f>YEAR($B1529)</f>
        <v>2009</v>
      </c>
      <c r="S1529" s="2">
        <f>R1529*100+M$2:M$65536</f>
        <v>200907</v>
      </c>
      <c r="T1529" s="2">
        <f>IF(M$2:M$65536&lt;=6,M$2:M$65536+6,M$2:M$65536-6)</f>
        <v>1</v>
      </c>
      <c r="U1529" s="2">
        <f>IF(M$2:M$65536&lt;4,3,IF(M$2:M$65536&lt;7,4,IF(M$2:M$65536&lt;10,1,2)))</f>
        <v>1</v>
      </c>
      <c r="V1529" s="2">
        <f>IF(M$2:M$65536 &lt;= 6, R$2:R$2192, R$2:R$65536+1)</f>
        <v>2010</v>
      </c>
      <c r="W1529" s="2" t="str">
        <f>IF(MONTH($B1529+1)&lt;&gt;M1529,"Month End","Not Month End")</f>
        <v>Not Month End</v>
      </c>
      <c r="X1529" s="3">
        <f>DATE(R1529-1,M1529,D1529)</f>
        <v>39658</v>
      </c>
      <c r="Z15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values(20090729, '2009-7-29',3, 29, 1528, 'Wednesday', 'Wed', 'Weekday', 31, 222, '2009-7-27', 20090727, 7, 51, 'July', 'Jul', 3, 2009, 200907, 1, 1, 2010, 'Not Month End', '2008-7-29')</v>
      </c>
    </row>
    <row r="1530" spans="1:26" x14ac:dyDescent="0.25">
      <c r="A1530" s="2">
        <f>YEAR(B1530)*10000+MONTH(B1530)*100+DAY(B1530)</f>
        <v>20090730</v>
      </c>
      <c r="B1530" s="3">
        <f>B1529+1</f>
        <v>40024</v>
      </c>
      <c r="C1530" s="2">
        <f>WEEKDAY(B1530,2)</f>
        <v>4</v>
      </c>
      <c r="D1530" s="2">
        <f>DAY(B1530)</f>
        <v>30</v>
      </c>
      <c r="E1530" s="2">
        <f>IF(ISNUMBER(E1529),E1529+1,1)</f>
        <v>1529</v>
      </c>
      <c r="F1530" s="3" t="str">
        <f>VLOOKUP(C1530,weekdays,2)</f>
        <v>Thursday</v>
      </c>
      <c r="G1530" s="3" t="str">
        <f>VLOOKUP(C1530,weekdays,3)</f>
        <v>Thu</v>
      </c>
      <c r="H1530" s="2" t="str">
        <f>IF(C1530&lt;=5,"Weekday","Weekend")</f>
        <v>Weekday</v>
      </c>
      <c r="I1530" s="2">
        <f>WEEKNUM(B1530,2)</f>
        <v>31</v>
      </c>
      <c r="J1530" s="2">
        <f>IF(I1530=I1529,J1529,J1529+1)</f>
        <v>222</v>
      </c>
      <c r="K1530" s="3">
        <f>B1530+1-C1530</f>
        <v>40021</v>
      </c>
      <c r="L1530" s="2">
        <f>YEAR(K1530)*10000+MONTH(K1530)*100+DAY(K1530)</f>
        <v>20090727</v>
      </c>
      <c r="M1530" s="2">
        <f>MONTH(B1530)</f>
        <v>7</v>
      </c>
      <c r="N1530" s="2">
        <f>IF(M1530=M1529,N1529,N1529+1)</f>
        <v>51</v>
      </c>
      <c r="O1530" s="3" t="str">
        <f>VLOOKUP(M$2:M$65536,months,2)</f>
        <v>July</v>
      </c>
      <c r="P1530" s="3" t="str">
        <f>VLOOKUP(M$2:M$65536,months,3)</f>
        <v>Jul</v>
      </c>
      <c r="Q1530" s="2">
        <f>IF(M$2:M$65536&lt;4,1,IF(M$2:M$65536&lt;7,2,IF(M$2:M$65536&lt;10,3,4)))</f>
        <v>3</v>
      </c>
      <c r="R1530" s="2">
        <f>YEAR($B1530)</f>
        <v>2009</v>
      </c>
      <c r="S1530" s="2">
        <f>R1530*100+M$2:M$65536</f>
        <v>200907</v>
      </c>
      <c r="T1530" s="2">
        <f>IF(M$2:M$65536&lt;=6,M$2:M$65536+6,M$2:M$65536-6)</f>
        <v>1</v>
      </c>
      <c r="U1530" s="2">
        <f>IF(M$2:M$65536&lt;4,3,IF(M$2:M$65536&lt;7,4,IF(M$2:M$65536&lt;10,1,2)))</f>
        <v>1</v>
      </c>
      <c r="V1530" s="2">
        <f>IF(M$2:M$65536 &lt;= 6, R$2:R$2192, R$2:R$65536+1)</f>
        <v>2010</v>
      </c>
      <c r="W1530" s="2" t="str">
        <f>IF(MONTH($B1530+1)&lt;&gt;M1530,"Month End","Not Month End")</f>
        <v>Not Month End</v>
      </c>
      <c r="X1530" s="3">
        <f>DATE(R1530-1,M1530,D1530)</f>
        <v>39659</v>
      </c>
      <c r="Z15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values(20090730, '2009-7-30',4, 30, 1529, 'Thursday', 'Thu', 'Weekday', 31, 222, '2009-7-27', 20090727, 7, 51, 'July', 'Jul', 3, 2009, 200907, 1, 1, 2010, 'Not Month End', '2008-7-30')</v>
      </c>
    </row>
    <row r="1531" spans="1:26" x14ac:dyDescent="0.25">
      <c r="A1531" s="2">
        <f>YEAR(B1531)*10000+MONTH(B1531)*100+DAY(B1531)</f>
        <v>20090731</v>
      </c>
      <c r="B1531" s="3">
        <f>B1530+1</f>
        <v>40025</v>
      </c>
      <c r="C1531" s="2">
        <f>WEEKDAY(B1531,2)</f>
        <v>5</v>
      </c>
      <c r="D1531" s="2">
        <f>DAY(B1531)</f>
        <v>31</v>
      </c>
      <c r="E1531" s="2">
        <f>IF(ISNUMBER(E1530),E1530+1,1)</f>
        <v>1530</v>
      </c>
      <c r="F1531" s="3" t="str">
        <f>VLOOKUP(C1531,weekdays,2)</f>
        <v>Friday</v>
      </c>
      <c r="G1531" s="3" t="str">
        <f>VLOOKUP(C1531,weekdays,3)</f>
        <v>Fri</v>
      </c>
      <c r="H1531" s="2" t="str">
        <f>IF(C1531&lt;=5,"Weekday","Weekend")</f>
        <v>Weekday</v>
      </c>
      <c r="I1531" s="2">
        <f>WEEKNUM(B1531,2)</f>
        <v>31</v>
      </c>
      <c r="J1531" s="2">
        <f>IF(I1531=I1530,J1530,J1530+1)</f>
        <v>222</v>
      </c>
      <c r="K1531" s="3">
        <f>B1531+1-C1531</f>
        <v>40021</v>
      </c>
      <c r="L1531" s="2">
        <f>YEAR(K1531)*10000+MONTH(K1531)*100+DAY(K1531)</f>
        <v>20090727</v>
      </c>
      <c r="M1531" s="2">
        <f>MONTH(B1531)</f>
        <v>7</v>
      </c>
      <c r="N1531" s="2">
        <f>IF(M1531=M1530,N1530,N1530+1)</f>
        <v>51</v>
      </c>
      <c r="O1531" s="3" t="str">
        <f>VLOOKUP(M$2:M$65536,months,2)</f>
        <v>July</v>
      </c>
      <c r="P1531" s="3" t="str">
        <f>VLOOKUP(M$2:M$65536,months,3)</f>
        <v>Jul</v>
      </c>
      <c r="Q1531" s="2">
        <f>IF(M$2:M$65536&lt;4,1,IF(M$2:M$65536&lt;7,2,IF(M$2:M$65536&lt;10,3,4)))</f>
        <v>3</v>
      </c>
      <c r="R1531" s="2">
        <f>YEAR($B1531)</f>
        <v>2009</v>
      </c>
      <c r="S1531" s="2">
        <f>R1531*100+M$2:M$65536</f>
        <v>200907</v>
      </c>
      <c r="T1531" s="2">
        <f>IF(M$2:M$65536&lt;=6,M$2:M$65536+6,M$2:M$65536-6)</f>
        <v>1</v>
      </c>
      <c r="U1531" s="2">
        <f>IF(M$2:M$65536&lt;4,3,IF(M$2:M$65536&lt;7,4,IF(M$2:M$65536&lt;10,1,2)))</f>
        <v>1</v>
      </c>
      <c r="V1531" s="2">
        <f>IF(M$2:M$65536 &lt;= 6, R$2:R$2192, R$2:R$65536+1)</f>
        <v>2010</v>
      </c>
      <c r="W1531" s="2" t="str">
        <f>IF(MONTH($B1531+1)&lt;&gt;M1531,"Month End","Not Month End")</f>
        <v>Month End</v>
      </c>
      <c r="X1531" s="3">
        <f>DATE(R1531-1,M1531,D1531)</f>
        <v>39660</v>
      </c>
      <c r="Z15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values(20090731, '2009-7-31',5, 31, 1530, 'Friday', 'Fri', 'Weekday', 31, 222, '2009-7-27', 20090727, 7, 51, 'July', 'Jul', 3, 2009, 200907, 1, 1, 2010, 'Month End', '2008-7-31')</v>
      </c>
    </row>
    <row r="1532" spans="1:26" x14ac:dyDescent="0.25">
      <c r="A1532" s="2">
        <f>YEAR(B1532)*10000+MONTH(B1532)*100+DAY(B1532)</f>
        <v>20090801</v>
      </c>
      <c r="B1532" s="3">
        <f>B1531+1</f>
        <v>40026</v>
      </c>
      <c r="C1532" s="2">
        <f>WEEKDAY(B1532,2)</f>
        <v>6</v>
      </c>
      <c r="D1532" s="2">
        <f>DAY(B1532)</f>
        <v>1</v>
      </c>
      <c r="E1532" s="2">
        <f>IF(ISNUMBER(E1531),E1531+1,1)</f>
        <v>1531</v>
      </c>
      <c r="F1532" s="3" t="str">
        <f>VLOOKUP(C1532,weekdays,2)</f>
        <v>Saturday</v>
      </c>
      <c r="G1532" s="3" t="str">
        <f>VLOOKUP(C1532,weekdays,3)</f>
        <v>Sat</v>
      </c>
      <c r="H1532" s="2" t="str">
        <f>IF(C1532&lt;=5,"Weekday","Weekend")</f>
        <v>Weekend</v>
      </c>
      <c r="I1532" s="2">
        <f>WEEKNUM(B1532,2)</f>
        <v>31</v>
      </c>
      <c r="J1532" s="2">
        <f>IF(I1532=I1531,J1531,J1531+1)</f>
        <v>222</v>
      </c>
      <c r="K1532" s="3">
        <f>B1532+1-C1532</f>
        <v>40021</v>
      </c>
      <c r="L1532" s="2">
        <f>YEAR(K1532)*10000+MONTH(K1532)*100+DAY(K1532)</f>
        <v>20090727</v>
      </c>
      <c r="M1532" s="2">
        <f>MONTH(B1532)</f>
        <v>8</v>
      </c>
      <c r="N1532" s="2">
        <f>IF(M1532=M1531,N1531,N1531+1)</f>
        <v>52</v>
      </c>
      <c r="O1532" s="3" t="str">
        <f>VLOOKUP(M$2:M$65536,months,2)</f>
        <v>August</v>
      </c>
      <c r="P1532" s="3" t="str">
        <f>VLOOKUP(M$2:M$65536,months,3)</f>
        <v>Aug</v>
      </c>
      <c r="Q1532" s="2">
        <f>IF(M$2:M$65536&lt;4,1,IF(M$2:M$65536&lt;7,2,IF(M$2:M$65536&lt;10,3,4)))</f>
        <v>3</v>
      </c>
      <c r="R1532" s="2">
        <f>YEAR($B1532)</f>
        <v>2009</v>
      </c>
      <c r="S1532" s="2">
        <f>R1532*100+M$2:M$65536</f>
        <v>200908</v>
      </c>
      <c r="T1532" s="2">
        <f>IF(M$2:M$65536&lt;=6,M$2:M$65536+6,M$2:M$65536-6)</f>
        <v>2</v>
      </c>
      <c r="U1532" s="2">
        <f>IF(M$2:M$65536&lt;4,3,IF(M$2:M$65536&lt;7,4,IF(M$2:M$65536&lt;10,1,2)))</f>
        <v>1</v>
      </c>
      <c r="V1532" s="2">
        <f>IF(M$2:M$65536 &lt;= 6, R$2:R$2192, R$2:R$65536+1)</f>
        <v>2010</v>
      </c>
      <c r="W1532" s="2" t="str">
        <f>IF(MONTH($B1532+1)&lt;&gt;M1532,"Month End","Not Month End")</f>
        <v>Not Month End</v>
      </c>
      <c r="X1532" s="3">
        <f>DATE(R1532-1,M1532,D1532)</f>
        <v>39661</v>
      </c>
      <c r="Z15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values(20090801, '2009-8-1',6, 1, 1531, 'Saturday', 'Sat', 'Weekend', 31, 222, '2009-7-27', 20090727, 8, 52, 'August', 'Aug', 3, 2009, 200908, 2, 1, 2010, 'Not Month End', '2008-8-1')</v>
      </c>
    </row>
    <row r="1533" spans="1:26" x14ac:dyDescent="0.25">
      <c r="A1533" s="2">
        <f>YEAR(B1533)*10000+MONTH(B1533)*100+DAY(B1533)</f>
        <v>20090802</v>
      </c>
      <c r="B1533" s="3">
        <f>B1532+1</f>
        <v>40027</v>
      </c>
      <c r="C1533" s="2">
        <f>WEEKDAY(B1533,2)</f>
        <v>7</v>
      </c>
      <c r="D1533" s="2">
        <f>DAY(B1533)</f>
        <v>2</v>
      </c>
      <c r="E1533" s="2">
        <f>IF(ISNUMBER(E1532),E1532+1,1)</f>
        <v>1532</v>
      </c>
      <c r="F1533" s="3" t="str">
        <f>VLOOKUP(C1533,weekdays,2)</f>
        <v>Sunday</v>
      </c>
      <c r="G1533" s="3" t="str">
        <f>VLOOKUP(C1533,weekdays,3)</f>
        <v>Sun</v>
      </c>
      <c r="H1533" s="2" t="str">
        <f>IF(C1533&lt;=5,"Weekday","Weekend")</f>
        <v>Weekend</v>
      </c>
      <c r="I1533" s="2">
        <f>WEEKNUM(B1533,2)</f>
        <v>31</v>
      </c>
      <c r="J1533" s="2">
        <f>IF(I1533=I1532,J1532,J1532+1)</f>
        <v>222</v>
      </c>
      <c r="K1533" s="3">
        <f>B1533+1-C1533</f>
        <v>40021</v>
      </c>
      <c r="L1533" s="2">
        <f>YEAR(K1533)*10000+MONTH(K1533)*100+DAY(K1533)</f>
        <v>20090727</v>
      </c>
      <c r="M1533" s="2">
        <f>MONTH(B1533)</f>
        <v>8</v>
      </c>
      <c r="N1533" s="2">
        <f>IF(M1533=M1532,N1532,N1532+1)</f>
        <v>52</v>
      </c>
      <c r="O1533" s="3" t="str">
        <f>VLOOKUP(M$2:M$65536,months,2)</f>
        <v>August</v>
      </c>
      <c r="P1533" s="3" t="str">
        <f>VLOOKUP(M$2:M$65536,months,3)</f>
        <v>Aug</v>
      </c>
      <c r="Q1533" s="2">
        <f>IF(M$2:M$65536&lt;4,1,IF(M$2:M$65536&lt;7,2,IF(M$2:M$65536&lt;10,3,4)))</f>
        <v>3</v>
      </c>
      <c r="R1533" s="2">
        <f>YEAR($B1533)</f>
        <v>2009</v>
      </c>
      <c r="S1533" s="2">
        <f>R1533*100+M$2:M$65536</f>
        <v>200908</v>
      </c>
      <c r="T1533" s="2">
        <f>IF(M$2:M$65536&lt;=6,M$2:M$65536+6,M$2:M$65536-6)</f>
        <v>2</v>
      </c>
      <c r="U1533" s="2">
        <f>IF(M$2:M$65536&lt;4,3,IF(M$2:M$65536&lt;7,4,IF(M$2:M$65536&lt;10,1,2)))</f>
        <v>1</v>
      </c>
      <c r="V1533" s="2">
        <f>IF(M$2:M$65536 &lt;= 6, R$2:R$2192, R$2:R$65536+1)</f>
        <v>2010</v>
      </c>
      <c r="W1533" s="2" t="str">
        <f>IF(MONTH($B1533+1)&lt;&gt;M1533,"Month End","Not Month End")</f>
        <v>Not Month End</v>
      </c>
      <c r="X1533" s="3">
        <f>DATE(R1533-1,M1533,D1533)</f>
        <v>39662</v>
      </c>
      <c r="Z15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values(20090802, '2009-8-2',7, 2, 1532, 'Sunday', 'Sun', 'Weekend', 31, 222, '2009-7-27', 20090727, 8, 52, 'August', 'Aug', 3, 2009, 200908, 2, 1, 2010, 'Not Month End', '2008-8-2')</v>
      </c>
    </row>
    <row r="1534" spans="1:26" x14ac:dyDescent="0.25">
      <c r="A1534" s="2">
        <f>YEAR(B1534)*10000+MONTH(B1534)*100+DAY(B1534)</f>
        <v>20090803</v>
      </c>
      <c r="B1534" s="3">
        <f>B1533+1</f>
        <v>40028</v>
      </c>
      <c r="C1534" s="2">
        <f>WEEKDAY(B1534,2)</f>
        <v>1</v>
      </c>
      <c r="D1534" s="2">
        <f>DAY(B1534)</f>
        <v>3</v>
      </c>
      <c r="E1534" s="2">
        <f>IF(ISNUMBER(E1533),E1533+1,1)</f>
        <v>1533</v>
      </c>
      <c r="F1534" s="3" t="str">
        <f>VLOOKUP(C1534,weekdays,2)</f>
        <v>Monday</v>
      </c>
      <c r="G1534" s="3" t="str">
        <f>VLOOKUP(C1534,weekdays,3)</f>
        <v>Mon</v>
      </c>
      <c r="H1534" s="2" t="str">
        <f>IF(C1534&lt;=5,"Weekday","Weekend")</f>
        <v>Weekday</v>
      </c>
      <c r="I1534" s="2">
        <f>WEEKNUM(B1534,2)</f>
        <v>32</v>
      </c>
      <c r="J1534" s="2">
        <f>IF(I1534=I1533,J1533,J1533+1)</f>
        <v>223</v>
      </c>
      <c r="K1534" s="3">
        <f>B1534+1-C1534</f>
        <v>40028</v>
      </c>
      <c r="L1534" s="2">
        <f>YEAR(K1534)*10000+MONTH(K1534)*100+DAY(K1534)</f>
        <v>20090803</v>
      </c>
      <c r="M1534" s="2">
        <f>MONTH(B1534)</f>
        <v>8</v>
      </c>
      <c r="N1534" s="2">
        <f>IF(M1534=M1533,N1533,N1533+1)</f>
        <v>52</v>
      </c>
      <c r="O1534" s="3" t="str">
        <f>VLOOKUP(M$2:M$65536,months,2)</f>
        <v>August</v>
      </c>
      <c r="P1534" s="3" t="str">
        <f>VLOOKUP(M$2:M$65536,months,3)</f>
        <v>Aug</v>
      </c>
      <c r="Q1534" s="2">
        <f>IF(M$2:M$65536&lt;4,1,IF(M$2:M$65536&lt;7,2,IF(M$2:M$65536&lt;10,3,4)))</f>
        <v>3</v>
      </c>
      <c r="R1534" s="2">
        <f>YEAR($B1534)</f>
        <v>2009</v>
      </c>
      <c r="S1534" s="2">
        <f>R1534*100+M$2:M$65536</f>
        <v>200908</v>
      </c>
      <c r="T1534" s="2">
        <f>IF(M$2:M$65536&lt;=6,M$2:M$65536+6,M$2:M$65536-6)</f>
        <v>2</v>
      </c>
      <c r="U1534" s="2">
        <f>IF(M$2:M$65536&lt;4,3,IF(M$2:M$65536&lt;7,4,IF(M$2:M$65536&lt;10,1,2)))</f>
        <v>1</v>
      </c>
      <c r="V1534" s="2">
        <f>IF(M$2:M$65536 &lt;= 6, R$2:R$2192, R$2:R$65536+1)</f>
        <v>2010</v>
      </c>
      <c r="W1534" s="2" t="str">
        <f>IF(MONTH($B1534+1)&lt;&gt;M1534,"Month End","Not Month End")</f>
        <v>Not Month End</v>
      </c>
      <c r="X1534" s="3">
        <f>DATE(R1534-1,M1534,D1534)</f>
        <v>39663</v>
      </c>
      <c r="Z15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values(20090803, '2009-8-3',1, 3, 1533, 'Monday', 'Mon', 'Weekday', 32, 223, '2009-8-3', 20090803, 8, 52, 'August', 'Aug', 3, 2009, 200908, 2, 1, 2010, 'Not Month End', '2008-8-3')</v>
      </c>
    </row>
    <row r="1535" spans="1:26" x14ac:dyDescent="0.25">
      <c r="A1535" s="2">
        <f>YEAR(B1535)*10000+MONTH(B1535)*100+DAY(B1535)</f>
        <v>20090804</v>
      </c>
      <c r="B1535" s="3">
        <f>B1534+1</f>
        <v>40029</v>
      </c>
      <c r="C1535" s="2">
        <f>WEEKDAY(B1535,2)</f>
        <v>2</v>
      </c>
      <c r="D1535" s="2">
        <f>DAY(B1535)</f>
        <v>4</v>
      </c>
      <c r="E1535" s="2">
        <f>IF(ISNUMBER(E1534),E1534+1,1)</f>
        <v>1534</v>
      </c>
      <c r="F1535" s="3" t="str">
        <f>VLOOKUP(C1535,weekdays,2)</f>
        <v>Tuesday</v>
      </c>
      <c r="G1535" s="3" t="str">
        <f>VLOOKUP(C1535,weekdays,3)</f>
        <v>Tue</v>
      </c>
      <c r="H1535" s="2" t="str">
        <f>IF(C1535&lt;=5,"Weekday","Weekend")</f>
        <v>Weekday</v>
      </c>
      <c r="I1535" s="2">
        <f>WEEKNUM(B1535,2)</f>
        <v>32</v>
      </c>
      <c r="J1535" s="2">
        <f>IF(I1535=I1534,J1534,J1534+1)</f>
        <v>223</v>
      </c>
      <c r="K1535" s="3">
        <f>B1535+1-C1535</f>
        <v>40028</v>
      </c>
      <c r="L1535" s="2">
        <f>YEAR(K1535)*10000+MONTH(K1535)*100+DAY(K1535)</f>
        <v>20090803</v>
      </c>
      <c r="M1535" s="2">
        <f>MONTH(B1535)</f>
        <v>8</v>
      </c>
      <c r="N1535" s="2">
        <f>IF(M1535=M1534,N1534,N1534+1)</f>
        <v>52</v>
      </c>
      <c r="O1535" s="3" t="str">
        <f>VLOOKUP(M$2:M$65536,months,2)</f>
        <v>August</v>
      </c>
      <c r="P1535" s="3" t="str">
        <f>VLOOKUP(M$2:M$65536,months,3)</f>
        <v>Aug</v>
      </c>
      <c r="Q1535" s="2">
        <f>IF(M$2:M$65536&lt;4,1,IF(M$2:M$65536&lt;7,2,IF(M$2:M$65536&lt;10,3,4)))</f>
        <v>3</v>
      </c>
      <c r="R1535" s="2">
        <f>YEAR($B1535)</f>
        <v>2009</v>
      </c>
      <c r="S1535" s="2">
        <f>R1535*100+M$2:M$65536</f>
        <v>200908</v>
      </c>
      <c r="T1535" s="2">
        <f>IF(M$2:M$65536&lt;=6,M$2:M$65536+6,M$2:M$65536-6)</f>
        <v>2</v>
      </c>
      <c r="U1535" s="2">
        <f>IF(M$2:M$65536&lt;4,3,IF(M$2:M$65536&lt;7,4,IF(M$2:M$65536&lt;10,1,2)))</f>
        <v>1</v>
      </c>
      <c r="V1535" s="2">
        <f>IF(M$2:M$65536 &lt;= 6, R$2:R$2192, R$2:R$65536+1)</f>
        <v>2010</v>
      </c>
      <c r="W1535" s="2" t="str">
        <f>IF(MONTH($B1535+1)&lt;&gt;M1535,"Month End","Not Month End")</f>
        <v>Not Month End</v>
      </c>
      <c r="X1535" s="3">
        <f>DATE(R1535-1,M1535,D1535)</f>
        <v>39664</v>
      </c>
      <c r="Z15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values(20090804, '2009-8-4',2, 4, 1534, 'Tuesday', 'Tue', 'Weekday', 32, 223, '2009-8-3', 20090803, 8, 52, 'August', 'Aug', 3, 2009, 200908, 2, 1, 2010, 'Not Month End', '2008-8-4')</v>
      </c>
    </row>
    <row r="1536" spans="1:26" x14ac:dyDescent="0.25">
      <c r="A1536" s="2">
        <f>YEAR(B1536)*10000+MONTH(B1536)*100+DAY(B1536)</f>
        <v>20090805</v>
      </c>
      <c r="B1536" s="3">
        <f>B1535+1</f>
        <v>40030</v>
      </c>
      <c r="C1536" s="2">
        <f>WEEKDAY(B1536,2)</f>
        <v>3</v>
      </c>
      <c r="D1536" s="2">
        <f>DAY(B1536)</f>
        <v>5</v>
      </c>
      <c r="E1536" s="2">
        <f>IF(ISNUMBER(E1535),E1535+1,1)</f>
        <v>1535</v>
      </c>
      <c r="F1536" s="3" t="str">
        <f>VLOOKUP(C1536,weekdays,2)</f>
        <v>Wednesday</v>
      </c>
      <c r="G1536" s="3" t="str">
        <f>VLOOKUP(C1536,weekdays,3)</f>
        <v>Wed</v>
      </c>
      <c r="H1536" s="2" t="str">
        <f>IF(C1536&lt;=5,"Weekday","Weekend")</f>
        <v>Weekday</v>
      </c>
      <c r="I1536" s="2">
        <f>WEEKNUM(B1536,2)</f>
        <v>32</v>
      </c>
      <c r="J1536" s="2">
        <f>IF(I1536=I1535,J1535,J1535+1)</f>
        <v>223</v>
      </c>
      <c r="K1536" s="3">
        <f>B1536+1-C1536</f>
        <v>40028</v>
      </c>
      <c r="L1536" s="2">
        <f>YEAR(K1536)*10000+MONTH(K1536)*100+DAY(K1536)</f>
        <v>20090803</v>
      </c>
      <c r="M1536" s="2">
        <f>MONTH(B1536)</f>
        <v>8</v>
      </c>
      <c r="N1536" s="2">
        <f>IF(M1536=M1535,N1535,N1535+1)</f>
        <v>52</v>
      </c>
      <c r="O1536" s="3" t="str">
        <f>VLOOKUP(M$2:M$65536,months,2)</f>
        <v>August</v>
      </c>
      <c r="P1536" s="3" t="str">
        <f>VLOOKUP(M$2:M$65536,months,3)</f>
        <v>Aug</v>
      </c>
      <c r="Q1536" s="2">
        <f>IF(M$2:M$65536&lt;4,1,IF(M$2:M$65536&lt;7,2,IF(M$2:M$65536&lt;10,3,4)))</f>
        <v>3</v>
      </c>
      <c r="R1536" s="2">
        <f>YEAR($B1536)</f>
        <v>2009</v>
      </c>
      <c r="S1536" s="2">
        <f>R1536*100+M$2:M$65536</f>
        <v>200908</v>
      </c>
      <c r="T1536" s="2">
        <f>IF(M$2:M$65536&lt;=6,M$2:M$65536+6,M$2:M$65536-6)</f>
        <v>2</v>
      </c>
      <c r="U1536" s="2">
        <f>IF(M$2:M$65536&lt;4,3,IF(M$2:M$65536&lt;7,4,IF(M$2:M$65536&lt;10,1,2)))</f>
        <v>1</v>
      </c>
      <c r="V1536" s="2">
        <f>IF(M$2:M$65536 &lt;= 6, R$2:R$2192, R$2:R$65536+1)</f>
        <v>2010</v>
      </c>
      <c r="W1536" s="2" t="str">
        <f>IF(MONTH($B1536+1)&lt;&gt;M1536,"Month End","Not Month End")</f>
        <v>Not Month End</v>
      </c>
      <c r="X1536" s="3">
        <f>DATE(R1536-1,M1536,D1536)</f>
        <v>39665</v>
      </c>
      <c r="Z15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values(20090805, '2009-8-5',3, 5, 1535, 'Wednesday', 'Wed', 'Weekday', 32, 223, '2009-8-3', 20090803, 8, 52, 'August', 'Aug', 3, 2009, 200908, 2, 1, 2010, 'Not Month End', '2008-8-5')</v>
      </c>
    </row>
    <row r="1537" spans="1:26" x14ac:dyDescent="0.25">
      <c r="A1537" s="2">
        <f>YEAR(B1537)*10000+MONTH(B1537)*100+DAY(B1537)</f>
        <v>20090806</v>
      </c>
      <c r="B1537" s="3">
        <f>B1536+1</f>
        <v>40031</v>
      </c>
      <c r="C1537" s="2">
        <f>WEEKDAY(B1537,2)</f>
        <v>4</v>
      </c>
      <c r="D1537" s="2">
        <f>DAY(B1537)</f>
        <v>6</v>
      </c>
      <c r="E1537" s="2">
        <f>IF(ISNUMBER(E1536),E1536+1,1)</f>
        <v>1536</v>
      </c>
      <c r="F1537" s="3" t="str">
        <f>VLOOKUP(C1537,weekdays,2)</f>
        <v>Thursday</v>
      </c>
      <c r="G1537" s="3" t="str">
        <f>VLOOKUP(C1537,weekdays,3)</f>
        <v>Thu</v>
      </c>
      <c r="H1537" s="2" t="str">
        <f>IF(C1537&lt;=5,"Weekday","Weekend")</f>
        <v>Weekday</v>
      </c>
      <c r="I1537" s="2">
        <f>WEEKNUM(B1537,2)</f>
        <v>32</v>
      </c>
      <c r="J1537" s="2">
        <f>IF(I1537=I1536,J1536,J1536+1)</f>
        <v>223</v>
      </c>
      <c r="K1537" s="3">
        <f>B1537+1-C1537</f>
        <v>40028</v>
      </c>
      <c r="L1537" s="2">
        <f>YEAR(K1537)*10000+MONTH(K1537)*100+DAY(K1537)</f>
        <v>20090803</v>
      </c>
      <c r="M1537" s="2">
        <f>MONTH(B1537)</f>
        <v>8</v>
      </c>
      <c r="N1537" s="2">
        <f>IF(M1537=M1536,N1536,N1536+1)</f>
        <v>52</v>
      </c>
      <c r="O1537" s="3" t="str">
        <f>VLOOKUP(M$2:M$65536,months,2)</f>
        <v>August</v>
      </c>
      <c r="P1537" s="3" t="str">
        <f>VLOOKUP(M$2:M$65536,months,3)</f>
        <v>Aug</v>
      </c>
      <c r="Q1537" s="2">
        <f>IF(M$2:M$65536&lt;4,1,IF(M$2:M$65536&lt;7,2,IF(M$2:M$65536&lt;10,3,4)))</f>
        <v>3</v>
      </c>
      <c r="R1537" s="2">
        <f>YEAR($B1537)</f>
        <v>2009</v>
      </c>
      <c r="S1537" s="2">
        <f>R1537*100+M$2:M$65536</f>
        <v>200908</v>
      </c>
      <c r="T1537" s="2">
        <f>IF(M$2:M$65536&lt;=6,M$2:M$65536+6,M$2:M$65536-6)</f>
        <v>2</v>
      </c>
      <c r="U1537" s="2">
        <f>IF(M$2:M$65536&lt;4,3,IF(M$2:M$65536&lt;7,4,IF(M$2:M$65536&lt;10,1,2)))</f>
        <v>1</v>
      </c>
      <c r="V1537" s="2">
        <f>IF(M$2:M$65536 &lt;= 6, R$2:R$2192, R$2:R$65536+1)</f>
        <v>2010</v>
      </c>
      <c r="W1537" s="2" t="str">
        <f>IF(MONTH($B1537+1)&lt;&gt;M1537,"Month End","Not Month End")</f>
        <v>Not Month End</v>
      </c>
      <c r="X1537" s="3">
        <f>DATE(R1537-1,M1537,D1537)</f>
        <v>39666</v>
      </c>
      <c r="Z15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values(20090806, '2009-8-6',4, 6, 1536, 'Thursday', 'Thu', 'Weekday', 32, 223, '2009-8-3', 20090803, 8, 52, 'August', 'Aug', 3, 2009, 200908, 2, 1, 2010, 'Not Month End', '2008-8-6')</v>
      </c>
    </row>
    <row r="1538" spans="1:26" x14ac:dyDescent="0.25">
      <c r="A1538" s="2">
        <f>YEAR(B1538)*10000+MONTH(B1538)*100+DAY(B1538)</f>
        <v>20090807</v>
      </c>
      <c r="B1538" s="3">
        <f>B1537+1</f>
        <v>40032</v>
      </c>
      <c r="C1538" s="2">
        <f>WEEKDAY(B1538,2)</f>
        <v>5</v>
      </c>
      <c r="D1538" s="2">
        <f>DAY(B1538)</f>
        <v>7</v>
      </c>
      <c r="E1538" s="2">
        <f>IF(ISNUMBER(E1537),E1537+1,1)</f>
        <v>1537</v>
      </c>
      <c r="F1538" s="3" t="str">
        <f>VLOOKUP(C1538,weekdays,2)</f>
        <v>Friday</v>
      </c>
      <c r="G1538" s="3" t="str">
        <f>VLOOKUP(C1538,weekdays,3)</f>
        <v>Fri</v>
      </c>
      <c r="H1538" s="2" t="str">
        <f>IF(C1538&lt;=5,"Weekday","Weekend")</f>
        <v>Weekday</v>
      </c>
      <c r="I1538" s="2">
        <f>WEEKNUM(B1538,2)</f>
        <v>32</v>
      </c>
      <c r="J1538" s="2">
        <f>IF(I1538=I1537,J1537,J1537+1)</f>
        <v>223</v>
      </c>
      <c r="K1538" s="3">
        <f>B1538+1-C1538</f>
        <v>40028</v>
      </c>
      <c r="L1538" s="2">
        <f>YEAR(K1538)*10000+MONTH(K1538)*100+DAY(K1538)</f>
        <v>20090803</v>
      </c>
      <c r="M1538" s="2">
        <f>MONTH(B1538)</f>
        <v>8</v>
      </c>
      <c r="N1538" s="2">
        <f>IF(M1538=M1537,N1537,N1537+1)</f>
        <v>52</v>
      </c>
      <c r="O1538" s="3" t="str">
        <f>VLOOKUP(M$2:M$65536,months,2)</f>
        <v>August</v>
      </c>
      <c r="P1538" s="3" t="str">
        <f>VLOOKUP(M$2:M$65536,months,3)</f>
        <v>Aug</v>
      </c>
      <c r="Q1538" s="2">
        <f>IF(M$2:M$65536&lt;4,1,IF(M$2:M$65536&lt;7,2,IF(M$2:M$65536&lt;10,3,4)))</f>
        <v>3</v>
      </c>
      <c r="R1538" s="2">
        <f>YEAR($B1538)</f>
        <v>2009</v>
      </c>
      <c r="S1538" s="2">
        <f>R1538*100+M$2:M$65536</f>
        <v>200908</v>
      </c>
      <c r="T1538" s="2">
        <f>IF(M$2:M$65536&lt;=6,M$2:M$65536+6,M$2:M$65536-6)</f>
        <v>2</v>
      </c>
      <c r="U1538" s="2">
        <f>IF(M$2:M$65536&lt;4,3,IF(M$2:M$65536&lt;7,4,IF(M$2:M$65536&lt;10,1,2)))</f>
        <v>1</v>
      </c>
      <c r="V1538" s="2">
        <f>IF(M$2:M$65536 &lt;= 6, R$2:R$2192, R$2:R$65536+1)</f>
        <v>2010</v>
      </c>
      <c r="W1538" s="2" t="str">
        <f>IF(MONTH($B1538+1)&lt;&gt;M1538,"Month End","Not Month End")</f>
        <v>Not Month End</v>
      </c>
      <c r="X1538" s="3">
        <f>DATE(R1538-1,M1538,D1538)</f>
        <v>39667</v>
      </c>
      <c r="Z15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values(20090807, '2009-8-7',5, 7, 1537, 'Friday', 'Fri', 'Weekday', 32, 223, '2009-8-3', 20090803, 8, 52, 'August', 'Aug', 3, 2009, 200908, 2, 1, 2010, 'Not Month End', '2008-8-7')</v>
      </c>
    </row>
    <row r="1539" spans="1:26" x14ac:dyDescent="0.25">
      <c r="A1539" s="2">
        <f>YEAR(B1539)*10000+MONTH(B1539)*100+DAY(B1539)</f>
        <v>20090808</v>
      </c>
      <c r="B1539" s="3">
        <f>B1538+1</f>
        <v>40033</v>
      </c>
      <c r="C1539" s="2">
        <f>WEEKDAY(B1539,2)</f>
        <v>6</v>
      </c>
      <c r="D1539" s="2">
        <f>DAY(B1539)</f>
        <v>8</v>
      </c>
      <c r="E1539" s="2">
        <f>IF(ISNUMBER(E1538),E1538+1,1)</f>
        <v>1538</v>
      </c>
      <c r="F1539" s="3" t="str">
        <f>VLOOKUP(C1539,weekdays,2)</f>
        <v>Saturday</v>
      </c>
      <c r="G1539" s="3" t="str">
        <f>VLOOKUP(C1539,weekdays,3)</f>
        <v>Sat</v>
      </c>
      <c r="H1539" s="2" t="str">
        <f>IF(C1539&lt;=5,"Weekday","Weekend")</f>
        <v>Weekend</v>
      </c>
      <c r="I1539" s="2">
        <f>WEEKNUM(B1539,2)</f>
        <v>32</v>
      </c>
      <c r="J1539" s="2">
        <f>IF(I1539=I1538,J1538,J1538+1)</f>
        <v>223</v>
      </c>
      <c r="K1539" s="3">
        <f>B1539+1-C1539</f>
        <v>40028</v>
      </c>
      <c r="L1539" s="2">
        <f>YEAR(K1539)*10000+MONTH(K1539)*100+DAY(K1539)</f>
        <v>20090803</v>
      </c>
      <c r="M1539" s="2">
        <f>MONTH(B1539)</f>
        <v>8</v>
      </c>
      <c r="N1539" s="2">
        <f>IF(M1539=M1538,N1538,N1538+1)</f>
        <v>52</v>
      </c>
      <c r="O1539" s="3" t="str">
        <f>VLOOKUP(M$2:M$65536,months,2)</f>
        <v>August</v>
      </c>
      <c r="P1539" s="3" t="str">
        <f>VLOOKUP(M$2:M$65536,months,3)</f>
        <v>Aug</v>
      </c>
      <c r="Q1539" s="2">
        <f>IF(M$2:M$65536&lt;4,1,IF(M$2:M$65536&lt;7,2,IF(M$2:M$65536&lt;10,3,4)))</f>
        <v>3</v>
      </c>
      <c r="R1539" s="2">
        <f>YEAR($B1539)</f>
        <v>2009</v>
      </c>
      <c r="S1539" s="2">
        <f>R1539*100+M$2:M$65536</f>
        <v>200908</v>
      </c>
      <c r="T1539" s="2">
        <f>IF(M$2:M$65536&lt;=6,M$2:M$65536+6,M$2:M$65536-6)</f>
        <v>2</v>
      </c>
      <c r="U1539" s="2">
        <f>IF(M$2:M$65536&lt;4,3,IF(M$2:M$65536&lt;7,4,IF(M$2:M$65536&lt;10,1,2)))</f>
        <v>1</v>
      </c>
      <c r="V1539" s="2">
        <f>IF(M$2:M$65536 &lt;= 6, R$2:R$2192, R$2:R$65536+1)</f>
        <v>2010</v>
      </c>
      <c r="W1539" s="2" t="str">
        <f>IF(MONTH($B1539+1)&lt;&gt;M1539,"Month End","Not Month End")</f>
        <v>Not Month End</v>
      </c>
      <c r="X1539" s="3">
        <f>DATE(R1539-1,M1539,D1539)</f>
        <v>39668</v>
      </c>
      <c r="Z15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values(20090808, '2009-8-8',6, 8, 1538, 'Saturday', 'Sat', 'Weekend', 32, 223, '2009-8-3', 20090803, 8, 52, 'August', 'Aug', 3, 2009, 200908, 2, 1, 2010, 'Not Month End', '2008-8-8')</v>
      </c>
    </row>
    <row r="1540" spans="1:26" x14ac:dyDescent="0.25">
      <c r="A1540" s="2">
        <f>YEAR(B1540)*10000+MONTH(B1540)*100+DAY(B1540)</f>
        <v>20090809</v>
      </c>
      <c r="B1540" s="3">
        <f>B1539+1</f>
        <v>40034</v>
      </c>
      <c r="C1540" s="2">
        <f>WEEKDAY(B1540,2)</f>
        <v>7</v>
      </c>
      <c r="D1540" s="2">
        <f>DAY(B1540)</f>
        <v>9</v>
      </c>
      <c r="E1540" s="2">
        <f>IF(ISNUMBER(E1539),E1539+1,1)</f>
        <v>1539</v>
      </c>
      <c r="F1540" s="3" t="str">
        <f>VLOOKUP(C1540,weekdays,2)</f>
        <v>Sunday</v>
      </c>
      <c r="G1540" s="3" t="str">
        <f>VLOOKUP(C1540,weekdays,3)</f>
        <v>Sun</v>
      </c>
      <c r="H1540" s="2" t="str">
        <f>IF(C1540&lt;=5,"Weekday","Weekend")</f>
        <v>Weekend</v>
      </c>
      <c r="I1540" s="2">
        <f>WEEKNUM(B1540,2)</f>
        <v>32</v>
      </c>
      <c r="J1540" s="2">
        <f>IF(I1540=I1539,J1539,J1539+1)</f>
        <v>223</v>
      </c>
      <c r="K1540" s="3">
        <f>B1540+1-C1540</f>
        <v>40028</v>
      </c>
      <c r="L1540" s="2">
        <f>YEAR(K1540)*10000+MONTH(K1540)*100+DAY(K1540)</f>
        <v>20090803</v>
      </c>
      <c r="M1540" s="2">
        <f>MONTH(B1540)</f>
        <v>8</v>
      </c>
      <c r="N1540" s="2">
        <f>IF(M1540=M1539,N1539,N1539+1)</f>
        <v>52</v>
      </c>
      <c r="O1540" s="3" t="str">
        <f>VLOOKUP(M$2:M$65536,months,2)</f>
        <v>August</v>
      </c>
      <c r="P1540" s="3" t="str">
        <f>VLOOKUP(M$2:M$65536,months,3)</f>
        <v>Aug</v>
      </c>
      <c r="Q1540" s="2">
        <f>IF(M$2:M$65536&lt;4,1,IF(M$2:M$65536&lt;7,2,IF(M$2:M$65536&lt;10,3,4)))</f>
        <v>3</v>
      </c>
      <c r="R1540" s="2">
        <f>YEAR($B1540)</f>
        <v>2009</v>
      </c>
      <c r="S1540" s="2">
        <f>R1540*100+M$2:M$65536</f>
        <v>200908</v>
      </c>
      <c r="T1540" s="2">
        <f>IF(M$2:M$65536&lt;=6,M$2:M$65536+6,M$2:M$65536-6)</f>
        <v>2</v>
      </c>
      <c r="U1540" s="2">
        <f>IF(M$2:M$65536&lt;4,3,IF(M$2:M$65536&lt;7,4,IF(M$2:M$65536&lt;10,1,2)))</f>
        <v>1</v>
      </c>
      <c r="V1540" s="2">
        <f>IF(M$2:M$65536 &lt;= 6, R$2:R$2192, R$2:R$65536+1)</f>
        <v>2010</v>
      </c>
      <c r="W1540" s="2" t="str">
        <f>IF(MONTH($B1540+1)&lt;&gt;M1540,"Month End","Not Month End")</f>
        <v>Not Month End</v>
      </c>
      <c r="X1540" s="3">
        <f>DATE(R1540-1,M1540,D1540)</f>
        <v>39669</v>
      </c>
      <c r="Z15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values(20090809, '2009-8-9',7, 9, 1539, 'Sunday', 'Sun', 'Weekend', 32, 223, '2009-8-3', 20090803, 8, 52, 'August', 'Aug', 3, 2009, 200908, 2, 1, 2010, 'Not Month End', '2008-8-9')</v>
      </c>
    </row>
    <row r="1541" spans="1:26" x14ac:dyDescent="0.25">
      <c r="A1541" s="2">
        <f>YEAR(B1541)*10000+MONTH(B1541)*100+DAY(B1541)</f>
        <v>20090810</v>
      </c>
      <c r="B1541" s="3">
        <f>B1540+1</f>
        <v>40035</v>
      </c>
      <c r="C1541" s="2">
        <f>WEEKDAY(B1541,2)</f>
        <v>1</v>
      </c>
      <c r="D1541" s="2">
        <f>DAY(B1541)</f>
        <v>10</v>
      </c>
      <c r="E1541" s="2">
        <f>IF(ISNUMBER(E1540),E1540+1,1)</f>
        <v>1540</v>
      </c>
      <c r="F1541" s="3" t="str">
        <f>VLOOKUP(C1541,weekdays,2)</f>
        <v>Monday</v>
      </c>
      <c r="G1541" s="3" t="str">
        <f>VLOOKUP(C1541,weekdays,3)</f>
        <v>Mon</v>
      </c>
      <c r="H1541" s="2" t="str">
        <f>IF(C1541&lt;=5,"Weekday","Weekend")</f>
        <v>Weekday</v>
      </c>
      <c r="I1541" s="2">
        <f>WEEKNUM(B1541,2)</f>
        <v>33</v>
      </c>
      <c r="J1541" s="2">
        <f>IF(I1541=I1540,J1540,J1540+1)</f>
        <v>224</v>
      </c>
      <c r="K1541" s="3">
        <f>B1541+1-C1541</f>
        <v>40035</v>
      </c>
      <c r="L1541" s="2">
        <f>YEAR(K1541)*10000+MONTH(K1541)*100+DAY(K1541)</f>
        <v>20090810</v>
      </c>
      <c r="M1541" s="2">
        <f>MONTH(B1541)</f>
        <v>8</v>
      </c>
      <c r="N1541" s="2">
        <f>IF(M1541=M1540,N1540,N1540+1)</f>
        <v>52</v>
      </c>
      <c r="O1541" s="3" t="str">
        <f>VLOOKUP(M$2:M$65536,months,2)</f>
        <v>August</v>
      </c>
      <c r="P1541" s="3" t="str">
        <f>VLOOKUP(M$2:M$65536,months,3)</f>
        <v>Aug</v>
      </c>
      <c r="Q1541" s="2">
        <f>IF(M$2:M$65536&lt;4,1,IF(M$2:M$65536&lt;7,2,IF(M$2:M$65536&lt;10,3,4)))</f>
        <v>3</v>
      </c>
      <c r="R1541" s="2">
        <f>YEAR($B1541)</f>
        <v>2009</v>
      </c>
      <c r="S1541" s="2">
        <f>R1541*100+M$2:M$65536</f>
        <v>200908</v>
      </c>
      <c r="T1541" s="2">
        <f>IF(M$2:M$65536&lt;=6,M$2:M$65536+6,M$2:M$65536-6)</f>
        <v>2</v>
      </c>
      <c r="U1541" s="2">
        <f>IF(M$2:M$65536&lt;4,3,IF(M$2:M$65536&lt;7,4,IF(M$2:M$65536&lt;10,1,2)))</f>
        <v>1</v>
      </c>
      <c r="V1541" s="2">
        <f>IF(M$2:M$65536 &lt;= 6, R$2:R$2192, R$2:R$65536+1)</f>
        <v>2010</v>
      </c>
      <c r="W1541" s="2" t="str">
        <f>IF(MONTH($B1541+1)&lt;&gt;M1541,"Month End","Not Month End")</f>
        <v>Not Month End</v>
      </c>
      <c r="X1541" s="3">
        <f>DATE(R1541-1,M1541,D1541)</f>
        <v>39670</v>
      </c>
      <c r="Z15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values(20090810, '2009-8-10',1, 10, 1540, 'Monday', 'Mon', 'Weekday', 33, 224, '2009-8-10', 20090810, 8, 52, 'August', 'Aug', 3, 2009, 200908, 2, 1, 2010, 'Not Month End', '2008-8-10')</v>
      </c>
    </row>
    <row r="1542" spans="1:26" x14ac:dyDescent="0.25">
      <c r="A1542" s="2">
        <f>YEAR(B1542)*10000+MONTH(B1542)*100+DAY(B1542)</f>
        <v>20090811</v>
      </c>
      <c r="B1542" s="3">
        <f>B1541+1</f>
        <v>40036</v>
      </c>
      <c r="C1542" s="2">
        <f>WEEKDAY(B1542,2)</f>
        <v>2</v>
      </c>
      <c r="D1542" s="2">
        <f>DAY(B1542)</f>
        <v>11</v>
      </c>
      <c r="E1542" s="2">
        <f>IF(ISNUMBER(E1541),E1541+1,1)</f>
        <v>1541</v>
      </c>
      <c r="F1542" s="3" t="str">
        <f>VLOOKUP(C1542,weekdays,2)</f>
        <v>Tuesday</v>
      </c>
      <c r="G1542" s="3" t="str">
        <f>VLOOKUP(C1542,weekdays,3)</f>
        <v>Tue</v>
      </c>
      <c r="H1542" s="2" t="str">
        <f>IF(C1542&lt;=5,"Weekday","Weekend")</f>
        <v>Weekday</v>
      </c>
      <c r="I1542" s="2">
        <f>WEEKNUM(B1542,2)</f>
        <v>33</v>
      </c>
      <c r="J1542" s="2">
        <f>IF(I1542=I1541,J1541,J1541+1)</f>
        <v>224</v>
      </c>
      <c r="K1542" s="3">
        <f>B1542+1-C1542</f>
        <v>40035</v>
      </c>
      <c r="L1542" s="2">
        <f>YEAR(K1542)*10000+MONTH(K1542)*100+DAY(K1542)</f>
        <v>20090810</v>
      </c>
      <c r="M1542" s="2">
        <f>MONTH(B1542)</f>
        <v>8</v>
      </c>
      <c r="N1542" s="2">
        <f>IF(M1542=M1541,N1541,N1541+1)</f>
        <v>52</v>
      </c>
      <c r="O1542" s="3" t="str">
        <f>VLOOKUP(M$2:M$65536,months,2)</f>
        <v>August</v>
      </c>
      <c r="P1542" s="3" t="str">
        <f>VLOOKUP(M$2:M$65536,months,3)</f>
        <v>Aug</v>
      </c>
      <c r="Q1542" s="2">
        <f>IF(M$2:M$65536&lt;4,1,IF(M$2:M$65536&lt;7,2,IF(M$2:M$65536&lt;10,3,4)))</f>
        <v>3</v>
      </c>
      <c r="R1542" s="2">
        <f>YEAR($B1542)</f>
        <v>2009</v>
      </c>
      <c r="S1542" s="2">
        <f>R1542*100+M$2:M$65536</f>
        <v>200908</v>
      </c>
      <c r="T1542" s="2">
        <f>IF(M$2:M$65536&lt;=6,M$2:M$65536+6,M$2:M$65536-6)</f>
        <v>2</v>
      </c>
      <c r="U1542" s="2">
        <f>IF(M$2:M$65536&lt;4,3,IF(M$2:M$65536&lt;7,4,IF(M$2:M$65536&lt;10,1,2)))</f>
        <v>1</v>
      </c>
      <c r="V1542" s="2">
        <f>IF(M$2:M$65536 &lt;= 6, R$2:R$2192, R$2:R$65536+1)</f>
        <v>2010</v>
      </c>
      <c r="W1542" s="2" t="str">
        <f>IF(MONTH($B1542+1)&lt;&gt;M1542,"Month End","Not Month End")</f>
        <v>Not Month End</v>
      </c>
      <c r="X1542" s="3">
        <f>DATE(R1542-1,M1542,D1542)</f>
        <v>39671</v>
      </c>
      <c r="Z15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values(20090811, '2009-8-11',2, 11, 1541, 'Tuesday', 'Tue', 'Weekday', 33, 224, '2009-8-10', 20090810, 8, 52, 'August', 'Aug', 3, 2009, 200908, 2, 1, 2010, 'Not Month End', '2008-8-11')</v>
      </c>
    </row>
    <row r="1543" spans="1:26" x14ac:dyDescent="0.25">
      <c r="A1543" s="2">
        <f>YEAR(B1543)*10000+MONTH(B1543)*100+DAY(B1543)</f>
        <v>20090812</v>
      </c>
      <c r="B1543" s="3">
        <f>B1542+1</f>
        <v>40037</v>
      </c>
      <c r="C1543" s="2">
        <f>WEEKDAY(B1543,2)</f>
        <v>3</v>
      </c>
      <c r="D1543" s="2">
        <f>DAY(B1543)</f>
        <v>12</v>
      </c>
      <c r="E1543" s="2">
        <f>IF(ISNUMBER(E1542),E1542+1,1)</f>
        <v>1542</v>
      </c>
      <c r="F1543" s="3" t="str">
        <f>VLOOKUP(C1543,weekdays,2)</f>
        <v>Wednesday</v>
      </c>
      <c r="G1543" s="3" t="str">
        <f>VLOOKUP(C1543,weekdays,3)</f>
        <v>Wed</v>
      </c>
      <c r="H1543" s="2" t="str">
        <f>IF(C1543&lt;=5,"Weekday","Weekend")</f>
        <v>Weekday</v>
      </c>
      <c r="I1543" s="2">
        <f>WEEKNUM(B1543,2)</f>
        <v>33</v>
      </c>
      <c r="J1543" s="2">
        <f>IF(I1543=I1542,J1542,J1542+1)</f>
        <v>224</v>
      </c>
      <c r="K1543" s="3">
        <f>B1543+1-C1543</f>
        <v>40035</v>
      </c>
      <c r="L1543" s="2">
        <f>YEAR(K1543)*10000+MONTH(K1543)*100+DAY(K1543)</f>
        <v>20090810</v>
      </c>
      <c r="M1543" s="2">
        <f>MONTH(B1543)</f>
        <v>8</v>
      </c>
      <c r="N1543" s="2">
        <f>IF(M1543=M1542,N1542,N1542+1)</f>
        <v>52</v>
      </c>
      <c r="O1543" s="3" t="str">
        <f>VLOOKUP(M$2:M$65536,months,2)</f>
        <v>August</v>
      </c>
      <c r="P1543" s="3" t="str">
        <f>VLOOKUP(M$2:M$65536,months,3)</f>
        <v>Aug</v>
      </c>
      <c r="Q1543" s="2">
        <f>IF(M$2:M$65536&lt;4,1,IF(M$2:M$65536&lt;7,2,IF(M$2:M$65536&lt;10,3,4)))</f>
        <v>3</v>
      </c>
      <c r="R1543" s="2">
        <f>YEAR($B1543)</f>
        <v>2009</v>
      </c>
      <c r="S1543" s="2">
        <f>R1543*100+M$2:M$65536</f>
        <v>200908</v>
      </c>
      <c r="T1543" s="2">
        <f>IF(M$2:M$65536&lt;=6,M$2:M$65536+6,M$2:M$65536-6)</f>
        <v>2</v>
      </c>
      <c r="U1543" s="2">
        <f>IF(M$2:M$65536&lt;4,3,IF(M$2:M$65536&lt;7,4,IF(M$2:M$65536&lt;10,1,2)))</f>
        <v>1</v>
      </c>
      <c r="V1543" s="2">
        <f>IF(M$2:M$65536 &lt;= 6, R$2:R$2192, R$2:R$65536+1)</f>
        <v>2010</v>
      </c>
      <c r="W1543" s="2" t="str">
        <f>IF(MONTH($B1543+1)&lt;&gt;M1543,"Month End","Not Month End")</f>
        <v>Not Month End</v>
      </c>
      <c r="X1543" s="3">
        <f>DATE(R1543-1,M1543,D1543)</f>
        <v>39672</v>
      </c>
      <c r="Z15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values(20090812, '2009-8-12',3, 12, 1542, 'Wednesday', 'Wed', 'Weekday', 33, 224, '2009-8-10', 20090810, 8, 52, 'August', 'Aug', 3, 2009, 200908, 2, 1, 2010, 'Not Month End', '2008-8-12')</v>
      </c>
    </row>
    <row r="1544" spans="1:26" x14ac:dyDescent="0.25">
      <c r="A1544" s="2">
        <f>YEAR(B1544)*10000+MONTH(B1544)*100+DAY(B1544)</f>
        <v>20090813</v>
      </c>
      <c r="B1544" s="3">
        <f>B1543+1</f>
        <v>40038</v>
      </c>
      <c r="C1544" s="2">
        <f>WEEKDAY(B1544,2)</f>
        <v>4</v>
      </c>
      <c r="D1544" s="2">
        <f>DAY(B1544)</f>
        <v>13</v>
      </c>
      <c r="E1544" s="2">
        <f>IF(ISNUMBER(E1543),E1543+1,1)</f>
        <v>1543</v>
      </c>
      <c r="F1544" s="3" t="str">
        <f>VLOOKUP(C1544,weekdays,2)</f>
        <v>Thursday</v>
      </c>
      <c r="G1544" s="3" t="str">
        <f>VLOOKUP(C1544,weekdays,3)</f>
        <v>Thu</v>
      </c>
      <c r="H1544" s="2" t="str">
        <f>IF(C1544&lt;=5,"Weekday","Weekend")</f>
        <v>Weekday</v>
      </c>
      <c r="I1544" s="2">
        <f>WEEKNUM(B1544,2)</f>
        <v>33</v>
      </c>
      <c r="J1544" s="2">
        <f>IF(I1544=I1543,J1543,J1543+1)</f>
        <v>224</v>
      </c>
      <c r="K1544" s="3">
        <f>B1544+1-C1544</f>
        <v>40035</v>
      </c>
      <c r="L1544" s="2">
        <f>YEAR(K1544)*10000+MONTH(K1544)*100+DAY(K1544)</f>
        <v>20090810</v>
      </c>
      <c r="M1544" s="2">
        <f>MONTH(B1544)</f>
        <v>8</v>
      </c>
      <c r="N1544" s="2">
        <f>IF(M1544=M1543,N1543,N1543+1)</f>
        <v>52</v>
      </c>
      <c r="O1544" s="3" t="str">
        <f>VLOOKUP(M$2:M$65536,months,2)</f>
        <v>August</v>
      </c>
      <c r="P1544" s="3" t="str">
        <f>VLOOKUP(M$2:M$65536,months,3)</f>
        <v>Aug</v>
      </c>
      <c r="Q1544" s="2">
        <f>IF(M$2:M$65536&lt;4,1,IF(M$2:M$65536&lt;7,2,IF(M$2:M$65536&lt;10,3,4)))</f>
        <v>3</v>
      </c>
      <c r="R1544" s="2">
        <f>YEAR($B1544)</f>
        <v>2009</v>
      </c>
      <c r="S1544" s="2">
        <f>R1544*100+M$2:M$65536</f>
        <v>200908</v>
      </c>
      <c r="T1544" s="2">
        <f>IF(M$2:M$65536&lt;=6,M$2:M$65536+6,M$2:M$65536-6)</f>
        <v>2</v>
      </c>
      <c r="U1544" s="2">
        <f>IF(M$2:M$65536&lt;4,3,IF(M$2:M$65536&lt;7,4,IF(M$2:M$65536&lt;10,1,2)))</f>
        <v>1</v>
      </c>
      <c r="V1544" s="2">
        <f>IF(M$2:M$65536 &lt;= 6, R$2:R$2192, R$2:R$65536+1)</f>
        <v>2010</v>
      </c>
      <c r="W1544" s="2" t="str">
        <f>IF(MONTH($B1544+1)&lt;&gt;M1544,"Month End","Not Month End")</f>
        <v>Not Month End</v>
      </c>
      <c r="X1544" s="3">
        <f>DATE(R1544-1,M1544,D1544)</f>
        <v>39673</v>
      </c>
      <c r="Z15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values(20090813, '2009-8-13',4, 13, 1543, 'Thursday', 'Thu', 'Weekday', 33, 224, '2009-8-10', 20090810, 8, 52, 'August', 'Aug', 3, 2009, 200908, 2, 1, 2010, 'Not Month End', '2008-8-13')</v>
      </c>
    </row>
    <row r="1545" spans="1:26" x14ac:dyDescent="0.25">
      <c r="A1545" s="2">
        <f>YEAR(B1545)*10000+MONTH(B1545)*100+DAY(B1545)</f>
        <v>20090814</v>
      </c>
      <c r="B1545" s="3">
        <f>B1544+1</f>
        <v>40039</v>
      </c>
      <c r="C1545" s="2">
        <f>WEEKDAY(B1545,2)</f>
        <v>5</v>
      </c>
      <c r="D1545" s="2">
        <f>DAY(B1545)</f>
        <v>14</v>
      </c>
      <c r="E1545" s="2">
        <f>IF(ISNUMBER(E1544),E1544+1,1)</f>
        <v>1544</v>
      </c>
      <c r="F1545" s="3" t="str">
        <f>VLOOKUP(C1545,weekdays,2)</f>
        <v>Friday</v>
      </c>
      <c r="G1545" s="3" t="str">
        <f>VLOOKUP(C1545,weekdays,3)</f>
        <v>Fri</v>
      </c>
      <c r="H1545" s="2" t="str">
        <f>IF(C1545&lt;=5,"Weekday","Weekend")</f>
        <v>Weekday</v>
      </c>
      <c r="I1545" s="2">
        <f>WEEKNUM(B1545,2)</f>
        <v>33</v>
      </c>
      <c r="J1545" s="2">
        <f>IF(I1545=I1544,J1544,J1544+1)</f>
        <v>224</v>
      </c>
      <c r="K1545" s="3">
        <f>B1545+1-C1545</f>
        <v>40035</v>
      </c>
      <c r="L1545" s="2">
        <f>YEAR(K1545)*10000+MONTH(K1545)*100+DAY(K1545)</f>
        <v>20090810</v>
      </c>
      <c r="M1545" s="2">
        <f>MONTH(B1545)</f>
        <v>8</v>
      </c>
      <c r="N1545" s="2">
        <f>IF(M1545=M1544,N1544,N1544+1)</f>
        <v>52</v>
      </c>
      <c r="O1545" s="3" t="str">
        <f>VLOOKUP(M$2:M$65536,months,2)</f>
        <v>August</v>
      </c>
      <c r="P1545" s="3" t="str">
        <f>VLOOKUP(M$2:M$65536,months,3)</f>
        <v>Aug</v>
      </c>
      <c r="Q1545" s="2">
        <f>IF(M$2:M$65536&lt;4,1,IF(M$2:M$65536&lt;7,2,IF(M$2:M$65536&lt;10,3,4)))</f>
        <v>3</v>
      </c>
      <c r="R1545" s="2">
        <f>YEAR($B1545)</f>
        <v>2009</v>
      </c>
      <c r="S1545" s="2">
        <f>R1545*100+M$2:M$65536</f>
        <v>200908</v>
      </c>
      <c r="T1545" s="2">
        <f>IF(M$2:M$65536&lt;=6,M$2:M$65536+6,M$2:M$65536-6)</f>
        <v>2</v>
      </c>
      <c r="U1545" s="2">
        <f>IF(M$2:M$65536&lt;4,3,IF(M$2:M$65536&lt;7,4,IF(M$2:M$65536&lt;10,1,2)))</f>
        <v>1</v>
      </c>
      <c r="V1545" s="2">
        <f>IF(M$2:M$65536 &lt;= 6, R$2:R$2192, R$2:R$65536+1)</f>
        <v>2010</v>
      </c>
      <c r="W1545" s="2" t="str">
        <f>IF(MONTH($B1545+1)&lt;&gt;M1545,"Month End","Not Month End")</f>
        <v>Not Month End</v>
      </c>
      <c r="X1545" s="3">
        <f>DATE(R1545-1,M1545,D1545)</f>
        <v>39674</v>
      </c>
      <c r="Z15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values(20090814, '2009-8-14',5, 14, 1544, 'Friday', 'Fri', 'Weekday', 33, 224, '2009-8-10', 20090810, 8, 52, 'August', 'Aug', 3, 2009, 200908, 2, 1, 2010, 'Not Month End', '2008-8-14')</v>
      </c>
    </row>
    <row r="1546" spans="1:26" x14ac:dyDescent="0.25">
      <c r="A1546" s="2">
        <f>YEAR(B1546)*10000+MONTH(B1546)*100+DAY(B1546)</f>
        <v>20090815</v>
      </c>
      <c r="B1546" s="3">
        <f>B1545+1</f>
        <v>40040</v>
      </c>
      <c r="C1546" s="2">
        <f>WEEKDAY(B1546,2)</f>
        <v>6</v>
      </c>
      <c r="D1546" s="2">
        <f>DAY(B1546)</f>
        <v>15</v>
      </c>
      <c r="E1546" s="2">
        <f>IF(ISNUMBER(E1545),E1545+1,1)</f>
        <v>1545</v>
      </c>
      <c r="F1546" s="3" t="str">
        <f>VLOOKUP(C1546,weekdays,2)</f>
        <v>Saturday</v>
      </c>
      <c r="G1546" s="3" t="str">
        <f>VLOOKUP(C1546,weekdays,3)</f>
        <v>Sat</v>
      </c>
      <c r="H1546" s="2" t="str">
        <f>IF(C1546&lt;=5,"Weekday","Weekend")</f>
        <v>Weekend</v>
      </c>
      <c r="I1546" s="2">
        <f>WEEKNUM(B1546,2)</f>
        <v>33</v>
      </c>
      <c r="J1546" s="2">
        <f>IF(I1546=I1545,J1545,J1545+1)</f>
        <v>224</v>
      </c>
      <c r="K1546" s="3">
        <f>B1546+1-C1546</f>
        <v>40035</v>
      </c>
      <c r="L1546" s="2">
        <f>YEAR(K1546)*10000+MONTH(K1546)*100+DAY(K1546)</f>
        <v>20090810</v>
      </c>
      <c r="M1546" s="2">
        <f>MONTH(B1546)</f>
        <v>8</v>
      </c>
      <c r="N1546" s="2">
        <f>IF(M1546=M1545,N1545,N1545+1)</f>
        <v>52</v>
      </c>
      <c r="O1546" s="3" t="str">
        <f>VLOOKUP(M$2:M$65536,months,2)</f>
        <v>August</v>
      </c>
      <c r="P1546" s="3" t="str">
        <f>VLOOKUP(M$2:M$65536,months,3)</f>
        <v>Aug</v>
      </c>
      <c r="Q1546" s="2">
        <f>IF(M$2:M$65536&lt;4,1,IF(M$2:M$65536&lt;7,2,IF(M$2:M$65536&lt;10,3,4)))</f>
        <v>3</v>
      </c>
      <c r="R1546" s="2">
        <f>YEAR($B1546)</f>
        <v>2009</v>
      </c>
      <c r="S1546" s="2">
        <f>R1546*100+M$2:M$65536</f>
        <v>200908</v>
      </c>
      <c r="T1546" s="2">
        <f>IF(M$2:M$65536&lt;=6,M$2:M$65536+6,M$2:M$65536-6)</f>
        <v>2</v>
      </c>
      <c r="U1546" s="2">
        <f>IF(M$2:M$65536&lt;4,3,IF(M$2:M$65536&lt;7,4,IF(M$2:M$65536&lt;10,1,2)))</f>
        <v>1</v>
      </c>
      <c r="V1546" s="2">
        <f>IF(M$2:M$65536 &lt;= 6, R$2:R$2192, R$2:R$65536+1)</f>
        <v>2010</v>
      </c>
      <c r="W1546" s="2" t="str">
        <f>IF(MONTH($B1546+1)&lt;&gt;M1546,"Month End","Not Month End")</f>
        <v>Not Month End</v>
      </c>
      <c r="X1546" s="3">
        <f>DATE(R1546-1,M1546,D1546)</f>
        <v>39675</v>
      </c>
      <c r="Z15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values(20090815, '2009-8-15',6, 15, 1545, 'Saturday', 'Sat', 'Weekend', 33, 224, '2009-8-10', 20090810, 8, 52, 'August', 'Aug', 3, 2009, 200908, 2, 1, 2010, 'Not Month End', '2008-8-15')</v>
      </c>
    </row>
    <row r="1547" spans="1:26" x14ac:dyDescent="0.25">
      <c r="A1547" s="2">
        <f>YEAR(B1547)*10000+MONTH(B1547)*100+DAY(B1547)</f>
        <v>20090816</v>
      </c>
      <c r="B1547" s="3">
        <f>B1546+1</f>
        <v>40041</v>
      </c>
      <c r="C1547" s="2">
        <f>WEEKDAY(B1547,2)</f>
        <v>7</v>
      </c>
      <c r="D1547" s="2">
        <f>DAY(B1547)</f>
        <v>16</v>
      </c>
      <c r="E1547" s="2">
        <f>IF(ISNUMBER(E1546),E1546+1,1)</f>
        <v>1546</v>
      </c>
      <c r="F1547" s="3" t="str">
        <f>VLOOKUP(C1547,weekdays,2)</f>
        <v>Sunday</v>
      </c>
      <c r="G1547" s="3" t="str">
        <f>VLOOKUP(C1547,weekdays,3)</f>
        <v>Sun</v>
      </c>
      <c r="H1547" s="2" t="str">
        <f>IF(C1547&lt;=5,"Weekday","Weekend")</f>
        <v>Weekend</v>
      </c>
      <c r="I1547" s="2">
        <f>WEEKNUM(B1547,2)</f>
        <v>33</v>
      </c>
      <c r="J1547" s="2">
        <f>IF(I1547=I1546,J1546,J1546+1)</f>
        <v>224</v>
      </c>
      <c r="K1547" s="3">
        <f>B1547+1-C1547</f>
        <v>40035</v>
      </c>
      <c r="L1547" s="2">
        <f>YEAR(K1547)*10000+MONTH(K1547)*100+DAY(K1547)</f>
        <v>20090810</v>
      </c>
      <c r="M1547" s="2">
        <f>MONTH(B1547)</f>
        <v>8</v>
      </c>
      <c r="N1547" s="2">
        <f>IF(M1547=M1546,N1546,N1546+1)</f>
        <v>52</v>
      </c>
      <c r="O1547" s="3" t="str">
        <f>VLOOKUP(M$2:M$65536,months,2)</f>
        <v>August</v>
      </c>
      <c r="P1547" s="3" t="str">
        <f>VLOOKUP(M$2:M$65536,months,3)</f>
        <v>Aug</v>
      </c>
      <c r="Q1547" s="2">
        <f>IF(M$2:M$65536&lt;4,1,IF(M$2:M$65536&lt;7,2,IF(M$2:M$65536&lt;10,3,4)))</f>
        <v>3</v>
      </c>
      <c r="R1547" s="2">
        <f>YEAR($B1547)</f>
        <v>2009</v>
      </c>
      <c r="S1547" s="2">
        <f>R1547*100+M$2:M$65536</f>
        <v>200908</v>
      </c>
      <c r="T1547" s="2">
        <f>IF(M$2:M$65536&lt;=6,M$2:M$65536+6,M$2:M$65536-6)</f>
        <v>2</v>
      </c>
      <c r="U1547" s="2">
        <f>IF(M$2:M$65536&lt;4,3,IF(M$2:M$65536&lt;7,4,IF(M$2:M$65536&lt;10,1,2)))</f>
        <v>1</v>
      </c>
      <c r="V1547" s="2">
        <f>IF(M$2:M$65536 &lt;= 6, R$2:R$2192, R$2:R$65536+1)</f>
        <v>2010</v>
      </c>
      <c r="W1547" s="2" t="str">
        <f>IF(MONTH($B1547+1)&lt;&gt;M1547,"Month End","Not Month End")</f>
        <v>Not Month End</v>
      </c>
      <c r="X1547" s="3">
        <f>DATE(R1547-1,M1547,D1547)</f>
        <v>39676</v>
      </c>
      <c r="Z15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values(20090816, '2009-8-16',7, 16, 1546, 'Sunday', 'Sun', 'Weekend', 33, 224, '2009-8-10', 20090810, 8, 52, 'August', 'Aug', 3, 2009, 200908, 2, 1, 2010, 'Not Month End', '2008-8-16')</v>
      </c>
    </row>
    <row r="1548" spans="1:26" x14ac:dyDescent="0.25">
      <c r="A1548" s="2">
        <f>YEAR(B1548)*10000+MONTH(B1548)*100+DAY(B1548)</f>
        <v>20090817</v>
      </c>
      <c r="B1548" s="3">
        <f>B1547+1</f>
        <v>40042</v>
      </c>
      <c r="C1548" s="2">
        <f>WEEKDAY(B1548,2)</f>
        <v>1</v>
      </c>
      <c r="D1548" s="2">
        <f>DAY(B1548)</f>
        <v>17</v>
      </c>
      <c r="E1548" s="2">
        <f>IF(ISNUMBER(E1547),E1547+1,1)</f>
        <v>1547</v>
      </c>
      <c r="F1548" s="3" t="str">
        <f>VLOOKUP(C1548,weekdays,2)</f>
        <v>Monday</v>
      </c>
      <c r="G1548" s="3" t="str">
        <f>VLOOKUP(C1548,weekdays,3)</f>
        <v>Mon</v>
      </c>
      <c r="H1548" s="2" t="str">
        <f>IF(C1548&lt;=5,"Weekday","Weekend")</f>
        <v>Weekday</v>
      </c>
      <c r="I1548" s="2">
        <f>WEEKNUM(B1548,2)</f>
        <v>34</v>
      </c>
      <c r="J1548" s="2">
        <f>IF(I1548=I1547,J1547,J1547+1)</f>
        <v>225</v>
      </c>
      <c r="K1548" s="3">
        <f>B1548+1-C1548</f>
        <v>40042</v>
      </c>
      <c r="L1548" s="2">
        <f>YEAR(K1548)*10000+MONTH(K1548)*100+DAY(K1548)</f>
        <v>20090817</v>
      </c>
      <c r="M1548" s="2">
        <f>MONTH(B1548)</f>
        <v>8</v>
      </c>
      <c r="N1548" s="2">
        <f>IF(M1548=M1547,N1547,N1547+1)</f>
        <v>52</v>
      </c>
      <c r="O1548" s="3" t="str">
        <f>VLOOKUP(M$2:M$65536,months,2)</f>
        <v>August</v>
      </c>
      <c r="P1548" s="3" t="str">
        <f>VLOOKUP(M$2:M$65536,months,3)</f>
        <v>Aug</v>
      </c>
      <c r="Q1548" s="2">
        <f>IF(M$2:M$65536&lt;4,1,IF(M$2:M$65536&lt;7,2,IF(M$2:M$65536&lt;10,3,4)))</f>
        <v>3</v>
      </c>
      <c r="R1548" s="2">
        <f>YEAR($B1548)</f>
        <v>2009</v>
      </c>
      <c r="S1548" s="2">
        <f>R1548*100+M$2:M$65536</f>
        <v>200908</v>
      </c>
      <c r="T1548" s="2">
        <f>IF(M$2:M$65536&lt;=6,M$2:M$65536+6,M$2:M$65536-6)</f>
        <v>2</v>
      </c>
      <c r="U1548" s="2">
        <f>IF(M$2:M$65536&lt;4,3,IF(M$2:M$65536&lt;7,4,IF(M$2:M$65536&lt;10,1,2)))</f>
        <v>1</v>
      </c>
      <c r="V1548" s="2">
        <f>IF(M$2:M$65536 &lt;= 6, R$2:R$2192, R$2:R$65536+1)</f>
        <v>2010</v>
      </c>
      <c r="W1548" s="2" t="str">
        <f>IF(MONTH($B1548+1)&lt;&gt;M1548,"Month End","Not Month End")</f>
        <v>Not Month End</v>
      </c>
      <c r="X1548" s="3">
        <f>DATE(R1548-1,M1548,D1548)</f>
        <v>39677</v>
      </c>
      <c r="Z15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values(20090817, '2009-8-17',1, 17, 1547, 'Monday', 'Mon', 'Weekday', 34, 225, '2009-8-17', 20090817, 8, 52, 'August', 'Aug', 3, 2009, 200908, 2, 1, 2010, 'Not Month End', '2008-8-17')</v>
      </c>
    </row>
    <row r="1549" spans="1:26" x14ac:dyDescent="0.25">
      <c r="A1549" s="2">
        <f>YEAR(B1549)*10000+MONTH(B1549)*100+DAY(B1549)</f>
        <v>20090818</v>
      </c>
      <c r="B1549" s="3">
        <f>B1548+1</f>
        <v>40043</v>
      </c>
      <c r="C1549" s="2">
        <f>WEEKDAY(B1549,2)</f>
        <v>2</v>
      </c>
      <c r="D1549" s="2">
        <f>DAY(B1549)</f>
        <v>18</v>
      </c>
      <c r="E1549" s="2">
        <f>IF(ISNUMBER(E1548),E1548+1,1)</f>
        <v>1548</v>
      </c>
      <c r="F1549" s="3" t="str">
        <f>VLOOKUP(C1549,weekdays,2)</f>
        <v>Tuesday</v>
      </c>
      <c r="G1549" s="3" t="str">
        <f>VLOOKUP(C1549,weekdays,3)</f>
        <v>Tue</v>
      </c>
      <c r="H1549" s="2" t="str">
        <f>IF(C1549&lt;=5,"Weekday","Weekend")</f>
        <v>Weekday</v>
      </c>
      <c r="I1549" s="2">
        <f>WEEKNUM(B1549,2)</f>
        <v>34</v>
      </c>
      <c r="J1549" s="2">
        <f>IF(I1549=I1548,J1548,J1548+1)</f>
        <v>225</v>
      </c>
      <c r="K1549" s="3">
        <f>B1549+1-C1549</f>
        <v>40042</v>
      </c>
      <c r="L1549" s="2">
        <f>YEAR(K1549)*10000+MONTH(K1549)*100+DAY(K1549)</f>
        <v>20090817</v>
      </c>
      <c r="M1549" s="2">
        <f>MONTH(B1549)</f>
        <v>8</v>
      </c>
      <c r="N1549" s="2">
        <f>IF(M1549=M1548,N1548,N1548+1)</f>
        <v>52</v>
      </c>
      <c r="O1549" s="3" t="str">
        <f>VLOOKUP(M$2:M$65536,months,2)</f>
        <v>August</v>
      </c>
      <c r="P1549" s="3" t="str">
        <f>VLOOKUP(M$2:M$65536,months,3)</f>
        <v>Aug</v>
      </c>
      <c r="Q1549" s="2">
        <f>IF(M$2:M$65536&lt;4,1,IF(M$2:M$65536&lt;7,2,IF(M$2:M$65536&lt;10,3,4)))</f>
        <v>3</v>
      </c>
      <c r="R1549" s="2">
        <f>YEAR($B1549)</f>
        <v>2009</v>
      </c>
      <c r="S1549" s="2">
        <f>R1549*100+M$2:M$65536</f>
        <v>200908</v>
      </c>
      <c r="T1549" s="2">
        <f>IF(M$2:M$65536&lt;=6,M$2:M$65536+6,M$2:M$65536-6)</f>
        <v>2</v>
      </c>
      <c r="U1549" s="2">
        <f>IF(M$2:M$65536&lt;4,3,IF(M$2:M$65536&lt;7,4,IF(M$2:M$65536&lt;10,1,2)))</f>
        <v>1</v>
      </c>
      <c r="V1549" s="2">
        <f>IF(M$2:M$65536 &lt;= 6, R$2:R$2192, R$2:R$65536+1)</f>
        <v>2010</v>
      </c>
      <c r="W1549" s="2" t="str">
        <f>IF(MONTH($B1549+1)&lt;&gt;M1549,"Month End","Not Month End")</f>
        <v>Not Month End</v>
      </c>
      <c r="X1549" s="3">
        <f>DATE(R1549-1,M1549,D1549)</f>
        <v>39678</v>
      </c>
      <c r="Z15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values(20090818, '2009-8-18',2, 18, 1548, 'Tuesday', 'Tue', 'Weekday', 34, 225, '2009-8-17', 20090817, 8, 52, 'August', 'Aug', 3, 2009, 200908, 2, 1, 2010, 'Not Month End', '2008-8-18')</v>
      </c>
    </row>
    <row r="1550" spans="1:26" x14ac:dyDescent="0.25">
      <c r="A1550" s="2">
        <f>YEAR(B1550)*10000+MONTH(B1550)*100+DAY(B1550)</f>
        <v>20090819</v>
      </c>
      <c r="B1550" s="3">
        <f>B1549+1</f>
        <v>40044</v>
      </c>
      <c r="C1550" s="2">
        <f>WEEKDAY(B1550,2)</f>
        <v>3</v>
      </c>
      <c r="D1550" s="2">
        <f>DAY(B1550)</f>
        <v>19</v>
      </c>
      <c r="E1550" s="2">
        <f>IF(ISNUMBER(E1549),E1549+1,1)</f>
        <v>1549</v>
      </c>
      <c r="F1550" s="3" t="str">
        <f>VLOOKUP(C1550,weekdays,2)</f>
        <v>Wednesday</v>
      </c>
      <c r="G1550" s="3" t="str">
        <f>VLOOKUP(C1550,weekdays,3)</f>
        <v>Wed</v>
      </c>
      <c r="H1550" s="2" t="str">
        <f>IF(C1550&lt;=5,"Weekday","Weekend")</f>
        <v>Weekday</v>
      </c>
      <c r="I1550" s="2">
        <f>WEEKNUM(B1550,2)</f>
        <v>34</v>
      </c>
      <c r="J1550" s="2">
        <f>IF(I1550=I1549,J1549,J1549+1)</f>
        <v>225</v>
      </c>
      <c r="K1550" s="3">
        <f>B1550+1-C1550</f>
        <v>40042</v>
      </c>
      <c r="L1550" s="2">
        <f>YEAR(K1550)*10000+MONTH(K1550)*100+DAY(K1550)</f>
        <v>20090817</v>
      </c>
      <c r="M1550" s="2">
        <f>MONTH(B1550)</f>
        <v>8</v>
      </c>
      <c r="N1550" s="2">
        <f>IF(M1550=M1549,N1549,N1549+1)</f>
        <v>52</v>
      </c>
      <c r="O1550" s="3" t="str">
        <f>VLOOKUP(M$2:M$65536,months,2)</f>
        <v>August</v>
      </c>
      <c r="P1550" s="3" t="str">
        <f>VLOOKUP(M$2:M$65536,months,3)</f>
        <v>Aug</v>
      </c>
      <c r="Q1550" s="2">
        <f>IF(M$2:M$65536&lt;4,1,IF(M$2:M$65536&lt;7,2,IF(M$2:M$65536&lt;10,3,4)))</f>
        <v>3</v>
      </c>
      <c r="R1550" s="2">
        <f>YEAR($B1550)</f>
        <v>2009</v>
      </c>
      <c r="S1550" s="2">
        <f>R1550*100+M$2:M$65536</f>
        <v>200908</v>
      </c>
      <c r="T1550" s="2">
        <f>IF(M$2:M$65536&lt;=6,M$2:M$65536+6,M$2:M$65536-6)</f>
        <v>2</v>
      </c>
      <c r="U1550" s="2">
        <f>IF(M$2:M$65536&lt;4,3,IF(M$2:M$65536&lt;7,4,IF(M$2:M$65536&lt;10,1,2)))</f>
        <v>1</v>
      </c>
      <c r="V1550" s="2">
        <f>IF(M$2:M$65536 &lt;= 6, R$2:R$2192, R$2:R$65536+1)</f>
        <v>2010</v>
      </c>
      <c r="W1550" s="2" t="str">
        <f>IF(MONTH($B1550+1)&lt;&gt;M1550,"Month End","Not Month End")</f>
        <v>Not Month End</v>
      </c>
      <c r="X1550" s="3">
        <f>DATE(R1550-1,M1550,D1550)</f>
        <v>39679</v>
      </c>
      <c r="Z15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values(20090819, '2009-8-19',3, 19, 1549, 'Wednesday', 'Wed', 'Weekday', 34, 225, '2009-8-17', 20090817, 8, 52, 'August', 'Aug', 3, 2009, 200908, 2, 1, 2010, 'Not Month End', '2008-8-19')</v>
      </c>
    </row>
    <row r="1551" spans="1:26" x14ac:dyDescent="0.25">
      <c r="A1551" s="2">
        <f>YEAR(B1551)*10000+MONTH(B1551)*100+DAY(B1551)</f>
        <v>20090820</v>
      </c>
      <c r="B1551" s="3">
        <f>B1550+1</f>
        <v>40045</v>
      </c>
      <c r="C1551" s="2">
        <f>WEEKDAY(B1551,2)</f>
        <v>4</v>
      </c>
      <c r="D1551" s="2">
        <f>DAY(B1551)</f>
        <v>20</v>
      </c>
      <c r="E1551" s="2">
        <f>IF(ISNUMBER(E1550),E1550+1,1)</f>
        <v>1550</v>
      </c>
      <c r="F1551" s="3" t="str">
        <f>VLOOKUP(C1551,weekdays,2)</f>
        <v>Thursday</v>
      </c>
      <c r="G1551" s="3" t="str">
        <f>VLOOKUP(C1551,weekdays,3)</f>
        <v>Thu</v>
      </c>
      <c r="H1551" s="2" t="str">
        <f>IF(C1551&lt;=5,"Weekday","Weekend")</f>
        <v>Weekday</v>
      </c>
      <c r="I1551" s="2">
        <f>WEEKNUM(B1551,2)</f>
        <v>34</v>
      </c>
      <c r="J1551" s="2">
        <f>IF(I1551=I1550,J1550,J1550+1)</f>
        <v>225</v>
      </c>
      <c r="K1551" s="3">
        <f>B1551+1-C1551</f>
        <v>40042</v>
      </c>
      <c r="L1551" s="2">
        <f>YEAR(K1551)*10000+MONTH(K1551)*100+DAY(K1551)</f>
        <v>20090817</v>
      </c>
      <c r="M1551" s="2">
        <f>MONTH(B1551)</f>
        <v>8</v>
      </c>
      <c r="N1551" s="2">
        <f>IF(M1551=M1550,N1550,N1550+1)</f>
        <v>52</v>
      </c>
      <c r="O1551" s="3" t="str">
        <f>VLOOKUP(M$2:M$65536,months,2)</f>
        <v>August</v>
      </c>
      <c r="P1551" s="3" t="str">
        <f>VLOOKUP(M$2:M$65536,months,3)</f>
        <v>Aug</v>
      </c>
      <c r="Q1551" s="2">
        <f>IF(M$2:M$65536&lt;4,1,IF(M$2:M$65536&lt;7,2,IF(M$2:M$65536&lt;10,3,4)))</f>
        <v>3</v>
      </c>
      <c r="R1551" s="2">
        <f>YEAR($B1551)</f>
        <v>2009</v>
      </c>
      <c r="S1551" s="2">
        <f>R1551*100+M$2:M$65536</f>
        <v>200908</v>
      </c>
      <c r="T1551" s="2">
        <f>IF(M$2:M$65536&lt;=6,M$2:M$65536+6,M$2:M$65536-6)</f>
        <v>2</v>
      </c>
      <c r="U1551" s="2">
        <f>IF(M$2:M$65536&lt;4,3,IF(M$2:M$65536&lt;7,4,IF(M$2:M$65536&lt;10,1,2)))</f>
        <v>1</v>
      </c>
      <c r="V1551" s="2">
        <f>IF(M$2:M$65536 &lt;= 6, R$2:R$2192, R$2:R$65536+1)</f>
        <v>2010</v>
      </c>
      <c r="W1551" s="2" t="str">
        <f>IF(MONTH($B1551+1)&lt;&gt;M1551,"Month End","Not Month End")</f>
        <v>Not Month End</v>
      </c>
      <c r="X1551" s="3">
        <f>DATE(R1551-1,M1551,D1551)</f>
        <v>39680</v>
      </c>
      <c r="Z15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values(20090820, '2009-8-20',4, 20, 1550, 'Thursday', 'Thu', 'Weekday', 34, 225, '2009-8-17', 20090817, 8, 52, 'August', 'Aug', 3, 2009, 200908, 2, 1, 2010, 'Not Month End', '2008-8-20')</v>
      </c>
    </row>
    <row r="1552" spans="1:26" x14ac:dyDescent="0.25">
      <c r="A1552" s="2">
        <f>YEAR(B1552)*10000+MONTH(B1552)*100+DAY(B1552)</f>
        <v>20090821</v>
      </c>
      <c r="B1552" s="3">
        <f>B1551+1</f>
        <v>40046</v>
      </c>
      <c r="C1552" s="2">
        <f>WEEKDAY(B1552,2)</f>
        <v>5</v>
      </c>
      <c r="D1552" s="2">
        <f>DAY(B1552)</f>
        <v>21</v>
      </c>
      <c r="E1552" s="2">
        <f>IF(ISNUMBER(E1551),E1551+1,1)</f>
        <v>1551</v>
      </c>
      <c r="F1552" s="3" t="str">
        <f>VLOOKUP(C1552,weekdays,2)</f>
        <v>Friday</v>
      </c>
      <c r="G1552" s="3" t="str">
        <f>VLOOKUP(C1552,weekdays,3)</f>
        <v>Fri</v>
      </c>
      <c r="H1552" s="2" t="str">
        <f>IF(C1552&lt;=5,"Weekday","Weekend")</f>
        <v>Weekday</v>
      </c>
      <c r="I1552" s="2">
        <f>WEEKNUM(B1552,2)</f>
        <v>34</v>
      </c>
      <c r="J1552" s="2">
        <f>IF(I1552=I1551,J1551,J1551+1)</f>
        <v>225</v>
      </c>
      <c r="K1552" s="3">
        <f>B1552+1-C1552</f>
        <v>40042</v>
      </c>
      <c r="L1552" s="2">
        <f>YEAR(K1552)*10000+MONTH(K1552)*100+DAY(K1552)</f>
        <v>20090817</v>
      </c>
      <c r="M1552" s="2">
        <f>MONTH(B1552)</f>
        <v>8</v>
      </c>
      <c r="N1552" s="2">
        <f>IF(M1552=M1551,N1551,N1551+1)</f>
        <v>52</v>
      </c>
      <c r="O1552" s="3" t="str">
        <f>VLOOKUP(M$2:M$65536,months,2)</f>
        <v>August</v>
      </c>
      <c r="P1552" s="3" t="str">
        <f>VLOOKUP(M$2:M$65536,months,3)</f>
        <v>Aug</v>
      </c>
      <c r="Q1552" s="2">
        <f>IF(M$2:M$65536&lt;4,1,IF(M$2:M$65536&lt;7,2,IF(M$2:M$65536&lt;10,3,4)))</f>
        <v>3</v>
      </c>
      <c r="R1552" s="2">
        <f>YEAR($B1552)</f>
        <v>2009</v>
      </c>
      <c r="S1552" s="2">
        <f>R1552*100+M$2:M$65536</f>
        <v>200908</v>
      </c>
      <c r="T1552" s="2">
        <f>IF(M$2:M$65536&lt;=6,M$2:M$65536+6,M$2:M$65536-6)</f>
        <v>2</v>
      </c>
      <c r="U1552" s="2">
        <f>IF(M$2:M$65536&lt;4,3,IF(M$2:M$65536&lt;7,4,IF(M$2:M$65536&lt;10,1,2)))</f>
        <v>1</v>
      </c>
      <c r="V1552" s="2">
        <f>IF(M$2:M$65536 &lt;= 6, R$2:R$2192, R$2:R$65536+1)</f>
        <v>2010</v>
      </c>
      <c r="W1552" s="2" t="str">
        <f>IF(MONTH($B1552+1)&lt;&gt;M1552,"Month End","Not Month End")</f>
        <v>Not Month End</v>
      </c>
      <c r="X1552" s="3">
        <f>DATE(R1552-1,M1552,D1552)</f>
        <v>39681</v>
      </c>
      <c r="Z15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values(20090821, '2009-8-21',5, 21, 1551, 'Friday', 'Fri', 'Weekday', 34, 225, '2009-8-17', 20090817, 8, 52, 'August', 'Aug', 3, 2009, 200908, 2, 1, 2010, 'Not Month End', '2008-8-21')</v>
      </c>
    </row>
    <row r="1553" spans="1:26" x14ac:dyDescent="0.25">
      <c r="A1553" s="2">
        <f>YEAR(B1553)*10000+MONTH(B1553)*100+DAY(B1553)</f>
        <v>20090822</v>
      </c>
      <c r="B1553" s="3">
        <f>B1552+1</f>
        <v>40047</v>
      </c>
      <c r="C1553" s="2">
        <f>WEEKDAY(B1553,2)</f>
        <v>6</v>
      </c>
      <c r="D1553" s="2">
        <f>DAY(B1553)</f>
        <v>22</v>
      </c>
      <c r="E1553" s="2">
        <f>IF(ISNUMBER(E1552),E1552+1,1)</f>
        <v>1552</v>
      </c>
      <c r="F1553" s="3" t="str">
        <f>VLOOKUP(C1553,weekdays,2)</f>
        <v>Saturday</v>
      </c>
      <c r="G1553" s="3" t="str">
        <f>VLOOKUP(C1553,weekdays,3)</f>
        <v>Sat</v>
      </c>
      <c r="H1553" s="2" t="str">
        <f>IF(C1553&lt;=5,"Weekday","Weekend")</f>
        <v>Weekend</v>
      </c>
      <c r="I1553" s="2">
        <f>WEEKNUM(B1553,2)</f>
        <v>34</v>
      </c>
      <c r="J1553" s="2">
        <f>IF(I1553=I1552,J1552,J1552+1)</f>
        <v>225</v>
      </c>
      <c r="K1553" s="3">
        <f>B1553+1-C1553</f>
        <v>40042</v>
      </c>
      <c r="L1553" s="2">
        <f>YEAR(K1553)*10000+MONTH(K1553)*100+DAY(K1553)</f>
        <v>20090817</v>
      </c>
      <c r="M1553" s="2">
        <f>MONTH(B1553)</f>
        <v>8</v>
      </c>
      <c r="N1553" s="2">
        <f>IF(M1553=M1552,N1552,N1552+1)</f>
        <v>52</v>
      </c>
      <c r="O1553" s="3" t="str">
        <f>VLOOKUP(M$2:M$65536,months,2)</f>
        <v>August</v>
      </c>
      <c r="P1553" s="3" t="str">
        <f>VLOOKUP(M$2:M$65536,months,3)</f>
        <v>Aug</v>
      </c>
      <c r="Q1553" s="2">
        <f>IF(M$2:M$65536&lt;4,1,IF(M$2:M$65536&lt;7,2,IF(M$2:M$65536&lt;10,3,4)))</f>
        <v>3</v>
      </c>
      <c r="R1553" s="2">
        <f>YEAR($B1553)</f>
        <v>2009</v>
      </c>
      <c r="S1553" s="2">
        <f>R1553*100+M$2:M$65536</f>
        <v>200908</v>
      </c>
      <c r="T1553" s="2">
        <f>IF(M$2:M$65536&lt;=6,M$2:M$65536+6,M$2:M$65536-6)</f>
        <v>2</v>
      </c>
      <c r="U1553" s="2">
        <f>IF(M$2:M$65536&lt;4,3,IF(M$2:M$65536&lt;7,4,IF(M$2:M$65536&lt;10,1,2)))</f>
        <v>1</v>
      </c>
      <c r="V1553" s="2">
        <f>IF(M$2:M$65536 &lt;= 6, R$2:R$2192, R$2:R$65536+1)</f>
        <v>2010</v>
      </c>
      <c r="W1553" s="2" t="str">
        <f>IF(MONTH($B1553+1)&lt;&gt;M1553,"Month End","Not Month End")</f>
        <v>Not Month End</v>
      </c>
      <c r="X1553" s="3">
        <f>DATE(R1553-1,M1553,D1553)</f>
        <v>39682</v>
      </c>
      <c r="Z15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values(20090822, '2009-8-22',6, 22, 1552, 'Saturday', 'Sat', 'Weekend', 34, 225, '2009-8-17', 20090817, 8, 52, 'August', 'Aug', 3, 2009, 200908, 2, 1, 2010, 'Not Month End', '2008-8-22')</v>
      </c>
    </row>
    <row r="1554" spans="1:26" x14ac:dyDescent="0.25">
      <c r="A1554" s="2">
        <f>YEAR(B1554)*10000+MONTH(B1554)*100+DAY(B1554)</f>
        <v>20090823</v>
      </c>
      <c r="B1554" s="3">
        <f>B1553+1</f>
        <v>40048</v>
      </c>
      <c r="C1554" s="2">
        <f>WEEKDAY(B1554,2)</f>
        <v>7</v>
      </c>
      <c r="D1554" s="2">
        <f>DAY(B1554)</f>
        <v>23</v>
      </c>
      <c r="E1554" s="2">
        <f>IF(ISNUMBER(E1553),E1553+1,1)</f>
        <v>1553</v>
      </c>
      <c r="F1554" s="3" t="str">
        <f>VLOOKUP(C1554,weekdays,2)</f>
        <v>Sunday</v>
      </c>
      <c r="G1554" s="3" t="str">
        <f>VLOOKUP(C1554,weekdays,3)</f>
        <v>Sun</v>
      </c>
      <c r="H1554" s="2" t="str">
        <f>IF(C1554&lt;=5,"Weekday","Weekend")</f>
        <v>Weekend</v>
      </c>
      <c r="I1554" s="2">
        <f>WEEKNUM(B1554,2)</f>
        <v>34</v>
      </c>
      <c r="J1554" s="2">
        <f>IF(I1554=I1553,J1553,J1553+1)</f>
        <v>225</v>
      </c>
      <c r="K1554" s="3">
        <f>B1554+1-C1554</f>
        <v>40042</v>
      </c>
      <c r="L1554" s="2">
        <f>YEAR(K1554)*10000+MONTH(K1554)*100+DAY(K1554)</f>
        <v>20090817</v>
      </c>
      <c r="M1554" s="2">
        <f>MONTH(B1554)</f>
        <v>8</v>
      </c>
      <c r="N1554" s="2">
        <f>IF(M1554=M1553,N1553,N1553+1)</f>
        <v>52</v>
      </c>
      <c r="O1554" s="3" t="str">
        <f>VLOOKUP(M$2:M$65536,months,2)</f>
        <v>August</v>
      </c>
      <c r="P1554" s="3" t="str">
        <f>VLOOKUP(M$2:M$65536,months,3)</f>
        <v>Aug</v>
      </c>
      <c r="Q1554" s="2">
        <f>IF(M$2:M$65536&lt;4,1,IF(M$2:M$65536&lt;7,2,IF(M$2:M$65536&lt;10,3,4)))</f>
        <v>3</v>
      </c>
      <c r="R1554" s="2">
        <f>YEAR($B1554)</f>
        <v>2009</v>
      </c>
      <c r="S1554" s="2">
        <f>R1554*100+M$2:M$65536</f>
        <v>200908</v>
      </c>
      <c r="T1554" s="2">
        <f>IF(M$2:M$65536&lt;=6,M$2:M$65536+6,M$2:M$65536-6)</f>
        <v>2</v>
      </c>
      <c r="U1554" s="2">
        <f>IF(M$2:M$65536&lt;4,3,IF(M$2:M$65536&lt;7,4,IF(M$2:M$65536&lt;10,1,2)))</f>
        <v>1</v>
      </c>
      <c r="V1554" s="2">
        <f>IF(M$2:M$65536 &lt;= 6, R$2:R$2192, R$2:R$65536+1)</f>
        <v>2010</v>
      </c>
      <c r="W1554" s="2" t="str">
        <f>IF(MONTH($B1554+1)&lt;&gt;M1554,"Month End","Not Month End")</f>
        <v>Not Month End</v>
      </c>
      <c r="X1554" s="3">
        <f>DATE(R1554-1,M1554,D1554)</f>
        <v>39683</v>
      </c>
      <c r="Z15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values(20090823, '2009-8-23',7, 23, 1553, 'Sunday', 'Sun', 'Weekend', 34, 225, '2009-8-17', 20090817, 8, 52, 'August', 'Aug', 3, 2009, 200908, 2, 1, 2010, 'Not Month End', '2008-8-23')</v>
      </c>
    </row>
    <row r="1555" spans="1:26" x14ac:dyDescent="0.25">
      <c r="A1555" s="2">
        <f>YEAR(B1555)*10000+MONTH(B1555)*100+DAY(B1555)</f>
        <v>20090824</v>
      </c>
      <c r="B1555" s="3">
        <f>B1554+1</f>
        <v>40049</v>
      </c>
      <c r="C1555" s="2">
        <f>WEEKDAY(B1555,2)</f>
        <v>1</v>
      </c>
      <c r="D1555" s="2">
        <f>DAY(B1555)</f>
        <v>24</v>
      </c>
      <c r="E1555" s="2">
        <f>IF(ISNUMBER(E1554),E1554+1,1)</f>
        <v>1554</v>
      </c>
      <c r="F1555" s="3" t="str">
        <f>VLOOKUP(C1555,weekdays,2)</f>
        <v>Monday</v>
      </c>
      <c r="G1555" s="3" t="str">
        <f>VLOOKUP(C1555,weekdays,3)</f>
        <v>Mon</v>
      </c>
      <c r="H1555" s="2" t="str">
        <f>IF(C1555&lt;=5,"Weekday","Weekend")</f>
        <v>Weekday</v>
      </c>
      <c r="I1555" s="2">
        <f>WEEKNUM(B1555,2)</f>
        <v>35</v>
      </c>
      <c r="J1555" s="2">
        <f>IF(I1555=I1554,J1554,J1554+1)</f>
        <v>226</v>
      </c>
      <c r="K1555" s="3">
        <f>B1555+1-C1555</f>
        <v>40049</v>
      </c>
      <c r="L1555" s="2">
        <f>YEAR(K1555)*10000+MONTH(K1555)*100+DAY(K1555)</f>
        <v>20090824</v>
      </c>
      <c r="M1555" s="2">
        <f>MONTH(B1555)</f>
        <v>8</v>
      </c>
      <c r="N1555" s="2">
        <f>IF(M1555=M1554,N1554,N1554+1)</f>
        <v>52</v>
      </c>
      <c r="O1555" s="3" t="str">
        <f>VLOOKUP(M$2:M$65536,months,2)</f>
        <v>August</v>
      </c>
      <c r="P1555" s="3" t="str">
        <f>VLOOKUP(M$2:M$65536,months,3)</f>
        <v>Aug</v>
      </c>
      <c r="Q1555" s="2">
        <f>IF(M$2:M$65536&lt;4,1,IF(M$2:M$65536&lt;7,2,IF(M$2:M$65536&lt;10,3,4)))</f>
        <v>3</v>
      </c>
      <c r="R1555" s="2">
        <f>YEAR($B1555)</f>
        <v>2009</v>
      </c>
      <c r="S1555" s="2">
        <f>R1555*100+M$2:M$65536</f>
        <v>200908</v>
      </c>
      <c r="T1555" s="2">
        <f>IF(M$2:M$65536&lt;=6,M$2:M$65536+6,M$2:M$65536-6)</f>
        <v>2</v>
      </c>
      <c r="U1555" s="2">
        <f>IF(M$2:M$65536&lt;4,3,IF(M$2:M$65536&lt;7,4,IF(M$2:M$65536&lt;10,1,2)))</f>
        <v>1</v>
      </c>
      <c r="V1555" s="2">
        <f>IF(M$2:M$65536 &lt;= 6, R$2:R$2192, R$2:R$65536+1)</f>
        <v>2010</v>
      </c>
      <c r="W1555" s="2" t="str">
        <f>IF(MONTH($B1555+1)&lt;&gt;M1555,"Month End","Not Month End")</f>
        <v>Not Month End</v>
      </c>
      <c r="X1555" s="3">
        <f>DATE(R1555-1,M1555,D1555)</f>
        <v>39684</v>
      </c>
      <c r="Z15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values(20090824, '2009-8-24',1, 24, 1554, 'Monday', 'Mon', 'Weekday', 35, 226, '2009-8-24', 20090824, 8, 52, 'August', 'Aug', 3, 2009, 200908, 2, 1, 2010, 'Not Month End', '2008-8-24')</v>
      </c>
    </row>
    <row r="1556" spans="1:26" x14ac:dyDescent="0.25">
      <c r="A1556" s="2">
        <f>YEAR(B1556)*10000+MONTH(B1556)*100+DAY(B1556)</f>
        <v>20090825</v>
      </c>
      <c r="B1556" s="3">
        <f>B1555+1</f>
        <v>40050</v>
      </c>
      <c r="C1556" s="2">
        <f>WEEKDAY(B1556,2)</f>
        <v>2</v>
      </c>
      <c r="D1556" s="2">
        <f>DAY(B1556)</f>
        <v>25</v>
      </c>
      <c r="E1556" s="2">
        <f>IF(ISNUMBER(E1555),E1555+1,1)</f>
        <v>1555</v>
      </c>
      <c r="F1556" s="3" t="str">
        <f>VLOOKUP(C1556,weekdays,2)</f>
        <v>Tuesday</v>
      </c>
      <c r="G1556" s="3" t="str">
        <f>VLOOKUP(C1556,weekdays,3)</f>
        <v>Tue</v>
      </c>
      <c r="H1556" s="2" t="str">
        <f>IF(C1556&lt;=5,"Weekday","Weekend")</f>
        <v>Weekday</v>
      </c>
      <c r="I1556" s="2">
        <f>WEEKNUM(B1556,2)</f>
        <v>35</v>
      </c>
      <c r="J1556" s="2">
        <f>IF(I1556=I1555,J1555,J1555+1)</f>
        <v>226</v>
      </c>
      <c r="K1556" s="3">
        <f>B1556+1-C1556</f>
        <v>40049</v>
      </c>
      <c r="L1556" s="2">
        <f>YEAR(K1556)*10000+MONTH(K1556)*100+DAY(K1556)</f>
        <v>20090824</v>
      </c>
      <c r="M1556" s="2">
        <f>MONTH(B1556)</f>
        <v>8</v>
      </c>
      <c r="N1556" s="2">
        <f>IF(M1556=M1555,N1555,N1555+1)</f>
        <v>52</v>
      </c>
      <c r="O1556" s="3" t="str">
        <f>VLOOKUP(M$2:M$65536,months,2)</f>
        <v>August</v>
      </c>
      <c r="P1556" s="3" t="str">
        <f>VLOOKUP(M$2:M$65536,months,3)</f>
        <v>Aug</v>
      </c>
      <c r="Q1556" s="2">
        <f>IF(M$2:M$65536&lt;4,1,IF(M$2:M$65536&lt;7,2,IF(M$2:M$65536&lt;10,3,4)))</f>
        <v>3</v>
      </c>
      <c r="R1556" s="2">
        <f>YEAR($B1556)</f>
        <v>2009</v>
      </c>
      <c r="S1556" s="2">
        <f>R1556*100+M$2:M$65536</f>
        <v>200908</v>
      </c>
      <c r="T1556" s="2">
        <f>IF(M$2:M$65536&lt;=6,M$2:M$65536+6,M$2:M$65536-6)</f>
        <v>2</v>
      </c>
      <c r="U1556" s="2">
        <f>IF(M$2:M$65536&lt;4,3,IF(M$2:M$65536&lt;7,4,IF(M$2:M$65536&lt;10,1,2)))</f>
        <v>1</v>
      </c>
      <c r="V1556" s="2">
        <f>IF(M$2:M$65536 &lt;= 6, R$2:R$2192, R$2:R$65536+1)</f>
        <v>2010</v>
      </c>
      <c r="W1556" s="2" t="str">
        <f>IF(MONTH($B1556+1)&lt;&gt;M1556,"Month End","Not Month End")</f>
        <v>Not Month End</v>
      </c>
      <c r="X1556" s="3">
        <f>DATE(R1556-1,M1556,D1556)</f>
        <v>39685</v>
      </c>
      <c r="Z15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values(20090825, '2009-8-25',2, 25, 1555, 'Tuesday', 'Tue', 'Weekday', 35, 226, '2009-8-24', 20090824, 8, 52, 'August', 'Aug', 3, 2009, 200908, 2, 1, 2010, 'Not Month End', '2008-8-25')</v>
      </c>
    </row>
    <row r="1557" spans="1:26" x14ac:dyDescent="0.25">
      <c r="A1557" s="2">
        <f>YEAR(B1557)*10000+MONTH(B1557)*100+DAY(B1557)</f>
        <v>20090826</v>
      </c>
      <c r="B1557" s="3">
        <f>B1556+1</f>
        <v>40051</v>
      </c>
      <c r="C1557" s="2">
        <f>WEEKDAY(B1557,2)</f>
        <v>3</v>
      </c>
      <c r="D1557" s="2">
        <f>DAY(B1557)</f>
        <v>26</v>
      </c>
      <c r="E1557" s="2">
        <f>IF(ISNUMBER(E1556),E1556+1,1)</f>
        <v>1556</v>
      </c>
      <c r="F1557" s="3" t="str">
        <f>VLOOKUP(C1557,weekdays,2)</f>
        <v>Wednesday</v>
      </c>
      <c r="G1557" s="3" t="str">
        <f>VLOOKUP(C1557,weekdays,3)</f>
        <v>Wed</v>
      </c>
      <c r="H1557" s="2" t="str">
        <f>IF(C1557&lt;=5,"Weekday","Weekend")</f>
        <v>Weekday</v>
      </c>
      <c r="I1557" s="2">
        <f>WEEKNUM(B1557,2)</f>
        <v>35</v>
      </c>
      <c r="J1557" s="2">
        <f>IF(I1557=I1556,J1556,J1556+1)</f>
        <v>226</v>
      </c>
      <c r="K1557" s="3">
        <f>B1557+1-C1557</f>
        <v>40049</v>
      </c>
      <c r="L1557" s="2">
        <f>YEAR(K1557)*10000+MONTH(K1557)*100+DAY(K1557)</f>
        <v>20090824</v>
      </c>
      <c r="M1557" s="2">
        <f>MONTH(B1557)</f>
        <v>8</v>
      </c>
      <c r="N1557" s="2">
        <f>IF(M1557=M1556,N1556,N1556+1)</f>
        <v>52</v>
      </c>
      <c r="O1557" s="3" t="str">
        <f>VLOOKUP(M$2:M$65536,months,2)</f>
        <v>August</v>
      </c>
      <c r="P1557" s="3" t="str">
        <f>VLOOKUP(M$2:M$65536,months,3)</f>
        <v>Aug</v>
      </c>
      <c r="Q1557" s="2">
        <f>IF(M$2:M$65536&lt;4,1,IF(M$2:M$65536&lt;7,2,IF(M$2:M$65536&lt;10,3,4)))</f>
        <v>3</v>
      </c>
      <c r="R1557" s="2">
        <f>YEAR($B1557)</f>
        <v>2009</v>
      </c>
      <c r="S1557" s="2">
        <f>R1557*100+M$2:M$65536</f>
        <v>200908</v>
      </c>
      <c r="T1557" s="2">
        <f>IF(M$2:M$65536&lt;=6,M$2:M$65536+6,M$2:M$65536-6)</f>
        <v>2</v>
      </c>
      <c r="U1557" s="2">
        <f>IF(M$2:M$65536&lt;4,3,IF(M$2:M$65536&lt;7,4,IF(M$2:M$65536&lt;10,1,2)))</f>
        <v>1</v>
      </c>
      <c r="V1557" s="2">
        <f>IF(M$2:M$65536 &lt;= 6, R$2:R$2192, R$2:R$65536+1)</f>
        <v>2010</v>
      </c>
      <c r="W1557" s="2" t="str">
        <f>IF(MONTH($B1557+1)&lt;&gt;M1557,"Month End","Not Month End")</f>
        <v>Not Month End</v>
      </c>
      <c r="X1557" s="3">
        <f>DATE(R1557-1,M1557,D1557)</f>
        <v>39686</v>
      </c>
      <c r="Z15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values(20090826, '2009-8-26',3, 26, 1556, 'Wednesday', 'Wed', 'Weekday', 35, 226, '2009-8-24', 20090824, 8, 52, 'August', 'Aug', 3, 2009, 200908, 2, 1, 2010, 'Not Month End', '2008-8-26')</v>
      </c>
    </row>
    <row r="1558" spans="1:26" x14ac:dyDescent="0.25">
      <c r="A1558" s="2">
        <f>YEAR(B1558)*10000+MONTH(B1558)*100+DAY(B1558)</f>
        <v>20090827</v>
      </c>
      <c r="B1558" s="3">
        <f>B1557+1</f>
        <v>40052</v>
      </c>
      <c r="C1558" s="2">
        <f>WEEKDAY(B1558,2)</f>
        <v>4</v>
      </c>
      <c r="D1558" s="2">
        <f>DAY(B1558)</f>
        <v>27</v>
      </c>
      <c r="E1558" s="2">
        <f>IF(ISNUMBER(E1557),E1557+1,1)</f>
        <v>1557</v>
      </c>
      <c r="F1558" s="3" t="str">
        <f>VLOOKUP(C1558,weekdays,2)</f>
        <v>Thursday</v>
      </c>
      <c r="G1558" s="3" t="str">
        <f>VLOOKUP(C1558,weekdays,3)</f>
        <v>Thu</v>
      </c>
      <c r="H1558" s="2" t="str">
        <f>IF(C1558&lt;=5,"Weekday","Weekend")</f>
        <v>Weekday</v>
      </c>
      <c r="I1558" s="2">
        <f>WEEKNUM(B1558,2)</f>
        <v>35</v>
      </c>
      <c r="J1558" s="2">
        <f>IF(I1558=I1557,J1557,J1557+1)</f>
        <v>226</v>
      </c>
      <c r="K1558" s="3">
        <f>B1558+1-C1558</f>
        <v>40049</v>
      </c>
      <c r="L1558" s="2">
        <f>YEAR(K1558)*10000+MONTH(K1558)*100+DAY(K1558)</f>
        <v>20090824</v>
      </c>
      <c r="M1558" s="2">
        <f>MONTH(B1558)</f>
        <v>8</v>
      </c>
      <c r="N1558" s="2">
        <f>IF(M1558=M1557,N1557,N1557+1)</f>
        <v>52</v>
      </c>
      <c r="O1558" s="3" t="str">
        <f>VLOOKUP(M$2:M$65536,months,2)</f>
        <v>August</v>
      </c>
      <c r="P1558" s="3" t="str">
        <f>VLOOKUP(M$2:M$65536,months,3)</f>
        <v>Aug</v>
      </c>
      <c r="Q1558" s="2">
        <f>IF(M$2:M$65536&lt;4,1,IF(M$2:M$65536&lt;7,2,IF(M$2:M$65536&lt;10,3,4)))</f>
        <v>3</v>
      </c>
      <c r="R1558" s="2">
        <f>YEAR($B1558)</f>
        <v>2009</v>
      </c>
      <c r="S1558" s="2">
        <f>R1558*100+M$2:M$65536</f>
        <v>200908</v>
      </c>
      <c r="T1558" s="2">
        <f>IF(M$2:M$65536&lt;=6,M$2:M$65536+6,M$2:M$65536-6)</f>
        <v>2</v>
      </c>
      <c r="U1558" s="2">
        <f>IF(M$2:M$65536&lt;4,3,IF(M$2:M$65536&lt;7,4,IF(M$2:M$65536&lt;10,1,2)))</f>
        <v>1</v>
      </c>
      <c r="V1558" s="2">
        <f>IF(M$2:M$65536 &lt;= 6, R$2:R$2192, R$2:R$65536+1)</f>
        <v>2010</v>
      </c>
      <c r="W1558" s="2" t="str">
        <f>IF(MONTH($B1558+1)&lt;&gt;M1558,"Month End","Not Month End")</f>
        <v>Not Month End</v>
      </c>
      <c r="X1558" s="3">
        <f>DATE(R1558-1,M1558,D1558)</f>
        <v>39687</v>
      </c>
      <c r="Z15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values(20090827, '2009-8-27',4, 27, 1557, 'Thursday', 'Thu', 'Weekday', 35, 226, '2009-8-24', 20090824, 8, 52, 'August', 'Aug', 3, 2009, 200908, 2, 1, 2010, 'Not Month End', '2008-8-27')</v>
      </c>
    </row>
    <row r="1559" spans="1:26" x14ac:dyDescent="0.25">
      <c r="A1559" s="2">
        <f>YEAR(B1559)*10000+MONTH(B1559)*100+DAY(B1559)</f>
        <v>20090828</v>
      </c>
      <c r="B1559" s="3">
        <f>B1558+1</f>
        <v>40053</v>
      </c>
      <c r="C1559" s="2">
        <f>WEEKDAY(B1559,2)</f>
        <v>5</v>
      </c>
      <c r="D1559" s="2">
        <f>DAY(B1559)</f>
        <v>28</v>
      </c>
      <c r="E1559" s="2">
        <f>IF(ISNUMBER(E1558),E1558+1,1)</f>
        <v>1558</v>
      </c>
      <c r="F1559" s="3" t="str">
        <f>VLOOKUP(C1559,weekdays,2)</f>
        <v>Friday</v>
      </c>
      <c r="G1559" s="3" t="str">
        <f>VLOOKUP(C1559,weekdays,3)</f>
        <v>Fri</v>
      </c>
      <c r="H1559" s="2" t="str">
        <f>IF(C1559&lt;=5,"Weekday","Weekend")</f>
        <v>Weekday</v>
      </c>
      <c r="I1559" s="2">
        <f>WEEKNUM(B1559,2)</f>
        <v>35</v>
      </c>
      <c r="J1559" s="2">
        <f>IF(I1559=I1558,J1558,J1558+1)</f>
        <v>226</v>
      </c>
      <c r="K1559" s="3">
        <f>B1559+1-C1559</f>
        <v>40049</v>
      </c>
      <c r="L1559" s="2">
        <f>YEAR(K1559)*10000+MONTH(K1559)*100+DAY(K1559)</f>
        <v>20090824</v>
      </c>
      <c r="M1559" s="2">
        <f>MONTH(B1559)</f>
        <v>8</v>
      </c>
      <c r="N1559" s="2">
        <f>IF(M1559=M1558,N1558,N1558+1)</f>
        <v>52</v>
      </c>
      <c r="O1559" s="3" t="str">
        <f>VLOOKUP(M$2:M$65536,months,2)</f>
        <v>August</v>
      </c>
      <c r="P1559" s="3" t="str">
        <f>VLOOKUP(M$2:M$65536,months,3)</f>
        <v>Aug</v>
      </c>
      <c r="Q1559" s="2">
        <f>IF(M$2:M$65536&lt;4,1,IF(M$2:M$65536&lt;7,2,IF(M$2:M$65536&lt;10,3,4)))</f>
        <v>3</v>
      </c>
      <c r="R1559" s="2">
        <f>YEAR($B1559)</f>
        <v>2009</v>
      </c>
      <c r="S1559" s="2">
        <f>R1559*100+M$2:M$65536</f>
        <v>200908</v>
      </c>
      <c r="T1559" s="2">
        <f>IF(M$2:M$65536&lt;=6,M$2:M$65536+6,M$2:M$65536-6)</f>
        <v>2</v>
      </c>
      <c r="U1559" s="2">
        <f>IF(M$2:M$65536&lt;4,3,IF(M$2:M$65536&lt;7,4,IF(M$2:M$65536&lt;10,1,2)))</f>
        <v>1</v>
      </c>
      <c r="V1559" s="2">
        <f>IF(M$2:M$65536 &lt;= 6, R$2:R$2192, R$2:R$65536+1)</f>
        <v>2010</v>
      </c>
      <c r="W1559" s="2" t="str">
        <f>IF(MONTH($B1559+1)&lt;&gt;M1559,"Month End","Not Month End")</f>
        <v>Not Month End</v>
      </c>
      <c r="X1559" s="3">
        <f>DATE(R1559-1,M1559,D1559)</f>
        <v>39688</v>
      </c>
      <c r="Z15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values(20090828, '2009-8-28',5, 28, 1558, 'Friday', 'Fri', 'Weekday', 35, 226, '2009-8-24', 20090824, 8, 52, 'August', 'Aug', 3, 2009, 200908, 2, 1, 2010, 'Not Month End', '2008-8-28')</v>
      </c>
    </row>
    <row r="1560" spans="1:26" x14ac:dyDescent="0.25">
      <c r="A1560" s="2">
        <f>YEAR(B1560)*10000+MONTH(B1560)*100+DAY(B1560)</f>
        <v>20090829</v>
      </c>
      <c r="B1560" s="3">
        <f>B1559+1</f>
        <v>40054</v>
      </c>
      <c r="C1560" s="2">
        <f>WEEKDAY(B1560,2)</f>
        <v>6</v>
      </c>
      <c r="D1560" s="2">
        <f>DAY(B1560)</f>
        <v>29</v>
      </c>
      <c r="E1560" s="2">
        <f>IF(ISNUMBER(E1559),E1559+1,1)</f>
        <v>1559</v>
      </c>
      <c r="F1560" s="3" t="str">
        <f>VLOOKUP(C1560,weekdays,2)</f>
        <v>Saturday</v>
      </c>
      <c r="G1560" s="3" t="str">
        <f>VLOOKUP(C1560,weekdays,3)</f>
        <v>Sat</v>
      </c>
      <c r="H1560" s="2" t="str">
        <f>IF(C1560&lt;=5,"Weekday","Weekend")</f>
        <v>Weekend</v>
      </c>
      <c r="I1560" s="2">
        <f>WEEKNUM(B1560,2)</f>
        <v>35</v>
      </c>
      <c r="J1560" s="2">
        <f>IF(I1560=I1559,J1559,J1559+1)</f>
        <v>226</v>
      </c>
      <c r="K1560" s="3">
        <f>B1560+1-C1560</f>
        <v>40049</v>
      </c>
      <c r="L1560" s="2">
        <f>YEAR(K1560)*10000+MONTH(K1560)*100+DAY(K1560)</f>
        <v>20090824</v>
      </c>
      <c r="M1560" s="2">
        <f>MONTH(B1560)</f>
        <v>8</v>
      </c>
      <c r="N1560" s="2">
        <f>IF(M1560=M1559,N1559,N1559+1)</f>
        <v>52</v>
      </c>
      <c r="O1560" s="3" t="str">
        <f>VLOOKUP(M$2:M$65536,months,2)</f>
        <v>August</v>
      </c>
      <c r="P1560" s="3" t="str">
        <f>VLOOKUP(M$2:M$65536,months,3)</f>
        <v>Aug</v>
      </c>
      <c r="Q1560" s="2">
        <f>IF(M$2:M$65536&lt;4,1,IF(M$2:M$65536&lt;7,2,IF(M$2:M$65536&lt;10,3,4)))</f>
        <v>3</v>
      </c>
      <c r="R1560" s="2">
        <f>YEAR($B1560)</f>
        <v>2009</v>
      </c>
      <c r="S1560" s="2">
        <f>R1560*100+M$2:M$65536</f>
        <v>200908</v>
      </c>
      <c r="T1560" s="2">
        <f>IF(M$2:M$65536&lt;=6,M$2:M$65536+6,M$2:M$65536-6)</f>
        <v>2</v>
      </c>
      <c r="U1560" s="2">
        <f>IF(M$2:M$65536&lt;4,3,IF(M$2:M$65536&lt;7,4,IF(M$2:M$65536&lt;10,1,2)))</f>
        <v>1</v>
      </c>
      <c r="V1560" s="2">
        <f>IF(M$2:M$65536 &lt;= 6, R$2:R$2192, R$2:R$65536+1)</f>
        <v>2010</v>
      </c>
      <c r="W1560" s="2" t="str">
        <f>IF(MONTH($B1560+1)&lt;&gt;M1560,"Month End","Not Month End")</f>
        <v>Not Month End</v>
      </c>
      <c r="X1560" s="3">
        <f>DATE(R1560-1,M1560,D1560)</f>
        <v>39689</v>
      </c>
      <c r="Z15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values(20090829, '2009-8-29',6, 29, 1559, 'Saturday', 'Sat', 'Weekend', 35, 226, '2009-8-24', 20090824, 8, 52, 'August', 'Aug', 3, 2009, 200908, 2, 1, 2010, 'Not Month End', '2008-8-29')</v>
      </c>
    </row>
    <row r="1561" spans="1:26" x14ac:dyDescent="0.25">
      <c r="A1561" s="2">
        <f>YEAR(B1561)*10000+MONTH(B1561)*100+DAY(B1561)</f>
        <v>20090830</v>
      </c>
      <c r="B1561" s="3">
        <f>B1560+1</f>
        <v>40055</v>
      </c>
      <c r="C1561" s="2">
        <f>WEEKDAY(B1561,2)</f>
        <v>7</v>
      </c>
      <c r="D1561" s="2">
        <f>DAY(B1561)</f>
        <v>30</v>
      </c>
      <c r="E1561" s="2">
        <f>IF(ISNUMBER(E1560),E1560+1,1)</f>
        <v>1560</v>
      </c>
      <c r="F1561" s="3" t="str">
        <f>VLOOKUP(C1561,weekdays,2)</f>
        <v>Sunday</v>
      </c>
      <c r="G1561" s="3" t="str">
        <f>VLOOKUP(C1561,weekdays,3)</f>
        <v>Sun</v>
      </c>
      <c r="H1561" s="2" t="str">
        <f>IF(C1561&lt;=5,"Weekday","Weekend")</f>
        <v>Weekend</v>
      </c>
      <c r="I1561" s="2">
        <f>WEEKNUM(B1561,2)</f>
        <v>35</v>
      </c>
      <c r="J1561" s="2">
        <f>IF(I1561=I1560,J1560,J1560+1)</f>
        <v>226</v>
      </c>
      <c r="K1561" s="3">
        <f>B1561+1-C1561</f>
        <v>40049</v>
      </c>
      <c r="L1561" s="2">
        <f>YEAR(K1561)*10000+MONTH(K1561)*100+DAY(K1561)</f>
        <v>20090824</v>
      </c>
      <c r="M1561" s="2">
        <f>MONTH(B1561)</f>
        <v>8</v>
      </c>
      <c r="N1561" s="2">
        <f>IF(M1561=M1560,N1560,N1560+1)</f>
        <v>52</v>
      </c>
      <c r="O1561" s="3" t="str">
        <f>VLOOKUP(M$2:M$65536,months,2)</f>
        <v>August</v>
      </c>
      <c r="P1561" s="3" t="str">
        <f>VLOOKUP(M$2:M$65536,months,3)</f>
        <v>Aug</v>
      </c>
      <c r="Q1561" s="2">
        <f>IF(M$2:M$65536&lt;4,1,IF(M$2:M$65536&lt;7,2,IF(M$2:M$65536&lt;10,3,4)))</f>
        <v>3</v>
      </c>
      <c r="R1561" s="2">
        <f>YEAR($B1561)</f>
        <v>2009</v>
      </c>
      <c r="S1561" s="2">
        <f>R1561*100+M$2:M$65536</f>
        <v>200908</v>
      </c>
      <c r="T1561" s="2">
        <f>IF(M$2:M$65536&lt;=6,M$2:M$65536+6,M$2:M$65536-6)</f>
        <v>2</v>
      </c>
      <c r="U1561" s="2">
        <f>IF(M$2:M$65536&lt;4,3,IF(M$2:M$65536&lt;7,4,IF(M$2:M$65536&lt;10,1,2)))</f>
        <v>1</v>
      </c>
      <c r="V1561" s="2">
        <f>IF(M$2:M$65536 &lt;= 6, R$2:R$2192, R$2:R$65536+1)</f>
        <v>2010</v>
      </c>
      <c r="W1561" s="2" t="str">
        <f>IF(MONTH($B1561+1)&lt;&gt;M1561,"Month End","Not Month End")</f>
        <v>Not Month End</v>
      </c>
      <c r="X1561" s="3">
        <f>DATE(R1561-1,M1561,D1561)</f>
        <v>39690</v>
      </c>
      <c r="Z15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values(20090830, '2009-8-30',7, 30, 1560, 'Sunday', 'Sun', 'Weekend', 35, 226, '2009-8-24', 20090824, 8, 52, 'August', 'Aug', 3, 2009, 200908, 2, 1, 2010, 'Not Month End', '2008-8-30')</v>
      </c>
    </row>
    <row r="1562" spans="1:26" x14ac:dyDescent="0.25">
      <c r="A1562" s="2">
        <f>YEAR(B1562)*10000+MONTH(B1562)*100+DAY(B1562)</f>
        <v>20090831</v>
      </c>
      <c r="B1562" s="3">
        <f>B1561+1</f>
        <v>40056</v>
      </c>
      <c r="C1562" s="2">
        <f>WEEKDAY(B1562,2)</f>
        <v>1</v>
      </c>
      <c r="D1562" s="2">
        <f>DAY(B1562)</f>
        <v>31</v>
      </c>
      <c r="E1562" s="2">
        <f>IF(ISNUMBER(E1561),E1561+1,1)</f>
        <v>1561</v>
      </c>
      <c r="F1562" s="3" t="str">
        <f>VLOOKUP(C1562,weekdays,2)</f>
        <v>Monday</v>
      </c>
      <c r="G1562" s="3" t="str">
        <f>VLOOKUP(C1562,weekdays,3)</f>
        <v>Mon</v>
      </c>
      <c r="H1562" s="2" t="str">
        <f>IF(C1562&lt;=5,"Weekday","Weekend")</f>
        <v>Weekday</v>
      </c>
      <c r="I1562" s="2">
        <f>WEEKNUM(B1562,2)</f>
        <v>36</v>
      </c>
      <c r="J1562" s="2">
        <f>IF(I1562=I1561,J1561,J1561+1)</f>
        <v>227</v>
      </c>
      <c r="K1562" s="3">
        <f>B1562+1-C1562</f>
        <v>40056</v>
      </c>
      <c r="L1562" s="2">
        <f>YEAR(K1562)*10000+MONTH(K1562)*100+DAY(K1562)</f>
        <v>20090831</v>
      </c>
      <c r="M1562" s="2">
        <f>MONTH(B1562)</f>
        <v>8</v>
      </c>
      <c r="N1562" s="2">
        <f>IF(M1562=M1561,N1561,N1561+1)</f>
        <v>52</v>
      </c>
      <c r="O1562" s="3" t="str">
        <f>VLOOKUP(M$2:M$65536,months,2)</f>
        <v>August</v>
      </c>
      <c r="P1562" s="3" t="str">
        <f>VLOOKUP(M$2:M$65536,months,3)</f>
        <v>Aug</v>
      </c>
      <c r="Q1562" s="2">
        <f>IF(M$2:M$65536&lt;4,1,IF(M$2:M$65536&lt;7,2,IF(M$2:M$65536&lt;10,3,4)))</f>
        <v>3</v>
      </c>
      <c r="R1562" s="2">
        <f>YEAR($B1562)</f>
        <v>2009</v>
      </c>
      <c r="S1562" s="2">
        <f>R1562*100+M$2:M$65536</f>
        <v>200908</v>
      </c>
      <c r="T1562" s="2">
        <f>IF(M$2:M$65536&lt;=6,M$2:M$65536+6,M$2:M$65536-6)</f>
        <v>2</v>
      </c>
      <c r="U1562" s="2">
        <f>IF(M$2:M$65536&lt;4,3,IF(M$2:M$65536&lt;7,4,IF(M$2:M$65536&lt;10,1,2)))</f>
        <v>1</v>
      </c>
      <c r="V1562" s="2">
        <f>IF(M$2:M$65536 &lt;= 6, R$2:R$2192, R$2:R$65536+1)</f>
        <v>2010</v>
      </c>
      <c r="W1562" s="2" t="str">
        <f>IF(MONTH($B1562+1)&lt;&gt;M1562,"Month End","Not Month End")</f>
        <v>Month End</v>
      </c>
      <c r="X1562" s="3">
        <f>DATE(R1562-1,M1562,D1562)</f>
        <v>39691</v>
      </c>
      <c r="Z15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values(20090831, '2009-8-31',1, 31, 1561, 'Monday', 'Mon', 'Weekday', 36, 227, '2009-8-31', 20090831, 8, 52, 'August', 'Aug', 3, 2009, 200908, 2, 1, 2010, 'Month End', '2008-8-31')</v>
      </c>
    </row>
    <row r="1563" spans="1:26" x14ac:dyDescent="0.25">
      <c r="A1563" s="2">
        <f>YEAR(B1563)*10000+MONTH(B1563)*100+DAY(B1563)</f>
        <v>20090901</v>
      </c>
      <c r="B1563" s="3">
        <f>B1562+1</f>
        <v>40057</v>
      </c>
      <c r="C1563" s="2">
        <f>WEEKDAY(B1563,2)</f>
        <v>2</v>
      </c>
      <c r="D1563" s="2">
        <f>DAY(B1563)</f>
        <v>1</v>
      </c>
      <c r="E1563" s="2">
        <f>IF(ISNUMBER(E1562),E1562+1,1)</f>
        <v>1562</v>
      </c>
      <c r="F1563" s="3" t="str">
        <f>VLOOKUP(C1563,weekdays,2)</f>
        <v>Tuesday</v>
      </c>
      <c r="G1563" s="3" t="str">
        <f>VLOOKUP(C1563,weekdays,3)</f>
        <v>Tue</v>
      </c>
      <c r="H1563" s="2" t="str">
        <f>IF(C1563&lt;=5,"Weekday","Weekend")</f>
        <v>Weekday</v>
      </c>
      <c r="I1563" s="2">
        <f>WEEKNUM(B1563,2)</f>
        <v>36</v>
      </c>
      <c r="J1563" s="2">
        <f>IF(I1563=I1562,J1562,J1562+1)</f>
        <v>227</v>
      </c>
      <c r="K1563" s="3">
        <f>B1563+1-C1563</f>
        <v>40056</v>
      </c>
      <c r="L1563" s="2">
        <f>YEAR(K1563)*10000+MONTH(K1563)*100+DAY(K1563)</f>
        <v>20090831</v>
      </c>
      <c r="M1563" s="2">
        <f>MONTH(B1563)</f>
        <v>9</v>
      </c>
      <c r="N1563" s="2">
        <f>IF(M1563=M1562,N1562,N1562+1)</f>
        <v>53</v>
      </c>
      <c r="O1563" s="3" t="str">
        <f>VLOOKUP(M$2:M$65536,months,2)</f>
        <v>September</v>
      </c>
      <c r="P1563" s="3" t="str">
        <f>VLOOKUP(M$2:M$65536,months,3)</f>
        <v>Sep</v>
      </c>
      <c r="Q1563" s="2">
        <f>IF(M$2:M$65536&lt;4,1,IF(M$2:M$65536&lt;7,2,IF(M$2:M$65536&lt;10,3,4)))</f>
        <v>3</v>
      </c>
      <c r="R1563" s="2">
        <f>YEAR($B1563)</f>
        <v>2009</v>
      </c>
      <c r="S1563" s="2">
        <f>R1563*100+M$2:M$65536</f>
        <v>200909</v>
      </c>
      <c r="T1563" s="2">
        <f>IF(M$2:M$65536&lt;=6,M$2:M$65536+6,M$2:M$65536-6)</f>
        <v>3</v>
      </c>
      <c r="U1563" s="2">
        <f>IF(M$2:M$65536&lt;4,3,IF(M$2:M$65536&lt;7,4,IF(M$2:M$65536&lt;10,1,2)))</f>
        <v>1</v>
      </c>
      <c r="V1563" s="2">
        <f>IF(M$2:M$65536 &lt;= 6, R$2:R$2192, R$2:R$65536+1)</f>
        <v>2010</v>
      </c>
      <c r="W1563" s="2" t="str">
        <f>IF(MONTH($B1563+1)&lt;&gt;M1563,"Month End","Not Month End")</f>
        <v>Not Month End</v>
      </c>
      <c r="X1563" s="3">
        <f>DATE(R1563-1,M1563,D1563)</f>
        <v>39692</v>
      </c>
      <c r="Z15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values(20090901, '2009-9-1',2, 1, 1562, 'Tuesday', 'Tue', 'Weekday', 36, 227, '2009-8-31', 20090831, 9, 53, 'September', 'Sep', 3, 2009, 200909, 3, 1, 2010, 'Not Month End', '2008-9-1')</v>
      </c>
    </row>
    <row r="1564" spans="1:26" x14ac:dyDescent="0.25">
      <c r="A1564" s="2">
        <f>YEAR(B1564)*10000+MONTH(B1564)*100+DAY(B1564)</f>
        <v>20090902</v>
      </c>
      <c r="B1564" s="3">
        <f>B1563+1</f>
        <v>40058</v>
      </c>
      <c r="C1564" s="2">
        <f>WEEKDAY(B1564,2)</f>
        <v>3</v>
      </c>
      <c r="D1564" s="2">
        <f>DAY(B1564)</f>
        <v>2</v>
      </c>
      <c r="E1564" s="2">
        <f>IF(ISNUMBER(E1563),E1563+1,1)</f>
        <v>1563</v>
      </c>
      <c r="F1564" s="3" t="str">
        <f>VLOOKUP(C1564,weekdays,2)</f>
        <v>Wednesday</v>
      </c>
      <c r="G1564" s="3" t="str">
        <f>VLOOKUP(C1564,weekdays,3)</f>
        <v>Wed</v>
      </c>
      <c r="H1564" s="2" t="str">
        <f>IF(C1564&lt;=5,"Weekday","Weekend")</f>
        <v>Weekday</v>
      </c>
      <c r="I1564" s="2">
        <f>WEEKNUM(B1564,2)</f>
        <v>36</v>
      </c>
      <c r="J1564" s="2">
        <f>IF(I1564=I1563,J1563,J1563+1)</f>
        <v>227</v>
      </c>
      <c r="K1564" s="3">
        <f>B1564+1-C1564</f>
        <v>40056</v>
      </c>
      <c r="L1564" s="2">
        <f>YEAR(K1564)*10000+MONTH(K1564)*100+DAY(K1564)</f>
        <v>20090831</v>
      </c>
      <c r="M1564" s="2">
        <f>MONTH(B1564)</f>
        <v>9</v>
      </c>
      <c r="N1564" s="2">
        <f>IF(M1564=M1563,N1563,N1563+1)</f>
        <v>53</v>
      </c>
      <c r="O1564" s="3" t="str">
        <f>VLOOKUP(M$2:M$65536,months,2)</f>
        <v>September</v>
      </c>
      <c r="P1564" s="3" t="str">
        <f>VLOOKUP(M$2:M$65536,months,3)</f>
        <v>Sep</v>
      </c>
      <c r="Q1564" s="2">
        <f>IF(M$2:M$65536&lt;4,1,IF(M$2:M$65536&lt;7,2,IF(M$2:M$65536&lt;10,3,4)))</f>
        <v>3</v>
      </c>
      <c r="R1564" s="2">
        <f>YEAR($B1564)</f>
        <v>2009</v>
      </c>
      <c r="S1564" s="2">
        <f>R1564*100+M$2:M$65536</f>
        <v>200909</v>
      </c>
      <c r="T1564" s="2">
        <f>IF(M$2:M$65536&lt;=6,M$2:M$65536+6,M$2:M$65536-6)</f>
        <v>3</v>
      </c>
      <c r="U1564" s="2">
        <f>IF(M$2:M$65536&lt;4,3,IF(M$2:M$65536&lt;7,4,IF(M$2:M$65536&lt;10,1,2)))</f>
        <v>1</v>
      </c>
      <c r="V1564" s="2">
        <f>IF(M$2:M$65536 &lt;= 6, R$2:R$2192, R$2:R$65536+1)</f>
        <v>2010</v>
      </c>
      <c r="W1564" s="2" t="str">
        <f>IF(MONTH($B1564+1)&lt;&gt;M1564,"Month End","Not Month End")</f>
        <v>Not Month End</v>
      </c>
      <c r="X1564" s="3">
        <f>DATE(R1564-1,M1564,D1564)</f>
        <v>39693</v>
      </c>
      <c r="Z15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values(20090902, '2009-9-2',3, 2, 1563, 'Wednesday', 'Wed', 'Weekday', 36, 227, '2009-8-31', 20090831, 9, 53, 'September', 'Sep', 3, 2009, 200909, 3, 1, 2010, 'Not Month End', '2008-9-2')</v>
      </c>
    </row>
    <row r="1565" spans="1:26" x14ac:dyDescent="0.25">
      <c r="A1565" s="2">
        <f>YEAR(B1565)*10000+MONTH(B1565)*100+DAY(B1565)</f>
        <v>20090903</v>
      </c>
      <c r="B1565" s="3">
        <f>B1564+1</f>
        <v>40059</v>
      </c>
      <c r="C1565" s="2">
        <f>WEEKDAY(B1565,2)</f>
        <v>4</v>
      </c>
      <c r="D1565" s="2">
        <f>DAY(B1565)</f>
        <v>3</v>
      </c>
      <c r="E1565" s="2">
        <f>IF(ISNUMBER(E1564),E1564+1,1)</f>
        <v>1564</v>
      </c>
      <c r="F1565" s="3" t="str">
        <f>VLOOKUP(C1565,weekdays,2)</f>
        <v>Thursday</v>
      </c>
      <c r="G1565" s="3" t="str">
        <f>VLOOKUP(C1565,weekdays,3)</f>
        <v>Thu</v>
      </c>
      <c r="H1565" s="2" t="str">
        <f>IF(C1565&lt;=5,"Weekday","Weekend")</f>
        <v>Weekday</v>
      </c>
      <c r="I1565" s="2">
        <f>WEEKNUM(B1565,2)</f>
        <v>36</v>
      </c>
      <c r="J1565" s="2">
        <f>IF(I1565=I1564,J1564,J1564+1)</f>
        <v>227</v>
      </c>
      <c r="K1565" s="3">
        <f>B1565+1-C1565</f>
        <v>40056</v>
      </c>
      <c r="L1565" s="2">
        <f>YEAR(K1565)*10000+MONTH(K1565)*100+DAY(K1565)</f>
        <v>20090831</v>
      </c>
      <c r="M1565" s="2">
        <f>MONTH(B1565)</f>
        <v>9</v>
      </c>
      <c r="N1565" s="2">
        <f>IF(M1565=M1564,N1564,N1564+1)</f>
        <v>53</v>
      </c>
      <c r="O1565" s="3" t="str">
        <f>VLOOKUP(M$2:M$65536,months,2)</f>
        <v>September</v>
      </c>
      <c r="P1565" s="3" t="str">
        <f>VLOOKUP(M$2:M$65536,months,3)</f>
        <v>Sep</v>
      </c>
      <c r="Q1565" s="2">
        <f>IF(M$2:M$65536&lt;4,1,IF(M$2:M$65536&lt;7,2,IF(M$2:M$65536&lt;10,3,4)))</f>
        <v>3</v>
      </c>
      <c r="R1565" s="2">
        <f>YEAR($B1565)</f>
        <v>2009</v>
      </c>
      <c r="S1565" s="2">
        <f>R1565*100+M$2:M$65536</f>
        <v>200909</v>
      </c>
      <c r="T1565" s="2">
        <f>IF(M$2:M$65536&lt;=6,M$2:M$65536+6,M$2:M$65536-6)</f>
        <v>3</v>
      </c>
      <c r="U1565" s="2">
        <f>IF(M$2:M$65536&lt;4,3,IF(M$2:M$65536&lt;7,4,IF(M$2:M$65536&lt;10,1,2)))</f>
        <v>1</v>
      </c>
      <c r="V1565" s="2">
        <f>IF(M$2:M$65536 &lt;= 6, R$2:R$2192, R$2:R$65536+1)</f>
        <v>2010</v>
      </c>
      <c r="W1565" s="2" t="str">
        <f>IF(MONTH($B1565+1)&lt;&gt;M1565,"Month End","Not Month End")</f>
        <v>Not Month End</v>
      </c>
      <c r="X1565" s="3">
        <f>DATE(R1565-1,M1565,D1565)</f>
        <v>39694</v>
      </c>
      <c r="Z15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values(20090903, '2009-9-3',4, 3, 1564, 'Thursday', 'Thu', 'Weekday', 36, 227, '2009-8-31', 20090831, 9, 53, 'September', 'Sep', 3, 2009, 200909, 3, 1, 2010, 'Not Month End', '2008-9-3')</v>
      </c>
    </row>
    <row r="1566" spans="1:26" x14ac:dyDescent="0.25">
      <c r="A1566" s="2">
        <f>YEAR(B1566)*10000+MONTH(B1566)*100+DAY(B1566)</f>
        <v>20090904</v>
      </c>
      <c r="B1566" s="3">
        <f>B1565+1</f>
        <v>40060</v>
      </c>
      <c r="C1566" s="2">
        <f>WEEKDAY(B1566,2)</f>
        <v>5</v>
      </c>
      <c r="D1566" s="2">
        <f>DAY(B1566)</f>
        <v>4</v>
      </c>
      <c r="E1566" s="2">
        <f>IF(ISNUMBER(E1565),E1565+1,1)</f>
        <v>1565</v>
      </c>
      <c r="F1566" s="3" t="str">
        <f>VLOOKUP(C1566,weekdays,2)</f>
        <v>Friday</v>
      </c>
      <c r="G1566" s="3" t="str">
        <f>VLOOKUP(C1566,weekdays,3)</f>
        <v>Fri</v>
      </c>
      <c r="H1566" s="2" t="str">
        <f>IF(C1566&lt;=5,"Weekday","Weekend")</f>
        <v>Weekday</v>
      </c>
      <c r="I1566" s="2">
        <f>WEEKNUM(B1566,2)</f>
        <v>36</v>
      </c>
      <c r="J1566" s="2">
        <f>IF(I1566=I1565,J1565,J1565+1)</f>
        <v>227</v>
      </c>
      <c r="K1566" s="3">
        <f>B1566+1-C1566</f>
        <v>40056</v>
      </c>
      <c r="L1566" s="2">
        <f>YEAR(K1566)*10000+MONTH(K1566)*100+DAY(K1566)</f>
        <v>20090831</v>
      </c>
      <c r="M1566" s="2">
        <f>MONTH(B1566)</f>
        <v>9</v>
      </c>
      <c r="N1566" s="2">
        <f>IF(M1566=M1565,N1565,N1565+1)</f>
        <v>53</v>
      </c>
      <c r="O1566" s="3" t="str">
        <f>VLOOKUP(M$2:M$65536,months,2)</f>
        <v>September</v>
      </c>
      <c r="P1566" s="3" t="str">
        <f>VLOOKUP(M$2:M$65536,months,3)</f>
        <v>Sep</v>
      </c>
      <c r="Q1566" s="2">
        <f>IF(M$2:M$65536&lt;4,1,IF(M$2:M$65536&lt;7,2,IF(M$2:M$65536&lt;10,3,4)))</f>
        <v>3</v>
      </c>
      <c r="R1566" s="2">
        <f>YEAR($B1566)</f>
        <v>2009</v>
      </c>
      <c r="S1566" s="2">
        <f>R1566*100+M$2:M$65536</f>
        <v>200909</v>
      </c>
      <c r="T1566" s="2">
        <f>IF(M$2:M$65536&lt;=6,M$2:M$65536+6,M$2:M$65536-6)</f>
        <v>3</v>
      </c>
      <c r="U1566" s="2">
        <f>IF(M$2:M$65536&lt;4,3,IF(M$2:M$65536&lt;7,4,IF(M$2:M$65536&lt;10,1,2)))</f>
        <v>1</v>
      </c>
      <c r="V1566" s="2">
        <f>IF(M$2:M$65536 &lt;= 6, R$2:R$2192, R$2:R$65536+1)</f>
        <v>2010</v>
      </c>
      <c r="W1566" s="2" t="str">
        <f>IF(MONTH($B1566+1)&lt;&gt;M1566,"Month End","Not Month End")</f>
        <v>Not Month End</v>
      </c>
      <c r="X1566" s="3">
        <f>DATE(R1566-1,M1566,D1566)</f>
        <v>39695</v>
      </c>
      <c r="Z15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values(20090904, '2009-9-4',5, 4, 1565, 'Friday', 'Fri', 'Weekday', 36, 227, '2009-8-31', 20090831, 9, 53, 'September', 'Sep', 3, 2009, 200909, 3, 1, 2010, 'Not Month End', '2008-9-4')</v>
      </c>
    </row>
    <row r="1567" spans="1:26" x14ac:dyDescent="0.25">
      <c r="A1567" s="2">
        <f>YEAR(B1567)*10000+MONTH(B1567)*100+DAY(B1567)</f>
        <v>20090905</v>
      </c>
      <c r="B1567" s="3">
        <f>B1566+1</f>
        <v>40061</v>
      </c>
      <c r="C1567" s="2">
        <f>WEEKDAY(B1567,2)</f>
        <v>6</v>
      </c>
      <c r="D1567" s="2">
        <f>DAY(B1567)</f>
        <v>5</v>
      </c>
      <c r="E1567" s="2">
        <f>IF(ISNUMBER(E1566),E1566+1,1)</f>
        <v>1566</v>
      </c>
      <c r="F1567" s="3" t="str">
        <f>VLOOKUP(C1567,weekdays,2)</f>
        <v>Saturday</v>
      </c>
      <c r="G1567" s="3" t="str">
        <f>VLOOKUP(C1567,weekdays,3)</f>
        <v>Sat</v>
      </c>
      <c r="H1567" s="2" t="str">
        <f>IF(C1567&lt;=5,"Weekday","Weekend")</f>
        <v>Weekend</v>
      </c>
      <c r="I1567" s="2">
        <f>WEEKNUM(B1567,2)</f>
        <v>36</v>
      </c>
      <c r="J1567" s="2">
        <f>IF(I1567=I1566,J1566,J1566+1)</f>
        <v>227</v>
      </c>
      <c r="K1567" s="3">
        <f>B1567+1-C1567</f>
        <v>40056</v>
      </c>
      <c r="L1567" s="2">
        <f>YEAR(K1567)*10000+MONTH(K1567)*100+DAY(K1567)</f>
        <v>20090831</v>
      </c>
      <c r="M1567" s="2">
        <f>MONTH(B1567)</f>
        <v>9</v>
      </c>
      <c r="N1567" s="2">
        <f>IF(M1567=M1566,N1566,N1566+1)</f>
        <v>53</v>
      </c>
      <c r="O1567" s="3" t="str">
        <f>VLOOKUP(M$2:M$65536,months,2)</f>
        <v>September</v>
      </c>
      <c r="P1567" s="3" t="str">
        <f>VLOOKUP(M$2:M$65536,months,3)</f>
        <v>Sep</v>
      </c>
      <c r="Q1567" s="2">
        <f>IF(M$2:M$65536&lt;4,1,IF(M$2:M$65536&lt;7,2,IF(M$2:M$65536&lt;10,3,4)))</f>
        <v>3</v>
      </c>
      <c r="R1567" s="2">
        <f>YEAR($B1567)</f>
        <v>2009</v>
      </c>
      <c r="S1567" s="2">
        <f>R1567*100+M$2:M$65536</f>
        <v>200909</v>
      </c>
      <c r="T1567" s="2">
        <f>IF(M$2:M$65536&lt;=6,M$2:M$65536+6,M$2:M$65536-6)</f>
        <v>3</v>
      </c>
      <c r="U1567" s="2">
        <f>IF(M$2:M$65536&lt;4,3,IF(M$2:M$65536&lt;7,4,IF(M$2:M$65536&lt;10,1,2)))</f>
        <v>1</v>
      </c>
      <c r="V1567" s="2">
        <f>IF(M$2:M$65536 &lt;= 6, R$2:R$2192, R$2:R$65536+1)</f>
        <v>2010</v>
      </c>
      <c r="W1567" s="2" t="str">
        <f>IF(MONTH($B1567+1)&lt;&gt;M1567,"Month End","Not Month End")</f>
        <v>Not Month End</v>
      </c>
      <c r="X1567" s="3">
        <f>DATE(R1567-1,M1567,D1567)</f>
        <v>39696</v>
      </c>
      <c r="Z15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values(20090905, '2009-9-5',6, 5, 1566, 'Saturday', 'Sat', 'Weekend', 36, 227, '2009-8-31', 20090831, 9, 53, 'September', 'Sep', 3, 2009, 200909, 3, 1, 2010, 'Not Month End', '2008-9-5')</v>
      </c>
    </row>
    <row r="1568" spans="1:26" x14ac:dyDescent="0.25">
      <c r="A1568" s="2">
        <f>YEAR(B1568)*10000+MONTH(B1568)*100+DAY(B1568)</f>
        <v>20090906</v>
      </c>
      <c r="B1568" s="3">
        <f>B1567+1</f>
        <v>40062</v>
      </c>
      <c r="C1568" s="2">
        <f>WEEKDAY(B1568,2)</f>
        <v>7</v>
      </c>
      <c r="D1568" s="2">
        <f>DAY(B1568)</f>
        <v>6</v>
      </c>
      <c r="E1568" s="2">
        <f>IF(ISNUMBER(E1567),E1567+1,1)</f>
        <v>1567</v>
      </c>
      <c r="F1568" s="3" t="str">
        <f>VLOOKUP(C1568,weekdays,2)</f>
        <v>Sunday</v>
      </c>
      <c r="G1568" s="3" t="str">
        <f>VLOOKUP(C1568,weekdays,3)</f>
        <v>Sun</v>
      </c>
      <c r="H1568" s="2" t="str">
        <f>IF(C1568&lt;=5,"Weekday","Weekend")</f>
        <v>Weekend</v>
      </c>
      <c r="I1568" s="2">
        <f>WEEKNUM(B1568,2)</f>
        <v>36</v>
      </c>
      <c r="J1568" s="2">
        <f>IF(I1568=I1567,J1567,J1567+1)</f>
        <v>227</v>
      </c>
      <c r="K1568" s="3">
        <f>B1568+1-C1568</f>
        <v>40056</v>
      </c>
      <c r="L1568" s="2">
        <f>YEAR(K1568)*10000+MONTH(K1568)*100+DAY(K1568)</f>
        <v>20090831</v>
      </c>
      <c r="M1568" s="2">
        <f>MONTH(B1568)</f>
        <v>9</v>
      </c>
      <c r="N1568" s="2">
        <f>IF(M1568=M1567,N1567,N1567+1)</f>
        <v>53</v>
      </c>
      <c r="O1568" s="3" t="str">
        <f>VLOOKUP(M$2:M$65536,months,2)</f>
        <v>September</v>
      </c>
      <c r="P1568" s="3" t="str">
        <f>VLOOKUP(M$2:M$65536,months,3)</f>
        <v>Sep</v>
      </c>
      <c r="Q1568" s="2">
        <f>IF(M$2:M$65536&lt;4,1,IF(M$2:M$65536&lt;7,2,IF(M$2:M$65536&lt;10,3,4)))</f>
        <v>3</v>
      </c>
      <c r="R1568" s="2">
        <f>YEAR($B1568)</f>
        <v>2009</v>
      </c>
      <c r="S1568" s="2">
        <f>R1568*100+M$2:M$65536</f>
        <v>200909</v>
      </c>
      <c r="T1568" s="2">
        <f>IF(M$2:M$65536&lt;=6,M$2:M$65536+6,M$2:M$65536-6)</f>
        <v>3</v>
      </c>
      <c r="U1568" s="2">
        <f>IF(M$2:M$65536&lt;4,3,IF(M$2:M$65536&lt;7,4,IF(M$2:M$65536&lt;10,1,2)))</f>
        <v>1</v>
      </c>
      <c r="V1568" s="2">
        <f>IF(M$2:M$65536 &lt;= 6, R$2:R$2192, R$2:R$65536+1)</f>
        <v>2010</v>
      </c>
      <c r="W1568" s="2" t="str">
        <f>IF(MONTH($B1568+1)&lt;&gt;M1568,"Month End","Not Month End")</f>
        <v>Not Month End</v>
      </c>
      <c r="X1568" s="3">
        <f>DATE(R1568-1,M1568,D1568)</f>
        <v>39697</v>
      </c>
      <c r="Z15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values(20090906, '2009-9-6',7, 6, 1567, 'Sunday', 'Sun', 'Weekend', 36, 227, '2009-8-31', 20090831, 9, 53, 'September', 'Sep', 3, 2009, 200909, 3, 1, 2010, 'Not Month End', '2008-9-6')</v>
      </c>
    </row>
    <row r="1569" spans="1:26" x14ac:dyDescent="0.25">
      <c r="A1569" s="2">
        <f>YEAR(B1569)*10000+MONTH(B1569)*100+DAY(B1569)</f>
        <v>20090907</v>
      </c>
      <c r="B1569" s="3">
        <f>B1568+1</f>
        <v>40063</v>
      </c>
      <c r="C1569" s="2">
        <f>WEEKDAY(B1569,2)</f>
        <v>1</v>
      </c>
      <c r="D1569" s="2">
        <f>DAY(B1569)</f>
        <v>7</v>
      </c>
      <c r="E1569" s="2">
        <f>IF(ISNUMBER(E1568),E1568+1,1)</f>
        <v>1568</v>
      </c>
      <c r="F1569" s="3" t="str">
        <f>VLOOKUP(C1569,weekdays,2)</f>
        <v>Monday</v>
      </c>
      <c r="G1569" s="3" t="str">
        <f>VLOOKUP(C1569,weekdays,3)</f>
        <v>Mon</v>
      </c>
      <c r="H1569" s="2" t="str">
        <f>IF(C1569&lt;=5,"Weekday","Weekend")</f>
        <v>Weekday</v>
      </c>
      <c r="I1569" s="2">
        <f>WEEKNUM(B1569,2)</f>
        <v>37</v>
      </c>
      <c r="J1569" s="2">
        <f>IF(I1569=I1568,J1568,J1568+1)</f>
        <v>228</v>
      </c>
      <c r="K1569" s="3">
        <f>B1569+1-C1569</f>
        <v>40063</v>
      </c>
      <c r="L1569" s="2">
        <f>YEAR(K1569)*10000+MONTH(K1569)*100+DAY(K1569)</f>
        <v>20090907</v>
      </c>
      <c r="M1569" s="2">
        <f>MONTH(B1569)</f>
        <v>9</v>
      </c>
      <c r="N1569" s="2">
        <f>IF(M1569=M1568,N1568,N1568+1)</f>
        <v>53</v>
      </c>
      <c r="O1569" s="3" t="str">
        <f>VLOOKUP(M$2:M$65536,months,2)</f>
        <v>September</v>
      </c>
      <c r="P1569" s="3" t="str">
        <f>VLOOKUP(M$2:M$65536,months,3)</f>
        <v>Sep</v>
      </c>
      <c r="Q1569" s="2">
        <f>IF(M$2:M$65536&lt;4,1,IF(M$2:M$65536&lt;7,2,IF(M$2:M$65536&lt;10,3,4)))</f>
        <v>3</v>
      </c>
      <c r="R1569" s="2">
        <f>YEAR($B1569)</f>
        <v>2009</v>
      </c>
      <c r="S1569" s="2">
        <f>R1569*100+M$2:M$65536</f>
        <v>200909</v>
      </c>
      <c r="T1569" s="2">
        <f>IF(M$2:M$65536&lt;=6,M$2:M$65536+6,M$2:M$65536-6)</f>
        <v>3</v>
      </c>
      <c r="U1569" s="2">
        <f>IF(M$2:M$65536&lt;4,3,IF(M$2:M$65536&lt;7,4,IF(M$2:M$65536&lt;10,1,2)))</f>
        <v>1</v>
      </c>
      <c r="V1569" s="2">
        <f>IF(M$2:M$65536 &lt;= 6, R$2:R$2192, R$2:R$65536+1)</f>
        <v>2010</v>
      </c>
      <c r="W1569" s="2" t="str">
        <f>IF(MONTH($B1569+1)&lt;&gt;M1569,"Month End","Not Month End")</f>
        <v>Not Month End</v>
      </c>
      <c r="X1569" s="3">
        <f>DATE(R1569-1,M1569,D1569)</f>
        <v>39698</v>
      </c>
      <c r="Z15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values(20090907, '2009-9-7',1, 7, 1568, 'Monday', 'Mon', 'Weekday', 37, 228, '2009-9-7', 20090907, 9, 53, 'September', 'Sep', 3, 2009, 200909, 3, 1, 2010, 'Not Month End', '2008-9-7')</v>
      </c>
    </row>
    <row r="1570" spans="1:26" x14ac:dyDescent="0.25">
      <c r="A1570" s="2">
        <f>YEAR(B1570)*10000+MONTH(B1570)*100+DAY(B1570)</f>
        <v>20090908</v>
      </c>
      <c r="B1570" s="3">
        <f>B1569+1</f>
        <v>40064</v>
      </c>
      <c r="C1570" s="2">
        <f>WEEKDAY(B1570,2)</f>
        <v>2</v>
      </c>
      <c r="D1570" s="2">
        <f>DAY(B1570)</f>
        <v>8</v>
      </c>
      <c r="E1570" s="2">
        <f>IF(ISNUMBER(E1569),E1569+1,1)</f>
        <v>1569</v>
      </c>
      <c r="F1570" s="3" t="str">
        <f>VLOOKUP(C1570,weekdays,2)</f>
        <v>Tuesday</v>
      </c>
      <c r="G1570" s="3" t="str">
        <f>VLOOKUP(C1570,weekdays,3)</f>
        <v>Tue</v>
      </c>
      <c r="H1570" s="2" t="str">
        <f>IF(C1570&lt;=5,"Weekday","Weekend")</f>
        <v>Weekday</v>
      </c>
      <c r="I1570" s="2">
        <f>WEEKNUM(B1570,2)</f>
        <v>37</v>
      </c>
      <c r="J1570" s="2">
        <f>IF(I1570=I1569,J1569,J1569+1)</f>
        <v>228</v>
      </c>
      <c r="K1570" s="3">
        <f>B1570+1-C1570</f>
        <v>40063</v>
      </c>
      <c r="L1570" s="2">
        <f>YEAR(K1570)*10000+MONTH(K1570)*100+DAY(K1570)</f>
        <v>20090907</v>
      </c>
      <c r="M1570" s="2">
        <f>MONTH(B1570)</f>
        <v>9</v>
      </c>
      <c r="N1570" s="2">
        <f>IF(M1570=M1569,N1569,N1569+1)</f>
        <v>53</v>
      </c>
      <c r="O1570" s="3" t="str">
        <f>VLOOKUP(M$2:M$65536,months,2)</f>
        <v>September</v>
      </c>
      <c r="P1570" s="3" t="str">
        <f>VLOOKUP(M$2:M$65536,months,3)</f>
        <v>Sep</v>
      </c>
      <c r="Q1570" s="2">
        <f>IF(M$2:M$65536&lt;4,1,IF(M$2:M$65536&lt;7,2,IF(M$2:M$65536&lt;10,3,4)))</f>
        <v>3</v>
      </c>
      <c r="R1570" s="2">
        <f>YEAR($B1570)</f>
        <v>2009</v>
      </c>
      <c r="S1570" s="2">
        <f>R1570*100+M$2:M$65536</f>
        <v>200909</v>
      </c>
      <c r="T1570" s="2">
        <f>IF(M$2:M$65536&lt;=6,M$2:M$65536+6,M$2:M$65536-6)</f>
        <v>3</v>
      </c>
      <c r="U1570" s="2">
        <f>IF(M$2:M$65536&lt;4,3,IF(M$2:M$65536&lt;7,4,IF(M$2:M$65536&lt;10,1,2)))</f>
        <v>1</v>
      </c>
      <c r="V1570" s="2">
        <f>IF(M$2:M$65536 &lt;= 6, R$2:R$2192, R$2:R$65536+1)</f>
        <v>2010</v>
      </c>
      <c r="W1570" s="2" t="str">
        <f>IF(MONTH($B1570+1)&lt;&gt;M1570,"Month End","Not Month End")</f>
        <v>Not Month End</v>
      </c>
      <c r="X1570" s="3">
        <f>DATE(R1570-1,M1570,D1570)</f>
        <v>39699</v>
      </c>
      <c r="Z15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values(20090908, '2009-9-8',2, 8, 1569, 'Tuesday', 'Tue', 'Weekday', 37, 228, '2009-9-7', 20090907, 9, 53, 'September', 'Sep', 3, 2009, 200909, 3, 1, 2010, 'Not Month End', '2008-9-8')</v>
      </c>
    </row>
    <row r="1571" spans="1:26" x14ac:dyDescent="0.25">
      <c r="A1571" s="2">
        <f>YEAR(B1571)*10000+MONTH(B1571)*100+DAY(B1571)</f>
        <v>20090909</v>
      </c>
      <c r="B1571" s="3">
        <f>B1570+1</f>
        <v>40065</v>
      </c>
      <c r="C1571" s="2">
        <f>WEEKDAY(B1571,2)</f>
        <v>3</v>
      </c>
      <c r="D1571" s="2">
        <f>DAY(B1571)</f>
        <v>9</v>
      </c>
      <c r="E1571" s="2">
        <f>IF(ISNUMBER(E1570),E1570+1,1)</f>
        <v>1570</v>
      </c>
      <c r="F1571" s="3" t="str">
        <f>VLOOKUP(C1571,weekdays,2)</f>
        <v>Wednesday</v>
      </c>
      <c r="G1571" s="3" t="str">
        <f>VLOOKUP(C1571,weekdays,3)</f>
        <v>Wed</v>
      </c>
      <c r="H1571" s="2" t="str">
        <f>IF(C1571&lt;=5,"Weekday","Weekend")</f>
        <v>Weekday</v>
      </c>
      <c r="I1571" s="2">
        <f>WEEKNUM(B1571,2)</f>
        <v>37</v>
      </c>
      <c r="J1571" s="2">
        <f>IF(I1571=I1570,J1570,J1570+1)</f>
        <v>228</v>
      </c>
      <c r="K1571" s="3">
        <f>B1571+1-C1571</f>
        <v>40063</v>
      </c>
      <c r="L1571" s="2">
        <f>YEAR(K1571)*10000+MONTH(K1571)*100+DAY(K1571)</f>
        <v>20090907</v>
      </c>
      <c r="M1571" s="2">
        <f>MONTH(B1571)</f>
        <v>9</v>
      </c>
      <c r="N1571" s="2">
        <f>IF(M1571=M1570,N1570,N1570+1)</f>
        <v>53</v>
      </c>
      <c r="O1571" s="3" t="str">
        <f>VLOOKUP(M$2:M$65536,months,2)</f>
        <v>September</v>
      </c>
      <c r="P1571" s="3" t="str">
        <f>VLOOKUP(M$2:M$65536,months,3)</f>
        <v>Sep</v>
      </c>
      <c r="Q1571" s="2">
        <f>IF(M$2:M$65536&lt;4,1,IF(M$2:M$65536&lt;7,2,IF(M$2:M$65536&lt;10,3,4)))</f>
        <v>3</v>
      </c>
      <c r="R1571" s="2">
        <f>YEAR($B1571)</f>
        <v>2009</v>
      </c>
      <c r="S1571" s="2">
        <f>R1571*100+M$2:M$65536</f>
        <v>200909</v>
      </c>
      <c r="T1571" s="2">
        <f>IF(M$2:M$65536&lt;=6,M$2:M$65536+6,M$2:M$65536-6)</f>
        <v>3</v>
      </c>
      <c r="U1571" s="2">
        <f>IF(M$2:M$65536&lt;4,3,IF(M$2:M$65536&lt;7,4,IF(M$2:M$65536&lt;10,1,2)))</f>
        <v>1</v>
      </c>
      <c r="V1571" s="2">
        <f>IF(M$2:M$65536 &lt;= 6, R$2:R$2192, R$2:R$65536+1)</f>
        <v>2010</v>
      </c>
      <c r="W1571" s="2" t="str">
        <f>IF(MONTH($B1571+1)&lt;&gt;M1571,"Month End","Not Month End")</f>
        <v>Not Month End</v>
      </c>
      <c r="X1571" s="3">
        <f>DATE(R1571-1,M1571,D1571)</f>
        <v>39700</v>
      </c>
      <c r="Z15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values(20090909, '2009-9-9',3, 9, 1570, 'Wednesday', 'Wed', 'Weekday', 37, 228, '2009-9-7', 20090907, 9, 53, 'September', 'Sep', 3, 2009, 200909, 3, 1, 2010, 'Not Month End', '2008-9-9')</v>
      </c>
    </row>
    <row r="1572" spans="1:26" x14ac:dyDescent="0.25">
      <c r="A1572" s="2">
        <f>YEAR(B1572)*10000+MONTH(B1572)*100+DAY(B1572)</f>
        <v>20090910</v>
      </c>
      <c r="B1572" s="3">
        <f>B1571+1</f>
        <v>40066</v>
      </c>
      <c r="C1572" s="2">
        <f>WEEKDAY(B1572,2)</f>
        <v>4</v>
      </c>
      <c r="D1572" s="2">
        <f>DAY(B1572)</f>
        <v>10</v>
      </c>
      <c r="E1572" s="2">
        <f>IF(ISNUMBER(E1571),E1571+1,1)</f>
        <v>1571</v>
      </c>
      <c r="F1572" s="3" t="str">
        <f>VLOOKUP(C1572,weekdays,2)</f>
        <v>Thursday</v>
      </c>
      <c r="G1572" s="3" t="str">
        <f>VLOOKUP(C1572,weekdays,3)</f>
        <v>Thu</v>
      </c>
      <c r="H1572" s="2" t="str">
        <f>IF(C1572&lt;=5,"Weekday","Weekend")</f>
        <v>Weekday</v>
      </c>
      <c r="I1572" s="2">
        <f>WEEKNUM(B1572,2)</f>
        <v>37</v>
      </c>
      <c r="J1572" s="2">
        <f>IF(I1572=I1571,J1571,J1571+1)</f>
        <v>228</v>
      </c>
      <c r="K1572" s="3">
        <f>B1572+1-C1572</f>
        <v>40063</v>
      </c>
      <c r="L1572" s="2">
        <f>YEAR(K1572)*10000+MONTH(K1572)*100+DAY(K1572)</f>
        <v>20090907</v>
      </c>
      <c r="M1572" s="2">
        <f>MONTH(B1572)</f>
        <v>9</v>
      </c>
      <c r="N1572" s="2">
        <f>IF(M1572=M1571,N1571,N1571+1)</f>
        <v>53</v>
      </c>
      <c r="O1572" s="3" t="str">
        <f>VLOOKUP(M$2:M$65536,months,2)</f>
        <v>September</v>
      </c>
      <c r="P1572" s="3" t="str">
        <f>VLOOKUP(M$2:M$65536,months,3)</f>
        <v>Sep</v>
      </c>
      <c r="Q1572" s="2">
        <f>IF(M$2:M$65536&lt;4,1,IF(M$2:M$65536&lt;7,2,IF(M$2:M$65536&lt;10,3,4)))</f>
        <v>3</v>
      </c>
      <c r="R1572" s="2">
        <f>YEAR($B1572)</f>
        <v>2009</v>
      </c>
      <c r="S1572" s="2">
        <f>R1572*100+M$2:M$65536</f>
        <v>200909</v>
      </c>
      <c r="T1572" s="2">
        <f>IF(M$2:M$65536&lt;=6,M$2:M$65536+6,M$2:M$65536-6)</f>
        <v>3</v>
      </c>
      <c r="U1572" s="2">
        <f>IF(M$2:M$65536&lt;4,3,IF(M$2:M$65536&lt;7,4,IF(M$2:M$65536&lt;10,1,2)))</f>
        <v>1</v>
      </c>
      <c r="V1572" s="2">
        <f>IF(M$2:M$65536 &lt;= 6, R$2:R$2192, R$2:R$65536+1)</f>
        <v>2010</v>
      </c>
      <c r="W1572" s="2" t="str">
        <f>IF(MONTH($B1572+1)&lt;&gt;M1572,"Month End","Not Month End")</f>
        <v>Not Month End</v>
      </c>
      <c r="X1572" s="3">
        <f>DATE(R1572-1,M1572,D1572)</f>
        <v>39701</v>
      </c>
      <c r="Z15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values(20090910, '2009-9-10',4, 10, 1571, 'Thursday', 'Thu', 'Weekday', 37, 228, '2009-9-7', 20090907, 9, 53, 'September', 'Sep', 3, 2009, 200909, 3, 1, 2010, 'Not Month End', '2008-9-10')</v>
      </c>
    </row>
    <row r="1573" spans="1:26" x14ac:dyDescent="0.25">
      <c r="A1573" s="2">
        <f>YEAR(B1573)*10000+MONTH(B1573)*100+DAY(B1573)</f>
        <v>20090911</v>
      </c>
      <c r="B1573" s="3">
        <f>B1572+1</f>
        <v>40067</v>
      </c>
      <c r="C1573" s="2">
        <f>WEEKDAY(B1573,2)</f>
        <v>5</v>
      </c>
      <c r="D1573" s="2">
        <f>DAY(B1573)</f>
        <v>11</v>
      </c>
      <c r="E1573" s="2">
        <f>IF(ISNUMBER(E1572),E1572+1,1)</f>
        <v>1572</v>
      </c>
      <c r="F1573" s="3" t="str">
        <f>VLOOKUP(C1573,weekdays,2)</f>
        <v>Friday</v>
      </c>
      <c r="G1573" s="3" t="str">
        <f>VLOOKUP(C1573,weekdays,3)</f>
        <v>Fri</v>
      </c>
      <c r="H1573" s="2" t="str">
        <f>IF(C1573&lt;=5,"Weekday","Weekend")</f>
        <v>Weekday</v>
      </c>
      <c r="I1573" s="2">
        <f>WEEKNUM(B1573,2)</f>
        <v>37</v>
      </c>
      <c r="J1573" s="2">
        <f>IF(I1573=I1572,J1572,J1572+1)</f>
        <v>228</v>
      </c>
      <c r="K1573" s="3">
        <f>B1573+1-C1573</f>
        <v>40063</v>
      </c>
      <c r="L1573" s="2">
        <f>YEAR(K1573)*10000+MONTH(K1573)*100+DAY(K1573)</f>
        <v>20090907</v>
      </c>
      <c r="M1573" s="2">
        <f>MONTH(B1573)</f>
        <v>9</v>
      </c>
      <c r="N1573" s="2">
        <f>IF(M1573=M1572,N1572,N1572+1)</f>
        <v>53</v>
      </c>
      <c r="O1573" s="3" t="str">
        <f>VLOOKUP(M$2:M$65536,months,2)</f>
        <v>September</v>
      </c>
      <c r="P1573" s="3" t="str">
        <f>VLOOKUP(M$2:M$65536,months,3)</f>
        <v>Sep</v>
      </c>
      <c r="Q1573" s="2">
        <f>IF(M$2:M$65536&lt;4,1,IF(M$2:M$65536&lt;7,2,IF(M$2:M$65536&lt;10,3,4)))</f>
        <v>3</v>
      </c>
      <c r="R1573" s="2">
        <f>YEAR($B1573)</f>
        <v>2009</v>
      </c>
      <c r="S1573" s="2">
        <f>R1573*100+M$2:M$65536</f>
        <v>200909</v>
      </c>
      <c r="T1573" s="2">
        <f>IF(M$2:M$65536&lt;=6,M$2:M$65536+6,M$2:M$65536-6)</f>
        <v>3</v>
      </c>
      <c r="U1573" s="2">
        <f>IF(M$2:M$65536&lt;4,3,IF(M$2:M$65536&lt;7,4,IF(M$2:M$65536&lt;10,1,2)))</f>
        <v>1</v>
      </c>
      <c r="V1573" s="2">
        <f>IF(M$2:M$65536 &lt;= 6, R$2:R$2192, R$2:R$65536+1)</f>
        <v>2010</v>
      </c>
      <c r="W1573" s="2" t="str">
        <f>IF(MONTH($B1573+1)&lt;&gt;M1573,"Month End","Not Month End")</f>
        <v>Not Month End</v>
      </c>
      <c r="X1573" s="3">
        <f>DATE(R1573-1,M1573,D1573)</f>
        <v>39702</v>
      </c>
      <c r="Z15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values(20090911, '2009-9-11',5, 11, 1572, 'Friday', 'Fri', 'Weekday', 37, 228, '2009-9-7', 20090907, 9, 53, 'September', 'Sep', 3, 2009, 200909, 3, 1, 2010, 'Not Month End', '2008-9-11')</v>
      </c>
    </row>
    <row r="1574" spans="1:26" x14ac:dyDescent="0.25">
      <c r="A1574" s="2">
        <f>YEAR(B1574)*10000+MONTH(B1574)*100+DAY(B1574)</f>
        <v>20090912</v>
      </c>
      <c r="B1574" s="3">
        <f>B1573+1</f>
        <v>40068</v>
      </c>
      <c r="C1574" s="2">
        <f>WEEKDAY(B1574,2)</f>
        <v>6</v>
      </c>
      <c r="D1574" s="2">
        <f>DAY(B1574)</f>
        <v>12</v>
      </c>
      <c r="E1574" s="2">
        <f>IF(ISNUMBER(E1573),E1573+1,1)</f>
        <v>1573</v>
      </c>
      <c r="F1574" s="3" t="str">
        <f>VLOOKUP(C1574,weekdays,2)</f>
        <v>Saturday</v>
      </c>
      <c r="G1574" s="3" t="str">
        <f>VLOOKUP(C1574,weekdays,3)</f>
        <v>Sat</v>
      </c>
      <c r="H1574" s="2" t="str">
        <f>IF(C1574&lt;=5,"Weekday","Weekend")</f>
        <v>Weekend</v>
      </c>
      <c r="I1574" s="2">
        <f>WEEKNUM(B1574,2)</f>
        <v>37</v>
      </c>
      <c r="J1574" s="2">
        <f>IF(I1574=I1573,J1573,J1573+1)</f>
        <v>228</v>
      </c>
      <c r="K1574" s="3">
        <f>B1574+1-C1574</f>
        <v>40063</v>
      </c>
      <c r="L1574" s="2">
        <f>YEAR(K1574)*10000+MONTH(K1574)*100+DAY(K1574)</f>
        <v>20090907</v>
      </c>
      <c r="M1574" s="2">
        <f>MONTH(B1574)</f>
        <v>9</v>
      </c>
      <c r="N1574" s="2">
        <f>IF(M1574=M1573,N1573,N1573+1)</f>
        <v>53</v>
      </c>
      <c r="O1574" s="3" t="str">
        <f>VLOOKUP(M$2:M$65536,months,2)</f>
        <v>September</v>
      </c>
      <c r="P1574" s="3" t="str">
        <f>VLOOKUP(M$2:M$65536,months,3)</f>
        <v>Sep</v>
      </c>
      <c r="Q1574" s="2">
        <f>IF(M$2:M$65536&lt;4,1,IF(M$2:M$65536&lt;7,2,IF(M$2:M$65536&lt;10,3,4)))</f>
        <v>3</v>
      </c>
      <c r="R1574" s="2">
        <f>YEAR($B1574)</f>
        <v>2009</v>
      </c>
      <c r="S1574" s="2">
        <f>R1574*100+M$2:M$65536</f>
        <v>200909</v>
      </c>
      <c r="T1574" s="2">
        <f>IF(M$2:M$65536&lt;=6,M$2:M$65536+6,M$2:M$65536-6)</f>
        <v>3</v>
      </c>
      <c r="U1574" s="2">
        <f>IF(M$2:M$65536&lt;4,3,IF(M$2:M$65536&lt;7,4,IF(M$2:M$65536&lt;10,1,2)))</f>
        <v>1</v>
      </c>
      <c r="V1574" s="2">
        <f>IF(M$2:M$65536 &lt;= 6, R$2:R$2192, R$2:R$65536+1)</f>
        <v>2010</v>
      </c>
      <c r="W1574" s="2" t="str">
        <f>IF(MONTH($B1574+1)&lt;&gt;M1574,"Month End","Not Month End")</f>
        <v>Not Month End</v>
      </c>
      <c r="X1574" s="3">
        <f>DATE(R1574-1,M1574,D1574)</f>
        <v>39703</v>
      </c>
      <c r="Z15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values(20090912, '2009-9-12',6, 12, 1573, 'Saturday', 'Sat', 'Weekend', 37, 228, '2009-9-7', 20090907, 9, 53, 'September', 'Sep', 3, 2009, 200909, 3, 1, 2010, 'Not Month End', '2008-9-12')</v>
      </c>
    </row>
    <row r="1575" spans="1:26" x14ac:dyDescent="0.25">
      <c r="A1575" s="2">
        <f>YEAR(B1575)*10000+MONTH(B1575)*100+DAY(B1575)</f>
        <v>20090913</v>
      </c>
      <c r="B1575" s="3">
        <f>B1574+1</f>
        <v>40069</v>
      </c>
      <c r="C1575" s="2">
        <f>WEEKDAY(B1575,2)</f>
        <v>7</v>
      </c>
      <c r="D1575" s="2">
        <f>DAY(B1575)</f>
        <v>13</v>
      </c>
      <c r="E1575" s="2">
        <f>IF(ISNUMBER(E1574),E1574+1,1)</f>
        <v>1574</v>
      </c>
      <c r="F1575" s="3" t="str">
        <f>VLOOKUP(C1575,weekdays,2)</f>
        <v>Sunday</v>
      </c>
      <c r="G1575" s="3" t="str">
        <f>VLOOKUP(C1575,weekdays,3)</f>
        <v>Sun</v>
      </c>
      <c r="H1575" s="2" t="str">
        <f>IF(C1575&lt;=5,"Weekday","Weekend")</f>
        <v>Weekend</v>
      </c>
      <c r="I1575" s="2">
        <f>WEEKNUM(B1575,2)</f>
        <v>37</v>
      </c>
      <c r="J1575" s="2">
        <f>IF(I1575=I1574,J1574,J1574+1)</f>
        <v>228</v>
      </c>
      <c r="K1575" s="3">
        <f>B1575+1-C1575</f>
        <v>40063</v>
      </c>
      <c r="L1575" s="2">
        <f>YEAR(K1575)*10000+MONTH(K1575)*100+DAY(K1575)</f>
        <v>20090907</v>
      </c>
      <c r="M1575" s="2">
        <f>MONTH(B1575)</f>
        <v>9</v>
      </c>
      <c r="N1575" s="2">
        <f>IF(M1575=M1574,N1574,N1574+1)</f>
        <v>53</v>
      </c>
      <c r="O1575" s="3" t="str">
        <f>VLOOKUP(M$2:M$65536,months,2)</f>
        <v>September</v>
      </c>
      <c r="P1575" s="3" t="str">
        <f>VLOOKUP(M$2:M$65536,months,3)</f>
        <v>Sep</v>
      </c>
      <c r="Q1575" s="2">
        <f>IF(M$2:M$65536&lt;4,1,IF(M$2:M$65536&lt;7,2,IF(M$2:M$65536&lt;10,3,4)))</f>
        <v>3</v>
      </c>
      <c r="R1575" s="2">
        <f>YEAR($B1575)</f>
        <v>2009</v>
      </c>
      <c r="S1575" s="2">
        <f>R1575*100+M$2:M$65536</f>
        <v>200909</v>
      </c>
      <c r="T1575" s="2">
        <f>IF(M$2:M$65536&lt;=6,M$2:M$65536+6,M$2:M$65536-6)</f>
        <v>3</v>
      </c>
      <c r="U1575" s="2">
        <f>IF(M$2:M$65536&lt;4,3,IF(M$2:M$65536&lt;7,4,IF(M$2:M$65536&lt;10,1,2)))</f>
        <v>1</v>
      </c>
      <c r="V1575" s="2">
        <f>IF(M$2:M$65536 &lt;= 6, R$2:R$2192, R$2:R$65536+1)</f>
        <v>2010</v>
      </c>
      <c r="W1575" s="2" t="str">
        <f>IF(MONTH($B1575+1)&lt;&gt;M1575,"Month End","Not Month End")</f>
        <v>Not Month End</v>
      </c>
      <c r="X1575" s="3">
        <f>DATE(R1575-1,M1575,D1575)</f>
        <v>39704</v>
      </c>
      <c r="Z15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values(20090913, '2009-9-13',7, 13, 1574, 'Sunday', 'Sun', 'Weekend', 37, 228, '2009-9-7', 20090907, 9, 53, 'September', 'Sep', 3, 2009, 200909, 3, 1, 2010, 'Not Month End', '2008-9-13')</v>
      </c>
    </row>
    <row r="1576" spans="1:26" x14ac:dyDescent="0.25">
      <c r="A1576" s="2">
        <f>YEAR(B1576)*10000+MONTH(B1576)*100+DAY(B1576)</f>
        <v>20090914</v>
      </c>
      <c r="B1576" s="3">
        <f>B1575+1</f>
        <v>40070</v>
      </c>
      <c r="C1576" s="2">
        <f>WEEKDAY(B1576,2)</f>
        <v>1</v>
      </c>
      <c r="D1576" s="2">
        <f>DAY(B1576)</f>
        <v>14</v>
      </c>
      <c r="E1576" s="2">
        <f>IF(ISNUMBER(E1575),E1575+1,1)</f>
        <v>1575</v>
      </c>
      <c r="F1576" s="3" t="str">
        <f>VLOOKUP(C1576,weekdays,2)</f>
        <v>Monday</v>
      </c>
      <c r="G1576" s="3" t="str">
        <f>VLOOKUP(C1576,weekdays,3)</f>
        <v>Mon</v>
      </c>
      <c r="H1576" s="2" t="str">
        <f>IF(C1576&lt;=5,"Weekday","Weekend")</f>
        <v>Weekday</v>
      </c>
      <c r="I1576" s="2">
        <f>WEEKNUM(B1576,2)</f>
        <v>38</v>
      </c>
      <c r="J1576" s="2">
        <f>IF(I1576=I1575,J1575,J1575+1)</f>
        <v>229</v>
      </c>
      <c r="K1576" s="3">
        <f>B1576+1-C1576</f>
        <v>40070</v>
      </c>
      <c r="L1576" s="2">
        <f>YEAR(K1576)*10000+MONTH(K1576)*100+DAY(K1576)</f>
        <v>20090914</v>
      </c>
      <c r="M1576" s="2">
        <f>MONTH(B1576)</f>
        <v>9</v>
      </c>
      <c r="N1576" s="2">
        <f>IF(M1576=M1575,N1575,N1575+1)</f>
        <v>53</v>
      </c>
      <c r="O1576" s="3" t="str">
        <f>VLOOKUP(M$2:M$65536,months,2)</f>
        <v>September</v>
      </c>
      <c r="P1576" s="3" t="str">
        <f>VLOOKUP(M$2:M$65536,months,3)</f>
        <v>Sep</v>
      </c>
      <c r="Q1576" s="2">
        <f>IF(M$2:M$65536&lt;4,1,IF(M$2:M$65536&lt;7,2,IF(M$2:M$65536&lt;10,3,4)))</f>
        <v>3</v>
      </c>
      <c r="R1576" s="2">
        <f>YEAR($B1576)</f>
        <v>2009</v>
      </c>
      <c r="S1576" s="2">
        <f>R1576*100+M$2:M$65536</f>
        <v>200909</v>
      </c>
      <c r="T1576" s="2">
        <f>IF(M$2:M$65536&lt;=6,M$2:M$65536+6,M$2:M$65536-6)</f>
        <v>3</v>
      </c>
      <c r="U1576" s="2">
        <f>IF(M$2:M$65536&lt;4,3,IF(M$2:M$65536&lt;7,4,IF(M$2:M$65536&lt;10,1,2)))</f>
        <v>1</v>
      </c>
      <c r="V1576" s="2">
        <f>IF(M$2:M$65536 &lt;= 6, R$2:R$2192, R$2:R$65536+1)</f>
        <v>2010</v>
      </c>
      <c r="W1576" s="2" t="str">
        <f>IF(MONTH($B1576+1)&lt;&gt;M1576,"Month End","Not Month End")</f>
        <v>Not Month End</v>
      </c>
      <c r="X1576" s="3">
        <f>DATE(R1576-1,M1576,D1576)</f>
        <v>39705</v>
      </c>
      <c r="Z15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values(20090914, '2009-9-14',1, 14, 1575, 'Monday', 'Mon', 'Weekday', 38, 229, '2009-9-14', 20090914, 9, 53, 'September', 'Sep', 3, 2009, 200909, 3, 1, 2010, 'Not Month End', '2008-9-14')</v>
      </c>
    </row>
    <row r="1577" spans="1:26" x14ac:dyDescent="0.25">
      <c r="A1577" s="2">
        <f>YEAR(B1577)*10000+MONTH(B1577)*100+DAY(B1577)</f>
        <v>20090915</v>
      </c>
      <c r="B1577" s="3">
        <f>B1576+1</f>
        <v>40071</v>
      </c>
      <c r="C1577" s="2">
        <f>WEEKDAY(B1577,2)</f>
        <v>2</v>
      </c>
      <c r="D1577" s="2">
        <f>DAY(B1577)</f>
        <v>15</v>
      </c>
      <c r="E1577" s="2">
        <f>IF(ISNUMBER(E1576),E1576+1,1)</f>
        <v>1576</v>
      </c>
      <c r="F1577" s="3" t="str">
        <f>VLOOKUP(C1577,weekdays,2)</f>
        <v>Tuesday</v>
      </c>
      <c r="G1577" s="3" t="str">
        <f>VLOOKUP(C1577,weekdays,3)</f>
        <v>Tue</v>
      </c>
      <c r="H1577" s="2" t="str">
        <f>IF(C1577&lt;=5,"Weekday","Weekend")</f>
        <v>Weekday</v>
      </c>
      <c r="I1577" s="2">
        <f>WEEKNUM(B1577,2)</f>
        <v>38</v>
      </c>
      <c r="J1577" s="2">
        <f>IF(I1577=I1576,J1576,J1576+1)</f>
        <v>229</v>
      </c>
      <c r="K1577" s="3">
        <f>B1577+1-C1577</f>
        <v>40070</v>
      </c>
      <c r="L1577" s="2">
        <f>YEAR(K1577)*10000+MONTH(K1577)*100+DAY(K1577)</f>
        <v>20090914</v>
      </c>
      <c r="M1577" s="2">
        <f>MONTH(B1577)</f>
        <v>9</v>
      </c>
      <c r="N1577" s="2">
        <f>IF(M1577=M1576,N1576,N1576+1)</f>
        <v>53</v>
      </c>
      <c r="O1577" s="3" t="str">
        <f>VLOOKUP(M$2:M$65536,months,2)</f>
        <v>September</v>
      </c>
      <c r="P1577" s="3" t="str">
        <f>VLOOKUP(M$2:M$65536,months,3)</f>
        <v>Sep</v>
      </c>
      <c r="Q1577" s="2">
        <f>IF(M$2:M$65536&lt;4,1,IF(M$2:M$65536&lt;7,2,IF(M$2:M$65536&lt;10,3,4)))</f>
        <v>3</v>
      </c>
      <c r="R1577" s="2">
        <f>YEAR($B1577)</f>
        <v>2009</v>
      </c>
      <c r="S1577" s="2">
        <f>R1577*100+M$2:M$65536</f>
        <v>200909</v>
      </c>
      <c r="T1577" s="2">
        <f>IF(M$2:M$65536&lt;=6,M$2:M$65536+6,M$2:M$65536-6)</f>
        <v>3</v>
      </c>
      <c r="U1577" s="2">
        <f>IF(M$2:M$65536&lt;4,3,IF(M$2:M$65536&lt;7,4,IF(M$2:M$65536&lt;10,1,2)))</f>
        <v>1</v>
      </c>
      <c r="V1577" s="2">
        <f>IF(M$2:M$65536 &lt;= 6, R$2:R$2192, R$2:R$65536+1)</f>
        <v>2010</v>
      </c>
      <c r="W1577" s="2" t="str">
        <f>IF(MONTH($B1577+1)&lt;&gt;M1577,"Month End","Not Month End")</f>
        <v>Not Month End</v>
      </c>
      <c r="X1577" s="3">
        <f>DATE(R1577-1,M1577,D1577)</f>
        <v>39706</v>
      </c>
      <c r="Z15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values(20090915, '2009-9-15',2, 15, 1576, 'Tuesday', 'Tue', 'Weekday', 38, 229, '2009-9-14', 20090914, 9, 53, 'September', 'Sep', 3, 2009, 200909, 3, 1, 2010, 'Not Month End', '2008-9-15')</v>
      </c>
    </row>
    <row r="1578" spans="1:26" x14ac:dyDescent="0.25">
      <c r="A1578" s="2">
        <f>YEAR(B1578)*10000+MONTH(B1578)*100+DAY(B1578)</f>
        <v>20090916</v>
      </c>
      <c r="B1578" s="3">
        <f>B1577+1</f>
        <v>40072</v>
      </c>
      <c r="C1578" s="2">
        <f>WEEKDAY(B1578,2)</f>
        <v>3</v>
      </c>
      <c r="D1578" s="2">
        <f>DAY(B1578)</f>
        <v>16</v>
      </c>
      <c r="E1578" s="2">
        <f>IF(ISNUMBER(E1577),E1577+1,1)</f>
        <v>1577</v>
      </c>
      <c r="F1578" s="3" t="str">
        <f>VLOOKUP(C1578,weekdays,2)</f>
        <v>Wednesday</v>
      </c>
      <c r="G1578" s="3" t="str">
        <f>VLOOKUP(C1578,weekdays,3)</f>
        <v>Wed</v>
      </c>
      <c r="H1578" s="2" t="str">
        <f>IF(C1578&lt;=5,"Weekday","Weekend")</f>
        <v>Weekday</v>
      </c>
      <c r="I1578" s="2">
        <f>WEEKNUM(B1578,2)</f>
        <v>38</v>
      </c>
      <c r="J1578" s="2">
        <f>IF(I1578=I1577,J1577,J1577+1)</f>
        <v>229</v>
      </c>
      <c r="K1578" s="3">
        <f>B1578+1-C1578</f>
        <v>40070</v>
      </c>
      <c r="L1578" s="2">
        <f>YEAR(K1578)*10000+MONTH(K1578)*100+DAY(K1578)</f>
        <v>20090914</v>
      </c>
      <c r="M1578" s="2">
        <f>MONTH(B1578)</f>
        <v>9</v>
      </c>
      <c r="N1578" s="2">
        <f>IF(M1578=M1577,N1577,N1577+1)</f>
        <v>53</v>
      </c>
      <c r="O1578" s="3" t="str">
        <f>VLOOKUP(M$2:M$65536,months,2)</f>
        <v>September</v>
      </c>
      <c r="P1578" s="3" t="str">
        <f>VLOOKUP(M$2:M$65536,months,3)</f>
        <v>Sep</v>
      </c>
      <c r="Q1578" s="2">
        <f>IF(M$2:M$65536&lt;4,1,IF(M$2:M$65536&lt;7,2,IF(M$2:M$65536&lt;10,3,4)))</f>
        <v>3</v>
      </c>
      <c r="R1578" s="2">
        <f>YEAR($B1578)</f>
        <v>2009</v>
      </c>
      <c r="S1578" s="2">
        <f>R1578*100+M$2:M$65536</f>
        <v>200909</v>
      </c>
      <c r="T1578" s="2">
        <f>IF(M$2:M$65536&lt;=6,M$2:M$65536+6,M$2:M$65536-6)</f>
        <v>3</v>
      </c>
      <c r="U1578" s="2">
        <f>IF(M$2:M$65536&lt;4,3,IF(M$2:M$65536&lt;7,4,IF(M$2:M$65536&lt;10,1,2)))</f>
        <v>1</v>
      </c>
      <c r="V1578" s="2">
        <f>IF(M$2:M$65536 &lt;= 6, R$2:R$2192, R$2:R$65536+1)</f>
        <v>2010</v>
      </c>
      <c r="W1578" s="2" t="str">
        <f>IF(MONTH($B1578+1)&lt;&gt;M1578,"Month End","Not Month End")</f>
        <v>Not Month End</v>
      </c>
      <c r="X1578" s="3">
        <f>DATE(R1578-1,M1578,D1578)</f>
        <v>39707</v>
      </c>
      <c r="Z15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values(20090916, '2009-9-16',3, 16, 1577, 'Wednesday', 'Wed', 'Weekday', 38, 229, '2009-9-14', 20090914, 9, 53, 'September', 'Sep', 3, 2009, 200909, 3, 1, 2010, 'Not Month End', '2008-9-16')</v>
      </c>
    </row>
    <row r="1579" spans="1:26" x14ac:dyDescent="0.25">
      <c r="A1579" s="2">
        <f>YEAR(B1579)*10000+MONTH(B1579)*100+DAY(B1579)</f>
        <v>20090917</v>
      </c>
      <c r="B1579" s="3">
        <f>B1578+1</f>
        <v>40073</v>
      </c>
      <c r="C1579" s="2">
        <f>WEEKDAY(B1579,2)</f>
        <v>4</v>
      </c>
      <c r="D1579" s="2">
        <f>DAY(B1579)</f>
        <v>17</v>
      </c>
      <c r="E1579" s="2">
        <f>IF(ISNUMBER(E1578),E1578+1,1)</f>
        <v>1578</v>
      </c>
      <c r="F1579" s="3" t="str">
        <f>VLOOKUP(C1579,weekdays,2)</f>
        <v>Thursday</v>
      </c>
      <c r="G1579" s="3" t="str">
        <f>VLOOKUP(C1579,weekdays,3)</f>
        <v>Thu</v>
      </c>
      <c r="H1579" s="2" t="str">
        <f>IF(C1579&lt;=5,"Weekday","Weekend")</f>
        <v>Weekday</v>
      </c>
      <c r="I1579" s="2">
        <f>WEEKNUM(B1579,2)</f>
        <v>38</v>
      </c>
      <c r="J1579" s="2">
        <f>IF(I1579=I1578,J1578,J1578+1)</f>
        <v>229</v>
      </c>
      <c r="K1579" s="3">
        <f>B1579+1-C1579</f>
        <v>40070</v>
      </c>
      <c r="L1579" s="2">
        <f>YEAR(K1579)*10000+MONTH(K1579)*100+DAY(K1579)</f>
        <v>20090914</v>
      </c>
      <c r="M1579" s="2">
        <f>MONTH(B1579)</f>
        <v>9</v>
      </c>
      <c r="N1579" s="2">
        <f>IF(M1579=M1578,N1578,N1578+1)</f>
        <v>53</v>
      </c>
      <c r="O1579" s="3" t="str">
        <f>VLOOKUP(M$2:M$65536,months,2)</f>
        <v>September</v>
      </c>
      <c r="P1579" s="3" t="str">
        <f>VLOOKUP(M$2:M$65536,months,3)</f>
        <v>Sep</v>
      </c>
      <c r="Q1579" s="2">
        <f>IF(M$2:M$65536&lt;4,1,IF(M$2:M$65536&lt;7,2,IF(M$2:M$65536&lt;10,3,4)))</f>
        <v>3</v>
      </c>
      <c r="R1579" s="2">
        <f>YEAR($B1579)</f>
        <v>2009</v>
      </c>
      <c r="S1579" s="2">
        <f>R1579*100+M$2:M$65536</f>
        <v>200909</v>
      </c>
      <c r="T1579" s="2">
        <f>IF(M$2:M$65536&lt;=6,M$2:M$65536+6,M$2:M$65536-6)</f>
        <v>3</v>
      </c>
      <c r="U1579" s="2">
        <f>IF(M$2:M$65536&lt;4,3,IF(M$2:M$65536&lt;7,4,IF(M$2:M$65536&lt;10,1,2)))</f>
        <v>1</v>
      </c>
      <c r="V1579" s="2">
        <f>IF(M$2:M$65536 &lt;= 6, R$2:R$2192, R$2:R$65536+1)</f>
        <v>2010</v>
      </c>
      <c r="W1579" s="2" t="str">
        <f>IF(MONTH($B1579+1)&lt;&gt;M1579,"Month End","Not Month End")</f>
        <v>Not Month End</v>
      </c>
      <c r="X1579" s="3">
        <f>DATE(R1579-1,M1579,D1579)</f>
        <v>39708</v>
      </c>
      <c r="Z15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values(20090917, '2009-9-17',4, 17, 1578, 'Thursday', 'Thu', 'Weekday', 38, 229, '2009-9-14', 20090914, 9, 53, 'September', 'Sep', 3, 2009, 200909, 3, 1, 2010, 'Not Month End', '2008-9-17')</v>
      </c>
    </row>
    <row r="1580" spans="1:26" x14ac:dyDescent="0.25">
      <c r="A1580" s="2">
        <f>YEAR(B1580)*10000+MONTH(B1580)*100+DAY(B1580)</f>
        <v>20090918</v>
      </c>
      <c r="B1580" s="3">
        <f>B1579+1</f>
        <v>40074</v>
      </c>
      <c r="C1580" s="2">
        <f>WEEKDAY(B1580,2)</f>
        <v>5</v>
      </c>
      <c r="D1580" s="2">
        <f>DAY(B1580)</f>
        <v>18</v>
      </c>
      <c r="E1580" s="2">
        <f>IF(ISNUMBER(E1579),E1579+1,1)</f>
        <v>1579</v>
      </c>
      <c r="F1580" s="3" t="str">
        <f>VLOOKUP(C1580,weekdays,2)</f>
        <v>Friday</v>
      </c>
      <c r="G1580" s="3" t="str">
        <f>VLOOKUP(C1580,weekdays,3)</f>
        <v>Fri</v>
      </c>
      <c r="H1580" s="2" t="str">
        <f>IF(C1580&lt;=5,"Weekday","Weekend")</f>
        <v>Weekday</v>
      </c>
      <c r="I1580" s="2">
        <f>WEEKNUM(B1580,2)</f>
        <v>38</v>
      </c>
      <c r="J1580" s="2">
        <f>IF(I1580=I1579,J1579,J1579+1)</f>
        <v>229</v>
      </c>
      <c r="K1580" s="3">
        <f>B1580+1-C1580</f>
        <v>40070</v>
      </c>
      <c r="L1580" s="2">
        <f>YEAR(K1580)*10000+MONTH(K1580)*100+DAY(K1580)</f>
        <v>20090914</v>
      </c>
      <c r="M1580" s="2">
        <f>MONTH(B1580)</f>
        <v>9</v>
      </c>
      <c r="N1580" s="2">
        <f>IF(M1580=M1579,N1579,N1579+1)</f>
        <v>53</v>
      </c>
      <c r="O1580" s="3" t="str">
        <f>VLOOKUP(M$2:M$65536,months,2)</f>
        <v>September</v>
      </c>
      <c r="P1580" s="3" t="str">
        <f>VLOOKUP(M$2:M$65536,months,3)</f>
        <v>Sep</v>
      </c>
      <c r="Q1580" s="2">
        <f>IF(M$2:M$65536&lt;4,1,IF(M$2:M$65536&lt;7,2,IF(M$2:M$65536&lt;10,3,4)))</f>
        <v>3</v>
      </c>
      <c r="R1580" s="2">
        <f>YEAR($B1580)</f>
        <v>2009</v>
      </c>
      <c r="S1580" s="2">
        <f>R1580*100+M$2:M$65536</f>
        <v>200909</v>
      </c>
      <c r="T1580" s="2">
        <f>IF(M$2:M$65536&lt;=6,M$2:M$65536+6,M$2:M$65536-6)</f>
        <v>3</v>
      </c>
      <c r="U1580" s="2">
        <f>IF(M$2:M$65536&lt;4,3,IF(M$2:M$65536&lt;7,4,IF(M$2:M$65536&lt;10,1,2)))</f>
        <v>1</v>
      </c>
      <c r="V1580" s="2">
        <f>IF(M$2:M$65536 &lt;= 6, R$2:R$2192, R$2:R$65536+1)</f>
        <v>2010</v>
      </c>
      <c r="W1580" s="2" t="str">
        <f>IF(MONTH($B1580+1)&lt;&gt;M1580,"Month End","Not Month End")</f>
        <v>Not Month End</v>
      </c>
      <c r="X1580" s="3">
        <f>DATE(R1580-1,M1580,D1580)</f>
        <v>39709</v>
      </c>
      <c r="Z15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values(20090918, '2009-9-18',5, 18, 1579, 'Friday', 'Fri', 'Weekday', 38, 229, '2009-9-14', 20090914, 9, 53, 'September', 'Sep', 3, 2009, 200909, 3, 1, 2010, 'Not Month End', '2008-9-18')</v>
      </c>
    </row>
    <row r="1581" spans="1:26" x14ac:dyDescent="0.25">
      <c r="A1581" s="2">
        <f>YEAR(B1581)*10000+MONTH(B1581)*100+DAY(B1581)</f>
        <v>20090919</v>
      </c>
      <c r="B1581" s="3">
        <f>B1580+1</f>
        <v>40075</v>
      </c>
      <c r="C1581" s="2">
        <f>WEEKDAY(B1581,2)</f>
        <v>6</v>
      </c>
      <c r="D1581" s="2">
        <f>DAY(B1581)</f>
        <v>19</v>
      </c>
      <c r="E1581" s="2">
        <f>IF(ISNUMBER(E1580),E1580+1,1)</f>
        <v>1580</v>
      </c>
      <c r="F1581" s="3" t="str">
        <f>VLOOKUP(C1581,weekdays,2)</f>
        <v>Saturday</v>
      </c>
      <c r="G1581" s="3" t="str">
        <f>VLOOKUP(C1581,weekdays,3)</f>
        <v>Sat</v>
      </c>
      <c r="H1581" s="2" t="str">
        <f>IF(C1581&lt;=5,"Weekday","Weekend")</f>
        <v>Weekend</v>
      </c>
      <c r="I1581" s="2">
        <f>WEEKNUM(B1581,2)</f>
        <v>38</v>
      </c>
      <c r="J1581" s="2">
        <f>IF(I1581=I1580,J1580,J1580+1)</f>
        <v>229</v>
      </c>
      <c r="K1581" s="3">
        <f>B1581+1-C1581</f>
        <v>40070</v>
      </c>
      <c r="L1581" s="2">
        <f>YEAR(K1581)*10000+MONTH(K1581)*100+DAY(K1581)</f>
        <v>20090914</v>
      </c>
      <c r="M1581" s="2">
        <f>MONTH(B1581)</f>
        <v>9</v>
      </c>
      <c r="N1581" s="2">
        <f>IF(M1581=M1580,N1580,N1580+1)</f>
        <v>53</v>
      </c>
      <c r="O1581" s="3" t="str">
        <f>VLOOKUP(M$2:M$65536,months,2)</f>
        <v>September</v>
      </c>
      <c r="P1581" s="3" t="str">
        <f>VLOOKUP(M$2:M$65536,months,3)</f>
        <v>Sep</v>
      </c>
      <c r="Q1581" s="2">
        <f>IF(M$2:M$65536&lt;4,1,IF(M$2:M$65536&lt;7,2,IF(M$2:M$65536&lt;10,3,4)))</f>
        <v>3</v>
      </c>
      <c r="R1581" s="2">
        <f>YEAR($B1581)</f>
        <v>2009</v>
      </c>
      <c r="S1581" s="2">
        <f>R1581*100+M$2:M$65536</f>
        <v>200909</v>
      </c>
      <c r="T1581" s="2">
        <f>IF(M$2:M$65536&lt;=6,M$2:M$65536+6,M$2:M$65536-6)</f>
        <v>3</v>
      </c>
      <c r="U1581" s="2">
        <f>IF(M$2:M$65536&lt;4,3,IF(M$2:M$65536&lt;7,4,IF(M$2:M$65536&lt;10,1,2)))</f>
        <v>1</v>
      </c>
      <c r="V1581" s="2">
        <f>IF(M$2:M$65536 &lt;= 6, R$2:R$2192, R$2:R$65536+1)</f>
        <v>2010</v>
      </c>
      <c r="W1581" s="2" t="str">
        <f>IF(MONTH($B1581+1)&lt;&gt;M1581,"Month End","Not Month End")</f>
        <v>Not Month End</v>
      </c>
      <c r="X1581" s="3">
        <f>DATE(R1581-1,M1581,D1581)</f>
        <v>39710</v>
      </c>
      <c r="Z15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values(20090919, '2009-9-19',6, 19, 1580, 'Saturday', 'Sat', 'Weekend', 38, 229, '2009-9-14', 20090914, 9, 53, 'September', 'Sep', 3, 2009, 200909, 3, 1, 2010, 'Not Month End', '2008-9-19')</v>
      </c>
    </row>
    <row r="1582" spans="1:26" x14ac:dyDescent="0.25">
      <c r="A1582" s="2">
        <f>YEAR(B1582)*10000+MONTH(B1582)*100+DAY(B1582)</f>
        <v>20090920</v>
      </c>
      <c r="B1582" s="3">
        <f>B1581+1</f>
        <v>40076</v>
      </c>
      <c r="C1582" s="2">
        <f>WEEKDAY(B1582,2)</f>
        <v>7</v>
      </c>
      <c r="D1582" s="2">
        <f>DAY(B1582)</f>
        <v>20</v>
      </c>
      <c r="E1582" s="2">
        <f>IF(ISNUMBER(E1581),E1581+1,1)</f>
        <v>1581</v>
      </c>
      <c r="F1582" s="3" t="str">
        <f>VLOOKUP(C1582,weekdays,2)</f>
        <v>Sunday</v>
      </c>
      <c r="G1582" s="3" t="str">
        <f>VLOOKUP(C1582,weekdays,3)</f>
        <v>Sun</v>
      </c>
      <c r="H1582" s="2" t="str">
        <f>IF(C1582&lt;=5,"Weekday","Weekend")</f>
        <v>Weekend</v>
      </c>
      <c r="I1582" s="2">
        <f>WEEKNUM(B1582,2)</f>
        <v>38</v>
      </c>
      <c r="J1582" s="2">
        <f>IF(I1582=I1581,J1581,J1581+1)</f>
        <v>229</v>
      </c>
      <c r="K1582" s="3">
        <f>B1582+1-C1582</f>
        <v>40070</v>
      </c>
      <c r="L1582" s="2">
        <f>YEAR(K1582)*10000+MONTH(K1582)*100+DAY(K1582)</f>
        <v>20090914</v>
      </c>
      <c r="M1582" s="2">
        <f>MONTH(B1582)</f>
        <v>9</v>
      </c>
      <c r="N1582" s="2">
        <f>IF(M1582=M1581,N1581,N1581+1)</f>
        <v>53</v>
      </c>
      <c r="O1582" s="3" t="str">
        <f>VLOOKUP(M$2:M$65536,months,2)</f>
        <v>September</v>
      </c>
      <c r="P1582" s="3" t="str">
        <f>VLOOKUP(M$2:M$65536,months,3)</f>
        <v>Sep</v>
      </c>
      <c r="Q1582" s="2">
        <f>IF(M$2:M$65536&lt;4,1,IF(M$2:M$65536&lt;7,2,IF(M$2:M$65536&lt;10,3,4)))</f>
        <v>3</v>
      </c>
      <c r="R1582" s="2">
        <f>YEAR($B1582)</f>
        <v>2009</v>
      </c>
      <c r="S1582" s="2">
        <f>R1582*100+M$2:M$65536</f>
        <v>200909</v>
      </c>
      <c r="T1582" s="2">
        <f>IF(M$2:M$65536&lt;=6,M$2:M$65536+6,M$2:M$65536-6)</f>
        <v>3</v>
      </c>
      <c r="U1582" s="2">
        <f>IF(M$2:M$65536&lt;4,3,IF(M$2:M$65536&lt;7,4,IF(M$2:M$65536&lt;10,1,2)))</f>
        <v>1</v>
      </c>
      <c r="V1582" s="2">
        <f>IF(M$2:M$65536 &lt;= 6, R$2:R$2192, R$2:R$65536+1)</f>
        <v>2010</v>
      </c>
      <c r="W1582" s="2" t="str">
        <f>IF(MONTH($B1582+1)&lt;&gt;M1582,"Month End","Not Month End")</f>
        <v>Not Month End</v>
      </c>
      <c r="X1582" s="3">
        <f>DATE(R1582-1,M1582,D1582)</f>
        <v>39711</v>
      </c>
      <c r="Z15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values(20090920, '2009-9-20',7, 20, 1581, 'Sunday', 'Sun', 'Weekend', 38, 229, '2009-9-14', 20090914, 9, 53, 'September', 'Sep', 3, 2009, 200909, 3, 1, 2010, 'Not Month End', '2008-9-20')</v>
      </c>
    </row>
    <row r="1583" spans="1:26" x14ac:dyDescent="0.25">
      <c r="A1583" s="2">
        <f>YEAR(B1583)*10000+MONTH(B1583)*100+DAY(B1583)</f>
        <v>20090921</v>
      </c>
      <c r="B1583" s="3">
        <f>B1582+1</f>
        <v>40077</v>
      </c>
      <c r="C1583" s="2">
        <f>WEEKDAY(B1583,2)</f>
        <v>1</v>
      </c>
      <c r="D1583" s="2">
        <f>DAY(B1583)</f>
        <v>21</v>
      </c>
      <c r="E1583" s="2">
        <f>IF(ISNUMBER(E1582),E1582+1,1)</f>
        <v>1582</v>
      </c>
      <c r="F1583" s="3" t="str">
        <f>VLOOKUP(C1583,weekdays,2)</f>
        <v>Monday</v>
      </c>
      <c r="G1583" s="3" t="str">
        <f>VLOOKUP(C1583,weekdays,3)</f>
        <v>Mon</v>
      </c>
      <c r="H1583" s="2" t="str">
        <f>IF(C1583&lt;=5,"Weekday","Weekend")</f>
        <v>Weekday</v>
      </c>
      <c r="I1583" s="2">
        <f>WEEKNUM(B1583,2)</f>
        <v>39</v>
      </c>
      <c r="J1583" s="2">
        <f>IF(I1583=I1582,J1582,J1582+1)</f>
        <v>230</v>
      </c>
      <c r="K1583" s="3">
        <f>B1583+1-C1583</f>
        <v>40077</v>
      </c>
      <c r="L1583" s="2">
        <f>YEAR(K1583)*10000+MONTH(K1583)*100+DAY(K1583)</f>
        <v>20090921</v>
      </c>
      <c r="M1583" s="2">
        <f>MONTH(B1583)</f>
        <v>9</v>
      </c>
      <c r="N1583" s="2">
        <f>IF(M1583=M1582,N1582,N1582+1)</f>
        <v>53</v>
      </c>
      <c r="O1583" s="3" t="str">
        <f>VLOOKUP(M$2:M$65536,months,2)</f>
        <v>September</v>
      </c>
      <c r="P1583" s="3" t="str">
        <f>VLOOKUP(M$2:M$65536,months,3)</f>
        <v>Sep</v>
      </c>
      <c r="Q1583" s="2">
        <f>IF(M$2:M$65536&lt;4,1,IF(M$2:M$65536&lt;7,2,IF(M$2:M$65536&lt;10,3,4)))</f>
        <v>3</v>
      </c>
      <c r="R1583" s="2">
        <f>YEAR($B1583)</f>
        <v>2009</v>
      </c>
      <c r="S1583" s="2">
        <f>R1583*100+M$2:M$65536</f>
        <v>200909</v>
      </c>
      <c r="T1583" s="2">
        <f>IF(M$2:M$65536&lt;=6,M$2:M$65536+6,M$2:M$65536-6)</f>
        <v>3</v>
      </c>
      <c r="U1583" s="2">
        <f>IF(M$2:M$65536&lt;4,3,IF(M$2:M$65536&lt;7,4,IF(M$2:M$65536&lt;10,1,2)))</f>
        <v>1</v>
      </c>
      <c r="V1583" s="2">
        <f>IF(M$2:M$65536 &lt;= 6, R$2:R$2192, R$2:R$65536+1)</f>
        <v>2010</v>
      </c>
      <c r="W1583" s="2" t="str">
        <f>IF(MONTH($B1583+1)&lt;&gt;M1583,"Month End","Not Month End")</f>
        <v>Not Month End</v>
      </c>
      <c r="X1583" s="3">
        <f>DATE(R1583-1,M1583,D1583)</f>
        <v>39712</v>
      </c>
      <c r="Z15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values(20090921, '2009-9-21',1, 21, 1582, 'Monday', 'Mon', 'Weekday', 39, 230, '2009-9-21', 20090921, 9, 53, 'September', 'Sep', 3, 2009, 200909, 3, 1, 2010, 'Not Month End', '2008-9-21')</v>
      </c>
    </row>
    <row r="1584" spans="1:26" x14ac:dyDescent="0.25">
      <c r="A1584" s="2">
        <f>YEAR(B1584)*10000+MONTH(B1584)*100+DAY(B1584)</f>
        <v>20090922</v>
      </c>
      <c r="B1584" s="3">
        <f>B1583+1</f>
        <v>40078</v>
      </c>
      <c r="C1584" s="2">
        <f>WEEKDAY(B1584,2)</f>
        <v>2</v>
      </c>
      <c r="D1584" s="2">
        <f>DAY(B1584)</f>
        <v>22</v>
      </c>
      <c r="E1584" s="2">
        <f>IF(ISNUMBER(E1583),E1583+1,1)</f>
        <v>1583</v>
      </c>
      <c r="F1584" s="3" t="str">
        <f>VLOOKUP(C1584,weekdays,2)</f>
        <v>Tuesday</v>
      </c>
      <c r="G1584" s="3" t="str">
        <f>VLOOKUP(C1584,weekdays,3)</f>
        <v>Tue</v>
      </c>
      <c r="H1584" s="2" t="str">
        <f>IF(C1584&lt;=5,"Weekday","Weekend")</f>
        <v>Weekday</v>
      </c>
      <c r="I1584" s="2">
        <f>WEEKNUM(B1584,2)</f>
        <v>39</v>
      </c>
      <c r="J1584" s="2">
        <f>IF(I1584=I1583,J1583,J1583+1)</f>
        <v>230</v>
      </c>
      <c r="K1584" s="3">
        <f>B1584+1-C1584</f>
        <v>40077</v>
      </c>
      <c r="L1584" s="2">
        <f>YEAR(K1584)*10000+MONTH(K1584)*100+DAY(K1584)</f>
        <v>20090921</v>
      </c>
      <c r="M1584" s="2">
        <f>MONTH(B1584)</f>
        <v>9</v>
      </c>
      <c r="N1584" s="2">
        <f>IF(M1584=M1583,N1583,N1583+1)</f>
        <v>53</v>
      </c>
      <c r="O1584" s="3" t="str">
        <f>VLOOKUP(M$2:M$65536,months,2)</f>
        <v>September</v>
      </c>
      <c r="P1584" s="3" t="str">
        <f>VLOOKUP(M$2:M$65536,months,3)</f>
        <v>Sep</v>
      </c>
      <c r="Q1584" s="2">
        <f>IF(M$2:M$65536&lt;4,1,IF(M$2:M$65536&lt;7,2,IF(M$2:M$65536&lt;10,3,4)))</f>
        <v>3</v>
      </c>
      <c r="R1584" s="2">
        <f>YEAR($B1584)</f>
        <v>2009</v>
      </c>
      <c r="S1584" s="2">
        <f>R1584*100+M$2:M$65536</f>
        <v>200909</v>
      </c>
      <c r="T1584" s="2">
        <f>IF(M$2:M$65536&lt;=6,M$2:M$65536+6,M$2:M$65536-6)</f>
        <v>3</v>
      </c>
      <c r="U1584" s="2">
        <f>IF(M$2:M$65536&lt;4,3,IF(M$2:M$65536&lt;7,4,IF(M$2:M$65536&lt;10,1,2)))</f>
        <v>1</v>
      </c>
      <c r="V1584" s="2">
        <f>IF(M$2:M$65536 &lt;= 6, R$2:R$2192, R$2:R$65536+1)</f>
        <v>2010</v>
      </c>
      <c r="W1584" s="2" t="str">
        <f>IF(MONTH($B1584+1)&lt;&gt;M1584,"Month End","Not Month End")</f>
        <v>Not Month End</v>
      </c>
      <c r="X1584" s="3">
        <f>DATE(R1584-1,M1584,D1584)</f>
        <v>39713</v>
      </c>
      <c r="Z15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values(20090922, '2009-9-22',2, 22, 1583, 'Tuesday', 'Tue', 'Weekday', 39, 230, '2009-9-21', 20090921, 9, 53, 'September', 'Sep', 3, 2009, 200909, 3, 1, 2010, 'Not Month End', '2008-9-22')</v>
      </c>
    </row>
    <row r="1585" spans="1:26" x14ac:dyDescent="0.25">
      <c r="A1585" s="2">
        <f>YEAR(B1585)*10000+MONTH(B1585)*100+DAY(B1585)</f>
        <v>20090923</v>
      </c>
      <c r="B1585" s="3">
        <f>B1584+1</f>
        <v>40079</v>
      </c>
      <c r="C1585" s="2">
        <f>WEEKDAY(B1585,2)</f>
        <v>3</v>
      </c>
      <c r="D1585" s="2">
        <f>DAY(B1585)</f>
        <v>23</v>
      </c>
      <c r="E1585" s="2">
        <f>IF(ISNUMBER(E1584),E1584+1,1)</f>
        <v>1584</v>
      </c>
      <c r="F1585" s="3" t="str">
        <f>VLOOKUP(C1585,weekdays,2)</f>
        <v>Wednesday</v>
      </c>
      <c r="G1585" s="3" t="str">
        <f>VLOOKUP(C1585,weekdays,3)</f>
        <v>Wed</v>
      </c>
      <c r="H1585" s="2" t="str">
        <f>IF(C1585&lt;=5,"Weekday","Weekend")</f>
        <v>Weekday</v>
      </c>
      <c r="I1585" s="2">
        <f>WEEKNUM(B1585,2)</f>
        <v>39</v>
      </c>
      <c r="J1585" s="2">
        <f>IF(I1585=I1584,J1584,J1584+1)</f>
        <v>230</v>
      </c>
      <c r="K1585" s="3">
        <f>B1585+1-C1585</f>
        <v>40077</v>
      </c>
      <c r="L1585" s="2">
        <f>YEAR(K1585)*10000+MONTH(K1585)*100+DAY(K1585)</f>
        <v>20090921</v>
      </c>
      <c r="M1585" s="2">
        <f>MONTH(B1585)</f>
        <v>9</v>
      </c>
      <c r="N1585" s="2">
        <f>IF(M1585=M1584,N1584,N1584+1)</f>
        <v>53</v>
      </c>
      <c r="O1585" s="3" t="str">
        <f>VLOOKUP(M$2:M$65536,months,2)</f>
        <v>September</v>
      </c>
      <c r="P1585" s="3" t="str">
        <f>VLOOKUP(M$2:M$65536,months,3)</f>
        <v>Sep</v>
      </c>
      <c r="Q1585" s="2">
        <f>IF(M$2:M$65536&lt;4,1,IF(M$2:M$65536&lt;7,2,IF(M$2:M$65536&lt;10,3,4)))</f>
        <v>3</v>
      </c>
      <c r="R1585" s="2">
        <f>YEAR($B1585)</f>
        <v>2009</v>
      </c>
      <c r="S1585" s="2">
        <f>R1585*100+M$2:M$65536</f>
        <v>200909</v>
      </c>
      <c r="T1585" s="2">
        <f>IF(M$2:M$65536&lt;=6,M$2:M$65536+6,M$2:M$65536-6)</f>
        <v>3</v>
      </c>
      <c r="U1585" s="2">
        <f>IF(M$2:M$65536&lt;4,3,IF(M$2:M$65536&lt;7,4,IF(M$2:M$65536&lt;10,1,2)))</f>
        <v>1</v>
      </c>
      <c r="V1585" s="2">
        <f>IF(M$2:M$65536 &lt;= 6, R$2:R$2192, R$2:R$65536+1)</f>
        <v>2010</v>
      </c>
      <c r="W1585" s="2" t="str">
        <f>IF(MONTH($B1585+1)&lt;&gt;M1585,"Month End","Not Month End")</f>
        <v>Not Month End</v>
      </c>
      <c r="X1585" s="3">
        <f>DATE(R1585-1,M1585,D1585)</f>
        <v>39714</v>
      </c>
      <c r="Z15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values(20090923, '2009-9-23',3, 23, 1584, 'Wednesday', 'Wed', 'Weekday', 39, 230, '2009-9-21', 20090921, 9, 53, 'September', 'Sep', 3, 2009, 200909, 3, 1, 2010, 'Not Month End', '2008-9-23')</v>
      </c>
    </row>
    <row r="1586" spans="1:26" x14ac:dyDescent="0.25">
      <c r="A1586" s="2">
        <f>YEAR(B1586)*10000+MONTH(B1586)*100+DAY(B1586)</f>
        <v>20090924</v>
      </c>
      <c r="B1586" s="3">
        <f>B1585+1</f>
        <v>40080</v>
      </c>
      <c r="C1586" s="2">
        <f>WEEKDAY(B1586,2)</f>
        <v>4</v>
      </c>
      <c r="D1586" s="2">
        <f>DAY(B1586)</f>
        <v>24</v>
      </c>
      <c r="E1586" s="2">
        <f>IF(ISNUMBER(E1585),E1585+1,1)</f>
        <v>1585</v>
      </c>
      <c r="F1586" s="3" t="str">
        <f>VLOOKUP(C1586,weekdays,2)</f>
        <v>Thursday</v>
      </c>
      <c r="G1586" s="3" t="str">
        <f>VLOOKUP(C1586,weekdays,3)</f>
        <v>Thu</v>
      </c>
      <c r="H1586" s="2" t="str">
        <f>IF(C1586&lt;=5,"Weekday","Weekend")</f>
        <v>Weekday</v>
      </c>
      <c r="I1586" s="2">
        <f>WEEKNUM(B1586,2)</f>
        <v>39</v>
      </c>
      <c r="J1586" s="2">
        <f>IF(I1586=I1585,J1585,J1585+1)</f>
        <v>230</v>
      </c>
      <c r="K1586" s="3">
        <f>B1586+1-C1586</f>
        <v>40077</v>
      </c>
      <c r="L1586" s="2">
        <f>YEAR(K1586)*10000+MONTH(K1586)*100+DAY(K1586)</f>
        <v>20090921</v>
      </c>
      <c r="M1586" s="2">
        <f>MONTH(B1586)</f>
        <v>9</v>
      </c>
      <c r="N1586" s="2">
        <f>IF(M1586=M1585,N1585,N1585+1)</f>
        <v>53</v>
      </c>
      <c r="O1586" s="3" t="str">
        <f>VLOOKUP(M$2:M$65536,months,2)</f>
        <v>September</v>
      </c>
      <c r="P1586" s="3" t="str">
        <f>VLOOKUP(M$2:M$65536,months,3)</f>
        <v>Sep</v>
      </c>
      <c r="Q1586" s="2">
        <f>IF(M$2:M$65536&lt;4,1,IF(M$2:M$65536&lt;7,2,IF(M$2:M$65536&lt;10,3,4)))</f>
        <v>3</v>
      </c>
      <c r="R1586" s="2">
        <f>YEAR($B1586)</f>
        <v>2009</v>
      </c>
      <c r="S1586" s="2">
        <f>R1586*100+M$2:M$65536</f>
        <v>200909</v>
      </c>
      <c r="T1586" s="2">
        <f>IF(M$2:M$65536&lt;=6,M$2:M$65536+6,M$2:M$65536-6)</f>
        <v>3</v>
      </c>
      <c r="U1586" s="2">
        <f>IF(M$2:M$65536&lt;4,3,IF(M$2:M$65536&lt;7,4,IF(M$2:M$65536&lt;10,1,2)))</f>
        <v>1</v>
      </c>
      <c r="V1586" s="2">
        <f>IF(M$2:M$65536 &lt;= 6, R$2:R$2192, R$2:R$65536+1)</f>
        <v>2010</v>
      </c>
      <c r="W1586" s="2" t="str">
        <f>IF(MONTH($B1586+1)&lt;&gt;M1586,"Month End","Not Month End")</f>
        <v>Not Month End</v>
      </c>
      <c r="X1586" s="3">
        <f>DATE(R1586-1,M1586,D1586)</f>
        <v>39715</v>
      </c>
      <c r="Z15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values(20090924, '2009-9-24',4, 24, 1585, 'Thursday', 'Thu', 'Weekday', 39, 230, '2009-9-21', 20090921, 9, 53, 'September', 'Sep', 3, 2009, 200909, 3, 1, 2010, 'Not Month End', '2008-9-24')</v>
      </c>
    </row>
    <row r="1587" spans="1:26" x14ac:dyDescent="0.25">
      <c r="A1587" s="2">
        <f>YEAR(B1587)*10000+MONTH(B1587)*100+DAY(B1587)</f>
        <v>20090925</v>
      </c>
      <c r="B1587" s="3">
        <f>B1586+1</f>
        <v>40081</v>
      </c>
      <c r="C1587" s="2">
        <f>WEEKDAY(B1587,2)</f>
        <v>5</v>
      </c>
      <c r="D1587" s="2">
        <f>DAY(B1587)</f>
        <v>25</v>
      </c>
      <c r="E1587" s="2">
        <f>IF(ISNUMBER(E1586),E1586+1,1)</f>
        <v>1586</v>
      </c>
      <c r="F1587" s="3" t="str">
        <f>VLOOKUP(C1587,weekdays,2)</f>
        <v>Friday</v>
      </c>
      <c r="G1587" s="3" t="str">
        <f>VLOOKUP(C1587,weekdays,3)</f>
        <v>Fri</v>
      </c>
      <c r="H1587" s="2" t="str">
        <f>IF(C1587&lt;=5,"Weekday","Weekend")</f>
        <v>Weekday</v>
      </c>
      <c r="I1587" s="2">
        <f>WEEKNUM(B1587,2)</f>
        <v>39</v>
      </c>
      <c r="J1587" s="2">
        <f>IF(I1587=I1586,J1586,J1586+1)</f>
        <v>230</v>
      </c>
      <c r="K1587" s="3">
        <f>B1587+1-C1587</f>
        <v>40077</v>
      </c>
      <c r="L1587" s="2">
        <f>YEAR(K1587)*10000+MONTH(K1587)*100+DAY(K1587)</f>
        <v>20090921</v>
      </c>
      <c r="M1587" s="2">
        <f>MONTH(B1587)</f>
        <v>9</v>
      </c>
      <c r="N1587" s="2">
        <f>IF(M1587=M1586,N1586,N1586+1)</f>
        <v>53</v>
      </c>
      <c r="O1587" s="3" t="str">
        <f>VLOOKUP(M$2:M$65536,months,2)</f>
        <v>September</v>
      </c>
      <c r="P1587" s="3" t="str">
        <f>VLOOKUP(M$2:M$65536,months,3)</f>
        <v>Sep</v>
      </c>
      <c r="Q1587" s="2">
        <f>IF(M$2:M$65536&lt;4,1,IF(M$2:M$65536&lt;7,2,IF(M$2:M$65536&lt;10,3,4)))</f>
        <v>3</v>
      </c>
      <c r="R1587" s="2">
        <f>YEAR($B1587)</f>
        <v>2009</v>
      </c>
      <c r="S1587" s="2">
        <f>R1587*100+M$2:M$65536</f>
        <v>200909</v>
      </c>
      <c r="T1587" s="2">
        <f>IF(M$2:M$65536&lt;=6,M$2:M$65536+6,M$2:M$65536-6)</f>
        <v>3</v>
      </c>
      <c r="U1587" s="2">
        <f>IF(M$2:M$65536&lt;4,3,IF(M$2:M$65536&lt;7,4,IF(M$2:M$65536&lt;10,1,2)))</f>
        <v>1</v>
      </c>
      <c r="V1587" s="2">
        <f>IF(M$2:M$65536 &lt;= 6, R$2:R$2192, R$2:R$65536+1)</f>
        <v>2010</v>
      </c>
      <c r="W1587" s="2" t="str">
        <f>IF(MONTH($B1587+1)&lt;&gt;M1587,"Month End","Not Month End")</f>
        <v>Not Month End</v>
      </c>
      <c r="X1587" s="3">
        <f>DATE(R1587-1,M1587,D1587)</f>
        <v>39716</v>
      </c>
      <c r="Z15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values(20090925, '2009-9-25',5, 25, 1586, 'Friday', 'Fri', 'Weekday', 39, 230, '2009-9-21', 20090921, 9, 53, 'September', 'Sep', 3, 2009, 200909, 3, 1, 2010, 'Not Month End', '2008-9-25')</v>
      </c>
    </row>
    <row r="1588" spans="1:26" x14ac:dyDescent="0.25">
      <c r="A1588" s="2">
        <f>YEAR(B1588)*10000+MONTH(B1588)*100+DAY(B1588)</f>
        <v>20090926</v>
      </c>
      <c r="B1588" s="3">
        <f>B1587+1</f>
        <v>40082</v>
      </c>
      <c r="C1588" s="2">
        <f>WEEKDAY(B1588,2)</f>
        <v>6</v>
      </c>
      <c r="D1588" s="2">
        <f>DAY(B1588)</f>
        <v>26</v>
      </c>
      <c r="E1588" s="2">
        <f>IF(ISNUMBER(E1587),E1587+1,1)</f>
        <v>1587</v>
      </c>
      <c r="F1588" s="3" t="str">
        <f>VLOOKUP(C1588,weekdays,2)</f>
        <v>Saturday</v>
      </c>
      <c r="G1588" s="3" t="str">
        <f>VLOOKUP(C1588,weekdays,3)</f>
        <v>Sat</v>
      </c>
      <c r="H1588" s="2" t="str">
        <f>IF(C1588&lt;=5,"Weekday","Weekend")</f>
        <v>Weekend</v>
      </c>
      <c r="I1588" s="2">
        <f>WEEKNUM(B1588,2)</f>
        <v>39</v>
      </c>
      <c r="J1588" s="2">
        <f>IF(I1588=I1587,J1587,J1587+1)</f>
        <v>230</v>
      </c>
      <c r="K1588" s="3">
        <f>B1588+1-C1588</f>
        <v>40077</v>
      </c>
      <c r="L1588" s="2">
        <f>YEAR(K1588)*10000+MONTH(K1588)*100+DAY(K1588)</f>
        <v>20090921</v>
      </c>
      <c r="M1588" s="2">
        <f>MONTH(B1588)</f>
        <v>9</v>
      </c>
      <c r="N1588" s="2">
        <f>IF(M1588=M1587,N1587,N1587+1)</f>
        <v>53</v>
      </c>
      <c r="O1588" s="3" t="str">
        <f>VLOOKUP(M$2:M$65536,months,2)</f>
        <v>September</v>
      </c>
      <c r="P1588" s="3" t="str">
        <f>VLOOKUP(M$2:M$65536,months,3)</f>
        <v>Sep</v>
      </c>
      <c r="Q1588" s="2">
        <f>IF(M$2:M$65536&lt;4,1,IF(M$2:M$65536&lt;7,2,IF(M$2:M$65536&lt;10,3,4)))</f>
        <v>3</v>
      </c>
      <c r="R1588" s="2">
        <f>YEAR($B1588)</f>
        <v>2009</v>
      </c>
      <c r="S1588" s="2">
        <f>R1588*100+M$2:M$65536</f>
        <v>200909</v>
      </c>
      <c r="T1588" s="2">
        <f>IF(M$2:M$65536&lt;=6,M$2:M$65536+6,M$2:M$65536-6)</f>
        <v>3</v>
      </c>
      <c r="U1588" s="2">
        <f>IF(M$2:M$65536&lt;4,3,IF(M$2:M$65536&lt;7,4,IF(M$2:M$65536&lt;10,1,2)))</f>
        <v>1</v>
      </c>
      <c r="V1588" s="2">
        <f>IF(M$2:M$65536 &lt;= 6, R$2:R$2192, R$2:R$65536+1)</f>
        <v>2010</v>
      </c>
      <c r="W1588" s="2" t="str">
        <f>IF(MONTH($B1588+1)&lt;&gt;M1588,"Month End","Not Month End")</f>
        <v>Not Month End</v>
      </c>
      <c r="X1588" s="3">
        <f>DATE(R1588-1,M1588,D1588)</f>
        <v>39717</v>
      </c>
      <c r="Z15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values(20090926, '2009-9-26',6, 26, 1587, 'Saturday', 'Sat', 'Weekend', 39, 230, '2009-9-21', 20090921, 9, 53, 'September', 'Sep', 3, 2009, 200909, 3, 1, 2010, 'Not Month End', '2008-9-26')</v>
      </c>
    </row>
    <row r="1589" spans="1:26" x14ac:dyDescent="0.25">
      <c r="A1589" s="2">
        <f>YEAR(B1589)*10000+MONTH(B1589)*100+DAY(B1589)</f>
        <v>20090927</v>
      </c>
      <c r="B1589" s="3">
        <f>B1588+1</f>
        <v>40083</v>
      </c>
      <c r="C1589" s="2">
        <f>WEEKDAY(B1589,2)</f>
        <v>7</v>
      </c>
      <c r="D1589" s="2">
        <f>DAY(B1589)</f>
        <v>27</v>
      </c>
      <c r="E1589" s="2">
        <f>IF(ISNUMBER(E1588),E1588+1,1)</f>
        <v>1588</v>
      </c>
      <c r="F1589" s="3" t="str">
        <f>VLOOKUP(C1589,weekdays,2)</f>
        <v>Sunday</v>
      </c>
      <c r="G1589" s="3" t="str">
        <f>VLOOKUP(C1589,weekdays,3)</f>
        <v>Sun</v>
      </c>
      <c r="H1589" s="2" t="str">
        <f>IF(C1589&lt;=5,"Weekday","Weekend")</f>
        <v>Weekend</v>
      </c>
      <c r="I1589" s="2">
        <f>WEEKNUM(B1589,2)</f>
        <v>39</v>
      </c>
      <c r="J1589" s="2">
        <f>IF(I1589=I1588,J1588,J1588+1)</f>
        <v>230</v>
      </c>
      <c r="K1589" s="3">
        <f>B1589+1-C1589</f>
        <v>40077</v>
      </c>
      <c r="L1589" s="2">
        <f>YEAR(K1589)*10000+MONTH(K1589)*100+DAY(K1589)</f>
        <v>20090921</v>
      </c>
      <c r="M1589" s="2">
        <f>MONTH(B1589)</f>
        <v>9</v>
      </c>
      <c r="N1589" s="2">
        <f>IF(M1589=M1588,N1588,N1588+1)</f>
        <v>53</v>
      </c>
      <c r="O1589" s="3" t="str">
        <f>VLOOKUP(M$2:M$65536,months,2)</f>
        <v>September</v>
      </c>
      <c r="P1589" s="3" t="str">
        <f>VLOOKUP(M$2:M$65536,months,3)</f>
        <v>Sep</v>
      </c>
      <c r="Q1589" s="2">
        <f>IF(M$2:M$65536&lt;4,1,IF(M$2:M$65536&lt;7,2,IF(M$2:M$65536&lt;10,3,4)))</f>
        <v>3</v>
      </c>
      <c r="R1589" s="2">
        <f>YEAR($B1589)</f>
        <v>2009</v>
      </c>
      <c r="S1589" s="2">
        <f>R1589*100+M$2:M$65536</f>
        <v>200909</v>
      </c>
      <c r="T1589" s="2">
        <f>IF(M$2:M$65536&lt;=6,M$2:M$65536+6,M$2:M$65536-6)</f>
        <v>3</v>
      </c>
      <c r="U1589" s="2">
        <f>IF(M$2:M$65536&lt;4,3,IF(M$2:M$65536&lt;7,4,IF(M$2:M$65536&lt;10,1,2)))</f>
        <v>1</v>
      </c>
      <c r="V1589" s="2">
        <f>IF(M$2:M$65536 &lt;= 6, R$2:R$2192, R$2:R$65536+1)</f>
        <v>2010</v>
      </c>
      <c r="W1589" s="2" t="str">
        <f>IF(MONTH($B1589+1)&lt;&gt;M1589,"Month End","Not Month End")</f>
        <v>Not Month End</v>
      </c>
      <c r="X1589" s="3">
        <f>DATE(R1589-1,M1589,D1589)</f>
        <v>39718</v>
      </c>
      <c r="Z15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values(20090927, '2009-9-27',7, 27, 1588, 'Sunday', 'Sun', 'Weekend', 39, 230, '2009-9-21', 20090921, 9, 53, 'September', 'Sep', 3, 2009, 200909, 3, 1, 2010, 'Not Month End', '2008-9-27')</v>
      </c>
    </row>
    <row r="1590" spans="1:26" x14ac:dyDescent="0.25">
      <c r="A1590" s="2">
        <f>YEAR(B1590)*10000+MONTH(B1590)*100+DAY(B1590)</f>
        <v>20090928</v>
      </c>
      <c r="B1590" s="3">
        <f>B1589+1</f>
        <v>40084</v>
      </c>
      <c r="C1590" s="2">
        <f>WEEKDAY(B1590,2)</f>
        <v>1</v>
      </c>
      <c r="D1590" s="2">
        <f>DAY(B1590)</f>
        <v>28</v>
      </c>
      <c r="E1590" s="2">
        <f>IF(ISNUMBER(E1589),E1589+1,1)</f>
        <v>1589</v>
      </c>
      <c r="F1590" s="3" t="str">
        <f>VLOOKUP(C1590,weekdays,2)</f>
        <v>Monday</v>
      </c>
      <c r="G1590" s="3" t="str">
        <f>VLOOKUP(C1590,weekdays,3)</f>
        <v>Mon</v>
      </c>
      <c r="H1590" s="2" t="str">
        <f>IF(C1590&lt;=5,"Weekday","Weekend")</f>
        <v>Weekday</v>
      </c>
      <c r="I1590" s="2">
        <f>WEEKNUM(B1590,2)</f>
        <v>40</v>
      </c>
      <c r="J1590" s="2">
        <f>IF(I1590=I1589,J1589,J1589+1)</f>
        <v>231</v>
      </c>
      <c r="K1590" s="3">
        <f>B1590+1-C1590</f>
        <v>40084</v>
      </c>
      <c r="L1590" s="2">
        <f>YEAR(K1590)*10000+MONTH(K1590)*100+DAY(K1590)</f>
        <v>20090928</v>
      </c>
      <c r="M1590" s="2">
        <f>MONTH(B1590)</f>
        <v>9</v>
      </c>
      <c r="N1590" s="2">
        <f>IF(M1590=M1589,N1589,N1589+1)</f>
        <v>53</v>
      </c>
      <c r="O1590" s="3" t="str">
        <f>VLOOKUP(M$2:M$65536,months,2)</f>
        <v>September</v>
      </c>
      <c r="P1590" s="3" t="str">
        <f>VLOOKUP(M$2:M$65536,months,3)</f>
        <v>Sep</v>
      </c>
      <c r="Q1590" s="2">
        <f>IF(M$2:M$65536&lt;4,1,IF(M$2:M$65536&lt;7,2,IF(M$2:M$65536&lt;10,3,4)))</f>
        <v>3</v>
      </c>
      <c r="R1590" s="2">
        <f>YEAR($B1590)</f>
        <v>2009</v>
      </c>
      <c r="S1590" s="2">
        <f>R1590*100+M$2:M$65536</f>
        <v>200909</v>
      </c>
      <c r="T1590" s="2">
        <f>IF(M$2:M$65536&lt;=6,M$2:M$65536+6,M$2:M$65536-6)</f>
        <v>3</v>
      </c>
      <c r="U1590" s="2">
        <f>IF(M$2:M$65536&lt;4,3,IF(M$2:M$65536&lt;7,4,IF(M$2:M$65536&lt;10,1,2)))</f>
        <v>1</v>
      </c>
      <c r="V1590" s="2">
        <f>IF(M$2:M$65536 &lt;= 6, R$2:R$2192, R$2:R$65536+1)</f>
        <v>2010</v>
      </c>
      <c r="W1590" s="2" t="str">
        <f>IF(MONTH($B1590+1)&lt;&gt;M1590,"Month End","Not Month End")</f>
        <v>Not Month End</v>
      </c>
      <c r="X1590" s="3">
        <f>DATE(R1590-1,M1590,D1590)</f>
        <v>39719</v>
      </c>
      <c r="Z15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values(20090928, '2009-9-28',1, 28, 1589, 'Monday', 'Mon', 'Weekday', 40, 231, '2009-9-28', 20090928, 9, 53, 'September', 'Sep', 3, 2009, 200909, 3, 1, 2010, 'Not Month End', '2008-9-28')</v>
      </c>
    </row>
    <row r="1591" spans="1:26" x14ac:dyDescent="0.25">
      <c r="A1591" s="2">
        <f>YEAR(B1591)*10000+MONTH(B1591)*100+DAY(B1591)</f>
        <v>20090929</v>
      </c>
      <c r="B1591" s="3">
        <f>B1590+1</f>
        <v>40085</v>
      </c>
      <c r="C1591" s="2">
        <f>WEEKDAY(B1591,2)</f>
        <v>2</v>
      </c>
      <c r="D1591" s="2">
        <f>DAY(B1591)</f>
        <v>29</v>
      </c>
      <c r="E1591" s="2">
        <f>IF(ISNUMBER(E1590),E1590+1,1)</f>
        <v>1590</v>
      </c>
      <c r="F1591" s="3" t="str">
        <f>VLOOKUP(C1591,weekdays,2)</f>
        <v>Tuesday</v>
      </c>
      <c r="G1591" s="3" t="str">
        <f>VLOOKUP(C1591,weekdays,3)</f>
        <v>Tue</v>
      </c>
      <c r="H1591" s="2" t="str">
        <f>IF(C1591&lt;=5,"Weekday","Weekend")</f>
        <v>Weekday</v>
      </c>
      <c r="I1591" s="2">
        <f>WEEKNUM(B1591,2)</f>
        <v>40</v>
      </c>
      <c r="J1591" s="2">
        <f>IF(I1591=I1590,J1590,J1590+1)</f>
        <v>231</v>
      </c>
      <c r="K1591" s="3">
        <f>B1591+1-C1591</f>
        <v>40084</v>
      </c>
      <c r="L1591" s="2">
        <f>YEAR(K1591)*10000+MONTH(K1591)*100+DAY(K1591)</f>
        <v>20090928</v>
      </c>
      <c r="M1591" s="2">
        <f>MONTH(B1591)</f>
        <v>9</v>
      </c>
      <c r="N1591" s="2">
        <f>IF(M1591=M1590,N1590,N1590+1)</f>
        <v>53</v>
      </c>
      <c r="O1591" s="3" t="str">
        <f>VLOOKUP(M$2:M$65536,months,2)</f>
        <v>September</v>
      </c>
      <c r="P1591" s="3" t="str">
        <f>VLOOKUP(M$2:M$65536,months,3)</f>
        <v>Sep</v>
      </c>
      <c r="Q1591" s="2">
        <f>IF(M$2:M$65536&lt;4,1,IF(M$2:M$65536&lt;7,2,IF(M$2:M$65536&lt;10,3,4)))</f>
        <v>3</v>
      </c>
      <c r="R1591" s="2">
        <f>YEAR($B1591)</f>
        <v>2009</v>
      </c>
      <c r="S1591" s="2">
        <f>R1591*100+M$2:M$65536</f>
        <v>200909</v>
      </c>
      <c r="T1591" s="2">
        <f>IF(M$2:M$65536&lt;=6,M$2:M$65536+6,M$2:M$65536-6)</f>
        <v>3</v>
      </c>
      <c r="U1591" s="2">
        <f>IF(M$2:M$65536&lt;4,3,IF(M$2:M$65536&lt;7,4,IF(M$2:M$65536&lt;10,1,2)))</f>
        <v>1</v>
      </c>
      <c r="V1591" s="2">
        <f>IF(M$2:M$65536 &lt;= 6, R$2:R$2192, R$2:R$65536+1)</f>
        <v>2010</v>
      </c>
      <c r="W1591" s="2" t="str">
        <f>IF(MONTH($B1591+1)&lt;&gt;M1591,"Month End","Not Month End")</f>
        <v>Not Month End</v>
      </c>
      <c r="X1591" s="3">
        <f>DATE(R1591-1,M1591,D1591)</f>
        <v>39720</v>
      </c>
      <c r="Z15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values(20090929, '2009-9-29',2, 29, 1590, 'Tuesday', 'Tue', 'Weekday', 40, 231, '2009-9-28', 20090928, 9, 53, 'September', 'Sep', 3, 2009, 200909, 3, 1, 2010, 'Not Month End', '2008-9-29')</v>
      </c>
    </row>
    <row r="1592" spans="1:26" x14ac:dyDescent="0.25">
      <c r="A1592" s="2">
        <f>YEAR(B1592)*10000+MONTH(B1592)*100+DAY(B1592)</f>
        <v>20090930</v>
      </c>
      <c r="B1592" s="3">
        <f>B1591+1</f>
        <v>40086</v>
      </c>
      <c r="C1592" s="2">
        <f>WEEKDAY(B1592,2)</f>
        <v>3</v>
      </c>
      <c r="D1592" s="2">
        <f>DAY(B1592)</f>
        <v>30</v>
      </c>
      <c r="E1592" s="2">
        <f>IF(ISNUMBER(E1591),E1591+1,1)</f>
        <v>1591</v>
      </c>
      <c r="F1592" s="3" t="str">
        <f>VLOOKUP(C1592,weekdays,2)</f>
        <v>Wednesday</v>
      </c>
      <c r="G1592" s="3" t="str">
        <f>VLOOKUP(C1592,weekdays,3)</f>
        <v>Wed</v>
      </c>
      <c r="H1592" s="2" t="str">
        <f>IF(C1592&lt;=5,"Weekday","Weekend")</f>
        <v>Weekday</v>
      </c>
      <c r="I1592" s="2">
        <f>WEEKNUM(B1592,2)</f>
        <v>40</v>
      </c>
      <c r="J1592" s="2">
        <f>IF(I1592=I1591,J1591,J1591+1)</f>
        <v>231</v>
      </c>
      <c r="K1592" s="3">
        <f>B1592+1-C1592</f>
        <v>40084</v>
      </c>
      <c r="L1592" s="2">
        <f>YEAR(K1592)*10000+MONTH(K1592)*100+DAY(K1592)</f>
        <v>20090928</v>
      </c>
      <c r="M1592" s="2">
        <f>MONTH(B1592)</f>
        <v>9</v>
      </c>
      <c r="N1592" s="2">
        <f>IF(M1592=M1591,N1591,N1591+1)</f>
        <v>53</v>
      </c>
      <c r="O1592" s="3" t="str">
        <f>VLOOKUP(M$2:M$65536,months,2)</f>
        <v>September</v>
      </c>
      <c r="P1592" s="3" t="str">
        <f>VLOOKUP(M$2:M$65536,months,3)</f>
        <v>Sep</v>
      </c>
      <c r="Q1592" s="2">
        <f>IF(M$2:M$65536&lt;4,1,IF(M$2:M$65536&lt;7,2,IF(M$2:M$65536&lt;10,3,4)))</f>
        <v>3</v>
      </c>
      <c r="R1592" s="2">
        <f>YEAR($B1592)</f>
        <v>2009</v>
      </c>
      <c r="S1592" s="2">
        <f>R1592*100+M$2:M$65536</f>
        <v>200909</v>
      </c>
      <c r="T1592" s="2">
        <f>IF(M$2:M$65536&lt;=6,M$2:M$65536+6,M$2:M$65536-6)</f>
        <v>3</v>
      </c>
      <c r="U1592" s="2">
        <f>IF(M$2:M$65536&lt;4,3,IF(M$2:M$65536&lt;7,4,IF(M$2:M$65536&lt;10,1,2)))</f>
        <v>1</v>
      </c>
      <c r="V1592" s="2">
        <f>IF(M$2:M$65536 &lt;= 6, R$2:R$2192, R$2:R$65536+1)</f>
        <v>2010</v>
      </c>
      <c r="W1592" s="2" t="str">
        <f>IF(MONTH($B1592+1)&lt;&gt;M1592,"Month End","Not Month End")</f>
        <v>Month End</v>
      </c>
      <c r="X1592" s="3">
        <f>DATE(R1592-1,M1592,D1592)</f>
        <v>39721</v>
      </c>
      <c r="Z15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values(20090930, '2009-9-30',3, 30, 1591, 'Wednesday', 'Wed', 'Weekday', 40, 231, '2009-9-28', 20090928, 9, 53, 'September', 'Sep', 3, 2009, 200909, 3, 1, 2010, 'Month End', '2008-9-30')</v>
      </c>
    </row>
    <row r="1593" spans="1:26" x14ac:dyDescent="0.25">
      <c r="A1593" s="2">
        <f>YEAR(B1593)*10000+MONTH(B1593)*100+DAY(B1593)</f>
        <v>20091001</v>
      </c>
      <c r="B1593" s="3">
        <f>B1592+1</f>
        <v>40087</v>
      </c>
      <c r="C1593" s="2">
        <f>WEEKDAY(B1593,2)</f>
        <v>4</v>
      </c>
      <c r="D1593" s="2">
        <f>DAY(B1593)</f>
        <v>1</v>
      </c>
      <c r="E1593" s="2">
        <f>IF(ISNUMBER(E1592),E1592+1,1)</f>
        <v>1592</v>
      </c>
      <c r="F1593" s="3" t="str">
        <f>VLOOKUP(C1593,weekdays,2)</f>
        <v>Thursday</v>
      </c>
      <c r="G1593" s="3" t="str">
        <f>VLOOKUP(C1593,weekdays,3)</f>
        <v>Thu</v>
      </c>
      <c r="H1593" s="2" t="str">
        <f>IF(C1593&lt;=5,"Weekday","Weekend")</f>
        <v>Weekday</v>
      </c>
      <c r="I1593" s="2">
        <f>WEEKNUM(B1593,2)</f>
        <v>40</v>
      </c>
      <c r="J1593" s="2">
        <f>IF(I1593=I1592,J1592,J1592+1)</f>
        <v>231</v>
      </c>
      <c r="K1593" s="3">
        <f>B1593+1-C1593</f>
        <v>40084</v>
      </c>
      <c r="L1593" s="2">
        <f>YEAR(K1593)*10000+MONTH(K1593)*100+DAY(K1593)</f>
        <v>20090928</v>
      </c>
      <c r="M1593" s="2">
        <f>MONTH(B1593)</f>
        <v>10</v>
      </c>
      <c r="N1593" s="2">
        <f>IF(M1593=M1592,N1592,N1592+1)</f>
        <v>54</v>
      </c>
      <c r="O1593" s="3" t="str">
        <f>VLOOKUP(M$2:M$65536,months,2)</f>
        <v>October</v>
      </c>
      <c r="P1593" s="3" t="str">
        <f>VLOOKUP(M$2:M$65536,months,3)</f>
        <v>Oct</v>
      </c>
      <c r="Q1593" s="2">
        <f>IF(M$2:M$65536&lt;4,1,IF(M$2:M$65536&lt;7,2,IF(M$2:M$65536&lt;10,3,4)))</f>
        <v>4</v>
      </c>
      <c r="R1593" s="2">
        <f>YEAR($B1593)</f>
        <v>2009</v>
      </c>
      <c r="S1593" s="2">
        <f>R1593*100+M$2:M$65536</f>
        <v>200910</v>
      </c>
      <c r="T1593" s="2">
        <f>IF(M$2:M$65536&lt;=6,M$2:M$65536+6,M$2:M$65536-6)</f>
        <v>4</v>
      </c>
      <c r="U1593" s="2">
        <f>IF(M$2:M$65536&lt;4,3,IF(M$2:M$65536&lt;7,4,IF(M$2:M$65536&lt;10,1,2)))</f>
        <v>2</v>
      </c>
      <c r="V1593" s="2">
        <f>IF(M$2:M$65536 &lt;= 6, R$2:R$2192, R$2:R$65536+1)</f>
        <v>2010</v>
      </c>
      <c r="W1593" s="2" t="str">
        <f>IF(MONTH($B1593+1)&lt;&gt;M1593,"Month End","Not Month End")</f>
        <v>Not Month End</v>
      </c>
      <c r="X1593" s="3">
        <f>DATE(R1593-1,M1593,D1593)</f>
        <v>39722</v>
      </c>
      <c r="Z15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values(20091001, '2009-10-1',4, 1, 1592, 'Thursday', 'Thu', 'Weekday', 40, 231, '2009-9-28', 20090928, 10, 54, 'October', 'Oct', 4, 2009, 200910, 4, 2, 2010, 'Not Month End', '2008-10-1')</v>
      </c>
    </row>
    <row r="1594" spans="1:26" x14ac:dyDescent="0.25">
      <c r="A1594" s="2">
        <f>YEAR(B1594)*10000+MONTH(B1594)*100+DAY(B1594)</f>
        <v>20091002</v>
      </c>
      <c r="B1594" s="3">
        <f>B1593+1</f>
        <v>40088</v>
      </c>
      <c r="C1594" s="2">
        <f>WEEKDAY(B1594,2)</f>
        <v>5</v>
      </c>
      <c r="D1594" s="2">
        <f>DAY(B1594)</f>
        <v>2</v>
      </c>
      <c r="E1594" s="2">
        <f>IF(ISNUMBER(E1593),E1593+1,1)</f>
        <v>1593</v>
      </c>
      <c r="F1594" s="3" t="str">
        <f>VLOOKUP(C1594,weekdays,2)</f>
        <v>Friday</v>
      </c>
      <c r="G1594" s="3" t="str">
        <f>VLOOKUP(C1594,weekdays,3)</f>
        <v>Fri</v>
      </c>
      <c r="H1594" s="2" t="str">
        <f>IF(C1594&lt;=5,"Weekday","Weekend")</f>
        <v>Weekday</v>
      </c>
      <c r="I1594" s="2">
        <f>WEEKNUM(B1594,2)</f>
        <v>40</v>
      </c>
      <c r="J1594" s="2">
        <f>IF(I1594=I1593,J1593,J1593+1)</f>
        <v>231</v>
      </c>
      <c r="K1594" s="3">
        <f>B1594+1-C1594</f>
        <v>40084</v>
      </c>
      <c r="L1594" s="2">
        <f>YEAR(K1594)*10000+MONTH(K1594)*100+DAY(K1594)</f>
        <v>20090928</v>
      </c>
      <c r="M1594" s="2">
        <f>MONTH(B1594)</f>
        <v>10</v>
      </c>
      <c r="N1594" s="2">
        <f>IF(M1594=M1593,N1593,N1593+1)</f>
        <v>54</v>
      </c>
      <c r="O1594" s="3" t="str">
        <f>VLOOKUP(M$2:M$65536,months,2)</f>
        <v>October</v>
      </c>
      <c r="P1594" s="3" t="str">
        <f>VLOOKUP(M$2:M$65536,months,3)</f>
        <v>Oct</v>
      </c>
      <c r="Q1594" s="2">
        <f>IF(M$2:M$65536&lt;4,1,IF(M$2:M$65536&lt;7,2,IF(M$2:M$65536&lt;10,3,4)))</f>
        <v>4</v>
      </c>
      <c r="R1594" s="2">
        <f>YEAR($B1594)</f>
        <v>2009</v>
      </c>
      <c r="S1594" s="2">
        <f>R1594*100+M$2:M$65536</f>
        <v>200910</v>
      </c>
      <c r="T1594" s="2">
        <f>IF(M$2:M$65536&lt;=6,M$2:M$65536+6,M$2:M$65536-6)</f>
        <v>4</v>
      </c>
      <c r="U1594" s="2">
        <f>IF(M$2:M$65536&lt;4,3,IF(M$2:M$65536&lt;7,4,IF(M$2:M$65536&lt;10,1,2)))</f>
        <v>2</v>
      </c>
      <c r="V1594" s="2">
        <f>IF(M$2:M$65536 &lt;= 6, R$2:R$2192, R$2:R$65536+1)</f>
        <v>2010</v>
      </c>
      <c r="W1594" s="2" t="str">
        <f>IF(MONTH($B1594+1)&lt;&gt;M1594,"Month End","Not Month End")</f>
        <v>Not Month End</v>
      </c>
      <c r="X1594" s="3">
        <f>DATE(R1594-1,M1594,D1594)</f>
        <v>39723</v>
      </c>
      <c r="Z15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values(20091002, '2009-10-2',5, 2, 1593, 'Friday', 'Fri', 'Weekday', 40, 231, '2009-9-28', 20090928, 10, 54, 'October', 'Oct', 4, 2009, 200910, 4, 2, 2010, 'Not Month End', '2008-10-2')</v>
      </c>
    </row>
    <row r="1595" spans="1:26" x14ac:dyDescent="0.25">
      <c r="A1595" s="2">
        <f>YEAR(B1595)*10000+MONTH(B1595)*100+DAY(B1595)</f>
        <v>20091003</v>
      </c>
      <c r="B1595" s="3">
        <f>B1594+1</f>
        <v>40089</v>
      </c>
      <c r="C1595" s="2">
        <f>WEEKDAY(B1595,2)</f>
        <v>6</v>
      </c>
      <c r="D1595" s="2">
        <f>DAY(B1595)</f>
        <v>3</v>
      </c>
      <c r="E1595" s="2">
        <f>IF(ISNUMBER(E1594),E1594+1,1)</f>
        <v>1594</v>
      </c>
      <c r="F1595" s="3" t="str">
        <f>VLOOKUP(C1595,weekdays,2)</f>
        <v>Saturday</v>
      </c>
      <c r="G1595" s="3" t="str">
        <f>VLOOKUP(C1595,weekdays,3)</f>
        <v>Sat</v>
      </c>
      <c r="H1595" s="2" t="str">
        <f>IF(C1595&lt;=5,"Weekday","Weekend")</f>
        <v>Weekend</v>
      </c>
      <c r="I1595" s="2">
        <f>WEEKNUM(B1595,2)</f>
        <v>40</v>
      </c>
      <c r="J1595" s="2">
        <f>IF(I1595=I1594,J1594,J1594+1)</f>
        <v>231</v>
      </c>
      <c r="K1595" s="3">
        <f>B1595+1-C1595</f>
        <v>40084</v>
      </c>
      <c r="L1595" s="2">
        <f>YEAR(K1595)*10000+MONTH(K1595)*100+DAY(K1595)</f>
        <v>20090928</v>
      </c>
      <c r="M1595" s="2">
        <f>MONTH(B1595)</f>
        <v>10</v>
      </c>
      <c r="N1595" s="2">
        <f>IF(M1595=M1594,N1594,N1594+1)</f>
        <v>54</v>
      </c>
      <c r="O1595" s="3" t="str">
        <f>VLOOKUP(M$2:M$65536,months,2)</f>
        <v>October</v>
      </c>
      <c r="P1595" s="3" t="str">
        <f>VLOOKUP(M$2:M$65536,months,3)</f>
        <v>Oct</v>
      </c>
      <c r="Q1595" s="2">
        <f>IF(M$2:M$65536&lt;4,1,IF(M$2:M$65536&lt;7,2,IF(M$2:M$65536&lt;10,3,4)))</f>
        <v>4</v>
      </c>
      <c r="R1595" s="2">
        <f>YEAR($B1595)</f>
        <v>2009</v>
      </c>
      <c r="S1595" s="2">
        <f>R1595*100+M$2:M$65536</f>
        <v>200910</v>
      </c>
      <c r="T1595" s="2">
        <f>IF(M$2:M$65536&lt;=6,M$2:M$65536+6,M$2:M$65536-6)</f>
        <v>4</v>
      </c>
      <c r="U1595" s="2">
        <f>IF(M$2:M$65536&lt;4,3,IF(M$2:M$65536&lt;7,4,IF(M$2:M$65536&lt;10,1,2)))</f>
        <v>2</v>
      </c>
      <c r="V1595" s="2">
        <f>IF(M$2:M$65536 &lt;= 6, R$2:R$2192, R$2:R$65536+1)</f>
        <v>2010</v>
      </c>
      <c r="W1595" s="2" t="str">
        <f>IF(MONTH($B1595+1)&lt;&gt;M1595,"Month End","Not Month End")</f>
        <v>Not Month End</v>
      </c>
      <c r="X1595" s="3">
        <f>DATE(R1595-1,M1595,D1595)</f>
        <v>39724</v>
      </c>
      <c r="Z15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values(20091003, '2009-10-3',6, 3, 1594, 'Saturday', 'Sat', 'Weekend', 40, 231, '2009-9-28', 20090928, 10, 54, 'October', 'Oct', 4, 2009, 200910, 4, 2, 2010, 'Not Month End', '2008-10-3')</v>
      </c>
    </row>
    <row r="1596" spans="1:26" x14ac:dyDescent="0.25">
      <c r="A1596" s="2">
        <f>YEAR(B1596)*10000+MONTH(B1596)*100+DAY(B1596)</f>
        <v>20091004</v>
      </c>
      <c r="B1596" s="3">
        <f>B1595+1</f>
        <v>40090</v>
      </c>
      <c r="C1596" s="2">
        <f>WEEKDAY(B1596,2)</f>
        <v>7</v>
      </c>
      <c r="D1596" s="2">
        <f>DAY(B1596)</f>
        <v>4</v>
      </c>
      <c r="E1596" s="2">
        <f>IF(ISNUMBER(E1595),E1595+1,1)</f>
        <v>1595</v>
      </c>
      <c r="F1596" s="3" t="str">
        <f>VLOOKUP(C1596,weekdays,2)</f>
        <v>Sunday</v>
      </c>
      <c r="G1596" s="3" t="str">
        <f>VLOOKUP(C1596,weekdays,3)</f>
        <v>Sun</v>
      </c>
      <c r="H1596" s="2" t="str">
        <f>IF(C1596&lt;=5,"Weekday","Weekend")</f>
        <v>Weekend</v>
      </c>
      <c r="I1596" s="2">
        <f>WEEKNUM(B1596,2)</f>
        <v>40</v>
      </c>
      <c r="J1596" s="2">
        <f>IF(I1596=I1595,J1595,J1595+1)</f>
        <v>231</v>
      </c>
      <c r="K1596" s="3">
        <f>B1596+1-C1596</f>
        <v>40084</v>
      </c>
      <c r="L1596" s="2">
        <f>YEAR(K1596)*10000+MONTH(K1596)*100+DAY(K1596)</f>
        <v>20090928</v>
      </c>
      <c r="M1596" s="2">
        <f>MONTH(B1596)</f>
        <v>10</v>
      </c>
      <c r="N1596" s="2">
        <f>IF(M1596=M1595,N1595,N1595+1)</f>
        <v>54</v>
      </c>
      <c r="O1596" s="3" t="str">
        <f>VLOOKUP(M$2:M$65536,months,2)</f>
        <v>October</v>
      </c>
      <c r="P1596" s="3" t="str">
        <f>VLOOKUP(M$2:M$65536,months,3)</f>
        <v>Oct</v>
      </c>
      <c r="Q1596" s="2">
        <f>IF(M$2:M$65536&lt;4,1,IF(M$2:M$65536&lt;7,2,IF(M$2:M$65536&lt;10,3,4)))</f>
        <v>4</v>
      </c>
      <c r="R1596" s="2">
        <f>YEAR($B1596)</f>
        <v>2009</v>
      </c>
      <c r="S1596" s="2">
        <f>R1596*100+M$2:M$65536</f>
        <v>200910</v>
      </c>
      <c r="T1596" s="2">
        <f>IF(M$2:M$65536&lt;=6,M$2:M$65536+6,M$2:M$65536-6)</f>
        <v>4</v>
      </c>
      <c r="U1596" s="2">
        <f>IF(M$2:M$65536&lt;4,3,IF(M$2:M$65536&lt;7,4,IF(M$2:M$65536&lt;10,1,2)))</f>
        <v>2</v>
      </c>
      <c r="V1596" s="2">
        <f>IF(M$2:M$65536 &lt;= 6, R$2:R$2192, R$2:R$65536+1)</f>
        <v>2010</v>
      </c>
      <c r="W1596" s="2" t="str">
        <f>IF(MONTH($B1596+1)&lt;&gt;M1596,"Month End","Not Month End")</f>
        <v>Not Month End</v>
      </c>
      <c r="X1596" s="3">
        <f>DATE(R1596-1,M1596,D1596)</f>
        <v>39725</v>
      </c>
      <c r="Z15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values(20091004, '2009-10-4',7, 4, 1595, 'Sunday', 'Sun', 'Weekend', 40, 231, '2009-9-28', 20090928, 10, 54, 'October', 'Oct', 4, 2009, 200910, 4, 2, 2010, 'Not Month End', '2008-10-4')</v>
      </c>
    </row>
    <row r="1597" spans="1:26" x14ac:dyDescent="0.25">
      <c r="A1597" s="2">
        <f>YEAR(B1597)*10000+MONTH(B1597)*100+DAY(B1597)</f>
        <v>20091005</v>
      </c>
      <c r="B1597" s="3">
        <f>B1596+1</f>
        <v>40091</v>
      </c>
      <c r="C1597" s="2">
        <f>WEEKDAY(B1597,2)</f>
        <v>1</v>
      </c>
      <c r="D1597" s="2">
        <f>DAY(B1597)</f>
        <v>5</v>
      </c>
      <c r="E1597" s="2">
        <f>IF(ISNUMBER(E1596),E1596+1,1)</f>
        <v>1596</v>
      </c>
      <c r="F1597" s="3" t="str">
        <f>VLOOKUP(C1597,weekdays,2)</f>
        <v>Monday</v>
      </c>
      <c r="G1597" s="3" t="str">
        <f>VLOOKUP(C1597,weekdays,3)</f>
        <v>Mon</v>
      </c>
      <c r="H1597" s="2" t="str">
        <f>IF(C1597&lt;=5,"Weekday","Weekend")</f>
        <v>Weekday</v>
      </c>
      <c r="I1597" s="2">
        <f>WEEKNUM(B1597,2)</f>
        <v>41</v>
      </c>
      <c r="J1597" s="2">
        <f>IF(I1597=I1596,J1596,J1596+1)</f>
        <v>232</v>
      </c>
      <c r="K1597" s="3">
        <f>B1597+1-C1597</f>
        <v>40091</v>
      </c>
      <c r="L1597" s="2">
        <f>YEAR(K1597)*10000+MONTH(K1597)*100+DAY(K1597)</f>
        <v>20091005</v>
      </c>
      <c r="M1597" s="2">
        <f>MONTH(B1597)</f>
        <v>10</v>
      </c>
      <c r="N1597" s="2">
        <f>IF(M1597=M1596,N1596,N1596+1)</f>
        <v>54</v>
      </c>
      <c r="O1597" s="3" t="str">
        <f>VLOOKUP(M$2:M$65536,months,2)</f>
        <v>October</v>
      </c>
      <c r="P1597" s="3" t="str">
        <f>VLOOKUP(M$2:M$65536,months,3)</f>
        <v>Oct</v>
      </c>
      <c r="Q1597" s="2">
        <f>IF(M$2:M$65536&lt;4,1,IF(M$2:M$65536&lt;7,2,IF(M$2:M$65536&lt;10,3,4)))</f>
        <v>4</v>
      </c>
      <c r="R1597" s="2">
        <f>YEAR($B1597)</f>
        <v>2009</v>
      </c>
      <c r="S1597" s="2">
        <f>R1597*100+M$2:M$65536</f>
        <v>200910</v>
      </c>
      <c r="T1597" s="2">
        <f>IF(M$2:M$65536&lt;=6,M$2:M$65536+6,M$2:M$65536-6)</f>
        <v>4</v>
      </c>
      <c r="U1597" s="2">
        <f>IF(M$2:M$65536&lt;4,3,IF(M$2:M$65536&lt;7,4,IF(M$2:M$65536&lt;10,1,2)))</f>
        <v>2</v>
      </c>
      <c r="V1597" s="2">
        <f>IF(M$2:M$65536 &lt;= 6, R$2:R$2192, R$2:R$65536+1)</f>
        <v>2010</v>
      </c>
      <c r="W1597" s="2" t="str">
        <f>IF(MONTH($B1597+1)&lt;&gt;M1597,"Month End","Not Month End")</f>
        <v>Not Month End</v>
      </c>
      <c r="X1597" s="3">
        <f>DATE(R1597-1,M1597,D1597)</f>
        <v>39726</v>
      </c>
      <c r="Z15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values(20091005, '2009-10-5',1, 5, 1596, 'Monday', 'Mon', 'Weekday', 41, 232, '2009-10-5', 20091005, 10, 54, 'October', 'Oct', 4, 2009, 200910, 4, 2, 2010, 'Not Month End', '2008-10-5')</v>
      </c>
    </row>
    <row r="1598" spans="1:26" x14ac:dyDescent="0.25">
      <c r="A1598" s="2">
        <f>YEAR(B1598)*10000+MONTH(B1598)*100+DAY(B1598)</f>
        <v>20091006</v>
      </c>
      <c r="B1598" s="3">
        <f>B1597+1</f>
        <v>40092</v>
      </c>
      <c r="C1598" s="2">
        <f>WEEKDAY(B1598,2)</f>
        <v>2</v>
      </c>
      <c r="D1598" s="2">
        <f>DAY(B1598)</f>
        <v>6</v>
      </c>
      <c r="E1598" s="2">
        <f>IF(ISNUMBER(E1597),E1597+1,1)</f>
        <v>1597</v>
      </c>
      <c r="F1598" s="3" t="str">
        <f>VLOOKUP(C1598,weekdays,2)</f>
        <v>Tuesday</v>
      </c>
      <c r="G1598" s="3" t="str">
        <f>VLOOKUP(C1598,weekdays,3)</f>
        <v>Tue</v>
      </c>
      <c r="H1598" s="2" t="str">
        <f>IF(C1598&lt;=5,"Weekday","Weekend")</f>
        <v>Weekday</v>
      </c>
      <c r="I1598" s="2">
        <f>WEEKNUM(B1598,2)</f>
        <v>41</v>
      </c>
      <c r="J1598" s="2">
        <f>IF(I1598=I1597,J1597,J1597+1)</f>
        <v>232</v>
      </c>
      <c r="K1598" s="3">
        <f>B1598+1-C1598</f>
        <v>40091</v>
      </c>
      <c r="L1598" s="2">
        <f>YEAR(K1598)*10000+MONTH(K1598)*100+DAY(K1598)</f>
        <v>20091005</v>
      </c>
      <c r="M1598" s="2">
        <f>MONTH(B1598)</f>
        <v>10</v>
      </c>
      <c r="N1598" s="2">
        <f>IF(M1598=M1597,N1597,N1597+1)</f>
        <v>54</v>
      </c>
      <c r="O1598" s="3" t="str">
        <f>VLOOKUP(M$2:M$65536,months,2)</f>
        <v>October</v>
      </c>
      <c r="P1598" s="3" t="str">
        <f>VLOOKUP(M$2:M$65536,months,3)</f>
        <v>Oct</v>
      </c>
      <c r="Q1598" s="2">
        <f>IF(M$2:M$65536&lt;4,1,IF(M$2:M$65536&lt;7,2,IF(M$2:M$65536&lt;10,3,4)))</f>
        <v>4</v>
      </c>
      <c r="R1598" s="2">
        <f>YEAR($B1598)</f>
        <v>2009</v>
      </c>
      <c r="S1598" s="2">
        <f>R1598*100+M$2:M$65536</f>
        <v>200910</v>
      </c>
      <c r="T1598" s="2">
        <f>IF(M$2:M$65536&lt;=6,M$2:M$65536+6,M$2:M$65536-6)</f>
        <v>4</v>
      </c>
      <c r="U1598" s="2">
        <f>IF(M$2:M$65536&lt;4,3,IF(M$2:M$65536&lt;7,4,IF(M$2:M$65536&lt;10,1,2)))</f>
        <v>2</v>
      </c>
      <c r="V1598" s="2">
        <f>IF(M$2:M$65536 &lt;= 6, R$2:R$2192, R$2:R$65536+1)</f>
        <v>2010</v>
      </c>
      <c r="W1598" s="2" t="str">
        <f>IF(MONTH($B1598+1)&lt;&gt;M1598,"Month End","Not Month End")</f>
        <v>Not Month End</v>
      </c>
      <c r="X1598" s="3">
        <f>DATE(R1598-1,M1598,D1598)</f>
        <v>39727</v>
      </c>
      <c r="Z15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values(20091006, '2009-10-6',2, 6, 1597, 'Tuesday', 'Tue', 'Weekday', 41, 232, '2009-10-5', 20091005, 10, 54, 'October', 'Oct', 4, 2009, 200910, 4, 2, 2010, 'Not Month End', '2008-10-6')</v>
      </c>
    </row>
    <row r="1599" spans="1:26" x14ac:dyDescent="0.25">
      <c r="A1599" s="2">
        <f>YEAR(B1599)*10000+MONTH(B1599)*100+DAY(B1599)</f>
        <v>20091007</v>
      </c>
      <c r="B1599" s="3">
        <f>B1598+1</f>
        <v>40093</v>
      </c>
      <c r="C1599" s="2">
        <f>WEEKDAY(B1599,2)</f>
        <v>3</v>
      </c>
      <c r="D1599" s="2">
        <f>DAY(B1599)</f>
        <v>7</v>
      </c>
      <c r="E1599" s="2">
        <f>IF(ISNUMBER(E1598),E1598+1,1)</f>
        <v>1598</v>
      </c>
      <c r="F1599" s="3" t="str">
        <f>VLOOKUP(C1599,weekdays,2)</f>
        <v>Wednesday</v>
      </c>
      <c r="G1599" s="3" t="str">
        <f>VLOOKUP(C1599,weekdays,3)</f>
        <v>Wed</v>
      </c>
      <c r="H1599" s="2" t="str">
        <f>IF(C1599&lt;=5,"Weekday","Weekend")</f>
        <v>Weekday</v>
      </c>
      <c r="I1599" s="2">
        <f>WEEKNUM(B1599,2)</f>
        <v>41</v>
      </c>
      <c r="J1599" s="2">
        <f>IF(I1599=I1598,J1598,J1598+1)</f>
        <v>232</v>
      </c>
      <c r="K1599" s="3">
        <f>B1599+1-C1599</f>
        <v>40091</v>
      </c>
      <c r="L1599" s="2">
        <f>YEAR(K1599)*10000+MONTH(K1599)*100+DAY(K1599)</f>
        <v>20091005</v>
      </c>
      <c r="M1599" s="2">
        <f>MONTH(B1599)</f>
        <v>10</v>
      </c>
      <c r="N1599" s="2">
        <f>IF(M1599=M1598,N1598,N1598+1)</f>
        <v>54</v>
      </c>
      <c r="O1599" s="3" t="str">
        <f>VLOOKUP(M$2:M$65536,months,2)</f>
        <v>October</v>
      </c>
      <c r="P1599" s="3" t="str">
        <f>VLOOKUP(M$2:M$65536,months,3)</f>
        <v>Oct</v>
      </c>
      <c r="Q1599" s="2">
        <f>IF(M$2:M$65536&lt;4,1,IF(M$2:M$65536&lt;7,2,IF(M$2:M$65536&lt;10,3,4)))</f>
        <v>4</v>
      </c>
      <c r="R1599" s="2">
        <f>YEAR($B1599)</f>
        <v>2009</v>
      </c>
      <c r="S1599" s="2">
        <f>R1599*100+M$2:M$65536</f>
        <v>200910</v>
      </c>
      <c r="T1599" s="2">
        <f>IF(M$2:M$65536&lt;=6,M$2:M$65536+6,M$2:M$65536-6)</f>
        <v>4</v>
      </c>
      <c r="U1599" s="2">
        <f>IF(M$2:M$65536&lt;4,3,IF(M$2:M$65536&lt;7,4,IF(M$2:M$65536&lt;10,1,2)))</f>
        <v>2</v>
      </c>
      <c r="V1599" s="2">
        <f>IF(M$2:M$65536 &lt;= 6, R$2:R$2192, R$2:R$65536+1)</f>
        <v>2010</v>
      </c>
      <c r="W1599" s="2" t="str">
        <f>IF(MONTH($B1599+1)&lt;&gt;M1599,"Month End","Not Month End")</f>
        <v>Not Month End</v>
      </c>
      <c r="X1599" s="3">
        <f>DATE(R1599-1,M1599,D1599)</f>
        <v>39728</v>
      </c>
      <c r="Z15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values(20091007, '2009-10-7',3, 7, 1598, 'Wednesday', 'Wed', 'Weekday', 41, 232, '2009-10-5', 20091005, 10, 54, 'October', 'Oct', 4, 2009, 200910, 4, 2, 2010, 'Not Month End', '2008-10-7')</v>
      </c>
    </row>
    <row r="1600" spans="1:26" x14ac:dyDescent="0.25">
      <c r="A1600" s="2">
        <f>YEAR(B1600)*10000+MONTH(B1600)*100+DAY(B1600)</f>
        <v>20091008</v>
      </c>
      <c r="B1600" s="3">
        <f>B1599+1</f>
        <v>40094</v>
      </c>
      <c r="C1600" s="2">
        <f>WEEKDAY(B1600,2)</f>
        <v>4</v>
      </c>
      <c r="D1600" s="2">
        <f>DAY(B1600)</f>
        <v>8</v>
      </c>
      <c r="E1600" s="2">
        <f>IF(ISNUMBER(E1599),E1599+1,1)</f>
        <v>1599</v>
      </c>
      <c r="F1600" s="3" t="str">
        <f>VLOOKUP(C1600,weekdays,2)</f>
        <v>Thursday</v>
      </c>
      <c r="G1600" s="3" t="str">
        <f>VLOOKUP(C1600,weekdays,3)</f>
        <v>Thu</v>
      </c>
      <c r="H1600" s="2" t="str">
        <f>IF(C1600&lt;=5,"Weekday","Weekend")</f>
        <v>Weekday</v>
      </c>
      <c r="I1600" s="2">
        <f>WEEKNUM(B1600,2)</f>
        <v>41</v>
      </c>
      <c r="J1600" s="2">
        <f>IF(I1600=I1599,J1599,J1599+1)</f>
        <v>232</v>
      </c>
      <c r="K1600" s="3">
        <f>B1600+1-C1600</f>
        <v>40091</v>
      </c>
      <c r="L1600" s="2">
        <f>YEAR(K1600)*10000+MONTH(K1600)*100+DAY(K1600)</f>
        <v>20091005</v>
      </c>
      <c r="M1600" s="2">
        <f>MONTH(B1600)</f>
        <v>10</v>
      </c>
      <c r="N1600" s="2">
        <f>IF(M1600=M1599,N1599,N1599+1)</f>
        <v>54</v>
      </c>
      <c r="O1600" s="3" t="str">
        <f>VLOOKUP(M$2:M$65536,months,2)</f>
        <v>October</v>
      </c>
      <c r="P1600" s="3" t="str">
        <f>VLOOKUP(M$2:M$65536,months,3)</f>
        <v>Oct</v>
      </c>
      <c r="Q1600" s="2">
        <f>IF(M$2:M$65536&lt;4,1,IF(M$2:M$65536&lt;7,2,IF(M$2:M$65536&lt;10,3,4)))</f>
        <v>4</v>
      </c>
      <c r="R1600" s="2">
        <f>YEAR($B1600)</f>
        <v>2009</v>
      </c>
      <c r="S1600" s="2">
        <f>R1600*100+M$2:M$65536</f>
        <v>200910</v>
      </c>
      <c r="T1600" s="2">
        <f>IF(M$2:M$65536&lt;=6,M$2:M$65536+6,M$2:M$65536-6)</f>
        <v>4</v>
      </c>
      <c r="U1600" s="2">
        <f>IF(M$2:M$65536&lt;4,3,IF(M$2:M$65536&lt;7,4,IF(M$2:M$65536&lt;10,1,2)))</f>
        <v>2</v>
      </c>
      <c r="V1600" s="2">
        <f>IF(M$2:M$65536 &lt;= 6, R$2:R$2192, R$2:R$65536+1)</f>
        <v>2010</v>
      </c>
      <c r="W1600" s="2" t="str">
        <f>IF(MONTH($B1600+1)&lt;&gt;M1600,"Month End","Not Month End")</f>
        <v>Not Month End</v>
      </c>
      <c r="X1600" s="3">
        <f>DATE(R1600-1,M1600,D1600)</f>
        <v>39729</v>
      </c>
      <c r="Z16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values(20091008, '2009-10-8',4, 8, 1599, 'Thursday', 'Thu', 'Weekday', 41, 232, '2009-10-5', 20091005, 10, 54, 'October', 'Oct', 4, 2009, 200910, 4, 2, 2010, 'Not Month End', '2008-10-8')</v>
      </c>
    </row>
    <row r="1601" spans="1:26" x14ac:dyDescent="0.25">
      <c r="A1601" s="2">
        <f>YEAR(B1601)*10000+MONTH(B1601)*100+DAY(B1601)</f>
        <v>20091009</v>
      </c>
      <c r="B1601" s="3">
        <f>B1600+1</f>
        <v>40095</v>
      </c>
      <c r="C1601" s="2">
        <f>WEEKDAY(B1601,2)</f>
        <v>5</v>
      </c>
      <c r="D1601" s="2">
        <f>DAY(B1601)</f>
        <v>9</v>
      </c>
      <c r="E1601" s="2">
        <f>IF(ISNUMBER(E1600),E1600+1,1)</f>
        <v>1600</v>
      </c>
      <c r="F1601" s="3" t="str">
        <f>VLOOKUP(C1601,weekdays,2)</f>
        <v>Friday</v>
      </c>
      <c r="G1601" s="3" t="str">
        <f>VLOOKUP(C1601,weekdays,3)</f>
        <v>Fri</v>
      </c>
      <c r="H1601" s="2" t="str">
        <f>IF(C1601&lt;=5,"Weekday","Weekend")</f>
        <v>Weekday</v>
      </c>
      <c r="I1601" s="2">
        <f>WEEKNUM(B1601,2)</f>
        <v>41</v>
      </c>
      <c r="J1601" s="2">
        <f>IF(I1601=I1600,J1600,J1600+1)</f>
        <v>232</v>
      </c>
      <c r="K1601" s="3">
        <f>B1601+1-C1601</f>
        <v>40091</v>
      </c>
      <c r="L1601" s="2">
        <f>YEAR(K1601)*10000+MONTH(K1601)*100+DAY(K1601)</f>
        <v>20091005</v>
      </c>
      <c r="M1601" s="2">
        <f>MONTH(B1601)</f>
        <v>10</v>
      </c>
      <c r="N1601" s="2">
        <f>IF(M1601=M1600,N1600,N1600+1)</f>
        <v>54</v>
      </c>
      <c r="O1601" s="3" t="str">
        <f>VLOOKUP(M$2:M$65536,months,2)</f>
        <v>October</v>
      </c>
      <c r="P1601" s="3" t="str">
        <f>VLOOKUP(M$2:M$65536,months,3)</f>
        <v>Oct</v>
      </c>
      <c r="Q1601" s="2">
        <f>IF(M$2:M$65536&lt;4,1,IF(M$2:M$65536&lt;7,2,IF(M$2:M$65536&lt;10,3,4)))</f>
        <v>4</v>
      </c>
      <c r="R1601" s="2">
        <f>YEAR($B1601)</f>
        <v>2009</v>
      </c>
      <c r="S1601" s="2">
        <f>R1601*100+M$2:M$65536</f>
        <v>200910</v>
      </c>
      <c r="T1601" s="2">
        <f>IF(M$2:M$65536&lt;=6,M$2:M$65536+6,M$2:M$65536-6)</f>
        <v>4</v>
      </c>
      <c r="U1601" s="2">
        <f>IF(M$2:M$65536&lt;4,3,IF(M$2:M$65536&lt;7,4,IF(M$2:M$65536&lt;10,1,2)))</f>
        <v>2</v>
      </c>
      <c r="V1601" s="2">
        <f>IF(M$2:M$65536 &lt;= 6, R$2:R$2192, R$2:R$65536+1)</f>
        <v>2010</v>
      </c>
      <c r="W1601" s="2" t="str">
        <f>IF(MONTH($B1601+1)&lt;&gt;M1601,"Month End","Not Month End")</f>
        <v>Not Month End</v>
      </c>
      <c r="X1601" s="3">
        <f>DATE(R1601-1,M1601,D1601)</f>
        <v>39730</v>
      </c>
      <c r="Z16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values(20091009, '2009-10-9',5, 9, 1600, 'Friday', 'Fri', 'Weekday', 41, 232, '2009-10-5', 20091005, 10, 54, 'October', 'Oct', 4, 2009, 200910, 4, 2, 2010, 'Not Month End', '2008-10-9')</v>
      </c>
    </row>
    <row r="1602" spans="1:26" x14ac:dyDescent="0.25">
      <c r="A1602" s="2">
        <f>YEAR(B1602)*10000+MONTH(B1602)*100+DAY(B1602)</f>
        <v>20091010</v>
      </c>
      <c r="B1602" s="3">
        <f>B1601+1</f>
        <v>40096</v>
      </c>
      <c r="C1602" s="2">
        <f>WEEKDAY(B1602,2)</f>
        <v>6</v>
      </c>
      <c r="D1602" s="2">
        <f>DAY(B1602)</f>
        <v>10</v>
      </c>
      <c r="E1602" s="2">
        <f>IF(ISNUMBER(E1601),E1601+1,1)</f>
        <v>1601</v>
      </c>
      <c r="F1602" s="3" t="str">
        <f>VLOOKUP(C1602,weekdays,2)</f>
        <v>Saturday</v>
      </c>
      <c r="G1602" s="3" t="str">
        <f>VLOOKUP(C1602,weekdays,3)</f>
        <v>Sat</v>
      </c>
      <c r="H1602" s="2" t="str">
        <f>IF(C1602&lt;=5,"Weekday","Weekend")</f>
        <v>Weekend</v>
      </c>
      <c r="I1602" s="2">
        <f>WEEKNUM(B1602,2)</f>
        <v>41</v>
      </c>
      <c r="J1602" s="2">
        <f>IF(I1602=I1601,J1601,J1601+1)</f>
        <v>232</v>
      </c>
      <c r="K1602" s="3">
        <f>B1602+1-C1602</f>
        <v>40091</v>
      </c>
      <c r="L1602" s="2">
        <f>YEAR(K1602)*10000+MONTH(K1602)*100+DAY(K1602)</f>
        <v>20091005</v>
      </c>
      <c r="M1602" s="2">
        <f>MONTH(B1602)</f>
        <v>10</v>
      </c>
      <c r="N1602" s="2">
        <f>IF(M1602=M1601,N1601,N1601+1)</f>
        <v>54</v>
      </c>
      <c r="O1602" s="3" t="str">
        <f>VLOOKUP(M$2:M$65536,months,2)</f>
        <v>October</v>
      </c>
      <c r="P1602" s="3" t="str">
        <f>VLOOKUP(M$2:M$65536,months,3)</f>
        <v>Oct</v>
      </c>
      <c r="Q1602" s="2">
        <f>IF(M$2:M$65536&lt;4,1,IF(M$2:M$65536&lt;7,2,IF(M$2:M$65536&lt;10,3,4)))</f>
        <v>4</v>
      </c>
      <c r="R1602" s="2">
        <f>YEAR($B1602)</f>
        <v>2009</v>
      </c>
      <c r="S1602" s="2">
        <f>R1602*100+M$2:M$65536</f>
        <v>200910</v>
      </c>
      <c r="T1602" s="2">
        <f>IF(M$2:M$65536&lt;=6,M$2:M$65536+6,M$2:M$65536-6)</f>
        <v>4</v>
      </c>
      <c r="U1602" s="2">
        <f>IF(M$2:M$65536&lt;4,3,IF(M$2:M$65536&lt;7,4,IF(M$2:M$65536&lt;10,1,2)))</f>
        <v>2</v>
      </c>
      <c r="V1602" s="2">
        <f>IF(M$2:M$65536 &lt;= 6, R$2:R$2192, R$2:R$65536+1)</f>
        <v>2010</v>
      </c>
      <c r="W1602" s="2" t="str">
        <f>IF(MONTH($B1602+1)&lt;&gt;M1602,"Month End","Not Month End")</f>
        <v>Not Month End</v>
      </c>
      <c r="X1602" s="3">
        <f>DATE(R1602-1,M1602,D1602)</f>
        <v>39731</v>
      </c>
      <c r="Z16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values(20091010, '2009-10-10',6, 10, 1601, 'Saturday', 'Sat', 'Weekend', 41, 232, '2009-10-5', 20091005, 10, 54, 'October', 'Oct', 4, 2009, 200910, 4, 2, 2010, 'Not Month End', '2008-10-10')</v>
      </c>
    </row>
    <row r="1603" spans="1:26" x14ac:dyDescent="0.25">
      <c r="A1603" s="2">
        <f>YEAR(B1603)*10000+MONTH(B1603)*100+DAY(B1603)</f>
        <v>20091011</v>
      </c>
      <c r="B1603" s="3">
        <f>B1602+1</f>
        <v>40097</v>
      </c>
      <c r="C1603" s="2">
        <f>WEEKDAY(B1603,2)</f>
        <v>7</v>
      </c>
      <c r="D1603" s="2">
        <f>DAY(B1603)</f>
        <v>11</v>
      </c>
      <c r="E1603" s="2">
        <f>IF(ISNUMBER(E1602),E1602+1,1)</f>
        <v>1602</v>
      </c>
      <c r="F1603" s="3" t="str">
        <f>VLOOKUP(C1603,weekdays,2)</f>
        <v>Sunday</v>
      </c>
      <c r="G1603" s="3" t="str">
        <f>VLOOKUP(C1603,weekdays,3)</f>
        <v>Sun</v>
      </c>
      <c r="H1603" s="2" t="str">
        <f>IF(C1603&lt;=5,"Weekday","Weekend")</f>
        <v>Weekend</v>
      </c>
      <c r="I1603" s="2">
        <f>WEEKNUM(B1603,2)</f>
        <v>41</v>
      </c>
      <c r="J1603" s="2">
        <f>IF(I1603=I1602,J1602,J1602+1)</f>
        <v>232</v>
      </c>
      <c r="K1603" s="3">
        <f>B1603+1-C1603</f>
        <v>40091</v>
      </c>
      <c r="L1603" s="2">
        <f>YEAR(K1603)*10000+MONTH(K1603)*100+DAY(K1603)</f>
        <v>20091005</v>
      </c>
      <c r="M1603" s="2">
        <f>MONTH(B1603)</f>
        <v>10</v>
      </c>
      <c r="N1603" s="2">
        <f>IF(M1603=M1602,N1602,N1602+1)</f>
        <v>54</v>
      </c>
      <c r="O1603" s="3" t="str">
        <f>VLOOKUP(M$2:M$65536,months,2)</f>
        <v>October</v>
      </c>
      <c r="P1603" s="3" t="str">
        <f>VLOOKUP(M$2:M$65536,months,3)</f>
        <v>Oct</v>
      </c>
      <c r="Q1603" s="2">
        <f>IF(M$2:M$65536&lt;4,1,IF(M$2:M$65536&lt;7,2,IF(M$2:M$65536&lt;10,3,4)))</f>
        <v>4</v>
      </c>
      <c r="R1603" s="2">
        <f>YEAR($B1603)</f>
        <v>2009</v>
      </c>
      <c r="S1603" s="2">
        <f>R1603*100+M$2:M$65536</f>
        <v>200910</v>
      </c>
      <c r="T1603" s="2">
        <f>IF(M$2:M$65536&lt;=6,M$2:M$65536+6,M$2:M$65536-6)</f>
        <v>4</v>
      </c>
      <c r="U1603" s="2">
        <f>IF(M$2:M$65536&lt;4,3,IF(M$2:M$65536&lt;7,4,IF(M$2:M$65536&lt;10,1,2)))</f>
        <v>2</v>
      </c>
      <c r="V1603" s="2">
        <f>IF(M$2:M$65536 &lt;= 6, R$2:R$2192, R$2:R$65536+1)</f>
        <v>2010</v>
      </c>
      <c r="W1603" s="2" t="str">
        <f>IF(MONTH($B1603+1)&lt;&gt;M1603,"Month End","Not Month End")</f>
        <v>Not Month End</v>
      </c>
      <c r="X1603" s="3">
        <f>DATE(R1603-1,M1603,D1603)</f>
        <v>39732</v>
      </c>
      <c r="Z16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values(20091011, '2009-10-11',7, 11, 1602, 'Sunday', 'Sun', 'Weekend', 41, 232, '2009-10-5', 20091005, 10, 54, 'October', 'Oct', 4, 2009, 200910, 4, 2, 2010, 'Not Month End', '2008-10-11')</v>
      </c>
    </row>
    <row r="1604" spans="1:26" x14ac:dyDescent="0.25">
      <c r="A1604" s="2">
        <f>YEAR(B1604)*10000+MONTH(B1604)*100+DAY(B1604)</f>
        <v>20091012</v>
      </c>
      <c r="B1604" s="3">
        <f>B1603+1</f>
        <v>40098</v>
      </c>
      <c r="C1604" s="2">
        <f>WEEKDAY(B1604,2)</f>
        <v>1</v>
      </c>
      <c r="D1604" s="2">
        <f>DAY(B1604)</f>
        <v>12</v>
      </c>
      <c r="E1604" s="2">
        <f>IF(ISNUMBER(E1603),E1603+1,1)</f>
        <v>1603</v>
      </c>
      <c r="F1604" s="3" t="str">
        <f>VLOOKUP(C1604,weekdays,2)</f>
        <v>Monday</v>
      </c>
      <c r="G1604" s="3" t="str">
        <f>VLOOKUP(C1604,weekdays,3)</f>
        <v>Mon</v>
      </c>
      <c r="H1604" s="2" t="str">
        <f>IF(C1604&lt;=5,"Weekday","Weekend")</f>
        <v>Weekday</v>
      </c>
      <c r="I1604" s="2">
        <f>WEEKNUM(B1604,2)</f>
        <v>42</v>
      </c>
      <c r="J1604" s="2">
        <f>IF(I1604=I1603,J1603,J1603+1)</f>
        <v>233</v>
      </c>
      <c r="K1604" s="3">
        <f>B1604+1-C1604</f>
        <v>40098</v>
      </c>
      <c r="L1604" s="2">
        <f>YEAR(K1604)*10000+MONTH(K1604)*100+DAY(K1604)</f>
        <v>20091012</v>
      </c>
      <c r="M1604" s="2">
        <f>MONTH(B1604)</f>
        <v>10</v>
      </c>
      <c r="N1604" s="2">
        <f>IF(M1604=M1603,N1603,N1603+1)</f>
        <v>54</v>
      </c>
      <c r="O1604" s="3" t="str">
        <f>VLOOKUP(M$2:M$65536,months,2)</f>
        <v>October</v>
      </c>
      <c r="P1604" s="3" t="str">
        <f>VLOOKUP(M$2:M$65536,months,3)</f>
        <v>Oct</v>
      </c>
      <c r="Q1604" s="2">
        <f>IF(M$2:M$65536&lt;4,1,IF(M$2:M$65536&lt;7,2,IF(M$2:M$65536&lt;10,3,4)))</f>
        <v>4</v>
      </c>
      <c r="R1604" s="2">
        <f>YEAR($B1604)</f>
        <v>2009</v>
      </c>
      <c r="S1604" s="2">
        <f>R1604*100+M$2:M$65536</f>
        <v>200910</v>
      </c>
      <c r="T1604" s="2">
        <f>IF(M$2:M$65536&lt;=6,M$2:M$65536+6,M$2:M$65536-6)</f>
        <v>4</v>
      </c>
      <c r="U1604" s="2">
        <f>IF(M$2:M$65536&lt;4,3,IF(M$2:M$65536&lt;7,4,IF(M$2:M$65536&lt;10,1,2)))</f>
        <v>2</v>
      </c>
      <c r="V1604" s="2">
        <f>IF(M$2:M$65536 &lt;= 6, R$2:R$2192, R$2:R$65536+1)</f>
        <v>2010</v>
      </c>
      <c r="W1604" s="2" t="str">
        <f>IF(MONTH($B1604+1)&lt;&gt;M1604,"Month End","Not Month End")</f>
        <v>Not Month End</v>
      </c>
      <c r="X1604" s="3">
        <f>DATE(R1604-1,M1604,D1604)</f>
        <v>39733</v>
      </c>
      <c r="Z16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values(20091012, '2009-10-12',1, 12, 1603, 'Monday', 'Mon', 'Weekday', 42, 233, '2009-10-12', 20091012, 10, 54, 'October', 'Oct', 4, 2009, 200910, 4, 2, 2010, 'Not Month End', '2008-10-12')</v>
      </c>
    </row>
    <row r="1605" spans="1:26" x14ac:dyDescent="0.25">
      <c r="A1605" s="2">
        <f>YEAR(B1605)*10000+MONTH(B1605)*100+DAY(B1605)</f>
        <v>20091013</v>
      </c>
      <c r="B1605" s="3">
        <f>B1604+1</f>
        <v>40099</v>
      </c>
      <c r="C1605" s="2">
        <f>WEEKDAY(B1605,2)</f>
        <v>2</v>
      </c>
      <c r="D1605" s="2">
        <f>DAY(B1605)</f>
        <v>13</v>
      </c>
      <c r="E1605" s="2">
        <f>IF(ISNUMBER(E1604),E1604+1,1)</f>
        <v>1604</v>
      </c>
      <c r="F1605" s="3" t="str">
        <f>VLOOKUP(C1605,weekdays,2)</f>
        <v>Tuesday</v>
      </c>
      <c r="G1605" s="3" t="str">
        <f>VLOOKUP(C1605,weekdays,3)</f>
        <v>Tue</v>
      </c>
      <c r="H1605" s="2" t="str">
        <f>IF(C1605&lt;=5,"Weekday","Weekend")</f>
        <v>Weekday</v>
      </c>
      <c r="I1605" s="2">
        <f>WEEKNUM(B1605,2)</f>
        <v>42</v>
      </c>
      <c r="J1605" s="2">
        <f>IF(I1605=I1604,J1604,J1604+1)</f>
        <v>233</v>
      </c>
      <c r="K1605" s="3">
        <f>B1605+1-C1605</f>
        <v>40098</v>
      </c>
      <c r="L1605" s="2">
        <f>YEAR(K1605)*10000+MONTH(K1605)*100+DAY(K1605)</f>
        <v>20091012</v>
      </c>
      <c r="M1605" s="2">
        <f>MONTH(B1605)</f>
        <v>10</v>
      </c>
      <c r="N1605" s="2">
        <f>IF(M1605=M1604,N1604,N1604+1)</f>
        <v>54</v>
      </c>
      <c r="O1605" s="3" t="str">
        <f>VLOOKUP(M$2:M$65536,months,2)</f>
        <v>October</v>
      </c>
      <c r="P1605" s="3" t="str">
        <f>VLOOKUP(M$2:M$65536,months,3)</f>
        <v>Oct</v>
      </c>
      <c r="Q1605" s="2">
        <f>IF(M$2:M$65536&lt;4,1,IF(M$2:M$65536&lt;7,2,IF(M$2:M$65536&lt;10,3,4)))</f>
        <v>4</v>
      </c>
      <c r="R1605" s="2">
        <f>YEAR($B1605)</f>
        <v>2009</v>
      </c>
      <c r="S1605" s="2">
        <f>R1605*100+M$2:M$65536</f>
        <v>200910</v>
      </c>
      <c r="T1605" s="2">
        <f>IF(M$2:M$65536&lt;=6,M$2:M$65536+6,M$2:M$65536-6)</f>
        <v>4</v>
      </c>
      <c r="U1605" s="2">
        <f>IF(M$2:M$65536&lt;4,3,IF(M$2:M$65536&lt;7,4,IF(M$2:M$65536&lt;10,1,2)))</f>
        <v>2</v>
      </c>
      <c r="V1605" s="2">
        <f>IF(M$2:M$65536 &lt;= 6, R$2:R$2192, R$2:R$65536+1)</f>
        <v>2010</v>
      </c>
      <c r="W1605" s="2" t="str">
        <f>IF(MONTH($B1605+1)&lt;&gt;M1605,"Month End","Not Month End")</f>
        <v>Not Month End</v>
      </c>
      <c r="X1605" s="3">
        <f>DATE(R1605-1,M1605,D1605)</f>
        <v>39734</v>
      </c>
      <c r="Z16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values(20091013, '2009-10-13',2, 13, 1604, 'Tuesday', 'Tue', 'Weekday', 42, 233, '2009-10-12', 20091012, 10, 54, 'October', 'Oct', 4, 2009, 200910, 4, 2, 2010, 'Not Month End', '2008-10-13')</v>
      </c>
    </row>
    <row r="1606" spans="1:26" x14ac:dyDescent="0.25">
      <c r="A1606" s="2">
        <f>YEAR(B1606)*10000+MONTH(B1606)*100+DAY(B1606)</f>
        <v>20091014</v>
      </c>
      <c r="B1606" s="3">
        <f>B1605+1</f>
        <v>40100</v>
      </c>
      <c r="C1606" s="2">
        <f>WEEKDAY(B1606,2)</f>
        <v>3</v>
      </c>
      <c r="D1606" s="2">
        <f>DAY(B1606)</f>
        <v>14</v>
      </c>
      <c r="E1606" s="2">
        <f>IF(ISNUMBER(E1605),E1605+1,1)</f>
        <v>1605</v>
      </c>
      <c r="F1606" s="3" t="str">
        <f>VLOOKUP(C1606,weekdays,2)</f>
        <v>Wednesday</v>
      </c>
      <c r="G1606" s="3" t="str">
        <f>VLOOKUP(C1606,weekdays,3)</f>
        <v>Wed</v>
      </c>
      <c r="H1606" s="2" t="str">
        <f>IF(C1606&lt;=5,"Weekday","Weekend")</f>
        <v>Weekday</v>
      </c>
      <c r="I1606" s="2">
        <f>WEEKNUM(B1606,2)</f>
        <v>42</v>
      </c>
      <c r="J1606" s="2">
        <f>IF(I1606=I1605,J1605,J1605+1)</f>
        <v>233</v>
      </c>
      <c r="K1606" s="3">
        <f>B1606+1-C1606</f>
        <v>40098</v>
      </c>
      <c r="L1606" s="2">
        <f>YEAR(K1606)*10000+MONTH(K1606)*100+DAY(K1606)</f>
        <v>20091012</v>
      </c>
      <c r="M1606" s="2">
        <f>MONTH(B1606)</f>
        <v>10</v>
      </c>
      <c r="N1606" s="2">
        <f>IF(M1606=M1605,N1605,N1605+1)</f>
        <v>54</v>
      </c>
      <c r="O1606" s="3" t="str">
        <f>VLOOKUP(M$2:M$65536,months,2)</f>
        <v>October</v>
      </c>
      <c r="P1606" s="3" t="str">
        <f>VLOOKUP(M$2:M$65536,months,3)</f>
        <v>Oct</v>
      </c>
      <c r="Q1606" s="2">
        <f>IF(M$2:M$65536&lt;4,1,IF(M$2:M$65536&lt;7,2,IF(M$2:M$65536&lt;10,3,4)))</f>
        <v>4</v>
      </c>
      <c r="R1606" s="2">
        <f>YEAR($B1606)</f>
        <v>2009</v>
      </c>
      <c r="S1606" s="2">
        <f>R1606*100+M$2:M$65536</f>
        <v>200910</v>
      </c>
      <c r="T1606" s="2">
        <f>IF(M$2:M$65536&lt;=6,M$2:M$65536+6,M$2:M$65536-6)</f>
        <v>4</v>
      </c>
      <c r="U1606" s="2">
        <f>IF(M$2:M$65536&lt;4,3,IF(M$2:M$65536&lt;7,4,IF(M$2:M$65536&lt;10,1,2)))</f>
        <v>2</v>
      </c>
      <c r="V1606" s="2">
        <f>IF(M$2:M$65536 &lt;= 6, R$2:R$2192, R$2:R$65536+1)</f>
        <v>2010</v>
      </c>
      <c r="W1606" s="2" t="str">
        <f>IF(MONTH($B1606+1)&lt;&gt;M1606,"Month End","Not Month End")</f>
        <v>Not Month End</v>
      </c>
      <c r="X1606" s="3">
        <f>DATE(R1606-1,M1606,D1606)</f>
        <v>39735</v>
      </c>
      <c r="Z16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values(20091014, '2009-10-14',3, 14, 1605, 'Wednesday', 'Wed', 'Weekday', 42, 233, '2009-10-12', 20091012, 10, 54, 'October', 'Oct', 4, 2009, 200910, 4, 2, 2010, 'Not Month End', '2008-10-14')</v>
      </c>
    </row>
    <row r="1607" spans="1:26" x14ac:dyDescent="0.25">
      <c r="A1607" s="2">
        <f>YEAR(B1607)*10000+MONTH(B1607)*100+DAY(B1607)</f>
        <v>20091015</v>
      </c>
      <c r="B1607" s="3">
        <f>B1606+1</f>
        <v>40101</v>
      </c>
      <c r="C1607" s="2">
        <f>WEEKDAY(B1607,2)</f>
        <v>4</v>
      </c>
      <c r="D1607" s="2">
        <f>DAY(B1607)</f>
        <v>15</v>
      </c>
      <c r="E1607" s="2">
        <f>IF(ISNUMBER(E1606),E1606+1,1)</f>
        <v>1606</v>
      </c>
      <c r="F1607" s="3" t="str">
        <f>VLOOKUP(C1607,weekdays,2)</f>
        <v>Thursday</v>
      </c>
      <c r="G1607" s="3" t="str">
        <f>VLOOKUP(C1607,weekdays,3)</f>
        <v>Thu</v>
      </c>
      <c r="H1607" s="2" t="str">
        <f>IF(C1607&lt;=5,"Weekday","Weekend")</f>
        <v>Weekday</v>
      </c>
      <c r="I1607" s="2">
        <f>WEEKNUM(B1607,2)</f>
        <v>42</v>
      </c>
      <c r="J1607" s="2">
        <f>IF(I1607=I1606,J1606,J1606+1)</f>
        <v>233</v>
      </c>
      <c r="K1607" s="3">
        <f>B1607+1-C1607</f>
        <v>40098</v>
      </c>
      <c r="L1607" s="2">
        <f>YEAR(K1607)*10000+MONTH(K1607)*100+DAY(K1607)</f>
        <v>20091012</v>
      </c>
      <c r="M1607" s="2">
        <f>MONTH(B1607)</f>
        <v>10</v>
      </c>
      <c r="N1607" s="2">
        <f>IF(M1607=M1606,N1606,N1606+1)</f>
        <v>54</v>
      </c>
      <c r="O1607" s="3" t="str">
        <f>VLOOKUP(M$2:M$65536,months,2)</f>
        <v>October</v>
      </c>
      <c r="P1607" s="3" t="str">
        <f>VLOOKUP(M$2:M$65536,months,3)</f>
        <v>Oct</v>
      </c>
      <c r="Q1607" s="2">
        <f>IF(M$2:M$65536&lt;4,1,IF(M$2:M$65536&lt;7,2,IF(M$2:M$65536&lt;10,3,4)))</f>
        <v>4</v>
      </c>
      <c r="R1607" s="2">
        <f>YEAR($B1607)</f>
        <v>2009</v>
      </c>
      <c r="S1607" s="2">
        <f>R1607*100+M$2:M$65536</f>
        <v>200910</v>
      </c>
      <c r="T1607" s="2">
        <f>IF(M$2:M$65536&lt;=6,M$2:M$65536+6,M$2:M$65536-6)</f>
        <v>4</v>
      </c>
      <c r="U1607" s="2">
        <f>IF(M$2:M$65536&lt;4,3,IF(M$2:M$65536&lt;7,4,IF(M$2:M$65536&lt;10,1,2)))</f>
        <v>2</v>
      </c>
      <c r="V1607" s="2">
        <f>IF(M$2:M$65536 &lt;= 6, R$2:R$2192, R$2:R$65536+1)</f>
        <v>2010</v>
      </c>
      <c r="W1607" s="2" t="str">
        <f>IF(MONTH($B1607+1)&lt;&gt;M1607,"Month End","Not Month End")</f>
        <v>Not Month End</v>
      </c>
      <c r="X1607" s="3">
        <f>DATE(R1607-1,M1607,D1607)</f>
        <v>39736</v>
      </c>
      <c r="Z16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values(20091015, '2009-10-15',4, 15, 1606, 'Thursday', 'Thu', 'Weekday', 42, 233, '2009-10-12', 20091012, 10, 54, 'October', 'Oct', 4, 2009, 200910, 4, 2, 2010, 'Not Month End', '2008-10-15')</v>
      </c>
    </row>
    <row r="1608" spans="1:26" x14ac:dyDescent="0.25">
      <c r="A1608" s="2">
        <f>YEAR(B1608)*10000+MONTH(B1608)*100+DAY(B1608)</f>
        <v>20091016</v>
      </c>
      <c r="B1608" s="3">
        <f>B1607+1</f>
        <v>40102</v>
      </c>
      <c r="C1608" s="2">
        <f>WEEKDAY(B1608,2)</f>
        <v>5</v>
      </c>
      <c r="D1608" s="2">
        <f>DAY(B1608)</f>
        <v>16</v>
      </c>
      <c r="E1608" s="2">
        <f>IF(ISNUMBER(E1607),E1607+1,1)</f>
        <v>1607</v>
      </c>
      <c r="F1608" s="3" t="str">
        <f>VLOOKUP(C1608,weekdays,2)</f>
        <v>Friday</v>
      </c>
      <c r="G1608" s="3" t="str">
        <f>VLOOKUP(C1608,weekdays,3)</f>
        <v>Fri</v>
      </c>
      <c r="H1608" s="2" t="str">
        <f>IF(C1608&lt;=5,"Weekday","Weekend")</f>
        <v>Weekday</v>
      </c>
      <c r="I1608" s="2">
        <f>WEEKNUM(B1608,2)</f>
        <v>42</v>
      </c>
      <c r="J1608" s="2">
        <f>IF(I1608=I1607,J1607,J1607+1)</f>
        <v>233</v>
      </c>
      <c r="K1608" s="3">
        <f>B1608+1-C1608</f>
        <v>40098</v>
      </c>
      <c r="L1608" s="2">
        <f>YEAR(K1608)*10000+MONTH(K1608)*100+DAY(K1608)</f>
        <v>20091012</v>
      </c>
      <c r="M1608" s="2">
        <f>MONTH(B1608)</f>
        <v>10</v>
      </c>
      <c r="N1608" s="2">
        <f>IF(M1608=M1607,N1607,N1607+1)</f>
        <v>54</v>
      </c>
      <c r="O1608" s="3" t="str">
        <f>VLOOKUP(M$2:M$65536,months,2)</f>
        <v>October</v>
      </c>
      <c r="P1608" s="3" t="str">
        <f>VLOOKUP(M$2:M$65536,months,3)</f>
        <v>Oct</v>
      </c>
      <c r="Q1608" s="2">
        <f>IF(M$2:M$65536&lt;4,1,IF(M$2:M$65536&lt;7,2,IF(M$2:M$65536&lt;10,3,4)))</f>
        <v>4</v>
      </c>
      <c r="R1608" s="2">
        <f>YEAR($B1608)</f>
        <v>2009</v>
      </c>
      <c r="S1608" s="2">
        <f>R1608*100+M$2:M$65536</f>
        <v>200910</v>
      </c>
      <c r="T1608" s="2">
        <f>IF(M$2:M$65536&lt;=6,M$2:M$65536+6,M$2:M$65536-6)</f>
        <v>4</v>
      </c>
      <c r="U1608" s="2">
        <f>IF(M$2:M$65536&lt;4,3,IF(M$2:M$65536&lt;7,4,IF(M$2:M$65536&lt;10,1,2)))</f>
        <v>2</v>
      </c>
      <c r="V1608" s="2">
        <f>IF(M$2:M$65536 &lt;= 6, R$2:R$2192, R$2:R$65536+1)</f>
        <v>2010</v>
      </c>
      <c r="W1608" s="2" t="str">
        <f>IF(MONTH($B1608+1)&lt;&gt;M1608,"Month End","Not Month End")</f>
        <v>Not Month End</v>
      </c>
      <c r="X1608" s="3">
        <f>DATE(R1608-1,M1608,D1608)</f>
        <v>39737</v>
      </c>
      <c r="Z16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values(20091016, '2009-10-16',5, 16, 1607, 'Friday', 'Fri', 'Weekday', 42, 233, '2009-10-12', 20091012, 10, 54, 'October', 'Oct', 4, 2009, 200910, 4, 2, 2010, 'Not Month End', '2008-10-16')</v>
      </c>
    </row>
    <row r="1609" spans="1:26" x14ac:dyDescent="0.25">
      <c r="A1609" s="2">
        <f>YEAR(B1609)*10000+MONTH(B1609)*100+DAY(B1609)</f>
        <v>20091017</v>
      </c>
      <c r="B1609" s="3">
        <f>B1608+1</f>
        <v>40103</v>
      </c>
      <c r="C1609" s="2">
        <f>WEEKDAY(B1609,2)</f>
        <v>6</v>
      </c>
      <c r="D1609" s="2">
        <f>DAY(B1609)</f>
        <v>17</v>
      </c>
      <c r="E1609" s="2">
        <f>IF(ISNUMBER(E1608),E1608+1,1)</f>
        <v>1608</v>
      </c>
      <c r="F1609" s="3" t="str">
        <f>VLOOKUP(C1609,weekdays,2)</f>
        <v>Saturday</v>
      </c>
      <c r="G1609" s="3" t="str">
        <f>VLOOKUP(C1609,weekdays,3)</f>
        <v>Sat</v>
      </c>
      <c r="H1609" s="2" t="str">
        <f>IF(C1609&lt;=5,"Weekday","Weekend")</f>
        <v>Weekend</v>
      </c>
      <c r="I1609" s="2">
        <f>WEEKNUM(B1609,2)</f>
        <v>42</v>
      </c>
      <c r="J1609" s="2">
        <f>IF(I1609=I1608,J1608,J1608+1)</f>
        <v>233</v>
      </c>
      <c r="K1609" s="3">
        <f>B1609+1-C1609</f>
        <v>40098</v>
      </c>
      <c r="L1609" s="2">
        <f>YEAR(K1609)*10000+MONTH(K1609)*100+DAY(K1609)</f>
        <v>20091012</v>
      </c>
      <c r="M1609" s="2">
        <f>MONTH(B1609)</f>
        <v>10</v>
      </c>
      <c r="N1609" s="2">
        <f>IF(M1609=M1608,N1608,N1608+1)</f>
        <v>54</v>
      </c>
      <c r="O1609" s="3" t="str">
        <f>VLOOKUP(M$2:M$65536,months,2)</f>
        <v>October</v>
      </c>
      <c r="P1609" s="3" t="str">
        <f>VLOOKUP(M$2:M$65536,months,3)</f>
        <v>Oct</v>
      </c>
      <c r="Q1609" s="2">
        <f>IF(M$2:M$65536&lt;4,1,IF(M$2:M$65536&lt;7,2,IF(M$2:M$65536&lt;10,3,4)))</f>
        <v>4</v>
      </c>
      <c r="R1609" s="2">
        <f>YEAR($B1609)</f>
        <v>2009</v>
      </c>
      <c r="S1609" s="2">
        <f>R1609*100+M$2:M$65536</f>
        <v>200910</v>
      </c>
      <c r="T1609" s="2">
        <f>IF(M$2:M$65536&lt;=6,M$2:M$65536+6,M$2:M$65536-6)</f>
        <v>4</v>
      </c>
      <c r="U1609" s="2">
        <f>IF(M$2:M$65536&lt;4,3,IF(M$2:M$65536&lt;7,4,IF(M$2:M$65536&lt;10,1,2)))</f>
        <v>2</v>
      </c>
      <c r="V1609" s="2">
        <f>IF(M$2:M$65536 &lt;= 6, R$2:R$2192, R$2:R$65536+1)</f>
        <v>2010</v>
      </c>
      <c r="W1609" s="2" t="str">
        <f>IF(MONTH($B1609+1)&lt;&gt;M1609,"Month End","Not Month End")</f>
        <v>Not Month End</v>
      </c>
      <c r="X1609" s="3">
        <f>DATE(R1609-1,M1609,D1609)</f>
        <v>39738</v>
      </c>
      <c r="Z16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values(20091017, '2009-10-17',6, 17, 1608, 'Saturday', 'Sat', 'Weekend', 42, 233, '2009-10-12', 20091012, 10, 54, 'October', 'Oct', 4, 2009, 200910, 4, 2, 2010, 'Not Month End', '2008-10-17')</v>
      </c>
    </row>
    <row r="1610" spans="1:26" x14ac:dyDescent="0.25">
      <c r="A1610" s="2">
        <f>YEAR(B1610)*10000+MONTH(B1610)*100+DAY(B1610)</f>
        <v>20091018</v>
      </c>
      <c r="B1610" s="3">
        <f>B1609+1</f>
        <v>40104</v>
      </c>
      <c r="C1610" s="2">
        <f>WEEKDAY(B1610,2)</f>
        <v>7</v>
      </c>
      <c r="D1610" s="2">
        <f>DAY(B1610)</f>
        <v>18</v>
      </c>
      <c r="E1610" s="2">
        <f>IF(ISNUMBER(E1609),E1609+1,1)</f>
        <v>1609</v>
      </c>
      <c r="F1610" s="3" t="str">
        <f>VLOOKUP(C1610,weekdays,2)</f>
        <v>Sunday</v>
      </c>
      <c r="G1610" s="3" t="str">
        <f>VLOOKUP(C1610,weekdays,3)</f>
        <v>Sun</v>
      </c>
      <c r="H1610" s="2" t="str">
        <f>IF(C1610&lt;=5,"Weekday","Weekend")</f>
        <v>Weekend</v>
      </c>
      <c r="I1610" s="2">
        <f>WEEKNUM(B1610,2)</f>
        <v>42</v>
      </c>
      <c r="J1610" s="2">
        <f>IF(I1610=I1609,J1609,J1609+1)</f>
        <v>233</v>
      </c>
      <c r="K1610" s="3">
        <f>B1610+1-C1610</f>
        <v>40098</v>
      </c>
      <c r="L1610" s="2">
        <f>YEAR(K1610)*10000+MONTH(K1610)*100+DAY(K1610)</f>
        <v>20091012</v>
      </c>
      <c r="M1610" s="2">
        <f>MONTH(B1610)</f>
        <v>10</v>
      </c>
      <c r="N1610" s="2">
        <f>IF(M1610=M1609,N1609,N1609+1)</f>
        <v>54</v>
      </c>
      <c r="O1610" s="3" t="str">
        <f>VLOOKUP(M$2:M$65536,months,2)</f>
        <v>October</v>
      </c>
      <c r="P1610" s="3" t="str">
        <f>VLOOKUP(M$2:M$65536,months,3)</f>
        <v>Oct</v>
      </c>
      <c r="Q1610" s="2">
        <f>IF(M$2:M$65536&lt;4,1,IF(M$2:M$65536&lt;7,2,IF(M$2:M$65536&lt;10,3,4)))</f>
        <v>4</v>
      </c>
      <c r="R1610" s="2">
        <f>YEAR($B1610)</f>
        <v>2009</v>
      </c>
      <c r="S1610" s="2">
        <f>R1610*100+M$2:M$65536</f>
        <v>200910</v>
      </c>
      <c r="T1610" s="2">
        <f>IF(M$2:M$65536&lt;=6,M$2:M$65536+6,M$2:M$65536-6)</f>
        <v>4</v>
      </c>
      <c r="U1610" s="2">
        <f>IF(M$2:M$65536&lt;4,3,IF(M$2:M$65536&lt;7,4,IF(M$2:M$65536&lt;10,1,2)))</f>
        <v>2</v>
      </c>
      <c r="V1610" s="2">
        <f>IF(M$2:M$65536 &lt;= 6, R$2:R$2192, R$2:R$65536+1)</f>
        <v>2010</v>
      </c>
      <c r="W1610" s="2" t="str">
        <f>IF(MONTH($B1610+1)&lt;&gt;M1610,"Month End","Not Month End")</f>
        <v>Not Month End</v>
      </c>
      <c r="X1610" s="3">
        <f>DATE(R1610-1,M1610,D1610)</f>
        <v>39739</v>
      </c>
      <c r="Z16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values(20091018, '2009-10-18',7, 18, 1609, 'Sunday', 'Sun', 'Weekend', 42, 233, '2009-10-12', 20091012, 10, 54, 'October', 'Oct', 4, 2009, 200910, 4, 2, 2010, 'Not Month End', '2008-10-18')</v>
      </c>
    </row>
    <row r="1611" spans="1:26" x14ac:dyDescent="0.25">
      <c r="A1611" s="2">
        <f>YEAR(B1611)*10000+MONTH(B1611)*100+DAY(B1611)</f>
        <v>20091019</v>
      </c>
      <c r="B1611" s="3">
        <f>B1610+1</f>
        <v>40105</v>
      </c>
      <c r="C1611" s="2">
        <f>WEEKDAY(B1611,2)</f>
        <v>1</v>
      </c>
      <c r="D1611" s="2">
        <f>DAY(B1611)</f>
        <v>19</v>
      </c>
      <c r="E1611" s="2">
        <f>IF(ISNUMBER(E1610),E1610+1,1)</f>
        <v>1610</v>
      </c>
      <c r="F1611" s="3" t="str">
        <f>VLOOKUP(C1611,weekdays,2)</f>
        <v>Monday</v>
      </c>
      <c r="G1611" s="3" t="str">
        <f>VLOOKUP(C1611,weekdays,3)</f>
        <v>Mon</v>
      </c>
      <c r="H1611" s="2" t="str">
        <f>IF(C1611&lt;=5,"Weekday","Weekend")</f>
        <v>Weekday</v>
      </c>
      <c r="I1611" s="2">
        <f>WEEKNUM(B1611,2)</f>
        <v>43</v>
      </c>
      <c r="J1611" s="2">
        <f>IF(I1611=I1610,J1610,J1610+1)</f>
        <v>234</v>
      </c>
      <c r="K1611" s="3">
        <f>B1611+1-C1611</f>
        <v>40105</v>
      </c>
      <c r="L1611" s="2">
        <f>YEAR(K1611)*10000+MONTH(K1611)*100+DAY(K1611)</f>
        <v>20091019</v>
      </c>
      <c r="M1611" s="2">
        <f>MONTH(B1611)</f>
        <v>10</v>
      </c>
      <c r="N1611" s="2">
        <f>IF(M1611=M1610,N1610,N1610+1)</f>
        <v>54</v>
      </c>
      <c r="O1611" s="3" t="str">
        <f>VLOOKUP(M$2:M$65536,months,2)</f>
        <v>October</v>
      </c>
      <c r="P1611" s="3" t="str">
        <f>VLOOKUP(M$2:M$65536,months,3)</f>
        <v>Oct</v>
      </c>
      <c r="Q1611" s="2">
        <f>IF(M$2:M$65536&lt;4,1,IF(M$2:M$65536&lt;7,2,IF(M$2:M$65536&lt;10,3,4)))</f>
        <v>4</v>
      </c>
      <c r="R1611" s="2">
        <f>YEAR($B1611)</f>
        <v>2009</v>
      </c>
      <c r="S1611" s="2">
        <f>R1611*100+M$2:M$65536</f>
        <v>200910</v>
      </c>
      <c r="T1611" s="2">
        <f>IF(M$2:M$65536&lt;=6,M$2:M$65536+6,M$2:M$65536-6)</f>
        <v>4</v>
      </c>
      <c r="U1611" s="2">
        <f>IF(M$2:M$65536&lt;4,3,IF(M$2:M$65536&lt;7,4,IF(M$2:M$65536&lt;10,1,2)))</f>
        <v>2</v>
      </c>
      <c r="V1611" s="2">
        <f>IF(M$2:M$65536 &lt;= 6, R$2:R$2192, R$2:R$65536+1)</f>
        <v>2010</v>
      </c>
      <c r="W1611" s="2" t="str">
        <f>IF(MONTH($B1611+1)&lt;&gt;M1611,"Month End","Not Month End")</f>
        <v>Not Month End</v>
      </c>
      <c r="X1611" s="3">
        <f>DATE(R1611-1,M1611,D1611)</f>
        <v>39740</v>
      </c>
      <c r="Z16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values(20091019, '2009-10-19',1, 19, 1610, 'Monday', 'Mon', 'Weekday', 43, 234, '2009-10-19', 20091019, 10, 54, 'October', 'Oct', 4, 2009, 200910, 4, 2, 2010, 'Not Month End', '2008-10-19')</v>
      </c>
    </row>
    <row r="1612" spans="1:26" x14ac:dyDescent="0.25">
      <c r="A1612" s="2">
        <f>YEAR(B1612)*10000+MONTH(B1612)*100+DAY(B1612)</f>
        <v>20091020</v>
      </c>
      <c r="B1612" s="3">
        <f>B1611+1</f>
        <v>40106</v>
      </c>
      <c r="C1612" s="2">
        <f>WEEKDAY(B1612,2)</f>
        <v>2</v>
      </c>
      <c r="D1612" s="2">
        <f>DAY(B1612)</f>
        <v>20</v>
      </c>
      <c r="E1612" s="2">
        <f>IF(ISNUMBER(E1611),E1611+1,1)</f>
        <v>1611</v>
      </c>
      <c r="F1612" s="3" t="str">
        <f>VLOOKUP(C1612,weekdays,2)</f>
        <v>Tuesday</v>
      </c>
      <c r="G1612" s="3" t="str">
        <f>VLOOKUP(C1612,weekdays,3)</f>
        <v>Tue</v>
      </c>
      <c r="H1612" s="2" t="str">
        <f>IF(C1612&lt;=5,"Weekday","Weekend")</f>
        <v>Weekday</v>
      </c>
      <c r="I1612" s="2">
        <f>WEEKNUM(B1612,2)</f>
        <v>43</v>
      </c>
      <c r="J1612" s="2">
        <f>IF(I1612=I1611,J1611,J1611+1)</f>
        <v>234</v>
      </c>
      <c r="K1612" s="3">
        <f>B1612+1-C1612</f>
        <v>40105</v>
      </c>
      <c r="L1612" s="2">
        <f>YEAR(K1612)*10000+MONTH(K1612)*100+DAY(K1612)</f>
        <v>20091019</v>
      </c>
      <c r="M1612" s="2">
        <f>MONTH(B1612)</f>
        <v>10</v>
      </c>
      <c r="N1612" s="2">
        <f>IF(M1612=M1611,N1611,N1611+1)</f>
        <v>54</v>
      </c>
      <c r="O1612" s="3" t="str">
        <f>VLOOKUP(M$2:M$65536,months,2)</f>
        <v>October</v>
      </c>
      <c r="P1612" s="3" t="str">
        <f>VLOOKUP(M$2:M$65536,months,3)</f>
        <v>Oct</v>
      </c>
      <c r="Q1612" s="2">
        <f>IF(M$2:M$65536&lt;4,1,IF(M$2:M$65536&lt;7,2,IF(M$2:M$65536&lt;10,3,4)))</f>
        <v>4</v>
      </c>
      <c r="R1612" s="2">
        <f>YEAR($B1612)</f>
        <v>2009</v>
      </c>
      <c r="S1612" s="2">
        <f>R1612*100+M$2:M$65536</f>
        <v>200910</v>
      </c>
      <c r="T1612" s="2">
        <f>IF(M$2:M$65536&lt;=6,M$2:M$65536+6,M$2:M$65536-6)</f>
        <v>4</v>
      </c>
      <c r="U1612" s="2">
        <f>IF(M$2:M$65536&lt;4,3,IF(M$2:M$65536&lt;7,4,IF(M$2:M$65536&lt;10,1,2)))</f>
        <v>2</v>
      </c>
      <c r="V1612" s="2">
        <f>IF(M$2:M$65536 &lt;= 6, R$2:R$2192, R$2:R$65536+1)</f>
        <v>2010</v>
      </c>
      <c r="W1612" s="2" t="str">
        <f>IF(MONTH($B1612+1)&lt;&gt;M1612,"Month End","Not Month End")</f>
        <v>Not Month End</v>
      </c>
      <c r="X1612" s="3">
        <f>DATE(R1612-1,M1612,D1612)</f>
        <v>39741</v>
      </c>
      <c r="Z16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values(20091020, '2009-10-20',2, 20, 1611, 'Tuesday', 'Tue', 'Weekday', 43, 234, '2009-10-19', 20091019, 10, 54, 'October', 'Oct', 4, 2009, 200910, 4, 2, 2010, 'Not Month End', '2008-10-20')</v>
      </c>
    </row>
    <row r="1613" spans="1:26" x14ac:dyDescent="0.25">
      <c r="A1613" s="2">
        <f>YEAR(B1613)*10000+MONTH(B1613)*100+DAY(B1613)</f>
        <v>20091021</v>
      </c>
      <c r="B1613" s="3">
        <f>B1612+1</f>
        <v>40107</v>
      </c>
      <c r="C1613" s="2">
        <f>WEEKDAY(B1613,2)</f>
        <v>3</v>
      </c>
      <c r="D1613" s="2">
        <f>DAY(B1613)</f>
        <v>21</v>
      </c>
      <c r="E1613" s="2">
        <f>IF(ISNUMBER(E1612),E1612+1,1)</f>
        <v>1612</v>
      </c>
      <c r="F1613" s="3" t="str">
        <f>VLOOKUP(C1613,weekdays,2)</f>
        <v>Wednesday</v>
      </c>
      <c r="G1613" s="3" t="str">
        <f>VLOOKUP(C1613,weekdays,3)</f>
        <v>Wed</v>
      </c>
      <c r="H1613" s="2" t="str">
        <f>IF(C1613&lt;=5,"Weekday","Weekend")</f>
        <v>Weekday</v>
      </c>
      <c r="I1613" s="2">
        <f>WEEKNUM(B1613,2)</f>
        <v>43</v>
      </c>
      <c r="J1613" s="2">
        <f>IF(I1613=I1612,J1612,J1612+1)</f>
        <v>234</v>
      </c>
      <c r="K1613" s="3">
        <f>B1613+1-C1613</f>
        <v>40105</v>
      </c>
      <c r="L1613" s="2">
        <f>YEAR(K1613)*10000+MONTH(K1613)*100+DAY(K1613)</f>
        <v>20091019</v>
      </c>
      <c r="M1613" s="2">
        <f>MONTH(B1613)</f>
        <v>10</v>
      </c>
      <c r="N1613" s="2">
        <f>IF(M1613=M1612,N1612,N1612+1)</f>
        <v>54</v>
      </c>
      <c r="O1613" s="3" t="str">
        <f>VLOOKUP(M$2:M$65536,months,2)</f>
        <v>October</v>
      </c>
      <c r="P1613" s="3" t="str">
        <f>VLOOKUP(M$2:M$65536,months,3)</f>
        <v>Oct</v>
      </c>
      <c r="Q1613" s="2">
        <f>IF(M$2:M$65536&lt;4,1,IF(M$2:M$65536&lt;7,2,IF(M$2:M$65536&lt;10,3,4)))</f>
        <v>4</v>
      </c>
      <c r="R1613" s="2">
        <f>YEAR($B1613)</f>
        <v>2009</v>
      </c>
      <c r="S1613" s="2">
        <f>R1613*100+M$2:M$65536</f>
        <v>200910</v>
      </c>
      <c r="T1613" s="2">
        <f>IF(M$2:M$65536&lt;=6,M$2:M$65536+6,M$2:M$65536-6)</f>
        <v>4</v>
      </c>
      <c r="U1613" s="2">
        <f>IF(M$2:M$65536&lt;4,3,IF(M$2:M$65536&lt;7,4,IF(M$2:M$65536&lt;10,1,2)))</f>
        <v>2</v>
      </c>
      <c r="V1613" s="2">
        <f>IF(M$2:M$65536 &lt;= 6, R$2:R$2192, R$2:R$65536+1)</f>
        <v>2010</v>
      </c>
      <c r="W1613" s="2" t="str">
        <f>IF(MONTH($B1613+1)&lt;&gt;M1613,"Month End","Not Month End")</f>
        <v>Not Month End</v>
      </c>
      <c r="X1613" s="3">
        <f>DATE(R1613-1,M1613,D1613)</f>
        <v>39742</v>
      </c>
      <c r="Z16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values(20091021, '2009-10-21',3, 21, 1612, 'Wednesday', 'Wed', 'Weekday', 43, 234, '2009-10-19', 20091019, 10, 54, 'October', 'Oct', 4, 2009, 200910, 4, 2, 2010, 'Not Month End', '2008-10-21')</v>
      </c>
    </row>
    <row r="1614" spans="1:26" x14ac:dyDescent="0.25">
      <c r="A1614" s="2">
        <f>YEAR(B1614)*10000+MONTH(B1614)*100+DAY(B1614)</f>
        <v>20091022</v>
      </c>
      <c r="B1614" s="3">
        <f>B1613+1</f>
        <v>40108</v>
      </c>
      <c r="C1614" s="2">
        <f>WEEKDAY(B1614,2)</f>
        <v>4</v>
      </c>
      <c r="D1614" s="2">
        <f>DAY(B1614)</f>
        <v>22</v>
      </c>
      <c r="E1614" s="2">
        <f>IF(ISNUMBER(E1613),E1613+1,1)</f>
        <v>1613</v>
      </c>
      <c r="F1614" s="3" t="str">
        <f>VLOOKUP(C1614,weekdays,2)</f>
        <v>Thursday</v>
      </c>
      <c r="G1614" s="3" t="str">
        <f>VLOOKUP(C1614,weekdays,3)</f>
        <v>Thu</v>
      </c>
      <c r="H1614" s="2" t="str">
        <f>IF(C1614&lt;=5,"Weekday","Weekend")</f>
        <v>Weekday</v>
      </c>
      <c r="I1614" s="2">
        <f>WEEKNUM(B1614,2)</f>
        <v>43</v>
      </c>
      <c r="J1614" s="2">
        <f>IF(I1614=I1613,J1613,J1613+1)</f>
        <v>234</v>
      </c>
      <c r="K1614" s="3">
        <f>B1614+1-C1614</f>
        <v>40105</v>
      </c>
      <c r="L1614" s="2">
        <f>YEAR(K1614)*10000+MONTH(K1614)*100+DAY(K1614)</f>
        <v>20091019</v>
      </c>
      <c r="M1614" s="2">
        <f>MONTH(B1614)</f>
        <v>10</v>
      </c>
      <c r="N1614" s="2">
        <f>IF(M1614=M1613,N1613,N1613+1)</f>
        <v>54</v>
      </c>
      <c r="O1614" s="3" t="str">
        <f>VLOOKUP(M$2:M$65536,months,2)</f>
        <v>October</v>
      </c>
      <c r="P1614" s="3" t="str">
        <f>VLOOKUP(M$2:M$65536,months,3)</f>
        <v>Oct</v>
      </c>
      <c r="Q1614" s="2">
        <f>IF(M$2:M$65536&lt;4,1,IF(M$2:M$65536&lt;7,2,IF(M$2:M$65536&lt;10,3,4)))</f>
        <v>4</v>
      </c>
      <c r="R1614" s="2">
        <f>YEAR($B1614)</f>
        <v>2009</v>
      </c>
      <c r="S1614" s="2">
        <f>R1614*100+M$2:M$65536</f>
        <v>200910</v>
      </c>
      <c r="T1614" s="2">
        <f>IF(M$2:M$65536&lt;=6,M$2:M$65536+6,M$2:M$65536-6)</f>
        <v>4</v>
      </c>
      <c r="U1614" s="2">
        <f>IF(M$2:M$65536&lt;4,3,IF(M$2:M$65536&lt;7,4,IF(M$2:M$65536&lt;10,1,2)))</f>
        <v>2</v>
      </c>
      <c r="V1614" s="2">
        <f>IF(M$2:M$65536 &lt;= 6, R$2:R$2192, R$2:R$65536+1)</f>
        <v>2010</v>
      </c>
      <c r="W1614" s="2" t="str">
        <f>IF(MONTH($B1614+1)&lt;&gt;M1614,"Month End","Not Month End")</f>
        <v>Not Month End</v>
      </c>
      <c r="X1614" s="3">
        <f>DATE(R1614-1,M1614,D1614)</f>
        <v>39743</v>
      </c>
      <c r="Z16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values(20091022, '2009-10-22',4, 22, 1613, 'Thursday', 'Thu', 'Weekday', 43, 234, '2009-10-19', 20091019, 10, 54, 'October', 'Oct', 4, 2009, 200910, 4, 2, 2010, 'Not Month End', '2008-10-22')</v>
      </c>
    </row>
    <row r="1615" spans="1:26" x14ac:dyDescent="0.25">
      <c r="A1615" s="2">
        <f>YEAR(B1615)*10000+MONTH(B1615)*100+DAY(B1615)</f>
        <v>20091023</v>
      </c>
      <c r="B1615" s="3">
        <f>B1614+1</f>
        <v>40109</v>
      </c>
      <c r="C1615" s="2">
        <f>WEEKDAY(B1615,2)</f>
        <v>5</v>
      </c>
      <c r="D1615" s="2">
        <f>DAY(B1615)</f>
        <v>23</v>
      </c>
      <c r="E1615" s="2">
        <f>IF(ISNUMBER(E1614),E1614+1,1)</f>
        <v>1614</v>
      </c>
      <c r="F1615" s="3" t="str">
        <f>VLOOKUP(C1615,weekdays,2)</f>
        <v>Friday</v>
      </c>
      <c r="G1615" s="3" t="str">
        <f>VLOOKUP(C1615,weekdays,3)</f>
        <v>Fri</v>
      </c>
      <c r="H1615" s="2" t="str">
        <f>IF(C1615&lt;=5,"Weekday","Weekend")</f>
        <v>Weekday</v>
      </c>
      <c r="I1615" s="2">
        <f>WEEKNUM(B1615,2)</f>
        <v>43</v>
      </c>
      <c r="J1615" s="2">
        <f>IF(I1615=I1614,J1614,J1614+1)</f>
        <v>234</v>
      </c>
      <c r="K1615" s="3">
        <f>B1615+1-C1615</f>
        <v>40105</v>
      </c>
      <c r="L1615" s="2">
        <f>YEAR(K1615)*10000+MONTH(K1615)*100+DAY(K1615)</f>
        <v>20091019</v>
      </c>
      <c r="M1615" s="2">
        <f>MONTH(B1615)</f>
        <v>10</v>
      </c>
      <c r="N1615" s="2">
        <f>IF(M1615=M1614,N1614,N1614+1)</f>
        <v>54</v>
      </c>
      <c r="O1615" s="3" t="str">
        <f>VLOOKUP(M$2:M$65536,months,2)</f>
        <v>October</v>
      </c>
      <c r="P1615" s="3" t="str">
        <f>VLOOKUP(M$2:M$65536,months,3)</f>
        <v>Oct</v>
      </c>
      <c r="Q1615" s="2">
        <f>IF(M$2:M$65536&lt;4,1,IF(M$2:M$65536&lt;7,2,IF(M$2:M$65536&lt;10,3,4)))</f>
        <v>4</v>
      </c>
      <c r="R1615" s="2">
        <f>YEAR($B1615)</f>
        <v>2009</v>
      </c>
      <c r="S1615" s="2">
        <f>R1615*100+M$2:M$65536</f>
        <v>200910</v>
      </c>
      <c r="T1615" s="2">
        <f>IF(M$2:M$65536&lt;=6,M$2:M$65536+6,M$2:M$65536-6)</f>
        <v>4</v>
      </c>
      <c r="U1615" s="2">
        <f>IF(M$2:M$65536&lt;4,3,IF(M$2:M$65536&lt;7,4,IF(M$2:M$65536&lt;10,1,2)))</f>
        <v>2</v>
      </c>
      <c r="V1615" s="2">
        <f>IF(M$2:M$65536 &lt;= 6, R$2:R$2192, R$2:R$65536+1)</f>
        <v>2010</v>
      </c>
      <c r="W1615" s="2" t="str">
        <f>IF(MONTH($B1615+1)&lt;&gt;M1615,"Month End","Not Month End")</f>
        <v>Not Month End</v>
      </c>
      <c r="X1615" s="3">
        <f>DATE(R1615-1,M1615,D1615)</f>
        <v>39744</v>
      </c>
      <c r="Z16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values(20091023, '2009-10-23',5, 23, 1614, 'Friday', 'Fri', 'Weekday', 43, 234, '2009-10-19', 20091019, 10, 54, 'October', 'Oct', 4, 2009, 200910, 4, 2, 2010, 'Not Month End', '2008-10-23')</v>
      </c>
    </row>
    <row r="1616" spans="1:26" x14ac:dyDescent="0.25">
      <c r="A1616" s="2">
        <f>YEAR(B1616)*10000+MONTH(B1616)*100+DAY(B1616)</f>
        <v>20091024</v>
      </c>
      <c r="B1616" s="3">
        <f>B1615+1</f>
        <v>40110</v>
      </c>
      <c r="C1616" s="2">
        <f>WEEKDAY(B1616,2)</f>
        <v>6</v>
      </c>
      <c r="D1616" s="2">
        <f>DAY(B1616)</f>
        <v>24</v>
      </c>
      <c r="E1616" s="2">
        <f>IF(ISNUMBER(E1615),E1615+1,1)</f>
        <v>1615</v>
      </c>
      <c r="F1616" s="3" t="str">
        <f>VLOOKUP(C1616,weekdays,2)</f>
        <v>Saturday</v>
      </c>
      <c r="G1616" s="3" t="str">
        <f>VLOOKUP(C1616,weekdays,3)</f>
        <v>Sat</v>
      </c>
      <c r="H1616" s="2" t="str">
        <f>IF(C1616&lt;=5,"Weekday","Weekend")</f>
        <v>Weekend</v>
      </c>
      <c r="I1616" s="2">
        <f>WEEKNUM(B1616,2)</f>
        <v>43</v>
      </c>
      <c r="J1616" s="2">
        <f>IF(I1616=I1615,J1615,J1615+1)</f>
        <v>234</v>
      </c>
      <c r="K1616" s="3">
        <f>B1616+1-C1616</f>
        <v>40105</v>
      </c>
      <c r="L1616" s="2">
        <f>YEAR(K1616)*10000+MONTH(K1616)*100+DAY(K1616)</f>
        <v>20091019</v>
      </c>
      <c r="M1616" s="2">
        <f>MONTH(B1616)</f>
        <v>10</v>
      </c>
      <c r="N1616" s="2">
        <f>IF(M1616=M1615,N1615,N1615+1)</f>
        <v>54</v>
      </c>
      <c r="O1616" s="3" t="str">
        <f>VLOOKUP(M$2:M$65536,months,2)</f>
        <v>October</v>
      </c>
      <c r="P1616" s="3" t="str">
        <f>VLOOKUP(M$2:M$65536,months,3)</f>
        <v>Oct</v>
      </c>
      <c r="Q1616" s="2">
        <f>IF(M$2:M$65536&lt;4,1,IF(M$2:M$65536&lt;7,2,IF(M$2:M$65536&lt;10,3,4)))</f>
        <v>4</v>
      </c>
      <c r="R1616" s="2">
        <f>YEAR($B1616)</f>
        <v>2009</v>
      </c>
      <c r="S1616" s="2">
        <f>R1616*100+M$2:M$65536</f>
        <v>200910</v>
      </c>
      <c r="T1616" s="2">
        <f>IF(M$2:M$65536&lt;=6,M$2:M$65536+6,M$2:M$65536-6)</f>
        <v>4</v>
      </c>
      <c r="U1616" s="2">
        <f>IF(M$2:M$65536&lt;4,3,IF(M$2:M$65536&lt;7,4,IF(M$2:M$65536&lt;10,1,2)))</f>
        <v>2</v>
      </c>
      <c r="V1616" s="2">
        <f>IF(M$2:M$65536 &lt;= 6, R$2:R$2192, R$2:R$65536+1)</f>
        <v>2010</v>
      </c>
      <c r="W1616" s="2" t="str">
        <f>IF(MONTH($B1616+1)&lt;&gt;M1616,"Month End","Not Month End")</f>
        <v>Not Month End</v>
      </c>
      <c r="X1616" s="3">
        <f>DATE(R1616-1,M1616,D1616)</f>
        <v>39745</v>
      </c>
      <c r="Z16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values(20091024, '2009-10-24',6, 24, 1615, 'Saturday', 'Sat', 'Weekend', 43, 234, '2009-10-19', 20091019, 10, 54, 'October', 'Oct', 4, 2009, 200910, 4, 2, 2010, 'Not Month End', '2008-10-24')</v>
      </c>
    </row>
    <row r="1617" spans="1:26" x14ac:dyDescent="0.25">
      <c r="A1617" s="2">
        <f>YEAR(B1617)*10000+MONTH(B1617)*100+DAY(B1617)</f>
        <v>20091025</v>
      </c>
      <c r="B1617" s="3">
        <f>B1616+1</f>
        <v>40111</v>
      </c>
      <c r="C1617" s="2">
        <f>WEEKDAY(B1617,2)</f>
        <v>7</v>
      </c>
      <c r="D1617" s="2">
        <f>DAY(B1617)</f>
        <v>25</v>
      </c>
      <c r="E1617" s="2">
        <f>IF(ISNUMBER(E1616),E1616+1,1)</f>
        <v>1616</v>
      </c>
      <c r="F1617" s="3" t="str">
        <f>VLOOKUP(C1617,weekdays,2)</f>
        <v>Sunday</v>
      </c>
      <c r="G1617" s="3" t="str">
        <f>VLOOKUP(C1617,weekdays,3)</f>
        <v>Sun</v>
      </c>
      <c r="H1617" s="2" t="str">
        <f>IF(C1617&lt;=5,"Weekday","Weekend")</f>
        <v>Weekend</v>
      </c>
      <c r="I1617" s="2">
        <f>WEEKNUM(B1617,2)</f>
        <v>43</v>
      </c>
      <c r="J1617" s="2">
        <f>IF(I1617=I1616,J1616,J1616+1)</f>
        <v>234</v>
      </c>
      <c r="K1617" s="3">
        <f>B1617+1-C1617</f>
        <v>40105</v>
      </c>
      <c r="L1617" s="2">
        <f>YEAR(K1617)*10000+MONTH(K1617)*100+DAY(K1617)</f>
        <v>20091019</v>
      </c>
      <c r="M1617" s="2">
        <f>MONTH(B1617)</f>
        <v>10</v>
      </c>
      <c r="N1617" s="2">
        <f>IF(M1617=M1616,N1616,N1616+1)</f>
        <v>54</v>
      </c>
      <c r="O1617" s="3" t="str">
        <f>VLOOKUP(M$2:M$65536,months,2)</f>
        <v>October</v>
      </c>
      <c r="P1617" s="3" t="str">
        <f>VLOOKUP(M$2:M$65536,months,3)</f>
        <v>Oct</v>
      </c>
      <c r="Q1617" s="2">
        <f>IF(M$2:M$65536&lt;4,1,IF(M$2:M$65536&lt;7,2,IF(M$2:M$65536&lt;10,3,4)))</f>
        <v>4</v>
      </c>
      <c r="R1617" s="2">
        <f>YEAR($B1617)</f>
        <v>2009</v>
      </c>
      <c r="S1617" s="2">
        <f>R1617*100+M$2:M$65536</f>
        <v>200910</v>
      </c>
      <c r="T1617" s="2">
        <f>IF(M$2:M$65536&lt;=6,M$2:M$65536+6,M$2:M$65536-6)</f>
        <v>4</v>
      </c>
      <c r="U1617" s="2">
        <f>IF(M$2:M$65536&lt;4,3,IF(M$2:M$65536&lt;7,4,IF(M$2:M$65536&lt;10,1,2)))</f>
        <v>2</v>
      </c>
      <c r="V1617" s="2">
        <f>IF(M$2:M$65536 &lt;= 6, R$2:R$2192, R$2:R$65536+1)</f>
        <v>2010</v>
      </c>
      <c r="W1617" s="2" t="str">
        <f>IF(MONTH($B1617+1)&lt;&gt;M1617,"Month End","Not Month End")</f>
        <v>Not Month End</v>
      </c>
      <c r="X1617" s="3">
        <f>DATE(R1617-1,M1617,D1617)</f>
        <v>39746</v>
      </c>
      <c r="Z16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values(20091025, '2009-10-25',7, 25, 1616, 'Sunday', 'Sun', 'Weekend', 43, 234, '2009-10-19', 20091019, 10, 54, 'October', 'Oct', 4, 2009, 200910, 4, 2, 2010, 'Not Month End', '2008-10-25')</v>
      </c>
    </row>
    <row r="1618" spans="1:26" x14ac:dyDescent="0.25">
      <c r="A1618" s="2">
        <f>YEAR(B1618)*10000+MONTH(B1618)*100+DAY(B1618)</f>
        <v>20091026</v>
      </c>
      <c r="B1618" s="3">
        <f>B1617+1</f>
        <v>40112</v>
      </c>
      <c r="C1618" s="2">
        <f>WEEKDAY(B1618,2)</f>
        <v>1</v>
      </c>
      <c r="D1618" s="2">
        <f>DAY(B1618)</f>
        <v>26</v>
      </c>
      <c r="E1618" s="2">
        <f>IF(ISNUMBER(E1617),E1617+1,1)</f>
        <v>1617</v>
      </c>
      <c r="F1618" s="3" t="str">
        <f>VLOOKUP(C1618,weekdays,2)</f>
        <v>Monday</v>
      </c>
      <c r="G1618" s="3" t="str">
        <f>VLOOKUP(C1618,weekdays,3)</f>
        <v>Mon</v>
      </c>
      <c r="H1618" s="2" t="str">
        <f>IF(C1618&lt;=5,"Weekday","Weekend")</f>
        <v>Weekday</v>
      </c>
      <c r="I1618" s="2">
        <f>WEEKNUM(B1618,2)</f>
        <v>44</v>
      </c>
      <c r="J1618" s="2">
        <f>IF(I1618=I1617,J1617,J1617+1)</f>
        <v>235</v>
      </c>
      <c r="K1618" s="3">
        <f>B1618+1-C1618</f>
        <v>40112</v>
      </c>
      <c r="L1618" s="2">
        <f>YEAR(K1618)*10000+MONTH(K1618)*100+DAY(K1618)</f>
        <v>20091026</v>
      </c>
      <c r="M1618" s="2">
        <f>MONTH(B1618)</f>
        <v>10</v>
      </c>
      <c r="N1618" s="2">
        <f>IF(M1618=M1617,N1617,N1617+1)</f>
        <v>54</v>
      </c>
      <c r="O1618" s="3" t="str">
        <f>VLOOKUP(M$2:M$65536,months,2)</f>
        <v>October</v>
      </c>
      <c r="P1618" s="3" t="str">
        <f>VLOOKUP(M$2:M$65536,months,3)</f>
        <v>Oct</v>
      </c>
      <c r="Q1618" s="2">
        <f>IF(M$2:M$65536&lt;4,1,IF(M$2:M$65536&lt;7,2,IF(M$2:M$65536&lt;10,3,4)))</f>
        <v>4</v>
      </c>
      <c r="R1618" s="2">
        <f>YEAR($B1618)</f>
        <v>2009</v>
      </c>
      <c r="S1618" s="2">
        <f>R1618*100+M$2:M$65536</f>
        <v>200910</v>
      </c>
      <c r="T1618" s="2">
        <f>IF(M$2:M$65536&lt;=6,M$2:M$65536+6,M$2:M$65536-6)</f>
        <v>4</v>
      </c>
      <c r="U1618" s="2">
        <f>IF(M$2:M$65536&lt;4,3,IF(M$2:M$65536&lt;7,4,IF(M$2:M$65536&lt;10,1,2)))</f>
        <v>2</v>
      </c>
      <c r="V1618" s="2">
        <f>IF(M$2:M$65536 &lt;= 6, R$2:R$2192, R$2:R$65536+1)</f>
        <v>2010</v>
      </c>
      <c r="W1618" s="2" t="str">
        <f>IF(MONTH($B1618+1)&lt;&gt;M1618,"Month End","Not Month End")</f>
        <v>Not Month End</v>
      </c>
      <c r="X1618" s="3">
        <f>DATE(R1618-1,M1618,D1618)</f>
        <v>39747</v>
      </c>
      <c r="Z16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values(20091026, '2009-10-26',1, 26, 1617, 'Monday', 'Mon', 'Weekday', 44, 235, '2009-10-26', 20091026, 10, 54, 'October', 'Oct', 4, 2009, 200910, 4, 2, 2010, 'Not Month End', '2008-10-26')</v>
      </c>
    </row>
    <row r="1619" spans="1:26" x14ac:dyDescent="0.25">
      <c r="A1619" s="2">
        <f>YEAR(B1619)*10000+MONTH(B1619)*100+DAY(B1619)</f>
        <v>20091027</v>
      </c>
      <c r="B1619" s="3">
        <f>B1618+1</f>
        <v>40113</v>
      </c>
      <c r="C1619" s="2">
        <f>WEEKDAY(B1619,2)</f>
        <v>2</v>
      </c>
      <c r="D1619" s="2">
        <f>DAY(B1619)</f>
        <v>27</v>
      </c>
      <c r="E1619" s="2">
        <f>IF(ISNUMBER(E1618),E1618+1,1)</f>
        <v>1618</v>
      </c>
      <c r="F1619" s="3" t="str">
        <f>VLOOKUP(C1619,weekdays,2)</f>
        <v>Tuesday</v>
      </c>
      <c r="G1619" s="3" t="str">
        <f>VLOOKUP(C1619,weekdays,3)</f>
        <v>Tue</v>
      </c>
      <c r="H1619" s="2" t="str">
        <f>IF(C1619&lt;=5,"Weekday","Weekend")</f>
        <v>Weekday</v>
      </c>
      <c r="I1619" s="2">
        <f>WEEKNUM(B1619,2)</f>
        <v>44</v>
      </c>
      <c r="J1619" s="2">
        <f>IF(I1619=I1618,J1618,J1618+1)</f>
        <v>235</v>
      </c>
      <c r="K1619" s="3">
        <f>B1619+1-C1619</f>
        <v>40112</v>
      </c>
      <c r="L1619" s="2">
        <f>YEAR(K1619)*10000+MONTH(K1619)*100+DAY(K1619)</f>
        <v>20091026</v>
      </c>
      <c r="M1619" s="2">
        <f>MONTH(B1619)</f>
        <v>10</v>
      </c>
      <c r="N1619" s="2">
        <f>IF(M1619=M1618,N1618,N1618+1)</f>
        <v>54</v>
      </c>
      <c r="O1619" s="3" t="str">
        <f>VLOOKUP(M$2:M$65536,months,2)</f>
        <v>October</v>
      </c>
      <c r="P1619" s="3" t="str">
        <f>VLOOKUP(M$2:M$65536,months,3)</f>
        <v>Oct</v>
      </c>
      <c r="Q1619" s="2">
        <f>IF(M$2:M$65536&lt;4,1,IF(M$2:M$65536&lt;7,2,IF(M$2:M$65536&lt;10,3,4)))</f>
        <v>4</v>
      </c>
      <c r="R1619" s="2">
        <f>YEAR($B1619)</f>
        <v>2009</v>
      </c>
      <c r="S1619" s="2">
        <f>R1619*100+M$2:M$65536</f>
        <v>200910</v>
      </c>
      <c r="T1619" s="2">
        <f>IF(M$2:M$65536&lt;=6,M$2:M$65536+6,M$2:M$65536-6)</f>
        <v>4</v>
      </c>
      <c r="U1619" s="2">
        <f>IF(M$2:M$65536&lt;4,3,IF(M$2:M$65536&lt;7,4,IF(M$2:M$65536&lt;10,1,2)))</f>
        <v>2</v>
      </c>
      <c r="V1619" s="2">
        <f>IF(M$2:M$65536 &lt;= 6, R$2:R$2192, R$2:R$65536+1)</f>
        <v>2010</v>
      </c>
      <c r="W1619" s="2" t="str">
        <f>IF(MONTH($B1619+1)&lt;&gt;M1619,"Month End","Not Month End")</f>
        <v>Not Month End</v>
      </c>
      <c r="X1619" s="3">
        <f>DATE(R1619-1,M1619,D1619)</f>
        <v>39748</v>
      </c>
      <c r="Z16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values(20091027, '2009-10-27',2, 27, 1618, 'Tuesday', 'Tue', 'Weekday', 44, 235, '2009-10-26', 20091026, 10, 54, 'October', 'Oct', 4, 2009, 200910, 4, 2, 2010, 'Not Month End', '2008-10-27')</v>
      </c>
    </row>
    <row r="1620" spans="1:26" x14ac:dyDescent="0.25">
      <c r="A1620" s="2">
        <f>YEAR(B1620)*10000+MONTH(B1620)*100+DAY(B1620)</f>
        <v>20091028</v>
      </c>
      <c r="B1620" s="3">
        <f>B1619+1</f>
        <v>40114</v>
      </c>
      <c r="C1620" s="2">
        <f>WEEKDAY(B1620,2)</f>
        <v>3</v>
      </c>
      <c r="D1620" s="2">
        <f>DAY(B1620)</f>
        <v>28</v>
      </c>
      <c r="E1620" s="2">
        <f>IF(ISNUMBER(E1619),E1619+1,1)</f>
        <v>1619</v>
      </c>
      <c r="F1620" s="3" t="str">
        <f>VLOOKUP(C1620,weekdays,2)</f>
        <v>Wednesday</v>
      </c>
      <c r="G1620" s="3" t="str">
        <f>VLOOKUP(C1620,weekdays,3)</f>
        <v>Wed</v>
      </c>
      <c r="H1620" s="2" t="str">
        <f>IF(C1620&lt;=5,"Weekday","Weekend")</f>
        <v>Weekday</v>
      </c>
      <c r="I1620" s="2">
        <f>WEEKNUM(B1620,2)</f>
        <v>44</v>
      </c>
      <c r="J1620" s="2">
        <f>IF(I1620=I1619,J1619,J1619+1)</f>
        <v>235</v>
      </c>
      <c r="K1620" s="3">
        <f>B1620+1-C1620</f>
        <v>40112</v>
      </c>
      <c r="L1620" s="2">
        <f>YEAR(K1620)*10000+MONTH(K1620)*100+DAY(K1620)</f>
        <v>20091026</v>
      </c>
      <c r="M1620" s="2">
        <f>MONTH(B1620)</f>
        <v>10</v>
      </c>
      <c r="N1620" s="2">
        <f>IF(M1620=M1619,N1619,N1619+1)</f>
        <v>54</v>
      </c>
      <c r="O1620" s="3" t="str">
        <f>VLOOKUP(M$2:M$65536,months,2)</f>
        <v>October</v>
      </c>
      <c r="P1620" s="3" t="str">
        <f>VLOOKUP(M$2:M$65536,months,3)</f>
        <v>Oct</v>
      </c>
      <c r="Q1620" s="2">
        <f>IF(M$2:M$65536&lt;4,1,IF(M$2:M$65536&lt;7,2,IF(M$2:M$65536&lt;10,3,4)))</f>
        <v>4</v>
      </c>
      <c r="R1620" s="2">
        <f>YEAR($B1620)</f>
        <v>2009</v>
      </c>
      <c r="S1620" s="2">
        <f>R1620*100+M$2:M$65536</f>
        <v>200910</v>
      </c>
      <c r="T1620" s="2">
        <f>IF(M$2:M$65536&lt;=6,M$2:M$65536+6,M$2:M$65536-6)</f>
        <v>4</v>
      </c>
      <c r="U1620" s="2">
        <f>IF(M$2:M$65536&lt;4,3,IF(M$2:M$65536&lt;7,4,IF(M$2:M$65536&lt;10,1,2)))</f>
        <v>2</v>
      </c>
      <c r="V1620" s="2">
        <f>IF(M$2:M$65536 &lt;= 6, R$2:R$2192, R$2:R$65536+1)</f>
        <v>2010</v>
      </c>
      <c r="W1620" s="2" t="str">
        <f>IF(MONTH($B1620+1)&lt;&gt;M1620,"Month End","Not Month End")</f>
        <v>Not Month End</v>
      </c>
      <c r="X1620" s="3">
        <f>DATE(R1620-1,M1620,D1620)</f>
        <v>39749</v>
      </c>
      <c r="Z16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values(20091028, '2009-10-28',3, 28, 1619, 'Wednesday', 'Wed', 'Weekday', 44, 235, '2009-10-26', 20091026, 10, 54, 'October', 'Oct', 4, 2009, 200910, 4, 2, 2010, 'Not Month End', '2008-10-28')</v>
      </c>
    </row>
    <row r="1621" spans="1:26" x14ac:dyDescent="0.25">
      <c r="A1621" s="2">
        <f>YEAR(B1621)*10000+MONTH(B1621)*100+DAY(B1621)</f>
        <v>20091029</v>
      </c>
      <c r="B1621" s="3">
        <f>B1620+1</f>
        <v>40115</v>
      </c>
      <c r="C1621" s="2">
        <f>WEEKDAY(B1621,2)</f>
        <v>4</v>
      </c>
      <c r="D1621" s="2">
        <f>DAY(B1621)</f>
        <v>29</v>
      </c>
      <c r="E1621" s="2">
        <f>IF(ISNUMBER(E1620),E1620+1,1)</f>
        <v>1620</v>
      </c>
      <c r="F1621" s="3" t="str">
        <f>VLOOKUP(C1621,weekdays,2)</f>
        <v>Thursday</v>
      </c>
      <c r="G1621" s="3" t="str">
        <f>VLOOKUP(C1621,weekdays,3)</f>
        <v>Thu</v>
      </c>
      <c r="H1621" s="2" t="str">
        <f>IF(C1621&lt;=5,"Weekday","Weekend")</f>
        <v>Weekday</v>
      </c>
      <c r="I1621" s="2">
        <f>WEEKNUM(B1621,2)</f>
        <v>44</v>
      </c>
      <c r="J1621" s="2">
        <f>IF(I1621=I1620,J1620,J1620+1)</f>
        <v>235</v>
      </c>
      <c r="K1621" s="3">
        <f>B1621+1-C1621</f>
        <v>40112</v>
      </c>
      <c r="L1621" s="2">
        <f>YEAR(K1621)*10000+MONTH(K1621)*100+DAY(K1621)</f>
        <v>20091026</v>
      </c>
      <c r="M1621" s="2">
        <f>MONTH(B1621)</f>
        <v>10</v>
      </c>
      <c r="N1621" s="2">
        <f>IF(M1621=M1620,N1620,N1620+1)</f>
        <v>54</v>
      </c>
      <c r="O1621" s="3" t="str">
        <f>VLOOKUP(M$2:M$65536,months,2)</f>
        <v>October</v>
      </c>
      <c r="P1621" s="3" t="str">
        <f>VLOOKUP(M$2:M$65536,months,3)</f>
        <v>Oct</v>
      </c>
      <c r="Q1621" s="2">
        <f>IF(M$2:M$65536&lt;4,1,IF(M$2:M$65536&lt;7,2,IF(M$2:M$65536&lt;10,3,4)))</f>
        <v>4</v>
      </c>
      <c r="R1621" s="2">
        <f>YEAR($B1621)</f>
        <v>2009</v>
      </c>
      <c r="S1621" s="2">
        <f>R1621*100+M$2:M$65536</f>
        <v>200910</v>
      </c>
      <c r="T1621" s="2">
        <f>IF(M$2:M$65536&lt;=6,M$2:M$65536+6,M$2:M$65536-6)</f>
        <v>4</v>
      </c>
      <c r="U1621" s="2">
        <f>IF(M$2:M$65536&lt;4,3,IF(M$2:M$65536&lt;7,4,IF(M$2:M$65536&lt;10,1,2)))</f>
        <v>2</v>
      </c>
      <c r="V1621" s="2">
        <f>IF(M$2:M$65536 &lt;= 6, R$2:R$2192, R$2:R$65536+1)</f>
        <v>2010</v>
      </c>
      <c r="W1621" s="2" t="str">
        <f>IF(MONTH($B1621+1)&lt;&gt;M1621,"Month End","Not Month End")</f>
        <v>Not Month End</v>
      </c>
      <c r="X1621" s="3">
        <f>DATE(R1621-1,M1621,D1621)</f>
        <v>39750</v>
      </c>
      <c r="Z16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values(20091029, '2009-10-29',4, 29, 1620, 'Thursday', 'Thu', 'Weekday', 44, 235, '2009-10-26', 20091026, 10, 54, 'October', 'Oct', 4, 2009, 200910, 4, 2, 2010, 'Not Month End', '2008-10-29')</v>
      </c>
    </row>
    <row r="1622" spans="1:26" x14ac:dyDescent="0.25">
      <c r="A1622" s="2">
        <f>YEAR(B1622)*10000+MONTH(B1622)*100+DAY(B1622)</f>
        <v>20091030</v>
      </c>
      <c r="B1622" s="3">
        <f>B1621+1</f>
        <v>40116</v>
      </c>
      <c r="C1622" s="2">
        <f>WEEKDAY(B1622,2)</f>
        <v>5</v>
      </c>
      <c r="D1622" s="2">
        <f>DAY(B1622)</f>
        <v>30</v>
      </c>
      <c r="E1622" s="2">
        <f>IF(ISNUMBER(E1621),E1621+1,1)</f>
        <v>1621</v>
      </c>
      <c r="F1622" s="3" t="str">
        <f>VLOOKUP(C1622,weekdays,2)</f>
        <v>Friday</v>
      </c>
      <c r="G1622" s="3" t="str">
        <f>VLOOKUP(C1622,weekdays,3)</f>
        <v>Fri</v>
      </c>
      <c r="H1622" s="2" t="str">
        <f>IF(C1622&lt;=5,"Weekday","Weekend")</f>
        <v>Weekday</v>
      </c>
      <c r="I1622" s="2">
        <f>WEEKNUM(B1622,2)</f>
        <v>44</v>
      </c>
      <c r="J1622" s="2">
        <f>IF(I1622=I1621,J1621,J1621+1)</f>
        <v>235</v>
      </c>
      <c r="K1622" s="3">
        <f>B1622+1-C1622</f>
        <v>40112</v>
      </c>
      <c r="L1622" s="2">
        <f>YEAR(K1622)*10000+MONTH(K1622)*100+DAY(K1622)</f>
        <v>20091026</v>
      </c>
      <c r="M1622" s="2">
        <f>MONTH(B1622)</f>
        <v>10</v>
      </c>
      <c r="N1622" s="2">
        <f>IF(M1622=M1621,N1621,N1621+1)</f>
        <v>54</v>
      </c>
      <c r="O1622" s="3" t="str">
        <f>VLOOKUP(M$2:M$65536,months,2)</f>
        <v>October</v>
      </c>
      <c r="P1622" s="3" t="str">
        <f>VLOOKUP(M$2:M$65536,months,3)</f>
        <v>Oct</v>
      </c>
      <c r="Q1622" s="2">
        <f>IF(M$2:M$65536&lt;4,1,IF(M$2:M$65536&lt;7,2,IF(M$2:M$65536&lt;10,3,4)))</f>
        <v>4</v>
      </c>
      <c r="R1622" s="2">
        <f>YEAR($B1622)</f>
        <v>2009</v>
      </c>
      <c r="S1622" s="2">
        <f>R1622*100+M$2:M$65536</f>
        <v>200910</v>
      </c>
      <c r="T1622" s="2">
        <f>IF(M$2:M$65536&lt;=6,M$2:M$65536+6,M$2:M$65536-6)</f>
        <v>4</v>
      </c>
      <c r="U1622" s="2">
        <f>IF(M$2:M$65536&lt;4,3,IF(M$2:M$65536&lt;7,4,IF(M$2:M$65536&lt;10,1,2)))</f>
        <v>2</v>
      </c>
      <c r="V1622" s="2">
        <f>IF(M$2:M$65536 &lt;= 6, R$2:R$2192, R$2:R$65536+1)</f>
        <v>2010</v>
      </c>
      <c r="W1622" s="2" t="str">
        <f>IF(MONTH($B1622+1)&lt;&gt;M1622,"Month End","Not Month End")</f>
        <v>Not Month End</v>
      </c>
      <c r="X1622" s="3">
        <f>DATE(R1622-1,M1622,D1622)</f>
        <v>39751</v>
      </c>
      <c r="Z16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values(20091030, '2009-10-30',5, 30, 1621, 'Friday', 'Fri', 'Weekday', 44, 235, '2009-10-26', 20091026, 10, 54, 'October', 'Oct', 4, 2009, 200910, 4, 2, 2010, 'Not Month End', '2008-10-30')</v>
      </c>
    </row>
    <row r="1623" spans="1:26" x14ac:dyDescent="0.25">
      <c r="A1623" s="2">
        <f>YEAR(B1623)*10000+MONTH(B1623)*100+DAY(B1623)</f>
        <v>20091031</v>
      </c>
      <c r="B1623" s="3">
        <f>B1622+1</f>
        <v>40117</v>
      </c>
      <c r="C1623" s="2">
        <f>WEEKDAY(B1623,2)</f>
        <v>6</v>
      </c>
      <c r="D1623" s="2">
        <f>DAY(B1623)</f>
        <v>31</v>
      </c>
      <c r="E1623" s="2">
        <f>IF(ISNUMBER(E1622),E1622+1,1)</f>
        <v>1622</v>
      </c>
      <c r="F1623" s="3" t="str">
        <f>VLOOKUP(C1623,weekdays,2)</f>
        <v>Saturday</v>
      </c>
      <c r="G1623" s="3" t="str">
        <f>VLOOKUP(C1623,weekdays,3)</f>
        <v>Sat</v>
      </c>
      <c r="H1623" s="2" t="str">
        <f>IF(C1623&lt;=5,"Weekday","Weekend")</f>
        <v>Weekend</v>
      </c>
      <c r="I1623" s="2">
        <f>WEEKNUM(B1623,2)</f>
        <v>44</v>
      </c>
      <c r="J1623" s="2">
        <f>IF(I1623=I1622,J1622,J1622+1)</f>
        <v>235</v>
      </c>
      <c r="K1623" s="3">
        <f>B1623+1-C1623</f>
        <v>40112</v>
      </c>
      <c r="L1623" s="2">
        <f>YEAR(K1623)*10000+MONTH(K1623)*100+DAY(K1623)</f>
        <v>20091026</v>
      </c>
      <c r="M1623" s="2">
        <f>MONTH(B1623)</f>
        <v>10</v>
      </c>
      <c r="N1623" s="2">
        <f>IF(M1623=M1622,N1622,N1622+1)</f>
        <v>54</v>
      </c>
      <c r="O1623" s="3" t="str">
        <f>VLOOKUP(M$2:M$65536,months,2)</f>
        <v>October</v>
      </c>
      <c r="P1623" s="3" t="str">
        <f>VLOOKUP(M$2:M$65536,months,3)</f>
        <v>Oct</v>
      </c>
      <c r="Q1623" s="2">
        <f>IF(M$2:M$65536&lt;4,1,IF(M$2:M$65536&lt;7,2,IF(M$2:M$65536&lt;10,3,4)))</f>
        <v>4</v>
      </c>
      <c r="R1623" s="2">
        <f>YEAR($B1623)</f>
        <v>2009</v>
      </c>
      <c r="S1623" s="2">
        <f>R1623*100+M$2:M$65536</f>
        <v>200910</v>
      </c>
      <c r="T1623" s="2">
        <f>IF(M$2:M$65536&lt;=6,M$2:M$65536+6,M$2:M$65536-6)</f>
        <v>4</v>
      </c>
      <c r="U1623" s="2">
        <f>IF(M$2:M$65536&lt;4,3,IF(M$2:M$65536&lt;7,4,IF(M$2:M$65536&lt;10,1,2)))</f>
        <v>2</v>
      </c>
      <c r="V1623" s="2">
        <f>IF(M$2:M$65536 &lt;= 6, R$2:R$2192, R$2:R$65536+1)</f>
        <v>2010</v>
      </c>
      <c r="W1623" s="2" t="str">
        <f>IF(MONTH($B1623+1)&lt;&gt;M1623,"Month End","Not Month End")</f>
        <v>Month End</v>
      </c>
      <c r="X1623" s="3">
        <f>DATE(R1623-1,M1623,D1623)</f>
        <v>39752</v>
      </c>
      <c r="Z16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values(20091031, '2009-10-31',6, 31, 1622, 'Saturday', 'Sat', 'Weekend', 44, 235, '2009-10-26', 20091026, 10, 54, 'October', 'Oct', 4, 2009, 200910, 4, 2, 2010, 'Month End', '2008-10-31')</v>
      </c>
    </row>
    <row r="1624" spans="1:26" x14ac:dyDescent="0.25">
      <c r="A1624" s="2">
        <f>YEAR(B1624)*10000+MONTH(B1624)*100+DAY(B1624)</f>
        <v>20091101</v>
      </c>
      <c r="B1624" s="3">
        <f>B1623+1</f>
        <v>40118</v>
      </c>
      <c r="C1624" s="2">
        <f>WEEKDAY(B1624,2)</f>
        <v>7</v>
      </c>
      <c r="D1624" s="2">
        <f>DAY(B1624)</f>
        <v>1</v>
      </c>
      <c r="E1624" s="2">
        <f>IF(ISNUMBER(E1623),E1623+1,1)</f>
        <v>1623</v>
      </c>
      <c r="F1624" s="3" t="str">
        <f>VLOOKUP(C1624,weekdays,2)</f>
        <v>Sunday</v>
      </c>
      <c r="G1624" s="3" t="str">
        <f>VLOOKUP(C1624,weekdays,3)</f>
        <v>Sun</v>
      </c>
      <c r="H1624" s="2" t="str">
        <f>IF(C1624&lt;=5,"Weekday","Weekend")</f>
        <v>Weekend</v>
      </c>
      <c r="I1624" s="2">
        <f>WEEKNUM(B1624,2)</f>
        <v>44</v>
      </c>
      <c r="J1624" s="2">
        <f>IF(I1624=I1623,J1623,J1623+1)</f>
        <v>235</v>
      </c>
      <c r="K1624" s="3">
        <f>B1624+1-C1624</f>
        <v>40112</v>
      </c>
      <c r="L1624" s="2">
        <f>YEAR(K1624)*10000+MONTH(K1624)*100+DAY(K1624)</f>
        <v>20091026</v>
      </c>
      <c r="M1624" s="2">
        <f>MONTH(B1624)</f>
        <v>11</v>
      </c>
      <c r="N1624" s="2">
        <f>IF(M1624=M1623,N1623,N1623+1)</f>
        <v>55</v>
      </c>
      <c r="O1624" s="3" t="str">
        <f>VLOOKUP(M$2:M$65536,months,2)</f>
        <v>November</v>
      </c>
      <c r="P1624" s="3" t="str">
        <f>VLOOKUP(M$2:M$65536,months,3)</f>
        <v>Nov</v>
      </c>
      <c r="Q1624" s="2">
        <f>IF(M$2:M$65536&lt;4,1,IF(M$2:M$65536&lt;7,2,IF(M$2:M$65536&lt;10,3,4)))</f>
        <v>4</v>
      </c>
      <c r="R1624" s="2">
        <f>YEAR($B1624)</f>
        <v>2009</v>
      </c>
      <c r="S1624" s="2">
        <f>R1624*100+M$2:M$65536</f>
        <v>200911</v>
      </c>
      <c r="T1624" s="2">
        <f>IF(M$2:M$65536&lt;=6,M$2:M$65536+6,M$2:M$65536-6)</f>
        <v>5</v>
      </c>
      <c r="U1624" s="2">
        <f>IF(M$2:M$65536&lt;4,3,IF(M$2:M$65536&lt;7,4,IF(M$2:M$65536&lt;10,1,2)))</f>
        <v>2</v>
      </c>
      <c r="V1624" s="2">
        <f>IF(M$2:M$65536 &lt;= 6, R$2:R$2192, R$2:R$65536+1)</f>
        <v>2010</v>
      </c>
      <c r="W1624" s="2" t="str">
        <f>IF(MONTH($B1624+1)&lt;&gt;M1624,"Month End","Not Month End")</f>
        <v>Not Month End</v>
      </c>
      <c r="X1624" s="3">
        <f>DATE(R1624-1,M1624,D1624)</f>
        <v>39753</v>
      </c>
      <c r="Z16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values(20091101, '2009-11-1',7, 1, 1623, 'Sunday', 'Sun', 'Weekend', 44, 235, '2009-10-26', 20091026, 11, 55, 'November', 'Nov', 4, 2009, 200911, 5, 2, 2010, 'Not Month End', '2008-11-1')</v>
      </c>
    </row>
    <row r="1625" spans="1:26" x14ac:dyDescent="0.25">
      <c r="A1625" s="2">
        <f>YEAR(B1625)*10000+MONTH(B1625)*100+DAY(B1625)</f>
        <v>20091102</v>
      </c>
      <c r="B1625" s="3">
        <f>B1624+1</f>
        <v>40119</v>
      </c>
      <c r="C1625" s="2">
        <f>WEEKDAY(B1625,2)</f>
        <v>1</v>
      </c>
      <c r="D1625" s="2">
        <f>DAY(B1625)</f>
        <v>2</v>
      </c>
      <c r="E1625" s="2">
        <f>IF(ISNUMBER(E1624),E1624+1,1)</f>
        <v>1624</v>
      </c>
      <c r="F1625" s="3" t="str">
        <f>VLOOKUP(C1625,weekdays,2)</f>
        <v>Monday</v>
      </c>
      <c r="G1625" s="3" t="str">
        <f>VLOOKUP(C1625,weekdays,3)</f>
        <v>Mon</v>
      </c>
      <c r="H1625" s="2" t="str">
        <f>IF(C1625&lt;=5,"Weekday","Weekend")</f>
        <v>Weekday</v>
      </c>
      <c r="I1625" s="2">
        <f>WEEKNUM(B1625,2)</f>
        <v>45</v>
      </c>
      <c r="J1625" s="2">
        <f>IF(I1625=I1624,J1624,J1624+1)</f>
        <v>236</v>
      </c>
      <c r="K1625" s="3">
        <f>B1625+1-C1625</f>
        <v>40119</v>
      </c>
      <c r="L1625" s="2">
        <f>YEAR(K1625)*10000+MONTH(K1625)*100+DAY(K1625)</f>
        <v>20091102</v>
      </c>
      <c r="M1625" s="2">
        <f>MONTH(B1625)</f>
        <v>11</v>
      </c>
      <c r="N1625" s="2">
        <f>IF(M1625=M1624,N1624,N1624+1)</f>
        <v>55</v>
      </c>
      <c r="O1625" s="3" t="str">
        <f>VLOOKUP(M$2:M$65536,months,2)</f>
        <v>November</v>
      </c>
      <c r="P1625" s="3" t="str">
        <f>VLOOKUP(M$2:M$65536,months,3)</f>
        <v>Nov</v>
      </c>
      <c r="Q1625" s="2">
        <f>IF(M$2:M$65536&lt;4,1,IF(M$2:M$65536&lt;7,2,IF(M$2:M$65536&lt;10,3,4)))</f>
        <v>4</v>
      </c>
      <c r="R1625" s="2">
        <f>YEAR($B1625)</f>
        <v>2009</v>
      </c>
      <c r="S1625" s="2">
        <f>R1625*100+M$2:M$65536</f>
        <v>200911</v>
      </c>
      <c r="T1625" s="2">
        <f>IF(M$2:M$65536&lt;=6,M$2:M$65536+6,M$2:M$65536-6)</f>
        <v>5</v>
      </c>
      <c r="U1625" s="2">
        <f>IF(M$2:M$65536&lt;4,3,IF(M$2:M$65536&lt;7,4,IF(M$2:M$65536&lt;10,1,2)))</f>
        <v>2</v>
      </c>
      <c r="V1625" s="2">
        <f>IF(M$2:M$65536 &lt;= 6, R$2:R$2192, R$2:R$65536+1)</f>
        <v>2010</v>
      </c>
      <c r="W1625" s="2" t="str">
        <f>IF(MONTH($B1625+1)&lt;&gt;M1625,"Month End","Not Month End")</f>
        <v>Not Month End</v>
      </c>
      <c r="X1625" s="3">
        <f>DATE(R1625-1,M1625,D1625)</f>
        <v>39754</v>
      </c>
      <c r="Z16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values(20091102, '2009-11-2',1, 2, 1624, 'Monday', 'Mon', 'Weekday', 45, 236, '2009-11-2', 20091102, 11, 55, 'November', 'Nov', 4, 2009, 200911, 5, 2, 2010, 'Not Month End', '2008-11-2')</v>
      </c>
    </row>
    <row r="1626" spans="1:26" x14ac:dyDescent="0.25">
      <c r="A1626" s="2">
        <f>YEAR(B1626)*10000+MONTH(B1626)*100+DAY(B1626)</f>
        <v>20091103</v>
      </c>
      <c r="B1626" s="3">
        <f>B1625+1</f>
        <v>40120</v>
      </c>
      <c r="C1626" s="2">
        <f>WEEKDAY(B1626,2)</f>
        <v>2</v>
      </c>
      <c r="D1626" s="2">
        <f>DAY(B1626)</f>
        <v>3</v>
      </c>
      <c r="E1626" s="2">
        <f>IF(ISNUMBER(E1625),E1625+1,1)</f>
        <v>1625</v>
      </c>
      <c r="F1626" s="3" t="str">
        <f>VLOOKUP(C1626,weekdays,2)</f>
        <v>Tuesday</v>
      </c>
      <c r="G1626" s="3" t="str">
        <f>VLOOKUP(C1626,weekdays,3)</f>
        <v>Tue</v>
      </c>
      <c r="H1626" s="2" t="str">
        <f>IF(C1626&lt;=5,"Weekday","Weekend")</f>
        <v>Weekday</v>
      </c>
      <c r="I1626" s="2">
        <f>WEEKNUM(B1626,2)</f>
        <v>45</v>
      </c>
      <c r="J1626" s="2">
        <f>IF(I1626=I1625,J1625,J1625+1)</f>
        <v>236</v>
      </c>
      <c r="K1626" s="3">
        <f>B1626+1-C1626</f>
        <v>40119</v>
      </c>
      <c r="L1626" s="2">
        <f>YEAR(K1626)*10000+MONTH(K1626)*100+DAY(K1626)</f>
        <v>20091102</v>
      </c>
      <c r="M1626" s="2">
        <f>MONTH(B1626)</f>
        <v>11</v>
      </c>
      <c r="N1626" s="2">
        <f>IF(M1626=M1625,N1625,N1625+1)</f>
        <v>55</v>
      </c>
      <c r="O1626" s="3" t="str">
        <f>VLOOKUP(M$2:M$65536,months,2)</f>
        <v>November</v>
      </c>
      <c r="P1626" s="3" t="str">
        <f>VLOOKUP(M$2:M$65536,months,3)</f>
        <v>Nov</v>
      </c>
      <c r="Q1626" s="2">
        <f>IF(M$2:M$65536&lt;4,1,IF(M$2:M$65536&lt;7,2,IF(M$2:M$65536&lt;10,3,4)))</f>
        <v>4</v>
      </c>
      <c r="R1626" s="2">
        <f>YEAR($B1626)</f>
        <v>2009</v>
      </c>
      <c r="S1626" s="2">
        <f>R1626*100+M$2:M$65536</f>
        <v>200911</v>
      </c>
      <c r="T1626" s="2">
        <f>IF(M$2:M$65536&lt;=6,M$2:M$65536+6,M$2:M$65536-6)</f>
        <v>5</v>
      </c>
      <c r="U1626" s="2">
        <f>IF(M$2:M$65536&lt;4,3,IF(M$2:M$65536&lt;7,4,IF(M$2:M$65536&lt;10,1,2)))</f>
        <v>2</v>
      </c>
      <c r="V1626" s="2">
        <f>IF(M$2:M$65536 &lt;= 6, R$2:R$2192, R$2:R$65536+1)</f>
        <v>2010</v>
      </c>
      <c r="W1626" s="2" t="str">
        <f>IF(MONTH($B1626+1)&lt;&gt;M1626,"Month End","Not Month End")</f>
        <v>Not Month End</v>
      </c>
      <c r="X1626" s="3">
        <f>DATE(R1626-1,M1626,D1626)</f>
        <v>39755</v>
      </c>
      <c r="Z16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values(20091103, '2009-11-3',2, 3, 1625, 'Tuesday', 'Tue', 'Weekday', 45, 236, '2009-11-2', 20091102, 11, 55, 'November', 'Nov', 4, 2009, 200911, 5, 2, 2010, 'Not Month End', '2008-11-3')</v>
      </c>
    </row>
    <row r="1627" spans="1:26" x14ac:dyDescent="0.25">
      <c r="A1627" s="2">
        <f>YEAR(B1627)*10000+MONTH(B1627)*100+DAY(B1627)</f>
        <v>20091104</v>
      </c>
      <c r="B1627" s="3">
        <f>B1626+1</f>
        <v>40121</v>
      </c>
      <c r="C1627" s="2">
        <f>WEEKDAY(B1627,2)</f>
        <v>3</v>
      </c>
      <c r="D1627" s="2">
        <f>DAY(B1627)</f>
        <v>4</v>
      </c>
      <c r="E1627" s="2">
        <f>IF(ISNUMBER(E1626),E1626+1,1)</f>
        <v>1626</v>
      </c>
      <c r="F1627" s="3" t="str">
        <f>VLOOKUP(C1627,weekdays,2)</f>
        <v>Wednesday</v>
      </c>
      <c r="G1627" s="3" t="str">
        <f>VLOOKUP(C1627,weekdays,3)</f>
        <v>Wed</v>
      </c>
      <c r="H1627" s="2" t="str">
        <f>IF(C1627&lt;=5,"Weekday","Weekend")</f>
        <v>Weekday</v>
      </c>
      <c r="I1627" s="2">
        <f>WEEKNUM(B1627,2)</f>
        <v>45</v>
      </c>
      <c r="J1627" s="2">
        <f>IF(I1627=I1626,J1626,J1626+1)</f>
        <v>236</v>
      </c>
      <c r="K1627" s="3">
        <f>B1627+1-C1627</f>
        <v>40119</v>
      </c>
      <c r="L1627" s="2">
        <f>YEAR(K1627)*10000+MONTH(K1627)*100+DAY(K1627)</f>
        <v>20091102</v>
      </c>
      <c r="M1627" s="2">
        <f>MONTH(B1627)</f>
        <v>11</v>
      </c>
      <c r="N1627" s="2">
        <f>IF(M1627=M1626,N1626,N1626+1)</f>
        <v>55</v>
      </c>
      <c r="O1627" s="3" t="str">
        <f>VLOOKUP(M$2:M$65536,months,2)</f>
        <v>November</v>
      </c>
      <c r="P1627" s="3" t="str">
        <f>VLOOKUP(M$2:M$65536,months,3)</f>
        <v>Nov</v>
      </c>
      <c r="Q1627" s="2">
        <f>IF(M$2:M$65536&lt;4,1,IF(M$2:M$65536&lt;7,2,IF(M$2:M$65536&lt;10,3,4)))</f>
        <v>4</v>
      </c>
      <c r="R1627" s="2">
        <f>YEAR($B1627)</f>
        <v>2009</v>
      </c>
      <c r="S1627" s="2">
        <f>R1627*100+M$2:M$65536</f>
        <v>200911</v>
      </c>
      <c r="T1627" s="2">
        <f>IF(M$2:M$65536&lt;=6,M$2:M$65536+6,M$2:M$65536-6)</f>
        <v>5</v>
      </c>
      <c r="U1627" s="2">
        <f>IF(M$2:M$65536&lt;4,3,IF(M$2:M$65536&lt;7,4,IF(M$2:M$65536&lt;10,1,2)))</f>
        <v>2</v>
      </c>
      <c r="V1627" s="2">
        <f>IF(M$2:M$65536 &lt;= 6, R$2:R$2192, R$2:R$65536+1)</f>
        <v>2010</v>
      </c>
      <c r="W1627" s="2" t="str">
        <f>IF(MONTH($B1627+1)&lt;&gt;M1627,"Month End","Not Month End")</f>
        <v>Not Month End</v>
      </c>
      <c r="X1627" s="3">
        <f>DATE(R1627-1,M1627,D1627)</f>
        <v>39756</v>
      </c>
      <c r="Z16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values(20091104, '2009-11-4',3, 4, 1626, 'Wednesday', 'Wed', 'Weekday', 45, 236, '2009-11-2', 20091102, 11, 55, 'November', 'Nov', 4, 2009, 200911, 5, 2, 2010, 'Not Month End', '2008-11-4')</v>
      </c>
    </row>
    <row r="1628" spans="1:26" x14ac:dyDescent="0.25">
      <c r="A1628" s="2">
        <f>YEAR(B1628)*10000+MONTH(B1628)*100+DAY(B1628)</f>
        <v>20091105</v>
      </c>
      <c r="B1628" s="3">
        <f>B1627+1</f>
        <v>40122</v>
      </c>
      <c r="C1628" s="2">
        <f>WEEKDAY(B1628,2)</f>
        <v>4</v>
      </c>
      <c r="D1628" s="2">
        <f>DAY(B1628)</f>
        <v>5</v>
      </c>
      <c r="E1628" s="2">
        <f>IF(ISNUMBER(E1627),E1627+1,1)</f>
        <v>1627</v>
      </c>
      <c r="F1628" s="3" t="str">
        <f>VLOOKUP(C1628,weekdays,2)</f>
        <v>Thursday</v>
      </c>
      <c r="G1628" s="3" t="str">
        <f>VLOOKUP(C1628,weekdays,3)</f>
        <v>Thu</v>
      </c>
      <c r="H1628" s="2" t="str">
        <f>IF(C1628&lt;=5,"Weekday","Weekend")</f>
        <v>Weekday</v>
      </c>
      <c r="I1628" s="2">
        <f>WEEKNUM(B1628,2)</f>
        <v>45</v>
      </c>
      <c r="J1628" s="2">
        <f>IF(I1628=I1627,J1627,J1627+1)</f>
        <v>236</v>
      </c>
      <c r="K1628" s="3">
        <f>B1628+1-C1628</f>
        <v>40119</v>
      </c>
      <c r="L1628" s="2">
        <f>YEAR(K1628)*10000+MONTH(K1628)*100+DAY(K1628)</f>
        <v>20091102</v>
      </c>
      <c r="M1628" s="2">
        <f>MONTH(B1628)</f>
        <v>11</v>
      </c>
      <c r="N1628" s="2">
        <f>IF(M1628=M1627,N1627,N1627+1)</f>
        <v>55</v>
      </c>
      <c r="O1628" s="3" t="str">
        <f>VLOOKUP(M$2:M$65536,months,2)</f>
        <v>November</v>
      </c>
      <c r="P1628" s="3" t="str">
        <f>VLOOKUP(M$2:M$65536,months,3)</f>
        <v>Nov</v>
      </c>
      <c r="Q1628" s="2">
        <f>IF(M$2:M$65536&lt;4,1,IF(M$2:M$65536&lt;7,2,IF(M$2:M$65536&lt;10,3,4)))</f>
        <v>4</v>
      </c>
      <c r="R1628" s="2">
        <f>YEAR($B1628)</f>
        <v>2009</v>
      </c>
      <c r="S1628" s="2">
        <f>R1628*100+M$2:M$65536</f>
        <v>200911</v>
      </c>
      <c r="T1628" s="2">
        <f>IF(M$2:M$65536&lt;=6,M$2:M$65536+6,M$2:M$65536-6)</f>
        <v>5</v>
      </c>
      <c r="U1628" s="2">
        <f>IF(M$2:M$65536&lt;4,3,IF(M$2:M$65536&lt;7,4,IF(M$2:M$65536&lt;10,1,2)))</f>
        <v>2</v>
      </c>
      <c r="V1628" s="2">
        <f>IF(M$2:M$65536 &lt;= 6, R$2:R$2192, R$2:R$65536+1)</f>
        <v>2010</v>
      </c>
      <c r="W1628" s="2" t="str">
        <f>IF(MONTH($B1628+1)&lt;&gt;M1628,"Month End","Not Month End")</f>
        <v>Not Month End</v>
      </c>
      <c r="X1628" s="3">
        <f>DATE(R1628-1,M1628,D1628)</f>
        <v>39757</v>
      </c>
      <c r="Z16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values(20091105, '2009-11-5',4, 5, 1627, 'Thursday', 'Thu', 'Weekday', 45, 236, '2009-11-2', 20091102, 11, 55, 'November', 'Nov', 4, 2009, 200911, 5, 2, 2010, 'Not Month End', '2008-11-5')</v>
      </c>
    </row>
    <row r="1629" spans="1:26" x14ac:dyDescent="0.25">
      <c r="A1629" s="2">
        <f>YEAR(B1629)*10000+MONTH(B1629)*100+DAY(B1629)</f>
        <v>20091106</v>
      </c>
      <c r="B1629" s="3">
        <f>B1628+1</f>
        <v>40123</v>
      </c>
      <c r="C1629" s="2">
        <f>WEEKDAY(B1629,2)</f>
        <v>5</v>
      </c>
      <c r="D1629" s="2">
        <f>DAY(B1629)</f>
        <v>6</v>
      </c>
      <c r="E1629" s="2">
        <f>IF(ISNUMBER(E1628),E1628+1,1)</f>
        <v>1628</v>
      </c>
      <c r="F1629" s="3" t="str">
        <f>VLOOKUP(C1629,weekdays,2)</f>
        <v>Friday</v>
      </c>
      <c r="G1629" s="3" t="str">
        <f>VLOOKUP(C1629,weekdays,3)</f>
        <v>Fri</v>
      </c>
      <c r="H1629" s="2" t="str">
        <f>IF(C1629&lt;=5,"Weekday","Weekend")</f>
        <v>Weekday</v>
      </c>
      <c r="I1629" s="2">
        <f>WEEKNUM(B1629,2)</f>
        <v>45</v>
      </c>
      <c r="J1629" s="2">
        <f>IF(I1629=I1628,J1628,J1628+1)</f>
        <v>236</v>
      </c>
      <c r="K1629" s="3">
        <f>B1629+1-C1629</f>
        <v>40119</v>
      </c>
      <c r="L1629" s="2">
        <f>YEAR(K1629)*10000+MONTH(K1629)*100+DAY(K1629)</f>
        <v>20091102</v>
      </c>
      <c r="M1629" s="2">
        <f>MONTH(B1629)</f>
        <v>11</v>
      </c>
      <c r="N1629" s="2">
        <f>IF(M1629=M1628,N1628,N1628+1)</f>
        <v>55</v>
      </c>
      <c r="O1629" s="3" t="str">
        <f>VLOOKUP(M$2:M$65536,months,2)</f>
        <v>November</v>
      </c>
      <c r="P1629" s="3" t="str">
        <f>VLOOKUP(M$2:M$65536,months,3)</f>
        <v>Nov</v>
      </c>
      <c r="Q1629" s="2">
        <f>IF(M$2:M$65536&lt;4,1,IF(M$2:M$65536&lt;7,2,IF(M$2:M$65536&lt;10,3,4)))</f>
        <v>4</v>
      </c>
      <c r="R1629" s="2">
        <f>YEAR($B1629)</f>
        <v>2009</v>
      </c>
      <c r="S1629" s="2">
        <f>R1629*100+M$2:M$65536</f>
        <v>200911</v>
      </c>
      <c r="T1629" s="2">
        <f>IF(M$2:M$65536&lt;=6,M$2:M$65536+6,M$2:M$65536-6)</f>
        <v>5</v>
      </c>
      <c r="U1629" s="2">
        <f>IF(M$2:M$65536&lt;4,3,IF(M$2:M$65536&lt;7,4,IF(M$2:M$65536&lt;10,1,2)))</f>
        <v>2</v>
      </c>
      <c r="V1629" s="2">
        <f>IF(M$2:M$65536 &lt;= 6, R$2:R$2192, R$2:R$65536+1)</f>
        <v>2010</v>
      </c>
      <c r="W1629" s="2" t="str">
        <f>IF(MONTH($B1629+1)&lt;&gt;M1629,"Month End","Not Month End")</f>
        <v>Not Month End</v>
      </c>
      <c r="X1629" s="3">
        <f>DATE(R1629-1,M1629,D1629)</f>
        <v>39758</v>
      </c>
      <c r="Z16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values(20091106, '2009-11-6',5, 6, 1628, 'Friday', 'Fri', 'Weekday', 45, 236, '2009-11-2', 20091102, 11, 55, 'November', 'Nov', 4, 2009, 200911, 5, 2, 2010, 'Not Month End', '2008-11-6')</v>
      </c>
    </row>
    <row r="1630" spans="1:26" x14ac:dyDescent="0.25">
      <c r="A1630" s="2">
        <f>YEAR(B1630)*10000+MONTH(B1630)*100+DAY(B1630)</f>
        <v>20091107</v>
      </c>
      <c r="B1630" s="3">
        <f>B1629+1</f>
        <v>40124</v>
      </c>
      <c r="C1630" s="2">
        <f>WEEKDAY(B1630,2)</f>
        <v>6</v>
      </c>
      <c r="D1630" s="2">
        <f>DAY(B1630)</f>
        <v>7</v>
      </c>
      <c r="E1630" s="2">
        <f>IF(ISNUMBER(E1629),E1629+1,1)</f>
        <v>1629</v>
      </c>
      <c r="F1630" s="3" t="str">
        <f>VLOOKUP(C1630,weekdays,2)</f>
        <v>Saturday</v>
      </c>
      <c r="G1630" s="3" t="str">
        <f>VLOOKUP(C1630,weekdays,3)</f>
        <v>Sat</v>
      </c>
      <c r="H1630" s="2" t="str">
        <f>IF(C1630&lt;=5,"Weekday","Weekend")</f>
        <v>Weekend</v>
      </c>
      <c r="I1630" s="2">
        <f>WEEKNUM(B1630,2)</f>
        <v>45</v>
      </c>
      <c r="J1630" s="2">
        <f>IF(I1630=I1629,J1629,J1629+1)</f>
        <v>236</v>
      </c>
      <c r="K1630" s="3">
        <f>B1630+1-C1630</f>
        <v>40119</v>
      </c>
      <c r="L1630" s="2">
        <f>YEAR(K1630)*10000+MONTH(K1630)*100+DAY(K1630)</f>
        <v>20091102</v>
      </c>
      <c r="M1630" s="2">
        <f>MONTH(B1630)</f>
        <v>11</v>
      </c>
      <c r="N1630" s="2">
        <f>IF(M1630=M1629,N1629,N1629+1)</f>
        <v>55</v>
      </c>
      <c r="O1630" s="3" t="str">
        <f>VLOOKUP(M$2:M$65536,months,2)</f>
        <v>November</v>
      </c>
      <c r="P1630" s="3" t="str">
        <f>VLOOKUP(M$2:M$65536,months,3)</f>
        <v>Nov</v>
      </c>
      <c r="Q1630" s="2">
        <f>IF(M$2:M$65536&lt;4,1,IF(M$2:M$65536&lt;7,2,IF(M$2:M$65536&lt;10,3,4)))</f>
        <v>4</v>
      </c>
      <c r="R1630" s="2">
        <f>YEAR($B1630)</f>
        <v>2009</v>
      </c>
      <c r="S1630" s="2">
        <f>R1630*100+M$2:M$65536</f>
        <v>200911</v>
      </c>
      <c r="T1630" s="2">
        <f>IF(M$2:M$65536&lt;=6,M$2:M$65536+6,M$2:M$65536-6)</f>
        <v>5</v>
      </c>
      <c r="U1630" s="2">
        <f>IF(M$2:M$65536&lt;4,3,IF(M$2:M$65536&lt;7,4,IF(M$2:M$65536&lt;10,1,2)))</f>
        <v>2</v>
      </c>
      <c r="V1630" s="2">
        <f>IF(M$2:M$65536 &lt;= 6, R$2:R$2192, R$2:R$65536+1)</f>
        <v>2010</v>
      </c>
      <c r="W1630" s="2" t="str">
        <f>IF(MONTH($B1630+1)&lt;&gt;M1630,"Month End","Not Month End")</f>
        <v>Not Month End</v>
      </c>
      <c r="X1630" s="3">
        <f>DATE(R1630-1,M1630,D1630)</f>
        <v>39759</v>
      </c>
      <c r="Z16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values(20091107, '2009-11-7',6, 7, 1629, 'Saturday', 'Sat', 'Weekend', 45, 236, '2009-11-2', 20091102, 11, 55, 'November', 'Nov', 4, 2009, 200911, 5, 2, 2010, 'Not Month End', '2008-11-7')</v>
      </c>
    </row>
    <row r="1631" spans="1:26" x14ac:dyDescent="0.25">
      <c r="A1631" s="2">
        <f>YEAR(B1631)*10000+MONTH(B1631)*100+DAY(B1631)</f>
        <v>20091108</v>
      </c>
      <c r="B1631" s="3">
        <f>B1630+1</f>
        <v>40125</v>
      </c>
      <c r="C1631" s="2">
        <f>WEEKDAY(B1631,2)</f>
        <v>7</v>
      </c>
      <c r="D1631" s="2">
        <f>DAY(B1631)</f>
        <v>8</v>
      </c>
      <c r="E1631" s="2">
        <f>IF(ISNUMBER(E1630),E1630+1,1)</f>
        <v>1630</v>
      </c>
      <c r="F1631" s="3" t="str">
        <f>VLOOKUP(C1631,weekdays,2)</f>
        <v>Sunday</v>
      </c>
      <c r="G1631" s="3" t="str">
        <f>VLOOKUP(C1631,weekdays,3)</f>
        <v>Sun</v>
      </c>
      <c r="H1631" s="2" t="str">
        <f>IF(C1631&lt;=5,"Weekday","Weekend")</f>
        <v>Weekend</v>
      </c>
      <c r="I1631" s="2">
        <f>WEEKNUM(B1631,2)</f>
        <v>45</v>
      </c>
      <c r="J1631" s="2">
        <f>IF(I1631=I1630,J1630,J1630+1)</f>
        <v>236</v>
      </c>
      <c r="K1631" s="3">
        <f>B1631+1-C1631</f>
        <v>40119</v>
      </c>
      <c r="L1631" s="2">
        <f>YEAR(K1631)*10000+MONTH(K1631)*100+DAY(K1631)</f>
        <v>20091102</v>
      </c>
      <c r="M1631" s="2">
        <f>MONTH(B1631)</f>
        <v>11</v>
      </c>
      <c r="N1631" s="2">
        <f>IF(M1631=M1630,N1630,N1630+1)</f>
        <v>55</v>
      </c>
      <c r="O1631" s="3" t="str">
        <f>VLOOKUP(M$2:M$65536,months,2)</f>
        <v>November</v>
      </c>
      <c r="P1631" s="3" t="str">
        <f>VLOOKUP(M$2:M$65536,months,3)</f>
        <v>Nov</v>
      </c>
      <c r="Q1631" s="2">
        <f>IF(M$2:M$65536&lt;4,1,IF(M$2:M$65536&lt;7,2,IF(M$2:M$65536&lt;10,3,4)))</f>
        <v>4</v>
      </c>
      <c r="R1631" s="2">
        <f>YEAR($B1631)</f>
        <v>2009</v>
      </c>
      <c r="S1631" s="2">
        <f>R1631*100+M$2:M$65536</f>
        <v>200911</v>
      </c>
      <c r="T1631" s="2">
        <f>IF(M$2:M$65536&lt;=6,M$2:M$65536+6,M$2:M$65536-6)</f>
        <v>5</v>
      </c>
      <c r="U1631" s="2">
        <f>IF(M$2:M$65536&lt;4,3,IF(M$2:M$65536&lt;7,4,IF(M$2:M$65536&lt;10,1,2)))</f>
        <v>2</v>
      </c>
      <c r="V1631" s="2">
        <f>IF(M$2:M$65536 &lt;= 6, R$2:R$2192, R$2:R$65536+1)</f>
        <v>2010</v>
      </c>
      <c r="W1631" s="2" t="str">
        <f>IF(MONTH($B1631+1)&lt;&gt;M1631,"Month End","Not Month End")</f>
        <v>Not Month End</v>
      </c>
      <c r="X1631" s="3">
        <f>DATE(R1631-1,M1631,D1631)</f>
        <v>39760</v>
      </c>
      <c r="Z16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values(20091108, '2009-11-8',7, 8, 1630, 'Sunday', 'Sun', 'Weekend', 45, 236, '2009-11-2', 20091102, 11, 55, 'November', 'Nov', 4, 2009, 200911, 5, 2, 2010, 'Not Month End', '2008-11-8')</v>
      </c>
    </row>
    <row r="1632" spans="1:26" x14ac:dyDescent="0.25">
      <c r="A1632" s="2">
        <f>YEAR(B1632)*10000+MONTH(B1632)*100+DAY(B1632)</f>
        <v>20091109</v>
      </c>
      <c r="B1632" s="3">
        <f>B1631+1</f>
        <v>40126</v>
      </c>
      <c r="C1632" s="2">
        <f>WEEKDAY(B1632,2)</f>
        <v>1</v>
      </c>
      <c r="D1632" s="2">
        <f>DAY(B1632)</f>
        <v>9</v>
      </c>
      <c r="E1632" s="2">
        <f>IF(ISNUMBER(E1631),E1631+1,1)</f>
        <v>1631</v>
      </c>
      <c r="F1632" s="3" t="str">
        <f>VLOOKUP(C1632,weekdays,2)</f>
        <v>Monday</v>
      </c>
      <c r="G1632" s="3" t="str">
        <f>VLOOKUP(C1632,weekdays,3)</f>
        <v>Mon</v>
      </c>
      <c r="H1632" s="2" t="str">
        <f>IF(C1632&lt;=5,"Weekday","Weekend")</f>
        <v>Weekday</v>
      </c>
      <c r="I1632" s="2">
        <f>WEEKNUM(B1632,2)</f>
        <v>46</v>
      </c>
      <c r="J1632" s="2">
        <f>IF(I1632=I1631,J1631,J1631+1)</f>
        <v>237</v>
      </c>
      <c r="K1632" s="3">
        <f>B1632+1-C1632</f>
        <v>40126</v>
      </c>
      <c r="L1632" s="2">
        <f>YEAR(K1632)*10000+MONTH(K1632)*100+DAY(K1632)</f>
        <v>20091109</v>
      </c>
      <c r="M1632" s="2">
        <f>MONTH(B1632)</f>
        <v>11</v>
      </c>
      <c r="N1632" s="2">
        <f>IF(M1632=M1631,N1631,N1631+1)</f>
        <v>55</v>
      </c>
      <c r="O1632" s="3" t="str">
        <f>VLOOKUP(M$2:M$65536,months,2)</f>
        <v>November</v>
      </c>
      <c r="P1632" s="3" t="str">
        <f>VLOOKUP(M$2:M$65536,months,3)</f>
        <v>Nov</v>
      </c>
      <c r="Q1632" s="2">
        <f>IF(M$2:M$65536&lt;4,1,IF(M$2:M$65536&lt;7,2,IF(M$2:M$65536&lt;10,3,4)))</f>
        <v>4</v>
      </c>
      <c r="R1632" s="2">
        <f>YEAR($B1632)</f>
        <v>2009</v>
      </c>
      <c r="S1632" s="2">
        <f>R1632*100+M$2:M$65536</f>
        <v>200911</v>
      </c>
      <c r="T1632" s="2">
        <f>IF(M$2:M$65536&lt;=6,M$2:M$65536+6,M$2:M$65536-6)</f>
        <v>5</v>
      </c>
      <c r="U1632" s="2">
        <f>IF(M$2:M$65536&lt;4,3,IF(M$2:M$65536&lt;7,4,IF(M$2:M$65536&lt;10,1,2)))</f>
        <v>2</v>
      </c>
      <c r="V1632" s="2">
        <f>IF(M$2:M$65536 &lt;= 6, R$2:R$2192, R$2:R$65536+1)</f>
        <v>2010</v>
      </c>
      <c r="W1632" s="2" t="str">
        <f>IF(MONTH($B1632+1)&lt;&gt;M1632,"Month End","Not Month End")</f>
        <v>Not Month End</v>
      </c>
      <c r="X1632" s="3">
        <f>DATE(R1632-1,M1632,D1632)</f>
        <v>39761</v>
      </c>
      <c r="Z16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values(20091109, '2009-11-9',1, 9, 1631, 'Monday', 'Mon', 'Weekday', 46, 237, '2009-11-9', 20091109, 11, 55, 'November', 'Nov', 4, 2009, 200911, 5, 2, 2010, 'Not Month End', '2008-11-9')</v>
      </c>
    </row>
    <row r="1633" spans="1:26" x14ac:dyDescent="0.25">
      <c r="A1633" s="2">
        <f>YEAR(B1633)*10000+MONTH(B1633)*100+DAY(B1633)</f>
        <v>20091110</v>
      </c>
      <c r="B1633" s="3">
        <f>B1632+1</f>
        <v>40127</v>
      </c>
      <c r="C1633" s="2">
        <f>WEEKDAY(B1633,2)</f>
        <v>2</v>
      </c>
      <c r="D1633" s="2">
        <f>DAY(B1633)</f>
        <v>10</v>
      </c>
      <c r="E1633" s="2">
        <f>IF(ISNUMBER(E1632),E1632+1,1)</f>
        <v>1632</v>
      </c>
      <c r="F1633" s="3" t="str">
        <f>VLOOKUP(C1633,weekdays,2)</f>
        <v>Tuesday</v>
      </c>
      <c r="G1633" s="3" t="str">
        <f>VLOOKUP(C1633,weekdays,3)</f>
        <v>Tue</v>
      </c>
      <c r="H1633" s="2" t="str">
        <f>IF(C1633&lt;=5,"Weekday","Weekend")</f>
        <v>Weekday</v>
      </c>
      <c r="I1633" s="2">
        <f>WEEKNUM(B1633,2)</f>
        <v>46</v>
      </c>
      <c r="J1633" s="2">
        <f>IF(I1633=I1632,J1632,J1632+1)</f>
        <v>237</v>
      </c>
      <c r="K1633" s="3">
        <f>B1633+1-C1633</f>
        <v>40126</v>
      </c>
      <c r="L1633" s="2">
        <f>YEAR(K1633)*10000+MONTH(K1633)*100+DAY(K1633)</f>
        <v>20091109</v>
      </c>
      <c r="M1633" s="2">
        <f>MONTH(B1633)</f>
        <v>11</v>
      </c>
      <c r="N1633" s="2">
        <f>IF(M1633=M1632,N1632,N1632+1)</f>
        <v>55</v>
      </c>
      <c r="O1633" s="3" t="str">
        <f>VLOOKUP(M$2:M$65536,months,2)</f>
        <v>November</v>
      </c>
      <c r="P1633" s="3" t="str">
        <f>VLOOKUP(M$2:M$65536,months,3)</f>
        <v>Nov</v>
      </c>
      <c r="Q1633" s="2">
        <f>IF(M$2:M$65536&lt;4,1,IF(M$2:M$65536&lt;7,2,IF(M$2:M$65536&lt;10,3,4)))</f>
        <v>4</v>
      </c>
      <c r="R1633" s="2">
        <f>YEAR($B1633)</f>
        <v>2009</v>
      </c>
      <c r="S1633" s="2">
        <f>R1633*100+M$2:M$65536</f>
        <v>200911</v>
      </c>
      <c r="T1633" s="2">
        <f>IF(M$2:M$65536&lt;=6,M$2:M$65536+6,M$2:M$65536-6)</f>
        <v>5</v>
      </c>
      <c r="U1633" s="2">
        <f>IF(M$2:M$65536&lt;4,3,IF(M$2:M$65536&lt;7,4,IF(M$2:M$65536&lt;10,1,2)))</f>
        <v>2</v>
      </c>
      <c r="V1633" s="2">
        <f>IF(M$2:M$65536 &lt;= 6, R$2:R$2192, R$2:R$65536+1)</f>
        <v>2010</v>
      </c>
      <c r="W1633" s="2" t="str">
        <f>IF(MONTH($B1633+1)&lt;&gt;M1633,"Month End","Not Month End")</f>
        <v>Not Month End</v>
      </c>
      <c r="X1633" s="3">
        <f>DATE(R1633-1,M1633,D1633)</f>
        <v>39762</v>
      </c>
      <c r="Z16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values(20091110, '2009-11-10',2, 10, 1632, 'Tuesday', 'Tue', 'Weekday', 46, 237, '2009-11-9', 20091109, 11, 55, 'November', 'Nov', 4, 2009, 200911, 5, 2, 2010, 'Not Month End', '2008-11-10')</v>
      </c>
    </row>
    <row r="1634" spans="1:26" x14ac:dyDescent="0.25">
      <c r="A1634" s="2">
        <f>YEAR(B1634)*10000+MONTH(B1634)*100+DAY(B1634)</f>
        <v>20091111</v>
      </c>
      <c r="B1634" s="3">
        <f>B1633+1</f>
        <v>40128</v>
      </c>
      <c r="C1634" s="2">
        <f>WEEKDAY(B1634,2)</f>
        <v>3</v>
      </c>
      <c r="D1634" s="2">
        <f>DAY(B1634)</f>
        <v>11</v>
      </c>
      <c r="E1634" s="2">
        <f>IF(ISNUMBER(E1633),E1633+1,1)</f>
        <v>1633</v>
      </c>
      <c r="F1634" s="3" t="str">
        <f>VLOOKUP(C1634,weekdays,2)</f>
        <v>Wednesday</v>
      </c>
      <c r="G1634" s="3" t="str">
        <f>VLOOKUP(C1634,weekdays,3)</f>
        <v>Wed</v>
      </c>
      <c r="H1634" s="2" t="str">
        <f>IF(C1634&lt;=5,"Weekday","Weekend")</f>
        <v>Weekday</v>
      </c>
      <c r="I1634" s="2">
        <f>WEEKNUM(B1634,2)</f>
        <v>46</v>
      </c>
      <c r="J1634" s="2">
        <f>IF(I1634=I1633,J1633,J1633+1)</f>
        <v>237</v>
      </c>
      <c r="K1634" s="3">
        <f>B1634+1-C1634</f>
        <v>40126</v>
      </c>
      <c r="L1634" s="2">
        <f>YEAR(K1634)*10000+MONTH(K1634)*100+DAY(K1634)</f>
        <v>20091109</v>
      </c>
      <c r="M1634" s="2">
        <f>MONTH(B1634)</f>
        <v>11</v>
      </c>
      <c r="N1634" s="2">
        <f>IF(M1634=M1633,N1633,N1633+1)</f>
        <v>55</v>
      </c>
      <c r="O1634" s="3" t="str">
        <f>VLOOKUP(M$2:M$65536,months,2)</f>
        <v>November</v>
      </c>
      <c r="P1634" s="3" t="str">
        <f>VLOOKUP(M$2:M$65536,months,3)</f>
        <v>Nov</v>
      </c>
      <c r="Q1634" s="2">
        <f>IF(M$2:M$65536&lt;4,1,IF(M$2:M$65536&lt;7,2,IF(M$2:M$65536&lt;10,3,4)))</f>
        <v>4</v>
      </c>
      <c r="R1634" s="2">
        <f>YEAR($B1634)</f>
        <v>2009</v>
      </c>
      <c r="S1634" s="2">
        <f>R1634*100+M$2:M$65536</f>
        <v>200911</v>
      </c>
      <c r="T1634" s="2">
        <f>IF(M$2:M$65536&lt;=6,M$2:M$65536+6,M$2:M$65536-6)</f>
        <v>5</v>
      </c>
      <c r="U1634" s="2">
        <f>IF(M$2:M$65536&lt;4,3,IF(M$2:M$65536&lt;7,4,IF(M$2:M$65536&lt;10,1,2)))</f>
        <v>2</v>
      </c>
      <c r="V1634" s="2">
        <f>IF(M$2:M$65536 &lt;= 6, R$2:R$2192, R$2:R$65536+1)</f>
        <v>2010</v>
      </c>
      <c r="W1634" s="2" t="str">
        <f>IF(MONTH($B1634+1)&lt;&gt;M1634,"Month End","Not Month End")</f>
        <v>Not Month End</v>
      </c>
      <c r="X1634" s="3">
        <f>DATE(R1634-1,M1634,D1634)</f>
        <v>39763</v>
      </c>
      <c r="Z16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values(20091111, '2009-11-11',3, 11, 1633, 'Wednesday', 'Wed', 'Weekday', 46, 237, '2009-11-9', 20091109, 11, 55, 'November', 'Nov', 4, 2009, 200911, 5, 2, 2010, 'Not Month End', '2008-11-11')</v>
      </c>
    </row>
    <row r="1635" spans="1:26" x14ac:dyDescent="0.25">
      <c r="A1635" s="2">
        <f>YEAR(B1635)*10000+MONTH(B1635)*100+DAY(B1635)</f>
        <v>20091112</v>
      </c>
      <c r="B1635" s="3">
        <f>B1634+1</f>
        <v>40129</v>
      </c>
      <c r="C1635" s="2">
        <f>WEEKDAY(B1635,2)</f>
        <v>4</v>
      </c>
      <c r="D1635" s="2">
        <f>DAY(B1635)</f>
        <v>12</v>
      </c>
      <c r="E1635" s="2">
        <f>IF(ISNUMBER(E1634),E1634+1,1)</f>
        <v>1634</v>
      </c>
      <c r="F1635" s="3" t="str">
        <f>VLOOKUP(C1635,weekdays,2)</f>
        <v>Thursday</v>
      </c>
      <c r="G1635" s="3" t="str">
        <f>VLOOKUP(C1635,weekdays,3)</f>
        <v>Thu</v>
      </c>
      <c r="H1635" s="2" t="str">
        <f>IF(C1635&lt;=5,"Weekday","Weekend")</f>
        <v>Weekday</v>
      </c>
      <c r="I1635" s="2">
        <f>WEEKNUM(B1635,2)</f>
        <v>46</v>
      </c>
      <c r="J1635" s="2">
        <f>IF(I1635=I1634,J1634,J1634+1)</f>
        <v>237</v>
      </c>
      <c r="K1635" s="3">
        <f>B1635+1-C1635</f>
        <v>40126</v>
      </c>
      <c r="L1635" s="2">
        <f>YEAR(K1635)*10000+MONTH(K1635)*100+DAY(K1635)</f>
        <v>20091109</v>
      </c>
      <c r="M1635" s="2">
        <f>MONTH(B1635)</f>
        <v>11</v>
      </c>
      <c r="N1635" s="2">
        <f>IF(M1635=M1634,N1634,N1634+1)</f>
        <v>55</v>
      </c>
      <c r="O1635" s="3" t="str">
        <f>VLOOKUP(M$2:M$65536,months,2)</f>
        <v>November</v>
      </c>
      <c r="P1635" s="3" t="str">
        <f>VLOOKUP(M$2:M$65536,months,3)</f>
        <v>Nov</v>
      </c>
      <c r="Q1635" s="2">
        <f>IF(M$2:M$65536&lt;4,1,IF(M$2:M$65536&lt;7,2,IF(M$2:M$65536&lt;10,3,4)))</f>
        <v>4</v>
      </c>
      <c r="R1635" s="2">
        <f>YEAR($B1635)</f>
        <v>2009</v>
      </c>
      <c r="S1635" s="2">
        <f>R1635*100+M$2:M$65536</f>
        <v>200911</v>
      </c>
      <c r="T1635" s="2">
        <f>IF(M$2:M$65536&lt;=6,M$2:M$65536+6,M$2:M$65536-6)</f>
        <v>5</v>
      </c>
      <c r="U1635" s="2">
        <f>IF(M$2:M$65536&lt;4,3,IF(M$2:M$65536&lt;7,4,IF(M$2:M$65536&lt;10,1,2)))</f>
        <v>2</v>
      </c>
      <c r="V1635" s="2">
        <f>IF(M$2:M$65536 &lt;= 6, R$2:R$2192, R$2:R$65536+1)</f>
        <v>2010</v>
      </c>
      <c r="W1635" s="2" t="str">
        <f>IF(MONTH($B1635+1)&lt;&gt;M1635,"Month End","Not Month End")</f>
        <v>Not Month End</v>
      </c>
      <c r="X1635" s="3">
        <f>DATE(R1635-1,M1635,D1635)</f>
        <v>39764</v>
      </c>
      <c r="Z16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values(20091112, '2009-11-12',4, 12, 1634, 'Thursday', 'Thu', 'Weekday', 46, 237, '2009-11-9', 20091109, 11, 55, 'November', 'Nov', 4, 2009, 200911, 5, 2, 2010, 'Not Month End', '2008-11-12')</v>
      </c>
    </row>
    <row r="1636" spans="1:26" x14ac:dyDescent="0.25">
      <c r="A1636" s="2">
        <f>YEAR(B1636)*10000+MONTH(B1636)*100+DAY(B1636)</f>
        <v>20091113</v>
      </c>
      <c r="B1636" s="3">
        <f>B1635+1</f>
        <v>40130</v>
      </c>
      <c r="C1636" s="2">
        <f>WEEKDAY(B1636,2)</f>
        <v>5</v>
      </c>
      <c r="D1636" s="2">
        <f>DAY(B1636)</f>
        <v>13</v>
      </c>
      <c r="E1636" s="2">
        <f>IF(ISNUMBER(E1635),E1635+1,1)</f>
        <v>1635</v>
      </c>
      <c r="F1636" s="3" t="str">
        <f>VLOOKUP(C1636,weekdays,2)</f>
        <v>Friday</v>
      </c>
      <c r="G1636" s="3" t="str">
        <f>VLOOKUP(C1636,weekdays,3)</f>
        <v>Fri</v>
      </c>
      <c r="H1636" s="2" t="str">
        <f>IF(C1636&lt;=5,"Weekday","Weekend")</f>
        <v>Weekday</v>
      </c>
      <c r="I1636" s="2">
        <f>WEEKNUM(B1636,2)</f>
        <v>46</v>
      </c>
      <c r="J1636" s="2">
        <f>IF(I1636=I1635,J1635,J1635+1)</f>
        <v>237</v>
      </c>
      <c r="K1636" s="3">
        <f>B1636+1-C1636</f>
        <v>40126</v>
      </c>
      <c r="L1636" s="2">
        <f>YEAR(K1636)*10000+MONTH(K1636)*100+DAY(K1636)</f>
        <v>20091109</v>
      </c>
      <c r="M1636" s="2">
        <f>MONTH(B1636)</f>
        <v>11</v>
      </c>
      <c r="N1636" s="2">
        <f>IF(M1636=M1635,N1635,N1635+1)</f>
        <v>55</v>
      </c>
      <c r="O1636" s="3" t="str">
        <f>VLOOKUP(M$2:M$65536,months,2)</f>
        <v>November</v>
      </c>
      <c r="P1636" s="3" t="str">
        <f>VLOOKUP(M$2:M$65536,months,3)</f>
        <v>Nov</v>
      </c>
      <c r="Q1636" s="2">
        <f>IF(M$2:M$65536&lt;4,1,IF(M$2:M$65536&lt;7,2,IF(M$2:M$65536&lt;10,3,4)))</f>
        <v>4</v>
      </c>
      <c r="R1636" s="2">
        <f>YEAR($B1636)</f>
        <v>2009</v>
      </c>
      <c r="S1636" s="2">
        <f>R1636*100+M$2:M$65536</f>
        <v>200911</v>
      </c>
      <c r="T1636" s="2">
        <f>IF(M$2:M$65536&lt;=6,M$2:M$65536+6,M$2:M$65536-6)</f>
        <v>5</v>
      </c>
      <c r="U1636" s="2">
        <f>IF(M$2:M$65536&lt;4,3,IF(M$2:M$65536&lt;7,4,IF(M$2:M$65536&lt;10,1,2)))</f>
        <v>2</v>
      </c>
      <c r="V1636" s="2">
        <f>IF(M$2:M$65536 &lt;= 6, R$2:R$2192, R$2:R$65536+1)</f>
        <v>2010</v>
      </c>
      <c r="W1636" s="2" t="str">
        <f>IF(MONTH($B1636+1)&lt;&gt;M1636,"Month End","Not Month End")</f>
        <v>Not Month End</v>
      </c>
      <c r="X1636" s="3">
        <f>DATE(R1636-1,M1636,D1636)</f>
        <v>39765</v>
      </c>
      <c r="Z16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values(20091113, '2009-11-13',5, 13, 1635, 'Friday', 'Fri', 'Weekday', 46, 237, '2009-11-9', 20091109, 11, 55, 'November', 'Nov', 4, 2009, 200911, 5, 2, 2010, 'Not Month End', '2008-11-13')</v>
      </c>
    </row>
    <row r="1637" spans="1:26" x14ac:dyDescent="0.25">
      <c r="A1637" s="2">
        <f>YEAR(B1637)*10000+MONTH(B1637)*100+DAY(B1637)</f>
        <v>20091114</v>
      </c>
      <c r="B1637" s="3">
        <f>B1636+1</f>
        <v>40131</v>
      </c>
      <c r="C1637" s="2">
        <f>WEEKDAY(B1637,2)</f>
        <v>6</v>
      </c>
      <c r="D1637" s="2">
        <f>DAY(B1637)</f>
        <v>14</v>
      </c>
      <c r="E1637" s="2">
        <f>IF(ISNUMBER(E1636),E1636+1,1)</f>
        <v>1636</v>
      </c>
      <c r="F1637" s="3" t="str">
        <f>VLOOKUP(C1637,weekdays,2)</f>
        <v>Saturday</v>
      </c>
      <c r="G1637" s="3" t="str">
        <f>VLOOKUP(C1637,weekdays,3)</f>
        <v>Sat</v>
      </c>
      <c r="H1637" s="2" t="str">
        <f>IF(C1637&lt;=5,"Weekday","Weekend")</f>
        <v>Weekend</v>
      </c>
      <c r="I1637" s="2">
        <f>WEEKNUM(B1637,2)</f>
        <v>46</v>
      </c>
      <c r="J1637" s="2">
        <f>IF(I1637=I1636,J1636,J1636+1)</f>
        <v>237</v>
      </c>
      <c r="K1637" s="3">
        <f>B1637+1-C1637</f>
        <v>40126</v>
      </c>
      <c r="L1637" s="2">
        <f>YEAR(K1637)*10000+MONTH(K1637)*100+DAY(K1637)</f>
        <v>20091109</v>
      </c>
      <c r="M1637" s="2">
        <f>MONTH(B1637)</f>
        <v>11</v>
      </c>
      <c r="N1637" s="2">
        <f>IF(M1637=M1636,N1636,N1636+1)</f>
        <v>55</v>
      </c>
      <c r="O1637" s="3" t="str">
        <f>VLOOKUP(M$2:M$65536,months,2)</f>
        <v>November</v>
      </c>
      <c r="P1637" s="3" t="str">
        <f>VLOOKUP(M$2:M$65536,months,3)</f>
        <v>Nov</v>
      </c>
      <c r="Q1637" s="2">
        <f>IF(M$2:M$65536&lt;4,1,IF(M$2:M$65536&lt;7,2,IF(M$2:M$65536&lt;10,3,4)))</f>
        <v>4</v>
      </c>
      <c r="R1637" s="2">
        <f>YEAR($B1637)</f>
        <v>2009</v>
      </c>
      <c r="S1637" s="2">
        <f>R1637*100+M$2:M$65536</f>
        <v>200911</v>
      </c>
      <c r="T1637" s="2">
        <f>IF(M$2:M$65536&lt;=6,M$2:M$65536+6,M$2:M$65536-6)</f>
        <v>5</v>
      </c>
      <c r="U1637" s="2">
        <f>IF(M$2:M$65536&lt;4,3,IF(M$2:M$65536&lt;7,4,IF(M$2:M$65536&lt;10,1,2)))</f>
        <v>2</v>
      </c>
      <c r="V1637" s="2">
        <f>IF(M$2:M$65536 &lt;= 6, R$2:R$2192, R$2:R$65536+1)</f>
        <v>2010</v>
      </c>
      <c r="W1637" s="2" t="str">
        <f>IF(MONTH($B1637+1)&lt;&gt;M1637,"Month End","Not Month End")</f>
        <v>Not Month End</v>
      </c>
      <c r="X1637" s="3">
        <f>DATE(R1637-1,M1637,D1637)</f>
        <v>39766</v>
      </c>
      <c r="Z16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values(20091114, '2009-11-14',6, 14, 1636, 'Saturday', 'Sat', 'Weekend', 46, 237, '2009-11-9', 20091109, 11, 55, 'November', 'Nov', 4, 2009, 200911, 5, 2, 2010, 'Not Month End', '2008-11-14')</v>
      </c>
    </row>
    <row r="1638" spans="1:26" x14ac:dyDescent="0.25">
      <c r="A1638" s="2">
        <f>YEAR(B1638)*10000+MONTH(B1638)*100+DAY(B1638)</f>
        <v>20091115</v>
      </c>
      <c r="B1638" s="3">
        <f>B1637+1</f>
        <v>40132</v>
      </c>
      <c r="C1638" s="2">
        <f>WEEKDAY(B1638,2)</f>
        <v>7</v>
      </c>
      <c r="D1638" s="2">
        <f>DAY(B1638)</f>
        <v>15</v>
      </c>
      <c r="E1638" s="2">
        <f>IF(ISNUMBER(E1637),E1637+1,1)</f>
        <v>1637</v>
      </c>
      <c r="F1638" s="3" t="str">
        <f>VLOOKUP(C1638,weekdays,2)</f>
        <v>Sunday</v>
      </c>
      <c r="G1638" s="3" t="str">
        <f>VLOOKUP(C1638,weekdays,3)</f>
        <v>Sun</v>
      </c>
      <c r="H1638" s="2" t="str">
        <f>IF(C1638&lt;=5,"Weekday","Weekend")</f>
        <v>Weekend</v>
      </c>
      <c r="I1638" s="2">
        <f>WEEKNUM(B1638,2)</f>
        <v>46</v>
      </c>
      <c r="J1638" s="2">
        <f>IF(I1638=I1637,J1637,J1637+1)</f>
        <v>237</v>
      </c>
      <c r="K1638" s="3">
        <f>B1638+1-C1638</f>
        <v>40126</v>
      </c>
      <c r="L1638" s="2">
        <f>YEAR(K1638)*10000+MONTH(K1638)*100+DAY(K1638)</f>
        <v>20091109</v>
      </c>
      <c r="M1638" s="2">
        <f>MONTH(B1638)</f>
        <v>11</v>
      </c>
      <c r="N1638" s="2">
        <f>IF(M1638=M1637,N1637,N1637+1)</f>
        <v>55</v>
      </c>
      <c r="O1638" s="3" t="str">
        <f>VLOOKUP(M$2:M$65536,months,2)</f>
        <v>November</v>
      </c>
      <c r="P1638" s="3" t="str">
        <f>VLOOKUP(M$2:M$65536,months,3)</f>
        <v>Nov</v>
      </c>
      <c r="Q1638" s="2">
        <f>IF(M$2:M$65536&lt;4,1,IF(M$2:M$65536&lt;7,2,IF(M$2:M$65536&lt;10,3,4)))</f>
        <v>4</v>
      </c>
      <c r="R1638" s="2">
        <f>YEAR($B1638)</f>
        <v>2009</v>
      </c>
      <c r="S1638" s="2">
        <f>R1638*100+M$2:M$65536</f>
        <v>200911</v>
      </c>
      <c r="T1638" s="2">
        <f>IF(M$2:M$65536&lt;=6,M$2:M$65536+6,M$2:M$65536-6)</f>
        <v>5</v>
      </c>
      <c r="U1638" s="2">
        <f>IF(M$2:M$65536&lt;4,3,IF(M$2:M$65536&lt;7,4,IF(M$2:M$65536&lt;10,1,2)))</f>
        <v>2</v>
      </c>
      <c r="V1638" s="2">
        <f>IF(M$2:M$65536 &lt;= 6, R$2:R$2192, R$2:R$65536+1)</f>
        <v>2010</v>
      </c>
      <c r="W1638" s="2" t="str">
        <f>IF(MONTH($B1638+1)&lt;&gt;M1638,"Month End","Not Month End")</f>
        <v>Not Month End</v>
      </c>
      <c r="X1638" s="3">
        <f>DATE(R1638-1,M1638,D1638)</f>
        <v>39767</v>
      </c>
      <c r="Z16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values(20091115, '2009-11-15',7, 15, 1637, 'Sunday', 'Sun', 'Weekend', 46, 237, '2009-11-9', 20091109, 11, 55, 'November', 'Nov', 4, 2009, 200911, 5, 2, 2010, 'Not Month End', '2008-11-15')</v>
      </c>
    </row>
    <row r="1639" spans="1:26" x14ac:dyDescent="0.25">
      <c r="A1639" s="2">
        <f>YEAR(B1639)*10000+MONTH(B1639)*100+DAY(B1639)</f>
        <v>20091116</v>
      </c>
      <c r="B1639" s="3">
        <f>B1638+1</f>
        <v>40133</v>
      </c>
      <c r="C1639" s="2">
        <f>WEEKDAY(B1639,2)</f>
        <v>1</v>
      </c>
      <c r="D1639" s="2">
        <f>DAY(B1639)</f>
        <v>16</v>
      </c>
      <c r="E1639" s="2">
        <f>IF(ISNUMBER(E1638),E1638+1,1)</f>
        <v>1638</v>
      </c>
      <c r="F1639" s="3" t="str">
        <f>VLOOKUP(C1639,weekdays,2)</f>
        <v>Monday</v>
      </c>
      <c r="G1639" s="3" t="str">
        <f>VLOOKUP(C1639,weekdays,3)</f>
        <v>Mon</v>
      </c>
      <c r="H1639" s="2" t="str">
        <f>IF(C1639&lt;=5,"Weekday","Weekend")</f>
        <v>Weekday</v>
      </c>
      <c r="I1639" s="2">
        <f>WEEKNUM(B1639,2)</f>
        <v>47</v>
      </c>
      <c r="J1639" s="2">
        <f>IF(I1639=I1638,J1638,J1638+1)</f>
        <v>238</v>
      </c>
      <c r="K1639" s="3">
        <f>B1639+1-C1639</f>
        <v>40133</v>
      </c>
      <c r="L1639" s="2">
        <f>YEAR(K1639)*10000+MONTH(K1639)*100+DAY(K1639)</f>
        <v>20091116</v>
      </c>
      <c r="M1639" s="2">
        <f>MONTH(B1639)</f>
        <v>11</v>
      </c>
      <c r="N1639" s="2">
        <f>IF(M1639=M1638,N1638,N1638+1)</f>
        <v>55</v>
      </c>
      <c r="O1639" s="3" t="str">
        <f>VLOOKUP(M$2:M$65536,months,2)</f>
        <v>November</v>
      </c>
      <c r="P1639" s="3" t="str">
        <f>VLOOKUP(M$2:M$65536,months,3)</f>
        <v>Nov</v>
      </c>
      <c r="Q1639" s="2">
        <f>IF(M$2:M$65536&lt;4,1,IF(M$2:M$65536&lt;7,2,IF(M$2:M$65536&lt;10,3,4)))</f>
        <v>4</v>
      </c>
      <c r="R1639" s="2">
        <f>YEAR($B1639)</f>
        <v>2009</v>
      </c>
      <c r="S1639" s="2">
        <f>R1639*100+M$2:M$65536</f>
        <v>200911</v>
      </c>
      <c r="T1639" s="2">
        <f>IF(M$2:M$65536&lt;=6,M$2:M$65536+6,M$2:M$65536-6)</f>
        <v>5</v>
      </c>
      <c r="U1639" s="2">
        <f>IF(M$2:M$65536&lt;4,3,IF(M$2:M$65536&lt;7,4,IF(M$2:M$65536&lt;10,1,2)))</f>
        <v>2</v>
      </c>
      <c r="V1639" s="2">
        <f>IF(M$2:M$65536 &lt;= 6, R$2:R$2192, R$2:R$65536+1)</f>
        <v>2010</v>
      </c>
      <c r="W1639" s="2" t="str">
        <f>IF(MONTH($B1639+1)&lt;&gt;M1639,"Month End","Not Month End")</f>
        <v>Not Month End</v>
      </c>
      <c r="X1639" s="3">
        <f>DATE(R1639-1,M1639,D1639)</f>
        <v>39768</v>
      </c>
      <c r="Z16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values(20091116, '2009-11-16',1, 16, 1638, 'Monday', 'Mon', 'Weekday', 47, 238, '2009-11-16', 20091116, 11, 55, 'November', 'Nov', 4, 2009, 200911, 5, 2, 2010, 'Not Month End', '2008-11-16')</v>
      </c>
    </row>
    <row r="1640" spans="1:26" x14ac:dyDescent="0.25">
      <c r="A1640" s="2">
        <f>YEAR(B1640)*10000+MONTH(B1640)*100+DAY(B1640)</f>
        <v>20091117</v>
      </c>
      <c r="B1640" s="3">
        <f>B1639+1</f>
        <v>40134</v>
      </c>
      <c r="C1640" s="2">
        <f>WEEKDAY(B1640,2)</f>
        <v>2</v>
      </c>
      <c r="D1640" s="2">
        <f>DAY(B1640)</f>
        <v>17</v>
      </c>
      <c r="E1640" s="2">
        <f>IF(ISNUMBER(E1639),E1639+1,1)</f>
        <v>1639</v>
      </c>
      <c r="F1640" s="3" t="str">
        <f>VLOOKUP(C1640,weekdays,2)</f>
        <v>Tuesday</v>
      </c>
      <c r="G1640" s="3" t="str">
        <f>VLOOKUP(C1640,weekdays,3)</f>
        <v>Tue</v>
      </c>
      <c r="H1640" s="2" t="str">
        <f>IF(C1640&lt;=5,"Weekday","Weekend")</f>
        <v>Weekday</v>
      </c>
      <c r="I1640" s="2">
        <f>WEEKNUM(B1640,2)</f>
        <v>47</v>
      </c>
      <c r="J1640" s="2">
        <f>IF(I1640=I1639,J1639,J1639+1)</f>
        <v>238</v>
      </c>
      <c r="K1640" s="3">
        <f>B1640+1-C1640</f>
        <v>40133</v>
      </c>
      <c r="L1640" s="2">
        <f>YEAR(K1640)*10000+MONTH(K1640)*100+DAY(K1640)</f>
        <v>20091116</v>
      </c>
      <c r="M1640" s="2">
        <f>MONTH(B1640)</f>
        <v>11</v>
      </c>
      <c r="N1640" s="2">
        <f>IF(M1640=M1639,N1639,N1639+1)</f>
        <v>55</v>
      </c>
      <c r="O1640" s="3" t="str">
        <f>VLOOKUP(M$2:M$65536,months,2)</f>
        <v>November</v>
      </c>
      <c r="P1640" s="3" t="str">
        <f>VLOOKUP(M$2:M$65536,months,3)</f>
        <v>Nov</v>
      </c>
      <c r="Q1640" s="2">
        <f>IF(M$2:M$65536&lt;4,1,IF(M$2:M$65536&lt;7,2,IF(M$2:M$65536&lt;10,3,4)))</f>
        <v>4</v>
      </c>
      <c r="R1640" s="2">
        <f>YEAR($B1640)</f>
        <v>2009</v>
      </c>
      <c r="S1640" s="2">
        <f>R1640*100+M$2:M$65536</f>
        <v>200911</v>
      </c>
      <c r="T1640" s="2">
        <f>IF(M$2:M$65536&lt;=6,M$2:M$65536+6,M$2:M$65536-6)</f>
        <v>5</v>
      </c>
      <c r="U1640" s="2">
        <f>IF(M$2:M$65536&lt;4,3,IF(M$2:M$65536&lt;7,4,IF(M$2:M$65536&lt;10,1,2)))</f>
        <v>2</v>
      </c>
      <c r="V1640" s="2">
        <f>IF(M$2:M$65536 &lt;= 6, R$2:R$2192, R$2:R$65536+1)</f>
        <v>2010</v>
      </c>
      <c r="W1640" s="2" t="str">
        <f>IF(MONTH($B1640+1)&lt;&gt;M1640,"Month End","Not Month End")</f>
        <v>Not Month End</v>
      </c>
      <c r="X1640" s="3">
        <f>DATE(R1640-1,M1640,D1640)</f>
        <v>39769</v>
      </c>
      <c r="Z16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values(20091117, '2009-11-17',2, 17, 1639, 'Tuesday', 'Tue', 'Weekday', 47, 238, '2009-11-16', 20091116, 11, 55, 'November', 'Nov', 4, 2009, 200911, 5, 2, 2010, 'Not Month End', '2008-11-17')</v>
      </c>
    </row>
    <row r="1641" spans="1:26" x14ac:dyDescent="0.25">
      <c r="A1641" s="2">
        <f>YEAR(B1641)*10000+MONTH(B1641)*100+DAY(B1641)</f>
        <v>20091118</v>
      </c>
      <c r="B1641" s="3">
        <f>B1640+1</f>
        <v>40135</v>
      </c>
      <c r="C1641" s="2">
        <f>WEEKDAY(B1641,2)</f>
        <v>3</v>
      </c>
      <c r="D1641" s="2">
        <f>DAY(B1641)</f>
        <v>18</v>
      </c>
      <c r="E1641" s="2">
        <f>IF(ISNUMBER(E1640),E1640+1,1)</f>
        <v>1640</v>
      </c>
      <c r="F1641" s="3" t="str">
        <f>VLOOKUP(C1641,weekdays,2)</f>
        <v>Wednesday</v>
      </c>
      <c r="G1641" s="3" t="str">
        <f>VLOOKUP(C1641,weekdays,3)</f>
        <v>Wed</v>
      </c>
      <c r="H1641" s="2" t="str">
        <f>IF(C1641&lt;=5,"Weekday","Weekend")</f>
        <v>Weekday</v>
      </c>
      <c r="I1641" s="2">
        <f>WEEKNUM(B1641,2)</f>
        <v>47</v>
      </c>
      <c r="J1641" s="2">
        <f>IF(I1641=I1640,J1640,J1640+1)</f>
        <v>238</v>
      </c>
      <c r="K1641" s="3">
        <f>B1641+1-C1641</f>
        <v>40133</v>
      </c>
      <c r="L1641" s="2">
        <f>YEAR(K1641)*10000+MONTH(K1641)*100+DAY(K1641)</f>
        <v>20091116</v>
      </c>
      <c r="M1641" s="2">
        <f>MONTH(B1641)</f>
        <v>11</v>
      </c>
      <c r="N1641" s="2">
        <f>IF(M1641=M1640,N1640,N1640+1)</f>
        <v>55</v>
      </c>
      <c r="O1641" s="3" t="str">
        <f>VLOOKUP(M$2:M$65536,months,2)</f>
        <v>November</v>
      </c>
      <c r="P1641" s="3" t="str">
        <f>VLOOKUP(M$2:M$65536,months,3)</f>
        <v>Nov</v>
      </c>
      <c r="Q1641" s="2">
        <f>IF(M$2:M$65536&lt;4,1,IF(M$2:M$65536&lt;7,2,IF(M$2:M$65536&lt;10,3,4)))</f>
        <v>4</v>
      </c>
      <c r="R1641" s="2">
        <f>YEAR($B1641)</f>
        <v>2009</v>
      </c>
      <c r="S1641" s="2">
        <f>R1641*100+M$2:M$65536</f>
        <v>200911</v>
      </c>
      <c r="T1641" s="2">
        <f>IF(M$2:M$65536&lt;=6,M$2:M$65536+6,M$2:M$65536-6)</f>
        <v>5</v>
      </c>
      <c r="U1641" s="2">
        <f>IF(M$2:M$65536&lt;4,3,IF(M$2:M$65536&lt;7,4,IF(M$2:M$65536&lt;10,1,2)))</f>
        <v>2</v>
      </c>
      <c r="V1641" s="2">
        <f>IF(M$2:M$65536 &lt;= 6, R$2:R$2192, R$2:R$65536+1)</f>
        <v>2010</v>
      </c>
      <c r="W1641" s="2" t="str">
        <f>IF(MONTH($B1641+1)&lt;&gt;M1641,"Month End","Not Month End")</f>
        <v>Not Month End</v>
      </c>
      <c r="X1641" s="3">
        <f>DATE(R1641-1,M1641,D1641)</f>
        <v>39770</v>
      </c>
      <c r="Z16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values(20091118, '2009-11-18',3, 18, 1640, 'Wednesday', 'Wed', 'Weekday', 47, 238, '2009-11-16', 20091116, 11, 55, 'November', 'Nov', 4, 2009, 200911, 5, 2, 2010, 'Not Month End', '2008-11-18')</v>
      </c>
    </row>
    <row r="1642" spans="1:26" x14ac:dyDescent="0.25">
      <c r="A1642" s="2">
        <f>YEAR(B1642)*10000+MONTH(B1642)*100+DAY(B1642)</f>
        <v>20091119</v>
      </c>
      <c r="B1642" s="3">
        <f>B1641+1</f>
        <v>40136</v>
      </c>
      <c r="C1642" s="2">
        <f>WEEKDAY(B1642,2)</f>
        <v>4</v>
      </c>
      <c r="D1642" s="2">
        <f>DAY(B1642)</f>
        <v>19</v>
      </c>
      <c r="E1642" s="2">
        <f>IF(ISNUMBER(E1641),E1641+1,1)</f>
        <v>1641</v>
      </c>
      <c r="F1642" s="3" t="str">
        <f>VLOOKUP(C1642,weekdays,2)</f>
        <v>Thursday</v>
      </c>
      <c r="G1642" s="3" t="str">
        <f>VLOOKUP(C1642,weekdays,3)</f>
        <v>Thu</v>
      </c>
      <c r="H1642" s="2" t="str">
        <f>IF(C1642&lt;=5,"Weekday","Weekend")</f>
        <v>Weekday</v>
      </c>
      <c r="I1642" s="2">
        <f>WEEKNUM(B1642,2)</f>
        <v>47</v>
      </c>
      <c r="J1642" s="2">
        <f>IF(I1642=I1641,J1641,J1641+1)</f>
        <v>238</v>
      </c>
      <c r="K1642" s="3">
        <f>B1642+1-C1642</f>
        <v>40133</v>
      </c>
      <c r="L1642" s="2">
        <f>YEAR(K1642)*10000+MONTH(K1642)*100+DAY(K1642)</f>
        <v>20091116</v>
      </c>
      <c r="M1642" s="2">
        <f>MONTH(B1642)</f>
        <v>11</v>
      </c>
      <c r="N1642" s="2">
        <f>IF(M1642=M1641,N1641,N1641+1)</f>
        <v>55</v>
      </c>
      <c r="O1642" s="3" t="str">
        <f>VLOOKUP(M$2:M$65536,months,2)</f>
        <v>November</v>
      </c>
      <c r="P1642" s="3" t="str">
        <f>VLOOKUP(M$2:M$65536,months,3)</f>
        <v>Nov</v>
      </c>
      <c r="Q1642" s="2">
        <f>IF(M$2:M$65536&lt;4,1,IF(M$2:M$65536&lt;7,2,IF(M$2:M$65536&lt;10,3,4)))</f>
        <v>4</v>
      </c>
      <c r="R1642" s="2">
        <f>YEAR($B1642)</f>
        <v>2009</v>
      </c>
      <c r="S1642" s="2">
        <f>R1642*100+M$2:M$65536</f>
        <v>200911</v>
      </c>
      <c r="T1642" s="2">
        <f>IF(M$2:M$65536&lt;=6,M$2:M$65536+6,M$2:M$65536-6)</f>
        <v>5</v>
      </c>
      <c r="U1642" s="2">
        <f>IF(M$2:M$65536&lt;4,3,IF(M$2:M$65536&lt;7,4,IF(M$2:M$65536&lt;10,1,2)))</f>
        <v>2</v>
      </c>
      <c r="V1642" s="2">
        <f>IF(M$2:M$65536 &lt;= 6, R$2:R$2192, R$2:R$65536+1)</f>
        <v>2010</v>
      </c>
      <c r="W1642" s="2" t="str">
        <f>IF(MONTH($B1642+1)&lt;&gt;M1642,"Month End","Not Month End")</f>
        <v>Not Month End</v>
      </c>
      <c r="X1642" s="3">
        <f>DATE(R1642-1,M1642,D1642)</f>
        <v>39771</v>
      </c>
      <c r="Z16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values(20091119, '2009-11-19',4, 19, 1641, 'Thursday', 'Thu', 'Weekday', 47, 238, '2009-11-16', 20091116, 11, 55, 'November', 'Nov', 4, 2009, 200911, 5, 2, 2010, 'Not Month End', '2008-11-19')</v>
      </c>
    </row>
    <row r="1643" spans="1:26" x14ac:dyDescent="0.25">
      <c r="A1643" s="2">
        <f>YEAR(B1643)*10000+MONTH(B1643)*100+DAY(B1643)</f>
        <v>20091120</v>
      </c>
      <c r="B1643" s="3">
        <f>B1642+1</f>
        <v>40137</v>
      </c>
      <c r="C1643" s="2">
        <f>WEEKDAY(B1643,2)</f>
        <v>5</v>
      </c>
      <c r="D1643" s="2">
        <f>DAY(B1643)</f>
        <v>20</v>
      </c>
      <c r="E1643" s="2">
        <f>IF(ISNUMBER(E1642),E1642+1,1)</f>
        <v>1642</v>
      </c>
      <c r="F1643" s="3" t="str">
        <f>VLOOKUP(C1643,weekdays,2)</f>
        <v>Friday</v>
      </c>
      <c r="G1643" s="3" t="str">
        <f>VLOOKUP(C1643,weekdays,3)</f>
        <v>Fri</v>
      </c>
      <c r="H1643" s="2" t="str">
        <f>IF(C1643&lt;=5,"Weekday","Weekend")</f>
        <v>Weekday</v>
      </c>
      <c r="I1643" s="2">
        <f>WEEKNUM(B1643,2)</f>
        <v>47</v>
      </c>
      <c r="J1643" s="2">
        <f>IF(I1643=I1642,J1642,J1642+1)</f>
        <v>238</v>
      </c>
      <c r="K1643" s="3">
        <f>B1643+1-C1643</f>
        <v>40133</v>
      </c>
      <c r="L1643" s="2">
        <f>YEAR(K1643)*10000+MONTH(K1643)*100+DAY(K1643)</f>
        <v>20091116</v>
      </c>
      <c r="M1643" s="2">
        <f>MONTH(B1643)</f>
        <v>11</v>
      </c>
      <c r="N1643" s="2">
        <f>IF(M1643=M1642,N1642,N1642+1)</f>
        <v>55</v>
      </c>
      <c r="O1643" s="3" t="str">
        <f>VLOOKUP(M$2:M$65536,months,2)</f>
        <v>November</v>
      </c>
      <c r="P1643" s="3" t="str">
        <f>VLOOKUP(M$2:M$65536,months,3)</f>
        <v>Nov</v>
      </c>
      <c r="Q1643" s="2">
        <f>IF(M$2:M$65536&lt;4,1,IF(M$2:M$65536&lt;7,2,IF(M$2:M$65536&lt;10,3,4)))</f>
        <v>4</v>
      </c>
      <c r="R1643" s="2">
        <f>YEAR($B1643)</f>
        <v>2009</v>
      </c>
      <c r="S1643" s="2">
        <f>R1643*100+M$2:M$65536</f>
        <v>200911</v>
      </c>
      <c r="T1643" s="2">
        <f>IF(M$2:M$65536&lt;=6,M$2:M$65536+6,M$2:M$65536-6)</f>
        <v>5</v>
      </c>
      <c r="U1643" s="2">
        <f>IF(M$2:M$65536&lt;4,3,IF(M$2:M$65536&lt;7,4,IF(M$2:M$65536&lt;10,1,2)))</f>
        <v>2</v>
      </c>
      <c r="V1643" s="2">
        <f>IF(M$2:M$65536 &lt;= 6, R$2:R$2192, R$2:R$65536+1)</f>
        <v>2010</v>
      </c>
      <c r="W1643" s="2" t="str">
        <f>IF(MONTH($B1643+1)&lt;&gt;M1643,"Month End","Not Month End")</f>
        <v>Not Month End</v>
      </c>
      <c r="X1643" s="3">
        <f>DATE(R1643-1,M1643,D1643)</f>
        <v>39772</v>
      </c>
      <c r="Z16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values(20091120, '2009-11-20',5, 20, 1642, 'Friday', 'Fri', 'Weekday', 47, 238, '2009-11-16', 20091116, 11, 55, 'November', 'Nov', 4, 2009, 200911, 5, 2, 2010, 'Not Month End', '2008-11-20')</v>
      </c>
    </row>
    <row r="1644" spans="1:26" x14ac:dyDescent="0.25">
      <c r="A1644" s="2">
        <f>YEAR(B1644)*10000+MONTH(B1644)*100+DAY(B1644)</f>
        <v>20091121</v>
      </c>
      <c r="B1644" s="3">
        <f>B1643+1</f>
        <v>40138</v>
      </c>
      <c r="C1644" s="2">
        <f>WEEKDAY(B1644,2)</f>
        <v>6</v>
      </c>
      <c r="D1644" s="2">
        <f>DAY(B1644)</f>
        <v>21</v>
      </c>
      <c r="E1644" s="2">
        <f>IF(ISNUMBER(E1643),E1643+1,1)</f>
        <v>1643</v>
      </c>
      <c r="F1644" s="3" t="str">
        <f>VLOOKUP(C1644,weekdays,2)</f>
        <v>Saturday</v>
      </c>
      <c r="G1644" s="3" t="str">
        <f>VLOOKUP(C1644,weekdays,3)</f>
        <v>Sat</v>
      </c>
      <c r="H1644" s="2" t="str">
        <f>IF(C1644&lt;=5,"Weekday","Weekend")</f>
        <v>Weekend</v>
      </c>
      <c r="I1644" s="2">
        <f>WEEKNUM(B1644,2)</f>
        <v>47</v>
      </c>
      <c r="J1644" s="2">
        <f>IF(I1644=I1643,J1643,J1643+1)</f>
        <v>238</v>
      </c>
      <c r="K1644" s="3">
        <f>B1644+1-C1644</f>
        <v>40133</v>
      </c>
      <c r="L1644" s="2">
        <f>YEAR(K1644)*10000+MONTH(K1644)*100+DAY(K1644)</f>
        <v>20091116</v>
      </c>
      <c r="M1644" s="2">
        <f>MONTH(B1644)</f>
        <v>11</v>
      </c>
      <c r="N1644" s="2">
        <f>IF(M1644=M1643,N1643,N1643+1)</f>
        <v>55</v>
      </c>
      <c r="O1644" s="3" t="str">
        <f>VLOOKUP(M$2:M$65536,months,2)</f>
        <v>November</v>
      </c>
      <c r="P1644" s="3" t="str">
        <f>VLOOKUP(M$2:M$65536,months,3)</f>
        <v>Nov</v>
      </c>
      <c r="Q1644" s="2">
        <f>IF(M$2:M$65536&lt;4,1,IF(M$2:M$65536&lt;7,2,IF(M$2:M$65536&lt;10,3,4)))</f>
        <v>4</v>
      </c>
      <c r="R1644" s="2">
        <f>YEAR($B1644)</f>
        <v>2009</v>
      </c>
      <c r="S1644" s="2">
        <f>R1644*100+M$2:M$65536</f>
        <v>200911</v>
      </c>
      <c r="T1644" s="2">
        <f>IF(M$2:M$65536&lt;=6,M$2:M$65536+6,M$2:M$65536-6)</f>
        <v>5</v>
      </c>
      <c r="U1644" s="2">
        <f>IF(M$2:M$65536&lt;4,3,IF(M$2:M$65536&lt;7,4,IF(M$2:M$65536&lt;10,1,2)))</f>
        <v>2</v>
      </c>
      <c r="V1644" s="2">
        <f>IF(M$2:M$65536 &lt;= 6, R$2:R$2192, R$2:R$65536+1)</f>
        <v>2010</v>
      </c>
      <c r="W1644" s="2" t="str">
        <f>IF(MONTH($B1644+1)&lt;&gt;M1644,"Month End","Not Month End")</f>
        <v>Not Month End</v>
      </c>
      <c r="X1644" s="3">
        <f>DATE(R1644-1,M1644,D1644)</f>
        <v>39773</v>
      </c>
      <c r="Z16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values(20091121, '2009-11-21',6, 21, 1643, 'Saturday', 'Sat', 'Weekend', 47, 238, '2009-11-16', 20091116, 11, 55, 'November', 'Nov', 4, 2009, 200911, 5, 2, 2010, 'Not Month End', '2008-11-21')</v>
      </c>
    </row>
    <row r="1645" spans="1:26" x14ac:dyDescent="0.25">
      <c r="A1645" s="2">
        <f>YEAR(B1645)*10000+MONTH(B1645)*100+DAY(B1645)</f>
        <v>20091122</v>
      </c>
      <c r="B1645" s="3">
        <f>B1644+1</f>
        <v>40139</v>
      </c>
      <c r="C1645" s="2">
        <f>WEEKDAY(B1645,2)</f>
        <v>7</v>
      </c>
      <c r="D1645" s="2">
        <f>DAY(B1645)</f>
        <v>22</v>
      </c>
      <c r="E1645" s="2">
        <f>IF(ISNUMBER(E1644),E1644+1,1)</f>
        <v>1644</v>
      </c>
      <c r="F1645" s="3" t="str">
        <f>VLOOKUP(C1645,weekdays,2)</f>
        <v>Sunday</v>
      </c>
      <c r="G1645" s="3" t="str">
        <f>VLOOKUP(C1645,weekdays,3)</f>
        <v>Sun</v>
      </c>
      <c r="H1645" s="2" t="str">
        <f>IF(C1645&lt;=5,"Weekday","Weekend")</f>
        <v>Weekend</v>
      </c>
      <c r="I1645" s="2">
        <f>WEEKNUM(B1645,2)</f>
        <v>47</v>
      </c>
      <c r="J1645" s="2">
        <f>IF(I1645=I1644,J1644,J1644+1)</f>
        <v>238</v>
      </c>
      <c r="K1645" s="3">
        <f>B1645+1-C1645</f>
        <v>40133</v>
      </c>
      <c r="L1645" s="2">
        <f>YEAR(K1645)*10000+MONTH(K1645)*100+DAY(K1645)</f>
        <v>20091116</v>
      </c>
      <c r="M1645" s="2">
        <f>MONTH(B1645)</f>
        <v>11</v>
      </c>
      <c r="N1645" s="2">
        <f>IF(M1645=M1644,N1644,N1644+1)</f>
        <v>55</v>
      </c>
      <c r="O1645" s="3" t="str">
        <f>VLOOKUP(M$2:M$65536,months,2)</f>
        <v>November</v>
      </c>
      <c r="P1645" s="3" t="str">
        <f>VLOOKUP(M$2:M$65536,months,3)</f>
        <v>Nov</v>
      </c>
      <c r="Q1645" s="2">
        <f>IF(M$2:M$65536&lt;4,1,IF(M$2:M$65536&lt;7,2,IF(M$2:M$65536&lt;10,3,4)))</f>
        <v>4</v>
      </c>
      <c r="R1645" s="2">
        <f>YEAR($B1645)</f>
        <v>2009</v>
      </c>
      <c r="S1645" s="2">
        <f>R1645*100+M$2:M$65536</f>
        <v>200911</v>
      </c>
      <c r="T1645" s="2">
        <f>IF(M$2:M$65536&lt;=6,M$2:M$65536+6,M$2:M$65536-6)</f>
        <v>5</v>
      </c>
      <c r="U1645" s="2">
        <f>IF(M$2:M$65536&lt;4,3,IF(M$2:M$65536&lt;7,4,IF(M$2:M$65536&lt;10,1,2)))</f>
        <v>2</v>
      </c>
      <c r="V1645" s="2">
        <f>IF(M$2:M$65536 &lt;= 6, R$2:R$2192, R$2:R$65536+1)</f>
        <v>2010</v>
      </c>
      <c r="W1645" s="2" t="str">
        <f>IF(MONTH($B1645+1)&lt;&gt;M1645,"Month End","Not Month End")</f>
        <v>Not Month End</v>
      </c>
      <c r="X1645" s="3">
        <f>DATE(R1645-1,M1645,D1645)</f>
        <v>39774</v>
      </c>
      <c r="Z16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values(20091122, '2009-11-22',7, 22, 1644, 'Sunday', 'Sun', 'Weekend', 47, 238, '2009-11-16', 20091116, 11, 55, 'November', 'Nov', 4, 2009, 200911, 5, 2, 2010, 'Not Month End', '2008-11-22')</v>
      </c>
    </row>
    <row r="1646" spans="1:26" x14ac:dyDescent="0.25">
      <c r="A1646" s="2">
        <f>YEAR(B1646)*10000+MONTH(B1646)*100+DAY(B1646)</f>
        <v>20091123</v>
      </c>
      <c r="B1646" s="3">
        <f>B1645+1</f>
        <v>40140</v>
      </c>
      <c r="C1646" s="2">
        <f>WEEKDAY(B1646,2)</f>
        <v>1</v>
      </c>
      <c r="D1646" s="2">
        <f>DAY(B1646)</f>
        <v>23</v>
      </c>
      <c r="E1646" s="2">
        <f>IF(ISNUMBER(E1645),E1645+1,1)</f>
        <v>1645</v>
      </c>
      <c r="F1646" s="3" t="str">
        <f>VLOOKUP(C1646,weekdays,2)</f>
        <v>Monday</v>
      </c>
      <c r="G1646" s="3" t="str">
        <f>VLOOKUP(C1646,weekdays,3)</f>
        <v>Mon</v>
      </c>
      <c r="H1646" s="2" t="str">
        <f>IF(C1646&lt;=5,"Weekday","Weekend")</f>
        <v>Weekday</v>
      </c>
      <c r="I1646" s="2">
        <f>WEEKNUM(B1646,2)</f>
        <v>48</v>
      </c>
      <c r="J1646" s="2">
        <f>IF(I1646=I1645,J1645,J1645+1)</f>
        <v>239</v>
      </c>
      <c r="K1646" s="3">
        <f>B1646+1-C1646</f>
        <v>40140</v>
      </c>
      <c r="L1646" s="2">
        <f>YEAR(K1646)*10000+MONTH(K1646)*100+DAY(K1646)</f>
        <v>20091123</v>
      </c>
      <c r="M1646" s="2">
        <f>MONTH(B1646)</f>
        <v>11</v>
      </c>
      <c r="N1646" s="2">
        <f>IF(M1646=M1645,N1645,N1645+1)</f>
        <v>55</v>
      </c>
      <c r="O1646" s="3" t="str">
        <f>VLOOKUP(M$2:M$65536,months,2)</f>
        <v>November</v>
      </c>
      <c r="P1646" s="3" t="str">
        <f>VLOOKUP(M$2:M$65536,months,3)</f>
        <v>Nov</v>
      </c>
      <c r="Q1646" s="2">
        <f>IF(M$2:M$65536&lt;4,1,IF(M$2:M$65536&lt;7,2,IF(M$2:M$65536&lt;10,3,4)))</f>
        <v>4</v>
      </c>
      <c r="R1646" s="2">
        <f>YEAR($B1646)</f>
        <v>2009</v>
      </c>
      <c r="S1646" s="2">
        <f>R1646*100+M$2:M$65536</f>
        <v>200911</v>
      </c>
      <c r="T1646" s="2">
        <f>IF(M$2:M$65536&lt;=6,M$2:M$65536+6,M$2:M$65536-6)</f>
        <v>5</v>
      </c>
      <c r="U1646" s="2">
        <f>IF(M$2:M$65536&lt;4,3,IF(M$2:M$65536&lt;7,4,IF(M$2:M$65536&lt;10,1,2)))</f>
        <v>2</v>
      </c>
      <c r="V1646" s="2">
        <f>IF(M$2:M$65536 &lt;= 6, R$2:R$2192, R$2:R$65536+1)</f>
        <v>2010</v>
      </c>
      <c r="W1646" s="2" t="str">
        <f>IF(MONTH($B1646+1)&lt;&gt;M1646,"Month End","Not Month End")</f>
        <v>Not Month End</v>
      </c>
      <c r="X1646" s="3">
        <f>DATE(R1646-1,M1646,D1646)</f>
        <v>39775</v>
      </c>
      <c r="Z16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values(20091123, '2009-11-23',1, 23, 1645, 'Monday', 'Mon', 'Weekday', 48, 239, '2009-11-23', 20091123, 11, 55, 'November', 'Nov', 4, 2009, 200911, 5, 2, 2010, 'Not Month End', '2008-11-23')</v>
      </c>
    </row>
    <row r="1647" spans="1:26" x14ac:dyDescent="0.25">
      <c r="A1647" s="2">
        <f>YEAR(B1647)*10000+MONTH(B1647)*100+DAY(B1647)</f>
        <v>20091124</v>
      </c>
      <c r="B1647" s="3">
        <f>B1646+1</f>
        <v>40141</v>
      </c>
      <c r="C1647" s="2">
        <f>WEEKDAY(B1647,2)</f>
        <v>2</v>
      </c>
      <c r="D1647" s="2">
        <f>DAY(B1647)</f>
        <v>24</v>
      </c>
      <c r="E1647" s="2">
        <f>IF(ISNUMBER(E1646),E1646+1,1)</f>
        <v>1646</v>
      </c>
      <c r="F1647" s="3" t="str">
        <f>VLOOKUP(C1647,weekdays,2)</f>
        <v>Tuesday</v>
      </c>
      <c r="G1647" s="3" t="str">
        <f>VLOOKUP(C1647,weekdays,3)</f>
        <v>Tue</v>
      </c>
      <c r="H1647" s="2" t="str">
        <f>IF(C1647&lt;=5,"Weekday","Weekend")</f>
        <v>Weekday</v>
      </c>
      <c r="I1647" s="2">
        <f>WEEKNUM(B1647,2)</f>
        <v>48</v>
      </c>
      <c r="J1647" s="2">
        <f>IF(I1647=I1646,J1646,J1646+1)</f>
        <v>239</v>
      </c>
      <c r="K1647" s="3">
        <f>B1647+1-C1647</f>
        <v>40140</v>
      </c>
      <c r="L1647" s="2">
        <f>YEAR(K1647)*10000+MONTH(K1647)*100+DAY(K1647)</f>
        <v>20091123</v>
      </c>
      <c r="M1647" s="2">
        <f>MONTH(B1647)</f>
        <v>11</v>
      </c>
      <c r="N1647" s="2">
        <f>IF(M1647=M1646,N1646,N1646+1)</f>
        <v>55</v>
      </c>
      <c r="O1647" s="3" t="str">
        <f>VLOOKUP(M$2:M$65536,months,2)</f>
        <v>November</v>
      </c>
      <c r="P1647" s="3" t="str">
        <f>VLOOKUP(M$2:M$65536,months,3)</f>
        <v>Nov</v>
      </c>
      <c r="Q1647" s="2">
        <f>IF(M$2:M$65536&lt;4,1,IF(M$2:M$65536&lt;7,2,IF(M$2:M$65536&lt;10,3,4)))</f>
        <v>4</v>
      </c>
      <c r="R1647" s="2">
        <f>YEAR($B1647)</f>
        <v>2009</v>
      </c>
      <c r="S1647" s="2">
        <f>R1647*100+M$2:M$65536</f>
        <v>200911</v>
      </c>
      <c r="T1647" s="2">
        <f>IF(M$2:M$65536&lt;=6,M$2:M$65536+6,M$2:M$65536-6)</f>
        <v>5</v>
      </c>
      <c r="U1647" s="2">
        <f>IF(M$2:M$65536&lt;4,3,IF(M$2:M$65536&lt;7,4,IF(M$2:M$65536&lt;10,1,2)))</f>
        <v>2</v>
      </c>
      <c r="V1647" s="2">
        <f>IF(M$2:M$65536 &lt;= 6, R$2:R$2192, R$2:R$65536+1)</f>
        <v>2010</v>
      </c>
      <c r="W1647" s="2" t="str">
        <f>IF(MONTH($B1647+1)&lt;&gt;M1647,"Month End","Not Month End")</f>
        <v>Not Month End</v>
      </c>
      <c r="X1647" s="3">
        <f>DATE(R1647-1,M1647,D1647)</f>
        <v>39776</v>
      </c>
      <c r="Z16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values(20091124, '2009-11-24',2, 24, 1646, 'Tuesday', 'Tue', 'Weekday', 48, 239, '2009-11-23', 20091123, 11, 55, 'November', 'Nov', 4, 2009, 200911, 5, 2, 2010, 'Not Month End', '2008-11-24')</v>
      </c>
    </row>
    <row r="1648" spans="1:26" x14ac:dyDescent="0.25">
      <c r="A1648" s="2">
        <f>YEAR(B1648)*10000+MONTH(B1648)*100+DAY(B1648)</f>
        <v>20091125</v>
      </c>
      <c r="B1648" s="3">
        <f>B1647+1</f>
        <v>40142</v>
      </c>
      <c r="C1648" s="2">
        <f>WEEKDAY(B1648,2)</f>
        <v>3</v>
      </c>
      <c r="D1648" s="2">
        <f>DAY(B1648)</f>
        <v>25</v>
      </c>
      <c r="E1648" s="2">
        <f>IF(ISNUMBER(E1647),E1647+1,1)</f>
        <v>1647</v>
      </c>
      <c r="F1648" s="3" t="str">
        <f>VLOOKUP(C1648,weekdays,2)</f>
        <v>Wednesday</v>
      </c>
      <c r="G1648" s="3" t="str">
        <f>VLOOKUP(C1648,weekdays,3)</f>
        <v>Wed</v>
      </c>
      <c r="H1648" s="2" t="str">
        <f>IF(C1648&lt;=5,"Weekday","Weekend")</f>
        <v>Weekday</v>
      </c>
      <c r="I1648" s="2">
        <f>WEEKNUM(B1648,2)</f>
        <v>48</v>
      </c>
      <c r="J1648" s="2">
        <f>IF(I1648=I1647,J1647,J1647+1)</f>
        <v>239</v>
      </c>
      <c r="K1648" s="3">
        <f>B1648+1-C1648</f>
        <v>40140</v>
      </c>
      <c r="L1648" s="2">
        <f>YEAR(K1648)*10000+MONTH(K1648)*100+DAY(K1648)</f>
        <v>20091123</v>
      </c>
      <c r="M1648" s="2">
        <f>MONTH(B1648)</f>
        <v>11</v>
      </c>
      <c r="N1648" s="2">
        <f>IF(M1648=M1647,N1647,N1647+1)</f>
        <v>55</v>
      </c>
      <c r="O1648" s="3" t="str">
        <f>VLOOKUP(M$2:M$65536,months,2)</f>
        <v>November</v>
      </c>
      <c r="P1648" s="3" t="str">
        <f>VLOOKUP(M$2:M$65536,months,3)</f>
        <v>Nov</v>
      </c>
      <c r="Q1648" s="2">
        <f>IF(M$2:M$65536&lt;4,1,IF(M$2:M$65536&lt;7,2,IF(M$2:M$65536&lt;10,3,4)))</f>
        <v>4</v>
      </c>
      <c r="R1648" s="2">
        <f>YEAR($B1648)</f>
        <v>2009</v>
      </c>
      <c r="S1648" s="2">
        <f>R1648*100+M$2:M$65536</f>
        <v>200911</v>
      </c>
      <c r="T1648" s="2">
        <f>IF(M$2:M$65536&lt;=6,M$2:M$65536+6,M$2:M$65536-6)</f>
        <v>5</v>
      </c>
      <c r="U1648" s="2">
        <f>IF(M$2:M$65536&lt;4,3,IF(M$2:M$65536&lt;7,4,IF(M$2:M$65536&lt;10,1,2)))</f>
        <v>2</v>
      </c>
      <c r="V1648" s="2">
        <f>IF(M$2:M$65536 &lt;= 6, R$2:R$2192, R$2:R$65536+1)</f>
        <v>2010</v>
      </c>
      <c r="W1648" s="2" t="str">
        <f>IF(MONTH($B1648+1)&lt;&gt;M1648,"Month End","Not Month End")</f>
        <v>Not Month End</v>
      </c>
      <c r="X1648" s="3">
        <f>DATE(R1648-1,M1648,D1648)</f>
        <v>39777</v>
      </c>
      <c r="Z16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values(20091125, '2009-11-25',3, 25, 1647, 'Wednesday', 'Wed', 'Weekday', 48, 239, '2009-11-23', 20091123, 11, 55, 'November', 'Nov', 4, 2009, 200911, 5, 2, 2010, 'Not Month End', '2008-11-25')</v>
      </c>
    </row>
    <row r="1649" spans="1:26" x14ac:dyDescent="0.25">
      <c r="A1649" s="2">
        <f>YEAR(B1649)*10000+MONTH(B1649)*100+DAY(B1649)</f>
        <v>20091126</v>
      </c>
      <c r="B1649" s="3">
        <f>B1648+1</f>
        <v>40143</v>
      </c>
      <c r="C1649" s="2">
        <f>WEEKDAY(B1649,2)</f>
        <v>4</v>
      </c>
      <c r="D1649" s="2">
        <f>DAY(B1649)</f>
        <v>26</v>
      </c>
      <c r="E1649" s="2">
        <f>IF(ISNUMBER(E1648),E1648+1,1)</f>
        <v>1648</v>
      </c>
      <c r="F1649" s="3" t="str">
        <f>VLOOKUP(C1649,weekdays,2)</f>
        <v>Thursday</v>
      </c>
      <c r="G1649" s="3" t="str">
        <f>VLOOKUP(C1649,weekdays,3)</f>
        <v>Thu</v>
      </c>
      <c r="H1649" s="2" t="str">
        <f>IF(C1649&lt;=5,"Weekday","Weekend")</f>
        <v>Weekday</v>
      </c>
      <c r="I1649" s="2">
        <f>WEEKNUM(B1649,2)</f>
        <v>48</v>
      </c>
      <c r="J1649" s="2">
        <f>IF(I1649=I1648,J1648,J1648+1)</f>
        <v>239</v>
      </c>
      <c r="K1649" s="3">
        <f>B1649+1-C1649</f>
        <v>40140</v>
      </c>
      <c r="L1649" s="2">
        <f>YEAR(K1649)*10000+MONTH(K1649)*100+DAY(K1649)</f>
        <v>20091123</v>
      </c>
      <c r="M1649" s="2">
        <f>MONTH(B1649)</f>
        <v>11</v>
      </c>
      <c r="N1649" s="2">
        <f>IF(M1649=M1648,N1648,N1648+1)</f>
        <v>55</v>
      </c>
      <c r="O1649" s="3" t="str">
        <f>VLOOKUP(M$2:M$65536,months,2)</f>
        <v>November</v>
      </c>
      <c r="P1649" s="3" t="str">
        <f>VLOOKUP(M$2:M$65536,months,3)</f>
        <v>Nov</v>
      </c>
      <c r="Q1649" s="2">
        <f>IF(M$2:M$65536&lt;4,1,IF(M$2:M$65536&lt;7,2,IF(M$2:M$65536&lt;10,3,4)))</f>
        <v>4</v>
      </c>
      <c r="R1649" s="2">
        <f>YEAR($B1649)</f>
        <v>2009</v>
      </c>
      <c r="S1649" s="2">
        <f>R1649*100+M$2:M$65536</f>
        <v>200911</v>
      </c>
      <c r="T1649" s="2">
        <f>IF(M$2:M$65536&lt;=6,M$2:M$65536+6,M$2:M$65536-6)</f>
        <v>5</v>
      </c>
      <c r="U1649" s="2">
        <f>IF(M$2:M$65536&lt;4,3,IF(M$2:M$65536&lt;7,4,IF(M$2:M$65536&lt;10,1,2)))</f>
        <v>2</v>
      </c>
      <c r="V1649" s="2">
        <f>IF(M$2:M$65536 &lt;= 6, R$2:R$2192, R$2:R$65536+1)</f>
        <v>2010</v>
      </c>
      <c r="W1649" s="2" t="str">
        <f>IF(MONTH($B1649+1)&lt;&gt;M1649,"Month End","Not Month End")</f>
        <v>Not Month End</v>
      </c>
      <c r="X1649" s="3">
        <f>DATE(R1649-1,M1649,D1649)</f>
        <v>39778</v>
      </c>
      <c r="Z16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values(20091126, '2009-11-26',4, 26, 1648, 'Thursday', 'Thu', 'Weekday', 48, 239, '2009-11-23', 20091123, 11, 55, 'November', 'Nov', 4, 2009, 200911, 5, 2, 2010, 'Not Month End', '2008-11-26')</v>
      </c>
    </row>
    <row r="1650" spans="1:26" x14ac:dyDescent="0.25">
      <c r="A1650" s="2">
        <f>YEAR(B1650)*10000+MONTH(B1650)*100+DAY(B1650)</f>
        <v>20091127</v>
      </c>
      <c r="B1650" s="3">
        <f>B1649+1</f>
        <v>40144</v>
      </c>
      <c r="C1650" s="2">
        <f>WEEKDAY(B1650,2)</f>
        <v>5</v>
      </c>
      <c r="D1650" s="2">
        <f>DAY(B1650)</f>
        <v>27</v>
      </c>
      <c r="E1650" s="2">
        <f>IF(ISNUMBER(E1649),E1649+1,1)</f>
        <v>1649</v>
      </c>
      <c r="F1650" s="3" t="str">
        <f>VLOOKUP(C1650,weekdays,2)</f>
        <v>Friday</v>
      </c>
      <c r="G1650" s="3" t="str">
        <f>VLOOKUP(C1650,weekdays,3)</f>
        <v>Fri</v>
      </c>
      <c r="H1650" s="2" t="str">
        <f>IF(C1650&lt;=5,"Weekday","Weekend")</f>
        <v>Weekday</v>
      </c>
      <c r="I1650" s="2">
        <f>WEEKNUM(B1650,2)</f>
        <v>48</v>
      </c>
      <c r="J1650" s="2">
        <f>IF(I1650=I1649,J1649,J1649+1)</f>
        <v>239</v>
      </c>
      <c r="K1650" s="3">
        <f>B1650+1-C1650</f>
        <v>40140</v>
      </c>
      <c r="L1650" s="2">
        <f>YEAR(K1650)*10000+MONTH(K1650)*100+DAY(K1650)</f>
        <v>20091123</v>
      </c>
      <c r="M1650" s="2">
        <f>MONTH(B1650)</f>
        <v>11</v>
      </c>
      <c r="N1650" s="2">
        <f>IF(M1650=M1649,N1649,N1649+1)</f>
        <v>55</v>
      </c>
      <c r="O1650" s="3" t="str">
        <f>VLOOKUP(M$2:M$65536,months,2)</f>
        <v>November</v>
      </c>
      <c r="P1650" s="3" t="str">
        <f>VLOOKUP(M$2:M$65536,months,3)</f>
        <v>Nov</v>
      </c>
      <c r="Q1650" s="2">
        <f>IF(M$2:M$65536&lt;4,1,IF(M$2:M$65536&lt;7,2,IF(M$2:M$65536&lt;10,3,4)))</f>
        <v>4</v>
      </c>
      <c r="R1650" s="2">
        <f>YEAR($B1650)</f>
        <v>2009</v>
      </c>
      <c r="S1650" s="2">
        <f>R1650*100+M$2:M$65536</f>
        <v>200911</v>
      </c>
      <c r="T1650" s="2">
        <f>IF(M$2:M$65536&lt;=6,M$2:M$65536+6,M$2:M$65536-6)</f>
        <v>5</v>
      </c>
      <c r="U1650" s="2">
        <f>IF(M$2:M$65536&lt;4,3,IF(M$2:M$65536&lt;7,4,IF(M$2:M$65536&lt;10,1,2)))</f>
        <v>2</v>
      </c>
      <c r="V1650" s="2">
        <f>IF(M$2:M$65536 &lt;= 6, R$2:R$2192, R$2:R$65536+1)</f>
        <v>2010</v>
      </c>
      <c r="W1650" s="2" t="str">
        <f>IF(MONTH($B1650+1)&lt;&gt;M1650,"Month End","Not Month End")</f>
        <v>Not Month End</v>
      </c>
      <c r="X1650" s="3">
        <f>DATE(R1650-1,M1650,D1650)</f>
        <v>39779</v>
      </c>
      <c r="Z16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values(20091127, '2009-11-27',5, 27, 1649, 'Friday', 'Fri', 'Weekday', 48, 239, '2009-11-23', 20091123, 11, 55, 'November', 'Nov', 4, 2009, 200911, 5, 2, 2010, 'Not Month End', '2008-11-27')</v>
      </c>
    </row>
    <row r="1651" spans="1:26" x14ac:dyDescent="0.25">
      <c r="A1651" s="2">
        <f>YEAR(B1651)*10000+MONTH(B1651)*100+DAY(B1651)</f>
        <v>20091128</v>
      </c>
      <c r="B1651" s="3">
        <f>B1650+1</f>
        <v>40145</v>
      </c>
      <c r="C1651" s="2">
        <f>WEEKDAY(B1651,2)</f>
        <v>6</v>
      </c>
      <c r="D1651" s="2">
        <f>DAY(B1651)</f>
        <v>28</v>
      </c>
      <c r="E1651" s="2">
        <f>IF(ISNUMBER(E1650),E1650+1,1)</f>
        <v>1650</v>
      </c>
      <c r="F1651" s="3" t="str">
        <f>VLOOKUP(C1651,weekdays,2)</f>
        <v>Saturday</v>
      </c>
      <c r="G1651" s="3" t="str">
        <f>VLOOKUP(C1651,weekdays,3)</f>
        <v>Sat</v>
      </c>
      <c r="H1651" s="2" t="str">
        <f>IF(C1651&lt;=5,"Weekday","Weekend")</f>
        <v>Weekend</v>
      </c>
      <c r="I1651" s="2">
        <f>WEEKNUM(B1651,2)</f>
        <v>48</v>
      </c>
      <c r="J1651" s="2">
        <f>IF(I1651=I1650,J1650,J1650+1)</f>
        <v>239</v>
      </c>
      <c r="K1651" s="3">
        <f>B1651+1-C1651</f>
        <v>40140</v>
      </c>
      <c r="L1651" s="2">
        <f>YEAR(K1651)*10000+MONTH(K1651)*100+DAY(K1651)</f>
        <v>20091123</v>
      </c>
      <c r="M1651" s="2">
        <f>MONTH(B1651)</f>
        <v>11</v>
      </c>
      <c r="N1651" s="2">
        <f>IF(M1651=M1650,N1650,N1650+1)</f>
        <v>55</v>
      </c>
      <c r="O1651" s="3" t="str">
        <f>VLOOKUP(M$2:M$65536,months,2)</f>
        <v>November</v>
      </c>
      <c r="P1651" s="3" t="str">
        <f>VLOOKUP(M$2:M$65536,months,3)</f>
        <v>Nov</v>
      </c>
      <c r="Q1651" s="2">
        <f>IF(M$2:M$65536&lt;4,1,IF(M$2:M$65536&lt;7,2,IF(M$2:M$65536&lt;10,3,4)))</f>
        <v>4</v>
      </c>
      <c r="R1651" s="2">
        <f>YEAR($B1651)</f>
        <v>2009</v>
      </c>
      <c r="S1651" s="2">
        <f>R1651*100+M$2:M$65536</f>
        <v>200911</v>
      </c>
      <c r="T1651" s="2">
        <f>IF(M$2:M$65536&lt;=6,M$2:M$65536+6,M$2:M$65536-6)</f>
        <v>5</v>
      </c>
      <c r="U1651" s="2">
        <f>IF(M$2:M$65536&lt;4,3,IF(M$2:M$65536&lt;7,4,IF(M$2:M$65536&lt;10,1,2)))</f>
        <v>2</v>
      </c>
      <c r="V1651" s="2">
        <f>IF(M$2:M$65536 &lt;= 6, R$2:R$2192, R$2:R$65536+1)</f>
        <v>2010</v>
      </c>
      <c r="W1651" s="2" t="str">
        <f>IF(MONTH($B1651+1)&lt;&gt;M1651,"Month End","Not Month End")</f>
        <v>Not Month End</v>
      </c>
      <c r="X1651" s="3">
        <f>DATE(R1651-1,M1651,D1651)</f>
        <v>39780</v>
      </c>
      <c r="Z16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values(20091128, '2009-11-28',6, 28, 1650, 'Saturday', 'Sat', 'Weekend', 48, 239, '2009-11-23', 20091123, 11, 55, 'November', 'Nov', 4, 2009, 200911, 5, 2, 2010, 'Not Month End', '2008-11-28')</v>
      </c>
    </row>
    <row r="1652" spans="1:26" x14ac:dyDescent="0.25">
      <c r="A1652" s="2">
        <f>YEAR(B1652)*10000+MONTH(B1652)*100+DAY(B1652)</f>
        <v>20091129</v>
      </c>
      <c r="B1652" s="3">
        <f>B1651+1</f>
        <v>40146</v>
      </c>
      <c r="C1652" s="2">
        <f>WEEKDAY(B1652,2)</f>
        <v>7</v>
      </c>
      <c r="D1652" s="2">
        <f>DAY(B1652)</f>
        <v>29</v>
      </c>
      <c r="E1652" s="2">
        <f>IF(ISNUMBER(E1651),E1651+1,1)</f>
        <v>1651</v>
      </c>
      <c r="F1652" s="3" t="str">
        <f>VLOOKUP(C1652,weekdays,2)</f>
        <v>Sunday</v>
      </c>
      <c r="G1652" s="3" t="str">
        <f>VLOOKUP(C1652,weekdays,3)</f>
        <v>Sun</v>
      </c>
      <c r="H1652" s="2" t="str">
        <f>IF(C1652&lt;=5,"Weekday","Weekend")</f>
        <v>Weekend</v>
      </c>
      <c r="I1652" s="2">
        <f>WEEKNUM(B1652,2)</f>
        <v>48</v>
      </c>
      <c r="J1652" s="2">
        <f>IF(I1652=I1651,J1651,J1651+1)</f>
        <v>239</v>
      </c>
      <c r="K1652" s="3">
        <f>B1652+1-C1652</f>
        <v>40140</v>
      </c>
      <c r="L1652" s="2">
        <f>YEAR(K1652)*10000+MONTH(K1652)*100+DAY(K1652)</f>
        <v>20091123</v>
      </c>
      <c r="M1652" s="2">
        <f>MONTH(B1652)</f>
        <v>11</v>
      </c>
      <c r="N1652" s="2">
        <f>IF(M1652=M1651,N1651,N1651+1)</f>
        <v>55</v>
      </c>
      <c r="O1652" s="3" t="str">
        <f>VLOOKUP(M$2:M$65536,months,2)</f>
        <v>November</v>
      </c>
      <c r="P1652" s="3" t="str">
        <f>VLOOKUP(M$2:M$65536,months,3)</f>
        <v>Nov</v>
      </c>
      <c r="Q1652" s="2">
        <f>IF(M$2:M$65536&lt;4,1,IF(M$2:M$65536&lt;7,2,IF(M$2:M$65536&lt;10,3,4)))</f>
        <v>4</v>
      </c>
      <c r="R1652" s="2">
        <f>YEAR($B1652)</f>
        <v>2009</v>
      </c>
      <c r="S1652" s="2">
        <f>R1652*100+M$2:M$65536</f>
        <v>200911</v>
      </c>
      <c r="T1652" s="2">
        <f>IF(M$2:M$65536&lt;=6,M$2:M$65536+6,M$2:M$65536-6)</f>
        <v>5</v>
      </c>
      <c r="U1652" s="2">
        <f>IF(M$2:M$65536&lt;4,3,IF(M$2:M$65536&lt;7,4,IF(M$2:M$65536&lt;10,1,2)))</f>
        <v>2</v>
      </c>
      <c r="V1652" s="2">
        <f>IF(M$2:M$65536 &lt;= 6, R$2:R$2192, R$2:R$65536+1)</f>
        <v>2010</v>
      </c>
      <c r="W1652" s="2" t="str">
        <f>IF(MONTH($B1652+1)&lt;&gt;M1652,"Month End","Not Month End")</f>
        <v>Not Month End</v>
      </c>
      <c r="X1652" s="3">
        <f>DATE(R1652-1,M1652,D1652)</f>
        <v>39781</v>
      </c>
      <c r="Z16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values(20091129, '2009-11-29',7, 29, 1651, 'Sunday', 'Sun', 'Weekend', 48, 239, '2009-11-23', 20091123, 11, 55, 'November', 'Nov', 4, 2009, 200911, 5, 2, 2010, 'Not Month End', '2008-11-29')</v>
      </c>
    </row>
    <row r="1653" spans="1:26" x14ac:dyDescent="0.25">
      <c r="A1653" s="2">
        <f>YEAR(B1653)*10000+MONTH(B1653)*100+DAY(B1653)</f>
        <v>20091130</v>
      </c>
      <c r="B1653" s="3">
        <f>B1652+1</f>
        <v>40147</v>
      </c>
      <c r="C1653" s="2">
        <f>WEEKDAY(B1653,2)</f>
        <v>1</v>
      </c>
      <c r="D1653" s="2">
        <f>DAY(B1653)</f>
        <v>30</v>
      </c>
      <c r="E1653" s="2">
        <f>IF(ISNUMBER(E1652),E1652+1,1)</f>
        <v>1652</v>
      </c>
      <c r="F1653" s="3" t="str">
        <f>VLOOKUP(C1653,weekdays,2)</f>
        <v>Monday</v>
      </c>
      <c r="G1653" s="3" t="str">
        <f>VLOOKUP(C1653,weekdays,3)</f>
        <v>Mon</v>
      </c>
      <c r="H1653" s="2" t="str">
        <f>IF(C1653&lt;=5,"Weekday","Weekend")</f>
        <v>Weekday</v>
      </c>
      <c r="I1653" s="2">
        <f>WEEKNUM(B1653,2)</f>
        <v>49</v>
      </c>
      <c r="J1653" s="2">
        <f>IF(I1653=I1652,J1652,J1652+1)</f>
        <v>240</v>
      </c>
      <c r="K1653" s="3">
        <f>B1653+1-C1653</f>
        <v>40147</v>
      </c>
      <c r="L1653" s="2">
        <f>YEAR(K1653)*10000+MONTH(K1653)*100+DAY(K1653)</f>
        <v>20091130</v>
      </c>
      <c r="M1653" s="2">
        <f>MONTH(B1653)</f>
        <v>11</v>
      </c>
      <c r="N1653" s="2">
        <f>IF(M1653=M1652,N1652,N1652+1)</f>
        <v>55</v>
      </c>
      <c r="O1653" s="3" t="str">
        <f>VLOOKUP(M$2:M$65536,months,2)</f>
        <v>November</v>
      </c>
      <c r="P1653" s="3" t="str">
        <f>VLOOKUP(M$2:M$65536,months,3)</f>
        <v>Nov</v>
      </c>
      <c r="Q1653" s="2">
        <f>IF(M$2:M$65536&lt;4,1,IF(M$2:M$65536&lt;7,2,IF(M$2:M$65536&lt;10,3,4)))</f>
        <v>4</v>
      </c>
      <c r="R1653" s="2">
        <f>YEAR($B1653)</f>
        <v>2009</v>
      </c>
      <c r="S1653" s="2">
        <f>R1653*100+M$2:M$65536</f>
        <v>200911</v>
      </c>
      <c r="T1653" s="2">
        <f>IF(M$2:M$65536&lt;=6,M$2:M$65536+6,M$2:M$65536-6)</f>
        <v>5</v>
      </c>
      <c r="U1653" s="2">
        <f>IF(M$2:M$65536&lt;4,3,IF(M$2:M$65536&lt;7,4,IF(M$2:M$65536&lt;10,1,2)))</f>
        <v>2</v>
      </c>
      <c r="V1653" s="2">
        <f>IF(M$2:M$65536 &lt;= 6, R$2:R$2192, R$2:R$65536+1)</f>
        <v>2010</v>
      </c>
      <c r="W1653" s="2" t="str">
        <f>IF(MONTH($B1653+1)&lt;&gt;M1653,"Month End","Not Month End")</f>
        <v>Month End</v>
      </c>
      <c r="X1653" s="3">
        <f>DATE(R1653-1,M1653,D1653)</f>
        <v>39782</v>
      </c>
      <c r="Z16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values(20091130, '2009-11-30',1, 30, 1652, 'Monday', 'Mon', 'Weekday', 49, 240, '2009-11-30', 20091130, 11, 55, 'November', 'Nov', 4, 2009, 200911, 5, 2, 2010, 'Month End', '2008-11-30')</v>
      </c>
    </row>
    <row r="1654" spans="1:26" x14ac:dyDescent="0.25">
      <c r="A1654" s="2">
        <f>YEAR(B1654)*10000+MONTH(B1654)*100+DAY(B1654)</f>
        <v>20091201</v>
      </c>
      <c r="B1654" s="3">
        <f>B1653+1</f>
        <v>40148</v>
      </c>
      <c r="C1654" s="2">
        <f>WEEKDAY(B1654,2)</f>
        <v>2</v>
      </c>
      <c r="D1654" s="2">
        <f>DAY(B1654)</f>
        <v>1</v>
      </c>
      <c r="E1654" s="2">
        <f>IF(ISNUMBER(E1653),E1653+1,1)</f>
        <v>1653</v>
      </c>
      <c r="F1654" s="3" t="str">
        <f>VLOOKUP(C1654,weekdays,2)</f>
        <v>Tuesday</v>
      </c>
      <c r="G1654" s="3" t="str">
        <f>VLOOKUP(C1654,weekdays,3)</f>
        <v>Tue</v>
      </c>
      <c r="H1654" s="2" t="str">
        <f>IF(C1654&lt;=5,"Weekday","Weekend")</f>
        <v>Weekday</v>
      </c>
      <c r="I1654" s="2">
        <f>WEEKNUM(B1654,2)</f>
        <v>49</v>
      </c>
      <c r="J1654" s="2">
        <f>IF(I1654=I1653,J1653,J1653+1)</f>
        <v>240</v>
      </c>
      <c r="K1654" s="3">
        <f>B1654+1-C1654</f>
        <v>40147</v>
      </c>
      <c r="L1654" s="2">
        <f>YEAR(K1654)*10000+MONTH(K1654)*100+DAY(K1654)</f>
        <v>20091130</v>
      </c>
      <c r="M1654" s="2">
        <f>MONTH(B1654)</f>
        <v>12</v>
      </c>
      <c r="N1654" s="2">
        <f>IF(M1654=M1653,N1653,N1653+1)</f>
        <v>56</v>
      </c>
      <c r="O1654" s="3" t="str">
        <f>VLOOKUP(M$2:M$65536,months,2)</f>
        <v>December</v>
      </c>
      <c r="P1654" s="3" t="str">
        <f>VLOOKUP(M$2:M$65536,months,3)</f>
        <v>Dec</v>
      </c>
      <c r="Q1654" s="2">
        <f>IF(M$2:M$65536&lt;4,1,IF(M$2:M$65536&lt;7,2,IF(M$2:M$65536&lt;10,3,4)))</f>
        <v>4</v>
      </c>
      <c r="R1654" s="2">
        <f>YEAR($B1654)</f>
        <v>2009</v>
      </c>
      <c r="S1654" s="2">
        <f>R1654*100+M$2:M$65536</f>
        <v>200912</v>
      </c>
      <c r="T1654" s="2">
        <f>IF(M$2:M$65536&lt;=6,M$2:M$65536+6,M$2:M$65536-6)</f>
        <v>6</v>
      </c>
      <c r="U1654" s="2">
        <f>IF(M$2:M$65536&lt;4,3,IF(M$2:M$65536&lt;7,4,IF(M$2:M$65536&lt;10,1,2)))</f>
        <v>2</v>
      </c>
      <c r="V1654" s="2">
        <f>IF(M$2:M$65536 &lt;= 6, R$2:R$2192, R$2:R$65536+1)</f>
        <v>2010</v>
      </c>
      <c r="W1654" s="2" t="str">
        <f>IF(MONTH($B1654+1)&lt;&gt;M1654,"Month End","Not Month End")</f>
        <v>Not Month End</v>
      </c>
      <c r="X1654" s="3">
        <f>DATE(R1654-1,M1654,D1654)</f>
        <v>39783</v>
      </c>
      <c r="Z16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values(20091201, '2009-12-1',2, 1, 1653, 'Tuesday', 'Tue', 'Weekday', 49, 240, '2009-11-30', 20091130, 12, 56, 'December', 'Dec', 4, 2009, 200912, 6, 2, 2010, 'Not Month End', '2008-12-1')</v>
      </c>
    </row>
    <row r="1655" spans="1:26" x14ac:dyDescent="0.25">
      <c r="A1655" s="2">
        <f>YEAR(B1655)*10000+MONTH(B1655)*100+DAY(B1655)</f>
        <v>20091202</v>
      </c>
      <c r="B1655" s="3">
        <f>B1654+1</f>
        <v>40149</v>
      </c>
      <c r="C1655" s="2">
        <f>WEEKDAY(B1655,2)</f>
        <v>3</v>
      </c>
      <c r="D1655" s="2">
        <f>DAY(B1655)</f>
        <v>2</v>
      </c>
      <c r="E1655" s="2">
        <f>IF(ISNUMBER(E1654),E1654+1,1)</f>
        <v>1654</v>
      </c>
      <c r="F1655" s="3" t="str">
        <f>VLOOKUP(C1655,weekdays,2)</f>
        <v>Wednesday</v>
      </c>
      <c r="G1655" s="3" t="str">
        <f>VLOOKUP(C1655,weekdays,3)</f>
        <v>Wed</v>
      </c>
      <c r="H1655" s="2" t="str">
        <f>IF(C1655&lt;=5,"Weekday","Weekend")</f>
        <v>Weekday</v>
      </c>
      <c r="I1655" s="2">
        <f>WEEKNUM(B1655,2)</f>
        <v>49</v>
      </c>
      <c r="J1655" s="2">
        <f>IF(I1655=I1654,J1654,J1654+1)</f>
        <v>240</v>
      </c>
      <c r="K1655" s="3">
        <f>B1655+1-C1655</f>
        <v>40147</v>
      </c>
      <c r="L1655" s="2">
        <f>YEAR(K1655)*10000+MONTH(K1655)*100+DAY(K1655)</f>
        <v>20091130</v>
      </c>
      <c r="M1655" s="2">
        <f>MONTH(B1655)</f>
        <v>12</v>
      </c>
      <c r="N1655" s="2">
        <f>IF(M1655=M1654,N1654,N1654+1)</f>
        <v>56</v>
      </c>
      <c r="O1655" s="3" t="str">
        <f>VLOOKUP(M$2:M$65536,months,2)</f>
        <v>December</v>
      </c>
      <c r="P1655" s="3" t="str">
        <f>VLOOKUP(M$2:M$65536,months,3)</f>
        <v>Dec</v>
      </c>
      <c r="Q1655" s="2">
        <f>IF(M$2:M$65536&lt;4,1,IF(M$2:M$65536&lt;7,2,IF(M$2:M$65536&lt;10,3,4)))</f>
        <v>4</v>
      </c>
      <c r="R1655" s="2">
        <f>YEAR($B1655)</f>
        <v>2009</v>
      </c>
      <c r="S1655" s="2">
        <f>R1655*100+M$2:M$65536</f>
        <v>200912</v>
      </c>
      <c r="T1655" s="2">
        <f>IF(M$2:M$65536&lt;=6,M$2:M$65536+6,M$2:M$65536-6)</f>
        <v>6</v>
      </c>
      <c r="U1655" s="2">
        <f>IF(M$2:M$65536&lt;4,3,IF(M$2:M$65536&lt;7,4,IF(M$2:M$65536&lt;10,1,2)))</f>
        <v>2</v>
      </c>
      <c r="V1655" s="2">
        <f>IF(M$2:M$65536 &lt;= 6, R$2:R$2192, R$2:R$65536+1)</f>
        <v>2010</v>
      </c>
      <c r="W1655" s="2" t="str">
        <f>IF(MONTH($B1655+1)&lt;&gt;M1655,"Month End","Not Month End")</f>
        <v>Not Month End</v>
      </c>
      <c r="X1655" s="3">
        <f>DATE(R1655-1,M1655,D1655)</f>
        <v>39784</v>
      </c>
      <c r="Z16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values(20091202, '2009-12-2',3, 2, 1654, 'Wednesday', 'Wed', 'Weekday', 49, 240, '2009-11-30', 20091130, 12, 56, 'December', 'Dec', 4, 2009, 200912, 6, 2, 2010, 'Not Month End', '2008-12-2')</v>
      </c>
    </row>
    <row r="1656" spans="1:26" x14ac:dyDescent="0.25">
      <c r="A1656" s="2">
        <f>YEAR(B1656)*10000+MONTH(B1656)*100+DAY(B1656)</f>
        <v>20091203</v>
      </c>
      <c r="B1656" s="3">
        <f>B1655+1</f>
        <v>40150</v>
      </c>
      <c r="C1656" s="2">
        <f>WEEKDAY(B1656,2)</f>
        <v>4</v>
      </c>
      <c r="D1656" s="2">
        <f>DAY(B1656)</f>
        <v>3</v>
      </c>
      <c r="E1656" s="2">
        <f>IF(ISNUMBER(E1655),E1655+1,1)</f>
        <v>1655</v>
      </c>
      <c r="F1656" s="3" t="str">
        <f>VLOOKUP(C1656,weekdays,2)</f>
        <v>Thursday</v>
      </c>
      <c r="G1656" s="3" t="str">
        <f>VLOOKUP(C1656,weekdays,3)</f>
        <v>Thu</v>
      </c>
      <c r="H1656" s="2" t="str">
        <f>IF(C1656&lt;=5,"Weekday","Weekend")</f>
        <v>Weekday</v>
      </c>
      <c r="I1656" s="2">
        <f>WEEKNUM(B1656,2)</f>
        <v>49</v>
      </c>
      <c r="J1656" s="2">
        <f>IF(I1656=I1655,J1655,J1655+1)</f>
        <v>240</v>
      </c>
      <c r="K1656" s="3">
        <f>B1656+1-C1656</f>
        <v>40147</v>
      </c>
      <c r="L1656" s="2">
        <f>YEAR(K1656)*10000+MONTH(K1656)*100+DAY(K1656)</f>
        <v>20091130</v>
      </c>
      <c r="M1656" s="2">
        <f>MONTH(B1656)</f>
        <v>12</v>
      </c>
      <c r="N1656" s="2">
        <f>IF(M1656=M1655,N1655,N1655+1)</f>
        <v>56</v>
      </c>
      <c r="O1656" s="3" t="str">
        <f>VLOOKUP(M$2:M$65536,months,2)</f>
        <v>December</v>
      </c>
      <c r="P1656" s="3" t="str">
        <f>VLOOKUP(M$2:M$65536,months,3)</f>
        <v>Dec</v>
      </c>
      <c r="Q1656" s="2">
        <f>IF(M$2:M$65536&lt;4,1,IF(M$2:M$65536&lt;7,2,IF(M$2:M$65536&lt;10,3,4)))</f>
        <v>4</v>
      </c>
      <c r="R1656" s="2">
        <f>YEAR($B1656)</f>
        <v>2009</v>
      </c>
      <c r="S1656" s="2">
        <f>R1656*100+M$2:M$65536</f>
        <v>200912</v>
      </c>
      <c r="T1656" s="2">
        <f>IF(M$2:M$65536&lt;=6,M$2:M$65536+6,M$2:M$65536-6)</f>
        <v>6</v>
      </c>
      <c r="U1656" s="2">
        <f>IF(M$2:M$65536&lt;4,3,IF(M$2:M$65536&lt;7,4,IF(M$2:M$65536&lt;10,1,2)))</f>
        <v>2</v>
      </c>
      <c r="V1656" s="2">
        <f>IF(M$2:M$65536 &lt;= 6, R$2:R$2192, R$2:R$65536+1)</f>
        <v>2010</v>
      </c>
      <c r="W1656" s="2" t="str">
        <f>IF(MONTH($B1656+1)&lt;&gt;M1656,"Month End","Not Month End")</f>
        <v>Not Month End</v>
      </c>
      <c r="X1656" s="3">
        <f>DATE(R1656-1,M1656,D1656)</f>
        <v>39785</v>
      </c>
      <c r="Z16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values(20091203, '2009-12-3',4, 3, 1655, 'Thursday', 'Thu', 'Weekday', 49, 240, '2009-11-30', 20091130, 12, 56, 'December', 'Dec', 4, 2009, 200912, 6, 2, 2010, 'Not Month End', '2008-12-3')</v>
      </c>
    </row>
    <row r="1657" spans="1:26" x14ac:dyDescent="0.25">
      <c r="A1657" s="2">
        <f>YEAR(B1657)*10000+MONTH(B1657)*100+DAY(B1657)</f>
        <v>20091204</v>
      </c>
      <c r="B1657" s="3">
        <f>B1656+1</f>
        <v>40151</v>
      </c>
      <c r="C1657" s="2">
        <f>WEEKDAY(B1657,2)</f>
        <v>5</v>
      </c>
      <c r="D1657" s="2">
        <f>DAY(B1657)</f>
        <v>4</v>
      </c>
      <c r="E1657" s="2">
        <f>IF(ISNUMBER(E1656),E1656+1,1)</f>
        <v>1656</v>
      </c>
      <c r="F1657" s="3" t="str">
        <f>VLOOKUP(C1657,weekdays,2)</f>
        <v>Friday</v>
      </c>
      <c r="G1657" s="3" t="str">
        <f>VLOOKUP(C1657,weekdays,3)</f>
        <v>Fri</v>
      </c>
      <c r="H1657" s="2" t="str">
        <f>IF(C1657&lt;=5,"Weekday","Weekend")</f>
        <v>Weekday</v>
      </c>
      <c r="I1657" s="2">
        <f>WEEKNUM(B1657,2)</f>
        <v>49</v>
      </c>
      <c r="J1657" s="2">
        <f>IF(I1657=I1656,J1656,J1656+1)</f>
        <v>240</v>
      </c>
      <c r="K1657" s="3">
        <f>B1657+1-C1657</f>
        <v>40147</v>
      </c>
      <c r="L1657" s="2">
        <f>YEAR(K1657)*10000+MONTH(K1657)*100+DAY(K1657)</f>
        <v>20091130</v>
      </c>
      <c r="M1657" s="2">
        <f>MONTH(B1657)</f>
        <v>12</v>
      </c>
      <c r="N1657" s="2">
        <f>IF(M1657=M1656,N1656,N1656+1)</f>
        <v>56</v>
      </c>
      <c r="O1657" s="3" t="str">
        <f>VLOOKUP(M$2:M$65536,months,2)</f>
        <v>December</v>
      </c>
      <c r="P1657" s="3" t="str">
        <f>VLOOKUP(M$2:M$65536,months,3)</f>
        <v>Dec</v>
      </c>
      <c r="Q1657" s="2">
        <f>IF(M$2:M$65536&lt;4,1,IF(M$2:M$65536&lt;7,2,IF(M$2:M$65536&lt;10,3,4)))</f>
        <v>4</v>
      </c>
      <c r="R1657" s="2">
        <f>YEAR($B1657)</f>
        <v>2009</v>
      </c>
      <c r="S1657" s="2">
        <f>R1657*100+M$2:M$65536</f>
        <v>200912</v>
      </c>
      <c r="T1657" s="2">
        <f>IF(M$2:M$65536&lt;=6,M$2:M$65536+6,M$2:M$65536-6)</f>
        <v>6</v>
      </c>
      <c r="U1657" s="2">
        <f>IF(M$2:M$65536&lt;4,3,IF(M$2:M$65536&lt;7,4,IF(M$2:M$65536&lt;10,1,2)))</f>
        <v>2</v>
      </c>
      <c r="V1657" s="2">
        <f>IF(M$2:M$65536 &lt;= 6, R$2:R$2192, R$2:R$65536+1)</f>
        <v>2010</v>
      </c>
      <c r="W1657" s="2" t="str">
        <f>IF(MONTH($B1657+1)&lt;&gt;M1657,"Month End","Not Month End")</f>
        <v>Not Month End</v>
      </c>
      <c r="X1657" s="3">
        <f>DATE(R1657-1,M1657,D1657)</f>
        <v>39786</v>
      </c>
      <c r="Z16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values(20091204, '2009-12-4',5, 4, 1656, 'Friday', 'Fri', 'Weekday', 49, 240, '2009-11-30', 20091130, 12, 56, 'December', 'Dec', 4, 2009, 200912, 6, 2, 2010, 'Not Month End', '2008-12-4')</v>
      </c>
    </row>
    <row r="1658" spans="1:26" x14ac:dyDescent="0.25">
      <c r="A1658" s="2">
        <f>YEAR(B1658)*10000+MONTH(B1658)*100+DAY(B1658)</f>
        <v>20091205</v>
      </c>
      <c r="B1658" s="3">
        <f>B1657+1</f>
        <v>40152</v>
      </c>
      <c r="C1658" s="2">
        <f>WEEKDAY(B1658,2)</f>
        <v>6</v>
      </c>
      <c r="D1658" s="2">
        <f>DAY(B1658)</f>
        <v>5</v>
      </c>
      <c r="E1658" s="2">
        <f>IF(ISNUMBER(E1657),E1657+1,1)</f>
        <v>1657</v>
      </c>
      <c r="F1658" s="3" t="str">
        <f>VLOOKUP(C1658,weekdays,2)</f>
        <v>Saturday</v>
      </c>
      <c r="G1658" s="3" t="str">
        <f>VLOOKUP(C1658,weekdays,3)</f>
        <v>Sat</v>
      </c>
      <c r="H1658" s="2" t="str">
        <f>IF(C1658&lt;=5,"Weekday","Weekend")</f>
        <v>Weekend</v>
      </c>
      <c r="I1658" s="2">
        <f>WEEKNUM(B1658,2)</f>
        <v>49</v>
      </c>
      <c r="J1658" s="2">
        <f>IF(I1658=I1657,J1657,J1657+1)</f>
        <v>240</v>
      </c>
      <c r="K1658" s="3">
        <f>B1658+1-C1658</f>
        <v>40147</v>
      </c>
      <c r="L1658" s="2">
        <f>YEAR(K1658)*10000+MONTH(K1658)*100+DAY(K1658)</f>
        <v>20091130</v>
      </c>
      <c r="M1658" s="2">
        <f>MONTH(B1658)</f>
        <v>12</v>
      </c>
      <c r="N1658" s="2">
        <f>IF(M1658=M1657,N1657,N1657+1)</f>
        <v>56</v>
      </c>
      <c r="O1658" s="3" t="str">
        <f>VLOOKUP(M$2:M$65536,months,2)</f>
        <v>December</v>
      </c>
      <c r="P1658" s="3" t="str">
        <f>VLOOKUP(M$2:M$65536,months,3)</f>
        <v>Dec</v>
      </c>
      <c r="Q1658" s="2">
        <f>IF(M$2:M$65536&lt;4,1,IF(M$2:M$65536&lt;7,2,IF(M$2:M$65536&lt;10,3,4)))</f>
        <v>4</v>
      </c>
      <c r="R1658" s="2">
        <f>YEAR($B1658)</f>
        <v>2009</v>
      </c>
      <c r="S1658" s="2">
        <f>R1658*100+M$2:M$65536</f>
        <v>200912</v>
      </c>
      <c r="T1658" s="2">
        <f>IF(M$2:M$65536&lt;=6,M$2:M$65536+6,M$2:M$65536-6)</f>
        <v>6</v>
      </c>
      <c r="U1658" s="2">
        <f>IF(M$2:M$65536&lt;4,3,IF(M$2:M$65536&lt;7,4,IF(M$2:M$65536&lt;10,1,2)))</f>
        <v>2</v>
      </c>
      <c r="V1658" s="2">
        <f>IF(M$2:M$65536 &lt;= 6, R$2:R$2192, R$2:R$65536+1)</f>
        <v>2010</v>
      </c>
      <c r="W1658" s="2" t="str">
        <f>IF(MONTH($B1658+1)&lt;&gt;M1658,"Month End","Not Month End")</f>
        <v>Not Month End</v>
      </c>
      <c r="X1658" s="3">
        <f>DATE(R1658-1,M1658,D1658)</f>
        <v>39787</v>
      </c>
      <c r="Z16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values(20091205, '2009-12-5',6, 5, 1657, 'Saturday', 'Sat', 'Weekend', 49, 240, '2009-11-30', 20091130, 12, 56, 'December', 'Dec', 4, 2009, 200912, 6, 2, 2010, 'Not Month End', '2008-12-5')</v>
      </c>
    </row>
    <row r="1659" spans="1:26" x14ac:dyDescent="0.25">
      <c r="A1659" s="2">
        <f>YEAR(B1659)*10000+MONTH(B1659)*100+DAY(B1659)</f>
        <v>20091206</v>
      </c>
      <c r="B1659" s="3">
        <f>B1658+1</f>
        <v>40153</v>
      </c>
      <c r="C1659" s="2">
        <f>WEEKDAY(B1659,2)</f>
        <v>7</v>
      </c>
      <c r="D1659" s="2">
        <f>DAY(B1659)</f>
        <v>6</v>
      </c>
      <c r="E1659" s="2">
        <f>IF(ISNUMBER(E1658),E1658+1,1)</f>
        <v>1658</v>
      </c>
      <c r="F1659" s="3" t="str">
        <f>VLOOKUP(C1659,weekdays,2)</f>
        <v>Sunday</v>
      </c>
      <c r="G1659" s="3" t="str">
        <f>VLOOKUP(C1659,weekdays,3)</f>
        <v>Sun</v>
      </c>
      <c r="H1659" s="2" t="str">
        <f>IF(C1659&lt;=5,"Weekday","Weekend")</f>
        <v>Weekend</v>
      </c>
      <c r="I1659" s="2">
        <f>WEEKNUM(B1659,2)</f>
        <v>49</v>
      </c>
      <c r="J1659" s="2">
        <f>IF(I1659=I1658,J1658,J1658+1)</f>
        <v>240</v>
      </c>
      <c r="K1659" s="3">
        <f>B1659+1-C1659</f>
        <v>40147</v>
      </c>
      <c r="L1659" s="2">
        <f>YEAR(K1659)*10000+MONTH(K1659)*100+DAY(K1659)</f>
        <v>20091130</v>
      </c>
      <c r="M1659" s="2">
        <f>MONTH(B1659)</f>
        <v>12</v>
      </c>
      <c r="N1659" s="2">
        <f>IF(M1659=M1658,N1658,N1658+1)</f>
        <v>56</v>
      </c>
      <c r="O1659" s="3" t="str">
        <f>VLOOKUP(M$2:M$65536,months,2)</f>
        <v>December</v>
      </c>
      <c r="P1659" s="3" t="str">
        <f>VLOOKUP(M$2:M$65536,months,3)</f>
        <v>Dec</v>
      </c>
      <c r="Q1659" s="2">
        <f>IF(M$2:M$65536&lt;4,1,IF(M$2:M$65536&lt;7,2,IF(M$2:M$65536&lt;10,3,4)))</f>
        <v>4</v>
      </c>
      <c r="R1659" s="2">
        <f>YEAR($B1659)</f>
        <v>2009</v>
      </c>
      <c r="S1659" s="2">
        <f>R1659*100+M$2:M$65536</f>
        <v>200912</v>
      </c>
      <c r="T1659" s="2">
        <f>IF(M$2:M$65536&lt;=6,M$2:M$65536+6,M$2:M$65536-6)</f>
        <v>6</v>
      </c>
      <c r="U1659" s="2">
        <f>IF(M$2:M$65536&lt;4,3,IF(M$2:M$65536&lt;7,4,IF(M$2:M$65536&lt;10,1,2)))</f>
        <v>2</v>
      </c>
      <c r="V1659" s="2">
        <f>IF(M$2:M$65536 &lt;= 6, R$2:R$2192, R$2:R$65536+1)</f>
        <v>2010</v>
      </c>
      <c r="W1659" s="2" t="str">
        <f>IF(MONTH($B1659+1)&lt;&gt;M1659,"Month End","Not Month End")</f>
        <v>Not Month End</v>
      </c>
      <c r="X1659" s="3">
        <f>DATE(R1659-1,M1659,D1659)</f>
        <v>39788</v>
      </c>
      <c r="Z16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values(20091206, '2009-12-6',7, 6, 1658, 'Sunday', 'Sun', 'Weekend', 49, 240, '2009-11-30', 20091130, 12, 56, 'December', 'Dec', 4, 2009, 200912, 6, 2, 2010, 'Not Month End', '2008-12-6')</v>
      </c>
    </row>
    <row r="1660" spans="1:26" x14ac:dyDescent="0.25">
      <c r="A1660" s="2">
        <f>YEAR(B1660)*10000+MONTH(B1660)*100+DAY(B1660)</f>
        <v>20091207</v>
      </c>
      <c r="B1660" s="3">
        <f>B1659+1</f>
        <v>40154</v>
      </c>
      <c r="C1660" s="2">
        <f>WEEKDAY(B1660,2)</f>
        <v>1</v>
      </c>
      <c r="D1660" s="2">
        <f>DAY(B1660)</f>
        <v>7</v>
      </c>
      <c r="E1660" s="2">
        <f>IF(ISNUMBER(E1659),E1659+1,1)</f>
        <v>1659</v>
      </c>
      <c r="F1660" s="3" t="str">
        <f>VLOOKUP(C1660,weekdays,2)</f>
        <v>Monday</v>
      </c>
      <c r="G1660" s="3" t="str">
        <f>VLOOKUP(C1660,weekdays,3)</f>
        <v>Mon</v>
      </c>
      <c r="H1660" s="2" t="str">
        <f>IF(C1660&lt;=5,"Weekday","Weekend")</f>
        <v>Weekday</v>
      </c>
      <c r="I1660" s="2">
        <f>WEEKNUM(B1660,2)</f>
        <v>50</v>
      </c>
      <c r="J1660" s="2">
        <f>IF(I1660=I1659,J1659,J1659+1)</f>
        <v>241</v>
      </c>
      <c r="K1660" s="3">
        <f>B1660+1-C1660</f>
        <v>40154</v>
      </c>
      <c r="L1660" s="2">
        <f>YEAR(K1660)*10000+MONTH(K1660)*100+DAY(K1660)</f>
        <v>20091207</v>
      </c>
      <c r="M1660" s="2">
        <f>MONTH(B1660)</f>
        <v>12</v>
      </c>
      <c r="N1660" s="2">
        <f>IF(M1660=M1659,N1659,N1659+1)</f>
        <v>56</v>
      </c>
      <c r="O1660" s="3" t="str">
        <f>VLOOKUP(M$2:M$65536,months,2)</f>
        <v>December</v>
      </c>
      <c r="P1660" s="3" t="str">
        <f>VLOOKUP(M$2:M$65536,months,3)</f>
        <v>Dec</v>
      </c>
      <c r="Q1660" s="2">
        <f>IF(M$2:M$65536&lt;4,1,IF(M$2:M$65536&lt;7,2,IF(M$2:M$65536&lt;10,3,4)))</f>
        <v>4</v>
      </c>
      <c r="R1660" s="2">
        <f>YEAR($B1660)</f>
        <v>2009</v>
      </c>
      <c r="S1660" s="2">
        <f>R1660*100+M$2:M$65536</f>
        <v>200912</v>
      </c>
      <c r="T1660" s="2">
        <f>IF(M$2:M$65536&lt;=6,M$2:M$65536+6,M$2:M$65536-6)</f>
        <v>6</v>
      </c>
      <c r="U1660" s="2">
        <f>IF(M$2:M$65536&lt;4,3,IF(M$2:M$65536&lt;7,4,IF(M$2:M$65536&lt;10,1,2)))</f>
        <v>2</v>
      </c>
      <c r="V1660" s="2">
        <f>IF(M$2:M$65536 &lt;= 6, R$2:R$2192, R$2:R$65536+1)</f>
        <v>2010</v>
      </c>
      <c r="W1660" s="2" t="str">
        <f>IF(MONTH($B1660+1)&lt;&gt;M1660,"Month End","Not Month End")</f>
        <v>Not Month End</v>
      </c>
      <c r="X1660" s="3">
        <f>DATE(R1660-1,M1660,D1660)</f>
        <v>39789</v>
      </c>
      <c r="Z16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values(20091207, '2009-12-7',1, 7, 1659, 'Monday', 'Mon', 'Weekday', 50, 241, '2009-12-7', 20091207, 12, 56, 'December', 'Dec', 4, 2009, 200912, 6, 2, 2010, 'Not Month End', '2008-12-7')</v>
      </c>
    </row>
    <row r="1661" spans="1:26" x14ac:dyDescent="0.25">
      <c r="A1661" s="2">
        <f>YEAR(B1661)*10000+MONTH(B1661)*100+DAY(B1661)</f>
        <v>20091208</v>
      </c>
      <c r="B1661" s="3">
        <f>B1660+1</f>
        <v>40155</v>
      </c>
      <c r="C1661" s="2">
        <f>WEEKDAY(B1661,2)</f>
        <v>2</v>
      </c>
      <c r="D1661" s="2">
        <f>DAY(B1661)</f>
        <v>8</v>
      </c>
      <c r="E1661" s="2">
        <f>IF(ISNUMBER(E1660),E1660+1,1)</f>
        <v>1660</v>
      </c>
      <c r="F1661" s="3" t="str">
        <f>VLOOKUP(C1661,weekdays,2)</f>
        <v>Tuesday</v>
      </c>
      <c r="G1661" s="3" t="str">
        <f>VLOOKUP(C1661,weekdays,3)</f>
        <v>Tue</v>
      </c>
      <c r="H1661" s="2" t="str">
        <f>IF(C1661&lt;=5,"Weekday","Weekend")</f>
        <v>Weekday</v>
      </c>
      <c r="I1661" s="2">
        <f>WEEKNUM(B1661,2)</f>
        <v>50</v>
      </c>
      <c r="J1661" s="2">
        <f>IF(I1661=I1660,J1660,J1660+1)</f>
        <v>241</v>
      </c>
      <c r="K1661" s="3">
        <f>B1661+1-C1661</f>
        <v>40154</v>
      </c>
      <c r="L1661" s="2">
        <f>YEAR(K1661)*10000+MONTH(K1661)*100+DAY(K1661)</f>
        <v>20091207</v>
      </c>
      <c r="M1661" s="2">
        <f>MONTH(B1661)</f>
        <v>12</v>
      </c>
      <c r="N1661" s="2">
        <f>IF(M1661=M1660,N1660,N1660+1)</f>
        <v>56</v>
      </c>
      <c r="O1661" s="3" t="str">
        <f>VLOOKUP(M$2:M$65536,months,2)</f>
        <v>December</v>
      </c>
      <c r="P1661" s="3" t="str">
        <f>VLOOKUP(M$2:M$65536,months,3)</f>
        <v>Dec</v>
      </c>
      <c r="Q1661" s="2">
        <f>IF(M$2:M$65536&lt;4,1,IF(M$2:M$65536&lt;7,2,IF(M$2:M$65536&lt;10,3,4)))</f>
        <v>4</v>
      </c>
      <c r="R1661" s="2">
        <f>YEAR($B1661)</f>
        <v>2009</v>
      </c>
      <c r="S1661" s="2">
        <f>R1661*100+M$2:M$65536</f>
        <v>200912</v>
      </c>
      <c r="T1661" s="2">
        <f>IF(M$2:M$65536&lt;=6,M$2:M$65536+6,M$2:M$65536-6)</f>
        <v>6</v>
      </c>
      <c r="U1661" s="2">
        <f>IF(M$2:M$65536&lt;4,3,IF(M$2:M$65536&lt;7,4,IF(M$2:M$65536&lt;10,1,2)))</f>
        <v>2</v>
      </c>
      <c r="V1661" s="2">
        <f>IF(M$2:M$65536 &lt;= 6, R$2:R$2192, R$2:R$65536+1)</f>
        <v>2010</v>
      </c>
      <c r="W1661" s="2" t="str">
        <f>IF(MONTH($B1661+1)&lt;&gt;M1661,"Month End","Not Month End")</f>
        <v>Not Month End</v>
      </c>
      <c r="X1661" s="3">
        <f>DATE(R1661-1,M1661,D1661)</f>
        <v>39790</v>
      </c>
      <c r="Z16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values(20091208, '2009-12-8',2, 8, 1660, 'Tuesday', 'Tue', 'Weekday', 50, 241, '2009-12-7', 20091207, 12, 56, 'December', 'Dec', 4, 2009, 200912, 6, 2, 2010, 'Not Month End', '2008-12-8')</v>
      </c>
    </row>
    <row r="1662" spans="1:26" x14ac:dyDescent="0.25">
      <c r="A1662" s="2">
        <f>YEAR(B1662)*10000+MONTH(B1662)*100+DAY(B1662)</f>
        <v>20091209</v>
      </c>
      <c r="B1662" s="3">
        <f>B1661+1</f>
        <v>40156</v>
      </c>
      <c r="C1662" s="2">
        <f>WEEKDAY(B1662,2)</f>
        <v>3</v>
      </c>
      <c r="D1662" s="2">
        <f>DAY(B1662)</f>
        <v>9</v>
      </c>
      <c r="E1662" s="2">
        <f>IF(ISNUMBER(E1661),E1661+1,1)</f>
        <v>1661</v>
      </c>
      <c r="F1662" s="3" t="str">
        <f>VLOOKUP(C1662,weekdays,2)</f>
        <v>Wednesday</v>
      </c>
      <c r="G1662" s="3" t="str">
        <f>VLOOKUP(C1662,weekdays,3)</f>
        <v>Wed</v>
      </c>
      <c r="H1662" s="2" t="str">
        <f>IF(C1662&lt;=5,"Weekday","Weekend")</f>
        <v>Weekday</v>
      </c>
      <c r="I1662" s="2">
        <f>WEEKNUM(B1662,2)</f>
        <v>50</v>
      </c>
      <c r="J1662" s="2">
        <f>IF(I1662=I1661,J1661,J1661+1)</f>
        <v>241</v>
      </c>
      <c r="K1662" s="3">
        <f>B1662+1-C1662</f>
        <v>40154</v>
      </c>
      <c r="L1662" s="2">
        <f>YEAR(K1662)*10000+MONTH(K1662)*100+DAY(K1662)</f>
        <v>20091207</v>
      </c>
      <c r="M1662" s="2">
        <f>MONTH(B1662)</f>
        <v>12</v>
      </c>
      <c r="N1662" s="2">
        <f>IF(M1662=M1661,N1661,N1661+1)</f>
        <v>56</v>
      </c>
      <c r="O1662" s="3" t="str">
        <f>VLOOKUP(M$2:M$65536,months,2)</f>
        <v>December</v>
      </c>
      <c r="P1662" s="3" t="str">
        <f>VLOOKUP(M$2:M$65536,months,3)</f>
        <v>Dec</v>
      </c>
      <c r="Q1662" s="2">
        <f>IF(M$2:M$65536&lt;4,1,IF(M$2:M$65536&lt;7,2,IF(M$2:M$65536&lt;10,3,4)))</f>
        <v>4</v>
      </c>
      <c r="R1662" s="2">
        <f>YEAR($B1662)</f>
        <v>2009</v>
      </c>
      <c r="S1662" s="2">
        <f>R1662*100+M$2:M$65536</f>
        <v>200912</v>
      </c>
      <c r="T1662" s="2">
        <f>IF(M$2:M$65536&lt;=6,M$2:M$65536+6,M$2:M$65536-6)</f>
        <v>6</v>
      </c>
      <c r="U1662" s="2">
        <f>IF(M$2:M$65536&lt;4,3,IF(M$2:M$65536&lt;7,4,IF(M$2:M$65536&lt;10,1,2)))</f>
        <v>2</v>
      </c>
      <c r="V1662" s="2">
        <f>IF(M$2:M$65536 &lt;= 6, R$2:R$2192, R$2:R$65536+1)</f>
        <v>2010</v>
      </c>
      <c r="W1662" s="2" t="str">
        <f>IF(MONTH($B1662+1)&lt;&gt;M1662,"Month End","Not Month End")</f>
        <v>Not Month End</v>
      </c>
      <c r="X1662" s="3">
        <f>DATE(R1662-1,M1662,D1662)</f>
        <v>39791</v>
      </c>
      <c r="Z16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values(20091209, '2009-12-9',3, 9, 1661, 'Wednesday', 'Wed', 'Weekday', 50, 241, '2009-12-7', 20091207, 12, 56, 'December', 'Dec', 4, 2009, 200912, 6, 2, 2010, 'Not Month End', '2008-12-9')</v>
      </c>
    </row>
    <row r="1663" spans="1:26" x14ac:dyDescent="0.25">
      <c r="A1663" s="2">
        <f>YEAR(B1663)*10000+MONTH(B1663)*100+DAY(B1663)</f>
        <v>20091210</v>
      </c>
      <c r="B1663" s="3">
        <f>B1662+1</f>
        <v>40157</v>
      </c>
      <c r="C1663" s="2">
        <f>WEEKDAY(B1663,2)</f>
        <v>4</v>
      </c>
      <c r="D1663" s="2">
        <f>DAY(B1663)</f>
        <v>10</v>
      </c>
      <c r="E1663" s="2">
        <f>IF(ISNUMBER(E1662),E1662+1,1)</f>
        <v>1662</v>
      </c>
      <c r="F1663" s="3" t="str">
        <f>VLOOKUP(C1663,weekdays,2)</f>
        <v>Thursday</v>
      </c>
      <c r="G1663" s="3" t="str">
        <f>VLOOKUP(C1663,weekdays,3)</f>
        <v>Thu</v>
      </c>
      <c r="H1663" s="2" t="str">
        <f>IF(C1663&lt;=5,"Weekday","Weekend")</f>
        <v>Weekday</v>
      </c>
      <c r="I1663" s="2">
        <f>WEEKNUM(B1663,2)</f>
        <v>50</v>
      </c>
      <c r="J1663" s="2">
        <f>IF(I1663=I1662,J1662,J1662+1)</f>
        <v>241</v>
      </c>
      <c r="K1663" s="3">
        <f>B1663+1-C1663</f>
        <v>40154</v>
      </c>
      <c r="L1663" s="2">
        <f>YEAR(K1663)*10000+MONTH(K1663)*100+DAY(K1663)</f>
        <v>20091207</v>
      </c>
      <c r="M1663" s="2">
        <f>MONTH(B1663)</f>
        <v>12</v>
      </c>
      <c r="N1663" s="2">
        <f>IF(M1663=M1662,N1662,N1662+1)</f>
        <v>56</v>
      </c>
      <c r="O1663" s="3" t="str">
        <f>VLOOKUP(M$2:M$65536,months,2)</f>
        <v>December</v>
      </c>
      <c r="P1663" s="3" t="str">
        <f>VLOOKUP(M$2:M$65536,months,3)</f>
        <v>Dec</v>
      </c>
      <c r="Q1663" s="2">
        <f>IF(M$2:M$65536&lt;4,1,IF(M$2:M$65536&lt;7,2,IF(M$2:M$65536&lt;10,3,4)))</f>
        <v>4</v>
      </c>
      <c r="R1663" s="2">
        <f>YEAR($B1663)</f>
        <v>2009</v>
      </c>
      <c r="S1663" s="2">
        <f>R1663*100+M$2:M$65536</f>
        <v>200912</v>
      </c>
      <c r="T1663" s="2">
        <f>IF(M$2:M$65536&lt;=6,M$2:M$65536+6,M$2:M$65536-6)</f>
        <v>6</v>
      </c>
      <c r="U1663" s="2">
        <f>IF(M$2:M$65536&lt;4,3,IF(M$2:M$65536&lt;7,4,IF(M$2:M$65536&lt;10,1,2)))</f>
        <v>2</v>
      </c>
      <c r="V1663" s="2">
        <f>IF(M$2:M$65536 &lt;= 6, R$2:R$2192, R$2:R$65536+1)</f>
        <v>2010</v>
      </c>
      <c r="W1663" s="2" t="str">
        <f>IF(MONTH($B1663+1)&lt;&gt;M1663,"Month End","Not Month End")</f>
        <v>Not Month End</v>
      </c>
      <c r="X1663" s="3">
        <f>DATE(R1663-1,M1663,D1663)</f>
        <v>39792</v>
      </c>
      <c r="Z16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values(20091210, '2009-12-10',4, 10, 1662, 'Thursday', 'Thu', 'Weekday', 50, 241, '2009-12-7', 20091207, 12, 56, 'December', 'Dec', 4, 2009, 200912, 6, 2, 2010, 'Not Month End', '2008-12-10')</v>
      </c>
    </row>
    <row r="1664" spans="1:26" x14ac:dyDescent="0.25">
      <c r="A1664" s="2">
        <f>YEAR(B1664)*10000+MONTH(B1664)*100+DAY(B1664)</f>
        <v>20091211</v>
      </c>
      <c r="B1664" s="3">
        <f>B1663+1</f>
        <v>40158</v>
      </c>
      <c r="C1664" s="2">
        <f>WEEKDAY(B1664,2)</f>
        <v>5</v>
      </c>
      <c r="D1664" s="2">
        <f>DAY(B1664)</f>
        <v>11</v>
      </c>
      <c r="E1664" s="2">
        <f>IF(ISNUMBER(E1663),E1663+1,1)</f>
        <v>1663</v>
      </c>
      <c r="F1664" s="3" t="str">
        <f>VLOOKUP(C1664,weekdays,2)</f>
        <v>Friday</v>
      </c>
      <c r="G1664" s="3" t="str">
        <f>VLOOKUP(C1664,weekdays,3)</f>
        <v>Fri</v>
      </c>
      <c r="H1664" s="2" t="str">
        <f>IF(C1664&lt;=5,"Weekday","Weekend")</f>
        <v>Weekday</v>
      </c>
      <c r="I1664" s="2">
        <f>WEEKNUM(B1664,2)</f>
        <v>50</v>
      </c>
      <c r="J1664" s="2">
        <f>IF(I1664=I1663,J1663,J1663+1)</f>
        <v>241</v>
      </c>
      <c r="K1664" s="3">
        <f>B1664+1-C1664</f>
        <v>40154</v>
      </c>
      <c r="L1664" s="2">
        <f>YEAR(K1664)*10000+MONTH(K1664)*100+DAY(K1664)</f>
        <v>20091207</v>
      </c>
      <c r="M1664" s="2">
        <f>MONTH(B1664)</f>
        <v>12</v>
      </c>
      <c r="N1664" s="2">
        <f>IF(M1664=M1663,N1663,N1663+1)</f>
        <v>56</v>
      </c>
      <c r="O1664" s="3" t="str">
        <f>VLOOKUP(M$2:M$65536,months,2)</f>
        <v>December</v>
      </c>
      <c r="P1664" s="3" t="str">
        <f>VLOOKUP(M$2:M$65536,months,3)</f>
        <v>Dec</v>
      </c>
      <c r="Q1664" s="2">
        <f>IF(M$2:M$65536&lt;4,1,IF(M$2:M$65536&lt;7,2,IF(M$2:M$65536&lt;10,3,4)))</f>
        <v>4</v>
      </c>
      <c r="R1664" s="2">
        <f>YEAR($B1664)</f>
        <v>2009</v>
      </c>
      <c r="S1664" s="2">
        <f>R1664*100+M$2:M$65536</f>
        <v>200912</v>
      </c>
      <c r="T1664" s="2">
        <f>IF(M$2:M$65536&lt;=6,M$2:M$65536+6,M$2:M$65536-6)</f>
        <v>6</v>
      </c>
      <c r="U1664" s="2">
        <f>IF(M$2:M$65536&lt;4,3,IF(M$2:M$65536&lt;7,4,IF(M$2:M$65536&lt;10,1,2)))</f>
        <v>2</v>
      </c>
      <c r="V1664" s="2">
        <f>IF(M$2:M$65536 &lt;= 6, R$2:R$2192, R$2:R$65536+1)</f>
        <v>2010</v>
      </c>
      <c r="W1664" s="2" t="str">
        <f>IF(MONTH($B1664+1)&lt;&gt;M1664,"Month End","Not Month End")</f>
        <v>Not Month End</v>
      </c>
      <c r="X1664" s="3">
        <f>DATE(R1664-1,M1664,D1664)</f>
        <v>39793</v>
      </c>
      <c r="Z16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values(20091211, '2009-12-11',5, 11, 1663, 'Friday', 'Fri', 'Weekday', 50, 241, '2009-12-7', 20091207, 12, 56, 'December', 'Dec', 4, 2009, 200912, 6, 2, 2010, 'Not Month End', '2008-12-11')</v>
      </c>
    </row>
    <row r="1665" spans="1:26" x14ac:dyDescent="0.25">
      <c r="A1665" s="2">
        <f>YEAR(B1665)*10000+MONTH(B1665)*100+DAY(B1665)</f>
        <v>20091212</v>
      </c>
      <c r="B1665" s="3">
        <f>B1664+1</f>
        <v>40159</v>
      </c>
      <c r="C1665" s="2">
        <f>WEEKDAY(B1665,2)</f>
        <v>6</v>
      </c>
      <c r="D1665" s="2">
        <f>DAY(B1665)</f>
        <v>12</v>
      </c>
      <c r="E1665" s="2">
        <f>IF(ISNUMBER(E1664),E1664+1,1)</f>
        <v>1664</v>
      </c>
      <c r="F1665" s="3" t="str">
        <f>VLOOKUP(C1665,weekdays,2)</f>
        <v>Saturday</v>
      </c>
      <c r="G1665" s="3" t="str">
        <f>VLOOKUP(C1665,weekdays,3)</f>
        <v>Sat</v>
      </c>
      <c r="H1665" s="2" t="str">
        <f>IF(C1665&lt;=5,"Weekday","Weekend")</f>
        <v>Weekend</v>
      </c>
      <c r="I1665" s="2">
        <f>WEEKNUM(B1665,2)</f>
        <v>50</v>
      </c>
      <c r="J1665" s="2">
        <f>IF(I1665=I1664,J1664,J1664+1)</f>
        <v>241</v>
      </c>
      <c r="K1665" s="3">
        <f>B1665+1-C1665</f>
        <v>40154</v>
      </c>
      <c r="L1665" s="2">
        <f>YEAR(K1665)*10000+MONTH(K1665)*100+DAY(K1665)</f>
        <v>20091207</v>
      </c>
      <c r="M1665" s="2">
        <f>MONTH(B1665)</f>
        <v>12</v>
      </c>
      <c r="N1665" s="2">
        <f>IF(M1665=M1664,N1664,N1664+1)</f>
        <v>56</v>
      </c>
      <c r="O1665" s="3" t="str">
        <f>VLOOKUP(M$2:M$65536,months,2)</f>
        <v>December</v>
      </c>
      <c r="P1665" s="3" t="str">
        <f>VLOOKUP(M$2:M$65536,months,3)</f>
        <v>Dec</v>
      </c>
      <c r="Q1665" s="2">
        <f>IF(M$2:M$65536&lt;4,1,IF(M$2:M$65536&lt;7,2,IF(M$2:M$65536&lt;10,3,4)))</f>
        <v>4</v>
      </c>
      <c r="R1665" s="2">
        <f>YEAR($B1665)</f>
        <v>2009</v>
      </c>
      <c r="S1665" s="2">
        <f>R1665*100+M$2:M$65536</f>
        <v>200912</v>
      </c>
      <c r="T1665" s="2">
        <f>IF(M$2:M$65536&lt;=6,M$2:M$65536+6,M$2:M$65536-6)</f>
        <v>6</v>
      </c>
      <c r="U1665" s="2">
        <f>IF(M$2:M$65536&lt;4,3,IF(M$2:M$65536&lt;7,4,IF(M$2:M$65536&lt;10,1,2)))</f>
        <v>2</v>
      </c>
      <c r="V1665" s="2">
        <f>IF(M$2:M$65536 &lt;= 6, R$2:R$2192, R$2:R$65536+1)</f>
        <v>2010</v>
      </c>
      <c r="W1665" s="2" t="str">
        <f>IF(MONTH($B1665+1)&lt;&gt;M1665,"Month End","Not Month End")</f>
        <v>Not Month End</v>
      </c>
      <c r="X1665" s="3">
        <f>DATE(R1665-1,M1665,D1665)</f>
        <v>39794</v>
      </c>
      <c r="Z16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values(20091212, '2009-12-12',6, 12, 1664, 'Saturday', 'Sat', 'Weekend', 50, 241, '2009-12-7', 20091207, 12, 56, 'December', 'Dec', 4, 2009, 200912, 6, 2, 2010, 'Not Month End', '2008-12-12')</v>
      </c>
    </row>
    <row r="1666" spans="1:26" x14ac:dyDescent="0.25">
      <c r="A1666" s="2">
        <f>YEAR(B1666)*10000+MONTH(B1666)*100+DAY(B1666)</f>
        <v>20091213</v>
      </c>
      <c r="B1666" s="3">
        <f>B1665+1</f>
        <v>40160</v>
      </c>
      <c r="C1666" s="2">
        <f>WEEKDAY(B1666,2)</f>
        <v>7</v>
      </c>
      <c r="D1666" s="2">
        <f>DAY(B1666)</f>
        <v>13</v>
      </c>
      <c r="E1666" s="2">
        <f>IF(ISNUMBER(E1665),E1665+1,1)</f>
        <v>1665</v>
      </c>
      <c r="F1666" s="3" t="str">
        <f>VLOOKUP(C1666,weekdays,2)</f>
        <v>Sunday</v>
      </c>
      <c r="G1666" s="3" t="str">
        <f>VLOOKUP(C1666,weekdays,3)</f>
        <v>Sun</v>
      </c>
      <c r="H1666" s="2" t="str">
        <f>IF(C1666&lt;=5,"Weekday","Weekend")</f>
        <v>Weekend</v>
      </c>
      <c r="I1666" s="2">
        <f>WEEKNUM(B1666,2)</f>
        <v>50</v>
      </c>
      <c r="J1666" s="2">
        <f>IF(I1666=I1665,J1665,J1665+1)</f>
        <v>241</v>
      </c>
      <c r="K1666" s="3">
        <f>B1666+1-C1666</f>
        <v>40154</v>
      </c>
      <c r="L1666" s="2">
        <f>YEAR(K1666)*10000+MONTH(K1666)*100+DAY(K1666)</f>
        <v>20091207</v>
      </c>
      <c r="M1666" s="2">
        <f>MONTH(B1666)</f>
        <v>12</v>
      </c>
      <c r="N1666" s="2">
        <f>IF(M1666=M1665,N1665,N1665+1)</f>
        <v>56</v>
      </c>
      <c r="O1666" s="3" t="str">
        <f>VLOOKUP(M$2:M$65536,months,2)</f>
        <v>December</v>
      </c>
      <c r="P1666" s="3" t="str">
        <f>VLOOKUP(M$2:M$65536,months,3)</f>
        <v>Dec</v>
      </c>
      <c r="Q1666" s="2">
        <f>IF(M$2:M$65536&lt;4,1,IF(M$2:M$65536&lt;7,2,IF(M$2:M$65536&lt;10,3,4)))</f>
        <v>4</v>
      </c>
      <c r="R1666" s="2">
        <f>YEAR($B1666)</f>
        <v>2009</v>
      </c>
      <c r="S1666" s="2">
        <f>R1666*100+M$2:M$65536</f>
        <v>200912</v>
      </c>
      <c r="T1666" s="2">
        <f>IF(M$2:M$65536&lt;=6,M$2:M$65536+6,M$2:M$65536-6)</f>
        <v>6</v>
      </c>
      <c r="U1666" s="2">
        <f>IF(M$2:M$65536&lt;4,3,IF(M$2:M$65536&lt;7,4,IF(M$2:M$65536&lt;10,1,2)))</f>
        <v>2</v>
      </c>
      <c r="V1666" s="2">
        <f>IF(M$2:M$65536 &lt;= 6, R$2:R$2192, R$2:R$65536+1)</f>
        <v>2010</v>
      </c>
      <c r="W1666" s="2" t="str">
        <f>IF(MONTH($B1666+1)&lt;&gt;M1666,"Month End","Not Month End")</f>
        <v>Not Month End</v>
      </c>
      <c r="X1666" s="3">
        <f>DATE(R1666-1,M1666,D1666)</f>
        <v>39795</v>
      </c>
      <c r="Z16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values(20091213, '2009-12-13',7, 13, 1665, 'Sunday', 'Sun', 'Weekend', 50, 241, '2009-12-7', 20091207, 12, 56, 'December', 'Dec', 4, 2009, 200912, 6, 2, 2010, 'Not Month End', '2008-12-13')</v>
      </c>
    </row>
    <row r="1667" spans="1:26" x14ac:dyDescent="0.25">
      <c r="A1667" s="2">
        <f>YEAR(B1667)*10000+MONTH(B1667)*100+DAY(B1667)</f>
        <v>20091214</v>
      </c>
      <c r="B1667" s="3">
        <f>B1666+1</f>
        <v>40161</v>
      </c>
      <c r="C1667" s="2">
        <f>WEEKDAY(B1667,2)</f>
        <v>1</v>
      </c>
      <c r="D1667" s="2">
        <f>DAY(B1667)</f>
        <v>14</v>
      </c>
      <c r="E1667" s="2">
        <f>IF(ISNUMBER(E1666),E1666+1,1)</f>
        <v>1666</v>
      </c>
      <c r="F1667" s="3" t="str">
        <f>VLOOKUP(C1667,weekdays,2)</f>
        <v>Monday</v>
      </c>
      <c r="G1667" s="3" t="str">
        <f>VLOOKUP(C1667,weekdays,3)</f>
        <v>Mon</v>
      </c>
      <c r="H1667" s="2" t="str">
        <f>IF(C1667&lt;=5,"Weekday","Weekend")</f>
        <v>Weekday</v>
      </c>
      <c r="I1667" s="2">
        <f>WEEKNUM(B1667,2)</f>
        <v>51</v>
      </c>
      <c r="J1667" s="2">
        <f>IF(I1667=I1666,J1666,J1666+1)</f>
        <v>242</v>
      </c>
      <c r="K1667" s="3">
        <f>B1667+1-C1667</f>
        <v>40161</v>
      </c>
      <c r="L1667" s="2">
        <f>YEAR(K1667)*10000+MONTH(K1667)*100+DAY(K1667)</f>
        <v>20091214</v>
      </c>
      <c r="M1667" s="2">
        <f>MONTH(B1667)</f>
        <v>12</v>
      </c>
      <c r="N1667" s="2">
        <f>IF(M1667=M1666,N1666,N1666+1)</f>
        <v>56</v>
      </c>
      <c r="O1667" s="3" t="str">
        <f>VLOOKUP(M$2:M$65536,months,2)</f>
        <v>December</v>
      </c>
      <c r="P1667" s="3" t="str">
        <f>VLOOKUP(M$2:M$65536,months,3)</f>
        <v>Dec</v>
      </c>
      <c r="Q1667" s="2">
        <f>IF(M$2:M$65536&lt;4,1,IF(M$2:M$65536&lt;7,2,IF(M$2:M$65536&lt;10,3,4)))</f>
        <v>4</v>
      </c>
      <c r="R1667" s="2">
        <f>YEAR($B1667)</f>
        <v>2009</v>
      </c>
      <c r="S1667" s="2">
        <f>R1667*100+M$2:M$65536</f>
        <v>200912</v>
      </c>
      <c r="T1667" s="2">
        <f>IF(M$2:M$65536&lt;=6,M$2:M$65536+6,M$2:M$65536-6)</f>
        <v>6</v>
      </c>
      <c r="U1667" s="2">
        <f>IF(M$2:M$65536&lt;4,3,IF(M$2:M$65536&lt;7,4,IF(M$2:M$65536&lt;10,1,2)))</f>
        <v>2</v>
      </c>
      <c r="V1667" s="2">
        <f>IF(M$2:M$65536 &lt;= 6, R$2:R$2192, R$2:R$65536+1)</f>
        <v>2010</v>
      </c>
      <c r="W1667" s="2" t="str">
        <f>IF(MONTH($B1667+1)&lt;&gt;M1667,"Month End","Not Month End")</f>
        <v>Not Month End</v>
      </c>
      <c r="X1667" s="3">
        <f>DATE(R1667-1,M1667,D1667)</f>
        <v>39796</v>
      </c>
      <c r="Z16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values(20091214, '2009-12-14',1, 14, 1666, 'Monday', 'Mon', 'Weekday', 51, 242, '2009-12-14', 20091214, 12, 56, 'December', 'Dec', 4, 2009, 200912, 6, 2, 2010, 'Not Month End', '2008-12-14')</v>
      </c>
    </row>
    <row r="1668" spans="1:26" x14ac:dyDescent="0.25">
      <c r="A1668" s="2">
        <f>YEAR(B1668)*10000+MONTH(B1668)*100+DAY(B1668)</f>
        <v>20091215</v>
      </c>
      <c r="B1668" s="3">
        <f>B1667+1</f>
        <v>40162</v>
      </c>
      <c r="C1668" s="2">
        <f>WEEKDAY(B1668,2)</f>
        <v>2</v>
      </c>
      <c r="D1668" s="2">
        <f>DAY(B1668)</f>
        <v>15</v>
      </c>
      <c r="E1668" s="2">
        <f>IF(ISNUMBER(E1667),E1667+1,1)</f>
        <v>1667</v>
      </c>
      <c r="F1668" s="3" t="str">
        <f>VLOOKUP(C1668,weekdays,2)</f>
        <v>Tuesday</v>
      </c>
      <c r="G1668" s="3" t="str">
        <f>VLOOKUP(C1668,weekdays,3)</f>
        <v>Tue</v>
      </c>
      <c r="H1668" s="2" t="str">
        <f>IF(C1668&lt;=5,"Weekday","Weekend")</f>
        <v>Weekday</v>
      </c>
      <c r="I1668" s="2">
        <f>WEEKNUM(B1668,2)</f>
        <v>51</v>
      </c>
      <c r="J1668" s="2">
        <f>IF(I1668=I1667,J1667,J1667+1)</f>
        <v>242</v>
      </c>
      <c r="K1668" s="3">
        <f>B1668+1-C1668</f>
        <v>40161</v>
      </c>
      <c r="L1668" s="2">
        <f>YEAR(K1668)*10000+MONTH(K1668)*100+DAY(K1668)</f>
        <v>20091214</v>
      </c>
      <c r="M1668" s="2">
        <f>MONTH(B1668)</f>
        <v>12</v>
      </c>
      <c r="N1668" s="2">
        <f>IF(M1668=M1667,N1667,N1667+1)</f>
        <v>56</v>
      </c>
      <c r="O1668" s="3" t="str">
        <f>VLOOKUP(M$2:M$65536,months,2)</f>
        <v>December</v>
      </c>
      <c r="P1668" s="3" t="str">
        <f>VLOOKUP(M$2:M$65536,months,3)</f>
        <v>Dec</v>
      </c>
      <c r="Q1668" s="2">
        <f>IF(M$2:M$65536&lt;4,1,IF(M$2:M$65536&lt;7,2,IF(M$2:M$65536&lt;10,3,4)))</f>
        <v>4</v>
      </c>
      <c r="R1668" s="2">
        <f>YEAR($B1668)</f>
        <v>2009</v>
      </c>
      <c r="S1668" s="2">
        <f>R1668*100+M$2:M$65536</f>
        <v>200912</v>
      </c>
      <c r="T1668" s="2">
        <f>IF(M$2:M$65536&lt;=6,M$2:M$65536+6,M$2:M$65536-6)</f>
        <v>6</v>
      </c>
      <c r="U1668" s="2">
        <f>IF(M$2:M$65536&lt;4,3,IF(M$2:M$65536&lt;7,4,IF(M$2:M$65536&lt;10,1,2)))</f>
        <v>2</v>
      </c>
      <c r="V1668" s="2">
        <f>IF(M$2:M$65536 &lt;= 6, R$2:R$2192, R$2:R$65536+1)</f>
        <v>2010</v>
      </c>
      <c r="W1668" s="2" t="str">
        <f>IF(MONTH($B1668+1)&lt;&gt;M1668,"Month End","Not Month End")</f>
        <v>Not Month End</v>
      </c>
      <c r="X1668" s="3">
        <f>DATE(R1668-1,M1668,D1668)</f>
        <v>39797</v>
      </c>
      <c r="Z16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values(20091215, '2009-12-15',2, 15, 1667, 'Tuesday', 'Tue', 'Weekday', 51, 242, '2009-12-14', 20091214, 12, 56, 'December', 'Dec', 4, 2009, 200912, 6, 2, 2010, 'Not Month End', '2008-12-15')</v>
      </c>
    </row>
    <row r="1669" spans="1:26" x14ac:dyDescent="0.25">
      <c r="A1669" s="2">
        <f>YEAR(B1669)*10000+MONTH(B1669)*100+DAY(B1669)</f>
        <v>20091216</v>
      </c>
      <c r="B1669" s="3">
        <f>B1668+1</f>
        <v>40163</v>
      </c>
      <c r="C1669" s="2">
        <f>WEEKDAY(B1669,2)</f>
        <v>3</v>
      </c>
      <c r="D1669" s="2">
        <f>DAY(B1669)</f>
        <v>16</v>
      </c>
      <c r="E1669" s="2">
        <f>IF(ISNUMBER(E1668),E1668+1,1)</f>
        <v>1668</v>
      </c>
      <c r="F1669" s="3" t="str">
        <f>VLOOKUP(C1669,weekdays,2)</f>
        <v>Wednesday</v>
      </c>
      <c r="G1669" s="3" t="str">
        <f>VLOOKUP(C1669,weekdays,3)</f>
        <v>Wed</v>
      </c>
      <c r="H1669" s="2" t="str">
        <f>IF(C1669&lt;=5,"Weekday","Weekend")</f>
        <v>Weekday</v>
      </c>
      <c r="I1669" s="2">
        <f>WEEKNUM(B1669,2)</f>
        <v>51</v>
      </c>
      <c r="J1669" s="2">
        <f>IF(I1669=I1668,J1668,J1668+1)</f>
        <v>242</v>
      </c>
      <c r="K1669" s="3">
        <f>B1669+1-C1669</f>
        <v>40161</v>
      </c>
      <c r="L1669" s="2">
        <f>YEAR(K1669)*10000+MONTH(K1669)*100+DAY(K1669)</f>
        <v>20091214</v>
      </c>
      <c r="M1669" s="2">
        <f>MONTH(B1669)</f>
        <v>12</v>
      </c>
      <c r="N1669" s="2">
        <f>IF(M1669=M1668,N1668,N1668+1)</f>
        <v>56</v>
      </c>
      <c r="O1669" s="3" t="str">
        <f>VLOOKUP(M$2:M$65536,months,2)</f>
        <v>December</v>
      </c>
      <c r="P1669" s="3" t="str">
        <f>VLOOKUP(M$2:M$65536,months,3)</f>
        <v>Dec</v>
      </c>
      <c r="Q1669" s="2">
        <f>IF(M$2:M$65536&lt;4,1,IF(M$2:M$65536&lt;7,2,IF(M$2:M$65536&lt;10,3,4)))</f>
        <v>4</v>
      </c>
      <c r="R1669" s="2">
        <f>YEAR($B1669)</f>
        <v>2009</v>
      </c>
      <c r="S1669" s="2">
        <f>R1669*100+M$2:M$65536</f>
        <v>200912</v>
      </c>
      <c r="T1669" s="2">
        <f>IF(M$2:M$65536&lt;=6,M$2:M$65536+6,M$2:M$65536-6)</f>
        <v>6</v>
      </c>
      <c r="U1669" s="2">
        <f>IF(M$2:M$65536&lt;4,3,IF(M$2:M$65536&lt;7,4,IF(M$2:M$65536&lt;10,1,2)))</f>
        <v>2</v>
      </c>
      <c r="V1669" s="2">
        <f>IF(M$2:M$65536 &lt;= 6, R$2:R$2192, R$2:R$65536+1)</f>
        <v>2010</v>
      </c>
      <c r="W1669" s="2" t="str">
        <f>IF(MONTH($B1669+1)&lt;&gt;M1669,"Month End","Not Month End")</f>
        <v>Not Month End</v>
      </c>
      <c r="X1669" s="3">
        <f>DATE(R1669-1,M1669,D1669)</f>
        <v>39798</v>
      </c>
      <c r="Z16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values(20091216, '2009-12-16',3, 16, 1668, 'Wednesday', 'Wed', 'Weekday', 51, 242, '2009-12-14', 20091214, 12, 56, 'December', 'Dec', 4, 2009, 200912, 6, 2, 2010, 'Not Month End', '2008-12-16')</v>
      </c>
    </row>
    <row r="1670" spans="1:26" x14ac:dyDescent="0.25">
      <c r="A1670" s="2">
        <f>YEAR(B1670)*10000+MONTH(B1670)*100+DAY(B1670)</f>
        <v>20091217</v>
      </c>
      <c r="B1670" s="3">
        <f>B1669+1</f>
        <v>40164</v>
      </c>
      <c r="C1670" s="2">
        <f>WEEKDAY(B1670,2)</f>
        <v>4</v>
      </c>
      <c r="D1670" s="2">
        <f>DAY(B1670)</f>
        <v>17</v>
      </c>
      <c r="E1670" s="2">
        <f>IF(ISNUMBER(E1669),E1669+1,1)</f>
        <v>1669</v>
      </c>
      <c r="F1670" s="3" t="str">
        <f>VLOOKUP(C1670,weekdays,2)</f>
        <v>Thursday</v>
      </c>
      <c r="G1670" s="3" t="str">
        <f>VLOOKUP(C1670,weekdays,3)</f>
        <v>Thu</v>
      </c>
      <c r="H1670" s="2" t="str">
        <f>IF(C1670&lt;=5,"Weekday","Weekend")</f>
        <v>Weekday</v>
      </c>
      <c r="I1670" s="2">
        <f>WEEKNUM(B1670,2)</f>
        <v>51</v>
      </c>
      <c r="J1670" s="2">
        <f>IF(I1670=I1669,J1669,J1669+1)</f>
        <v>242</v>
      </c>
      <c r="K1670" s="3">
        <f>B1670+1-C1670</f>
        <v>40161</v>
      </c>
      <c r="L1670" s="2">
        <f>YEAR(K1670)*10000+MONTH(K1670)*100+DAY(K1670)</f>
        <v>20091214</v>
      </c>
      <c r="M1670" s="2">
        <f>MONTH(B1670)</f>
        <v>12</v>
      </c>
      <c r="N1670" s="2">
        <f>IF(M1670=M1669,N1669,N1669+1)</f>
        <v>56</v>
      </c>
      <c r="O1670" s="3" t="str">
        <f>VLOOKUP(M$2:M$65536,months,2)</f>
        <v>December</v>
      </c>
      <c r="P1670" s="3" t="str">
        <f>VLOOKUP(M$2:M$65536,months,3)</f>
        <v>Dec</v>
      </c>
      <c r="Q1670" s="2">
        <f>IF(M$2:M$65536&lt;4,1,IF(M$2:M$65536&lt;7,2,IF(M$2:M$65536&lt;10,3,4)))</f>
        <v>4</v>
      </c>
      <c r="R1670" s="2">
        <f>YEAR($B1670)</f>
        <v>2009</v>
      </c>
      <c r="S1670" s="2">
        <f>R1670*100+M$2:M$65536</f>
        <v>200912</v>
      </c>
      <c r="T1670" s="2">
        <f>IF(M$2:M$65536&lt;=6,M$2:M$65536+6,M$2:M$65536-6)</f>
        <v>6</v>
      </c>
      <c r="U1670" s="2">
        <f>IF(M$2:M$65536&lt;4,3,IF(M$2:M$65536&lt;7,4,IF(M$2:M$65536&lt;10,1,2)))</f>
        <v>2</v>
      </c>
      <c r="V1670" s="2">
        <f>IF(M$2:M$65536 &lt;= 6, R$2:R$2192, R$2:R$65536+1)</f>
        <v>2010</v>
      </c>
      <c r="W1670" s="2" t="str">
        <f>IF(MONTH($B1670+1)&lt;&gt;M1670,"Month End","Not Month End")</f>
        <v>Not Month End</v>
      </c>
      <c r="X1670" s="3">
        <f>DATE(R1670-1,M1670,D1670)</f>
        <v>39799</v>
      </c>
      <c r="Z16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values(20091217, '2009-12-17',4, 17, 1669, 'Thursday', 'Thu', 'Weekday', 51, 242, '2009-12-14', 20091214, 12, 56, 'December', 'Dec', 4, 2009, 200912, 6, 2, 2010, 'Not Month End', '2008-12-17')</v>
      </c>
    </row>
    <row r="1671" spans="1:26" x14ac:dyDescent="0.25">
      <c r="A1671" s="2">
        <f>YEAR(B1671)*10000+MONTH(B1671)*100+DAY(B1671)</f>
        <v>20091218</v>
      </c>
      <c r="B1671" s="3">
        <f>B1670+1</f>
        <v>40165</v>
      </c>
      <c r="C1671" s="2">
        <f>WEEKDAY(B1671,2)</f>
        <v>5</v>
      </c>
      <c r="D1671" s="2">
        <f>DAY(B1671)</f>
        <v>18</v>
      </c>
      <c r="E1671" s="2">
        <f>IF(ISNUMBER(E1670),E1670+1,1)</f>
        <v>1670</v>
      </c>
      <c r="F1671" s="3" t="str">
        <f>VLOOKUP(C1671,weekdays,2)</f>
        <v>Friday</v>
      </c>
      <c r="G1671" s="3" t="str">
        <f>VLOOKUP(C1671,weekdays,3)</f>
        <v>Fri</v>
      </c>
      <c r="H1671" s="2" t="str">
        <f>IF(C1671&lt;=5,"Weekday","Weekend")</f>
        <v>Weekday</v>
      </c>
      <c r="I1671" s="2">
        <f>WEEKNUM(B1671,2)</f>
        <v>51</v>
      </c>
      <c r="J1671" s="2">
        <f>IF(I1671=I1670,J1670,J1670+1)</f>
        <v>242</v>
      </c>
      <c r="K1671" s="3">
        <f>B1671+1-C1671</f>
        <v>40161</v>
      </c>
      <c r="L1671" s="2">
        <f>YEAR(K1671)*10000+MONTH(K1671)*100+DAY(K1671)</f>
        <v>20091214</v>
      </c>
      <c r="M1671" s="2">
        <f>MONTH(B1671)</f>
        <v>12</v>
      </c>
      <c r="N1671" s="2">
        <f>IF(M1671=M1670,N1670,N1670+1)</f>
        <v>56</v>
      </c>
      <c r="O1671" s="3" t="str">
        <f>VLOOKUP(M$2:M$65536,months,2)</f>
        <v>December</v>
      </c>
      <c r="P1671" s="3" t="str">
        <f>VLOOKUP(M$2:M$65536,months,3)</f>
        <v>Dec</v>
      </c>
      <c r="Q1671" s="2">
        <f>IF(M$2:M$65536&lt;4,1,IF(M$2:M$65536&lt;7,2,IF(M$2:M$65536&lt;10,3,4)))</f>
        <v>4</v>
      </c>
      <c r="R1671" s="2">
        <f>YEAR($B1671)</f>
        <v>2009</v>
      </c>
      <c r="S1671" s="2">
        <f>R1671*100+M$2:M$65536</f>
        <v>200912</v>
      </c>
      <c r="T1671" s="2">
        <f>IF(M$2:M$65536&lt;=6,M$2:M$65536+6,M$2:M$65536-6)</f>
        <v>6</v>
      </c>
      <c r="U1671" s="2">
        <f>IF(M$2:M$65536&lt;4,3,IF(M$2:M$65536&lt;7,4,IF(M$2:M$65536&lt;10,1,2)))</f>
        <v>2</v>
      </c>
      <c r="V1671" s="2">
        <f>IF(M$2:M$65536 &lt;= 6, R$2:R$2192, R$2:R$65536+1)</f>
        <v>2010</v>
      </c>
      <c r="W1671" s="2" t="str">
        <f>IF(MONTH($B1671+1)&lt;&gt;M1671,"Month End","Not Month End")</f>
        <v>Not Month End</v>
      </c>
      <c r="X1671" s="3">
        <f>DATE(R1671-1,M1671,D1671)</f>
        <v>39800</v>
      </c>
      <c r="Z16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values(20091218, '2009-12-18',5, 18, 1670, 'Friday', 'Fri', 'Weekday', 51, 242, '2009-12-14', 20091214, 12, 56, 'December', 'Dec', 4, 2009, 200912, 6, 2, 2010, 'Not Month End', '2008-12-18')</v>
      </c>
    </row>
    <row r="1672" spans="1:26" x14ac:dyDescent="0.25">
      <c r="A1672" s="2">
        <f>YEAR(B1672)*10000+MONTH(B1672)*100+DAY(B1672)</f>
        <v>20091219</v>
      </c>
      <c r="B1672" s="3">
        <f>B1671+1</f>
        <v>40166</v>
      </c>
      <c r="C1672" s="2">
        <f>WEEKDAY(B1672,2)</f>
        <v>6</v>
      </c>
      <c r="D1672" s="2">
        <f>DAY(B1672)</f>
        <v>19</v>
      </c>
      <c r="E1672" s="2">
        <f>IF(ISNUMBER(E1671),E1671+1,1)</f>
        <v>1671</v>
      </c>
      <c r="F1672" s="3" t="str">
        <f>VLOOKUP(C1672,weekdays,2)</f>
        <v>Saturday</v>
      </c>
      <c r="G1672" s="3" t="str">
        <f>VLOOKUP(C1672,weekdays,3)</f>
        <v>Sat</v>
      </c>
      <c r="H1672" s="2" t="str">
        <f>IF(C1672&lt;=5,"Weekday","Weekend")</f>
        <v>Weekend</v>
      </c>
      <c r="I1672" s="2">
        <f>WEEKNUM(B1672,2)</f>
        <v>51</v>
      </c>
      <c r="J1672" s="2">
        <f>IF(I1672=I1671,J1671,J1671+1)</f>
        <v>242</v>
      </c>
      <c r="K1672" s="3">
        <f>B1672+1-C1672</f>
        <v>40161</v>
      </c>
      <c r="L1672" s="2">
        <f>YEAR(K1672)*10000+MONTH(K1672)*100+DAY(K1672)</f>
        <v>20091214</v>
      </c>
      <c r="M1672" s="2">
        <f>MONTH(B1672)</f>
        <v>12</v>
      </c>
      <c r="N1672" s="2">
        <f>IF(M1672=M1671,N1671,N1671+1)</f>
        <v>56</v>
      </c>
      <c r="O1672" s="3" t="str">
        <f>VLOOKUP(M$2:M$65536,months,2)</f>
        <v>December</v>
      </c>
      <c r="P1672" s="3" t="str">
        <f>VLOOKUP(M$2:M$65536,months,3)</f>
        <v>Dec</v>
      </c>
      <c r="Q1672" s="2">
        <f>IF(M$2:M$65536&lt;4,1,IF(M$2:M$65536&lt;7,2,IF(M$2:M$65536&lt;10,3,4)))</f>
        <v>4</v>
      </c>
      <c r="R1672" s="2">
        <f>YEAR($B1672)</f>
        <v>2009</v>
      </c>
      <c r="S1672" s="2">
        <f>R1672*100+M$2:M$65536</f>
        <v>200912</v>
      </c>
      <c r="T1672" s="2">
        <f>IF(M$2:M$65536&lt;=6,M$2:M$65536+6,M$2:M$65536-6)</f>
        <v>6</v>
      </c>
      <c r="U1672" s="2">
        <f>IF(M$2:M$65536&lt;4,3,IF(M$2:M$65536&lt;7,4,IF(M$2:M$65536&lt;10,1,2)))</f>
        <v>2</v>
      </c>
      <c r="V1672" s="2">
        <f>IF(M$2:M$65536 &lt;= 6, R$2:R$2192, R$2:R$65536+1)</f>
        <v>2010</v>
      </c>
      <c r="W1672" s="2" t="str">
        <f>IF(MONTH($B1672+1)&lt;&gt;M1672,"Month End","Not Month End")</f>
        <v>Not Month End</v>
      </c>
      <c r="X1672" s="3">
        <f>DATE(R1672-1,M1672,D1672)</f>
        <v>39801</v>
      </c>
      <c r="Z16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values(20091219, '2009-12-19',6, 19, 1671, 'Saturday', 'Sat', 'Weekend', 51, 242, '2009-12-14', 20091214, 12, 56, 'December', 'Dec', 4, 2009, 200912, 6, 2, 2010, 'Not Month End', '2008-12-19')</v>
      </c>
    </row>
    <row r="1673" spans="1:26" x14ac:dyDescent="0.25">
      <c r="A1673" s="2">
        <f>YEAR(B1673)*10000+MONTH(B1673)*100+DAY(B1673)</f>
        <v>20091220</v>
      </c>
      <c r="B1673" s="3">
        <f>B1672+1</f>
        <v>40167</v>
      </c>
      <c r="C1673" s="2">
        <f>WEEKDAY(B1673,2)</f>
        <v>7</v>
      </c>
      <c r="D1673" s="2">
        <f>DAY(B1673)</f>
        <v>20</v>
      </c>
      <c r="E1673" s="2">
        <f>IF(ISNUMBER(E1672),E1672+1,1)</f>
        <v>1672</v>
      </c>
      <c r="F1673" s="3" t="str">
        <f>VLOOKUP(C1673,weekdays,2)</f>
        <v>Sunday</v>
      </c>
      <c r="G1673" s="3" t="str">
        <f>VLOOKUP(C1673,weekdays,3)</f>
        <v>Sun</v>
      </c>
      <c r="H1673" s="2" t="str">
        <f>IF(C1673&lt;=5,"Weekday","Weekend")</f>
        <v>Weekend</v>
      </c>
      <c r="I1673" s="2">
        <f>WEEKNUM(B1673,2)</f>
        <v>51</v>
      </c>
      <c r="J1673" s="2">
        <f>IF(I1673=I1672,J1672,J1672+1)</f>
        <v>242</v>
      </c>
      <c r="K1673" s="3">
        <f>B1673+1-C1673</f>
        <v>40161</v>
      </c>
      <c r="L1673" s="2">
        <f>YEAR(K1673)*10000+MONTH(K1673)*100+DAY(K1673)</f>
        <v>20091214</v>
      </c>
      <c r="M1673" s="2">
        <f>MONTH(B1673)</f>
        <v>12</v>
      </c>
      <c r="N1673" s="2">
        <f>IF(M1673=M1672,N1672,N1672+1)</f>
        <v>56</v>
      </c>
      <c r="O1673" s="3" t="str">
        <f>VLOOKUP(M$2:M$65536,months,2)</f>
        <v>December</v>
      </c>
      <c r="P1673" s="3" t="str">
        <f>VLOOKUP(M$2:M$65536,months,3)</f>
        <v>Dec</v>
      </c>
      <c r="Q1673" s="2">
        <f>IF(M$2:M$65536&lt;4,1,IF(M$2:M$65536&lt;7,2,IF(M$2:M$65536&lt;10,3,4)))</f>
        <v>4</v>
      </c>
      <c r="R1673" s="2">
        <f>YEAR($B1673)</f>
        <v>2009</v>
      </c>
      <c r="S1673" s="2">
        <f>R1673*100+M$2:M$65536</f>
        <v>200912</v>
      </c>
      <c r="T1673" s="2">
        <f>IF(M$2:M$65536&lt;=6,M$2:M$65536+6,M$2:M$65536-6)</f>
        <v>6</v>
      </c>
      <c r="U1673" s="2">
        <f>IF(M$2:M$65536&lt;4,3,IF(M$2:M$65536&lt;7,4,IF(M$2:M$65536&lt;10,1,2)))</f>
        <v>2</v>
      </c>
      <c r="V1673" s="2">
        <f>IF(M$2:M$65536 &lt;= 6, R$2:R$2192, R$2:R$65536+1)</f>
        <v>2010</v>
      </c>
      <c r="W1673" s="2" t="str">
        <f>IF(MONTH($B1673+1)&lt;&gt;M1673,"Month End","Not Month End")</f>
        <v>Not Month End</v>
      </c>
      <c r="X1673" s="3">
        <f>DATE(R1673-1,M1673,D1673)</f>
        <v>39802</v>
      </c>
      <c r="Z16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values(20091220, '2009-12-20',7, 20, 1672, 'Sunday', 'Sun', 'Weekend', 51, 242, '2009-12-14', 20091214, 12, 56, 'December', 'Dec', 4, 2009, 200912, 6, 2, 2010, 'Not Month End', '2008-12-20')</v>
      </c>
    </row>
    <row r="1674" spans="1:26" x14ac:dyDescent="0.25">
      <c r="A1674" s="2">
        <f>YEAR(B1674)*10000+MONTH(B1674)*100+DAY(B1674)</f>
        <v>20091221</v>
      </c>
      <c r="B1674" s="3">
        <f>B1673+1</f>
        <v>40168</v>
      </c>
      <c r="C1674" s="2">
        <f>WEEKDAY(B1674,2)</f>
        <v>1</v>
      </c>
      <c r="D1674" s="2">
        <f>DAY(B1674)</f>
        <v>21</v>
      </c>
      <c r="E1674" s="2">
        <f>IF(ISNUMBER(E1673),E1673+1,1)</f>
        <v>1673</v>
      </c>
      <c r="F1674" s="3" t="str">
        <f>VLOOKUP(C1674,weekdays,2)</f>
        <v>Monday</v>
      </c>
      <c r="G1674" s="3" t="str">
        <f>VLOOKUP(C1674,weekdays,3)</f>
        <v>Mon</v>
      </c>
      <c r="H1674" s="2" t="str">
        <f>IF(C1674&lt;=5,"Weekday","Weekend")</f>
        <v>Weekday</v>
      </c>
      <c r="I1674" s="2">
        <f>WEEKNUM(B1674,2)</f>
        <v>52</v>
      </c>
      <c r="J1674" s="2">
        <f>IF(I1674=I1673,J1673,J1673+1)</f>
        <v>243</v>
      </c>
      <c r="K1674" s="3">
        <f>B1674+1-C1674</f>
        <v>40168</v>
      </c>
      <c r="L1674" s="2">
        <f>YEAR(K1674)*10000+MONTH(K1674)*100+DAY(K1674)</f>
        <v>20091221</v>
      </c>
      <c r="M1674" s="2">
        <f>MONTH(B1674)</f>
        <v>12</v>
      </c>
      <c r="N1674" s="2">
        <f>IF(M1674=M1673,N1673,N1673+1)</f>
        <v>56</v>
      </c>
      <c r="O1674" s="3" t="str">
        <f>VLOOKUP(M$2:M$65536,months,2)</f>
        <v>December</v>
      </c>
      <c r="P1674" s="3" t="str">
        <f>VLOOKUP(M$2:M$65536,months,3)</f>
        <v>Dec</v>
      </c>
      <c r="Q1674" s="2">
        <f>IF(M$2:M$65536&lt;4,1,IF(M$2:M$65536&lt;7,2,IF(M$2:M$65536&lt;10,3,4)))</f>
        <v>4</v>
      </c>
      <c r="R1674" s="2">
        <f>YEAR($B1674)</f>
        <v>2009</v>
      </c>
      <c r="S1674" s="2">
        <f>R1674*100+M$2:M$65536</f>
        <v>200912</v>
      </c>
      <c r="T1674" s="2">
        <f>IF(M$2:M$65536&lt;=6,M$2:M$65536+6,M$2:M$65536-6)</f>
        <v>6</v>
      </c>
      <c r="U1674" s="2">
        <f>IF(M$2:M$65536&lt;4,3,IF(M$2:M$65536&lt;7,4,IF(M$2:M$65536&lt;10,1,2)))</f>
        <v>2</v>
      </c>
      <c r="V1674" s="2">
        <f>IF(M$2:M$65536 &lt;= 6, R$2:R$2192, R$2:R$65536+1)</f>
        <v>2010</v>
      </c>
      <c r="W1674" s="2" t="str">
        <f>IF(MONTH($B1674+1)&lt;&gt;M1674,"Month End","Not Month End")</f>
        <v>Not Month End</v>
      </c>
      <c r="X1674" s="3">
        <f>DATE(R1674-1,M1674,D1674)</f>
        <v>39803</v>
      </c>
      <c r="Z16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values(20091221, '2009-12-21',1, 21, 1673, 'Monday', 'Mon', 'Weekday', 52, 243, '2009-12-21', 20091221, 12, 56, 'December', 'Dec', 4, 2009, 200912, 6, 2, 2010, 'Not Month End', '2008-12-21')</v>
      </c>
    </row>
    <row r="1675" spans="1:26" x14ac:dyDescent="0.25">
      <c r="A1675" s="2">
        <f>YEAR(B1675)*10000+MONTH(B1675)*100+DAY(B1675)</f>
        <v>20091222</v>
      </c>
      <c r="B1675" s="3">
        <f>B1674+1</f>
        <v>40169</v>
      </c>
      <c r="C1675" s="2">
        <f>WEEKDAY(B1675,2)</f>
        <v>2</v>
      </c>
      <c r="D1675" s="2">
        <f>DAY(B1675)</f>
        <v>22</v>
      </c>
      <c r="E1675" s="2">
        <f>IF(ISNUMBER(E1674),E1674+1,1)</f>
        <v>1674</v>
      </c>
      <c r="F1675" s="3" t="str">
        <f>VLOOKUP(C1675,weekdays,2)</f>
        <v>Tuesday</v>
      </c>
      <c r="G1675" s="3" t="str">
        <f>VLOOKUP(C1675,weekdays,3)</f>
        <v>Tue</v>
      </c>
      <c r="H1675" s="2" t="str">
        <f>IF(C1675&lt;=5,"Weekday","Weekend")</f>
        <v>Weekday</v>
      </c>
      <c r="I1675" s="2">
        <f>WEEKNUM(B1675,2)</f>
        <v>52</v>
      </c>
      <c r="J1675" s="2">
        <f>IF(I1675=I1674,J1674,J1674+1)</f>
        <v>243</v>
      </c>
      <c r="K1675" s="3">
        <f>B1675+1-C1675</f>
        <v>40168</v>
      </c>
      <c r="L1675" s="2">
        <f>YEAR(K1675)*10000+MONTH(K1675)*100+DAY(K1675)</f>
        <v>20091221</v>
      </c>
      <c r="M1675" s="2">
        <f>MONTH(B1675)</f>
        <v>12</v>
      </c>
      <c r="N1675" s="2">
        <f>IF(M1675=M1674,N1674,N1674+1)</f>
        <v>56</v>
      </c>
      <c r="O1675" s="3" t="str">
        <f>VLOOKUP(M$2:M$65536,months,2)</f>
        <v>December</v>
      </c>
      <c r="P1675" s="3" t="str">
        <f>VLOOKUP(M$2:M$65536,months,3)</f>
        <v>Dec</v>
      </c>
      <c r="Q1675" s="2">
        <f>IF(M$2:M$65536&lt;4,1,IF(M$2:M$65536&lt;7,2,IF(M$2:M$65536&lt;10,3,4)))</f>
        <v>4</v>
      </c>
      <c r="R1675" s="2">
        <f>YEAR($B1675)</f>
        <v>2009</v>
      </c>
      <c r="S1675" s="2">
        <f>R1675*100+M$2:M$65536</f>
        <v>200912</v>
      </c>
      <c r="T1675" s="2">
        <f>IF(M$2:M$65536&lt;=6,M$2:M$65536+6,M$2:M$65536-6)</f>
        <v>6</v>
      </c>
      <c r="U1675" s="2">
        <f>IF(M$2:M$65536&lt;4,3,IF(M$2:M$65536&lt;7,4,IF(M$2:M$65536&lt;10,1,2)))</f>
        <v>2</v>
      </c>
      <c r="V1675" s="2">
        <f>IF(M$2:M$65536 &lt;= 6, R$2:R$2192, R$2:R$65536+1)</f>
        <v>2010</v>
      </c>
      <c r="W1675" s="2" t="str">
        <f>IF(MONTH($B1675+1)&lt;&gt;M1675,"Month End","Not Month End")</f>
        <v>Not Month End</v>
      </c>
      <c r="X1675" s="3">
        <f>DATE(R1675-1,M1675,D1675)</f>
        <v>39804</v>
      </c>
      <c r="Z16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values(20091222, '2009-12-22',2, 22, 1674, 'Tuesday', 'Tue', 'Weekday', 52, 243, '2009-12-21', 20091221, 12, 56, 'December', 'Dec', 4, 2009, 200912, 6, 2, 2010, 'Not Month End', '2008-12-22')</v>
      </c>
    </row>
    <row r="1676" spans="1:26" x14ac:dyDescent="0.25">
      <c r="A1676" s="2">
        <f>YEAR(B1676)*10000+MONTH(B1676)*100+DAY(B1676)</f>
        <v>20091223</v>
      </c>
      <c r="B1676" s="3">
        <f>B1675+1</f>
        <v>40170</v>
      </c>
      <c r="C1676" s="2">
        <f>WEEKDAY(B1676,2)</f>
        <v>3</v>
      </c>
      <c r="D1676" s="2">
        <f>DAY(B1676)</f>
        <v>23</v>
      </c>
      <c r="E1676" s="2">
        <f>IF(ISNUMBER(E1675),E1675+1,1)</f>
        <v>1675</v>
      </c>
      <c r="F1676" s="3" t="str">
        <f>VLOOKUP(C1676,weekdays,2)</f>
        <v>Wednesday</v>
      </c>
      <c r="G1676" s="3" t="str">
        <f>VLOOKUP(C1676,weekdays,3)</f>
        <v>Wed</v>
      </c>
      <c r="H1676" s="2" t="str">
        <f>IF(C1676&lt;=5,"Weekday","Weekend")</f>
        <v>Weekday</v>
      </c>
      <c r="I1676" s="2">
        <f>WEEKNUM(B1676,2)</f>
        <v>52</v>
      </c>
      <c r="J1676" s="2">
        <f>IF(I1676=I1675,J1675,J1675+1)</f>
        <v>243</v>
      </c>
      <c r="K1676" s="3">
        <f>B1676+1-C1676</f>
        <v>40168</v>
      </c>
      <c r="L1676" s="2">
        <f>YEAR(K1676)*10000+MONTH(K1676)*100+DAY(K1676)</f>
        <v>20091221</v>
      </c>
      <c r="M1676" s="2">
        <f>MONTH(B1676)</f>
        <v>12</v>
      </c>
      <c r="N1676" s="2">
        <f>IF(M1676=M1675,N1675,N1675+1)</f>
        <v>56</v>
      </c>
      <c r="O1676" s="3" t="str">
        <f>VLOOKUP(M$2:M$65536,months,2)</f>
        <v>December</v>
      </c>
      <c r="P1676" s="3" t="str">
        <f>VLOOKUP(M$2:M$65536,months,3)</f>
        <v>Dec</v>
      </c>
      <c r="Q1676" s="2">
        <f>IF(M$2:M$65536&lt;4,1,IF(M$2:M$65536&lt;7,2,IF(M$2:M$65536&lt;10,3,4)))</f>
        <v>4</v>
      </c>
      <c r="R1676" s="2">
        <f>YEAR($B1676)</f>
        <v>2009</v>
      </c>
      <c r="S1676" s="2">
        <f>R1676*100+M$2:M$65536</f>
        <v>200912</v>
      </c>
      <c r="T1676" s="2">
        <f>IF(M$2:M$65536&lt;=6,M$2:M$65536+6,M$2:M$65536-6)</f>
        <v>6</v>
      </c>
      <c r="U1676" s="2">
        <f>IF(M$2:M$65536&lt;4,3,IF(M$2:M$65536&lt;7,4,IF(M$2:M$65536&lt;10,1,2)))</f>
        <v>2</v>
      </c>
      <c r="V1676" s="2">
        <f>IF(M$2:M$65536 &lt;= 6, R$2:R$2192, R$2:R$65536+1)</f>
        <v>2010</v>
      </c>
      <c r="W1676" s="2" t="str">
        <f>IF(MONTH($B1676+1)&lt;&gt;M1676,"Month End","Not Month End")</f>
        <v>Not Month End</v>
      </c>
      <c r="X1676" s="3">
        <f>DATE(R1676-1,M1676,D1676)</f>
        <v>39805</v>
      </c>
      <c r="Z16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values(20091223, '2009-12-23',3, 23, 1675, 'Wednesday', 'Wed', 'Weekday', 52, 243, '2009-12-21', 20091221, 12, 56, 'December', 'Dec', 4, 2009, 200912, 6, 2, 2010, 'Not Month End', '2008-12-23')</v>
      </c>
    </row>
    <row r="1677" spans="1:26" x14ac:dyDescent="0.25">
      <c r="A1677" s="2">
        <f>YEAR(B1677)*10000+MONTH(B1677)*100+DAY(B1677)</f>
        <v>20091224</v>
      </c>
      <c r="B1677" s="3">
        <f>B1676+1</f>
        <v>40171</v>
      </c>
      <c r="C1677" s="2">
        <f>WEEKDAY(B1677,2)</f>
        <v>4</v>
      </c>
      <c r="D1677" s="2">
        <f>DAY(B1677)</f>
        <v>24</v>
      </c>
      <c r="E1677" s="2">
        <f>IF(ISNUMBER(E1676),E1676+1,1)</f>
        <v>1676</v>
      </c>
      <c r="F1677" s="3" t="str">
        <f>VLOOKUP(C1677,weekdays,2)</f>
        <v>Thursday</v>
      </c>
      <c r="G1677" s="3" t="str">
        <f>VLOOKUP(C1677,weekdays,3)</f>
        <v>Thu</v>
      </c>
      <c r="H1677" s="2" t="str">
        <f>IF(C1677&lt;=5,"Weekday","Weekend")</f>
        <v>Weekday</v>
      </c>
      <c r="I1677" s="2">
        <f>WEEKNUM(B1677,2)</f>
        <v>52</v>
      </c>
      <c r="J1677" s="2">
        <f>IF(I1677=I1676,J1676,J1676+1)</f>
        <v>243</v>
      </c>
      <c r="K1677" s="3">
        <f>B1677+1-C1677</f>
        <v>40168</v>
      </c>
      <c r="L1677" s="2">
        <f>YEAR(K1677)*10000+MONTH(K1677)*100+DAY(K1677)</f>
        <v>20091221</v>
      </c>
      <c r="M1677" s="2">
        <f>MONTH(B1677)</f>
        <v>12</v>
      </c>
      <c r="N1677" s="2">
        <f>IF(M1677=M1676,N1676,N1676+1)</f>
        <v>56</v>
      </c>
      <c r="O1677" s="3" t="str">
        <f>VLOOKUP(M$2:M$65536,months,2)</f>
        <v>December</v>
      </c>
      <c r="P1677" s="3" t="str">
        <f>VLOOKUP(M$2:M$65536,months,3)</f>
        <v>Dec</v>
      </c>
      <c r="Q1677" s="2">
        <f>IF(M$2:M$65536&lt;4,1,IF(M$2:M$65536&lt;7,2,IF(M$2:M$65536&lt;10,3,4)))</f>
        <v>4</v>
      </c>
      <c r="R1677" s="2">
        <f>YEAR($B1677)</f>
        <v>2009</v>
      </c>
      <c r="S1677" s="2">
        <f>R1677*100+M$2:M$65536</f>
        <v>200912</v>
      </c>
      <c r="T1677" s="2">
        <f>IF(M$2:M$65536&lt;=6,M$2:M$65536+6,M$2:M$65536-6)</f>
        <v>6</v>
      </c>
      <c r="U1677" s="2">
        <f>IF(M$2:M$65536&lt;4,3,IF(M$2:M$65536&lt;7,4,IF(M$2:M$65536&lt;10,1,2)))</f>
        <v>2</v>
      </c>
      <c r="V1677" s="2">
        <f>IF(M$2:M$65536 &lt;= 6, R$2:R$2192, R$2:R$65536+1)</f>
        <v>2010</v>
      </c>
      <c r="W1677" s="2" t="str">
        <f>IF(MONTH($B1677+1)&lt;&gt;M1677,"Month End","Not Month End")</f>
        <v>Not Month End</v>
      </c>
      <c r="X1677" s="3">
        <f>DATE(R1677-1,M1677,D1677)</f>
        <v>39806</v>
      </c>
      <c r="Z16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values(20091224, '2009-12-24',4, 24, 1676, 'Thursday', 'Thu', 'Weekday', 52, 243, '2009-12-21', 20091221, 12, 56, 'December', 'Dec', 4, 2009, 200912, 6, 2, 2010, 'Not Month End', '2008-12-24')</v>
      </c>
    </row>
    <row r="1678" spans="1:26" x14ac:dyDescent="0.25">
      <c r="A1678" s="2">
        <f>YEAR(B1678)*10000+MONTH(B1678)*100+DAY(B1678)</f>
        <v>20091225</v>
      </c>
      <c r="B1678" s="3">
        <f>B1677+1</f>
        <v>40172</v>
      </c>
      <c r="C1678" s="2">
        <f>WEEKDAY(B1678,2)</f>
        <v>5</v>
      </c>
      <c r="D1678" s="2">
        <f>DAY(B1678)</f>
        <v>25</v>
      </c>
      <c r="E1678" s="2">
        <f>IF(ISNUMBER(E1677),E1677+1,1)</f>
        <v>1677</v>
      </c>
      <c r="F1678" s="3" t="str">
        <f>VLOOKUP(C1678,weekdays,2)</f>
        <v>Friday</v>
      </c>
      <c r="G1678" s="3" t="str">
        <f>VLOOKUP(C1678,weekdays,3)</f>
        <v>Fri</v>
      </c>
      <c r="H1678" s="2" t="str">
        <f>IF(C1678&lt;=5,"Weekday","Weekend")</f>
        <v>Weekday</v>
      </c>
      <c r="I1678" s="2">
        <f>WEEKNUM(B1678,2)</f>
        <v>52</v>
      </c>
      <c r="J1678" s="2">
        <f>IF(I1678=I1677,J1677,J1677+1)</f>
        <v>243</v>
      </c>
      <c r="K1678" s="3">
        <f>B1678+1-C1678</f>
        <v>40168</v>
      </c>
      <c r="L1678" s="2">
        <f>YEAR(K1678)*10000+MONTH(K1678)*100+DAY(K1678)</f>
        <v>20091221</v>
      </c>
      <c r="M1678" s="2">
        <f>MONTH(B1678)</f>
        <v>12</v>
      </c>
      <c r="N1678" s="2">
        <f>IF(M1678=M1677,N1677,N1677+1)</f>
        <v>56</v>
      </c>
      <c r="O1678" s="3" t="str">
        <f>VLOOKUP(M$2:M$65536,months,2)</f>
        <v>December</v>
      </c>
      <c r="P1678" s="3" t="str">
        <f>VLOOKUP(M$2:M$65536,months,3)</f>
        <v>Dec</v>
      </c>
      <c r="Q1678" s="2">
        <f>IF(M$2:M$65536&lt;4,1,IF(M$2:M$65536&lt;7,2,IF(M$2:M$65536&lt;10,3,4)))</f>
        <v>4</v>
      </c>
      <c r="R1678" s="2">
        <f>YEAR($B1678)</f>
        <v>2009</v>
      </c>
      <c r="S1678" s="2">
        <f>R1678*100+M$2:M$65536</f>
        <v>200912</v>
      </c>
      <c r="T1678" s="2">
        <f>IF(M$2:M$65536&lt;=6,M$2:M$65536+6,M$2:M$65536-6)</f>
        <v>6</v>
      </c>
      <c r="U1678" s="2">
        <f>IF(M$2:M$65536&lt;4,3,IF(M$2:M$65536&lt;7,4,IF(M$2:M$65536&lt;10,1,2)))</f>
        <v>2</v>
      </c>
      <c r="V1678" s="2">
        <f>IF(M$2:M$65536 &lt;= 6, R$2:R$2192, R$2:R$65536+1)</f>
        <v>2010</v>
      </c>
      <c r="W1678" s="2" t="str">
        <f>IF(MONTH($B1678+1)&lt;&gt;M1678,"Month End","Not Month End")</f>
        <v>Not Month End</v>
      </c>
      <c r="X1678" s="3">
        <f>DATE(R1678-1,M1678,D1678)</f>
        <v>39807</v>
      </c>
      <c r="Z16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values(20091225, '2009-12-25',5, 25, 1677, 'Friday', 'Fri', 'Weekday', 52, 243, '2009-12-21', 20091221, 12, 56, 'December', 'Dec', 4, 2009, 200912, 6, 2, 2010, 'Not Month End', '2008-12-25')</v>
      </c>
    </row>
    <row r="1679" spans="1:26" x14ac:dyDescent="0.25">
      <c r="A1679" s="2">
        <f>YEAR(B1679)*10000+MONTH(B1679)*100+DAY(B1679)</f>
        <v>20091226</v>
      </c>
      <c r="B1679" s="3">
        <f>B1678+1</f>
        <v>40173</v>
      </c>
      <c r="C1679" s="2">
        <f>WEEKDAY(B1679,2)</f>
        <v>6</v>
      </c>
      <c r="D1679" s="2">
        <f>DAY(B1679)</f>
        <v>26</v>
      </c>
      <c r="E1679" s="2">
        <f>IF(ISNUMBER(E1678),E1678+1,1)</f>
        <v>1678</v>
      </c>
      <c r="F1679" s="3" t="str">
        <f>VLOOKUP(C1679,weekdays,2)</f>
        <v>Saturday</v>
      </c>
      <c r="G1679" s="3" t="str">
        <f>VLOOKUP(C1679,weekdays,3)</f>
        <v>Sat</v>
      </c>
      <c r="H1679" s="2" t="str">
        <f>IF(C1679&lt;=5,"Weekday","Weekend")</f>
        <v>Weekend</v>
      </c>
      <c r="I1679" s="2">
        <f>WEEKNUM(B1679,2)</f>
        <v>52</v>
      </c>
      <c r="J1679" s="2">
        <f>IF(I1679=I1678,J1678,J1678+1)</f>
        <v>243</v>
      </c>
      <c r="K1679" s="3">
        <f>B1679+1-C1679</f>
        <v>40168</v>
      </c>
      <c r="L1679" s="2">
        <f>YEAR(K1679)*10000+MONTH(K1679)*100+DAY(K1679)</f>
        <v>20091221</v>
      </c>
      <c r="M1679" s="2">
        <f>MONTH(B1679)</f>
        <v>12</v>
      </c>
      <c r="N1679" s="2">
        <f>IF(M1679=M1678,N1678,N1678+1)</f>
        <v>56</v>
      </c>
      <c r="O1679" s="3" t="str">
        <f>VLOOKUP(M$2:M$65536,months,2)</f>
        <v>December</v>
      </c>
      <c r="P1679" s="3" t="str">
        <f>VLOOKUP(M$2:M$65536,months,3)</f>
        <v>Dec</v>
      </c>
      <c r="Q1679" s="2">
        <f>IF(M$2:M$65536&lt;4,1,IF(M$2:M$65536&lt;7,2,IF(M$2:M$65536&lt;10,3,4)))</f>
        <v>4</v>
      </c>
      <c r="R1679" s="2">
        <f>YEAR($B1679)</f>
        <v>2009</v>
      </c>
      <c r="S1679" s="2">
        <f>R1679*100+M$2:M$65536</f>
        <v>200912</v>
      </c>
      <c r="T1679" s="2">
        <f>IF(M$2:M$65536&lt;=6,M$2:M$65536+6,M$2:M$65536-6)</f>
        <v>6</v>
      </c>
      <c r="U1679" s="2">
        <f>IF(M$2:M$65536&lt;4,3,IF(M$2:M$65536&lt;7,4,IF(M$2:M$65536&lt;10,1,2)))</f>
        <v>2</v>
      </c>
      <c r="V1679" s="2">
        <f>IF(M$2:M$65536 &lt;= 6, R$2:R$2192, R$2:R$65536+1)</f>
        <v>2010</v>
      </c>
      <c r="W1679" s="2" t="str">
        <f>IF(MONTH($B1679+1)&lt;&gt;M1679,"Month End","Not Month End")</f>
        <v>Not Month End</v>
      </c>
      <c r="X1679" s="3">
        <f>DATE(R1679-1,M1679,D1679)</f>
        <v>39808</v>
      </c>
      <c r="Z16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values(20091226, '2009-12-26',6, 26, 1678, 'Saturday', 'Sat', 'Weekend', 52, 243, '2009-12-21', 20091221, 12, 56, 'December', 'Dec', 4, 2009, 200912, 6, 2, 2010, 'Not Month End', '2008-12-26')</v>
      </c>
    </row>
    <row r="1680" spans="1:26" x14ac:dyDescent="0.25">
      <c r="A1680" s="2">
        <f>YEAR(B1680)*10000+MONTH(B1680)*100+DAY(B1680)</f>
        <v>20091227</v>
      </c>
      <c r="B1680" s="3">
        <f>B1679+1</f>
        <v>40174</v>
      </c>
      <c r="C1680" s="2">
        <f>WEEKDAY(B1680,2)</f>
        <v>7</v>
      </c>
      <c r="D1680" s="2">
        <f>DAY(B1680)</f>
        <v>27</v>
      </c>
      <c r="E1680" s="2">
        <f>IF(ISNUMBER(E1679),E1679+1,1)</f>
        <v>1679</v>
      </c>
      <c r="F1680" s="3" t="str">
        <f>VLOOKUP(C1680,weekdays,2)</f>
        <v>Sunday</v>
      </c>
      <c r="G1680" s="3" t="str">
        <f>VLOOKUP(C1680,weekdays,3)</f>
        <v>Sun</v>
      </c>
      <c r="H1680" s="2" t="str">
        <f>IF(C1680&lt;=5,"Weekday","Weekend")</f>
        <v>Weekend</v>
      </c>
      <c r="I1680" s="2">
        <f>WEEKNUM(B1680,2)</f>
        <v>52</v>
      </c>
      <c r="J1680" s="2">
        <f>IF(I1680=I1679,J1679,J1679+1)</f>
        <v>243</v>
      </c>
      <c r="K1680" s="3">
        <f>B1680+1-C1680</f>
        <v>40168</v>
      </c>
      <c r="L1680" s="2">
        <f>YEAR(K1680)*10000+MONTH(K1680)*100+DAY(K1680)</f>
        <v>20091221</v>
      </c>
      <c r="M1680" s="2">
        <f>MONTH(B1680)</f>
        <v>12</v>
      </c>
      <c r="N1680" s="2">
        <f>IF(M1680=M1679,N1679,N1679+1)</f>
        <v>56</v>
      </c>
      <c r="O1680" s="3" t="str">
        <f>VLOOKUP(M$2:M$65536,months,2)</f>
        <v>December</v>
      </c>
      <c r="P1680" s="3" t="str">
        <f>VLOOKUP(M$2:M$65536,months,3)</f>
        <v>Dec</v>
      </c>
      <c r="Q1680" s="2">
        <f>IF(M$2:M$65536&lt;4,1,IF(M$2:M$65536&lt;7,2,IF(M$2:M$65536&lt;10,3,4)))</f>
        <v>4</v>
      </c>
      <c r="R1680" s="2">
        <f>YEAR($B1680)</f>
        <v>2009</v>
      </c>
      <c r="S1680" s="2">
        <f>R1680*100+M$2:M$65536</f>
        <v>200912</v>
      </c>
      <c r="T1680" s="2">
        <f>IF(M$2:M$65536&lt;=6,M$2:M$65536+6,M$2:M$65536-6)</f>
        <v>6</v>
      </c>
      <c r="U1680" s="2">
        <f>IF(M$2:M$65536&lt;4,3,IF(M$2:M$65536&lt;7,4,IF(M$2:M$65536&lt;10,1,2)))</f>
        <v>2</v>
      </c>
      <c r="V1680" s="2">
        <f>IF(M$2:M$65536 &lt;= 6, R$2:R$2192, R$2:R$65536+1)</f>
        <v>2010</v>
      </c>
      <c r="W1680" s="2" t="str">
        <f>IF(MONTH($B1680+1)&lt;&gt;M1680,"Month End","Not Month End")</f>
        <v>Not Month End</v>
      </c>
      <c r="X1680" s="3">
        <f>DATE(R1680-1,M1680,D1680)</f>
        <v>39809</v>
      </c>
      <c r="Z16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values(20091227, '2009-12-27',7, 27, 1679, 'Sunday', 'Sun', 'Weekend', 52, 243, '2009-12-21', 20091221, 12, 56, 'December', 'Dec', 4, 2009, 200912, 6, 2, 2010, 'Not Month End', '2008-12-27')</v>
      </c>
    </row>
    <row r="1681" spans="1:26" x14ac:dyDescent="0.25">
      <c r="A1681" s="2">
        <f>YEAR(B1681)*10000+MONTH(B1681)*100+DAY(B1681)</f>
        <v>20091228</v>
      </c>
      <c r="B1681" s="3">
        <f>B1680+1</f>
        <v>40175</v>
      </c>
      <c r="C1681" s="2">
        <f>WEEKDAY(B1681,2)</f>
        <v>1</v>
      </c>
      <c r="D1681" s="2">
        <f>DAY(B1681)</f>
        <v>28</v>
      </c>
      <c r="E1681" s="2">
        <f>IF(ISNUMBER(E1680),E1680+1,1)</f>
        <v>1680</v>
      </c>
      <c r="F1681" s="3" t="str">
        <f>VLOOKUP(C1681,weekdays,2)</f>
        <v>Monday</v>
      </c>
      <c r="G1681" s="3" t="str">
        <f>VLOOKUP(C1681,weekdays,3)</f>
        <v>Mon</v>
      </c>
      <c r="H1681" s="2" t="str">
        <f>IF(C1681&lt;=5,"Weekday","Weekend")</f>
        <v>Weekday</v>
      </c>
      <c r="I1681" s="2">
        <f>WEEKNUM(B1681,2)</f>
        <v>53</v>
      </c>
      <c r="J1681" s="2">
        <f>IF(I1681=I1680,J1680,J1680+1)</f>
        <v>244</v>
      </c>
      <c r="K1681" s="3">
        <f>B1681+1-C1681</f>
        <v>40175</v>
      </c>
      <c r="L1681" s="2">
        <f>YEAR(K1681)*10000+MONTH(K1681)*100+DAY(K1681)</f>
        <v>20091228</v>
      </c>
      <c r="M1681" s="2">
        <f>MONTH(B1681)</f>
        <v>12</v>
      </c>
      <c r="N1681" s="2">
        <f>IF(M1681=M1680,N1680,N1680+1)</f>
        <v>56</v>
      </c>
      <c r="O1681" s="3" t="str">
        <f>VLOOKUP(M$2:M$65536,months,2)</f>
        <v>December</v>
      </c>
      <c r="P1681" s="3" t="str">
        <f>VLOOKUP(M$2:M$65536,months,3)</f>
        <v>Dec</v>
      </c>
      <c r="Q1681" s="2">
        <f>IF(M$2:M$65536&lt;4,1,IF(M$2:M$65536&lt;7,2,IF(M$2:M$65536&lt;10,3,4)))</f>
        <v>4</v>
      </c>
      <c r="R1681" s="2">
        <f>YEAR($B1681)</f>
        <v>2009</v>
      </c>
      <c r="S1681" s="2">
        <f>R1681*100+M$2:M$65536</f>
        <v>200912</v>
      </c>
      <c r="T1681" s="2">
        <f>IF(M$2:M$65536&lt;=6,M$2:M$65536+6,M$2:M$65536-6)</f>
        <v>6</v>
      </c>
      <c r="U1681" s="2">
        <f>IF(M$2:M$65536&lt;4,3,IF(M$2:M$65536&lt;7,4,IF(M$2:M$65536&lt;10,1,2)))</f>
        <v>2</v>
      </c>
      <c r="V1681" s="2">
        <f>IF(M$2:M$65536 &lt;= 6, R$2:R$2192, R$2:R$65536+1)</f>
        <v>2010</v>
      </c>
      <c r="W1681" s="2" t="str">
        <f>IF(MONTH($B1681+1)&lt;&gt;M1681,"Month End","Not Month End")</f>
        <v>Not Month End</v>
      </c>
      <c r="X1681" s="3">
        <f>DATE(R1681-1,M1681,D1681)</f>
        <v>39810</v>
      </c>
      <c r="Z16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values(20091228, '2009-12-28',1, 28, 1680, 'Monday', 'Mon', 'Weekday', 53, 244, '2009-12-28', 20091228, 12, 56, 'December', 'Dec', 4, 2009, 200912, 6, 2, 2010, 'Not Month End', '2008-12-28')</v>
      </c>
    </row>
    <row r="1682" spans="1:26" x14ac:dyDescent="0.25">
      <c r="A1682" s="2">
        <f>YEAR(B1682)*10000+MONTH(B1682)*100+DAY(B1682)</f>
        <v>20091229</v>
      </c>
      <c r="B1682" s="3">
        <f>B1681+1</f>
        <v>40176</v>
      </c>
      <c r="C1682" s="2">
        <f>WEEKDAY(B1682,2)</f>
        <v>2</v>
      </c>
      <c r="D1682" s="2">
        <f>DAY(B1682)</f>
        <v>29</v>
      </c>
      <c r="E1682" s="2">
        <f>IF(ISNUMBER(E1681),E1681+1,1)</f>
        <v>1681</v>
      </c>
      <c r="F1682" s="3" t="str">
        <f>VLOOKUP(C1682,weekdays,2)</f>
        <v>Tuesday</v>
      </c>
      <c r="G1682" s="3" t="str">
        <f>VLOOKUP(C1682,weekdays,3)</f>
        <v>Tue</v>
      </c>
      <c r="H1682" s="2" t="str">
        <f>IF(C1682&lt;=5,"Weekday","Weekend")</f>
        <v>Weekday</v>
      </c>
      <c r="I1682" s="2">
        <f>WEEKNUM(B1682,2)</f>
        <v>53</v>
      </c>
      <c r="J1682" s="2">
        <f>IF(I1682=I1681,J1681,J1681+1)</f>
        <v>244</v>
      </c>
      <c r="K1682" s="3">
        <f>B1682+1-C1682</f>
        <v>40175</v>
      </c>
      <c r="L1682" s="2">
        <f>YEAR(K1682)*10000+MONTH(K1682)*100+DAY(K1682)</f>
        <v>20091228</v>
      </c>
      <c r="M1682" s="2">
        <f>MONTH(B1682)</f>
        <v>12</v>
      </c>
      <c r="N1682" s="2">
        <f>IF(M1682=M1681,N1681,N1681+1)</f>
        <v>56</v>
      </c>
      <c r="O1682" s="3" t="str">
        <f>VLOOKUP(M$2:M$65536,months,2)</f>
        <v>December</v>
      </c>
      <c r="P1682" s="3" t="str">
        <f>VLOOKUP(M$2:M$65536,months,3)</f>
        <v>Dec</v>
      </c>
      <c r="Q1682" s="2">
        <f>IF(M$2:M$65536&lt;4,1,IF(M$2:M$65536&lt;7,2,IF(M$2:M$65536&lt;10,3,4)))</f>
        <v>4</v>
      </c>
      <c r="R1682" s="2">
        <f>YEAR($B1682)</f>
        <v>2009</v>
      </c>
      <c r="S1682" s="2">
        <f>R1682*100+M$2:M$65536</f>
        <v>200912</v>
      </c>
      <c r="T1682" s="2">
        <f>IF(M$2:M$65536&lt;=6,M$2:M$65536+6,M$2:M$65536-6)</f>
        <v>6</v>
      </c>
      <c r="U1682" s="2">
        <f>IF(M$2:M$65536&lt;4,3,IF(M$2:M$65536&lt;7,4,IF(M$2:M$65536&lt;10,1,2)))</f>
        <v>2</v>
      </c>
      <c r="V1682" s="2">
        <f>IF(M$2:M$65536 &lt;= 6, R$2:R$2192, R$2:R$65536+1)</f>
        <v>2010</v>
      </c>
      <c r="W1682" s="2" t="str">
        <f>IF(MONTH($B1682+1)&lt;&gt;M1682,"Month End","Not Month End")</f>
        <v>Not Month End</v>
      </c>
      <c r="X1682" s="3">
        <f>DATE(R1682-1,M1682,D1682)</f>
        <v>39811</v>
      </c>
      <c r="Z16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values(20091229, '2009-12-29',2, 29, 1681, 'Tuesday', 'Tue', 'Weekday', 53, 244, '2009-12-28', 20091228, 12, 56, 'December', 'Dec', 4, 2009, 200912, 6, 2, 2010, 'Not Month End', '2008-12-29')</v>
      </c>
    </row>
    <row r="1683" spans="1:26" x14ac:dyDescent="0.25">
      <c r="A1683" s="2">
        <f>YEAR(B1683)*10000+MONTH(B1683)*100+DAY(B1683)</f>
        <v>20091230</v>
      </c>
      <c r="B1683" s="3">
        <f>B1682+1</f>
        <v>40177</v>
      </c>
      <c r="C1683" s="2">
        <f>WEEKDAY(B1683,2)</f>
        <v>3</v>
      </c>
      <c r="D1683" s="2">
        <f>DAY(B1683)</f>
        <v>30</v>
      </c>
      <c r="E1683" s="2">
        <f>IF(ISNUMBER(E1682),E1682+1,1)</f>
        <v>1682</v>
      </c>
      <c r="F1683" s="3" t="str">
        <f>VLOOKUP(C1683,weekdays,2)</f>
        <v>Wednesday</v>
      </c>
      <c r="G1683" s="3" t="str">
        <f>VLOOKUP(C1683,weekdays,3)</f>
        <v>Wed</v>
      </c>
      <c r="H1683" s="2" t="str">
        <f>IF(C1683&lt;=5,"Weekday","Weekend")</f>
        <v>Weekday</v>
      </c>
      <c r="I1683" s="2">
        <f>WEEKNUM(B1683,2)</f>
        <v>53</v>
      </c>
      <c r="J1683" s="2">
        <f>IF(I1683=I1682,J1682,J1682+1)</f>
        <v>244</v>
      </c>
      <c r="K1683" s="3">
        <f>B1683+1-C1683</f>
        <v>40175</v>
      </c>
      <c r="L1683" s="2">
        <f>YEAR(K1683)*10000+MONTH(K1683)*100+DAY(K1683)</f>
        <v>20091228</v>
      </c>
      <c r="M1683" s="2">
        <f>MONTH(B1683)</f>
        <v>12</v>
      </c>
      <c r="N1683" s="2">
        <f>IF(M1683=M1682,N1682,N1682+1)</f>
        <v>56</v>
      </c>
      <c r="O1683" s="3" t="str">
        <f>VLOOKUP(M$2:M$65536,months,2)</f>
        <v>December</v>
      </c>
      <c r="P1683" s="3" t="str">
        <f>VLOOKUP(M$2:M$65536,months,3)</f>
        <v>Dec</v>
      </c>
      <c r="Q1683" s="2">
        <f>IF(M$2:M$65536&lt;4,1,IF(M$2:M$65536&lt;7,2,IF(M$2:M$65536&lt;10,3,4)))</f>
        <v>4</v>
      </c>
      <c r="R1683" s="2">
        <f>YEAR($B1683)</f>
        <v>2009</v>
      </c>
      <c r="S1683" s="2">
        <f>R1683*100+M$2:M$65536</f>
        <v>200912</v>
      </c>
      <c r="T1683" s="2">
        <f>IF(M$2:M$65536&lt;=6,M$2:M$65536+6,M$2:M$65536-6)</f>
        <v>6</v>
      </c>
      <c r="U1683" s="2">
        <f>IF(M$2:M$65536&lt;4,3,IF(M$2:M$65536&lt;7,4,IF(M$2:M$65536&lt;10,1,2)))</f>
        <v>2</v>
      </c>
      <c r="V1683" s="2">
        <f>IF(M$2:M$65536 &lt;= 6, R$2:R$2192, R$2:R$65536+1)</f>
        <v>2010</v>
      </c>
      <c r="W1683" s="2" t="str">
        <f>IF(MONTH($B1683+1)&lt;&gt;M1683,"Month End","Not Month End")</f>
        <v>Not Month End</v>
      </c>
      <c r="X1683" s="3">
        <f>DATE(R1683-1,M1683,D1683)</f>
        <v>39812</v>
      </c>
      <c r="Z16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values(20091230, '2009-12-30',3, 30, 1682, 'Wednesday', 'Wed', 'Weekday', 53, 244, '2009-12-28', 20091228, 12, 56, 'December', 'Dec', 4, 2009, 200912, 6, 2, 2010, 'Not Month End', '2008-12-30')</v>
      </c>
    </row>
    <row r="1684" spans="1:26" x14ac:dyDescent="0.25">
      <c r="A1684" s="2">
        <f>YEAR(B1684)*10000+MONTH(B1684)*100+DAY(B1684)</f>
        <v>20091231</v>
      </c>
      <c r="B1684" s="3">
        <f>B1683+1</f>
        <v>40178</v>
      </c>
      <c r="C1684" s="2">
        <f>WEEKDAY(B1684,2)</f>
        <v>4</v>
      </c>
      <c r="D1684" s="2">
        <f>DAY(B1684)</f>
        <v>31</v>
      </c>
      <c r="E1684" s="2">
        <f>IF(ISNUMBER(E1683),E1683+1,1)</f>
        <v>1683</v>
      </c>
      <c r="F1684" s="3" t="str">
        <f>VLOOKUP(C1684,weekdays,2)</f>
        <v>Thursday</v>
      </c>
      <c r="G1684" s="3" t="str">
        <f>VLOOKUP(C1684,weekdays,3)</f>
        <v>Thu</v>
      </c>
      <c r="H1684" s="2" t="str">
        <f>IF(C1684&lt;=5,"Weekday","Weekend")</f>
        <v>Weekday</v>
      </c>
      <c r="I1684" s="2">
        <f>WEEKNUM(B1684,2)</f>
        <v>53</v>
      </c>
      <c r="J1684" s="2">
        <f>IF(I1684=I1683,J1683,J1683+1)</f>
        <v>244</v>
      </c>
      <c r="K1684" s="3">
        <f>B1684+1-C1684</f>
        <v>40175</v>
      </c>
      <c r="L1684" s="2">
        <f>YEAR(K1684)*10000+MONTH(K1684)*100+DAY(K1684)</f>
        <v>20091228</v>
      </c>
      <c r="M1684" s="2">
        <f>MONTH(B1684)</f>
        <v>12</v>
      </c>
      <c r="N1684" s="2">
        <f>IF(M1684=M1683,N1683,N1683+1)</f>
        <v>56</v>
      </c>
      <c r="O1684" s="3" t="str">
        <f>VLOOKUP(M$2:M$65536,months,2)</f>
        <v>December</v>
      </c>
      <c r="P1684" s="3" t="str">
        <f>VLOOKUP(M$2:M$65536,months,3)</f>
        <v>Dec</v>
      </c>
      <c r="Q1684" s="2">
        <f>IF(M$2:M$65536&lt;4,1,IF(M$2:M$65536&lt;7,2,IF(M$2:M$65536&lt;10,3,4)))</f>
        <v>4</v>
      </c>
      <c r="R1684" s="2">
        <f>YEAR($B1684)</f>
        <v>2009</v>
      </c>
      <c r="S1684" s="2">
        <f>R1684*100+M$2:M$65536</f>
        <v>200912</v>
      </c>
      <c r="T1684" s="2">
        <f>IF(M$2:M$65536&lt;=6,M$2:M$65536+6,M$2:M$65536-6)</f>
        <v>6</v>
      </c>
      <c r="U1684" s="2">
        <f>IF(M$2:M$65536&lt;4,3,IF(M$2:M$65536&lt;7,4,IF(M$2:M$65536&lt;10,1,2)))</f>
        <v>2</v>
      </c>
      <c r="V1684" s="2">
        <f>IF(M$2:M$65536 &lt;= 6, R$2:R$2192, R$2:R$65536+1)</f>
        <v>2010</v>
      </c>
      <c r="W1684" s="2" t="str">
        <f>IF(MONTH($B1684+1)&lt;&gt;M1684,"Month End","Not Month End")</f>
        <v>Month End</v>
      </c>
      <c r="X1684" s="3">
        <f>DATE(R1684-1,M1684,D1684)</f>
        <v>39813</v>
      </c>
      <c r="Z16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values(20091231, '2009-12-31',4, 31, 1683, 'Thursday', 'Thu', 'Weekday', 53, 244, '2009-12-28', 20091228, 12, 56, 'December', 'Dec', 4, 2009, 200912, 6, 2, 2010, 'Month End', '2008-12-31')</v>
      </c>
    </row>
    <row r="1685" spans="1:26" x14ac:dyDescent="0.25">
      <c r="A1685" s="2">
        <f>YEAR(B1685)*10000+MONTH(B1685)*100+DAY(B1685)</f>
        <v>20100101</v>
      </c>
      <c r="B1685" s="3">
        <f>B1684+1</f>
        <v>40179</v>
      </c>
      <c r="C1685" s="2">
        <f>WEEKDAY(B1685,2)</f>
        <v>5</v>
      </c>
      <c r="D1685" s="2">
        <f>DAY(B1685)</f>
        <v>1</v>
      </c>
      <c r="E1685" s="2">
        <f>IF(ISNUMBER(E1684),E1684+1,1)</f>
        <v>1684</v>
      </c>
      <c r="F1685" s="3" t="str">
        <f>VLOOKUP(C1685,weekdays,2)</f>
        <v>Friday</v>
      </c>
      <c r="G1685" s="3" t="str">
        <f>VLOOKUP(C1685,weekdays,3)</f>
        <v>Fri</v>
      </c>
      <c r="H1685" s="2" t="str">
        <f>IF(C1685&lt;=5,"Weekday","Weekend")</f>
        <v>Weekday</v>
      </c>
      <c r="I1685" s="2">
        <f>WEEKNUM(B1685,2)</f>
        <v>1</v>
      </c>
      <c r="J1685" s="2">
        <f>IF(I1685=I1684,J1684,J1684+1)</f>
        <v>245</v>
      </c>
      <c r="K1685" s="3">
        <f>B1685+1-C1685</f>
        <v>40175</v>
      </c>
      <c r="L1685" s="2">
        <f>YEAR(K1685)*10000+MONTH(K1685)*100+DAY(K1685)</f>
        <v>20091228</v>
      </c>
      <c r="M1685" s="2">
        <f>MONTH(B1685)</f>
        <v>1</v>
      </c>
      <c r="N1685" s="2">
        <f>IF(M1685=M1684,N1684,N1684+1)</f>
        <v>57</v>
      </c>
      <c r="O1685" s="3" t="str">
        <f>VLOOKUP(M$2:M$65536,months,2)</f>
        <v>January</v>
      </c>
      <c r="P1685" s="3" t="str">
        <f>VLOOKUP(M$2:M$65536,months,3)</f>
        <v>Jan</v>
      </c>
      <c r="Q1685" s="2">
        <f>IF(M$2:M$65536&lt;4,1,IF(M$2:M$65536&lt;7,2,IF(M$2:M$65536&lt;10,3,4)))</f>
        <v>1</v>
      </c>
      <c r="R1685" s="2">
        <f>YEAR($B1685)</f>
        <v>2010</v>
      </c>
      <c r="S1685" s="2">
        <f>R1685*100+M$2:M$65536</f>
        <v>201001</v>
      </c>
      <c r="T1685" s="2">
        <f>IF(M$2:M$65536&lt;=6,M$2:M$65536+6,M$2:M$65536-6)</f>
        <v>7</v>
      </c>
      <c r="U1685" s="2">
        <f>IF(M$2:M$65536&lt;4,3,IF(M$2:M$65536&lt;7,4,IF(M$2:M$65536&lt;10,1,2)))</f>
        <v>3</v>
      </c>
      <c r="V1685" s="2">
        <f>IF(M$2:M$65536 &lt;= 6, R$2:R$2192, R$2:R$65536+1)</f>
        <v>2010</v>
      </c>
      <c r="W1685" s="2" t="str">
        <f>IF(MONTH($B1685+1)&lt;&gt;M1685,"Month End","Not Month End")</f>
        <v>Not Month End</v>
      </c>
      <c r="X1685" s="3">
        <f>DATE(R1685-1,M1685,D1685)</f>
        <v>39814</v>
      </c>
      <c r="Z16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values(20100101, '2010-1-1',5, 1, 1684, 'Friday', 'Fri', 'Weekday', 1, 245, '2009-12-28', 20091228, 1, 57, 'January', 'Jan', 1, 2010, 201001, 7, 3, 2010, 'Not Month End', '2009-1-1')</v>
      </c>
    </row>
    <row r="1686" spans="1:26" x14ac:dyDescent="0.25">
      <c r="A1686" s="2">
        <f>YEAR(B1686)*10000+MONTH(B1686)*100+DAY(B1686)</f>
        <v>20100102</v>
      </c>
      <c r="B1686" s="3">
        <f>B1685+1</f>
        <v>40180</v>
      </c>
      <c r="C1686" s="2">
        <f>WEEKDAY(B1686,2)</f>
        <v>6</v>
      </c>
      <c r="D1686" s="2">
        <f>DAY(B1686)</f>
        <v>2</v>
      </c>
      <c r="E1686" s="2">
        <f>IF(ISNUMBER(E1685),E1685+1,1)</f>
        <v>1685</v>
      </c>
      <c r="F1686" s="3" t="str">
        <f>VLOOKUP(C1686,weekdays,2)</f>
        <v>Saturday</v>
      </c>
      <c r="G1686" s="3" t="str">
        <f>VLOOKUP(C1686,weekdays,3)</f>
        <v>Sat</v>
      </c>
      <c r="H1686" s="2" t="str">
        <f>IF(C1686&lt;=5,"Weekday","Weekend")</f>
        <v>Weekend</v>
      </c>
      <c r="I1686" s="2">
        <f>WEEKNUM(B1686,2)</f>
        <v>1</v>
      </c>
      <c r="J1686" s="2">
        <f>IF(I1686=I1685,J1685,J1685+1)</f>
        <v>245</v>
      </c>
      <c r="K1686" s="3">
        <f>B1686+1-C1686</f>
        <v>40175</v>
      </c>
      <c r="L1686" s="2">
        <f>YEAR(K1686)*10000+MONTH(K1686)*100+DAY(K1686)</f>
        <v>20091228</v>
      </c>
      <c r="M1686" s="2">
        <f>MONTH(B1686)</f>
        <v>1</v>
      </c>
      <c r="N1686" s="2">
        <f>IF(M1686=M1685,N1685,N1685+1)</f>
        <v>57</v>
      </c>
      <c r="O1686" s="3" t="str">
        <f>VLOOKUP(M$2:M$65536,months,2)</f>
        <v>January</v>
      </c>
      <c r="P1686" s="3" t="str">
        <f>VLOOKUP(M$2:M$65536,months,3)</f>
        <v>Jan</v>
      </c>
      <c r="Q1686" s="2">
        <f>IF(M$2:M$65536&lt;4,1,IF(M$2:M$65536&lt;7,2,IF(M$2:M$65536&lt;10,3,4)))</f>
        <v>1</v>
      </c>
      <c r="R1686" s="2">
        <f>YEAR($B1686)</f>
        <v>2010</v>
      </c>
      <c r="S1686" s="2">
        <f>R1686*100+M$2:M$65536</f>
        <v>201001</v>
      </c>
      <c r="T1686" s="2">
        <f>IF(M$2:M$65536&lt;=6,M$2:M$65536+6,M$2:M$65536-6)</f>
        <v>7</v>
      </c>
      <c r="U1686" s="2">
        <f>IF(M$2:M$65536&lt;4,3,IF(M$2:M$65536&lt;7,4,IF(M$2:M$65536&lt;10,1,2)))</f>
        <v>3</v>
      </c>
      <c r="V1686" s="2">
        <f>IF(M$2:M$65536 &lt;= 6, R$2:R$2192, R$2:R$65536+1)</f>
        <v>2010</v>
      </c>
      <c r="W1686" s="2" t="str">
        <f>IF(MONTH($B1686+1)&lt;&gt;M1686,"Month End","Not Month End")</f>
        <v>Not Month End</v>
      </c>
      <c r="X1686" s="3">
        <f>DATE(R1686-1,M1686,D1686)</f>
        <v>39815</v>
      </c>
      <c r="Z16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values(20100102, '2010-1-2',6, 2, 1685, 'Saturday', 'Sat', 'Weekend', 1, 245, '2009-12-28', 20091228, 1, 57, 'January', 'Jan', 1, 2010, 201001, 7, 3, 2010, 'Not Month End', '2009-1-2')</v>
      </c>
    </row>
    <row r="1687" spans="1:26" x14ac:dyDescent="0.25">
      <c r="A1687" s="2">
        <f>YEAR(B1687)*10000+MONTH(B1687)*100+DAY(B1687)</f>
        <v>20100103</v>
      </c>
      <c r="B1687" s="3">
        <f>B1686+1</f>
        <v>40181</v>
      </c>
      <c r="C1687" s="2">
        <f>WEEKDAY(B1687,2)</f>
        <v>7</v>
      </c>
      <c r="D1687" s="2">
        <f>DAY(B1687)</f>
        <v>3</v>
      </c>
      <c r="E1687" s="2">
        <f>IF(ISNUMBER(E1686),E1686+1,1)</f>
        <v>1686</v>
      </c>
      <c r="F1687" s="3" t="str">
        <f>VLOOKUP(C1687,weekdays,2)</f>
        <v>Sunday</v>
      </c>
      <c r="G1687" s="3" t="str">
        <f>VLOOKUP(C1687,weekdays,3)</f>
        <v>Sun</v>
      </c>
      <c r="H1687" s="2" t="str">
        <f>IF(C1687&lt;=5,"Weekday","Weekend")</f>
        <v>Weekend</v>
      </c>
      <c r="I1687" s="2">
        <f>WEEKNUM(B1687,2)</f>
        <v>1</v>
      </c>
      <c r="J1687" s="2">
        <f>IF(I1687=I1686,J1686,J1686+1)</f>
        <v>245</v>
      </c>
      <c r="K1687" s="3">
        <f>B1687+1-C1687</f>
        <v>40175</v>
      </c>
      <c r="L1687" s="2">
        <f>YEAR(K1687)*10000+MONTH(K1687)*100+DAY(K1687)</f>
        <v>20091228</v>
      </c>
      <c r="M1687" s="2">
        <f>MONTH(B1687)</f>
        <v>1</v>
      </c>
      <c r="N1687" s="2">
        <f>IF(M1687=M1686,N1686,N1686+1)</f>
        <v>57</v>
      </c>
      <c r="O1687" s="3" t="str">
        <f>VLOOKUP(M$2:M$65536,months,2)</f>
        <v>January</v>
      </c>
      <c r="P1687" s="3" t="str">
        <f>VLOOKUP(M$2:M$65536,months,3)</f>
        <v>Jan</v>
      </c>
      <c r="Q1687" s="2">
        <f>IF(M$2:M$65536&lt;4,1,IF(M$2:M$65536&lt;7,2,IF(M$2:M$65536&lt;10,3,4)))</f>
        <v>1</v>
      </c>
      <c r="R1687" s="2">
        <f>YEAR($B1687)</f>
        <v>2010</v>
      </c>
      <c r="S1687" s="2">
        <f>R1687*100+M$2:M$65536</f>
        <v>201001</v>
      </c>
      <c r="T1687" s="2">
        <f>IF(M$2:M$65536&lt;=6,M$2:M$65536+6,M$2:M$65536-6)</f>
        <v>7</v>
      </c>
      <c r="U1687" s="2">
        <f>IF(M$2:M$65536&lt;4,3,IF(M$2:M$65536&lt;7,4,IF(M$2:M$65536&lt;10,1,2)))</f>
        <v>3</v>
      </c>
      <c r="V1687" s="2">
        <f>IF(M$2:M$65536 &lt;= 6, R$2:R$2192, R$2:R$65536+1)</f>
        <v>2010</v>
      </c>
      <c r="W1687" s="2" t="str">
        <f>IF(MONTH($B1687+1)&lt;&gt;M1687,"Month End","Not Month End")</f>
        <v>Not Month End</v>
      </c>
      <c r="X1687" s="3">
        <f>DATE(R1687-1,M1687,D1687)</f>
        <v>39816</v>
      </c>
      <c r="Z16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values(20100103, '2010-1-3',7, 3, 1686, 'Sunday', 'Sun', 'Weekend', 1, 245, '2009-12-28', 20091228, 1, 57, 'January', 'Jan', 1, 2010, 201001, 7, 3, 2010, 'Not Month End', '2009-1-3')</v>
      </c>
    </row>
    <row r="1688" spans="1:26" x14ac:dyDescent="0.25">
      <c r="A1688" s="2">
        <f>YEAR(B1688)*10000+MONTH(B1688)*100+DAY(B1688)</f>
        <v>20100104</v>
      </c>
      <c r="B1688" s="3">
        <f>B1687+1</f>
        <v>40182</v>
      </c>
      <c r="C1688" s="2">
        <f>WEEKDAY(B1688,2)</f>
        <v>1</v>
      </c>
      <c r="D1688" s="2">
        <f>DAY(B1688)</f>
        <v>4</v>
      </c>
      <c r="E1688" s="2">
        <f>IF(ISNUMBER(E1687),E1687+1,1)</f>
        <v>1687</v>
      </c>
      <c r="F1688" s="3" t="str">
        <f>VLOOKUP(C1688,weekdays,2)</f>
        <v>Monday</v>
      </c>
      <c r="G1688" s="3" t="str">
        <f>VLOOKUP(C1688,weekdays,3)</f>
        <v>Mon</v>
      </c>
      <c r="H1688" s="2" t="str">
        <f>IF(C1688&lt;=5,"Weekday","Weekend")</f>
        <v>Weekday</v>
      </c>
      <c r="I1688" s="2">
        <f>WEEKNUM(B1688,2)</f>
        <v>2</v>
      </c>
      <c r="J1688" s="2">
        <f>IF(I1688=I1687,J1687,J1687+1)</f>
        <v>246</v>
      </c>
      <c r="K1688" s="3">
        <f>B1688+1-C1688</f>
        <v>40182</v>
      </c>
      <c r="L1688" s="2">
        <f>YEAR(K1688)*10000+MONTH(K1688)*100+DAY(K1688)</f>
        <v>20100104</v>
      </c>
      <c r="M1688" s="2">
        <f>MONTH(B1688)</f>
        <v>1</v>
      </c>
      <c r="N1688" s="2">
        <f>IF(M1688=M1687,N1687,N1687+1)</f>
        <v>57</v>
      </c>
      <c r="O1688" s="3" t="str">
        <f>VLOOKUP(M$2:M$65536,months,2)</f>
        <v>January</v>
      </c>
      <c r="P1688" s="3" t="str">
        <f>VLOOKUP(M$2:M$65536,months,3)</f>
        <v>Jan</v>
      </c>
      <c r="Q1688" s="2">
        <f>IF(M$2:M$65536&lt;4,1,IF(M$2:M$65536&lt;7,2,IF(M$2:M$65536&lt;10,3,4)))</f>
        <v>1</v>
      </c>
      <c r="R1688" s="2">
        <f>YEAR($B1688)</f>
        <v>2010</v>
      </c>
      <c r="S1688" s="2">
        <f>R1688*100+M$2:M$65536</f>
        <v>201001</v>
      </c>
      <c r="T1688" s="2">
        <f>IF(M$2:M$65536&lt;=6,M$2:M$65536+6,M$2:M$65536-6)</f>
        <v>7</v>
      </c>
      <c r="U1688" s="2">
        <f>IF(M$2:M$65536&lt;4,3,IF(M$2:M$65536&lt;7,4,IF(M$2:M$65536&lt;10,1,2)))</f>
        <v>3</v>
      </c>
      <c r="V1688" s="2">
        <f>IF(M$2:M$65536 &lt;= 6, R$2:R$2192, R$2:R$65536+1)</f>
        <v>2010</v>
      </c>
      <c r="W1688" s="2" t="str">
        <f>IF(MONTH($B1688+1)&lt;&gt;M1688,"Month End","Not Month End")</f>
        <v>Not Month End</v>
      </c>
      <c r="X1688" s="3">
        <f>DATE(R1688-1,M1688,D1688)</f>
        <v>39817</v>
      </c>
      <c r="Z16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values(20100104, '2010-1-4',1, 4, 1687, 'Monday', 'Mon', 'Weekday', 2, 246, '2010-1-4', 20100104, 1, 57, 'January', 'Jan', 1, 2010, 201001, 7, 3, 2010, 'Not Month End', '2009-1-4')</v>
      </c>
    </row>
    <row r="1689" spans="1:26" x14ac:dyDescent="0.25">
      <c r="A1689" s="2">
        <f>YEAR(B1689)*10000+MONTH(B1689)*100+DAY(B1689)</f>
        <v>20100105</v>
      </c>
      <c r="B1689" s="3">
        <f>B1688+1</f>
        <v>40183</v>
      </c>
      <c r="C1689" s="2">
        <f>WEEKDAY(B1689,2)</f>
        <v>2</v>
      </c>
      <c r="D1689" s="2">
        <f>DAY(B1689)</f>
        <v>5</v>
      </c>
      <c r="E1689" s="2">
        <f>IF(ISNUMBER(E1688),E1688+1,1)</f>
        <v>1688</v>
      </c>
      <c r="F1689" s="3" t="str">
        <f>VLOOKUP(C1689,weekdays,2)</f>
        <v>Tuesday</v>
      </c>
      <c r="G1689" s="3" t="str">
        <f>VLOOKUP(C1689,weekdays,3)</f>
        <v>Tue</v>
      </c>
      <c r="H1689" s="2" t="str">
        <f>IF(C1689&lt;=5,"Weekday","Weekend")</f>
        <v>Weekday</v>
      </c>
      <c r="I1689" s="2">
        <f>WEEKNUM(B1689,2)</f>
        <v>2</v>
      </c>
      <c r="J1689" s="2">
        <f>IF(I1689=I1688,J1688,J1688+1)</f>
        <v>246</v>
      </c>
      <c r="K1689" s="3">
        <f>B1689+1-C1689</f>
        <v>40182</v>
      </c>
      <c r="L1689" s="2">
        <f>YEAR(K1689)*10000+MONTH(K1689)*100+DAY(K1689)</f>
        <v>20100104</v>
      </c>
      <c r="M1689" s="2">
        <f>MONTH(B1689)</f>
        <v>1</v>
      </c>
      <c r="N1689" s="2">
        <f>IF(M1689=M1688,N1688,N1688+1)</f>
        <v>57</v>
      </c>
      <c r="O1689" s="3" t="str">
        <f>VLOOKUP(M$2:M$65536,months,2)</f>
        <v>January</v>
      </c>
      <c r="P1689" s="3" t="str">
        <f>VLOOKUP(M$2:M$65536,months,3)</f>
        <v>Jan</v>
      </c>
      <c r="Q1689" s="2">
        <f>IF(M$2:M$65536&lt;4,1,IF(M$2:M$65536&lt;7,2,IF(M$2:M$65536&lt;10,3,4)))</f>
        <v>1</v>
      </c>
      <c r="R1689" s="2">
        <f>YEAR($B1689)</f>
        <v>2010</v>
      </c>
      <c r="S1689" s="2">
        <f>R1689*100+M$2:M$65536</f>
        <v>201001</v>
      </c>
      <c r="T1689" s="2">
        <f>IF(M$2:M$65536&lt;=6,M$2:M$65536+6,M$2:M$65536-6)</f>
        <v>7</v>
      </c>
      <c r="U1689" s="2">
        <f>IF(M$2:M$65536&lt;4,3,IF(M$2:M$65536&lt;7,4,IF(M$2:M$65536&lt;10,1,2)))</f>
        <v>3</v>
      </c>
      <c r="V1689" s="2">
        <f>IF(M$2:M$65536 &lt;= 6, R$2:R$2192, R$2:R$65536+1)</f>
        <v>2010</v>
      </c>
      <c r="W1689" s="2" t="str">
        <f>IF(MONTH($B1689+1)&lt;&gt;M1689,"Month End","Not Month End")</f>
        <v>Not Month End</v>
      </c>
      <c r="X1689" s="3">
        <f>DATE(R1689-1,M1689,D1689)</f>
        <v>39818</v>
      </c>
      <c r="Z16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values(20100105, '2010-1-5',2, 5, 1688, 'Tuesday', 'Tue', 'Weekday', 2, 246, '2010-1-4', 20100104, 1, 57, 'January', 'Jan', 1, 2010, 201001, 7, 3, 2010, 'Not Month End', '2009-1-5')</v>
      </c>
    </row>
    <row r="1690" spans="1:26" x14ac:dyDescent="0.25">
      <c r="A1690" s="2">
        <f>YEAR(B1690)*10000+MONTH(B1690)*100+DAY(B1690)</f>
        <v>20100106</v>
      </c>
      <c r="B1690" s="3">
        <f>B1689+1</f>
        <v>40184</v>
      </c>
      <c r="C1690" s="2">
        <f>WEEKDAY(B1690,2)</f>
        <v>3</v>
      </c>
      <c r="D1690" s="2">
        <f>DAY(B1690)</f>
        <v>6</v>
      </c>
      <c r="E1690" s="2">
        <f>IF(ISNUMBER(E1689),E1689+1,1)</f>
        <v>1689</v>
      </c>
      <c r="F1690" s="3" t="str">
        <f>VLOOKUP(C1690,weekdays,2)</f>
        <v>Wednesday</v>
      </c>
      <c r="G1690" s="3" t="str">
        <f>VLOOKUP(C1690,weekdays,3)</f>
        <v>Wed</v>
      </c>
      <c r="H1690" s="2" t="str">
        <f>IF(C1690&lt;=5,"Weekday","Weekend")</f>
        <v>Weekday</v>
      </c>
      <c r="I1690" s="2">
        <f>WEEKNUM(B1690,2)</f>
        <v>2</v>
      </c>
      <c r="J1690" s="2">
        <f>IF(I1690=I1689,J1689,J1689+1)</f>
        <v>246</v>
      </c>
      <c r="K1690" s="3">
        <f>B1690+1-C1690</f>
        <v>40182</v>
      </c>
      <c r="L1690" s="2">
        <f>YEAR(K1690)*10000+MONTH(K1690)*100+DAY(K1690)</f>
        <v>20100104</v>
      </c>
      <c r="M1690" s="2">
        <f>MONTH(B1690)</f>
        <v>1</v>
      </c>
      <c r="N1690" s="2">
        <f>IF(M1690=M1689,N1689,N1689+1)</f>
        <v>57</v>
      </c>
      <c r="O1690" s="3" t="str">
        <f>VLOOKUP(M$2:M$65536,months,2)</f>
        <v>January</v>
      </c>
      <c r="P1690" s="3" t="str">
        <f>VLOOKUP(M$2:M$65536,months,3)</f>
        <v>Jan</v>
      </c>
      <c r="Q1690" s="2">
        <f>IF(M$2:M$65536&lt;4,1,IF(M$2:M$65536&lt;7,2,IF(M$2:M$65536&lt;10,3,4)))</f>
        <v>1</v>
      </c>
      <c r="R1690" s="2">
        <f>YEAR($B1690)</f>
        <v>2010</v>
      </c>
      <c r="S1690" s="2">
        <f>R1690*100+M$2:M$65536</f>
        <v>201001</v>
      </c>
      <c r="T1690" s="2">
        <f>IF(M$2:M$65536&lt;=6,M$2:M$65536+6,M$2:M$65536-6)</f>
        <v>7</v>
      </c>
      <c r="U1690" s="2">
        <f>IF(M$2:M$65536&lt;4,3,IF(M$2:M$65536&lt;7,4,IF(M$2:M$65536&lt;10,1,2)))</f>
        <v>3</v>
      </c>
      <c r="V1690" s="2">
        <f>IF(M$2:M$65536 &lt;= 6, R$2:R$2192, R$2:R$65536+1)</f>
        <v>2010</v>
      </c>
      <c r="W1690" s="2" t="str">
        <f>IF(MONTH($B1690+1)&lt;&gt;M1690,"Month End","Not Month End")</f>
        <v>Not Month End</v>
      </c>
      <c r="X1690" s="3">
        <f>DATE(R1690-1,M1690,D1690)</f>
        <v>39819</v>
      </c>
      <c r="Z16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values(20100106, '2010-1-6',3, 6, 1689, 'Wednesday', 'Wed', 'Weekday', 2, 246, '2010-1-4', 20100104, 1, 57, 'January', 'Jan', 1, 2010, 201001, 7, 3, 2010, 'Not Month End', '2009-1-6')</v>
      </c>
    </row>
    <row r="1691" spans="1:26" x14ac:dyDescent="0.25">
      <c r="A1691" s="2">
        <f>YEAR(B1691)*10000+MONTH(B1691)*100+DAY(B1691)</f>
        <v>20100107</v>
      </c>
      <c r="B1691" s="3">
        <f>B1690+1</f>
        <v>40185</v>
      </c>
      <c r="C1691" s="2">
        <f>WEEKDAY(B1691,2)</f>
        <v>4</v>
      </c>
      <c r="D1691" s="2">
        <f>DAY(B1691)</f>
        <v>7</v>
      </c>
      <c r="E1691" s="2">
        <f>IF(ISNUMBER(E1690),E1690+1,1)</f>
        <v>1690</v>
      </c>
      <c r="F1691" s="3" t="str">
        <f>VLOOKUP(C1691,weekdays,2)</f>
        <v>Thursday</v>
      </c>
      <c r="G1691" s="3" t="str">
        <f>VLOOKUP(C1691,weekdays,3)</f>
        <v>Thu</v>
      </c>
      <c r="H1691" s="2" t="str">
        <f>IF(C1691&lt;=5,"Weekday","Weekend")</f>
        <v>Weekday</v>
      </c>
      <c r="I1691" s="2">
        <f>WEEKNUM(B1691,2)</f>
        <v>2</v>
      </c>
      <c r="J1691" s="2">
        <f>IF(I1691=I1690,J1690,J1690+1)</f>
        <v>246</v>
      </c>
      <c r="K1691" s="3">
        <f>B1691+1-C1691</f>
        <v>40182</v>
      </c>
      <c r="L1691" s="2">
        <f>YEAR(K1691)*10000+MONTH(K1691)*100+DAY(K1691)</f>
        <v>20100104</v>
      </c>
      <c r="M1691" s="2">
        <f>MONTH(B1691)</f>
        <v>1</v>
      </c>
      <c r="N1691" s="2">
        <f>IF(M1691=M1690,N1690,N1690+1)</f>
        <v>57</v>
      </c>
      <c r="O1691" s="3" t="str">
        <f>VLOOKUP(M$2:M$65536,months,2)</f>
        <v>January</v>
      </c>
      <c r="P1691" s="3" t="str">
        <f>VLOOKUP(M$2:M$65536,months,3)</f>
        <v>Jan</v>
      </c>
      <c r="Q1691" s="2">
        <f>IF(M$2:M$65536&lt;4,1,IF(M$2:M$65536&lt;7,2,IF(M$2:M$65536&lt;10,3,4)))</f>
        <v>1</v>
      </c>
      <c r="R1691" s="2">
        <f>YEAR($B1691)</f>
        <v>2010</v>
      </c>
      <c r="S1691" s="2">
        <f>R1691*100+M$2:M$65536</f>
        <v>201001</v>
      </c>
      <c r="T1691" s="2">
        <f>IF(M$2:M$65536&lt;=6,M$2:M$65536+6,M$2:M$65536-6)</f>
        <v>7</v>
      </c>
      <c r="U1691" s="2">
        <f>IF(M$2:M$65536&lt;4,3,IF(M$2:M$65536&lt;7,4,IF(M$2:M$65536&lt;10,1,2)))</f>
        <v>3</v>
      </c>
      <c r="V1691" s="2">
        <f>IF(M$2:M$65536 &lt;= 6, R$2:R$2192, R$2:R$65536+1)</f>
        <v>2010</v>
      </c>
      <c r="W1691" s="2" t="str">
        <f>IF(MONTH($B1691+1)&lt;&gt;M1691,"Month End","Not Month End")</f>
        <v>Not Month End</v>
      </c>
      <c r="X1691" s="3">
        <f>DATE(R1691-1,M1691,D1691)</f>
        <v>39820</v>
      </c>
      <c r="Z16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values(20100107, '2010-1-7',4, 7, 1690, 'Thursday', 'Thu', 'Weekday', 2, 246, '2010-1-4', 20100104, 1, 57, 'January', 'Jan', 1, 2010, 201001, 7, 3, 2010, 'Not Month End', '2009-1-7')</v>
      </c>
    </row>
    <row r="1692" spans="1:26" x14ac:dyDescent="0.25">
      <c r="A1692" s="2">
        <f>YEAR(B1692)*10000+MONTH(B1692)*100+DAY(B1692)</f>
        <v>20100108</v>
      </c>
      <c r="B1692" s="3">
        <f>B1691+1</f>
        <v>40186</v>
      </c>
      <c r="C1692" s="2">
        <f>WEEKDAY(B1692,2)</f>
        <v>5</v>
      </c>
      <c r="D1692" s="2">
        <f>DAY(B1692)</f>
        <v>8</v>
      </c>
      <c r="E1692" s="2">
        <f>IF(ISNUMBER(E1691),E1691+1,1)</f>
        <v>1691</v>
      </c>
      <c r="F1692" s="3" t="str">
        <f>VLOOKUP(C1692,weekdays,2)</f>
        <v>Friday</v>
      </c>
      <c r="G1692" s="3" t="str">
        <f>VLOOKUP(C1692,weekdays,3)</f>
        <v>Fri</v>
      </c>
      <c r="H1692" s="2" t="str">
        <f>IF(C1692&lt;=5,"Weekday","Weekend")</f>
        <v>Weekday</v>
      </c>
      <c r="I1692" s="2">
        <f>WEEKNUM(B1692,2)</f>
        <v>2</v>
      </c>
      <c r="J1692" s="2">
        <f>IF(I1692=I1691,J1691,J1691+1)</f>
        <v>246</v>
      </c>
      <c r="K1692" s="3">
        <f>B1692+1-C1692</f>
        <v>40182</v>
      </c>
      <c r="L1692" s="2">
        <f>YEAR(K1692)*10000+MONTH(K1692)*100+DAY(K1692)</f>
        <v>20100104</v>
      </c>
      <c r="M1692" s="2">
        <f>MONTH(B1692)</f>
        <v>1</v>
      </c>
      <c r="N1692" s="2">
        <f>IF(M1692=M1691,N1691,N1691+1)</f>
        <v>57</v>
      </c>
      <c r="O1692" s="3" t="str">
        <f>VLOOKUP(M$2:M$65536,months,2)</f>
        <v>January</v>
      </c>
      <c r="P1692" s="3" t="str">
        <f>VLOOKUP(M$2:M$65536,months,3)</f>
        <v>Jan</v>
      </c>
      <c r="Q1692" s="2">
        <f>IF(M$2:M$65536&lt;4,1,IF(M$2:M$65536&lt;7,2,IF(M$2:M$65536&lt;10,3,4)))</f>
        <v>1</v>
      </c>
      <c r="R1692" s="2">
        <f>YEAR($B1692)</f>
        <v>2010</v>
      </c>
      <c r="S1692" s="2">
        <f>R1692*100+M$2:M$65536</f>
        <v>201001</v>
      </c>
      <c r="T1692" s="2">
        <f>IF(M$2:M$65536&lt;=6,M$2:M$65536+6,M$2:M$65536-6)</f>
        <v>7</v>
      </c>
      <c r="U1692" s="2">
        <f>IF(M$2:M$65536&lt;4,3,IF(M$2:M$65536&lt;7,4,IF(M$2:M$65536&lt;10,1,2)))</f>
        <v>3</v>
      </c>
      <c r="V1692" s="2">
        <f>IF(M$2:M$65536 &lt;= 6, R$2:R$2192, R$2:R$65536+1)</f>
        <v>2010</v>
      </c>
      <c r="W1692" s="2" t="str">
        <f>IF(MONTH($B1692+1)&lt;&gt;M1692,"Month End","Not Month End")</f>
        <v>Not Month End</v>
      </c>
      <c r="X1692" s="3">
        <f>DATE(R1692-1,M1692,D1692)</f>
        <v>39821</v>
      </c>
      <c r="Z16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values(20100108, '2010-1-8',5, 8, 1691, 'Friday', 'Fri', 'Weekday', 2, 246, '2010-1-4', 20100104, 1, 57, 'January', 'Jan', 1, 2010, 201001, 7, 3, 2010, 'Not Month End', '2009-1-8')</v>
      </c>
    </row>
    <row r="1693" spans="1:26" x14ac:dyDescent="0.25">
      <c r="A1693" s="2">
        <f>YEAR(B1693)*10000+MONTH(B1693)*100+DAY(B1693)</f>
        <v>20100109</v>
      </c>
      <c r="B1693" s="3">
        <f>B1692+1</f>
        <v>40187</v>
      </c>
      <c r="C1693" s="2">
        <f>WEEKDAY(B1693,2)</f>
        <v>6</v>
      </c>
      <c r="D1693" s="2">
        <f>DAY(B1693)</f>
        <v>9</v>
      </c>
      <c r="E1693" s="2">
        <f>IF(ISNUMBER(E1692),E1692+1,1)</f>
        <v>1692</v>
      </c>
      <c r="F1693" s="3" t="str">
        <f>VLOOKUP(C1693,weekdays,2)</f>
        <v>Saturday</v>
      </c>
      <c r="G1693" s="3" t="str">
        <f>VLOOKUP(C1693,weekdays,3)</f>
        <v>Sat</v>
      </c>
      <c r="H1693" s="2" t="str">
        <f>IF(C1693&lt;=5,"Weekday","Weekend")</f>
        <v>Weekend</v>
      </c>
      <c r="I1693" s="2">
        <f>WEEKNUM(B1693,2)</f>
        <v>2</v>
      </c>
      <c r="J1693" s="2">
        <f>IF(I1693=I1692,J1692,J1692+1)</f>
        <v>246</v>
      </c>
      <c r="K1693" s="3">
        <f>B1693+1-C1693</f>
        <v>40182</v>
      </c>
      <c r="L1693" s="2">
        <f>YEAR(K1693)*10000+MONTH(K1693)*100+DAY(K1693)</f>
        <v>20100104</v>
      </c>
      <c r="M1693" s="2">
        <f>MONTH(B1693)</f>
        <v>1</v>
      </c>
      <c r="N1693" s="2">
        <f>IF(M1693=M1692,N1692,N1692+1)</f>
        <v>57</v>
      </c>
      <c r="O1693" s="3" t="str">
        <f>VLOOKUP(M$2:M$65536,months,2)</f>
        <v>January</v>
      </c>
      <c r="P1693" s="3" t="str">
        <f>VLOOKUP(M$2:M$65536,months,3)</f>
        <v>Jan</v>
      </c>
      <c r="Q1693" s="2">
        <f>IF(M$2:M$65536&lt;4,1,IF(M$2:M$65536&lt;7,2,IF(M$2:M$65536&lt;10,3,4)))</f>
        <v>1</v>
      </c>
      <c r="R1693" s="2">
        <f>YEAR($B1693)</f>
        <v>2010</v>
      </c>
      <c r="S1693" s="2">
        <f>R1693*100+M$2:M$65536</f>
        <v>201001</v>
      </c>
      <c r="T1693" s="2">
        <f>IF(M$2:M$65536&lt;=6,M$2:M$65536+6,M$2:M$65536-6)</f>
        <v>7</v>
      </c>
      <c r="U1693" s="2">
        <f>IF(M$2:M$65536&lt;4,3,IF(M$2:M$65536&lt;7,4,IF(M$2:M$65536&lt;10,1,2)))</f>
        <v>3</v>
      </c>
      <c r="V1693" s="2">
        <f>IF(M$2:M$65536 &lt;= 6, R$2:R$2192, R$2:R$65536+1)</f>
        <v>2010</v>
      </c>
      <c r="W1693" s="2" t="str">
        <f>IF(MONTH($B1693+1)&lt;&gt;M1693,"Month End","Not Month End")</f>
        <v>Not Month End</v>
      </c>
      <c r="X1693" s="3">
        <f>DATE(R1693-1,M1693,D1693)</f>
        <v>39822</v>
      </c>
      <c r="Z16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values(20100109, '2010-1-9',6, 9, 1692, 'Saturday', 'Sat', 'Weekend', 2, 246, '2010-1-4', 20100104, 1, 57, 'January', 'Jan', 1, 2010, 201001, 7, 3, 2010, 'Not Month End', '2009-1-9')</v>
      </c>
    </row>
    <row r="1694" spans="1:26" x14ac:dyDescent="0.25">
      <c r="A1694" s="2">
        <f>YEAR(B1694)*10000+MONTH(B1694)*100+DAY(B1694)</f>
        <v>20100110</v>
      </c>
      <c r="B1694" s="3">
        <f>B1693+1</f>
        <v>40188</v>
      </c>
      <c r="C1694" s="2">
        <f>WEEKDAY(B1694,2)</f>
        <v>7</v>
      </c>
      <c r="D1694" s="2">
        <f>DAY(B1694)</f>
        <v>10</v>
      </c>
      <c r="E1694" s="2">
        <f>IF(ISNUMBER(E1693),E1693+1,1)</f>
        <v>1693</v>
      </c>
      <c r="F1694" s="3" t="str">
        <f>VLOOKUP(C1694,weekdays,2)</f>
        <v>Sunday</v>
      </c>
      <c r="G1694" s="3" t="str">
        <f>VLOOKUP(C1694,weekdays,3)</f>
        <v>Sun</v>
      </c>
      <c r="H1694" s="2" t="str">
        <f>IF(C1694&lt;=5,"Weekday","Weekend")</f>
        <v>Weekend</v>
      </c>
      <c r="I1694" s="2">
        <f>WEEKNUM(B1694,2)</f>
        <v>2</v>
      </c>
      <c r="J1694" s="2">
        <f>IF(I1694=I1693,J1693,J1693+1)</f>
        <v>246</v>
      </c>
      <c r="K1694" s="3">
        <f>B1694+1-C1694</f>
        <v>40182</v>
      </c>
      <c r="L1694" s="2">
        <f>YEAR(K1694)*10000+MONTH(K1694)*100+DAY(K1694)</f>
        <v>20100104</v>
      </c>
      <c r="M1694" s="2">
        <f>MONTH(B1694)</f>
        <v>1</v>
      </c>
      <c r="N1694" s="2">
        <f>IF(M1694=M1693,N1693,N1693+1)</f>
        <v>57</v>
      </c>
      <c r="O1694" s="3" t="str">
        <f>VLOOKUP(M$2:M$65536,months,2)</f>
        <v>January</v>
      </c>
      <c r="P1694" s="3" t="str">
        <f>VLOOKUP(M$2:M$65536,months,3)</f>
        <v>Jan</v>
      </c>
      <c r="Q1694" s="2">
        <f>IF(M$2:M$65536&lt;4,1,IF(M$2:M$65536&lt;7,2,IF(M$2:M$65536&lt;10,3,4)))</f>
        <v>1</v>
      </c>
      <c r="R1694" s="2">
        <f>YEAR($B1694)</f>
        <v>2010</v>
      </c>
      <c r="S1694" s="2">
        <f>R1694*100+M$2:M$65536</f>
        <v>201001</v>
      </c>
      <c r="T1694" s="2">
        <f>IF(M$2:M$65536&lt;=6,M$2:M$65536+6,M$2:M$65536-6)</f>
        <v>7</v>
      </c>
      <c r="U1694" s="2">
        <f>IF(M$2:M$65536&lt;4,3,IF(M$2:M$65536&lt;7,4,IF(M$2:M$65536&lt;10,1,2)))</f>
        <v>3</v>
      </c>
      <c r="V1694" s="2">
        <f>IF(M$2:M$65536 &lt;= 6, R$2:R$2192, R$2:R$65536+1)</f>
        <v>2010</v>
      </c>
      <c r="W1694" s="2" t="str">
        <f>IF(MONTH($B1694+1)&lt;&gt;M1694,"Month End","Not Month End")</f>
        <v>Not Month End</v>
      </c>
      <c r="X1694" s="3">
        <f>DATE(R1694-1,M1694,D1694)</f>
        <v>39823</v>
      </c>
      <c r="Z16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values(20100110, '2010-1-10',7, 10, 1693, 'Sunday', 'Sun', 'Weekend', 2, 246, '2010-1-4', 20100104, 1, 57, 'January', 'Jan', 1, 2010, 201001, 7, 3, 2010, 'Not Month End', '2009-1-10')</v>
      </c>
    </row>
    <row r="1695" spans="1:26" x14ac:dyDescent="0.25">
      <c r="A1695" s="2">
        <f>YEAR(B1695)*10000+MONTH(B1695)*100+DAY(B1695)</f>
        <v>20100111</v>
      </c>
      <c r="B1695" s="3">
        <f>B1694+1</f>
        <v>40189</v>
      </c>
      <c r="C1695" s="2">
        <f>WEEKDAY(B1695,2)</f>
        <v>1</v>
      </c>
      <c r="D1695" s="2">
        <f>DAY(B1695)</f>
        <v>11</v>
      </c>
      <c r="E1695" s="2">
        <f>IF(ISNUMBER(E1694),E1694+1,1)</f>
        <v>1694</v>
      </c>
      <c r="F1695" s="3" t="str">
        <f>VLOOKUP(C1695,weekdays,2)</f>
        <v>Monday</v>
      </c>
      <c r="G1695" s="3" t="str">
        <f>VLOOKUP(C1695,weekdays,3)</f>
        <v>Mon</v>
      </c>
      <c r="H1695" s="2" t="str">
        <f>IF(C1695&lt;=5,"Weekday","Weekend")</f>
        <v>Weekday</v>
      </c>
      <c r="I1695" s="2">
        <f>WEEKNUM(B1695,2)</f>
        <v>3</v>
      </c>
      <c r="J1695" s="2">
        <f>IF(I1695=I1694,J1694,J1694+1)</f>
        <v>247</v>
      </c>
      <c r="K1695" s="3">
        <f>B1695+1-C1695</f>
        <v>40189</v>
      </c>
      <c r="L1695" s="2">
        <f>YEAR(K1695)*10000+MONTH(K1695)*100+DAY(K1695)</f>
        <v>20100111</v>
      </c>
      <c r="M1695" s="2">
        <f>MONTH(B1695)</f>
        <v>1</v>
      </c>
      <c r="N1695" s="2">
        <f>IF(M1695=M1694,N1694,N1694+1)</f>
        <v>57</v>
      </c>
      <c r="O1695" s="3" t="str">
        <f>VLOOKUP(M$2:M$65536,months,2)</f>
        <v>January</v>
      </c>
      <c r="P1695" s="3" t="str">
        <f>VLOOKUP(M$2:M$65536,months,3)</f>
        <v>Jan</v>
      </c>
      <c r="Q1695" s="2">
        <f>IF(M$2:M$65536&lt;4,1,IF(M$2:M$65536&lt;7,2,IF(M$2:M$65536&lt;10,3,4)))</f>
        <v>1</v>
      </c>
      <c r="R1695" s="2">
        <f>YEAR($B1695)</f>
        <v>2010</v>
      </c>
      <c r="S1695" s="2">
        <f>R1695*100+M$2:M$65536</f>
        <v>201001</v>
      </c>
      <c r="T1695" s="2">
        <f>IF(M$2:M$65536&lt;=6,M$2:M$65536+6,M$2:M$65536-6)</f>
        <v>7</v>
      </c>
      <c r="U1695" s="2">
        <f>IF(M$2:M$65536&lt;4,3,IF(M$2:M$65536&lt;7,4,IF(M$2:M$65536&lt;10,1,2)))</f>
        <v>3</v>
      </c>
      <c r="V1695" s="2">
        <f>IF(M$2:M$65536 &lt;= 6, R$2:R$2192, R$2:R$65536+1)</f>
        <v>2010</v>
      </c>
      <c r="W1695" s="2" t="str">
        <f>IF(MONTH($B1695+1)&lt;&gt;M1695,"Month End","Not Month End")</f>
        <v>Not Month End</v>
      </c>
      <c r="X1695" s="3">
        <f>DATE(R1695-1,M1695,D1695)</f>
        <v>39824</v>
      </c>
      <c r="Z16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values(20100111, '2010-1-11',1, 11, 1694, 'Monday', 'Mon', 'Weekday', 3, 247, '2010-1-11', 20100111, 1, 57, 'January', 'Jan', 1, 2010, 201001, 7, 3, 2010, 'Not Month End', '2009-1-11')</v>
      </c>
    </row>
    <row r="1696" spans="1:26" x14ac:dyDescent="0.25">
      <c r="A1696" s="2">
        <f>YEAR(B1696)*10000+MONTH(B1696)*100+DAY(B1696)</f>
        <v>20100112</v>
      </c>
      <c r="B1696" s="3">
        <f>B1695+1</f>
        <v>40190</v>
      </c>
      <c r="C1696" s="2">
        <f>WEEKDAY(B1696,2)</f>
        <v>2</v>
      </c>
      <c r="D1696" s="2">
        <f>DAY(B1696)</f>
        <v>12</v>
      </c>
      <c r="E1696" s="2">
        <f>IF(ISNUMBER(E1695),E1695+1,1)</f>
        <v>1695</v>
      </c>
      <c r="F1696" s="3" t="str">
        <f>VLOOKUP(C1696,weekdays,2)</f>
        <v>Tuesday</v>
      </c>
      <c r="G1696" s="3" t="str">
        <f>VLOOKUP(C1696,weekdays,3)</f>
        <v>Tue</v>
      </c>
      <c r="H1696" s="2" t="str">
        <f>IF(C1696&lt;=5,"Weekday","Weekend")</f>
        <v>Weekday</v>
      </c>
      <c r="I1696" s="2">
        <f>WEEKNUM(B1696,2)</f>
        <v>3</v>
      </c>
      <c r="J1696" s="2">
        <f>IF(I1696=I1695,J1695,J1695+1)</f>
        <v>247</v>
      </c>
      <c r="K1696" s="3">
        <f>B1696+1-C1696</f>
        <v>40189</v>
      </c>
      <c r="L1696" s="2">
        <f>YEAR(K1696)*10000+MONTH(K1696)*100+DAY(K1696)</f>
        <v>20100111</v>
      </c>
      <c r="M1696" s="2">
        <f>MONTH(B1696)</f>
        <v>1</v>
      </c>
      <c r="N1696" s="2">
        <f>IF(M1696=M1695,N1695,N1695+1)</f>
        <v>57</v>
      </c>
      <c r="O1696" s="3" t="str">
        <f>VLOOKUP(M$2:M$65536,months,2)</f>
        <v>January</v>
      </c>
      <c r="P1696" s="3" t="str">
        <f>VLOOKUP(M$2:M$65536,months,3)</f>
        <v>Jan</v>
      </c>
      <c r="Q1696" s="2">
        <f>IF(M$2:M$65536&lt;4,1,IF(M$2:M$65536&lt;7,2,IF(M$2:M$65536&lt;10,3,4)))</f>
        <v>1</v>
      </c>
      <c r="R1696" s="2">
        <f>YEAR($B1696)</f>
        <v>2010</v>
      </c>
      <c r="S1696" s="2">
        <f>R1696*100+M$2:M$65536</f>
        <v>201001</v>
      </c>
      <c r="T1696" s="2">
        <f>IF(M$2:M$65536&lt;=6,M$2:M$65536+6,M$2:M$65536-6)</f>
        <v>7</v>
      </c>
      <c r="U1696" s="2">
        <f>IF(M$2:M$65536&lt;4,3,IF(M$2:M$65536&lt;7,4,IF(M$2:M$65536&lt;10,1,2)))</f>
        <v>3</v>
      </c>
      <c r="V1696" s="2">
        <f>IF(M$2:M$65536 &lt;= 6, R$2:R$2192, R$2:R$65536+1)</f>
        <v>2010</v>
      </c>
      <c r="W1696" s="2" t="str">
        <f>IF(MONTH($B1696+1)&lt;&gt;M1696,"Month End","Not Month End")</f>
        <v>Not Month End</v>
      </c>
      <c r="X1696" s="3">
        <f>DATE(R1696-1,M1696,D1696)</f>
        <v>39825</v>
      </c>
      <c r="Z16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values(20100112, '2010-1-12',2, 12, 1695, 'Tuesday', 'Tue', 'Weekday', 3, 247, '2010-1-11', 20100111, 1, 57, 'January', 'Jan', 1, 2010, 201001, 7, 3, 2010, 'Not Month End', '2009-1-12')</v>
      </c>
    </row>
    <row r="1697" spans="1:26" x14ac:dyDescent="0.25">
      <c r="A1697" s="2">
        <f>YEAR(B1697)*10000+MONTH(B1697)*100+DAY(B1697)</f>
        <v>20100113</v>
      </c>
      <c r="B1697" s="3">
        <f>B1696+1</f>
        <v>40191</v>
      </c>
      <c r="C1697" s="2">
        <f>WEEKDAY(B1697,2)</f>
        <v>3</v>
      </c>
      <c r="D1697" s="2">
        <f>DAY(B1697)</f>
        <v>13</v>
      </c>
      <c r="E1697" s="2">
        <f>IF(ISNUMBER(E1696),E1696+1,1)</f>
        <v>1696</v>
      </c>
      <c r="F1697" s="3" t="str">
        <f>VLOOKUP(C1697,weekdays,2)</f>
        <v>Wednesday</v>
      </c>
      <c r="G1697" s="3" t="str">
        <f>VLOOKUP(C1697,weekdays,3)</f>
        <v>Wed</v>
      </c>
      <c r="H1697" s="2" t="str">
        <f>IF(C1697&lt;=5,"Weekday","Weekend")</f>
        <v>Weekday</v>
      </c>
      <c r="I1697" s="2">
        <f>WEEKNUM(B1697,2)</f>
        <v>3</v>
      </c>
      <c r="J1697" s="2">
        <f>IF(I1697=I1696,J1696,J1696+1)</f>
        <v>247</v>
      </c>
      <c r="K1697" s="3">
        <f>B1697+1-C1697</f>
        <v>40189</v>
      </c>
      <c r="L1697" s="2">
        <f>YEAR(K1697)*10000+MONTH(K1697)*100+DAY(K1697)</f>
        <v>20100111</v>
      </c>
      <c r="M1697" s="2">
        <f>MONTH(B1697)</f>
        <v>1</v>
      </c>
      <c r="N1697" s="2">
        <f>IF(M1697=M1696,N1696,N1696+1)</f>
        <v>57</v>
      </c>
      <c r="O1697" s="3" t="str">
        <f>VLOOKUP(M$2:M$65536,months,2)</f>
        <v>January</v>
      </c>
      <c r="P1697" s="3" t="str">
        <f>VLOOKUP(M$2:M$65536,months,3)</f>
        <v>Jan</v>
      </c>
      <c r="Q1697" s="2">
        <f>IF(M$2:M$65536&lt;4,1,IF(M$2:M$65536&lt;7,2,IF(M$2:M$65536&lt;10,3,4)))</f>
        <v>1</v>
      </c>
      <c r="R1697" s="2">
        <f>YEAR($B1697)</f>
        <v>2010</v>
      </c>
      <c r="S1697" s="2">
        <f>R1697*100+M$2:M$65536</f>
        <v>201001</v>
      </c>
      <c r="T1697" s="2">
        <f>IF(M$2:M$65536&lt;=6,M$2:M$65536+6,M$2:M$65536-6)</f>
        <v>7</v>
      </c>
      <c r="U1697" s="2">
        <f>IF(M$2:M$65536&lt;4,3,IF(M$2:M$65536&lt;7,4,IF(M$2:M$65536&lt;10,1,2)))</f>
        <v>3</v>
      </c>
      <c r="V1697" s="2">
        <f>IF(M$2:M$65536 &lt;= 6, R$2:R$2192, R$2:R$65536+1)</f>
        <v>2010</v>
      </c>
      <c r="W1697" s="2" t="str">
        <f>IF(MONTH($B1697+1)&lt;&gt;M1697,"Month End","Not Month End")</f>
        <v>Not Month End</v>
      </c>
      <c r="X1697" s="3">
        <f>DATE(R1697-1,M1697,D1697)</f>
        <v>39826</v>
      </c>
      <c r="Z16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values(20100113, '2010-1-13',3, 13, 1696, 'Wednesday', 'Wed', 'Weekday', 3, 247, '2010-1-11', 20100111, 1, 57, 'January', 'Jan', 1, 2010, 201001, 7, 3, 2010, 'Not Month End', '2009-1-13')</v>
      </c>
    </row>
    <row r="1698" spans="1:26" x14ac:dyDescent="0.25">
      <c r="A1698" s="2">
        <f>YEAR(B1698)*10000+MONTH(B1698)*100+DAY(B1698)</f>
        <v>20100114</v>
      </c>
      <c r="B1698" s="3">
        <f>B1697+1</f>
        <v>40192</v>
      </c>
      <c r="C1698" s="2">
        <f>WEEKDAY(B1698,2)</f>
        <v>4</v>
      </c>
      <c r="D1698" s="2">
        <f>DAY(B1698)</f>
        <v>14</v>
      </c>
      <c r="E1698" s="2">
        <f>IF(ISNUMBER(E1697),E1697+1,1)</f>
        <v>1697</v>
      </c>
      <c r="F1698" s="3" t="str">
        <f>VLOOKUP(C1698,weekdays,2)</f>
        <v>Thursday</v>
      </c>
      <c r="G1698" s="3" t="str">
        <f>VLOOKUP(C1698,weekdays,3)</f>
        <v>Thu</v>
      </c>
      <c r="H1698" s="2" t="str">
        <f>IF(C1698&lt;=5,"Weekday","Weekend")</f>
        <v>Weekday</v>
      </c>
      <c r="I1698" s="2">
        <f>WEEKNUM(B1698,2)</f>
        <v>3</v>
      </c>
      <c r="J1698" s="2">
        <f>IF(I1698=I1697,J1697,J1697+1)</f>
        <v>247</v>
      </c>
      <c r="K1698" s="3">
        <f>B1698+1-C1698</f>
        <v>40189</v>
      </c>
      <c r="L1698" s="2">
        <f>YEAR(K1698)*10000+MONTH(K1698)*100+DAY(K1698)</f>
        <v>20100111</v>
      </c>
      <c r="M1698" s="2">
        <f>MONTH(B1698)</f>
        <v>1</v>
      </c>
      <c r="N1698" s="2">
        <f>IF(M1698=M1697,N1697,N1697+1)</f>
        <v>57</v>
      </c>
      <c r="O1698" s="3" t="str">
        <f>VLOOKUP(M$2:M$65536,months,2)</f>
        <v>January</v>
      </c>
      <c r="P1698" s="3" t="str">
        <f>VLOOKUP(M$2:M$65536,months,3)</f>
        <v>Jan</v>
      </c>
      <c r="Q1698" s="2">
        <f>IF(M$2:M$65536&lt;4,1,IF(M$2:M$65536&lt;7,2,IF(M$2:M$65536&lt;10,3,4)))</f>
        <v>1</v>
      </c>
      <c r="R1698" s="2">
        <f>YEAR($B1698)</f>
        <v>2010</v>
      </c>
      <c r="S1698" s="2">
        <f>R1698*100+M$2:M$65536</f>
        <v>201001</v>
      </c>
      <c r="T1698" s="2">
        <f>IF(M$2:M$65536&lt;=6,M$2:M$65536+6,M$2:M$65536-6)</f>
        <v>7</v>
      </c>
      <c r="U1698" s="2">
        <f>IF(M$2:M$65536&lt;4,3,IF(M$2:M$65536&lt;7,4,IF(M$2:M$65536&lt;10,1,2)))</f>
        <v>3</v>
      </c>
      <c r="V1698" s="2">
        <f>IF(M$2:M$65536 &lt;= 6, R$2:R$2192, R$2:R$65536+1)</f>
        <v>2010</v>
      </c>
      <c r="W1698" s="2" t="str">
        <f>IF(MONTH($B1698+1)&lt;&gt;M1698,"Month End","Not Month End")</f>
        <v>Not Month End</v>
      </c>
      <c r="X1698" s="3">
        <f>DATE(R1698-1,M1698,D1698)</f>
        <v>39827</v>
      </c>
      <c r="Z16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values(20100114, '2010-1-14',4, 14, 1697, 'Thursday', 'Thu', 'Weekday', 3, 247, '2010-1-11', 20100111, 1, 57, 'January', 'Jan', 1, 2010, 201001, 7, 3, 2010, 'Not Month End', '2009-1-14')</v>
      </c>
    </row>
    <row r="1699" spans="1:26" x14ac:dyDescent="0.25">
      <c r="A1699" s="2">
        <f>YEAR(B1699)*10000+MONTH(B1699)*100+DAY(B1699)</f>
        <v>20100115</v>
      </c>
      <c r="B1699" s="3">
        <f>B1698+1</f>
        <v>40193</v>
      </c>
      <c r="C1699" s="2">
        <f>WEEKDAY(B1699,2)</f>
        <v>5</v>
      </c>
      <c r="D1699" s="2">
        <f>DAY(B1699)</f>
        <v>15</v>
      </c>
      <c r="E1699" s="2">
        <f>IF(ISNUMBER(E1698),E1698+1,1)</f>
        <v>1698</v>
      </c>
      <c r="F1699" s="3" t="str">
        <f>VLOOKUP(C1699,weekdays,2)</f>
        <v>Friday</v>
      </c>
      <c r="G1699" s="3" t="str">
        <f>VLOOKUP(C1699,weekdays,3)</f>
        <v>Fri</v>
      </c>
      <c r="H1699" s="2" t="str">
        <f>IF(C1699&lt;=5,"Weekday","Weekend")</f>
        <v>Weekday</v>
      </c>
      <c r="I1699" s="2">
        <f>WEEKNUM(B1699,2)</f>
        <v>3</v>
      </c>
      <c r="J1699" s="2">
        <f>IF(I1699=I1698,J1698,J1698+1)</f>
        <v>247</v>
      </c>
      <c r="K1699" s="3">
        <f>B1699+1-C1699</f>
        <v>40189</v>
      </c>
      <c r="L1699" s="2">
        <f>YEAR(K1699)*10000+MONTH(K1699)*100+DAY(K1699)</f>
        <v>20100111</v>
      </c>
      <c r="M1699" s="2">
        <f>MONTH(B1699)</f>
        <v>1</v>
      </c>
      <c r="N1699" s="2">
        <f>IF(M1699=M1698,N1698,N1698+1)</f>
        <v>57</v>
      </c>
      <c r="O1699" s="3" t="str">
        <f>VLOOKUP(M$2:M$65536,months,2)</f>
        <v>January</v>
      </c>
      <c r="P1699" s="3" t="str">
        <f>VLOOKUP(M$2:M$65536,months,3)</f>
        <v>Jan</v>
      </c>
      <c r="Q1699" s="2">
        <f>IF(M$2:M$65536&lt;4,1,IF(M$2:M$65536&lt;7,2,IF(M$2:M$65536&lt;10,3,4)))</f>
        <v>1</v>
      </c>
      <c r="R1699" s="2">
        <f>YEAR($B1699)</f>
        <v>2010</v>
      </c>
      <c r="S1699" s="2">
        <f>R1699*100+M$2:M$65536</f>
        <v>201001</v>
      </c>
      <c r="T1699" s="2">
        <f>IF(M$2:M$65536&lt;=6,M$2:M$65536+6,M$2:M$65536-6)</f>
        <v>7</v>
      </c>
      <c r="U1699" s="2">
        <f>IF(M$2:M$65536&lt;4,3,IF(M$2:M$65536&lt;7,4,IF(M$2:M$65536&lt;10,1,2)))</f>
        <v>3</v>
      </c>
      <c r="V1699" s="2">
        <f>IF(M$2:M$65536 &lt;= 6, R$2:R$2192, R$2:R$65536+1)</f>
        <v>2010</v>
      </c>
      <c r="W1699" s="2" t="str">
        <f>IF(MONTH($B1699+1)&lt;&gt;M1699,"Month End","Not Month End")</f>
        <v>Not Month End</v>
      </c>
      <c r="X1699" s="3">
        <f>DATE(R1699-1,M1699,D1699)</f>
        <v>39828</v>
      </c>
      <c r="Z16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values(20100115, '2010-1-15',5, 15, 1698, 'Friday', 'Fri', 'Weekday', 3, 247, '2010-1-11', 20100111, 1, 57, 'January', 'Jan', 1, 2010, 201001, 7, 3, 2010, 'Not Month End', '2009-1-15')</v>
      </c>
    </row>
    <row r="1700" spans="1:26" x14ac:dyDescent="0.25">
      <c r="A1700" s="2">
        <f>YEAR(B1700)*10000+MONTH(B1700)*100+DAY(B1700)</f>
        <v>20100116</v>
      </c>
      <c r="B1700" s="3">
        <f>B1699+1</f>
        <v>40194</v>
      </c>
      <c r="C1700" s="2">
        <f>WEEKDAY(B1700,2)</f>
        <v>6</v>
      </c>
      <c r="D1700" s="2">
        <f>DAY(B1700)</f>
        <v>16</v>
      </c>
      <c r="E1700" s="2">
        <f>IF(ISNUMBER(E1699),E1699+1,1)</f>
        <v>1699</v>
      </c>
      <c r="F1700" s="3" t="str">
        <f>VLOOKUP(C1700,weekdays,2)</f>
        <v>Saturday</v>
      </c>
      <c r="G1700" s="3" t="str">
        <f>VLOOKUP(C1700,weekdays,3)</f>
        <v>Sat</v>
      </c>
      <c r="H1700" s="2" t="str">
        <f>IF(C1700&lt;=5,"Weekday","Weekend")</f>
        <v>Weekend</v>
      </c>
      <c r="I1700" s="2">
        <f>WEEKNUM(B1700,2)</f>
        <v>3</v>
      </c>
      <c r="J1700" s="2">
        <f>IF(I1700=I1699,J1699,J1699+1)</f>
        <v>247</v>
      </c>
      <c r="K1700" s="3">
        <f>B1700+1-C1700</f>
        <v>40189</v>
      </c>
      <c r="L1700" s="2">
        <f>YEAR(K1700)*10000+MONTH(K1700)*100+DAY(K1700)</f>
        <v>20100111</v>
      </c>
      <c r="M1700" s="2">
        <f>MONTH(B1700)</f>
        <v>1</v>
      </c>
      <c r="N1700" s="2">
        <f>IF(M1700=M1699,N1699,N1699+1)</f>
        <v>57</v>
      </c>
      <c r="O1700" s="3" t="str">
        <f>VLOOKUP(M$2:M$65536,months,2)</f>
        <v>January</v>
      </c>
      <c r="P1700" s="3" t="str">
        <f>VLOOKUP(M$2:M$65536,months,3)</f>
        <v>Jan</v>
      </c>
      <c r="Q1700" s="2">
        <f>IF(M$2:M$65536&lt;4,1,IF(M$2:M$65536&lt;7,2,IF(M$2:M$65536&lt;10,3,4)))</f>
        <v>1</v>
      </c>
      <c r="R1700" s="2">
        <f>YEAR($B1700)</f>
        <v>2010</v>
      </c>
      <c r="S1700" s="2">
        <f>R1700*100+M$2:M$65536</f>
        <v>201001</v>
      </c>
      <c r="T1700" s="2">
        <f>IF(M$2:M$65536&lt;=6,M$2:M$65536+6,M$2:M$65536-6)</f>
        <v>7</v>
      </c>
      <c r="U1700" s="2">
        <f>IF(M$2:M$65536&lt;4,3,IF(M$2:M$65536&lt;7,4,IF(M$2:M$65536&lt;10,1,2)))</f>
        <v>3</v>
      </c>
      <c r="V1700" s="2">
        <f>IF(M$2:M$65536 &lt;= 6, R$2:R$2192, R$2:R$65536+1)</f>
        <v>2010</v>
      </c>
      <c r="W1700" s="2" t="str">
        <f>IF(MONTH($B1700+1)&lt;&gt;M1700,"Month End","Not Month End")</f>
        <v>Not Month End</v>
      </c>
      <c r="X1700" s="3">
        <f>DATE(R1700-1,M1700,D1700)</f>
        <v>39829</v>
      </c>
      <c r="Z17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values(20100116, '2010-1-16',6, 16, 1699, 'Saturday', 'Sat', 'Weekend', 3, 247, '2010-1-11', 20100111, 1, 57, 'January', 'Jan', 1, 2010, 201001, 7, 3, 2010, 'Not Month End', '2009-1-16')</v>
      </c>
    </row>
    <row r="1701" spans="1:26" x14ac:dyDescent="0.25">
      <c r="A1701" s="2">
        <f>YEAR(B1701)*10000+MONTH(B1701)*100+DAY(B1701)</f>
        <v>20100117</v>
      </c>
      <c r="B1701" s="3">
        <f>B1700+1</f>
        <v>40195</v>
      </c>
      <c r="C1701" s="2">
        <f>WEEKDAY(B1701,2)</f>
        <v>7</v>
      </c>
      <c r="D1701" s="2">
        <f>DAY(B1701)</f>
        <v>17</v>
      </c>
      <c r="E1701" s="2">
        <f>IF(ISNUMBER(E1700),E1700+1,1)</f>
        <v>1700</v>
      </c>
      <c r="F1701" s="3" t="str">
        <f>VLOOKUP(C1701,weekdays,2)</f>
        <v>Sunday</v>
      </c>
      <c r="G1701" s="3" t="str">
        <f>VLOOKUP(C1701,weekdays,3)</f>
        <v>Sun</v>
      </c>
      <c r="H1701" s="2" t="str">
        <f>IF(C1701&lt;=5,"Weekday","Weekend")</f>
        <v>Weekend</v>
      </c>
      <c r="I1701" s="2">
        <f>WEEKNUM(B1701,2)</f>
        <v>3</v>
      </c>
      <c r="J1701" s="2">
        <f>IF(I1701=I1700,J1700,J1700+1)</f>
        <v>247</v>
      </c>
      <c r="K1701" s="3">
        <f>B1701+1-C1701</f>
        <v>40189</v>
      </c>
      <c r="L1701" s="2">
        <f>YEAR(K1701)*10000+MONTH(K1701)*100+DAY(K1701)</f>
        <v>20100111</v>
      </c>
      <c r="M1701" s="2">
        <f>MONTH(B1701)</f>
        <v>1</v>
      </c>
      <c r="N1701" s="2">
        <f>IF(M1701=M1700,N1700,N1700+1)</f>
        <v>57</v>
      </c>
      <c r="O1701" s="3" t="str">
        <f>VLOOKUP(M$2:M$65536,months,2)</f>
        <v>January</v>
      </c>
      <c r="P1701" s="3" t="str">
        <f>VLOOKUP(M$2:M$65536,months,3)</f>
        <v>Jan</v>
      </c>
      <c r="Q1701" s="2">
        <f>IF(M$2:M$65536&lt;4,1,IF(M$2:M$65536&lt;7,2,IF(M$2:M$65536&lt;10,3,4)))</f>
        <v>1</v>
      </c>
      <c r="R1701" s="2">
        <f>YEAR($B1701)</f>
        <v>2010</v>
      </c>
      <c r="S1701" s="2">
        <f>R1701*100+M$2:M$65536</f>
        <v>201001</v>
      </c>
      <c r="T1701" s="2">
        <f>IF(M$2:M$65536&lt;=6,M$2:M$65536+6,M$2:M$65536-6)</f>
        <v>7</v>
      </c>
      <c r="U1701" s="2">
        <f>IF(M$2:M$65536&lt;4,3,IF(M$2:M$65536&lt;7,4,IF(M$2:M$65536&lt;10,1,2)))</f>
        <v>3</v>
      </c>
      <c r="V1701" s="2">
        <f>IF(M$2:M$65536 &lt;= 6, R$2:R$2192, R$2:R$65536+1)</f>
        <v>2010</v>
      </c>
      <c r="W1701" s="2" t="str">
        <f>IF(MONTH($B1701+1)&lt;&gt;M1701,"Month End","Not Month End")</f>
        <v>Not Month End</v>
      </c>
      <c r="X1701" s="3">
        <f>DATE(R1701-1,M1701,D1701)</f>
        <v>39830</v>
      </c>
      <c r="Z17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values(20100117, '2010-1-17',7, 17, 1700, 'Sunday', 'Sun', 'Weekend', 3, 247, '2010-1-11', 20100111, 1, 57, 'January', 'Jan', 1, 2010, 201001, 7, 3, 2010, 'Not Month End', '2009-1-17')</v>
      </c>
    </row>
    <row r="1702" spans="1:26" x14ac:dyDescent="0.25">
      <c r="A1702" s="2">
        <f>YEAR(B1702)*10000+MONTH(B1702)*100+DAY(B1702)</f>
        <v>20100118</v>
      </c>
      <c r="B1702" s="3">
        <f>B1701+1</f>
        <v>40196</v>
      </c>
      <c r="C1702" s="2">
        <f>WEEKDAY(B1702,2)</f>
        <v>1</v>
      </c>
      <c r="D1702" s="2">
        <f>DAY(B1702)</f>
        <v>18</v>
      </c>
      <c r="E1702" s="2">
        <f>IF(ISNUMBER(E1701),E1701+1,1)</f>
        <v>1701</v>
      </c>
      <c r="F1702" s="3" t="str">
        <f>VLOOKUP(C1702,weekdays,2)</f>
        <v>Monday</v>
      </c>
      <c r="G1702" s="3" t="str">
        <f>VLOOKUP(C1702,weekdays,3)</f>
        <v>Mon</v>
      </c>
      <c r="H1702" s="2" t="str">
        <f>IF(C1702&lt;=5,"Weekday","Weekend")</f>
        <v>Weekday</v>
      </c>
      <c r="I1702" s="2">
        <f>WEEKNUM(B1702,2)</f>
        <v>4</v>
      </c>
      <c r="J1702" s="2">
        <f>IF(I1702=I1701,J1701,J1701+1)</f>
        <v>248</v>
      </c>
      <c r="K1702" s="3">
        <f>B1702+1-C1702</f>
        <v>40196</v>
      </c>
      <c r="L1702" s="2">
        <f>YEAR(K1702)*10000+MONTH(K1702)*100+DAY(K1702)</f>
        <v>20100118</v>
      </c>
      <c r="M1702" s="2">
        <f>MONTH(B1702)</f>
        <v>1</v>
      </c>
      <c r="N1702" s="2">
        <f>IF(M1702=M1701,N1701,N1701+1)</f>
        <v>57</v>
      </c>
      <c r="O1702" s="3" t="str">
        <f>VLOOKUP(M$2:M$65536,months,2)</f>
        <v>January</v>
      </c>
      <c r="P1702" s="3" t="str">
        <f>VLOOKUP(M$2:M$65536,months,3)</f>
        <v>Jan</v>
      </c>
      <c r="Q1702" s="2">
        <f>IF(M$2:M$65536&lt;4,1,IF(M$2:M$65536&lt;7,2,IF(M$2:M$65536&lt;10,3,4)))</f>
        <v>1</v>
      </c>
      <c r="R1702" s="2">
        <f>YEAR($B1702)</f>
        <v>2010</v>
      </c>
      <c r="S1702" s="2">
        <f>R1702*100+M$2:M$65536</f>
        <v>201001</v>
      </c>
      <c r="T1702" s="2">
        <f>IF(M$2:M$65536&lt;=6,M$2:M$65536+6,M$2:M$65536-6)</f>
        <v>7</v>
      </c>
      <c r="U1702" s="2">
        <f>IF(M$2:M$65536&lt;4,3,IF(M$2:M$65536&lt;7,4,IF(M$2:M$65536&lt;10,1,2)))</f>
        <v>3</v>
      </c>
      <c r="V1702" s="2">
        <f>IF(M$2:M$65536 &lt;= 6, R$2:R$2192, R$2:R$65536+1)</f>
        <v>2010</v>
      </c>
      <c r="W1702" s="2" t="str">
        <f>IF(MONTH($B1702+1)&lt;&gt;M1702,"Month End","Not Month End")</f>
        <v>Not Month End</v>
      </c>
      <c r="X1702" s="3">
        <f>DATE(R1702-1,M1702,D1702)</f>
        <v>39831</v>
      </c>
      <c r="Z17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values(20100118, '2010-1-18',1, 18, 1701, 'Monday', 'Mon', 'Weekday', 4, 248, '2010-1-18', 20100118, 1, 57, 'January', 'Jan', 1, 2010, 201001, 7, 3, 2010, 'Not Month End', '2009-1-18')</v>
      </c>
    </row>
    <row r="1703" spans="1:26" x14ac:dyDescent="0.25">
      <c r="A1703" s="2">
        <f>YEAR(B1703)*10000+MONTH(B1703)*100+DAY(B1703)</f>
        <v>20100119</v>
      </c>
      <c r="B1703" s="3">
        <f>B1702+1</f>
        <v>40197</v>
      </c>
      <c r="C1703" s="2">
        <f>WEEKDAY(B1703,2)</f>
        <v>2</v>
      </c>
      <c r="D1703" s="2">
        <f>DAY(B1703)</f>
        <v>19</v>
      </c>
      <c r="E1703" s="2">
        <f>IF(ISNUMBER(E1702),E1702+1,1)</f>
        <v>1702</v>
      </c>
      <c r="F1703" s="3" t="str">
        <f>VLOOKUP(C1703,weekdays,2)</f>
        <v>Tuesday</v>
      </c>
      <c r="G1703" s="3" t="str">
        <f>VLOOKUP(C1703,weekdays,3)</f>
        <v>Tue</v>
      </c>
      <c r="H1703" s="2" t="str">
        <f>IF(C1703&lt;=5,"Weekday","Weekend")</f>
        <v>Weekday</v>
      </c>
      <c r="I1703" s="2">
        <f>WEEKNUM(B1703,2)</f>
        <v>4</v>
      </c>
      <c r="J1703" s="2">
        <f>IF(I1703=I1702,J1702,J1702+1)</f>
        <v>248</v>
      </c>
      <c r="K1703" s="3">
        <f>B1703+1-C1703</f>
        <v>40196</v>
      </c>
      <c r="L1703" s="2">
        <f>YEAR(K1703)*10000+MONTH(K1703)*100+DAY(K1703)</f>
        <v>20100118</v>
      </c>
      <c r="M1703" s="2">
        <f>MONTH(B1703)</f>
        <v>1</v>
      </c>
      <c r="N1703" s="2">
        <f>IF(M1703=M1702,N1702,N1702+1)</f>
        <v>57</v>
      </c>
      <c r="O1703" s="3" t="str">
        <f>VLOOKUP(M$2:M$65536,months,2)</f>
        <v>January</v>
      </c>
      <c r="P1703" s="3" t="str">
        <f>VLOOKUP(M$2:M$65536,months,3)</f>
        <v>Jan</v>
      </c>
      <c r="Q1703" s="2">
        <f>IF(M$2:M$65536&lt;4,1,IF(M$2:M$65536&lt;7,2,IF(M$2:M$65536&lt;10,3,4)))</f>
        <v>1</v>
      </c>
      <c r="R1703" s="2">
        <f>YEAR($B1703)</f>
        <v>2010</v>
      </c>
      <c r="S1703" s="2">
        <f>R1703*100+M$2:M$65536</f>
        <v>201001</v>
      </c>
      <c r="T1703" s="2">
        <f>IF(M$2:M$65536&lt;=6,M$2:M$65536+6,M$2:M$65536-6)</f>
        <v>7</v>
      </c>
      <c r="U1703" s="2">
        <f>IF(M$2:M$65536&lt;4,3,IF(M$2:M$65536&lt;7,4,IF(M$2:M$65536&lt;10,1,2)))</f>
        <v>3</v>
      </c>
      <c r="V1703" s="2">
        <f>IF(M$2:M$65536 &lt;= 6, R$2:R$2192, R$2:R$65536+1)</f>
        <v>2010</v>
      </c>
      <c r="W1703" s="2" t="str">
        <f>IF(MONTH($B1703+1)&lt;&gt;M1703,"Month End","Not Month End")</f>
        <v>Not Month End</v>
      </c>
      <c r="X1703" s="3">
        <f>DATE(R1703-1,M1703,D1703)</f>
        <v>39832</v>
      </c>
      <c r="Z17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values(20100119, '2010-1-19',2, 19, 1702, 'Tuesday', 'Tue', 'Weekday', 4, 248, '2010-1-18', 20100118, 1, 57, 'January', 'Jan', 1, 2010, 201001, 7, 3, 2010, 'Not Month End', '2009-1-19')</v>
      </c>
    </row>
    <row r="1704" spans="1:26" x14ac:dyDescent="0.25">
      <c r="A1704" s="2">
        <f>YEAR(B1704)*10000+MONTH(B1704)*100+DAY(B1704)</f>
        <v>20100120</v>
      </c>
      <c r="B1704" s="3">
        <f>B1703+1</f>
        <v>40198</v>
      </c>
      <c r="C1704" s="2">
        <f>WEEKDAY(B1704,2)</f>
        <v>3</v>
      </c>
      <c r="D1704" s="2">
        <f>DAY(B1704)</f>
        <v>20</v>
      </c>
      <c r="E1704" s="2">
        <f>IF(ISNUMBER(E1703),E1703+1,1)</f>
        <v>1703</v>
      </c>
      <c r="F1704" s="3" t="str">
        <f>VLOOKUP(C1704,weekdays,2)</f>
        <v>Wednesday</v>
      </c>
      <c r="G1704" s="3" t="str">
        <f>VLOOKUP(C1704,weekdays,3)</f>
        <v>Wed</v>
      </c>
      <c r="H1704" s="2" t="str">
        <f>IF(C1704&lt;=5,"Weekday","Weekend")</f>
        <v>Weekday</v>
      </c>
      <c r="I1704" s="2">
        <f>WEEKNUM(B1704,2)</f>
        <v>4</v>
      </c>
      <c r="J1704" s="2">
        <f>IF(I1704=I1703,J1703,J1703+1)</f>
        <v>248</v>
      </c>
      <c r="K1704" s="3">
        <f>B1704+1-C1704</f>
        <v>40196</v>
      </c>
      <c r="L1704" s="2">
        <f>YEAR(K1704)*10000+MONTH(K1704)*100+DAY(K1704)</f>
        <v>20100118</v>
      </c>
      <c r="M1704" s="2">
        <f>MONTH(B1704)</f>
        <v>1</v>
      </c>
      <c r="N1704" s="2">
        <f>IF(M1704=M1703,N1703,N1703+1)</f>
        <v>57</v>
      </c>
      <c r="O1704" s="3" t="str">
        <f>VLOOKUP(M$2:M$65536,months,2)</f>
        <v>January</v>
      </c>
      <c r="P1704" s="3" t="str">
        <f>VLOOKUP(M$2:M$65536,months,3)</f>
        <v>Jan</v>
      </c>
      <c r="Q1704" s="2">
        <f>IF(M$2:M$65536&lt;4,1,IF(M$2:M$65536&lt;7,2,IF(M$2:M$65536&lt;10,3,4)))</f>
        <v>1</v>
      </c>
      <c r="R1704" s="2">
        <f>YEAR($B1704)</f>
        <v>2010</v>
      </c>
      <c r="S1704" s="2">
        <f>R1704*100+M$2:M$65536</f>
        <v>201001</v>
      </c>
      <c r="T1704" s="2">
        <f>IF(M$2:M$65536&lt;=6,M$2:M$65536+6,M$2:M$65536-6)</f>
        <v>7</v>
      </c>
      <c r="U1704" s="2">
        <f>IF(M$2:M$65536&lt;4,3,IF(M$2:M$65536&lt;7,4,IF(M$2:M$65536&lt;10,1,2)))</f>
        <v>3</v>
      </c>
      <c r="V1704" s="2">
        <f>IF(M$2:M$65536 &lt;= 6, R$2:R$2192, R$2:R$65536+1)</f>
        <v>2010</v>
      </c>
      <c r="W1704" s="2" t="str">
        <f>IF(MONTH($B1704+1)&lt;&gt;M1704,"Month End","Not Month End")</f>
        <v>Not Month End</v>
      </c>
      <c r="X1704" s="3">
        <f>DATE(R1704-1,M1704,D1704)</f>
        <v>39833</v>
      </c>
      <c r="Z17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values(20100120, '2010-1-20',3, 20, 1703, 'Wednesday', 'Wed', 'Weekday', 4, 248, '2010-1-18', 20100118, 1, 57, 'January', 'Jan', 1, 2010, 201001, 7, 3, 2010, 'Not Month End', '2009-1-20')</v>
      </c>
    </row>
    <row r="1705" spans="1:26" x14ac:dyDescent="0.25">
      <c r="A1705" s="2">
        <f>YEAR(B1705)*10000+MONTH(B1705)*100+DAY(B1705)</f>
        <v>20100121</v>
      </c>
      <c r="B1705" s="3">
        <f>B1704+1</f>
        <v>40199</v>
      </c>
      <c r="C1705" s="2">
        <f>WEEKDAY(B1705,2)</f>
        <v>4</v>
      </c>
      <c r="D1705" s="2">
        <f>DAY(B1705)</f>
        <v>21</v>
      </c>
      <c r="E1705" s="2">
        <f>IF(ISNUMBER(E1704),E1704+1,1)</f>
        <v>1704</v>
      </c>
      <c r="F1705" s="3" t="str">
        <f>VLOOKUP(C1705,weekdays,2)</f>
        <v>Thursday</v>
      </c>
      <c r="G1705" s="3" t="str">
        <f>VLOOKUP(C1705,weekdays,3)</f>
        <v>Thu</v>
      </c>
      <c r="H1705" s="2" t="str">
        <f>IF(C1705&lt;=5,"Weekday","Weekend")</f>
        <v>Weekday</v>
      </c>
      <c r="I1705" s="2">
        <f>WEEKNUM(B1705,2)</f>
        <v>4</v>
      </c>
      <c r="J1705" s="2">
        <f>IF(I1705=I1704,J1704,J1704+1)</f>
        <v>248</v>
      </c>
      <c r="K1705" s="3">
        <f>B1705+1-C1705</f>
        <v>40196</v>
      </c>
      <c r="L1705" s="2">
        <f>YEAR(K1705)*10000+MONTH(K1705)*100+DAY(K1705)</f>
        <v>20100118</v>
      </c>
      <c r="M1705" s="2">
        <f>MONTH(B1705)</f>
        <v>1</v>
      </c>
      <c r="N1705" s="2">
        <f>IF(M1705=M1704,N1704,N1704+1)</f>
        <v>57</v>
      </c>
      <c r="O1705" s="3" t="str">
        <f>VLOOKUP(M$2:M$65536,months,2)</f>
        <v>January</v>
      </c>
      <c r="P1705" s="3" t="str">
        <f>VLOOKUP(M$2:M$65536,months,3)</f>
        <v>Jan</v>
      </c>
      <c r="Q1705" s="2">
        <f>IF(M$2:M$65536&lt;4,1,IF(M$2:M$65536&lt;7,2,IF(M$2:M$65536&lt;10,3,4)))</f>
        <v>1</v>
      </c>
      <c r="R1705" s="2">
        <f>YEAR($B1705)</f>
        <v>2010</v>
      </c>
      <c r="S1705" s="2">
        <f>R1705*100+M$2:M$65536</f>
        <v>201001</v>
      </c>
      <c r="T1705" s="2">
        <f>IF(M$2:M$65536&lt;=6,M$2:M$65536+6,M$2:M$65536-6)</f>
        <v>7</v>
      </c>
      <c r="U1705" s="2">
        <f>IF(M$2:M$65536&lt;4,3,IF(M$2:M$65536&lt;7,4,IF(M$2:M$65536&lt;10,1,2)))</f>
        <v>3</v>
      </c>
      <c r="V1705" s="2">
        <f>IF(M$2:M$65536 &lt;= 6, R$2:R$2192, R$2:R$65536+1)</f>
        <v>2010</v>
      </c>
      <c r="W1705" s="2" t="str">
        <f>IF(MONTH($B1705+1)&lt;&gt;M1705,"Month End","Not Month End")</f>
        <v>Not Month End</v>
      </c>
      <c r="X1705" s="3">
        <f>DATE(R1705-1,M1705,D1705)</f>
        <v>39834</v>
      </c>
      <c r="Z17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values(20100121, '2010-1-21',4, 21, 1704, 'Thursday', 'Thu', 'Weekday', 4, 248, '2010-1-18', 20100118, 1, 57, 'January', 'Jan', 1, 2010, 201001, 7, 3, 2010, 'Not Month End', '2009-1-21')</v>
      </c>
    </row>
    <row r="1706" spans="1:26" x14ac:dyDescent="0.25">
      <c r="A1706" s="2">
        <f>YEAR(B1706)*10000+MONTH(B1706)*100+DAY(B1706)</f>
        <v>20100122</v>
      </c>
      <c r="B1706" s="3">
        <f>B1705+1</f>
        <v>40200</v>
      </c>
      <c r="C1706" s="2">
        <f>WEEKDAY(B1706,2)</f>
        <v>5</v>
      </c>
      <c r="D1706" s="2">
        <f>DAY(B1706)</f>
        <v>22</v>
      </c>
      <c r="E1706" s="2">
        <f>IF(ISNUMBER(E1705),E1705+1,1)</f>
        <v>1705</v>
      </c>
      <c r="F1706" s="3" t="str">
        <f>VLOOKUP(C1706,weekdays,2)</f>
        <v>Friday</v>
      </c>
      <c r="G1706" s="3" t="str">
        <f>VLOOKUP(C1706,weekdays,3)</f>
        <v>Fri</v>
      </c>
      <c r="H1706" s="2" t="str">
        <f>IF(C1706&lt;=5,"Weekday","Weekend")</f>
        <v>Weekday</v>
      </c>
      <c r="I1706" s="2">
        <f>WEEKNUM(B1706,2)</f>
        <v>4</v>
      </c>
      <c r="J1706" s="2">
        <f>IF(I1706=I1705,J1705,J1705+1)</f>
        <v>248</v>
      </c>
      <c r="K1706" s="3">
        <f>B1706+1-C1706</f>
        <v>40196</v>
      </c>
      <c r="L1706" s="2">
        <f>YEAR(K1706)*10000+MONTH(K1706)*100+DAY(K1706)</f>
        <v>20100118</v>
      </c>
      <c r="M1706" s="2">
        <f>MONTH(B1706)</f>
        <v>1</v>
      </c>
      <c r="N1706" s="2">
        <f>IF(M1706=M1705,N1705,N1705+1)</f>
        <v>57</v>
      </c>
      <c r="O1706" s="3" t="str">
        <f>VLOOKUP(M$2:M$65536,months,2)</f>
        <v>January</v>
      </c>
      <c r="P1706" s="3" t="str">
        <f>VLOOKUP(M$2:M$65536,months,3)</f>
        <v>Jan</v>
      </c>
      <c r="Q1706" s="2">
        <f>IF(M$2:M$65536&lt;4,1,IF(M$2:M$65536&lt;7,2,IF(M$2:M$65536&lt;10,3,4)))</f>
        <v>1</v>
      </c>
      <c r="R1706" s="2">
        <f>YEAR($B1706)</f>
        <v>2010</v>
      </c>
      <c r="S1706" s="2">
        <f>R1706*100+M$2:M$65536</f>
        <v>201001</v>
      </c>
      <c r="T1706" s="2">
        <f>IF(M$2:M$65536&lt;=6,M$2:M$65536+6,M$2:M$65536-6)</f>
        <v>7</v>
      </c>
      <c r="U1706" s="2">
        <f>IF(M$2:M$65536&lt;4,3,IF(M$2:M$65536&lt;7,4,IF(M$2:M$65536&lt;10,1,2)))</f>
        <v>3</v>
      </c>
      <c r="V1706" s="2">
        <f>IF(M$2:M$65536 &lt;= 6, R$2:R$2192, R$2:R$65536+1)</f>
        <v>2010</v>
      </c>
      <c r="W1706" s="2" t="str">
        <f>IF(MONTH($B1706+1)&lt;&gt;M1706,"Month End","Not Month End")</f>
        <v>Not Month End</v>
      </c>
      <c r="X1706" s="3">
        <f>DATE(R1706-1,M1706,D1706)</f>
        <v>39835</v>
      </c>
      <c r="Z17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values(20100122, '2010-1-22',5, 22, 1705, 'Friday', 'Fri', 'Weekday', 4, 248, '2010-1-18', 20100118, 1, 57, 'January', 'Jan', 1, 2010, 201001, 7, 3, 2010, 'Not Month End', '2009-1-22')</v>
      </c>
    </row>
    <row r="1707" spans="1:26" x14ac:dyDescent="0.25">
      <c r="A1707" s="2">
        <f>YEAR(B1707)*10000+MONTH(B1707)*100+DAY(B1707)</f>
        <v>20100123</v>
      </c>
      <c r="B1707" s="3">
        <f>B1706+1</f>
        <v>40201</v>
      </c>
      <c r="C1707" s="2">
        <f>WEEKDAY(B1707,2)</f>
        <v>6</v>
      </c>
      <c r="D1707" s="2">
        <f>DAY(B1707)</f>
        <v>23</v>
      </c>
      <c r="E1707" s="2">
        <f>IF(ISNUMBER(E1706),E1706+1,1)</f>
        <v>1706</v>
      </c>
      <c r="F1707" s="3" t="str">
        <f>VLOOKUP(C1707,weekdays,2)</f>
        <v>Saturday</v>
      </c>
      <c r="G1707" s="3" t="str">
        <f>VLOOKUP(C1707,weekdays,3)</f>
        <v>Sat</v>
      </c>
      <c r="H1707" s="2" t="str">
        <f>IF(C1707&lt;=5,"Weekday","Weekend")</f>
        <v>Weekend</v>
      </c>
      <c r="I1707" s="2">
        <f>WEEKNUM(B1707,2)</f>
        <v>4</v>
      </c>
      <c r="J1707" s="2">
        <f>IF(I1707=I1706,J1706,J1706+1)</f>
        <v>248</v>
      </c>
      <c r="K1707" s="3">
        <f>B1707+1-C1707</f>
        <v>40196</v>
      </c>
      <c r="L1707" s="2">
        <f>YEAR(K1707)*10000+MONTH(K1707)*100+DAY(K1707)</f>
        <v>20100118</v>
      </c>
      <c r="M1707" s="2">
        <f>MONTH(B1707)</f>
        <v>1</v>
      </c>
      <c r="N1707" s="2">
        <f>IF(M1707=M1706,N1706,N1706+1)</f>
        <v>57</v>
      </c>
      <c r="O1707" s="3" t="str">
        <f>VLOOKUP(M$2:M$65536,months,2)</f>
        <v>January</v>
      </c>
      <c r="P1707" s="3" t="str">
        <f>VLOOKUP(M$2:M$65536,months,3)</f>
        <v>Jan</v>
      </c>
      <c r="Q1707" s="2">
        <f>IF(M$2:M$65536&lt;4,1,IF(M$2:M$65536&lt;7,2,IF(M$2:M$65536&lt;10,3,4)))</f>
        <v>1</v>
      </c>
      <c r="R1707" s="2">
        <f>YEAR($B1707)</f>
        <v>2010</v>
      </c>
      <c r="S1707" s="2">
        <f>R1707*100+M$2:M$65536</f>
        <v>201001</v>
      </c>
      <c r="T1707" s="2">
        <f>IF(M$2:M$65536&lt;=6,M$2:M$65536+6,M$2:M$65536-6)</f>
        <v>7</v>
      </c>
      <c r="U1707" s="2">
        <f>IF(M$2:M$65536&lt;4,3,IF(M$2:M$65536&lt;7,4,IF(M$2:M$65536&lt;10,1,2)))</f>
        <v>3</v>
      </c>
      <c r="V1707" s="2">
        <f>IF(M$2:M$65536 &lt;= 6, R$2:R$2192, R$2:R$65536+1)</f>
        <v>2010</v>
      </c>
      <c r="W1707" s="2" t="str">
        <f>IF(MONTH($B1707+1)&lt;&gt;M1707,"Month End","Not Month End")</f>
        <v>Not Month End</v>
      </c>
      <c r="X1707" s="3">
        <f>DATE(R1707-1,M1707,D1707)</f>
        <v>39836</v>
      </c>
      <c r="Z17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values(20100123, '2010-1-23',6, 23, 1706, 'Saturday', 'Sat', 'Weekend', 4, 248, '2010-1-18', 20100118, 1, 57, 'January', 'Jan', 1, 2010, 201001, 7, 3, 2010, 'Not Month End', '2009-1-23')</v>
      </c>
    </row>
    <row r="1708" spans="1:26" x14ac:dyDescent="0.25">
      <c r="A1708" s="2">
        <f>YEAR(B1708)*10000+MONTH(B1708)*100+DAY(B1708)</f>
        <v>20100124</v>
      </c>
      <c r="B1708" s="3">
        <f>B1707+1</f>
        <v>40202</v>
      </c>
      <c r="C1708" s="2">
        <f>WEEKDAY(B1708,2)</f>
        <v>7</v>
      </c>
      <c r="D1708" s="2">
        <f>DAY(B1708)</f>
        <v>24</v>
      </c>
      <c r="E1708" s="2">
        <f>IF(ISNUMBER(E1707),E1707+1,1)</f>
        <v>1707</v>
      </c>
      <c r="F1708" s="3" t="str">
        <f>VLOOKUP(C1708,weekdays,2)</f>
        <v>Sunday</v>
      </c>
      <c r="G1708" s="3" t="str">
        <f>VLOOKUP(C1708,weekdays,3)</f>
        <v>Sun</v>
      </c>
      <c r="H1708" s="2" t="str">
        <f>IF(C1708&lt;=5,"Weekday","Weekend")</f>
        <v>Weekend</v>
      </c>
      <c r="I1708" s="2">
        <f>WEEKNUM(B1708,2)</f>
        <v>4</v>
      </c>
      <c r="J1708" s="2">
        <f>IF(I1708=I1707,J1707,J1707+1)</f>
        <v>248</v>
      </c>
      <c r="K1708" s="3">
        <f>B1708+1-C1708</f>
        <v>40196</v>
      </c>
      <c r="L1708" s="2">
        <f>YEAR(K1708)*10000+MONTH(K1708)*100+DAY(K1708)</f>
        <v>20100118</v>
      </c>
      <c r="M1708" s="2">
        <f>MONTH(B1708)</f>
        <v>1</v>
      </c>
      <c r="N1708" s="2">
        <f>IF(M1708=M1707,N1707,N1707+1)</f>
        <v>57</v>
      </c>
      <c r="O1708" s="3" t="str">
        <f>VLOOKUP(M$2:M$65536,months,2)</f>
        <v>January</v>
      </c>
      <c r="P1708" s="3" t="str">
        <f>VLOOKUP(M$2:M$65536,months,3)</f>
        <v>Jan</v>
      </c>
      <c r="Q1708" s="2">
        <f>IF(M$2:M$65536&lt;4,1,IF(M$2:M$65536&lt;7,2,IF(M$2:M$65536&lt;10,3,4)))</f>
        <v>1</v>
      </c>
      <c r="R1708" s="2">
        <f>YEAR($B1708)</f>
        <v>2010</v>
      </c>
      <c r="S1708" s="2">
        <f>R1708*100+M$2:M$65536</f>
        <v>201001</v>
      </c>
      <c r="T1708" s="2">
        <f>IF(M$2:M$65536&lt;=6,M$2:M$65536+6,M$2:M$65536-6)</f>
        <v>7</v>
      </c>
      <c r="U1708" s="2">
        <f>IF(M$2:M$65536&lt;4,3,IF(M$2:M$65536&lt;7,4,IF(M$2:M$65536&lt;10,1,2)))</f>
        <v>3</v>
      </c>
      <c r="V1708" s="2">
        <f>IF(M$2:M$65536 &lt;= 6, R$2:R$2192, R$2:R$65536+1)</f>
        <v>2010</v>
      </c>
      <c r="W1708" s="2" t="str">
        <f>IF(MONTH($B1708+1)&lt;&gt;M1708,"Month End","Not Month End")</f>
        <v>Not Month End</v>
      </c>
      <c r="X1708" s="3">
        <f>DATE(R1708-1,M1708,D1708)</f>
        <v>39837</v>
      </c>
      <c r="Z17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values(20100124, '2010-1-24',7, 24, 1707, 'Sunday', 'Sun', 'Weekend', 4, 248, '2010-1-18', 20100118, 1, 57, 'January', 'Jan', 1, 2010, 201001, 7, 3, 2010, 'Not Month End', '2009-1-24')</v>
      </c>
    </row>
    <row r="1709" spans="1:26" x14ac:dyDescent="0.25">
      <c r="A1709" s="2">
        <f>YEAR(B1709)*10000+MONTH(B1709)*100+DAY(B1709)</f>
        <v>20100125</v>
      </c>
      <c r="B1709" s="3">
        <f>B1708+1</f>
        <v>40203</v>
      </c>
      <c r="C1709" s="2">
        <f>WEEKDAY(B1709,2)</f>
        <v>1</v>
      </c>
      <c r="D1709" s="2">
        <f>DAY(B1709)</f>
        <v>25</v>
      </c>
      <c r="E1709" s="2">
        <f>IF(ISNUMBER(E1708),E1708+1,1)</f>
        <v>1708</v>
      </c>
      <c r="F1709" s="3" t="str">
        <f>VLOOKUP(C1709,weekdays,2)</f>
        <v>Monday</v>
      </c>
      <c r="G1709" s="3" t="str">
        <f>VLOOKUP(C1709,weekdays,3)</f>
        <v>Mon</v>
      </c>
      <c r="H1709" s="2" t="str">
        <f>IF(C1709&lt;=5,"Weekday","Weekend")</f>
        <v>Weekday</v>
      </c>
      <c r="I1709" s="2">
        <f>WEEKNUM(B1709,2)</f>
        <v>5</v>
      </c>
      <c r="J1709" s="2">
        <f>IF(I1709=I1708,J1708,J1708+1)</f>
        <v>249</v>
      </c>
      <c r="K1709" s="3">
        <f>B1709+1-C1709</f>
        <v>40203</v>
      </c>
      <c r="L1709" s="2">
        <f>YEAR(K1709)*10000+MONTH(K1709)*100+DAY(K1709)</f>
        <v>20100125</v>
      </c>
      <c r="M1709" s="2">
        <f>MONTH(B1709)</f>
        <v>1</v>
      </c>
      <c r="N1709" s="2">
        <f>IF(M1709=M1708,N1708,N1708+1)</f>
        <v>57</v>
      </c>
      <c r="O1709" s="3" t="str">
        <f>VLOOKUP(M$2:M$65536,months,2)</f>
        <v>January</v>
      </c>
      <c r="P1709" s="3" t="str">
        <f>VLOOKUP(M$2:M$65536,months,3)</f>
        <v>Jan</v>
      </c>
      <c r="Q1709" s="2">
        <f>IF(M$2:M$65536&lt;4,1,IF(M$2:M$65536&lt;7,2,IF(M$2:M$65536&lt;10,3,4)))</f>
        <v>1</v>
      </c>
      <c r="R1709" s="2">
        <f>YEAR($B1709)</f>
        <v>2010</v>
      </c>
      <c r="S1709" s="2">
        <f>R1709*100+M$2:M$65536</f>
        <v>201001</v>
      </c>
      <c r="T1709" s="2">
        <f>IF(M$2:M$65536&lt;=6,M$2:M$65536+6,M$2:M$65536-6)</f>
        <v>7</v>
      </c>
      <c r="U1709" s="2">
        <f>IF(M$2:M$65536&lt;4,3,IF(M$2:M$65536&lt;7,4,IF(M$2:M$65536&lt;10,1,2)))</f>
        <v>3</v>
      </c>
      <c r="V1709" s="2">
        <f>IF(M$2:M$65536 &lt;= 6, R$2:R$2192, R$2:R$65536+1)</f>
        <v>2010</v>
      </c>
      <c r="W1709" s="2" t="str">
        <f>IF(MONTH($B1709+1)&lt;&gt;M1709,"Month End","Not Month End")</f>
        <v>Not Month End</v>
      </c>
      <c r="X1709" s="3">
        <f>DATE(R1709-1,M1709,D1709)</f>
        <v>39838</v>
      </c>
      <c r="Z17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values(20100125, '2010-1-25',1, 25, 1708, 'Monday', 'Mon', 'Weekday', 5, 249, '2010-1-25', 20100125, 1, 57, 'January', 'Jan', 1, 2010, 201001, 7, 3, 2010, 'Not Month End', '2009-1-25')</v>
      </c>
    </row>
    <row r="1710" spans="1:26" x14ac:dyDescent="0.25">
      <c r="A1710" s="2">
        <f>YEAR(B1710)*10000+MONTH(B1710)*100+DAY(B1710)</f>
        <v>20100126</v>
      </c>
      <c r="B1710" s="3">
        <f>B1709+1</f>
        <v>40204</v>
      </c>
      <c r="C1710" s="2">
        <f>WEEKDAY(B1710,2)</f>
        <v>2</v>
      </c>
      <c r="D1710" s="2">
        <f>DAY(B1710)</f>
        <v>26</v>
      </c>
      <c r="E1710" s="2">
        <f>IF(ISNUMBER(E1709),E1709+1,1)</f>
        <v>1709</v>
      </c>
      <c r="F1710" s="3" t="str">
        <f>VLOOKUP(C1710,weekdays,2)</f>
        <v>Tuesday</v>
      </c>
      <c r="G1710" s="3" t="str">
        <f>VLOOKUP(C1710,weekdays,3)</f>
        <v>Tue</v>
      </c>
      <c r="H1710" s="2" t="str">
        <f>IF(C1710&lt;=5,"Weekday","Weekend")</f>
        <v>Weekday</v>
      </c>
      <c r="I1710" s="2">
        <f>WEEKNUM(B1710,2)</f>
        <v>5</v>
      </c>
      <c r="J1710" s="2">
        <f>IF(I1710=I1709,J1709,J1709+1)</f>
        <v>249</v>
      </c>
      <c r="K1710" s="3">
        <f>B1710+1-C1710</f>
        <v>40203</v>
      </c>
      <c r="L1710" s="2">
        <f>YEAR(K1710)*10000+MONTH(K1710)*100+DAY(K1710)</f>
        <v>20100125</v>
      </c>
      <c r="M1710" s="2">
        <f>MONTH(B1710)</f>
        <v>1</v>
      </c>
      <c r="N1710" s="2">
        <f>IF(M1710=M1709,N1709,N1709+1)</f>
        <v>57</v>
      </c>
      <c r="O1710" s="3" t="str">
        <f>VLOOKUP(M$2:M$65536,months,2)</f>
        <v>January</v>
      </c>
      <c r="P1710" s="3" t="str">
        <f>VLOOKUP(M$2:M$65536,months,3)</f>
        <v>Jan</v>
      </c>
      <c r="Q1710" s="2">
        <f>IF(M$2:M$65536&lt;4,1,IF(M$2:M$65536&lt;7,2,IF(M$2:M$65536&lt;10,3,4)))</f>
        <v>1</v>
      </c>
      <c r="R1710" s="2">
        <f>YEAR($B1710)</f>
        <v>2010</v>
      </c>
      <c r="S1710" s="2">
        <f>R1710*100+M$2:M$65536</f>
        <v>201001</v>
      </c>
      <c r="T1710" s="2">
        <f>IF(M$2:M$65536&lt;=6,M$2:M$65536+6,M$2:M$65536-6)</f>
        <v>7</v>
      </c>
      <c r="U1710" s="2">
        <f>IF(M$2:M$65536&lt;4,3,IF(M$2:M$65536&lt;7,4,IF(M$2:M$65536&lt;10,1,2)))</f>
        <v>3</v>
      </c>
      <c r="V1710" s="2">
        <f>IF(M$2:M$65536 &lt;= 6, R$2:R$2192, R$2:R$65536+1)</f>
        <v>2010</v>
      </c>
      <c r="W1710" s="2" t="str">
        <f>IF(MONTH($B1710+1)&lt;&gt;M1710,"Month End","Not Month End")</f>
        <v>Not Month End</v>
      </c>
      <c r="X1710" s="3">
        <f>DATE(R1710-1,M1710,D1710)</f>
        <v>39839</v>
      </c>
      <c r="Z17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values(20100126, '2010-1-26',2, 26, 1709, 'Tuesday', 'Tue', 'Weekday', 5, 249, '2010-1-25', 20100125, 1, 57, 'January', 'Jan', 1, 2010, 201001, 7, 3, 2010, 'Not Month End', '2009-1-26')</v>
      </c>
    </row>
    <row r="1711" spans="1:26" x14ac:dyDescent="0.25">
      <c r="A1711" s="2">
        <f>YEAR(B1711)*10000+MONTH(B1711)*100+DAY(B1711)</f>
        <v>20100127</v>
      </c>
      <c r="B1711" s="3">
        <f>B1710+1</f>
        <v>40205</v>
      </c>
      <c r="C1711" s="2">
        <f>WEEKDAY(B1711,2)</f>
        <v>3</v>
      </c>
      <c r="D1711" s="2">
        <f>DAY(B1711)</f>
        <v>27</v>
      </c>
      <c r="E1711" s="2">
        <f>IF(ISNUMBER(E1710),E1710+1,1)</f>
        <v>1710</v>
      </c>
      <c r="F1711" s="3" t="str">
        <f>VLOOKUP(C1711,weekdays,2)</f>
        <v>Wednesday</v>
      </c>
      <c r="G1711" s="3" t="str">
        <f>VLOOKUP(C1711,weekdays,3)</f>
        <v>Wed</v>
      </c>
      <c r="H1711" s="2" t="str">
        <f>IF(C1711&lt;=5,"Weekday","Weekend")</f>
        <v>Weekday</v>
      </c>
      <c r="I1711" s="2">
        <f>WEEKNUM(B1711,2)</f>
        <v>5</v>
      </c>
      <c r="J1711" s="2">
        <f>IF(I1711=I1710,J1710,J1710+1)</f>
        <v>249</v>
      </c>
      <c r="K1711" s="3">
        <f>B1711+1-C1711</f>
        <v>40203</v>
      </c>
      <c r="L1711" s="2">
        <f>YEAR(K1711)*10000+MONTH(K1711)*100+DAY(K1711)</f>
        <v>20100125</v>
      </c>
      <c r="M1711" s="2">
        <f>MONTH(B1711)</f>
        <v>1</v>
      </c>
      <c r="N1711" s="2">
        <f>IF(M1711=M1710,N1710,N1710+1)</f>
        <v>57</v>
      </c>
      <c r="O1711" s="3" t="str">
        <f>VLOOKUP(M$2:M$65536,months,2)</f>
        <v>January</v>
      </c>
      <c r="P1711" s="3" t="str">
        <f>VLOOKUP(M$2:M$65536,months,3)</f>
        <v>Jan</v>
      </c>
      <c r="Q1711" s="2">
        <f>IF(M$2:M$65536&lt;4,1,IF(M$2:M$65536&lt;7,2,IF(M$2:M$65536&lt;10,3,4)))</f>
        <v>1</v>
      </c>
      <c r="R1711" s="2">
        <f>YEAR($B1711)</f>
        <v>2010</v>
      </c>
      <c r="S1711" s="2">
        <f>R1711*100+M$2:M$65536</f>
        <v>201001</v>
      </c>
      <c r="T1711" s="2">
        <f>IF(M$2:M$65536&lt;=6,M$2:M$65536+6,M$2:M$65536-6)</f>
        <v>7</v>
      </c>
      <c r="U1711" s="2">
        <f>IF(M$2:M$65536&lt;4,3,IF(M$2:M$65536&lt;7,4,IF(M$2:M$65536&lt;10,1,2)))</f>
        <v>3</v>
      </c>
      <c r="V1711" s="2">
        <f>IF(M$2:M$65536 &lt;= 6, R$2:R$2192, R$2:R$65536+1)</f>
        <v>2010</v>
      </c>
      <c r="W1711" s="2" t="str">
        <f>IF(MONTH($B1711+1)&lt;&gt;M1711,"Month End","Not Month End")</f>
        <v>Not Month End</v>
      </c>
      <c r="X1711" s="3">
        <f>DATE(R1711-1,M1711,D1711)</f>
        <v>39840</v>
      </c>
      <c r="Z17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values(20100127, '2010-1-27',3, 27, 1710, 'Wednesday', 'Wed', 'Weekday', 5, 249, '2010-1-25', 20100125, 1, 57, 'January', 'Jan', 1, 2010, 201001, 7, 3, 2010, 'Not Month End', '2009-1-27')</v>
      </c>
    </row>
    <row r="1712" spans="1:26" x14ac:dyDescent="0.25">
      <c r="A1712" s="2">
        <f>YEAR(B1712)*10000+MONTH(B1712)*100+DAY(B1712)</f>
        <v>20100128</v>
      </c>
      <c r="B1712" s="3">
        <f>B1711+1</f>
        <v>40206</v>
      </c>
      <c r="C1712" s="2">
        <f>WEEKDAY(B1712,2)</f>
        <v>4</v>
      </c>
      <c r="D1712" s="2">
        <f>DAY(B1712)</f>
        <v>28</v>
      </c>
      <c r="E1712" s="2">
        <f>IF(ISNUMBER(E1711),E1711+1,1)</f>
        <v>1711</v>
      </c>
      <c r="F1712" s="3" t="str">
        <f>VLOOKUP(C1712,weekdays,2)</f>
        <v>Thursday</v>
      </c>
      <c r="G1712" s="3" t="str">
        <f>VLOOKUP(C1712,weekdays,3)</f>
        <v>Thu</v>
      </c>
      <c r="H1712" s="2" t="str">
        <f>IF(C1712&lt;=5,"Weekday","Weekend")</f>
        <v>Weekday</v>
      </c>
      <c r="I1712" s="2">
        <f>WEEKNUM(B1712,2)</f>
        <v>5</v>
      </c>
      <c r="J1712" s="2">
        <f>IF(I1712=I1711,J1711,J1711+1)</f>
        <v>249</v>
      </c>
      <c r="K1712" s="3">
        <f>B1712+1-C1712</f>
        <v>40203</v>
      </c>
      <c r="L1712" s="2">
        <f>YEAR(K1712)*10000+MONTH(K1712)*100+DAY(K1712)</f>
        <v>20100125</v>
      </c>
      <c r="M1712" s="2">
        <f>MONTH(B1712)</f>
        <v>1</v>
      </c>
      <c r="N1712" s="2">
        <f>IF(M1712=M1711,N1711,N1711+1)</f>
        <v>57</v>
      </c>
      <c r="O1712" s="3" t="str">
        <f>VLOOKUP(M$2:M$65536,months,2)</f>
        <v>January</v>
      </c>
      <c r="P1712" s="3" t="str">
        <f>VLOOKUP(M$2:M$65536,months,3)</f>
        <v>Jan</v>
      </c>
      <c r="Q1712" s="2">
        <f>IF(M$2:M$65536&lt;4,1,IF(M$2:M$65536&lt;7,2,IF(M$2:M$65536&lt;10,3,4)))</f>
        <v>1</v>
      </c>
      <c r="R1712" s="2">
        <f>YEAR($B1712)</f>
        <v>2010</v>
      </c>
      <c r="S1712" s="2">
        <f>R1712*100+M$2:M$65536</f>
        <v>201001</v>
      </c>
      <c r="T1712" s="2">
        <f>IF(M$2:M$65536&lt;=6,M$2:M$65536+6,M$2:M$65536-6)</f>
        <v>7</v>
      </c>
      <c r="U1712" s="2">
        <f>IF(M$2:M$65536&lt;4,3,IF(M$2:M$65536&lt;7,4,IF(M$2:M$65536&lt;10,1,2)))</f>
        <v>3</v>
      </c>
      <c r="V1712" s="2">
        <f>IF(M$2:M$65536 &lt;= 6, R$2:R$2192, R$2:R$65536+1)</f>
        <v>2010</v>
      </c>
      <c r="W1712" s="2" t="str">
        <f>IF(MONTH($B1712+1)&lt;&gt;M1712,"Month End","Not Month End")</f>
        <v>Not Month End</v>
      </c>
      <c r="X1712" s="3">
        <f>DATE(R1712-1,M1712,D1712)</f>
        <v>39841</v>
      </c>
      <c r="Z17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values(20100128, '2010-1-28',4, 28, 1711, 'Thursday', 'Thu', 'Weekday', 5, 249, '2010-1-25', 20100125, 1, 57, 'January', 'Jan', 1, 2010, 201001, 7, 3, 2010, 'Not Month End', '2009-1-28')</v>
      </c>
    </row>
    <row r="1713" spans="1:26" x14ac:dyDescent="0.25">
      <c r="A1713" s="2">
        <f>YEAR(B1713)*10000+MONTH(B1713)*100+DAY(B1713)</f>
        <v>20100129</v>
      </c>
      <c r="B1713" s="3">
        <f>B1712+1</f>
        <v>40207</v>
      </c>
      <c r="C1713" s="2">
        <f>WEEKDAY(B1713,2)</f>
        <v>5</v>
      </c>
      <c r="D1713" s="2">
        <f>DAY(B1713)</f>
        <v>29</v>
      </c>
      <c r="E1713" s="2">
        <f>IF(ISNUMBER(E1712),E1712+1,1)</f>
        <v>1712</v>
      </c>
      <c r="F1713" s="3" t="str">
        <f>VLOOKUP(C1713,weekdays,2)</f>
        <v>Friday</v>
      </c>
      <c r="G1713" s="3" t="str">
        <f>VLOOKUP(C1713,weekdays,3)</f>
        <v>Fri</v>
      </c>
      <c r="H1713" s="2" t="str">
        <f>IF(C1713&lt;=5,"Weekday","Weekend")</f>
        <v>Weekday</v>
      </c>
      <c r="I1713" s="2">
        <f>WEEKNUM(B1713,2)</f>
        <v>5</v>
      </c>
      <c r="J1713" s="2">
        <f>IF(I1713=I1712,J1712,J1712+1)</f>
        <v>249</v>
      </c>
      <c r="K1713" s="3">
        <f>B1713+1-C1713</f>
        <v>40203</v>
      </c>
      <c r="L1713" s="2">
        <f>YEAR(K1713)*10000+MONTH(K1713)*100+DAY(K1713)</f>
        <v>20100125</v>
      </c>
      <c r="M1713" s="2">
        <f>MONTH(B1713)</f>
        <v>1</v>
      </c>
      <c r="N1713" s="2">
        <f>IF(M1713=M1712,N1712,N1712+1)</f>
        <v>57</v>
      </c>
      <c r="O1713" s="3" t="str">
        <f>VLOOKUP(M$2:M$65536,months,2)</f>
        <v>January</v>
      </c>
      <c r="P1713" s="3" t="str">
        <f>VLOOKUP(M$2:M$65536,months,3)</f>
        <v>Jan</v>
      </c>
      <c r="Q1713" s="2">
        <f>IF(M$2:M$65536&lt;4,1,IF(M$2:M$65536&lt;7,2,IF(M$2:M$65536&lt;10,3,4)))</f>
        <v>1</v>
      </c>
      <c r="R1713" s="2">
        <f>YEAR($B1713)</f>
        <v>2010</v>
      </c>
      <c r="S1713" s="2">
        <f>R1713*100+M$2:M$65536</f>
        <v>201001</v>
      </c>
      <c r="T1713" s="2">
        <f>IF(M$2:M$65536&lt;=6,M$2:M$65536+6,M$2:M$65536-6)</f>
        <v>7</v>
      </c>
      <c r="U1713" s="2">
        <f>IF(M$2:M$65536&lt;4,3,IF(M$2:M$65536&lt;7,4,IF(M$2:M$65536&lt;10,1,2)))</f>
        <v>3</v>
      </c>
      <c r="V1713" s="2">
        <f>IF(M$2:M$65536 &lt;= 6, R$2:R$2192, R$2:R$65536+1)</f>
        <v>2010</v>
      </c>
      <c r="W1713" s="2" t="str">
        <f>IF(MONTH($B1713+1)&lt;&gt;M1713,"Month End","Not Month End")</f>
        <v>Not Month End</v>
      </c>
      <c r="X1713" s="3">
        <f>DATE(R1713-1,M1713,D1713)</f>
        <v>39842</v>
      </c>
      <c r="Z17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values(20100129, '2010-1-29',5, 29, 1712, 'Friday', 'Fri', 'Weekday', 5, 249, '2010-1-25', 20100125, 1, 57, 'January', 'Jan', 1, 2010, 201001, 7, 3, 2010, 'Not Month End', '2009-1-29')</v>
      </c>
    </row>
    <row r="1714" spans="1:26" x14ac:dyDescent="0.25">
      <c r="A1714" s="2">
        <f>YEAR(B1714)*10000+MONTH(B1714)*100+DAY(B1714)</f>
        <v>20100130</v>
      </c>
      <c r="B1714" s="3">
        <f>B1713+1</f>
        <v>40208</v>
      </c>
      <c r="C1714" s="2">
        <f>WEEKDAY(B1714,2)</f>
        <v>6</v>
      </c>
      <c r="D1714" s="2">
        <f>DAY(B1714)</f>
        <v>30</v>
      </c>
      <c r="E1714" s="2">
        <f>IF(ISNUMBER(E1713),E1713+1,1)</f>
        <v>1713</v>
      </c>
      <c r="F1714" s="3" t="str">
        <f>VLOOKUP(C1714,weekdays,2)</f>
        <v>Saturday</v>
      </c>
      <c r="G1714" s="3" t="str">
        <f>VLOOKUP(C1714,weekdays,3)</f>
        <v>Sat</v>
      </c>
      <c r="H1714" s="2" t="str">
        <f>IF(C1714&lt;=5,"Weekday","Weekend")</f>
        <v>Weekend</v>
      </c>
      <c r="I1714" s="2">
        <f>WEEKNUM(B1714,2)</f>
        <v>5</v>
      </c>
      <c r="J1714" s="2">
        <f>IF(I1714=I1713,J1713,J1713+1)</f>
        <v>249</v>
      </c>
      <c r="K1714" s="3">
        <f>B1714+1-C1714</f>
        <v>40203</v>
      </c>
      <c r="L1714" s="2">
        <f>YEAR(K1714)*10000+MONTH(K1714)*100+DAY(K1714)</f>
        <v>20100125</v>
      </c>
      <c r="M1714" s="2">
        <f>MONTH(B1714)</f>
        <v>1</v>
      </c>
      <c r="N1714" s="2">
        <f>IF(M1714=M1713,N1713,N1713+1)</f>
        <v>57</v>
      </c>
      <c r="O1714" s="3" t="str">
        <f>VLOOKUP(M$2:M$65536,months,2)</f>
        <v>January</v>
      </c>
      <c r="P1714" s="3" t="str">
        <f>VLOOKUP(M$2:M$65536,months,3)</f>
        <v>Jan</v>
      </c>
      <c r="Q1714" s="2">
        <f>IF(M$2:M$65536&lt;4,1,IF(M$2:M$65536&lt;7,2,IF(M$2:M$65536&lt;10,3,4)))</f>
        <v>1</v>
      </c>
      <c r="R1714" s="2">
        <f>YEAR($B1714)</f>
        <v>2010</v>
      </c>
      <c r="S1714" s="2">
        <f>R1714*100+M$2:M$65536</f>
        <v>201001</v>
      </c>
      <c r="T1714" s="2">
        <f>IF(M$2:M$65536&lt;=6,M$2:M$65536+6,M$2:M$65536-6)</f>
        <v>7</v>
      </c>
      <c r="U1714" s="2">
        <f>IF(M$2:M$65536&lt;4,3,IF(M$2:M$65536&lt;7,4,IF(M$2:M$65536&lt;10,1,2)))</f>
        <v>3</v>
      </c>
      <c r="V1714" s="2">
        <f>IF(M$2:M$65536 &lt;= 6, R$2:R$2192, R$2:R$65536+1)</f>
        <v>2010</v>
      </c>
      <c r="W1714" s="2" t="str">
        <f>IF(MONTH($B1714+1)&lt;&gt;M1714,"Month End","Not Month End")</f>
        <v>Not Month End</v>
      </c>
      <c r="X1714" s="3">
        <f>DATE(R1714-1,M1714,D1714)</f>
        <v>39843</v>
      </c>
      <c r="Z17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values(20100130, '2010-1-30',6, 30, 1713, 'Saturday', 'Sat', 'Weekend', 5, 249, '2010-1-25', 20100125, 1, 57, 'January', 'Jan', 1, 2010, 201001, 7, 3, 2010, 'Not Month End', '2009-1-30')</v>
      </c>
    </row>
    <row r="1715" spans="1:26" x14ac:dyDescent="0.25">
      <c r="A1715" s="2">
        <f>YEAR(B1715)*10000+MONTH(B1715)*100+DAY(B1715)</f>
        <v>20100131</v>
      </c>
      <c r="B1715" s="3">
        <f>B1714+1</f>
        <v>40209</v>
      </c>
      <c r="C1715" s="2">
        <f>WEEKDAY(B1715,2)</f>
        <v>7</v>
      </c>
      <c r="D1715" s="2">
        <f>DAY(B1715)</f>
        <v>31</v>
      </c>
      <c r="E1715" s="2">
        <f>IF(ISNUMBER(E1714),E1714+1,1)</f>
        <v>1714</v>
      </c>
      <c r="F1715" s="3" t="str">
        <f>VLOOKUP(C1715,weekdays,2)</f>
        <v>Sunday</v>
      </c>
      <c r="G1715" s="3" t="str">
        <f>VLOOKUP(C1715,weekdays,3)</f>
        <v>Sun</v>
      </c>
      <c r="H1715" s="2" t="str">
        <f>IF(C1715&lt;=5,"Weekday","Weekend")</f>
        <v>Weekend</v>
      </c>
      <c r="I1715" s="2">
        <f>WEEKNUM(B1715,2)</f>
        <v>5</v>
      </c>
      <c r="J1715" s="2">
        <f>IF(I1715=I1714,J1714,J1714+1)</f>
        <v>249</v>
      </c>
      <c r="K1715" s="3">
        <f>B1715+1-C1715</f>
        <v>40203</v>
      </c>
      <c r="L1715" s="2">
        <f>YEAR(K1715)*10000+MONTH(K1715)*100+DAY(K1715)</f>
        <v>20100125</v>
      </c>
      <c r="M1715" s="2">
        <f>MONTH(B1715)</f>
        <v>1</v>
      </c>
      <c r="N1715" s="2">
        <f>IF(M1715=M1714,N1714,N1714+1)</f>
        <v>57</v>
      </c>
      <c r="O1715" s="3" t="str">
        <f>VLOOKUP(M$2:M$65536,months,2)</f>
        <v>January</v>
      </c>
      <c r="P1715" s="3" t="str">
        <f>VLOOKUP(M$2:M$65536,months,3)</f>
        <v>Jan</v>
      </c>
      <c r="Q1715" s="2">
        <f>IF(M$2:M$65536&lt;4,1,IF(M$2:M$65536&lt;7,2,IF(M$2:M$65536&lt;10,3,4)))</f>
        <v>1</v>
      </c>
      <c r="R1715" s="2">
        <f>YEAR($B1715)</f>
        <v>2010</v>
      </c>
      <c r="S1715" s="2">
        <f>R1715*100+M$2:M$65536</f>
        <v>201001</v>
      </c>
      <c r="T1715" s="2">
        <f>IF(M$2:M$65536&lt;=6,M$2:M$65536+6,M$2:M$65536-6)</f>
        <v>7</v>
      </c>
      <c r="U1715" s="2">
        <f>IF(M$2:M$65536&lt;4,3,IF(M$2:M$65536&lt;7,4,IF(M$2:M$65536&lt;10,1,2)))</f>
        <v>3</v>
      </c>
      <c r="V1715" s="2">
        <f>IF(M$2:M$65536 &lt;= 6, R$2:R$2192, R$2:R$65536+1)</f>
        <v>2010</v>
      </c>
      <c r="W1715" s="2" t="str">
        <f>IF(MONTH($B1715+1)&lt;&gt;M1715,"Month End","Not Month End")</f>
        <v>Month End</v>
      </c>
      <c r="X1715" s="3">
        <f>DATE(R1715-1,M1715,D1715)</f>
        <v>39844</v>
      </c>
      <c r="Z17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values(20100131, '2010-1-31',7, 31, 1714, 'Sunday', 'Sun', 'Weekend', 5, 249, '2010-1-25', 20100125, 1, 57, 'January', 'Jan', 1, 2010, 201001, 7, 3, 2010, 'Month End', '2009-1-31')</v>
      </c>
    </row>
    <row r="1716" spans="1:26" x14ac:dyDescent="0.25">
      <c r="A1716" s="2">
        <f>YEAR(B1716)*10000+MONTH(B1716)*100+DAY(B1716)</f>
        <v>20100201</v>
      </c>
      <c r="B1716" s="3">
        <f>B1715+1</f>
        <v>40210</v>
      </c>
      <c r="C1716" s="2">
        <f>WEEKDAY(B1716,2)</f>
        <v>1</v>
      </c>
      <c r="D1716" s="2">
        <f>DAY(B1716)</f>
        <v>1</v>
      </c>
      <c r="E1716" s="2">
        <f>IF(ISNUMBER(E1715),E1715+1,1)</f>
        <v>1715</v>
      </c>
      <c r="F1716" s="3" t="str">
        <f>VLOOKUP(C1716,weekdays,2)</f>
        <v>Monday</v>
      </c>
      <c r="G1716" s="3" t="str">
        <f>VLOOKUP(C1716,weekdays,3)</f>
        <v>Mon</v>
      </c>
      <c r="H1716" s="2" t="str">
        <f>IF(C1716&lt;=5,"Weekday","Weekend")</f>
        <v>Weekday</v>
      </c>
      <c r="I1716" s="2">
        <f>WEEKNUM(B1716,2)</f>
        <v>6</v>
      </c>
      <c r="J1716" s="2">
        <f>IF(I1716=I1715,J1715,J1715+1)</f>
        <v>250</v>
      </c>
      <c r="K1716" s="3">
        <f>B1716+1-C1716</f>
        <v>40210</v>
      </c>
      <c r="L1716" s="2">
        <f>YEAR(K1716)*10000+MONTH(K1716)*100+DAY(K1716)</f>
        <v>20100201</v>
      </c>
      <c r="M1716" s="2">
        <f>MONTH(B1716)</f>
        <v>2</v>
      </c>
      <c r="N1716" s="2">
        <f>IF(M1716=M1715,N1715,N1715+1)</f>
        <v>58</v>
      </c>
      <c r="O1716" s="3" t="str">
        <f>VLOOKUP(M$2:M$65536,months,2)</f>
        <v>February</v>
      </c>
      <c r="P1716" s="3" t="str">
        <f>VLOOKUP(M$2:M$65536,months,3)</f>
        <v>Feb</v>
      </c>
      <c r="Q1716" s="2">
        <f>IF(M$2:M$65536&lt;4,1,IF(M$2:M$65536&lt;7,2,IF(M$2:M$65536&lt;10,3,4)))</f>
        <v>1</v>
      </c>
      <c r="R1716" s="2">
        <f>YEAR($B1716)</f>
        <v>2010</v>
      </c>
      <c r="S1716" s="2">
        <f>R1716*100+M$2:M$65536</f>
        <v>201002</v>
      </c>
      <c r="T1716" s="2">
        <f>IF(M$2:M$65536&lt;=6,M$2:M$65536+6,M$2:M$65536-6)</f>
        <v>8</v>
      </c>
      <c r="U1716" s="2">
        <f>IF(M$2:M$65536&lt;4,3,IF(M$2:M$65536&lt;7,4,IF(M$2:M$65536&lt;10,1,2)))</f>
        <v>3</v>
      </c>
      <c r="V1716" s="2">
        <f>IF(M$2:M$65536 &lt;= 6, R$2:R$2192, R$2:R$65536+1)</f>
        <v>2010</v>
      </c>
      <c r="W1716" s="2" t="str">
        <f>IF(MONTH($B1716+1)&lt;&gt;M1716,"Month End","Not Month End")</f>
        <v>Not Month End</v>
      </c>
      <c r="X1716" s="3">
        <f>DATE(R1716-1,M1716,D1716)</f>
        <v>39845</v>
      </c>
      <c r="Z17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values(20100201, '2010-2-1',1, 1, 1715, 'Monday', 'Mon', 'Weekday', 6, 250, '2010-2-1', 20100201, 2, 58, 'February', 'Feb', 1, 2010, 201002, 8, 3, 2010, 'Not Month End', '2009-2-1')</v>
      </c>
    </row>
    <row r="1717" spans="1:26" x14ac:dyDescent="0.25">
      <c r="A1717" s="2">
        <f>YEAR(B1717)*10000+MONTH(B1717)*100+DAY(B1717)</f>
        <v>20100202</v>
      </c>
      <c r="B1717" s="3">
        <f>B1716+1</f>
        <v>40211</v>
      </c>
      <c r="C1717" s="2">
        <f>WEEKDAY(B1717,2)</f>
        <v>2</v>
      </c>
      <c r="D1717" s="2">
        <f>DAY(B1717)</f>
        <v>2</v>
      </c>
      <c r="E1717" s="2">
        <f>IF(ISNUMBER(E1716),E1716+1,1)</f>
        <v>1716</v>
      </c>
      <c r="F1717" s="3" t="str">
        <f>VLOOKUP(C1717,weekdays,2)</f>
        <v>Tuesday</v>
      </c>
      <c r="G1717" s="3" t="str">
        <f>VLOOKUP(C1717,weekdays,3)</f>
        <v>Tue</v>
      </c>
      <c r="H1717" s="2" t="str">
        <f>IF(C1717&lt;=5,"Weekday","Weekend")</f>
        <v>Weekday</v>
      </c>
      <c r="I1717" s="2">
        <f>WEEKNUM(B1717,2)</f>
        <v>6</v>
      </c>
      <c r="J1717" s="2">
        <f>IF(I1717=I1716,J1716,J1716+1)</f>
        <v>250</v>
      </c>
      <c r="K1717" s="3">
        <f>B1717+1-C1717</f>
        <v>40210</v>
      </c>
      <c r="L1717" s="2">
        <f>YEAR(K1717)*10000+MONTH(K1717)*100+DAY(K1717)</f>
        <v>20100201</v>
      </c>
      <c r="M1717" s="2">
        <f>MONTH(B1717)</f>
        <v>2</v>
      </c>
      <c r="N1717" s="2">
        <f>IF(M1717=M1716,N1716,N1716+1)</f>
        <v>58</v>
      </c>
      <c r="O1717" s="3" t="str">
        <f>VLOOKUP(M$2:M$65536,months,2)</f>
        <v>February</v>
      </c>
      <c r="P1717" s="3" t="str">
        <f>VLOOKUP(M$2:M$65536,months,3)</f>
        <v>Feb</v>
      </c>
      <c r="Q1717" s="2">
        <f>IF(M$2:M$65536&lt;4,1,IF(M$2:M$65536&lt;7,2,IF(M$2:M$65536&lt;10,3,4)))</f>
        <v>1</v>
      </c>
      <c r="R1717" s="2">
        <f>YEAR($B1717)</f>
        <v>2010</v>
      </c>
      <c r="S1717" s="2">
        <f>R1717*100+M$2:M$65536</f>
        <v>201002</v>
      </c>
      <c r="T1717" s="2">
        <f>IF(M$2:M$65536&lt;=6,M$2:M$65536+6,M$2:M$65536-6)</f>
        <v>8</v>
      </c>
      <c r="U1717" s="2">
        <f>IF(M$2:M$65536&lt;4,3,IF(M$2:M$65536&lt;7,4,IF(M$2:M$65536&lt;10,1,2)))</f>
        <v>3</v>
      </c>
      <c r="V1717" s="2">
        <f>IF(M$2:M$65536 &lt;= 6, R$2:R$2192, R$2:R$65536+1)</f>
        <v>2010</v>
      </c>
      <c r="W1717" s="2" t="str">
        <f>IF(MONTH($B1717+1)&lt;&gt;M1717,"Month End","Not Month End")</f>
        <v>Not Month End</v>
      </c>
      <c r="X1717" s="3">
        <f>DATE(R1717-1,M1717,D1717)</f>
        <v>39846</v>
      </c>
      <c r="Z17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values(20100202, '2010-2-2',2, 2, 1716, 'Tuesday', 'Tue', 'Weekday', 6, 250, '2010-2-1', 20100201, 2, 58, 'February', 'Feb', 1, 2010, 201002, 8, 3, 2010, 'Not Month End', '2009-2-2')</v>
      </c>
    </row>
    <row r="1718" spans="1:26" x14ac:dyDescent="0.25">
      <c r="A1718" s="2">
        <f>YEAR(B1718)*10000+MONTH(B1718)*100+DAY(B1718)</f>
        <v>20100203</v>
      </c>
      <c r="B1718" s="3">
        <f>B1717+1</f>
        <v>40212</v>
      </c>
      <c r="C1718" s="2">
        <f>WEEKDAY(B1718,2)</f>
        <v>3</v>
      </c>
      <c r="D1718" s="2">
        <f>DAY(B1718)</f>
        <v>3</v>
      </c>
      <c r="E1718" s="2">
        <f>IF(ISNUMBER(E1717),E1717+1,1)</f>
        <v>1717</v>
      </c>
      <c r="F1718" s="3" t="str">
        <f>VLOOKUP(C1718,weekdays,2)</f>
        <v>Wednesday</v>
      </c>
      <c r="G1718" s="3" t="str">
        <f>VLOOKUP(C1718,weekdays,3)</f>
        <v>Wed</v>
      </c>
      <c r="H1718" s="2" t="str">
        <f>IF(C1718&lt;=5,"Weekday","Weekend")</f>
        <v>Weekday</v>
      </c>
      <c r="I1718" s="2">
        <f>WEEKNUM(B1718,2)</f>
        <v>6</v>
      </c>
      <c r="J1718" s="2">
        <f>IF(I1718=I1717,J1717,J1717+1)</f>
        <v>250</v>
      </c>
      <c r="K1718" s="3">
        <f>B1718+1-C1718</f>
        <v>40210</v>
      </c>
      <c r="L1718" s="2">
        <f>YEAR(K1718)*10000+MONTH(K1718)*100+DAY(K1718)</f>
        <v>20100201</v>
      </c>
      <c r="M1718" s="2">
        <f>MONTH(B1718)</f>
        <v>2</v>
      </c>
      <c r="N1718" s="2">
        <f>IF(M1718=M1717,N1717,N1717+1)</f>
        <v>58</v>
      </c>
      <c r="O1718" s="3" t="str">
        <f>VLOOKUP(M$2:M$65536,months,2)</f>
        <v>February</v>
      </c>
      <c r="P1718" s="3" t="str">
        <f>VLOOKUP(M$2:M$65536,months,3)</f>
        <v>Feb</v>
      </c>
      <c r="Q1718" s="2">
        <f>IF(M$2:M$65536&lt;4,1,IF(M$2:M$65536&lt;7,2,IF(M$2:M$65536&lt;10,3,4)))</f>
        <v>1</v>
      </c>
      <c r="R1718" s="2">
        <f>YEAR($B1718)</f>
        <v>2010</v>
      </c>
      <c r="S1718" s="2">
        <f>R1718*100+M$2:M$65536</f>
        <v>201002</v>
      </c>
      <c r="T1718" s="2">
        <f>IF(M$2:M$65536&lt;=6,M$2:M$65536+6,M$2:M$65536-6)</f>
        <v>8</v>
      </c>
      <c r="U1718" s="2">
        <f>IF(M$2:M$65536&lt;4,3,IF(M$2:M$65536&lt;7,4,IF(M$2:M$65536&lt;10,1,2)))</f>
        <v>3</v>
      </c>
      <c r="V1718" s="2">
        <f>IF(M$2:M$65536 &lt;= 6, R$2:R$2192, R$2:R$65536+1)</f>
        <v>2010</v>
      </c>
      <c r="W1718" s="2" t="str">
        <f>IF(MONTH($B1718+1)&lt;&gt;M1718,"Month End","Not Month End")</f>
        <v>Not Month End</v>
      </c>
      <c r="X1718" s="3">
        <f>DATE(R1718-1,M1718,D1718)</f>
        <v>39847</v>
      </c>
      <c r="Z17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values(20100203, '2010-2-3',3, 3, 1717, 'Wednesday', 'Wed', 'Weekday', 6, 250, '2010-2-1', 20100201, 2, 58, 'February', 'Feb', 1, 2010, 201002, 8, 3, 2010, 'Not Month End', '2009-2-3')</v>
      </c>
    </row>
    <row r="1719" spans="1:26" x14ac:dyDescent="0.25">
      <c r="A1719" s="2">
        <f>YEAR(B1719)*10000+MONTH(B1719)*100+DAY(B1719)</f>
        <v>20100204</v>
      </c>
      <c r="B1719" s="3">
        <f>B1718+1</f>
        <v>40213</v>
      </c>
      <c r="C1719" s="2">
        <f>WEEKDAY(B1719,2)</f>
        <v>4</v>
      </c>
      <c r="D1719" s="2">
        <f>DAY(B1719)</f>
        <v>4</v>
      </c>
      <c r="E1719" s="2">
        <f>IF(ISNUMBER(E1718),E1718+1,1)</f>
        <v>1718</v>
      </c>
      <c r="F1719" s="3" t="str">
        <f>VLOOKUP(C1719,weekdays,2)</f>
        <v>Thursday</v>
      </c>
      <c r="G1719" s="3" t="str">
        <f>VLOOKUP(C1719,weekdays,3)</f>
        <v>Thu</v>
      </c>
      <c r="H1719" s="2" t="str">
        <f>IF(C1719&lt;=5,"Weekday","Weekend")</f>
        <v>Weekday</v>
      </c>
      <c r="I1719" s="2">
        <f>WEEKNUM(B1719,2)</f>
        <v>6</v>
      </c>
      <c r="J1719" s="2">
        <f>IF(I1719=I1718,J1718,J1718+1)</f>
        <v>250</v>
      </c>
      <c r="K1719" s="3">
        <f>B1719+1-C1719</f>
        <v>40210</v>
      </c>
      <c r="L1719" s="2">
        <f>YEAR(K1719)*10000+MONTH(K1719)*100+DAY(K1719)</f>
        <v>20100201</v>
      </c>
      <c r="M1719" s="2">
        <f>MONTH(B1719)</f>
        <v>2</v>
      </c>
      <c r="N1719" s="2">
        <f>IF(M1719=M1718,N1718,N1718+1)</f>
        <v>58</v>
      </c>
      <c r="O1719" s="3" t="str">
        <f>VLOOKUP(M$2:M$65536,months,2)</f>
        <v>February</v>
      </c>
      <c r="P1719" s="3" t="str">
        <f>VLOOKUP(M$2:M$65536,months,3)</f>
        <v>Feb</v>
      </c>
      <c r="Q1719" s="2">
        <f>IF(M$2:M$65536&lt;4,1,IF(M$2:M$65536&lt;7,2,IF(M$2:M$65536&lt;10,3,4)))</f>
        <v>1</v>
      </c>
      <c r="R1719" s="2">
        <f>YEAR($B1719)</f>
        <v>2010</v>
      </c>
      <c r="S1719" s="2">
        <f>R1719*100+M$2:M$65536</f>
        <v>201002</v>
      </c>
      <c r="T1719" s="2">
        <f>IF(M$2:M$65536&lt;=6,M$2:M$65536+6,M$2:M$65536-6)</f>
        <v>8</v>
      </c>
      <c r="U1719" s="2">
        <f>IF(M$2:M$65536&lt;4,3,IF(M$2:M$65536&lt;7,4,IF(M$2:M$65536&lt;10,1,2)))</f>
        <v>3</v>
      </c>
      <c r="V1719" s="2">
        <f>IF(M$2:M$65536 &lt;= 6, R$2:R$2192, R$2:R$65536+1)</f>
        <v>2010</v>
      </c>
      <c r="W1719" s="2" t="str">
        <f>IF(MONTH($B1719+1)&lt;&gt;M1719,"Month End","Not Month End")</f>
        <v>Not Month End</v>
      </c>
      <c r="X1719" s="3">
        <f>DATE(R1719-1,M1719,D1719)</f>
        <v>39848</v>
      </c>
      <c r="Z17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values(20100204, '2010-2-4',4, 4, 1718, 'Thursday', 'Thu', 'Weekday', 6, 250, '2010-2-1', 20100201, 2, 58, 'February', 'Feb', 1, 2010, 201002, 8, 3, 2010, 'Not Month End', '2009-2-4')</v>
      </c>
    </row>
    <row r="1720" spans="1:26" x14ac:dyDescent="0.25">
      <c r="A1720" s="2">
        <f>YEAR(B1720)*10000+MONTH(B1720)*100+DAY(B1720)</f>
        <v>20100205</v>
      </c>
      <c r="B1720" s="3">
        <f>B1719+1</f>
        <v>40214</v>
      </c>
      <c r="C1720" s="2">
        <f>WEEKDAY(B1720,2)</f>
        <v>5</v>
      </c>
      <c r="D1720" s="2">
        <f>DAY(B1720)</f>
        <v>5</v>
      </c>
      <c r="E1720" s="2">
        <f>IF(ISNUMBER(E1719),E1719+1,1)</f>
        <v>1719</v>
      </c>
      <c r="F1720" s="3" t="str">
        <f>VLOOKUP(C1720,weekdays,2)</f>
        <v>Friday</v>
      </c>
      <c r="G1720" s="3" t="str">
        <f>VLOOKUP(C1720,weekdays,3)</f>
        <v>Fri</v>
      </c>
      <c r="H1720" s="2" t="str">
        <f>IF(C1720&lt;=5,"Weekday","Weekend")</f>
        <v>Weekday</v>
      </c>
      <c r="I1720" s="2">
        <f>WEEKNUM(B1720,2)</f>
        <v>6</v>
      </c>
      <c r="J1720" s="2">
        <f>IF(I1720=I1719,J1719,J1719+1)</f>
        <v>250</v>
      </c>
      <c r="K1720" s="3">
        <f>B1720+1-C1720</f>
        <v>40210</v>
      </c>
      <c r="L1720" s="2">
        <f>YEAR(K1720)*10000+MONTH(K1720)*100+DAY(K1720)</f>
        <v>20100201</v>
      </c>
      <c r="M1720" s="2">
        <f>MONTH(B1720)</f>
        <v>2</v>
      </c>
      <c r="N1720" s="2">
        <f>IF(M1720=M1719,N1719,N1719+1)</f>
        <v>58</v>
      </c>
      <c r="O1720" s="3" t="str">
        <f>VLOOKUP(M$2:M$65536,months,2)</f>
        <v>February</v>
      </c>
      <c r="P1720" s="3" t="str">
        <f>VLOOKUP(M$2:M$65536,months,3)</f>
        <v>Feb</v>
      </c>
      <c r="Q1720" s="2">
        <f>IF(M$2:M$65536&lt;4,1,IF(M$2:M$65536&lt;7,2,IF(M$2:M$65536&lt;10,3,4)))</f>
        <v>1</v>
      </c>
      <c r="R1720" s="2">
        <f>YEAR($B1720)</f>
        <v>2010</v>
      </c>
      <c r="S1720" s="2">
        <f>R1720*100+M$2:M$65536</f>
        <v>201002</v>
      </c>
      <c r="T1720" s="2">
        <f>IF(M$2:M$65536&lt;=6,M$2:M$65536+6,M$2:M$65536-6)</f>
        <v>8</v>
      </c>
      <c r="U1720" s="2">
        <f>IF(M$2:M$65536&lt;4,3,IF(M$2:M$65536&lt;7,4,IF(M$2:M$65536&lt;10,1,2)))</f>
        <v>3</v>
      </c>
      <c r="V1720" s="2">
        <f>IF(M$2:M$65536 &lt;= 6, R$2:R$2192, R$2:R$65536+1)</f>
        <v>2010</v>
      </c>
      <c r="W1720" s="2" t="str">
        <f>IF(MONTH($B1720+1)&lt;&gt;M1720,"Month End","Not Month End")</f>
        <v>Not Month End</v>
      </c>
      <c r="X1720" s="3">
        <f>DATE(R1720-1,M1720,D1720)</f>
        <v>39849</v>
      </c>
      <c r="Z17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values(20100205, '2010-2-5',5, 5, 1719, 'Friday', 'Fri', 'Weekday', 6, 250, '2010-2-1', 20100201, 2, 58, 'February', 'Feb', 1, 2010, 201002, 8, 3, 2010, 'Not Month End', '2009-2-5')</v>
      </c>
    </row>
    <row r="1721" spans="1:26" x14ac:dyDescent="0.25">
      <c r="A1721" s="2">
        <f>YEAR(B1721)*10000+MONTH(B1721)*100+DAY(B1721)</f>
        <v>20100206</v>
      </c>
      <c r="B1721" s="3">
        <f>B1720+1</f>
        <v>40215</v>
      </c>
      <c r="C1721" s="2">
        <f>WEEKDAY(B1721,2)</f>
        <v>6</v>
      </c>
      <c r="D1721" s="2">
        <f>DAY(B1721)</f>
        <v>6</v>
      </c>
      <c r="E1721" s="2">
        <f>IF(ISNUMBER(E1720),E1720+1,1)</f>
        <v>1720</v>
      </c>
      <c r="F1721" s="3" t="str">
        <f>VLOOKUP(C1721,weekdays,2)</f>
        <v>Saturday</v>
      </c>
      <c r="G1721" s="3" t="str">
        <f>VLOOKUP(C1721,weekdays,3)</f>
        <v>Sat</v>
      </c>
      <c r="H1721" s="2" t="str">
        <f>IF(C1721&lt;=5,"Weekday","Weekend")</f>
        <v>Weekend</v>
      </c>
      <c r="I1721" s="2">
        <f>WEEKNUM(B1721,2)</f>
        <v>6</v>
      </c>
      <c r="J1721" s="2">
        <f>IF(I1721=I1720,J1720,J1720+1)</f>
        <v>250</v>
      </c>
      <c r="K1721" s="3">
        <f>B1721+1-C1721</f>
        <v>40210</v>
      </c>
      <c r="L1721" s="2">
        <f>YEAR(K1721)*10000+MONTH(K1721)*100+DAY(K1721)</f>
        <v>20100201</v>
      </c>
      <c r="M1721" s="2">
        <f>MONTH(B1721)</f>
        <v>2</v>
      </c>
      <c r="N1721" s="2">
        <f>IF(M1721=M1720,N1720,N1720+1)</f>
        <v>58</v>
      </c>
      <c r="O1721" s="3" t="str">
        <f>VLOOKUP(M$2:M$65536,months,2)</f>
        <v>February</v>
      </c>
      <c r="P1721" s="3" t="str">
        <f>VLOOKUP(M$2:M$65536,months,3)</f>
        <v>Feb</v>
      </c>
      <c r="Q1721" s="2">
        <f>IF(M$2:M$65536&lt;4,1,IF(M$2:M$65536&lt;7,2,IF(M$2:M$65536&lt;10,3,4)))</f>
        <v>1</v>
      </c>
      <c r="R1721" s="2">
        <f>YEAR($B1721)</f>
        <v>2010</v>
      </c>
      <c r="S1721" s="2">
        <f>R1721*100+M$2:M$65536</f>
        <v>201002</v>
      </c>
      <c r="T1721" s="2">
        <f>IF(M$2:M$65536&lt;=6,M$2:M$65536+6,M$2:M$65536-6)</f>
        <v>8</v>
      </c>
      <c r="U1721" s="2">
        <f>IF(M$2:M$65536&lt;4,3,IF(M$2:M$65536&lt;7,4,IF(M$2:M$65536&lt;10,1,2)))</f>
        <v>3</v>
      </c>
      <c r="V1721" s="2">
        <f>IF(M$2:M$65536 &lt;= 6, R$2:R$2192, R$2:R$65536+1)</f>
        <v>2010</v>
      </c>
      <c r="W1721" s="2" t="str">
        <f>IF(MONTH($B1721+1)&lt;&gt;M1721,"Month End","Not Month End")</f>
        <v>Not Month End</v>
      </c>
      <c r="X1721" s="3">
        <f>DATE(R1721-1,M1721,D1721)</f>
        <v>39850</v>
      </c>
      <c r="Z17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values(20100206, '2010-2-6',6, 6, 1720, 'Saturday', 'Sat', 'Weekend', 6, 250, '2010-2-1', 20100201, 2, 58, 'February', 'Feb', 1, 2010, 201002, 8, 3, 2010, 'Not Month End', '2009-2-6')</v>
      </c>
    </row>
    <row r="1722" spans="1:26" x14ac:dyDescent="0.25">
      <c r="A1722" s="2">
        <f>YEAR(B1722)*10000+MONTH(B1722)*100+DAY(B1722)</f>
        <v>20100207</v>
      </c>
      <c r="B1722" s="3">
        <f>B1721+1</f>
        <v>40216</v>
      </c>
      <c r="C1722" s="2">
        <f>WEEKDAY(B1722,2)</f>
        <v>7</v>
      </c>
      <c r="D1722" s="2">
        <f>DAY(B1722)</f>
        <v>7</v>
      </c>
      <c r="E1722" s="2">
        <f>IF(ISNUMBER(E1721),E1721+1,1)</f>
        <v>1721</v>
      </c>
      <c r="F1722" s="3" t="str">
        <f>VLOOKUP(C1722,weekdays,2)</f>
        <v>Sunday</v>
      </c>
      <c r="G1722" s="3" t="str">
        <f>VLOOKUP(C1722,weekdays,3)</f>
        <v>Sun</v>
      </c>
      <c r="H1722" s="2" t="str">
        <f>IF(C1722&lt;=5,"Weekday","Weekend")</f>
        <v>Weekend</v>
      </c>
      <c r="I1722" s="2">
        <f>WEEKNUM(B1722,2)</f>
        <v>6</v>
      </c>
      <c r="J1722" s="2">
        <f>IF(I1722=I1721,J1721,J1721+1)</f>
        <v>250</v>
      </c>
      <c r="K1722" s="3">
        <f>B1722+1-C1722</f>
        <v>40210</v>
      </c>
      <c r="L1722" s="2">
        <f>YEAR(K1722)*10000+MONTH(K1722)*100+DAY(K1722)</f>
        <v>20100201</v>
      </c>
      <c r="M1722" s="2">
        <f>MONTH(B1722)</f>
        <v>2</v>
      </c>
      <c r="N1722" s="2">
        <f>IF(M1722=M1721,N1721,N1721+1)</f>
        <v>58</v>
      </c>
      <c r="O1722" s="3" t="str">
        <f>VLOOKUP(M$2:M$65536,months,2)</f>
        <v>February</v>
      </c>
      <c r="P1722" s="3" t="str">
        <f>VLOOKUP(M$2:M$65536,months,3)</f>
        <v>Feb</v>
      </c>
      <c r="Q1722" s="2">
        <f>IF(M$2:M$65536&lt;4,1,IF(M$2:M$65536&lt;7,2,IF(M$2:M$65536&lt;10,3,4)))</f>
        <v>1</v>
      </c>
      <c r="R1722" s="2">
        <f>YEAR($B1722)</f>
        <v>2010</v>
      </c>
      <c r="S1722" s="2">
        <f>R1722*100+M$2:M$65536</f>
        <v>201002</v>
      </c>
      <c r="T1722" s="2">
        <f>IF(M$2:M$65536&lt;=6,M$2:M$65536+6,M$2:M$65536-6)</f>
        <v>8</v>
      </c>
      <c r="U1722" s="2">
        <f>IF(M$2:M$65536&lt;4,3,IF(M$2:M$65536&lt;7,4,IF(M$2:M$65536&lt;10,1,2)))</f>
        <v>3</v>
      </c>
      <c r="V1722" s="2">
        <f>IF(M$2:M$65536 &lt;= 6, R$2:R$2192, R$2:R$65536+1)</f>
        <v>2010</v>
      </c>
      <c r="W1722" s="2" t="str">
        <f>IF(MONTH($B1722+1)&lt;&gt;M1722,"Month End","Not Month End")</f>
        <v>Not Month End</v>
      </c>
      <c r="X1722" s="3">
        <f>DATE(R1722-1,M1722,D1722)</f>
        <v>39851</v>
      </c>
      <c r="Z17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values(20100207, '2010-2-7',7, 7, 1721, 'Sunday', 'Sun', 'Weekend', 6, 250, '2010-2-1', 20100201, 2, 58, 'February', 'Feb', 1, 2010, 201002, 8, 3, 2010, 'Not Month End', '2009-2-7')</v>
      </c>
    </row>
    <row r="1723" spans="1:26" x14ac:dyDescent="0.25">
      <c r="A1723" s="2">
        <f>YEAR(B1723)*10000+MONTH(B1723)*100+DAY(B1723)</f>
        <v>20100208</v>
      </c>
      <c r="B1723" s="3">
        <f>B1722+1</f>
        <v>40217</v>
      </c>
      <c r="C1723" s="2">
        <f>WEEKDAY(B1723,2)</f>
        <v>1</v>
      </c>
      <c r="D1723" s="2">
        <f>DAY(B1723)</f>
        <v>8</v>
      </c>
      <c r="E1723" s="2">
        <f>IF(ISNUMBER(E1722),E1722+1,1)</f>
        <v>1722</v>
      </c>
      <c r="F1723" s="3" t="str">
        <f>VLOOKUP(C1723,weekdays,2)</f>
        <v>Monday</v>
      </c>
      <c r="G1723" s="3" t="str">
        <f>VLOOKUP(C1723,weekdays,3)</f>
        <v>Mon</v>
      </c>
      <c r="H1723" s="2" t="str">
        <f>IF(C1723&lt;=5,"Weekday","Weekend")</f>
        <v>Weekday</v>
      </c>
      <c r="I1723" s="2">
        <f>WEEKNUM(B1723,2)</f>
        <v>7</v>
      </c>
      <c r="J1723" s="2">
        <f>IF(I1723=I1722,J1722,J1722+1)</f>
        <v>251</v>
      </c>
      <c r="K1723" s="3">
        <f>B1723+1-C1723</f>
        <v>40217</v>
      </c>
      <c r="L1723" s="2">
        <f>YEAR(K1723)*10000+MONTH(K1723)*100+DAY(K1723)</f>
        <v>20100208</v>
      </c>
      <c r="M1723" s="2">
        <f>MONTH(B1723)</f>
        <v>2</v>
      </c>
      <c r="N1723" s="2">
        <f>IF(M1723=M1722,N1722,N1722+1)</f>
        <v>58</v>
      </c>
      <c r="O1723" s="3" t="str">
        <f>VLOOKUP(M$2:M$65536,months,2)</f>
        <v>February</v>
      </c>
      <c r="P1723" s="3" t="str">
        <f>VLOOKUP(M$2:M$65536,months,3)</f>
        <v>Feb</v>
      </c>
      <c r="Q1723" s="2">
        <f>IF(M$2:M$65536&lt;4,1,IF(M$2:M$65536&lt;7,2,IF(M$2:M$65536&lt;10,3,4)))</f>
        <v>1</v>
      </c>
      <c r="R1723" s="2">
        <f>YEAR($B1723)</f>
        <v>2010</v>
      </c>
      <c r="S1723" s="2">
        <f>R1723*100+M$2:M$65536</f>
        <v>201002</v>
      </c>
      <c r="T1723" s="2">
        <f>IF(M$2:M$65536&lt;=6,M$2:M$65536+6,M$2:M$65536-6)</f>
        <v>8</v>
      </c>
      <c r="U1723" s="2">
        <f>IF(M$2:M$65536&lt;4,3,IF(M$2:M$65536&lt;7,4,IF(M$2:M$65536&lt;10,1,2)))</f>
        <v>3</v>
      </c>
      <c r="V1723" s="2">
        <f>IF(M$2:M$65536 &lt;= 6, R$2:R$2192, R$2:R$65536+1)</f>
        <v>2010</v>
      </c>
      <c r="W1723" s="2" t="str">
        <f>IF(MONTH($B1723+1)&lt;&gt;M1723,"Month End","Not Month End")</f>
        <v>Not Month End</v>
      </c>
      <c r="X1723" s="3">
        <f>DATE(R1723-1,M1723,D1723)</f>
        <v>39852</v>
      </c>
      <c r="Z17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values(20100208, '2010-2-8',1, 8, 1722, 'Monday', 'Mon', 'Weekday', 7, 251, '2010-2-8', 20100208, 2, 58, 'February', 'Feb', 1, 2010, 201002, 8, 3, 2010, 'Not Month End', '2009-2-8')</v>
      </c>
    </row>
    <row r="1724" spans="1:26" x14ac:dyDescent="0.25">
      <c r="A1724" s="2">
        <f>YEAR(B1724)*10000+MONTH(B1724)*100+DAY(B1724)</f>
        <v>20100209</v>
      </c>
      <c r="B1724" s="3">
        <f>B1723+1</f>
        <v>40218</v>
      </c>
      <c r="C1724" s="2">
        <f>WEEKDAY(B1724,2)</f>
        <v>2</v>
      </c>
      <c r="D1724" s="2">
        <f>DAY(B1724)</f>
        <v>9</v>
      </c>
      <c r="E1724" s="2">
        <f>IF(ISNUMBER(E1723),E1723+1,1)</f>
        <v>1723</v>
      </c>
      <c r="F1724" s="3" t="str">
        <f>VLOOKUP(C1724,weekdays,2)</f>
        <v>Tuesday</v>
      </c>
      <c r="G1724" s="3" t="str">
        <f>VLOOKUP(C1724,weekdays,3)</f>
        <v>Tue</v>
      </c>
      <c r="H1724" s="2" t="str">
        <f>IF(C1724&lt;=5,"Weekday","Weekend")</f>
        <v>Weekday</v>
      </c>
      <c r="I1724" s="2">
        <f>WEEKNUM(B1724,2)</f>
        <v>7</v>
      </c>
      <c r="J1724" s="2">
        <f>IF(I1724=I1723,J1723,J1723+1)</f>
        <v>251</v>
      </c>
      <c r="K1724" s="3">
        <f>B1724+1-C1724</f>
        <v>40217</v>
      </c>
      <c r="L1724" s="2">
        <f>YEAR(K1724)*10000+MONTH(K1724)*100+DAY(K1724)</f>
        <v>20100208</v>
      </c>
      <c r="M1724" s="2">
        <f>MONTH(B1724)</f>
        <v>2</v>
      </c>
      <c r="N1724" s="2">
        <f>IF(M1724=M1723,N1723,N1723+1)</f>
        <v>58</v>
      </c>
      <c r="O1724" s="3" t="str">
        <f>VLOOKUP(M$2:M$65536,months,2)</f>
        <v>February</v>
      </c>
      <c r="P1724" s="3" t="str">
        <f>VLOOKUP(M$2:M$65536,months,3)</f>
        <v>Feb</v>
      </c>
      <c r="Q1724" s="2">
        <f>IF(M$2:M$65536&lt;4,1,IF(M$2:M$65536&lt;7,2,IF(M$2:M$65536&lt;10,3,4)))</f>
        <v>1</v>
      </c>
      <c r="R1724" s="2">
        <f>YEAR($B1724)</f>
        <v>2010</v>
      </c>
      <c r="S1724" s="2">
        <f>R1724*100+M$2:M$65536</f>
        <v>201002</v>
      </c>
      <c r="T1724" s="2">
        <f>IF(M$2:M$65536&lt;=6,M$2:M$65536+6,M$2:M$65536-6)</f>
        <v>8</v>
      </c>
      <c r="U1724" s="2">
        <f>IF(M$2:M$65536&lt;4,3,IF(M$2:M$65536&lt;7,4,IF(M$2:M$65536&lt;10,1,2)))</f>
        <v>3</v>
      </c>
      <c r="V1724" s="2">
        <f>IF(M$2:M$65536 &lt;= 6, R$2:R$2192, R$2:R$65536+1)</f>
        <v>2010</v>
      </c>
      <c r="W1724" s="2" t="str">
        <f>IF(MONTH($B1724+1)&lt;&gt;M1724,"Month End","Not Month End")</f>
        <v>Not Month End</v>
      </c>
      <c r="X1724" s="3">
        <f>DATE(R1724-1,M1724,D1724)</f>
        <v>39853</v>
      </c>
      <c r="Z17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values(20100209, '2010-2-9',2, 9, 1723, 'Tuesday', 'Tue', 'Weekday', 7, 251, '2010-2-8', 20100208, 2, 58, 'February', 'Feb', 1, 2010, 201002, 8, 3, 2010, 'Not Month End', '2009-2-9')</v>
      </c>
    </row>
    <row r="1725" spans="1:26" x14ac:dyDescent="0.25">
      <c r="A1725" s="2">
        <f>YEAR(B1725)*10000+MONTH(B1725)*100+DAY(B1725)</f>
        <v>20100210</v>
      </c>
      <c r="B1725" s="3">
        <f>B1724+1</f>
        <v>40219</v>
      </c>
      <c r="C1725" s="2">
        <f>WEEKDAY(B1725,2)</f>
        <v>3</v>
      </c>
      <c r="D1725" s="2">
        <f>DAY(B1725)</f>
        <v>10</v>
      </c>
      <c r="E1725" s="2">
        <f>IF(ISNUMBER(E1724),E1724+1,1)</f>
        <v>1724</v>
      </c>
      <c r="F1725" s="3" t="str">
        <f>VLOOKUP(C1725,weekdays,2)</f>
        <v>Wednesday</v>
      </c>
      <c r="G1725" s="3" t="str">
        <f>VLOOKUP(C1725,weekdays,3)</f>
        <v>Wed</v>
      </c>
      <c r="H1725" s="2" t="str">
        <f>IF(C1725&lt;=5,"Weekday","Weekend")</f>
        <v>Weekday</v>
      </c>
      <c r="I1725" s="2">
        <f>WEEKNUM(B1725,2)</f>
        <v>7</v>
      </c>
      <c r="J1725" s="2">
        <f>IF(I1725=I1724,J1724,J1724+1)</f>
        <v>251</v>
      </c>
      <c r="K1725" s="3">
        <f>B1725+1-C1725</f>
        <v>40217</v>
      </c>
      <c r="L1725" s="2">
        <f>YEAR(K1725)*10000+MONTH(K1725)*100+DAY(K1725)</f>
        <v>20100208</v>
      </c>
      <c r="M1725" s="2">
        <f>MONTH(B1725)</f>
        <v>2</v>
      </c>
      <c r="N1725" s="2">
        <f>IF(M1725=M1724,N1724,N1724+1)</f>
        <v>58</v>
      </c>
      <c r="O1725" s="3" t="str">
        <f>VLOOKUP(M$2:M$65536,months,2)</f>
        <v>February</v>
      </c>
      <c r="P1725" s="3" t="str">
        <f>VLOOKUP(M$2:M$65536,months,3)</f>
        <v>Feb</v>
      </c>
      <c r="Q1725" s="2">
        <f>IF(M$2:M$65536&lt;4,1,IF(M$2:M$65536&lt;7,2,IF(M$2:M$65536&lt;10,3,4)))</f>
        <v>1</v>
      </c>
      <c r="R1725" s="2">
        <f>YEAR($B1725)</f>
        <v>2010</v>
      </c>
      <c r="S1725" s="2">
        <f>R1725*100+M$2:M$65536</f>
        <v>201002</v>
      </c>
      <c r="T1725" s="2">
        <f>IF(M$2:M$65536&lt;=6,M$2:M$65536+6,M$2:M$65536-6)</f>
        <v>8</v>
      </c>
      <c r="U1725" s="2">
        <f>IF(M$2:M$65536&lt;4,3,IF(M$2:M$65536&lt;7,4,IF(M$2:M$65536&lt;10,1,2)))</f>
        <v>3</v>
      </c>
      <c r="V1725" s="2">
        <f>IF(M$2:M$65536 &lt;= 6, R$2:R$2192, R$2:R$65536+1)</f>
        <v>2010</v>
      </c>
      <c r="W1725" s="2" t="str">
        <f>IF(MONTH($B1725+1)&lt;&gt;M1725,"Month End","Not Month End")</f>
        <v>Not Month End</v>
      </c>
      <c r="X1725" s="3">
        <f>DATE(R1725-1,M1725,D1725)</f>
        <v>39854</v>
      </c>
      <c r="Z17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values(20100210, '2010-2-10',3, 10, 1724, 'Wednesday', 'Wed', 'Weekday', 7, 251, '2010-2-8', 20100208, 2, 58, 'February', 'Feb', 1, 2010, 201002, 8, 3, 2010, 'Not Month End', '2009-2-10')</v>
      </c>
    </row>
    <row r="1726" spans="1:26" x14ac:dyDescent="0.25">
      <c r="A1726" s="2">
        <f>YEAR(B1726)*10000+MONTH(B1726)*100+DAY(B1726)</f>
        <v>20100211</v>
      </c>
      <c r="B1726" s="3">
        <f>B1725+1</f>
        <v>40220</v>
      </c>
      <c r="C1726" s="2">
        <f>WEEKDAY(B1726,2)</f>
        <v>4</v>
      </c>
      <c r="D1726" s="2">
        <f>DAY(B1726)</f>
        <v>11</v>
      </c>
      <c r="E1726" s="2">
        <f>IF(ISNUMBER(E1725),E1725+1,1)</f>
        <v>1725</v>
      </c>
      <c r="F1726" s="3" t="str">
        <f>VLOOKUP(C1726,weekdays,2)</f>
        <v>Thursday</v>
      </c>
      <c r="G1726" s="3" t="str">
        <f>VLOOKUP(C1726,weekdays,3)</f>
        <v>Thu</v>
      </c>
      <c r="H1726" s="2" t="str">
        <f>IF(C1726&lt;=5,"Weekday","Weekend")</f>
        <v>Weekday</v>
      </c>
      <c r="I1726" s="2">
        <f>WEEKNUM(B1726,2)</f>
        <v>7</v>
      </c>
      <c r="J1726" s="2">
        <f>IF(I1726=I1725,J1725,J1725+1)</f>
        <v>251</v>
      </c>
      <c r="K1726" s="3">
        <f>B1726+1-C1726</f>
        <v>40217</v>
      </c>
      <c r="L1726" s="2">
        <f>YEAR(K1726)*10000+MONTH(K1726)*100+DAY(K1726)</f>
        <v>20100208</v>
      </c>
      <c r="M1726" s="2">
        <f>MONTH(B1726)</f>
        <v>2</v>
      </c>
      <c r="N1726" s="2">
        <f>IF(M1726=M1725,N1725,N1725+1)</f>
        <v>58</v>
      </c>
      <c r="O1726" s="3" t="str">
        <f>VLOOKUP(M$2:M$65536,months,2)</f>
        <v>February</v>
      </c>
      <c r="P1726" s="3" t="str">
        <f>VLOOKUP(M$2:M$65536,months,3)</f>
        <v>Feb</v>
      </c>
      <c r="Q1726" s="2">
        <f>IF(M$2:M$65536&lt;4,1,IF(M$2:M$65536&lt;7,2,IF(M$2:M$65536&lt;10,3,4)))</f>
        <v>1</v>
      </c>
      <c r="R1726" s="2">
        <f>YEAR($B1726)</f>
        <v>2010</v>
      </c>
      <c r="S1726" s="2">
        <f>R1726*100+M$2:M$65536</f>
        <v>201002</v>
      </c>
      <c r="T1726" s="2">
        <f>IF(M$2:M$65536&lt;=6,M$2:M$65536+6,M$2:M$65536-6)</f>
        <v>8</v>
      </c>
      <c r="U1726" s="2">
        <f>IF(M$2:M$65536&lt;4,3,IF(M$2:M$65536&lt;7,4,IF(M$2:M$65536&lt;10,1,2)))</f>
        <v>3</v>
      </c>
      <c r="V1726" s="2">
        <f>IF(M$2:M$65536 &lt;= 6, R$2:R$2192, R$2:R$65536+1)</f>
        <v>2010</v>
      </c>
      <c r="W1726" s="2" t="str">
        <f>IF(MONTH($B1726+1)&lt;&gt;M1726,"Month End","Not Month End")</f>
        <v>Not Month End</v>
      </c>
      <c r="X1726" s="3">
        <f>DATE(R1726-1,M1726,D1726)</f>
        <v>39855</v>
      </c>
      <c r="Z17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values(20100211, '2010-2-11',4, 11, 1725, 'Thursday', 'Thu', 'Weekday', 7, 251, '2010-2-8', 20100208, 2, 58, 'February', 'Feb', 1, 2010, 201002, 8, 3, 2010, 'Not Month End', '2009-2-11')</v>
      </c>
    </row>
    <row r="1727" spans="1:26" x14ac:dyDescent="0.25">
      <c r="A1727" s="2">
        <f>YEAR(B1727)*10000+MONTH(B1727)*100+DAY(B1727)</f>
        <v>20100212</v>
      </c>
      <c r="B1727" s="3">
        <f>B1726+1</f>
        <v>40221</v>
      </c>
      <c r="C1727" s="2">
        <f>WEEKDAY(B1727,2)</f>
        <v>5</v>
      </c>
      <c r="D1727" s="2">
        <f>DAY(B1727)</f>
        <v>12</v>
      </c>
      <c r="E1727" s="2">
        <f>IF(ISNUMBER(E1726),E1726+1,1)</f>
        <v>1726</v>
      </c>
      <c r="F1727" s="3" t="str">
        <f>VLOOKUP(C1727,weekdays,2)</f>
        <v>Friday</v>
      </c>
      <c r="G1727" s="3" t="str">
        <f>VLOOKUP(C1727,weekdays,3)</f>
        <v>Fri</v>
      </c>
      <c r="H1727" s="2" t="str">
        <f>IF(C1727&lt;=5,"Weekday","Weekend")</f>
        <v>Weekday</v>
      </c>
      <c r="I1727" s="2">
        <f>WEEKNUM(B1727,2)</f>
        <v>7</v>
      </c>
      <c r="J1727" s="2">
        <f>IF(I1727=I1726,J1726,J1726+1)</f>
        <v>251</v>
      </c>
      <c r="K1727" s="3">
        <f>B1727+1-C1727</f>
        <v>40217</v>
      </c>
      <c r="L1727" s="2">
        <f>YEAR(K1727)*10000+MONTH(K1727)*100+DAY(K1727)</f>
        <v>20100208</v>
      </c>
      <c r="M1727" s="2">
        <f>MONTH(B1727)</f>
        <v>2</v>
      </c>
      <c r="N1727" s="2">
        <f>IF(M1727=M1726,N1726,N1726+1)</f>
        <v>58</v>
      </c>
      <c r="O1727" s="3" t="str">
        <f>VLOOKUP(M$2:M$65536,months,2)</f>
        <v>February</v>
      </c>
      <c r="P1727" s="3" t="str">
        <f>VLOOKUP(M$2:M$65536,months,3)</f>
        <v>Feb</v>
      </c>
      <c r="Q1727" s="2">
        <f>IF(M$2:M$65536&lt;4,1,IF(M$2:M$65536&lt;7,2,IF(M$2:M$65536&lt;10,3,4)))</f>
        <v>1</v>
      </c>
      <c r="R1727" s="2">
        <f>YEAR($B1727)</f>
        <v>2010</v>
      </c>
      <c r="S1727" s="2">
        <f>R1727*100+M$2:M$65536</f>
        <v>201002</v>
      </c>
      <c r="T1727" s="2">
        <f>IF(M$2:M$65536&lt;=6,M$2:M$65536+6,M$2:M$65536-6)</f>
        <v>8</v>
      </c>
      <c r="U1727" s="2">
        <f>IF(M$2:M$65536&lt;4,3,IF(M$2:M$65536&lt;7,4,IF(M$2:M$65536&lt;10,1,2)))</f>
        <v>3</v>
      </c>
      <c r="V1727" s="2">
        <f>IF(M$2:M$65536 &lt;= 6, R$2:R$2192, R$2:R$65536+1)</f>
        <v>2010</v>
      </c>
      <c r="W1727" s="2" t="str">
        <f>IF(MONTH($B1727+1)&lt;&gt;M1727,"Month End","Not Month End")</f>
        <v>Not Month End</v>
      </c>
      <c r="X1727" s="3">
        <f>DATE(R1727-1,M1727,D1727)</f>
        <v>39856</v>
      </c>
      <c r="Z17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values(20100212, '2010-2-12',5, 12, 1726, 'Friday', 'Fri', 'Weekday', 7, 251, '2010-2-8', 20100208, 2, 58, 'February', 'Feb', 1, 2010, 201002, 8, 3, 2010, 'Not Month End', '2009-2-12')</v>
      </c>
    </row>
    <row r="1728" spans="1:26" x14ac:dyDescent="0.25">
      <c r="A1728" s="2">
        <f>YEAR(B1728)*10000+MONTH(B1728)*100+DAY(B1728)</f>
        <v>20100213</v>
      </c>
      <c r="B1728" s="3">
        <f>B1727+1</f>
        <v>40222</v>
      </c>
      <c r="C1728" s="2">
        <f>WEEKDAY(B1728,2)</f>
        <v>6</v>
      </c>
      <c r="D1728" s="2">
        <f>DAY(B1728)</f>
        <v>13</v>
      </c>
      <c r="E1728" s="2">
        <f>IF(ISNUMBER(E1727),E1727+1,1)</f>
        <v>1727</v>
      </c>
      <c r="F1728" s="3" t="str">
        <f>VLOOKUP(C1728,weekdays,2)</f>
        <v>Saturday</v>
      </c>
      <c r="G1728" s="3" t="str">
        <f>VLOOKUP(C1728,weekdays,3)</f>
        <v>Sat</v>
      </c>
      <c r="H1728" s="2" t="str">
        <f>IF(C1728&lt;=5,"Weekday","Weekend")</f>
        <v>Weekend</v>
      </c>
      <c r="I1728" s="2">
        <f>WEEKNUM(B1728,2)</f>
        <v>7</v>
      </c>
      <c r="J1728" s="2">
        <f>IF(I1728=I1727,J1727,J1727+1)</f>
        <v>251</v>
      </c>
      <c r="K1728" s="3">
        <f>B1728+1-C1728</f>
        <v>40217</v>
      </c>
      <c r="L1728" s="2">
        <f>YEAR(K1728)*10000+MONTH(K1728)*100+DAY(K1728)</f>
        <v>20100208</v>
      </c>
      <c r="M1728" s="2">
        <f>MONTH(B1728)</f>
        <v>2</v>
      </c>
      <c r="N1728" s="2">
        <f>IF(M1728=M1727,N1727,N1727+1)</f>
        <v>58</v>
      </c>
      <c r="O1728" s="3" t="str">
        <f>VLOOKUP(M$2:M$65536,months,2)</f>
        <v>February</v>
      </c>
      <c r="P1728" s="3" t="str">
        <f>VLOOKUP(M$2:M$65536,months,3)</f>
        <v>Feb</v>
      </c>
      <c r="Q1728" s="2">
        <f>IF(M$2:M$65536&lt;4,1,IF(M$2:M$65536&lt;7,2,IF(M$2:M$65536&lt;10,3,4)))</f>
        <v>1</v>
      </c>
      <c r="R1728" s="2">
        <f>YEAR($B1728)</f>
        <v>2010</v>
      </c>
      <c r="S1728" s="2">
        <f>R1728*100+M$2:M$65536</f>
        <v>201002</v>
      </c>
      <c r="T1728" s="2">
        <f>IF(M$2:M$65536&lt;=6,M$2:M$65536+6,M$2:M$65536-6)</f>
        <v>8</v>
      </c>
      <c r="U1728" s="2">
        <f>IF(M$2:M$65536&lt;4,3,IF(M$2:M$65536&lt;7,4,IF(M$2:M$65536&lt;10,1,2)))</f>
        <v>3</v>
      </c>
      <c r="V1728" s="2">
        <f>IF(M$2:M$65536 &lt;= 6, R$2:R$2192, R$2:R$65536+1)</f>
        <v>2010</v>
      </c>
      <c r="W1728" s="2" t="str">
        <f>IF(MONTH($B1728+1)&lt;&gt;M1728,"Month End","Not Month End")</f>
        <v>Not Month End</v>
      </c>
      <c r="X1728" s="3">
        <f>DATE(R1728-1,M1728,D1728)</f>
        <v>39857</v>
      </c>
      <c r="Z17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values(20100213, '2010-2-13',6, 13, 1727, 'Saturday', 'Sat', 'Weekend', 7, 251, '2010-2-8', 20100208, 2, 58, 'February', 'Feb', 1, 2010, 201002, 8, 3, 2010, 'Not Month End', '2009-2-13')</v>
      </c>
    </row>
    <row r="1729" spans="1:26" x14ac:dyDescent="0.25">
      <c r="A1729" s="2">
        <f>YEAR(B1729)*10000+MONTH(B1729)*100+DAY(B1729)</f>
        <v>20100214</v>
      </c>
      <c r="B1729" s="3">
        <f>B1728+1</f>
        <v>40223</v>
      </c>
      <c r="C1729" s="2">
        <f>WEEKDAY(B1729,2)</f>
        <v>7</v>
      </c>
      <c r="D1729" s="2">
        <f>DAY(B1729)</f>
        <v>14</v>
      </c>
      <c r="E1729" s="2">
        <f>IF(ISNUMBER(E1728),E1728+1,1)</f>
        <v>1728</v>
      </c>
      <c r="F1729" s="3" t="str">
        <f>VLOOKUP(C1729,weekdays,2)</f>
        <v>Sunday</v>
      </c>
      <c r="G1729" s="3" t="str">
        <f>VLOOKUP(C1729,weekdays,3)</f>
        <v>Sun</v>
      </c>
      <c r="H1729" s="2" t="str">
        <f>IF(C1729&lt;=5,"Weekday","Weekend")</f>
        <v>Weekend</v>
      </c>
      <c r="I1729" s="2">
        <f>WEEKNUM(B1729,2)</f>
        <v>7</v>
      </c>
      <c r="J1729" s="2">
        <f>IF(I1729=I1728,J1728,J1728+1)</f>
        <v>251</v>
      </c>
      <c r="K1729" s="3">
        <f>B1729+1-C1729</f>
        <v>40217</v>
      </c>
      <c r="L1729" s="2">
        <f>YEAR(K1729)*10000+MONTH(K1729)*100+DAY(K1729)</f>
        <v>20100208</v>
      </c>
      <c r="M1729" s="2">
        <f>MONTH(B1729)</f>
        <v>2</v>
      </c>
      <c r="N1729" s="2">
        <f>IF(M1729=M1728,N1728,N1728+1)</f>
        <v>58</v>
      </c>
      <c r="O1729" s="3" t="str">
        <f>VLOOKUP(M$2:M$65536,months,2)</f>
        <v>February</v>
      </c>
      <c r="P1729" s="3" t="str">
        <f>VLOOKUP(M$2:M$65536,months,3)</f>
        <v>Feb</v>
      </c>
      <c r="Q1729" s="2">
        <f>IF(M$2:M$65536&lt;4,1,IF(M$2:M$65536&lt;7,2,IF(M$2:M$65536&lt;10,3,4)))</f>
        <v>1</v>
      </c>
      <c r="R1729" s="2">
        <f>YEAR($B1729)</f>
        <v>2010</v>
      </c>
      <c r="S1729" s="2">
        <f>R1729*100+M$2:M$65536</f>
        <v>201002</v>
      </c>
      <c r="T1729" s="2">
        <f>IF(M$2:M$65536&lt;=6,M$2:M$65536+6,M$2:M$65536-6)</f>
        <v>8</v>
      </c>
      <c r="U1729" s="2">
        <f>IF(M$2:M$65536&lt;4,3,IF(M$2:M$65536&lt;7,4,IF(M$2:M$65536&lt;10,1,2)))</f>
        <v>3</v>
      </c>
      <c r="V1729" s="2">
        <f>IF(M$2:M$65536 &lt;= 6, R$2:R$2192, R$2:R$65536+1)</f>
        <v>2010</v>
      </c>
      <c r="W1729" s="2" t="str">
        <f>IF(MONTH($B1729+1)&lt;&gt;M1729,"Month End","Not Month End")</f>
        <v>Not Month End</v>
      </c>
      <c r="X1729" s="3">
        <f>DATE(R1729-1,M1729,D1729)</f>
        <v>39858</v>
      </c>
      <c r="Z17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values(20100214, '2010-2-14',7, 14, 1728, 'Sunday', 'Sun', 'Weekend', 7, 251, '2010-2-8', 20100208, 2, 58, 'February', 'Feb', 1, 2010, 201002, 8, 3, 2010, 'Not Month End', '2009-2-14')</v>
      </c>
    </row>
    <row r="1730" spans="1:26" x14ac:dyDescent="0.25">
      <c r="A1730" s="2">
        <f>YEAR(B1730)*10000+MONTH(B1730)*100+DAY(B1730)</f>
        <v>20100215</v>
      </c>
      <c r="B1730" s="3">
        <f>B1729+1</f>
        <v>40224</v>
      </c>
      <c r="C1730" s="2">
        <f>WEEKDAY(B1730,2)</f>
        <v>1</v>
      </c>
      <c r="D1730" s="2">
        <f>DAY(B1730)</f>
        <v>15</v>
      </c>
      <c r="E1730" s="2">
        <f>IF(ISNUMBER(E1729),E1729+1,1)</f>
        <v>1729</v>
      </c>
      <c r="F1730" s="3" t="str">
        <f>VLOOKUP(C1730,weekdays,2)</f>
        <v>Monday</v>
      </c>
      <c r="G1730" s="3" t="str">
        <f>VLOOKUP(C1730,weekdays,3)</f>
        <v>Mon</v>
      </c>
      <c r="H1730" s="2" t="str">
        <f>IF(C1730&lt;=5,"Weekday","Weekend")</f>
        <v>Weekday</v>
      </c>
      <c r="I1730" s="2">
        <f>WEEKNUM(B1730,2)</f>
        <v>8</v>
      </c>
      <c r="J1730" s="2">
        <f>IF(I1730=I1729,J1729,J1729+1)</f>
        <v>252</v>
      </c>
      <c r="K1730" s="3">
        <f>B1730+1-C1730</f>
        <v>40224</v>
      </c>
      <c r="L1730" s="2">
        <f>YEAR(K1730)*10000+MONTH(K1730)*100+DAY(K1730)</f>
        <v>20100215</v>
      </c>
      <c r="M1730" s="2">
        <f>MONTH(B1730)</f>
        <v>2</v>
      </c>
      <c r="N1730" s="2">
        <f>IF(M1730=M1729,N1729,N1729+1)</f>
        <v>58</v>
      </c>
      <c r="O1730" s="3" t="str">
        <f>VLOOKUP(M$2:M$65536,months,2)</f>
        <v>February</v>
      </c>
      <c r="P1730" s="3" t="str">
        <f>VLOOKUP(M$2:M$65536,months,3)</f>
        <v>Feb</v>
      </c>
      <c r="Q1730" s="2">
        <f>IF(M$2:M$65536&lt;4,1,IF(M$2:M$65536&lt;7,2,IF(M$2:M$65536&lt;10,3,4)))</f>
        <v>1</v>
      </c>
      <c r="R1730" s="2">
        <f>YEAR($B1730)</f>
        <v>2010</v>
      </c>
      <c r="S1730" s="2">
        <f>R1730*100+M$2:M$65536</f>
        <v>201002</v>
      </c>
      <c r="T1730" s="2">
        <f>IF(M$2:M$65536&lt;=6,M$2:M$65536+6,M$2:M$65536-6)</f>
        <v>8</v>
      </c>
      <c r="U1730" s="2">
        <f>IF(M$2:M$65536&lt;4,3,IF(M$2:M$65536&lt;7,4,IF(M$2:M$65536&lt;10,1,2)))</f>
        <v>3</v>
      </c>
      <c r="V1730" s="2">
        <f>IF(M$2:M$65536 &lt;= 6, R$2:R$2192, R$2:R$65536+1)</f>
        <v>2010</v>
      </c>
      <c r="W1730" s="2" t="str">
        <f>IF(MONTH($B1730+1)&lt;&gt;M1730,"Month End","Not Month End")</f>
        <v>Not Month End</v>
      </c>
      <c r="X1730" s="3">
        <f>DATE(R1730-1,M1730,D1730)</f>
        <v>39859</v>
      </c>
      <c r="Z17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values(20100215, '2010-2-15',1, 15, 1729, 'Monday', 'Mon', 'Weekday', 8, 252, '2010-2-15', 20100215, 2, 58, 'February', 'Feb', 1, 2010, 201002, 8, 3, 2010, 'Not Month End', '2009-2-15')</v>
      </c>
    </row>
    <row r="1731" spans="1:26" x14ac:dyDescent="0.25">
      <c r="A1731" s="2">
        <f>YEAR(B1731)*10000+MONTH(B1731)*100+DAY(B1731)</f>
        <v>20100216</v>
      </c>
      <c r="B1731" s="3">
        <f>B1730+1</f>
        <v>40225</v>
      </c>
      <c r="C1731" s="2">
        <f>WEEKDAY(B1731,2)</f>
        <v>2</v>
      </c>
      <c r="D1731" s="2">
        <f>DAY(B1731)</f>
        <v>16</v>
      </c>
      <c r="E1731" s="2">
        <f>IF(ISNUMBER(E1730),E1730+1,1)</f>
        <v>1730</v>
      </c>
      <c r="F1731" s="3" t="str">
        <f>VLOOKUP(C1731,weekdays,2)</f>
        <v>Tuesday</v>
      </c>
      <c r="G1731" s="3" t="str">
        <f>VLOOKUP(C1731,weekdays,3)</f>
        <v>Tue</v>
      </c>
      <c r="H1731" s="2" t="str">
        <f>IF(C1731&lt;=5,"Weekday","Weekend")</f>
        <v>Weekday</v>
      </c>
      <c r="I1731" s="2">
        <f>WEEKNUM(B1731,2)</f>
        <v>8</v>
      </c>
      <c r="J1731" s="2">
        <f>IF(I1731=I1730,J1730,J1730+1)</f>
        <v>252</v>
      </c>
      <c r="K1731" s="3">
        <f>B1731+1-C1731</f>
        <v>40224</v>
      </c>
      <c r="L1731" s="2">
        <f>YEAR(K1731)*10000+MONTH(K1731)*100+DAY(K1731)</f>
        <v>20100215</v>
      </c>
      <c r="M1731" s="2">
        <f>MONTH(B1731)</f>
        <v>2</v>
      </c>
      <c r="N1731" s="2">
        <f>IF(M1731=M1730,N1730,N1730+1)</f>
        <v>58</v>
      </c>
      <c r="O1731" s="3" t="str">
        <f>VLOOKUP(M$2:M$65536,months,2)</f>
        <v>February</v>
      </c>
      <c r="P1731" s="3" t="str">
        <f>VLOOKUP(M$2:M$65536,months,3)</f>
        <v>Feb</v>
      </c>
      <c r="Q1731" s="2">
        <f>IF(M$2:M$65536&lt;4,1,IF(M$2:M$65536&lt;7,2,IF(M$2:M$65536&lt;10,3,4)))</f>
        <v>1</v>
      </c>
      <c r="R1731" s="2">
        <f>YEAR($B1731)</f>
        <v>2010</v>
      </c>
      <c r="S1731" s="2">
        <f>R1731*100+M$2:M$65536</f>
        <v>201002</v>
      </c>
      <c r="T1731" s="2">
        <f>IF(M$2:M$65536&lt;=6,M$2:M$65536+6,M$2:M$65536-6)</f>
        <v>8</v>
      </c>
      <c r="U1731" s="2">
        <f>IF(M$2:M$65536&lt;4,3,IF(M$2:M$65536&lt;7,4,IF(M$2:M$65536&lt;10,1,2)))</f>
        <v>3</v>
      </c>
      <c r="V1731" s="2">
        <f>IF(M$2:M$65536 &lt;= 6, R$2:R$2192, R$2:R$65536+1)</f>
        <v>2010</v>
      </c>
      <c r="W1731" s="2" t="str">
        <f>IF(MONTH($B1731+1)&lt;&gt;M1731,"Month End","Not Month End")</f>
        <v>Not Month End</v>
      </c>
      <c r="X1731" s="3">
        <f>DATE(R1731-1,M1731,D1731)</f>
        <v>39860</v>
      </c>
      <c r="Z17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values(20100216, '2010-2-16',2, 16, 1730, 'Tuesday', 'Tue', 'Weekday', 8, 252, '2010-2-15', 20100215, 2, 58, 'February', 'Feb', 1, 2010, 201002, 8, 3, 2010, 'Not Month End', '2009-2-16')</v>
      </c>
    </row>
    <row r="1732" spans="1:26" x14ac:dyDescent="0.25">
      <c r="A1732" s="2">
        <f>YEAR(B1732)*10000+MONTH(B1732)*100+DAY(B1732)</f>
        <v>20100217</v>
      </c>
      <c r="B1732" s="3">
        <f>B1731+1</f>
        <v>40226</v>
      </c>
      <c r="C1732" s="2">
        <f>WEEKDAY(B1732,2)</f>
        <v>3</v>
      </c>
      <c r="D1732" s="2">
        <f>DAY(B1732)</f>
        <v>17</v>
      </c>
      <c r="E1732" s="2">
        <f>IF(ISNUMBER(E1731),E1731+1,1)</f>
        <v>1731</v>
      </c>
      <c r="F1732" s="3" t="str">
        <f>VLOOKUP(C1732,weekdays,2)</f>
        <v>Wednesday</v>
      </c>
      <c r="G1732" s="3" t="str">
        <f>VLOOKUP(C1732,weekdays,3)</f>
        <v>Wed</v>
      </c>
      <c r="H1732" s="2" t="str">
        <f>IF(C1732&lt;=5,"Weekday","Weekend")</f>
        <v>Weekday</v>
      </c>
      <c r="I1732" s="2">
        <f>WEEKNUM(B1732,2)</f>
        <v>8</v>
      </c>
      <c r="J1732" s="2">
        <f>IF(I1732=I1731,J1731,J1731+1)</f>
        <v>252</v>
      </c>
      <c r="K1732" s="3">
        <f>B1732+1-C1732</f>
        <v>40224</v>
      </c>
      <c r="L1732" s="2">
        <f>YEAR(K1732)*10000+MONTH(K1732)*100+DAY(K1732)</f>
        <v>20100215</v>
      </c>
      <c r="M1732" s="2">
        <f>MONTH(B1732)</f>
        <v>2</v>
      </c>
      <c r="N1732" s="2">
        <f>IF(M1732=M1731,N1731,N1731+1)</f>
        <v>58</v>
      </c>
      <c r="O1732" s="3" t="str">
        <f>VLOOKUP(M$2:M$65536,months,2)</f>
        <v>February</v>
      </c>
      <c r="P1732" s="3" t="str">
        <f>VLOOKUP(M$2:M$65536,months,3)</f>
        <v>Feb</v>
      </c>
      <c r="Q1732" s="2">
        <f>IF(M$2:M$65536&lt;4,1,IF(M$2:M$65536&lt;7,2,IF(M$2:M$65536&lt;10,3,4)))</f>
        <v>1</v>
      </c>
      <c r="R1732" s="2">
        <f>YEAR($B1732)</f>
        <v>2010</v>
      </c>
      <c r="S1732" s="2">
        <f>R1732*100+M$2:M$65536</f>
        <v>201002</v>
      </c>
      <c r="T1732" s="2">
        <f>IF(M$2:M$65536&lt;=6,M$2:M$65536+6,M$2:M$65536-6)</f>
        <v>8</v>
      </c>
      <c r="U1732" s="2">
        <f>IF(M$2:M$65536&lt;4,3,IF(M$2:M$65536&lt;7,4,IF(M$2:M$65536&lt;10,1,2)))</f>
        <v>3</v>
      </c>
      <c r="V1732" s="2">
        <f>IF(M$2:M$65536 &lt;= 6, R$2:R$2192, R$2:R$65536+1)</f>
        <v>2010</v>
      </c>
      <c r="W1732" s="2" t="str">
        <f>IF(MONTH($B1732+1)&lt;&gt;M1732,"Month End","Not Month End")</f>
        <v>Not Month End</v>
      </c>
      <c r="X1732" s="3">
        <f>DATE(R1732-1,M1732,D1732)</f>
        <v>39861</v>
      </c>
      <c r="Z17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values(20100217, '2010-2-17',3, 17, 1731, 'Wednesday', 'Wed', 'Weekday', 8, 252, '2010-2-15', 20100215, 2, 58, 'February', 'Feb', 1, 2010, 201002, 8, 3, 2010, 'Not Month End', '2009-2-17')</v>
      </c>
    </row>
    <row r="1733" spans="1:26" x14ac:dyDescent="0.25">
      <c r="A1733" s="2">
        <f>YEAR(B1733)*10000+MONTH(B1733)*100+DAY(B1733)</f>
        <v>20100218</v>
      </c>
      <c r="B1733" s="3">
        <f>B1732+1</f>
        <v>40227</v>
      </c>
      <c r="C1733" s="2">
        <f>WEEKDAY(B1733,2)</f>
        <v>4</v>
      </c>
      <c r="D1733" s="2">
        <f>DAY(B1733)</f>
        <v>18</v>
      </c>
      <c r="E1733" s="2">
        <f>IF(ISNUMBER(E1732),E1732+1,1)</f>
        <v>1732</v>
      </c>
      <c r="F1733" s="3" t="str">
        <f>VLOOKUP(C1733,weekdays,2)</f>
        <v>Thursday</v>
      </c>
      <c r="G1733" s="3" t="str">
        <f>VLOOKUP(C1733,weekdays,3)</f>
        <v>Thu</v>
      </c>
      <c r="H1733" s="2" t="str">
        <f>IF(C1733&lt;=5,"Weekday","Weekend")</f>
        <v>Weekday</v>
      </c>
      <c r="I1733" s="2">
        <f>WEEKNUM(B1733,2)</f>
        <v>8</v>
      </c>
      <c r="J1733" s="2">
        <f>IF(I1733=I1732,J1732,J1732+1)</f>
        <v>252</v>
      </c>
      <c r="K1733" s="3">
        <f>B1733+1-C1733</f>
        <v>40224</v>
      </c>
      <c r="L1733" s="2">
        <f>YEAR(K1733)*10000+MONTH(K1733)*100+DAY(K1733)</f>
        <v>20100215</v>
      </c>
      <c r="M1733" s="2">
        <f>MONTH(B1733)</f>
        <v>2</v>
      </c>
      <c r="N1733" s="2">
        <f>IF(M1733=M1732,N1732,N1732+1)</f>
        <v>58</v>
      </c>
      <c r="O1733" s="3" t="str">
        <f>VLOOKUP(M$2:M$65536,months,2)</f>
        <v>February</v>
      </c>
      <c r="P1733" s="3" t="str">
        <f>VLOOKUP(M$2:M$65536,months,3)</f>
        <v>Feb</v>
      </c>
      <c r="Q1733" s="2">
        <f>IF(M$2:M$65536&lt;4,1,IF(M$2:M$65536&lt;7,2,IF(M$2:M$65536&lt;10,3,4)))</f>
        <v>1</v>
      </c>
      <c r="R1733" s="2">
        <f>YEAR($B1733)</f>
        <v>2010</v>
      </c>
      <c r="S1733" s="2">
        <f>R1733*100+M$2:M$65536</f>
        <v>201002</v>
      </c>
      <c r="T1733" s="2">
        <f>IF(M$2:M$65536&lt;=6,M$2:M$65536+6,M$2:M$65536-6)</f>
        <v>8</v>
      </c>
      <c r="U1733" s="2">
        <f>IF(M$2:M$65536&lt;4,3,IF(M$2:M$65536&lt;7,4,IF(M$2:M$65536&lt;10,1,2)))</f>
        <v>3</v>
      </c>
      <c r="V1733" s="2">
        <f>IF(M$2:M$65536 &lt;= 6, R$2:R$2192, R$2:R$65536+1)</f>
        <v>2010</v>
      </c>
      <c r="W1733" s="2" t="str">
        <f>IF(MONTH($B1733+1)&lt;&gt;M1733,"Month End","Not Month End")</f>
        <v>Not Month End</v>
      </c>
      <c r="X1733" s="3">
        <f>DATE(R1733-1,M1733,D1733)</f>
        <v>39862</v>
      </c>
      <c r="Z17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values(20100218, '2010-2-18',4, 18, 1732, 'Thursday', 'Thu', 'Weekday', 8, 252, '2010-2-15', 20100215, 2, 58, 'February', 'Feb', 1, 2010, 201002, 8, 3, 2010, 'Not Month End', '2009-2-18')</v>
      </c>
    </row>
    <row r="1734" spans="1:26" x14ac:dyDescent="0.25">
      <c r="A1734" s="2">
        <f>YEAR(B1734)*10000+MONTH(B1734)*100+DAY(B1734)</f>
        <v>20100219</v>
      </c>
      <c r="B1734" s="3">
        <f>B1733+1</f>
        <v>40228</v>
      </c>
      <c r="C1734" s="2">
        <f>WEEKDAY(B1734,2)</f>
        <v>5</v>
      </c>
      <c r="D1734" s="2">
        <f>DAY(B1734)</f>
        <v>19</v>
      </c>
      <c r="E1734" s="2">
        <f>IF(ISNUMBER(E1733),E1733+1,1)</f>
        <v>1733</v>
      </c>
      <c r="F1734" s="3" t="str">
        <f>VLOOKUP(C1734,weekdays,2)</f>
        <v>Friday</v>
      </c>
      <c r="G1734" s="3" t="str">
        <f>VLOOKUP(C1734,weekdays,3)</f>
        <v>Fri</v>
      </c>
      <c r="H1734" s="2" t="str">
        <f>IF(C1734&lt;=5,"Weekday","Weekend")</f>
        <v>Weekday</v>
      </c>
      <c r="I1734" s="2">
        <f>WEEKNUM(B1734,2)</f>
        <v>8</v>
      </c>
      <c r="J1734" s="2">
        <f>IF(I1734=I1733,J1733,J1733+1)</f>
        <v>252</v>
      </c>
      <c r="K1734" s="3">
        <f>B1734+1-C1734</f>
        <v>40224</v>
      </c>
      <c r="L1734" s="2">
        <f>YEAR(K1734)*10000+MONTH(K1734)*100+DAY(K1734)</f>
        <v>20100215</v>
      </c>
      <c r="M1734" s="2">
        <f>MONTH(B1734)</f>
        <v>2</v>
      </c>
      <c r="N1734" s="2">
        <f>IF(M1734=M1733,N1733,N1733+1)</f>
        <v>58</v>
      </c>
      <c r="O1734" s="3" t="str">
        <f>VLOOKUP(M$2:M$65536,months,2)</f>
        <v>February</v>
      </c>
      <c r="P1734" s="3" t="str">
        <f>VLOOKUP(M$2:M$65536,months,3)</f>
        <v>Feb</v>
      </c>
      <c r="Q1734" s="2">
        <f>IF(M$2:M$65536&lt;4,1,IF(M$2:M$65536&lt;7,2,IF(M$2:M$65536&lt;10,3,4)))</f>
        <v>1</v>
      </c>
      <c r="R1734" s="2">
        <f>YEAR($B1734)</f>
        <v>2010</v>
      </c>
      <c r="S1734" s="2">
        <f>R1734*100+M$2:M$65536</f>
        <v>201002</v>
      </c>
      <c r="T1734" s="2">
        <f>IF(M$2:M$65536&lt;=6,M$2:M$65536+6,M$2:M$65536-6)</f>
        <v>8</v>
      </c>
      <c r="U1734" s="2">
        <f>IF(M$2:M$65536&lt;4,3,IF(M$2:M$65536&lt;7,4,IF(M$2:M$65536&lt;10,1,2)))</f>
        <v>3</v>
      </c>
      <c r="V1734" s="2">
        <f>IF(M$2:M$65536 &lt;= 6, R$2:R$2192, R$2:R$65536+1)</f>
        <v>2010</v>
      </c>
      <c r="W1734" s="2" t="str">
        <f>IF(MONTH($B1734+1)&lt;&gt;M1734,"Month End","Not Month End")</f>
        <v>Not Month End</v>
      </c>
      <c r="X1734" s="3">
        <f>DATE(R1734-1,M1734,D1734)</f>
        <v>39863</v>
      </c>
      <c r="Z17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values(20100219, '2010-2-19',5, 19, 1733, 'Friday', 'Fri', 'Weekday', 8, 252, '2010-2-15', 20100215, 2, 58, 'February', 'Feb', 1, 2010, 201002, 8, 3, 2010, 'Not Month End', '2009-2-19')</v>
      </c>
    </row>
    <row r="1735" spans="1:26" x14ac:dyDescent="0.25">
      <c r="A1735" s="2">
        <f>YEAR(B1735)*10000+MONTH(B1735)*100+DAY(B1735)</f>
        <v>20100220</v>
      </c>
      <c r="B1735" s="3">
        <f>B1734+1</f>
        <v>40229</v>
      </c>
      <c r="C1735" s="2">
        <f>WEEKDAY(B1735,2)</f>
        <v>6</v>
      </c>
      <c r="D1735" s="2">
        <f>DAY(B1735)</f>
        <v>20</v>
      </c>
      <c r="E1735" s="2">
        <f>IF(ISNUMBER(E1734),E1734+1,1)</f>
        <v>1734</v>
      </c>
      <c r="F1735" s="3" t="str">
        <f>VLOOKUP(C1735,weekdays,2)</f>
        <v>Saturday</v>
      </c>
      <c r="G1735" s="3" t="str">
        <f>VLOOKUP(C1735,weekdays,3)</f>
        <v>Sat</v>
      </c>
      <c r="H1735" s="2" t="str">
        <f>IF(C1735&lt;=5,"Weekday","Weekend")</f>
        <v>Weekend</v>
      </c>
      <c r="I1735" s="2">
        <f>WEEKNUM(B1735,2)</f>
        <v>8</v>
      </c>
      <c r="J1735" s="2">
        <f>IF(I1735=I1734,J1734,J1734+1)</f>
        <v>252</v>
      </c>
      <c r="K1735" s="3">
        <f>B1735+1-C1735</f>
        <v>40224</v>
      </c>
      <c r="L1735" s="2">
        <f>YEAR(K1735)*10000+MONTH(K1735)*100+DAY(K1735)</f>
        <v>20100215</v>
      </c>
      <c r="M1735" s="2">
        <f>MONTH(B1735)</f>
        <v>2</v>
      </c>
      <c r="N1735" s="2">
        <f>IF(M1735=M1734,N1734,N1734+1)</f>
        <v>58</v>
      </c>
      <c r="O1735" s="3" t="str">
        <f>VLOOKUP(M$2:M$65536,months,2)</f>
        <v>February</v>
      </c>
      <c r="P1735" s="3" t="str">
        <f>VLOOKUP(M$2:M$65536,months,3)</f>
        <v>Feb</v>
      </c>
      <c r="Q1735" s="2">
        <f>IF(M$2:M$65536&lt;4,1,IF(M$2:M$65536&lt;7,2,IF(M$2:M$65536&lt;10,3,4)))</f>
        <v>1</v>
      </c>
      <c r="R1735" s="2">
        <f>YEAR($B1735)</f>
        <v>2010</v>
      </c>
      <c r="S1735" s="2">
        <f>R1735*100+M$2:M$65536</f>
        <v>201002</v>
      </c>
      <c r="T1735" s="2">
        <f>IF(M$2:M$65536&lt;=6,M$2:M$65536+6,M$2:M$65536-6)</f>
        <v>8</v>
      </c>
      <c r="U1735" s="2">
        <f>IF(M$2:M$65536&lt;4,3,IF(M$2:M$65536&lt;7,4,IF(M$2:M$65536&lt;10,1,2)))</f>
        <v>3</v>
      </c>
      <c r="V1735" s="2">
        <f>IF(M$2:M$65536 &lt;= 6, R$2:R$2192, R$2:R$65536+1)</f>
        <v>2010</v>
      </c>
      <c r="W1735" s="2" t="str">
        <f>IF(MONTH($B1735+1)&lt;&gt;M1735,"Month End","Not Month End")</f>
        <v>Not Month End</v>
      </c>
      <c r="X1735" s="3">
        <f>DATE(R1735-1,M1735,D1735)</f>
        <v>39864</v>
      </c>
      <c r="Z17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values(20100220, '2010-2-20',6, 20, 1734, 'Saturday', 'Sat', 'Weekend', 8, 252, '2010-2-15', 20100215, 2, 58, 'February', 'Feb', 1, 2010, 201002, 8, 3, 2010, 'Not Month End', '2009-2-20')</v>
      </c>
    </row>
    <row r="1736" spans="1:26" x14ac:dyDescent="0.25">
      <c r="A1736" s="2">
        <f>YEAR(B1736)*10000+MONTH(B1736)*100+DAY(B1736)</f>
        <v>20100221</v>
      </c>
      <c r="B1736" s="3">
        <f>B1735+1</f>
        <v>40230</v>
      </c>
      <c r="C1736" s="2">
        <f>WEEKDAY(B1736,2)</f>
        <v>7</v>
      </c>
      <c r="D1736" s="2">
        <f>DAY(B1736)</f>
        <v>21</v>
      </c>
      <c r="E1736" s="2">
        <f>IF(ISNUMBER(E1735),E1735+1,1)</f>
        <v>1735</v>
      </c>
      <c r="F1736" s="3" t="str">
        <f>VLOOKUP(C1736,weekdays,2)</f>
        <v>Sunday</v>
      </c>
      <c r="G1736" s="3" t="str">
        <f>VLOOKUP(C1736,weekdays,3)</f>
        <v>Sun</v>
      </c>
      <c r="H1736" s="2" t="str">
        <f>IF(C1736&lt;=5,"Weekday","Weekend")</f>
        <v>Weekend</v>
      </c>
      <c r="I1736" s="2">
        <f>WEEKNUM(B1736,2)</f>
        <v>8</v>
      </c>
      <c r="J1736" s="2">
        <f>IF(I1736=I1735,J1735,J1735+1)</f>
        <v>252</v>
      </c>
      <c r="K1736" s="3">
        <f>B1736+1-C1736</f>
        <v>40224</v>
      </c>
      <c r="L1736" s="2">
        <f>YEAR(K1736)*10000+MONTH(K1736)*100+DAY(K1736)</f>
        <v>20100215</v>
      </c>
      <c r="M1736" s="2">
        <f>MONTH(B1736)</f>
        <v>2</v>
      </c>
      <c r="N1736" s="2">
        <f>IF(M1736=M1735,N1735,N1735+1)</f>
        <v>58</v>
      </c>
      <c r="O1736" s="3" t="str">
        <f>VLOOKUP(M$2:M$65536,months,2)</f>
        <v>February</v>
      </c>
      <c r="P1736" s="3" t="str">
        <f>VLOOKUP(M$2:M$65536,months,3)</f>
        <v>Feb</v>
      </c>
      <c r="Q1736" s="2">
        <f>IF(M$2:M$65536&lt;4,1,IF(M$2:M$65536&lt;7,2,IF(M$2:M$65536&lt;10,3,4)))</f>
        <v>1</v>
      </c>
      <c r="R1736" s="2">
        <f>YEAR($B1736)</f>
        <v>2010</v>
      </c>
      <c r="S1736" s="2">
        <f>R1736*100+M$2:M$65536</f>
        <v>201002</v>
      </c>
      <c r="T1736" s="2">
        <f>IF(M$2:M$65536&lt;=6,M$2:M$65536+6,M$2:M$65536-6)</f>
        <v>8</v>
      </c>
      <c r="U1736" s="2">
        <f>IF(M$2:M$65536&lt;4,3,IF(M$2:M$65536&lt;7,4,IF(M$2:M$65536&lt;10,1,2)))</f>
        <v>3</v>
      </c>
      <c r="V1736" s="2">
        <f>IF(M$2:M$65536 &lt;= 6, R$2:R$2192, R$2:R$65536+1)</f>
        <v>2010</v>
      </c>
      <c r="W1736" s="2" t="str">
        <f>IF(MONTH($B1736+1)&lt;&gt;M1736,"Month End","Not Month End")</f>
        <v>Not Month End</v>
      </c>
      <c r="X1736" s="3">
        <f>DATE(R1736-1,M1736,D1736)</f>
        <v>39865</v>
      </c>
      <c r="Z17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values(20100221, '2010-2-21',7, 21, 1735, 'Sunday', 'Sun', 'Weekend', 8, 252, '2010-2-15', 20100215, 2, 58, 'February', 'Feb', 1, 2010, 201002, 8, 3, 2010, 'Not Month End', '2009-2-21')</v>
      </c>
    </row>
    <row r="1737" spans="1:26" x14ac:dyDescent="0.25">
      <c r="A1737" s="2">
        <f>YEAR(B1737)*10000+MONTH(B1737)*100+DAY(B1737)</f>
        <v>20100222</v>
      </c>
      <c r="B1737" s="3">
        <f>B1736+1</f>
        <v>40231</v>
      </c>
      <c r="C1737" s="2">
        <f>WEEKDAY(B1737,2)</f>
        <v>1</v>
      </c>
      <c r="D1737" s="2">
        <f>DAY(B1737)</f>
        <v>22</v>
      </c>
      <c r="E1737" s="2">
        <f>IF(ISNUMBER(E1736),E1736+1,1)</f>
        <v>1736</v>
      </c>
      <c r="F1737" s="3" t="str">
        <f>VLOOKUP(C1737,weekdays,2)</f>
        <v>Monday</v>
      </c>
      <c r="G1737" s="3" t="str">
        <f>VLOOKUP(C1737,weekdays,3)</f>
        <v>Mon</v>
      </c>
      <c r="H1737" s="2" t="str">
        <f>IF(C1737&lt;=5,"Weekday","Weekend")</f>
        <v>Weekday</v>
      </c>
      <c r="I1737" s="2">
        <f>WEEKNUM(B1737,2)</f>
        <v>9</v>
      </c>
      <c r="J1737" s="2">
        <f>IF(I1737=I1736,J1736,J1736+1)</f>
        <v>253</v>
      </c>
      <c r="K1737" s="3">
        <f>B1737+1-C1737</f>
        <v>40231</v>
      </c>
      <c r="L1737" s="2">
        <f>YEAR(K1737)*10000+MONTH(K1737)*100+DAY(K1737)</f>
        <v>20100222</v>
      </c>
      <c r="M1737" s="2">
        <f>MONTH(B1737)</f>
        <v>2</v>
      </c>
      <c r="N1737" s="2">
        <f>IF(M1737=M1736,N1736,N1736+1)</f>
        <v>58</v>
      </c>
      <c r="O1737" s="3" t="str">
        <f>VLOOKUP(M$2:M$65536,months,2)</f>
        <v>February</v>
      </c>
      <c r="P1737" s="3" t="str">
        <f>VLOOKUP(M$2:M$65536,months,3)</f>
        <v>Feb</v>
      </c>
      <c r="Q1737" s="2">
        <f>IF(M$2:M$65536&lt;4,1,IF(M$2:M$65536&lt;7,2,IF(M$2:M$65536&lt;10,3,4)))</f>
        <v>1</v>
      </c>
      <c r="R1737" s="2">
        <f>YEAR($B1737)</f>
        <v>2010</v>
      </c>
      <c r="S1737" s="2">
        <f>R1737*100+M$2:M$65536</f>
        <v>201002</v>
      </c>
      <c r="T1737" s="2">
        <f>IF(M$2:M$65536&lt;=6,M$2:M$65536+6,M$2:M$65536-6)</f>
        <v>8</v>
      </c>
      <c r="U1737" s="2">
        <f>IF(M$2:M$65536&lt;4,3,IF(M$2:M$65536&lt;7,4,IF(M$2:M$65536&lt;10,1,2)))</f>
        <v>3</v>
      </c>
      <c r="V1737" s="2">
        <f>IF(M$2:M$65536 &lt;= 6, R$2:R$2192, R$2:R$65536+1)</f>
        <v>2010</v>
      </c>
      <c r="W1737" s="2" t="str">
        <f>IF(MONTH($B1737+1)&lt;&gt;M1737,"Month End","Not Month End")</f>
        <v>Not Month End</v>
      </c>
      <c r="X1737" s="3">
        <f>DATE(R1737-1,M1737,D1737)</f>
        <v>39866</v>
      </c>
      <c r="Z17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values(20100222, '2010-2-22',1, 22, 1736, 'Monday', 'Mon', 'Weekday', 9, 253, '2010-2-22', 20100222, 2, 58, 'February', 'Feb', 1, 2010, 201002, 8, 3, 2010, 'Not Month End', '2009-2-22')</v>
      </c>
    </row>
    <row r="1738" spans="1:26" x14ac:dyDescent="0.25">
      <c r="A1738" s="2">
        <f>YEAR(B1738)*10000+MONTH(B1738)*100+DAY(B1738)</f>
        <v>20100223</v>
      </c>
      <c r="B1738" s="3">
        <f>B1737+1</f>
        <v>40232</v>
      </c>
      <c r="C1738" s="2">
        <f>WEEKDAY(B1738,2)</f>
        <v>2</v>
      </c>
      <c r="D1738" s="2">
        <f>DAY(B1738)</f>
        <v>23</v>
      </c>
      <c r="E1738" s="2">
        <f>IF(ISNUMBER(E1737),E1737+1,1)</f>
        <v>1737</v>
      </c>
      <c r="F1738" s="3" t="str">
        <f>VLOOKUP(C1738,weekdays,2)</f>
        <v>Tuesday</v>
      </c>
      <c r="G1738" s="3" t="str">
        <f>VLOOKUP(C1738,weekdays,3)</f>
        <v>Tue</v>
      </c>
      <c r="H1738" s="2" t="str">
        <f>IF(C1738&lt;=5,"Weekday","Weekend")</f>
        <v>Weekday</v>
      </c>
      <c r="I1738" s="2">
        <f>WEEKNUM(B1738,2)</f>
        <v>9</v>
      </c>
      <c r="J1738" s="2">
        <f>IF(I1738=I1737,J1737,J1737+1)</f>
        <v>253</v>
      </c>
      <c r="K1738" s="3">
        <f>B1738+1-C1738</f>
        <v>40231</v>
      </c>
      <c r="L1738" s="2">
        <f>YEAR(K1738)*10000+MONTH(K1738)*100+DAY(K1738)</f>
        <v>20100222</v>
      </c>
      <c r="M1738" s="2">
        <f>MONTH(B1738)</f>
        <v>2</v>
      </c>
      <c r="N1738" s="2">
        <f>IF(M1738=M1737,N1737,N1737+1)</f>
        <v>58</v>
      </c>
      <c r="O1738" s="3" t="str">
        <f>VLOOKUP(M$2:M$65536,months,2)</f>
        <v>February</v>
      </c>
      <c r="P1738" s="3" t="str">
        <f>VLOOKUP(M$2:M$65536,months,3)</f>
        <v>Feb</v>
      </c>
      <c r="Q1738" s="2">
        <f>IF(M$2:M$65536&lt;4,1,IF(M$2:M$65536&lt;7,2,IF(M$2:M$65536&lt;10,3,4)))</f>
        <v>1</v>
      </c>
      <c r="R1738" s="2">
        <f>YEAR($B1738)</f>
        <v>2010</v>
      </c>
      <c r="S1738" s="2">
        <f>R1738*100+M$2:M$65536</f>
        <v>201002</v>
      </c>
      <c r="T1738" s="2">
        <f>IF(M$2:M$65536&lt;=6,M$2:M$65536+6,M$2:M$65536-6)</f>
        <v>8</v>
      </c>
      <c r="U1738" s="2">
        <f>IF(M$2:M$65536&lt;4,3,IF(M$2:M$65536&lt;7,4,IF(M$2:M$65536&lt;10,1,2)))</f>
        <v>3</v>
      </c>
      <c r="V1738" s="2">
        <f>IF(M$2:M$65536 &lt;= 6, R$2:R$2192, R$2:R$65536+1)</f>
        <v>2010</v>
      </c>
      <c r="W1738" s="2" t="str">
        <f>IF(MONTH($B1738+1)&lt;&gt;M1738,"Month End","Not Month End")</f>
        <v>Not Month End</v>
      </c>
      <c r="X1738" s="3">
        <f>DATE(R1738-1,M1738,D1738)</f>
        <v>39867</v>
      </c>
      <c r="Z17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values(20100223, '2010-2-23',2, 23, 1737, 'Tuesday', 'Tue', 'Weekday', 9, 253, '2010-2-22', 20100222, 2, 58, 'February', 'Feb', 1, 2010, 201002, 8, 3, 2010, 'Not Month End', '2009-2-23')</v>
      </c>
    </row>
    <row r="1739" spans="1:26" x14ac:dyDescent="0.25">
      <c r="A1739" s="2">
        <f>YEAR(B1739)*10000+MONTH(B1739)*100+DAY(B1739)</f>
        <v>20100224</v>
      </c>
      <c r="B1739" s="3">
        <f>B1738+1</f>
        <v>40233</v>
      </c>
      <c r="C1739" s="2">
        <f>WEEKDAY(B1739,2)</f>
        <v>3</v>
      </c>
      <c r="D1739" s="2">
        <f>DAY(B1739)</f>
        <v>24</v>
      </c>
      <c r="E1739" s="2">
        <f>IF(ISNUMBER(E1738),E1738+1,1)</f>
        <v>1738</v>
      </c>
      <c r="F1739" s="3" t="str">
        <f>VLOOKUP(C1739,weekdays,2)</f>
        <v>Wednesday</v>
      </c>
      <c r="G1739" s="3" t="str">
        <f>VLOOKUP(C1739,weekdays,3)</f>
        <v>Wed</v>
      </c>
      <c r="H1739" s="2" t="str">
        <f>IF(C1739&lt;=5,"Weekday","Weekend")</f>
        <v>Weekday</v>
      </c>
      <c r="I1739" s="2">
        <f>WEEKNUM(B1739,2)</f>
        <v>9</v>
      </c>
      <c r="J1739" s="2">
        <f>IF(I1739=I1738,J1738,J1738+1)</f>
        <v>253</v>
      </c>
      <c r="K1739" s="3">
        <f>B1739+1-C1739</f>
        <v>40231</v>
      </c>
      <c r="L1739" s="2">
        <f>YEAR(K1739)*10000+MONTH(K1739)*100+DAY(K1739)</f>
        <v>20100222</v>
      </c>
      <c r="M1739" s="2">
        <f>MONTH(B1739)</f>
        <v>2</v>
      </c>
      <c r="N1739" s="2">
        <f>IF(M1739=M1738,N1738,N1738+1)</f>
        <v>58</v>
      </c>
      <c r="O1739" s="3" t="str">
        <f>VLOOKUP(M$2:M$65536,months,2)</f>
        <v>February</v>
      </c>
      <c r="P1739" s="3" t="str">
        <f>VLOOKUP(M$2:M$65536,months,3)</f>
        <v>Feb</v>
      </c>
      <c r="Q1739" s="2">
        <f>IF(M$2:M$65536&lt;4,1,IF(M$2:M$65536&lt;7,2,IF(M$2:M$65536&lt;10,3,4)))</f>
        <v>1</v>
      </c>
      <c r="R1739" s="2">
        <f>YEAR($B1739)</f>
        <v>2010</v>
      </c>
      <c r="S1739" s="2">
        <f>R1739*100+M$2:M$65536</f>
        <v>201002</v>
      </c>
      <c r="T1739" s="2">
        <f>IF(M$2:M$65536&lt;=6,M$2:M$65536+6,M$2:M$65536-6)</f>
        <v>8</v>
      </c>
      <c r="U1739" s="2">
        <f>IF(M$2:M$65536&lt;4,3,IF(M$2:M$65536&lt;7,4,IF(M$2:M$65536&lt;10,1,2)))</f>
        <v>3</v>
      </c>
      <c r="V1739" s="2">
        <f>IF(M$2:M$65536 &lt;= 6, R$2:R$2192, R$2:R$65536+1)</f>
        <v>2010</v>
      </c>
      <c r="W1739" s="2" t="str">
        <f>IF(MONTH($B1739+1)&lt;&gt;M1739,"Month End","Not Month End")</f>
        <v>Not Month End</v>
      </c>
      <c r="X1739" s="3">
        <f>DATE(R1739-1,M1739,D1739)</f>
        <v>39868</v>
      </c>
      <c r="Z17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values(20100224, '2010-2-24',3, 24, 1738, 'Wednesday', 'Wed', 'Weekday', 9, 253, '2010-2-22', 20100222, 2, 58, 'February', 'Feb', 1, 2010, 201002, 8, 3, 2010, 'Not Month End', '2009-2-24')</v>
      </c>
    </row>
    <row r="1740" spans="1:26" x14ac:dyDescent="0.25">
      <c r="A1740" s="2">
        <f>YEAR(B1740)*10000+MONTH(B1740)*100+DAY(B1740)</f>
        <v>20100225</v>
      </c>
      <c r="B1740" s="3">
        <f>B1739+1</f>
        <v>40234</v>
      </c>
      <c r="C1740" s="2">
        <f>WEEKDAY(B1740,2)</f>
        <v>4</v>
      </c>
      <c r="D1740" s="2">
        <f>DAY(B1740)</f>
        <v>25</v>
      </c>
      <c r="E1740" s="2">
        <f>IF(ISNUMBER(E1739),E1739+1,1)</f>
        <v>1739</v>
      </c>
      <c r="F1740" s="3" t="str">
        <f>VLOOKUP(C1740,weekdays,2)</f>
        <v>Thursday</v>
      </c>
      <c r="G1740" s="3" t="str">
        <f>VLOOKUP(C1740,weekdays,3)</f>
        <v>Thu</v>
      </c>
      <c r="H1740" s="2" t="str">
        <f>IF(C1740&lt;=5,"Weekday","Weekend")</f>
        <v>Weekday</v>
      </c>
      <c r="I1740" s="2">
        <f>WEEKNUM(B1740,2)</f>
        <v>9</v>
      </c>
      <c r="J1740" s="2">
        <f>IF(I1740=I1739,J1739,J1739+1)</f>
        <v>253</v>
      </c>
      <c r="K1740" s="3">
        <f>B1740+1-C1740</f>
        <v>40231</v>
      </c>
      <c r="L1740" s="2">
        <f>YEAR(K1740)*10000+MONTH(K1740)*100+DAY(K1740)</f>
        <v>20100222</v>
      </c>
      <c r="M1740" s="2">
        <f>MONTH(B1740)</f>
        <v>2</v>
      </c>
      <c r="N1740" s="2">
        <f>IF(M1740=M1739,N1739,N1739+1)</f>
        <v>58</v>
      </c>
      <c r="O1740" s="3" t="str">
        <f>VLOOKUP(M$2:M$65536,months,2)</f>
        <v>February</v>
      </c>
      <c r="P1740" s="3" t="str">
        <f>VLOOKUP(M$2:M$65536,months,3)</f>
        <v>Feb</v>
      </c>
      <c r="Q1740" s="2">
        <f>IF(M$2:M$65536&lt;4,1,IF(M$2:M$65536&lt;7,2,IF(M$2:M$65536&lt;10,3,4)))</f>
        <v>1</v>
      </c>
      <c r="R1740" s="2">
        <f>YEAR($B1740)</f>
        <v>2010</v>
      </c>
      <c r="S1740" s="2">
        <f>R1740*100+M$2:M$65536</f>
        <v>201002</v>
      </c>
      <c r="T1740" s="2">
        <f>IF(M$2:M$65536&lt;=6,M$2:M$65536+6,M$2:M$65536-6)</f>
        <v>8</v>
      </c>
      <c r="U1740" s="2">
        <f>IF(M$2:M$65536&lt;4,3,IF(M$2:M$65536&lt;7,4,IF(M$2:M$65536&lt;10,1,2)))</f>
        <v>3</v>
      </c>
      <c r="V1740" s="2">
        <f>IF(M$2:M$65536 &lt;= 6, R$2:R$2192, R$2:R$65536+1)</f>
        <v>2010</v>
      </c>
      <c r="W1740" s="2" t="str">
        <f>IF(MONTH($B1740+1)&lt;&gt;M1740,"Month End","Not Month End")</f>
        <v>Not Month End</v>
      </c>
      <c r="X1740" s="3">
        <f>DATE(R1740-1,M1740,D1740)</f>
        <v>39869</v>
      </c>
      <c r="Z17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values(20100225, '2010-2-25',4, 25, 1739, 'Thursday', 'Thu', 'Weekday', 9, 253, '2010-2-22', 20100222, 2, 58, 'February', 'Feb', 1, 2010, 201002, 8, 3, 2010, 'Not Month End', '2009-2-25')</v>
      </c>
    </row>
    <row r="1741" spans="1:26" x14ac:dyDescent="0.25">
      <c r="A1741" s="2">
        <f>YEAR(B1741)*10000+MONTH(B1741)*100+DAY(B1741)</f>
        <v>20100226</v>
      </c>
      <c r="B1741" s="3">
        <f>B1740+1</f>
        <v>40235</v>
      </c>
      <c r="C1741" s="2">
        <f>WEEKDAY(B1741,2)</f>
        <v>5</v>
      </c>
      <c r="D1741" s="2">
        <f>DAY(B1741)</f>
        <v>26</v>
      </c>
      <c r="E1741" s="2">
        <f>IF(ISNUMBER(E1740),E1740+1,1)</f>
        <v>1740</v>
      </c>
      <c r="F1741" s="3" t="str">
        <f>VLOOKUP(C1741,weekdays,2)</f>
        <v>Friday</v>
      </c>
      <c r="G1741" s="3" t="str">
        <f>VLOOKUP(C1741,weekdays,3)</f>
        <v>Fri</v>
      </c>
      <c r="H1741" s="2" t="str">
        <f>IF(C1741&lt;=5,"Weekday","Weekend")</f>
        <v>Weekday</v>
      </c>
      <c r="I1741" s="2">
        <f>WEEKNUM(B1741,2)</f>
        <v>9</v>
      </c>
      <c r="J1741" s="2">
        <f>IF(I1741=I1740,J1740,J1740+1)</f>
        <v>253</v>
      </c>
      <c r="K1741" s="3">
        <f>B1741+1-C1741</f>
        <v>40231</v>
      </c>
      <c r="L1741" s="2">
        <f>YEAR(K1741)*10000+MONTH(K1741)*100+DAY(K1741)</f>
        <v>20100222</v>
      </c>
      <c r="M1741" s="2">
        <f>MONTH(B1741)</f>
        <v>2</v>
      </c>
      <c r="N1741" s="2">
        <f>IF(M1741=M1740,N1740,N1740+1)</f>
        <v>58</v>
      </c>
      <c r="O1741" s="3" t="str">
        <f>VLOOKUP(M$2:M$65536,months,2)</f>
        <v>February</v>
      </c>
      <c r="P1741" s="3" t="str">
        <f>VLOOKUP(M$2:M$65536,months,3)</f>
        <v>Feb</v>
      </c>
      <c r="Q1741" s="2">
        <f>IF(M$2:M$65536&lt;4,1,IF(M$2:M$65536&lt;7,2,IF(M$2:M$65536&lt;10,3,4)))</f>
        <v>1</v>
      </c>
      <c r="R1741" s="2">
        <f>YEAR($B1741)</f>
        <v>2010</v>
      </c>
      <c r="S1741" s="2">
        <f>R1741*100+M$2:M$65536</f>
        <v>201002</v>
      </c>
      <c r="T1741" s="2">
        <f>IF(M$2:M$65536&lt;=6,M$2:M$65536+6,M$2:M$65536-6)</f>
        <v>8</v>
      </c>
      <c r="U1741" s="2">
        <f>IF(M$2:M$65536&lt;4,3,IF(M$2:M$65536&lt;7,4,IF(M$2:M$65536&lt;10,1,2)))</f>
        <v>3</v>
      </c>
      <c r="V1741" s="2">
        <f>IF(M$2:M$65536 &lt;= 6, R$2:R$2192, R$2:R$65536+1)</f>
        <v>2010</v>
      </c>
      <c r="W1741" s="2" t="str">
        <f>IF(MONTH($B1741+1)&lt;&gt;M1741,"Month End","Not Month End")</f>
        <v>Not Month End</v>
      </c>
      <c r="X1741" s="3">
        <f>DATE(R1741-1,M1741,D1741)</f>
        <v>39870</v>
      </c>
      <c r="Z17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values(20100226, '2010-2-26',5, 26, 1740, 'Friday', 'Fri', 'Weekday', 9, 253, '2010-2-22', 20100222, 2, 58, 'February', 'Feb', 1, 2010, 201002, 8, 3, 2010, 'Not Month End', '2009-2-26')</v>
      </c>
    </row>
    <row r="1742" spans="1:26" x14ac:dyDescent="0.25">
      <c r="A1742" s="2">
        <f>YEAR(B1742)*10000+MONTH(B1742)*100+DAY(B1742)</f>
        <v>20100227</v>
      </c>
      <c r="B1742" s="3">
        <f>B1741+1</f>
        <v>40236</v>
      </c>
      <c r="C1742" s="2">
        <f>WEEKDAY(B1742,2)</f>
        <v>6</v>
      </c>
      <c r="D1742" s="2">
        <f>DAY(B1742)</f>
        <v>27</v>
      </c>
      <c r="E1742" s="2">
        <f>IF(ISNUMBER(E1741),E1741+1,1)</f>
        <v>1741</v>
      </c>
      <c r="F1742" s="3" t="str">
        <f>VLOOKUP(C1742,weekdays,2)</f>
        <v>Saturday</v>
      </c>
      <c r="G1742" s="3" t="str">
        <f>VLOOKUP(C1742,weekdays,3)</f>
        <v>Sat</v>
      </c>
      <c r="H1742" s="2" t="str">
        <f>IF(C1742&lt;=5,"Weekday","Weekend")</f>
        <v>Weekend</v>
      </c>
      <c r="I1742" s="2">
        <f>WEEKNUM(B1742,2)</f>
        <v>9</v>
      </c>
      <c r="J1742" s="2">
        <f>IF(I1742=I1741,J1741,J1741+1)</f>
        <v>253</v>
      </c>
      <c r="K1742" s="3">
        <f>B1742+1-C1742</f>
        <v>40231</v>
      </c>
      <c r="L1742" s="2">
        <f>YEAR(K1742)*10000+MONTH(K1742)*100+DAY(K1742)</f>
        <v>20100222</v>
      </c>
      <c r="M1742" s="2">
        <f>MONTH(B1742)</f>
        <v>2</v>
      </c>
      <c r="N1742" s="2">
        <f>IF(M1742=M1741,N1741,N1741+1)</f>
        <v>58</v>
      </c>
      <c r="O1742" s="3" t="str">
        <f>VLOOKUP(M$2:M$65536,months,2)</f>
        <v>February</v>
      </c>
      <c r="P1742" s="3" t="str">
        <f>VLOOKUP(M$2:M$65536,months,3)</f>
        <v>Feb</v>
      </c>
      <c r="Q1742" s="2">
        <f>IF(M$2:M$65536&lt;4,1,IF(M$2:M$65536&lt;7,2,IF(M$2:M$65536&lt;10,3,4)))</f>
        <v>1</v>
      </c>
      <c r="R1742" s="2">
        <f>YEAR($B1742)</f>
        <v>2010</v>
      </c>
      <c r="S1742" s="2">
        <f>R1742*100+M$2:M$65536</f>
        <v>201002</v>
      </c>
      <c r="T1742" s="2">
        <f>IF(M$2:M$65536&lt;=6,M$2:M$65536+6,M$2:M$65536-6)</f>
        <v>8</v>
      </c>
      <c r="U1742" s="2">
        <f>IF(M$2:M$65536&lt;4,3,IF(M$2:M$65536&lt;7,4,IF(M$2:M$65536&lt;10,1,2)))</f>
        <v>3</v>
      </c>
      <c r="V1742" s="2">
        <f>IF(M$2:M$65536 &lt;= 6, R$2:R$2192, R$2:R$65536+1)</f>
        <v>2010</v>
      </c>
      <c r="W1742" s="2" t="str">
        <f>IF(MONTH($B1742+1)&lt;&gt;M1742,"Month End","Not Month End")</f>
        <v>Not Month End</v>
      </c>
      <c r="X1742" s="3">
        <f>DATE(R1742-1,M1742,D1742)</f>
        <v>39871</v>
      </c>
      <c r="Z17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values(20100227, '2010-2-27',6, 27, 1741, 'Saturday', 'Sat', 'Weekend', 9, 253, '2010-2-22', 20100222, 2, 58, 'February', 'Feb', 1, 2010, 201002, 8, 3, 2010, 'Not Month End', '2009-2-27')</v>
      </c>
    </row>
    <row r="1743" spans="1:26" x14ac:dyDescent="0.25">
      <c r="A1743" s="2">
        <f>YEAR(B1743)*10000+MONTH(B1743)*100+DAY(B1743)</f>
        <v>20100228</v>
      </c>
      <c r="B1743" s="3">
        <f>B1742+1</f>
        <v>40237</v>
      </c>
      <c r="C1743" s="2">
        <f>WEEKDAY(B1743,2)</f>
        <v>7</v>
      </c>
      <c r="D1743" s="2">
        <f>DAY(B1743)</f>
        <v>28</v>
      </c>
      <c r="E1743" s="2">
        <f>IF(ISNUMBER(E1742),E1742+1,1)</f>
        <v>1742</v>
      </c>
      <c r="F1743" s="3" t="str">
        <f>VLOOKUP(C1743,weekdays,2)</f>
        <v>Sunday</v>
      </c>
      <c r="G1743" s="3" t="str">
        <f>VLOOKUP(C1743,weekdays,3)</f>
        <v>Sun</v>
      </c>
      <c r="H1743" s="2" t="str">
        <f>IF(C1743&lt;=5,"Weekday","Weekend")</f>
        <v>Weekend</v>
      </c>
      <c r="I1743" s="2">
        <f>WEEKNUM(B1743,2)</f>
        <v>9</v>
      </c>
      <c r="J1743" s="2">
        <f>IF(I1743=I1742,J1742,J1742+1)</f>
        <v>253</v>
      </c>
      <c r="K1743" s="3">
        <f>B1743+1-C1743</f>
        <v>40231</v>
      </c>
      <c r="L1743" s="2">
        <f>YEAR(K1743)*10000+MONTH(K1743)*100+DAY(K1743)</f>
        <v>20100222</v>
      </c>
      <c r="M1743" s="2">
        <f>MONTH(B1743)</f>
        <v>2</v>
      </c>
      <c r="N1743" s="2">
        <f>IF(M1743=M1742,N1742,N1742+1)</f>
        <v>58</v>
      </c>
      <c r="O1743" s="3" t="str">
        <f>VLOOKUP(M$2:M$65536,months,2)</f>
        <v>February</v>
      </c>
      <c r="P1743" s="3" t="str">
        <f>VLOOKUP(M$2:M$65536,months,3)</f>
        <v>Feb</v>
      </c>
      <c r="Q1743" s="2">
        <f>IF(M$2:M$65536&lt;4,1,IF(M$2:M$65536&lt;7,2,IF(M$2:M$65536&lt;10,3,4)))</f>
        <v>1</v>
      </c>
      <c r="R1743" s="2">
        <f>YEAR($B1743)</f>
        <v>2010</v>
      </c>
      <c r="S1743" s="2">
        <f>R1743*100+M$2:M$65536</f>
        <v>201002</v>
      </c>
      <c r="T1743" s="2">
        <f>IF(M$2:M$65536&lt;=6,M$2:M$65536+6,M$2:M$65536-6)</f>
        <v>8</v>
      </c>
      <c r="U1743" s="2">
        <f>IF(M$2:M$65536&lt;4,3,IF(M$2:M$65536&lt;7,4,IF(M$2:M$65536&lt;10,1,2)))</f>
        <v>3</v>
      </c>
      <c r="V1743" s="2">
        <f>IF(M$2:M$65536 &lt;= 6, R$2:R$2192, R$2:R$65536+1)</f>
        <v>2010</v>
      </c>
      <c r="W1743" s="2" t="str">
        <f>IF(MONTH($B1743+1)&lt;&gt;M1743,"Month End","Not Month End")</f>
        <v>Month End</v>
      </c>
      <c r="X1743" s="3">
        <f>DATE(R1743-1,M1743,D1743)</f>
        <v>39872</v>
      </c>
      <c r="Z17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values(20100228, '2010-2-28',7, 28, 1742, 'Sunday', 'Sun', 'Weekend', 9, 253, '2010-2-22', 20100222, 2, 58, 'February', 'Feb', 1, 2010, 201002, 8, 3, 2010, 'Month End', '2009-2-28')</v>
      </c>
    </row>
    <row r="1744" spans="1:26" x14ac:dyDescent="0.25">
      <c r="A1744" s="2">
        <f>YEAR(B1744)*10000+MONTH(B1744)*100+DAY(B1744)</f>
        <v>20100301</v>
      </c>
      <c r="B1744" s="3">
        <f>B1743+1</f>
        <v>40238</v>
      </c>
      <c r="C1744" s="2">
        <f>WEEKDAY(B1744,2)</f>
        <v>1</v>
      </c>
      <c r="D1744" s="2">
        <f>DAY(B1744)</f>
        <v>1</v>
      </c>
      <c r="E1744" s="2">
        <f>IF(ISNUMBER(E1743),E1743+1,1)</f>
        <v>1743</v>
      </c>
      <c r="F1744" s="3" t="str">
        <f>VLOOKUP(C1744,weekdays,2)</f>
        <v>Monday</v>
      </c>
      <c r="G1744" s="3" t="str">
        <f>VLOOKUP(C1744,weekdays,3)</f>
        <v>Mon</v>
      </c>
      <c r="H1744" s="2" t="str">
        <f>IF(C1744&lt;=5,"Weekday","Weekend")</f>
        <v>Weekday</v>
      </c>
      <c r="I1744" s="2">
        <f>WEEKNUM(B1744,2)</f>
        <v>10</v>
      </c>
      <c r="J1744" s="2">
        <f>IF(I1744=I1743,J1743,J1743+1)</f>
        <v>254</v>
      </c>
      <c r="K1744" s="3">
        <f>B1744+1-C1744</f>
        <v>40238</v>
      </c>
      <c r="L1744" s="2">
        <f>YEAR(K1744)*10000+MONTH(K1744)*100+DAY(K1744)</f>
        <v>20100301</v>
      </c>
      <c r="M1744" s="2">
        <f>MONTH(B1744)</f>
        <v>3</v>
      </c>
      <c r="N1744" s="2">
        <f>IF(M1744=M1743,N1743,N1743+1)</f>
        <v>59</v>
      </c>
      <c r="O1744" s="3" t="str">
        <f>VLOOKUP(M$2:M$65536,months,2)</f>
        <v>March</v>
      </c>
      <c r="P1744" s="3" t="str">
        <f>VLOOKUP(M$2:M$65536,months,3)</f>
        <v>Mar</v>
      </c>
      <c r="Q1744" s="2">
        <f>IF(M$2:M$65536&lt;4,1,IF(M$2:M$65536&lt;7,2,IF(M$2:M$65536&lt;10,3,4)))</f>
        <v>1</v>
      </c>
      <c r="R1744" s="2">
        <f>YEAR($B1744)</f>
        <v>2010</v>
      </c>
      <c r="S1744" s="2">
        <f>R1744*100+M$2:M$65536</f>
        <v>201003</v>
      </c>
      <c r="T1744" s="2">
        <f>IF(M$2:M$65536&lt;=6,M$2:M$65536+6,M$2:M$65536-6)</f>
        <v>9</v>
      </c>
      <c r="U1744" s="2">
        <f>IF(M$2:M$65536&lt;4,3,IF(M$2:M$65536&lt;7,4,IF(M$2:M$65536&lt;10,1,2)))</f>
        <v>3</v>
      </c>
      <c r="V1744" s="2">
        <f>IF(M$2:M$65536 &lt;= 6, R$2:R$2192, R$2:R$65536+1)</f>
        <v>2010</v>
      </c>
      <c r="W1744" s="2" t="str">
        <f>IF(MONTH($B1744+1)&lt;&gt;M1744,"Month End","Not Month End")</f>
        <v>Not Month End</v>
      </c>
      <c r="X1744" s="3">
        <f>DATE(R1744-1,M1744,D1744)</f>
        <v>39873</v>
      </c>
      <c r="Z17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values(20100301, '2010-3-1',1, 1, 1743, 'Monday', 'Mon', 'Weekday', 10, 254, '2010-3-1', 20100301, 3, 59, 'March', 'Mar', 1, 2010, 201003, 9, 3, 2010, 'Not Month End', '2009-3-1')</v>
      </c>
    </row>
    <row r="1745" spans="1:26" x14ac:dyDescent="0.25">
      <c r="A1745" s="2">
        <f>YEAR(B1745)*10000+MONTH(B1745)*100+DAY(B1745)</f>
        <v>20100302</v>
      </c>
      <c r="B1745" s="3">
        <f>B1744+1</f>
        <v>40239</v>
      </c>
      <c r="C1745" s="2">
        <f>WEEKDAY(B1745,2)</f>
        <v>2</v>
      </c>
      <c r="D1745" s="2">
        <f>DAY(B1745)</f>
        <v>2</v>
      </c>
      <c r="E1745" s="2">
        <f>IF(ISNUMBER(E1744),E1744+1,1)</f>
        <v>1744</v>
      </c>
      <c r="F1745" s="3" t="str">
        <f>VLOOKUP(C1745,weekdays,2)</f>
        <v>Tuesday</v>
      </c>
      <c r="G1745" s="3" t="str">
        <f>VLOOKUP(C1745,weekdays,3)</f>
        <v>Tue</v>
      </c>
      <c r="H1745" s="2" t="str">
        <f>IF(C1745&lt;=5,"Weekday","Weekend")</f>
        <v>Weekday</v>
      </c>
      <c r="I1745" s="2">
        <f>WEEKNUM(B1745,2)</f>
        <v>10</v>
      </c>
      <c r="J1745" s="2">
        <f>IF(I1745=I1744,J1744,J1744+1)</f>
        <v>254</v>
      </c>
      <c r="K1745" s="3">
        <f>B1745+1-C1745</f>
        <v>40238</v>
      </c>
      <c r="L1745" s="2">
        <f>YEAR(K1745)*10000+MONTH(K1745)*100+DAY(K1745)</f>
        <v>20100301</v>
      </c>
      <c r="M1745" s="2">
        <f>MONTH(B1745)</f>
        <v>3</v>
      </c>
      <c r="N1745" s="2">
        <f>IF(M1745=M1744,N1744,N1744+1)</f>
        <v>59</v>
      </c>
      <c r="O1745" s="3" t="str">
        <f>VLOOKUP(M$2:M$65536,months,2)</f>
        <v>March</v>
      </c>
      <c r="P1745" s="3" t="str">
        <f>VLOOKUP(M$2:M$65536,months,3)</f>
        <v>Mar</v>
      </c>
      <c r="Q1745" s="2">
        <f>IF(M$2:M$65536&lt;4,1,IF(M$2:M$65536&lt;7,2,IF(M$2:M$65536&lt;10,3,4)))</f>
        <v>1</v>
      </c>
      <c r="R1745" s="2">
        <f>YEAR($B1745)</f>
        <v>2010</v>
      </c>
      <c r="S1745" s="2">
        <f>R1745*100+M$2:M$65536</f>
        <v>201003</v>
      </c>
      <c r="T1745" s="2">
        <f>IF(M$2:M$65536&lt;=6,M$2:M$65536+6,M$2:M$65536-6)</f>
        <v>9</v>
      </c>
      <c r="U1745" s="2">
        <f>IF(M$2:M$65536&lt;4,3,IF(M$2:M$65536&lt;7,4,IF(M$2:M$65536&lt;10,1,2)))</f>
        <v>3</v>
      </c>
      <c r="V1745" s="2">
        <f>IF(M$2:M$65536 &lt;= 6, R$2:R$2192, R$2:R$65536+1)</f>
        <v>2010</v>
      </c>
      <c r="W1745" s="2" t="str">
        <f>IF(MONTH($B1745+1)&lt;&gt;M1745,"Month End","Not Month End")</f>
        <v>Not Month End</v>
      </c>
      <c r="X1745" s="3">
        <f>DATE(R1745-1,M1745,D1745)</f>
        <v>39874</v>
      </c>
      <c r="Z17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values(20100302, '2010-3-2',2, 2, 1744, 'Tuesday', 'Tue', 'Weekday', 10, 254, '2010-3-1', 20100301, 3, 59, 'March', 'Mar', 1, 2010, 201003, 9, 3, 2010, 'Not Month End', '2009-3-2')</v>
      </c>
    </row>
    <row r="1746" spans="1:26" x14ac:dyDescent="0.25">
      <c r="A1746" s="2">
        <f>YEAR(B1746)*10000+MONTH(B1746)*100+DAY(B1746)</f>
        <v>20100303</v>
      </c>
      <c r="B1746" s="3">
        <f>B1745+1</f>
        <v>40240</v>
      </c>
      <c r="C1746" s="2">
        <f>WEEKDAY(B1746,2)</f>
        <v>3</v>
      </c>
      <c r="D1746" s="2">
        <f>DAY(B1746)</f>
        <v>3</v>
      </c>
      <c r="E1746" s="2">
        <f>IF(ISNUMBER(E1745),E1745+1,1)</f>
        <v>1745</v>
      </c>
      <c r="F1746" s="3" t="str">
        <f>VLOOKUP(C1746,weekdays,2)</f>
        <v>Wednesday</v>
      </c>
      <c r="G1746" s="3" t="str">
        <f>VLOOKUP(C1746,weekdays,3)</f>
        <v>Wed</v>
      </c>
      <c r="H1746" s="2" t="str">
        <f>IF(C1746&lt;=5,"Weekday","Weekend")</f>
        <v>Weekday</v>
      </c>
      <c r="I1746" s="2">
        <f>WEEKNUM(B1746,2)</f>
        <v>10</v>
      </c>
      <c r="J1746" s="2">
        <f>IF(I1746=I1745,J1745,J1745+1)</f>
        <v>254</v>
      </c>
      <c r="K1746" s="3">
        <f>B1746+1-C1746</f>
        <v>40238</v>
      </c>
      <c r="L1746" s="2">
        <f>YEAR(K1746)*10000+MONTH(K1746)*100+DAY(K1746)</f>
        <v>20100301</v>
      </c>
      <c r="M1746" s="2">
        <f>MONTH(B1746)</f>
        <v>3</v>
      </c>
      <c r="N1746" s="2">
        <f>IF(M1746=M1745,N1745,N1745+1)</f>
        <v>59</v>
      </c>
      <c r="O1746" s="3" t="str">
        <f>VLOOKUP(M$2:M$65536,months,2)</f>
        <v>March</v>
      </c>
      <c r="P1746" s="3" t="str">
        <f>VLOOKUP(M$2:M$65536,months,3)</f>
        <v>Mar</v>
      </c>
      <c r="Q1746" s="2">
        <f>IF(M$2:M$65536&lt;4,1,IF(M$2:M$65536&lt;7,2,IF(M$2:M$65536&lt;10,3,4)))</f>
        <v>1</v>
      </c>
      <c r="R1746" s="2">
        <f>YEAR($B1746)</f>
        <v>2010</v>
      </c>
      <c r="S1746" s="2">
        <f>R1746*100+M$2:M$65536</f>
        <v>201003</v>
      </c>
      <c r="T1746" s="2">
        <f>IF(M$2:M$65536&lt;=6,M$2:M$65536+6,M$2:M$65536-6)</f>
        <v>9</v>
      </c>
      <c r="U1746" s="2">
        <f>IF(M$2:M$65536&lt;4,3,IF(M$2:M$65536&lt;7,4,IF(M$2:M$65536&lt;10,1,2)))</f>
        <v>3</v>
      </c>
      <c r="V1746" s="2">
        <f>IF(M$2:M$65536 &lt;= 6, R$2:R$2192, R$2:R$65536+1)</f>
        <v>2010</v>
      </c>
      <c r="W1746" s="2" t="str">
        <f>IF(MONTH($B1746+1)&lt;&gt;M1746,"Month End","Not Month End")</f>
        <v>Not Month End</v>
      </c>
      <c r="X1746" s="3">
        <f>DATE(R1746-1,M1746,D1746)</f>
        <v>39875</v>
      </c>
      <c r="Z17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values(20100303, '2010-3-3',3, 3, 1745, 'Wednesday', 'Wed', 'Weekday', 10, 254, '2010-3-1', 20100301, 3, 59, 'March', 'Mar', 1, 2010, 201003, 9, 3, 2010, 'Not Month End', '2009-3-3')</v>
      </c>
    </row>
    <row r="1747" spans="1:26" x14ac:dyDescent="0.25">
      <c r="A1747" s="2">
        <f>YEAR(B1747)*10000+MONTH(B1747)*100+DAY(B1747)</f>
        <v>20100304</v>
      </c>
      <c r="B1747" s="3">
        <f>B1746+1</f>
        <v>40241</v>
      </c>
      <c r="C1747" s="2">
        <f>WEEKDAY(B1747,2)</f>
        <v>4</v>
      </c>
      <c r="D1747" s="2">
        <f>DAY(B1747)</f>
        <v>4</v>
      </c>
      <c r="E1747" s="2">
        <f>IF(ISNUMBER(E1746),E1746+1,1)</f>
        <v>1746</v>
      </c>
      <c r="F1747" s="3" t="str">
        <f>VLOOKUP(C1747,weekdays,2)</f>
        <v>Thursday</v>
      </c>
      <c r="G1747" s="3" t="str">
        <f>VLOOKUP(C1747,weekdays,3)</f>
        <v>Thu</v>
      </c>
      <c r="H1747" s="2" t="str">
        <f>IF(C1747&lt;=5,"Weekday","Weekend")</f>
        <v>Weekday</v>
      </c>
      <c r="I1747" s="2">
        <f>WEEKNUM(B1747,2)</f>
        <v>10</v>
      </c>
      <c r="J1747" s="2">
        <f>IF(I1747=I1746,J1746,J1746+1)</f>
        <v>254</v>
      </c>
      <c r="K1747" s="3">
        <f>B1747+1-C1747</f>
        <v>40238</v>
      </c>
      <c r="L1747" s="2">
        <f>YEAR(K1747)*10000+MONTH(K1747)*100+DAY(K1747)</f>
        <v>20100301</v>
      </c>
      <c r="M1747" s="2">
        <f>MONTH(B1747)</f>
        <v>3</v>
      </c>
      <c r="N1747" s="2">
        <f>IF(M1747=M1746,N1746,N1746+1)</f>
        <v>59</v>
      </c>
      <c r="O1747" s="3" t="str">
        <f>VLOOKUP(M$2:M$65536,months,2)</f>
        <v>March</v>
      </c>
      <c r="P1747" s="3" t="str">
        <f>VLOOKUP(M$2:M$65536,months,3)</f>
        <v>Mar</v>
      </c>
      <c r="Q1747" s="2">
        <f>IF(M$2:M$65536&lt;4,1,IF(M$2:M$65536&lt;7,2,IF(M$2:M$65536&lt;10,3,4)))</f>
        <v>1</v>
      </c>
      <c r="R1747" s="2">
        <f>YEAR($B1747)</f>
        <v>2010</v>
      </c>
      <c r="S1747" s="2">
        <f>R1747*100+M$2:M$65536</f>
        <v>201003</v>
      </c>
      <c r="T1747" s="2">
        <f>IF(M$2:M$65536&lt;=6,M$2:M$65536+6,M$2:M$65536-6)</f>
        <v>9</v>
      </c>
      <c r="U1747" s="2">
        <f>IF(M$2:M$65536&lt;4,3,IF(M$2:M$65536&lt;7,4,IF(M$2:M$65536&lt;10,1,2)))</f>
        <v>3</v>
      </c>
      <c r="V1747" s="2">
        <f>IF(M$2:M$65536 &lt;= 6, R$2:R$2192, R$2:R$65536+1)</f>
        <v>2010</v>
      </c>
      <c r="W1747" s="2" t="str">
        <f>IF(MONTH($B1747+1)&lt;&gt;M1747,"Month End","Not Month End")</f>
        <v>Not Month End</v>
      </c>
      <c r="X1747" s="3">
        <f>DATE(R1747-1,M1747,D1747)</f>
        <v>39876</v>
      </c>
      <c r="Z17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values(20100304, '2010-3-4',4, 4, 1746, 'Thursday', 'Thu', 'Weekday', 10, 254, '2010-3-1', 20100301, 3, 59, 'March', 'Mar', 1, 2010, 201003, 9, 3, 2010, 'Not Month End', '2009-3-4')</v>
      </c>
    </row>
    <row r="1748" spans="1:26" x14ac:dyDescent="0.25">
      <c r="A1748" s="2">
        <f>YEAR(B1748)*10000+MONTH(B1748)*100+DAY(B1748)</f>
        <v>20100305</v>
      </c>
      <c r="B1748" s="3">
        <f>B1747+1</f>
        <v>40242</v>
      </c>
      <c r="C1748" s="2">
        <f>WEEKDAY(B1748,2)</f>
        <v>5</v>
      </c>
      <c r="D1748" s="2">
        <f>DAY(B1748)</f>
        <v>5</v>
      </c>
      <c r="E1748" s="2">
        <f>IF(ISNUMBER(E1747),E1747+1,1)</f>
        <v>1747</v>
      </c>
      <c r="F1748" s="3" t="str">
        <f>VLOOKUP(C1748,weekdays,2)</f>
        <v>Friday</v>
      </c>
      <c r="G1748" s="3" t="str">
        <f>VLOOKUP(C1748,weekdays,3)</f>
        <v>Fri</v>
      </c>
      <c r="H1748" s="2" t="str">
        <f>IF(C1748&lt;=5,"Weekday","Weekend")</f>
        <v>Weekday</v>
      </c>
      <c r="I1748" s="2">
        <f>WEEKNUM(B1748,2)</f>
        <v>10</v>
      </c>
      <c r="J1748" s="2">
        <f>IF(I1748=I1747,J1747,J1747+1)</f>
        <v>254</v>
      </c>
      <c r="K1748" s="3">
        <f>B1748+1-C1748</f>
        <v>40238</v>
      </c>
      <c r="L1748" s="2">
        <f>YEAR(K1748)*10000+MONTH(K1748)*100+DAY(K1748)</f>
        <v>20100301</v>
      </c>
      <c r="M1748" s="2">
        <f>MONTH(B1748)</f>
        <v>3</v>
      </c>
      <c r="N1748" s="2">
        <f>IF(M1748=M1747,N1747,N1747+1)</f>
        <v>59</v>
      </c>
      <c r="O1748" s="3" t="str">
        <f>VLOOKUP(M$2:M$65536,months,2)</f>
        <v>March</v>
      </c>
      <c r="P1748" s="3" t="str">
        <f>VLOOKUP(M$2:M$65536,months,3)</f>
        <v>Mar</v>
      </c>
      <c r="Q1748" s="2">
        <f>IF(M$2:M$65536&lt;4,1,IF(M$2:M$65536&lt;7,2,IF(M$2:M$65536&lt;10,3,4)))</f>
        <v>1</v>
      </c>
      <c r="R1748" s="2">
        <f>YEAR($B1748)</f>
        <v>2010</v>
      </c>
      <c r="S1748" s="2">
        <f>R1748*100+M$2:M$65536</f>
        <v>201003</v>
      </c>
      <c r="T1748" s="2">
        <f>IF(M$2:M$65536&lt;=6,M$2:M$65536+6,M$2:M$65536-6)</f>
        <v>9</v>
      </c>
      <c r="U1748" s="2">
        <f>IF(M$2:M$65536&lt;4,3,IF(M$2:M$65536&lt;7,4,IF(M$2:M$65536&lt;10,1,2)))</f>
        <v>3</v>
      </c>
      <c r="V1748" s="2">
        <f>IF(M$2:M$65536 &lt;= 6, R$2:R$2192, R$2:R$65536+1)</f>
        <v>2010</v>
      </c>
      <c r="W1748" s="2" t="str">
        <f>IF(MONTH($B1748+1)&lt;&gt;M1748,"Month End","Not Month End")</f>
        <v>Not Month End</v>
      </c>
      <c r="X1748" s="3">
        <f>DATE(R1748-1,M1748,D1748)</f>
        <v>39877</v>
      </c>
      <c r="Z17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values(20100305, '2010-3-5',5, 5, 1747, 'Friday', 'Fri', 'Weekday', 10, 254, '2010-3-1', 20100301, 3, 59, 'March', 'Mar', 1, 2010, 201003, 9, 3, 2010, 'Not Month End', '2009-3-5')</v>
      </c>
    </row>
    <row r="1749" spans="1:26" x14ac:dyDescent="0.25">
      <c r="A1749" s="2">
        <f>YEAR(B1749)*10000+MONTH(B1749)*100+DAY(B1749)</f>
        <v>20100306</v>
      </c>
      <c r="B1749" s="3">
        <f>B1748+1</f>
        <v>40243</v>
      </c>
      <c r="C1749" s="2">
        <f>WEEKDAY(B1749,2)</f>
        <v>6</v>
      </c>
      <c r="D1749" s="2">
        <f>DAY(B1749)</f>
        <v>6</v>
      </c>
      <c r="E1749" s="2">
        <f>IF(ISNUMBER(E1748),E1748+1,1)</f>
        <v>1748</v>
      </c>
      <c r="F1749" s="3" t="str">
        <f>VLOOKUP(C1749,weekdays,2)</f>
        <v>Saturday</v>
      </c>
      <c r="G1749" s="3" t="str">
        <f>VLOOKUP(C1749,weekdays,3)</f>
        <v>Sat</v>
      </c>
      <c r="H1749" s="2" t="str">
        <f>IF(C1749&lt;=5,"Weekday","Weekend")</f>
        <v>Weekend</v>
      </c>
      <c r="I1749" s="2">
        <f>WEEKNUM(B1749,2)</f>
        <v>10</v>
      </c>
      <c r="J1749" s="2">
        <f>IF(I1749=I1748,J1748,J1748+1)</f>
        <v>254</v>
      </c>
      <c r="K1749" s="3">
        <f>B1749+1-C1749</f>
        <v>40238</v>
      </c>
      <c r="L1749" s="2">
        <f>YEAR(K1749)*10000+MONTH(K1749)*100+DAY(K1749)</f>
        <v>20100301</v>
      </c>
      <c r="M1749" s="2">
        <f>MONTH(B1749)</f>
        <v>3</v>
      </c>
      <c r="N1749" s="2">
        <f>IF(M1749=M1748,N1748,N1748+1)</f>
        <v>59</v>
      </c>
      <c r="O1749" s="3" t="str">
        <f>VLOOKUP(M$2:M$65536,months,2)</f>
        <v>March</v>
      </c>
      <c r="P1749" s="3" t="str">
        <f>VLOOKUP(M$2:M$65536,months,3)</f>
        <v>Mar</v>
      </c>
      <c r="Q1749" s="2">
        <f>IF(M$2:M$65536&lt;4,1,IF(M$2:M$65536&lt;7,2,IF(M$2:M$65536&lt;10,3,4)))</f>
        <v>1</v>
      </c>
      <c r="R1749" s="2">
        <f>YEAR($B1749)</f>
        <v>2010</v>
      </c>
      <c r="S1749" s="2">
        <f>R1749*100+M$2:M$65536</f>
        <v>201003</v>
      </c>
      <c r="T1749" s="2">
        <f>IF(M$2:M$65536&lt;=6,M$2:M$65536+6,M$2:M$65536-6)</f>
        <v>9</v>
      </c>
      <c r="U1749" s="2">
        <f>IF(M$2:M$65536&lt;4,3,IF(M$2:M$65536&lt;7,4,IF(M$2:M$65536&lt;10,1,2)))</f>
        <v>3</v>
      </c>
      <c r="V1749" s="2">
        <f>IF(M$2:M$65536 &lt;= 6, R$2:R$2192, R$2:R$65536+1)</f>
        <v>2010</v>
      </c>
      <c r="W1749" s="2" t="str">
        <f>IF(MONTH($B1749+1)&lt;&gt;M1749,"Month End","Not Month End")</f>
        <v>Not Month End</v>
      </c>
      <c r="X1749" s="3">
        <f>DATE(R1749-1,M1749,D1749)</f>
        <v>39878</v>
      </c>
      <c r="Z17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values(20100306, '2010-3-6',6, 6, 1748, 'Saturday', 'Sat', 'Weekend', 10, 254, '2010-3-1', 20100301, 3, 59, 'March', 'Mar', 1, 2010, 201003, 9, 3, 2010, 'Not Month End', '2009-3-6')</v>
      </c>
    </row>
    <row r="1750" spans="1:26" x14ac:dyDescent="0.25">
      <c r="A1750" s="2">
        <f>YEAR(B1750)*10000+MONTH(B1750)*100+DAY(B1750)</f>
        <v>20100307</v>
      </c>
      <c r="B1750" s="3">
        <f>B1749+1</f>
        <v>40244</v>
      </c>
      <c r="C1750" s="2">
        <f>WEEKDAY(B1750,2)</f>
        <v>7</v>
      </c>
      <c r="D1750" s="2">
        <f>DAY(B1750)</f>
        <v>7</v>
      </c>
      <c r="E1750" s="2">
        <f>IF(ISNUMBER(E1749),E1749+1,1)</f>
        <v>1749</v>
      </c>
      <c r="F1750" s="3" t="str">
        <f>VLOOKUP(C1750,weekdays,2)</f>
        <v>Sunday</v>
      </c>
      <c r="G1750" s="3" t="str">
        <f>VLOOKUP(C1750,weekdays,3)</f>
        <v>Sun</v>
      </c>
      <c r="H1750" s="2" t="str">
        <f>IF(C1750&lt;=5,"Weekday","Weekend")</f>
        <v>Weekend</v>
      </c>
      <c r="I1750" s="2">
        <f>WEEKNUM(B1750,2)</f>
        <v>10</v>
      </c>
      <c r="J1750" s="2">
        <f>IF(I1750=I1749,J1749,J1749+1)</f>
        <v>254</v>
      </c>
      <c r="K1750" s="3">
        <f>B1750+1-C1750</f>
        <v>40238</v>
      </c>
      <c r="L1750" s="2">
        <f>YEAR(K1750)*10000+MONTH(K1750)*100+DAY(K1750)</f>
        <v>20100301</v>
      </c>
      <c r="M1750" s="2">
        <f>MONTH(B1750)</f>
        <v>3</v>
      </c>
      <c r="N1750" s="2">
        <f>IF(M1750=M1749,N1749,N1749+1)</f>
        <v>59</v>
      </c>
      <c r="O1750" s="3" t="str">
        <f>VLOOKUP(M$2:M$65536,months,2)</f>
        <v>March</v>
      </c>
      <c r="P1750" s="3" t="str">
        <f>VLOOKUP(M$2:M$65536,months,3)</f>
        <v>Mar</v>
      </c>
      <c r="Q1750" s="2">
        <f>IF(M$2:M$65536&lt;4,1,IF(M$2:M$65536&lt;7,2,IF(M$2:M$65536&lt;10,3,4)))</f>
        <v>1</v>
      </c>
      <c r="R1750" s="2">
        <f>YEAR($B1750)</f>
        <v>2010</v>
      </c>
      <c r="S1750" s="2">
        <f>R1750*100+M$2:M$65536</f>
        <v>201003</v>
      </c>
      <c r="T1750" s="2">
        <f>IF(M$2:M$65536&lt;=6,M$2:M$65536+6,M$2:M$65536-6)</f>
        <v>9</v>
      </c>
      <c r="U1750" s="2">
        <f>IF(M$2:M$65536&lt;4,3,IF(M$2:M$65536&lt;7,4,IF(M$2:M$65536&lt;10,1,2)))</f>
        <v>3</v>
      </c>
      <c r="V1750" s="2">
        <f>IF(M$2:M$65536 &lt;= 6, R$2:R$2192, R$2:R$65536+1)</f>
        <v>2010</v>
      </c>
      <c r="W1750" s="2" t="str">
        <f>IF(MONTH($B1750+1)&lt;&gt;M1750,"Month End","Not Month End")</f>
        <v>Not Month End</v>
      </c>
      <c r="X1750" s="3">
        <f>DATE(R1750-1,M1750,D1750)</f>
        <v>39879</v>
      </c>
      <c r="Z17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values(20100307, '2010-3-7',7, 7, 1749, 'Sunday', 'Sun', 'Weekend', 10, 254, '2010-3-1', 20100301, 3, 59, 'March', 'Mar', 1, 2010, 201003, 9, 3, 2010, 'Not Month End', '2009-3-7')</v>
      </c>
    </row>
    <row r="1751" spans="1:26" x14ac:dyDescent="0.25">
      <c r="A1751" s="2">
        <f>YEAR(B1751)*10000+MONTH(B1751)*100+DAY(B1751)</f>
        <v>20100308</v>
      </c>
      <c r="B1751" s="3">
        <f>B1750+1</f>
        <v>40245</v>
      </c>
      <c r="C1751" s="2">
        <f>WEEKDAY(B1751,2)</f>
        <v>1</v>
      </c>
      <c r="D1751" s="2">
        <f>DAY(B1751)</f>
        <v>8</v>
      </c>
      <c r="E1751" s="2">
        <f>IF(ISNUMBER(E1750),E1750+1,1)</f>
        <v>1750</v>
      </c>
      <c r="F1751" s="3" t="str">
        <f>VLOOKUP(C1751,weekdays,2)</f>
        <v>Monday</v>
      </c>
      <c r="G1751" s="3" t="str">
        <f>VLOOKUP(C1751,weekdays,3)</f>
        <v>Mon</v>
      </c>
      <c r="H1751" s="2" t="str">
        <f>IF(C1751&lt;=5,"Weekday","Weekend")</f>
        <v>Weekday</v>
      </c>
      <c r="I1751" s="2">
        <f>WEEKNUM(B1751,2)</f>
        <v>11</v>
      </c>
      <c r="J1751" s="2">
        <f>IF(I1751=I1750,J1750,J1750+1)</f>
        <v>255</v>
      </c>
      <c r="K1751" s="3">
        <f>B1751+1-C1751</f>
        <v>40245</v>
      </c>
      <c r="L1751" s="2">
        <f>YEAR(K1751)*10000+MONTH(K1751)*100+DAY(K1751)</f>
        <v>20100308</v>
      </c>
      <c r="M1751" s="2">
        <f>MONTH(B1751)</f>
        <v>3</v>
      </c>
      <c r="N1751" s="2">
        <f>IF(M1751=M1750,N1750,N1750+1)</f>
        <v>59</v>
      </c>
      <c r="O1751" s="3" t="str">
        <f>VLOOKUP(M$2:M$65536,months,2)</f>
        <v>March</v>
      </c>
      <c r="P1751" s="3" t="str">
        <f>VLOOKUP(M$2:M$65536,months,3)</f>
        <v>Mar</v>
      </c>
      <c r="Q1751" s="2">
        <f>IF(M$2:M$65536&lt;4,1,IF(M$2:M$65536&lt;7,2,IF(M$2:M$65536&lt;10,3,4)))</f>
        <v>1</v>
      </c>
      <c r="R1751" s="2">
        <f>YEAR($B1751)</f>
        <v>2010</v>
      </c>
      <c r="S1751" s="2">
        <f>R1751*100+M$2:M$65536</f>
        <v>201003</v>
      </c>
      <c r="T1751" s="2">
        <f>IF(M$2:M$65536&lt;=6,M$2:M$65536+6,M$2:M$65536-6)</f>
        <v>9</v>
      </c>
      <c r="U1751" s="2">
        <f>IF(M$2:M$65536&lt;4,3,IF(M$2:M$65536&lt;7,4,IF(M$2:M$65536&lt;10,1,2)))</f>
        <v>3</v>
      </c>
      <c r="V1751" s="2">
        <f>IF(M$2:M$65536 &lt;= 6, R$2:R$2192, R$2:R$65536+1)</f>
        <v>2010</v>
      </c>
      <c r="W1751" s="2" t="str">
        <f>IF(MONTH($B1751+1)&lt;&gt;M1751,"Month End","Not Month End")</f>
        <v>Not Month End</v>
      </c>
      <c r="X1751" s="3">
        <f>DATE(R1751-1,M1751,D1751)</f>
        <v>39880</v>
      </c>
      <c r="Z17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values(20100308, '2010-3-8',1, 8, 1750, 'Monday', 'Mon', 'Weekday', 11, 255, '2010-3-8', 20100308, 3, 59, 'March', 'Mar', 1, 2010, 201003, 9, 3, 2010, 'Not Month End', '2009-3-8')</v>
      </c>
    </row>
    <row r="1752" spans="1:26" x14ac:dyDescent="0.25">
      <c r="A1752" s="2">
        <f>YEAR(B1752)*10000+MONTH(B1752)*100+DAY(B1752)</f>
        <v>20100309</v>
      </c>
      <c r="B1752" s="3">
        <f>B1751+1</f>
        <v>40246</v>
      </c>
      <c r="C1752" s="2">
        <f>WEEKDAY(B1752,2)</f>
        <v>2</v>
      </c>
      <c r="D1752" s="2">
        <f>DAY(B1752)</f>
        <v>9</v>
      </c>
      <c r="E1752" s="2">
        <f>IF(ISNUMBER(E1751),E1751+1,1)</f>
        <v>1751</v>
      </c>
      <c r="F1752" s="3" t="str">
        <f>VLOOKUP(C1752,weekdays,2)</f>
        <v>Tuesday</v>
      </c>
      <c r="G1752" s="3" t="str">
        <f>VLOOKUP(C1752,weekdays,3)</f>
        <v>Tue</v>
      </c>
      <c r="H1752" s="2" t="str">
        <f>IF(C1752&lt;=5,"Weekday","Weekend")</f>
        <v>Weekday</v>
      </c>
      <c r="I1752" s="2">
        <f>WEEKNUM(B1752,2)</f>
        <v>11</v>
      </c>
      <c r="J1752" s="2">
        <f>IF(I1752=I1751,J1751,J1751+1)</f>
        <v>255</v>
      </c>
      <c r="K1752" s="3">
        <f>B1752+1-C1752</f>
        <v>40245</v>
      </c>
      <c r="L1752" s="2">
        <f>YEAR(K1752)*10000+MONTH(K1752)*100+DAY(K1752)</f>
        <v>20100308</v>
      </c>
      <c r="M1752" s="2">
        <f>MONTH(B1752)</f>
        <v>3</v>
      </c>
      <c r="N1752" s="2">
        <f>IF(M1752=M1751,N1751,N1751+1)</f>
        <v>59</v>
      </c>
      <c r="O1752" s="3" t="str">
        <f>VLOOKUP(M$2:M$65536,months,2)</f>
        <v>March</v>
      </c>
      <c r="P1752" s="3" t="str">
        <f>VLOOKUP(M$2:M$65536,months,3)</f>
        <v>Mar</v>
      </c>
      <c r="Q1752" s="2">
        <f>IF(M$2:M$65536&lt;4,1,IF(M$2:M$65536&lt;7,2,IF(M$2:M$65536&lt;10,3,4)))</f>
        <v>1</v>
      </c>
      <c r="R1752" s="2">
        <f>YEAR($B1752)</f>
        <v>2010</v>
      </c>
      <c r="S1752" s="2">
        <f>R1752*100+M$2:M$65536</f>
        <v>201003</v>
      </c>
      <c r="T1752" s="2">
        <f>IF(M$2:M$65536&lt;=6,M$2:M$65536+6,M$2:M$65536-6)</f>
        <v>9</v>
      </c>
      <c r="U1752" s="2">
        <f>IF(M$2:M$65536&lt;4,3,IF(M$2:M$65536&lt;7,4,IF(M$2:M$65536&lt;10,1,2)))</f>
        <v>3</v>
      </c>
      <c r="V1752" s="2">
        <f>IF(M$2:M$65536 &lt;= 6, R$2:R$2192, R$2:R$65536+1)</f>
        <v>2010</v>
      </c>
      <c r="W1752" s="2" t="str">
        <f>IF(MONTH($B1752+1)&lt;&gt;M1752,"Month End","Not Month End")</f>
        <v>Not Month End</v>
      </c>
      <c r="X1752" s="3">
        <f>DATE(R1752-1,M1752,D1752)</f>
        <v>39881</v>
      </c>
      <c r="Z17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values(20100309, '2010-3-9',2, 9, 1751, 'Tuesday', 'Tue', 'Weekday', 11, 255, '2010-3-8', 20100308, 3, 59, 'March', 'Mar', 1, 2010, 201003, 9, 3, 2010, 'Not Month End', '2009-3-9')</v>
      </c>
    </row>
    <row r="1753" spans="1:26" x14ac:dyDescent="0.25">
      <c r="A1753" s="2">
        <f>YEAR(B1753)*10000+MONTH(B1753)*100+DAY(B1753)</f>
        <v>20100310</v>
      </c>
      <c r="B1753" s="3">
        <f>B1752+1</f>
        <v>40247</v>
      </c>
      <c r="C1753" s="2">
        <f>WEEKDAY(B1753,2)</f>
        <v>3</v>
      </c>
      <c r="D1753" s="2">
        <f>DAY(B1753)</f>
        <v>10</v>
      </c>
      <c r="E1753" s="2">
        <f>IF(ISNUMBER(E1752),E1752+1,1)</f>
        <v>1752</v>
      </c>
      <c r="F1753" s="3" t="str">
        <f>VLOOKUP(C1753,weekdays,2)</f>
        <v>Wednesday</v>
      </c>
      <c r="G1753" s="3" t="str">
        <f>VLOOKUP(C1753,weekdays,3)</f>
        <v>Wed</v>
      </c>
      <c r="H1753" s="2" t="str">
        <f>IF(C1753&lt;=5,"Weekday","Weekend")</f>
        <v>Weekday</v>
      </c>
      <c r="I1753" s="2">
        <f>WEEKNUM(B1753,2)</f>
        <v>11</v>
      </c>
      <c r="J1753" s="2">
        <f>IF(I1753=I1752,J1752,J1752+1)</f>
        <v>255</v>
      </c>
      <c r="K1753" s="3">
        <f>B1753+1-C1753</f>
        <v>40245</v>
      </c>
      <c r="L1753" s="2">
        <f>YEAR(K1753)*10000+MONTH(K1753)*100+DAY(K1753)</f>
        <v>20100308</v>
      </c>
      <c r="M1753" s="2">
        <f>MONTH(B1753)</f>
        <v>3</v>
      </c>
      <c r="N1753" s="2">
        <f>IF(M1753=M1752,N1752,N1752+1)</f>
        <v>59</v>
      </c>
      <c r="O1753" s="3" t="str">
        <f>VLOOKUP(M$2:M$65536,months,2)</f>
        <v>March</v>
      </c>
      <c r="P1753" s="3" t="str">
        <f>VLOOKUP(M$2:M$65536,months,3)</f>
        <v>Mar</v>
      </c>
      <c r="Q1753" s="2">
        <f>IF(M$2:M$65536&lt;4,1,IF(M$2:M$65536&lt;7,2,IF(M$2:M$65536&lt;10,3,4)))</f>
        <v>1</v>
      </c>
      <c r="R1753" s="2">
        <f>YEAR($B1753)</f>
        <v>2010</v>
      </c>
      <c r="S1753" s="2">
        <f>R1753*100+M$2:M$65536</f>
        <v>201003</v>
      </c>
      <c r="T1753" s="2">
        <f>IF(M$2:M$65536&lt;=6,M$2:M$65536+6,M$2:M$65536-6)</f>
        <v>9</v>
      </c>
      <c r="U1753" s="2">
        <f>IF(M$2:M$65536&lt;4,3,IF(M$2:M$65536&lt;7,4,IF(M$2:M$65536&lt;10,1,2)))</f>
        <v>3</v>
      </c>
      <c r="V1753" s="2">
        <f>IF(M$2:M$65536 &lt;= 6, R$2:R$2192, R$2:R$65536+1)</f>
        <v>2010</v>
      </c>
      <c r="W1753" s="2" t="str">
        <f>IF(MONTH($B1753+1)&lt;&gt;M1753,"Month End","Not Month End")</f>
        <v>Not Month End</v>
      </c>
      <c r="X1753" s="3">
        <f>DATE(R1753-1,M1753,D1753)</f>
        <v>39882</v>
      </c>
      <c r="Z17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values(20100310, '2010-3-10',3, 10, 1752, 'Wednesday', 'Wed', 'Weekday', 11, 255, '2010-3-8', 20100308, 3, 59, 'March', 'Mar', 1, 2010, 201003, 9, 3, 2010, 'Not Month End', '2009-3-10')</v>
      </c>
    </row>
    <row r="1754" spans="1:26" x14ac:dyDescent="0.25">
      <c r="A1754" s="2">
        <f>YEAR(B1754)*10000+MONTH(B1754)*100+DAY(B1754)</f>
        <v>20100311</v>
      </c>
      <c r="B1754" s="3">
        <f>B1753+1</f>
        <v>40248</v>
      </c>
      <c r="C1754" s="2">
        <f>WEEKDAY(B1754,2)</f>
        <v>4</v>
      </c>
      <c r="D1754" s="2">
        <f>DAY(B1754)</f>
        <v>11</v>
      </c>
      <c r="E1754" s="2">
        <f>IF(ISNUMBER(E1753),E1753+1,1)</f>
        <v>1753</v>
      </c>
      <c r="F1754" s="3" t="str">
        <f>VLOOKUP(C1754,weekdays,2)</f>
        <v>Thursday</v>
      </c>
      <c r="G1754" s="3" t="str">
        <f>VLOOKUP(C1754,weekdays,3)</f>
        <v>Thu</v>
      </c>
      <c r="H1754" s="2" t="str">
        <f>IF(C1754&lt;=5,"Weekday","Weekend")</f>
        <v>Weekday</v>
      </c>
      <c r="I1754" s="2">
        <f>WEEKNUM(B1754,2)</f>
        <v>11</v>
      </c>
      <c r="J1754" s="2">
        <f>IF(I1754=I1753,J1753,J1753+1)</f>
        <v>255</v>
      </c>
      <c r="K1754" s="3">
        <f>B1754+1-C1754</f>
        <v>40245</v>
      </c>
      <c r="L1754" s="2">
        <f>YEAR(K1754)*10000+MONTH(K1754)*100+DAY(K1754)</f>
        <v>20100308</v>
      </c>
      <c r="M1754" s="2">
        <f>MONTH(B1754)</f>
        <v>3</v>
      </c>
      <c r="N1754" s="2">
        <f>IF(M1754=M1753,N1753,N1753+1)</f>
        <v>59</v>
      </c>
      <c r="O1754" s="3" t="str">
        <f>VLOOKUP(M$2:M$65536,months,2)</f>
        <v>March</v>
      </c>
      <c r="P1754" s="3" t="str">
        <f>VLOOKUP(M$2:M$65536,months,3)</f>
        <v>Mar</v>
      </c>
      <c r="Q1754" s="2">
        <f>IF(M$2:M$65536&lt;4,1,IF(M$2:M$65536&lt;7,2,IF(M$2:M$65536&lt;10,3,4)))</f>
        <v>1</v>
      </c>
      <c r="R1754" s="2">
        <f>YEAR($B1754)</f>
        <v>2010</v>
      </c>
      <c r="S1754" s="2">
        <f>R1754*100+M$2:M$65536</f>
        <v>201003</v>
      </c>
      <c r="T1754" s="2">
        <f>IF(M$2:M$65536&lt;=6,M$2:M$65536+6,M$2:M$65536-6)</f>
        <v>9</v>
      </c>
      <c r="U1754" s="2">
        <f>IF(M$2:M$65536&lt;4,3,IF(M$2:M$65536&lt;7,4,IF(M$2:M$65536&lt;10,1,2)))</f>
        <v>3</v>
      </c>
      <c r="V1754" s="2">
        <f>IF(M$2:M$65536 &lt;= 6, R$2:R$2192, R$2:R$65536+1)</f>
        <v>2010</v>
      </c>
      <c r="W1754" s="2" t="str">
        <f>IF(MONTH($B1754+1)&lt;&gt;M1754,"Month End","Not Month End")</f>
        <v>Not Month End</v>
      </c>
      <c r="X1754" s="3">
        <f>DATE(R1754-1,M1754,D1754)</f>
        <v>39883</v>
      </c>
      <c r="Z17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values(20100311, '2010-3-11',4, 11, 1753, 'Thursday', 'Thu', 'Weekday', 11, 255, '2010-3-8', 20100308, 3, 59, 'March', 'Mar', 1, 2010, 201003, 9, 3, 2010, 'Not Month End', '2009-3-11')</v>
      </c>
    </row>
    <row r="1755" spans="1:26" x14ac:dyDescent="0.25">
      <c r="A1755" s="2">
        <f>YEAR(B1755)*10000+MONTH(B1755)*100+DAY(B1755)</f>
        <v>20100312</v>
      </c>
      <c r="B1755" s="3">
        <f>B1754+1</f>
        <v>40249</v>
      </c>
      <c r="C1755" s="2">
        <f>WEEKDAY(B1755,2)</f>
        <v>5</v>
      </c>
      <c r="D1755" s="2">
        <f>DAY(B1755)</f>
        <v>12</v>
      </c>
      <c r="E1755" s="2">
        <f>IF(ISNUMBER(E1754),E1754+1,1)</f>
        <v>1754</v>
      </c>
      <c r="F1755" s="3" t="str">
        <f>VLOOKUP(C1755,weekdays,2)</f>
        <v>Friday</v>
      </c>
      <c r="G1755" s="3" t="str">
        <f>VLOOKUP(C1755,weekdays,3)</f>
        <v>Fri</v>
      </c>
      <c r="H1755" s="2" t="str">
        <f>IF(C1755&lt;=5,"Weekday","Weekend")</f>
        <v>Weekday</v>
      </c>
      <c r="I1755" s="2">
        <f>WEEKNUM(B1755,2)</f>
        <v>11</v>
      </c>
      <c r="J1755" s="2">
        <f>IF(I1755=I1754,J1754,J1754+1)</f>
        <v>255</v>
      </c>
      <c r="K1755" s="3">
        <f>B1755+1-C1755</f>
        <v>40245</v>
      </c>
      <c r="L1755" s="2">
        <f>YEAR(K1755)*10000+MONTH(K1755)*100+DAY(K1755)</f>
        <v>20100308</v>
      </c>
      <c r="M1755" s="2">
        <f>MONTH(B1755)</f>
        <v>3</v>
      </c>
      <c r="N1755" s="2">
        <f>IF(M1755=M1754,N1754,N1754+1)</f>
        <v>59</v>
      </c>
      <c r="O1755" s="3" t="str">
        <f>VLOOKUP(M$2:M$65536,months,2)</f>
        <v>March</v>
      </c>
      <c r="P1755" s="3" t="str">
        <f>VLOOKUP(M$2:M$65536,months,3)</f>
        <v>Mar</v>
      </c>
      <c r="Q1755" s="2">
        <f>IF(M$2:M$65536&lt;4,1,IF(M$2:M$65536&lt;7,2,IF(M$2:M$65536&lt;10,3,4)))</f>
        <v>1</v>
      </c>
      <c r="R1755" s="2">
        <f>YEAR($B1755)</f>
        <v>2010</v>
      </c>
      <c r="S1755" s="2">
        <f>R1755*100+M$2:M$65536</f>
        <v>201003</v>
      </c>
      <c r="T1755" s="2">
        <f>IF(M$2:M$65536&lt;=6,M$2:M$65536+6,M$2:M$65536-6)</f>
        <v>9</v>
      </c>
      <c r="U1755" s="2">
        <f>IF(M$2:M$65536&lt;4,3,IF(M$2:M$65536&lt;7,4,IF(M$2:M$65536&lt;10,1,2)))</f>
        <v>3</v>
      </c>
      <c r="V1755" s="2">
        <f>IF(M$2:M$65536 &lt;= 6, R$2:R$2192, R$2:R$65536+1)</f>
        <v>2010</v>
      </c>
      <c r="W1755" s="2" t="str">
        <f>IF(MONTH($B1755+1)&lt;&gt;M1755,"Month End","Not Month End")</f>
        <v>Not Month End</v>
      </c>
      <c r="X1755" s="3">
        <f>DATE(R1755-1,M1755,D1755)</f>
        <v>39884</v>
      </c>
      <c r="Z17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values(20100312, '2010-3-12',5, 12, 1754, 'Friday', 'Fri', 'Weekday', 11, 255, '2010-3-8', 20100308, 3, 59, 'March', 'Mar', 1, 2010, 201003, 9, 3, 2010, 'Not Month End', '2009-3-12')</v>
      </c>
    </row>
    <row r="1756" spans="1:26" x14ac:dyDescent="0.25">
      <c r="A1756" s="2">
        <f>YEAR(B1756)*10000+MONTH(B1756)*100+DAY(B1756)</f>
        <v>20100313</v>
      </c>
      <c r="B1756" s="3">
        <f>B1755+1</f>
        <v>40250</v>
      </c>
      <c r="C1756" s="2">
        <f>WEEKDAY(B1756,2)</f>
        <v>6</v>
      </c>
      <c r="D1756" s="2">
        <f>DAY(B1756)</f>
        <v>13</v>
      </c>
      <c r="E1756" s="2">
        <f>IF(ISNUMBER(E1755),E1755+1,1)</f>
        <v>1755</v>
      </c>
      <c r="F1756" s="3" t="str">
        <f>VLOOKUP(C1756,weekdays,2)</f>
        <v>Saturday</v>
      </c>
      <c r="G1756" s="3" t="str">
        <f>VLOOKUP(C1756,weekdays,3)</f>
        <v>Sat</v>
      </c>
      <c r="H1756" s="2" t="str">
        <f>IF(C1756&lt;=5,"Weekday","Weekend")</f>
        <v>Weekend</v>
      </c>
      <c r="I1756" s="2">
        <f>WEEKNUM(B1756,2)</f>
        <v>11</v>
      </c>
      <c r="J1756" s="2">
        <f>IF(I1756=I1755,J1755,J1755+1)</f>
        <v>255</v>
      </c>
      <c r="K1756" s="3">
        <f>B1756+1-C1756</f>
        <v>40245</v>
      </c>
      <c r="L1756" s="2">
        <f>YEAR(K1756)*10000+MONTH(K1756)*100+DAY(K1756)</f>
        <v>20100308</v>
      </c>
      <c r="M1756" s="2">
        <f>MONTH(B1756)</f>
        <v>3</v>
      </c>
      <c r="N1756" s="2">
        <f>IF(M1756=M1755,N1755,N1755+1)</f>
        <v>59</v>
      </c>
      <c r="O1756" s="3" t="str">
        <f>VLOOKUP(M$2:M$65536,months,2)</f>
        <v>March</v>
      </c>
      <c r="P1756" s="3" t="str">
        <f>VLOOKUP(M$2:M$65536,months,3)</f>
        <v>Mar</v>
      </c>
      <c r="Q1756" s="2">
        <f>IF(M$2:M$65536&lt;4,1,IF(M$2:M$65536&lt;7,2,IF(M$2:M$65536&lt;10,3,4)))</f>
        <v>1</v>
      </c>
      <c r="R1756" s="2">
        <f>YEAR($B1756)</f>
        <v>2010</v>
      </c>
      <c r="S1756" s="2">
        <f>R1756*100+M$2:M$65536</f>
        <v>201003</v>
      </c>
      <c r="T1756" s="2">
        <f>IF(M$2:M$65536&lt;=6,M$2:M$65536+6,M$2:M$65536-6)</f>
        <v>9</v>
      </c>
      <c r="U1756" s="2">
        <f>IF(M$2:M$65536&lt;4,3,IF(M$2:M$65536&lt;7,4,IF(M$2:M$65536&lt;10,1,2)))</f>
        <v>3</v>
      </c>
      <c r="V1756" s="2">
        <f>IF(M$2:M$65536 &lt;= 6, R$2:R$2192, R$2:R$65536+1)</f>
        <v>2010</v>
      </c>
      <c r="W1756" s="2" t="str">
        <f>IF(MONTH($B1756+1)&lt;&gt;M1756,"Month End","Not Month End")</f>
        <v>Not Month End</v>
      </c>
      <c r="X1756" s="3">
        <f>DATE(R1756-1,M1756,D1756)</f>
        <v>39885</v>
      </c>
      <c r="Z17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values(20100313, '2010-3-13',6, 13, 1755, 'Saturday', 'Sat', 'Weekend', 11, 255, '2010-3-8', 20100308, 3, 59, 'March', 'Mar', 1, 2010, 201003, 9, 3, 2010, 'Not Month End', '2009-3-13')</v>
      </c>
    </row>
    <row r="1757" spans="1:26" x14ac:dyDescent="0.25">
      <c r="A1757" s="2">
        <f>YEAR(B1757)*10000+MONTH(B1757)*100+DAY(B1757)</f>
        <v>20100314</v>
      </c>
      <c r="B1757" s="3">
        <f>B1756+1</f>
        <v>40251</v>
      </c>
      <c r="C1757" s="2">
        <f>WEEKDAY(B1757,2)</f>
        <v>7</v>
      </c>
      <c r="D1757" s="2">
        <f>DAY(B1757)</f>
        <v>14</v>
      </c>
      <c r="E1757" s="2">
        <f>IF(ISNUMBER(E1756),E1756+1,1)</f>
        <v>1756</v>
      </c>
      <c r="F1757" s="3" t="str">
        <f>VLOOKUP(C1757,weekdays,2)</f>
        <v>Sunday</v>
      </c>
      <c r="G1757" s="3" t="str">
        <f>VLOOKUP(C1757,weekdays,3)</f>
        <v>Sun</v>
      </c>
      <c r="H1757" s="2" t="str">
        <f>IF(C1757&lt;=5,"Weekday","Weekend")</f>
        <v>Weekend</v>
      </c>
      <c r="I1757" s="2">
        <f>WEEKNUM(B1757,2)</f>
        <v>11</v>
      </c>
      <c r="J1757" s="2">
        <f>IF(I1757=I1756,J1756,J1756+1)</f>
        <v>255</v>
      </c>
      <c r="K1757" s="3">
        <f>B1757+1-C1757</f>
        <v>40245</v>
      </c>
      <c r="L1757" s="2">
        <f>YEAR(K1757)*10000+MONTH(K1757)*100+DAY(K1757)</f>
        <v>20100308</v>
      </c>
      <c r="M1757" s="2">
        <f>MONTH(B1757)</f>
        <v>3</v>
      </c>
      <c r="N1757" s="2">
        <f>IF(M1757=M1756,N1756,N1756+1)</f>
        <v>59</v>
      </c>
      <c r="O1757" s="3" t="str">
        <f>VLOOKUP(M$2:M$65536,months,2)</f>
        <v>March</v>
      </c>
      <c r="P1757" s="3" t="str">
        <f>VLOOKUP(M$2:M$65536,months,3)</f>
        <v>Mar</v>
      </c>
      <c r="Q1757" s="2">
        <f>IF(M$2:M$65536&lt;4,1,IF(M$2:M$65536&lt;7,2,IF(M$2:M$65536&lt;10,3,4)))</f>
        <v>1</v>
      </c>
      <c r="R1757" s="2">
        <f>YEAR($B1757)</f>
        <v>2010</v>
      </c>
      <c r="S1757" s="2">
        <f>R1757*100+M$2:M$65536</f>
        <v>201003</v>
      </c>
      <c r="T1757" s="2">
        <f>IF(M$2:M$65536&lt;=6,M$2:M$65536+6,M$2:M$65536-6)</f>
        <v>9</v>
      </c>
      <c r="U1757" s="2">
        <f>IF(M$2:M$65536&lt;4,3,IF(M$2:M$65536&lt;7,4,IF(M$2:M$65536&lt;10,1,2)))</f>
        <v>3</v>
      </c>
      <c r="V1757" s="2">
        <f>IF(M$2:M$65536 &lt;= 6, R$2:R$2192, R$2:R$65536+1)</f>
        <v>2010</v>
      </c>
      <c r="W1757" s="2" t="str">
        <f>IF(MONTH($B1757+1)&lt;&gt;M1757,"Month End","Not Month End")</f>
        <v>Not Month End</v>
      </c>
      <c r="X1757" s="3">
        <f>DATE(R1757-1,M1757,D1757)</f>
        <v>39886</v>
      </c>
      <c r="Z17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values(20100314, '2010-3-14',7, 14, 1756, 'Sunday', 'Sun', 'Weekend', 11, 255, '2010-3-8', 20100308, 3, 59, 'March', 'Mar', 1, 2010, 201003, 9, 3, 2010, 'Not Month End', '2009-3-14')</v>
      </c>
    </row>
    <row r="1758" spans="1:26" x14ac:dyDescent="0.25">
      <c r="A1758" s="2">
        <f>YEAR(B1758)*10000+MONTH(B1758)*100+DAY(B1758)</f>
        <v>20100315</v>
      </c>
      <c r="B1758" s="3">
        <f>B1757+1</f>
        <v>40252</v>
      </c>
      <c r="C1758" s="2">
        <f>WEEKDAY(B1758,2)</f>
        <v>1</v>
      </c>
      <c r="D1758" s="2">
        <f>DAY(B1758)</f>
        <v>15</v>
      </c>
      <c r="E1758" s="2">
        <f>IF(ISNUMBER(E1757),E1757+1,1)</f>
        <v>1757</v>
      </c>
      <c r="F1758" s="3" t="str">
        <f>VLOOKUP(C1758,weekdays,2)</f>
        <v>Monday</v>
      </c>
      <c r="G1758" s="3" t="str">
        <f>VLOOKUP(C1758,weekdays,3)</f>
        <v>Mon</v>
      </c>
      <c r="H1758" s="2" t="str">
        <f>IF(C1758&lt;=5,"Weekday","Weekend")</f>
        <v>Weekday</v>
      </c>
      <c r="I1758" s="2">
        <f>WEEKNUM(B1758,2)</f>
        <v>12</v>
      </c>
      <c r="J1758" s="2">
        <f>IF(I1758=I1757,J1757,J1757+1)</f>
        <v>256</v>
      </c>
      <c r="K1758" s="3">
        <f>B1758+1-C1758</f>
        <v>40252</v>
      </c>
      <c r="L1758" s="2">
        <f>YEAR(K1758)*10000+MONTH(K1758)*100+DAY(K1758)</f>
        <v>20100315</v>
      </c>
      <c r="M1758" s="2">
        <f>MONTH(B1758)</f>
        <v>3</v>
      </c>
      <c r="N1758" s="2">
        <f>IF(M1758=M1757,N1757,N1757+1)</f>
        <v>59</v>
      </c>
      <c r="O1758" s="3" t="str">
        <f>VLOOKUP(M$2:M$65536,months,2)</f>
        <v>March</v>
      </c>
      <c r="P1758" s="3" t="str">
        <f>VLOOKUP(M$2:M$65536,months,3)</f>
        <v>Mar</v>
      </c>
      <c r="Q1758" s="2">
        <f>IF(M$2:M$65536&lt;4,1,IF(M$2:M$65536&lt;7,2,IF(M$2:M$65536&lt;10,3,4)))</f>
        <v>1</v>
      </c>
      <c r="R1758" s="2">
        <f>YEAR($B1758)</f>
        <v>2010</v>
      </c>
      <c r="S1758" s="2">
        <f>R1758*100+M$2:M$65536</f>
        <v>201003</v>
      </c>
      <c r="T1758" s="2">
        <f>IF(M$2:M$65536&lt;=6,M$2:M$65536+6,M$2:M$65536-6)</f>
        <v>9</v>
      </c>
      <c r="U1758" s="2">
        <f>IF(M$2:M$65536&lt;4,3,IF(M$2:M$65536&lt;7,4,IF(M$2:M$65536&lt;10,1,2)))</f>
        <v>3</v>
      </c>
      <c r="V1758" s="2">
        <f>IF(M$2:M$65536 &lt;= 6, R$2:R$2192, R$2:R$65536+1)</f>
        <v>2010</v>
      </c>
      <c r="W1758" s="2" t="str">
        <f>IF(MONTH($B1758+1)&lt;&gt;M1758,"Month End","Not Month End")</f>
        <v>Not Month End</v>
      </c>
      <c r="X1758" s="3">
        <f>DATE(R1758-1,M1758,D1758)</f>
        <v>39887</v>
      </c>
      <c r="Z17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values(20100315, '2010-3-15',1, 15, 1757, 'Monday', 'Mon', 'Weekday', 12, 256, '2010-3-15', 20100315, 3, 59, 'March', 'Mar', 1, 2010, 201003, 9, 3, 2010, 'Not Month End', '2009-3-15')</v>
      </c>
    </row>
    <row r="1759" spans="1:26" x14ac:dyDescent="0.25">
      <c r="A1759" s="2">
        <f>YEAR(B1759)*10000+MONTH(B1759)*100+DAY(B1759)</f>
        <v>20100316</v>
      </c>
      <c r="B1759" s="3">
        <f>B1758+1</f>
        <v>40253</v>
      </c>
      <c r="C1759" s="2">
        <f>WEEKDAY(B1759,2)</f>
        <v>2</v>
      </c>
      <c r="D1759" s="2">
        <f>DAY(B1759)</f>
        <v>16</v>
      </c>
      <c r="E1759" s="2">
        <f>IF(ISNUMBER(E1758),E1758+1,1)</f>
        <v>1758</v>
      </c>
      <c r="F1759" s="3" t="str">
        <f>VLOOKUP(C1759,weekdays,2)</f>
        <v>Tuesday</v>
      </c>
      <c r="G1759" s="3" t="str">
        <f>VLOOKUP(C1759,weekdays,3)</f>
        <v>Tue</v>
      </c>
      <c r="H1759" s="2" t="str">
        <f>IF(C1759&lt;=5,"Weekday","Weekend")</f>
        <v>Weekday</v>
      </c>
      <c r="I1759" s="2">
        <f>WEEKNUM(B1759,2)</f>
        <v>12</v>
      </c>
      <c r="J1759" s="2">
        <f>IF(I1759=I1758,J1758,J1758+1)</f>
        <v>256</v>
      </c>
      <c r="K1759" s="3">
        <f>B1759+1-C1759</f>
        <v>40252</v>
      </c>
      <c r="L1759" s="2">
        <f>YEAR(K1759)*10000+MONTH(K1759)*100+DAY(K1759)</f>
        <v>20100315</v>
      </c>
      <c r="M1759" s="2">
        <f>MONTH(B1759)</f>
        <v>3</v>
      </c>
      <c r="N1759" s="2">
        <f>IF(M1759=M1758,N1758,N1758+1)</f>
        <v>59</v>
      </c>
      <c r="O1759" s="3" t="str">
        <f>VLOOKUP(M$2:M$65536,months,2)</f>
        <v>March</v>
      </c>
      <c r="P1759" s="3" t="str">
        <f>VLOOKUP(M$2:M$65536,months,3)</f>
        <v>Mar</v>
      </c>
      <c r="Q1759" s="2">
        <f>IF(M$2:M$65536&lt;4,1,IF(M$2:M$65536&lt;7,2,IF(M$2:M$65536&lt;10,3,4)))</f>
        <v>1</v>
      </c>
      <c r="R1759" s="2">
        <f>YEAR($B1759)</f>
        <v>2010</v>
      </c>
      <c r="S1759" s="2">
        <f>R1759*100+M$2:M$65536</f>
        <v>201003</v>
      </c>
      <c r="T1759" s="2">
        <f>IF(M$2:M$65536&lt;=6,M$2:M$65536+6,M$2:M$65536-6)</f>
        <v>9</v>
      </c>
      <c r="U1759" s="2">
        <f>IF(M$2:M$65536&lt;4,3,IF(M$2:M$65536&lt;7,4,IF(M$2:M$65536&lt;10,1,2)))</f>
        <v>3</v>
      </c>
      <c r="V1759" s="2">
        <f>IF(M$2:M$65536 &lt;= 6, R$2:R$2192, R$2:R$65536+1)</f>
        <v>2010</v>
      </c>
      <c r="W1759" s="2" t="str">
        <f>IF(MONTH($B1759+1)&lt;&gt;M1759,"Month End","Not Month End")</f>
        <v>Not Month End</v>
      </c>
      <c r="X1759" s="3">
        <f>DATE(R1759-1,M1759,D1759)</f>
        <v>39888</v>
      </c>
      <c r="Z17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values(20100316, '2010-3-16',2, 16, 1758, 'Tuesday', 'Tue', 'Weekday', 12, 256, '2010-3-15', 20100315, 3, 59, 'March', 'Mar', 1, 2010, 201003, 9, 3, 2010, 'Not Month End', '2009-3-16')</v>
      </c>
    </row>
    <row r="1760" spans="1:26" x14ac:dyDescent="0.25">
      <c r="A1760" s="2">
        <f>YEAR(B1760)*10000+MONTH(B1760)*100+DAY(B1760)</f>
        <v>20100317</v>
      </c>
      <c r="B1760" s="3">
        <f>B1759+1</f>
        <v>40254</v>
      </c>
      <c r="C1760" s="2">
        <f>WEEKDAY(B1760,2)</f>
        <v>3</v>
      </c>
      <c r="D1760" s="2">
        <f>DAY(B1760)</f>
        <v>17</v>
      </c>
      <c r="E1760" s="2">
        <f>IF(ISNUMBER(E1759),E1759+1,1)</f>
        <v>1759</v>
      </c>
      <c r="F1760" s="3" t="str">
        <f>VLOOKUP(C1760,weekdays,2)</f>
        <v>Wednesday</v>
      </c>
      <c r="G1760" s="3" t="str">
        <f>VLOOKUP(C1760,weekdays,3)</f>
        <v>Wed</v>
      </c>
      <c r="H1760" s="2" t="str">
        <f>IF(C1760&lt;=5,"Weekday","Weekend")</f>
        <v>Weekday</v>
      </c>
      <c r="I1760" s="2">
        <f>WEEKNUM(B1760,2)</f>
        <v>12</v>
      </c>
      <c r="J1760" s="2">
        <f>IF(I1760=I1759,J1759,J1759+1)</f>
        <v>256</v>
      </c>
      <c r="K1760" s="3">
        <f>B1760+1-C1760</f>
        <v>40252</v>
      </c>
      <c r="L1760" s="2">
        <f>YEAR(K1760)*10000+MONTH(K1760)*100+DAY(K1760)</f>
        <v>20100315</v>
      </c>
      <c r="M1760" s="2">
        <f>MONTH(B1760)</f>
        <v>3</v>
      </c>
      <c r="N1760" s="2">
        <f>IF(M1760=M1759,N1759,N1759+1)</f>
        <v>59</v>
      </c>
      <c r="O1760" s="3" t="str">
        <f>VLOOKUP(M$2:M$65536,months,2)</f>
        <v>March</v>
      </c>
      <c r="P1760" s="3" t="str">
        <f>VLOOKUP(M$2:M$65536,months,3)</f>
        <v>Mar</v>
      </c>
      <c r="Q1760" s="2">
        <f>IF(M$2:M$65536&lt;4,1,IF(M$2:M$65536&lt;7,2,IF(M$2:M$65536&lt;10,3,4)))</f>
        <v>1</v>
      </c>
      <c r="R1760" s="2">
        <f>YEAR($B1760)</f>
        <v>2010</v>
      </c>
      <c r="S1760" s="2">
        <f>R1760*100+M$2:M$65536</f>
        <v>201003</v>
      </c>
      <c r="T1760" s="2">
        <f>IF(M$2:M$65536&lt;=6,M$2:M$65536+6,M$2:M$65536-6)</f>
        <v>9</v>
      </c>
      <c r="U1760" s="2">
        <f>IF(M$2:M$65536&lt;4,3,IF(M$2:M$65536&lt;7,4,IF(M$2:M$65536&lt;10,1,2)))</f>
        <v>3</v>
      </c>
      <c r="V1760" s="2">
        <f>IF(M$2:M$65536 &lt;= 6, R$2:R$2192, R$2:R$65536+1)</f>
        <v>2010</v>
      </c>
      <c r="W1760" s="2" t="str">
        <f>IF(MONTH($B1760+1)&lt;&gt;M1760,"Month End","Not Month End")</f>
        <v>Not Month End</v>
      </c>
      <c r="X1760" s="3">
        <f>DATE(R1760-1,M1760,D1760)</f>
        <v>39889</v>
      </c>
      <c r="Z17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values(20100317, '2010-3-17',3, 17, 1759, 'Wednesday', 'Wed', 'Weekday', 12, 256, '2010-3-15', 20100315, 3, 59, 'March', 'Mar', 1, 2010, 201003, 9, 3, 2010, 'Not Month End', '2009-3-17')</v>
      </c>
    </row>
    <row r="1761" spans="1:26" x14ac:dyDescent="0.25">
      <c r="A1761" s="2">
        <f>YEAR(B1761)*10000+MONTH(B1761)*100+DAY(B1761)</f>
        <v>20100318</v>
      </c>
      <c r="B1761" s="3">
        <f>B1760+1</f>
        <v>40255</v>
      </c>
      <c r="C1761" s="2">
        <f>WEEKDAY(B1761,2)</f>
        <v>4</v>
      </c>
      <c r="D1761" s="2">
        <f>DAY(B1761)</f>
        <v>18</v>
      </c>
      <c r="E1761" s="2">
        <f>IF(ISNUMBER(E1760),E1760+1,1)</f>
        <v>1760</v>
      </c>
      <c r="F1761" s="3" t="str">
        <f>VLOOKUP(C1761,weekdays,2)</f>
        <v>Thursday</v>
      </c>
      <c r="G1761" s="3" t="str">
        <f>VLOOKUP(C1761,weekdays,3)</f>
        <v>Thu</v>
      </c>
      <c r="H1761" s="2" t="str">
        <f>IF(C1761&lt;=5,"Weekday","Weekend")</f>
        <v>Weekday</v>
      </c>
      <c r="I1761" s="2">
        <f>WEEKNUM(B1761,2)</f>
        <v>12</v>
      </c>
      <c r="J1761" s="2">
        <f>IF(I1761=I1760,J1760,J1760+1)</f>
        <v>256</v>
      </c>
      <c r="K1761" s="3">
        <f>B1761+1-C1761</f>
        <v>40252</v>
      </c>
      <c r="L1761" s="2">
        <f>YEAR(K1761)*10000+MONTH(K1761)*100+DAY(K1761)</f>
        <v>20100315</v>
      </c>
      <c r="M1761" s="2">
        <f>MONTH(B1761)</f>
        <v>3</v>
      </c>
      <c r="N1761" s="2">
        <f>IF(M1761=M1760,N1760,N1760+1)</f>
        <v>59</v>
      </c>
      <c r="O1761" s="3" t="str">
        <f>VLOOKUP(M$2:M$65536,months,2)</f>
        <v>March</v>
      </c>
      <c r="P1761" s="3" t="str">
        <f>VLOOKUP(M$2:M$65536,months,3)</f>
        <v>Mar</v>
      </c>
      <c r="Q1761" s="2">
        <f>IF(M$2:M$65536&lt;4,1,IF(M$2:M$65536&lt;7,2,IF(M$2:M$65536&lt;10,3,4)))</f>
        <v>1</v>
      </c>
      <c r="R1761" s="2">
        <f>YEAR($B1761)</f>
        <v>2010</v>
      </c>
      <c r="S1761" s="2">
        <f>R1761*100+M$2:M$65536</f>
        <v>201003</v>
      </c>
      <c r="T1761" s="2">
        <f>IF(M$2:M$65536&lt;=6,M$2:M$65536+6,M$2:M$65536-6)</f>
        <v>9</v>
      </c>
      <c r="U1761" s="2">
        <f>IF(M$2:M$65536&lt;4,3,IF(M$2:M$65536&lt;7,4,IF(M$2:M$65536&lt;10,1,2)))</f>
        <v>3</v>
      </c>
      <c r="V1761" s="2">
        <f>IF(M$2:M$65536 &lt;= 6, R$2:R$2192, R$2:R$65536+1)</f>
        <v>2010</v>
      </c>
      <c r="W1761" s="2" t="str">
        <f>IF(MONTH($B1761+1)&lt;&gt;M1761,"Month End","Not Month End")</f>
        <v>Not Month End</v>
      </c>
      <c r="X1761" s="3">
        <f>DATE(R1761-1,M1761,D1761)</f>
        <v>39890</v>
      </c>
      <c r="Z17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values(20100318, '2010-3-18',4, 18, 1760, 'Thursday', 'Thu', 'Weekday', 12, 256, '2010-3-15', 20100315, 3, 59, 'March', 'Mar', 1, 2010, 201003, 9, 3, 2010, 'Not Month End', '2009-3-18')</v>
      </c>
    </row>
    <row r="1762" spans="1:26" x14ac:dyDescent="0.25">
      <c r="A1762" s="2">
        <f>YEAR(B1762)*10000+MONTH(B1762)*100+DAY(B1762)</f>
        <v>20100319</v>
      </c>
      <c r="B1762" s="3">
        <f>B1761+1</f>
        <v>40256</v>
      </c>
      <c r="C1762" s="2">
        <f>WEEKDAY(B1762,2)</f>
        <v>5</v>
      </c>
      <c r="D1762" s="2">
        <f>DAY(B1762)</f>
        <v>19</v>
      </c>
      <c r="E1762" s="2">
        <f>IF(ISNUMBER(E1761),E1761+1,1)</f>
        <v>1761</v>
      </c>
      <c r="F1762" s="3" t="str">
        <f>VLOOKUP(C1762,weekdays,2)</f>
        <v>Friday</v>
      </c>
      <c r="G1762" s="3" t="str">
        <f>VLOOKUP(C1762,weekdays,3)</f>
        <v>Fri</v>
      </c>
      <c r="H1762" s="2" t="str">
        <f>IF(C1762&lt;=5,"Weekday","Weekend")</f>
        <v>Weekday</v>
      </c>
      <c r="I1762" s="2">
        <f>WEEKNUM(B1762,2)</f>
        <v>12</v>
      </c>
      <c r="J1762" s="2">
        <f>IF(I1762=I1761,J1761,J1761+1)</f>
        <v>256</v>
      </c>
      <c r="K1762" s="3">
        <f>B1762+1-C1762</f>
        <v>40252</v>
      </c>
      <c r="L1762" s="2">
        <f>YEAR(K1762)*10000+MONTH(K1762)*100+DAY(K1762)</f>
        <v>20100315</v>
      </c>
      <c r="M1762" s="2">
        <f>MONTH(B1762)</f>
        <v>3</v>
      </c>
      <c r="N1762" s="2">
        <f>IF(M1762=M1761,N1761,N1761+1)</f>
        <v>59</v>
      </c>
      <c r="O1762" s="3" t="str">
        <f>VLOOKUP(M$2:M$65536,months,2)</f>
        <v>March</v>
      </c>
      <c r="P1762" s="3" t="str">
        <f>VLOOKUP(M$2:M$65536,months,3)</f>
        <v>Mar</v>
      </c>
      <c r="Q1762" s="2">
        <f>IF(M$2:M$65536&lt;4,1,IF(M$2:M$65536&lt;7,2,IF(M$2:M$65536&lt;10,3,4)))</f>
        <v>1</v>
      </c>
      <c r="R1762" s="2">
        <f>YEAR($B1762)</f>
        <v>2010</v>
      </c>
      <c r="S1762" s="2">
        <f>R1762*100+M$2:M$65536</f>
        <v>201003</v>
      </c>
      <c r="T1762" s="2">
        <f>IF(M$2:M$65536&lt;=6,M$2:M$65536+6,M$2:M$65536-6)</f>
        <v>9</v>
      </c>
      <c r="U1762" s="2">
        <f>IF(M$2:M$65536&lt;4,3,IF(M$2:M$65536&lt;7,4,IF(M$2:M$65536&lt;10,1,2)))</f>
        <v>3</v>
      </c>
      <c r="V1762" s="2">
        <f>IF(M$2:M$65536 &lt;= 6, R$2:R$2192, R$2:R$65536+1)</f>
        <v>2010</v>
      </c>
      <c r="W1762" s="2" t="str">
        <f>IF(MONTH($B1762+1)&lt;&gt;M1762,"Month End","Not Month End")</f>
        <v>Not Month End</v>
      </c>
      <c r="X1762" s="3">
        <f>DATE(R1762-1,M1762,D1762)</f>
        <v>39891</v>
      </c>
      <c r="Z17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values(20100319, '2010-3-19',5, 19, 1761, 'Friday', 'Fri', 'Weekday', 12, 256, '2010-3-15', 20100315, 3, 59, 'March', 'Mar', 1, 2010, 201003, 9, 3, 2010, 'Not Month End', '2009-3-19')</v>
      </c>
    </row>
    <row r="1763" spans="1:26" x14ac:dyDescent="0.25">
      <c r="A1763" s="2">
        <f>YEAR(B1763)*10000+MONTH(B1763)*100+DAY(B1763)</f>
        <v>20100320</v>
      </c>
      <c r="B1763" s="3">
        <f>B1762+1</f>
        <v>40257</v>
      </c>
      <c r="C1763" s="2">
        <f>WEEKDAY(B1763,2)</f>
        <v>6</v>
      </c>
      <c r="D1763" s="2">
        <f>DAY(B1763)</f>
        <v>20</v>
      </c>
      <c r="E1763" s="2">
        <f>IF(ISNUMBER(E1762),E1762+1,1)</f>
        <v>1762</v>
      </c>
      <c r="F1763" s="3" t="str">
        <f>VLOOKUP(C1763,weekdays,2)</f>
        <v>Saturday</v>
      </c>
      <c r="G1763" s="3" t="str">
        <f>VLOOKUP(C1763,weekdays,3)</f>
        <v>Sat</v>
      </c>
      <c r="H1763" s="2" t="str">
        <f>IF(C1763&lt;=5,"Weekday","Weekend")</f>
        <v>Weekend</v>
      </c>
      <c r="I1763" s="2">
        <f>WEEKNUM(B1763,2)</f>
        <v>12</v>
      </c>
      <c r="J1763" s="2">
        <f>IF(I1763=I1762,J1762,J1762+1)</f>
        <v>256</v>
      </c>
      <c r="K1763" s="3">
        <f>B1763+1-C1763</f>
        <v>40252</v>
      </c>
      <c r="L1763" s="2">
        <f>YEAR(K1763)*10000+MONTH(K1763)*100+DAY(K1763)</f>
        <v>20100315</v>
      </c>
      <c r="M1763" s="2">
        <f>MONTH(B1763)</f>
        <v>3</v>
      </c>
      <c r="N1763" s="2">
        <f>IF(M1763=M1762,N1762,N1762+1)</f>
        <v>59</v>
      </c>
      <c r="O1763" s="3" t="str">
        <f>VLOOKUP(M$2:M$65536,months,2)</f>
        <v>March</v>
      </c>
      <c r="P1763" s="3" t="str">
        <f>VLOOKUP(M$2:M$65536,months,3)</f>
        <v>Mar</v>
      </c>
      <c r="Q1763" s="2">
        <f>IF(M$2:M$65536&lt;4,1,IF(M$2:M$65536&lt;7,2,IF(M$2:M$65536&lt;10,3,4)))</f>
        <v>1</v>
      </c>
      <c r="R1763" s="2">
        <f>YEAR($B1763)</f>
        <v>2010</v>
      </c>
      <c r="S1763" s="2">
        <f>R1763*100+M$2:M$65536</f>
        <v>201003</v>
      </c>
      <c r="T1763" s="2">
        <f>IF(M$2:M$65536&lt;=6,M$2:M$65536+6,M$2:M$65536-6)</f>
        <v>9</v>
      </c>
      <c r="U1763" s="2">
        <f>IF(M$2:M$65536&lt;4,3,IF(M$2:M$65536&lt;7,4,IF(M$2:M$65536&lt;10,1,2)))</f>
        <v>3</v>
      </c>
      <c r="V1763" s="2">
        <f>IF(M$2:M$65536 &lt;= 6, R$2:R$2192, R$2:R$65536+1)</f>
        <v>2010</v>
      </c>
      <c r="W1763" s="2" t="str">
        <f>IF(MONTH($B1763+1)&lt;&gt;M1763,"Month End","Not Month End")</f>
        <v>Not Month End</v>
      </c>
      <c r="X1763" s="3">
        <f>DATE(R1763-1,M1763,D1763)</f>
        <v>39892</v>
      </c>
      <c r="Z17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values(20100320, '2010-3-20',6, 20, 1762, 'Saturday', 'Sat', 'Weekend', 12, 256, '2010-3-15', 20100315, 3, 59, 'March', 'Mar', 1, 2010, 201003, 9, 3, 2010, 'Not Month End', '2009-3-20')</v>
      </c>
    </row>
    <row r="1764" spans="1:26" x14ac:dyDescent="0.25">
      <c r="A1764" s="2">
        <f>YEAR(B1764)*10000+MONTH(B1764)*100+DAY(B1764)</f>
        <v>20100321</v>
      </c>
      <c r="B1764" s="3">
        <f>B1763+1</f>
        <v>40258</v>
      </c>
      <c r="C1764" s="2">
        <f>WEEKDAY(B1764,2)</f>
        <v>7</v>
      </c>
      <c r="D1764" s="2">
        <f>DAY(B1764)</f>
        <v>21</v>
      </c>
      <c r="E1764" s="2">
        <f>IF(ISNUMBER(E1763),E1763+1,1)</f>
        <v>1763</v>
      </c>
      <c r="F1764" s="3" t="str">
        <f>VLOOKUP(C1764,weekdays,2)</f>
        <v>Sunday</v>
      </c>
      <c r="G1764" s="3" t="str">
        <f>VLOOKUP(C1764,weekdays,3)</f>
        <v>Sun</v>
      </c>
      <c r="H1764" s="2" t="str">
        <f>IF(C1764&lt;=5,"Weekday","Weekend")</f>
        <v>Weekend</v>
      </c>
      <c r="I1764" s="2">
        <f>WEEKNUM(B1764,2)</f>
        <v>12</v>
      </c>
      <c r="J1764" s="2">
        <f>IF(I1764=I1763,J1763,J1763+1)</f>
        <v>256</v>
      </c>
      <c r="K1764" s="3">
        <f>B1764+1-C1764</f>
        <v>40252</v>
      </c>
      <c r="L1764" s="2">
        <f>YEAR(K1764)*10000+MONTH(K1764)*100+DAY(K1764)</f>
        <v>20100315</v>
      </c>
      <c r="M1764" s="2">
        <f>MONTH(B1764)</f>
        <v>3</v>
      </c>
      <c r="N1764" s="2">
        <f>IF(M1764=M1763,N1763,N1763+1)</f>
        <v>59</v>
      </c>
      <c r="O1764" s="3" t="str">
        <f>VLOOKUP(M$2:M$65536,months,2)</f>
        <v>March</v>
      </c>
      <c r="P1764" s="3" t="str">
        <f>VLOOKUP(M$2:M$65536,months,3)</f>
        <v>Mar</v>
      </c>
      <c r="Q1764" s="2">
        <f>IF(M$2:M$65536&lt;4,1,IF(M$2:M$65536&lt;7,2,IF(M$2:M$65536&lt;10,3,4)))</f>
        <v>1</v>
      </c>
      <c r="R1764" s="2">
        <f>YEAR($B1764)</f>
        <v>2010</v>
      </c>
      <c r="S1764" s="2">
        <f>R1764*100+M$2:M$65536</f>
        <v>201003</v>
      </c>
      <c r="T1764" s="2">
        <f>IF(M$2:M$65536&lt;=6,M$2:M$65536+6,M$2:M$65536-6)</f>
        <v>9</v>
      </c>
      <c r="U1764" s="2">
        <f>IF(M$2:M$65536&lt;4,3,IF(M$2:M$65536&lt;7,4,IF(M$2:M$65536&lt;10,1,2)))</f>
        <v>3</v>
      </c>
      <c r="V1764" s="2">
        <f>IF(M$2:M$65536 &lt;= 6, R$2:R$2192, R$2:R$65536+1)</f>
        <v>2010</v>
      </c>
      <c r="W1764" s="2" t="str">
        <f>IF(MONTH($B1764+1)&lt;&gt;M1764,"Month End","Not Month End")</f>
        <v>Not Month End</v>
      </c>
      <c r="X1764" s="3">
        <f>DATE(R1764-1,M1764,D1764)</f>
        <v>39893</v>
      </c>
      <c r="Z17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values(20100321, '2010-3-21',7, 21, 1763, 'Sunday', 'Sun', 'Weekend', 12, 256, '2010-3-15', 20100315, 3, 59, 'March', 'Mar', 1, 2010, 201003, 9, 3, 2010, 'Not Month End', '2009-3-21')</v>
      </c>
    </row>
    <row r="1765" spans="1:26" x14ac:dyDescent="0.25">
      <c r="A1765" s="2">
        <f>YEAR(B1765)*10000+MONTH(B1765)*100+DAY(B1765)</f>
        <v>20100322</v>
      </c>
      <c r="B1765" s="3">
        <f>B1764+1</f>
        <v>40259</v>
      </c>
      <c r="C1765" s="2">
        <f>WEEKDAY(B1765,2)</f>
        <v>1</v>
      </c>
      <c r="D1765" s="2">
        <f>DAY(B1765)</f>
        <v>22</v>
      </c>
      <c r="E1765" s="2">
        <f>IF(ISNUMBER(E1764),E1764+1,1)</f>
        <v>1764</v>
      </c>
      <c r="F1765" s="3" t="str">
        <f>VLOOKUP(C1765,weekdays,2)</f>
        <v>Monday</v>
      </c>
      <c r="G1765" s="3" t="str">
        <f>VLOOKUP(C1765,weekdays,3)</f>
        <v>Mon</v>
      </c>
      <c r="H1765" s="2" t="str">
        <f>IF(C1765&lt;=5,"Weekday","Weekend")</f>
        <v>Weekday</v>
      </c>
      <c r="I1765" s="2">
        <f>WEEKNUM(B1765,2)</f>
        <v>13</v>
      </c>
      <c r="J1765" s="2">
        <f>IF(I1765=I1764,J1764,J1764+1)</f>
        <v>257</v>
      </c>
      <c r="K1765" s="3">
        <f>B1765+1-C1765</f>
        <v>40259</v>
      </c>
      <c r="L1765" s="2">
        <f>YEAR(K1765)*10000+MONTH(K1765)*100+DAY(K1765)</f>
        <v>20100322</v>
      </c>
      <c r="M1765" s="2">
        <f>MONTH(B1765)</f>
        <v>3</v>
      </c>
      <c r="N1765" s="2">
        <f>IF(M1765=M1764,N1764,N1764+1)</f>
        <v>59</v>
      </c>
      <c r="O1765" s="3" t="str">
        <f>VLOOKUP(M$2:M$65536,months,2)</f>
        <v>March</v>
      </c>
      <c r="P1765" s="3" t="str">
        <f>VLOOKUP(M$2:M$65536,months,3)</f>
        <v>Mar</v>
      </c>
      <c r="Q1765" s="2">
        <f>IF(M$2:M$65536&lt;4,1,IF(M$2:M$65536&lt;7,2,IF(M$2:M$65536&lt;10,3,4)))</f>
        <v>1</v>
      </c>
      <c r="R1765" s="2">
        <f>YEAR($B1765)</f>
        <v>2010</v>
      </c>
      <c r="S1765" s="2">
        <f>R1765*100+M$2:M$65536</f>
        <v>201003</v>
      </c>
      <c r="T1765" s="2">
        <f>IF(M$2:M$65536&lt;=6,M$2:M$65536+6,M$2:M$65536-6)</f>
        <v>9</v>
      </c>
      <c r="U1765" s="2">
        <f>IF(M$2:M$65536&lt;4,3,IF(M$2:M$65536&lt;7,4,IF(M$2:M$65536&lt;10,1,2)))</f>
        <v>3</v>
      </c>
      <c r="V1765" s="2">
        <f>IF(M$2:M$65536 &lt;= 6, R$2:R$2192, R$2:R$65536+1)</f>
        <v>2010</v>
      </c>
      <c r="W1765" s="2" t="str">
        <f>IF(MONTH($B1765+1)&lt;&gt;M1765,"Month End","Not Month End")</f>
        <v>Not Month End</v>
      </c>
      <c r="X1765" s="3">
        <f>DATE(R1765-1,M1765,D1765)</f>
        <v>39894</v>
      </c>
      <c r="Z17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values(20100322, '2010-3-22',1, 22, 1764, 'Monday', 'Mon', 'Weekday', 13, 257, '2010-3-22', 20100322, 3, 59, 'March', 'Mar', 1, 2010, 201003, 9, 3, 2010, 'Not Month End', '2009-3-22')</v>
      </c>
    </row>
    <row r="1766" spans="1:26" x14ac:dyDescent="0.25">
      <c r="A1766" s="2">
        <f>YEAR(B1766)*10000+MONTH(B1766)*100+DAY(B1766)</f>
        <v>20100323</v>
      </c>
      <c r="B1766" s="3">
        <f>B1765+1</f>
        <v>40260</v>
      </c>
      <c r="C1766" s="2">
        <f>WEEKDAY(B1766,2)</f>
        <v>2</v>
      </c>
      <c r="D1766" s="2">
        <f>DAY(B1766)</f>
        <v>23</v>
      </c>
      <c r="E1766" s="2">
        <f>IF(ISNUMBER(E1765),E1765+1,1)</f>
        <v>1765</v>
      </c>
      <c r="F1766" s="3" t="str">
        <f>VLOOKUP(C1766,weekdays,2)</f>
        <v>Tuesday</v>
      </c>
      <c r="G1766" s="3" t="str">
        <f>VLOOKUP(C1766,weekdays,3)</f>
        <v>Tue</v>
      </c>
      <c r="H1766" s="2" t="str">
        <f>IF(C1766&lt;=5,"Weekday","Weekend")</f>
        <v>Weekday</v>
      </c>
      <c r="I1766" s="2">
        <f>WEEKNUM(B1766,2)</f>
        <v>13</v>
      </c>
      <c r="J1766" s="2">
        <f>IF(I1766=I1765,J1765,J1765+1)</f>
        <v>257</v>
      </c>
      <c r="K1766" s="3">
        <f>B1766+1-C1766</f>
        <v>40259</v>
      </c>
      <c r="L1766" s="2">
        <f>YEAR(K1766)*10000+MONTH(K1766)*100+DAY(K1766)</f>
        <v>20100322</v>
      </c>
      <c r="M1766" s="2">
        <f>MONTH(B1766)</f>
        <v>3</v>
      </c>
      <c r="N1766" s="2">
        <f>IF(M1766=M1765,N1765,N1765+1)</f>
        <v>59</v>
      </c>
      <c r="O1766" s="3" t="str">
        <f>VLOOKUP(M$2:M$65536,months,2)</f>
        <v>March</v>
      </c>
      <c r="P1766" s="3" t="str">
        <f>VLOOKUP(M$2:M$65536,months,3)</f>
        <v>Mar</v>
      </c>
      <c r="Q1766" s="2">
        <f>IF(M$2:M$65536&lt;4,1,IF(M$2:M$65536&lt;7,2,IF(M$2:M$65536&lt;10,3,4)))</f>
        <v>1</v>
      </c>
      <c r="R1766" s="2">
        <f>YEAR($B1766)</f>
        <v>2010</v>
      </c>
      <c r="S1766" s="2">
        <f>R1766*100+M$2:M$65536</f>
        <v>201003</v>
      </c>
      <c r="T1766" s="2">
        <f>IF(M$2:M$65536&lt;=6,M$2:M$65536+6,M$2:M$65536-6)</f>
        <v>9</v>
      </c>
      <c r="U1766" s="2">
        <f>IF(M$2:M$65536&lt;4,3,IF(M$2:M$65536&lt;7,4,IF(M$2:M$65536&lt;10,1,2)))</f>
        <v>3</v>
      </c>
      <c r="V1766" s="2">
        <f>IF(M$2:M$65536 &lt;= 6, R$2:R$2192, R$2:R$65536+1)</f>
        <v>2010</v>
      </c>
      <c r="W1766" s="2" t="str">
        <f>IF(MONTH($B1766+1)&lt;&gt;M1766,"Month End","Not Month End")</f>
        <v>Not Month End</v>
      </c>
      <c r="X1766" s="3">
        <f>DATE(R1766-1,M1766,D1766)</f>
        <v>39895</v>
      </c>
      <c r="Z17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values(20100323, '2010-3-23',2, 23, 1765, 'Tuesday', 'Tue', 'Weekday', 13, 257, '2010-3-22', 20100322, 3, 59, 'March', 'Mar', 1, 2010, 201003, 9, 3, 2010, 'Not Month End', '2009-3-23')</v>
      </c>
    </row>
    <row r="1767" spans="1:26" x14ac:dyDescent="0.25">
      <c r="A1767" s="2">
        <f>YEAR(B1767)*10000+MONTH(B1767)*100+DAY(B1767)</f>
        <v>20100324</v>
      </c>
      <c r="B1767" s="3">
        <f>B1766+1</f>
        <v>40261</v>
      </c>
      <c r="C1767" s="2">
        <f>WEEKDAY(B1767,2)</f>
        <v>3</v>
      </c>
      <c r="D1767" s="2">
        <f>DAY(B1767)</f>
        <v>24</v>
      </c>
      <c r="E1767" s="2">
        <f>IF(ISNUMBER(E1766),E1766+1,1)</f>
        <v>1766</v>
      </c>
      <c r="F1767" s="3" t="str">
        <f>VLOOKUP(C1767,weekdays,2)</f>
        <v>Wednesday</v>
      </c>
      <c r="G1767" s="3" t="str">
        <f>VLOOKUP(C1767,weekdays,3)</f>
        <v>Wed</v>
      </c>
      <c r="H1767" s="2" t="str">
        <f>IF(C1767&lt;=5,"Weekday","Weekend")</f>
        <v>Weekday</v>
      </c>
      <c r="I1767" s="2">
        <f>WEEKNUM(B1767,2)</f>
        <v>13</v>
      </c>
      <c r="J1767" s="2">
        <f>IF(I1767=I1766,J1766,J1766+1)</f>
        <v>257</v>
      </c>
      <c r="K1767" s="3">
        <f>B1767+1-C1767</f>
        <v>40259</v>
      </c>
      <c r="L1767" s="2">
        <f>YEAR(K1767)*10000+MONTH(K1767)*100+DAY(K1767)</f>
        <v>20100322</v>
      </c>
      <c r="M1767" s="2">
        <f>MONTH(B1767)</f>
        <v>3</v>
      </c>
      <c r="N1767" s="2">
        <f>IF(M1767=M1766,N1766,N1766+1)</f>
        <v>59</v>
      </c>
      <c r="O1767" s="3" t="str">
        <f>VLOOKUP(M$2:M$65536,months,2)</f>
        <v>March</v>
      </c>
      <c r="P1767" s="3" t="str">
        <f>VLOOKUP(M$2:M$65536,months,3)</f>
        <v>Mar</v>
      </c>
      <c r="Q1767" s="2">
        <f>IF(M$2:M$65536&lt;4,1,IF(M$2:M$65536&lt;7,2,IF(M$2:M$65536&lt;10,3,4)))</f>
        <v>1</v>
      </c>
      <c r="R1767" s="2">
        <f>YEAR($B1767)</f>
        <v>2010</v>
      </c>
      <c r="S1767" s="2">
        <f>R1767*100+M$2:M$65536</f>
        <v>201003</v>
      </c>
      <c r="T1767" s="2">
        <f>IF(M$2:M$65536&lt;=6,M$2:M$65536+6,M$2:M$65536-6)</f>
        <v>9</v>
      </c>
      <c r="U1767" s="2">
        <f>IF(M$2:M$65536&lt;4,3,IF(M$2:M$65536&lt;7,4,IF(M$2:M$65536&lt;10,1,2)))</f>
        <v>3</v>
      </c>
      <c r="V1767" s="2">
        <f>IF(M$2:M$65536 &lt;= 6, R$2:R$2192, R$2:R$65536+1)</f>
        <v>2010</v>
      </c>
      <c r="W1767" s="2" t="str">
        <f>IF(MONTH($B1767+1)&lt;&gt;M1767,"Month End","Not Month End")</f>
        <v>Not Month End</v>
      </c>
      <c r="X1767" s="3">
        <f>DATE(R1767-1,M1767,D1767)</f>
        <v>39896</v>
      </c>
      <c r="Z17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values(20100324, '2010-3-24',3, 24, 1766, 'Wednesday', 'Wed', 'Weekday', 13, 257, '2010-3-22', 20100322, 3, 59, 'March', 'Mar', 1, 2010, 201003, 9, 3, 2010, 'Not Month End', '2009-3-24')</v>
      </c>
    </row>
    <row r="1768" spans="1:26" x14ac:dyDescent="0.25">
      <c r="A1768" s="2">
        <f>YEAR(B1768)*10000+MONTH(B1768)*100+DAY(B1768)</f>
        <v>20100325</v>
      </c>
      <c r="B1768" s="3">
        <f>B1767+1</f>
        <v>40262</v>
      </c>
      <c r="C1768" s="2">
        <f>WEEKDAY(B1768,2)</f>
        <v>4</v>
      </c>
      <c r="D1768" s="2">
        <f>DAY(B1768)</f>
        <v>25</v>
      </c>
      <c r="E1768" s="2">
        <f>IF(ISNUMBER(E1767),E1767+1,1)</f>
        <v>1767</v>
      </c>
      <c r="F1768" s="3" t="str">
        <f>VLOOKUP(C1768,weekdays,2)</f>
        <v>Thursday</v>
      </c>
      <c r="G1768" s="3" t="str">
        <f>VLOOKUP(C1768,weekdays,3)</f>
        <v>Thu</v>
      </c>
      <c r="H1768" s="2" t="str">
        <f>IF(C1768&lt;=5,"Weekday","Weekend")</f>
        <v>Weekday</v>
      </c>
      <c r="I1768" s="2">
        <f>WEEKNUM(B1768,2)</f>
        <v>13</v>
      </c>
      <c r="J1768" s="2">
        <f>IF(I1768=I1767,J1767,J1767+1)</f>
        <v>257</v>
      </c>
      <c r="K1768" s="3">
        <f>B1768+1-C1768</f>
        <v>40259</v>
      </c>
      <c r="L1768" s="2">
        <f>YEAR(K1768)*10000+MONTH(K1768)*100+DAY(K1768)</f>
        <v>20100322</v>
      </c>
      <c r="M1768" s="2">
        <f>MONTH(B1768)</f>
        <v>3</v>
      </c>
      <c r="N1768" s="2">
        <f>IF(M1768=M1767,N1767,N1767+1)</f>
        <v>59</v>
      </c>
      <c r="O1768" s="3" t="str">
        <f>VLOOKUP(M$2:M$65536,months,2)</f>
        <v>March</v>
      </c>
      <c r="P1768" s="3" t="str">
        <f>VLOOKUP(M$2:M$65536,months,3)</f>
        <v>Mar</v>
      </c>
      <c r="Q1768" s="2">
        <f>IF(M$2:M$65536&lt;4,1,IF(M$2:M$65536&lt;7,2,IF(M$2:M$65536&lt;10,3,4)))</f>
        <v>1</v>
      </c>
      <c r="R1768" s="2">
        <f>YEAR($B1768)</f>
        <v>2010</v>
      </c>
      <c r="S1768" s="2">
        <f>R1768*100+M$2:M$65536</f>
        <v>201003</v>
      </c>
      <c r="T1768" s="2">
        <f>IF(M$2:M$65536&lt;=6,M$2:M$65536+6,M$2:M$65536-6)</f>
        <v>9</v>
      </c>
      <c r="U1768" s="2">
        <f>IF(M$2:M$65536&lt;4,3,IF(M$2:M$65536&lt;7,4,IF(M$2:M$65536&lt;10,1,2)))</f>
        <v>3</v>
      </c>
      <c r="V1768" s="2">
        <f>IF(M$2:M$65536 &lt;= 6, R$2:R$2192, R$2:R$65536+1)</f>
        <v>2010</v>
      </c>
      <c r="W1768" s="2" t="str">
        <f>IF(MONTH($B1768+1)&lt;&gt;M1768,"Month End","Not Month End")</f>
        <v>Not Month End</v>
      </c>
      <c r="X1768" s="3">
        <f>DATE(R1768-1,M1768,D1768)</f>
        <v>39897</v>
      </c>
      <c r="Z17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values(20100325, '2010-3-25',4, 25, 1767, 'Thursday', 'Thu', 'Weekday', 13, 257, '2010-3-22', 20100322, 3, 59, 'March', 'Mar', 1, 2010, 201003, 9, 3, 2010, 'Not Month End', '2009-3-25')</v>
      </c>
    </row>
    <row r="1769" spans="1:26" x14ac:dyDescent="0.25">
      <c r="A1769" s="2">
        <f>YEAR(B1769)*10000+MONTH(B1769)*100+DAY(B1769)</f>
        <v>20100326</v>
      </c>
      <c r="B1769" s="3">
        <f>B1768+1</f>
        <v>40263</v>
      </c>
      <c r="C1769" s="2">
        <f>WEEKDAY(B1769,2)</f>
        <v>5</v>
      </c>
      <c r="D1769" s="2">
        <f>DAY(B1769)</f>
        <v>26</v>
      </c>
      <c r="E1769" s="2">
        <f>IF(ISNUMBER(E1768),E1768+1,1)</f>
        <v>1768</v>
      </c>
      <c r="F1769" s="3" t="str">
        <f>VLOOKUP(C1769,weekdays,2)</f>
        <v>Friday</v>
      </c>
      <c r="G1769" s="3" t="str">
        <f>VLOOKUP(C1769,weekdays,3)</f>
        <v>Fri</v>
      </c>
      <c r="H1769" s="2" t="str">
        <f>IF(C1769&lt;=5,"Weekday","Weekend")</f>
        <v>Weekday</v>
      </c>
      <c r="I1769" s="2">
        <f>WEEKNUM(B1769,2)</f>
        <v>13</v>
      </c>
      <c r="J1769" s="2">
        <f>IF(I1769=I1768,J1768,J1768+1)</f>
        <v>257</v>
      </c>
      <c r="K1769" s="3">
        <f>B1769+1-C1769</f>
        <v>40259</v>
      </c>
      <c r="L1769" s="2">
        <f>YEAR(K1769)*10000+MONTH(K1769)*100+DAY(K1769)</f>
        <v>20100322</v>
      </c>
      <c r="M1769" s="2">
        <f>MONTH(B1769)</f>
        <v>3</v>
      </c>
      <c r="N1769" s="2">
        <f>IF(M1769=M1768,N1768,N1768+1)</f>
        <v>59</v>
      </c>
      <c r="O1769" s="3" t="str">
        <f>VLOOKUP(M$2:M$65536,months,2)</f>
        <v>March</v>
      </c>
      <c r="P1769" s="3" t="str">
        <f>VLOOKUP(M$2:M$65536,months,3)</f>
        <v>Mar</v>
      </c>
      <c r="Q1769" s="2">
        <f>IF(M$2:M$65536&lt;4,1,IF(M$2:M$65536&lt;7,2,IF(M$2:M$65536&lt;10,3,4)))</f>
        <v>1</v>
      </c>
      <c r="R1769" s="2">
        <f>YEAR($B1769)</f>
        <v>2010</v>
      </c>
      <c r="S1769" s="2">
        <f>R1769*100+M$2:M$65536</f>
        <v>201003</v>
      </c>
      <c r="T1769" s="2">
        <f>IF(M$2:M$65536&lt;=6,M$2:M$65536+6,M$2:M$65536-6)</f>
        <v>9</v>
      </c>
      <c r="U1769" s="2">
        <f>IF(M$2:M$65536&lt;4,3,IF(M$2:M$65536&lt;7,4,IF(M$2:M$65536&lt;10,1,2)))</f>
        <v>3</v>
      </c>
      <c r="V1769" s="2">
        <f>IF(M$2:M$65536 &lt;= 6, R$2:R$2192, R$2:R$65536+1)</f>
        <v>2010</v>
      </c>
      <c r="W1769" s="2" t="str">
        <f>IF(MONTH($B1769+1)&lt;&gt;M1769,"Month End","Not Month End")</f>
        <v>Not Month End</v>
      </c>
      <c r="X1769" s="3">
        <f>DATE(R1769-1,M1769,D1769)</f>
        <v>39898</v>
      </c>
      <c r="Z17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values(20100326, '2010-3-26',5, 26, 1768, 'Friday', 'Fri', 'Weekday', 13, 257, '2010-3-22', 20100322, 3, 59, 'March', 'Mar', 1, 2010, 201003, 9, 3, 2010, 'Not Month End', '2009-3-26')</v>
      </c>
    </row>
    <row r="1770" spans="1:26" x14ac:dyDescent="0.25">
      <c r="A1770" s="2">
        <f>YEAR(B1770)*10000+MONTH(B1770)*100+DAY(B1770)</f>
        <v>20100327</v>
      </c>
      <c r="B1770" s="3">
        <f>B1769+1</f>
        <v>40264</v>
      </c>
      <c r="C1770" s="2">
        <f>WEEKDAY(B1770,2)</f>
        <v>6</v>
      </c>
      <c r="D1770" s="2">
        <f>DAY(B1770)</f>
        <v>27</v>
      </c>
      <c r="E1770" s="2">
        <f>IF(ISNUMBER(E1769),E1769+1,1)</f>
        <v>1769</v>
      </c>
      <c r="F1770" s="3" t="str">
        <f>VLOOKUP(C1770,weekdays,2)</f>
        <v>Saturday</v>
      </c>
      <c r="G1770" s="3" t="str">
        <f>VLOOKUP(C1770,weekdays,3)</f>
        <v>Sat</v>
      </c>
      <c r="H1770" s="2" t="str">
        <f>IF(C1770&lt;=5,"Weekday","Weekend")</f>
        <v>Weekend</v>
      </c>
      <c r="I1770" s="2">
        <f>WEEKNUM(B1770,2)</f>
        <v>13</v>
      </c>
      <c r="J1770" s="2">
        <f>IF(I1770=I1769,J1769,J1769+1)</f>
        <v>257</v>
      </c>
      <c r="K1770" s="3">
        <f>B1770+1-C1770</f>
        <v>40259</v>
      </c>
      <c r="L1770" s="2">
        <f>YEAR(K1770)*10000+MONTH(K1770)*100+DAY(K1770)</f>
        <v>20100322</v>
      </c>
      <c r="M1770" s="2">
        <f>MONTH(B1770)</f>
        <v>3</v>
      </c>
      <c r="N1770" s="2">
        <f>IF(M1770=M1769,N1769,N1769+1)</f>
        <v>59</v>
      </c>
      <c r="O1770" s="3" t="str">
        <f>VLOOKUP(M$2:M$65536,months,2)</f>
        <v>March</v>
      </c>
      <c r="P1770" s="3" t="str">
        <f>VLOOKUP(M$2:M$65536,months,3)</f>
        <v>Mar</v>
      </c>
      <c r="Q1770" s="2">
        <f>IF(M$2:M$65536&lt;4,1,IF(M$2:M$65536&lt;7,2,IF(M$2:M$65536&lt;10,3,4)))</f>
        <v>1</v>
      </c>
      <c r="R1770" s="2">
        <f>YEAR($B1770)</f>
        <v>2010</v>
      </c>
      <c r="S1770" s="2">
        <f>R1770*100+M$2:M$65536</f>
        <v>201003</v>
      </c>
      <c r="T1770" s="2">
        <f>IF(M$2:M$65536&lt;=6,M$2:M$65536+6,M$2:M$65536-6)</f>
        <v>9</v>
      </c>
      <c r="U1770" s="2">
        <f>IF(M$2:M$65536&lt;4,3,IF(M$2:M$65536&lt;7,4,IF(M$2:M$65536&lt;10,1,2)))</f>
        <v>3</v>
      </c>
      <c r="V1770" s="2">
        <f>IF(M$2:M$65536 &lt;= 6, R$2:R$2192, R$2:R$65536+1)</f>
        <v>2010</v>
      </c>
      <c r="W1770" s="2" t="str">
        <f>IF(MONTH($B1770+1)&lt;&gt;M1770,"Month End","Not Month End")</f>
        <v>Not Month End</v>
      </c>
      <c r="X1770" s="3">
        <f>DATE(R1770-1,M1770,D1770)</f>
        <v>39899</v>
      </c>
      <c r="Z17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values(20100327, '2010-3-27',6, 27, 1769, 'Saturday', 'Sat', 'Weekend', 13, 257, '2010-3-22', 20100322, 3, 59, 'March', 'Mar', 1, 2010, 201003, 9, 3, 2010, 'Not Month End', '2009-3-27')</v>
      </c>
    </row>
    <row r="1771" spans="1:26" x14ac:dyDescent="0.25">
      <c r="A1771" s="2">
        <f>YEAR(B1771)*10000+MONTH(B1771)*100+DAY(B1771)</f>
        <v>20100328</v>
      </c>
      <c r="B1771" s="3">
        <f>B1770+1</f>
        <v>40265</v>
      </c>
      <c r="C1771" s="2">
        <f>WEEKDAY(B1771,2)</f>
        <v>7</v>
      </c>
      <c r="D1771" s="2">
        <f>DAY(B1771)</f>
        <v>28</v>
      </c>
      <c r="E1771" s="2">
        <f>IF(ISNUMBER(E1770),E1770+1,1)</f>
        <v>1770</v>
      </c>
      <c r="F1771" s="3" t="str">
        <f>VLOOKUP(C1771,weekdays,2)</f>
        <v>Sunday</v>
      </c>
      <c r="G1771" s="3" t="str">
        <f>VLOOKUP(C1771,weekdays,3)</f>
        <v>Sun</v>
      </c>
      <c r="H1771" s="2" t="str">
        <f>IF(C1771&lt;=5,"Weekday","Weekend")</f>
        <v>Weekend</v>
      </c>
      <c r="I1771" s="2">
        <f>WEEKNUM(B1771,2)</f>
        <v>13</v>
      </c>
      <c r="J1771" s="2">
        <f>IF(I1771=I1770,J1770,J1770+1)</f>
        <v>257</v>
      </c>
      <c r="K1771" s="3">
        <f>B1771+1-C1771</f>
        <v>40259</v>
      </c>
      <c r="L1771" s="2">
        <f>YEAR(K1771)*10000+MONTH(K1771)*100+DAY(K1771)</f>
        <v>20100322</v>
      </c>
      <c r="M1771" s="2">
        <f>MONTH(B1771)</f>
        <v>3</v>
      </c>
      <c r="N1771" s="2">
        <f>IF(M1771=M1770,N1770,N1770+1)</f>
        <v>59</v>
      </c>
      <c r="O1771" s="3" t="str">
        <f>VLOOKUP(M$2:M$65536,months,2)</f>
        <v>March</v>
      </c>
      <c r="P1771" s="3" t="str">
        <f>VLOOKUP(M$2:M$65536,months,3)</f>
        <v>Mar</v>
      </c>
      <c r="Q1771" s="2">
        <f>IF(M$2:M$65536&lt;4,1,IF(M$2:M$65536&lt;7,2,IF(M$2:M$65536&lt;10,3,4)))</f>
        <v>1</v>
      </c>
      <c r="R1771" s="2">
        <f>YEAR($B1771)</f>
        <v>2010</v>
      </c>
      <c r="S1771" s="2">
        <f>R1771*100+M$2:M$65536</f>
        <v>201003</v>
      </c>
      <c r="T1771" s="2">
        <f>IF(M$2:M$65536&lt;=6,M$2:M$65536+6,M$2:M$65536-6)</f>
        <v>9</v>
      </c>
      <c r="U1771" s="2">
        <f>IF(M$2:M$65536&lt;4,3,IF(M$2:M$65536&lt;7,4,IF(M$2:M$65536&lt;10,1,2)))</f>
        <v>3</v>
      </c>
      <c r="V1771" s="2">
        <f>IF(M$2:M$65536 &lt;= 6, R$2:R$2192, R$2:R$65536+1)</f>
        <v>2010</v>
      </c>
      <c r="W1771" s="2" t="str">
        <f>IF(MONTH($B1771+1)&lt;&gt;M1771,"Month End","Not Month End")</f>
        <v>Not Month End</v>
      </c>
      <c r="X1771" s="3">
        <f>DATE(R1771-1,M1771,D1771)</f>
        <v>39900</v>
      </c>
      <c r="Z17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values(20100328, '2010-3-28',7, 28, 1770, 'Sunday', 'Sun', 'Weekend', 13, 257, '2010-3-22', 20100322, 3, 59, 'March', 'Mar', 1, 2010, 201003, 9, 3, 2010, 'Not Month End', '2009-3-28')</v>
      </c>
    </row>
    <row r="1772" spans="1:26" x14ac:dyDescent="0.25">
      <c r="A1772" s="2">
        <f>YEAR(B1772)*10000+MONTH(B1772)*100+DAY(B1772)</f>
        <v>20100329</v>
      </c>
      <c r="B1772" s="3">
        <f>B1771+1</f>
        <v>40266</v>
      </c>
      <c r="C1772" s="2">
        <f>WEEKDAY(B1772,2)</f>
        <v>1</v>
      </c>
      <c r="D1772" s="2">
        <f>DAY(B1772)</f>
        <v>29</v>
      </c>
      <c r="E1772" s="2">
        <f>IF(ISNUMBER(E1771),E1771+1,1)</f>
        <v>1771</v>
      </c>
      <c r="F1772" s="3" t="str">
        <f>VLOOKUP(C1772,weekdays,2)</f>
        <v>Monday</v>
      </c>
      <c r="G1772" s="3" t="str">
        <f>VLOOKUP(C1772,weekdays,3)</f>
        <v>Mon</v>
      </c>
      <c r="H1772" s="2" t="str">
        <f>IF(C1772&lt;=5,"Weekday","Weekend")</f>
        <v>Weekday</v>
      </c>
      <c r="I1772" s="2">
        <f>WEEKNUM(B1772,2)</f>
        <v>14</v>
      </c>
      <c r="J1772" s="2">
        <f>IF(I1772=I1771,J1771,J1771+1)</f>
        <v>258</v>
      </c>
      <c r="K1772" s="3">
        <f>B1772+1-C1772</f>
        <v>40266</v>
      </c>
      <c r="L1772" s="2">
        <f>YEAR(K1772)*10000+MONTH(K1772)*100+DAY(K1772)</f>
        <v>20100329</v>
      </c>
      <c r="M1772" s="2">
        <f>MONTH(B1772)</f>
        <v>3</v>
      </c>
      <c r="N1772" s="2">
        <f>IF(M1772=M1771,N1771,N1771+1)</f>
        <v>59</v>
      </c>
      <c r="O1772" s="3" t="str">
        <f>VLOOKUP(M$2:M$65536,months,2)</f>
        <v>March</v>
      </c>
      <c r="P1772" s="3" t="str">
        <f>VLOOKUP(M$2:M$65536,months,3)</f>
        <v>Mar</v>
      </c>
      <c r="Q1772" s="2">
        <f>IF(M$2:M$65536&lt;4,1,IF(M$2:M$65536&lt;7,2,IF(M$2:M$65536&lt;10,3,4)))</f>
        <v>1</v>
      </c>
      <c r="R1772" s="2">
        <f>YEAR($B1772)</f>
        <v>2010</v>
      </c>
      <c r="S1772" s="2">
        <f>R1772*100+M$2:M$65536</f>
        <v>201003</v>
      </c>
      <c r="T1772" s="2">
        <f>IF(M$2:M$65536&lt;=6,M$2:M$65536+6,M$2:M$65536-6)</f>
        <v>9</v>
      </c>
      <c r="U1772" s="2">
        <f>IF(M$2:M$65536&lt;4,3,IF(M$2:M$65536&lt;7,4,IF(M$2:M$65536&lt;10,1,2)))</f>
        <v>3</v>
      </c>
      <c r="V1772" s="2">
        <f>IF(M$2:M$65536 &lt;= 6, R$2:R$2192, R$2:R$65536+1)</f>
        <v>2010</v>
      </c>
      <c r="W1772" s="2" t="str">
        <f>IF(MONTH($B1772+1)&lt;&gt;M1772,"Month End","Not Month End")</f>
        <v>Not Month End</v>
      </c>
      <c r="X1772" s="3">
        <f>DATE(R1772-1,M1772,D1772)</f>
        <v>39901</v>
      </c>
      <c r="Z17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values(20100329, '2010-3-29',1, 29, 1771, 'Monday', 'Mon', 'Weekday', 14, 258, '2010-3-29', 20100329, 3, 59, 'March', 'Mar', 1, 2010, 201003, 9, 3, 2010, 'Not Month End', '2009-3-29')</v>
      </c>
    </row>
    <row r="1773" spans="1:26" x14ac:dyDescent="0.25">
      <c r="A1773" s="2">
        <f>YEAR(B1773)*10000+MONTH(B1773)*100+DAY(B1773)</f>
        <v>20100330</v>
      </c>
      <c r="B1773" s="3">
        <f>B1772+1</f>
        <v>40267</v>
      </c>
      <c r="C1773" s="2">
        <f>WEEKDAY(B1773,2)</f>
        <v>2</v>
      </c>
      <c r="D1773" s="2">
        <f>DAY(B1773)</f>
        <v>30</v>
      </c>
      <c r="E1773" s="2">
        <f>IF(ISNUMBER(E1772),E1772+1,1)</f>
        <v>1772</v>
      </c>
      <c r="F1773" s="3" t="str">
        <f>VLOOKUP(C1773,weekdays,2)</f>
        <v>Tuesday</v>
      </c>
      <c r="G1773" s="3" t="str">
        <f>VLOOKUP(C1773,weekdays,3)</f>
        <v>Tue</v>
      </c>
      <c r="H1773" s="2" t="str">
        <f>IF(C1773&lt;=5,"Weekday","Weekend")</f>
        <v>Weekday</v>
      </c>
      <c r="I1773" s="2">
        <f>WEEKNUM(B1773,2)</f>
        <v>14</v>
      </c>
      <c r="J1773" s="2">
        <f>IF(I1773=I1772,J1772,J1772+1)</f>
        <v>258</v>
      </c>
      <c r="K1773" s="3">
        <f>B1773+1-C1773</f>
        <v>40266</v>
      </c>
      <c r="L1773" s="2">
        <f>YEAR(K1773)*10000+MONTH(K1773)*100+DAY(K1773)</f>
        <v>20100329</v>
      </c>
      <c r="M1773" s="2">
        <f>MONTH(B1773)</f>
        <v>3</v>
      </c>
      <c r="N1773" s="2">
        <f>IF(M1773=M1772,N1772,N1772+1)</f>
        <v>59</v>
      </c>
      <c r="O1773" s="3" t="str">
        <f>VLOOKUP(M$2:M$65536,months,2)</f>
        <v>March</v>
      </c>
      <c r="P1773" s="3" t="str">
        <f>VLOOKUP(M$2:M$65536,months,3)</f>
        <v>Mar</v>
      </c>
      <c r="Q1773" s="2">
        <f>IF(M$2:M$65536&lt;4,1,IF(M$2:M$65536&lt;7,2,IF(M$2:M$65536&lt;10,3,4)))</f>
        <v>1</v>
      </c>
      <c r="R1773" s="2">
        <f>YEAR($B1773)</f>
        <v>2010</v>
      </c>
      <c r="S1773" s="2">
        <f>R1773*100+M$2:M$65536</f>
        <v>201003</v>
      </c>
      <c r="T1773" s="2">
        <f>IF(M$2:M$65536&lt;=6,M$2:M$65536+6,M$2:M$65536-6)</f>
        <v>9</v>
      </c>
      <c r="U1773" s="2">
        <f>IF(M$2:M$65536&lt;4,3,IF(M$2:M$65536&lt;7,4,IF(M$2:M$65536&lt;10,1,2)))</f>
        <v>3</v>
      </c>
      <c r="V1773" s="2">
        <f>IF(M$2:M$65536 &lt;= 6, R$2:R$2192, R$2:R$65536+1)</f>
        <v>2010</v>
      </c>
      <c r="W1773" s="2" t="str">
        <f>IF(MONTH($B1773+1)&lt;&gt;M1773,"Month End","Not Month End")</f>
        <v>Not Month End</v>
      </c>
      <c r="X1773" s="3">
        <f>DATE(R1773-1,M1773,D1773)</f>
        <v>39902</v>
      </c>
      <c r="Z17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values(20100330, '2010-3-30',2, 30, 1772, 'Tuesday', 'Tue', 'Weekday', 14, 258, '2010-3-29', 20100329, 3, 59, 'March', 'Mar', 1, 2010, 201003, 9, 3, 2010, 'Not Month End', '2009-3-30')</v>
      </c>
    </row>
    <row r="1774" spans="1:26" x14ac:dyDescent="0.25">
      <c r="A1774" s="2">
        <f>YEAR(B1774)*10000+MONTH(B1774)*100+DAY(B1774)</f>
        <v>20100331</v>
      </c>
      <c r="B1774" s="3">
        <f>B1773+1</f>
        <v>40268</v>
      </c>
      <c r="C1774" s="2">
        <f>WEEKDAY(B1774,2)</f>
        <v>3</v>
      </c>
      <c r="D1774" s="2">
        <f>DAY(B1774)</f>
        <v>31</v>
      </c>
      <c r="E1774" s="2">
        <f>IF(ISNUMBER(E1773),E1773+1,1)</f>
        <v>1773</v>
      </c>
      <c r="F1774" s="3" t="str">
        <f>VLOOKUP(C1774,weekdays,2)</f>
        <v>Wednesday</v>
      </c>
      <c r="G1774" s="3" t="str">
        <f>VLOOKUP(C1774,weekdays,3)</f>
        <v>Wed</v>
      </c>
      <c r="H1774" s="2" t="str">
        <f>IF(C1774&lt;=5,"Weekday","Weekend")</f>
        <v>Weekday</v>
      </c>
      <c r="I1774" s="2">
        <f>WEEKNUM(B1774,2)</f>
        <v>14</v>
      </c>
      <c r="J1774" s="2">
        <f>IF(I1774=I1773,J1773,J1773+1)</f>
        <v>258</v>
      </c>
      <c r="K1774" s="3">
        <f>B1774+1-C1774</f>
        <v>40266</v>
      </c>
      <c r="L1774" s="2">
        <f>YEAR(K1774)*10000+MONTH(K1774)*100+DAY(K1774)</f>
        <v>20100329</v>
      </c>
      <c r="M1774" s="2">
        <f>MONTH(B1774)</f>
        <v>3</v>
      </c>
      <c r="N1774" s="2">
        <f>IF(M1774=M1773,N1773,N1773+1)</f>
        <v>59</v>
      </c>
      <c r="O1774" s="3" t="str">
        <f>VLOOKUP(M$2:M$65536,months,2)</f>
        <v>March</v>
      </c>
      <c r="P1774" s="3" t="str">
        <f>VLOOKUP(M$2:M$65536,months,3)</f>
        <v>Mar</v>
      </c>
      <c r="Q1774" s="2">
        <f>IF(M$2:M$65536&lt;4,1,IF(M$2:M$65536&lt;7,2,IF(M$2:M$65536&lt;10,3,4)))</f>
        <v>1</v>
      </c>
      <c r="R1774" s="2">
        <f>YEAR($B1774)</f>
        <v>2010</v>
      </c>
      <c r="S1774" s="2">
        <f>R1774*100+M$2:M$65536</f>
        <v>201003</v>
      </c>
      <c r="T1774" s="2">
        <f>IF(M$2:M$65536&lt;=6,M$2:M$65536+6,M$2:M$65536-6)</f>
        <v>9</v>
      </c>
      <c r="U1774" s="2">
        <f>IF(M$2:M$65536&lt;4,3,IF(M$2:M$65536&lt;7,4,IF(M$2:M$65536&lt;10,1,2)))</f>
        <v>3</v>
      </c>
      <c r="V1774" s="2">
        <f>IF(M$2:M$65536 &lt;= 6, R$2:R$2192, R$2:R$65536+1)</f>
        <v>2010</v>
      </c>
      <c r="W1774" s="2" t="str">
        <f>IF(MONTH($B1774+1)&lt;&gt;M1774,"Month End","Not Month End")</f>
        <v>Month End</v>
      </c>
      <c r="X1774" s="3">
        <f>DATE(R1774-1,M1774,D1774)</f>
        <v>39903</v>
      </c>
      <c r="Z17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values(20100331, '2010-3-31',3, 31, 1773, 'Wednesday', 'Wed', 'Weekday', 14, 258, '2010-3-29', 20100329, 3, 59, 'March', 'Mar', 1, 2010, 201003, 9, 3, 2010, 'Month End', '2009-3-31')</v>
      </c>
    </row>
    <row r="1775" spans="1:26" x14ac:dyDescent="0.25">
      <c r="A1775" s="2">
        <f>YEAR(B1775)*10000+MONTH(B1775)*100+DAY(B1775)</f>
        <v>20100401</v>
      </c>
      <c r="B1775" s="3">
        <f>B1774+1</f>
        <v>40269</v>
      </c>
      <c r="C1775" s="2">
        <f>WEEKDAY(B1775,2)</f>
        <v>4</v>
      </c>
      <c r="D1775" s="2">
        <f>DAY(B1775)</f>
        <v>1</v>
      </c>
      <c r="E1775" s="2">
        <f>IF(ISNUMBER(E1774),E1774+1,1)</f>
        <v>1774</v>
      </c>
      <c r="F1775" s="3" t="str">
        <f>VLOOKUP(C1775,weekdays,2)</f>
        <v>Thursday</v>
      </c>
      <c r="G1775" s="3" t="str">
        <f>VLOOKUP(C1775,weekdays,3)</f>
        <v>Thu</v>
      </c>
      <c r="H1775" s="2" t="str">
        <f>IF(C1775&lt;=5,"Weekday","Weekend")</f>
        <v>Weekday</v>
      </c>
      <c r="I1775" s="2">
        <f>WEEKNUM(B1775,2)</f>
        <v>14</v>
      </c>
      <c r="J1775" s="2">
        <f>IF(I1775=I1774,J1774,J1774+1)</f>
        <v>258</v>
      </c>
      <c r="K1775" s="3">
        <f>B1775+1-C1775</f>
        <v>40266</v>
      </c>
      <c r="L1775" s="2">
        <f>YEAR(K1775)*10000+MONTH(K1775)*100+DAY(K1775)</f>
        <v>20100329</v>
      </c>
      <c r="M1775" s="2">
        <f>MONTH(B1775)</f>
        <v>4</v>
      </c>
      <c r="N1775" s="2">
        <f>IF(M1775=M1774,N1774,N1774+1)</f>
        <v>60</v>
      </c>
      <c r="O1775" s="3" t="str">
        <f>VLOOKUP(M$2:M$65536,months,2)</f>
        <v>April</v>
      </c>
      <c r="P1775" s="3" t="str">
        <f>VLOOKUP(M$2:M$65536,months,3)</f>
        <v>Apr</v>
      </c>
      <c r="Q1775" s="2">
        <f>IF(M$2:M$65536&lt;4,1,IF(M$2:M$65536&lt;7,2,IF(M$2:M$65536&lt;10,3,4)))</f>
        <v>2</v>
      </c>
      <c r="R1775" s="2">
        <f>YEAR($B1775)</f>
        <v>2010</v>
      </c>
      <c r="S1775" s="2">
        <f>R1775*100+M$2:M$65536</f>
        <v>201004</v>
      </c>
      <c r="T1775" s="2">
        <f>IF(M$2:M$65536&lt;=6,M$2:M$65536+6,M$2:M$65536-6)</f>
        <v>10</v>
      </c>
      <c r="U1775" s="2">
        <f>IF(M$2:M$65536&lt;4,3,IF(M$2:M$65536&lt;7,4,IF(M$2:M$65536&lt;10,1,2)))</f>
        <v>4</v>
      </c>
      <c r="V1775" s="2">
        <f>IF(M$2:M$65536 &lt;= 6, R$2:R$2192, R$2:R$65536+1)</f>
        <v>2010</v>
      </c>
      <c r="W1775" s="2" t="str">
        <f>IF(MONTH($B1775+1)&lt;&gt;M1775,"Month End","Not Month End")</f>
        <v>Not Month End</v>
      </c>
      <c r="X1775" s="3">
        <f>DATE(R1775-1,M1775,D1775)</f>
        <v>39904</v>
      </c>
      <c r="Z17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values(20100401, '2010-4-1',4, 1, 1774, 'Thursday', 'Thu', 'Weekday', 14, 258, '2010-3-29', 20100329, 4, 60, 'April', 'Apr', 2, 2010, 201004, 10, 4, 2010, 'Not Month End', '2009-4-1')</v>
      </c>
    </row>
    <row r="1776" spans="1:26" x14ac:dyDescent="0.25">
      <c r="A1776" s="2">
        <f>YEAR(B1776)*10000+MONTH(B1776)*100+DAY(B1776)</f>
        <v>20100402</v>
      </c>
      <c r="B1776" s="3">
        <f>B1775+1</f>
        <v>40270</v>
      </c>
      <c r="C1776" s="2">
        <f>WEEKDAY(B1776,2)</f>
        <v>5</v>
      </c>
      <c r="D1776" s="2">
        <f>DAY(B1776)</f>
        <v>2</v>
      </c>
      <c r="E1776" s="2">
        <f>IF(ISNUMBER(E1775),E1775+1,1)</f>
        <v>1775</v>
      </c>
      <c r="F1776" s="3" t="str">
        <f>VLOOKUP(C1776,weekdays,2)</f>
        <v>Friday</v>
      </c>
      <c r="G1776" s="3" t="str">
        <f>VLOOKUP(C1776,weekdays,3)</f>
        <v>Fri</v>
      </c>
      <c r="H1776" s="2" t="str">
        <f>IF(C1776&lt;=5,"Weekday","Weekend")</f>
        <v>Weekday</v>
      </c>
      <c r="I1776" s="2">
        <f>WEEKNUM(B1776,2)</f>
        <v>14</v>
      </c>
      <c r="J1776" s="2">
        <f>IF(I1776=I1775,J1775,J1775+1)</f>
        <v>258</v>
      </c>
      <c r="K1776" s="3">
        <f>B1776+1-C1776</f>
        <v>40266</v>
      </c>
      <c r="L1776" s="2">
        <f>YEAR(K1776)*10000+MONTH(K1776)*100+DAY(K1776)</f>
        <v>20100329</v>
      </c>
      <c r="M1776" s="2">
        <f>MONTH(B1776)</f>
        <v>4</v>
      </c>
      <c r="N1776" s="2">
        <f>IF(M1776=M1775,N1775,N1775+1)</f>
        <v>60</v>
      </c>
      <c r="O1776" s="3" t="str">
        <f>VLOOKUP(M$2:M$65536,months,2)</f>
        <v>April</v>
      </c>
      <c r="P1776" s="3" t="str">
        <f>VLOOKUP(M$2:M$65536,months,3)</f>
        <v>Apr</v>
      </c>
      <c r="Q1776" s="2">
        <f>IF(M$2:M$65536&lt;4,1,IF(M$2:M$65536&lt;7,2,IF(M$2:M$65536&lt;10,3,4)))</f>
        <v>2</v>
      </c>
      <c r="R1776" s="2">
        <f>YEAR($B1776)</f>
        <v>2010</v>
      </c>
      <c r="S1776" s="2">
        <f>R1776*100+M$2:M$65536</f>
        <v>201004</v>
      </c>
      <c r="T1776" s="2">
        <f>IF(M$2:M$65536&lt;=6,M$2:M$65536+6,M$2:M$65536-6)</f>
        <v>10</v>
      </c>
      <c r="U1776" s="2">
        <f>IF(M$2:M$65536&lt;4,3,IF(M$2:M$65536&lt;7,4,IF(M$2:M$65536&lt;10,1,2)))</f>
        <v>4</v>
      </c>
      <c r="V1776" s="2">
        <f>IF(M$2:M$65536 &lt;= 6, R$2:R$2192, R$2:R$65536+1)</f>
        <v>2010</v>
      </c>
      <c r="W1776" s="2" t="str">
        <f>IF(MONTH($B1776+1)&lt;&gt;M1776,"Month End","Not Month End")</f>
        <v>Not Month End</v>
      </c>
      <c r="X1776" s="3">
        <f>DATE(R1776-1,M1776,D1776)</f>
        <v>39905</v>
      </c>
      <c r="Z17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values(20100402, '2010-4-2',5, 2, 1775, 'Friday', 'Fri', 'Weekday', 14, 258, '2010-3-29', 20100329, 4, 60, 'April', 'Apr', 2, 2010, 201004, 10, 4, 2010, 'Not Month End', '2009-4-2')</v>
      </c>
    </row>
    <row r="1777" spans="1:26" x14ac:dyDescent="0.25">
      <c r="A1777" s="2">
        <f>YEAR(B1777)*10000+MONTH(B1777)*100+DAY(B1777)</f>
        <v>20100403</v>
      </c>
      <c r="B1777" s="3">
        <f>B1776+1</f>
        <v>40271</v>
      </c>
      <c r="C1777" s="2">
        <f>WEEKDAY(B1777,2)</f>
        <v>6</v>
      </c>
      <c r="D1777" s="2">
        <f>DAY(B1777)</f>
        <v>3</v>
      </c>
      <c r="E1777" s="2">
        <f>IF(ISNUMBER(E1776),E1776+1,1)</f>
        <v>1776</v>
      </c>
      <c r="F1777" s="3" t="str">
        <f>VLOOKUP(C1777,weekdays,2)</f>
        <v>Saturday</v>
      </c>
      <c r="G1777" s="3" t="str">
        <f>VLOOKUP(C1777,weekdays,3)</f>
        <v>Sat</v>
      </c>
      <c r="H1777" s="2" t="str">
        <f>IF(C1777&lt;=5,"Weekday","Weekend")</f>
        <v>Weekend</v>
      </c>
      <c r="I1777" s="2">
        <f>WEEKNUM(B1777,2)</f>
        <v>14</v>
      </c>
      <c r="J1777" s="2">
        <f>IF(I1777=I1776,J1776,J1776+1)</f>
        <v>258</v>
      </c>
      <c r="K1777" s="3">
        <f>B1777+1-C1777</f>
        <v>40266</v>
      </c>
      <c r="L1777" s="2">
        <f>YEAR(K1777)*10000+MONTH(K1777)*100+DAY(K1777)</f>
        <v>20100329</v>
      </c>
      <c r="M1777" s="2">
        <f>MONTH(B1777)</f>
        <v>4</v>
      </c>
      <c r="N1777" s="2">
        <f>IF(M1777=M1776,N1776,N1776+1)</f>
        <v>60</v>
      </c>
      <c r="O1777" s="3" t="str">
        <f>VLOOKUP(M$2:M$65536,months,2)</f>
        <v>April</v>
      </c>
      <c r="P1777" s="3" t="str">
        <f>VLOOKUP(M$2:M$65536,months,3)</f>
        <v>Apr</v>
      </c>
      <c r="Q1777" s="2">
        <f>IF(M$2:M$65536&lt;4,1,IF(M$2:M$65536&lt;7,2,IF(M$2:M$65536&lt;10,3,4)))</f>
        <v>2</v>
      </c>
      <c r="R1777" s="2">
        <f>YEAR($B1777)</f>
        <v>2010</v>
      </c>
      <c r="S1777" s="2">
        <f>R1777*100+M$2:M$65536</f>
        <v>201004</v>
      </c>
      <c r="T1777" s="2">
        <f>IF(M$2:M$65536&lt;=6,M$2:M$65536+6,M$2:M$65536-6)</f>
        <v>10</v>
      </c>
      <c r="U1777" s="2">
        <f>IF(M$2:M$65536&lt;4,3,IF(M$2:M$65536&lt;7,4,IF(M$2:M$65536&lt;10,1,2)))</f>
        <v>4</v>
      </c>
      <c r="V1777" s="2">
        <f>IF(M$2:M$65536 &lt;= 6, R$2:R$2192, R$2:R$65536+1)</f>
        <v>2010</v>
      </c>
      <c r="W1777" s="2" t="str">
        <f>IF(MONTH($B1777+1)&lt;&gt;M1777,"Month End","Not Month End")</f>
        <v>Not Month End</v>
      </c>
      <c r="X1777" s="3">
        <f>DATE(R1777-1,M1777,D1777)</f>
        <v>39906</v>
      </c>
      <c r="Z17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values(20100403, '2010-4-3',6, 3, 1776, 'Saturday', 'Sat', 'Weekend', 14, 258, '2010-3-29', 20100329, 4, 60, 'April', 'Apr', 2, 2010, 201004, 10, 4, 2010, 'Not Month End', '2009-4-3')</v>
      </c>
    </row>
    <row r="1778" spans="1:26" x14ac:dyDescent="0.25">
      <c r="A1778" s="2">
        <f>YEAR(B1778)*10000+MONTH(B1778)*100+DAY(B1778)</f>
        <v>20100404</v>
      </c>
      <c r="B1778" s="3">
        <f>B1777+1</f>
        <v>40272</v>
      </c>
      <c r="C1778" s="2">
        <f>WEEKDAY(B1778,2)</f>
        <v>7</v>
      </c>
      <c r="D1778" s="2">
        <f>DAY(B1778)</f>
        <v>4</v>
      </c>
      <c r="E1778" s="2">
        <f>IF(ISNUMBER(E1777),E1777+1,1)</f>
        <v>1777</v>
      </c>
      <c r="F1778" s="3" t="str">
        <f>VLOOKUP(C1778,weekdays,2)</f>
        <v>Sunday</v>
      </c>
      <c r="G1778" s="3" t="str">
        <f>VLOOKUP(C1778,weekdays,3)</f>
        <v>Sun</v>
      </c>
      <c r="H1778" s="2" t="str">
        <f>IF(C1778&lt;=5,"Weekday","Weekend")</f>
        <v>Weekend</v>
      </c>
      <c r="I1778" s="2">
        <f>WEEKNUM(B1778,2)</f>
        <v>14</v>
      </c>
      <c r="J1778" s="2">
        <f>IF(I1778=I1777,J1777,J1777+1)</f>
        <v>258</v>
      </c>
      <c r="K1778" s="3">
        <f>B1778+1-C1778</f>
        <v>40266</v>
      </c>
      <c r="L1778" s="2">
        <f>YEAR(K1778)*10000+MONTH(K1778)*100+DAY(K1778)</f>
        <v>20100329</v>
      </c>
      <c r="M1778" s="2">
        <f>MONTH(B1778)</f>
        <v>4</v>
      </c>
      <c r="N1778" s="2">
        <f>IF(M1778=M1777,N1777,N1777+1)</f>
        <v>60</v>
      </c>
      <c r="O1778" s="3" t="str">
        <f>VLOOKUP(M$2:M$65536,months,2)</f>
        <v>April</v>
      </c>
      <c r="P1778" s="3" t="str">
        <f>VLOOKUP(M$2:M$65536,months,3)</f>
        <v>Apr</v>
      </c>
      <c r="Q1778" s="2">
        <f>IF(M$2:M$65536&lt;4,1,IF(M$2:M$65536&lt;7,2,IF(M$2:M$65536&lt;10,3,4)))</f>
        <v>2</v>
      </c>
      <c r="R1778" s="2">
        <f>YEAR($B1778)</f>
        <v>2010</v>
      </c>
      <c r="S1778" s="2">
        <f>R1778*100+M$2:M$65536</f>
        <v>201004</v>
      </c>
      <c r="T1778" s="2">
        <f>IF(M$2:M$65536&lt;=6,M$2:M$65536+6,M$2:M$65536-6)</f>
        <v>10</v>
      </c>
      <c r="U1778" s="2">
        <f>IF(M$2:M$65536&lt;4,3,IF(M$2:M$65536&lt;7,4,IF(M$2:M$65536&lt;10,1,2)))</f>
        <v>4</v>
      </c>
      <c r="V1778" s="2">
        <f>IF(M$2:M$65536 &lt;= 6, R$2:R$2192, R$2:R$65536+1)</f>
        <v>2010</v>
      </c>
      <c r="W1778" s="2" t="str">
        <f>IF(MONTH($B1778+1)&lt;&gt;M1778,"Month End","Not Month End")</f>
        <v>Not Month End</v>
      </c>
      <c r="X1778" s="3">
        <f>DATE(R1778-1,M1778,D1778)</f>
        <v>39907</v>
      </c>
      <c r="Z17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values(20100404, '2010-4-4',7, 4, 1777, 'Sunday', 'Sun', 'Weekend', 14, 258, '2010-3-29', 20100329, 4, 60, 'April', 'Apr', 2, 2010, 201004, 10, 4, 2010, 'Not Month End', '2009-4-4')</v>
      </c>
    </row>
    <row r="1779" spans="1:26" x14ac:dyDescent="0.25">
      <c r="A1779" s="2">
        <f>YEAR(B1779)*10000+MONTH(B1779)*100+DAY(B1779)</f>
        <v>20100405</v>
      </c>
      <c r="B1779" s="3">
        <f>B1778+1</f>
        <v>40273</v>
      </c>
      <c r="C1779" s="2">
        <f>WEEKDAY(B1779,2)</f>
        <v>1</v>
      </c>
      <c r="D1779" s="2">
        <f>DAY(B1779)</f>
        <v>5</v>
      </c>
      <c r="E1779" s="2">
        <f>IF(ISNUMBER(E1778),E1778+1,1)</f>
        <v>1778</v>
      </c>
      <c r="F1779" s="3" t="str">
        <f>VLOOKUP(C1779,weekdays,2)</f>
        <v>Monday</v>
      </c>
      <c r="G1779" s="3" t="str">
        <f>VLOOKUP(C1779,weekdays,3)</f>
        <v>Mon</v>
      </c>
      <c r="H1779" s="2" t="str">
        <f>IF(C1779&lt;=5,"Weekday","Weekend")</f>
        <v>Weekday</v>
      </c>
      <c r="I1779" s="2">
        <f>WEEKNUM(B1779,2)</f>
        <v>15</v>
      </c>
      <c r="J1779" s="2">
        <f>IF(I1779=I1778,J1778,J1778+1)</f>
        <v>259</v>
      </c>
      <c r="K1779" s="3">
        <f>B1779+1-C1779</f>
        <v>40273</v>
      </c>
      <c r="L1779" s="2">
        <f>YEAR(K1779)*10000+MONTH(K1779)*100+DAY(K1779)</f>
        <v>20100405</v>
      </c>
      <c r="M1779" s="2">
        <f>MONTH(B1779)</f>
        <v>4</v>
      </c>
      <c r="N1779" s="2">
        <f>IF(M1779=M1778,N1778,N1778+1)</f>
        <v>60</v>
      </c>
      <c r="O1779" s="3" t="str">
        <f>VLOOKUP(M$2:M$65536,months,2)</f>
        <v>April</v>
      </c>
      <c r="P1779" s="3" t="str">
        <f>VLOOKUP(M$2:M$65536,months,3)</f>
        <v>Apr</v>
      </c>
      <c r="Q1779" s="2">
        <f>IF(M$2:M$65536&lt;4,1,IF(M$2:M$65536&lt;7,2,IF(M$2:M$65536&lt;10,3,4)))</f>
        <v>2</v>
      </c>
      <c r="R1779" s="2">
        <f>YEAR($B1779)</f>
        <v>2010</v>
      </c>
      <c r="S1779" s="2">
        <f>R1779*100+M$2:M$65536</f>
        <v>201004</v>
      </c>
      <c r="T1779" s="2">
        <f>IF(M$2:M$65536&lt;=6,M$2:M$65536+6,M$2:M$65536-6)</f>
        <v>10</v>
      </c>
      <c r="U1779" s="2">
        <f>IF(M$2:M$65536&lt;4,3,IF(M$2:M$65536&lt;7,4,IF(M$2:M$65536&lt;10,1,2)))</f>
        <v>4</v>
      </c>
      <c r="V1779" s="2">
        <f>IF(M$2:M$65536 &lt;= 6, R$2:R$2192, R$2:R$65536+1)</f>
        <v>2010</v>
      </c>
      <c r="W1779" s="2" t="str">
        <f>IF(MONTH($B1779+1)&lt;&gt;M1779,"Month End","Not Month End")</f>
        <v>Not Month End</v>
      </c>
      <c r="X1779" s="3">
        <f>DATE(R1779-1,M1779,D1779)</f>
        <v>39908</v>
      </c>
      <c r="Z17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values(20100405, '2010-4-5',1, 5, 1778, 'Monday', 'Mon', 'Weekday', 15, 259, '2010-4-5', 20100405, 4, 60, 'April', 'Apr', 2, 2010, 201004, 10, 4, 2010, 'Not Month End', '2009-4-5')</v>
      </c>
    </row>
    <row r="1780" spans="1:26" x14ac:dyDescent="0.25">
      <c r="A1780" s="2">
        <f>YEAR(B1780)*10000+MONTH(B1780)*100+DAY(B1780)</f>
        <v>20100406</v>
      </c>
      <c r="B1780" s="3">
        <f>B1779+1</f>
        <v>40274</v>
      </c>
      <c r="C1780" s="2">
        <f>WEEKDAY(B1780,2)</f>
        <v>2</v>
      </c>
      <c r="D1780" s="2">
        <f>DAY(B1780)</f>
        <v>6</v>
      </c>
      <c r="E1780" s="2">
        <f>IF(ISNUMBER(E1779),E1779+1,1)</f>
        <v>1779</v>
      </c>
      <c r="F1780" s="3" t="str">
        <f>VLOOKUP(C1780,weekdays,2)</f>
        <v>Tuesday</v>
      </c>
      <c r="G1780" s="3" t="str">
        <f>VLOOKUP(C1780,weekdays,3)</f>
        <v>Tue</v>
      </c>
      <c r="H1780" s="2" t="str">
        <f>IF(C1780&lt;=5,"Weekday","Weekend")</f>
        <v>Weekday</v>
      </c>
      <c r="I1780" s="2">
        <f>WEEKNUM(B1780,2)</f>
        <v>15</v>
      </c>
      <c r="J1780" s="2">
        <f>IF(I1780=I1779,J1779,J1779+1)</f>
        <v>259</v>
      </c>
      <c r="K1780" s="3">
        <f>B1780+1-C1780</f>
        <v>40273</v>
      </c>
      <c r="L1780" s="2">
        <f>YEAR(K1780)*10000+MONTH(K1780)*100+DAY(K1780)</f>
        <v>20100405</v>
      </c>
      <c r="M1780" s="2">
        <f>MONTH(B1780)</f>
        <v>4</v>
      </c>
      <c r="N1780" s="2">
        <f>IF(M1780=M1779,N1779,N1779+1)</f>
        <v>60</v>
      </c>
      <c r="O1780" s="3" t="str">
        <f>VLOOKUP(M$2:M$65536,months,2)</f>
        <v>April</v>
      </c>
      <c r="P1780" s="3" t="str">
        <f>VLOOKUP(M$2:M$65536,months,3)</f>
        <v>Apr</v>
      </c>
      <c r="Q1780" s="2">
        <f>IF(M$2:M$65536&lt;4,1,IF(M$2:M$65536&lt;7,2,IF(M$2:M$65536&lt;10,3,4)))</f>
        <v>2</v>
      </c>
      <c r="R1780" s="2">
        <f>YEAR($B1780)</f>
        <v>2010</v>
      </c>
      <c r="S1780" s="2">
        <f>R1780*100+M$2:M$65536</f>
        <v>201004</v>
      </c>
      <c r="T1780" s="2">
        <f>IF(M$2:M$65536&lt;=6,M$2:M$65536+6,M$2:M$65536-6)</f>
        <v>10</v>
      </c>
      <c r="U1780" s="2">
        <f>IF(M$2:M$65536&lt;4,3,IF(M$2:M$65536&lt;7,4,IF(M$2:M$65536&lt;10,1,2)))</f>
        <v>4</v>
      </c>
      <c r="V1780" s="2">
        <f>IF(M$2:M$65536 &lt;= 6, R$2:R$2192, R$2:R$65536+1)</f>
        <v>2010</v>
      </c>
      <c r="W1780" s="2" t="str">
        <f>IF(MONTH($B1780+1)&lt;&gt;M1780,"Month End","Not Month End")</f>
        <v>Not Month End</v>
      </c>
      <c r="X1780" s="3">
        <f>DATE(R1780-1,M1780,D1780)</f>
        <v>39909</v>
      </c>
      <c r="Z17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values(20100406, '2010-4-6',2, 6, 1779, 'Tuesday', 'Tue', 'Weekday', 15, 259, '2010-4-5', 20100405, 4, 60, 'April', 'Apr', 2, 2010, 201004, 10, 4, 2010, 'Not Month End', '2009-4-6')</v>
      </c>
    </row>
    <row r="1781" spans="1:26" x14ac:dyDescent="0.25">
      <c r="A1781" s="2">
        <f>YEAR(B1781)*10000+MONTH(B1781)*100+DAY(B1781)</f>
        <v>20100407</v>
      </c>
      <c r="B1781" s="3">
        <f>B1780+1</f>
        <v>40275</v>
      </c>
      <c r="C1781" s="2">
        <f>WEEKDAY(B1781,2)</f>
        <v>3</v>
      </c>
      <c r="D1781" s="2">
        <f>DAY(B1781)</f>
        <v>7</v>
      </c>
      <c r="E1781" s="2">
        <f>IF(ISNUMBER(E1780),E1780+1,1)</f>
        <v>1780</v>
      </c>
      <c r="F1781" s="3" t="str">
        <f>VLOOKUP(C1781,weekdays,2)</f>
        <v>Wednesday</v>
      </c>
      <c r="G1781" s="3" t="str">
        <f>VLOOKUP(C1781,weekdays,3)</f>
        <v>Wed</v>
      </c>
      <c r="H1781" s="2" t="str">
        <f>IF(C1781&lt;=5,"Weekday","Weekend")</f>
        <v>Weekday</v>
      </c>
      <c r="I1781" s="2">
        <f>WEEKNUM(B1781,2)</f>
        <v>15</v>
      </c>
      <c r="J1781" s="2">
        <f>IF(I1781=I1780,J1780,J1780+1)</f>
        <v>259</v>
      </c>
      <c r="K1781" s="3">
        <f>B1781+1-C1781</f>
        <v>40273</v>
      </c>
      <c r="L1781" s="2">
        <f>YEAR(K1781)*10000+MONTH(K1781)*100+DAY(K1781)</f>
        <v>20100405</v>
      </c>
      <c r="M1781" s="2">
        <f>MONTH(B1781)</f>
        <v>4</v>
      </c>
      <c r="N1781" s="2">
        <f>IF(M1781=M1780,N1780,N1780+1)</f>
        <v>60</v>
      </c>
      <c r="O1781" s="3" t="str">
        <f>VLOOKUP(M$2:M$65536,months,2)</f>
        <v>April</v>
      </c>
      <c r="P1781" s="3" t="str">
        <f>VLOOKUP(M$2:M$65536,months,3)</f>
        <v>Apr</v>
      </c>
      <c r="Q1781" s="2">
        <f>IF(M$2:M$65536&lt;4,1,IF(M$2:M$65536&lt;7,2,IF(M$2:M$65536&lt;10,3,4)))</f>
        <v>2</v>
      </c>
      <c r="R1781" s="2">
        <f>YEAR($B1781)</f>
        <v>2010</v>
      </c>
      <c r="S1781" s="2">
        <f>R1781*100+M$2:M$65536</f>
        <v>201004</v>
      </c>
      <c r="T1781" s="2">
        <f>IF(M$2:M$65536&lt;=6,M$2:M$65536+6,M$2:M$65536-6)</f>
        <v>10</v>
      </c>
      <c r="U1781" s="2">
        <f>IF(M$2:M$65536&lt;4,3,IF(M$2:M$65536&lt;7,4,IF(M$2:M$65536&lt;10,1,2)))</f>
        <v>4</v>
      </c>
      <c r="V1781" s="2">
        <f>IF(M$2:M$65536 &lt;= 6, R$2:R$2192, R$2:R$65536+1)</f>
        <v>2010</v>
      </c>
      <c r="W1781" s="2" t="str">
        <f>IF(MONTH($B1781+1)&lt;&gt;M1781,"Month End","Not Month End")</f>
        <v>Not Month End</v>
      </c>
      <c r="X1781" s="3">
        <f>DATE(R1781-1,M1781,D1781)</f>
        <v>39910</v>
      </c>
      <c r="Z17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values(20100407, '2010-4-7',3, 7, 1780, 'Wednesday', 'Wed', 'Weekday', 15, 259, '2010-4-5', 20100405, 4, 60, 'April', 'Apr', 2, 2010, 201004, 10, 4, 2010, 'Not Month End', '2009-4-7')</v>
      </c>
    </row>
    <row r="1782" spans="1:26" x14ac:dyDescent="0.25">
      <c r="A1782" s="2">
        <f>YEAR(B1782)*10000+MONTH(B1782)*100+DAY(B1782)</f>
        <v>20100408</v>
      </c>
      <c r="B1782" s="3">
        <f>B1781+1</f>
        <v>40276</v>
      </c>
      <c r="C1782" s="2">
        <f>WEEKDAY(B1782,2)</f>
        <v>4</v>
      </c>
      <c r="D1782" s="2">
        <f>DAY(B1782)</f>
        <v>8</v>
      </c>
      <c r="E1782" s="2">
        <f>IF(ISNUMBER(E1781),E1781+1,1)</f>
        <v>1781</v>
      </c>
      <c r="F1782" s="3" t="str">
        <f>VLOOKUP(C1782,weekdays,2)</f>
        <v>Thursday</v>
      </c>
      <c r="G1782" s="3" t="str">
        <f>VLOOKUP(C1782,weekdays,3)</f>
        <v>Thu</v>
      </c>
      <c r="H1782" s="2" t="str">
        <f>IF(C1782&lt;=5,"Weekday","Weekend")</f>
        <v>Weekday</v>
      </c>
      <c r="I1782" s="2">
        <f>WEEKNUM(B1782,2)</f>
        <v>15</v>
      </c>
      <c r="J1782" s="2">
        <f>IF(I1782=I1781,J1781,J1781+1)</f>
        <v>259</v>
      </c>
      <c r="K1782" s="3">
        <f>B1782+1-C1782</f>
        <v>40273</v>
      </c>
      <c r="L1782" s="2">
        <f>YEAR(K1782)*10000+MONTH(K1782)*100+DAY(K1782)</f>
        <v>20100405</v>
      </c>
      <c r="M1782" s="2">
        <f>MONTH(B1782)</f>
        <v>4</v>
      </c>
      <c r="N1782" s="2">
        <f>IF(M1782=M1781,N1781,N1781+1)</f>
        <v>60</v>
      </c>
      <c r="O1782" s="3" t="str">
        <f>VLOOKUP(M$2:M$65536,months,2)</f>
        <v>April</v>
      </c>
      <c r="P1782" s="3" t="str">
        <f>VLOOKUP(M$2:M$65536,months,3)</f>
        <v>Apr</v>
      </c>
      <c r="Q1782" s="2">
        <f>IF(M$2:M$65536&lt;4,1,IF(M$2:M$65536&lt;7,2,IF(M$2:M$65536&lt;10,3,4)))</f>
        <v>2</v>
      </c>
      <c r="R1782" s="2">
        <f>YEAR($B1782)</f>
        <v>2010</v>
      </c>
      <c r="S1782" s="2">
        <f>R1782*100+M$2:M$65536</f>
        <v>201004</v>
      </c>
      <c r="T1782" s="2">
        <f>IF(M$2:M$65536&lt;=6,M$2:M$65536+6,M$2:M$65536-6)</f>
        <v>10</v>
      </c>
      <c r="U1782" s="2">
        <f>IF(M$2:M$65536&lt;4,3,IF(M$2:M$65536&lt;7,4,IF(M$2:M$65536&lt;10,1,2)))</f>
        <v>4</v>
      </c>
      <c r="V1782" s="2">
        <f>IF(M$2:M$65536 &lt;= 6, R$2:R$2192, R$2:R$65536+1)</f>
        <v>2010</v>
      </c>
      <c r="W1782" s="2" t="str">
        <f>IF(MONTH($B1782+1)&lt;&gt;M1782,"Month End","Not Month End")</f>
        <v>Not Month End</v>
      </c>
      <c r="X1782" s="3">
        <f>DATE(R1782-1,M1782,D1782)</f>
        <v>39911</v>
      </c>
      <c r="Z17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values(20100408, '2010-4-8',4, 8, 1781, 'Thursday', 'Thu', 'Weekday', 15, 259, '2010-4-5', 20100405, 4, 60, 'April', 'Apr', 2, 2010, 201004, 10, 4, 2010, 'Not Month End', '2009-4-8')</v>
      </c>
    </row>
    <row r="1783" spans="1:26" x14ac:dyDescent="0.25">
      <c r="A1783" s="2">
        <f>YEAR(B1783)*10000+MONTH(B1783)*100+DAY(B1783)</f>
        <v>20100409</v>
      </c>
      <c r="B1783" s="3">
        <f>B1782+1</f>
        <v>40277</v>
      </c>
      <c r="C1783" s="2">
        <f>WEEKDAY(B1783,2)</f>
        <v>5</v>
      </c>
      <c r="D1783" s="2">
        <f>DAY(B1783)</f>
        <v>9</v>
      </c>
      <c r="E1783" s="2">
        <f>IF(ISNUMBER(E1782),E1782+1,1)</f>
        <v>1782</v>
      </c>
      <c r="F1783" s="3" t="str">
        <f>VLOOKUP(C1783,weekdays,2)</f>
        <v>Friday</v>
      </c>
      <c r="G1783" s="3" t="str">
        <f>VLOOKUP(C1783,weekdays,3)</f>
        <v>Fri</v>
      </c>
      <c r="H1783" s="2" t="str">
        <f>IF(C1783&lt;=5,"Weekday","Weekend")</f>
        <v>Weekday</v>
      </c>
      <c r="I1783" s="2">
        <f>WEEKNUM(B1783,2)</f>
        <v>15</v>
      </c>
      <c r="J1783" s="2">
        <f>IF(I1783=I1782,J1782,J1782+1)</f>
        <v>259</v>
      </c>
      <c r="K1783" s="3">
        <f>B1783+1-C1783</f>
        <v>40273</v>
      </c>
      <c r="L1783" s="2">
        <f>YEAR(K1783)*10000+MONTH(K1783)*100+DAY(K1783)</f>
        <v>20100405</v>
      </c>
      <c r="M1783" s="2">
        <f>MONTH(B1783)</f>
        <v>4</v>
      </c>
      <c r="N1783" s="2">
        <f>IF(M1783=M1782,N1782,N1782+1)</f>
        <v>60</v>
      </c>
      <c r="O1783" s="3" t="str">
        <f>VLOOKUP(M$2:M$65536,months,2)</f>
        <v>April</v>
      </c>
      <c r="P1783" s="3" t="str">
        <f>VLOOKUP(M$2:M$65536,months,3)</f>
        <v>Apr</v>
      </c>
      <c r="Q1783" s="2">
        <f>IF(M$2:M$65536&lt;4,1,IF(M$2:M$65536&lt;7,2,IF(M$2:M$65536&lt;10,3,4)))</f>
        <v>2</v>
      </c>
      <c r="R1783" s="2">
        <f>YEAR($B1783)</f>
        <v>2010</v>
      </c>
      <c r="S1783" s="2">
        <f>R1783*100+M$2:M$65536</f>
        <v>201004</v>
      </c>
      <c r="T1783" s="2">
        <f>IF(M$2:M$65536&lt;=6,M$2:M$65536+6,M$2:M$65536-6)</f>
        <v>10</v>
      </c>
      <c r="U1783" s="2">
        <f>IF(M$2:M$65536&lt;4,3,IF(M$2:M$65536&lt;7,4,IF(M$2:M$65536&lt;10,1,2)))</f>
        <v>4</v>
      </c>
      <c r="V1783" s="2">
        <f>IF(M$2:M$65536 &lt;= 6, R$2:R$2192, R$2:R$65536+1)</f>
        <v>2010</v>
      </c>
      <c r="W1783" s="2" t="str">
        <f>IF(MONTH($B1783+1)&lt;&gt;M1783,"Month End","Not Month End")</f>
        <v>Not Month End</v>
      </c>
      <c r="X1783" s="3">
        <f>DATE(R1783-1,M1783,D1783)</f>
        <v>39912</v>
      </c>
      <c r="Z17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values(20100409, '2010-4-9',5, 9, 1782, 'Friday', 'Fri', 'Weekday', 15, 259, '2010-4-5', 20100405, 4, 60, 'April', 'Apr', 2, 2010, 201004, 10, 4, 2010, 'Not Month End', '2009-4-9')</v>
      </c>
    </row>
    <row r="1784" spans="1:26" x14ac:dyDescent="0.25">
      <c r="A1784" s="2">
        <f>YEAR(B1784)*10000+MONTH(B1784)*100+DAY(B1784)</f>
        <v>20100410</v>
      </c>
      <c r="B1784" s="3">
        <f>B1783+1</f>
        <v>40278</v>
      </c>
      <c r="C1784" s="2">
        <f>WEEKDAY(B1784,2)</f>
        <v>6</v>
      </c>
      <c r="D1784" s="2">
        <f>DAY(B1784)</f>
        <v>10</v>
      </c>
      <c r="E1784" s="2">
        <f>IF(ISNUMBER(E1783),E1783+1,1)</f>
        <v>1783</v>
      </c>
      <c r="F1784" s="3" t="str">
        <f>VLOOKUP(C1784,weekdays,2)</f>
        <v>Saturday</v>
      </c>
      <c r="G1784" s="3" t="str">
        <f>VLOOKUP(C1784,weekdays,3)</f>
        <v>Sat</v>
      </c>
      <c r="H1784" s="2" t="str">
        <f>IF(C1784&lt;=5,"Weekday","Weekend")</f>
        <v>Weekend</v>
      </c>
      <c r="I1784" s="2">
        <f>WEEKNUM(B1784,2)</f>
        <v>15</v>
      </c>
      <c r="J1784" s="2">
        <f>IF(I1784=I1783,J1783,J1783+1)</f>
        <v>259</v>
      </c>
      <c r="K1784" s="3">
        <f>B1784+1-C1784</f>
        <v>40273</v>
      </c>
      <c r="L1784" s="2">
        <f>YEAR(K1784)*10000+MONTH(K1784)*100+DAY(K1784)</f>
        <v>20100405</v>
      </c>
      <c r="M1784" s="2">
        <f>MONTH(B1784)</f>
        <v>4</v>
      </c>
      <c r="N1784" s="2">
        <f>IF(M1784=M1783,N1783,N1783+1)</f>
        <v>60</v>
      </c>
      <c r="O1784" s="3" t="str">
        <f>VLOOKUP(M$2:M$65536,months,2)</f>
        <v>April</v>
      </c>
      <c r="P1784" s="3" t="str">
        <f>VLOOKUP(M$2:M$65536,months,3)</f>
        <v>Apr</v>
      </c>
      <c r="Q1784" s="2">
        <f>IF(M$2:M$65536&lt;4,1,IF(M$2:M$65536&lt;7,2,IF(M$2:M$65536&lt;10,3,4)))</f>
        <v>2</v>
      </c>
      <c r="R1784" s="2">
        <f>YEAR($B1784)</f>
        <v>2010</v>
      </c>
      <c r="S1784" s="2">
        <f>R1784*100+M$2:M$65536</f>
        <v>201004</v>
      </c>
      <c r="T1784" s="2">
        <f>IF(M$2:M$65536&lt;=6,M$2:M$65536+6,M$2:M$65536-6)</f>
        <v>10</v>
      </c>
      <c r="U1784" s="2">
        <f>IF(M$2:M$65536&lt;4,3,IF(M$2:M$65536&lt;7,4,IF(M$2:M$65536&lt;10,1,2)))</f>
        <v>4</v>
      </c>
      <c r="V1784" s="2">
        <f>IF(M$2:M$65536 &lt;= 6, R$2:R$2192, R$2:R$65536+1)</f>
        <v>2010</v>
      </c>
      <c r="W1784" s="2" t="str">
        <f>IF(MONTH($B1784+1)&lt;&gt;M1784,"Month End","Not Month End")</f>
        <v>Not Month End</v>
      </c>
      <c r="X1784" s="3">
        <f>DATE(R1784-1,M1784,D1784)</f>
        <v>39913</v>
      </c>
      <c r="Z17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values(20100410, '2010-4-10',6, 10, 1783, 'Saturday', 'Sat', 'Weekend', 15, 259, '2010-4-5', 20100405, 4, 60, 'April', 'Apr', 2, 2010, 201004, 10, 4, 2010, 'Not Month End', '2009-4-10')</v>
      </c>
    </row>
    <row r="1785" spans="1:26" x14ac:dyDescent="0.25">
      <c r="A1785" s="2">
        <f>YEAR(B1785)*10000+MONTH(B1785)*100+DAY(B1785)</f>
        <v>20100411</v>
      </c>
      <c r="B1785" s="3">
        <f>B1784+1</f>
        <v>40279</v>
      </c>
      <c r="C1785" s="2">
        <f>WEEKDAY(B1785,2)</f>
        <v>7</v>
      </c>
      <c r="D1785" s="2">
        <f>DAY(B1785)</f>
        <v>11</v>
      </c>
      <c r="E1785" s="2">
        <f>IF(ISNUMBER(E1784),E1784+1,1)</f>
        <v>1784</v>
      </c>
      <c r="F1785" s="3" t="str">
        <f>VLOOKUP(C1785,weekdays,2)</f>
        <v>Sunday</v>
      </c>
      <c r="G1785" s="3" t="str">
        <f>VLOOKUP(C1785,weekdays,3)</f>
        <v>Sun</v>
      </c>
      <c r="H1785" s="2" t="str">
        <f>IF(C1785&lt;=5,"Weekday","Weekend")</f>
        <v>Weekend</v>
      </c>
      <c r="I1785" s="2">
        <f>WEEKNUM(B1785,2)</f>
        <v>15</v>
      </c>
      <c r="J1785" s="2">
        <f>IF(I1785=I1784,J1784,J1784+1)</f>
        <v>259</v>
      </c>
      <c r="K1785" s="3">
        <f>B1785+1-C1785</f>
        <v>40273</v>
      </c>
      <c r="L1785" s="2">
        <f>YEAR(K1785)*10000+MONTH(K1785)*100+DAY(K1785)</f>
        <v>20100405</v>
      </c>
      <c r="M1785" s="2">
        <f>MONTH(B1785)</f>
        <v>4</v>
      </c>
      <c r="N1785" s="2">
        <f>IF(M1785=M1784,N1784,N1784+1)</f>
        <v>60</v>
      </c>
      <c r="O1785" s="3" t="str">
        <f>VLOOKUP(M$2:M$65536,months,2)</f>
        <v>April</v>
      </c>
      <c r="P1785" s="3" t="str">
        <f>VLOOKUP(M$2:M$65536,months,3)</f>
        <v>Apr</v>
      </c>
      <c r="Q1785" s="2">
        <f>IF(M$2:M$65536&lt;4,1,IF(M$2:M$65536&lt;7,2,IF(M$2:M$65536&lt;10,3,4)))</f>
        <v>2</v>
      </c>
      <c r="R1785" s="2">
        <f>YEAR($B1785)</f>
        <v>2010</v>
      </c>
      <c r="S1785" s="2">
        <f>R1785*100+M$2:M$65536</f>
        <v>201004</v>
      </c>
      <c r="T1785" s="2">
        <f>IF(M$2:M$65536&lt;=6,M$2:M$65536+6,M$2:M$65536-6)</f>
        <v>10</v>
      </c>
      <c r="U1785" s="2">
        <f>IF(M$2:M$65536&lt;4,3,IF(M$2:M$65536&lt;7,4,IF(M$2:M$65536&lt;10,1,2)))</f>
        <v>4</v>
      </c>
      <c r="V1785" s="2">
        <f>IF(M$2:M$65536 &lt;= 6, R$2:R$2192, R$2:R$65536+1)</f>
        <v>2010</v>
      </c>
      <c r="W1785" s="2" t="str">
        <f>IF(MONTH($B1785+1)&lt;&gt;M1785,"Month End","Not Month End")</f>
        <v>Not Month End</v>
      </c>
      <c r="X1785" s="3">
        <f>DATE(R1785-1,M1785,D1785)</f>
        <v>39914</v>
      </c>
      <c r="Z17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values(20100411, '2010-4-11',7, 11, 1784, 'Sunday', 'Sun', 'Weekend', 15, 259, '2010-4-5', 20100405, 4, 60, 'April', 'Apr', 2, 2010, 201004, 10, 4, 2010, 'Not Month End', '2009-4-11')</v>
      </c>
    </row>
    <row r="1786" spans="1:26" x14ac:dyDescent="0.25">
      <c r="A1786" s="2">
        <f>YEAR(B1786)*10000+MONTH(B1786)*100+DAY(B1786)</f>
        <v>20100412</v>
      </c>
      <c r="B1786" s="3">
        <f>B1785+1</f>
        <v>40280</v>
      </c>
      <c r="C1786" s="2">
        <f>WEEKDAY(B1786,2)</f>
        <v>1</v>
      </c>
      <c r="D1786" s="2">
        <f>DAY(B1786)</f>
        <v>12</v>
      </c>
      <c r="E1786" s="2">
        <f>IF(ISNUMBER(E1785),E1785+1,1)</f>
        <v>1785</v>
      </c>
      <c r="F1786" s="3" t="str">
        <f>VLOOKUP(C1786,weekdays,2)</f>
        <v>Monday</v>
      </c>
      <c r="G1786" s="3" t="str">
        <f>VLOOKUP(C1786,weekdays,3)</f>
        <v>Mon</v>
      </c>
      <c r="H1786" s="2" t="str">
        <f>IF(C1786&lt;=5,"Weekday","Weekend")</f>
        <v>Weekday</v>
      </c>
      <c r="I1786" s="2">
        <f>WEEKNUM(B1786,2)</f>
        <v>16</v>
      </c>
      <c r="J1786" s="2">
        <f>IF(I1786=I1785,J1785,J1785+1)</f>
        <v>260</v>
      </c>
      <c r="K1786" s="3">
        <f>B1786+1-C1786</f>
        <v>40280</v>
      </c>
      <c r="L1786" s="2">
        <f>YEAR(K1786)*10000+MONTH(K1786)*100+DAY(K1786)</f>
        <v>20100412</v>
      </c>
      <c r="M1786" s="2">
        <f>MONTH(B1786)</f>
        <v>4</v>
      </c>
      <c r="N1786" s="2">
        <f>IF(M1786=M1785,N1785,N1785+1)</f>
        <v>60</v>
      </c>
      <c r="O1786" s="3" t="str">
        <f>VLOOKUP(M$2:M$65536,months,2)</f>
        <v>April</v>
      </c>
      <c r="P1786" s="3" t="str">
        <f>VLOOKUP(M$2:M$65536,months,3)</f>
        <v>Apr</v>
      </c>
      <c r="Q1786" s="2">
        <f>IF(M$2:M$65536&lt;4,1,IF(M$2:M$65536&lt;7,2,IF(M$2:M$65536&lt;10,3,4)))</f>
        <v>2</v>
      </c>
      <c r="R1786" s="2">
        <f>YEAR($B1786)</f>
        <v>2010</v>
      </c>
      <c r="S1786" s="2">
        <f>R1786*100+M$2:M$65536</f>
        <v>201004</v>
      </c>
      <c r="T1786" s="2">
        <f>IF(M$2:M$65536&lt;=6,M$2:M$65536+6,M$2:M$65536-6)</f>
        <v>10</v>
      </c>
      <c r="U1786" s="2">
        <f>IF(M$2:M$65536&lt;4,3,IF(M$2:M$65536&lt;7,4,IF(M$2:M$65536&lt;10,1,2)))</f>
        <v>4</v>
      </c>
      <c r="V1786" s="2">
        <f>IF(M$2:M$65536 &lt;= 6, R$2:R$2192, R$2:R$65536+1)</f>
        <v>2010</v>
      </c>
      <c r="W1786" s="2" t="str">
        <f>IF(MONTH($B1786+1)&lt;&gt;M1786,"Month End","Not Month End")</f>
        <v>Not Month End</v>
      </c>
      <c r="X1786" s="3">
        <f>DATE(R1786-1,M1786,D1786)</f>
        <v>39915</v>
      </c>
      <c r="Z17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values(20100412, '2010-4-12',1, 12, 1785, 'Monday', 'Mon', 'Weekday', 16, 260, '2010-4-12', 20100412, 4, 60, 'April', 'Apr', 2, 2010, 201004, 10, 4, 2010, 'Not Month End', '2009-4-12')</v>
      </c>
    </row>
    <row r="1787" spans="1:26" x14ac:dyDescent="0.25">
      <c r="A1787" s="2">
        <f>YEAR(B1787)*10000+MONTH(B1787)*100+DAY(B1787)</f>
        <v>20100413</v>
      </c>
      <c r="B1787" s="3">
        <f>B1786+1</f>
        <v>40281</v>
      </c>
      <c r="C1787" s="2">
        <f>WEEKDAY(B1787,2)</f>
        <v>2</v>
      </c>
      <c r="D1787" s="2">
        <f>DAY(B1787)</f>
        <v>13</v>
      </c>
      <c r="E1787" s="2">
        <f>IF(ISNUMBER(E1786),E1786+1,1)</f>
        <v>1786</v>
      </c>
      <c r="F1787" s="3" t="str">
        <f>VLOOKUP(C1787,weekdays,2)</f>
        <v>Tuesday</v>
      </c>
      <c r="G1787" s="3" t="str">
        <f>VLOOKUP(C1787,weekdays,3)</f>
        <v>Tue</v>
      </c>
      <c r="H1787" s="2" t="str">
        <f>IF(C1787&lt;=5,"Weekday","Weekend")</f>
        <v>Weekday</v>
      </c>
      <c r="I1787" s="2">
        <f>WEEKNUM(B1787,2)</f>
        <v>16</v>
      </c>
      <c r="J1787" s="2">
        <f>IF(I1787=I1786,J1786,J1786+1)</f>
        <v>260</v>
      </c>
      <c r="K1787" s="3">
        <f>B1787+1-C1787</f>
        <v>40280</v>
      </c>
      <c r="L1787" s="2">
        <f>YEAR(K1787)*10000+MONTH(K1787)*100+DAY(K1787)</f>
        <v>20100412</v>
      </c>
      <c r="M1787" s="2">
        <f>MONTH(B1787)</f>
        <v>4</v>
      </c>
      <c r="N1787" s="2">
        <f>IF(M1787=M1786,N1786,N1786+1)</f>
        <v>60</v>
      </c>
      <c r="O1787" s="3" t="str">
        <f>VLOOKUP(M$2:M$65536,months,2)</f>
        <v>April</v>
      </c>
      <c r="P1787" s="3" t="str">
        <f>VLOOKUP(M$2:M$65536,months,3)</f>
        <v>Apr</v>
      </c>
      <c r="Q1787" s="2">
        <f>IF(M$2:M$65536&lt;4,1,IF(M$2:M$65536&lt;7,2,IF(M$2:M$65536&lt;10,3,4)))</f>
        <v>2</v>
      </c>
      <c r="R1787" s="2">
        <f>YEAR($B1787)</f>
        <v>2010</v>
      </c>
      <c r="S1787" s="2">
        <f>R1787*100+M$2:M$65536</f>
        <v>201004</v>
      </c>
      <c r="T1787" s="2">
        <f>IF(M$2:M$65536&lt;=6,M$2:M$65536+6,M$2:M$65536-6)</f>
        <v>10</v>
      </c>
      <c r="U1787" s="2">
        <f>IF(M$2:M$65536&lt;4,3,IF(M$2:M$65536&lt;7,4,IF(M$2:M$65536&lt;10,1,2)))</f>
        <v>4</v>
      </c>
      <c r="V1787" s="2">
        <f>IF(M$2:M$65536 &lt;= 6, R$2:R$2192, R$2:R$65536+1)</f>
        <v>2010</v>
      </c>
      <c r="W1787" s="2" t="str">
        <f>IF(MONTH($B1787+1)&lt;&gt;M1787,"Month End","Not Month End")</f>
        <v>Not Month End</v>
      </c>
      <c r="X1787" s="3">
        <f>DATE(R1787-1,M1787,D1787)</f>
        <v>39916</v>
      </c>
      <c r="Z17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values(20100413, '2010-4-13',2, 13, 1786, 'Tuesday', 'Tue', 'Weekday', 16, 260, '2010-4-12', 20100412, 4, 60, 'April', 'Apr', 2, 2010, 201004, 10, 4, 2010, 'Not Month End', '2009-4-13')</v>
      </c>
    </row>
    <row r="1788" spans="1:26" x14ac:dyDescent="0.25">
      <c r="A1788" s="2">
        <f>YEAR(B1788)*10000+MONTH(B1788)*100+DAY(B1788)</f>
        <v>20100414</v>
      </c>
      <c r="B1788" s="3">
        <f>B1787+1</f>
        <v>40282</v>
      </c>
      <c r="C1788" s="2">
        <f>WEEKDAY(B1788,2)</f>
        <v>3</v>
      </c>
      <c r="D1788" s="2">
        <f>DAY(B1788)</f>
        <v>14</v>
      </c>
      <c r="E1788" s="2">
        <f>IF(ISNUMBER(E1787),E1787+1,1)</f>
        <v>1787</v>
      </c>
      <c r="F1788" s="3" t="str">
        <f>VLOOKUP(C1788,weekdays,2)</f>
        <v>Wednesday</v>
      </c>
      <c r="G1788" s="3" t="str">
        <f>VLOOKUP(C1788,weekdays,3)</f>
        <v>Wed</v>
      </c>
      <c r="H1788" s="2" t="str">
        <f>IF(C1788&lt;=5,"Weekday","Weekend")</f>
        <v>Weekday</v>
      </c>
      <c r="I1788" s="2">
        <f>WEEKNUM(B1788,2)</f>
        <v>16</v>
      </c>
      <c r="J1788" s="2">
        <f>IF(I1788=I1787,J1787,J1787+1)</f>
        <v>260</v>
      </c>
      <c r="K1788" s="3">
        <f>B1788+1-C1788</f>
        <v>40280</v>
      </c>
      <c r="L1788" s="2">
        <f>YEAR(K1788)*10000+MONTH(K1788)*100+DAY(K1788)</f>
        <v>20100412</v>
      </c>
      <c r="M1788" s="2">
        <f>MONTH(B1788)</f>
        <v>4</v>
      </c>
      <c r="N1788" s="2">
        <f>IF(M1788=M1787,N1787,N1787+1)</f>
        <v>60</v>
      </c>
      <c r="O1788" s="3" t="str">
        <f>VLOOKUP(M$2:M$65536,months,2)</f>
        <v>April</v>
      </c>
      <c r="P1788" s="3" t="str">
        <f>VLOOKUP(M$2:M$65536,months,3)</f>
        <v>Apr</v>
      </c>
      <c r="Q1788" s="2">
        <f>IF(M$2:M$65536&lt;4,1,IF(M$2:M$65536&lt;7,2,IF(M$2:M$65536&lt;10,3,4)))</f>
        <v>2</v>
      </c>
      <c r="R1788" s="2">
        <f>YEAR($B1788)</f>
        <v>2010</v>
      </c>
      <c r="S1788" s="2">
        <f>R1788*100+M$2:M$65536</f>
        <v>201004</v>
      </c>
      <c r="T1788" s="2">
        <f>IF(M$2:M$65536&lt;=6,M$2:M$65536+6,M$2:M$65536-6)</f>
        <v>10</v>
      </c>
      <c r="U1788" s="2">
        <f>IF(M$2:M$65536&lt;4,3,IF(M$2:M$65536&lt;7,4,IF(M$2:M$65536&lt;10,1,2)))</f>
        <v>4</v>
      </c>
      <c r="V1788" s="2">
        <f>IF(M$2:M$65536 &lt;= 6, R$2:R$2192, R$2:R$65536+1)</f>
        <v>2010</v>
      </c>
      <c r="W1788" s="2" t="str">
        <f>IF(MONTH($B1788+1)&lt;&gt;M1788,"Month End","Not Month End")</f>
        <v>Not Month End</v>
      </c>
      <c r="X1788" s="3">
        <f>DATE(R1788-1,M1788,D1788)</f>
        <v>39917</v>
      </c>
      <c r="Z17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values(20100414, '2010-4-14',3, 14, 1787, 'Wednesday', 'Wed', 'Weekday', 16, 260, '2010-4-12', 20100412, 4, 60, 'April', 'Apr', 2, 2010, 201004, 10, 4, 2010, 'Not Month End', '2009-4-14')</v>
      </c>
    </row>
    <row r="1789" spans="1:26" x14ac:dyDescent="0.25">
      <c r="A1789" s="2">
        <f>YEAR(B1789)*10000+MONTH(B1789)*100+DAY(B1789)</f>
        <v>20100415</v>
      </c>
      <c r="B1789" s="3">
        <f>B1788+1</f>
        <v>40283</v>
      </c>
      <c r="C1789" s="2">
        <f>WEEKDAY(B1789,2)</f>
        <v>4</v>
      </c>
      <c r="D1789" s="2">
        <f>DAY(B1789)</f>
        <v>15</v>
      </c>
      <c r="E1789" s="2">
        <f>IF(ISNUMBER(E1788),E1788+1,1)</f>
        <v>1788</v>
      </c>
      <c r="F1789" s="3" t="str">
        <f>VLOOKUP(C1789,weekdays,2)</f>
        <v>Thursday</v>
      </c>
      <c r="G1789" s="3" t="str">
        <f>VLOOKUP(C1789,weekdays,3)</f>
        <v>Thu</v>
      </c>
      <c r="H1789" s="2" t="str">
        <f>IF(C1789&lt;=5,"Weekday","Weekend")</f>
        <v>Weekday</v>
      </c>
      <c r="I1789" s="2">
        <f>WEEKNUM(B1789,2)</f>
        <v>16</v>
      </c>
      <c r="J1789" s="2">
        <f>IF(I1789=I1788,J1788,J1788+1)</f>
        <v>260</v>
      </c>
      <c r="K1789" s="3">
        <f>B1789+1-C1789</f>
        <v>40280</v>
      </c>
      <c r="L1789" s="2">
        <f>YEAR(K1789)*10000+MONTH(K1789)*100+DAY(K1789)</f>
        <v>20100412</v>
      </c>
      <c r="M1789" s="2">
        <f>MONTH(B1789)</f>
        <v>4</v>
      </c>
      <c r="N1789" s="2">
        <f>IF(M1789=M1788,N1788,N1788+1)</f>
        <v>60</v>
      </c>
      <c r="O1789" s="3" t="str">
        <f>VLOOKUP(M$2:M$65536,months,2)</f>
        <v>April</v>
      </c>
      <c r="P1789" s="3" t="str">
        <f>VLOOKUP(M$2:M$65536,months,3)</f>
        <v>Apr</v>
      </c>
      <c r="Q1789" s="2">
        <f>IF(M$2:M$65536&lt;4,1,IF(M$2:M$65536&lt;7,2,IF(M$2:M$65536&lt;10,3,4)))</f>
        <v>2</v>
      </c>
      <c r="R1789" s="2">
        <f>YEAR($B1789)</f>
        <v>2010</v>
      </c>
      <c r="S1789" s="2">
        <f>R1789*100+M$2:M$65536</f>
        <v>201004</v>
      </c>
      <c r="T1789" s="2">
        <f>IF(M$2:M$65536&lt;=6,M$2:M$65536+6,M$2:M$65536-6)</f>
        <v>10</v>
      </c>
      <c r="U1789" s="2">
        <f>IF(M$2:M$65536&lt;4,3,IF(M$2:M$65536&lt;7,4,IF(M$2:M$65536&lt;10,1,2)))</f>
        <v>4</v>
      </c>
      <c r="V1789" s="2">
        <f>IF(M$2:M$65536 &lt;= 6, R$2:R$2192, R$2:R$65536+1)</f>
        <v>2010</v>
      </c>
      <c r="W1789" s="2" t="str">
        <f>IF(MONTH($B1789+1)&lt;&gt;M1789,"Month End","Not Month End")</f>
        <v>Not Month End</v>
      </c>
      <c r="X1789" s="3">
        <f>DATE(R1789-1,M1789,D1789)</f>
        <v>39918</v>
      </c>
      <c r="Z17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values(20100415, '2010-4-15',4, 15, 1788, 'Thursday', 'Thu', 'Weekday', 16, 260, '2010-4-12', 20100412, 4, 60, 'April', 'Apr', 2, 2010, 201004, 10, 4, 2010, 'Not Month End', '2009-4-15')</v>
      </c>
    </row>
    <row r="1790" spans="1:26" x14ac:dyDescent="0.25">
      <c r="A1790" s="2">
        <f>YEAR(B1790)*10000+MONTH(B1790)*100+DAY(B1790)</f>
        <v>20100416</v>
      </c>
      <c r="B1790" s="3">
        <f>B1789+1</f>
        <v>40284</v>
      </c>
      <c r="C1790" s="2">
        <f>WEEKDAY(B1790,2)</f>
        <v>5</v>
      </c>
      <c r="D1790" s="2">
        <f>DAY(B1790)</f>
        <v>16</v>
      </c>
      <c r="E1790" s="2">
        <f>IF(ISNUMBER(E1789),E1789+1,1)</f>
        <v>1789</v>
      </c>
      <c r="F1790" s="3" t="str">
        <f>VLOOKUP(C1790,weekdays,2)</f>
        <v>Friday</v>
      </c>
      <c r="G1790" s="3" t="str">
        <f>VLOOKUP(C1790,weekdays,3)</f>
        <v>Fri</v>
      </c>
      <c r="H1790" s="2" t="str">
        <f>IF(C1790&lt;=5,"Weekday","Weekend")</f>
        <v>Weekday</v>
      </c>
      <c r="I1790" s="2">
        <f>WEEKNUM(B1790,2)</f>
        <v>16</v>
      </c>
      <c r="J1790" s="2">
        <f>IF(I1790=I1789,J1789,J1789+1)</f>
        <v>260</v>
      </c>
      <c r="K1790" s="3">
        <f>B1790+1-C1790</f>
        <v>40280</v>
      </c>
      <c r="L1790" s="2">
        <f>YEAR(K1790)*10000+MONTH(K1790)*100+DAY(K1790)</f>
        <v>20100412</v>
      </c>
      <c r="M1790" s="2">
        <f>MONTH(B1790)</f>
        <v>4</v>
      </c>
      <c r="N1790" s="2">
        <f>IF(M1790=M1789,N1789,N1789+1)</f>
        <v>60</v>
      </c>
      <c r="O1790" s="3" t="str">
        <f>VLOOKUP(M$2:M$65536,months,2)</f>
        <v>April</v>
      </c>
      <c r="P1790" s="3" t="str">
        <f>VLOOKUP(M$2:M$65536,months,3)</f>
        <v>Apr</v>
      </c>
      <c r="Q1790" s="2">
        <f>IF(M$2:M$65536&lt;4,1,IF(M$2:M$65536&lt;7,2,IF(M$2:M$65536&lt;10,3,4)))</f>
        <v>2</v>
      </c>
      <c r="R1790" s="2">
        <f>YEAR($B1790)</f>
        <v>2010</v>
      </c>
      <c r="S1790" s="2">
        <f>R1790*100+M$2:M$65536</f>
        <v>201004</v>
      </c>
      <c r="T1790" s="2">
        <f>IF(M$2:M$65536&lt;=6,M$2:M$65536+6,M$2:M$65536-6)</f>
        <v>10</v>
      </c>
      <c r="U1790" s="2">
        <f>IF(M$2:M$65536&lt;4,3,IF(M$2:M$65536&lt;7,4,IF(M$2:M$65536&lt;10,1,2)))</f>
        <v>4</v>
      </c>
      <c r="V1790" s="2">
        <f>IF(M$2:M$65536 &lt;= 6, R$2:R$2192, R$2:R$65536+1)</f>
        <v>2010</v>
      </c>
      <c r="W1790" s="2" t="str">
        <f>IF(MONTH($B1790+1)&lt;&gt;M1790,"Month End","Not Month End")</f>
        <v>Not Month End</v>
      </c>
      <c r="X1790" s="3">
        <f>DATE(R1790-1,M1790,D1790)</f>
        <v>39919</v>
      </c>
      <c r="Z17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values(20100416, '2010-4-16',5, 16, 1789, 'Friday', 'Fri', 'Weekday', 16, 260, '2010-4-12', 20100412, 4, 60, 'April', 'Apr', 2, 2010, 201004, 10, 4, 2010, 'Not Month End', '2009-4-16')</v>
      </c>
    </row>
    <row r="1791" spans="1:26" x14ac:dyDescent="0.25">
      <c r="A1791" s="2">
        <f>YEAR(B1791)*10000+MONTH(B1791)*100+DAY(B1791)</f>
        <v>20100417</v>
      </c>
      <c r="B1791" s="3">
        <f>B1790+1</f>
        <v>40285</v>
      </c>
      <c r="C1791" s="2">
        <f>WEEKDAY(B1791,2)</f>
        <v>6</v>
      </c>
      <c r="D1791" s="2">
        <f>DAY(B1791)</f>
        <v>17</v>
      </c>
      <c r="E1791" s="2">
        <f>IF(ISNUMBER(E1790),E1790+1,1)</f>
        <v>1790</v>
      </c>
      <c r="F1791" s="3" t="str">
        <f>VLOOKUP(C1791,weekdays,2)</f>
        <v>Saturday</v>
      </c>
      <c r="G1791" s="3" t="str">
        <f>VLOOKUP(C1791,weekdays,3)</f>
        <v>Sat</v>
      </c>
      <c r="H1791" s="2" t="str">
        <f>IF(C1791&lt;=5,"Weekday","Weekend")</f>
        <v>Weekend</v>
      </c>
      <c r="I1791" s="2">
        <f>WEEKNUM(B1791,2)</f>
        <v>16</v>
      </c>
      <c r="J1791" s="2">
        <f>IF(I1791=I1790,J1790,J1790+1)</f>
        <v>260</v>
      </c>
      <c r="K1791" s="3">
        <f>B1791+1-C1791</f>
        <v>40280</v>
      </c>
      <c r="L1791" s="2">
        <f>YEAR(K1791)*10000+MONTH(K1791)*100+DAY(K1791)</f>
        <v>20100412</v>
      </c>
      <c r="M1791" s="2">
        <f>MONTH(B1791)</f>
        <v>4</v>
      </c>
      <c r="N1791" s="2">
        <f>IF(M1791=M1790,N1790,N1790+1)</f>
        <v>60</v>
      </c>
      <c r="O1791" s="3" t="str">
        <f>VLOOKUP(M$2:M$65536,months,2)</f>
        <v>April</v>
      </c>
      <c r="P1791" s="3" t="str">
        <f>VLOOKUP(M$2:M$65536,months,3)</f>
        <v>Apr</v>
      </c>
      <c r="Q1791" s="2">
        <f>IF(M$2:M$65536&lt;4,1,IF(M$2:M$65536&lt;7,2,IF(M$2:M$65536&lt;10,3,4)))</f>
        <v>2</v>
      </c>
      <c r="R1791" s="2">
        <f>YEAR($B1791)</f>
        <v>2010</v>
      </c>
      <c r="S1791" s="2">
        <f>R1791*100+M$2:M$65536</f>
        <v>201004</v>
      </c>
      <c r="T1791" s="2">
        <f>IF(M$2:M$65536&lt;=6,M$2:M$65536+6,M$2:M$65536-6)</f>
        <v>10</v>
      </c>
      <c r="U1791" s="2">
        <f>IF(M$2:M$65536&lt;4,3,IF(M$2:M$65536&lt;7,4,IF(M$2:M$65536&lt;10,1,2)))</f>
        <v>4</v>
      </c>
      <c r="V1791" s="2">
        <f>IF(M$2:M$65536 &lt;= 6, R$2:R$2192, R$2:R$65536+1)</f>
        <v>2010</v>
      </c>
      <c r="W1791" s="2" t="str">
        <f>IF(MONTH($B1791+1)&lt;&gt;M1791,"Month End","Not Month End")</f>
        <v>Not Month End</v>
      </c>
      <c r="X1791" s="3">
        <f>DATE(R1791-1,M1791,D1791)</f>
        <v>39920</v>
      </c>
      <c r="Z17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values(20100417, '2010-4-17',6, 17, 1790, 'Saturday', 'Sat', 'Weekend', 16, 260, '2010-4-12', 20100412, 4, 60, 'April', 'Apr', 2, 2010, 201004, 10, 4, 2010, 'Not Month End', '2009-4-17')</v>
      </c>
    </row>
    <row r="1792" spans="1:26" x14ac:dyDescent="0.25">
      <c r="A1792" s="2">
        <f>YEAR(B1792)*10000+MONTH(B1792)*100+DAY(B1792)</f>
        <v>20100418</v>
      </c>
      <c r="B1792" s="3">
        <f>B1791+1</f>
        <v>40286</v>
      </c>
      <c r="C1792" s="2">
        <f>WEEKDAY(B1792,2)</f>
        <v>7</v>
      </c>
      <c r="D1792" s="2">
        <f>DAY(B1792)</f>
        <v>18</v>
      </c>
      <c r="E1792" s="2">
        <f>IF(ISNUMBER(E1791),E1791+1,1)</f>
        <v>1791</v>
      </c>
      <c r="F1792" s="3" t="str">
        <f>VLOOKUP(C1792,weekdays,2)</f>
        <v>Sunday</v>
      </c>
      <c r="G1792" s="3" t="str">
        <f>VLOOKUP(C1792,weekdays,3)</f>
        <v>Sun</v>
      </c>
      <c r="H1792" s="2" t="str">
        <f>IF(C1792&lt;=5,"Weekday","Weekend")</f>
        <v>Weekend</v>
      </c>
      <c r="I1792" s="2">
        <f>WEEKNUM(B1792,2)</f>
        <v>16</v>
      </c>
      <c r="J1792" s="2">
        <f>IF(I1792=I1791,J1791,J1791+1)</f>
        <v>260</v>
      </c>
      <c r="K1792" s="3">
        <f>B1792+1-C1792</f>
        <v>40280</v>
      </c>
      <c r="L1792" s="2">
        <f>YEAR(K1792)*10000+MONTH(K1792)*100+DAY(K1792)</f>
        <v>20100412</v>
      </c>
      <c r="M1792" s="2">
        <f>MONTH(B1792)</f>
        <v>4</v>
      </c>
      <c r="N1792" s="2">
        <f>IF(M1792=M1791,N1791,N1791+1)</f>
        <v>60</v>
      </c>
      <c r="O1792" s="3" t="str">
        <f>VLOOKUP(M$2:M$65536,months,2)</f>
        <v>April</v>
      </c>
      <c r="P1792" s="3" t="str">
        <f>VLOOKUP(M$2:M$65536,months,3)</f>
        <v>Apr</v>
      </c>
      <c r="Q1792" s="2">
        <f>IF(M$2:M$65536&lt;4,1,IF(M$2:M$65536&lt;7,2,IF(M$2:M$65536&lt;10,3,4)))</f>
        <v>2</v>
      </c>
      <c r="R1792" s="2">
        <f>YEAR($B1792)</f>
        <v>2010</v>
      </c>
      <c r="S1792" s="2">
        <f>R1792*100+M$2:M$65536</f>
        <v>201004</v>
      </c>
      <c r="T1792" s="2">
        <f>IF(M$2:M$65536&lt;=6,M$2:M$65536+6,M$2:M$65536-6)</f>
        <v>10</v>
      </c>
      <c r="U1792" s="2">
        <f>IF(M$2:M$65536&lt;4,3,IF(M$2:M$65536&lt;7,4,IF(M$2:M$65536&lt;10,1,2)))</f>
        <v>4</v>
      </c>
      <c r="V1792" s="2">
        <f>IF(M$2:M$65536 &lt;= 6, R$2:R$2192, R$2:R$65536+1)</f>
        <v>2010</v>
      </c>
      <c r="W1792" s="2" t="str">
        <f>IF(MONTH($B1792+1)&lt;&gt;M1792,"Month End","Not Month End")</f>
        <v>Not Month End</v>
      </c>
      <c r="X1792" s="3">
        <f>DATE(R1792-1,M1792,D1792)</f>
        <v>39921</v>
      </c>
      <c r="Z17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values(20100418, '2010-4-18',7, 18, 1791, 'Sunday', 'Sun', 'Weekend', 16, 260, '2010-4-12', 20100412, 4, 60, 'April', 'Apr', 2, 2010, 201004, 10, 4, 2010, 'Not Month End', '2009-4-18')</v>
      </c>
    </row>
    <row r="1793" spans="1:26" x14ac:dyDescent="0.25">
      <c r="A1793" s="2">
        <f>YEAR(B1793)*10000+MONTH(B1793)*100+DAY(B1793)</f>
        <v>20100419</v>
      </c>
      <c r="B1793" s="3">
        <f>B1792+1</f>
        <v>40287</v>
      </c>
      <c r="C1793" s="2">
        <f>WEEKDAY(B1793,2)</f>
        <v>1</v>
      </c>
      <c r="D1793" s="2">
        <f>DAY(B1793)</f>
        <v>19</v>
      </c>
      <c r="E1793" s="2">
        <f>IF(ISNUMBER(E1792),E1792+1,1)</f>
        <v>1792</v>
      </c>
      <c r="F1793" s="3" t="str">
        <f>VLOOKUP(C1793,weekdays,2)</f>
        <v>Monday</v>
      </c>
      <c r="G1793" s="3" t="str">
        <f>VLOOKUP(C1793,weekdays,3)</f>
        <v>Mon</v>
      </c>
      <c r="H1793" s="2" t="str">
        <f>IF(C1793&lt;=5,"Weekday","Weekend")</f>
        <v>Weekday</v>
      </c>
      <c r="I1793" s="2">
        <f>WEEKNUM(B1793,2)</f>
        <v>17</v>
      </c>
      <c r="J1793" s="2">
        <f>IF(I1793=I1792,J1792,J1792+1)</f>
        <v>261</v>
      </c>
      <c r="K1793" s="3">
        <f>B1793+1-C1793</f>
        <v>40287</v>
      </c>
      <c r="L1793" s="2">
        <f>YEAR(K1793)*10000+MONTH(K1793)*100+DAY(K1793)</f>
        <v>20100419</v>
      </c>
      <c r="M1793" s="2">
        <f>MONTH(B1793)</f>
        <v>4</v>
      </c>
      <c r="N1793" s="2">
        <f>IF(M1793=M1792,N1792,N1792+1)</f>
        <v>60</v>
      </c>
      <c r="O1793" s="3" t="str">
        <f>VLOOKUP(M$2:M$65536,months,2)</f>
        <v>April</v>
      </c>
      <c r="P1793" s="3" t="str">
        <f>VLOOKUP(M$2:M$65536,months,3)</f>
        <v>Apr</v>
      </c>
      <c r="Q1793" s="2">
        <f>IF(M$2:M$65536&lt;4,1,IF(M$2:M$65536&lt;7,2,IF(M$2:M$65536&lt;10,3,4)))</f>
        <v>2</v>
      </c>
      <c r="R1793" s="2">
        <f>YEAR($B1793)</f>
        <v>2010</v>
      </c>
      <c r="S1793" s="2">
        <f>R1793*100+M$2:M$65536</f>
        <v>201004</v>
      </c>
      <c r="T1793" s="2">
        <f>IF(M$2:M$65536&lt;=6,M$2:M$65536+6,M$2:M$65536-6)</f>
        <v>10</v>
      </c>
      <c r="U1793" s="2">
        <f>IF(M$2:M$65536&lt;4,3,IF(M$2:M$65536&lt;7,4,IF(M$2:M$65536&lt;10,1,2)))</f>
        <v>4</v>
      </c>
      <c r="V1793" s="2">
        <f>IF(M$2:M$65536 &lt;= 6, R$2:R$2192, R$2:R$65536+1)</f>
        <v>2010</v>
      </c>
      <c r="W1793" s="2" t="str">
        <f>IF(MONTH($B1793+1)&lt;&gt;M1793,"Month End","Not Month End")</f>
        <v>Not Month End</v>
      </c>
      <c r="X1793" s="3">
        <f>DATE(R1793-1,M1793,D1793)</f>
        <v>39922</v>
      </c>
      <c r="Z17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values(20100419, '2010-4-19',1, 19, 1792, 'Monday', 'Mon', 'Weekday', 17, 261, '2010-4-19', 20100419, 4, 60, 'April', 'Apr', 2, 2010, 201004, 10, 4, 2010, 'Not Month End', '2009-4-19')</v>
      </c>
    </row>
    <row r="1794" spans="1:26" x14ac:dyDescent="0.25">
      <c r="A1794" s="2">
        <f>YEAR(B1794)*10000+MONTH(B1794)*100+DAY(B1794)</f>
        <v>20100420</v>
      </c>
      <c r="B1794" s="3">
        <f>B1793+1</f>
        <v>40288</v>
      </c>
      <c r="C1794" s="2">
        <f>WEEKDAY(B1794,2)</f>
        <v>2</v>
      </c>
      <c r="D1794" s="2">
        <f>DAY(B1794)</f>
        <v>20</v>
      </c>
      <c r="E1794" s="2">
        <f>IF(ISNUMBER(E1793),E1793+1,1)</f>
        <v>1793</v>
      </c>
      <c r="F1794" s="3" t="str">
        <f>VLOOKUP(C1794,weekdays,2)</f>
        <v>Tuesday</v>
      </c>
      <c r="G1794" s="3" t="str">
        <f>VLOOKUP(C1794,weekdays,3)</f>
        <v>Tue</v>
      </c>
      <c r="H1794" s="2" t="str">
        <f>IF(C1794&lt;=5,"Weekday","Weekend")</f>
        <v>Weekday</v>
      </c>
      <c r="I1794" s="2">
        <f>WEEKNUM(B1794,2)</f>
        <v>17</v>
      </c>
      <c r="J1794" s="2">
        <f>IF(I1794=I1793,J1793,J1793+1)</f>
        <v>261</v>
      </c>
      <c r="K1794" s="3">
        <f>B1794+1-C1794</f>
        <v>40287</v>
      </c>
      <c r="L1794" s="2">
        <f>YEAR(K1794)*10000+MONTH(K1794)*100+DAY(K1794)</f>
        <v>20100419</v>
      </c>
      <c r="M1794" s="2">
        <f>MONTH(B1794)</f>
        <v>4</v>
      </c>
      <c r="N1794" s="2">
        <f>IF(M1794=M1793,N1793,N1793+1)</f>
        <v>60</v>
      </c>
      <c r="O1794" s="3" t="str">
        <f>VLOOKUP(M$2:M$65536,months,2)</f>
        <v>April</v>
      </c>
      <c r="P1794" s="3" t="str">
        <f>VLOOKUP(M$2:M$65536,months,3)</f>
        <v>Apr</v>
      </c>
      <c r="Q1794" s="2">
        <f>IF(M$2:M$65536&lt;4,1,IF(M$2:M$65536&lt;7,2,IF(M$2:M$65536&lt;10,3,4)))</f>
        <v>2</v>
      </c>
      <c r="R1794" s="2">
        <f>YEAR($B1794)</f>
        <v>2010</v>
      </c>
      <c r="S1794" s="2">
        <f>R1794*100+M$2:M$65536</f>
        <v>201004</v>
      </c>
      <c r="T1794" s="2">
        <f>IF(M$2:M$65536&lt;=6,M$2:M$65536+6,M$2:M$65536-6)</f>
        <v>10</v>
      </c>
      <c r="U1794" s="2">
        <f>IF(M$2:M$65536&lt;4,3,IF(M$2:M$65536&lt;7,4,IF(M$2:M$65536&lt;10,1,2)))</f>
        <v>4</v>
      </c>
      <c r="V1794" s="2">
        <f>IF(M$2:M$65536 &lt;= 6, R$2:R$2192, R$2:R$65536+1)</f>
        <v>2010</v>
      </c>
      <c r="W1794" s="2" t="str">
        <f>IF(MONTH($B1794+1)&lt;&gt;M1794,"Month End","Not Month End")</f>
        <v>Not Month End</v>
      </c>
      <c r="X1794" s="3">
        <f>DATE(R1794-1,M1794,D1794)</f>
        <v>39923</v>
      </c>
      <c r="Z17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values(20100420, '2010-4-20',2, 20, 1793, 'Tuesday', 'Tue', 'Weekday', 17, 261, '2010-4-19', 20100419, 4, 60, 'April', 'Apr', 2, 2010, 201004, 10, 4, 2010, 'Not Month End', '2009-4-20')</v>
      </c>
    </row>
    <row r="1795" spans="1:26" x14ac:dyDescent="0.25">
      <c r="A1795" s="2">
        <f>YEAR(B1795)*10000+MONTH(B1795)*100+DAY(B1795)</f>
        <v>20100421</v>
      </c>
      <c r="B1795" s="3">
        <f>B1794+1</f>
        <v>40289</v>
      </c>
      <c r="C1795" s="2">
        <f>WEEKDAY(B1795,2)</f>
        <v>3</v>
      </c>
      <c r="D1795" s="2">
        <f>DAY(B1795)</f>
        <v>21</v>
      </c>
      <c r="E1795" s="2">
        <f>IF(ISNUMBER(E1794),E1794+1,1)</f>
        <v>1794</v>
      </c>
      <c r="F1795" s="3" t="str">
        <f>VLOOKUP(C1795,weekdays,2)</f>
        <v>Wednesday</v>
      </c>
      <c r="G1795" s="3" t="str">
        <f>VLOOKUP(C1795,weekdays,3)</f>
        <v>Wed</v>
      </c>
      <c r="H1795" s="2" t="str">
        <f>IF(C1795&lt;=5,"Weekday","Weekend")</f>
        <v>Weekday</v>
      </c>
      <c r="I1795" s="2">
        <f>WEEKNUM(B1795,2)</f>
        <v>17</v>
      </c>
      <c r="J1795" s="2">
        <f>IF(I1795=I1794,J1794,J1794+1)</f>
        <v>261</v>
      </c>
      <c r="K1795" s="3">
        <f>B1795+1-C1795</f>
        <v>40287</v>
      </c>
      <c r="L1795" s="2">
        <f>YEAR(K1795)*10000+MONTH(K1795)*100+DAY(K1795)</f>
        <v>20100419</v>
      </c>
      <c r="M1795" s="2">
        <f>MONTH(B1795)</f>
        <v>4</v>
      </c>
      <c r="N1795" s="2">
        <f>IF(M1795=M1794,N1794,N1794+1)</f>
        <v>60</v>
      </c>
      <c r="O1795" s="3" t="str">
        <f>VLOOKUP(M$2:M$65536,months,2)</f>
        <v>April</v>
      </c>
      <c r="P1795" s="3" t="str">
        <f>VLOOKUP(M$2:M$65536,months,3)</f>
        <v>Apr</v>
      </c>
      <c r="Q1795" s="2">
        <f>IF(M$2:M$65536&lt;4,1,IF(M$2:M$65536&lt;7,2,IF(M$2:M$65536&lt;10,3,4)))</f>
        <v>2</v>
      </c>
      <c r="R1795" s="2">
        <f>YEAR($B1795)</f>
        <v>2010</v>
      </c>
      <c r="S1795" s="2">
        <f>R1795*100+M$2:M$65536</f>
        <v>201004</v>
      </c>
      <c r="T1795" s="2">
        <f>IF(M$2:M$65536&lt;=6,M$2:M$65536+6,M$2:M$65536-6)</f>
        <v>10</v>
      </c>
      <c r="U1795" s="2">
        <f>IF(M$2:M$65536&lt;4,3,IF(M$2:M$65536&lt;7,4,IF(M$2:M$65536&lt;10,1,2)))</f>
        <v>4</v>
      </c>
      <c r="V1795" s="2">
        <f>IF(M$2:M$65536 &lt;= 6, R$2:R$2192, R$2:R$65536+1)</f>
        <v>2010</v>
      </c>
      <c r="W1795" s="2" t="str">
        <f>IF(MONTH($B1795+1)&lt;&gt;M1795,"Month End","Not Month End")</f>
        <v>Not Month End</v>
      </c>
      <c r="X1795" s="3">
        <f>DATE(R1795-1,M1795,D1795)</f>
        <v>39924</v>
      </c>
      <c r="Z17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values(20100421, '2010-4-21',3, 21, 1794, 'Wednesday', 'Wed', 'Weekday', 17, 261, '2010-4-19', 20100419, 4, 60, 'April', 'Apr', 2, 2010, 201004, 10, 4, 2010, 'Not Month End', '2009-4-21')</v>
      </c>
    </row>
    <row r="1796" spans="1:26" x14ac:dyDescent="0.25">
      <c r="A1796" s="2">
        <f>YEAR(B1796)*10000+MONTH(B1796)*100+DAY(B1796)</f>
        <v>20100422</v>
      </c>
      <c r="B1796" s="3">
        <f>B1795+1</f>
        <v>40290</v>
      </c>
      <c r="C1796" s="2">
        <f>WEEKDAY(B1796,2)</f>
        <v>4</v>
      </c>
      <c r="D1796" s="2">
        <f>DAY(B1796)</f>
        <v>22</v>
      </c>
      <c r="E1796" s="2">
        <f>IF(ISNUMBER(E1795),E1795+1,1)</f>
        <v>1795</v>
      </c>
      <c r="F1796" s="3" t="str">
        <f>VLOOKUP(C1796,weekdays,2)</f>
        <v>Thursday</v>
      </c>
      <c r="G1796" s="3" t="str">
        <f>VLOOKUP(C1796,weekdays,3)</f>
        <v>Thu</v>
      </c>
      <c r="H1796" s="2" t="str">
        <f>IF(C1796&lt;=5,"Weekday","Weekend")</f>
        <v>Weekday</v>
      </c>
      <c r="I1796" s="2">
        <f>WEEKNUM(B1796,2)</f>
        <v>17</v>
      </c>
      <c r="J1796" s="2">
        <f>IF(I1796=I1795,J1795,J1795+1)</f>
        <v>261</v>
      </c>
      <c r="K1796" s="3">
        <f>B1796+1-C1796</f>
        <v>40287</v>
      </c>
      <c r="L1796" s="2">
        <f>YEAR(K1796)*10000+MONTH(K1796)*100+DAY(K1796)</f>
        <v>20100419</v>
      </c>
      <c r="M1796" s="2">
        <f>MONTH(B1796)</f>
        <v>4</v>
      </c>
      <c r="N1796" s="2">
        <f>IF(M1796=M1795,N1795,N1795+1)</f>
        <v>60</v>
      </c>
      <c r="O1796" s="3" t="str">
        <f>VLOOKUP(M$2:M$65536,months,2)</f>
        <v>April</v>
      </c>
      <c r="P1796" s="3" t="str">
        <f>VLOOKUP(M$2:M$65536,months,3)</f>
        <v>Apr</v>
      </c>
      <c r="Q1796" s="2">
        <f>IF(M$2:M$65536&lt;4,1,IF(M$2:M$65536&lt;7,2,IF(M$2:M$65536&lt;10,3,4)))</f>
        <v>2</v>
      </c>
      <c r="R1796" s="2">
        <f>YEAR($B1796)</f>
        <v>2010</v>
      </c>
      <c r="S1796" s="2">
        <f>R1796*100+M$2:M$65536</f>
        <v>201004</v>
      </c>
      <c r="T1796" s="2">
        <f>IF(M$2:M$65536&lt;=6,M$2:M$65536+6,M$2:M$65536-6)</f>
        <v>10</v>
      </c>
      <c r="U1796" s="2">
        <f>IF(M$2:M$65536&lt;4,3,IF(M$2:M$65536&lt;7,4,IF(M$2:M$65536&lt;10,1,2)))</f>
        <v>4</v>
      </c>
      <c r="V1796" s="2">
        <f>IF(M$2:M$65536 &lt;= 6, R$2:R$2192, R$2:R$65536+1)</f>
        <v>2010</v>
      </c>
      <c r="W1796" s="2" t="str">
        <f>IF(MONTH($B1796+1)&lt;&gt;M1796,"Month End","Not Month End")</f>
        <v>Not Month End</v>
      </c>
      <c r="X1796" s="3">
        <f>DATE(R1796-1,M1796,D1796)</f>
        <v>39925</v>
      </c>
      <c r="Z17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values(20100422, '2010-4-22',4, 22, 1795, 'Thursday', 'Thu', 'Weekday', 17, 261, '2010-4-19', 20100419, 4, 60, 'April', 'Apr', 2, 2010, 201004, 10, 4, 2010, 'Not Month End', '2009-4-22')</v>
      </c>
    </row>
    <row r="1797" spans="1:26" x14ac:dyDescent="0.25">
      <c r="A1797" s="2">
        <f>YEAR(B1797)*10000+MONTH(B1797)*100+DAY(B1797)</f>
        <v>20100423</v>
      </c>
      <c r="B1797" s="3">
        <f>B1796+1</f>
        <v>40291</v>
      </c>
      <c r="C1797" s="2">
        <f>WEEKDAY(B1797,2)</f>
        <v>5</v>
      </c>
      <c r="D1797" s="2">
        <f>DAY(B1797)</f>
        <v>23</v>
      </c>
      <c r="E1797" s="2">
        <f>IF(ISNUMBER(E1796),E1796+1,1)</f>
        <v>1796</v>
      </c>
      <c r="F1797" s="3" t="str">
        <f>VLOOKUP(C1797,weekdays,2)</f>
        <v>Friday</v>
      </c>
      <c r="G1797" s="3" t="str">
        <f>VLOOKUP(C1797,weekdays,3)</f>
        <v>Fri</v>
      </c>
      <c r="H1797" s="2" t="str">
        <f>IF(C1797&lt;=5,"Weekday","Weekend")</f>
        <v>Weekday</v>
      </c>
      <c r="I1797" s="2">
        <f>WEEKNUM(B1797,2)</f>
        <v>17</v>
      </c>
      <c r="J1797" s="2">
        <f>IF(I1797=I1796,J1796,J1796+1)</f>
        <v>261</v>
      </c>
      <c r="K1797" s="3">
        <f>B1797+1-C1797</f>
        <v>40287</v>
      </c>
      <c r="L1797" s="2">
        <f>YEAR(K1797)*10000+MONTH(K1797)*100+DAY(K1797)</f>
        <v>20100419</v>
      </c>
      <c r="M1797" s="2">
        <f>MONTH(B1797)</f>
        <v>4</v>
      </c>
      <c r="N1797" s="2">
        <f>IF(M1797=M1796,N1796,N1796+1)</f>
        <v>60</v>
      </c>
      <c r="O1797" s="3" t="str">
        <f>VLOOKUP(M$2:M$65536,months,2)</f>
        <v>April</v>
      </c>
      <c r="P1797" s="3" t="str">
        <f>VLOOKUP(M$2:M$65536,months,3)</f>
        <v>Apr</v>
      </c>
      <c r="Q1797" s="2">
        <f>IF(M$2:M$65536&lt;4,1,IF(M$2:M$65536&lt;7,2,IF(M$2:M$65536&lt;10,3,4)))</f>
        <v>2</v>
      </c>
      <c r="R1797" s="2">
        <f>YEAR($B1797)</f>
        <v>2010</v>
      </c>
      <c r="S1797" s="2">
        <f>R1797*100+M$2:M$65536</f>
        <v>201004</v>
      </c>
      <c r="T1797" s="2">
        <f>IF(M$2:M$65536&lt;=6,M$2:M$65536+6,M$2:M$65536-6)</f>
        <v>10</v>
      </c>
      <c r="U1797" s="2">
        <f>IF(M$2:M$65536&lt;4,3,IF(M$2:M$65536&lt;7,4,IF(M$2:M$65536&lt;10,1,2)))</f>
        <v>4</v>
      </c>
      <c r="V1797" s="2">
        <f>IF(M$2:M$65536 &lt;= 6, R$2:R$2192, R$2:R$65536+1)</f>
        <v>2010</v>
      </c>
      <c r="W1797" s="2" t="str">
        <f>IF(MONTH($B1797+1)&lt;&gt;M1797,"Month End","Not Month End")</f>
        <v>Not Month End</v>
      </c>
      <c r="X1797" s="3">
        <f>DATE(R1797-1,M1797,D1797)</f>
        <v>39926</v>
      </c>
      <c r="Z17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values(20100423, '2010-4-23',5, 23, 1796, 'Friday', 'Fri', 'Weekday', 17, 261, '2010-4-19', 20100419, 4, 60, 'April', 'Apr', 2, 2010, 201004, 10, 4, 2010, 'Not Month End', '2009-4-23')</v>
      </c>
    </row>
    <row r="1798" spans="1:26" x14ac:dyDescent="0.25">
      <c r="A1798" s="2">
        <f>YEAR(B1798)*10000+MONTH(B1798)*100+DAY(B1798)</f>
        <v>20100424</v>
      </c>
      <c r="B1798" s="3">
        <f>B1797+1</f>
        <v>40292</v>
      </c>
      <c r="C1798" s="2">
        <f>WEEKDAY(B1798,2)</f>
        <v>6</v>
      </c>
      <c r="D1798" s="2">
        <f>DAY(B1798)</f>
        <v>24</v>
      </c>
      <c r="E1798" s="2">
        <f>IF(ISNUMBER(E1797),E1797+1,1)</f>
        <v>1797</v>
      </c>
      <c r="F1798" s="3" t="str">
        <f>VLOOKUP(C1798,weekdays,2)</f>
        <v>Saturday</v>
      </c>
      <c r="G1798" s="3" t="str">
        <f>VLOOKUP(C1798,weekdays,3)</f>
        <v>Sat</v>
      </c>
      <c r="H1798" s="2" t="str">
        <f>IF(C1798&lt;=5,"Weekday","Weekend")</f>
        <v>Weekend</v>
      </c>
      <c r="I1798" s="2">
        <f>WEEKNUM(B1798,2)</f>
        <v>17</v>
      </c>
      <c r="J1798" s="2">
        <f>IF(I1798=I1797,J1797,J1797+1)</f>
        <v>261</v>
      </c>
      <c r="K1798" s="3">
        <f>B1798+1-C1798</f>
        <v>40287</v>
      </c>
      <c r="L1798" s="2">
        <f>YEAR(K1798)*10000+MONTH(K1798)*100+DAY(K1798)</f>
        <v>20100419</v>
      </c>
      <c r="M1798" s="2">
        <f>MONTH(B1798)</f>
        <v>4</v>
      </c>
      <c r="N1798" s="2">
        <f>IF(M1798=M1797,N1797,N1797+1)</f>
        <v>60</v>
      </c>
      <c r="O1798" s="3" t="str">
        <f>VLOOKUP(M$2:M$65536,months,2)</f>
        <v>April</v>
      </c>
      <c r="P1798" s="3" t="str">
        <f>VLOOKUP(M$2:M$65536,months,3)</f>
        <v>Apr</v>
      </c>
      <c r="Q1798" s="2">
        <f>IF(M$2:M$65536&lt;4,1,IF(M$2:M$65536&lt;7,2,IF(M$2:M$65536&lt;10,3,4)))</f>
        <v>2</v>
      </c>
      <c r="R1798" s="2">
        <f>YEAR($B1798)</f>
        <v>2010</v>
      </c>
      <c r="S1798" s="2">
        <f>R1798*100+M$2:M$65536</f>
        <v>201004</v>
      </c>
      <c r="T1798" s="2">
        <f>IF(M$2:M$65536&lt;=6,M$2:M$65536+6,M$2:M$65536-6)</f>
        <v>10</v>
      </c>
      <c r="U1798" s="2">
        <f>IF(M$2:M$65536&lt;4,3,IF(M$2:M$65536&lt;7,4,IF(M$2:M$65536&lt;10,1,2)))</f>
        <v>4</v>
      </c>
      <c r="V1798" s="2">
        <f>IF(M$2:M$65536 &lt;= 6, R$2:R$2192, R$2:R$65536+1)</f>
        <v>2010</v>
      </c>
      <c r="W1798" s="2" t="str">
        <f>IF(MONTH($B1798+1)&lt;&gt;M1798,"Month End","Not Month End")</f>
        <v>Not Month End</v>
      </c>
      <c r="X1798" s="3">
        <f>DATE(R1798-1,M1798,D1798)</f>
        <v>39927</v>
      </c>
      <c r="Z17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values(20100424, '2010-4-24',6, 24, 1797, 'Saturday', 'Sat', 'Weekend', 17, 261, '2010-4-19', 20100419, 4, 60, 'April', 'Apr', 2, 2010, 201004, 10, 4, 2010, 'Not Month End', '2009-4-24')</v>
      </c>
    </row>
    <row r="1799" spans="1:26" x14ac:dyDescent="0.25">
      <c r="A1799" s="2">
        <f>YEAR(B1799)*10000+MONTH(B1799)*100+DAY(B1799)</f>
        <v>20100425</v>
      </c>
      <c r="B1799" s="3">
        <f>B1798+1</f>
        <v>40293</v>
      </c>
      <c r="C1799" s="2">
        <f>WEEKDAY(B1799,2)</f>
        <v>7</v>
      </c>
      <c r="D1799" s="2">
        <f>DAY(B1799)</f>
        <v>25</v>
      </c>
      <c r="E1799" s="2">
        <f>IF(ISNUMBER(E1798),E1798+1,1)</f>
        <v>1798</v>
      </c>
      <c r="F1799" s="3" t="str">
        <f>VLOOKUP(C1799,weekdays,2)</f>
        <v>Sunday</v>
      </c>
      <c r="G1799" s="3" t="str">
        <f>VLOOKUP(C1799,weekdays,3)</f>
        <v>Sun</v>
      </c>
      <c r="H1799" s="2" t="str">
        <f>IF(C1799&lt;=5,"Weekday","Weekend")</f>
        <v>Weekend</v>
      </c>
      <c r="I1799" s="2">
        <f>WEEKNUM(B1799,2)</f>
        <v>17</v>
      </c>
      <c r="J1799" s="2">
        <f>IF(I1799=I1798,J1798,J1798+1)</f>
        <v>261</v>
      </c>
      <c r="K1799" s="3">
        <f>B1799+1-C1799</f>
        <v>40287</v>
      </c>
      <c r="L1799" s="2">
        <f>YEAR(K1799)*10000+MONTH(K1799)*100+DAY(K1799)</f>
        <v>20100419</v>
      </c>
      <c r="M1799" s="2">
        <f>MONTH(B1799)</f>
        <v>4</v>
      </c>
      <c r="N1799" s="2">
        <f>IF(M1799=M1798,N1798,N1798+1)</f>
        <v>60</v>
      </c>
      <c r="O1799" s="3" t="str">
        <f>VLOOKUP(M$2:M$65536,months,2)</f>
        <v>April</v>
      </c>
      <c r="P1799" s="3" t="str">
        <f>VLOOKUP(M$2:M$65536,months,3)</f>
        <v>Apr</v>
      </c>
      <c r="Q1799" s="2">
        <f>IF(M$2:M$65536&lt;4,1,IF(M$2:M$65536&lt;7,2,IF(M$2:M$65536&lt;10,3,4)))</f>
        <v>2</v>
      </c>
      <c r="R1799" s="2">
        <f>YEAR($B1799)</f>
        <v>2010</v>
      </c>
      <c r="S1799" s="2">
        <f>R1799*100+M$2:M$65536</f>
        <v>201004</v>
      </c>
      <c r="T1799" s="2">
        <f>IF(M$2:M$65536&lt;=6,M$2:M$65536+6,M$2:M$65536-6)</f>
        <v>10</v>
      </c>
      <c r="U1799" s="2">
        <f>IF(M$2:M$65536&lt;4,3,IF(M$2:M$65536&lt;7,4,IF(M$2:M$65536&lt;10,1,2)))</f>
        <v>4</v>
      </c>
      <c r="V1799" s="2">
        <f>IF(M$2:M$65536 &lt;= 6, R$2:R$2192, R$2:R$65536+1)</f>
        <v>2010</v>
      </c>
      <c r="W1799" s="2" t="str">
        <f>IF(MONTH($B1799+1)&lt;&gt;M1799,"Month End","Not Month End")</f>
        <v>Not Month End</v>
      </c>
      <c r="X1799" s="3">
        <f>DATE(R1799-1,M1799,D1799)</f>
        <v>39928</v>
      </c>
      <c r="Z17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values(20100425, '2010-4-25',7, 25, 1798, 'Sunday', 'Sun', 'Weekend', 17, 261, '2010-4-19', 20100419, 4, 60, 'April', 'Apr', 2, 2010, 201004, 10, 4, 2010, 'Not Month End', '2009-4-25')</v>
      </c>
    </row>
    <row r="1800" spans="1:26" x14ac:dyDescent="0.25">
      <c r="A1800" s="2">
        <f>YEAR(B1800)*10000+MONTH(B1800)*100+DAY(B1800)</f>
        <v>20100426</v>
      </c>
      <c r="B1800" s="3">
        <f>B1799+1</f>
        <v>40294</v>
      </c>
      <c r="C1800" s="2">
        <f>WEEKDAY(B1800,2)</f>
        <v>1</v>
      </c>
      <c r="D1800" s="2">
        <f>DAY(B1800)</f>
        <v>26</v>
      </c>
      <c r="E1800" s="2">
        <f>IF(ISNUMBER(E1799),E1799+1,1)</f>
        <v>1799</v>
      </c>
      <c r="F1800" s="3" t="str">
        <f>VLOOKUP(C1800,weekdays,2)</f>
        <v>Monday</v>
      </c>
      <c r="G1800" s="3" t="str">
        <f>VLOOKUP(C1800,weekdays,3)</f>
        <v>Mon</v>
      </c>
      <c r="H1800" s="2" t="str">
        <f>IF(C1800&lt;=5,"Weekday","Weekend")</f>
        <v>Weekday</v>
      </c>
      <c r="I1800" s="2">
        <f>WEEKNUM(B1800,2)</f>
        <v>18</v>
      </c>
      <c r="J1800" s="2">
        <f>IF(I1800=I1799,J1799,J1799+1)</f>
        <v>262</v>
      </c>
      <c r="K1800" s="3">
        <f>B1800+1-C1800</f>
        <v>40294</v>
      </c>
      <c r="L1800" s="2">
        <f>YEAR(K1800)*10000+MONTH(K1800)*100+DAY(K1800)</f>
        <v>20100426</v>
      </c>
      <c r="M1800" s="2">
        <f>MONTH(B1800)</f>
        <v>4</v>
      </c>
      <c r="N1800" s="2">
        <f>IF(M1800=M1799,N1799,N1799+1)</f>
        <v>60</v>
      </c>
      <c r="O1800" s="3" t="str">
        <f>VLOOKUP(M$2:M$65536,months,2)</f>
        <v>April</v>
      </c>
      <c r="P1800" s="3" t="str">
        <f>VLOOKUP(M$2:M$65536,months,3)</f>
        <v>Apr</v>
      </c>
      <c r="Q1800" s="2">
        <f>IF(M$2:M$65536&lt;4,1,IF(M$2:M$65536&lt;7,2,IF(M$2:M$65536&lt;10,3,4)))</f>
        <v>2</v>
      </c>
      <c r="R1800" s="2">
        <f>YEAR($B1800)</f>
        <v>2010</v>
      </c>
      <c r="S1800" s="2">
        <f>R1800*100+M$2:M$65536</f>
        <v>201004</v>
      </c>
      <c r="T1800" s="2">
        <f>IF(M$2:M$65536&lt;=6,M$2:M$65536+6,M$2:M$65536-6)</f>
        <v>10</v>
      </c>
      <c r="U1800" s="2">
        <f>IF(M$2:M$65536&lt;4,3,IF(M$2:M$65536&lt;7,4,IF(M$2:M$65536&lt;10,1,2)))</f>
        <v>4</v>
      </c>
      <c r="V1800" s="2">
        <f>IF(M$2:M$65536 &lt;= 6, R$2:R$2192, R$2:R$65536+1)</f>
        <v>2010</v>
      </c>
      <c r="W1800" s="2" t="str">
        <f>IF(MONTH($B1800+1)&lt;&gt;M1800,"Month End","Not Month End")</f>
        <v>Not Month End</v>
      </c>
      <c r="X1800" s="3">
        <f>DATE(R1800-1,M1800,D1800)</f>
        <v>39929</v>
      </c>
      <c r="Z18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values(20100426, '2010-4-26',1, 26, 1799, 'Monday', 'Mon', 'Weekday', 18, 262, '2010-4-26', 20100426, 4, 60, 'April', 'Apr', 2, 2010, 201004, 10, 4, 2010, 'Not Month End', '2009-4-26')</v>
      </c>
    </row>
    <row r="1801" spans="1:26" x14ac:dyDescent="0.25">
      <c r="A1801" s="2">
        <f>YEAR(B1801)*10000+MONTH(B1801)*100+DAY(B1801)</f>
        <v>20100427</v>
      </c>
      <c r="B1801" s="3">
        <f>B1800+1</f>
        <v>40295</v>
      </c>
      <c r="C1801" s="2">
        <f>WEEKDAY(B1801,2)</f>
        <v>2</v>
      </c>
      <c r="D1801" s="2">
        <f>DAY(B1801)</f>
        <v>27</v>
      </c>
      <c r="E1801" s="2">
        <f>IF(ISNUMBER(E1800),E1800+1,1)</f>
        <v>1800</v>
      </c>
      <c r="F1801" s="3" t="str">
        <f>VLOOKUP(C1801,weekdays,2)</f>
        <v>Tuesday</v>
      </c>
      <c r="G1801" s="3" t="str">
        <f>VLOOKUP(C1801,weekdays,3)</f>
        <v>Tue</v>
      </c>
      <c r="H1801" s="2" t="str">
        <f>IF(C1801&lt;=5,"Weekday","Weekend")</f>
        <v>Weekday</v>
      </c>
      <c r="I1801" s="2">
        <f>WEEKNUM(B1801,2)</f>
        <v>18</v>
      </c>
      <c r="J1801" s="2">
        <f>IF(I1801=I1800,J1800,J1800+1)</f>
        <v>262</v>
      </c>
      <c r="K1801" s="3">
        <f>B1801+1-C1801</f>
        <v>40294</v>
      </c>
      <c r="L1801" s="2">
        <f>YEAR(K1801)*10000+MONTH(K1801)*100+DAY(K1801)</f>
        <v>20100426</v>
      </c>
      <c r="M1801" s="2">
        <f>MONTH(B1801)</f>
        <v>4</v>
      </c>
      <c r="N1801" s="2">
        <f>IF(M1801=M1800,N1800,N1800+1)</f>
        <v>60</v>
      </c>
      <c r="O1801" s="3" t="str">
        <f>VLOOKUP(M$2:M$65536,months,2)</f>
        <v>April</v>
      </c>
      <c r="P1801" s="3" t="str">
        <f>VLOOKUP(M$2:M$65536,months,3)</f>
        <v>Apr</v>
      </c>
      <c r="Q1801" s="2">
        <f>IF(M$2:M$65536&lt;4,1,IF(M$2:M$65536&lt;7,2,IF(M$2:M$65536&lt;10,3,4)))</f>
        <v>2</v>
      </c>
      <c r="R1801" s="2">
        <f>YEAR($B1801)</f>
        <v>2010</v>
      </c>
      <c r="S1801" s="2">
        <f>R1801*100+M$2:M$65536</f>
        <v>201004</v>
      </c>
      <c r="T1801" s="2">
        <f>IF(M$2:M$65536&lt;=6,M$2:M$65536+6,M$2:M$65536-6)</f>
        <v>10</v>
      </c>
      <c r="U1801" s="2">
        <f>IF(M$2:M$65536&lt;4,3,IF(M$2:M$65536&lt;7,4,IF(M$2:M$65536&lt;10,1,2)))</f>
        <v>4</v>
      </c>
      <c r="V1801" s="2">
        <f>IF(M$2:M$65536 &lt;= 6, R$2:R$2192, R$2:R$65536+1)</f>
        <v>2010</v>
      </c>
      <c r="W1801" s="2" t="str">
        <f>IF(MONTH($B1801+1)&lt;&gt;M1801,"Month End","Not Month End")</f>
        <v>Not Month End</v>
      </c>
      <c r="X1801" s="3">
        <f>DATE(R1801-1,M1801,D1801)</f>
        <v>39930</v>
      </c>
      <c r="Z18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values(20100427, '2010-4-27',2, 27, 1800, 'Tuesday', 'Tue', 'Weekday', 18, 262, '2010-4-26', 20100426, 4, 60, 'April', 'Apr', 2, 2010, 201004, 10, 4, 2010, 'Not Month End', '2009-4-27')</v>
      </c>
    </row>
    <row r="1802" spans="1:26" x14ac:dyDescent="0.25">
      <c r="A1802" s="2">
        <f>YEAR(B1802)*10000+MONTH(B1802)*100+DAY(B1802)</f>
        <v>20100428</v>
      </c>
      <c r="B1802" s="3">
        <f>B1801+1</f>
        <v>40296</v>
      </c>
      <c r="C1802" s="2">
        <f>WEEKDAY(B1802,2)</f>
        <v>3</v>
      </c>
      <c r="D1802" s="2">
        <f>DAY(B1802)</f>
        <v>28</v>
      </c>
      <c r="E1802" s="2">
        <f>IF(ISNUMBER(E1801),E1801+1,1)</f>
        <v>1801</v>
      </c>
      <c r="F1802" s="3" t="str">
        <f>VLOOKUP(C1802,weekdays,2)</f>
        <v>Wednesday</v>
      </c>
      <c r="G1802" s="3" t="str">
        <f>VLOOKUP(C1802,weekdays,3)</f>
        <v>Wed</v>
      </c>
      <c r="H1802" s="2" t="str">
        <f>IF(C1802&lt;=5,"Weekday","Weekend")</f>
        <v>Weekday</v>
      </c>
      <c r="I1802" s="2">
        <f>WEEKNUM(B1802,2)</f>
        <v>18</v>
      </c>
      <c r="J1802" s="2">
        <f>IF(I1802=I1801,J1801,J1801+1)</f>
        <v>262</v>
      </c>
      <c r="K1802" s="3">
        <f>B1802+1-C1802</f>
        <v>40294</v>
      </c>
      <c r="L1802" s="2">
        <f>YEAR(K1802)*10000+MONTH(K1802)*100+DAY(K1802)</f>
        <v>20100426</v>
      </c>
      <c r="M1802" s="2">
        <f>MONTH(B1802)</f>
        <v>4</v>
      </c>
      <c r="N1802" s="2">
        <f>IF(M1802=M1801,N1801,N1801+1)</f>
        <v>60</v>
      </c>
      <c r="O1802" s="3" t="str">
        <f>VLOOKUP(M$2:M$65536,months,2)</f>
        <v>April</v>
      </c>
      <c r="P1802" s="3" t="str">
        <f>VLOOKUP(M$2:M$65536,months,3)</f>
        <v>Apr</v>
      </c>
      <c r="Q1802" s="2">
        <f>IF(M$2:M$65536&lt;4,1,IF(M$2:M$65536&lt;7,2,IF(M$2:M$65536&lt;10,3,4)))</f>
        <v>2</v>
      </c>
      <c r="R1802" s="2">
        <f>YEAR($B1802)</f>
        <v>2010</v>
      </c>
      <c r="S1802" s="2">
        <f>R1802*100+M$2:M$65536</f>
        <v>201004</v>
      </c>
      <c r="T1802" s="2">
        <f>IF(M$2:M$65536&lt;=6,M$2:M$65536+6,M$2:M$65536-6)</f>
        <v>10</v>
      </c>
      <c r="U1802" s="2">
        <f>IF(M$2:M$65536&lt;4,3,IF(M$2:M$65536&lt;7,4,IF(M$2:M$65536&lt;10,1,2)))</f>
        <v>4</v>
      </c>
      <c r="V1802" s="2">
        <f>IF(M$2:M$65536 &lt;= 6, R$2:R$2192, R$2:R$65536+1)</f>
        <v>2010</v>
      </c>
      <c r="W1802" s="2" t="str">
        <f>IF(MONTH($B1802+1)&lt;&gt;M1802,"Month End","Not Month End")</f>
        <v>Not Month End</v>
      </c>
      <c r="X1802" s="3">
        <f>DATE(R1802-1,M1802,D1802)</f>
        <v>39931</v>
      </c>
      <c r="Z18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values(20100428, '2010-4-28',3, 28, 1801, 'Wednesday', 'Wed', 'Weekday', 18, 262, '2010-4-26', 20100426, 4, 60, 'April', 'Apr', 2, 2010, 201004, 10, 4, 2010, 'Not Month End', '2009-4-28')</v>
      </c>
    </row>
    <row r="1803" spans="1:26" x14ac:dyDescent="0.25">
      <c r="A1803" s="2">
        <f>YEAR(B1803)*10000+MONTH(B1803)*100+DAY(B1803)</f>
        <v>20100429</v>
      </c>
      <c r="B1803" s="3">
        <f>B1802+1</f>
        <v>40297</v>
      </c>
      <c r="C1803" s="2">
        <f>WEEKDAY(B1803,2)</f>
        <v>4</v>
      </c>
      <c r="D1803" s="2">
        <f>DAY(B1803)</f>
        <v>29</v>
      </c>
      <c r="E1803" s="2">
        <f>IF(ISNUMBER(E1802),E1802+1,1)</f>
        <v>1802</v>
      </c>
      <c r="F1803" s="3" t="str">
        <f>VLOOKUP(C1803,weekdays,2)</f>
        <v>Thursday</v>
      </c>
      <c r="G1803" s="3" t="str">
        <f>VLOOKUP(C1803,weekdays,3)</f>
        <v>Thu</v>
      </c>
      <c r="H1803" s="2" t="str">
        <f>IF(C1803&lt;=5,"Weekday","Weekend")</f>
        <v>Weekday</v>
      </c>
      <c r="I1803" s="2">
        <f>WEEKNUM(B1803,2)</f>
        <v>18</v>
      </c>
      <c r="J1803" s="2">
        <f>IF(I1803=I1802,J1802,J1802+1)</f>
        <v>262</v>
      </c>
      <c r="K1803" s="3">
        <f>B1803+1-C1803</f>
        <v>40294</v>
      </c>
      <c r="L1803" s="2">
        <f>YEAR(K1803)*10000+MONTH(K1803)*100+DAY(K1803)</f>
        <v>20100426</v>
      </c>
      <c r="M1803" s="2">
        <f>MONTH(B1803)</f>
        <v>4</v>
      </c>
      <c r="N1803" s="2">
        <f>IF(M1803=M1802,N1802,N1802+1)</f>
        <v>60</v>
      </c>
      <c r="O1803" s="3" t="str">
        <f>VLOOKUP(M$2:M$65536,months,2)</f>
        <v>April</v>
      </c>
      <c r="P1803" s="3" t="str">
        <f>VLOOKUP(M$2:M$65536,months,3)</f>
        <v>Apr</v>
      </c>
      <c r="Q1803" s="2">
        <f>IF(M$2:M$65536&lt;4,1,IF(M$2:M$65536&lt;7,2,IF(M$2:M$65536&lt;10,3,4)))</f>
        <v>2</v>
      </c>
      <c r="R1803" s="2">
        <f>YEAR($B1803)</f>
        <v>2010</v>
      </c>
      <c r="S1803" s="2">
        <f>R1803*100+M$2:M$65536</f>
        <v>201004</v>
      </c>
      <c r="T1803" s="2">
        <f>IF(M$2:M$65536&lt;=6,M$2:M$65536+6,M$2:M$65536-6)</f>
        <v>10</v>
      </c>
      <c r="U1803" s="2">
        <f>IF(M$2:M$65536&lt;4,3,IF(M$2:M$65536&lt;7,4,IF(M$2:M$65536&lt;10,1,2)))</f>
        <v>4</v>
      </c>
      <c r="V1803" s="2">
        <f>IF(M$2:M$65536 &lt;= 6, R$2:R$2192, R$2:R$65536+1)</f>
        <v>2010</v>
      </c>
      <c r="W1803" s="2" t="str">
        <f>IF(MONTH($B1803+1)&lt;&gt;M1803,"Month End","Not Month End")</f>
        <v>Not Month End</v>
      </c>
      <c r="X1803" s="3">
        <f>DATE(R1803-1,M1803,D1803)</f>
        <v>39932</v>
      </c>
      <c r="Z18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values(20100429, '2010-4-29',4, 29, 1802, 'Thursday', 'Thu', 'Weekday', 18, 262, '2010-4-26', 20100426, 4, 60, 'April', 'Apr', 2, 2010, 201004, 10, 4, 2010, 'Not Month End', '2009-4-29')</v>
      </c>
    </row>
    <row r="1804" spans="1:26" x14ac:dyDescent="0.25">
      <c r="A1804" s="2">
        <f>YEAR(B1804)*10000+MONTH(B1804)*100+DAY(B1804)</f>
        <v>20100430</v>
      </c>
      <c r="B1804" s="3">
        <f>B1803+1</f>
        <v>40298</v>
      </c>
      <c r="C1804" s="2">
        <f>WEEKDAY(B1804,2)</f>
        <v>5</v>
      </c>
      <c r="D1804" s="2">
        <f>DAY(B1804)</f>
        <v>30</v>
      </c>
      <c r="E1804" s="2">
        <f>IF(ISNUMBER(E1803),E1803+1,1)</f>
        <v>1803</v>
      </c>
      <c r="F1804" s="3" t="str">
        <f>VLOOKUP(C1804,weekdays,2)</f>
        <v>Friday</v>
      </c>
      <c r="G1804" s="3" t="str">
        <f>VLOOKUP(C1804,weekdays,3)</f>
        <v>Fri</v>
      </c>
      <c r="H1804" s="2" t="str">
        <f>IF(C1804&lt;=5,"Weekday","Weekend")</f>
        <v>Weekday</v>
      </c>
      <c r="I1804" s="2">
        <f>WEEKNUM(B1804,2)</f>
        <v>18</v>
      </c>
      <c r="J1804" s="2">
        <f>IF(I1804=I1803,J1803,J1803+1)</f>
        <v>262</v>
      </c>
      <c r="K1804" s="3">
        <f>B1804+1-C1804</f>
        <v>40294</v>
      </c>
      <c r="L1804" s="2">
        <f>YEAR(K1804)*10000+MONTH(K1804)*100+DAY(K1804)</f>
        <v>20100426</v>
      </c>
      <c r="M1804" s="2">
        <f>MONTH(B1804)</f>
        <v>4</v>
      </c>
      <c r="N1804" s="2">
        <f>IF(M1804=M1803,N1803,N1803+1)</f>
        <v>60</v>
      </c>
      <c r="O1804" s="3" t="str">
        <f>VLOOKUP(M$2:M$65536,months,2)</f>
        <v>April</v>
      </c>
      <c r="P1804" s="3" t="str">
        <f>VLOOKUP(M$2:M$65536,months,3)</f>
        <v>Apr</v>
      </c>
      <c r="Q1804" s="2">
        <f>IF(M$2:M$65536&lt;4,1,IF(M$2:M$65536&lt;7,2,IF(M$2:M$65536&lt;10,3,4)))</f>
        <v>2</v>
      </c>
      <c r="R1804" s="2">
        <f>YEAR($B1804)</f>
        <v>2010</v>
      </c>
      <c r="S1804" s="2">
        <f>R1804*100+M$2:M$65536</f>
        <v>201004</v>
      </c>
      <c r="T1804" s="2">
        <f>IF(M$2:M$65536&lt;=6,M$2:M$65536+6,M$2:M$65536-6)</f>
        <v>10</v>
      </c>
      <c r="U1804" s="2">
        <f>IF(M$2:M$65536&lt;4,3,IF(M$2:M$65536&lt;7,4,IF(M$2:M$65536&lt;10,1,2)))</f>
        <v>4</v>
      </c>
      <c r="V1804" s="2">
        <f>IF(M$2:M$65536 &lt;= 6, R$2:R$2192, R$2:R$65536+1)</f>
        <v>2010</v>
      </c>
      <c r="W1804" s="2" t="str">
        <f>IF(MONTH($B1804+1)&lt;&gt;M1804,"Month End","Not Month End")</f>
        <v>Month End</v>
      </c>
      <c r="X1804" s="3">
        <f>DATE(R1804-1,M1804,D1804)</f>
        <v>39933</v>
      </c>
      <c r="Z18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values(20100430, '2010-4-30',5, 30, 1803, 'Friday', 'Fri', 'Weekday', 18, 262, '2010-4-26', 20100426, 4, 60, 'April', 'Apr', 2, 2010, 201004, 10, 4, 2010, 'Month End', '2009-4-30')</v>
      </c>
    </row>
    <row r="1805" spans="1:26" x14ac:dyDescent="0.25">
      <c r="A1805" s="2">
        <f>YEAR(B1805)*10000+MONTH(B1805)*100+DAY(B1805)</f>
        <v>20100501</v>
      </c>
      <c r="B1805" s="3">
        <f>B1804+1</f>
        <v>40299</v>
      </c>
      <c r="C1805" s="2">
        <f>WEEKDAY(B1805,2)</f>
        <v>6</v>
      </c>
      <c r="D1805" s="2">
        <f>DAY(B1805)</f>
        <v>1</v>
      </c>
      <c r="E1805" s="2">
        <f>IF(ISNUMBER(E1804),E1804+1,1)</f>
        <v>1804</v>
      </c>
      <c r="F1805" s="3" t="str">
        <f>VLOOKUP(C1805,weekdays,2)</f>
        <v>Saturday</v>
      </c>
      <c r="G1805" s="3" t="str">
        <f>VLOOKUP(C1805,weekdays,3)</f>
        <v>Sat</v>
      </c>
      <c r="H1805" s="2" t="str">
        <f>IF(C1805&lt;=5,"Weekday","Weekend")</f>
        <v>Weekend</v>
      </c>
      <c r="I1805" s="2">
        <f>WEEKNUM(B1805,2)</f>
        <v>18</v>
      </c>
      <c r="J1805" s="2">
        <f>IF(I1805=I1804,J1804,J1804+1)</f>
        <v>262</v>
      </c>
      <c r="K1805" s="3">
        <f>B1805+1-C1805</f>
        <v>40294</v>
      </c>
      <c r="L1805" s="2">
        <f>YEAR(K1805)*10000+MONTH(K1805)*100+DAY(K1805)</f>
        <v>20100426</v>
      </c>
      <c r="M1805" s="2">
        <f>MONTH(B1805)</f>
        <v>5</v>
      </c>
      <c r="N1805" s="2">
        <f>IF(M1805=M1804,N1804,N1804+1)</f>
        <v>61</v>
      </c>
      <c r="O1805" s="3" t="str">
        <f>VLOOKUP(M$2:M$65536,months,2)</f>
        <v>May</v>
      </c>
      <c r="P1805" s="3" t="str">
        <f>VLOOKUP(M$2:M$65536,months,3)</f>
        <v>May</v>
      </c>
      <c r="Q1805" s="2">
        <f>IF(M$2:M$65536&lt;4,1,IF(M$2:M$65536&lt;7,2,IF(M$2:M$65536&lt;10,3,4)))</f>
        <v>2</v>
      </c>
      <c r="R1805" s="2">
        <f>YEAR($B1805)</f>
        <v>2010</v>
      </c>
      <c r="S1805" s="2">
        <f>R1805*100+M$2:M$65536</f>
        <v>201005</v>
      </c>
      <c r="T1805" s="2">
        <f>IF(M$2:M$65536&lt;=6,M$2:M$65536+6,M$2:M$65536-6)</f>
        <v>11</v>
      </c>
      <c r="U1805" s="2">
        <f>IF(M$2:M$65536&lt;4,3,IF(M$2:M$65536&lt;7,4,IF(M$2:M$65536&lt;10,1,2)))</f>
        <v>4</v>
      </c>
      <c r="V1805" s="2">
        <f>IF(M$2:M$65536 &lt;= 6, R$2:R$2192, R$2:R$65536+1)</f>
        <v>2010</v>
      </c>
      <c r="W1805" s="2" t="str">
        <f>IF(MONTH($B1805+1)&lt;&gt;M1805,"Month End","Not Month End")</f>
        <v>Not Month End</v>
      </c>
      <c r="X1805" s="3">
        <f>DATE(R1805-1,M1805,D1805)</f>
        <v>39934</v>
      </c>
      <c r="Z18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values(20100501, '2010-5-1',6, 1, 1804, 'Saturday', 'Sat', 'Weekend', 18, 262, '2010-4-26', 20100426, 5, 61, 'May', 'May', 2, 2010, 201005, 11, 4, 2010, 'Not Month End', '2009-5-1')</v>
      </c>
    </row>
    <row r="1806" spans="1:26" x14ac:dyDescent="0.25">
      <c r="A1806" s="2">
        <f>YEAR(B1806)*10000+MONTH(B1806)*100+DAY(B1806)</f>
        <v>20100502</v>
      </c>
      <c r="B1806" s="3">
        <f>B1805+1</f>
        <v>40300</v>
      </c>
      <c r="C1806" s="2">
        <f>WEEKDAY(B1806,2)</f>
        <v>7</v>
      </c>
      <c r="D1806" s="2">
        <f>DAY(B1806)</f>
        <v>2</v>
      </c>
      <c r="E1806" s="2">
        <f>IF(ISNUMBER(E1805),E1805+1,1)</f>
        <v>1805</v>
      </c>
      <c r="F1806" s="3" t="str">
        <f>VLOOKUP(C1806,weekdays,2)</f>
        <v>Sunday</v>
      </c>
      <c r="G1806" s="3" t="str">
        <f>VLOOKUP(C1806,weekdays,3)</f>
        <v>Sun</v>
      </c>
      <c r="H1806" s="2" t="str">
        <f>IF(C1806&lt;=5,"Weekday","Weekend")</f>
        <v>Weekend</v>
      </c>
      <c r="I1806" s="2">
        <f>WEEKNUM(B1806,2)</f>
        <v>18</v>
      </c>
      <c r="J1806" s="2">
        <f>IF(I1806=I1805,J1805,J1805+1)</f>
        <v>262</v>
      </c>
      <c r="K1806" s="3">
        <f>B1806+1-C1806</f>
        <v>40294</v>
      </c>
      <c r="L1806" s="2">
        <f>YEAR(K1806)*10000+MONTH(K1806)*100+DAY(K1806)</f>
        <v>20100426</v>
      </c>
      <c r="M1806" s="2">
        <f>MONTH(B1806)</f>
        <v>5</v>
      </c>
      <c r="N1806" s="2">
        <f>IF(M1806=M1805,N1805,N1805+1)</f>
        <v>61</v>
      </c>
      <c r="O1806" s="3" t="str">
        <f>VLOOKUP(M$2:M$65536,months,2)</f>
        <v>May</v>
      </c>
      <c r="P1806" s="3" t="str">
        <f>VLOOKUP(M$2:M$65536,months,3)</f>
        <v>May</v>
      </c>
      <c r="Q1806" s="2">
        <f>IF(M$2:M$65536&lt;4,1,IF(M$2:M$65536&lt;7,2,IF(M$2:M$65536&lt;10,3,4)))</f>
        <v>2</v>
      </c>
      <c r="R1806" s="2">
        <f>YEAR($B1806)</f>
        <v>2010</v>
      </c>
      <c r="S1806" s="2">
        <f>R1806*100+M$2:M$65536</f>
        <v>201005</v>
      </c>
      <c r="T1806" s="2">
        <f>IF(M$2:M$65536&lt;=6,M$2:M$65536+6,M$2:M$65536-6)</f>
        <v>11</v>
      </c>
      <c r="U1806" s="2">
        <f>IF(M$2:M$65536&lt;4,3,IF(M$2:M$65536&lt;7,4,IF(M$2:M$65536&lt;10,1,2)))</f>
        <v>4</v>
      </c>
      <c r="V1806" s="2">
        <f>IF(M$2:M$65536 &lt;= 6, R$2:R$2192, R$2:R$65536+1)</f>
        <v>2010</v>
      </c>
      <c r="W1806" s="2" t="str">
        <f>IF(MONTH($B1806+1)&lt;&gt;M1806,"Month End","Not Month End")</f>
        <v>Not Month End</v>
      </c>
      <c r="X1806" s="3">
        <f>DATE(R1806-1,M1806,D1806)</f>
        <v>39935</v>
      </c>
      <c r="Z18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values(20100502, '2010-5-2',7, 2, 1805, 'Sunday', 'Sun', 'Weekend', 18, 262, '2010-4-26', 20100426, 5, 61, 'May', 'May', 2, 2010, 201005, 11, 4, 2010, 'Not Month End', '2009-5-2')</v>
      </c>
    </row>
    <row r="1807" spans="1:26" x14ac:dyDescent="0.25">
      <c r="A1807" s="2">
        <f>YEAR(B1807)*10000+MONTH(B1807)*100+DAY(B1807)</f>
        <v>20100503</v>
      </c>
      <c r="B1807" s="3">
        <f>B1806+1</f>
        <v>40301</v>
      </c>
      <c r="C1807" s="2">
        <f>WEEKDAY(B1807,2)</f>
        <v>1</v>
      </c>
      <c r="D1807" s="2">
        <f>DAY(B1807)</f>
        <v>3</v>
      </c>
      <c r="E1807" s="2">
        <f>IF(ISNUMBER(E1806),E1806+1,1)</f>
        <v>1806</v>
      </c>
      <c r="F1807" s="3" t="str">
        <f>VLOOKUP(C1807,weekdays,2)</f>
        <v>Monday</v>
      </c>
      <c r="G1807" s="3" t="str">
        <f>VLOOKUP(C1807,weekdays,3)</f>
        <v>Mon</v>
      </c>
      <c r="H1807" s="2" t="str">
        <f>IF(C1807&lt;=5,"Weekday","Weekend")</f>
        <v>Weekday</v>
      </c>
      <c r="I1807" s="2">
        <f>WEEKNUM(B1807,2)</f>
        <v>19</v>
      </c>
      <c r="J1807" s="2">
        <f>IF(I1807=I1806,J1806,J1806+1)</f>
        <v>263</v>
      </c>
      <c r="K1807" s="3">
        <f>B1807+1-C1807</f>
        <v>40301</v>
      </c>
      <c r="L1807" s="2">
        <f>YEAR(K1807)*10000+MONTH(K1807)*100+DAY(K1807)</f>
        <v>20100503</v>
      </c>
      <c r="M1807" s="2">
        <f>MONTH(B1807)</f>
        <v>5</v>
      </c>
      <c r="N1807" s="2">
        <f>IF(M1807=M1806,N1806,N1806+1)</f>
        <v>61</v>
      </c>
      <c r="O1807" s="3" t="str">
        <f>VLOOKUP(M$2:M$65536,months,2)</f>
        <v>May</v>
      </c>
      <c r="P1807" s="3" t="str">
        <f>VLOOKUP(M$2:M$65536,months,3)</f>
        <v>May</v>
      </c>
      <c r="Q1807" s="2">
        <f>IF(M$2:M$65536&lt;4,1,IF(M$2:M$65536&lt;7,2,IF(M$2:M$65536&lt;10,3,4)))</f>
        <v>2</v>
      </c>
      <c r="R1807" s="2">
        <f>YEAR($B1807)</f>
        <v>2010</v>
      </c>
      <c r="S1807" s="2">
        <f>R1807*100+M$2:M$65536</f>
        <v>201005</v>
      </c>
      <c r="T1807" s="2">
        <f>IF(M$2:M$65536&lt;=6,M$2:M$65536+6,M$2:M$65536-6)</f>
        <v>11</v>
      </c>
      <c r="U1807" s="2">
        <f>IF(M$2:M$65536&lt;4,3,IF(M$2:M$65536&lt;7,4,IF(M$2:M$65536&lt;10,1,2)))</f>
        <v>4</v>
      </c>
      <c r="V1807" s="2">
        <f>IF(M$2:M$65536 &lt;= 6, R$2:R$2192, R$2:R$65536+1)</f>
        <v>2010</v>
      </c>
      <c r="W1807" s="2" t="str">
        <f>IF(MONTH($B1807+1)&lt;&gt;M1807,"Month End","Not Month End")</f>
        <v>Not Month End</v>
      </c>
      <c r="X1807" s="3">
        <f>DATE(R1807-1,M1807,D1807)</f>
        <v>39936</v>
      </c>
      <c r="Z18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values(20100503, '2010-5-3',1, 3, 1806, 'Monday', 'Mon', 'Weekday', 19, 263, '2010-5-3', 20100503, 5, 61, 'May', 'May', 2, 2010, 201005, 11, 4, 2010, 'Not Month End', '2009-5-3')</v>
      </c>
    </row>
    <row r="1808" spans="1:26" x14ac:dyDescent="0.25">
      <c r="A1808" s="2">
        <f>YEAR(B1808)*10000+MONTH(B1808)*100+DAY(B1808)</f>
        <v>20100504</v>
      </c>
      <c r="B1808" s="3">
        <f>B1807+1</f>
        <v>40302</v>
      </c>
      <c r="C1808" s="2">
        <f>WEEKDAY(B1808,2)</f>
        <v>2</v>
      </c>
      <c r="D1808" s="2">
        <f>DAY(B1808)</f>
        <v>4</v>
      </c>
      <c r="E1808" s="2">
        <f>IF(ISNUMBER(E1807),E1807+1,1)</f>
        <v>1807</v>
      </c>
      <c r="F1808" s="3" t="str">
        <f>VLOOKUP(C1808,weekdays,2)</f>
        <v>Tuesday</v>
      </c>
      <c r="G1808" s="3" t="str">
        <f>VLOOKUP(C1808,weekdays,3)</f>
        <v>Tue</v>
      </c>
      <c r="H1808" s="2" t="str">
        <f>IF(C1808&lt;=5,"Weekday","Weekend")</f>
        <v>Weekday</v>
      </c>
      <c r="I1808" s="2">
        <f>WEEKNUM(B1808,2)</f>
        <v>19</v>
      </c>
      <c r="J1808" s="2">
        <f>IF(I1808=I1807,J1807,J1807+1)</f>
        <v>263</v>
      </c>
      <c r="K1808" s="3">
        <f>B1808+1-C1808</f>
        <v>40301</v>
      </c>
      <c r="L1808" s="2">
        <f>YEAR(K1808)*10000+MONTH(K1808)*100+DAY(K1808)</f>
        <v>20100503</v>
      </c>
      <c r="M1808" s="2">
        <f>MONTH(B1808)</f>
        <v>5</v>
      </c>
      <c r="N1808" s="2">
        <f>IF(M1808=M1807,N1807,N1807+1)</f>
        <v>61</v>
      </c>
      <c r="O1808" s="3" t="str">
        <f>VLOOKUP(M$2:M$65536,months,2)</f>
        <v>May</v>
      </c>
      <c r="P1808" s="3" t="str">
        <f>VLOOKUP(M$2:M$65536,months,3)</f>
        <v>May</v>
      </c>
      <c r="Q1808" s="2">
        <f>IF(M$2:M$65536&lt;4,1,IF(M$2:M$65536&lt;7,2,IF(M$2:M$65536&lt;10,3,4)))</f>
        <v>2</v>
      </c>
      <c r="R1808" s="2">
        <f>YEAR($B1808)</f>
        <v>2010</v>
      </c>
      <c r="S1808" s="2">
        <f>R1808*100+M$2:M$65536</f>
        <v>201005</v>
      </c>
      <c r="T1808" s="2">
        <f>IF(M$2:M$65536&lt;=6,M$2:M$65536+6,M$2:M$65536-6)</f>
        <v>11</v>
      </c>
      <c r="U1808" s="2">
        <f>IF(M$2:M$65536&lt;4,3,IF(M$2:M$65536&lt;7,4,IF(M$2:M$65536&lt;10,1,2)))</f>
        <v>4</v>
      </c>
      <c r="V1808" s="2">
        <f>IF(M$2:M$65536 &lt;= 6, R$2:R$2192, R$2:R$65536+1)</f>
        <v>2010</v>
      </c>
      <c r="W1808" s="2" t="str">
        <f>IF(MONTH($B1808+1)&lt;&gt;M1808,"Month End","Not Month End")</f>
        <v>Not Month End</v>
      </c>
      <c r="X1808" s="3">
        <f>DATE(R1808-1,M1808,D1808)</f>
        <v>39937</v>
      </c>
      <c r="Z18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values(20100504, '2010-5-4',2, 4, 1807, 'Tuesday', 'Tue', 'Weekday', 19, 263, '2010-5-3', 20100503, 5, 61, 'May', 'May', 2, 2010, 201005, 11, 4, 2010, 'Not Month End', '2009-5-4')</v>
      </c>
    </row>
    <row r="1809" spans="1:26" x14ac:dyDescent="0.25">
      <c r="A1809" s="2">
        <f>YEAR(B1809)*10000+MONTH(B1809)*100+DAY(B1809)</f>
        <v>20100505</v>
      </c>
      <c r="B1809" s="3">
        <f>B1808+1</f>
        <v>40303</v>
      </c>
      <c r="C1809" s="2">
        <f>WEEKDAY(B1809,2)</f>
        <v>3</v>
      </c>
      <c r="D1809" s="2">
        <f>DAY(B1809)</f>
        <v>5</v>
      </c>
      <c r="E1809" s="2">
        <f>IF(ISNUMBER(E1808),E1808+1,1)</f>
        <v>1808</v>
      </c>
      <c r="F1809" s="3" t="str">
        <f>VLOOKUP(C1809,weekdays,2)</f>
        <v>Wednesday</v>
      </c>
      <c r="G1809" s="3" t="str">
        <f>VLOOKUP(C1809,weekdays,3)</f>
        <v>Wed</v>
      </c>
      <c r="H1809" s="2" t="str">
        <f>IF(C1809&lt;=5,"Weekday","Weekend")</f>
        <v>Weekday</v>
      </c>
      <c r="I1809" s="2">
        <f>WEEKNUM(B1809,2)</f>
        <v>19</v>
      </c>
      <c r="J1809" s="2">
        <f>IF(I1809=I1808,J1808,J1808+1)</f>
        <v>263</v>
      </c>
      <c r="K1809" s="3">
        <f>B1809+1-C1809</f>
        <v>40301</v>
      </c>
      <c r="L1809" s="2">
        <f>YEAR(K1809)*10000+MONTH(K1809)*100+DAY(K1809)</f>
        <v>20100503</v>
      </c>
      <c r="M1809" s="2">
        <f>MONTH(B1809)</f>
        <v>5</v>
      </c>
      <c r="N1809" s="2">
        <f>IF(M1809=M1808,N1808,N1808+1)</f>
        <v>61</v>
      </c>
      <c r="O1809" s="3" t="str">
        <f>VLOOKUP(M$2:M$65536,months,2)</f>
        <v>May</v>
      </c>
      <c r="P1809" s="3" t="str">
        <f>VLOOKUP(M$2:M$65536,months,3)</f>
        <v>May</v>
      </c>
      <c r="Q1809" s="2">
        <f>IF(M$2:M$65536&lt;4,1,IF(M$2:M$65536&lt;7,2,IF(M$2:M$65536&lt;10,3,4)))</f>
        <v>2</v>
      </c>
      <c r="R1809" s="2">
        <f>YEAR($B1809)</f>
        <v>2010</v>
      </c>
      <c r="S1809" s="2">
        <f>R1809*100+M$2:M$65536</f>
        <v>201005</v>
      </c>
      <c r="T1809" s="2">
        <f>IF(M$2:M$65536&lt;=6,M$2:M$65536+6,M$2:M$65536-6)</f>
        <v>11</v>
      </c>
      <c r="U1809" s="2">
        <f>IF(M$2:M$65536&lt;4,3,IF(M$2:M$65536&lt;7,4,IF(M$2:M$65536&lt;10,1,2)))</f>
        <v>4</v>
      </c>
      <c r="V1809" s="2">
        <f>IF(M$2:M$65536 &lt;= 6, R$2:R$2192, R$2:R$65536+1)</f>
        <v>2010</v>
      </c>
      <c r="W1809" s="2" t="str">
        <f>IF(MONTH($B1809+1)&lt;&gt;M1809,"Month End","Not Month End")</f>
        <v>Not Month End</v>
      </c>
      <c r="X1809" s="3">
        <f>DATE(R1809-1,M1809,D1809)</f>
        <v>39938</v>
      </c>
      <c r="Z18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values(20100505, '2010-5-5',3, 5, 1808, 'Wednesday', 'Wed', 'Weekday', 19, 263, '2010-5-3', 20100503, 5, 61, 'May', 'May', 2, 2010, 201005, 11, 4, 2010, 'Not Month End', '2009-5-5')</v>
      </c>
    </row>
    <row r="1810" spans="1:26" x14ac:dyDescent="0.25">
      <c r="A1810" s="2">
        <f>YEAR(B1810)*10000+MONTH(B1810)*100+DAY(B1810)</f>
        <v>20100506</v>
      </c>
      <c r="B1810" s="3">
        <f>B1809+1</f>
        <v>40304</v>
      </c>
      <c r="C1810" s="2">
        <f>WEEKDAY(B1810,2)</f>
        <v>4</v>
      </c>
      <c r="D1810" s="2">
        <f>DAY(B1810)</f>
        <v>6</v>
      </c>
      <c r="E1810" s="2">
        <f>IF(ISNUMBER(E1809),E1809+1,1)</f>
        <v>1809</v>
      </c>
      <c r="F1810" s="3" t="str">
        <f>VLOOKUP(C1810,weekdays,2)</f>
        <v>Thursday</v>
      </c>
      <c r="G1810" s="3" t="str">
        <f>VLOOKUP(C1810,weekdays,3)</f>
        <v>Thu</v>
      </c>
      <c r="H1810" s="2" t="str">
        <f>IF(C1810&lt;=5,"Weekday","Weekend")</f>
        <v>Weekday</v>
      </c>
      <c r="I1810" s="2">
        <f>WEEKNUM(B1810,2)</f>
        <v>19</v>
      </c>
      <c r="J1810" s="2">
        <f>IF(I1810=I1809,J1809,J1809+1)</f>
        <v>263</v>
      </c>
      <c r="K1810" s="3">
        <f>B1810+1-C1810</f>
        <v>40301</v>
      </c>
      <c r="L1810" s="2">
        <f>YEAR(K1810)*10000+MONTH(K1810)*100+DAY(K1810)</f>
        <v>20100503</v>
      </c>
      <c r="M1810" s="2">
        <f>MONTH(B1810)</f>
        <v>5</v>
      </c>
      <c r="N1810" s="2">
        <f>IF(M1810=M1809,N1809,N1809+1)</f>
        <v>61</v>
      </c>
      <c r="O1810" s="3" t="str">
        <f>VLOOKUP(M$2:M$65536,months,2)</f>
        <v>May</v>
      </c>
      <c r="P1810" s="3" t="str">
        <f>VLOOKUP(M$2:M$65536,months,3)</f>
        <v>May</v>
      </c>
      <c r="Q1810" s="2">
        <f>IF(M$2:M$65536&lt;4,1,IF(M$2:M$65536&lt;7,2,IF(M$2:M$65536&lt;10,3,4)))</f>
        <v>2</v>
      </c>
      <c r="R1810" s="2">
        <f>YEAR($B1810)</f>
        <v>2010</v>
      </c>
      <c r="S1810" s="2">
        <f>R1810*100+M$2:M$65536</f>
        <v>201005</v>
      </c>
      <c r="T1810" s="2">
        <f>IF(M$2:M$65536&lt;=6,M$2:M$65536+6,M$2:M$65536-6)</f>
        <v>11</v>
      </c>
      <c r="U1810" s="2">
        <f>IF(M$2:M$65536&lt;4,3,IF(M$2:M$65536&lt;7,4,IF(M$2:M$65536&lt;10,1,2)))</f>
        <v>4</v>
      </c>
      <c r="V1810" s="2">
        <f>IF(M$2:M$65536 &lt;= 6, R$2:R$2192, R$2:R$65536+1)</f>
        <v>2010</v>
      </c>
      <c r="W1810" s="2" t="str">
        <f>IF(MONTH($B1810+1)&lt;&gt;M1810,"Month End","Not Month End")</f>
        <v>Not Month End</v>
      </c>
      <c r="X1810" s="3">
        <f>DATE(R1810-1,M1810,D1810)</f>
        <v>39939</v>
      </c>
      <c r="Z18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values(20100506, '2010-5-6',4, 6, 1809, 'Thursday', 'Thu', 'Weekday', 19, 263, '2010-5-3', 20100503, 5, 61, 'May', 'May', 2, 2010, 201005, 11, 4, 2010, 'Not Month End', '2009-5-6')</v>
      </c>
    </row>
    <row r="1811" spans="1:26" x14ac:dyDescent="0.25">
      <c r="A1811" s="2">
        <f>YEAR(B1811)*10000+MONTH(B1811)*100+DAY(B1811)</f>
        <v>20100507</v>
      </c>
      <c r="B1811" s="3">
        <f>B1810+1</f>
        <v>40305</v>
      </c>
      <c r="C1811" s="2">
        <f>WEEKDAY(B1811,2)</f>
        <v>5</v>
      </c>
      <c r="D1811" s="2">
        <f>DAY(B1811)</f>
        <v>7</v>
      </c>
      <c r="E1811" s="2">
        <f>IF(ISNUMBER(E1810),E1810+1,1)</f>
        <v>1810</v>
      </c>
      <c r="F1811" s="3" t="str">
        <f>VLOOKUP(C1811,weekdays,2)</f>
        <v>Friday</v>
      </c>
      <c r="G1811" s="3" t="str">
        <f>VLOOKUP(C1811,weekdays,3)</f>
        <v>Fri</v>
      </c>
      <c r="H1811" s="2" t="str">
        <f>IF(C1811&lt;=5,"Weekday","Weekend")</f>
        <v>Weekday</v>
      </c>
      <c r="I1811" s="2">
        <f>WEEKNUM(B1811,2)</f>
        <v>19</v>
      </c>
      <c r="J1811" s="2">
        <f>IF(I1811=I1810,J1810,J1810+1)</f>
        <v>263</v>
      </c>
      <c r="K1811" s="3">
        <f>B1811+1-C1811</f>
        <v>40301</v>
      </c>
      <c r="L1811" s="2">
        <f>YEAR(K1811)*10000+MONTH(K1811)*100+DAY(K1811)</f>
        <v>20100503</v>
      </c>
      <c r="M1811" s="2">
        <f>MONTH(B1811)</f>
        <v>5</v>
      </c>
      <c r="N1811" s="2">
        <f>IF(M1811=M1810,N1810,N1810+1)</f>
        <v>61</v>
      </c>
      <c r="O1811" s="3" t="str">
        <f>VLOOKUP(M$2:M$65536,months,2)</f>
        <v>May</v>
      </c>
      <c r="P1811" s="3" t="str">
        <f>VLOOKUP(M$2:M$65536,months,3)</f>
        <v>May</v>
      </c>
      <c r="Q1811" s="2">
        <f>IF(M$2:M$65536&lt;4,1,IF(M$2:M$65536&lt;7,2,IF(M$2:M$65536&lt;10,3,4)))</f>
        <v>2</v>
      </c>
      <c r="R1811" s="2">
        <f>YEAR($B1811)</f>
        <v>2010</v>
      </c>
      <c r="S1811" s="2">
        <f>R1811*100+M$2:M$65536</f>
        <v>201005</v>
      </c>
      <c r="T1811" s="2">
        <f>IF(M$2:M$65536&lt;=6,M$2:M$65536+6,M$2:M$65536-6)</f>
        <v>11</v>
      </c>
      <c r="U1811" s="2">
        <f>IF(M$2:M$65536&lt;4,3,IF(M$2:M$65536&lt;7,4,IF(M$2:M$65536&lt;10,1,2)))</f>
        <v>4</v>
      </c>
      <c r="V1811" s="2">
        <f>IF(M$2:M$65536 &lt;= 6, R$2:R$2192, R$2:R$65536+1)</f>
        <v>2010</v>
      </c>
      <c r="W1811" s="2" t="str">
        <f>IF(MONTH($B1811+1)&lt;&gt;M1811,"Month End","Not Month End")</f>
        <v>Not Month End</v>
      </c>
      <c r="X1811" s="3">
        <f>DATE(R1811-1,M1811,D1811)</f>
        <v>39940</v>
      </c>
      <c r="Z18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values(20100507, '2010-5-7',5, 7, 1810, 'Friday', 'Fri', 'Weekday', 19, 263, '2010-5-3', 20100503, 5, 61, 'May', 'May', 2, 2010, 201005, 11, 4, 2010, 'Not Month End', '2009-5-7')</v>
      </c>
    </row>
    <row r="1812" spans="1:26" x14ac:dyDescent="0.25">
      <c r="A1812" s="2">
        <f>YEAR(B1812)*10000+MONTH(B1812)*100+DAY(B1812)</f>
        <v>20100508</v>
      </c>
      <c r="B1812" s="3">
        <f>B1811+1</f>
        <v>40306</v>
      </c>
      <c r="C1812" s="2">
        <f>WEEKDAY(B1812,2)</f>
        <v>6</v>
      </c>
      <c r="D1812" s="2">
        <f>DAY(B1812)</f>
        <v>8</v>
      </c>
      <c r="E1812" s="2">
        <f>IF(ISNUMBER(E1811),E1811+1,1)</f>
        <v>1811</v>
      </c>
      <c r="F1812" s="3" t="str">
        <f>VLOOKUP(C1812,weekdays,2)</f>
        <v>Saturday</v>
      </c>
      <c r="G1812" s="3" t="str">
        <f>VLOOKUP(C1812,weekdays,3)</f>
        <v>Sat</v>
      </c>
      <c r="H1812" s="2" t="str">
        <f>IF(C1812&lt;=5,"Weekday","Weekend")</f>
        <v>Weekend</v>
      </c>
      <c r="I1812" s="2">
        <f>WEEKNUM(B1812,2)</f>
        <v>19</v>
      </c>
      <c r="J1812" s="2">
        <f>IF(I1812=I1811,J1811,J1811+1)</f>
        <v>263</v>
      </c>
      <c r="K1812" s="3">
        <f>B1812+1-C1812</f>
        <v>40301</v>
      </c>
      <c r="L1812" s="2">
        <f>YEAR(K1812)*10000+MONTH(K1812)*100+DAY(K1812)</f>
        <v>20100503</v>
      </c>
      <c r="M1812" s="2">
        <f>MONTH(B1812)</f>
        <v>5</v>
      </c>
      <c r="N1812" s="2">
        <f>IF(M1812=M1811,N1811,N1811+1)</f>
        <v>61</v>
      </c>
      <c r="O1812" s="3" t="str">
        <f>VLOOKUP(M$2:M$65536,months,2)</f>
        <v>May</v>
      </c>
      <c r="P1812" s="3" t="str">
        <f>VLOOKUP(M$2:M$65536,months,3)</f>
        <v>May</v>
      </c>
      <c r="Q1812" s="2">
        <f>IF(M$2:M$65536&lt;4,1,IF(M$2:M$65536&lt;7,2,IF(M$2:M$65536&lt;10,3,4)))</f>
        <v>2</v>
      </c>
      <c r="R1812" s="2">
        <f>YEAR($B1812)</f>
        <v>2010</v>
      </c>
      <c r="S1812" s="2">
        <f>R1812*100+M$2:M$65536</f>
        <v>201005</v>
      </c>
      <c r="T1812" s="2">
        <f>IF(M$2:M$65536&lt;=6,M$2:M$65536+6,M$2:M$65536-6)</f>
        <v>11</v>
      </c>
      <c r="U1812" s="2">
        <f>IF(M$2:M$65536&lt;4,3,IF(M$2:M$65536&lt;7,4,IF(M$2:M$65536&lt;10,1,2)))</f>
        <v>4</v>
      </c>
      <c r="V1812" s="2">
        <f>IF(M$2:M$65536 &lt;= 6, R$2:R$2192, R$2:R$65536+1)</f>
        <v>2010</v>
      </c>
      <c r="W1812" s="2" t="str">
        <f>IF(MONTH($B1812+1)&lt;&gt;M1812,"Month End","Not Month End")</f>
        <v>Not Month End</v>
      </c>
      <c r="X1812" s="3">
        <f>DATE(R1812-1,M1812,D1812)</f>
        <v>39941</v>
      </c>
      <c r="Z18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values(20100508, '2010-5-8',6, 8, 1811, 'Saturday', 'Sat', 'Weekend', 19, 263, '2010-5-3', 20100503, 5, 61, 'May', 'May', 2, 2010, 201005, 11, 4, 2010, 'Not Month End', '2009-5-8')</v>
      </c>
    </row>
    <row r="1813" spans="1:26" x14ac:dyDescent="0.25">
      <c r="A1813" s="2">
        <f>YEAR(B1813)*10000+MONTH(B1813)*100+DAY(B1813)</f>
        <v>20100509</v>
      </c>
      <c r="B1813" s="3">
        <f>B1812+1</f>
        <v>40307</v>
      </c>
      <c r="C1813" s="2">
        <f>WEEKDAY(B1813,2)</f>
        <v>7</v>
      </c>
      <c r="D1813" s="2">
        <f>DAY(B1813)</f>
        <v>9</v>
      </c>
      <c r="E1813" s="2">
        <f>IF(ISNUMBER(E1812),E1812+1,1)</f>
        <v>1812</v>
      </c>
      <c r="F1813" s="3" t="str">
        <f>VLOOKUP(C1813,weekdays,2)</f>
        <v>Sunday</v>
      </c>
      <c r="G1813" s="3" t="str">
        <f>VLOOKUP(C1813,weekdays,3)</f>
        <v>Sun</v>
      </c>
      <c r="H1813" s="2" t="str">
        <f>IF(C1813&lt;=5,"Weekday","Weekend")</f>
        <v>Weekend</v>
      </c>
      <c r="I1813" s="2">
        <f>WEEKNUM(B1813,2)</f>
        <v>19</v>
      </c>
      <c r="J1813" s="2">
        <f>IF(I1813=I1812,J1812,J1812+1)</f>
        <v>263</v>
      </c>
      <c r="K1813" s="3">
        <f>B1813+1-C1813</f>
        <v>40301</v>
      </c>
      <c r="L1813" s="2">
        <f>YEAR(K1813)*10000+MONTH(K1813)*100+DAY(K1813)</f>
        <v>20100503</v>
      </c>
      <c r="M1813" s="2">
        <f>MONTH(B1813)</f>
        <v>5</v>
      </c>
      <c r="N1813" s="2">
        <f>IF(M1813=M1812,N1812,N1812+1)</f>
        <v>61</v>
      </c>
      <c r="O1813" s="3" t="str">
        <f>VLOOKUP(M$2:M$65536,months,2)</f>
        <v>May</v>
      </c>
      <c r="P1813" s="3" t="str">
        <f>VLOOKUP(M$2:M$65536,months,3)</f>
        <v>May</v>
      </c>
      <c r="Q1813" s="2">
        <f>IF(M$2:M$65536&lt;4,1,IF(M$2:M$65536&lt;7,2,IF(M$2:M$65536&lt;10,3,4)))</f>
        <v>2</v>
      </c>
      <c r="R1813" s="2">
        <f>YEAR($B1813)</f>
        <v>2010</v>
      </c>
      <c r="S1813" s="2">
        <f>R1813*100+M$2:M$65536</f>
        <v>201005</v>
      </c>
      <c r="T1813" s="2">
        <f>IF(M$2:M$65536&lt;=6,M$2:M$65536+6,M$2:M$65536-6)</f>
        <v>11</v>
      </c>
      <c r="U1813" s="2">
        <f>IF(M$2:M$65536&lt;4,3,IF(M$2:M$65536&lt;7,4,IF(M$2:M$65536&lt;10,1,2)))</f>
        <v>4</v>
      </c>
      <c r="V1813" s="2">
        <f>IF(M$2:M$65536 &lt;= 6, R$2:R$2192, R$2:R$65536+1)</f>
        <v>2010</v>
      </c>
      <c r="W1813" s="2" t="str">
        <f>IF(MONTH($B1813+1)&lt;&gt;M1813,"Month End","Not Month End")</f>
        <v>Not Month End</v>
      </c>
      <c r="X1813" s="3">
        <f>DATE(R1813-1,M1813,D1813)</f>
        <v>39942</v>
      </c>
      <c r="Z18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values(20100509, '2010-5-9',7, 9, 1812, 'Sunday', 'Sun', 'Weekend', 19, 263, '2010-5-3', 20100503, 5, 61, 'May', 'May', 2, 2010, 201005, 11, 4, 2010, 'Not Month End', '2009-5-9')</v>
      </c>
    </row>
    <row r="1814" spans="1:26" x14ac:dyDescent="0.25">
      <c r="A1814" s="2">
        <f>YEAR(B1814)*10000+MONTH(B1814)*100+DAY(B1814)</f>
        <v>20100510</v>
      </c>
      <c r="B1814" s="3">
        <f>B1813+1</f>
        <v>40308</v>
      </c>
      <c r="C1814" s="2">
        <f>WEEKDAY(B1814,2)</f>
        <v>1</v>
      </c>
      <c r="D1814" s="2">
        <f>DAY(B1814)</f>
        <v>10</v>
      </c>
      <c r="E1814" s="2">
        <f>IF(ISNUMBER(E1813),E1813+1,1)</f>
        <v>1813</v>
      </c>
      <c r="F1814" s="3" t="str">
        <f>VLOOKUP(C1814,weekdays,2)</f>
        <v>Monday</v>
      </c>
      <c r="G1814" s="3" t="str">
        <f>VLOOKUP(C1814,weekdays,3)</f>
        <v>Mon</v>
      </c>
      <c r="H1814" s="2" t="str">
        <f>IF(C1814&lt;=5,"Weekday","Weekend")</f>
        <v>Weekday</v>
      </c>
      <c r="I1814" s="2">
        <f>WEEKNUM(B1814,2)</f>
        <v>20</v>
      </c>
      <c r="J1814" s="2">
        <f>IF(I1814=I1813,J1813,J1813+1)</f>
        <v>264</v>
      </c>
      <c r="K1814" s="3">
        <f>B1814+1-C1814</f>
        <v>40308</v>
      </c>
      <c r="L1814" s="2">
        <f>YEAR(K1814)*10000+MONTH(K1814)*100+DAY(K1814)</f>
        <v>20100510</v>
      </c>
      <c r="M1814" s="2">
        <f>MONTH(B1814)</f>
        <v>5</v>
      </c>
      <c r="N1814" s="2">
        <f>IF(M1814=M1813,N1813,N1813+1)</f>
        <v>61</v>
      </c>
      <c r="O1814" s="3" t="str">
        <f>VLOOKUP(M$2:M$65536,months,2)</f>
        <v>May</v>
      </c>
      <c r="P1814" s="3" t="str">
        <f>VLOOKUP(M$2:M$65536,months,3)</f>
        <v>May</v>
      </c>
      <c r="Q1814" s="2">
        <f>IF(M$2:M$65536&lt;4,1,IF(M$2:M$65536&lt;7,2,IF(M$2:M$65536&lt;10,3,4)))</f>
        <v>2</v>
      </c>
      <c r="R1814" s="2">
        <f>YEAR($B1814)</f>
        <v>2010</v>
      </c>
      <c r="S1814" s="2">
        <f>R1814*100+M$2:M$65536</f>
        <v>201005</v>
      </c>
      <c r="T1814" s="2">
        <f>IF(M$2:M$65536&lt;=6,M$2:M$65536+6,M$2:M$65536-6)</f>
        <v>11</v>
      </c>
      <c r="U1814" s="2">
        <f>IF(M$2:M$65536&lt;4,3,IF(M$2:M$65536&lt;7,4,IF(M$2:M$65536&lt;10,1,2)))</f>
        <v>4</v>
      </c>
      <c r="V1814" s="2">
        <f>IF(M$2:M$65536 &lt;= 6, R$2:R$2192, R$2:R$65536+1)</f>
        <v>2010</v>
      </c>
      <c r="W1814" s="2" t="str">
        <f>IF(MONTH($B1814+1)&lt;&gt;M1814,"Month End","Not Month End")</f>
        <v>Not Month End</v>
      </c>
      <c r="X1814" s="3">
        <f>DATE(R1814-1,M1814,D1814)</f>
        <v>39943</v>
      </c>
      <c r="Z18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values(20100510, '2010-5-10',1, 10, 1813, 'Monday', 'Mon', 'Weekday', 20, 264, '2010-5-10', 20100510, 5, 61, 'May', 'May', 2, 2010, 201005, 11, 4, 2010, 'Not Month End', '2009-5-10')</v>
      </c>
    </row>
    <row r="1815" spans="1:26" x14ac:dyDescent="0.25">
      <c r="A1815" s="2">
        <f>YEAR(B1815)*10000+MONTH(B1815)*100+DAY(B1815)</f>
        <v>20100511</v>
      </c>
      <c r="B1815" s="3">
        <f>B1814+1</f>
        <v>40309</v>
      </c>
      <c r="C1815" s="2">
        <f>WEEKDAY(B1815,2)</f>
        <v>2</v>
      </c>
      <c r="D1815" s="2">
        <f>DAY(B1815)</f>
        <v>11</v>
      </c>
      <c r="E1815" s="2">
        <f>IF(ISNUMBER(E1814),E1814+1,1)</f>
        <v>1814</v>
      </c>
      <c r="F1815" s="3" t="str">
        <f>VLOOKUP(C1815,weekdays,2)</f>
        <v>Tuesday</v>
      </c>
      <c r="G1815" s="3" t="str">
        <f>VLOOKUP(C1815,weekdays,3)</f>
        <v>Tue</v>
      </c>
      <c r="H1815" s="2" t="str">
        <f>IF(C1815&lt;=5,"Weekday","Weekend")</f>
        <v>Weekday</v>
      </c>
      <c r="I1815" s="2">
        <f>WEEKNUM(B1815,2)</f>
        <v>20</v>
      </c>
      <c r="J1815" s="2">
        <f>IF(I1815=I1814,J1814,J1814+1)</f>
        <v>264</v>
      </c>
      <c r="K1815" s="3">
        <f>B1815+1-C1815</f>
        <v>40308</v>
      </c>
      <c r="L1815" s="2">
        <f>YEAR(K1815)*10000+MONTH(K1815)*100+DAY(K1815)</f>
        <v>20100510</v>
      </c>
      <c r="M1815" s="2">
        <f>MONTH(B1815)</f>
        <v>5</v>
      </c>
      <c r="N1815" s="2">
        <f>IF(M1815=M1814,N1814,N1814+1)</f>
        <v>61</v>
      </c>
      <c r="O1815" s="3" t="str">
        <f>VLOOKUP(M$2:M$65536,months,2)</f>
        <v>May</v>
      </c>
      <c r="P1815" s="3" t="str">
        <f>VLOOKUP(M$2:M$65536,months,3)</f>
        <v>May</v>
      </c>
      <c r="Q1815" s="2">
        <f>IF(M$2:M$65536&lt;4,1,IF(M$2:M$65536&lt;7,2,IF(M$2:M$65536&lt;10,3,4)))</f>
        <v>2</v>
      </c>
      <c r="R1815" s="2">
        <f>YEAR($B1815)</f>
        <v>2010</v>
      </c>
      <c r="S1815" s="2">
        <f>R1815*100+M$2:M$65536</f>
        <v>201005</v>
      </c>
      <c r="T1815" s="2">
        <f>IF(M$2:M$65536&lt;=6,M$2:M$65536+6,M$2:M$65536-6)</f>
        <v>11</v>
      </c>
      <c r="U1815" s="2">
        <f>IF(M$2:M$65536&lt;4,3,IF(M$2:M$65536&lt;7,4,IF(M$2:M$65536&lt;10,1,2)))</f>
        <v>4</v>
      </c>
      <c r="V1815" s="2">
        <f>IF(M$2:M$65536 &lt;= 6, R$2:R$2192, R$2:R$65536+1)</f>
        <v>2010</v>
      </c>
      <c r="W1815" s="2" t="str">
        <f>IF(MONTH($B1815+1)&lt;&gt;M1815,"Month End","Not Month End")</f>
        <v>Not Month End</v>
      </c>
      <c r="X1815" s="3">
        <f>DATE(R1815-1,M1815,D1815)</f>
        <v>39944</v>
      </c>
      <c r="Z18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values(20100511, '2010-5-11',2, 11, 1814, 'Tuesday', 'Tue', 'Weekday', 20, 264, '2010-5-10', 20100510, 5, 61, 'May', 'May', 2, 2010, 201005, 11, 4, 2010, 'Not Month End', '2009-5-11')</v>
      </c>
    </row>
    <row r="1816" spans="1:26" x14ac:dyDescent="0.25">
      <c r="A1816" s="2">
        <f>YEAR(B1816)*10000+MONTH(B1816)*100+DAY(B1816)</f>
        <v>20100512</v>
      </c>
      <c r="B1816" s="3">
        <f>B1815+1</f>
        <v>40310</v>
      </c>
      <c r="C1816" s="2">
        <f>WEEKDAY(B1816,2)</f>
        <v>3</v>
      </c>
      <c r="D1816" s="2">
        <f>DAY(B1816)</f>
        <v>12</v>
      </c>
      <c r="E1816" s="2">
        <f>IF(ISNUMBER(E1815),E1815+1,1)</f>
        <v>1815</v>
      </c>
      <c r="F1816" s="3" t="str">
        <f>VLOOKUP(C1816,weekdays,2)</f>
        <v>Wednesday</v>
      </c>
      <c r="G1816" s="3" t="str">
        <f>VLOOKUP(C1816,weekdays,3)</f>
        <v>Wed</v>
      </c>
      <c r="H1816" s="2" t="str">
        <f>IF(C1816&lt;=5,"Weekday","Weekend")</f>
        <v>Weekday</v>
      </c>
      <c r="I1816" s="2">
        <f>WEEKNUM(B1816,2)</f>
        <v>20</v>
      </c>
      <c r="J1816" s="2">
        <f>IF(I1816=I1815,J1815,J1815+1)</f>
        <v>264</v>
      </c>
      <c r="K1816" s="3">
        <f>B1816+1-C1816</f>
        <v>40308</v>
      </c>
      <c r="L1816" s="2">
        <f>YEAR(K1816)*10000+MONTH(K1816)*100+DAY(K1816)</f>
        <v>20100510</v>
      </c>
      <c r="M1816" s="2">
        <f>MONTH(B1816)</f>
        <v>5</v>
      </c>
      <c r="N1816" s="2">
        <f>IF(M1816=M1815,N1815,N1815+1)</f>
        <v>61</v>
      </c>
      <c r="O1816" s="3" t="str">
        <f>VLOOKUP(M$2:M$65536,months,2)</f>
        <v>May</v>
      </c>
      <c r="P1816" s="3" t="str">
        <f>VLOOKUP(M$2:M$65536,months,3)</f>
        <v>May</v>
      </c>
      <c r="Q1816" s="2">
        <f>IF(M$2:M$65536&lt;4,1,IF(M$2:M$65536&lt;7,2,IF(M$2:M$65536&lt;10,3,4)))</f>
        <v>2</v>
      </c>
      <c r="R1816" s="2">
        <f>YEAR($B1816)</f>
        <v>2010</v>
      </c>
      <c r="S1816" s="2">
        <f>R1816*100+M$2:M$65536</f>
        <v>201005</v>
      </c>
      <c r="T1816" s="2">
        <f>IF(M$2:M$65536&lt;=6,M$2:M$65536+6,M$2:M$65536-6)</f>
        <v>11</v>
      </c>
      <c r="U1816" s="2">
        <f>IF(M$2:M$65536&lt;4,3,IF(M$2:M$65536&lt;7,4,IF(M$2:M$65536&lt;10,1,2)))</f>
        <v>4</v>
      </c>
      <c r="V1816" s="2">
        <f>IF(M$2:M$65536 &lt;= 6, R$2:R$2192, R$2:R$65536+1)</f>
        <v>2010</v>
      </c>
      <c r="W1816" s="2" t="str">
        <f>IF(MONTH($B1816+1)&lt;&gt;M1816,"Month End","Not Month End")</f>
        <v>Not Month End</v>
      </c>
      <c r="X1816" s="3">
        <f>DATE(R1816-1,M1816,D1816)</f>
        <v>39945</v>
      </c>
      <c r="Z18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values(20100512, '2010-5-12',3, 12, 1815, 'Wednesday', 'Wed', 'Weekday', 20, 264, '2010-5-10', 20100510, 5, 61, 'May', 'May', 2, 2010, 201005, 11, 4, 2010, 'Not Month End', '2009-5-12')</v>
      </c>
    </row>
    <row r="1817" spans="1:26" x14ac:dyDescent="0.25">
      <c r="A1817" s="2">
        <f>YEAR(B1817)*10000+MONTH(B1817)*100+DAY(B1817)</f>
        <v>20100513</v>
      </c>
      <c r="B1817" s="3">
        <f>B1816+1</f>
        <v>40311</v>
      </c>
      <c r="C1817" s="2">
        <f>WEEKDAY(B1817,2)</f>
        <v>4</v>
      </c>
      <c r="D1817" s="2">
        <f>DAY(B1817)</f>
        <v>13</v>
      </c>
      <c r="E1817" s="2">
        <f>IF(ISNUMBER(E1816),E1816+1,1)</f>
        <v>1816</v>
      </c>
      <c r="F1817" s="3" t="str">
        <f>VLOOKUP(C1817,weekdays,2)</f>
        <v>Thursday</v>
      </c>
      <c r="G1817" s="3" t="str">
        <f>VLOOKUP(C1817,weekdays,3)</f>
        <v>Thu</v>
      </c>
      <c r="H1817" s="2" t="str">
        <f>IF(C1817&lt;=5,"Weekday","Weekend")</f>
        <v>Weekday</v>
      </c>
      <c r="I1817" s="2">
        <f>WEEKNUM(B1817,2)</f>
        <v>20</v>
      </c>
      <c r="J1817" s="2">
        <f>IF(I1817=I1816,J1816,J1816+1)</f>
        <v>264</v>
      </c>
      <c r="K1817" s="3">
        <f>B1817+1-C1817</f>
        <v>40308</v>
      </c>
      <c r="L1817" s="2">
        <f>YEAR(K1817)*10000+MONTH(K1817)*100+DAY(K1817)</f>
        <v>20100510</v>
      </c>
      <c r="M1817" s="2">
        <f>MONTH(B1817)</f>
        <v>5</v>
      </c>
      <c r="N1817" s="2">
        <f>IF(M1817=M1816,N1816,N1816+1)</f>
        <v>61</v>
      </c>
      <c r="O1817" s="3" t="str">
        <f>VLOOKUP(M$2:M$65536,months,2)</f>
        <v>May</v>
      </c>
      <c r="P1817" s="3" t="str">
        <f>VLOOKUP(M$2:M$65536,months,3)</f>
        <v>May</v>
      </c>
      <c r="Q1817" s="2">
        <f>IF(M$2:M$65536&lt;4,1,IF(M$2:M$65536&lt;7,2,IF(M$2:M$65536&lt;10,3,4)))</f>
        <v>2</v>
      </c>
      <c r="R1817" s="2">
        <f>YEAR($B1817)</f>
        <v>2010</v>
      </c>
      <c r="S1817" s="2">
        <f>R1817*100+M$2:M$65536</f>
        <v>201005</v>
      </c>
      <c r="T1817" s="2">
        <f>IF(M$2:M$65536&lt;=6,M$2:M$65536+6,M$2:M$65536-6)</f>
        <v>11</v>
      </c>
      <c r="U1817" s="2">
        <f>IF(M$2:M$65536&lt;4,3,IF(M$2:M$65536&lt;7,4,IF(M$2:M$65536&lt;10,1,2)))</f>
        <v>4</v>
      </c>
      <c r="V1817" s="2">
        <f>IF(M$2:M$65536 &lt;= 6, R$2:R$2192, R$2:R$65536+1)</f>
        <v>2010</v>
      </c>
      <c r="W1817" s="2" t="str">
        <f>IF(MONTH($B1817+1)&lt;&gt;M1817,"Month End","Not Month End")</f>
        <v>Not Month End</v>
      </c>
      <c r="X1817" s="3">
        <f>DATE(R1817-1,M1817,D1817)</f>
        <v>39946</v>
      </c>
      <c r="Z18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values(20100513, '2010-5-13',4, 13, 1816, 'Thursday', 'Thu', 'Weekday', 20, 264, '2010-5-10', 20100510, 5, 61, 'May', 'May', 2, 2010, 201005, 11, 4, 2010, 'Not Month End', '2009-5-13')</v>
      </c>
    </row>
    <row r="1818" spans="1:26" x14ac:dyDescent="0.25">
      <c r="A1818" s="2">
        <f>YEAR(B1818)*10000+MONTH(B1818)*100+DAY(B1818)</f>
        <v>20100514</v>
      </c>
      <c r="B1818" s="3">
        <f>B1817+1</f>
        <v>40312</v>
      </c>
      <c r="C1818" s="2">
        <f>WEEKDAY(B1818,2)</f>
        <v>5</v>
      </c>
      <c r="D1818" s="2">
        <f>DAY(B1818)</f>
        <v>14</v>
      </c>
      <c r="E1818" s="2">
        <f>IF(ISNUMBER(E1817),E1817+1,1)</f>
        <v>1817</v>
      </c>
      <c r="F1818" s="3" t="str">
        <f>VLOOKUP(C1818,weekdays,2)</f>
        <v>Friday</v>
      </c>
      <c r="G1818" s="3" t="str">
        <f>VLOOKUP(C1818,weekdays,3)</f>
        <v>Fri</v>
      </c>
      <c r="H1818" s="2" t="str">
        <f>IF(C1818&lt;=5,"Weekday","Weekend")</f>
        <v>Weekday</v>
      </c>
      <c r="I1818" s="2">
        <f>WEEKNUM(B1818,2)</f>
        <v>20</v>
      </c>
      <c r="J1818" s="2">
        <f>IF(I1818=I1817,J1817,J1817+1)</f>
        <v>264</v>
      </c>
      <c r="K1818" s="3">
        <f>B1818+1-C1818</f>
        <v>40308</v>
      </c>
      <c r="L1818" s="2">
        <f>YEAR(K1818)*10000+MONTH(K1818)*100+DAY(K1818)</f>
        <v>20100510</v>
      </c>
      <c r="M1818" s="2">
        <f>MONTH(B1818)</f>
        <v>5</v>
      </c>
      <c r="N1818" s="2">
        <f>IF(M1818=M1817,N1817,N1817+1)</f>
        <v>61</v>
      </c>
      <c r="O1818" s="3" t="str">
        <f>VLOOKUP(M$2:M$65536,months,2)</f>
        <v>May</v>
      </c>
      <c r="P1818" s="3" t="str">
        <f>VLOOKUP(M$2:M$65536,months,3)</f>
        <v>May</v>
      </c>
      <c r="Q1818" s="2">
        <f>IF(M$2:M$65536&lt;4,1,IF(M$2:M$65536&lt;7,2,IF(M$2:M$65536&lt;10,3,4)))</f>
        <v>2</v>
      </c>
      <c r="R1818" s="2">
        <f>YEAR($B1818)</f>
        <v>2010</v>
      </c>
      <c r="S1818" s="2">
        <f>R1818*100+M$2:M$65536</f>
        <v>201005</v>
      </c>
      <c r="T1818" s="2">
        <f>IF(M$2:M$65536&lt;=6,M$2:M$65536+6,M$2:M$65536-6)</f>
        <v>11</v>
      </c>
      <c r="U1818" s="2">
        <f>IF(M$2:M$65536&lt;4,3,IF(M$2:M$65536&lt;7,4,IF(M$2:M$65536&lt;10,1,2)))</f>
        <v>4</v>
      </c>
      <c r="V1818" s="2">
        <f>IF(M$2:M$65536 &lt;= 6, R$2:R$2192, R$2:R$65536+1)</f>
        <v>2010</v>
      </c>
      <c r="W1818" s="2" t="str">
        <f>IF(MONTH($B1818+1)&lt;&gt;M1818,"Month End","Not Month End")</f>
        <v>Not Month End</v>
      </c>
      <c r="X1818" s="3">
        <f>DATE(R1818-1,M1818,D1818)</f>
        <v>39947</v>
      </c>
      <c r="Z18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values(20100514, '2010-5-14',5, 14, 1817, 'Friday', 'Fri', 'Weekday', 20, 264, '2010-5-10', 20100510, 5, 61, 'May', 'May', 2, 2010, 201005, 11, 4, 2010, 'Not Month End', '2009-5-14')</v>
      </c>
    </row>
    <row r="1819" spans="1:26" x14ac:dyDescent="0.25">
      <c r="A1819" s="2">
        <f>YEAR(B1819)*10000+MONTH(B1819)*100+DAY(B1819)</f>
        <v>20100515</v>
      </c>
      <c r="B1819" s="3">
        <f>B1818+1</f>
        <v>40313</v>
      </c>
      <c r="C1819" s="2">
        <f>WEEKDAY(B1819,2)</f>
        <v>6</v>
      </c>
      <c r="D1819" s="2">
        <f>DAY(B1819)</f>
        <v>15</v>
      </c>
      <c r="E1819" s="2">
        <f>IF(ISNUMBER(E1818),E1818+1,1)</f>
        <v>1818</v>
      </c>
      <c r="F1819" s="3" t="str">
        <f>VLOOKUP(C1819,weekdays,2)</f>
        <v>Saturday</v>
      </c>
      <c r="G1819" s="3" t="str">
        <f>VLOOKUP(C1819,weekdays,3)</f>
        <v>Sat</v>
      </c>
      <c r="H1819" s="2" t="str">
        <f>IF(C1819&lt;=5,"Weekday","Weekend")</f>
        <v>Weekend</v>
      </c>
      <c r="I1819" s="2">
        <f>WEEKNUM(B1819,2)</f>
        <v>20</v>
      </c>
      <c r="J1819" s="2">
        <f>IF(I1819=I1818,J1818,J1818+1)</f>
        <v>264</v>
      </c>
      <c r="K1819" s="3">
        <f>B1819+1-C1819</f>
        <v>40308</v>
      </c>
      <c r="L1819" s="2">
        <f>YEAR(K1819)*10000+MONTH(K1819)*100+DAY(K1819)</f>
        <v>20100510</v>
      </c>
      <c r="M1819" s="2">
        <f>MONTH(B1819)</f>
        <v>5</v>
      </c>
      <c r="N1819" s="2">
        <f>IF(M1819=M1818,N1818,N1818+1)</f>
        <v>61</v>
      </c>
      <c r="O1819" s="3" t="str">
        <f>VLOOKUP(M$2:M$65536,months,2)</f>
        <v>May</v>
      </c>
      <c r="P1819" s="3" t="str">
        <f>VLOOKUP(M$2:M$65536,months,3)</f>
        <v>May</v>
      </c>
      <c r="Q1819" s="2">
        <f>IF(M$2:M$65536&lt;4,1,IF(M$2:M$65536&lt;7,2,IF(M$2:M$65536&lt;10,3,4)))</f>
        <v>2</v>
      </c>
      <c r="R1819" s="2">
        <f>YEAR($B1819)</f>
        <v>2010</v>
      </c>
      <c r="S1819" s="2">
        <f>R1819*100+M$2:M$65536</f>
        <v>201005</v>
      </c>
      <c r="T1819" s="2">
        <f>IF(M$2:M$65536&lt;=6,M$2:M$65536+6,M$2:M$65536-6)</f>
        <v>11</v>
      </c>
      <c r="U1819" s="2">
        <f>IF(M$2:M$65536&lt;4,3,IF(M$2:M$65536&lt;7,4,IF(M$2:M$65536&lt;10,1,2)))</f>
        <v>4</v>
      </c>
      <c r="V1819" s="2">
        <f>IF(M$2:M$65536 &lt;= 6, R$2:R$2192, R$2:R$65536+1)</f>
        <v>2010</v>
      </c>
      <c r="W1819" s="2" t="str">
        <f>IF(MONTH($B1819+1)&lt;&gt;M1819,"Month End","Not Month End")</f>
        <v>Not Month End</v>
      </c>
      <c r="X1819" s="3">
        <f>DATE(R1819-1,M1819,D1819)</f>
        <v>39948</v>
      </c>
      <c r="Z18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values(20100515, '2010-5-15',6, 15, 1818, 'Saturday', 'Sat', 'Weekend', 20, 264, '2010-5-10', 20100510, 5, 61, 'May', 'May', 2, 2010, 201005, 11, 4, 2010, 'Not Month End', '2009-5-15')</v>
      </c>
    </row>
    <row r="1820" spans="1:26" x14ac:dyDescent="0.25">
      <c r="A1820" s="2">
        <f>YEAR(B1820)*10000+MONTH(B1820)*100+DAY(B1820)</f>
        <v>20100516</v>
      </c>
      <c r="B1820" s="3">
        <f>B1819+1</f>
        <v>40314</v>
      </c>
      <c r="C1820" s="2">
        <f>WEEKDAY(B1820,2)</f>
        <v>7</v>
      </c>
      <c r="D1820" s="2">
        <f>DAY(B1820)</f>
        <v>16</v>
      </c>
      <c r="E1820" s="2">
        <f>IF(ISNUMBER(E1819),E1819+1,1)</f>
        <v>1819</v>
      </c>
      <c r="F1820" s="3" t="str">
        <f>VLOOKUP(C1820,weekdays,2)</f>
        <v>Sunday</v>
      </c>
      <c r="G1820" s="3" t="str">
        <f>VLOOKUP(C1820,weekdays,3)</f>
        <v>Sun</v>
      </c>
      <c r="H1820" s="2" t="str">
        <f>IF(C1820&lt;=5,"Weekday","Weekend")</f>
        <v>Weekend</v>
      </c>
      <c r="I1820" s="2">
        <f>WEEKNUM(B1820,2)</f>
        <v>20</v>
      </c>
      <c r="J1820" s="2">
        <f>IF(I1820=I1819,J1819,J1819+1)</f>
        <v>264</v>
      </c>
      <c r="K1820" s="3">
        <f>B1820+1-C1820</f>
        <v>40308</v>
      </c>
      <c r="L1820" s="2">
        <f>YEAR(K1820)*10000+MONTH(K1820)*100+DAY(K1820)</f>
        <v>20100510</v>
      </c>
      <c r="M1820" s="2">
        <f>MONTH(B1820)</f>
        <v>5</v>
      </c>
      <c r="N1820" s="2">
        <f>IF(M1820=M1819,N1819,N1819+1)</f>
        <v>61</v>
      </c>
      <c r="O1820" s="3" t="str">
        <f>VLOOKUP(M$2:M$65536,months,2)</f>
        <v>May</v>
      </c>
      <c r="P1820" s="3" t="str">
        <f>VLOOKUP(M$2:M$65536,months,3)</f>
        <v>May</v>
      </c>
      <c r="Q1820" s="2">
        <f>IF(M$2:M$65536&lt;4,1,IF(M$2:M$65536&lt;7,2,IF(M$2:M$65536&lt;10,3,4)))</f>
        <v>2</v>
      </c>
      <c r="R1820" s="2">
        <f>YEAR($B1820)</f>
        <v>2010</v>
      </c>
      <c r="S1820" s="2">
        <f>R1820*100+M$2:M$65536</f>
        <v>201005</v>
      </c>
      <c r="T1820" s="2">
        <f>IF(M$2:M$65536&lt;=6,M$2:M$65536+6,M$2:M$65536-6)</f>
        <v>11</v>
      </c>
      <c r="U1820" s="2">
        <f>IF(M$2:M$65536&lt;4,3,IF(M$2:M$65536&lt;7,4,IF(M$2:M$65536&lt;10,1,2)))</f>
        <v>4</v>
      </c>
      <c r="V1820" s="2">
        <f>IF(M$2:M$65536 &lt;= 6, R$2:R$2192, R$2:R$65536+1)</f>
        <v>2010</v>
      </c>
      <c r="W1820" s="2" t="str">
        <f>IF(MONTH($B1820+1)&lt;&gt;M1820,"Month End","Not Month End")</f>
        <v>Not Month End</v>
      </c>
      <c r="X1820" s="3">
        <f>DATE(R1820-1,M1820,D1820)</f>
        <v>39949</v>
      </c>
      <c r="Z18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values(20100516, '2010-5-16',7, 16, 1819, 'Sunday', 'Sun', 'Weekend', 20, 264, '2010-5-10', 20100510, 5, 61, 'May', 'May', 2, 2010, 201005, 11, 4, 2010, 'Not Month End', '2009-5-16')</v>
      </c>
    </row>
    <row r="1821" spans="1:26" x14ac:dyDescent="0.25">
      <c r="A1821" s="2">
        <f>YEAR(B1821)*10000+MONTH(B1821)*100+DAY(B1821)</f>
        <v>20100517</v>
      </c>
      <c r="B1821" s="3">
        <f>B1820+1</f>
        <v>40315</v>
      </c>
      <c r="C1821" s="2">
        <f>WEEKDAY(B1821,2)</f>
        <v>1</v>
      </c>
      <c r="D1821" s="2">
        <f>DAY(B1821)</f>
        <v>17</v>
      </c>
      <c r="E1821" s="2">
        <f>IF(ISNUMBER(E1820),E1820+1,1)</f>
        <v>1820</v>
      </c>
      <c r="F1821" s="3" t="str">
        <f>VLOOKUP(C1821,weekdays,2)</f>
        <v>Monday</v>
      </c>
      <c r="G1821" s="3" t="str">
        <f>VLOOKUP(C1821,weekdays,3)</f>
        <v>Mon</v>
      </c>
      <c r="H1821" s="2" t="str">
        <f>IF(C1821&lt;=5,"Weekday","Weekend")</f>
        <v>Weekday</v>
      </c>
      <c r="I1821" s="2">
        <f>WEEKNUM(B1821,2)</f>
        <v>21</v>
      </c>
      <c r="J1821" s="2">
        <f>IF(I1821=I1820,J1820,J1820+1)</f>
        <v>265</v>
      </c>
      <c r="K1821" s="3">
        <f>B1821+1-C1821</f>
        <v>40315</v>
      </c>
      <c r="L1821" s="2">
        <f>YEAR(K1821)*10000+MONTH(K1821)*100+DAY(K1821)</f>
        <v>20100517</v>
      </c>
      <c r="M1821" s="2">
        <f>MONTH(B1821)</f>
        <v>5</v>
      </c>
      <c r="N1821" s="2">
        <f>IF(M1821=M1820,N1820,N1820+1)</f>
        <v>61</v>
      </c>
      <c r="O1821" s="3" t="str">
        <f>VLOOKUP(M$2:M$65536,months,2)</f>
        <v>May</v>
      </c>
      <c r="P1821" s="3" t="str">
        <f>VLOOKUP(M$2:M$65536,months,3)</f>
        <v>May</v>
      </c>
      <c r="Q1821" s="2">
        <f>IF(M$2:M$65536&lt;4,1,IF(M$2:M$65536&lt;7,2,IF(M$2:M$65536&lt;10,3,4)))</f>
        <v>2</v>
      </c>
      <c r="R1821" s="2">
        <f>YEAR($B1821)</f>
        <v>2010</v>
      </c>
      <c r="S1821" s="2">
        <f>R1821*100+M$2:M$65536</f>
        <v>201005</v>
      </c>
      <c r="T1821" s="2">
        <f>IF(M$2:M$65536&lt;=6,M$2:M$65536+6,M$2:M$65536-6)</f>
        <v>11</v>
      </c>
      <c r="U1821" s="2">
        <f>IF(M$2:M$65536&lt;4,3,IF(M$2:M$65536&lt;7,4,IF(M$2:M$65536&lt;10,1,2)))</f>
        <v>4</v>
      </c>
      <c r="V1821" s="2">
        <f>IF(M$2:M$65536 &lt;= 6, R$2:R$2192, R$2:R$65536+1)</f>
        <v>2010</v>
      </c>
      <c r="W1821" s="2" t="str">
        <f>IF(MONTH($B1821+1)&lt;&gt;M1821,"Month End","Not Month End")</f>
        <v>Not Month End</v>
      </c>
      <c r="X1821" s="3">
        <f>DATE(R1821-1,M1821,D1821)</f>
        <v>39950</v>
      </c>
      <c r="Z18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values(20100517, '2010-5-17',1, 17, 1820, 'Monday', 'Mon', 'Weekday', 21, 265, '2010-5-17', 20100517, 5, 61, 'May', 'May', 2, 2010, 201005, 11, 4, 2010, 'Not Month End', '2009-5-17')</v>
      </c>
    </row>
    <row r="1822" spans="1:26" x14ac:dyDescent="0.25">
      <c r="A1822" s="2">
        <f>YEAR(B1822)*10000+MONTH(B1822)*100+DAY(B1822)</f>
        <v>20100518</v>
      </c>
      <c r="B1822" s="3">
        <f>B1821+1</f>
        <v>40316</v>
      </c>
      <c r="C1822" s="2">
        <f>WEEKDAY(B1822,2)</f>
        <v>2</v>
      </c>
      <c r="D1822" s="2">
        <f>DAY(B1822)</f>
        <v>18</v>
      </c>
      <c r="E1822" s="2">
        <f>IF(ISNUMBER(E1821),E1821+1,1)</f>
        <v>1821</v>
      </c>
      <c r="F1822" s="3" t="str">
        <f>VLOOKUP(C1822,weekdays,2)</f>
        <v>Tuesday</v>
      </c>
      <c r="G1822" s="3" t="str">
        <f>VLOOKUP(C1822,weekdays,3)</f>
        <v>Tue</v>
      </c>
      <c r="H1822" s="2" t="str">
        <f>IF(C1822&lt;=5,"Weekday","Weekend")</f>
        <v>Weekday</v>
      </c>
      <c r="I1822" s="2">
        <f>WEEKNUM(B1822,2)</f>
        <v>21</v>
      </c>
      <c r="J1822" s="2">
        <f>IF(I1822=I1821,J1821,J1821+1)</f>
        <v>265</v>
      </c>
      <c r="K1822" s="3">
        <f>B1822+1-C1822</f>
        <v>40315</v>
      </c>
      <c r="L1822" s="2">
        <f>YEAR(K1822)*10000+MONTH(K1822)*100+DAY(K1822)</f>
        <v>20100517</v>
      </c>
      <c r="M1822" s="2">
        <f>MONTH(B1822)</f>
        <v>5</v>
      </c>
      <c r="N1822" s="2">
        <f>IF(M1822=M1821,N1821,N1821+1)</f>
        <v>61</v>
      </c>
      <c r="O1822" s="3" t="str">
        <f>VLOOKUP(M$2:M$65536,months,2)</f>
        <v>May</v>
      </c>
      <c r="P1822" s="3" t="str">
        <f>VLOOKUP(M$2:M$65536,months,3)</f>
        <v>May</v>
      </c>
      <c r="Q1822" s="2">
        <f>IF(M$2:M$65536&lt;4,1,IF(M$2:M$65536&lt;7,2,IF(M$2:M$65536&lt;10,3,4)))</f>
        <v>2</v>
      </c>
      <c r="R1822" s="2">
        <f>YEAR($B1822)</f>
        <v>2010</v>
      </c>
      <c r="S1822" s="2">
        <f>R1822*100+M$2:M$65536</f>
        <v>201005</v>
      </c>
      <c r="T1822" s="2">
        <f>IF(M$2:M$65536&lt;=6,M$2:M$65536+6,M$2:M$65536-6)</f>
        <v>11</v>
      </c>
      <c r="U1822" s="2">
        <f>IF(M$2:M$65536&lt;4,3,IF(M$2:M$65536&lt;7,4,IF(M$2:M$65536&lt;10,1,2)))</f>
        <v>4</v>
      </c>
      <c r="V1822" s="2">
        <f>IF(M$2:M$65536 &lt;= 6, R$2:R$2192, R$2:R$65536+1)</f>
        <v>2010</v>
      </c>
      <c r="W1822" s="2" t="str">
        <f>IF(MONTH($B1822+1)&lt;&gt;M1822,"Month End","Not Month End")</f>
        <v>Not Month End</v>
      </c>
      <c r="X1822" s="3">
        <f>DATE(R1822-1,M1822,D1822)</f>
        <v>39951</v>
      </c>
      <c r="Z18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values(20100518, '2010-5-18',2, 18, 1821, 'Tuesday', 'Tue', 'Weekday', 21, 265, '2010-5-17', 20100517, 5, 61, 'May', 'May', 2, 2010, 201005, 11, 4, 2010, 'Not Month End', '2009-5-18')</v>
      </c>
    </row>
    <row r="1823" spans="1:26" x14ac:dyDescent="0.25">
      <c r="A1823" s="2">
        <f>YEAR(B1823)*10000+MONTH(B1823)*100+DAY(B1823)</f>
        <v>20100519</v>
      </c>
      <c r="B1823" s="3">
        <f>B1822+1</f>
        <v>40317</v>
      </c>
      <c r="C1823" s="2">
        <f>WEEKDAY(B1823,2)</f>
        <v>3</v>
      </c>
      <c r="D1823" s="2">
        <f>DAY(B1823)</f>
        <v>19</v>
      </c>
      <c r="E1823" s="2">
        <f>IF(ISNUMBER(E1822),E1822+1,1)</f>
        <v>1822</v>
      </c>
      <c r="F1823" s="3" t="str">
        <f>VLOOKUP(C1823,weekdays,2)</f>
        <v>Wednesday</v>
      </c>
      <c r="G1823" s="3" t="str">
        <f>VLOOKUP(C1823,weekdays,3)</f>
        <v>Wed</v>
      </c>
      <c r="H1823" s="2" t="str">
        <f>IF(C1823&lt;=5,"Weekday","Weekend")</f>
        <v>Weekday</v>
      </c>
      <c r="I1823" s="2">
        <f>WEEKNUM(B1823,2)</f>
        <v>21</v>
      </c>
      <c r="J1823" s="2">
        <f>IF(I1823=I1822,J1822,J1822+1)</f>
        <v>265</v>
      </c>
      <c r="K1823" s="3">
        <f>B1823+1-C1823</f>
        <v>40315</v>
      </c>
      <c r="L1823" s="2">
        <f>YEAR(K1823)*10000+MONTH(K1823)*100+DAY(K1823)</f>
        <v>20100517</v>
      </c>
      <c r="M1823" s="2">
        <f>MONTH(B1823)</f>
        <v>5</v>
      </c>
      <c r="N1823" s="2">
        <f>IF(M1823=M1822,N1822,N1822+1)</f>
        <v>61</v>
      </c>
      <c r="O1823" s="3" t="str">
        <f>VLOOKUP(M$2:M$65536,months,2)</f>
        <v>May</v>
      </c>
      <c r="P1823" s="3" t="str">
        <f>VLOOKUP(M$2:M$65536,months,3)</f>
        <v>May</v>
      </c>
      <c r="Q1823" s="2">
        <f>IF(M$2:M$65536&lt;4,1,IF(M$2:M$65536&lt;7,2,IF(M$2:M$65536&lt;10,3,4)))</f>
        <v>2</v>
      </c>
      <c r="R1823" s="2">
        <f>YEAR($B1823)</f>
        <v>2010</v>
      </c>
      <c r="S1823" s="2">
        <f>R1823*100+M$2:M$65536</f>
        <v>201005</v>
      </c>
      <c r="T1823" s="2">
        <f>IF(M$2:M$65536&lt;=6,M$2:M$65536+6,M$2:M$65536-6)</f>
        <v>11</v>
      </c>
      <c r="U1823" s="2">
        <f>IF(M$2:M$65536&lt;4,3,IF(M$2:M$65536&lt;7,4,IF(M$2:M$65536&lt;10,1,2)))</f>
        <v>4</v>
      </c>
      <c r="V1823" s="2">
        <f>IF(M$2:M$65536 &lt;= 6, R$2:R$2192, R$2:R$65536+1)</f>
        <v>2010</v>
      </c>
      <c r="W1823" s="2" t="str">
        <f>IF(MONTH($B1823+1)&lt;&gt;M1823,"Month End","Not Month End")</f>
        <v>Not Month End</v>
      </c>
      <c r="X1823" s="3">
        <f>DATE(R1823-1,M1823,D1823)</f>
        <v>39952</v>
      </c>
      <c r="Z18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values(20100519, '2010-5-19',3, 19, 1822, 'Wednesday', 'Wed', 'Weekday', 21, 265, '2010-5-17', 20100517, 5, 61, 'May', 'May', 2, 2010, 201005, 11, 4, 2010, 'Not Month End', '2009-5-19')</v>
      </c>
    </row>
    <row r="1824" spans="1:26" x14ac:dyDescent="0.25">
      <c r="A1824" s="2">
        <f>YEAR(B1824)*10000+MONTH(B1824)*100+DAY(B1824)</f>
        <v>20100520</v>
      </c>
      <c r="B1824" s="3">
        <f>B1823+1</f>
        <v>40318</v>
      </c>
      <c r="C1824" s="2">
        <f>WEEKDAY(B1824,2)</f>
        <v>4</v>
      </c>
      <c r="D1824" s="2">
        <f>DAY(B1824)</f>
        <v>20</v>
      </c>
      <c r="E1824" s="2">
        <f>IF(ISNUMBER(E1823),E1823+1,1)</f>
        <v>1823</v>
      </c>
      <c r="F1824" s="3" t="str">
        <f>VLOOKUP(C1824,weekdays,2)</f>
        <v>Thursday</v>
      </c>
      <c r="G1824" s="3" t="str">
        <f>VLOOKUP(C1824,weekdays,3)</f>
        <v>Thu</v>
      </c>
      <c r="H1824" s="2" t="str">
        <f>IF(C1824&lt;=5,"Weekday","Weekend")</f>
        <v>Weekday</v>
      </c>
      <c r="I1824" s="2">
        <f>WEEKNUM(B1824,2)</f>
        <v>21</v>
      </c>
      <c r="J1824" s="2">
        <f>IF(I1824=I1823,J1823,J1823+1)</f>
        <v>265</v>
      </c>
      <c r="K1824" s="3">
        <f>B1824+1-C1824</f>
        <v>40315</v>
      </c>
      <c r="L1824" s="2">
        <f>YEAR(K1824)*10000+MONTH(K1824)*100+DAY(K1824)</f>
        <v>20100517</v>
      </c>
      <c r="M1824" s="2">
        <f>MONTH(B1824)</f>
        <v>5</v>
      </c>
      <c r="N1824" s="2">
        <f>IF(M1824=M1823,N1823,N1823+1)</f>
        <v>61</v>
      </c>
      <c r="O1824" s="3" t="str">
        <f>VLOOKUP(M$2:M$65536,months,2)</f>
        <v>May</v>
      </c>
      <c r="P1824" s="3" t="str">
        <f>VLOOKUP(M$2:M$65536,months,3)</f>
        <v>May</v>
      </c>
      <c r="Q1824" s="2">
        <f>IF(M$2:M$65536&lt;4,1,IF(M$2:M$65536&lt;7,2,IF(M$2:M$65536&lt;10,3,4)))</f>
        <v>2</v>
      </c>
      <c r="R1824" s="2">
        <f>YEAR($B1824)</f>
        <v>2010</v>
      </c>
      <c r="S1824" s="2">
        <f>R1824*100+M$2:M$65536</f>
        <v>201005</v>
      </c>
      <c r="T1824" s="2">
        <f>IF(M$2:M$65536&lt;=6,M$2:M$65536+6,M$2:M$65536-6)</f>
        <v>11</v>
      </c>
      <c r="U1824" s="2">
        <f>IF(M$2:M$65536&lt;4,3,IF(M$2:M$65536&lt;7,4,IF(M$2:M$65536&lt;10,1,2)))</f>
        <v>4</v>
      </c>
      <c r="V1824" s="2">
        <f>IF(M$2:M$65536 &lt;= 6, R$2:R$2192, R$2:R$65536+1)</f>
        <v>2010</v>
      </c>
      <c r="W1824" s="2" t="str">
        <f>IF(MONTH($B1824+1)&lt;&gt;M1824,"Month End","Not Month End")</f>
        <v>Not Month End</v>
      </c>
      <c r="X1824" s="3">
        <f>DATE(R1824-1,M1824,D1824)</f>
        <v>39953</v>
      </c>
      <c r="Z18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values(20100520, '2010-5-20',4, 20, 1823, 'Thursday', 'Thu', 'Weekday', 21, 265, '2010-5-17', 20100517, 5, 61, 'May', 'May', 2, 2010, 201005, 11, 4, 2010, 'Not Month End', '2009-5-20')</v>
      </c>
    </row>
    <row r="1825" spans="1:26" x14ac:dyDescent="0.25">
      <c r="A1825" s="2">
        <f>YEAR(B1825)*10000+MONTH(B1825)*100+DAY(B1825)</f>
        <v>20100521</v>
      </c>
      <c r="B1825" s="3">
        <f>B1824+1</f>
        <v>40319</v>
      </c>
      <c r="C1825" s="2">
        <f>WEEKDAY(B1825,2)</f>
        <v>5</v>
      </c>
      <c r="D1825" s="2">
        <f>DAY(B1825)</f>
        <v>21</v>
      </c>
      <c r="E1825" s="2">
        <f>IF(ISNUMBER(E1824),E1824+1,1)</f>
        <v>1824</v>
      </c>
      <c r="F1825" s="3" t="str">
        <f>VLOOKUP(C1825,weekdays,2)</f>
        <v>Friday</v>
      </c>
      <c r="G1825" s="3" t="str">
        <f>VLOOKUP(C1825,weekdays,3)</f>
        <v>Fri</v>
      </c>
      <c r="H1825" s="2" t="str">
        <f>IF(C1825&lt;=5,"Weekday","Weekend")</f>
        <v>Weekday</v>
      </c>
      <c r="I1825" s="2">
        <f>WEEKNUM(B1825,2)</f>
        <v>21</v>
      </c>
      <c r="J1825" s="2">
        <f>IF(I1825=I1824,J1824,J1824+1)</f>
        <v>265</v>
      </c>
      <c r="K1825" s="3">
        <f>B1825+1-C1825</f>
        <v>40315</v>
      </c>
      <c r="L1825" s="2">
        <f>YEAR(K1825)*10000+MONTH(K1825)*100+DAY(K1825)</f>
        <v>20100517</v>
      </c>
      <c r="M1825" s="2">
        <f>MONTH(B1825)</f>
        <v>5</v>
      </c>
      <c r="N1825" s="2">
        <f>IF(M1825=M1824,N1824,N1824+1)</f>
        <v>61</v>
      </c>
      <c r="O1825" s="3" t="str">
        <f>VLOOKUP(M$2:M$65536,months,2)</f>
        <v>May</v>
      </c>
      <c r="P1825" s="3" t="str">
        <f>VLOOKUP(M$2:M$65536,months,3)</f>
        <v>May</v>
      </c>
      <c r="Q1825" s="2">
        <f>IF(M$2:M$65536&lt;4,1,IF(M$2:M$65536&lt;7,2,IF(M$2:M$65536&lt;10,3,4)))</f>
        <v>2</v>
      </c>
      <c r="R1825" s="2">
        <f>YEAR($B1825)</f>
        <v>2010</v>
      </c>
      <c r="S1825" s="2">
        <f>R1825*100+M$2:M$65536</f>
        <v>201005</v>
      </c>
      <c r="T1825" s="2">
        <f>IF(M$2:M$65536&lt;=6,M$2:M$65536+6,M$2:M$65536-6)</f>
        <v>11</v>
      </c>
      <c r="U1825" s="2">
        <f>IF(M$2:M$65536&lt;4,3,IF(M$2:M$65536&lt;7,4,IF(M$2:M$65536&lt;10,1,2)))</f>
        <v>4</v>
      </c>
      <c r="V1825" s="2">
        <f>IF(M$2:M$65536 &lt;= 6, R$2:R$2192, R$2:R$65536+1)</f>
        <v>2010</v>
      </c>
      <c r="W1825" s="2" t="str">
        <f>IF(MONTH($B1825+1)&lt;&gt;M1825,"Month End","Not Month End")</f>
        <v>Not Month End</v>
      </c>
      <c r="X1825" s="3">
        <f>DATE(R1825-1,M1825,D1825)</f>
        <v>39954</v>
      </c>
      <c r="Z18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values(20100521, '2010-5-21',5, 21, 1824, 'Friday', 'Fri', 'Weekday', 21, 265, '2010-5-17', 20100517, 5, 61, 'May', 'May', 2, 2010, 201005, 11, 4, 2010, 'Not Month End', '2009-5-21')</v>
      </c>
    </row>
    <row r="1826" spans="1:26" x14ac:dyDescent="0.25">
      <c r="A1826" s="2">
        <f>YEAR(B1826)*10000+MONTH(B1826)*100+DAY(B1826)</f>
        <v>20100522</v>
      </c>
      <c r="B1826" s="3">
        <f>B1825+1</f>
        <v>40320</v>
      </c>
      <c r="C1826" s="2">
        <f>WEEKDAY(B1826,2)</f>
        <v>6</v>
      </c>
      <c r="D1826" s="2">
        <f>DAY(B1826)</f>
        <v>22</v>
      </c>
      <c r="E1826" s="2">
        <f>IF(ISNUMBER(E1825),E1825+1,1)</f>
        <v>1825</v>
      </c>
      <c r="F1826" s="3" t="str">
        <f>VLOOKUP(C1826,weekdays,2)</f>
        <v>Saturday</v>
      </c>
      <c r="G1826" s="3" t="str">
        <f>VLOOKUP(C1826,weekdays,3)</f>
        <v>Sat</v>
      </c>
      <c r="H1826" s="2" t="str">
        <f>IF(C1826&lt;=5,"Weekday","Weekend")</f>
        <v>Weekend</v>
      </c>
      <c r="I1826" s="2">
        <f>WEEKNUM(B1826,2)</f>
        <v>21</v>
      </c>
      <c r="J1826" s="2">
        <f>IF(I1826=I1825,J1825,J1825+1)</f>
        <v>265</v>
      </c>
      <c r="K1826" s="3">
        <f>B1826+1-C1826</f>
        <v>40315</v>
      </c>
      <c r="L1826" s="2">
        <f>YEAR(K1826)*10000+MONTH(K1826)*100+DAY(K1826)</f>
        <v>20100517</v>
      </c>
      <c r="M1826" s="2">
        <f>MONTH(B1826)</f>
        <v>5</v>
      </c>
      <c r="N1826" s="2">
        <f>IF(M1826=M1825,N1825,N1825+1)</f>
        <v>61</v>
      </c>
      <c r="O1826" s="3" t="str">
        <f>VLOOKUP(M$2:M$65536,months,2)</f>
        <v>May</v>
      </c>
      <c r="P1826" s="3" t="str">
        <f>VLOOKUP(M$2:M$65536,months,3)</f>
        <v>May</v>
      </c>
      <c r="Q1826" s="2">
        <f>IF(M$2:M$65536&lt;4,1,IF(M$2:M$65536&lt;7,2,IF(M$2:M$65536&lt;10,3,4)))</f>
        <v>2</v>
      </c>
      <c r="R1826" s="2">
        <f>YEAR($B1826)</f>
        <v>2010</v>
      </c>
      <c r="S1826" s="2">
        <f>R1826*100+M$2:M$65536</f>
        <v>201005</v>
      </c>
      <c r="T1826" s="2">
        <f>IF(M$2:M$65536&lt;=6,M$2:M$65536+6,M$2:M$65536-6)</f>
        <v>11</v>
      </c>
      <c r="U1826" s="2">
        <f>IF(M$2:M$65536&lt;4,3,IF(M$2:M$65536&lt;7,4,IF(M$2:M$65536&lt;10,1,2)))</f>
        <v>4</v>
      </c>
      <c r="V1826" s="2">
        <f>IF(M$2:M$65536 &lt;= 6, R$2:R$2192, R$2:R$65536+1)</f>
        <v>2010</v>
      </c>
      <c r="W1826" s="2" t="str">
        <f>IF(MONTH($B1826+1)&lt;&gt;M1826,"Month End","Not Month End")</f>
        <v>Not Month End</v>
      </c>
      <c r="X1826" s="3">
        <f>DATE(R1826-1,M1826,D1826)</f>
        <v>39955</v>
      </c>
      <c r="Z18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values(20100522, '2010-5-22',6, 22, 1825, 'Saturday', 'Sat', 'Weekend', 21, 265, '2010-5-17', 20100517, 5, 61, 'May', 'May', 2, 2010, 201005, 11, 4, 2010, 'Not Month End', '2009-5-22')</v>
      </c>
    </row>
    <row r="1827" spans="1:26" x14ac:dyDescent="0.25">
      <c r="A1827" s="2">
        <f>YEAR(B1827)*10000+MONTH(B1827)*100+DAY(B1827)</f>
        <v>20100523</v>
      </c>
      <c r="B1827" s="3">
        <f>B1826+1</f>
        <v>40321</v>
      </c>
      <c r="C1827" s="2">
        <f>WEEKDAY(B1827,2)</f>
        <v>7</v>
      </c>
      <c r="D1827" s="2">
        <f>DAY(B1827)</f>
        <v>23</v>
      </c>
      <c r="E1827" s="2">
        <f>IF(ISNUMBER(E1826),E1826+1,1)</f>
        <v>1826</v>
      </c>
      <c r="F1827" s="3" t="str">
        <f>VLOOKUP(C1827,weekdays,2)</f>
        <v>Sunday</v>
      </c>
      <c r="G1827" s="3" t="str">
        <f>VLOOKUP(C1827,weekdays,3)</f>
        <v>Sun</v>
      </c>
      <c r="H1827" s="2" t="str">
        <f>IF(C1827&lt;=5,"Weekday","Weekend")</f>
        <v>Weekend</v>
      </c>
      <c r="I1827" s="2">
        <f>WEEKNUM(B1827,2)</f>
        <v>21</v>
      </c>
      <c r="J1827" s="2">
        <f>IF(I1827=I1826,J1826,J1826+1)</f>
        <v>265</v>
      </c>
      <c r="K1827" s="3">
        <f>B1827+1-C1827</f>
        <v>40315</v>
      </c>
      <c r="L1827" s="2">
        <f>YEAR(K1827)*10000+MONTH(K1827)*100+DAY(K1827)</f>
        <v>20100517</v>
      </c>
      <c r="M1827" s="2">
        <f>MONTH(B1827)</f>
        <v>5</v>
      </c>
      <c r="N1827" s="2">
        <f>IF(M1827=M1826,N1826,N1826+1)</f>
        <v>61</v>
      </c>
      <c r="O1827" s="3" t="str">
        <f>VLOOKUP(M$2:M$65536,months,2)</f>
        <v>May</v>
      </c>
      <c r="P1827" s="3" t="str">
        <f>VLOOKUP(M$2:M$65536,months,3)</f>
        <v>May</v>
      </c>
      <c r="Q1827" s="2">
        <f>IF(M$2:M$65536&lt;4,1,IF(M$2:M$65536&lt;7,2,IF(M$2:M$65536&lt;10,3,4)))</f>
        <v>2</v>
      </c>
      <c r="R1827" s="2">
        <f>YEAR($B1827)</f>
        <v>2010</v>
      </c>
      <c r="S1827" s="2">
        <f>R1827*100+M$2:M$65536</f>
        <v>201005</v>
      </c>
      <c r="T1827" s="2">
        <f>IF(M$2:M$65536&lt;=6,M$2:M$65536+6,M$2:M$65536-6)</f>
        <v>11</v>
      </c>
      <c r="U1827" s="2">
        <f>IF(M$2:M$65536&lt;4,3,IF(M$2:M$65536&lt;7,4,IF(M$2:M$65536&lt;10,1,2)))</f>
        <v>4</v>
      </c>
      <c r="V1827" s="2">
        <f>IF(M$2:M$65536 &lt;= 6, R$2:R$2192, R$2:R$65536+1)</f>
        <v>2010</v>
      </c>
      <c r="W1827" s="2" t="str">
        <f>IF(MONTH($B1827+1)&lt;&gt;M1827,"Month End","Not Month End")</f>
        <v>Not Month End</v>
      </c>
      <c r="X1827" s="3">
        <f>DATE(R1827-1,M1827,D1827)</f>
        <v>39956</v>
      </c>
      <c r="Z18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values(20100523, '2010-5-23',7, 23, 1826, 'Sunday', 'Sun', 'Weekend', 21, 265, '2010-5-17', 20100517, 5, 61, 'May', 'May', 2, 2010, 201005, 11, 4, 2010, 'Not Month End', '2009-5-23')</v>
      </c>
    </row>
    <row r="1828" spans="1:26" x14ac:dyDescent="0.25">
      <c r="A1828" s="2">
        <f>YEAR(B1828)*10000+MONTH(B1828)*100+DAY(B1828)</f>
        <v>20100524</v>
      </c>
      <c r="B1828" s="3">
        <f>B1827+1</f>
        <v>40322</v>
      </c>
      <c r="C1828" s="2">
        <f>WEEKDAY(B1828,2)</f>
        <v>1</v>
      </c>
      <c r="D1828" s="2">
        <f>DAY(B1828)</f>
        <v>24</v>
      </c>
      <c r="E1828" s="2">
        <f>IF(ISNUMBER(E1827),E1827+1,1)</f>
        <v>1827</v>
      </c>
      <c r="F1828" s="3" t="str">
        <f>VLOOKUP(C1828,weekdays,2)</f>
        <v>Monday</v>
      </c>
      <c r="G1828" s="3" t="str">
        <f>VLOOKUP(C1828,weekdays,3)</f>
        <v>Mon</v>
      </c>
      <c r="H1828" s="2" t="str">
        <f>IF(C1828&lt;=5,"Weekday","Weekend")</f>
        <v>Weekday</v>
      </c>
      <c r="I1828" s="2">
        <f>WEEKNUM(B1828,2)</f>
        <v>22</v>
      </c>
      <c r="J1828" s="2">
        <f>IF(I1828=I1827,J1827,J1827+1)</f>
        <v>266</v>
      </c>
      <c r="K1828" s="3">
        <f>B1828+1-C1828</f>
        <v>40322</v>
      </c>
      <c r="L1828" s="2">
        <f>YEAR(K1828)*10000+MONTH(K1828)*100+DAY(K1828)</f>
        <v>20100524</v>
      </c>
      <c r="M1828" s="2">
        <f>MONTH(B1828)</f>
        <v>5</v>
      </c>
      <c r="N1828" s="2">
        <f>IF(M1828=M1827,N1827,N1827+1)</f>
        <v>61</v>
      </c>
      <c r="O1828" s="3" t="str">
        <f>VLOOKUP(M$2:M$65536,months,2)</f>
        <v>May</v>
      </c>
      <c r="P1828" s="3" t="str">
        <f>VLOOKUP(M$2:M$65536,months,3)</f>
        <v>May</v>
      </c>
      <c r="Q1828" s="2">
        <f>IF(M$2:M$65536&lt;4,1,IF(M$2:M$65536&lt;7,2,IF(M$2:M$65536&lt;10,3,4)))</f>
        <v>2</v>
      </c>
      <c r="R1828" s="2">
        <f>YEAR($B1828)</f>
        <v>2010</v>
      </c>
      <c r="S1828" s="2">
        <f>R1828*100+M$2:M$65536</f>
        <v>201005</v>
      </c>
      <c r="T1828" s="2">
        <f>IF(M$2:M$65536&lt;=6,M$2:M$65536+6,M$2:M$65536-6)</f>
        <v>11</v>
      </c>
      <c r="U1828" s="2">
        <f>IF(M$2:M$65536&lt;4,3,IF(M$2:M$65536&lt;7,4,IF(M$2:M$65536&lt;10,1,2)))</f>
        <v>4</v>
      </c>
      <c r="V1828" s="2">
        <f>IF(M$2:M$65536 &lt;= 6, R$2:R$2192, R$2:R$65536+1)</f>
        <v>2010</v>
      </c>
      <c r="W1828" s="2" t="str">
        <f>IF(MONTH($B1828+1)&lt;&gt;M1828,"Month End","Not Month End")</f>
        <v>Not Month End</v>
      </c>
      <c r="X1828" s="3">
        <f>DATE(R1828-1,M1828,D1828)</f>
        <v>39957</v>
      </c>
      <c r="Z18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values(20100524, '2010-5-24',1, 24, 1827, 'Monday', 'Mon', 'Weekday', 22, 266, '2010-5-24', 20100524, 5, 61, 'May', 'May', 2, 2010, 201005, 11, 4, 2010, 'Not Month End', '2009-5-24')</v>
      </c>
    </row>
    <row r="1829" spans="1:26" x14ac:dyDescent="0.25">
      <c r="A1829" s="2">
        <f>YEAR(B1829)*10000+MONTH(B1829)*100+DAY(B1829)</f>
        <v>20100525</v>
      </c>
      <c r="B1829" s="3">
        <f>B1828+1</f>
        <v>40323</v>
      </c>
      <c r="C1829" s="2">
        <f>WEEKDAY(B1829,2)</f>
        <v>2</v>
      </c>
      <c r="D1829" s="2">
        <f>DAY(B1829)</f>
        <v>25</v>
      </c>
      <c r="E1829" s="2">
        <f>IF(ISNUMBER(E1828),E1828+1,1)</f>
        <v>1828</v>
      </c>
      <c r="F1829" s="3" t="str">
        <f>VLOOKUP(C1829,weekdays,2)</f>
        <v>Tuesday</v>
      </c>
      <c r="G1829" s="3" t="str">
        <f>VLOOKUP(C1829,weekdays,3)</f>
        <v>Tue</v>
      </c>
      <c r="H1829" s="2" t="str">
        <f>IF(C1829&lt;=5,"Weekday","Weekend")</f>
        <v>Weekday</v>
      </c>
      <c r="I1829" s="2">
        <f>WEEKNUM(B1829,2)</f>
        <v>22</v>
      </c>
      <c r="J1829" s="2">
        <f>IF(I1829=I1828,J1828,J1828+1)</f>
        <v>266</v>
      </c>
      <c r="K1829" s="3">
        <f>B1829+1-C1829</f>
        <v>40322</v>
      </c>
      <c r="L1829" s="2">
        <f>YEAR(K1829)*10000+MONTH(K1829)*100+DAY(K1829)</f>
        <v>20100524</v>
      </c>
      <c r="M1829" s="2">
        <f>MONTH(B1829)</f>
        <v>5</v>
      </c>
      <c r="N1829" s="2">
        <f>IF(M1829=M1828,N1828,N1828+1)</f>
        <v>61</v>
      </c>
      <c r="O1829" s="3" t="str">
        <f>VLOOKUP(M$2:M$65536,months,2)</f>
        <v>May</v>
      </c>
      <c r="P1829" s="3" t="str">
        <f>VLOOKUP(M$2:M$65536,months,3)</f>
        <v>May</v>
      </c>
      <c r="Q1829" s="2">
        <f>IF(M$2:M$65536&lt;4,1,IF(M$2:M$65536&lt;7,2,IF(M$2:M$65536&lt;10,3,4)))</f>
        <v>2</v>
      </c>
      <c r="R1829" s="2">
        <f>YEAR($B1829)</f>
        <v>2010</v>
      </c>
      <c r="S1829" s="2">
        <f>R1829*100+M$2:M$65536</f>
        <v>201005</v>
      </c>
      <c r="T1829" s="2">
        <f>IF(M$2:M$65536&lt;=6,M$2:M$65536+6,M$2:M$65536-6)</f>
        <v>11</v>
      </c>
      <c r="U1829" s="2">
        <f>IF(M$2:M$65536&lt;4,3,IF(M$2:M$65536&lt;7,4,IF(M$2:M$65536&lt;10,1,2)))</f>
        <v>4</v>
      </c>
      <c r="V1829" s="2">
        <f>IF(M$2:M$65536 &lt;= 6, R$2:R$2192, R$2:R$65536+1)</f>
        <v>2010</v>
      </c>
      <c r="W1829" s="2" t="str">
        <f>IF(MONTH($B1829+1)&lt;&gt;M1829,"Month End","Not Month End")</f>
        <v>Not Month End</v>
      </c>
      <c r="X1829" s="3">
        <f>DATE(R1829-1,M1829,D1829)</f>
        <v>39958</v>
      </c>
      <c r="Z18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values(20100525, '2010-5-25',2, 25, 1828, 'Tuesday', 'Tue', 'Weekday', 22, 266, '2010-5-24', 20100524, 5, 61, 'May', 'May', 2, 2010, 201005, 11, 4, 2010, 'Not Month End', '2009-5-25')</v>
      </c>
    </row>
    <row r="1830" spans="1:26" x14ac:dyDescent="0.25">
      <c r="A1830" s="2">
        <f>YEAR(B1830)*10000+MONTH(B1830)*100+DAY(B1830)</f>
        <v>20100526</v>
      </c>
      <c r="B1830" s="3">
        <f>B1829+1</f>
        <v>40324</v>
      </c>
      <c r="C1830" s="2">
        <f>WEEKDAY(B1830,2)</f>
        <v>3</v>
      </c>
      <c r="D1830" s="2">
        <f>DAY(B1830)</f>
        <v>26</v>
      </c>
      <c r="E1830" s="2">
        <f>IF(ISNUMBER(E1829),E1829+1,1)</f>
        <v>1829</v>
      </c>
      <c r="F1830" s="3" t="str">
        <f>VLOOKUP(C1830,weekdays,2)</f>
        <v>Wednesday</v>
      </c>
      <c r="G1830" s="3" t="str">
        <f>VLOOKUP(C1830,weekdays,3)</f>
        <v>Wed</v>
      </c>
      <c r="H1830" s="2" t="str">
        <f>IF(C1830&lt;=5,"Weekday","Weekend")</f>
        <v>Weekday</v>
      </c>
      <c r="I1830" s="2">
        <f>WEEKNUM(B1830,2)</f>
        <v>22</v>
      </c>
      <c r="J1830" s="2">
        <f>IF(I1830=I1829,J1829,J1829+1)</f>
        <v>266</v>
      </c>
      <c r="K1830" s="3">
        <f>B1830+1-C1830</f>
        <v>40322</v>
      </c>
      <c r="L1830" s="2">
        <f>YEAR(K1830)*10000+MONTH(K1830)*100+DAY(K1830)</f>
        <v>20100524</v>
      </c>
      <c r="M1830" s="2">
        <f>MONTH(B1830)</f>
        <v>5</v>
      </c>
      <c r="N1830" s="2">
        <f>IF(M1830=M1829,N1829,N1829+1)</f>
        <v>61</v>
      </c>
      <c r="O1830" s="3" t="str">
        <f>VLOOKUP(M$2:M$65536,months,2)</f>
        <v>May</v>
      </c>
      <c r="P1830" s="3" t="str">
        <f>VLOOKUP(M$2:M$65536,months,3)</f>
        <v>May</v>
      </c>
      <c r="Q1830" s="2">
        <f>IF(M$2:M$65536&lt;4,1,IF(M$2:M$65536&lt;7,2,IF(M$2:M$65536&lt;10,3,4)))</f>
        <v>2</v>
      </c>
      <c r="R1830" s="2">
        <f>YEAR($B1830)</f>
        <v>2010</v>
      </c>
      <c r="S1830" s="2">
        <f>R1830*100+M$2:M$65536</f>
        <v>201005</v>
      </c>
      <c r="T1830" s="2">
        <f>IF(M$2:M$65536&lt;=6,M$2:M$65536+6,M$2:M$65536-6)</f>
        <v>11</v>
      </c>
      <c r="U1830" s="2">
        <f>IF(M$2:M$65536&lt;4,3,IF(M$2:M$65536&lt;7,4,IF(M$2:M$65536&lt;10,1,2)))</f>
        <v>4</v>
      </c>
      <c r="V1830" s="2">
        <f>IF(M$2:M$65536 &lt;= 6, R$2:R$2192, R$2:R$65536+1)</f>
        <v>2010</v>
      </c>
      <c r="W1830" s="2" t="str">
        <f>IF(MONTH($B1830+1)&lt;&gt;M1830,"Month End","Not Month End")</f>
        <v>Not Month End</v>
      </c>
      <c r="X1830" s="3">
        <f>DATE(R1830-1,M1830,D1830)</f>
        <v>39959</v>
      </c>
      <c r="Z18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values(20100526, '2010-5-26',3, 26, 1829, 'Wednesday', 'Wed', 'Weekday', 22, 266, '2010-5-24', 20100524, 5, 61, 'May', 'May', 2, 2010, 201005, 11, 4, 2010, 'Not Month End', '2009-5-26')</v>
      </c>
    </row>
    <row r="1831" spans="1:26" x14ac:dyDescent="0.25">
      <c r="A1831" s="2">
        <f>YEAR(B1831)*10000+MONTH(B1831)*100+DAY(B1831)</f>
        <v>20100527</v>
      </c>
      <c r="B1831" s="3">
        <f>B1830+1</f>
        <v>40325</v>
      </c>
      <c r="C1831" s="2">
        <f>WEEKDAY(B1831,2)</f>
        <v>4</v>
      </c>
      <c r="D1831" s="2">
        <f>DAY(B1831)</f>
        <v>27</v>
      </c>
      <c r="E1831" s="2">
        <f>IF(ISNUMBER(E1830),E1830+1,1)</f>
        <v>1830</v>
      </c>
      <c r="F1831" s="3" t="str">
        <f>VLOOKUP(C1831,weekdays,2)</f>
        <v>Thursday</v>
      </c>
      <c r="G1831" s="3" t="str">
        <f>VLOOKUP(C1831,weekdays,3)</f>
        <v>Thu</v>
      </c>
      <c r="H1831" s="2" t="str">
        <f>IF(C1831&lt;=5,"Weekday","Weekend")</f>
        <v>Weekday</v>
      </c>
      <c r="I1831" s="2">
        <f>WEEKNUM(B1831,2)</f>
        <v>22</v>
      </c>
      <c r="J1831" s="2">
        <f>IF(I1831=I1830,J1830,J1830+1)</f>
        <v>266</v>
      </c>
      <c r="K1831" s="3">
        <f>B1831+1-C1831</f>
        <v>40322</v>
      </c>
      <c r="L1831" s="2">
        <f>YEAR(K1831)*10000+MONTH(K1831)*100+DAY(K1831)</f>
        <v>20100524</v>
      </c>
      <c r="M1831" s="2">
        <f>MONTH(B1831)</f>
        <v>5</v>
      </c>
      <c r="N1831" s="2">
        <f>IF(M1831=M1830,N1830,N1830+1)</f>
        <v>61</v>
      </c>
      <c r="O1831" s="3" t="str">
        <f>VLOOKUP(M$2:M$65536,months,2)</f>
        <v>May</v>
      </c>
      <c r="P1831" s="3" t="str">
        <f>VLOOKUP(M$2:M$65536,months,3)</f>
        <v>May</v>
      </c>
      <c r="Q1831" s="2">
        <f>IF(M$2:M$65536&lt;4,1,IF(M$2:M$65536&lt;7,2,IF(M$2:M$65536&lt;10,3,4)))</f>
        <v>2</v>
      </c>
      <c r="R1831" s="2">
        <f>YEAR($B1831)</f>
        <v>2010</v>
      </c>
      <c r="S1831" s="2">
        <f>R1831*100+M$2:M$65536</f>
        <v>201005</v>
      </c>
      <c r="T1831" s="2">
        <f>IF(M$2:M$65536&lt;=6,M$2:M$65536+6,M$2:M$65536-6)</f>
        <v>11</v>
      </c>
      <c r="U1831" s="2">
        <f>IF(M$2:M$65536&lt;4,3,IF(M$2:M$65536&lt;7,4,IF(M$2:M$65536&lt;10,1,2)))</f>
        <v>4</v>
      </c>
      <c r="V1831" s="2">
        <f>IF(M$2:M$65536 &lt;= 6, R$2:R$2192, R$2:R$65536+1)</f>
        <v>2010</v>
      </c>
      <c r="W1831" s="2" t="str">
        <f>IF(MONTH($B1831+1)&lt;&gt;M1831,"Month End","Not Month End")</f>
        <v>Not Month End</v>
      </c>
      <c r="X1831" s="3">
        <f>DATE(R1831-1,M1831,D1831)</f>
        <v>39960</v>
      </c>
      <c r="Z18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values(20100527, '2010-5-27',4, 27, 1830, 'Thursday', 'Thu', 'Weekday', 22, 266, '2010-5-24', 20100524, 5, 61, 'May', 'May', 2, 2010, 201005, 11, 4, 2010, 'Not Month End', '2009-5-27')</v>
      </c>
    </row>
    <row r="1832" spans="1:26" x14ac:dyDescent="0.25">
      <c r="A1832" s="2">
        <f>YEAR(B1832)*10000+MONTH(B1832)*100+DAY(B1832)</f>
        <v>20100528</v>
      </c>
      <c r="B1832" s="3">
        <f>B1831+1</f>
        <v>40326</v>
      </c>
      <c r="C1832" s="2">
        <f>WEEKDAY(B1832,2)</f>
        <v>5</v>
      </c>
      <c r="D1832" s="2">
        <f>DAY(B1832)</f>
        <v>28</v>
      </c>
      <c r="E1832" s="2">
        <f>IF(ISNUMBER(E1831),E1831+1,1)</f>
        <v>1831</v>
      </c>
      <c r="F1832" s="3" t="str">
        <f>VLOOKUP(C1832,weekdays,2)</f>
        <v>Friday</v>
      </c>
      <c r="G1832" s="3" t="str">
        <f>VLOOKUP(C1832,weekdays,3)</f>
        <v>Fri</v>
      </c>
      <c r="H1832" s="2" t="str">
        <f>IF(C1832&lt;=5,"Weekday","Weekend")</f>
        <v>Weekday</v>
      </c>
      <c r="I1832" s="2">
        <f>WEEKNUM(B1832,2)</f>
        <v>22</v>
      </c>
      <c r="J1832" s="2">
        <f>IF(I1832=I1831,J1831,J1831+1)</f>
        <v>266</v>
      </c>
      <c r="K1832" s="3">
        <f>B1832+1-C1832</f>
        <v>40322</v>
      </c>
      <c r="L1832" s="2">
        <f>YEAR(K1832)*10000+MONTH(K1832)*100+DAY(K1832)</f>
        <v>20100524</v>
      </c>
      <c r="M1832" s="2">
        <f>MONTH(B1832)</f>
        <v>5</v>
      </c>
      <c r="N1832" s="2">
        <f>IF(M1832=M1831,N1831,N1831+1)</f>
        <v>61</v>
      </c>
      <c r="O1832" s="3" t="str">
        <f>VLOOKUP(M$2:M$65536,months,2)</f>
        <v>May</v>
      </c>
      <c r="P1832" s="3" t="str">
        <f>VLOOKUP(M$2:M$65536,months,3)</f>
        <v>May</v>
      </c>
      <c r="Q1832" s="2">
        <f>IF(M$2:M$65536&lt;4,1,IF(M$2:M$65536&lt;7,2,IF(M$2:M$65536&lt;10,3,4)))</f>
        <v>2</v>
      </c>
      <c r="R1832" s="2">
        <f>YEAR($B1832)</f>
        <v>2010</v>
      </c>
      <c r="S1832" s="2">
        <f>R1832*100+M$2:M$65536</f>
        <v>201005</v>
      </c>
      <c r="T1832" s="2">
        <f>IF(M$2:M$65536&lt;=6,M$2:M$65536+6,M$2:M$65536-6)</f>
        <v>11</v>
      </c>
      <c r="U1832" s="2">
        <f>IF(M$2:M$65536&lt;4,3,IF(M$2:M$65536&lt;7,4,IF(M$2:M$65536&lt;10,1,2)))</f>
        <v>4</v>
      </c>
      <c r="V1832" s="2">
        <f>IF(M$2:M$65536 &lt;= 6, R$2:R$2192, R$2:R$65536+1)</f>
        <v>2010</v>
      </c>
      <c r="W1832" s="2" t="str">
        <f>IF(MONTH($B1832+1)&lt;&gt;M1832,"Month End","Not Month End")</f>
        <v>Not Month End</v>
      </c>
      <c r="X1832" s="3">
        <f>DATE(R1832-1,M1832,D1832)</f>
        <v>39961</v>
      </c>
      <c r="Z18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values(20100528, '2010-5-28',5, 28, 1831, 'Friday', 'Fri', 'Weekday', 22, 266, '2010-5-24', 20100524, 5, 61, 'May', 'May', 2, 2010, 201005, 11, 4, 2010, 'Not Month End', '2009-5-28')</v>
      </c>
    </row>
    <row r="1833" spans="1:26" x14ac:dyDescent="0.25">
      <c r="A1833" s="2">
        <f>YEAR(B1833)*10000+MONTH(B1833)*100+DAY(B1833)</f>
        <v>20100529</v>
      </c>
      <c r="B1833" s="3">
        <f>B1832+1</f>
        <v>40327</v>
      </c>
      <c r="C1833" s="2">
        <f>WEEKDAY(B1833,2)</f>
        <v>6</v>
      </c>
      <c r="D1833" s="2">
        <f>DAY(B1833)</f>
        <v>29</v>
      </c>
      <c r="E1833" s="2">
        <f>IF(ISNUMBER(E1832),E1832+1,1)</f>
        <v>1832</v>
      </c>
      <c r="F1833" s="3" t="str">
        <f>VLOOKUP(C1833,weekdays,2)</f>
        <v>Saturday</v>
      </c>
      <c r="G1833" s="3" t="str">
        <f>VLOOKUP(C1833,weekdays,3)</f>
        <v>Sat</v>
      </c>
      <c r="H1833" s="2" t="str">
        <f>IF(C1833&lt;=5,"Weekday","Weekend")</f>
        <v>Weekend</v>
      </c>
      <c r="I1833" s="2">
        <f>WEEKNUM(B1833,2)</f>
        <v>22</v>
      </c>
      <c r="J1833" s="2">
        <f>IF(I1833=I1832,J1832,J1832+1)</f>
        <v>266</v>
      </c>
      <c r="K1833" s="3">
        <f>B1833+1-C1833</f>
        <v>40322</v>
      </c>
      <c r="L1833" s="2">
        <f>YEAR(K1833)*10000+MONTH(K1833)*100+DAY(K1833)</f>
        <v>20100524</v>
      </c>
      <c r="M1833" s="2">
        <f>MONTH(B1833)</f>
        <v>5</v>
      </c>
      <c r="N1833" s="2">
        <f>IF(M1833=M1832,N1832,N1832+1)</f>
        <v>61</v>
      </c>
      <c r="O1833" s="3" t="str">
        <f>VLOOKUP(M$2:M$65536,months,2)</f>
        <v>May</v>
      </c>
      <c r="P1833" s="3" t="str">
        <f>VLOOKUP(M$2:M$65536,months,3)</f>
        <v>May</v>
      </c>
      <c r="Q1833" s="2">
        <f>IF(M$2:M$65536&lt;4,1,IF(M$2:M$65536&lt;7,2,IF(M$2:M$65536&lt;10,3,4)))</f>
        <v>2</v>
      </c>
      <c r="R1833" s="2">
        <f>YEAR($B1833)</f>
        <v>2010</v>
      </c>
      <c r="S1833" s="2">
        <f>R1833*100+M$2:M$65536</f>
        <v>201005</v>
      </c>
      <c r="T1833" s="2">
        <f>IF(M$2:M$65536&lt;=6,M$2:M$65536+6,M$2:M$65536-6)</f>
        <v>11</v>
      </c>
      <c r="U1833" s="2">
        <f>IF(M$2:M$65536&lt;4,3,IF(M$2:M$65536&lt;7,4,IF(M$2:M$65536&lt;10,1,2)))</f>
        <v>4</v>
      </c>
      <c r="V1833" s="2">
        <f>IF(M$2:M$65536 &lt;= 6, R$2:R$2192, R$2:R$65536+1)</f>
        <v>2010</v>
      </c>
      <c r="W1833" s="2" t="str">
        <f>IF(MONTH($B1833+1)&lt;&gt;M1833,"Month End","Not Month End")</f>
        <v>Not Month End</v>
      </c>
      <c r="X1833" s="3">
        <f>DATE(R1833-1,M1833,D1833)</f>
        <v>39962</v>
      </c>
      <c r="Z18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values(20100529, '2010-5-29',6, 29, 1832, 'Saturday', 'Sat', 'Weekend', 22, 266, '2010-5-24', 20100524, 5, 61, 'May', 'May', 2, 2010, 201005, 11, 4, 2010, 'Not Month End', '2009-5-29')</v>
      </c>
    </row>
    <row r="1834" spans="1:26" x14ac:dyDescent="0.25">
      <c r="A1834" s="2">
        <f>YEAR(B1834)*10000+MONTH(B1834)*100+DAY(B1834)</f>
        <v>20100530</v>
      </c>
      <c r="B1834" s="3">
        <f>B1833+1</f>
        <v>40328</v>
      </c>
      <c r="C1834" s="2">
        <f>WEEKDAY(B1834,2)</f>
        <v>7</v>
      </c>
      <c r="D1834" s="2">
        <f>DAY(B1834)</f>
        <v>30</v>
      </c>
      <c r="E1834" s="2">
        <f>IF(ISNUMBER(E1833),E1833+1,1)</f>
        <v>1833</v>
      </c>
      <c r="F1834" s="3" t="str">
        <f>VLOOKUP(C1834,weekdays,2)</f>
        <v>Sunday</v>
      </c>
      <c r="G1834" s="3" t="str">
        <f>VLOOKUP(C1834,weekdays,3)</f>
        <v>Sun</v>
      </c>
      <c r="H1834" s="2" t="str">
        <f>IF(C1834&lt;=5,"Weekday","Weekend")</f>
        <v>Weekend</v>
      </c>
      <c r="I1834" s="2">
        <f>WEEKNUM(B1834,2)</f>
        <v>22</v>
      </c>
      <c r="J1834" s="2">
        <f>IF(I1834=I1833,J1833,J1833+1)</f>
        <v>266</v>
      </c>
      <c r="K1834" s="3">
        <f>B1834+1-C1834</f>
        <v>40322</v>
      </c>
      <c r="L1834" s="2">
        <f>YEAR(K1834)*10000+MONTH(K1834)*100+DAY(K1834)</f>
        <v>20100524</v>
      </c>
      <c r="M1834" s="2">
        <f>MONTH(B1834)</f>
        <v>5</v>
      </c>
      <c r="N1834" s="2">
        <f>IF(M1834=M1833,N1833,N1833+1)</f>
        <v>61</v>
      </c>
      <c r="O1834" s="3" t="str">
        <f>VLOOKUP(M$2:M$65536,months,2)</f>
        <v>May</v>
      </c>
      <c r="P1834" s="3" t="str">
        <f>VLOOKUP(M$2:M$65536,months,3)</f>
        <v>May</v>
      </c>
      <c r="Q1834" s="2">
        <f>IF(M$2:M$65536&lt;4,1,IF(M$2:M$65536&lt;7,2,IF(M$2:M$65536&lt;10,3,4)))</f>
        <v>2</v>
      </c>
      <c r="R1834" s="2">
        <f>YEAR($B1834)</f>
        <v>2010</v>
      </c>
      <c r="S1834" s="2">
        <f>R1834*100+M$2:M$65536</f>
        <v>201005</v>
      </c>
      <c r="T1834" s="2">
        <f>IF(M$2:M$65536&lt;=6,M$2:M$65536+6,M$2:M$65536-6)</f>
        <v>11</v>
      </c>
      <c r="U1834" s="2">
        <f>IF(M$2:M$65536&lt;4,3,IF(M$2:M$65536&lt;7,4,IF(M$2:M$65536&lt;10,1,2)))</f>
        <v>4</v>
      </c>
      <c r="V1834" s="2">
        <f>IF(M$2:M$65536 &lt;= 6, R$2:R$2192, R$2:R$65536+1)</f>
        <v>2010</v>
      </c>
      <c r="W1834" s="2" t="str">
        <f>IF(MONTH($B1834+1)&lt;&gt;M1834,"Month End","Not Month End")</f>
        <v>Not Month End</v>
      </c>
      <c r="X1834" s="3">
        <f>DATE(R1834-1,M1834,D1834)</f>
        <v>39963</v>
      </c>
      <c r="Z18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values(20100530, '2010-5-30',7, 30, 1833, 'Sunday', 'Sun', 'Weekend', 22, 266, '2010-5-24', 20100524, 5, 61, 'May', 'May', 2, 2010, 201005, 11, 4, 2010, 'Not Month End', '2009-5-30')</v>
      </c>
    </row>
    <row r="1835" spans="1:26" x14ac:dyDescent="0.25">
      <c r="A1835" s="2">
        <f>YEAR(B1835)*10000+MONTH(B1835)*100+DAY(B1835)</f>
        <v>20100531</v>
      </c>
      <c r="B1835" s="3">
        <f>B1834+1</f>
        <v>40329</v>
      </c>
      <c r="C1835" s="2">
        <f>WEEKDAY(B1835,2)</f>
        <v>1</v>
      </c>
      <c r="D1835" s="2">
        <f>DAY(B1835)</f>
        <v>31</v>
      </c>
      <c r="E1835" s="2">
        <f>IF(ISNUMBER(E1834),E1834+1,1)</f>
        <v>1834</v>
      </c>
      <c r="F1835" s="3" t="str">
        <f>VLOOKUP(C1835,weekdays,2)</f>
        <v>Monday</v>
      </c>
      <c r="G1835" s="3" t="str">
        <f>VLOOKUP(C1835,weekdays,3)</f>
        <v>Mon</v>
      </c>
      <c r="H1835" s="2" t="str">
        <f>IF(C1835&lt;=5,"Weekday","Weekend")</f>
        <v>Weekday</v>
      </c>
      <c r="I1835" s="2">
        <f>WEEKNUM(B1835,2)</f>
        <v>23</v>
      </c>
      <c r="J1835" s="2">
        <f>IF(I1835=I1834,J1834,J1834+1)</f>
        <v>267</v>
      </c>
      <c r="K1835" s="3">
        <f>B1835+1-C1835</f>
        <v>40329</v>
      </c>
      <c r="L1835" s="2">
        <f>YEAR(K1835)*10000+MONTH(K1835)*100+DAY(K1835)</f>
        <v>20100531</v>
      </c>
      <c r="M1835" s="2">
        <f>MONTH(B1835)</f>
        <v>5</v>
      </c>
      <c r="N1835" s="2">
        <f>IF(M1835=M1834,N1834,N1834+1)</f>
        <v>61</v>
      </c>
      <c r="O1835" s="3" t="str">
        <f>VLOOKUP(M$2:M$65536,months,2)</f>
        <v>May</v>
      </c>
      <c r="P1835" s="3" t="str">
        <f>VLOOKUP(M$2:M$65536,months,3)</f>
        <v>May</v>
      </c>
      <c r="Q1835" s="2">
        <f>IF(M$2:M$65536&lt;4,1,IF(M$2:M$65536&lt;7,2,IF(M$2:M$65536&lt;10,3,4)))</f>
        <v>2</v>
      </c>
      <c r="R1835" s="2">
        <f>YEAR($B1835)</f>
        <v>2010</v>
      </c>
      <c r="S1835" s="2">
        <f>R1835*100+M$2:M$65536</f>
        <v>201005</v>
      </c>
      <c r="T1835" s="2">
        <f>IF(M$2:M$65536&lt;=6,M$2:M$65536+6,M$2:M$65536-6)</f>
        <v>11</v>
      </c>
      <c r="U1835" s="2">
        <f>IF(M$2:M$65536&lt;4,3,IF(M$2:M$65536&lt;7,4,IF(M$2:M$65536&lt;10,1,2)))</f>
        <v>4</v>
      </c>
      <c r="V1835" s="2">
        <f>IF(M$2:M$65536 &lt;= 6, R$2:R$2192, R$2:R$65536+1)</f>
        <v>2010</v>
      </c>
      <c r="W1835" s="2" t="str">
        <f>IF(MONTH($B1835+1)&lt;&gt;M1835,"Month End","Not Month End")</f>
        <v>Month End</v>
      </c>
      <c r="X1835" s="3">
        <f>DATE(R1835-1,M1835,D1835)</f>
        <v>39964</v>
      </c>
      <c r="Z18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values(20100531, '2010-5-31',1, 31, 1834, 'Monday', 'Mon', 'Weekday', 23, 267, '2010-5-31', 20100531, 5, 61, 'May', 'May', 2, 2010, 201005, 11, 4, 2010, 'Month End', '2009-5-31')</v>
      </c>
    </row>
    <row r="1836" spans="1:26" x14ac:dyDescent="0.25">
      <c r="A1836" s="2">
        <f>YEAR(B1836)*10000+MONTH(B1836)*100+DAY(B1836)</f>
        <v>20100601</v>
      </c>
      <c r="B1836" s="3">
        <f>B1835+1</f>
        <v>40330</v>
      </c>
      <c r="C1836" s="2">
        <f>WEEKDAY(B1836,2)</f>
        <v>2</v>
      </c>
      <c r="D1836" s="2">
        <f>DAY(B1836)</f>
        <v>1</v>
      </c>
      <c r="E1836" s="2">
        <f>IF(ISNUMBER(E1835),E1835+1,1)</f>
        <v>1835</v>
      </c>
      <c r="F1836" s="3" t="str">
        <f>VLOOKUP(C1836,weekdays,2)</f>
        <v>Tuesday</v>
      </c>
      <c r="G1836" s="3" t="str">
        <f>VLOOKUP(C1836,weekdays,3)</f>
        <v>Tue</v>
      </c>
      <c r="H1836" s="2" t="str">
        <f>IF(C1836&lt;=5,"Weekday","Weekend")</f>
        <v>Weekday</v>
      </c>
      <c r="I1836" s="2">
        <f>WEEKNUM(B1836,2)</f>
        <v>23</v>
      </c>
      <c r="J1836" s="2">
        <f>IF(I1836=I1835,J1835,J1835+1)</f>
        <v>267</v>
      </c>
      <c r="K1836" s="3">
        <f>B1836+1-C1836</f>
        <v>40329</v>
      </c>
      <c r="L1836" s="2">
        <f>YEAR(K1836)*10000+MONTH(K1836)*100+DAY(K1836)</f>
        <v>20100531</v>
      </c>
      <c r="M1836" s="2">
        <f>MONTH(B1836)</f>
        <v>6</v>
      </c>
      <c r="N1836" s="2">
        <f>IF(M1836=M1835,N1835,N1835+1)</f>
        <v>62</v>
      </c>
      <c r="O1836" s="3" t="str">
        <f>VLOOKUP(M$2:M$65536,months,2)</f>
        <v>June</v>
      </c>
      <c r="P1836" s="3" t="str">
        <f>VLOOKUP(M$2:M$65536,months,3)</f>
        <v>Jun</v>
      </c>
      <c r="Q1836" s="2">
        <f>IF(M$2:M$65536&lt;4,1,IF(M$2:M$65536&lt;7,2,IF(M$2:M$65536&lt;10,3,4)))</f>
        <v>2</v>
      </c>
      <c r="R1836" s="2">
        <f>YEAR($B1836)</f>
        <v>2010</v>
      </c>
      <c r="S1836" s="2">
        <f>R1836*100+M$2:M$65536</f>
        <v>201006</v>
      </c>
      <c r="T1836" s="2">
        <f>IF(M$2:M$65536&lt;=6,M$2:M$65536+6,M$2:M$65536-6)</f>
        <v>12</v>
      </c>
      <c r="U1836" s="2">
        <f>IF(M$2:M$65536&lt;4,3,IF(M$2:M$65536&lt;7,4,IF(M$2:M$65536&lt;10,1,2)))</f>
        <v>4</v>
      </c>
      <c r="V1836" s="2">
        <f>IF(M$2:M$65536 &lt;= 6, R$2:R$2192, R$2:R$65536+1)</f>
        <v>2010</v>
      </c>
      <c r="W1836" s="2" t="str">
        <f>IF(MONTH($B1836+1)&lt;&gt;M1836,"Month End","Not Month End")</f>
        <v>Not Month End</v>
      </c>
      <c r="X1836" s="3">
        <f>DATE(R1836-1,M1836,D1836)</f>
        <v>39965</v>
      </c>
      <c r="Z18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values(20100601, '2010-6-1',2, 1, 1835, 'Tuesday', 'Tue', 'Weekday', 23, 267, '2010-5-31', 20100531, 6, 62, 'June', 'Jun', 2, 2010, 201006, 12, 4, 2010, 'Not Month End', '2009-6-1')</v>
      </c>
    </row>
    <row r="1837" spans="1:26" x14ac:dyDescent="0.25">
      <c r="A1837" s="2">
        <f>YEAR(B1837)*10000+MONTH(B1837)*100+DAY(B1837)</f>
        <v>20100602</v>
      </c>
      <c r="B1837" s="3">
        <f>B1836+1</f>
        <v>40331</v>
      </c>
      <c r="C1837" s="2">
        <f>WEEKDAY(B1837,2)</f>
        <v>3</v>
      </c>
      <c r="D1837" s="2">
        <f>DAY(B1837)</f>
        <v>2</v>
      </c>
      <c r="E1837" s="2">
        <f>IF(ISNUMBER(E1836),E1836+1,1)</f>
        <v>1836</v>
      </c>
      <c r="F1837" s="3" t="str">
        <f>VLOOKUP(C1837,weekdays,2)</f>
        <v>Wednesday</v>
      </c>
      <c r="G1837" s="3" t="str">
        <f>VLOOKUP(C1837,weekdays,3)</f>
        <v>Wed</v>
      </c>
      <c r="H1837" s="2" t="str">
        <f>IF(C1837&lt;=5,"Weekday","Weekend")</f>
        <v>Weekday</v>
      </c>
      <c r="I1837" s="2">
        <f>WEEKNUM(B1837,2)</f>
        <v>23</v>
      </c>
      <c r="J1837" s="2">
        <f>IF(I1837=I1836,J1836,J1836+1)</f>
        <v>267</v>
      </c>
      <c r="K1837" s="3">
        <f>B1837+1-C1837</f>
        <v>40329</v>
      </c>
      <c r="L1837" s="2">
        <f>YEAR(K1837)*10000+MONTH(K1837)*100+DAY(K1837)</f>
        <v>20100531</v>
      </c>
      <c r="M1837" s="2">
        <f>MONTH(B1837)</f>
        <v>6</v>
      </c>
      <c r="N1837" s="2">
        <f>IF(M1837=M1836,N1836,N1836+1)</f>
        <v>62</v>
      </c>
      <c r="O1837" s="3" t="str">
        <f>VLOOKUP(M$2:M$65536,months,2)</f>
        <v>June</v>
      </c>
      <c r="P1837" s="3" t="str">
        <f>VLOOKUP(M$2:M$65536,months,3)</f>
        <v>Jun</v>
      </c>
      <c r="Q1837" s="2">
        <f>IF(M$2:M$65536&lt;4,1,IF(M$2:M$65536&lt;7,2,IF(M$2:M$65536&lt;10,3,4)))</f>
        <v>2</v>
      </c>
      <c r="R1837" s="2">
        <f>YEAR($B1837)</f>
        <v>2010</v>
      </c>
      <c r="S1837" s="2">
        <f>R1837*100+M$2:M$65536</f>
        <v>201006</v>
      </c>
      <c r="T1837" s="2">
        <f>IF(M$2:M$65536&lt;=6,M$2:M$65536+6,M$2:M$65536-6)</f>
        <v>12</v>
      </c>
      <c r="U1837" s="2">
        <f>IF(M$2:M$65536&lt;4,3,IF(M$2:M$65536&lt;7,4,IF(M$2:M$65536&lt;10,1,2)))</f>
        <v>4</v>
      </c>
      <c r="V1837" s="2">
        <f>IF(M$2:M$65536 &lt;= 6, R$2:R$2192, R$2:R$65536+1)</f>
        <v>2010</v>
      </c>
      <c r="W1837" s="2" t="str">
        <f>IF(MONTH($B1837+1)&lt;&gt;M1837,"Month End","Not Month End")</f>
        <v>Not Month End</v>
      </c>
      <c r="X1837" s="3">
        <f>DATE(R1837-1,M1837,D1837)</f>
        <v>39966</v>
      </c>
      <c r="Z18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values(20100602, '2010-6-2',3, 2, 1836, 'Wednesday', 'Wed', 'Weekday', 23, 267, '2010-5-31', 20100531, 6, 62, 'June', 'Jun', 2, 2010, 201006, 12, 4, 2010, 'Not Month End', '2009-6-2')</v>
      </c>
    </row>
    <row r="1838" spans="1:26" x14ac:dyDescent="0.25">
      <c r="A1838" s="2">
        <f>YEAR(B1838)*10000+MONTH(B1838)*100+DAY(B1838)</f>
        <v>20100603</v>
      </c>
      <c r="B1838" s="3">
        <f>B1837+1</f>
        <v>40332</v>
      </c>
      <c r="C1838" s="2">
        <f>WEEKDAY(B1838,2)</f>
        <v>4</v>
      </c>
      <c r="D1838" s="2">
        <f>DAY(B1838)</f>
        <v>3</v>
      </c>
      <c r="E1838" s="2">
        <f>IF(ISNUMBER(E1837),E1837+1,1)</f>
        <v>1837</v>
      </c>
      <c r="F1838" s="3" t="str">
        <f>VLOOKUP(C1838,weekdays,2)</f>
        <v>Thursday</v>
      </c>
      <c r="G1838" s="3" t="str">
        <f>VLOOKUP(C1838,weekdays,3)</f>
        <v>Thu</v>
      </c>
      <c r="H1838" s="2" t="str">
        <f>IF(C1838&lt;=5,"Weekday","Weekend")</f>
        <v>Weekday</v>
      </c>
      <c r="I1838" s="2">
        <f>WEEKNUM(B1838,2)</f>
        <v>23</v>
      </c>
      <c r="J1838" s="2">
        <f>IF(I1838=I1837,J1837,J1837+1)</f>
        <v>267</v>
      </c>
      <c r="K1838" s="3">
        <f>B1838+1-C1838</f>
        <v>40329</v>
      </c>
      <c r="L1838" s="2">
        <f>YEAR(K1838)*10000+MONTH(K1838)*100+DAY(K1838)</f>
        <v>20100531</v>
      </c>
      <c r="M1838" s="2">
        <f>MONTH(B1838)</f>
        <v>6</v>
      </c>
      <c r="N1838" s="2">
        <f>IF(M1838=M1837,N1837,N1837+1)</f>
        <v>62</v>
      </c>
      <c r="O1838" s="3" t="str">
        <f>VLOOKUP(M$2:M$65536,months,2)</f>
        <v>June</v>
      </c>
      <c r="P1838" s="3" t="str">
        <f>VLOOKUP(M$2:M$65536,months,3)</f>
        <v>Jun</v>
      </c>
      <c r="Q1838" s="2">
        <f>IF(M$2:M$65536&lt;4,1,IF(M$2:M$65536&lt;7,2,IF(M$2:M$65536&lt;10,3,4)))</f>
        <v>2</v>
      </c>
      <c r="R1838" s="2">
        <f>YEAR($B1838)</f>
        <v>2010</v>
      </c>
      <c r="S1838" s="2">
        <f>R1838*100+M$2:M$65536</f>
        <v>201006</v>
      </c>
      <c r="T1838" s="2">
        <f>IF(M$2:M$65536&lt;=6,M$2:M$65536+6,M$2:M$65536-6)</f>
        <v>12</v>
      </c>
      <c r="U1838" s="2">
        <f>IF(M$2:M$65536&lt;4,3,IF(M$2:M$65536&lt;7,4,IF(M$2:M$65536&lt;10,1,2)))</f>
        <v>4</v>
      </c>
      <c r="V1838" s="2">
        <f>IF(M$2:M$65536 &lt;= 6, R$2:R$2192, R$2:R$65536+1)</f>
        <v>2010</v>
      </c>
      <c r="W1838" s="2" t="str">
        <f>IF(MONTH($B1838+1)&lt;&gt;M1838,"Month End","Not Month End")</f>
        <v>Not Month End</v>
      </c>
      <c r="X1838" s="3">
        <f>DATE(R1838-1,M1838,D1838)</f>
        <v>39967</v>
      </c>
      <c r="Z18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values(20100603, '2010-6-3',4, 3, 1837, 'Thursday', 'Thu', 'Weekday', 23, 267, '2010-5-31', 20100531, 6, 62, 'June', 'Jun', 2, 2010, 201006, 12, 4, 2010, 'Not Month End', '2009-6-3')</v>
      </c>
    </row>
    <row r="1839" spans="1:26" x14ac:dyDescent="0.25">
      <c r="A1839" s="2">
        <f>YEAR(B1839)*10000+MONTH(B1839)*100+DAY(B1839)</f>
        <v>20100604</v>
      </c>
      <c r="B1839" s="3">
        <f>B1838+1</f>
        <v>40333</v>
      </c>
      <c r="C1839" s="2">
        <f>WEEKDAY(B1839,2)</f>
        <v>5</v>
      </c>
      <c r="D1839" s="2">
        <f>DAY(B1839)</f>
        <v>4</v>
      </c>
      <c r="E1839" s="2">
        <f>IF(ISNUMBER(E1838),E1838+1,1)</f>
        <v>1838</v>
      </c>
      <c r="F1839" s="3" t="str">
        <f>VLOOKUP(C1839,weekdays,2)</f>
        <v>Friday</v>
      </c>
      <c r="G1839" s="3" t="str">
        <f>VLOOKUP(C1839,weekdays,3)</f>
        <v>Fri</v>
      </c>
      <c r="H1839" s="2" t="str">
        <f>IF(C1839&lt;=5,"Weekday","Weekend")</f>
        <v>Weekday</v>
      </c>
      <c r="I1839" s="2">
        <f>WEEKNUM(B1839,2)</f>
        <v>23</v>
      </c>
      <c r="J1839" s="2">
        <f>IF(I1839=I1838,J1838,J1838+1)</f>
        <v>267</v>
      </c>
      <c r="K1839" s="3">
        <f>B1839+1-C1839</f>
        <v>40329</v>
      </c>
      <c r="L1839" s="2">
        <f>YEAR(K1839)*10000+MONTH(K1839)*100+DAY(K1839)</f>
        <v>20100531</v>
      </c>
      <c r="M1839" s="2">
        <f>MONTH(B1839)</f>
        <v>6</v>
      </c>
      <c r="N1839" s="2">
        <f>IF(M1839=M1838,N1838,N1838+1)</f>
        <v>62</v>
      </c>
      <c r="O1839" s="3" t="str">
        <f>VLOOKUP(M$2:M$65536,months,2)</f>
        <v>June</v>
      </c>
      <c r="P1839" s="3" t="str">
        <f>VLOOKUP(M$2:M$65536,months,3)</f>
        <v>Jun</v>
      </c>
      <c r="Q1839" s="2">
        <f>IF(M$2:M$65536&lt;4,1,IF(M$2:M$65536&lt;7,2,IF(M$2:M$65536&lt;10,3,4)))</f>
        <v>2</v>
      </c>
      <c r="R1839" s="2">
        <f>YEAR($B1839)</f>
        <v>2010</v>
      </c>
      <c r="S1839" s="2">
        <f>R1839*100+M$2:M$65536</f>
        <v>201006</v>
      </c>
      <c r="T1839" s="2">
        <f>IF(M$2:M$65536&lt;=6,M$2:M$65536+6,M$2:M$65536-6)</f>
        <v>12</v>
      </c>
      <c r="U1839" s="2">
        <f>IF(M$2:M$65536&lt;4,3,IF(M$2:M$65536&lt;7,4,IF(M$2:M$65536&lt;10,1,2)))</f>
        <v>4</v>
      </c>
      <c r="V1839" s="2">
        <f>IF(M$2:M$65536 &lt;= 6, R$2:R$2192, R$2:R$65536+1)</f>
        <v>2010</v>
      </c>
      <c r="W1839" s="2" t="str">
        <f>IF(MONTH($B1839+1)&lt;&gt;M1839,"Month End","Not Month End")</f>
        <v>Not Month End</v>
      </c>
      <c r="X1839" s="3">
        <f>DATE(R1839-1,M1839,D1839)</f>
        <v>39968</v>
      </c>
      <c r="Z18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values(20100604, '2010-6-4',5, 4, 1838, 'Friday', 'Fri', 'Weekday', 23, 267, '2010-5-31', 20100531, 6, 62, 'June', 'Jun', 2, 2010, 201006, 12, 4, 2010, 'Not Month End', '2009-6-4')</v>
      </c>
    </row>
    <row r="1840" spans="1:26" x14ac:dyDescent="0.25">
      <c r="A1840" s="2">
        <f>YEAR(B1840)*10000+MONTH(B1840)*100+DAY(B1840)</f>
        <v>20100605</v>
      </c>
      <c r="B1840" s="3">
        <f>B1839+1</f>
        <v>40334</v>
      </c>
      <c r="C1840" s="2">
        <f>WEEKDAY(B1840,2)</f>
        <v>6</v>
      </c>
      <c r="D1840" s="2">
        <f>DAY(B1840)</f>
        <v>5</v>
      </c>
      <c r="E1840" s="2">
        <f>IF(ISNUMBER(E1839),E1839+1,1)</f>
        <v>1839</v>
      </c>
      <c r="F1840" s="3" t="str">
        <f>VLOOKUP(C1840,weekdays,2)</f>
        <v>Saturday</v>
      </c>
      <c r="G1840" s="3" t="str">
        <f>VLOOKUP(C1840,weekdays,3)</f>
        <v>Sat</v>
      </c>
      <c r="H1840" s="2" t="str">
        <f>IF(C1840&lt;=5,"Weekday","Weekend")</f>
        <v>Weekend</v>
      </c>
      <c r="I1840" s="2">
        <f>WEEKNUM(B1840,2)</f>
        <v>23</v>
      </c>
      <c r="J1840" s="2">
        <f>IF(I1840=I1839,J1839,J1839+1)</f>
        <v>267</v>
      </c>
      <c r="K1840" s="3">
        <f>B1840+1-C1840</f>
        <v>40329</v>
      </c>
      <c r="L1840" s="2">
        <f>YEAR(K1840)*10000+MONTH(K1840)*100+DAY(K1840)</f>
        <v>20100531</v>
      </c>
      <c r="M1840" s="2">
        <f>MONTH(B1840)</f>
        <v>6</v>
      </c>
      <c r="N1840" s="2">
        <f>IF(M1840=M1839,N1839,N1839+1)</f>
        <v>62</v>
      </c>
      <c r="O1840" s="3" t="str">
        <f>VLOOKUP(M$2:M$65536,months,2)</f>
        <v>June</v>
      </c>
      <c r="P1840" s="3" t="str">
        <f>VLOOKUP(M$2:M$65536,months,3)</f>
        <v>Jun</v>
      </c>
      <c r="Q1840" s="2">
        <f>IF(M$2:M$65536&lt;4,1,IF(M$2:M$65536&lt;7,2,IF(M$2:M$65536&lt;10,3,4)))</f>
        <v>2</v>
      </c>
      <c r="R1840" s="2">
        <f>YEAR($B1840)</f>
        <v>2010</v>
      </c>
      <c r="S1840" s="2">
        <f>R1840*100+M$2:M$65536</f>
        <v>201006</v>
      </c>
      <c r="T1840" s="2">
        <f>IF(M$2:M$65536&lt;=6,M$2:M$65536+6,M$2:M$65536-6)</f>
        <v>12</v>
      </c>
      <c r="U1840" s="2">
        <f>IF(M$2:M$65536&lt;4,3,IF(M$2:M$65536&lt;7,4,IF(M$2:M$65536&lt;10,1,2)))</f>
        <v>4</v>
      </c>
      <c r="V1840" s="2">
        <f>IF(M$2:M$65536 &lt;= 6, R$2:R$2192, R$2:R$65536+1)</f>
        <v>2010</v>
      </c>
      <c r="W1840" s="2" t="str">
        <f>IF(MONTH($B1840+1)&lt;&gt;M1840,"Month End","Not Month End")</f>
        <v>Not Month End</v>
      </c>
      <c r="X1840" s="3">
        <f>DATE(R1840-1,M1840,D1840)</f>
        <v>39969</v>
      </c>
      <c r="Z18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values(20100605, '2010-6-5',6, 5, 1839, 'Saturday', 'Sat', 'Weekend', 23, 267, '2010-5-31', 20100531, 6, 62, 'June', 'Jun', 2, 2010, 201006, 12, 4, 2010, 'Not Month End', '2009-6-5')</v>
      </c>
    </row>
    <row r="1841" spans="1:26" x14ac:dyDescent="0.25">
      <c r="A1841" s="2">
        <f>YEAR(B1841)*10000+MONTH(B1841)*100+DAY(B1841)</f>
        <v>20100606</v>
      </c>
      <c r="B1841" s="3">
        <f>B1840+1</f>
        <v>40335</v>
      </c>
      <c r="C1841" s="2">
        <f>WEEKDAY(B1841,2)</f>
        <v>7</v>
      </c>
      <c r="D1841" s="2">
        <f>DAY(B1841)</f>
        <v>6</v>
      </c>
      <c r="E1841" s="2">
        <f>IF(ISNUMBER(E1840),E1840+1,1)</f>
        <v>1840</v>
      </c>
      <c r="F1841" s="3" t="str">
        <f>VLOOKUP(C1841,weekdays,2)</f>
        <v>Sunday</v>
      </c>
      <c r="G1841" s="3" t="str">
        <f>VLOOKUP(C1841,weekdays,3)</f>
        <v>Sun</v>
      </c>
      <c r="H1841" s="2" t="str">
        <f>IF(C1841&lt;=5,"Weekday","Weekend")</f>
        <v>Weekend</v>
      </c>
      <c r="I1841" s="2">
        <f>WEEKNUM(B1841,2)</f>
        <v>23</v>
      </c>
      <c r="J1841" s="2">
        <f>IF(I1841=I1840,J1840,J1840+1)</f>
        <v>267</v>
      </c>
      <c r="K1841" s="3">
        <f>B1841+1-C1841</f>
        <v>40329</v>
      </c>
      <c r="L1841" s="2">
        <f>YEAR(K1841)*10000+MONTH(K1841)*100+DAY(K1841)</f>
        <v>20100531</v>
      </c>
      <c r="M1841" s="2">
        <f>MONTH(B1841)</f>
        <v>6</v>
      </c>
      <c r="N1841" s="2">
        <f>IF(M1841=M1840,N1840,N1840+1)</f>
        <v>62</v>
      </c>
      <c r="O1841" s="3" t="str">
        <f>VLOOKUP(M$2:M$65536,months,2)</f>
        <v>June</v>
      </c>
      <c r="P1841" s="3" t="str">
        <f>VLOOKUP(M$2:M$65536,months,3)</f>
        <v>Jun</v>
      </c>
      <c r="Q1841" s="2">
        <f>IF(M$2:M$65536&lt;4,1,IF(M$2:M$65536&lt;7,2,IF(M$2:M$65536&lt;10,3,4)))</f>
        <v>2</v>
      </c>
      <c r="R1841" s="2">
        <f>YEAR($B1841)</f>
        <v>2010</v>
      </c>
      <c r="S1841" s="2">
        <f>R1841*100+M$2:M$65536</f>
        <v>201006</v>
      </c>
      <c r="T1841" s="2">
        <f>IF(M$2:M$65536&lt;=6,M$2:M$65536+6,M$2:M$65536-6)</f>
        <v>12</v>
      </c>
      <c r="U1841" s="2">
        <f>IF(M$2:M$65536&lt;4,3,IF(M$2:M$65536&lt;7,4,IF(M$2:M$65536&lt;10,1,2)))</f>
        <v>4</v>
      </c>
      <c r="V1841" s="2">
        <f>IF(M$2:M$65536 &lt;= 6, R$2:R$2192, R$2:R$65536+1)</f>
        <v>2010</v>
      </c>
      <c r="W1841" s="2" t="str">
        <f>IF(MONTH($B1841+1)&lt;&gt;M1841,"Month End","Not Month End")</f>
        <v>Not Month End</v>
      </c>
      <c r="X1841" s="3">
        <f>DATE(R1841-1,M1841,D1841)</f>
        <v>39970</v>
      </c>
      <c r="Z18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values(20100606, '2010-6-6',7, 6, 1840, 'Sunday', 'Sun', 'Weekend', 23, 267, '2010-5-31', 20100531, 6, 62, 'June', 'Jun', 2, 2010, 201006, 12, 4, 2010, 'Not Month End', '2009-6-6')</v>
      </c>
    </row>
    <row r="1842" spans="1:26" x14ac:dyDescent="0.25">
      <c r="A1842" s="2">
        <f>YEAR(B1842)*10000+MONTH(B1842)*100+DAY(B1842)</f>
        <v>20100607</v>
      </c>
      <c r="B1842" s="3">
        <f>B1841+1</f>
        <v>40336</v>
      </c>
      <c r="C1842" s="2">
        <f>WEEKDAY(B1842,2)</f>
        <v>1</v>
      </c>
      <c r="D1842" s="2">
        <f>DAY(B1842)</f>
        <v>7</v>
      </c>
      <c r="E1842" s="2">
        <f>IF(ISNUMBER(E1841),E1841+1,1)</f>
        <v>1841</v>
      </c>
      <c r="F1842" s="3" t="str">
        <f>VLOOKUP(C1842,weekdays,2)</f>
        <v>Monday</v>
      </c>
      <c r="G1842" s="3" t="str">
        <f>VLOOKUP(C1842,weekdays,3)</f>
        <v>Mon</v>
      </c>
      <c r="H1842" s="2" t="str">
        <f>IF(C1842&lt;=5,"Weekday","Weekend")</f>
        <v>Weekday</v>
      </c>
      <c r="I1842" s="2">
        <f>WEEKNUM(B1842,2)</f>
        <v>24</v>
      </c>
      <c r="J1842" s="2">
        <f>IF(I1842=I1841,J1841,J1841+1)</f>
        <v>268</v>
      </c>
      <c r="K1842" s="3">
        <f>B1842+1-C1842</f>
        <v>40336</v>
      </c>
      <c r="L1842" s="2">
        <f>YEAR(K1842)*10000+MONTH(K1842)*100+DAY(K1842)</f>
        <v>20100607</v>
      </c>
      <c r="M1842" s="2">
        <f>MONTH(B1842)</f>
        <v>6</v>
      </c>
      <c r="N1842" s="2">
        <f>IF(M1842=M1841,N1841,N1841+1)</f>
        <v>62</v>
      </c>
      <c r="O1842" s="3" t="str">
        <f>VLOOKUP(M$2:M$65536,months,2)</f>
        <v>June</v>
      </c>
      <c r="P1842" s="3" t="str">
        <f>VLOOKUP(M$2:M$65536,months,3)</f>
        <v>Jun</v>
      </c>
      <c r="Q1842" s="2">
        <f>IF(M$2:M$65536&lt;4,1,IF(M$2:M$65536&lt;7,2,IF(M$2:M$65536&lt;10,3,4)))</f>
        <v>2</v>
      </c>
      <c r="R1842" s="2">
        <f>YEAR($B1842)</f>
        <v>2010</v>
      </c>
      <c r="S1842" s="2">
        <f>R1842*100+M$2:M$65536</f>
        <v>201006</v>
      </c>
      <c r="T1842" s="2">
        <f>IF(M$2:M$65536&lt;=6,M$2:M$65536+6,M$2:M$65536-6)</f>
        <v>12</v>
      </c>
      <c r="U1842" s="2">
        <f>IF(M$2:M$65536&lt;4,3,IF(M$2:M$65536&lt;7,4,IF(M$2:M$65536&lt;10,1,2)))</f>
        <v>4</v>
      </c>
      <c r="V1842" s="2">
        <f>IF(M$2:M$65536 &lt;= 6, R$2:R$2192, R$2:R$65536+1)</f>
        <v>2010</v>
      </c>
      <c r="W1842" s="2" t="str">
        <f>IF(MONTH($B1842+1)&lt;&gt;M1842,"Month End","Not Month End")</f>
        <v>Not Month End</v>
      </c>
      <c r="X1842" s="3">
        <f>DATE(R1842-1,M1842,D1842)</f>
        <v>39971</v>
      </c>
      <c r="Z18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values(20100607, '2010-6-7',1, 7, 1841, 'Monday', 'Mon', 'Weekday', 24, 268, '2010-6-7', 20100607, 6, 62, 'June', 'Jun', 2, 2010, 201006, 12, 4, 2010, 'Not Month End', '2009-6-7')</v>
      </c>
    </row>
    <row r="1843" spans="1:26" x14ac:dyDescent="0.25">
      <c r="A1843" s="2">
        <f>YEAR(B1843)*10000+MONTH(B1843)*100+DAY(B1843)</f>
        <v>20100608</v>
      </c>
      <c r="B1843" s="3">
        <f>B1842+1</f>
        <v>40337</v>
      </c>
      <c r="C1843" s="2">
        <f>WEEKDAY(B1843,2)</f>
        <v>2</v>
      </c>
      <c r="D1843" s="2">
        <f>DAY(B1843)</f>
        <v>8</v>
      </c>
      <c r="E1843" s="2">
        <f>IF(ISNUMBER(E1842),E1842+1,1)</f>
        <v>1842</v>
      </c>
      <c r="F1843" s="3" t="str">
        <f>VLOOKUP(C1843,weekdays,2)</f>
        <v>Tuesday</v>
      </c>
      <c r="G1843" s="3" t="str">
        <f>VLOOKUP(C1843,weekdays,3)</f>
        <v>Tue</v>
      </c>
      <c r="H1843" s="2" t="str">
        <f>IF(C1843&lt;=5,"Weekday","Weekend")</f>
        <v>Weekday</v>
      </c>
      <c r="I1843" s="2">
        <f>WEEKNUM(B1843,2)</f>
        <v>24</v>
      </c>
      <c r="J1843" s="2">
        <f>IF(I1843=I1842,J1842,J1842+1)</f>
        <v>268</v>
      </c>
      <c r="K1843" s="3">
        <f>B1843+1-C1843</f>
        <v>40336</v>
      </c>
      <c r="L1843" s="2">
        <f>YEAR(K1843)*10000+MONTH(K1843)*100+DAY(K1843)</f>
        <v>20100607</v>
      </c>
      <c r="M1843" s="2">
        <f>MONTH(B1843)</f>
        <v>6</v>
      </c>
      <c r="N1843" s="2">
        <f>IF(M1843=M1842,N1842,N1842+1)</f>
        <v>62</v>
      </c>
      <c r="O1843" s="3" t="str">
        <f>VLOOKUP(M$2:M$65536,months,2)</f>
        <v>June</v>
      </c>
      <c r="P1843" s="3" t="str">
        <f>VLOOKUP(M$2:M$65536,months,3)</f>
        <v>Jun</v>
      </c>
      <c r="Q1843" s="2">
        <f>IF(M$2:M$65536&lt;4,1,IF(M$2:M$65536&lt;7,2,IF(M$2:M$65536&lt;10,3,4)))</f>
        <v>2</v>
      </c>
      <c r="R1843" s="2">
        <f>YEAR($B1843)</f>
        <v>2010</v>
      </c>
      <c r="S1843" s="2">
        <f>R1843*100+M$2:M$65536</f>
        <v>201006</v>
      </c>
      <c r="T1843" s="2">
        <f>IF(M$2:M$65536&lt;=6,M$2:M$65536+6,M$2:M$65536-6)</f>
        <v>12</v>
      </c>
      <c r="U1843" s="2">
        <f>IF(M$2:M$65536&lt;4,3,IF(M$2:M$65536&lt;7,4,IF(M$2:M$65536&lt;10,1,2)))</f>
        <v>4</v>
      </c>
      <c r="V1843" s="2">
        <f>IF(M$2:M$65536 &lt;= 6, R$2:R$2192, R$2:R$65536+1)</f>
        <v>2010</v>
      </c>
      <c r="W1843" s="2" t="str">
        <f>IF(MONTH($B1843+1)&lt;&gt;M1843,"Month End","Not Month End")</f>
        <v>Not Month End</v>
      </c>
      <c r="X1843" s="3">
        <f>DATE(R1843-1,M1843,D1843)</f>
        <v>39972</v>
      </c>
      <c r="Z18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values(20100608, '2010-6-8',2, 8, 1842, 'Tuesday', 'Tue', 'Weekday', 24, 268, '2010-6-7', 20100607, 6, 62, 'June', 'Jun', 2, 2010, 201006, 12, 4, 2010, 'Not Month End', '2009-6-8')</v>
      </c>
    </row>
    <row r="1844" spans="1:26" x14ac:dyDescent="0.25">
      <c r="A1844" s="2">
        <f>YEAR(B1844)*10000+MONTH(B1844)*100+DAY(B1844)</f>
        <v>20100609</v>
      </c>
      <c r="B1844" s="3">
        <f>B1843+1</f>
        <v>40338</v>
      </c>
      <c r="C1844" s="2">
        <f>WEEKDAY(B1844,2)</f>
        <v>3</v>
      </c>
      <c r="D1844" s="2">
        <f>DAY(B1844)</f>
        <v>9</v>
      </c>
      <c r="E1844" s="2">
        <f>IF(ISNUMBER(E1843),E1843+1,1)</f>
        <v>1843</v>
      </c>
      <c r="F1844" s="3" t="str">
        <f>VLOOKUP(C1844,weekdays,2)</f>
        <v>Wednesday</v>
      </c>
      <c r="G1844" s="3" t="str">
        <f>VLOOKUP(C1844,weekdays,3)</f>
        <v>Wed</v>
      </c>
      <c r="H1844" s="2" t="str">
        <f>IF(C1844&lt;=5,"Weekday","Weekend")</f>
        <v>Weekday</v>
      </c>
      <c r="I1844" s="2">
        <f>WEEKNUM(B1844,2)</f>
        <v>24</v>
      </c>
      <c r="J1844" s="2">
        <f>IF(I1844=I1843,J1843,J1843+1)</f>
        <v>268</v>
      </c>
      <c r="K1844" s="3">
        <f>B1844+1-C1844</f>
        <v>40336</v>
      </c>
      <c r="L1844" s="2">
        <f>YEAR(K1844)*10000+MONTH(K1844)*100+DAY(K1844)</f>
        <v>20100607</v>
      </c>
      <c r="M1844" s="2">
        <f>MONTH(B1844)</f>
        <v>6</v>
      </c>
      <c r="N1844" s="2">
        <f>IF(M1844=M1843,N1843,N1843+1)</f>
        <v>62</v>
      </c>
      <c r="O1844" s="3" t="str">
        <f>VLOOKUP(M$2:M$65536,months,2)</f>
        <v>June</v>
      </c>
      <c r="P1844" s="3" t="str">
        <f>VLOOKUP(M$2:M$65536,months,3)</f>
        <v>Jun</v>
      </c>
      <c r="Q1844" s="2">
        <f>IF(M$2:M$65536&lt;4,1,IF(M$2:M$65536&lt;7,2,IF(M$2:M$65536&lt;10,3,4)))</f>
        <v>2</v>
      </c>
      <c r="R1844" s="2">
        <f>YEAR($B1844)</f>
        <v>2010</v>
      </c>
      <c r="S1844" s="2">
        <f>R1844*100+M$2:M$65536</f>
        <v>201006</v>
      </c>
      <c r="T1844" s="2">
        <f>IF(M$2:M$65536&lt;=6,M$2:M$65536+6,M$2:M$65536-6)</f>
        <v>12</v>
      </c>
      <c r="U1844" s="2">
        <f>IF(M$2:M$65536&lt;4,3,IF(M$2:M$65536&lt;7,4,IF(M$2:M$65536&lt;10,1,2)))</f>
        <v>4</v>
      </c>
      <c r="V1844" s="2">
        <f>IF(M$2:M$65536 &lt;= 6, R$2:R$2192, R$2:R$65536+1)</f>
        <v>2010</v>
      </c>
      <c r="W1844" s="2" t="str">
        <f>IF(MONTH($B1844+1)&lt;&gt;M1844,"Month End","Not Month End")</f>
        <v>Not Month End</v>
      </c>
      <c r="X1844" s="3">
        <f>DATE(R1844-1,M1844,D1844)</f>
        <v>39973</v>
      </c>
      <c r="Z18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values(20100609, '2010-6-9',3, 9, 1843, 'Wednesday', 'Wed', 'Weekday', 24, 268, '2010-6-7', 20100607, 6, 62, 'June', 'Jun', 2, 2010, 201006, 12, 4, 2010, 'Not Month End', '2009-6-9')</v>
      </c>
    </row>
    <row r="1845" spans="1:26" x14ac:dyDescent="0.25">
      <c r="A1845" s="2">
        <f>YEAR(B1845)*10000+MONTH(B1845)*100+DAY(B1845)</f>
        <v>20100610</v>
      </c>
      <c r="B1845" s="3">
        <f>B1844+1</f>
        <v>40339</v>
      </c>
      <c r="C1845" s="2">
        <f>WEEKDAY(B1845,2)</f>
        <v>4</v>
      </c>
      <c r="D1845" s="2">
        <f>DAY(B1845)</f>
        <v>10</v>
      </c>
      <c r="E1845" s="2">
        <f>IF(ISNUMBER(E1844),E1844+1,1)</f>
        <v>1844</v>
      </c>
      <c r="F1845" s="3" t="str">
        <f>VLOOKUP(C1845,weekdays,2)</f>
        <v>Thursday</v>
      </c>
      <c r="G1845" s="3" t="str">
        <f>VLOOKUP(C1845,weekdays,3)</f>
        <v>Thu</v>
      </c>
      <c r="H1845" s="2" t="str">
        <f>IF(C1845&lt;=5,"Weekday","Weekend")</f>
        <v>Weekday</v>
      </c>
      <c r="I1845" s="2">
        <f>WEEKNUM(B1845,2)</f>
        <v>24</v>
      </c>
      <c r="J1845" s="2">
        <f>IF(I1845=I1844,J1844,J1844+1)</f>
        <v>268</v>
      </c>
      <c r="K1845" s="3">
        <f>B1845+1-C1845</f>
        <v>40336</v>
      </c>
      <c r="L1845" s="2">
        <f>YEAR(K1845)*10000+MONTH(K1845)*100+DAY(K1845)</f>
        <v>20100607</v>
      </c>
      <c r="M1845" s="2">
        <f>MONTH(B1845)</f>
        <v>6</v>
      </c>
      <c r="N1845" s="2">
        <f>IF(M1845=M1844,N1844,N1844+1)</f>
        <v>62</v>
      </c>
      <c r="O1845" s="3" t="str">
        <f>VLOOKUP(M$2:M$65536,months,2)</f>
        <v>June</v>
      </c>
      <c r="P1845" s="3" t="str">
        <f>VLOOKUP(M$2:M$65536,months,3)</f>
        <v>Jun</v>
      </c>
      <c r="Q1845" s="2">
        <f>IF(M$2:M$65536&lt;4,1,IF(M$2:M$65536&lt;7,2,IF(M$2:M$65536&lt;10,3,4)))</f>
        <v>2</v>
      </c>
      <c r="R1845" s="2">
        <f>YEAR($B1845)</f>
        <v>2010</v>
      </c>
      <c r="S1845" s="2">
        <f>R1845*100+M$2:M$65536</f>
        <v>201006</v>
      </c>
      <c r="T1845" s="2">
        <f>IF(M$2:M$65536&lt;=6,M$2:M$65536+6,M$2:M$65536-6)</f>
        <v>12</v>
      </c>
      <c r="U1845" s="2">
        <f>IF(M$2:M$65536&lt;4,3,IF(M$2:M$65536&lt;7,4,IF(M$2:M$65536&lt;10,1,2)))</f>
        <v>4</v>
      </c>
      <c r="V1845" s="2">
        <f>IF(M$2:M$65536 &lt;= 6, R$2:R$2192, R$2:R$65536+1)</f>
        <v>2010</v>
      </c>
      <c r="W1845" s="2" t="str">
        <f>IF(MONTH($B1845+1)&lt;&gt;M1845,"Month End","Not Month End")</f>
        <v>Not Month End</v>
      </c>
      <c r="X1845" s="3">
        <f>DATE(R1845-1,M1845,D1845)</f>
        <v>39974</v>
      </c>
      <c r="Z18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values(20100610, '2010-6-10',4, 10, 1844, 'Thursday', 'Thu', 'Weekday', 24, 268, '2010-6-7', 20100607, 6, 62, 'June', 'Jun', 2, 2010, 201006, 12, 4, 2010, 'Not Month End', '2009-6-10')</v>
      </c>
    </row>
    <row r="1846" spans="1:26" x14ac:dyDescent="0.25">
      <c r="A1846" s="2">
        <f>YEAR(B1846)*10000+MONTH(B1846)*100+DAY(B1846)</f>
        <v>20100611</v>
      </c>
      <c r="B1846" s="3">
        <f>B1845+1</f>
        <v>40340</v>
      </c>
      <c r="C1846" s="2">
        <f>WEEKDAY(B1846,2)</f>
        <v>5</v>
      </c>
      <c r="D1846" s="2">
        <f>DAY(B1846)</f>
        <v>11</v>
      </c>
      <c r="E1846" s="2">
        <f>IF(ISNUMBER(E1845),E1845+1,1)</f>
        <v>1845</v>
      </c>
      <c r="F1846" s="3" t="str">
        <f>VLOOKUP(C1846,weekdays,2)</f>
        <v>Friday</v>
      </c>
      <c r="G1846" s="3" t="str">
        <f>VLOOKUP(C1846,weekdays,3)</f>
        <v>Fri</v>
      </c>
      <c r="H1846" s="2" t="str">
        <f>IF(C1846&lt;=5,"Weekday","Weekend")</f>
        <v>Weekday</v>
      </c>
      <c r="I1846" s="2">
        <f>WEEKNUM(B1846,2)</f>
        <v>24</v>
      </c>
      <c r="J1846" s="2">
        <f>IF(I1846=I1845,J1845,J1845+1)</f>
        <v>268</v>
      </c>
      <c r="K1846" s="3">
        <f>B1846+1-C1846</f>
        <v>40336</v>
      </c>
      <c r="L1846" s="2">
        <f>YEAR(K1846)*10000+MONTH(K1846)*100+DAY(K1846)</f>
        <v>20100607</v>
      </c>
      <c r="M1846" s="2">
        <f>MONTH(B1846)</f>
        <v>6</v>
      </c>
      <c r="N1846" s="2">
        <f>IF(M1846=M1845,N1845,N1845+1)</f>
        <v>62</v>
      </c>
      <c r="O1846" s="3" t="str">
        <f>VLOOKUP(M$2:M$65536,months,2)</f>
        <v>June</v>
      </c>
      <c r="P1846" s="3" t="str">
        <f>VLOOKUP(M$2:M$65536,months,3)</f>
        <v>Jun</v>
      </c>
      <c r="Q1846" s="2">
        <f>IF(M$2:M$65536&lt;4,1,IF(M$2:M$65536&lt;7,2,IF(M$2:M$65536&lt;10,3,4)))</f>
        <v>2</v>
      </c>
      <c r="R1846" s="2">
        <f>YEAR($B1846)</f>
        <v>2010</v>
      </c>
      <c r="S1846" s="2">
        <f>R1846*100+M$2:M$65536</f>
        <v>201006</v>
      </c>
      <c r="T1846" s="2">
        <f>IF(M$2:M$65536&lt;=6,M$2:M$65536+6,M$2:M$65536-6)</f>
        <v>12</v>
      </c>
      <c r="U1846" s="2">
        <f>IF(M$2:M$65536&lt;4,3,IF(M$2:M$65536&lt;7,4,IF(M$2:M$65536&lt;10,1,2)))</f>
        <v>4</v>
      </c>
      <c r="V1846" s="2">
        <f>IF(M$2:M$65536 &lt;= 6, R$2:R$2192, R$2:R$65536+1)</f>
        <v>2010</v>
      </c>
      <c r="W1846" s="2" t="str">
        <f>IF(MONTH($B1846+1)&lt;&gt;M1846,"Month End","Not Month End")</f>
        <v>Not Month End</v>
      </c>
      <c r="X1846" s="3">
        <f>DATE(R1846-1,M1846,D1846)</f>
        <v>39975</v>
      </c>
      <c r="Z18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values(20100611, '2010-6-11',5, 11, 1845, 'Friday', 'Fri', 'Weekday', 24, 268, '2010-6-7', 20100607, 6, 62, 'June', 'Jun', 2, 2010, 201006, 12, 4, 2010, 'Not Month End', '2009-6-11')</v>
      </c>
    </row>
    <row r="1847" spans="1:26" x14ac:dyDescent="0.25">
      <c r="A1847" s="2">
        <f>YEAR(B1847)*10000+MONTH(B1847)*100+DAY(B1847)</f>
        <v>20100612</v>
      </c>
      <c r="B1847" s="3">
        <f>B1846+1</f>
        <v>40341</v>
      </c>
      <c r="C1847" s="2">
        <f>WEEKDAY(B1847,2)</f>
        <v>6</v>
      </c>
      <c r="D1847" s="2">
        <f>DAY(B1847)</f>
        <v>12</v>
      </c>
      <c r="E1847" s="2">
        <f>IF(ISNUMBER(E1846),E1846+1,1)</f>
        <v>1846</v>
      </c>
      <c r="F1847" s="3" t="str">
        <f>VLOOKUP(C1847,weekdays,2)</f>
        <v>Saturday</v>
      </c>
      <c r="G1847" s="3" t="str">
        <f>VLOOKUP(C1847,weekdays,3)</f>
        <v>Sat</v>
      </c>
      <c r="H1847" s="2" t="str">
        <f>IF(C1847&lt;=5,"Weekday","Weekend")</f>
        <v>Weekend</v>
      </c>
      <c r="I1847" s="2">
        <f>WEEKNUM(B1847,2)</f>
        <v>24</v>
      </c>
      <c r="J1847" s="2">
        <f>IF(I1847=I1846,J1846,J1846+1)</f>
        <v>268</v>
      </c>
      <c r="K1847" s="3">
        <f>B1847+1-C1847</f>
        <v>40336</v>
      </c>
      <c r="L1847" s="2">
        <f>YEAR(K1847)*10000+MONTH(K1847)*100+DAY(K1847)</f>
        <v>20100607</v>
      </c>
      <c r="M1847" s="2">
        <f>MONTH(B1847)</f>
        <v>6</v>
      </c>
      <c r="N1847" s="2">
        <f>IF(M1847=M1846,N1846,N1846+1)</f>
        <v>62</v>
      </c>
      <c r="O1847" s="3" t="str">
        <f>VLOOKUP(M$2:M$65536,months,2)</f>
        <v>June</v>
      </c>
      <c r="P1847" s="3" t="str">
        <f>VLOOKUP(M$2:M$65536,months,3)</f>
        <v>Jun</v>
      </c>
      <c r="Q1847" s="2">
        <f>IF(M$2:M$65536&lt;4,1,IF(M$2:M$65536&lt;7,2,IF(M$2:M$65536&lt;10,3,4)))</f>
        <v>2</v>
      </c>
      <c r="R1847" s="2">
        <f>YEAR($B1847)</f>
        <v>2010</v>
      </c>
      <c r="S1847" s="2">
        <f>R1847*100+M$2:M$65536</f>
        <v>201006</v>
      </c>
      <c r="T1847" s="2">
        <f>IF(M$2:M$65536&lt;=6,M$2:M$65536+6,M$2:M$65536-6)</f>
        <v>12</v>
      </c>
      <c r="U1847" s="2">
        <f>IF(M$2:M$65536&lt;4,3,IF(M$2:M$65536&lt;7,4,IF(M$2:M$65536&lt;10,1,2)))</f>
        <v>4</v>
      </c>
      <c r="V1847" s="2">
        <f>IF(M$2:M$65536 &lt;= 6, R$2:R$2192, R$2:R$65536+1)</f>
        <v>2010</v>
      </c>
      <c r="W1847" s="2" t="str">
        <f>IF(MONTH($B1847+1)&lt;&gt;M1847,"Month End","Not Month End")</f>
        <v>Not Month End</v>
      </c>
      <c r="X1847" s="3">
        <f>DATE(R1847-1,M1847,D1847)</f>
        <v>39976</v>
      </c>
      <c r="Z18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values(20100612, '2010-6-12',6, 12, 1846, 'Saturday', 'Sat', 'Weekend', 24, 268, '2010-6-7', 20100607, 6, 62, 'June', 'Jun', 2, 2010, 201006, 12, 4, 2010, 'Not Month End', '2009-6-12')</v>
      </c>
    </row>
    <row r="1848" spans="1:26" x14ac:dyDescent="0.25">
      <c r="A1848" s="2">
        <f>YEAR(B1848)*10000+MONTH(B1848)*100+DAY(B1848)</f>
        <v>20100613</v>
      </c>
      <c r="B1848" s="3">
        <f>B1847+1</f>
        <v>40342</v>
      </c>
      <c r="C1848" s="2">
        <f>WEEKDAY(B1848,2)</f>
        <v>7</v>
      </c>
      <c r="D1848" s="2">
        <f>DAY(B1848)</f>
        <v>13</v>
      </c>
      <c r="E1848" s="2">
        <f>IF(ISNUMBER(E1847),E1847+1,1)</f>
        <v>1847</v>
      </c>
      <c r="F1848" s="3" t="str">
        <f>VLOOKUP(C1848,weekdays,2)</f>
        <v>Sunday</v>
      </c>
      <c r="G1848" s="3" t="str">
        <f>VLOOKUP(C1848,weekdays,3)</f>
        <v>Sun</v>
      </c>
      <c r="H1848" s="2" t="str">
        <f>IF(C1848&lt;=5,"Weekday","Weekend")</f>
        <v>Weekend</v>
      </c>
      <c r="I1848" s="2">
        <f>WEEKNUM(B1848,2)</f>
        <v>24</v>
      </c>
      <c r="J1848" s="2">
        <f>IF(I1848=I1847,J1847,J1847+1)</f>
        <v>268</v>
      </c>
      <c r="K1848" s="3">
        <f>B1848+1-C1848</f>
        <v>40336</v>
      </c>
      <c r="L1848" s="2">
        <f>YEAR(K1848)*10000+MONTH(K1848)*100+DAY(K1848)</f>
        <v>20100607</v>
      </c>
      <c r="M1848" s="2">
        <f>MONTH(B1848)</f>
        <v>6</v>
      </c>
      <c r="N1848" s="2">
        <f>IF(M1848=M1847,N1847,N1847+1)</f>
        <v>62</v>
      </c>
      <c r="O1848" s="3" t="str">
        <f>VLOOKUP(M$2:M$65536,months,2)</f>
        <v>June</v>
      </c>
      <c r="P1848" s="3" t="str">
        <f>VLOOKUP(M$2:M$65536,months,3)</f>
        <v>Jun</v>
      </c>
      <c r="Q1848" s="2">
        <f>IF(M$2:M$65536&lt;4,1,IF(M$2:M$65536&lt;7,2,IF(M$2:M$65536&lt;10,3,4)))</f>
        <v>2</v>
      </c>
      <c r="R1848" s="2">
        <f>YEAR($B1848)</f>
        <v>2010</v>
      </c>
      <c r="S1848" s="2">
        <f>R1848*100+M$2:M$65536</f>
        <v>201006</v>
      </c>
      <c r="T1848" s="2">
        <f>IF(M$2:M$65536&lt;=6,M$2:M$65536+6,M$2:M$65536-6)</f>
        <v>12</v>
      </c>
      <c r="U1848" s="2">
        <f>IF(M$2:M$65536&lt;4,3,IF(M$2:M$65536&lt;7,4,IF(M$2:M$65536&lt;10,1,2)))</f>
        <v>4</v>
      </c>
      <c r="V1848" s="2">
        <f>IF(M$2:M$65536 &lt;= 6, R$2:R$2192, R$2:R$65536+1)</f>
        <v>2010</v>
      </c>
      <c r="W1848" s="2" t="str">
        <f>IF(MONTH($B1848+1)&lt;&gt;M1848,"Month End","Not Month End")</f>
        <v>Not Month End</v>
      </c>
      <c r="X1848" s="3">
        <f>DATE(R1848-1,M1848,D1848)</f>
        <v>39977</v>
      </c>
      <c r="Z18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values(20100613, '2010-6-13',7, 13, 1847, 'Sunday', 'Sun', 'Weekend', 24, 268, '2010-6-7', 20100607, 6, 62, 'June', 'Jun', 2, 2010, 201006, 12, 4, 2010, 'Not Month End', '2009-6-13')</v>
      </c>
    </row>
    <row r="1849" spans="1:26" x14ac:dyDescent="0.25">
      <c r="A1849" s="2">
        <f>YEAR(B1849)*10000+MONTH(B1849)*100+DAY(B1849)</f>
        <v>20100614</v>
      </c>
      <c r="B1849" s="3">
        <f>B1848+1</f>
        <v>40343</v>
      </c>
      <c r="C1849" s="2">
        <f>WEEKDAY(B1849,2)</f>
        <v>1</v>
      </c>
      <c r="D1849" s="2">
        <f>DAY(B1849)</f>
        <v>14</v>
      </c>
      <c r="E1849" s="2">
        <f>IF(ISNUMBER(E1848),E1848+1,1)</f>
        <v>1848</v>
      </c>
      <c r="F1849" s="3" t="str">
        <f>VLOOKUP(C1849,weekdays,2)</f>
        <v>Monday</v>
      </c>
      <c r="G1849" s="3" t="str">
        <f>VLOOKUP(C1849,weekdays,3)</f>
        <v>Mon</v>
      </c>
      <c r="H1849" s="2" t="str">
        <f>IF(C1849&lt;=5,"Weekday","Weekend")</f>
        <v>Weekday</v>
      </c>
      <c r="I1849" s="2">
        <f>WEEKNUM(B1849,2)</f>
        <v>25</v>
      </c>
      <c r="J1849" s="2">
        <f>IF(I1849=I1848,J1848,J1848+1)</f>
        <v>269</v>
      </c>
      <c r="K1849" s="3">
        <f>B1849+1-C1849</f>
        <v>40343</v>
      </c>
      <c r="L1849" s="2">
        <f>YEAR(K1849)*10000+MONTH(K1849)*100+DAY(K1849)</f>
        <v>20100614</v>
      </c>
      <c r="M1849" s="2">
        <f>MONTH(B1849)</f>
        <v>6</v>
      </c>
      <c r="N1849" s="2">
        <f>IF(M1849=M1848,N1848,N1848+1)</f>
        <v>62</v>
      </c>
      <c r="O1849" s="3" t="str">
        <f>VLOOKUP(M$2:M$65536,months,2)</f>
        <v>June</v>
      </c>
      <c r="P1849" s="3" t="str">
        <f>VLOOKUP(M$2:M$65536,months,3)</f>
        <v>Jun</v>
      </c>
      <c r="Q1849" s="2">
        <f>IF(M$2:M$65536&lt;4,1,IF(M$2:M$65536&lt;7,2,IF(M$2:M$65536&lt;10,3,4)))</f>
        <v>2</v>
      </c>
      <c r="R1849" s="2">
        <f>YEAR($B1849)</f>
        <v>2010</v>
      </c>
      <c r="S1849" s="2">
        <f>R1849*100+M$2:M$65536</f>
        <v>201006</v>
      </c>
      <c r="T1849" s="2">
        <f>IF(M$2:M$65536&lt;=6,M$2:M$65536+6,M$2:M$65536-6)</f>
        <v>12</v>
      </c>
      <c r="U1849" s="2">
        <f>IF(M$2:M$65536&lt;4,3,IF(M$2:M$65536&lt;7,4,IF(M$2:M$65536&lt;10,1,2)))</f>
        <v>4</v>
      </c>
      <c r="V1849" s="2">
        <f>IF(M$2:M$65536 &lt;= 6, R$2:R$2192, R$2:R$65536+1)</f>
        <v>2010</v>
      </c>
      <c r="W1849" s="2" t="str">
        <f>IF(MONTH($B1849+1)&lt;&gt;M1849,"Month End","Not Month End")</f>
        <v>Not Month End</v>
      </c>
      <c r="X1849" s="3">
        <f>DATE(R1849-1,M1849,D1849)</f>
        <v>39978</v>
      </c>
      <c r="Z18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values(20100614, '2010-6-14',1, 14, 1848, 'Monday', 'Mon', 'Weekday', 25, 269, '2010-6-14', 20100614, 6, 62, 'June', 'Jun', 2, 2010, 201006, 12, 4, 2010, 'Not Month End', '2009-6-14')</v>
      </c>
    </row>
    <row r="1850" spans="1:26" x14ac:dyDescent="0.25">
      <c r="A1850" s="2">
        <f>YEAR(B1850)*10000+MONTH(B1850)*100+DAY(B1850)</f>
        <v>20100615</v>
      </c>
      <c r="B1850" s="3">
        <f>B1849+1</f>
        <v>40344</v>
      </c>
      <c r="C1850" s="2">
        <f>WEEKDAY(B1850,2)</f>
        <v>2</v>
      </c>
      <c r="D1850" s="2">
        <f>DAY(B1850)</f>
        <v>15</v>
      </c>
      <c r="E1850" s="2">
        <f>IF(ISNUMBER(E1849),E1849+1,1)</f>
        <v>1849</v>
      </c>
      <c r="F1850" s="3" t="str">
        <f>VLOOKUP(C1850,weekdays,2)</f>
        <v>Tuesday</v>
      </c>
      <c r="G1850" s="3" t="str">
        <f>VLOOKUP(C1850,weekdays,3)</f>
        <v>Tue</v>
      </c>
      <c r="H1850" s="2" t="str">
        <f>IF(C1850&lt;=5,"Weekday","Weekend")</f>
        <v>Weekday</v>
      </c>
      <c r="I1850" s="2">
        <f>WEEKNUM(B1850,2)</f>
        <v>25</v>
      </c>
      <c r="J1850" s="2">
        <f>IF(I1850=I1849,J1849,J1849+1)</f>
        <v>269</v>
      </c>
      <c r="K1850" s="3">
        <f>B1850+1-C1850</f>
        <v>40343</v>
      </c>
      <c r="L1850" s="2">
        <f>YEAR(K1850)*10000+MONTH(K1850)*100+DAY(K1850)</f>
        <v>20100614</v>
      </c>
      <c r="M1850" s="2">
        <f>MONTH(B1850)</f>
        <v>6</v>
      </c>
      <c r="N1850" s="2">
        <f>IF(M1850=M1849,N1849,N1849+1)</f>
        <v>62</v>
      </c>
      <c r="O1850" s="3" t="str">
        <f>VLOOKUP(M$2:M$65536,months,2)</f>
        <v>June</v>
      </c>
      <c r="P1850" s="3" t="str">
        <f>VLOOKUP(M$2:M$65536,months,3)</f>
        <v>Jun</v>
      </c>
      <c r="Q1850" s="2">
        <f>IF(M$2:M$65536&lt;4,1,IF(M$2:M$65536&lt;7,2,IF(M$2:M$65536&lt;10,3,4)))</f>
        <v>2</v>
      </c>
      <c r="R1850" s="2">
        <f>YEAR($B1850)</f>
        <v>2010</v>
      </c>
      <c r="S1850" s="2">
        <f>R1850*100+M$2:M$65536</f>
        <v>201006</v>
      </c>
      <c r="T1850" s="2">
        <f>IF(M$2:M$65536&lt;=6,M$2:M$65536+6,M$2:M$65536-6)</f>
        <v>12</v>
      </c>
      <c r="U1850" s="2">
        <f>IF(M$2:M$65536&lt;4,3,IF(M$2:M$65536&lt;7,4,IF(M$2:M$65536&lt;10,1,2)))</f>
        <v>4</v>
      </c>
      <c r="V1850" s="2">
        <f>IF(M$2:M$65536 &lt;= 6, R$2:R$2192, R$2:R$65536+1)</f>
        <v>2010</v>
      </c>
      <c r="W1850" s="2" t="str">
        <f>IF(MONTH($B1850+1)&lt;&gt;M1850,"Month End","Not Month End")</f>
        <v>Not Month End</v>
      </c>
      <c r="X1850" s="3">
        <f>DATE(R1850-1,M1850,D1850)</f>
        <v>39979</v>
      </c>
      <c r="Z18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values(20100615, '2010-6-15',2, 15, 1849, 'Tuesday', 'Tue', 'Weekday', 25, 269, '2010-6-14', 20100614, 6, 62, 'June', 'Jun', 2, 2010, 201006, 12, 4, 2010, 'Not Month End', '2009-6-15')</v>
      </c>
    </row>
    <row r="1851" spans="1:26" x14ac:dyDescent="0.25">
      <c r="A1851" s="2">
        <f>YEAR(B1851)*10000+MONTH(B1851)*100+DAY(B1851)</f>
        <v>20100616</v>
      </c>
      <c r="B1851" s="3">
        <f>B1850+1</f>
        <v>40345</v>
      </c>
      <c r="C1851" s="2">
        <f>WEEKDAY(B1851,2)</f>
        <v>3</v>
      </c>
      <c r="D1851" s="2">
        <f>DAY(B1851)</f>
        <v>16</v>
      </c>
      <c r="E1851" s="2">
        <f>IF(ISNUMBER(E1850),E1850+1,1)</f>
        <v>1850</v>
      </c>
      <c r="F1851" s="3" t="str">
        <f>VLOOKUP(C1851,weekdays,2)</f>
        <v>Wednesday</v>
      </c>
      <c r="G1851" s="3" t="str">
        <f>VLOOKUP(C1851,weekdays,3)</f>
        <v>Wed</v>
      </c>
      <c r="H1851" s="2" t="str">
        <f>IF(C1851&lt;=5,"Weekday","Weekend")</f>
        <v>Weekday</v>
      </c>
      <c r="I1851" s="2">
        <f>WEEKNUM(B1851,2)</f>
        <v>25</v>
      </c>
      <c r="J1851" s="2">
        <f>IF(I1851=I1850,J1850,J1850+1)</f>
        <v>269</v>
      </c>
      <c r="K1851" s="3">
        <f>B1851+1-C1851</f>
        <v>40343</v>
      </c>
      <c r="L1851" s="2">
        <f>YEAR(K1851)*10000+MONTH(K1851)*100+DAY(K1851)</f>
        <v>20100614</v>
      </c>
      <c r="M1851" s="2">
        <f>MONTH(B1851)</f>
        <v>6</v>
      </c>
      <c r="N1851" s="2">
        <f>IF(M1851=M1850,N1850,N1850+1)</f>
        <v>62</v>
      </c>
      <c r="O1851" s="3" t="str">
        <f>VLOOKUP(M$2:M$65536,months,2)</f>
        <v>June</v>
      </c>
      <c r="P1851" s="3" t="str">
        <f>VLOOKUP(M$2:M$65536,months,3)</f>
        <v>Jun</v>
      </c>
      <c r="Q1851" s="2">
        <f>IF(M$2:M$65536&lt;4,1,IF(M$2:M$65536&lt;7,2,IF(M$2:M$65536&lt;10,3,4)))</f>
        <v>2</v>
      </c>
      <c r="R1851" s="2">
        <f>YEAR($B1851)</f>
        <v>2010</v>
      </c>
      <c r="S1851" s="2">
        <f>R1851*100+M$2:M$65536</f>
        <v>201006</v>
      </c>
      <c r="T1851" s="2">
        <f>IF(M$2:M$65536&lt;=6,M$2:M$65536+6,M$2:M$65536-6)</f>
        <v>12</v>
      </c>
      <c r="U1851" s="2">
        <f>IF(M$2:M$65536&lt;4,3,IF(M$2:M$65536&lt;7,4,IF(M$2:M$65536&lt;10,1,2)))</f>
        <v>4</v>
      </c>
      <c r="V1851" s="2">
        <f>IF(M$2:M$65536 &lt;= 6, R$2:R$2192, R$2:R$65536+1)</f>
        <v>2010</v>
      </c>
      <c r="W1851" s="2" t="str">
        <f>IF(MONTH($B1851+1)&lt;&gt;M1851,"Month End","Not Month End")</f>
        <v>Not Month End</v>
      </c>
      <c r="X1851" s="3">
        <f>DATE(R1851-1,M1851,D1851)</f>
        <v>39980</v>
      </c>
      <c r="Z18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values(20100616, '2010-6-16',3, 16, 1850, 'Wednesday', 'Wed', 'Weekday', 25, 269, '2010-6-14', 20100614, 6, 62, 'June', 'Jun', 2, 2010, 201006, 12, 4, 2010, 'Not Month End', '2009-6-16')</v>
      </c>
    </row>
    <row r="1852" spans="1:26" x14ac:dyDescent="0.25">
      <c r="A1852" s="2">
        <f>YEAR(B1852)*10000+MONTH(B1852)*100+DAY(B1852)</f>
        <v>20100617</v>
      </c>
      <c r="B1852" s="3">
        <f>B1851+1</f>
        <v>40346</v>
      </c>
      <c r="C1852" s="2">
        <f>WEEKDAY(B1852,2)</f>
        <v>4</v>
      </c>
      <c r="D1852" s="2">
        <f>DAY(B1852)</f>
        <v>17</v>
      </c>
      <c r="E1852" s="2">
        <f>IF(ISNUMBER(E1851),E1851+1,1)</f>
        <v>1851</v>
      </c>
      <c r="F1852" s="3" t="str">
        <f>VLOOKUP(C1852,weekdays,2)</f>
        <v>Thursday</v>
      </c>
      <c r="G1852" s="3" t="str">
        <f>VLOOKUP(C1852,weekdays,3)</f>
        <v>Thu</v>
      </c>
      <c r="H1852" s="2" t="str">
        <f>IF(C1852&lt;=5,"Weekday","Weekend")</f>
        <v>Weekday</v>
      </c>
      <c r="I1852" s="2">
        <f>WEEKNUM(B1852,2)</f>
        <v>25</v>
      </c>
      <c r="J1852" s="2">
        <f>IF(I1852=I1851,J1851,J1851+1)</f>
        <v>269</v>
      </c>
      <c r="K1852" s="3">
        <f>B1852+1-C1852</f>
        <v>40343</v>
      </c>
      <c r="L1852" s="2">
        <f>YEAR(K1852)*10000+MONTH(K1852)*100+DAY(K1852)</f>
        <v>20100614</v>
      </c>
      <c r="M1852" s="2">
        <f>MONTH(B1852)</f>
        <v>6</v>
      </c>
      <c r="N1852" s="2">
        <f>IF(M1852=M1851,N1851,N1851+1)</f>
        <v>62</v>
      </c>
      <c r="O1852" s="3" t="str">
        <f>VLOOKUP(M$2:M$65536,months,2)</f>
        <v>June</v>
      </c>
      <c r="P1852" s="3" t="str">
        <f>VLOOKUP(M$2:M$65536,months,3)</f>
        <v>Jun</v>
      </c>
      <c r="Q1852" s="2">
        <f>IF(M$2:M$65536&lt;4,1,IF(M$2:M$65536&lt;7,2,IF(M$2:M$65536&lt;10,3,4)))</f>
        <v>2</v>
      </c>
      <c r="R1852" s="2">
        <f>YEAR($B1852)</f>
        <v>2010</v>
      </c>
      <c r="S1852" s="2">
        <f>R1852*100+M$2:M$65536</f>
        <v>201006</v>
      </c>
      <c r="T1852" s="2">
        <f>IF(M$2:M$65536&lt;=6,M$2:M$65536+6,M$2:M$65536-6)</f>
        <v>12</v>
      </c>
      <c r="U1852" s="2">
        <f>IF(M$2:M$65536&lt;4,3,IF(M$2:M$65536&lt;7,4,IF(M$2:M$65536&lt;10,1,2)))</f>
        <v>4</v>
      </c>
      <c r="V1852" s="2">
        <f>IF(M$2:M$65536 &lt;= 6, R$2:R$2192, R$2:R$65536+1)</f>
        <v>2010</v>
      </c>
      <c r="W1852" s="2" t="str">
        <f>IF(MONTH($B1852+1)&lt;&gt;M1852,"Month End","Not Month End")</f>
        <v>Not Month End</v>
      </c>
      <c r="X1852" s="3">
        <f>DATE(R1852-1,M1852,D1852)</f>
        <v>39981</v>
      </c>
      <c r="Z18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values(20100617, '2010-6-17',4, 17, 1851, 'Thursday', 'Thu', 'Weekday', 25, 269, '2010-6-14', 20100614, 6, 62, 'June', 'Jun', 2, 2010, 201006, 12, 4, 2010, 'Not Month End', '2009-6-17')</v>
      </c>
    </row>
    <row r="1853" spans="1:26" x14ac:dyDescent="0.25">
      <c r="A1853" s="2">
        <f>YEAR(B1853)*10000+MONTH(B1853)*100+DAY(B1853)</f>
        <v>20100618</v>
      </c>
      <c r="B1853" s="3">
        <f>B1852+1</f>
        <v>40347</v>
      </c>
      <c r="C1853" s="2">
        <f>WEEKDAY(B1853,2)</f>
        <v>5</v>
      </c>
      <c r="D1853" s="2">
        <f>DAY(B1853)</f>
        <v>18</v>
      </c>
      <c r="E1853" s="2">
        <f>IF(ISNUMBER(E1852),E1852+1,1)</f>
        <v>1852</v>
      </c>
      <c r="F1853" s="3" t="str">
        <f>VLOOKUP(C1853,weekdays,2)</f>
        <v>Friday</v>
      </c>
      <c r="G1853" s="3" t="str">
        <f>VLOOKUP(C1853,weekdays,3)</f>
        <v>Fri</v>
      </c>
      <c r="H1853" s="2" t="str">
        <f>IF(C1853&lt;=5,"Weekday","Weekend")</f>
        <v>Weekday</v>
      </c>
      <c r="I1853" s="2">
        <f>WEEKNUM(B1853,2)</f>
        <v>25</v>
      </c>
      <c r="J1853" s="2">
        <f>IF(I1853=I1852,J1852,J1852+1)</f>
        <v>269</v>
      </c>
      <c r="K1853" s="3">
        <f>B1853+1-C1853</f>
        <v>40343</v>
      </c>
      <c r="L1853" s="2">
        <f>YEAR(K1853)*10000+MONTH(K1853)*100+DAY(K1853)</f>
        <v>20100614</v>
      </c>
      <c r="M1853" s="2">
        <f>MONTH(B1853)</f>
        <v>6</v>
      </c>
      <c r="N1853" s="2">
        <f>IF(M1853=M1852,N1852,N1852+1)</f>
        <v>62</v>
      </c>
      <c r="O1853" s="3" t="str">
        <f>VLOOKUP(M$2:M$65536,months,2)</f>
        <v>June</v>
      </c>
      <c r="P1853" s="3" t="str">
        <f>VLOOKUP(M$2:M$65536,months,3)</f>
        <v>Jun</v>
      </c>
      <c r="Q1853" s="2">
        <f>IF(M$2:M$65536&lt;4,1,IF(M$2:M$65536&lt;7,2,IF(M$2:M$65536&lt;10,3,4)))</f>
        <v>2</v>
      </c>
      <c r="R1853" s="2">
        <f>YEAR($B1853)</f>
        <v>2010</v>
      </c>
      <c r="S1853" s="2">
        <f>R1853*100+M$2:M$65536</f>
        <v>201006</v>
      </c>
      <c r="T1853" s="2">
        <f>IF(M$2:M$65536&lt;=6,M$2:M$65536+6,M$2:M$65536-6)</f>
        <v>12</v>
      </c>
      <c r="U1853" s="2">
        <f>IF(M$2:M$65536&lt;4,3,IF(M$2:M$65536&lt;7,4,IF(M$2:M$65536&lt;10,1,2)))</f>
        <v>4</v>
      </c>
      <c r="V1853" s="2">
        <f>IF(M$2:M$65536 &lt;= 6, R$2:R$2192, R$2:R$65536+1)</f>
        <v>2010</v>
      </c>
      <c r="W1853" s="2" t="str">
        <f>IF(MONTH($B1853+1)&lt;&gt;M1853,"Month End","Not Month End")</f>
        <v>Not Month End</v>
      </c>
      <c r="X1853" s="3">
        <f>DATE(R1853-1,M1853,D1853)</f>
        <v>39982</v>
      </c>
      <c r="Z18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values(20100618, '2010-6-18',5, 18, 1852, 'Friday', 'Fri', 'Weekday', 25, 269, '2010-6-14', 20100614, 6, 62, 'June', 'Jun', 2, 2010, 201006, 12, 4, 2010, 'Not Month End', '2009-6-18')</v>
      </c>
    </row>
    <row r="1854" spans="1:26" x14ac:dyDescent="0.25">
      <c r="A1854" s="2">
        <f>YEAR(B1854)*10000+MONTH(B1854)*100+DAY(B1854)</f>
        <v>20100619</v>
      </c>
      <c r="B1854" s="3">
        <f>B1853+1</f>
        <v>40348</v>
      </c>
      <c r="C1854" s="2">
        <f>WEEKDAY(B1854,2)</f>
        <v>6</v>
      </c>
      <c r="D1854" s="2">
        <f>DAY(B1854)</f>
        <v>19</v>
      </c>
      <c r="E1854" s="2">
        <f>IF(ISNUMBER(E1853),E1853+1,1)</f>
        <v>1853</v>
      </c>
      <c r="F1854" s="3" t="str">
        <f>VLOOKUP(C1854,weekdays,2)</f>
        <v>Saturday</v>
      </c>
      <c r="G1854" s="3" t="str">
        <f>VLOOKUP(C1854,weekdays,3)</f>
        <v>Sat</v>
      </c>
      <c r="H1854" s="2" t="str">
        <f>IF(C1854&lt;=5,"Weekday","Weekend")</f>
        <v>Weekend</v>
      </c>
      <c r="I1854" s="2">
        <f>WEEKNUM(B1854,2)</f>
        <v>25</v>
      </c>
      <c r="J1854" s="2">
        <f>IF(I1854=I1853,J1853,J1853+1)</f>
        <v>269</v>
      </c>
      <c r="K1854" s="3">
        <f>B1854+1-C1854</f>
        <v>40343</v>
      </c>
      <c r="L1854" s="2">
        <f>YEAR(K1854)*10000+MONTH(K1854)*100+DAY(K1854)</f>
        <v>20100614</v>
      </c>
      <c r="M1854" s="2">
        <f>MONTH(B1854)</f>
        <v>6</v>
      </c>
      <c r="N1854" s="2">
        <f>IF(M1854=M1853,N1853,N1853+1)</f>
        <v>62</v>
      </c>
      <c r="O1854" s="3" t="str">
        <f>VLOOKUP(M$2:M$65536,months,2)</f>
        <v>June</v>
      </c>
      <c r="P1854" s="3" t="str">
        <f>VLOOKUP(M$2:M$65536,months,3)</f>
        <v>Jun</v>
      </c>
      <c r="Q1854" s="2">
        <f>IF(M$2:M$65536&lt;4,1,IF(M$2:M$65536&lt;7,2,IF(M$2:M$65536&lt;10,3,4)))</f>
        <v>2</v>
      </c>
      <c r="R1854" s="2">
        <f>YEAR($B1854)</f>
        <v>2010</v>
      </c>
      <c r="S1854" s="2">
        <f>R1854*100+M$2:M$65536</f>
        <v>201006</v>
      </c>
      <c r="T1854" s="2">
        <f>IF(M$2:M$65536&lt;=6,M$2:M$65536+6,M$2:M$65536-6)</f>
        <v>12</v>
      </c>
      <c r="U1854" s="2">
        <f>IF(M$2:M$65536&lt;4,3,IF(M$2:M$65536&lt;7,4,IF(M$2:M$65536&lt;10,1,2)))</f>
        <v>4</v>
      </c>
      <c r="V1854" s="2">
        <f>IF(M$2:M$65536 &lt;= 6, R$2:R$2192, R$2:R$65536+1)</f>
        <v>2010</v>
      </c>
      <c r="W1854" s="2" t="str">
        <f>IF(MONTH($B1854+1)&lt;&gt;M1854,"Month End","Not Month End")</f>
        <v>Not Month End</v>
      </c>
      <c r="X1854" s="3">
        <f>DATE(R1854-1,M1854,D1854)</f>
        <v>39983</v>
      </c>
      <c r="Z18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values(20100619, '2010-6-19',6, 19, 1853, 'Saturday', 'Sat', 'Weekend', 25, 269, '2010-6-14', 20100614, 6, 62, 'June', 'Jun', 2, 2010, 201006, 12, 4, 2010, 'Not Month End', '2009-6-19')</v>
      </c>
    </row>
    <row r="1855" spans="1:26" x14ac:dyDescent="0.25">
      <c r="A1855" s="2">
        <f>YEAR(B1855)*10000+MONTH(B1855)*100+DAY(B1855)</f>
        <v>20100620</v>
      </c>
      <c r="B1855" s="3">
        <f>B1854+1</f>
        <v>40349</v>
      </c>
      <c r="C1855" s="2">
        <f>WEEKDAY(B1855,2)</f>
        <v>7</v>
      </c>
      <c r="D1855" s="2">
        <f>DAY(B1855)</f>
        <v>20</v>
      </c>
      <c r="E1855" s="2">
        <f>IF(ISNUMBER(E1854),E1854+1,1)</f>
        <v>1854</v>
      </c>
      <c r="F1855" s="3" t="str">
        <f>VLOOKUP(C1855,weekdays,2)</f>
        <v>Sunday</v>
      </c>
      <c r="G1855" s="3" t="str">
        <f>VLOOKUP(C1855,weekdays,3)</f>
        <v>Sun</v>
      </c>
      <c r="H1855" s="2" t="str">
        <f>IF(C1855&lt;=5,"Weekday","Weekend")</f>
        <v>Weekend</v>
      </c>
      <c r="I1855" s="2">
        <f>WEEKNUM(B1855,2)</f>
        <v>25</v>
      </c>
      <c r="J1855" s="2">
        <f>IF(I1855=I1854,J1854,J1854+1)</f>
        <v>269</v>
      </c>
      <c r="K1855" s="3">
        <f>B1855+1-C1855</f>
        <v>40343</v>
      </c>
      <c r="L1855" s="2">
        <f>YEAR(K1855)*10000+MONTH(K1855)*100+DAY(K1855)</f>
        <v>20100614</v>
      </c>
      <c r="M1855" s="2">
        <f>MONTH(B1855)</f>
        <v>6</v>
      </c>
      <c r="N1855" s="2">
        <f>IF(M1855=M1854,N1854,N1854+1)</f>
        <v>62</v>
      </c>
      <c r="O1855" s="3" t="str">
        <f>VLOOKUP(M$2:M$65536,months,2)</f>
        <v>June</v>
      </c>
      <c r="P1855" s="3" t="str">
        <f>VLOOKUP(M$2:M$65536,months,3)</f>
        <v>Jun</v>
      </c>
      <c r="Q1855" s="2">
        <f>IF(M$2:M$65536&lt;4,1,IF(M$2:M$65536&lt;7,2,IF(M$2:M$65536&lt;10,3,4)))</f>
        <v>2</v>
      </c>
      <c r="R1855" s="2">
        <f>YEAR($B1855)</f>
        <v>2010</v>
      </c>
      <c r="S1855" s="2">
        <f>R1855*100+M$2:M$65536</f>
        <v>201006</v>
      </c>
      <c r="T1855" s="2">
        <f>IF(M$2:M$65536&lt;=6,M$2:M$65536+6,M$2:M$65536-6)</f>
        <v>12</v>
      </c>
      <c r="U1855" s="2">
        <f>IF(M$2:M$65536&lt;4,3,IF(M$2:M$65536&lt;7,4,IF(M$2:M$65536&lt;10,1,2)))</f>
        <v>4</v>
      </c>
      <c r="V1855" s="2">
        <f>IF(M$2:M$65536 &lt;= 6, R$2:R$2192, R$2:R$65536+1)</f>
        <v>2010</v>
      </c>
      <c r="W1855" s="2" t="str">
        <f>IF(MONTH($B1855+1)&lt;&gt;M1855,"Month End","Not Month End")</f>
        <v>Not Month End</v>
      </c>
      <c r="X1855" s="3">
        <f>DATE(R1855-1,M1855,D1855)</f>
        <v>39984</v>
      </c>
      <c r="Z18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values(20100620, '2010-6-20',7, 20, 1854, 'Sunday', 'Sun', 'Weekend', 25, 269, '2010-6-14', 20100614, 6, 62, 'June', 'Jun', 2, 2010, 201006, 12, 4, 2010, 'Not Month End', '2009-6-20')</v>
      </c>
    </row>
    <row r="1856" spans="1:26" x14ac:dyDescent="0.25">
      <c r="A1856" s="2">
        <f>YEAR(B1856)*10000+MONTH(B1856)*100+DAY(B1856)</f>
        <v>20100621</v>
      </c>
      <c r="B1856" s="3">
        <f>B1855+1</f>
        <v>40350</v>
      </c>
      <c r="C1856" s="2">
        <f>WEEKDAY(B1856,2)</f>
        <v>1</v>
      </c>
      <c r="D1856" s="2">
        <f>DAY(B1856)</f>
        <v>21</v>
      </c>
      <c r="E1856" s="2">
        <f>IF(ISNUMBER(E1855),E1855+1,1)</f>
        <v>1855</v>
      </c>
      <c r="F1856" s="3" t="str">
        <f>VLOOKUP(C1856,weekdays,2)</f>
        <v>Monday</v>
      </c>
      <c r="G1856" s="3" t="str">
        <f>VLOOKUP(C1856,weekdays,3)</f>
        <v>Mon</v>
      </c>
      <c r="H1856" s="2" t="str">
        <f>IF(C1856&lt;=5,"Weekday","Weekend")</f>
        <v>Weekday</v>
      </c>
      <c r="I1856" s="2">
        <f>WEEKNUM(B1856,2)</f>
        <v>26</v>
      </c>
      <c r="J1856" s="2">
        <f>IF(I1856=I1855,J1855,J1855+1)</f>
        <v>270</v>
      </c>
      <c r="K1856" s="3">
        <f>B1856+1-C1856</f>
        <v>40350</v>
      </c>
      <c r="L1856" s="2">
        <f>YEAR(K1856)*10000+MONTH(K1856)*100+DAY(K1856)</f>
        <v>20100621</v>
      </c>
      <c r="M1856" s="2">
        <f>MONTH(B1856)</f>
        <v>6</v>
      </c>
      <c r="N1856" s="2">
        <f>IF(M1856=M1855,N1855,N1855+1)</f>
        <v>62</v>
      </c>
      <c r="O1856" s="3" t="str">
        <f>VLOOKUP(M$2:M$65536,months,2)</f>
        <v>June</v>
      </c>
      <c r="P1856" s="3" t="str">
        <f>VLOOKUP(M$2:M$65536,months,3)</f>
        <v>Jun</v>
      </c>
      <c r="Q1856" s="2">
        <f>IF(M$2:M$65536&lt;4,1,IF(M$2:M$65536&lt;7,2,IF(M$2:M$65536&lt;10,3,4)))</f>
        <v>2</v>
      </c>
      <c r="R1856" s="2">
        <f>YEAR($B1856)</f>
        <v>2010</v>
      </c>
      <c r="S1856" s="2">
        <f>R1856*100+M$2:M$65536</f>
        <v>201006</v>
      </c>
      <c r="T1856" s="2">
        <f>IF(M$2:M$65536&lt;=6,M$2:M$65536+6,M$2:M$65536-6)</f>
        <v>12</v>
      </c>
      <c r="U1856" s="2">
        <f>IF(M$2:M$65536&lt;4,3,IF(M$2:M$65536&lt;7,4,IF(M$2:M$65536&lt;10,1,2)))</f>
        <v>4</v>
      </c>
      <c r="V1856" s="2">
        <f>IF(M$2:M$65536 &lt;= 6, R$2:R$2192, R$2:R$65536+1)</f>
        <v>2010</v>
      </c>
      <c r="W1856" s="2" t="str">
        <f>IF(MONTH($B1856+1)&lt;&gt;M1856,"Month End","Not Month End")</f>
        <v>Not Month End</v>
      </c>
      <c r="X1856" s="3">
        <f>DATE(R1856-1,M1856,D1856)</f>
        <v>39985</v>
      </c>
      <c r="Z18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values(20100621, '2010-6-21',1, 21, 1855, 'Monday', 'Mon', 'Weekday', 26, 270, '2010-6-21', 20100621, 6, 62, 'June', 'Jun', 2, 2010, 201006, 12, 4, 2010, 'Not Month End', '2009-6-21')</v>
      </c>
    </row>
    <row r="1857" spans="1:26" x14ac:dyDescent="0.25">
      <c r="A1857" s="2">
        <f>YEAR(B1857)*10000+MONTH(B1857)*100+DAY(B1857)</f>
        <v>20100622</v>
      </c>
      <c r="B1857" s="3">
        <f>B1856+1</f>
        <v>40351</v>
      </c>
      <c r="C1857" s="2">
        <f>WEEKDAY(B1857,2)</f>
        <v>2</v>
      </c>
      <c r="D1857" s="2">
        <f>DAY(B1857)</f>
        <v>22</v>
      </c>
      <c r="E1857" s="2">
        <f>IF(ISNUMBER(E1856),E1856+1,1)</f>
        <v>1856</v>
      </c>
      <c r="F1857" s="3" t="str">
        <f>VLOOKUP(C1857,weekdays,2)</f>
        <v>Tuesday</v>
      </c>
      <c r="G1857" s="3" t="str">
        <f>VLOOKUP(C1857,weekdays,3)</f>
        <v>Tue</v>
      </c>
      <c r="H1857" s="2" t="str">
        <f>IF(C1857&lt;=5,"Weekday","Weekend")</f>
        <v>Weekday</v>
      </c>
      <c r="I1857" s="2">
        <f>WEEKNUM(B1857,2)</f>
        <v>26</v>
      </c>
      <c r="J1857" s="2">
        <f>IF(I1857=I1856,J1856,J1856+1)</f>
        <v>270</v>
      </c>
      <c r="K1857" s="3">
        <f>B1857+1-C1857</f>
        <v>40350</v>
      </c>
      <c r="L1857" s="2">
        <f>YEAR(K1857)*10000+MONTH(K1857)*100+DAY(K1857)</f>
        <v>20100621</v>
      </c>
      <c r="M1857" s="2">
        <f>MONTH(B1857)</f>
        <v>6</v>
      </c>
      <c r="N1857" s="2">
        <f>IF(M1857=M1856,N1856,N1856+1)</f>
        <v>62</v>
      </c>
      <c r="O1857" s="3" t="str">
        <f>VLOOKUP(M$2:M$65536,months,2)</f>
        <v>June</v>
      </c>
      <c r="P1857" s="3" t="str">
        <f>VLOOKUP(M$2:M$65536,months,3)</f>
        <v>Jun</v>
      </c>
      <c r="Q1857" s="2">
        <f>IF(M$2:M$65536&lt;4,1,IF(M$2:M$65536&lt;7,2,IF(M$2:M$65536&lt;10,3,4)))</f>
        <v>2</v>
      </c>
      <c r="R1857" s="2">
        <f>YEAR($B1857)</f>
        <v>2010</v>
      </c>
      <c r="S1857" s="2">
        <f>R1857*100+M$2:M$65536</f>
        <v>201006</v>
      </c>
      <c r="T1857" s="2">
        <f>IF(M$2:M$65536&lt;=6,M$2:M$65536+6,M$2:M$65536-6)</f>
        <v>12</v>
      </c>
      <c r="U1857" s="2">
        <f>IF(M$2:M$65536&lt;4,3,IF(M$2:M$65536&lt;7,4,IF(M$2:M$65536&lt;10,1,2)))</f>
        <v>4</v>
      </c>
      <c r="V1857" s="2">
        <f>IF(M$2:M$65536 &lt;= 6, R$2:R$2192, R$2:R$65536+1)</f>
        <v>2010</v>
      </c>
      <c r="W1857" s="2" t="str">
        <f>IF(MONTH($B1857+1)&lt;&gt;M1857,"Month End","Not Month End")</f>
        <v>Not Month End</v>
      </c>
      <c r="X1857" s="3">
        <f>DATE(R1857-1,M1857,D1857)</f>
        <v>39986</v>
      </c>
      <c r="Z18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values(20100622, '2010-6-22',2, 22, 1856, 'Tuesday', 'Tue', 'Weekday', 26, 270, '2010-6-21', 20100621, 6, 62, 'June', 'Jun', 2, 2010, 201006, 12, 4, 2010, 'Not Month End', '2009-6-22')</v>
      </c>
    </row>
    <row r="1858" spans="1:26" x14ac:dyDescent="0.25">
      <c r="A1858" s="2">
        <f>YEAR(B1858)*10000+MONTH(B1858)*100+DAY(B1858)</f>
        <v>20100623</v>
      </c>
      <c r="B1858" s="3">
        <f>B1857+1</f>
        <v>40352</v>
      </c>
      <c r="C1858" s="2">
        <f>WEEKDAY(B1858,2)</f>
        <v>3</v>
      </c>
      <c r="D1858" s="2">
        <f>DAY(B1858)</f>
        <v>23</v>
      </c>
      <c r="E1858" s="2">
        <f>IF(ISNUMBER(E1857),E1857+1,1)</f>
        <v>1857</v>
      </c>
      <c r="F1858" s="3" t="str">
        <f>VLOOKUP(C1858,weekdays,2)</f>
        <v>Wednesday</v>
      </c>
      <c r="G1858" s="3" t="str">
        <f>VLOOKUP(C1858,weekdays,3)</f>
        <v>Wed</v>
      </c>
      <c r="H1858" s="2" t="str">
        <f>IF(C1858&lt;=5,"Weekday","Weekend")</f>
        <v>Weekday</v>
      </c>
      <c r="I1858" s="2">
        <f>WEEKNUM(B1858,2)</f>
        <v>26</v>
      </c>
      <c r="J1858" s="2">
        <f>IF(I1858=I1857,J1857,J1857+1)</f>
        <v>270</v>
      </c>
      <c r="K1858" s="3">
        <f>B1858+1-C1858</f>
        <v>40350</v>
      </c>
      <c r="L1858" s="2">
        <f>YEAR(K1858)*10000+MONTH(K1858)*100+DAY(K1858)</f>
        <v>20100621</v>
      </c>
      <c r="M1858" s="2">
        <f>MONTH(B1858)</f>
        <v>6</v>
      </c>
      <c r="N1858" s="2">
        <f>IF(M1858=M1857,N1857,N1857+1)</f>
        <v>62</v>
      </c>
      <c r="O1858" s="3" t="str">
        <f>VLOOKUP(M$2:M$65536,months,2)</f>
        <v>June</v>
      </c>
      <c r="P1858" s="3" t="str">
        <f>VLOOKUP(M$2:M$65536,months,3)</f>
        <v>Jun</v>
      </c>
      <c r="Q1858" s="2">
        <f>IF(M$2:M$65536&lt;4,1,IF(M$2:M$65536&lt;7,2,IF(M$2:M$65536&lt;10,3,4)))</f>
        <v>2</v>
      </c>
      <c r="R1858" s="2">
        <f>YEAR($B1858)</f>
        <v>2010</v>
      </c>
      <c r="S1858" s="2">
        <f>R1858*100+M$2:M$65536</f>
        <v>201006</v>
      </c>
      <c r="T1858" s="2">
        <f>IF(M$2:M$65536&lt;=6,M$2:M$65536+6,M$2:M$65536-6)</f>
        <v>12</v>
      </c>
      <c r="U1858" s="2">
        <f>IF(M$2:M$65536&lt;4,3,IF(M$2:M$65536&lt;7,4,IF(M$2:M$65536&lt;10,1,2)))</f>
        <v>4</v>
      </c>
      <c r="V1858" s="2">
        <f>IF(M$2:M$65536 &lt;= 6, R$2:R$2192, R$2:R$65536+1)</f>
        <v>2010</v>
      </c>
      <c r="W1858" s="2" t="str">
        <f>IF(MONTH($B1858+1)&lt;&gt;M1858,"Month End","Not Month End")</f>
        <v>Not Month End</v>
      </c>
      <c r="X1858" s="3">
        <f>DATE(R1858-1,M1858,D1858)</f>
        <v>39987</v>
      </c>
      <c r="Z18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values(20100623, '2010-6-23',3, 23, 1857, 'Wednesday', 'Wed', 'Weekday', 26, 270, '2010-6-21', 20100621, 6, 62, 'June', 'Jun', 2, 2010, 201006, 12, 4, 2010, 'Not Month End', '2009-6-23')</v>
      </c>
    </row>
    <row r="1859" spans="1:26" x14ac:dyDescent="0.25">
      <c r="A1859" s="2">
        <f>YEAR(B1859)*10000+MONTH(B1859)*100+DAY(B1859)</f>
        <v>20100624</v>
      </c>
      <c r="B1859" s="3">
        <f>B1858+1</f>
        <v>40353</v>
      </c>
      <c r="C1859" s="2">
        <f>WEEKDAY(B1859,2)</f>
        <v>4</v>
      </c>
      <c r="D1859" s="2">
        <f>DAY(B1859)</f>
        <v>24</v>
      </c>
      <c r="E1859" s="2">
        <f>IF(ISNUMBER(E1858),E1858+1,1)</f>
        <v>1858</v>
      </c>
      <c r="F1859" s="3" t="str">
        <f>VLOOKUP(C1859,weekdays,2)</f>
        <v>Thursday</v>
      </c>
      <c r="G1859" s="3" t="str">
        <f>VLOOKUP(C1859,weekdays,3)</f>
        <v>Thu</v>
      </c>
      <c r="H1859" s="2" t="str">
        <f>IF(C1859&lt;=5,"Weekday","Weekend")</f>
        <v>Weekday</v>
      </c>
      <c r="I1859" s="2">
        <f>WEEKNUM(B1859,2)</f>
        <v>26</v>
      </c>
      <c r="J1859" s="2">
        <f>IF(I1859=I1858,J1858,J1858+1)</f>
        <v>270</v>
      </c>
      <c r="K1859" s="3">
        <f>B1859+1-C1859</f>
        <v>40350</v>
      </c>
      <c r="L1859" s="2">
        <f>YEAR(K1859)*10000+MONTH(K1859)*100+DAY(K1859)</f>
        <v>20100621</v>
      </c>
      <c r="M1859" s="2">
        <f>MONTH(B1859)</f>
        <v>6</v>
      </c>
      <c r="N1859" s="2">
        <f>IF(M1859=M1858,N1858,N1858+1)</f>
        <v>62</v>
      </c>
      <c r="O1859" s="3" t="str">
        <f>VLOOKUP(M$2:M$65536,months,2)</f>
        <v>June</v>
      </c>
      <c r="P1859" s="3" t="str">
        <f>VLOOKUP(M$2:M$65536,months,3)</f>
        <v>Jun</v>
      </c>
      <c r="Q1859" s="2">
        <f>IF(M$2:M$65536&lt;4,1,IF(M$2:M$65536&lt;7,2,IF(M$2:M$65536&lt;10,3,4)))</f>
        <v>2</v>
      </c>
      <c r="R1859" s="2">
        <f>YEAR($B1859)</f>
        <v>2010</v>
      </c>
      <c r="S1859" s="2">
        <f>R1859*100+M$2:M$65536</f>
        <v>201006</v>
      </c>
      <c r="T1859" s="2">
        <f>IF(M$2:M$65536&lt;=6,M$2:M$65536+6,M$2:M$65536-6)</f>
        <v>12</v>
      </c>
      <c r="U1859" s="2">
        <f>IF(M$2:M$65536&lt;4,3,IF(M$2:M$65536&lt;7,4,IF(M$2:M$65536&lt;10,1,2)))</f>
        <v>4</v>
      </c>
      <c r="V1859" s="2">
        <f>IF(M$2:M$65536 &lt;= 6, R$2:R$2192, R$2:R$65536+1)</f>
        <v>2010</v>
      </c>
      <c r="W1859" s="2" t="str">
        <f>IF(MONTH($B1859+1)&lt;&gt;M1859,"Month End","Not Month End")</f>
        <v>Not Month End</v>
      </c>
      <c r="X1859" s="3">
        <f>DATE(R1859-1,M1859,D1859)</f>
        <v>39988</v>
      </c>
      <c r="Z18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values(20100624, '2010-6-24',4, 24, 1858, 'Thursday', 'Thu', 'Weekday', 26, 270, '2010-6-21', 20100621, 6, 62, 'June', 'Jun', 2, 2010, 201006, 12, 4, 2010, 'Not Month End', '2009-6-24')</v>
      </c>
    </row>
    <row r="1860" spans="1:26" x14ac:dyDescent="0.25">
      <c r="A1860" s="2">
        <f>YEAR(B1860)*10000+MONTH(B1860)*100+DAY(B1860)</f>
        <v>20100625</v>
      </c>
      <c r="B1860" s="3">
        <f>B1859+1</f>
        <v>40354</v>
      </c>
      <c r="C1860" s="2">
        <f>WEEKDAY(B1860,2)</f>
        <v>5</v>
      </c>
      <c r="D1860" s="2">
        <f>DAY(B1860)</f>
        <v>25</v>
      </c>
      <c r="E1860" s="2">
        <f>IF(ISNUMBER(E1859),E1859+1,1)</f>
        <v>1859</v>
      </c>
      <c r="F1860" s="3" t="str">
        <f>VLOOKUP(C1860,weekdays,2)</f>
        <v>Friday</v>
      </c>
      <c r="G1860" s="3" t="str">
        <f>VLOOKUP(C1860,weekdays,3)</f>
        <v>Fri</v>
      </c>
      <c r="H1860" s="2" t="str">
        <f>IF(C1860&lt;=5,"Weekday","Weekend")</f>
        <v>Weekday</v>
      </c>
      <c r="I1860" s="2">
        <f>WEEKNUM(B1860,2)</f>
        <v>26</v>
      </c>
      <c r="J1860" s="2">
        <f>IF(I1860=I1859,J1859,J1859+1)</f>
        <v>270</v>
      </c>
      <c r="K1860" s="3">
        <f>B1860+1-C1860</f>
        <v>40350</v>
      </c>
      <c r="L1860" s="2">
        <f>YEAR(K1860)*10000+MONTH(K1860)*100+DAY(K1860)</f>
        <v>20100621</v>
      </c>
      <c r="M1860" s="2">
        <f>MONTH(B1860)</f>
        <v>6</v>
      </c>
      <c r="N1860" s="2">
        <f>IF(M1860=M1859,N1859,N1859+1)</f>
        <v>62</v>
      </c>
      <c r="O1860" s="3" t="str">
        <f>VLOOKUP(M$2:M$65536,months,2)</f>
        <v>June</v>
      </c>
      <c r="P1860" s="3" t="str">
        <f>VLOOKUP(M$2:M$65536,months,3)</f>
        <v>Jun</v>
      </c>
      <c r="Q1860" s="2">
        <f>IF(M$2:M$65536&lt;4,1,IF(M$2:M$65536&lt;7,2,IF(M$2:M$65536&lt;10,3,4)))</f>
        <v>2</v>
      </c>
      <c r="R1860" s="2">
        <f>YEAR($B1860)</f>
        <v>2010</v>
      </c>
      <c r="S1860" s="2">
        <f>R1860*100+M$2:M$65536</f>
        <v>201006</v>
      </c>
      <c r="T1860" s="2">
        <f>IF(M$2:M$65536&lt;=6,M$2:M$65536+6,M$2:M$65536-6)</f>
        <v>12</v>
      </c>
      <c r="U1860" s="2">
        <f>IF(M$2:M$65536&lt;4,3,IF(M$2:M$65536&lt;7,4,IF(M$2:M$65536&lt;10,1,2)))</f>
        <v>4</v>
      </c>
      <c r="V1860" s="2">
        <f>IF(M$2:M$65536 &lt;= 6, R$2:R$2192, R$2:R$65536+1)</f>
        <v>2010</v>
      </c>
      <c r="W1860" s="2" t="str">
        <f>IF(MONTH($B1860+1)&lt;&gt;M1860,"Month End","Not Month End")</f>
        <v>Not Month End</v>
      </c>
      <c r="X1860" s="3">
        <f>DATE(R1860-1,M1860,D1860)</f>
        <v>39989</v>
      </c>
      <c r="Z18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values(20100625, '2010-6-25',5, 25, 1859, 'Friday', 'Fri', 'Weekday', 26, 270, '2010-6-21', 20100621, 6, 62, 'June', 'Jun', 2, 2010, 201006, 12, 4, 2010, 'Not Month End', '2009-6-25')</v>
      </c>
    </row>
    <row r="1861" spans="1:26" x14ac:dyDescent="0.25">
      <c r="A1861" s="2">
        <f>YEAR(B1861)*10000+MONTH(B1861)*100+DAY(B1861)</f>
        <v>20100626</v>
      </c>
      <c r="B1861" s="3">
        <f>B1860+1</f>
        <v>40355</v>
      </c>
      <c r="C1861" s="2">
        <f>WEEKDAY(B1861,2)</f>
        <v>6</v>
      </c>
      <c r="D1861" s="2">
        <f>DAY(B1861)</f>
        <v>26</v>
      </c>
      <c r="E1861" s="2">
        <f>IF(ISNUMBER(E1860),E1860+1,1)</f>
        <v>1860</v>
      </c>
      <c r="F1861" s="3" t="str">
        <f>VLOOKUP(C1861,weekdays,2)</f>
        <v>Saturday</v>
      </c>
      <c r="G1861" s="3" t="str">
        <f>VLOOKUP(C1861,weekdays,3)</f>
        <v>Sat</v>
      </c>
      <c r="H1861" s="2" t="str">
        <f>IF(C1861&lt;=5,"Weekday","Weekend")</f>
        <v>Weekend</v>
      </c>
      <c r="I1861" s="2">
        <f>WEEKNUM(B1861,2)</f>
        <v>26</v>
      </c>
      <c r="J1861" s="2">
        <f>IF(I1861=I1860,J1860,J1860+1)</f>
        <v>270</v>
      </c>
      <c r="K1861" s="3">
        <f>B1861+1-C1861</f>
        <v>40350</v>
      </c>
      <c r="L1861" s="2">
        <f>YEAR(K1861)*10000+MONTH(K1861)*100+DAY(K1861)</f>
        <v>20100621</v>
      </c>
      <c r="M1861" s="2">
        <f>MONTH(B1861)</f>
        <v>6</v>
      </c>
      <c r="N1861" s="2">
        <f>IF(M1861=M1860,N1860,N1860+1)</f>
        <v>62</v>
      </c>
      <c r="O1861" s="3" t="str">
        <f>VLOOKUP(M$2:M$65536,months,2)</f>
        <v>June</v>
      </c>
      <c r="P1861" s="3" t="str">
        <f>VLOOKUP(M$2:M$65536,months,3)</f>
        <v>Jun</v>
      </c>
      <c r="Q1861" s="2">
        <f>IF(M$2:M$65536&lt;4,1,IF(M$2:M$65536&lt;7,2,IF(M$2:M$65536&lt;10,3,4)))</f>
        <v>2</v>
      </c>
      <c r="R1861" s="2">
        <f>YEAR($B1861)</f>
        <v>2010</v>
      </c>
      <c r="S1861" s="2">
        <f>R1861*100+M$2:M$65536</f>
        <v>201006</v>
      </c>
      <c r="T1861" s="2">
        <f>IF(M$2:M$65536&lt;=6,M$2:M$65536+6,M$2:M$65536-6)</f>
        <v>12</v>
      </c>
      <c r="U1861" s="2">
        <f>IF(M$2:M$65536&lt;4,3,IF(M$2:M$65536&lt;7,4,IF(M$2:M$65536&lt;10,1,2)))</f>
        <v>4</v>
      </c>
      <c r="V1861" s="2">
        <f>IF(M$2:M$65536 &lt;= 6, R$2:R$2192, R$2:R$65536+1)</f>
        <v>2010</v>
      </c>
      <c r="W1861" s="2" t="str">
        <f>IF(MONTH($B1861+1)&lt;&gt;M1861,"Month End","Not Month End")</f>
        <v>Not Month End</v>
      </c>
      <c r="X1861" s="3">
        <f>DATE(R1861-1,M1861,D1861)</f>
        <v>39990</v>
      </c>
      <c r="Z18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values(20100626, '2010-6-26',6, 26, 1860, 'Saturday', 'Sat', 'Weekend', 26, 270, '2010-6-21', 20100621, 6, 62, 'June', 'Jun', 2, 2010, 201006, 12, 4, 2010, 'Not Month End', '2009-6-26')</v>
      </c>
    </row>
    <row r="1862" spans="1:26" x14ac:dyDescent="0.25">
      <c r="A1862" s="2">
        <f>YEAR(B1862)*10000+MONTH(B1862)*100+DAY(B1862)</f>
        <v>20100627</v>
      </c>
      <c r="B1862" s="3">
        <f>B1861+1</f>
        <v>40356</v>
      </c>
      <c r="C1862" s="2">
        <f>WEEKDAY(B1862,2)</f>
        <v>7</v>
      </c>
      <c r="D1862" s="2">
        <f>DAY(B1862)</f>
        <v>27</v>
      </c>
      <c r="E1862" s="2">
        <f>IF(ISNUMBER(E1861),E1861+1,1)</f>
        <v>1861</v>
      </c>
      <c r="F1862" s="3" t="str">
        <f>VLOOKUP(C1862,weekdays,2)</f>
        <v>Sunday</v>
      </c>
      <c r="G1862" s="3" t="str">
        <f>VLOOKUP(C1862,weekdays,3)</f>
        <v>Sun</v>
      </c>
      <c r="H1862" s="2" t="str">
        <f>IF(C1862&lt;=5,"Weekday","Weekend")</f>
        <v>Weekend</v>
      </c>
      <c r="I1862" s="2">
        <f>WEEKNUM(B1862,2)</f>
        <v>26</v>
      </c>
      <c r="J1862" s="2">
        <f>IF(I1862=I1861,J1861,J1861+1)</f>
        <v>270</v>
      </c>
      <c r="K1862" s="3">
        <f>B1862+1-C1862</f>
        <v>40350</v>
      </c>
      <c r="L1862" s="2">
        <f>YEAR(K1862)*10000+MONTH(K1862)*100+DAY(K1862)</f>
        <v>20100621</v>
      </c>
      <c r="M1862" s="2">
        <f>MONTH(B1862)</f>
        <v>6</v>
      </c>
      <c r="N1862" s="2">
        <f>IF(M1862=M1861,N1861,N1861+1)</f>
        <v>62</v>
      </c>
      <c r="O1862" s="3" t="str">
        <f>VLOOKUP(M$2:M$65536,months,2)</f>
        <v>June</v>
      </c>
      <c r="P1862" s="3" t="str">
        <f>VLOOKUP(M$2:M$65536,months,3)</f>
        <v>Jun</v>
      </c>
      <c r="Q1862" s="2">
        <f>IF(M$2:M$65536&lt;4,1,IF(M$2:M$65536&lt;7,2,IF(M$2:M$65536&lt;10,3,4)))</f>
        <v>2</v>
      </c>
      <c r="R1862" s="2">
        <f>YEAR($B1862)</f>
        <v>2010</v>
      </c>
      <c r="S1862" s="2">
        <f>R1862*100+M$2:M$65536</f>
        <v>201006</v>
      </c>
      <c r="T1862" s="2">
        <f>IF(M$2:M$65536&lt;=6,M$2:M$65536+6,M$2:M$65536-6)</f>
        <v>12</v>
      </c>
      <c r="U1862" s="2">
        <f>IF(M$2:M$65536&lt;4,3,IF(M$2:M$65536&lt;7,4,IF(M$2:M$65536&lt;10,1,2)))</f>
        <v>4</v>
      </c>
      <c r="V1862" s="2">
        <f>IF(M$2:M$65536 &lt;= 6, R$2:R$2192, R$2:R$65536+1)</f>
        <v>2010</v>
      </c>
      <c r="W1862" s="2" t="str">
        <f>IF(MONTH($B1862+1)&lt;&gt;M1862,"Month End","Not Month End")</f>
        <v>Not Month End</v>
      </c>
      <c r="X1862" s="3">
        <f>DATE(R1862-1,M1862,D1862)</f>
        <v>39991</v>
      </c>
      <c r="Z18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values(20100627, '2010-6-27',7, 27, 1861, 'Sunday', 'Sun', 'Weekend', 26, 270, '2010-6-21', 20100621, 6, 62, 'June', 'Jun', 2, 2010, 201006, 12, 4, 2010, 'Not Month End', '2009-6-27')</v>
      </c>
    </row>
    <row r="1863" spans="1:26" x14ac:dyDescent="0.25">
      <c r="A1863" s="2">
        <f>YEAR(B1863)*10000+MONTH(B1863)*100+DAY(B1863)</f>
        <v>20100628</v>
      </c>
      <c r="B1863" s="3">
        <f>B1862+1</f>
        <v>40357</v>
      </c>
      <c r="C1863" s="2">
        <f>WEEKDAY(B1863,2)</f>
        <v>1</v>
      </c>
      <c r="D1863" s="2">
        <f>DAY(B1863)</f>
        <v>28</v>
      </c>
      <c r="E1863" s="2">
        <f>IF(ISNUMBER(E1862),E1862+1,1)</f>
        <v>1862</v>
      </c>
      <c r="F1863" s="3" t="str">
        <f>VLOOKUP(C1863,weekdays,2)</f>
        <v>Monday</v>
      </c>
      <c r="G1863" s="3" t="str">
        <f>VLOOKUP(C1863,weekdays,3)</f>
        <v>Mon</v>
      </c>
      <c r="H1863" s="2" t="str">
        <f>IF(C1863&lt;=5,"Weekday","Weekend")</f>
        <v>Weekday</v>
      </c>
      <c r="I1863" s="2">
        <f>WEEKNUM(B1863,2)</f>
        <v>27</v>
      </c>
      <c r="J1863" s="2">
        <f>IF(I1863=I1862,J1862,J1862+1)</f>
        <v>271</v>
      </c>
      <c r="K1863" s="3">
        <f>B1863+1-C1863</f>
        <v>40357</v>
      </c>
      <c r="L1863" s="2">
        <f>YEAR(K1863)*10000+MONTH(K1863)*100+DAY(K1863)</f>
        <v>20100628</v>
      </c>
      <c r="M1863" s="2">
        <f>MONTH(B1863)</f>
        <v>6</v>
      </c>
      <c r="N1863" s="2">
        <f>IF(M1863=M1862,N1862,N1862+1)</f>
        <v>62</v>
      </c>
      <c r="O1863" s="3" t="str">
        <f>VLOOKUP(M$2:M$65536,months,2)</f>
        <v>June</v>
      </c>
      <c r="P1863" s="3" t="str">
        <f>VLOOKUP(M$2:M$65536,months,3)</f>
        <v>Jun</v>
      </c>
      <c r="Q1863" s="2">
        <f>IF(M$2:M$65536&lt;4,1,IF(M$2:M$65536&lt;7,2,IF(M$2:M$65536&lt;10,3,4)))</f>
        <v>2</v>
      </c>
      <c r="R1863" s="2">
        <f>YEAR($B1863)</f>
        <v>2010</v>
      </c>
      <c r="S1863" s="2">
        <f>R1863*100+M$2:M$65536</f>
        <v>201006</v>
      </c>
      <c r="T1863" s="2">
        <f>IF(M$2:M$65536&lt;=6,M$2:M$65536+6,M$2:M$65536-6)</f>
        <v>12</v>
      </c>
      <c r="U1863" s="2">
        <f>IF(M$2:M$65536&lt;4,3,IF(M$2:M$65536&lt;7,4,IF(M$2:M$65536&lt;10,1,2)))</f>
        <v>4</v>
      </c>
      <c r="V1863" s="2">
        <f>IF(M$2:M$65536 &lt;= 6, R$2:R$2192, R$2:R$65536+1)</f>
        <v>2010</v>
      </c>
      <c r="W1863" s="2" t="str">
        <f>IF(MONTH($B1863+1)&lt;&gt;M1863,"Month End","Not Month End")</f>
        <v>Not Month End</v>
      </c>
      <c r="X1863" s="3">
        <f>DATE(R1863-1,M1863,D1863)</f>
        <v>39992</v>
      </c>
      <c r="Z18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values(20100628, '2010-6-28',1, 28, 1862, 'Monday', 'Mon', 'Weekday', 27, 271, '2010-6-28', 20100628, 6, 62, 'June', 'Jun', 2, 2010, 201006, 12, 4, 2010, 'Not Month End', '2009-6-28')</v>
      </c>
    </row>
    <row r="1864" spans="1:26" x14ac:dyDescent="0.25">
      <c r="A1864" s="2">
        <f>YEAR(B1864)*10000+MONTH(B1864)*100+DAY(B1864)</f>
        <v>20100629</v>
      </c>
      <c r="B1864" s="3">
        <f>B1863+1</f>
        <v>40358</v>
      </c>
      <c r="C1864" s="2">
        <f>WEEKDAY(B1864,2)</f>
        <v>2</v>
      </c>
      <c r="D1864" s="2">
        <f>DAY(B1864)</f>
        <v>29</v>
      </c>
      <c r="E1864" s="2">
        <f>IF(ISNUMBER(E1863),E1863+1,1)</f>
        <v>1863</v>
      </c>
      <c r="F1864" s="3" t="str">
        <f>VLOOKUP(C1864,weekdays,2)</f>
        <v>Tuesday</v>
      </c>
      <c r="G1864" s="3" t="str">
        <f>VLOOKUP(C1864,weekdays,3)</f>
        <v>Tue</v>
      </c>
      <c r="H1864" s="2" t="str">
        <f>IF(C1864&lt;=5,"Weekday","Weekend")</f>
        <v>Weekday</v>
      </c>
      <c r="I1864" s="2">
        <f>WEEKNUM(B1864,2)</f>
        <v>27</v>
      </c>
      <c r="J1864" s="2">
        <f>IF(I1864=I1863,J1863,J1863+1)</f>
        <v>271</v>
      </c>
      <c r="K1864" s="3">
        <f>B1864+1-C1864</f>
        <v>40357</v>
      </c>
      <c r="L1864" s="2">
        <f>YEAR(K1864)*10000+MONTH(K1864)*100+DAY(K1864)</f>
        <v>20100628</v>
      </c>
      <c r="M1864" s="2">
        <f>MONTH(B1864)</f>
        <v>6</v>
      </c>
      <c r="N1864" s="2">
        <f>IF(M1864=M1863,N1863,N1863+1)</f>
        <v>62</v>
      </c>
      <c r="O1864" s="3" t="str">
        <f>VLOOKUP(M$2:M$65536,months,2)</f>
        <v>June</v>
      </c>
      <c r="P1864" s="3" t="str">
        <f>VLOOKUP(M$2:M$65536,months,3)</f>
        <v>Jun</v>
      </c>
      <c r="Q1864" s="2">
        <f>IF(M$2:M$65536&lt;4,1,IF(M$2:M$65536&lt;7,2,IF(M$2:M$65536&lt;10,3,4)))</f>
        <v>2</v>
      </c>
      <c r="R1864" s="2">
        <f>YEAR($B1864)</f>
        <v>2010</v>
      </c>
      <c r="S1864" s="2">
        <f>R1864*100+M$2:M$65536</f>
        <v>201006</v>
      </c>
      <c r="T1864" s="2">
        <f>IF(M$2:M$65536&lt;=6,M$2:M$65536+6,M$2:M$65536-6)</f>
        <v>12</v>
      </c>
      <c r="U1864" s="2">
        <f>IF(M$2:M$65536&lt;4,3,IF(M$2:M$65536&lt;7,4,IF(M$2:M$65536&lt;10,1,2)))</f>
        <v>4</v>
      </c>
      <c r="V1864" s="2">
        <f>IF(M$2:M$65536 &lt;= 6, R$2:R$2192, R$2:R$65536+1)</f>
        <v>2010</v>
      </c>
      <c r="W1864" s="2" t="str">
        <f>IF(MONTH($B1864+1)&lt;&gt;M1864,"Month End","Not Month End")</f>
        <v>Not Month End</v>
      </c>
      <c r="X1864" s="3">
        <f>DATE(R1864-1,M1864,D1864)</f>
        <v>39993</v>
      </c>
      <c r="Z18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values(20100629, '2010-6-29',2, 29, 1863, 'Tuesday', 'Tue', 'Weekday', 27, 271, '2010-6-28', 20100628, 6, 62, 'June', 'Jun', 2, 2010, 201006, 12, 4, 2010, 'Not Month End', '2009-6-29')</v>
      </c>
    </row>
    <row r="1865" spans="1:26" x14ac:dyDescent="0.25">
      <c r="A1865" s="2">
        <f>YEAR(B1865)*10000+MONTH(B1865)*100+DAY(B1865)</f>
        <v>20100630</v>
      </c>
      <c r="B1865" s="3">
        <f>B1864+1</f>
        <v>40359</v>
      </c>
      <c r="C1865" s="2">
        <f>WEEKDAY(B1865,2)</f>
        <v>3</v>
      </c>
      <c r="D1865" s="2">
        <f>DAY(B1865)</f>
        <v>30</v>
      </c>
      <c r="E1865" s="2">
        <f>IF(ISNUMBER(E1864),E1864+1,1)</f>
        <v>1864</v>
      </c>
      <c r="F1865" s="3" t="str">
        <f>VLOOKUP(C1865,weekdays,2)</f>
        <v>Wednesday</v>
      </c>
      <c r="G1865" s="3" t="str">
        <f>VLOOKUP(C1865,weekdays,3)</f>
        <v>Wed</v>
      </c>
      <c r="H1865" s="2" t="str">
        <f>IF(C1865&lt;=5,"Weekday","Weekend")</f>
        <v>Weekday</v>
      </c>
      <c r="I1865" s="2">
        <f>WEEKNUM(B1865,2)</f>
        <v>27</v>
      </c>
      <c r="J1865" s="2">
        <f>IF(I1865=I1864,J1864,J1864+1)</f>
        <v>271</v>
      </c>
      <c r="K1865" s="3">
        <f>B1865+1-C1865</f>
        <v>40357</v>
      </c>
      <c r="L1865" s="2">
        <f>YEAR(K1865)*10000+MONTH(K1865)*100+DAY(K1865)</f>
        <v>20100628</v>
      </c>
      <c r="M1865" s="2">
        <f>MONTH(B1865)</f>
        <v>6</v>
      </c>
      <c r="N1865" s="2">
        <f>IF(M1865=M1864,N1864,N1864+1)</f>
        <v>62</v>
      </c>
      <c r="O1865" s="3" t="str">
        <f>VLOOKUP(M$2:M$65536,months,2)</f>
        <v>June</v>
      </c>
      <c r="P1865" s="3" t="str">
        <f>VLOOKUP(M$2:M$65536,months,3)</f>
        <v>Jun</v>
      </c>
      <c r="Q1865" s="2">
        <f>IF(M$2:M$65536&lt;4,1,IF(M$2:M$65536&lt;7,2,IF(M$2:M$65536&lt;10,3,4)))</f>
        <v>2</v>
      </c>
      <c r="R1865" s="2">
        <f>YEAR($B1865)</f>
        <v>2010</v>
      </c>
      <c r="S1865" s="2">
        <f>R1865*100+M$2:M$65536</f>
        <v>201006</v>
      </c>
      <c r="T1865" s="2">
        <f>IF(M$2:M$65536&lt;=6,M$2:M$65536+6,M$2:M$65536-6)</f>
        <v>12</v>
      </c>
      <c r="U1865" s="2">
        <f>IF(M$2:M$65536&lt;4,3,IF(M$2:M$65536&lt;7,4,IF(M$2:M$65536&lt;10,1,2)))</f>
        <v>4</v>
      </c>
      <c r="V1865" s="2">
        <f>IF(M$2:M$65536 &lt;= 6, R$2:R$2192, R$2:R$65536+1)</f>
        <v>2010</v>
      </c>
      <c r="W1865" s="2" t="str">
        <f>IF(MONTH($B1865+1)&lt;&gt;M1865,"Month End","Not Month End")</f>
        <v>Month End</v>
      </c>
      <c r="X1865" s="3">
        <f>DATE(R1865-1,M1865,D1865)</f>
        <v>39994</v>
      </c>
      <c r="Z18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values(20100630, '2010-6-30',3, 30, 1864, 'Wednesday', 'Wed', 'Weekday', 27, 271, '2010-6-28', 20100628, 6, 62, 'June', 'Jun', 2, 2010, 201006, 12, 4, 2010, 'Month End', '2009-6-30')</v>
      </c>
    </row>
    <row r="1866" spans="1:26" x14ac:dyDescent="0.25">
      <c r="A1866" s="2">
        <f>YEAR(B1866)*10000+MONTH(B1866)*100+DAY(B1866)</f>
        <v>20100701</v>
      </c>
      <c r="B1866" s="3">
        <f>B1865+1</f>
        <v>40360</v>
      </c>
      <c r="C1866" s="2">
        <f>WEEKDAY(B1866,2)</f>
        <v>4</v>
      </c>
      <c r="D1866" s="2">
        <f>DAY(B1866)</f>
        <v>1</v>
      </c>
      <c r="E1866" s="2">
        <f>IF(ISNUMBER(E1865),E1865+1,1)</f>
        <v>1865</v>
      </c>
      <c r="F1866" s="3" t="str">
        <f>VLOOKUP(C1866,weekdays,2)</f>
        <v>Thursday</v>
      </c>
      <c r="G1866" s="3" t="str">
        <f>VLOOKUP(C1866,weekdays,3)</f>
        <v>Thu</v>
      </c>
      <c r="H1866" s="2" t="str">
        <f>IF(C1866&lt;=5,"Weekday","Weekend")</f>
        <v>Weekday</v>
      </c>
      <c r="I1866" s="2">
        <f>WEEKNUM(B1866,2)</f>
        <v>27</v>
      </c>
      <c r="J1866" s="2">
        <f>IF(I1866=I1865,J1865,J1865+1)</f>
        <v>271</v>
      </c>
      <c r="K1866" s="3">
        <f>B1866+1-C1866</f>
        <v>40357</v>
      </c>
      <c r="L1866" s="2">
        <f>YEAR(K1866)*10000+MONTH(K1866)*100+DAY(K1866)</f>
        <v>20100628</v>
      </c>
      <c r="M1866" s="2">
        <f>MONTH(B1866)</f>
        <v>7</v>
      </c>
      <c r="N1866" s="2">
        <f>IF(M1866=M1865,N1865,N1865+1)</f>
        <v>63</v>
      </c>
      <c r="O1866" s="3" t="str">
        <f>VLOOKUP(M$2:M$65536,months,2)</f>
        <v>July</v>
      </c>
      <c r="P1866" s="3" t="str">
        <f>VLOOKUP(M$2:M$65536,months,3)</f>
        <v>Jul</v>
      </c>
      <c r="Q1866" s="2">
        <f>IF(M$2:M$65536&lt;4,1,IF(M$2:M$65536&lt;7,2,IF(M$2:M$65536&lt;10,3,4)))</f>
        <v>3</v>
      </c>
      <c r="R1866" s="2">
        <f>YEAR($B1866)</f>
        <v>2010</v>
      </c>
      <c r="S1866" s="2">
        <f>R1866*100+M$2:M$65536</f>
        <v>201007</v>
      </c>
      <c r="T1866" s="2">
        <f>IF(M$2:M$65536&lt;=6,M$2:M$65536+6,M$2:M$65536-6)</f>
        <v>1</v>
      </c>
      <c r="U1866" s="2">
        <f>IF(M$2:M$65536&lt;4,3,IF(M$2:M$65536&lt;7,4,IF(M$2:M$65536&lt;10,1,2)))</f>
        <v>1</v>
      </c>
      <c r="V1866" s="2">
        <f>IF(M$2:M$65536 &lt;= 6, R$2:R$2192, R$2:R$65536+1)</f>
        <v>2011</v>
      </c>
      <c r="W1866" s="2" t="str">
        <f>IF(MONTH($B1866+1)&lt;&gt;M1866,"Month End","Not Month End")</f>
        <v>Not Month End</v>
      </c>
      <c r="X1866" s="3">
        <f>DATE(R1866-1,M1866,D1866)</f>
        <v>39995</v>
      </c>
      <c r="Z18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values(20100701, '2010-7-1',4, 1, 1865, 'Thursday', 'Thu', 'Weekday', 27, 271, '2010-6-28', 20100628, 7, 63, 'July', 'Jul', 3, 2010, 201007, 1, 1, 2011, 'Not Month End', '2009-7-1')</v>
      </c>
    </row>
    <row r="1867" spans="1:26" x14ac:dyDescent="0.25">
      <c r="A1867" s="2">
        <f>YEAR(B1867)*10000+MONTH(B1867)*100+DAY(B1867)</f>
        <v>20100702</v>
      </c>
      <c r="B1867" s="3">
        <f>B1866+1</f>
        <v>40361</v>
      </c>
      <c r="C1867" s="2">
        <f>WEEKDAY(B1867,2)</f>
        <v>5</v>
      </c>
      <c r="D1867" s="2">
        <f>DAY(B1867)</f>
        <v>2</v>
      </c>
      <c r="E1867" s="2">
        <f>IF(ISNUMBER(E1866),E1866+1,1)</f>
        <v>1866</v>
      </c>
      <c r="F1867" s="3" t="str">
        <f>VLOOKUP(C1867,weekdays,2)</f>
        <v>Friday</v>
      </c>
      <c r="G1867" s="3" t="str">
        <f>VLOOKUP(C1867,weekdays,3)</f>
        <v>Fri</v>
      </c>
      <c r="H1867" s="2" t="str">
        <f>IF(C1867&lt;=5,"Weekday","Weekend")</f>
        <v>Weekday</v>
      </c>
      <c r="I1867" s="2">
        <f>WEEKNUM(B1867,2)</f>
        <v>27</v>
      </c>
      <c r="J1867" s="2">
        <f>IF(I1867=I1866,J1866,J1866+1)</f>
        <v>271</v>
      </c>
      <c r="K1867" s="3">
        <f>B1867+1-C1867</f>
        <v>40357</v>
      </c>
      <c r="L1867" s="2">
        <f>YEAR(K1867)*10000+MONTH(K1867)*100+DAY(K1867)</f>
        <v>20100628</v>
      </c>
      <c r="M1867" s="2">
        <f>MONTH(B1867)</f>
        <v>7</v>
      </c>
      <c r="N1867" s="2">
        <f>IF(M1867=M1866,N1866,N1866+1)</f>
        <v>63</v>
      </c>
      <c r="O1867" s="3" t="str">
        <f>VLOOKUP(M$2:M$65536,months,2)</f>
        <v>July</v>
      </c>
      <c r="P1867" s="3" t="str">
        <f>VLOOKUP(M$2:M$65536,months,3)</f>
        <v>Jul</v>
      </c>
      <c r="Q1867" s="2">
        <f>IF(M$2:M$65536&lt;4,1,IF(M$2:M$65536&lt;7,2,IF(M$2:M$65536&lt;10,3,4)))</f>
        <v>3</v>
      </c>
      <c r="R1867" s="2">
        <f>YEAR($B1867)</f>
        <v>2010</v>
      </c>
      <c r="S1867" s="2">
        <f>R1867*100+M$2:M$65536</f>
        <v>201007</v>
      </c>
      <c r="T1867" s="2">
        <f>IF(M$2:M$65536&lt;=6,M$2:M$65536+6,M$2:M$65536-6)</f>
        <v>1</v>
      </c>
      <c r="U1867" s="2">
        <f>IF(M$2:M$65536&lt;4,3,IF(M$2:M$65536&lt;7,4,IF(M$2:M$65536&lt;10,1,2)))</f>
        <v>1</v>
      </c>
      <c r="V1867" s="2">
        <f>IF(M$2:M$65536 &lt;= 6, R$2:R$2192, R$2:R$65536+1)</f>
        <v>2011</v>
      </c>
      <c r="W1867" s="2" t="str">
        <f>IF(MONTH($B1867+1)&lt;&gt;M1867,"Month End","Not Month End")</f>
        <v>Not Month End</v>
      </c>
      <c r="X1867" s="3">
        <f>DATE(R1867-1,M1867,D1867)</f>
        <v>39996</v>
      </c>
      <c r="Z18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values(20100702, '2010-7-2',5, 2, 1866, 'Friday', 'Fri', 'Weekday', 27, 271, '2010-6-28', 20100628, 7, 63, 'July', 'Jul', 3, 2010, 201007, 1, 1, 2011, 'Not Month End', '2009-7-2')</v>
      </c>
    </row>
    <row r="1868" spans="1:26" x14ac:dyDescent="0.25">
      <c r="A1868" s="2">
        <f>YEAR(B1868)*10000+MONTH(B1868)*100+DAY(B1868)</f>
        <v>20100703</v>
      </c>
      <c r="B1868" s="3">
        <f>B1867+1</f>
        <v>40362</v>
      </c>
      <c r="C1868" s="2">
        <f>WEEKDAY(B1868,2)</f>
        <v>6</v>
      </c>
      <c r="D1868" s="2">
        <f>DAY(B1868)</f>
        <v>3</v>
      </c>
      <c r="E1868" s="2">
        <f>IF(ISNUMBER(E1867),E1867+1,1)</f>
        <v>1867</v>
      </c>
      <c r="F1868" s="3" t="str">
        <f>VLOOKUP(C1868,weekdays,2)</f>
        <v>Saturday</v>
      </c>
      <c r="G1868" s="3" t="str">
        <f>VLOOKUP(C1868,weekdays,3)</f>
        <v>Sat</v>
      </c>
      <c r="H1868" s="2" t="str">
        <f>IF(C1868&lt;=5,"Weekday","Weekend")</f>
        <v>Weekend</v>
      </c>
      <c r="I1868" s="2">
        <f>WEEKNUM(B1868,2)</f>
        <v>27</v>
      </c>
      <c r="J1868" s="2">
        <f>IF(I1868=I1867,J1867,J1867+1)</f>
        <v>271</v>
      </c>
      <c r="K1868" s="3">
        <f>B1868+1-C1868</f>
        <v>40357</v>
      </c>
      <c r="L1868" s="2">
        <f>YEAR(K1868)*10000+MONTH(K1868)*100+DAY(K1868)</f>
        <v>20100628</v>
      </c>
      <c r="M1868" s="2">
        <f>MONTH(B1868)</f>
        <v>7</v>
      </c>
      <c r="N1868" s="2">
        <f>IF(M1868=M1867,N1867,N1867+1)</f>
        <v>63</v>
      </c>
      <c r="O1868" s="3" t="str">
        <f>VLOOKUP(M$2:M$65536,months,2)</f>
        <v>July</v>
      </c>
      <c r="P1868" s="3" t="str">
        <f>VLOOKUP(M$2:M$65536,months,3)</f>
        <v>Jul</v>
      </c>
      <c r="Q1868" s="2">
        <f>IF(M$2:M$65536&lt;4,1,IF(M$2:M$65536&lt;7,2,IF(M$2:M$65536&lt;10,3,4)))</f>
        <v>3</v>
      </c>
      <c r="R1868" s="2">
        <f>YEAR($B1868)</f>
        <v>2010</v>
      </c>
      <c r="S1868" s="2">
        <f>R1868*100+M$2:M$65536</f>
        <v>201007</v>
      </c>
      <c r="T1868" s="2">
        <f>IF(M$2:M$65536&lt;=6,M$2:M$65536+6,M$2:M$65536-6)</f>
        <v>1</v>
      </c>
      <c r="U1868" s="2">
        <f>IF(M$2:M$65536&lt;4,3,IF(M$2:M$65536&lt;7,4,IF(M$2:M$65536&lt;10,1,2)))</f>
        <v>1</v>
      </c>
      <c r="V1868" s="2">
        <f>IF(M$2:M$65536 &lt;= 6, R$2:R$2192, R$2:R$65536+1)</f>
        <v>2011</v>
      </c>
      <c r="W1868" s="2" t="str">
        <f>IF(MONTH($B1868+1)&lt;&gt;M1868,"Month End","Not Month End")</f>
        <v>Not Month End</v>
      </c>
      <c r="X1868" s="3">
        <f>DATE(R1868-1,M1868,D1868)</f>
        <v>39997</v>
      </c>
      <c r="Z18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values(20100703, '2010-7-3',6, 3, 1867, 'Saturday', 'Sat', 'Weekend', 27, 271, '2010-6-28', 20100628, 7, 63, 'July', 'Jul', 3, 2010, 201007, 1, 1, 2011, 'Not Month End', '2009-7-3')</v>
      </c>
    </row>
    <row r="1869" spans="1:26" x14ac:dyDescent="0.25">
      <c r="A1869" s="2">
        <f>YEAR(B1869)*10000+MONTH(B1869)*100+DAY(B1869)</f>
        <v>20100704</v>
      </c>
      <c r="B1869" s="3">
        <f>B1868+1</f>
        <v>40363</v>
      </c>
      <c r="C1869" s="2">
        <f>WEEKDAY(B1869,2)</f>
        <v>7</v>
      </c>
      <c r="D1869" s="2">
        <f>DAY(B1869)</f>
        <v>4</v>
      </c>
      <c r="E1869" s="2">
        <f>IF(ISNUMBER(E1868),E1868+1,1)</f>
        <v>1868</v>
      </c>
      <c r="F1869" s="3" t="str">
        <f>VLOOKUP(C1869,weekdays,2)</f>
        <v>Sunday</v>
      </c>
      <c r="G1869" s="3" t="str">
        <f>VLOOKUP(C1869,weekdays,3)</f>
        <v>Sun</v>
      </c>
      <c r="H1869" s="2" t="str">
        <f>IF(C1869&lt;=5,"Weekday","Weekend")</f>
        <v>Weekend</v>
      </c>
      <c r="I1869" s="2">
        <f>WEEKNUM(B1869,2)</f>
        <v>27</v>
      </c>
      <c r="J1869" s="2">
        <f>IF(I1869=I1868,J1868,J1868+1)</f>
        <v>271</v>
      </c>
      <c r="K1869" s="3">
        <f>B1869+1-C1869</f>
        <v>40357</v>
      </c>
      <c r="L1869" s="2">
        <f>YEAR(K1869)*10000+MONTH(K1869)*100+DAY(K1869)</f>
        <v>20100628</v>
      </c>
      <c r="M1869" s="2">
        <f>MONTH(B1869)</f>
        <v>7</v>
      </c>
      <c r="N1869" s="2">
        <f>IF(M1869=M1868,N1868,N1868+1)</f>
        <v>63</v>
      </c>
      <c r="O1869" s="3" t="str">
        <f>VLOOKUP(M$2:M$65536,months,2)</f>
        <v>July</v>
      </c>
      <c r="P1869" s="3" t="str">
        <f>VLOOKUP(M$2:M$65536,months,3)</f>
        <v>Jul</v>
      </c>
      <c r="Q1869" s="2">
        <f>IF(M$2:M$65536&lt;4,1,IF(M$2:M$65536&lt;7,2,IF(M$2:M$65536&lt;10,3,4)))</f>
        <v>3</v>
      </c>
      <c r="R1869" s="2">
        <f>YEAR($B1869)</f>
        <v>2010</v>
      </c>
      <c r="S1869" s="2">
        <f>R1869*100+M$2:M$65536</f>
        <v>201007</v>
      </c>
      <c r="T1869" s="2">
        <f>IF(M$2:M$65536&lt;=6,M$2:M$65536+6,M$2:M$65536-6)</f>
        <v>1</v>
      </c>
      <c r="U1869" s="2">
        <f>IF(M$2:M$65536&lt;4,3,IF(M$2:M$65536&lt;7,4,IF(M$2:M$65536&lt;10,1,2)))</f>
        <v>1</v>
      </c>
      <c r="V1869" s="2">
        <f>IF(M$2:M$65536 &lt;= 6, R$2:R$2192, R$2:R$65536+1)</f>
        <v>2011</v>
      </c>
      <c r="W1869" s="2" t="str">
        <f>IF(MONTH($B1869+1)&lt;&gt;M1869,"Month End","Not Month End")</f>
        <v>Not Month End</v>
      </c>
      <c r="X1869" s="3">
        <f>DATE(R1869-1,M1869,D1869)</f>
        <v>39998</v>
      </c>
      <c r="Z18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values(20100704, '2010-7-4',7, 4, 1868, 'Sunday', 'Sun', 'Weekend', 27, 271, '2010-6-28', 20100628, 7, 63, 'July', 'Jul', 3, 2010, 201007, 1, 1, 2011, 'Not Month End', '2009-7-4')</v>
      </c>
    </row>
    <row r="1870" spans="1:26" x14ac:dyDescent="0.25">
      <c r="A1870" s="2">
        <f>YEAR(B1870)*10000+MONTH(B1870)*100+DAY(B1870)</f>
        <v>20100705</v>
      </c>
      <c r="B1870" s="3">
        <f>B1869+1</f>
        <v>40364</v>
      </c>
      <c r="C1870" s="2">
        <f>WEEKDAY(B1870,2)</f>
        <v>1</v>
      </c>
      <c r="D1870" s="2">
        <f>DAY(B1870)</f>
        <v>5</v>
      </c>
      <c r="E1870" s="2">
        <f>IF(ISNUMBER(E1869),E1869+1,1)</f>
        <v>1869</v>
      </c>
      <c r="F1870" s="3" t="str">
        <f>VLOOKUP(C1870,weekdays,2)</f>
        <v>Monday</v>
      </c>
      <c r="G1870" s="3" t="str">
        <f>VLOOKUP(C1870,weekdays,3)</f>
        <v>Mon</v>
      </c>
      <c r="H1870" s="2" t="str">
        <f>IF(C1870&lt;=5,"Weekday","Weekend")</f>
        <v>Weekday</v>
      </c>
      <c r="I1870" s="2">
        <f>WEEKNUM(B1870,2)</f>
        <v>28</v>
      </c>
      <c r="J1870" s="2">
        <f>IF(I1870=I1869,J1869,J1869+1)</f>
        <v>272</v>
      </c>
      <c r="K1870" s="3">
        <f>B1870+1-C1870</f>
        <v>40364</v>
      </c>
      <c r="L1870" s="2">
        <f>YEAR(K1870)*10000+MONTH(K1870)*100+DAY(K1870)</f>
        <v>20100705</v>
      </c>
      <c r="M1870" s="2">
        <f>MONTH(B1870)</f>
        <v>7</v>
      </c>
      <c r="N1870" s="2">
        <f>IF(M1870=M1869,N1869,N1869+1)</f>
        <v>63</v>
      </c>
      <c r="O1870" s="3" t="str">
        <f>VLOOKUP(M$2:M$65536,months,2)</f>
        <v>July</v>
      </c>
      <c r="P1870" s="3" t="str">
        <f>VLOOKUP(M$2:M$65536,months,3)</f>
        <v>Jul</v>
      </c>
      <c r="Q1870" s="2">
        <f>IF(M$2:M$65536&lt;4,1,IF(M$2:M$65536&lt;7,2,IF(M$2:M$65536&lt;10,3,4)))</f>
        <v>3</v>
      </c>
      <c r="R1870" s="2">
        <f>YEAR($B1870)</f>
        <v>2010</v>
      </c>
      <c r="S1870" s="2">
        <f>R1870*100+M$2:M$65536</f>
        <v>201007</v>
      </c>
      <c r="T1870" s="2">
        <f>IF(M$2:M$65536&lt;=6,M$2:M$65536+6,M$2:M$65536-6)</f>
        <v>1</v>
      </c>
      <c r="U1870" s="2">
        <f>IF(M$2:M$65536&lt;4,3,IF(M$2:M$65536&lt;7,4,IF(M$2:M$65536&lt;10,1,2)))</f>
        <v>1</v>
      </c>
      <c r="V1870" s="2">
        <f>IF(M$2:M$65536 &lt;= 6, R$2:R$2192, R$2:R$65536+1)</f>
        <v>2011</v>
      </c>
      <c r="W1870" s="2" t="str">
        <f>IF(MONTH($B1870+1)&lt;&gt;M1870,"Month End","Not Month End")</f>
        <v>Not Month End</v>
      </c>
      <c r="X1870" s="3">
        <f>DATE(R1870-1,M1870,D1870)</f>
        <v>39999</v>
      </c>
      <c r="Z18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values(20100705, '2010-7-5',1, 5, 1869, 'Monday', 'Mon', 'Weekday', 28, 272, '2010-7-5', 20100705, 7, 63, 'July', 'Jul', 3, 2010, 201007, 1, 1, 2011, 'Not Month End', '2009-7-5')</v>
      </c>
    </row>
    <row r="1871" spans="1:26" x14ac:dyDescent="0.25">
      <c r="A1871" s="2">
        <f>YEAR(B1871)*10000+MONTH(B1871)*100+DAY(B1871)</f>
        <v>20100706</v>
      </c>
      <c r="B1871" s="3">
        <f>B1870+1</f>
        <v>40365</v>
      </c>
      <c r="C1871" s="2">
        <f>WEEKDAY(B1871,2)</f>
        <v>2</v>
      </c>
      <c r="D1871" s="2">
        <f>DAY(B1871)</f>
        <v>6</v>
      </c>
      <c r="E1871" s="2">
        <f>IF(ISNUMBER(E1870),E1870+1,1)</f>
        <v>1870</v>
      </c>
      <c r="F1871" s="3" t="str">
        <f>VLOOKUP(C1871,weekdays,2)</f>
        <v>Tuesday</v>
      </c>
      <c r="G1871" s="3" t="str">
        <f>VLOOKUP(C1871,weekdays,3)</f>
        <v>Tue</v>
      </c>
      <c r="H1871" s="2" t="str">
        <f>IF(C1871&lt;=5,"Weekday","Weekend")</f>
        <v>Weekday</v>
      </c>
      <c r="I1871" s="2">
        <f>WEEKNUM(B1871,2)</f>
        <v>28</v>
      </c>
      <c r="J1871" s="2">
        <f>IF(I1871=I1870,J1870,J1870+1)</f>
        <v>272</v>
      </c>
      <c r="K1871" s="3">
        <f>B1871+1-C1871</f>
        <v>40364</v>
      </c>
      <c r="L1871" s="2">
        <f>YEAR(K1871)*10000+MONTH(K1871)*100+DAY(K1871)</f>
        <v>20100705</v>
      </c>
      <c r="M1871" s="2">
        <f>MONTH(B1871)</f>
        <v>7</v>
      </c>
      <c r="N1871" s="2">
        <f>IF(M1871=M1870,N1870,N1870+1)</f>
        <v>63</v>
      </c>
      <c r="O1871" s="3" t="str">
        <f>VLOOKUP(M$2:M$65536,months,2)</f>
        <v>July</v>
      </c>
      <c r="P1871" s="3" t="str">
        <f>VLOOKUP(M$2:M$65536,months,3)</f>
        <v>Jul</v>
      </c>
      <c r="Q1871" s="2">
        <f>IF(M$2:M$65536&lt;4,1,IF(M$2:M$65536&lt;7,2,IF(M$2:M$65536&lt;10,3,4)))</f>
        <v>3</v>
      </c>
      <c r="R1871" s="2">
        <f>YEAR($B1871)</f>
        <v>2010</v>
      </c>
      <c r="S1871" s="2">
        <f>R1871*100+M$2:M$65536</f>
        <v>201007</v>
      </c>
      <c r="T1871" s="2">
        <f>IF(M$2:M$65536&lt;=6,M$2:M$65536+6,M$2:M$65536-6)</f>
        <v>1</v>
      </c>
      <c r="U1871" s="2">
        <f>IF(M$2:M$65536&lt;4,3,IF(M$2:M$65536&lt;7,4,IF(M$2:M$65536&lt;10,1,2)))</f>
        <v>1</v>
      </c>
      <c r="V1871" s="2">
        <f>IF(M$2:M$65536 &lt;= 6, R$2:R$2192, R$2:R$65536+1)</f>
        <v>2011</v>
      </c>
      <c r="W1871" s="2" t="str">
        <f>IF(MONTH($B1871+1)&lt;&gt;M1871,"Month End","Not Month End")</f>
        <v>Not Month End</v>
      </c>
      <c r="X1871" s="3">
        <f>DATE(R1871-1,M1871,D1871)</f>
        <v>40000</v>
      </c>
      <c r="Z18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values(20100706, '2010-7-6',2, 6, 1870, 'Tuesday', 'Tue', 'Weekday', 28, 272, '2010-7-5', 20100705, 7, 63, 'July', 'Jul', 3, 2010, 201007, 1, 1, 2011, 'Not Month End', '2009-7-6')</v>
      </c>
    </row>
    <row r="1872" spans="1:26" x14ac:dyDescent="0.25">
      <c r="A1872" s="2">
        <f>YEAR(B1872)*10000+MONTH(B1872)*100+DAY(B1872)</f>
        <v>20100707</v>
      </c>
      <c r="B1872" s="3">
        <f>B1871+1</f>
        <v>40366</v>
      </c>
      <c r="C1872" s="2">
        <f>WEEKDAY(B1872,2)</f>
        <v>3</v>
      </c>
      <c r="D1872" s="2">
        <f>DAY(B1872)</f>
        <v>7</v>
      </c>
      <c r="E1872" s="2">
        <f>IF(ISNUMBER(E1871),E1871+1,1)</f>
        <v>1871</v>
      </c>
      <c r="F1872" s="3" t="str">
        <f>VLOOKUP(C1872,weekdays,2)</f>
        <v>Wednesday</v>
      </c>
      <c r="G1872" s="3" t="str">
        <f>VLOOKUP(C1872,weekdays,3)</f>
        <v>Wed</v>
      </c>
      <c r="H1872" s="2" t="str">
        <f>IF(C1872&lt;=5,"Weekday","Weekend")</f>
        <v>Weekday</v>
      </c>
      <c r="I1872" s="2">
        <f>WEEKNUM(B1872,2)</f>
        <v>28</v>
      </c>
      <c r="J1872" s="2">
        <f>IF(I1872=I1871,J1871,J1871+1)</f>
        <v>272</v>
      </c>
      <c r="K1872" s="3">
        <f>B1872+1-C1872</f>
        <v>40364</v>
      </c>
      <c r="L1872" s="2">
        <f>YEAR(K1872)*10000+MONTH(K1872)*100+DAY(K1872)</f>
        <v>20100705</v>
      </c>
      <c r="M1872" s="2">
        <f>MONTH(B1872)</f>
        <v>7</v>
      </c>
      <c r="N1872" s="2">
        <f>IF(M1872=M1871,N1871,N1871+1)</f>
        <v>63</v>
      </c>
      <c r="O1872" s="3" t="str">
        <f>VLOOKUP(M$2:M$65536,months,2)</f>
        <v>July</v>
      </c>
      <c r="P1872" s="3" t="str">
        <f>VLOOKUP(M$2:M$65536,months,3)</f>
        <v>Jul</v>
      </c>
      <c r="Q1872" s="2">
        <f>IF(M$2:M$65536&lt;4,1,IF(M$2:M$65536&lt;7,2,IF(M$2:M$65536&lt;10,3,4)))</f>
        <v>3</v>
      </c>
      <c r="R1872" s="2">
        <f>YEAR($B1872)</f>
        <v>2010</v>
      </c>
      <c r="S1872" s="2">
        <f>R1872*100+M$2:M$65536</f>
        <v>201007</v>
      </c>
      <c r="T1872" s="2">
        <f>IF(M$2:M$65536&lt;=6,M$2:M$65536+6,M$2:M$65536-6)</f>
        <v>1</v>
      </c>
      <c r="U1872" s="2">
        <f>IF(M$2:M$65536&lt;4,3,IF(M$2:M$65536&lt;7,4,IF(M$2:M$65536&lt;10,1,2)))</f>
        <v>1</v>
      </c>
      <c r="V1872" s="2">
        <f>IF(M$2:M$65536 &lt;= 6, R$2:R$2192, R$2:R$65536+1)</f>
        <v>2011</v>
      </c>
      <c r="W1872" s="2" t="str">
        <f>IF(MONTH($B1872+1)&lt;&gt;M1872,"Month End","Not Month End")</f>
        <v>Not Month End</v>
      </c>
      <c r="X1872" s="3">
        <f>DATE(R1872-1,M1872,D1872)</f>
        <v>40001</v>
      </c>
      <c r="Z18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values(20100707, '2010-7-7',3, 7, 1871, 'Wednesday', 'Wed', 'Weekday', 28, 272, '2010-7-5', 20100705, 7, 63, 'July', 'Jul', 3, 2010, 201007, 1, 1, 2011, 'Not Month End', '2009-7-7')</v>
      </c>
    </row>
    <row r="1873" spans="1:26" x14ac:dyDescent="0.25">
      <c r="A1873" s="2">
        <f>YEAR(B1873)*10000+MONTH(B1873)*100+DAY(B1873)</f>
        <v>20100708</v>
      </c>
      <c r="B1873" s="3">
        <f>B1872+1</f>
        <v>40367</v>
      </c>
      <c r="C1873" s="2">
        <f>WEEKDAY(B1873,2)</f>
        <v>4</v>
      </c>
      <c r="D1873" s="2">
        <f>DAY(B1873)</f>
        <v>8</v>
      </c>
      <c r="E1873" s="2">
        <f>IF(ISNUMBER(E1872),E1872+1,1)</f>
        <v>1872</v>
      </c>
      <c r="F1873" s="3" t="str">
        <f>VLOOKUP(C1873,weekdays,2)</f>
        <v>Thursday</v>
      </c>
      <c r="G1873" s="3" t="str">
        <f>VLOOKUP(C1873,weekdays,3)</f>
        <v>Thu</v>
      </c>
      <c r="H1873" s="2" t="str">
        <f>IF(C1873&lt;=5,"Weekday","Weekend")</f>
        <v>Weekday</v>
      </c>
      <c r="I1873" s="2">
        <f>WEEKNUM(B1873,2)</f>
        <v>28</v>
      </c>
      <c r="J1873" s="2">
        <f>IF(I1873=I1872,J1872,J1872+1)</f>
        <v>272</v>
      </c>
      <c r="K1873" s="3">
        <f>B1873+1-C1873</f>
        <v>40364</v>
      </c>
      <c r="L1873" s="2">
        <f>YEAR(K1873)*10000+MONTH(K1873)*100+DAY(K1873)</f>
        <v>20100705</v>
      </c>
      <c r="M1873" s="2">
        <f>MONTH(B1873)</f>
        <v>7</v>
      </c>
      <c r="N1873" s="2">
        <f>IF(M1873=M1872,N1872,N1872+1)</f>
        <v>63</v>
      </c>
      <c r="O1873" s="3" t="str">
        <f>VLOOKUP(M$2:M$65536,months,2)</f>
        <v>July</v>
      </c>
      <c r="P1873" s="3" t="str">
        <f>VLOOKUP(M$2:M$65536,months,3)</f>
        <v>Jul</v>
      </c>
      <c r="Q1873" s="2">
        <f>IF(M$2:M$65536&lt;4,1,IF(M$2:M$65536&lt;7,2,IF(M$2:M$65536&lt;10,3,4)))</f>
        <v>3</v>
      </c>
      <c r="R1873" s="2">
        <f>YEAR($B1873)</f>
        <v>2010</v>
      </c>
      <c r="S1873" s="2">
        <f>R1873*100+M$2:M$65536</f>
        <v>201007</v>
      </c>
      <c r="T1873" s="2">
        <f>IF(M$2:M$65536&lt;=6,M$2:M$65536+6,M$2:M$65536-6)</f>
        <v>1</v>
      </c>
      <c r="U1873" s="2">
        <f>IF(M$2:M$65536&lt;4,3,IF(M$2:M$65536&lt;7,4,IF(M$2:M$65536&lt;10,1,2)))</f>
        <v>1</v>
      </c>
      <c r="V1873" s="2">
        <f>IF(M$2:M$65536 &lt;= 6, R$2:R$2192, R$2:R$65536+1)</f>
        <v>2011</v>
      </c>
      <c r="W1873" s="2" t="str">
        <f>IF(MONTH($B1873+1)&lt;&gt;M1873,"Month End","Not Month End")</f>
        <v>Not Month End</v>
      </c>
      <c r="X1873" s="3">
        <f>DATE(R1873-1,M1873,D1873)</f>
        <v>40002</v>
      </c>
      <c r="Z18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values(20100708, '2010-7-8',4, 8, 1872, 'Thursday', 'Thu', 'Weekday', 28, 272, '2010-7-5', 20100705, 7, 63, 'July', 'Jul', 3, 2010, 201007, 1, 1, 2011, 'Not Month End', '2009-7-8')</v>
      </c>
    </row>
    <row r="1874" spans="1:26" x14ac:dyDescent="0.25">
      <c r="A1874" s="2">
        <f>YEAR(B1874)*10000+MONTH(B1874)*100+DAY(B1874)</f>
        <v>20100709</v>
      </c>
      <c r="B1874" s="3">
        <f>B1873+1</f>
        <v>40368</v>
      </c>
      <c r="C1874" s="2">
        <f>WEEKDAY(B1874,2)</f>
        <v>5</v>
      </c>
      <c r="D1874" s="2">
        <f>DAY(B1874)</f>
        <v>9</v>
      </c>
      <c r="E1874" s="2">
        <f>IF(ISNUMBER(E1873),E1873+1,1)</f>
        <v>1873</v>
      </c>
      <c r="F1874" s="3" t="str">
        <f>VLOOKUP(C1874,weekdays,2)</f>
        <v>Friday</v>
      </c>
      <c r="G1874" s="3" t="str">
        <f>VLOOKUP(C1874,weekdays,3)</f>
        <v>Fri</v>
      </c>
      <c r="H1874" s="2" t="str">
        <f>IF(C1874&lt;=5,"Weekday","Weekend")</f>
        <v>Weekday</v>
      </c>
      <c r="I1874" s="2">
        <f>WEEKNUM(B1874,2)</f>
        <v>28</v>
      </c>
      <c r="J1874" s="2">
        <f>IF(I1874=I1873,J1873,J1873+1)</f>
        <v>272</v>
      </c>
      <c r="K1874" s="3">
        <f>B1874+1-C1874</f>
        <v>40364</v>
      </c>
      <c r="L1874" s="2">
        <f>YEAR(K1874)*10000+MONTH(K1874)*100+DAY(K1874)</f>
        <v>20100705</v>
      </c>
      <c r="M1874" s="2">
        <f>MONTH(B1874)</f>
        <v>7</v>
      </c>
      <c r="N1874" s="2">
        <f>IF(M1874=M1873,N1873,N1873+1)</f>
        <v>63</v>
      </c>
      <c r="O1874" s="3" t="str">
        <f>VLOOKUP(M$2:M$65536,months,2)</f>
        <v>July</v>
      </c>
      <c r="P1874" s="3" t="str">
        <f>VLOOKUP(M$2:M$65536,months,3)</f>
        <v>Jul</v>
      </c>
      <c r="Q1874" s="2">
        <f>IF(M$2:M$65536&lt;4,1,IF(M$2:M$65536&lt;7,2,IF(M$2:M$65536&lt;10,3,4)))</f>
        <v>3</v>
      </c>
      <c r="R1874" s="2">
        <f>YEAR($B1874)</f>
        <v>2010</v>
      </c>
      <c r="S1874" s="2">
        <f>R1874*100+M$2:M$65536</f>
        <v>201007</v>
      </c>
      <c r="T1874" s="2">
        <f>IF(M$2:M$65536&lt;=6,M$2:M$65536+6,M$2:M$65536-6)</f>
        <v>1</v>
      </c>
      <c r="U1874" s="2">
        <f>IF(M$2:M$65536&lt;4,3,IF(M$2:M$65536&lt;7,4,IF(M$2:M$65536&lt;10,1,2)))</f>
        <v>1</v>
      </c>
      <c r="V1874" s="2">
        <f>IF(M$2:M$65536 &lt;= 6, R$2:R$2192, R$2:R$65536+1)</f>
        <v>2011</v>
      </c>
      <c r="W1874" s="2" t="str">
        <f>IF(MONTH($B1874+1)&lt;&gt;M1874,"Month End","Not Month End")</f>
        <v>Not Month End</v>
      </c>
      <c r="X1874" s="3">
        <f>DATE(R1874-1,M1874,D1874)</f>
        <v>40003</v>
      </c>
      <c r="Z18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values(20100709, '2010-7-9',5, 9, 1873, 'Friday', 'Fri', 'Weekday', 28, 272, '2010-7-5', 20100705, 7, 63, 'July', 'Jul', 3, 2010, 201007, 1, 1, 2011, 'Not Month End', '2009-7-9')</v>
      </c>
    </row>
    <row r="1875" spans="1:26" x14ac:dyDescent="0.25">
      <c r="A1875" s="2">
        <f>YEAR(B1875)*10000+MONTH(B1875)*100+DAY(B1875)</f>
        <v>20100710</v>
      </c>
      <c r="B1875" s="3">
        <f>B1874+1</f>
        <v>40369</v>
      </c>
      <c r="C1875" s="2">
        <f>WEEKDAY(B1875,2)</f>
        <v>6</v>
      </c>
      <c r="D1875" s="2">
        <f>DAY(B1875)</f>
        <v>10</v>
      </c>
      <c r="E1875" s="2">
        <f>IF(ISNUMBER(E1874),E1874+1,1)</f>
        <v>1874</v>
      </c>
      <c r="F1875" s="3" t="str">
        <f>VLOOKUP(C1875,weekdays,2)</f>
        <v>Saturday</v>
      </c>
      <c r="G1875" s="3" t="str">
        <f>VLOOKUP(C1875,weekdays,3)</f>
        <v>Sat</v>
      </c>
      <c r="H1875" s="2" t="str">
        <f>IF(C1875&lt;=5,"Weekday","Weekend")</f>
        <v>Weekend</v>
      </c>
      <c r="I1875" s="2">
        <f>WEEKNUM(B1875,2)</f>
        <v>28</v>
      </c>
      <c r="J1875" s="2">
        <f>IF(I1875=I1874,J1874,J1874+1)</f>
        <v>272</v>
      </c>
      <c r="K1875" s="3">
        <f>B1875+1-C1875</f>
        <v>40364</v>
      </c>
      <c r="L1875" s="2">
        <f>YEAR(K1875)*10000+MONTH(K1875)*100+DAY(K1875)</f>
        <v>20100705</v>
      </c>
      <c r="M1875" s="2">
        <f>MONTH(B1875)</f>
        <v>7</v>
      </c>
      <c r="N1875" s="2">
        <f>IF(M1875=M1874,N1874,N1874+1)</f>
        <v>63</v>
      </c>
      <c r="O1875" s="3" t="str">
        <f>VLOOKUP(M$2:M$65536,months,2)</f>
        <v>July</v>
      </c>
      <c r="P1875" s="3" t="str">
        <f>VLOOKUP(M$2:M$65536,months,3)</f>
        <v>Jul</v>
      </c>
      <c r="Q1875" s="2">
        <f>IF(M$2:M$65536&lt;4,1,IF(M$2:M$65536&lt;7,2,IF(M$2:M$65536&lt;10,3,4)))</f>
        <v>3</v>
      </c>
      <c r="R1875" s="2">
        <f>YEAR($B1875)</f>
        <v>2010</v>
      </c>
      <c r="S1875" s="2">
        <f>R1875*100+M$2:M$65536</f>
        <v>201007</v>
      </c>
      <c r="T1875" s="2">
        <f>IF(M$2:M$65536&lt;=6,M$2:M$65536+6,M$2:M$65536-6)</f>
        <v>1</v>
      </c>
      <c r="U1875" s="2">
        <f>IF(M$2:M$65536&lt;4,3,IF(M$2:M$65536&lt;7,4,IF(M$2:M$65536&lt;10,1,2)))</f>
        <v>1</v>
      </c>
      <c r="V1875" s="2">
        <f>IF(M$2:M$65536 &lt;= 6, R$2:R$2192, R$2:R$65536+1)</f>
        <v>2011</v>
      </c>
      <c r="W1875" s="2" t="str">
        <f>IF(MONTH($B1875+1)&lt;&gt;M1875,"Month End","Not Month End")</f>
        <v>Not Month End</v>
      </c>
      <c r="X1875" s="3">
        <f>DATE(R1875-1,M1875,D1875)</f>
        <v>40004</v>
      </c>
      <c r="Z18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values(20100710, '2010-7-10',6, 10, 1874, 'Saturday', 'Sat', 'Weekend', 28, 272, '2010-7-5', 20100705, 7, 63, 'July', 'Jul', 3, 2010, 201007, 1, 1, 2011, 'Not Month End', '2009-7-10')</v>
      </c>
    </row>
    <row r="1876" spans="1:26" x14ac:dyDescent="0.25">
      <c r="A1876" s="2">
        <f>YEAR(B1876)*10000+MONTH(B1876)*100+DAY(B1876)</f>
        <v>20100711</v>
      </c>
      <c r="B1876" s="3">
        <f>B1875+1</f>
        <v>40370</v>
      </c>
      <c r="C1876" s="2">
        <f>WEEKDAY(B1876,2)</f>
        <v>7</v>
      </c>
      <c r="D1876" s="2">
        <f>DAY(B1876)</f>
        <v>11</v>
      </c>
      <c r="E1876" s="2">
        <f>IF(ISNUMBER(E1875),E1875+1,1)</f>
        <v>1875</v>
      </c>
      <c r="F1876" s="3" t="str">
        <f>VLOOKUP(C1876,weekdays,2)</f>
        <v>Sunday</v>
      </c>
      <c r="G1876" s="3" t="str">
        <f>VLOOKUP(C1876,weekdays,3)</f>
        <v>Sun</v>
      </c>
      <c r="H1876" s="2" t="str">
        <f>IF(C1876&lt;=5,"Weekday","Weekend")</f>
        <v>Weekend</v>
      </c>
      <c r="I1876" s="2">
        <f>WEEKNUM(B1876,2)</f>
        <v>28</v>
      </c>
      <c r="J1876" s="2">
        <f>IF(I1876=I1875,J1875,J1875+1)</f>
        <v>272</v>
      </c>
      <c r="K1876" s="3">
        <f>B1876+1-C1876</f>
        <v>40364</v>
      </c>
      <c r="L1876" s="2">
        <f>YEAR(K1876)*10000+MONTH(K1876)*100+DAY(K1876)</f>
        <v>20100705</v>
      </c>
      <c r="M1876" s="2">
        <f>MONTH(B1876)</f>
        <v>7</v>
      </c>
      <c r="N1876" s="2">
        <f>IF(M1876=M1875,N1875,N1875+1)</f>
        <v>63</v>
      </c>
      <c r="O1876" s="3" t="str">
        <f>VLOOKUP(M$2:M$65536,months,2)</f>
        <v>July</v>
      </c>
      <c r="P1876" s="3" t="str">
        <f>VLOOKUP(M$2:M$65536,months,3)</f>
        <v>Jul</v>
      </c>
      <c r="Q1876" s="2">
        <f>IF(M$2:M$65536&lt;4,1,IF(M$2:M$65536&lt;7,2,IF(M$2:M$65536&lt;10,3,4)))</f>
        <v>3</v>
      </c>
      <c r="R1876" s="2">
        <f>YEAR($B1876)</f>
        <v>2010</v>
      </c>
      <c r="S1876" s="2">
        <f>R1876*100+M$2:M$65536</f>
        <v>201007</v>
      </c>
      <c r="T1876" s="2">
        <f>IF(M$2:M$65536&lt;=6,M$2:M$65536+6,M$2:M$65536-6)</f>
        <v>1</v>
      </c>
      <c r="U1876" s="2">
        <f>IF(M$2:M$65536&lt;4,3,IF(M$2:M$65536&lt;7,4,IF(M$2:M$65536&lt;10,1,2)))</f>
        <v>1</v>
      </c>
      <c r="V1876" s="2">
        <f>IF(M$2:M$65536 &lt;= 6, R$2:R$2192, R$2:R$65536+1)</f>
        <v>2011</v>
      </c>
      <c r="W1876" s="2" t="str">
        <f>IF(MONTH($B1876+1)&lt;&gt;M1876,"Month End","Not Month End")</f>
        <v>Not Month End</v>
      </c>
      <c r="X1876" s="3">
        <f>DATE(R1876-1,M1876,D1876)</f>
        <v>40005</v>
      </c>
      <c r="Z18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values(20100711, '2010-7-11',7, 11, 1875, 'Sunday', 'Sun', 'Weekend', 28, 272, '2010-7-5', 20100705, 7, 63, 'July', 'Jul', 3, 2010, 201007, 1, 1, 2011, 'Not Month End', '2009-7-11')</v>
      </c>
    </row>
    <row r="1877" spans="1:26" x14ac:dyDescent="0.25">
      <c r="A1877" s="2">
        <f>YEAR(B1877)*10000+MONTH(B1877)*100+DAY(B1877)</f>
        <v>20100712</v>
      </c>
      <c r="B1877" s="3">
        <f>B1876+1</f>
        <v>40371</v>
      </c>
      <c r="C1877" s="2">
        <f>WEEKDAY(B1877,2)</f>
        <v>1</v>
      </c>
      <c r="D1877" s="2">
        <f>DAY(B1877)</f>
        <v>12</v>
      </c>
      <c r="E1877" s="2">
        <f>IF(ISNUMBER(E1876),E1876+1,1)</f>
        <v>1876</v>
      </c>
      <c r="F1877" s="3" t="str">
        <f>VLOOKUP(C1877,weekdays,2)</f>
        <v>Monday</v>
      </c>
      <c r="G1877" s="3" t="str">
        <f>VLOOKUP(C1877,weekdays,3)</f>
        <v>Mon</v>
      </c>
      <c r="H1877" s="2" t="str">
        <f>IF(C1877&lt;=5,"Weekday","Weekend")</f>
        <v>Weekday</v>
      </c>
      <c r="I1877" s="2">
        <f>WEEKNUM(B1877,2)</f>
        <v>29</v>
      </c>
      <c r="J1877" s="2">
        <f>IF(I1877=I1876,J1876,J1876+1)</f>
        <v>273</v>
      </c>
      <c r="K1877" s="3">
        <f>B1877+1-C1877</f>
        <v>40371</v>
      </c>
      <c r="L1877" s="2">
        <f>YEAR(K1877)*10000+MONTH(K1877)*100+DAY(K1877)</f>
        <v>20100712</v>
      </c>
      <c r="M1877" s="2">
        <f>MONTH(B1877)</f>
        <v>7</v>
      </c>
      <c r="N1877" s="2">
        <f>IF(M1877=M1876,N1876,N1876+1)</f>
        <v>63</v>
      </c>
      <c r="O1877" s="3" t="str">
        <f>VLOOKUP(M$2:M$65536,months,2)</f>
        <v>July</v>
      </c>
      <c r="P1877" s="3" t="str">
        <f>VLOOKUP(M$2:M$65536,months,3)</f>
        <v>Jul</v>
      </c>
      <c r="Q1877" s="2">
        <f>IF(M$2:M$65536&lt;4,1,IF(M$2:M$65536&lt;7,2,IF(M$2:M$65536&lt;10,3,4)))</f>
        <v>3</v>
      </c>
      <c r="R1877" s="2">
        <f>YEAR($B1877)</f>
        <v>2010</v>
      </c>
      <c r="S1877" s="2">
        <f>R1877*100+M$2:M$65536</f>
        <v>201007</v>
      </c>
      <c r="T1877" s="2">
        <f>IF(M$2:M$65536&lt;=6,M$2:M$65536+6,M$2:M$65536-6)</f>
        <v>1</v>
      </c>
      <c r="U1877" s="2">
        <f>IF(M$2:M$65536&lt;4,3,IF(M$2:M$65536&lt;7,4,IF(M$2:M$65536&lt;10,1,2)))</f>
        <v>1</v>
      </c>
      <c r="V1877" s="2">
        <f>IF(M$2:M$65536 &lt;= 6, R$2:R$2192, R$2:R$65536+1)</f>
        <v>2011</v>
      </c>
      <c r="W1877" s="2" t="str">
        <f>IF(MONTH($B1877+1)&lt;&gt;M1877,"Month End","Not Month End")</f>
        <v>Not Month End</v>
      </c>
      <c r="X1877" s="3">
        <f>DATE(R1877-1,M1877,D1877)</f>
        <v>40006</v>
      </c>
      <c r="Z18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values(20100712, '2010-7-12',1, 12, 1876, 'Monday', 'Mon', 'Weekday', 29, 273, '2010-7-12', 20100712, 7, 63, 'July', 'Jul', 3, 2010, 201007, 1, 1, 2011, 'Not Month End', '2009-7-12')</v>
      </c>
    </row>
    <row r="1878" spans="1:26" x14ac:dyDescent="0.25">
      <c r="A1878" s="2">
        <f>YEAR(B1878)*10000+MONTH(B1878)*100+DAY(B1878)</f>
        <v>20100713</v>
      </c>
      <c r="B1878" s="3">
        <f>B1877+1</f>
        <v>40372</v>
      </c>
      <c r="C1878" s="2">
        <f>WEEKDAY(B1878,2)</f>
        <v>2</v>
      </c>
      <c r="D1878" s="2">
        <f>DAY(B1878)</f>
        <v>13</v>
      </c>
      <c r="E1878" s="2">
        <f>IF(ISNUMBER(E1877),E1877+1,1)</f>
        <v>1877</v>
      </c>
      <c r="F1878" s="3" t="str">
        <f>VLOOKUP(C1878,weekdays,2)</f>
        <v>Tuesday</v>
      </c>
      <c r="G1878" s="3" t="str">
        <f>VLOOKUP(C1878,weekdays,3)</f>
        <v>Tue</v>
      </c>
      <c r="H1878" s="2" t="str">
        <f>IF(C1878&lt;=5,"Weekday","Weekend")</f>
        <v>Weekday</v>
      </c>
      <c r="I1878" s="2">
        <f>WEEKNUM(B1878,2)</f>
        <v>29</v>
      </c>
      <c r="J1878" s="2">
        <f>IF(I1878=I1877,J1877,J1877+1)</f>
        <v>273</v>
      </c>
      <c r="K1878" s="3">
        <f>B1878+1-C1878</f>
        <v>40371</v>
      </c>
      <c r="L1878" s="2">
        <f>YEAR(K1878)*10000+MONTH(K1878)*100+DAY(K1878)</f>
        <v>20100712</v>
      </c>
      <c r="M1878" s="2">
        <f>MONTH(B1878)</f>
        <v>7</v>
      </c>
      <c r="N1878" s="2">
        <f>IF(M1878=M1877,N1877,N1877+1)</f>
        <v>63</v>
      </c>
      <c r="O1878" s="3" t="str">
        <f>VLOOKUP(M$2:M$65536,months,2)</f>
        <v>July</v>
      </c>
      <c r="P1878" s="3" t="str">
        <f>VLOOKUP(M$2:M$65536,months,3)</f>
        <v>Jul</v>
      </c>
      <c r="Q1878" s="2">
        <f>IF(M$2:M$65536&lt;4,1,IF(M$2:M$65536&lt;7,2,IF(M$2:M$65536&lt;10,3,4)))</f>
        <v>3</v>
      </c>
      <c r="R1878" s="2">
        <f>YEAR($B1878)</f>
        <v>2010</v>
      </c>
      <c r="S1878" s="2">
        <f>R1878*100+M$2:M$65536</f>
        <v>201007</v>
      </c>
      <c r="T1878" s="2">
        <f>IF(M$2:M$65536&lt;=6,M$2:M$65536+6,M$2:M$65536-6)</f>
        <v>1</v>
      </c>
      <c r="U1878" s="2">
        <f>IF(M$2:M$65536&lt;4,3,IF(M$2:M$65536&lt;7,4,IF(M$2:M$65536&lt;10,1,2)))</f>
        <v>1</v>
      </c>
      <c r="V1878" s="2">
        <f>IF(M$2:M$65536 &lt;= 6, R$2:R$2192, R$2:R$65536+1)</f>
        <v>2011</v>
      </c>
      <c r="W1878" s="2" t="str">
        <f>IF(MONTH($B1878+1)&lt;&gt;M1878,"Month End","Not Month End")</f>
        <v>Not Month End</v>
      </c>
      <c r="X1878" s="3">
        <f>DATE(R1878-1,M1878,D1878)</f>
        <v>40007</v>
      </c>
      <c r="Z18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values(20100713, '2010-7-13',2, 13, 1877, 'Tuesday', 'Tue', 'Weekday', 29, 273, '2010-7-12', 20100712, 7, 63, 'July', 'Jul', 3, 2010, 201007, 1, 1, 2011, 'Not Month End', '2009-7-13')</v>
      </c>
    </row>
    <row r="1879" spans="1:26" x14ac:dyDescent="0.25">
      <c r="A1879" s="2">
        <f>YEAR(B1879)*10000+MONTH(B1879)*100+DAY(B1879)</f>
        <v>20100714</v>
      </c>
      <c r="B1879" s="3">
        <f>B1878+1</f>
        <v>40373</v>
      </c>
      <c r="C1879" s="2">
        <f>WEEKDAY(B1879,2)</f>
        <v>3</v>
      </c>
      <c r="D1879" s="2">
        <f>DAY(B1879)</f>
        <v>14</v>
      </c>
      <c r="E1879" s="2">
        <f>IF(ISNUMBER(E1878),E1878+1,1)</f>
        <v>1878</v>
      </c>
      <c r="F1879" s="3" t="str">
        <f>VLOOKUP(C1879,weekdays,2)</f>
        <v>Wednesday</v>
      </c>
      <c r="G1879" s="3" t="str">
        <f>VLOOKUP(C1879,weekdays,3)</f>
        <v>Wed</v>
      </c>
      <c r="H1879" s="2" t="str">
        <f>IF(C1879&lt;=5,"Weekday","Weekend")</f>
        <v>Weekday</v>
      </c>
      <c r="I1879" s="2">
        <f>WEEKNUM(B1879,2)</f>
        <v>29</v>
      </c>
      <c r="J1879" s="2">
        <f>IF(I1879=I1878,J1878,J1878+1)</f>
        <v>273</v>
      </c>
      <c r="K1879" s="3">
        <f>B1879+1-C1879</f>
        <v>40371</v>
      </c>
      <c r="L1879" s="2">
        <f>YEAR(K1879)*10000+MONTH(K1879)*100+DAY(K1879)</f>
        <v>20100712</v>
      </c>
      <c r="M1879" s="2">
        <f>MONTH(B1879)</f>
        <v>7</v>
      </c>
      <c r="N1879" s="2">
        <f>IF(M1879=M1878,N1878,N1878+1)</f>
        <v>63</v>
      </c>
      <c r="O1879" s="3" t="str">
        <f>VLOOKUP(M$2:M$65536,months,2)</f>
        <v>July</v>
      </c>
      <c r="P1879" s="3" t="str">
        <f>VLOOKUP(M$2:M$65536,months,3)</f>
        <v>Jul</v>
      </c>
      <c r="Q1879" s="2">
        <f>IF(M$2:M$65536&lt;4,1,IF(M$2:M$65536&lt;7,2,IF(M$2:M$65536&lt;10,3,4)))</f>
        <v>3</v>
      </c>
      <c r="R1879" s="2">
        <f>YEAR($B1879)</f>
        <v>2010</v>
      </c>
      <c r="S1879" s="2">
        <f>R1879*100+M$2:M$65536</f>
        <v>201007</v>
      </c>
      <c r="T1879" s="2">
        <f>IF(M$2:M$65536&lt;=6,M$2:M$65536+6,M$2:M$65536-6)</f>
        <v>1</v>
      </c>
      <c r="U1879" s="2">
        <f>IF(M$2:M$65536&lt;4,3,IF(M$2:M$65536&lt;7,4,IF(M$2:M$65536&lt;10,1,2)))</f>
        <v>1</v>
      </c>
      <c r="V1879" s="2">
        <f>IF(M$2:M$65536 &lt;= 6, R$2:R$2192, R$2:R$65536+1)</f>
        <v>2011</v>
      </c>
      <c r="W1879" s="2" t="str">
        <f>IF(MONTH($B1879+1)&lt;&gt;M1879,"Month End","Not Month End")</f>
        <v>Not Month End</v>
      </c>
      <c r="X1879" s="3">
        <f>DATE(R1879-1,M1879,D1879)</f>
        <v>40008</v>
      </c>
      <c r="Z18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values(20100714, '2010-7-14',3, 14, 1878, 'Wednesday', 'Wed', 'Weekday', 29, 273, '2010-7-12', 20100712, 7, 63, 'July', 'Jul', 3, 2010, 201007, 1, 1, 2011, 'Not Month End', '2009-7-14')</v>
      </c>
    </row>
    <row r="1880" spans="1:26" x14ac:dyDescent="0.25">
      <c r="A1880" s="2">
        <f>YEAR(B1880)*10000+MONTH(B1880)*100+DAY(B1880)</f>
        <v>20100715</v>
      </c>
      <c r="B1880" s="3">
        <f>B1879+1</f>
        <v>40374</v>
      </c>
      <c r="C1880" s="2">
        <f>WEEKDAY(B1880,2)</f>
        <v>4</v>
      </c>
      <c r="D1880" s="2">
        <f>DAY(B1880)</f>
        <v>15</v>
      </c>
      <c r="E1880" s="2">
        <f>IF(ISNUMBER(E1879),E1879+1,1)</f>
        <v>1879</v>
      </c>
      <c r="F1880" s="3" t="str">
        <f>VLOOKUP(C1880,weekdays,2)</f>
        <v>Thursday</v>
      </c>
      <c r="G1880" s="3" t="str">
        <f>VLOOKUP(C1880,weekdays,3)</f>
        <v>Thu</v>
      </c>
      <c r="H1880" s="2" t="str">
        <f>IF(C1880&lt;=5,"Weekday","Weekend")</f>
        <v>Weekday</v>
      </c>
      <c r="I1880" s="2">
        <f>WEEKNUM(B1880,2)</f>
        <v>29</v>
      </c>
      <c r="J1880" s="2">
        <f>IF(I1880=I1879,J1879,J1879+1)</f>
        <v>273</v>
      </c>
      <c r="K1880" s="3">
        <f>B1880+1-C1880</f>
        <v>40371</v>
      </c>
      <c r="L1880" s="2">
        <f>YEAR(K1880)*10000+MONTH(K1880)*100+DAY(K1880)</f>
        <v>20100712</v>
      </c>
      <c r="M1880" s="2">
        <f>MONTH(B1880)</f>
        <v>7</v>
      </c>
      <c r="N1880" s="2">
        <f>IF(M1880=M1879,N1879,N1879+1)</f>
        <v>63</v>
      </c>
      <c r="O1880" s="3" t="str">
        <f>VLOOKUP(M$2:M$65536,months,2)</f>
        <v>July</v>
      </c>
      <c r="P1880" s="3" t="str">
        <f>VLOOKUP(M$2:M$65536,months,3)</f>
        <v>Jul</v>
      </c>
      <c r="Q1880" s="2">
        <f>IF(M$2:M$65536&lt;4,1,IF(M$2:M$65536&lt;7,2,IF(M$2:M$65536&lt;10,3,4)))</f>
        <v>3</v>
      </c>
      <c r="R1880" s="2">
        <f>YEAR($B1880)</f>
        <v>2010</v>
      </c>
      <c r="S1880" s="2">
        <f>R1880*100+M$2:M$65536</f>
        <v>201007</v>
      </c>
      <c r="T1880" s="2">
        <f>IF(M$2:M$65536&lt;=6,M$2:M$65536+6,M$2:M$65536-6)</f>
        <v>1</v>
      </c>
      <c r="U1880" s="2">
        <f>IF(M$2:M$65536&lt;4,3,IF(M$2:M$65536&lt;7,4,IF(M$2:M$65536&lt;10,1,2)))</f>
        <v>1</v>
      </c>
      <c r="V1880" s="2">
        <f>IF(M$2:M$65536 &lt;= 6, R$2:R$2192, R$2:R$65536+1)</f>
        <v>2011</v>
      </c>
      <c r="W1880" s="2" t="str">
        <f>IF(MONTH($B1880+1)&lt;&gt;M1880,"Month End","Not Month End")</f>
        <v>Not Month End</v>
      </c>
      <c r="X1880" s="3">
        <f>DATE(R1880-1,M1880,D1880)</f>
        <v>40009</v>
      </c>
      <c r="Z18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values(20100715, '2010-7-15',4, 15, 1879, 'Thursday', 'Thu', 'Weekday', 29, 273, '2010-7-12', 20100712, 7, 63, 'July', 'Jul', 3, 2010, 201007, 1, 1, 2011, 'Not Month End', '2009-7-15')</v>
      </c>
    </row>
    <row r="1881" spans="1:26" x14ac:dyDescent="0.25">
      <c r="A1881" s="2">
        <f>YEAR(B1881)*10000+MONTH(B1881)*100+DAY(B1881)</f>
        <v>20100716</v>
      </c>
      <c r="B1881" s="3">
        <f>B1880+1</f>
        <v>40375</v>
      </c>
      <c r="C1881" s="2">
        <f>WEEKDAY(B1881,2)</f>
        <v>5</v>
      </c>
      <c r="D1881" s="2">
        <f>DAY(B1881)</f>
        <v>16</v>
      </c>
      <c r="E1881" s="2">
        <f>IF(ISNUMBER(E1880),E1880+1,1)</f>
        <v>1880</v>
      </c>
      <c r="F1881" s="3" t="str">
        <f>VLOOKUP(C1881,weekdays,2)</f>
        <v>Friday</v>
      </c>
      <c r="G1881" s="3" t="str">
        <f>VLOOKUP(C1881,weekdays,3)</f>
        <v>Fri</v>
      </c>
      <c r="H1881" s="2" t="str">
        <f>IF(C1881&lt;=5,"Weekday","Weekend")</f>
        <v>Weekday</v>
      </c>
      <c r="I1881" s="2">
        <f>WEEKNUM(B1881,2)</f>
        <v>29</v>
      </c>
      <c r="J1881" s="2">
        <f>IF(I1881=I1880,J1880,J1880+1)</f>
        <v>273</v>
      </c>
      <c r="K1881" s="3">
        <f>B1881+1-C1881</f>
        <v>40371</v>
      </c>
      <c r="L1881" s="2">
        <f>YEAR(K1881)*10000+MONTH(K1881)*100+DAY(K1881)</f>
        <v>20100712</v>
      </c>
      <c r="M1881" s="2">
        <f>MONTH(B1881)</f>
        <v>7</v>
      </c>
      <c r="N1881" s="2">
        <f>IF(M1881=M1880,N1880,N1880+1)</f>
        <v>63</v>
      </c>
      <c r="O1881" s="3" t="str">
        <f>VLOOKUP(M$2:M$65536,months,2)</f>
        <v>July</v>
      </c>
      <c r="P1881" s="3" t="str">
        <f>VLOOKUP(M$2:M$65536,months,3)</f>
        <v>Jul</v>
      </c>
      <c r="Q1881" s="2">
        <f>IF(M$2:M$65536&lt;4,1,IF(M$2:M$65536&lt;7,2,IF(M$2:M$65536&lt;10,3,4)))</f>
        <v>3</v>
      </c>
      <c r="R1881" s="2">
        <f>YEAR($B1881)</f>
        <v>2010</v>
      </c>
      <c r="S1881" s="2">
        <f>R1881*100+M$2:M$65536</f>
        <v>201007</v>
      </c>
      <c r="T1881" s="2">
        <f>IF(M$2:M$65536&lt;=6,M$2:M$65536+6,M$2:M$65536-6)</f>
        <v>1</v>
      </c>
      <c r="U1881" s="2">
        <f>IF(M$2:M$65536&lt;4,3,IF(M$2:M$65536&lt;7,4,IF(M$2:M$65536&lt;10,1,2)))</f>
        <v>1</v>
      </c>
      <c r="V1881" s="2">
        <f>IF(M$2:M$65536 &lt;= 6, R$2:R$2192, R$2:R$65536+1)</f>
        <v>2011</v>
      </c>
      <c r="W1881" s="2" t="str">
        <f>IF(MONTH($B1881+1)&lt;&gt;M1881,"Month End","Not Month End")</f>
        <v>Not Month End</v>
      </c>
      <c r="X1881" s="3">
        <f>DATE(R1881-1,M1881,D1881)</f>
        <v>40010</v>
      </c>
      <c r="Z18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values(20100716, '2010-7-16',5, 16, 1880, 'Friday', 'Fri', 'Weekday', 29, 273, '2010-7-12', 20100712, 7, 63, 'July', 'Jul', 3, 2010, 201007, 1, 1, 2011, 'Not Month End', '2009-7-16')</v>
      </c>
    </row>
    <row r="1882" spans="1:26" x14ac:dyDescent="0.25">
      <c r="A1882" s="2">
        <f>YEAR(B1882)*10000+MONTH(B1882)*100+DAY(B1882)</f>
        <v>20100717</v>
      </c>
      <c r="B1882" s="3">
        <f>B1881+1</f>
        <v>40376</v>
      </c>
      <c r="C1882" s="2">
        <f>WEEKDAY(B1882,2)</f>
        <v>6</v>
      </c>
      <c r="D1882" s="2">
        <f>DAY(B1882)</f>
        <v>17</v>
      </c>
      <c r="E1882" s="2">
        <f>IF(ISNUMBER(E1881),E1881+1,1)</f>
        <v>1881</v>
      </c>
      <c r="F1882" s="3" t="str">
        <f>VLOOKUP(C1882,weekdays,2)</f>
        <v>Saturday</v>
      </c>
      <c r="G1882" s="3" t="str">
        <f>VLOOKUP(C1882,weekdays,3)</f>
        <v>Sat</v>
      </c>
      <c r="H1882" s="2" t="str">
        <f>IF(C1882&lt;=5,"Weekday","Weekend")</f>
        <v>Weekend</v>
      </c>
      <c r="I1882" s="2">
        <f>WEEKNUM(B1882,2)</f>
        <v>29</v>
      </c>
      <c r="J1882" s="2">
        <f>IF(I1882=I1881,J1881,J1881+1)</f>
        <v>273</v>
      </c>
      <c r="K1882" s="3">
        <f>B1882+1-C1882</f>
        <v>40371</v>
      </c>
      <c r="L1882" s="2">
        <f>YEAR(K1882)*10000+MONTH(K1882)*100+DAY(K1882)</f>
        <v>20100712</v>
      </c>
      <c r="M1882" s="2">
        <f>MONTH(B1882)</f>
        <v>7</v>
      </c>
      <c r="N1882" s="2">
        <f>IF(M1882=M1881,N1881,N1881+1)</f>
        <v>63</v>
      </c>
      <c r="O1882" s="3" t="str">
        <f>VLOOKUP(M$2:M$65536,months,2)</f>
        <v>July</v>
      </c>
      <c r="P1882" s="3" t="str">
        <f>VLOOKUP(M$2:M$65536,months,3)</f>
        <v>Jul</v>
      </c>
      <c r="Q1882" s="2">
        <f>IF(M$2:M$65536&lt;4,1,IF(M$2:M$65536&lt;7,2,IF(M$2:M$65536&lt;10,3,4)))</f>
        <v>3</v>
      </c>
      <c r="R1882" s="2">
        <f>YEAR($B1882)</f>
        <v>2010</v>
      </c>
      <c r="S1882" s="2">
        <f>R1882*100+M$2:M$65536</f>
        <v>201007</v>
      </c>
      <c r="T1882" s="2">
        <f>IF(M$2:M$65536&lt;=6,M$2:M$65536+6,M$2:M$65536-6)</f>
        <v>1</v>
      </c>
      <c r="U1882" s="2">
        <f>IF(M$2:M$65536&lt;4,3,IF(M$2:M$65536&lt;7,4,IF(M$2:M$65536&lt;10,1,2)))</f>
        <v>1</v>
      </c>
      <c r="V1882" s="2">
        <f>IF(M$2:M$65536 &lt;= 6, R$2:R$2192, R$2:R$65536+1)</f>
        <v>2011</v>
      </c>
      <c r="W1882" s="2" t="str">
        <f>IF(MONTH($B1882+1)&lt;&gt;M1882,"Month End","Not Month End")</f>
        <v>Not Month End</v>
      </c>
      <c r="X1882" s="3">
        <f>DATE(R1882-1,M1882,D1882)</f>
        <v>40011</v>
      </c>
      <c r="Z18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values(20100717, '2010-7-17',6, 17, 1881, 'Saturday', 'Sat', 'Weekend', 29, 273, '2010-7-12', 20100712, 7, 63, 'July', 'Jul', 3, 2010, 201007, 1, 1, 2011, 'Not Month End', '2009-7-17')</v>
      </c>
    </row>
    <row r="1883" spans="1:26" x14ac:dyDescent="0.25">
      <c r="A1883" s="2">
        <f>YEAR(B1883)*10000+MONTH(B1883)*100+DAY(B1883)</f>
        <v>20100718</v>
      </c>
      <c r="B1883" s="3">
        <f>B1882+1</f>
        <v>40377</v>
      </c>
      <c r="C1883" s="2">
        <f>WEEKDAY(B1883,2)</f>
        <v>7</v>
      </c>
      <c r="D1883" s="2">
        <f>DAY(B1883)</f>
        <v>18</v>
      </c>
      <c r="E1883" s="2">
        <f>IF(ISNUMBER(E1882),E1882+1,1)</f>
        <v>1882</v>
      </c>
      <c r="F1883" s="3" t="str">
        <f>VLOOKUP(C1883,weekdays,2)</f>
        <v>Sunday</v>
      </c>
      <c r="G1883" s="3" t="str">
        <f>VLOOKUP(C1883,weekdays,3)</f>
        <v>Sun</v>
      </c>
      <c r="H1883" s="2" t="str">
        <f>IF(C1883&lt;=5,"Weekday","Weekend")</f>
        <v>Weekend</v>
      </c>
      <c r="I1883" s="2">
        <f>WEEKNUM(B1883,2)</f>
        <v>29</v>
      </c>
      <c r="J1883" s="2">
        <f>IF(I1883=I1882,J1882,J1882+1)</f>
        <v>273</v>
      </c>
      <c r="K1883" s="3">
        <f>B1883+1-C1883</f>
        <v>40371</v>
      </c>
      <c r="L1883" s="2">
        <f>YEAR(K1883)*10000+MONTH(K1883)*100+DAY(K1883)</f>
        <v>20100712</v>
      </c>
      <c r="M1883" s="2">
        <f>MONTH(B1883)</f>
        <v>7</v>
      </c>
      <c r="N1883" s="2">
        <f>IF(M1883=M1882,N1882,N1882+1)</f>
        <v>63</v>
      </c>
      <c r="O1883" s="3" t="str">
        <f>VLOOKUP(M$2:M$65536,months,2)</f>
        <v>July</v>
      </c>
      <c r="P1883" s="3" t="str">
        <f>VLOOKUP(M$2:M$65536,months,3)</f>
        <v>Jul</v>
      </c>
      <c r="Q1883" s="2">
        <f>IF(M$2:M$65536&lt;4,1,IF(M$2:M$65536&lt;7,2,IF(M$2:M$65536&lt;10,3,4)))</f>
        <v>3</v>
      </c>
      <c r="R1883" s="2">
        <f>YEAR($B1883)</f>
        <v>2010</v>
      </c>
      <c r="S1883" s="2">
        <f>R1883*100+M$2:M$65536</f>
        <v>201007</v>
      </c>
      <c r="T1883" s="2">
        <f>IF(M$2:M$65536&lt;=6,M$2:M$65536+6,M$2:M$65536-6)</f>
        <v>1</v>
      </c>
      <c r="U1883" s="2">
        <f>IF(M$2:M$65536&lt;4,3,IF(M$2:M$65536&lt;7,4,IF(M$2:M$65536&lt;10,1,2)))</f>
        <v>1</v>
      </c>
      <c r="V1883" s="2">
        <f>IF(M$2:M$65536 &lt;= 6, R$2:R$2192, R$2:R$65536+1)</f>
        <v>2011</v>
      </c>
      <c r="W1883" s="2" t="str">
        <f>IF(MONTH($B1883+1)&lt;&gt;M1883,"Month End","Not Month End")</f>
        <v>Not Month End</v>
      </c>
      <c r="X1883" s="3">
        <f>DATE(R1883-1,M1883,D1883)</f>
        <v>40012</v>
      </c>
      <c r="Z18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values(20100718, '2010-7-18',7, 18, 1882, 'Sunday', 'Sun', 'Weekend', 29, 273, '2010-7-12', 20100712, 7, 63, 'July', 'Jul', 3, 2010, 201007, 1, 1, 2011, 'Not Month End', '2009-7-18')</v>
      </c>
    </row>
    <row r="1884" spans="1:26" x14ac:dyDescent="0.25">
      <c r="A1884" s="2">
        <f>YEAR(B1884)*10000+MONTH(B1884)*100+DAY(B1884)</f>
        <v>20100719</v>
      </c>
      <c r="B1884" s="3">
        <f>B1883+1</f>
        <v>40378</v>
      </c>
      <c r="C1884" s="2">
        <f>WEEKDAY(B1884,2)</f>
        <v>1</v>
      </c>
      <c r="D1884" s="2">
        <f>DAY(B1884)</f>
        <v>19</v>
      </c>
      <c r="E1884" s="2">
        <f>IF(ISNUMBER(E1883),E1883+1,1)</f>
        <v>1883</v>
      </c>
      <c r="F1884" s="3" t="str">
        <f>VLOOKUP(C1884,weekdays,2)</f>
        <v>Monday</v>
      </c>
      <c r="G1884" s="3" t="str">
        <f>VLOOKUP(C1884,weekdays,3)</f>
        <v>Mon</v>
      </c>
      <c r="H1884" s="2" t="str">
        <f>IF(C1884&lt;=5,"Weekday","Weekend")</f>
        <v>Weekday</v>
      </c>
      <c r="I1884" s="2">
        <f>WEEKNUM(B1884,2)</f>
        <v>30</v>
      </c>
      <c r="J1884" s="2">
        <f>IF(I1884=I1883,J1883,J1883+1)</f>
        <v>274</v>
      </c>
      <c r="K1884" s="3">
        <f>B1884+1-C1884</f>
        <v>40378</v>
      </c>
      <c r="L1884" s="2">
        <f>YEAR(K1884)*10000+MONTH(K1884)*100+DAY(K1884)</f>
        <v>20100719</v>
      </c>
      <c r="M1884" s="2">
        <f>MONTH(B1884)</f>
        <v>7</v>
      </c>
      <c r="N1884" s="2">
        <f>IF(M1884=M1883,N1883,N1883+1)</f>
        <v>63</v>
      </c>
      <c r="O1884" s="3" t="str">
        <f>VLOOKUP(M$2:M$65536,months,2)</f>
        <v>July</v>
      </c>
      <c r="P1884" s="3" t="str">
        <f>VLOOKUP(M$2:M$65536,months,3)</f>
        <v>Jul</v>
      </c>
      <c r="Q1884" s="2">
        <f>IF(M$2:M$65536&lt;4,1,IF(M$2:M$65536&lt;7,2,IF(M$2:M$65536&lt;10,3,4)))</f>
        <v>3</v>
      </c>
      <c r="R1884" s="2">
        <f>YEAR($B1884)</f>
        <v>2010</v>
      </c>
      <c r="S1884" s="2">
        <f>R1884*100+M$2:M$65536</f>
        <v>201007</v>
      </c>
      <c r="T1884" s="2">
        <f>IF(M$2:M$65536&lt;=6,M$2:M$65536+6,M$2:M$65536-6)</f>
        <v>1</v>
      </c>
      <c r="U1884" s="2">
        <f>IF(M$2:M$65536&lt;4,3,IF(M$2:M$65536&lt;7,4,IF(M$2:M$65536&lt;10,1,2)))</f>
        <v>1</v>
      </c>
      <c r="V1884" s="2">
        <f>IF(M$2:M$65536 &lt;= 6, R$2:R$2192, R$2:R$65536+1)</f>
        <v>2011</v>
      </c>
      <c r="W1884" s="2" t="str">
        <f>IF(MONTH($B1884+1)&lt;&gt;M1884,"Month End","Not Month End")</f>
        <v>Not Month End</v>
      </c>
      <c r="X1884" s="3">
        <f>DATE(R1884-1,M1884,D1884)</f>
        <v>40013</v>
      </c>
      <c r="Z18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values(20100719, '2010-7-19',1, 19, 1883, 'Monday', 'Mon', 'Weekday', 30, 274, '2010-7-19', 20100719, 7, 63, 'July', 'Jul', 3, 2010, 201007, 1, 1, 2011, 'Not Month End', '2009-7-19')</v>
      </c>
    </row>
    <row r="1885" spans="1:26" x14ac:dyDescent="0.25">
      <c r="A1885" s="2">
        <f>YEAR(B1885)*10000+MONTH(B1885)*100+DAY(B1885)</f>
        <v>20100720</v>
      </c>
      <c r="B1885" s="3">
        <f>B1884+1</f>
        <v>40379</v>
      </c>
      <c r="C1885" s="2">
        <f>WEEKDAY(B1885,2)</f>
        <v>2</v>
      </c>
      <c r="D1885" s="2">
        <f>DAY(B1885)</f>
        <v>20</v>
      </c>
      <c r="E1885" s="2">
        <f>IF(ISNUMBER(E1884),E1884+1,1)</f>
        <v>1884</v>
      </c>
      <c r="F1885" s="3" t="str">
        <f>VLOOKUP(C1885,weekdays,2)</f>
        <v>Tuesday</v>
      </c>
      <c r="G1885" s="3" t="str">
        <f>VLOOKUP(C1885,weekdays,3)</f>
        <v>Tue</v>
      </c>
      <c r="H1885" s="2" t="str">
        <f>IF(C1885&lt;=5,"Weekday","Weekend")</f>
        <v>Weekday</v>
      </c>
      <c r="I1885" s="2">
        <f>WEEKNUM(B1885,2)</f>
        <v>30</v>
      </c>
      <c r="J1885" s="2">
        <f>IF(I1885=I1884,J1884,J1884+1)</f>
        <v>274</v>
      </c>
      <c r="K1885" s="3">
        <f>B1885+1-C1885</f>
        <v>40378</v>
      </c>
      <c r="L1885" s="2">
        <f>YEAR(K1885)*10000+MONTH(K1885)*100+DAY(K1885)</f>
        <v>20100719</v>
      </c>
      <c r="M1885" s="2">
        <f>MONTH(B1885)</f>
        <v>7</v>
      </c>
      <c r="N1885" s="2">
        <f>IF(M1885=M1884,N1884,N1884+1)</f>
        <v>63</v>
      </c>
      <c r="O1885" s="3" t="str">
        <f>VLOOKUP(M$2:M$65536,months,2)</f>
        <v>July</v>
      </c>
      <c r="P1885" s="3" t="str">
        <f>VLOOKUP(M$2:M$65536,months,3)</f>
        <v>Jul</v>
      </c>
      <c r="Q1885" s="2">
        <f>IF(M$2:M$65536&lt;4,1,IF(M$2:M$65536&lt;7,2,IF(M$2:M$65536&lt;10,3,4)))</f>
        <v>3</v>
      </c>
      <c r="R1885" s="2">
        <f>YEAR($B1885)</f>
        <v>2010</v>
      </c>
      <c r="S1885" s="2">
        <f>R1885*100+M$2:M$65536</f>
        <v>201007</v>
      </c>
      <c r="T1885" s="2">
        <f>IF(M$2:M$65536&lt;=6,M$2:M$65536+6,M$2:M$65536-6)</f>
        <v>1</v>
      </c>
      <c r="U1885" s="2">
        <f>IF(M$2:M$65536&lt;4,3,IF(M$2:M$65536&lt;7,4,IF(M$2:M$65536&lt;10,1,2)))</f>
        <v>1</v>
      </c>
      <c r="V1885" s="2">
        <f>IF(M$2:M$65536 &lt;= 6, R$2:R$2192, R$2:R$65536+1)</f>
        <v>2011</v>
      </c>
      <c r="W1885" s="2" t="str">
        <f>IF(MONTH($B1885+1)&lt;&gt;M1885,"Month End","Not Month End")</f>
        <v>Not Month End</v>
      </c>
      <c r="X1885" s="3">
        <f>DATE(R1885-1,M1885,D1885)</f>
        <v>40014</v>
      </c>
      <c r="Z18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values(20100720, '2010-7-20',2, 20, 1884, 'Tuesday', 'Tue', 'Weekday', 30, 274, '2010-7-19', 20100719, 7, 63, 'July', 'Jul', 3, 2010, 201007, 1, 1, 2011, 'Not Month End', '2009-7-20')</v>
      </c>
    </row>
    <row r="1886" spans="1:26" x14ac:dyDescent="0.25">
      <c r="A1886" s="2">
        <f>YEAR(B1886)*10000+MONTH(B1886)*100+DAY(B1886)</f>
        <v>20100721</v>
      </c>
      <c r="B1886" s="3">
        <f>B1885+1</f>
        <v>40380</v>
      </c>
      <c r="C1886" s="2">
        <f>WEEKDAY(B1886,2)</f>
        <v>3</v>
      </c>
      <c r="D1886" s="2">
        <f>DAY(B1886)</f>
        <v>21</v>
      </c>
      <c r="E1886" s="2">
        <f>IF(ISNUMBER(E1885),E1885+1,1)</f>
        <v>1885</v>
      </c>
      <c r="F1886" s="3" t="str">
        <f>VLOOKUP(C1886,weekdays,2)</f>
        <v>Wednesday</v>
      </c>
      <c r="G1886" s="3" t="str">
        <f>VLOOKUP(C1886,weekdays,3)</f>
        <v>Wed</v>
      </c>
      <c r="H1886" s="2" t="str">
        <f>IF(C1886&lt;=5,"Weekday","Weekend")</f>
        <v>Weekday</v>
      </c>
      <c r="I1886" s="2">
        <f>WEEKNUM(B1886,2)</f>
        <v>30</v>
      </c>
      <c r="J1886" s="2">
        <f>IF(I1886=I1885,J1885,J1885+1)</f>
        <v>274</v>
      </c>
      <c r="K1886" s="3">
        <f>B1886+1-C1886</f>
        <v>40378</v>
      </c>
      <c r="L1886" s="2">
        <f>YEAR(K1886)*10000+MONTH(K1886)*100+DAY(K1886)</f>
        <v>20100719</v>
      </c>
      <c r="M1886" s="2">
        <f>MONTH(B1886)</f>
        <v>7</v>
      </c>
      <c r="N1886" s="2">
        <f>IF(M1886=M1885,N1885,N1885+1)</f>
        <v>63</v>
      </c>
      <c r="O1886" s="3" t="str">
        <f>VLOOKUP(M$2:M$65536,months,2)</f>
        <v>July</v>
      </c>
      <c r="P1886" s="3" t="str">
        <f>VLOOKUP(M$2:M$65536,months,3)</f>
        <v>Jul</v>
      </c>
      <c r="Q1886" s="2">
        <f>IF(M$2:M$65536&lt;4,1,IF(M$2:M$65536&lt;7,2,IF(M$2:M$65536&lt;10,3,4)))</f>
        <v>3</v>
      </c>
      <c r="R1886" s="2">
        <f>YEAR($B1886)</f>
        <v>2010</v>
      </c>
      <c r="S1886" s="2">
        <f>R1886*100+M$2:M$65536</f>
        <v>201007</v>
      </c>
      <c r="T1886" s="2">
        <f>IF(M$2:M$65536&lt;=6,M$2:M$65536+6,M$2:M$65536-6)</f>
        <v>1</v>
      </c>
      <c r="U1886" s="2">
        <f>IF(M$2:M$65536&lt;4,3,IF(M$2:M$65536&lt;7,4,IF(M$2:M$65536&lt;10,1,2)))</f>
        <v>1</v>
      </c>
      <c r="V1886" s="2">
        <f>IF(M$2:M$65536 &lt;= 6, R$2:R$2192, R$2:R$65536+1)</f>
        <v>2011</v>
      </c>
      <c r="W1886" s="2" t="str">
        <f>IF(MONTH($B1886+1)&lt;&gt;M1886,"Month End","Not Month End")</f>
        <v>Not Month End</v>
      </c>
      <c r="X1886" s="3">
        <f>DATE(R1886-1,M1886,D1886)</f>
        <v>40015</v>
      </c>
      <c r="Z18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values(20100721, '2010-7-21',3, 21, 1885, 'Wednesday', 'Wed', 'Weekday', 30, 274, '2010-7-19', 20100719, 7, 63, 'July', 'Jul', 3, 2010, 201007, 1, 1, 2011, 'Not Month End', '2009-7-21')</v>
      </c>
    </row>
    <row r="1887" spans="1:26" x14ac:dyDescent="0.25">
      <c r="A1887" s="2">
        <f>YEAR(B1887)*10000+MONTH(B1887)*100+DAY(B1887)</f>
        <v>20100722</v>
      </c>
      <c r="B1887" s="3">
        <f>B1886+1</f>
        <v>40381</v>
      </c>
      <c r="C1887" s="2">
        <f>WEEKDAY(B1887,2)</f>
        <v>4</v>
      </c>
      <c r="D1887" s="2">
        <f>DAY(B1887)</f>
        <v>22</v>
      </c>
      <c r="E1887" s="2">
        <f>IF(ISNUMBER(E1886),E1886+1,1)</f>
        <v>1886</v>
      </c>
      <c r="F1887" s="3" t="str">
        <f>VLOOKUP(C1887,weekdays,2)</f>
        <v>Thursday</v>
      </c>
      <c r="G1887" s="3" t="str">
        <f>VLOOKUP(C1887,weekdays,3)</f>
        <v>Thu</v>
      </c>
      <c r="H1887" s="2" t="str">
        <f>IF(C1887&lt;=5,"Weekday","Weekend")</f>
        <v>Weekday</v>
      </c>
      <c r="I1887" s="2">
        <f>WEEKNUM(B1887,2)</f>
        <v>30</v>
      </c>
      <c r="J1887" s="2">
        <f>IF(I1887=I1886,J1886,J1886+1)</f>
        <v>274</v>
      </c>
      <c r="K1887" s="3">
        <f>B1887+1-C1887</f>
        <v>40378</v>
      </c>
      <c r="L1887" s="2">
        <f>YEAR(K1887)*10000+MONTH(K1887)*100+DAY(K1887)</f>
        <v>20100719</v>
      </c>
      <c r="M1887" s="2">
        <f>MONTH(B1887)</f>
        <v>7</v>
      </c>
      <c r="N1887" s="2">
        <f>IF(M1887=M1886,N1886,N1886+1)</f>
        <v>63</v>
      </c>
      <c r="O1887" s="3" t="str">
        <f>VLOOKUP(M$2:M$65536,months,2)</f>
        <v>July</v>
      </c>
      <c r="P1887" s="3" t="str">
        <f>VLOOKUP(M$2:M$65536,months,3)</f>
        <v>Jul</v>
      </c>
      <c r="Q1887" s="2">
        <f>IF(M$2:M$65536&lt;4,1,IF(M$2:M$65536&lt;7,2,IF(M$2:M$65536&lt;10,3,4)))</f>
        <v>3</v>
      </c>
      <c r="R1887" s="2">
        <f>YEAR($B1887)</f>
        <v>2010</v>
      </c>
      <c r="S1887" s="2">
        <f>R1887*100+M$2:M$65536</f>
        <v>201007</v>
      </c>
      <c r="T1887" s="2">
        <f>IF(M$2:M$65536&lt;=6,M$2:M$65536+6,M$2:M$65536-6)</f>
        <v>1</v>
      </c>
      <c r="U1887" s="2">
        <f>IF(M$2:M$65536&lt;4,3,IF(M$2:M$65536&lt;7,4,IF(M$2:M$65536&lt;10,1,2)))</f>
        <v>1</v>
      </c>
      <c r="V1887" s="2">
        <f>IF(M$2:M$65536 &lt;= 6, R$2:R$2192, R$2:R$65536+1)</f>
        <v>2011</v>
      </c>
      <c r="W1887" s="2" t="str">
        <f>IF(MONTH($B1887+1)&lt;&gt;M1887,"Month End","Not Month End")</f>
        <v>Not Month End</v>
      </c>
      <c r="X1887" s="3">
        <f>DATE(R1887-1,M1887,D1887)</f>
        <v>40016</v>
      </c>
      <c r="Z18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values(20100722, '2010-7-22',4, 22, 1886, 'Thursday', 'Thu', 'Weekday', 30, 274, '2010-7-19', 20100719, 7, 63, 'July', 'Jul', 3, 2010, 201007, 1, 1, 2011, 'Not Month End', '2009-7-22')</v>
      </c>
    </row>
    <row r="1888" spans="1:26" x14ac:dyDescent="0.25">
      <c r="A1888" s="2">
        <f>YEAR(B1888)*10000+MONTH(B1888)*100+DAY(B1888)</f>
        <v>20100723</v>
      </c>
      <c r="B1888" s="3">
        <f>B1887+1</f>
        <v>40382</v>
      </c>
      <c r="C1888" s="2">
        <f>WEEKDAY(B1888,2)</f>
        <v>5</v>
      </c>
      <c r="D1888" s="2">
        <f>DAY(B1888)</f>
        <v>23</v>
      </c>
      <c r="E1888" s="2">
        <f>IF(ISNUMBER(E1887),E1887+1,1)</f>
        <v>1887</v>
      </c>
      <c r="F1888" s="3" t="str">
        <f>VLOOKUP(C1888,weekdays,2)</f>
        <v>Friday</v>
      </c>
      <c r="G1888" s="3" t="str">
        <f>VLOOKUP(C1888,weekdays,3)</f>
        <v>Fri</v>
      </c>
      <c r="H1888" s="2" t="str">
        <f>IF(C1888&lt;=5,"Weekday","Weekend")</f>
        <v>Weekday</v>
      </c>
      <c r="I1888" s="2">
        <f>WEEKNUM(B1888,2)</f>
        <v>30</v>
      </c>
      <c r="J1888" s="2">
        <f>IF(I1888=I1887,J1887,J1887+1)</f>
        <v>274</v>
      </c>
      <c r="K1888" s="3">
        <f>B1888+1-C1888</f>
        <v>40378</v>
      </c>
      <c r="L1888" s="2">
        <f>YEAR(K1888)*10000+MONTH(K1888)*100+DAY(K1888)</f>
        <v>20100719</v>
      </c>
      <c r="M1888" s="2">
        <f>MONTH(B1888)</f>
        <v>7</v>
      </c>
      <c r="N1888" s="2">
        <f>IF(M1888=M1887,N1887,N1887+1)</f>
        <v>63</v>
      </c>
      <c r="O1888" s="3" t="str">
        <f>VLOOKUP(M$2:M$65536,months,2)</f>
        <v>July</v>
      </c>
      <c r="P1888" s="3" t="str">
        <f>VLOOKUP(M$2:M$65536,months,3)</f>
        <v>Jul</v>
      </c>
      <c r="Q1888" s="2">
        <f>IF(M$2:M$65536&lt;4,1,IF(M$2:M$65536&lt;7,2,IF(M$2:M$65536&lt;10,3,4)))</f>
        <v>3</v>
      </c>
      <c r="R1888" s="2">
        <f>YEAR($B1888)</f>
        <v>2010</v>
      </c>
      <c r="S1888" s="2">
        <f>R1888*100+M$2:M$65536</f>
        <v>201007</v>
      </c>
      <c r="T1888" s="2">
        <f>IF(M$2:M$65536&lt;=6,M$2:M$65536+6,M$2:M$65536-6)</f>
        <v>1</v>
      </c>
      <c r="U1888" s="2">
        <f>IF(M$2:M$65536&lt;4,3,IF(M$2:M$65536&lt;7,4,IF(M$2:M$65536&lt;10,1,2)))</f>
        <v>1</v>
      </c>
      <c r="V1888" s="2">
        <f>IF(M$2:M$65536 &lt;= 6, R$2:R$2192, R$2:R$65536+1)</f>
        <v>2011</v>
      </c>
      <c r="W1888" s="2" t="str">
        <f>IF(MONTH($B1888+1)&lt;&gt;M1888,"Month End","Not Month End")</f>
        <v>Not Month End</v>
      </c>
      <c r="X1888" s="3">
        <f>DATE(R1888-1,M1888,D1888)</f>
        <v>40017</v>
      </c>
      <c r="Z18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values(20100723, '2010-7-23',5, 23, 1887, 'Friday', 'Fri', 'Weekday', 30, 274, '2010-7-19', 20100719, 7, 63, 'July', 'Jul', 3, 2010, 201007, 1, 1, 2011, 'Not Month End', '2009-7-23')</v>
      </c>
    </row>
    <row r="1889" spans="1:26" x14ac:dyDescent="0.25">
      <c r="A1889" s="2">
        <f>YEAR(B1889)*10000+MONTH(B1889)*100+DAY(B1889)</f>
        <v>20100724</v>
      </c>
      <c r="B1889" s="3">
        <f>B1888+1</f>
        <v>40383</v>
      </c>
      <c r="C1889" s="2">
        <f>WEEKDAY(B1889,2)</f>
        <v>6</v>
      </c>
      <c r="D1889" s="2">
        <f>DAY(B1889)</f>
        <v>24</v>
      </c>
      <c r="E1889" s="2">
        <f>IF(ISNUMBER(E1888),E1888+1,1)</f>
        <v>1888</v>
      </c>
      <c r="F1889" s="3" t="str">
        <f>VLOOKUP(C1889,weekdays,2)</f>
        <v>Saturday</v>
      </c>
      <c r="G1889" s="3" t="str">
        <f>VLOOKUP(C1889,weekdays,3)</f>
        <v>Sat</v>
      </c>
      <c r="H1889" s="2" t="str">
        <f>IF(C1889&lt;=5,"Weekday","Weekend")</f>
        <v>Weekend</v>
      </c>
      <c r="I1889" s="2">
        <f>WEEKNUM(B1889,2)</f>
        <v>30</v>
      </c>
      <c r="J1889" s="2">
        <f>IF(I1889=I1888,J1888,J1888+1)</f>
        <v>274</v>
      </c>
      <c r="K1889" s="3">
        <f>B1889+1-C1889</f>
        <v>40378</v>
      </c>
      <c r="L1889" s="2">
        <f>YEAR(K1889)*10000+MONTH(K1889)*100+DAY(K1889)</f>
        <v>20100719</v>
      </c>
      <c r="M1889" s="2">
        <f>MONTH(B1889)</f>
        <v>7</v>
      </c>
      <c r="N1889" s="2">
        <f>IF(M1889=M1888,N1888,N1888+1)</f>
        <v>63</v>
      </c>
      <c r="O1889" s="3" t="str">
        <f>VLOOKUP(M$2:M$65536,months,2)</f>
        <v>July</v>
      </c>
      <c r="P1889" s="3" t="str">
        <f>VLOOKUP(M$2:M$65536,months,3)</f>
        <v>Jul</v>
      </c>
      <c r="Q1889" s="2">
        <f>IF(M$2:M$65536&lt;4,1,IF(M$2:M$65536&lt;7,2,IF(M$2:M$65536&lt;10,3,4)))</f>
        <v>3</v>
      </c>
      <c r="R1889" s="2">
        <f>YEAR($B1889)</f>
        <v>2010</v>
      </c>
      <c r="S1889" s="2">
        <f>R1889*100+M$2:M$65536</f>
        <v>201007</v>
      </c>
      <c r="T1889" s="2">
        <f>IF(M$2:M$65536&lt;=6,M$2:M$65536+6,M$2:M$65536-6)</f>
        <v>1</v>
      </c>
      <c r="U1889" s="2">
        <f>IF(M$2:M$65536&lt;4,3,IF(M$2:M$65536&lt;7,4,IF(M$2:M$65536&lt;10,1,2)))</f>
        <v>1</v>
      </c>
      <c r="V1889" s="2">
        <f>IF(M$2:M$65536 &lt;= 6, R$2:R$2192, R$2:R$65536+1)</f>
        <v>2011</v>
      </c>
      <c r="W1889" s="2" t="str">
        <f>IF(MONTH($B1889+1)&lt;&gt;M1889,"Month End","Not Month End")</f>
        <v>Not Month End</v>
      </c>
      <c r="X1889" s="3">
        <f>DATE(R1889-1,M1889,D1889)</f>
        <v>40018</v>
      </c>
      <c r="Z18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values(20100724, '2010-7-24',6, 24, 1888, 'Saturday', 'Sat', 'Weekend', 30, 274, '2010-7-19', 20100719, 7, 63, 'July', 'Jul', 3, 2010, 201007, 1, 1, 2011, 'Not Month End', '2009-7-24')</v>
      </c>
    </row>
    <row r="1890" spans="1:26" x14ac:dyDescent="0.25">
      <c r="A1890" s="2">
        <f>YEAR(B1890)*10000+MONTH(B1890)*100+DAY(B1890)</f>
        <v>20100725</v>
      </c>
      <c r="B1890" s="3">
        <f>B1889+1</f>
        <v>40384</v>
      </c>
      <c r="C1890" s="2">
        <f>WEEKDAY(B1890,2)</f>
        <v>7</v>
      </c>
      <c r="D1890" s="2">
        <f>DAY(B1890)</f>
        <v>25</v>
      </c>
      <c r="E1890" s="2">
        <f>IF(ISNUMBER(E1889),E1889+1,1)</f>
        <v>1889</v>
      </c>
      <c r="F1890" s="3" t="str">
        <f>VLOOKUP(C1890,weekdays,2)</f>
        <v>Sunday</v>
      </c>
      <c r="G1890" s="3" t="str">
        <f>VLOOKUP(C1890,weekdays,3)</f>
        <v>Sun</v>
      </c>
      <c r="H1890" s="2" t="str">
        <f>IF(C1890&lt;=5,"Weekday","Weekend")</f>
        <v>Weekend</v>
      </c>
      <c r="I1890" s="2">
        <f>WEEKNUM(B1890,2)</f>
        <v>30</v>
      </c>
      <c r="J1890" s="2">
        <f>IF(I1890=I1889,J1889,J1889+1)</f>
        <v>274</v>
      </c>
      <c r="K1890" s="3">
        <f>B1890+1-C1890</f>
        <v>40378</v>
      </c>
      <c r="L1890" s="2">
        <f>YEAR(K1890)*10000+MONTH(K1890)*100+DAY(K1890)</f>
        <v>20100719</v>
      </c>
      <c r="M1890" s="2">
        <f>MONTH(B1890)</f>
        <v>7</v>
      </c>
      <c r="N1890" s="2">
        <f>IF(M1890=M1889,N1889,N1889+1)</f>
        <v>63</v>
      </c>
      <c r="O1890" s="3" t="str">
        <f>VLOOKUP(M$2:M$65536,months,2)</f>
        <v>July</v>
      </c>
      <c r="P1890" s="3" t="str">
        <f>VLOOKUP(M$2:M$65536,months,3)</f>
        <v>Jul</v>
      </c>
      <c r="Q1890" s="2">
        <f>IF(M$2:M$65536&lt;4,1,IF(M$2:M$65536&lt;7,2,IF(M$2:M$65536&lt;10,3,4)))</f>
        <v>3</v>
      </c>
      <c r="R1890" s="2">
        <f>YEAR($B1890)</f>
        <v>2010</v>
      </c>
      <c r="S1890" s="2">
        <f>R1890*100+M$2:M$65536</f>
        <v>201007</v>
      </c>
      <c r="T1890" s="2">
        <f>IF(M$2:M$65536&lt;=6,M$2:M$65536+6,M$2:M$65536-6)</f>
        <v>1</v>
      </c>
      <c r="U1890" s="2">
        <f>IF(M$2:M$65536&lt;4,3,IF(M$2:M$65536&lt;7,4,IF(M$2:M$65536&lt;10,1,2)))</f>
        <v>1</v>
      </c>
      <c r="V1890" s="2">
        <f>IF(M$2:M$65536 &lt;= 6, R$2:R$2192, R$2:R$65536+1)</f>
        <v>2011</v>
      </c>
      <c r="W1890" s="2" t="str">
        <f>IF(MONTH($B1890+1)&lt;&gt;M1890,"Month End","Not Month End")</f>
        <v>Not Month End</v>
      </c>
      <c r="X1890" s="3">
        <f>DATE(R1890-1,M1890,D1890)</f>
        <v>40019</v>
      </c>
      <c r="Z18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values(20100725, '2010-7-25',7, 25, 1889, 'Sunday', 'Sun', 'Weekend', 30, 274, '2010-7-19', 20100719, 7, 63, 'July', 'Jul', 3, 2010, 201007, 1, 1, 2011, 'Not Month End', '2009-7-25')</v>
      </c>
    </row>
    <row r="1891" spans="1:26" x14ac:dyDescent="0.25">
      <c r="A1891" s="2">
        <f>YEAR(B1891)*10000+MONTH(B1891)*100+DAY(B1891)</f>
        <v>20100726</v>
      </c>
      <c r="B1891" s="3">
        <f>B1890+1</f>
        <v>40385</v>
      </c>
      <c r="C1891" s="2">
        <f>WEEKDAY(B1891,2)</f>
        <v>1</v>
      </c>
      <c r="D1891" s="2">
        <f>DAY(B1891)</f>
        <v>26</v>
      </c>
      <c r="E1891" s="2">
        <f>IF(ISNUMBER(E1890),E1890+1,1)</f>
        <v>1890</v>
      </c>
      <c r="F1891" s="3" t="str">
        <f>VLOOKUP(C1891,weekdays,2)</f>
        <v>Monday</v>
      </c>
      <c r="G1891" s="3" t="str">
        <f>VLOOKUP(C1891,weekdays,3)</f>
        <v>Mon</v>
      </c>
      <c r="H1891" s="2" t="str">
        <f>IF(C1891&lt;=5,"Weekday","Weekend")</f>
        <v>Weekday</v>
      </c>
      <c r="I1891" s="2">
        <f>WEEKNUM(B1891,2)</f>
        <v>31</v>
      </c>
      <c r="J1891" s="2">
        <f>IF(I1891=I1890,J1890,J1890+1)</f>
        <v>275</v>
      </c>
      <c r="K1891" s="3">
        <f>B1891+1-C1891</f>
        <v>40385</v>
      </c>
      <c r="L1891" s="2">
        <f>YEAR(K1891)*10000+MONTH(K1891)*100+DAY(K1891)</f>
        <v>20100726</v>
      </c>
      <c r="M1891" s="2">
        <f>MONTH(B1891)</f>
        <v>7</v>
      </c>
      <c r="N1891" s="2">
        <f>IF(M1891=M1890,N1890,N1890+1)</f>
        <v>63</v>
      </c>
      <c r="O1891" s="3" t="str">
        <f>VLOOKUP(M$2:M$65536,months,2)</f>
        <v>July</v>
      </c>
      <c r="P1891" s="3" t="str">
        <f>VLOOKUP(M$2:M$65536,months,3)</f>
        <v>Jul</v>
      </c>
      <c r="Q1891" s="2">
        <f>IF(M$2:M$65536&lt;4,1,IF(M$2:M$65536&lt;7,2,IF(M$2:M$65536&lt;10,3,4)))</f>
        <v>3</v>
      </c>
      <c r="R1891" s="2">
        <f>YEAR($B1891)</f>
        <v>2010</v>
      </c>
      <c r="S1891" s="2">
        <f>R1891*100+M$2:M$65536</f>
        <v>201007</v>
      </c>
      <c r="T1891" s="2">
        <f>IF(M$2:M$65536&lt;=6,M$2:M$65536+6,M$2:M$65536-6)</f>
        <v>1</v>
      </c>
      <c r="U1891" s="2">
        <f>IF(M$2:M$65536&lt;4,3,IF(M$2:M$65536&lt;7,4,IF(M$2:M$65536&lt;10,1,2)))</f>
        <v>1</v>
      </c>
      <c r="V1891" s="2">
        <f>IF(M$2:M$65536 &lt;= 6, R$2:R$2192, R$2:R$65536+1)</f>
        <v>2011</v>
      </c>
      <c r="W1891" s="2" t="str">
        <f>IF(MONTH($B1891+1)&lt;&gt;M1891,"Month End","Not Month End")</f>
        <v>Not Month End</v>
      </c>
      <c r="X1891" s="3">
        <f>DATE(R1891-1,M1891,D1891)</f>
        <v>40020</v>
      </c>
      <c r="Z18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values(20100726, '2010-7-26',1, 26, 1890, 'Monday', 'Mon', 'Weekday', 31, 275, '2010-7-26', 20100726, 7, 63, 'July', 'Jul', 3, 2010, 201007, 1, 1, 2011, 'Not Month End', '2009-7-26')</v>
      </c>
    </row>
    <row r="1892" spans="1:26" x14ac:dyDescent="0.25">
      <c r="A1892" s="2">
        <f>YEAR(B1892)*10000+MONTH(B1892)*100+DAY(B1892)</f>
        <v>20100727</v>
      </c>
      <c r="B1892" s="3">
        <f>B1891+1</f>
        <v>40386</v>
      </c>
      <c r="C1892" s="2">
        <f>WEEKDAY(B1892,2)</f>
        <v>2</v>
      </c>
      <c r="D1892" s="2">
        <f>DAY(B1892)</f>
        <v>27</v>
      </c>
      <c r="E1892" s="2">
        <f>IF(ISNUMBER(E1891),E1891+1,1)</f>
        <v>1891</v>
      </c>
      <c r="F1892" s="3" t="str">
        <f>VLOOKUP(C1892,weekdays,2)</f>
        <v>Tuesday</v>
      </c>
      <c r="G1892" s="3" t="str">
        <f>VLOOKUP(C1892,weekdays,3)</f>
        <v>Tue</v>
      </c>
      <c r="H1892" s="2" t="str">
        <f>IF(C1892&lt;=5,"Weekday","Weekend")</f>
        <v>Weekday</v>
      </c>
      <c r="I1892" s="2">
        <f>WEEKNUM(B1892,2)</f>
        <v>31</v>
      </c>
      <c r="J1892" s="2">
        <f>IF(I1892=I1891,J1891,J1891+1)</f>
        <v>275</v>
      </c>
      <c r="K1892" s="3">
        <f>B1892+1-C1892</f>
        <v>40385</v>
      </c>
      <c r="L1892" s="2">
        <f>YEAR(K1892)*10000+MONTH(K1892)*100+DAY(K1892)</f>
        <v>20100726</v>
      </c>
      <c r="M1892" s="2">
        <f>MONTH(B1892)</f>
        <v>7</v>
      </c>
      <c r="N1892" s="2">
        <f>IF(M1892=M1891,N1891,N1891+1)</f>
        <v>63</v>
      </c>
      <c r="O1892" s="3" t="str">
        <f>VLOOKUP(M$2:M$65536,months,2)</f>
        <v>July</v>
      </c>
      <c r="P1892" s="3" t="str">
        <f>VLOOKUP(M$2:M$65536,months,3)</f>
        <v>Jul</v>
      </c>
      <c r="Q1892" s="2">
        <f>IF(M$2:M$65536&lt;4,1,IF(M$2:M$65536&lt;7,2,IF(M$2:M$65536&lt;10,3,4)))</f>
        <v>3</v>
      </c>
      <c r="R1892" s="2">
        <f>YEAR($B1892)</f>
        <v>2010</v>
      </c>
      <c r="S1892" s="2">
        <f>R1892*100+M$2:M$65536</f>
        <v>201007</v>
      </c>
      <c r="T1892" s="2">
        <f>IF(M$2:M$65536&lt;=6,M$2:M$65536+6,M$2:M$65536-6)</f>
        <v>1</v>
      </c>
      <c r="U1892" s="2">
        <f>IF(M$2:M$65536&lt;4,3,IF(M$2:M$65536&lt;7,4,IF(M$2:M$65536&lt;10,1,2)))</f>
        <v>1</v>
      </c>
      <c r="V1892" s="2">
        <f>IF(M$2:M$65536 &lt;= 6, R$2:R$2192, R$2:R$65536+1)</f>
        <v>2011</v>
      </c>
      <c r="W1892" s="2" t="str">
        <f>IF(MONTH($B1892+1)&lt;&gt;M1892,"Month End","Not Month End")</f>
        <v>Not Month End</v>
      </c>
      <c r="X1892" s="3">
        <f>DATE(R1892-1,M1892,D1892)</f>
        <v>40021</v>
      </c>
      <c r="Z18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values(20100727, '2010-7-27',2, 27, 1891, 'Tuesday', 'Tue', 'Weekday', 31, 275, '2010-7-26', 20100726, 7, 63, 'July', 'Jul', 3, 2010, 201007, 1, 1, 2011, 'Not Month End', '2009-7-27')</v>
      </c>
    </row>
    <row r="1893" spans="1:26" x14ac:dyDescent="0.25">
      <c r="A1893" s="2">
        <f>YEAR(B1893)*10000+MONTH(B1893)*100+DAY(B1893)</f>
        <v>20100728</v>
      </c>
      <c r="B1893" s="3">
        <f>B1892+1</f>
        <v>40387</v>
      </c>
      <c r="C1893" s="2">
        <f>WEEKDAY(B1893,2)</f>
        <v>3</v>
      </c>
      <c r="D1893" s="2">
        <f>DAY(B1893)</f>
        <v>28</v>
      </c>
      <c r="E1893" s="2">
        <f>IF(ISNUMBER(E1892),E1892+1,1)</f>
        <v>1892</v>
      </c>
      <c r="F1893" s="3" t="str">
        <f>VLOOKUP(C1893,weekdays,2)</f>
        <v>Wednesday</v>
      </c>
      <c r="G1893" s="3" t="str">
        <f>VLOOKUP(C1893,weekdays,3)</f>
        <v>Wed</v>
      </c>
      <c r="H1893" s="2" t="str">
        <f>IF(C1893&lt;=5,"Weekday","Weekend")</f>
        <v>Weekday</v>
      </c>
      <c r="I1893" s="2">
        <f>WEEKNUM(B1893,2)</f>
        <v>31</v>
      </c>
      <c r="J1893" s="2">
        <f>IF(I1893=I1892,J1892,J1892+1)</f>
        <v>275</v>
      </c>
      <c r="K1893" s="3">
        <f>B1893+1-C1893</f>
        <v>40385</v>
      </c>
      <c r="L1893" s="2">
        <f>YEAR(K1893)*10000+MONTH(K1893)*100+DAY(K1893)</f>
        <v>20100726</v>
      </c>
      <c r="M1893" s="2">
        <f>MONTH(B1893)</f>
        <v>7</v>
      </c>
      <c r="N1893" s="2">
        <f>IF(M1893=M1892,N1892,N1892+1)</f>
        <v>63</v>
      </c>
      <c r="O1893" s="3" t="str">
        <f>VLOOKUP(M$2:M$65536,months,2)</f>
        <v>July</v>
      </c>
      <c r="P1893" s="3" t="str">
        <f>VLOOKUP(M$2:M$65536,months,3)</f>
        <v>Jul</v>
      </c>
      <c r="Q1893" s="2">
        <f>IF(M$2:M$65536&lt;4,1,IF(M$2:M$65536&lt;7,2,IF(M$2:M$65536&lt;10,3,4)))</f>
        <v>3</v>
      </c>
      <c r="R1893" s="2">
        <f>YEAR($B1893)</f>
        <v>2010</v>
      </c>
      <c r="S1893" s="2">
        <f>R1893*100+M$2:M$65536</f>
        <v>201007</v>
      </c>
      <c r="T1893" s="2">
        <f>IF(M$2:M$65536&lt;=6,M$2:M$65536+6,M$2:M$65536-6)</f>
        <v>1</v>
      </c>
      <c r="U1893" s="2">
        <f>IF(M$2:M$65536&lt;4,3,IF(M$2:M$65536&lt;7,4,IF(M$2:M$65536&lt;10,1,2)))</f>
        <v>1</v>
      </c>
      <c r="V1893" s="2">
        <f>IF(M$2:M$65536 &lt;= 6, R$2:R$2192, R$2:R$65536+1)</f>
        <v>2011</v>
      </c>
      <c r="W1893" s="2" t="str">
        <f>IF(MONTH($B1893+1)&lt;&gt;M1893,"Month End","Not Month End")</f>
        <v>Not Month End</v>
      </c>
      <c r="X1893" s="3">
        <f>DATE(R1893-1,M1893,D1893)</f>
        <v>40022</v>
      </c>
      <c r="Z18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values(20100728, '2010-7-28',3, 28, 1892, 'Wednesday', 'Wed', 'Weekday', 31, 275, '2010-7-26', 20100726, 7, 63, 'July', 'Jul', 3, 2010, 201007, 1, 1, 2011, 'Not Month End', '2009-7-28')</v>
      </c>
    </row>
    <row r="1894" spans="1:26" x14ac:dyDescent="0.25">
      <c r="A1894" s="2">
        <f>YEAR(B1894)*10000+MONTH(B1894)*100+DAY(B1894)</f>
        <v>20100729</v>
      </c>
      <c r="B1894" s="3">
        <f>B1893+1</f>
        <v>40388</v>
      </c>
      <c r="C1894" s="2">
        <f>WEEKDAY(B1894,2)</f>
        <v>4</v>
      </c>
      <c r="D1894" s="2">
        <f>DAY(B1894)</f>
        <v>29</v>
      </c>
      <c r="E1894" s="2">
        <f>IF(ISNUMBER(E1893),E1893+1,1)</f>
        <v>1893</v>
      </c>
      <c r="F1894" s="3" t="str">
        <f>VLOOKUP(C1894,weekdays,2)</f>
        <v>Thursday</v>
      </c>
      <c r="G1894" s="3" t="str">
        <f>VLOOKUP(C1894,weekdays,3)</f>
        <v>Thu</v>
      </c>
      <c r="H1894" s="2" t="str">
        <f>IF(C1894&lt;=5,"Weekday","Weekend")</f>
        <v>Weekday</v>
      </c>
      <c r="I1894" s="2">
        <f>WEEKNUM(B1894,2)</f>
        <v>31</v>
      </c>
      <c r="J1894" s="2">
        <f>IF(I1894=I1893,J1893,J1893+1)</f>
        <v>275</v>
      </c>
      <c r="K1894" s="3">
        <f>B1894+1-C1894</f>
        <v>40385</v>
      </c>
      <c r="L1894" s="2">
        <f>YEAR(K1894)*10000+MONTH(K1894)*100+DAY(K1894)</f>
        <v>20100726</v>
      </c>
      <c r="M1894" s="2">
        <f>MONTH(B1894)</f>
        <v>7</v>
      </c>
      <c r="N1894" s="2">
        <f>IF(M1894=M1893,N1893,N1893+1)</f>
        <v>63</v>
      </c>
      <c r="O1894" s="3" t="str">
        <f>VLOOKUP(M$2:M$65536,months,2)</f>
        <v>July</v>
      </c>
      <c r="P1894" s="3" t="str">
        <f>VLOOKUP(M$2:M$65536,months,3)</f>
        <v>Jul</v>
      </c>
      <c r="Q1894" s="2">
        <f>IF(M$2:M$65536&lt;4,1,IF(M$2:M$65536&lt;7,2,IF(M$2:M$65536&lt;10,3,4)))</f>
        <v>3</v>
      </c>
      <c r="R1894" s="2">
        <f>YEAR($B1894)</f>
        <v>2010</v>
      </c>
      <c r="S1894" s="2">
        <f>R1894*100+M$2:M$65536</f>
        <v>201007</v>
      </c>
      <c r="T1894" s="2">
        <f>IF(M$2:M$65536&lt;=6,M$2:M$65536+6,M$2:M$65536-6)</f>
        <v>1</v>
      </c>
      <c r="U1894" s="2">
        <f>IF(M$2:M$65536&lt;4,3,IF(M$2:M$65536&lt;7,4,IF(M$2:M$65536&lt;10,1,2)))</f>
        <v>1</v>
      </c>
      <c r="V1894" s="2">
        <f>IF(M$2:M$65536 &lt;= 6, R$2:R$2192, R$2:R$65536+1)</f>
        <v>2011</v>
      </c>
      <c r="W1894" s="2" t="str">
        <f>IF(MONTH($B1894+1)&lt;&gt;M1894,"Month End","Not Month End")</f>
        <v>Not Month End</v>
      </c>
      <c r="X1894" s="3">
        <f>DATE(R1894-1,M1894,D1894)</f>
        <v>40023</v>
      </c>
      <c r="Z18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values(20100729, '2010-7-29',4, 29, 1893, 'Thursday', 'Thu', 'Weekday', 31, 275, '2010-7-26', 20100726, 7, 63, 'July', 'Jul', 3, 2010, 201007, 1, 1, 2011, 'Not Month End', '2009-7-29')</v>
      </c>
    </row>
    <row r="1895" spans="1:26" x14ac:dyDescent="0.25">
      <c r="A1895" s="2">
        <f>YEAR(B1895)*10000+MONTH(B1895)*100+DAY(B1895)</f>
        <v>20100730</v>
      </c>
      <c r="B1895" s="3">
        <f>B1894+1</f>
        <v>40389</v>
      </c>
      <c r="C1895" s="2">
        <f>WEEKDAY(B1895,2)</f>
        <v>5</v>
      </c>
      <c r="D1895" s="2">
        <f>DAY(B1895)</f>
        <v>30</v>
      </c>
      <c r="E1895" s="2">
        <f>IF(ISNUMBER(E1894),E1894+1,1)</f>
        <v>1894</v>
      </c>
      <c r="F1895" s="3" t="str">
        <f>VLOOKUP(C1895,weekdays,2)</f>
        <v>Friday</v>
      </c>
      <c r="G1895" s="3" t="str">
        <f>VLOOKUP(C1895,weekdays,3)</f>
        <v>Fri</v>
      </c>
      <c r="H1895" s="2" t="str">
        <f>IF(C1895&lt;=5,"Weekday","Weekend")</f>
        <v>Weekday</v>
      </c>
      <c r="I1895" s="2">
        <f>WEEKNUM(B1895,2)</f>
        <v>31</v>
      </c>
      <c r="J1895" s="2">
        <f>IF(I1895=I1894,J1894,J1894+1)</f>
        <v>275</v>
      </c>
      <c r="K1895" s="3">
        <f>B1895+1-C1895</f>
        <v>40385</v>
      </c>
      <c r="L1895" s="2">
        <f>YEAR(K1895)*10000+MONTH(K1895)*100+DAY(K1895)</f>
        <v>20100726</v>
      </c>
      <c r="M1895" s="2">
        <f>MONTH(B1895)</f>
        <v>7</v>
      </c>
      <c r="N1895" s="2">
        <f>IF(M1895=M1894,N1894,N1894+1)</f>
        <v>63</v>
      </c>
      <c r="O1895" s="3" t="str">
        <f>VLOOKUP(M$2:M$65536,months,2)</f>
        <v>July</v>
      </c>
      <c r="P1895" s="3" t="str">
        <f>VLOOKUP(M$2:M$65536,months,3)</f>
        <v>Jul</v>
      </c>
      <c r="Q1895" s="2">
        <f>IF(M$2:M$65536&lt;4,1,IF(M$2:M$65536&lt;7,2,IF(M$2:M$65536&lt;10,3,4)))</f>
        <v>3</v>
      </c>
      <c r="R1895" s="2">
        <f>YEAR($B1895)</f>
        <v>2010</v>
      </c>
      <c r="S1895" s="2">
        <f>R1895*100+M$2:M$65536</f>
        <v>201007</v>
      </c>
      <c r="T1895" s="2">
        <f>IF(M$2:M$65536&lt;=6,M$2:M$65536+6,M$2:M$65536-6)</f>
        <v>1</v>
      </c>
      <c r="U1895" s="2">
        <f>IF(M$2:M$65536&lt;4,3,IF(M$2:M$65536&lt;7,4,IF(M$2:M$65536&lt;10,1,2)))</f>
        <v>1</v>
      </c>
      <c r="V1895" s="2">
        <f>IF(M$2:M$65536 &lt;= 6, R$2:R$2192, R$2:R$65536+1)</f>
        <v>2011</v>
      </c>
      <c r="W1895" s="2" t="str">
        <f>IF(MONTH($B1895+1)&lt;&gt;M1895,"Month End","Not Month End")</f>
        <v>Not Month End</v>
      </c>
      <c r="X1895" s="3">
        <f>DATE(R1895-1,M1895,D1895)</f>
        <v>40024</v>
      </c>
      <c r="Z18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values(20100730, '2010-7-30',5, 30, 1894, 'Friday', 'Fri', 'Weekday', 31, 275, '2010-7-26', 20100726, 7, 63, 'July', 'Jul', 3, 2010, 201007, 1, 1, 2011, 'Not Month End', '2009-7-30')</v>
      </c>
    </row>
    <row r="1896" spans="1:26" x14ac:dyDescent="0.25">
      <c r="A1896" s="2">
        <f>YEAR(B1896)*10000+MONTH(B1896)*100+DAY(B1896)</f>
        <v>20100731</v>
      </c>
      <c r="B1896" s="3">
        <f>B1895+1</f>
        <v>40390</v>
      </c>
      <c r="C1896" s="2">
        <f>WEEKDAY(B1896,2)</f>
        <v>6</v>
      </c>
      <c r="D1896" s="2">
        <f>DAY(B1896)</f>
        <v>31</v>
      </c>
      <c r="E1896" s="2">
        <f>IF(ISNUMBER(E1895),E1895+1,1)</f>
        <v>1895</v>
      </c>
      <c r="F1896" s="3" t="str">
        <f>VLOOKUP(C1896,weekdays,2)</f>
        <v>Saturday</v>
      </c>
      <c r="G1896" s="3" t="str">
        <f>VLOOKUP(C1896,weekdays,3)</f>
        <v>Sat</v>
      </c>
      <c r="H1896" s="2" t="str">
        <f>IF(C1896&lt;=5,"Weekday","Weekend")</f>
        <v>Weekend</v>
      </c>
      <c r="I1896" s="2">
        <f>WEEKNUM(B1896,2)</f>
        <v>31</v>
      </c>
      <c r="J1896" s="2">
        <f>IF(I1896=I1895,J1895,J1895+1)</f>
        <v>275</v>
      </c>
      <c r="K1896" s="3">
        <f>B1896+1-C1896</f>
        <v>40385</v>
      </c>
      <c r="L1896" s="2">
        <f>YEAR(K1896)*10000+MONTH(K1896)*100+DAY(K1896)</f>
        <v>20100726</v>
      </c>
      <c r="M1896" s="2">
        <f>MONTH(B1896)</f>
        <v>7</v>
      </c>
      <c r="N1896" s="2">
        <f>IF(M1896=M1895,N1895,N1895+1)</f>
        <v>63</v>
      </c>
      <c r="O1896" s="3" t="str">
        <f>VLOOKUP(M$2:M$65536,months,2)</f>
        <v>July</v>
      </c>
      <c r="P1896" s="3" t="str">
        <f>VLOOKUP(M$2:M$65536,months,3)</f>
        <v>Jul</v>
      </c>
      <c r="Q1896" s="2">
        <f>IF(M$2:M$65536&lt;4,1,IF(M$2:M$65536&lt;7,2,IF(M$2:M$65536&lt;10,3,4)))</f>
        <v>3</v>
      </c>
      <c r="R1896" s="2">
        <f>YEAR($B1896)</f>
        <v>2010</v>
      </c>
      <c r="S1896" s="2">
        <f>R1896*100+M$2:M$65536</f>
        <v>201007</v>
      </c>
      <c r="T1896" s="2">
        <f>IF(M$2:M$65536&lt;=6,M$2:M$65536+6,M$2:M$65536-6)</f>
        <v>1</v>
      </c>
      <c r="U1896" s="2">
        <f>IF(M$2:M$65536&lt;4,3,IF(M$2:M$65536&lt;7,4,IF(M$2:M$65536&lt;10,1,2)))</f>
        <v>1</v>
      </c>
      <c r="V1896" s="2">
        <f>IF(M$2:M$65536 &lt;= 6, R$2:R$2192, R$2:R$65536+1)</f>
        <v>2011</v>
      </c>
      <c r="W1896" s="2" t="str">
        <f>IF(MONTH($B1896+1)&lt;&gt;M1896,"Month End","Not Month End")</f>
        <v>Month End</v>
      </c>
      <c r="X1896" s="3">
        <f>DATE(R1896-1,M1896,D1896)</f>
        <v>40025</v>
      </c>
      <c r="Z18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values(20100731, '2010-7-31',6, 31, 1895, 'Saturday', 'Sat', 'Weekend', 31, 275, '2010-7-26', 20100726, 7, 63, 'July', 'Jul', 3, 2010, 201007, 1, 1, 2011, 'Month End', '2009-7-31')</v>
      </c>
    </row>
    <row r="1897" spans="1:26" x14ac:dyDescent="0.25">
      <c r="A1897" s="2">
        <f>YEAR(B1897)*10000+MONTH(B1897)*100+DAY(B1897)</f>
        <v>20100801</v>
      </c>
      <c r="B1897" s="3">
        <f>B1896+1</f>
        <v>40391</v>
      </c>
      <c r="C1897" s="2">
        <f>WEEKDAY(B1897,2)</f>
        <v>7</v>
      </c>
      <c r="D1897" s="2">
        <f>DAY(B1897)</f>
        <v>1</v>
      </c>
      <c r="E1897" s="2">
        <f>IF(ISNUMBER(E1896),E1896+1,1)</f>
        <v>1896</v>
      </c>
      <c r="F1897" s="3" t="str">
        <f>VLOOKUP(C1897,weekdays,2)</f>
        <v>Sunday</v>
      </c>
      <c r="G1897" s="3" t="str">
        <f>VLOOKUP(C1897,weekdays,3)</f>
        <v>Sun</v>
      </c>
      <c r="H1897" s="2" t="str">
        <f>IF(C1897&lt;=5,"Weekday","Weekend")</f>
        <v>Weekend</v>
      </c>
      <c r="I1897" s="2">
        <f>WEEKNUM(B1897,2)</f>
        <v>31</v>
      </c>
      <c r="J1897" s="2">
        <f>IF(I1897=I1896,J1896,J1896+1)</f>
        <v>275</v>
      </c>
      <c r="K1897" s="3">
        <f>B1897+1-C1897</f>
        <v>40385</v>
      </c>
      <c r="L1897" s="2">
        <f>YEAR(K1897)*10000+MONTH(K1897)*100+DAY(K1897)</f>
        <v>20100726</v>
      </c>
      <c r="M1897" s="2">
        <f>MONTH(B1897)</f>
        <v>8</v>
      </c>
      <c r="N1897" s="2">
        <f>IF(M1897=M1896,N1896,N1896+1)</f>
        <v>64</v>
      </c>
      <c r="O1897" s="3" t="str">
        <f>VLOOKUP(M$2:M$65536,months,2)</f>
        <v>August</v>
      </c>
      <c r="P1897" s="3" t="str">
        <f>VLOOKUP(M$2:M$65536,months,3)</f>
        <v>Aug</v>
      </c>
      <c r="Q1897" s="2">
        <f>IF(M$2:M$65536&lt;4,1,IF(M$2:M$65536&lt;7,2,IF(M$2:M$65536&lt;10,3,4)))</f>
        <v>3</v>
      </c>
      <c r="R1897" s="2">
        <f>YEAR($B1897)</f>
        <v>2010</v>
      </c>
      <c r="S1897" s="2">
        <f>R1897*100+M$2:M$65536</f>
        <v>201008</v>
      </c>
      <c r="T1897" s="2">
        <f>IF(M$2:M$65536&lt;=6,M$2:M$65536+6,M$2:M$65536-6)</f>
        <v>2</v>
      </c>
      <c r="U1897" s="2">
        <f>IF(M$2:M$65536&lt;4,3,IF(M$2:M$65536&lt;7,4,IF(M$2:M$65536&lt;10,1,2)))</f>
        <v>1</v>
      </c>
      <c r="V1897" s="2">
        <f>IF(M$2:M$65536 &lt;= 6, R$2:R$2192, R$2:R$65536+1)</f>
        <v>2011</v>
      </c>
      <c r="W1897" s="2" t="str">
        <f>IF(MONTH($B1897+1)&lt;&gt;M1897,"Month End","Not Month End")</f>
        <v>Not Month End</v>
      </c>
      <c r="X1897" s="3">
        <f>DATE(R1897-1,M1897,D1897)</f>
        <v>40026</v>
      </c>
      <c r="Z18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values(20100801, '2010-8-1',7, 1, 1896, 'Sunday', 'Sun', 'Weekend', 31, 275, '2010-7-26', 20100726, 8, 64, 'August', 'Aug', 3, 2010, 201008, 2, 1, 2011, 'Not Month End', '2009-8-1')</v>
      </c>
    </row>
    <row r="1898" spans="1:26" x14ac:dyDescent="0.25">
      <c r="A1898" s="2">
        <f>YEAR(B1898)*10000+MONTH(B1898)*100+DAY(B1898)</f>
        <v>20100802</v>
      </c>
      <c r="B1898" s="3">
        <f>B1897+1</f>
        <v>40392</v>
      </c>
      <c r="C1898" s="2">
        <f>WEEKDAY(B1898,2)</f>
        <v>1</v>
      </c>
      <c r="D1898" s="2">
        <f>DAY(B1898)</f>
        <v>2</v>
      </c>
      <c r="E1898" s="2">
        <f>IF(ISNUMBER(E1897),E1897+1,1)</f>
        <v>1897</v>
      </c>
      <c r="F1898" s="3" t="str">
        <f>VLOOKUP(C1898,weekdays,2)</f>
        <v>Monday</v>
      </c>
      <c r="G1898" s="3" t="str">
        <f>VLOOKUP(C1898,weekdays,3)</f>
        <v>Mon</v>
      </c>
      <c r="H1898" s="2" t="str">
        <f>IF(C1898&lt;=5,"Weekday","Weekend")</f>
        <v>Weekday</v>
      </c>
      <c r="I1898" s="2">
        <f>WEEKNUM(B1898,2)</f>
        <v>32</v>
      </c>
      <c r="J1898" s="2">
        <f>IF(I1898=I1897,J1897,J1897+1)</f>
        <v>276</v>
      </c>
      <c r="K1898" s="3">
        <f>B1898+1-C1898</f>
        <v>40392</v>
      </c>
      <c r="L1898" s="2">
        <f>YEAR(K1898)*10000+MONTH(K1898)*100+DAY(K1898)</f>
        <v>20100802</v>
      </c>
      <c r="M1898" s="2">
        <f>MONTH(B1898)</f>
        <v>8</v>
      </c>
      <c r="N1898" s="2">
        <f>IF(M1898=M1897,N1897,N1897+1)</f>
        <v>64</v>
      </c>
      <c r="O1898" s="3" t="str">
        <f>VLOOKUP(M$2:M$65536,months,2)</f>
        <v>August</v>
      </c>
      <c r="P1898" s="3" t="str">
        <f>VLOOKUP(M$2:M$65536,months,3)</f>
        <v>Aug</v>
      </c>
      <c r="Q1898" s="2">
        <f>IF(M$2:M$65536&lt;4,1,IF(M$2:M$65536&lt;7,2,IF(M$2:M$65536&lt;10,3,4)))</f>
        <v>3</v>
      </c>
      <c r="R1898" s="2">
        <f>YEAR($B1898)</f>
        <v>2010</v>
      </c>
      <c r="S1898" s="2">
        <f>R1898*100+M$2:M$65536</f>
        <v>201008</v>
      </c>
      <c r="T1898" s="2">
        <f>IF(M$2:M$65536&lt;=6,M$2:M$65536+6,M$2:M$65536-6)</f>
        <v>2</v>
      </c>
      <c r="U1898" s="2">
        <f>IF(M$2:M$65536&lt;4,3,IF(M$2:M$65536&lt;7,4,IF(M$2:M$65536&lt;10,1,2)))</f>
        <v>1</v>
      </c>
      <c r="V1898" s="2">
        <f>IF(M$2:M$65536 &lt;= 6, R$2:R$2192, R$2:R$65536+1)</f>
        <v>2011</v>
      </c>
      <c r="W1898" s="2" t="str">
        <f>IF(MONTH($B1898+1)&lt;&gt;M1898,"Month End","Not Month End")</f>
        <v>Not Month End</v>
      </c>
      <c r="X1898" s="3">
        <f>DATE(R1898-1,M1898,D1898)</f>
        <v>40027</v>
      </c>
      <c r="Z18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values(20100802, '2010-8-2',1, 2, 1897, 'Monday', 'Mon', 'Weekday', 32, 276, '2010-8-2', 20100802, 8, 64, 'August', 'Aug', 3, 2010, 201008, 2, 1, 2011, 'Not Month End', '2009-8-2')</v>
      </c>
    </row>
    <row r="1899" spans="1:26" x14ac:dyDescent="0.25">
      <c r="A1899" s="2">
        <f>YEAR(B1899)*10000+MONTH(B1899)*100+DAY(B1899)</f>
        <v>20100803</v>
      </c>
      <c r="B1899" s="3">
        <f>B1898+1</f>
        <v>40393</v>
      </c>
      <c r="C1899" s="2">
        <f>WEEKDAY(B1899,2)</f>
        <v>2</v>
      </c>
      <c r="D1899" s="2">
        <f>DAY(B1899)</f>
        <v>3</v>
      </c>
      <c r="E1899" s="2">
        <f>IF(ISNUMBER(E1898),E1898+1,1)</f>
        <v>1898</v>
      </c>
      <c r="F1899" s="3" t="str">
        <f>VLOOKUP(C1899,weekdays,2)</f>
        <v>Tuesday</v>
      </c>
      <c r="G1899" s="3" t="str">
        <f>VLOOKUP(C1899,weekdays,3)</f>
        <v>Tue</v>
      </c>
      <c r="H1899" s="2" t="str">
        <f>IF(C1899&lt;=5,"Weekday","Weekend")</f>
        <v>Weekday</v>
      </c>
      <c r="I1899" s="2">
        <f>WEEKNUM(B1899,2)</f>
        <v>32</v>
      </c>
      <c r="J1899" s="2">
        <f>IF(I1899=I1898,J1898,J1898+1)</f>
        <v>276</v>
      </c>
      <c r="K1899" s="3">
        <f>B1899+1-C1899</f>
        <v>40392</v>
      </c>
      <c r="L1899" s="2">
        <f>YEAR(K1899)*10000+MONTH(K1899)*100+DAY(K1899)</f>
        <v>20100802</v>
      </c>
      <c r="M1899" s="2">
        <f>MONTH(B1899)</f>
        <v>8</v>
      </c>
      <c r="N1899" s="2">
        <f>IF(M1899=M1898,N1898,N1898+1)</f>
        <v>64</v>
      </c>
      <c r="O1899" s="3" t="str">
        <f>VLOOKUP(M$2:M$65536,months,2)</f>
        <v>August</v>
      </c>
      <c r="P1899" s="3" t="str">
        <f>VLOOKUP(M$2:M$65536,months,3)</f>
        <v>Aug</v>
      </c>
      <c r="Q1899" s="2">
        <f>IF(M$2:M$65536&lt;4,1,IF(M$2:M$65536&lt;7,2,IF(M$2:M$65536&lt;10,3,4)))</f>
        <v>3</v>
      </c>
      <c r="R1899" s="2">
        <f>YEAR($B1899)</f>
        <v>2010</v>
      </c>
      <c r="S1899" s="2">
        <f>R1899*100+M$2:M$65536</f>
        <v>201008</v>
      </c>
      <c r="T1899" s="2">
        <f>IF(M$2:M$65536&lt;=6,M$2:M$65536+6,M$2:M$65536-6)</f>
        <v>2</v>
      </c>
      <c r="U1899" s="2">
        <f>IF(M$2:M$65536&lt;4,3,IF(M$2:M$65536&lt;7,4,IF(M$2:M$65536&lt;10,1,2)))</f>
        <v>1</v>
      </c>
      <c r="V1899" s="2">
        <f>IF(M$2:M$65536 &lt;= 6, R$2:R$2192, R$2:R$65536+1)</f>
        <v>2011</v>
      </c>
      <c r="W1899" s="2" t="str">
        <f>IF(MONTH($B1899+1)&lt;&gt;M1899,"Month End","Not Month End")</f>
        <v>Not Month End</v>
      </c>
      <c r="X1899" s="3">
        <f>DATE(R1899-1,M1899,D1899)</f>
        <v>40028</v>
      </c>
      <c r="Z18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values(20100803, '2010-8-3',2, 3, 1898, 'Tuesday', 'Tue', 'Weekday', 32, 276, '2010-8-2', 20100802, 8, 64, 'August', 'Aug', 3, 2010, 201008, 2, 1, 2011, 'Not Month End', '2009-8-3')</v>
      </c>
    </row>
    <row r="1900" spans="1:26" x14ac:dyDescent="0.25">
      <c r="A1900" s="2">
        <f>YEAR(B1900)*10000+MONTH(B1900)*100+DAY(B1900)</f>
        <v>20100804</v>
      </c>
      <c r="B1900" s="3">
        <f>B1899+1</f>
        <v>40394</v>
      </c>
      <c r="C1900" s="2">
        <f>WEEKDAY(B1900,2)</f>
        <v>3</v>
      </c>
      <c r="D1900" s="2">
        <f>DAY(B1900)</f>
        <v>4</v>
      </c>
      <c r="E1900" s="2">
        <f>IF(ISNUMBER(E1899),E1899+1,1)</f>
        <v>1899</v>
      </c>
      <c r="F1900" s="3" t="str">
        <f>VLOOKUP(C1900,weekdays,2)</f>
        <v>Wednesday</v>
      </c>
      <c r="G1900" s="3" t="str">
        <f>VLOOKUP(C1900,weekdays,3)</f>
        <v>Wed</v>
      </c>
      <c r="H1900" s="2" t="str">
        <f>IF(C1900&lt;=5,"Weekday","Weekend")</f>
        <v>Weekday</v>
      </c>
      <c r="I1900" s="2">
        <f>WEEKNUM(B1900,2)</f>
        <v>32</v>
      </c>
      <c r="J1900" s="2">
        <f>IF(I1900=I1899,J1899,J1899+1)</f>
        <v>276</v>
      </c>
      <c r="K1900" s="3">
        <f>B1900+1-C1900</f>
        <v>40392</v>
      </c>
      <c r="L1900" s="2">
        <f>YEAR(K1900)*10000+MONTH(K1900)*100+DAY(K1900)</f>
        <v>20100802</v>
      </c>
      <c r="M1900" s="2">
        <f>MONTH(B1900)</f>
        <v>8</v>
      </c>
      <c r="N1900" s="2">
        <f>IF(M1900=M1899,N1899,N1899+1)</f>
        <v>64</v>
      </c>
      <c r="O1900" s="3" t="str">
        <f>VLOOKUP(M$2:M$65536,months,2)</f>
        <v>August</v>
      </c>
      <c r="P1900" s="3" t="str">
        <f>VLOOKUP(M$2:M$65536,months,3)</f>
        <v>Aug</v>
      </c>
      <c r="Q1900" s="2">
        <f>IF(M$2:M$65536&lt;4,1,IF(M$2:M$65536&lt;7,2,IF(M$2:M$65536&lt;10,3,4)))</f>
        <v>3</v>
      </c>
      <c r="R1900" s="2">
        <f>YEAR($B1900)</f>
        <v>2010</v>
      </c>
      <c r="S1900" s="2">
        <f>R1900*100+M$2:M$65536</f>
        <v>201008</v>
      </c>
      <c r="T1900" s="2">
        <f>IF(M$2:M$65536&lt;=6,M$2:M$65536+6,M$2:M$65536-6)</f>
        <v>2</v>
      </c>
      <c r="U1900" s="2">
        <f>IF(M$2:M$65536&lt;4,3,IF(M$2:M$65536&lt;7,4,IF(M$2:M$65536&lt;10,1,2)))</f>
        <v>1</v>
      </c>
      <c r="V1900" s="2">
        <f>IF(M$2:M$65536 &lt;= 6, R$2:R$2192, R$2:R$65536+1)</f>
        <v>2011</v>
      </c>
      <c r="W1900" s="2" t="str">
        <f>IF(MONTH($B1900+1)&lt;&gt;M1900,"Month End","Not Month End")</f>
        <v>Not Month End</v>
      </c>
      <c r="X1900" s="3">
        <f>DATE(R1900-1,M1900,D1900)</f>
        <v>40029</v>
      </c>
      <c r="Z19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values(20100804, '2010-8-4',3, 4, 1899, 'Wednesday', 'Wed', 'Weekday', 32, 276, '2010-8-2', 20100802, 8, 64, 'August', 'Aug', 3, 2010, 201008, 2, 1, 2011, 'Not Month End', '2009-8-4')</v>
      </c>
    </row>
    <row r="1901" spans="1:26" x14ac:dyDescent="0.25">
      <c r="A1901" s="2">
        <f>YEAR(B1901)*10000+MONTH(B1901)*100+DAY(B1901)</f>
        <v>20100805</v>
      </c>
      <c r="B1901" s="3">
        <f>B1900+1</f>
        <v>40395</v>
      </c>
      <c r="C1901" s="2">
        <f>WEEKDAY(B1901,2)</f>
        <v>4</v>
      </c>
      <c r="D1901" s="2">
        <f>DAY(B1901)</f>
        <v>5</v>
      </c>
      <c r="E1901" s="2">
        <f>IF(ISNUMBER(E1900),E1900+1,1)</f>
        <v>1900</v>
      </c>
      <c r="F1901" s="3" t="str">
        <f>VLOOKUP(C1901,weekdays,2)</f>
        <v>Thursday</v>
      </c>
      <c r="G1901" s="3" t="str">
        <f>VLOOKUP(C1901,weekdays,3)</f>
        <v>Thu</v>
      </c>
      <c r="H1901" s="2" t="str">
        <f>IF(C1901&lt;=5,"Weekday","Weekend")</f>
        <v>Weekday</v>
      </c>
      <c r="I1901" s="2">
        <f>WEEKNUM(B1901,2)</f>
        <v>32</v>
      </c>
      <c r="J1901" s="2">
        <f>IF(I1901=I1900,J1900,J1900+1)</f>
        <v>276</v>
      </c>
      <c r="K1901" s="3">
        <f>B1901+1-C1901</f>
        <v>40392</v>
      </c>
      <c r="L1901" s="2">
        <f>YEAR(K1901)*10000+MONTH(K1901)*100+DAY(K1901)</f>
        <v>20100802</v>
      </c>
      <c r="M1901" s="2">
        <f>MONTH(B1901)</f>
        <v>8</v>
      </c>
      <c r="N1901" s="2">
        <f>IF(M1901=M1900,N1900,N1900+1)</f>
        <v>64</v>
      </c>
      <c r="O1901" s="3" t="str">
        <f>VLOOKUP(M$2:M$65536,months,2)</f>
        <v>August</v>
      </c>
      <c r="P1901" s="3" t="str">
        <f>VLOOKUP(M$2:M$65536,months,3)</f>
        <v>Aug</v>
      </c>
      <c r="Q1901" s="2">
        <f>IF(M$2:M$65536&lt;4,1,IF(M$2:M$65536&lt;7,2,IF(M$2:M$65536&lt;10,3,4)))</f>
        <v>3</v>
      </c>
      <c r="R1901" s="2">
        <f>YEAR($B1901)</f>
        <v>2010</v>
      </c>
      <c r="S1901" s="2">
        <f>R1901*100+M$2:M$65536</f>
        <v>201008</v>
      </c>
      <c r="T1901" s="2">
        <f>IF(M$2:M$65536&lt;=6,M$2:M$65536+6,M$2:M$65536-6)</f>
        <v>2</v>
      </c>
      <c r="U1901" s="2">
        <f>IF(M$2:M$65536&lt;4,3,IF(M$2:M$65536&lt;7,4,IF(M$2:M$65536&lt;10,1,2)))</f>
        <v>1</v>
      </c>
      <c r="V1901" s="2">
        <f>IF(M$2:M$65536 &lt;= 6, R$2:R$2192, R$2:R$65536+1)</f>
        <v>2011</v>
      </c>
      <c r="W1901" s="2" t="str">
        <f>IF(MONTH($B1901+1)&lt;&gt;M1901,"Month End","Not Month End")</f>
        <v>Not Month End</v>
      </c>
      <c r="X1901" s="3">
        <f>DATE(R1901-1,M1901,D1901)</f>
        <v>40030</v>
      </c>
      <c r="Z19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values(20100805, '2010-8-5',4, 5, 1900, 'Thursday', 'Thu', 'Weekday', 32, 276, '2010-8-2', 20100802, 8, 64, 'August', 'Aug', 3, 2010, 201008, 2, 1, 2011, 'Not Month End', '2009-8-5')</v>
      </c>
    </row>
    <row r="1902" spans="1:26" x14ac:dyDescent="0.25">
      <c r="A1902" s="2">
        <f>YEAR(B1902)*10000+MONTH(B1902)*100+DAY(B1902)</f>
        <v>20100806</v>
      </c>
      <c r="B1902" s="3">
        <f>B1901+1</f>
        <v>40396</v>
      </c>
      <c r="C1902" s="2">
        <f>WEEKDAY(B1902,2)</f>
        <v>5</v>
      </c>
      <c r="D1902" s="2">
        <f>DAY(B1902)</f>
        <v>6</v>
      </c>
      <c r="E1902" s="2">
        <f>IF(ISNUMBER(E1901),E1901+1,1)</f>
        <v>1901</v>
      </c>
      <c r="F1902" s="3" t="str">
        <f>VLOOKUP(C1902,weekdays,2)</f>
        <v>Friday</v>
      </c>
      <c r="G1902" s="3" t="str">
        <f>VLOOKUP(C1902,weekdays,3)</f>
        <v>Fri</v>
      </c>
      <c r="H1902" s="2" t="str">
        <f>IF(C1902&lt;=5,"Weekday","Weekend")</f>
        <v>Weekday</v>
      </c>
      <c r="I1902" s="2">
        <f>WEEKNUM(B1902,2)</f>
        <v>32</v>
      </c>
      <c r="J1902" s="2">
        <f>IF(I1902=I1901,J1901,J1901+1)</f>
        <v>276</v>
      </c>
      <c r="K1902" s="3">
        <f>B1902+1-C1902</f>
        <v>40392</v>
      </c>
      <c r="L1902" s="2">
        <f>YEAR(K1902)*10000+MONTH(K1902)*100+DAY(K1902)</f>
        <v>20100802</v>
      </c>
      <c r="M1902" s="2">
        <f>MONTH(B1902)</f>
        <v>8</v>
      </c>
      <c r="N1902" s="2">
        <f>IF(M1902=M1901,N1901,N1901+1)</f>
        <v>64</v>
      </c>
      <c r="O1902" s="3" t="str">
        <f>VLOOKUP(M$2:M$65536,months,2)</f>
        <v>August</v>
      </c>
      <c r="P1902" s="3" t="str">
        <f>VLOOKUP(M$2:M$65536,months,3)</f>
        <v>Aug</v>
      </c>
      <c r="Q1902" s="2">
        <f>IF(M$2:M$65536&lt;4,1,IF(M$2:M$65536&lt;7,2,IF(M$2:M$65536&lt;10,3,4)))</f>
        <v>3</v>
      </c>
      <c r="R1902" s="2">
        <f>YEAR($B1902)</f>
        <v>2010</v>
      </c>
      <c r="S1902" s="2">
        <f>R1902*100+M$2:M$65536</f>
        <v>201008</v>
      </c>
      <c r="T1902" s="2">
        <f>IF(M$2:M$65536&lt;=6,M$2:M$65536+6,M$2:M$65536-6)</f>
        <v>2</v>
      </c>
      <c r="U1902" s="2">
        <f>IF(M$2:M$65536&lt;4,3,IF(M$2:M$65536&lt;7,4,IF(M$2:M$65536&lt;10,1,2)))</f>
        <v>1</v>
      </c>
      <c r="V1902" s="2">
        <f>IF(M$2:M$65536 &lt;= 6, R$2:R$2192, R$2:R$65536+1)</f>
        <v>2011</v>
      </c>
      <c r="W1902" s="2" t="str">
        <f>IF(MONTH($B1902+1)&lt;&gt;M1902,"Month End","Not Month End")</f>
        <v>Not Month End</v>
      </c>
      <c r="X1902" s="3">
        <f>DATE(R1902-1,M1902,D1902)</f>
        <v>40031</v>
      </c>
      <c r="Z19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values(20100806, '2010-8-6',5, 6, 1901, 'Friday', 'Fri', 'Weekday', 32, 276, '2010-8-2', 20100802, 8, 64, 'August', 'Aug', 3, 2010, 201008, 2, 1, 2011, 'Not Month End', '2009-8-6')</v>
      </c>
    </row>
    <row r="1903" spans="1:26" x14ac:dyDescent="0.25">
      <c r="A1903" s="2">
        <f>YEAR(B1903)*10000+MONTH(B1903)*100+DAY(B1903)</f>
        <v>20100807</v>
      </c>
      <c r="B1903" s="3">
        <f>B1902+1</f>
        <v>40397</v>
      </c>
      <c r="C1903" s="2">
        <f>WEEKDAY(B1903,2)</f>
        <v>6</v>
      </c>
      <c r="D1903" s="2">
        <f>DAY(B1903)</f>
        <v>7</v>
      </c>
      <c r="E1903" s="2">
        <f>IF(ISNUMBER(E1902),E1902+1,1)</f>
        <v>1902</v>
      </c>
      <c r="F1903" s="3" t="str">
        <f>VLOOKUP(C1903,weekdays,2)</f>
        <v>Saturday</v>
      </c>
      <c r="G1903" s="3" t="str">
        <f>VLOOKUP(C1903,weekdays,3)</f>
        <v>Sat</v>
      </c>
      <c r="H1903" s="2" t="str">
        <f>IF(C1903&lt;=5,"Weekday","Weekend")</f>
        <v>Weekend</v>
      </c>
      <c r="I1903" s="2">
        <f>WEEKNUM(B1903,2)</f>
        <v>32</v>
      </c>
      <c r="J1903" s="2">
        <f>IF(I1903=I1902,J1902,J1902+1)</f>
        <v>276</v>
      </c>
      <c r="K1903" s="3">
        <f>B1903+1-C1903</f>
        <v>40392</v>
      </c>
      <c r="L1903" s="2">
        <f>YEAR(K1903)*10000+MONTH(K1903)*100+DAY(K1903)</f>
        <v>20100802</v>
      </c>
      <c r="M1903" s="2">
        <f>MONTH(B1903)</f>
        <v>8</v>
      </c>
      <c r="N1903" s="2">
        <f>IF(M1903=M1902,N1902,N1902+1)</f>
        <v>64</v>
      </c>
      <c r="O1903" s="3" t="str">
        <f>VLOOKUP(M$2:M$65536,months,2)</f>
        <v>August</v>
      </c>
      <c r="P1903" s="3" t="str">
        <f>VLOOKUP(M$2:M$65536,months,3)</f>
        <v>Aug</v>
      </c>
      <c r="Q1903" s="2">
        <f>IF(M$2:M$65536&lt;4,1,IF(M$2:M$65536&lt;7,2,IF(M$2:M$65536&lt;10,3,4)))</f>
        <v>3</v>
      </c>
      <c r="R1903" s="2">
        <f>YEAR($B1903)</f>
        <v>2010</v>
      </c>
      <c r="S1903" s="2">
        <f>R1903*100+M$2:M$65536</f>
        <v>201008</v>
      </c>
      <c r="T1903" s="2">
        <f>IF(M$2:M$65536&lt;=6,M$2:M$65536+6,M$2:M$65536-6)</f>
        <v>2</v>
      </c>
      <c r="U1903" s="2">
        <f>IF(M$2:M$65536&lt;4,3,IF(M$2:M$65536&lt;7,4,IF(M$2:M$65536&lt;10,1,2)))</f>
        <v>1</v>
      </c>
      <c r="V1903" s="2">
        <f>IF(M$2:M$65536 &lt;= 6, R$2:R$2192, R$2:R$65536+1)</f>
        <v>2011</v>
      </c>
      <c r="W1903" s="2" t="str">
        <f>IF(MONTH($B1903+1)&lt;&gt;M1903,"Month End","Not Month End")</f>
        <v>Not Month End</v>
      </c>
      <c r="X1903" s="3">
        <f>DATE(R1903-1,M1903,D1903)</f>
        <v>40032</v>
      </c>
      <c r="Z19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values(20100807, '2010-8-7',6, 7, 1902, 'Saturday', 'Sat', 'Weekend', 32, 276, '2010-8-2', 20100802, 8, 64, 'August', 'Aug', 3, 2010, 201008, 2, 1, 2011, 'Not Month End', '2009-8-7')</v>
      </c>
    </row>
    <row r="1904" spans="1:26" x14ac:dyDescent="0.25">
      <c r="A1904" s="2">
        <f>YEAR(B1904)*10000+MONTH(B1904)*100+DAY(B1904)</f>
        <v>20100808</v>
      </c>
      <c r="B1904" s="3">
        <f>B1903+1</f>
        <v>40398</v>
      </c>
      <c r="C1904" s="2">
        <f>WEEKDAY(B1904,2)</f>
        <v>7</v>
      </c>
      <c r="D1904" s="2">
        <f>DAY(B1904)</f>
        <v>8</v>
      </c>
      <c r="E1904" s="2">
        <f>IF(ISNUMBER(E1903),E1903+1,1)</f>
        <v>1903</v>
      </c>
      <c r="F1904" s="3" t="str">
        <f>VLOOKUP(C1904,weekdays,2)</f>
        <v>Sunday</v>
      </c>
      <c r="G1904" s="3" t="str">
        <f>VLOOKUP(C1904,weekdays,3)</f>
        <v>Sun</v>
      </c>
      <c r="H1904" s="2" t="str">
        <f>IF(C1904&lt;=5,"Weekday","Weekend")</f>
        <v>Weekend</v>
      </c>
      <c r="I1904" s="2">
        <f>WEEKNUM(B1904,2)</f>
        <v>32</v>
      </c>
      <c r="J1904" s="2">
        <f>IF(I1904=I1903,J1903,J1903+1)</f>
        <v>276</v>
      </c>
      <c r="K1904" s="3">
        <f>B1904+1-C1904</f>
        <v>40392</v>
      </c>
      <c r="L1904" s="2">
        <f>YEAR(K1904)*10000+MONTH(K1904)*100+DAY(K1904)</f>
        <v>20100802</v>
      </c>
      <c r="M1904" s="2">
        <f>MONTH(B1904)</f>
        <v>8</v>
      </c>
      <c r="N1904" s="2">
        <f>IF(M1904=M1903,N1903,N1903+1)</f>
        <v>64</v>
      </c>
      <c r="O1904" s="3" t="str">
        <f>VLOOKUP(M$2:M$65536,months,2)</f>
        <v>August</v>
      </c>
      <c r="P1904" s="3" t="str">
        <f>VLOOKUP(M$2:M$65536,months,3)</f>
        <v>Aug</v>
      </c>
      <c r="Q1904" s="2">
        <f>IF(M$2:M$65536&lt;4,1,IF(M$2:M$65536&lt;7,2,IF(M$2:M$65536&lt;10,3,4)))</f>
        <v>3</v>
      </c>
      <c r="R1904" s="2">
        <f>YEAR($B1904)</f>
        <v>2010</v>
      </c>
      <c r="S1904" s="2">
        <f>R1904*100+M$2:M$65536</f>
        <v>201008</v>
      </c>
      <c r="T1904" s="2">
        <f>IF(M$2:M$65536&lt;=6,M$2:M$65536+6,M$2:M$65536-6)</f>
        <v>2</v>
      </c>
      <c r="U1904" s="2">
        <f>IF(M$2:M$65536&lt;4,3,IF(M$2:M$65536&lt;7,4,IF(M$2:M$65536&lt;10,1,2)))</f>
        <v>1</v>
      </c>
      <c r="V1904" s="2">
        <f>IF(M$2:M$65536 &lt;= 6, R$2:R$2192, R$2:R$65536+1)</f>
        <v>2011</v>
      </c>
      <c r="W1904" s="2" t="str">
        <f>IF(MONTH($B1904+1)&lt;&gt;M1904,"Month End","Not Month End")</f>
        <v>Not Month End</v>
      </c>
      <c r="X1904" s="3">
        <f>DATE(R1904-1,M1904,D1904)</f>
        <v>40033</v>
      </c>
      <c r="Z19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values(20100808, '2010-8-8',7, 8, 1903, 'Sunday', 'Sun', 'Weekend', 32, 276, '2010-8-2', 20100802, 8, 64, 'August', 'Aug', 3, 2010, 201008, 2, 1, 2011, 'Not Month End', '2009-8-8')</v>
      </c>
    </row>
    <row r="1905" spans="1:26" x14ac:dyDescent="0.25">
      <c r="A1905" s="2">
        <f>YEAR(B1905)*10000+MONTH(B1905)*100+DAY(B1905)</f>
        <v>20100809</v>
      </c>
      <c r="B1905" s="3">
        <f>B1904+1</f>
        <v>40399</v>
      </c>
      <c r="C1905" s="2">
        <f>WEEKDAY(B1905,2)</f>
        <v>1</v>
      </c>
      <c r="D1905" s="2">
        <f>DAY(B1905)</f>
        <v>9</v>
      </c>
      <c r="E1905" s="2">
        <f>IF(ISNUMBER(E1904),E1904+1,1)</f>
        <v>1904</v>
      </c>
      <c r="F1905" s="3" t="str">
        <f>VLOOKUP(C1905,weekdays,2)</f>
        <v>Monday</v>
      </c>
      <c r="G1905" s="3" t="str">
        <f>VLOOKUP(C1905,weekdays,3)</f>
        <v>Mon</v>
      </c>
      <c r="H1905" s="2" t="str">
        <f>IF(C1905&lt;=5,"Weekday","Weekend")</f>
        <v>Weekday</v>
      </c>
      <c r="I1905" s="2">
        <f>WEEKNUM(B1905,2)</f>
        <v>33</v>
      </c>
      <c r="J1905" s="2">
        <f>IF(I1905=I1904,J1904,J1904+1)</f>
        <v>277</v>
      </c>
      <c r="K1905" s="3">
        <f>B1905+1-C1905</f>
        <v>40399</v>
      </c>
      <c r="L1905" s="2">
        <f>YEAR(K1905)*10000+MONTH(K1905)*100+DAY(K1905)</f>
        <v>20100809</v>
      </c>
      <c r="M1905" s="2">
        <f>MONTH(B1905)</f>
        <v>8</v>
      </c>
      <c r="N1905" s="2">
        <f>IF(M1905=M1904,N1904,N1904+1)</f>
        <v>64</v>
      </c>
      <c r="O1905" s="3" t="str">
        <f>VLOOKUP(M$2:M$65536,months,2)</f>
        <v>August</v>
      </c>
      <c r="P1905" s="3" t="str">
        <f>VLOOKUP(M$2:M$65536,months,3)</f>
        <v>Aug</v>
      </c>
      <c r="Q1905" s="2">
        <f>IF(M$2:M$65536&lt;4,1,IF(M$2:M$65536&lt;7,2,IF(M$2:M$65536&lt;10,3,4)))</f>
        <v>3</v>
      </c>
      <c r="R1905" s="2">
        <f>YEAR($B1905)</f>
        <v>2010</v>
      </c>
      <c r="S1905" s="2">
        <f>R1905*100+M$2:M$65536</f>
        <v>201008</v>
      </c>
      <c r="T1905" s="2">
        <f>IF(M$2:M$65536&lt;=6,M$2:M$65536+6,M$2:M$65536-6)</f>
        <v>2</v>
      </c>
      <c r="U1905" s="2">
        <f>IF(M$2:M$65536&lt;4,3,IF(M$2:M$65536&lt;7,4,IF(M$2:M$65536&lt;10,1,2)))</f>
        <v>1</v>
      </c>
      <c r="V1905" s="2">
        <f>IF(M$2:M$65536 &lt;= 6, R$2:R$2192, R$2:R$65536+1)</f>
        <v>2011</v>
      </c>
      <c r="W1905" s="2" t="str">
        <f>IF(MONTH($B1905+1)&lt;&gt;M1905,"Month End","Not Month End")</f>
        <v>Not Month End</v>
      </c>
      <c r="X1905" s="3">
        <f>DATE(R1905-1,M1905,D1905)</f>
        <v>40034</v>
      </c>
      <c r="Z19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values(20100809, '2010-8-9',1, 9, 1904, 'Monday', 'Mon', 'Weekday', 33, 277, '2010-8-9', 20100809, 8, 64, 'August', 'Aug', 3, 2010, 201008, 2, 1, 2011, 'Not Month End', '2009-8-9')</v>
      </c>
    </row>
    <row r="1906" spans="1:26" x14ac:dyDescent="0.25">
      <c r="A1906" s="2">
        <f>YEAR(B1906)*10000+MONTH(B1906)*100+DAY(B1906)</f>
        <v>20100810</v>
      </c>
      <c r="B1906" s="3">
        <f>B1905+1</f>
        <v>40400</v>
      </c>
      <c r="C1906" s="2">
        <f>WEEKDAY(B1906,2)</f>
        <v>2</v>
      </c>
      <c r="D1906" s="2">
        <f>DAY(B1906)</f>
        <v>10</v>
      </c>
      <c r="E1906" s="2">
        <f>IF(ISNUMBER(E1905),E1905+1,1)</f>
        <v>1905</v>
      </c>
      <c r="F1906" s="3" t="str">
        <f>VLOOKUP(C1906,weekdays,2)</f>
        <v>Tuesday</v>
      </c>
      <c r="G1906" s="3" t="str">
        <f>VLOOKUP(C1906,weekdays,3)</f>
        <v>Tue</v>
      </c>
      <c r="H1906" s="2" t="str">
        <f>IF(C1906&lt;=5,"Weekday","Weekend")</f>
        <v>Weekday</v>
      </c>
      <c r="I1906" s="2">
        <f>WEEKNUM(B1906,2)</f>
        <v>33</v>
      </c>
      <c r="J1906" s="2">
        <f>IF(I1906=I1905,J1905,J1905+1)</f>
        <v>277</v>
      </c>
      <c r="K1906" s="3">
        <f>B1906+1-C1906</f>
        <v>40399</v>
      </c>
      <c r="L1906" s="2">
        <f>YEAR(K1906)*10000+MONTH(K1906)*100+DAY(K1906)</f>
        <v>20100809</v>
      </c>
      <c r="M1906" s="2">
        <f>MONTH(B1906)</f>
        <v>8</v>
      </c>
      <c r="N1906" s="2">
        <f>IF(M1906=M1905,N1905,N1905+1)</f>
        <v>64</v>
      </c>
      <c r="O1906" s="3" t="str">
        <f>VLOOKUP(M$2:M$65536,months,2)</f>
        <v>August</v>
      </c>
      <c r="P1906" s="3" t="str">
        <f>VLOOKUP(M$2:M$65536,months,3)</f>
        <v>Aug</v>
      </c>
      <c r="Q1906" s="2">
        <f>IF(M$2:M$65536&lt;4,1,IF(M$2:M$65536&lt;7,2,IF(M$2:M$65536&lt;10,3,4)))</f>
        <v>3</v>
      </c>
      <c r="R1906" s="2">
        <f>YEAR($B1906)</f>
        <v>2010</v>
      </c>
      <c r="S1906" s="2">
        <f>R1906*100+M$2:M$65536</f>
        <v>201008</v>
      </c>
      <c r="T1906" s="2">
        <f>IF(M$2:M$65536&lt;=6,M$2:M$65536+6,M$2:M$65536-6)</f>
        <v>2</v>
      </c>
      <c r="U1906" s="2">
        <f>IF(M$2:M$65536&lt;4,3,IF(M$2:M$65536&lt;7,4,IF(M$2:M$65536&lt;10,1,2)))</f>
        <v>1</v>
      </c>
      <c r="V1906" s="2">
        <f>IF(M$2:M$65536 &lt;= 6, R$2:R$2192, R$2:R$65536+1)</f>
        <v>2011</v>
      </c>
      <c r="W1906" s="2" t="str">
        <f>IF(MONTH($B1906+1)&lt;&gt;M1906,"Month End","Not Month End")</f>
        <v>Not Month End</v>
      </c>
      <c r="X1906" s="3">
        <f>DATE(R1906-1,M1906,D1906)</f>
        <v>40035</v>
      </c>
      <c r="Z19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values(20100810, '2010-8-10',2, 10, 1905, 'Tuesday', 'Tue', 'Weekday', 33, 277, '2010-8-9', 20100809, 8, 64, 'August', 'Aug', 3, 2010, 201008, 2, 1, 2011, 'Not Month End', '2009-8-10')</v>
      </c>
    </row>
    <row r="1907" spans="1:26" x14ac:dyDescent="0.25">
      <c r="A1907" s="2">
        <f>YEAR(B1907)*10000+MONTH(B1907)*100+DAY(B1907)</f>
        <v>20100811</v>
      </c>
      <c r="B1907" s="3">
        <f>B1906+1</f>
        <v>40401</v>
      </c>
      <c r="C1907" s="2">
        <f>WEEKDAY(B1907,2)</f>
        <v>3</v>
      </c>
      <c r="D1907" s="2">
        <f>DAY(B1907)</f>
        <v>11</v>
      </c>
      <c r="E1907" s="2">
        <f>IF(ISNUMBER(E1906),E1906+1,1)</f>
        <v>1906</v>
      </c>
      <c r="F1907" s="3" t="str">
        <f>VLOOKUP(C1907,weekdays,2)</f>
        <v>Wednesday</v>
      </c>
      <c r="G1907" s="3" t="str">
        <f>VLOOKUP(C1907,weekdays,3)</f>
        <v>Wed</v>
      </c>
      <c r="H1907" s="2" t="str">
        <f>IF(C1907&lt;=5,"Weekday","Weekend")</f>
        <v>Weekday</v>
      </c>
      <c r="I1907" s="2">
        <f>WEEKNUM(B1907,2)</f>
        <v>33</v>
      </c>
      <c r="J1907" s="2">
        <f>IF(I1907=I1906,J1906,J1906+1)</f>
        <v>277</v>
      </c>
      <c r="K1907" s="3">
        <f>B1907+1-C1907</f>
        <v>40399</v>
      </c>
      <c r="L1907" s="2">
        <f>YEAR(K1907)*10000+MONTH(K1907)*100+DAY(K1907)</f>
        <v>20100809</v>
      </c>
      <c r="M1907" s="2">
        <f>MONTH(B1907)</f>
        <v>8</v>
      </c>
      <c r="N1907" s="2">
        <f>IF(M1907=M1906,N1906,N1906+1)</f>
        <v>64</v>
      </c>
      <c r="O1907" s="3" t="str">
        <f>VLOOKUP(M$2:M$65536,months,2)</f>
        <v>August</v>
      </c>
      <c r="P1907" s="3" t="str">
        <f>VLOOKUP(M$2:M$65536,months,3)</f>
        <v>Aug</v>
      </c>
      <c r="Q1907" s="2">
        <f>IF(M$2:M$65536&lt;4,1,IF(M$2:M$65536&lt;7,2,IF(M$2:M$65536&lt;10,3,4)))</f>
        <v>3</v>
      </c>
      <c r="R1907" s="2">
        <f>YEAR($B1907)</f>
        <v>2010</v>
      </c>
      <c r="S1907" s="2">
        <f>R1907*100+M$2:M$65536</f>
        <v>201008</v>
      </c>
      <c r="T1907" s="2">
        <f>IF(M$2:M$65536&lt;=6,M$2:M$65536+6,M$2:M$65536-6)</f>
        <v>2</v>
      </c>
      <c r="U1907" s="2">
        <f>IF(M$2:M$65536&lt;4,3,IF(M$2:M$65536&lt;7,4,IF(M$2:M$65536&lt;10,1,2)))</f>
        <v>1</v>
      </c>
      <c r="V1907" s="2">
        <f>IF(M$2:M$65536 &lt;= 6, R$2:R$2192, R$2:R$65536+1)</f>
        <v>2011</v>
      </c>
      <c r="W1907" s="2" t="str">
        <f>IF(MONTH($B1907+1)&lt;&gt;M1907,"Month End","Not Month End")</f>
        <v>Not Month End</v>
      </c>
      <c r="X1907" s="3">
        <f>DATE(R1907-1,M1907,D1907)</f>
        <v>40036</v>
      </c>
      <c r="Z19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values(20100811, '2010-8-11',3, 11, 1906, 'Wednesday', 'Wed', 'Weekday', 33, 277, '2010-8-9', 20100809, 8, 64, 'August', 'Aug', 3, 2010, 201008, 2, 1, 2011, 'Not Month End', '2009-8-11')</v>
      </c>
    </row>
    <row r="1908" spans="1:26" x14ac:dyDescent="0.25">
      <c r="A1908" s="2">
        <f>YEAR(B1908)*10000+MONTH(B1908)*100+DAY(B1908)</f>
        <v>20100812</v>
      </c>
      <c r="B1908" s="3">
        <f>B1907+1</f>
        <v>40402</v>
      </c>
      <c r="C1908" s="2">
        <f>WEEKDAY(B1908,2)</f>
        <v>4</v>
      </c>
      <c r="D1908" s="2">
        <f>DAY(B1908)</f>
        <v>12</v>
      </c>
      <c r="E1908" s="2">
        <f>IF(ISNUMBER(E1907),E1907+1,1)</f>
        <v>1907</v>
      </c>
      <c r="F1908" s="3" t="str">
        <f>VLOOKUP(C1908,weekdays,2)</f>
        <v>Thursday</v>
      </c>
      <c r="G1908" s="3" t="str">
        <f>VLOOKUP(C1908,weekdays,3)</f>
        <v>Thu</v>
      </c>
      <c r="H1908" s="2" t="str">
        <f>IF(C1908&lt;=5,"Weekday","Weekend")</f>
        <v>Weekday</v>
      </c>
      <c r="I1908" s="2">
        <f>WEEKNUM(B1908,2)</f>
        <v>33</v>
      </c>
      <c r="J1908" s="2">
        <f>IF(I1908=I1907,J1907,J1907+1)</f>
        <v>277</v>
      </c>
      <c r="K1908" s="3">
        <f>B1908+1-C1908</f>
        <v>40399</v>
      </c>
      <c r="L1908" s="2">
        <f>YEAR(K1908)*10000+MONTH(K1908)*100+DAY(K1908)</f>
        <v>20100809</v>
      </c>
      <c r="M1908" s="2">
        <f>MONTH(B1908)</f>
        <v>8</v>
      </c>
      <c r="N1908" s="2">
        <f>IF(M1908=M1907,N1907,N1907+1)</f>
        <v>64</v>
      </c>
      <c r="O1908" s="3" t="str">
        <f>VLOOKUP(M$2:M$65536,months,2)</f>
        <v>August</v>
      </c>
      <c r="P1908" s="3" t="str">
        <f>VLOOKUP(M$2:M$65536,months,3)</f>
        <v>Aug</v>
      </c>
      <c r="Q1908" s="2">
        <f>IF(M$2:M$65536&lt;4,1,IF(M$2:M$65536&lt;7,2,IF(M$2:M$65536&lt;10,3,4)))</f>
        <v>3</v>
      </c>
      <c r="R1908" s="2">
        <f>YEAR($B1908)</f>
        <v>2010</v>
      </c>
      <c r="S1908" s="2">
        <f>R1908*100+M$2:M$65536</f>
        <v>201008</v>
      </c>
      <c r="T1908" s="2">
        <f>IF(M$2:M$65536&lt;=6,M$2:M$65536+6,M$2:M$65536-6)</f>
        <v>2</v>
      </c>
      <c r="U1908" s="2">
        <f>IF(M$2:M$65536&lt;4,3,IF(M$2:M$65536&lt;7,4,IF(M$2:M$65536&lt;10,1,2)))</f>
        <v>1</v>
      </c>
      <c r="V1908" s="2">
        <f>IF(M$2:M$65536 &lt;= 6, R$2:R$2192, R$2:R$65536+1)</f>
        <v>2011</v>
      </c>
      <c r="W1908" s="2" t="str">
        <f>IF(MONTH($B1908+1)&lt;&gt;M1908,"Month End","Not Month End")</f>
        <v>Not Month End</v>
      </c>
      <c r="X1908" s="3">
        <f>DATE(R1908-1,M1908,D1908)</f>
        <v>40037</v>
      </c>
      <c r="Z19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values(20100812, '2010-8-12',4, 12, 1907, 'Thursday', 'Thu', 'Weekday', 33, 277, '2010-8-9', 20100809, 8, 64, 'August', 'Aug', 3, 2010, 201008, 2, 1, 2011, 'Not Month End', '2009-8-12')</v>
      </c>
    </row>
    <row r="1909" spans="1:26" x14ac:dyDescent="0.25">
      <c r="A1909" s="2">
        <f>YEAR(B1909)*10000+MONTH(B1909)*100+DAY(B1909)</f>
        <v>20100813</v>
      </c>
      <c r="B1909" s="3">
        <f>B1908+1</f>
        <v>40403</v>
      </c>
      <c r="C1909" s="2">
        <f>WEEKDAY(B1909,2)</f>
        <v>5</v>
      </c>
      <c r="D1909" s="2">
        <f>DAY(B1909)</f>
        <v>13</v>
      </c>
      <c r="E1909" s="2">
        <f>IF(ISNUMBER(E1908),E1908+1,1)</f>
        <v>1908</v>
      </c>
      <c r="F1909" s="3" t="str">
        <f>VLOOKUP(C1909,weekdays,2)</f>
        <v>Friday</v>
      </c>
      <c r="G1909" s="3" t="str">
        <f>VLOOKUP(C1909,weekdays,3)</f>
        <v>Fri</v>
      </c>
      <c r="H1909" s="2" t="str">
        <f>IF(C1909&lt;=5,"Weekday","Weekend")</f>
        <v>Weekday</v>
      </c>
      <c r="I1909" s="2">
        <f>WEEKNUM(B1909,2)</f>
        <v>33</v>
      </c>
      <c r="J1909" s="2">
        <f>IF(I1909=I1908,J1908,J1908+1)</f>
        <v>277</v>
      </c>
      <c r="K1909" s="3">
        <f>B1909+1-C1909</f>
        <v>40399</v>
      </c>
      <c r="L1909" s="2">
        <f>YEAR(K1909)*10000+MONTH(K1909)*100+DAY(K1909)</f>
        <v>20100809</v>
      </c>
      <c r="M1909" s="2">
        <f>MONTH(B1909)</f>
        <v>8</v>
      </c>
      <c r="N1909" s="2">
        <f>IF(M1909=M1908,N1908,N1908+1)</f>
        <v>64</v>
      </c>
      <c r="O1909" s="3" t="str">
        <f>VLOOKUP(M$2:M$65536,months,2)</f>
        <v>August</v>
      </c>
      <c r="P1909" s="3" t="str">
        <f>VLOOKUP(M$2:M$65536,months,3)</f>
        <v>Aug</v>
      </c>
      <c r="Q1909" s="2">
        <f>IF(M$2:M$65536&lt;4,1,IF(M$2:M$65536&lt;7,2,IF(M$2:M$65536&lt;10,3,4)))</f>
        <v>3</v>
      </c>
      <c r="R1909" s="2">
        <f>YEAR($B1909)</f>
        <v>2010</v>
      </c>
      <c r="S1909" s="2">
        <f>R1909*100+M$2:M$65536</f>
        <v>201008</v>
      </c>
      <c r="T1909" s="2">
        <f>IF(M$2:M$65536&lt;=6,M$2:M$65536+6,M$2:M$65536-6)</f>
        <v>2</v>
      </c>
      <c r="U1909" s="2">
        <f>IF(M$2:M$65536&lt;4,3,IF(M$2:M$65536&lt;7,4,IF(M$2:M$65536&lt;10,1,2)))</f>
        <v>1</v>
      </c>
      <c r="V1909" s="2">
        <f>IF(M$2:M$65536 &lt;= 6, R$2:R$2192, R$2:R$65536+1)</f>
        <v>2011</v>
      </c>
      <c r="W1909" s="2" t="str">
        <f>IF(MONTH($B1909+1)&lt;&gt;M1909,"Month End","Not Month End")</f>
        <v>Not Month End</v>
      </c>
      <c r="X1909" s="3">
        <f>DATE(R1909-1,M1909,D1909)</f>
        <v>40038</v>
      </c>
      <c r="Z19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values(20100813, '2010-8-13',5, 13, 1908, 'Friday', 'Fri', 'Weekday', 33, 277, '2010-8-9', 20100809, 8, 64, 'August', 'Aug', 3, 2010, 201008, 2, 1, 2011, 'Not Month End', '2009-8-13')</v>
      </c>
    </row>
    <row r="1910" spans="1:26" x14ac:dyDescent="0.25">
      <c r="A1910" s="2">
        <f>YEAR(B1910)*10000+MONTH(B1910)*100+DAY(B1910)</f>
        <v>20100814</v>
      </c>
      <c r="B1910" s="3">
        <f>B1909+1</f>
        <v>40404</v>
      </c>
      <c r="C1910" s="2">
        <f>WEEKDAY(B1910,2)</f>
        <v>6</v>
      </c>
      <c r="D1910" s="2">
        <f>DAY(B1910)</f>
        <v>14</v>
      </c>
      <c r="E1910" s="2">
        <f>IF(ISNUMBER(E1909),E1909+1,1)</f>
        <v>1909</v>
      </c>
      <c r="F1910" s="3" t="str">
        <f>VLOOKUP(C1910,weekdays,2)</f>
        <v>Saturday</v>
      </c>
      <c r="G1910" s="3" t="str">
        <f>VLOOKUP(C1910,weekdays,3)</f>
        <v>Sat</v>
      </c>
      <c r="H1910" s="2" t="str">
        <f>IF(C1910&lt;=5,"Weekday","Weekend")</f>
        <v>Weekend</v>
      </c>
      <c r="I1910" s="2">
        <f>WEEKNUM(B1910,2)</f>
        <v>33</v>
      </c>
      <c r="J1910" s="2">
        <f>IF(I1910=I1909,J1909,J1909+1)</f>
        <v>277</v>
      </c>
      <c r="K1910" s="3">
        <f>B1910+1-C1910</f>
        <v>40399</v>
      </c>
      <c r="L1910" s="2">
        <f>YEAR(K1910)*10000+MONTH(K1910)*100+DAY(K1910)</f>
        <v>20100809</v>
      </c>
      <c r="M1910" s="2">
        <f>MONTH(B1910)</f>
        <v>8</v>
      </c>
      <c r="N1910" s="2">
        <f>IF(M1910=M1909,N1909,N1909+1)</f>
        <v>64</v>
      </c>
      <c r="O1910" s="3" t="str">
        <f>VLOOKUP(M$2:M$65536,months,2)</f>
        <v>August</v>
      </c>
      <c r="P1910" s="3" t="str">
        <f>VLOOKUP(M$2:M$65536,months,3)</f>
        <v>Aug</v>
      </c>
      <c r="Q1910" s="2">
        <f>IF(M$2:M$65536&lt;4,1,IF(M$2:M$65536&lt;7,2,IF(M$2:M$65536&lt;10,3,4)))</f>
        <v>3</v>
      </c>
      <c r="R1910" s="2">
        <f>YEAR($B1910)</f>
        <v>2010</v>
      </c>
      <c r="S1910" s="2">
        <f>R1910*100+M$2:M$65536</f>
        <v>201008</v>
      </c>
      <c r="T1910" s="2">
        <f>IF(M$2:M$65536&lt;=6,M$2:M$65536+6,M$2:M$65536-6)</f>
        <v>2</v>
      </c>
      <c r="U1910" s="2">
        <f>IF(M$2:M$65536&lt;4,3,IF(M$2:M$65536&lt;7,4,IF(M$2:M$65536&lt;10,1,2)))</f>
        <v>1</v>
      </c>
      <c r="V1910" s="2">
        <f>IF(M$2:M$65536 &lt;= 6, R$2:R$2192, R$2:R$65536+1)</f>
        <v>2011</v>
      </c>
      <c r="W1910" s="2" t="str">
        <f>IF(MONTH($B1910+1)&lt;&gt;M1910,"Month End","Not Month End")</f>
        <v>Not Month End</v>
      </c>
      <c r="X1910" s="3">
        <f>DATE(R1910-1,M1910,D1910)</f>
        <v>40039</v>
      </c>
      <c r="Z19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values(20100814, '2010-8-14',6, 14, 1909, 'Saturday', 'Sat', 'Weekend', 33, 277, '2010-8-9', 20100809, 8, 64, 'August', 'Aug', 3, 2010, 201008, 2, 1, 2011, 'Not Month End', '2009-8-14')</v>
      </c>
    </row>
    <row r="1911" spans="1:26" x14ac:dyDescent="0.25">
      <c r="A1911" s="2">
        <f>YEAR(B1911)*10000+MONTH(B1911)*100+DAY(B1911)</f>
        <v>20100815</v>
      </c>
      <c r="B1911" s="3">
        <f>B1910+1</f>
        <v>40405</v>
      </c>
      <c r="C1911" s="2">
        <f>WEEKDAY(B1911,2)</f>
        <v>7</v>
      </c>
      <c r="D1911" s="2">
        <f>DAY(B1911)</f>
        <v>15</v>
      </c>
      <c r="E1911" s="2">
        <f>IF(ISNUMBER(E1910),E1910+1,1)</f>
        <v>1910</v>
      </c>
      <c r="F1911" s="3" t="str">
        <f>VLOOKUP(C1911,weekdays,2)</f>
        <v>Sunday</v>
      </c>
      <c r="G1911" s="3" t="str">
        <f>VLOOKUP(C1911,weekdays,3)</f>
        <v>Sun</v>
      </c>
      <c r="H1911" s="2" t="str">
        <f>IF(C1911&lt;=5,"Weekday","Weekend")</f>
        <v>Weekend</v>
      </c>
      <c r="I1911" s="2">
        <f>WEEKNUM(B1911,2)</f>
        <v>33</v>
      </c>
      <c r="J1911" s="2">
        <f>IF(I1911=I1910,J1910,J1910+1)</f>
        <v>277</v>
      </c>
      <c r="K1911" s="3">
        <f>B1911+1-C1911</f>
        <v>40399</v>
      </c>
      <c r="L1911" s="2">
        <f>YEAR(K1911)*10000+MONTH(K1911)*100+DAY(K1911)</f>
        <v>20100809</v>
      </c>
      <c r="M1911" s="2">
        <f>MONTH(B1911)</f>
        <v>8</v>
      </c>
      <c r="N1911" s="2">
        <f>IF(M1911=M1910,N1910,N1910+1)</f>
        <v>64</v>
      </c>
      <c r="O1911" s="3" t="str">
        <f>VLOOKUP(M$2:M$65536,months,2)</f>
        <v>August</v>
      </c>
      <c r="P1911" s="3" t="str">
        <f>VLOOKUP(M$2:M$65536,months,3)</f>
        <v>Aug</v>
      </c>
      <c r="Q1911" s="2">
        <f>IF(M$2:M$65536&lt;4,1,IF(M$2:M$65536&lt;7,2,IF(M$2:M$65536&lt;10,3,4)))</f>
        <v>3</v>
      </c>
      <c r="R1911" s="2">
        <f>YEAR($B1911)</f>
        <v>2010</v>
      </c>
      <c r="S1911" s="2">
        <f>R1911*100+M$2:M$65536</f>
        <v>201008</v>
      </c>
      <c r="T1911" s="2">
        <f>IF(M$2:M$65536&lt;=6,M$2:M$65536+6,M$2:M$65536-6)</f>
        <v>2</v>
      </c>
      <c r="U1911" s="2">
        <f>IF(M$2:M$65536&lt;4,3,IF(M$2:M$65536&lt;7,4,IF(M$2:M$65536&lt;10,1,2)))</f>
        <v>1</v>
      </c>
      <c r="V1911" s="2">
        <f>IF(M$2:M$65536 &lt;= 6, R$2:R$2192, R$2:R$65536+1)</f>
        <v>2011</v>
      </c>
      <c r="W1911" s="2" t="str">
        <f>IF(MONTH($B1911+1)&lt;&gt;M1911,"Month End","Not Month End")</f>
        <v>Not Month End</v>
      </c>
      <c r="X1911" s="3">
        <f>DATE(R1911-1,M1911,D1911)</f>
        <v>40040</v>
      </c>
      <c r="Z19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values(20100815, '2010-8-15',7, 15, 1910, 'Sunday', 'Sun', 'Weekend', 33, 277, '2010-8-9', 20100809, 8, 64, 'August', 'Aug', 3, 2010, 201008, 2, 1, 2011, 'Not Month End', '2009-8-15')</v>
      </c>
    </row>
    <row r="1912" spans="1:26" x14ac:dyDescent="0.25">
      <c r="A1912" s="2">
        <f>YEAR(B1912)*10000+MONTH(B1912)*100+DAY(B1912)</f>
        <v>20100816</v>
      </c>
      <c r="B1912" s="3">
        <f>B1911+1</f>
        <v>40406</v>
      </c>
      <c r="C1912" s="2">
        <f>WEEKDAY(B1912,2)</f>
        <v>1</v>
      </c>
      <c r="D1912" s="2">
        <f>DAY(B1912)</f>
        <v>16</v>
      </c>
      <c r="E1912" s="2">
        <f>IF(ISNUMBER(E1911),E1911+1,1)</f>
        <v>1911</v>
      </c>
      <c r="F1912" s="3" t="str">
        <f>VLOOKUP(C1912,weekdays,2)</f>
        <v>Monday</v>
      </c>
      <c r="G1912" s="3" t="str">
        <f>VLOOKUP(C1912,weekdays,3)</f>
        <v>Mon</v>
      </c>
      <c r="H1912" s="2" t="str">
        <f>IF(C1912&lt;=5,"Weekday","Weekend")</f>
        <v>Weekday</v>
      </c>
      <c r="I1912" s="2">
        <f>WEEKNUM(B1912,2)</f>
        <v>34</v>
      </c>
      <c r="J1912" s="2">
        <f>IF(I1912=I1911,J1911,J1911+1)</f>
        <v>278</v>
      </c>
      <c r="K1912" s="3">
        <f>B1912+1-C1912</f>
        <v>40406</v>
      </c>
      <c r="L1912" s="2">
        <f>YEAR(K1912)*10000+MONTH(K1912)*100+DAY(K1912)</f>
        <v>20100816</v>
      </c>
      <c r="M1912" s="2">
        <f>MONTH(B1912)</f>
        <v>8</v>
      </c>
      <c r="N1912" s="2">
        <f>IF(M1912=M1911,N1911,N1911+1)</f>
        <v>64</v>
      </c>
      <c r="O1912" s="3" t="str">
        <f>VLOOKUP(M$2:M$65536,months,2)</f>
        <v>August</v>
      </c>
      <c r="P1912" s="3" t="str">
        <f>VLOOKUP(M$2:M$65536,months,3)</f>
        <v>Aug</v>
      </c>
      <c r="Q1912" s="2">
        <f>IF(M$2:M$65536&lt;4,1,IF(M$2:M$65536&lt;7,2,IF(M$2:M$65536&lt;10,3,4)))</f>
        <v>3</v>
      </c>
      <c r="R1912" s="2">
        <f>YEAR($B1912)</f>
        <v>2010</v>
      </c>
      <c r="S1912" s="2">
        <f>R1912*100+M$2:M$65536</f>
        <v>201008</v>
      </c>
      <c r="T1912" s="2">
        <f>IF(M$2:M$65536&lt;=6,M$2:M$65536+6,M$2:M$65536-6)</f>
        <v>2</v>
      </c>
      <c r="U1912" s="2">
        <f>IF(M$2:M$65536&lt;4,3,IF(M$2:M$65536&lt;7,4,IF(M$2:M$65536&lt;10,1,2)))</f>
        <v>1</v>
      </c>
      <c r="V1912" s="2">
        <f>IF(M$2:M$65536 &lt;= 6, R$2:R$2192, R$2:R$65536+1)</f>
        <v>2011</v>
      </c>
      <c r="W1912" s="2" t="str">
        <f>IF(MONTH($B1912+1)&lt;&gt;M1912,"Month End","Not Month End")</f>
        <v>Not Month End</v>
      </c>
      <c r="X1912" s="3">
        <f>DATE(R1912-1,M1912,D1912)</f>
        <v>40041</v>
      </c>
      <c r="Z19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values(20100816, '2010-8-16',1, 16, 1911, 'Monday', 'Mon', 'Weekday', 34, 278, '2010-8-16', 20100816, 8, 64, 'August', 'Aug', 3, 2010, 201008, 2, 1, 2011, 'Not Month End', '2009-8-16')</v>
      </c>
    </row>
    <row r="1913" spans="1:26" x14ac:dyDescent="0.25">
      <c r="A1913" s="2">
        <f>YEAR(B1913)*10000+MONTH(B1913)*100+DAY(B1913)</f>
        <v>20100817</v>
      </c>
      <c r="B1913" s="3">
        <f>B1912+1</f>
        <v>40407</v>
      </c>
      <c r="C1913" s="2">
        <f>WEEKDAY(B1913,2)</f>
        <v>2</v>
      </c>
      <c r="D1913" s="2">
        <f>DAY(B1913)</f>
        <v>17</v>
      </c>
      <c r="E1913" s="2">
        <f>IF(ISNUMBER(E1912),E1912+1,1)</f>
        <v>1912</v>
      </c>
      <c r="F1913" s="3" t="str">
        <f>VLOOKUP(C1913,weekdays,2)</f>
        <v>Tuesday</v>
      </c>
      <c r="G1913" s="3" t="str">
        <f>VLOOKUP(C1913,weekdays,3)</f>
        <v>Tue</v>
      </c>
      <c r="H1913" s="2" t="str">
        <f>IF(C1913&lt;=5,"Weekday","Weekend")</f>
        <v>Weekday</v>
      </c>
      <c r="I1913" s="2">
        <f>WEEKNUM(B1913,2)</f>
        <v>34</v>
      </c>
      <c r="J1913" s="2">
        <f>IF(I1913=I1912,J1912,J1912+1)</f>
        <v>278</v>
      </c>
      <c r="K1913" s="3">
        <f>B1913+1-C1913</f>
        <v>40406</v>
      </c>
      <c r="L1913" s="2">
        <f>YEAR(K1913)*10000+MONTH(K1913)*100+DAY(K1913)</f>
        <v>20100816</v>
      </c>
      <c r="M1913" s="2">
        <f>MONTH(B1913)</f>
        <v>8</v>
      </c>
      <c r="N1913" s="2">
        <f>IF(M1913=M1912,N1912,N1912+1)</f>
        <v>64</v>
      </c>
      <c r="O1913" s="3" t="str">
        <f>VLOOKUP(M$2:M$65536,months,2)</f>
        <v>August</v>
      </c>
      <c r="P1913" s="3" t="str">
        <f>VLOOKUP(M$2:M$65536,months,3)</f>
        <v>Aug</v>
      </c>
      <c r="Q1913" s="2">
        <f>IF(M$2:M$65536&lt;4,1,IF(M$2:M$65536&lt;7,2,IF(M$2:M$65536&lt;10,3,4)))</f>
        <v>3</v>
      </c>
      <c r="R1913" s="2">
        <f>YEAR($B1913)</f>
        <v>2010</v>
      </c>
      <c r="S1913" s="2">
        <f>R1913*100+M$2:M$65536</f>
        <v>201008</v>
      </c>
      <c r="T1913" s="2">
        <f>IF(M$2:M$65536&lt;=6,M$2:M$65536+6,M$2:M$65536-6)</f>
        <v>2</v>
      </c>
      <c r="U1913" s="2">
        <f>IF(M$2:M$65536&lt;4,3,IF(M$2:M$65536&lt;7,4,IF(M$2:M$65536&lt;10,1,2)))</f>
        <v>1</v>
      </c>
      <c r="V1913" s="2">
        <f>IF(M$2:M$65536 &lt;= 6, R$2:R$2192, R$2:R$65536+1)</f>
        <v>2011</v>
      </c>
      <c r="W1913" s="2" t="str">
        <f>IF(MONTH($B1913+1)&lt;&gt;M1913,"Month End","Not Month End")</f>
        <v>Not Month End</v>
      </c>
      <c r="X1913" s="3">
        <f>DATE(R1913-1,M1913,D1913)</f>
        <v>40042</v>
      </c>
      <c r="Z19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values(20100817, '2010-8-17',2, 17, 1912, 'Tuesday', 'Tue', 'Weekday', 34, 278, '2010-8-16', 20100816, 8, 64, 'August', 'Aug', 3, 2010, 201008, 2, 1, 2011, 'Not Month End', '2009-8-17')</v>
      </c>
    </row>
    <row r="1914" spans="1:26" x14ac:dyDescent="0.25">
      <c r="A1914" s="2">
        <f>YEAR(B1914)*10000+MONTH(B1914)*100+DAY(B1914)</f>
        <v>20100818</v>
      </c>
      <c r="B1914" s="3">
        <f>B1913+1</f>
        <v>40408</v>
      </c>
      <c r="C1914" s="2">
        <f>WEEKDAY(B1914,2)</f>
        <v>3</v>
      </c>
      <c r="D1914" s="2">
        <f>DAY(B1914)</f>
        <v>18</v>
      </c>
      <c r="E1914" s="2">
        <f>IF(ISNUMBER(E1913),E1913+1,1)</f>
        <v>1913</v>
      </c>
      <c r="F1914" s="3" t="str">
        <f>VLOOKUP(C1914,weekdays,2)</f>
        <v>Wednesday</v>
      </c>
      <c r="G1914" s="3" t="str">
        <f>VLOOKUP(C1914,weekdays,3)</f>
        <v>Wed</v>
      </c>
      <c r="H1914" s="2" t="str">
        <f>IF(C1914&lt;=5,"Weekday","Weekend")</f>
        <v>Weekday</v>
      </c>
      <c r="I1914" s="2">
        <f>WEEKNUM(B1914,2)</f>
        <v>34</v>
      </c>
      <c r="J1914" s="2">
        <f>IF(I1914=I1913,J1913,J1913+1)</f>
        <v>278</v>
      </c>
      <c r="K1914" s="3">
        <f>B1914+1-C1914</f>
        <v>40406</v>
      </c>
      <c r="L1914" s="2">
        <f>YEAR(K1914)*10000+MONTH(K1914)*100+DAY(K1914)</f>
        <v>20100816</v>
      </c>
      <c r="M1914" s="2">
        <f>MONTH(B1914)</f>
        <v>8</v>
      </c>
      <c r="N1914" s="2">
        <f>IF(M1914=M1913,N1913,N1913+1)</f>
        <v>64</v>
      </c>
      <c r="O1914" s="3" t="str">
        <f>VLOOKUP(M$2:M$65536,months,2)</f>
        <v>August</v>
      </c>
      <c r="P1914" s="3" t="str">
        <f>VLOOKUP(M$2:M$65536,months,3)</f>
        <v>Aug</v>
      </c>
      <c r="Q1914" s="2">
        <f>IF(M$2:M$65536&lt;4,1,IF(M$2:M$65536&lt;7,2,IF(M$2:M$65536&lt;10,3,4)))</f>
        <v>3</v>
      </c>
      <c r="R1914" s="2">
        <f>YEAR($B1914)</f>
        <v>2010</v>
      </c>
      <c r="S1914" s="2">
        <f>R1914*100+M$2:M$65536</f>
        <v>201008</v>
      </c>
      <c r="T1914" s="2">
        <f>IF(M$2:M$65536&lt;=6,M$2:M$65536+6,M$2:M$65536-6)</f>
        <v>2</v>
      </c>
      <c r="U1914" s="2">
        <f>IF(M$2:M$65536&lt;4,3,IF(M$2:M$65536&lt;7,4,IF(M$2:M$65536&lt;10,1,2)))</f>
        <v>1</v>
      </c>
      <c r="V1914" s="2">
        <f>IF(M$2:M$65536 &lt;= 6, R$2:R$2192, R$2:R$65536+1)</f>
        <v>2011</v>
      </c>
      <c r="W1914" s="2" t="str">
        <f>IF(MONTH($B1914+1)&lt;&gt;M1914,"Month End","Not Month End")</f>
        <v>Not Month End</v>
      </c>
      <c r="X1914" s="3">
        <f>DATE(R1914-1,M1914,D1914)</f>
        <v>40043</v>
      </c>
      <c r="Z19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values(20100818, '2010-8-18',3, 18, 1913, 'Wednesday', 'Wed', 'Weekday', 34, 278, '2010-8-16', 20100816, 8, 64, 'August', 'Aug', 3, 2010, 201008, 2, 1, 2011, 'Not Month End', '2009-8-18')</v>
      </c>
    </row>
    <row r="1915" spans="1:26" x14ac:dyDescent="0.25">
      <c r="A1915" s="2">
        <f>YEAR(B1915)*10000+MONTH(B1915)*100+DAY(B1915)</f>
        <v>20100819</v>
      </c>
      <c r="B1915" s="3">
        <f>B1914+1</f>
        <v>40409</v>
      </c>
      <c r="C1915" s="2">
        <f>WEEKDAY(B1915,2)</f>
        <v>4</v>
      </c>
      <c r="D1915" s="2">
        <f>DAY(B1915)</f>
        <v>19</v>
      </c>
      <c r="E1915" s="2">
        <f>IF(ISNUMBER(E1914),E1914+1,1)</f>
        <v>1914</v>
      </c>
      <c r="F1915" s="3" t="str">
        <f>VLOOKUP(C1915,weekdays,2)</f>
        <v>Thursday</v>
      </c>
      <c r="G1915" s="3" t="str">
        <f>VLOOKUP(C1915,weekdays,3)</f>
        <v>Thu</v>
      </c>
      <c r="H1915" s="2" t="str">
        <f>IF(C1915&lt;=5,"Weekday","Weekend")</f>
        <v>Weekday</v>
      </c>
      <c r="I1915" s="2">
        <f>WEEKNUM(B1915,2)</f>
        <v>34</v>
      </c>
      <c r="J1915" s="2">
        <f>IF(I1915=I1914,J1914,J1914+1)</f>
        <v>278</v>
      </c>
      <c r="K1915" s="3">
        <f>B1915+1-C1915</f>
        <v>40406</v>
      </c>
      <c r="L1915" s="2">
        <f>YEAR(K1915)*10000+MONTH(K1915)*100+DAY(K1915)</f>
        <v>20100816</v>
      </c>
      <c r="M1915" s="2">
        <f>MONTH(B1915)</f>
        <v>8</v>
      </c>
      <c r="N1915" s="2">
        <f>IF(M1915=M1914,N1914,N1914+1)</f>
        <v>64</v>
      </c>
      <c r="O1915" s="3" t="str">
        <f>VLOOKUP(M$2:M$65536,months,2)</f>
        <v>August</v>
      </c>
      <c r="P1915" s="3" t="str">
        <f>VLOOKUP(M$2:M$65536,months,3)</f>
        <v>Aug</v>
      </c>
      <c r="Q1915" s="2">
        <f>IF(M$2:M$65536&lt;4,1,IF(M$2:M$65536&lt;7,2,IF(M$2:M$65536&lt;10,3,4)))</f>
        <v>3</v>
      </c>
      <c r="R1915" s="2">
        <f>YEAR($B1915)</f>
        <v>2010</v>
      </c>
      <c r="S1915" s="2">
        <f>R1915*100+M$2:M$65536</f>
        <v>201008</v>
      </c>
      <c r="T1915" s="2">
        <f>IF(M$2:M$65536&lt;=6,M$2:M$65536+6,M$2:M$65536-6)</f>
        <v>2</v>
      </c>
      <c r="U1915" s="2">
        <f>IF(M$2:M$65536&lt;4,3,IF(M$2:M$65536&lt;7,4,IF(M$2:M$65536&lt;10,1,2)))</f>
        <v>1</v>
      </c>
      <c r="V1915" s="2">
        <f>IF(M$2:M$65536 &lt;= 6, R$2:R$2192, R$2:R$65536+1)</f>
        <v>2011</v>
      </c>
      <c r="W1915" s="2" t="str">
        <f>IF(MONTH($B1915+1)&lt;&gt;M1915,"Month End","Not Month End")</f>
        <v>Not Month End</v>
      </c>
      <c r="X1915" s="3">
        <f>DATE(R1915-1,M1915,D1915)</f>
        <v>40044</v>
      </c>
      <c r="Z19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values(20100819, '2010-8-19',4, 19, 1914, 'Thursday', 'Thu', 'Weekday', 34, 278, '2010-8-16', 20100816, 8, 64, 'August', 'Aug', 3, 2010, 201008, 2, 1, 2011, 'Not Month End', '2009-8-19')</v>
      </c>
    </row>
    <row r="1916" spans="1:26" x14ac:dyDescent="0.25">
      <c r="A1916" s="2">
        <f>YEAR(B1916)*10000+MONTH(B1916)*100+DAY(B1916)</f>
        <v>20100820</v>
      </c>
      <c r="B1916" s="3">
        <f>B1915+1</f>
        <v>40410</v>
      </c>
      <c r="C1916" s="2">
        <f>WEEKDAY(B1916,2)</f>
        <v>5</v>
      </c>
      <c r="D1916" s="2">
        <f>DAY(B1916)</f>
        <v>20</v>
      </c>
      <c r="E1916" s="2">
        <f>IF(ISNUMBER(E1915),E1915+1,1)</f>
        <v>1915</v>
      </c>
      <c r="F1916" s="3" t="str">
        <f>VLOOKUP(C1916,weekdays,2)</f>
        <v>Friday</v>
      </c>
      <c r="G1916" s="3" t="str">
        <f>VLOOKUP(C1916,weekdays,3)</f>
        <v>Fri</v>
      </c>
      <c r="H1916" s="2" t="str">
        <f>IF(C1916&lt;=5,"Weekday","Weekend")</f>
        <v>Weekday</v>
      </c>
      <c r="I1916" s="2">
        <f>WEEKNUM(B1916,2)</f>
        <v>34</v>
      </c>
      <c r="J1916" s="2">
        <f>IF(I1916=I1915,J1915,J1915+1)</f>
        <v>278</v>
      </c>
      <c r="K1916" s="3">
        <f>B1916+1-C1916</f>
        <v>40406</v>
      </c>
      <c r="L1916" s="2">
        <f>YEAR(K1916)*10000+MONTH(K1916)*100+DAY(K1916)</f>
        <v>20100816</v>
      </c>
      <c r="M1916" s="2">
        <f>MONTH(B1916)</f>
        <v>8</v>
      </c>
      <c r="N1916" s="2">
        <f>IF(M1916=M1915,N1915,N1915+1)</f>
        <v>64</v>
      </c>
      <c r="O1916" s="3" t="str">
        <f>VLOOKUP(M$2:M$65536,months,2)</f>
        <v>August</v>
      </c>
      <c r="P1916" s="3" t="str">
        <f>VLOOKUP(M$2:M$65536,months,3)</f>
        <v>Aug</v>
      </c>
      <c r="Q1916" s="2">
        <f>IF(M$2:M$65536&lt;4,1,IF(M$2:M$65536&lt;7,2,IF(M$2:M$65536&lt;10,3,4)))</f>
        <v>3</v>
      </c>
      <c r="R1916" s="2">
        <f>YEAR($B1916)</f>
        <v>2010</v>
      </c>
      <c r="S1916" s="2">
        <f>R1916*100+M$2:M$65536</f>
        <v>201008</v>
      </c>
      <c r="T1916" s="2">
        <f>IF(M$2:M$65536&lt;=6,M$2:M$65536+6,M$2:M$65536-6)</f>
        <v>2</v>
      </c>
      <c r="U1916" s="2">
        <f>IF(M$2:M$65536&lt;4,3,IF(M$2:M$65536&lt;7,4,IF(M$2:M$65536&lt;10,1,2)))</f>
        <v>1</v>
      </c>
      <c r="V1916" s="2">
        <f>IF(M$2:M$65536 &lt;= 6, R$2:R$2192, R$2:R$65536+1)</f>
        <v>2011</v>
      </c>
      <c r="W1916" s="2" t="str">
        <f>IF(MONTH($B1916+1)&lt;&gt;M1916,"Month End","Not Month End")</f>
        <v>Not Month End</v>
      </c>
      <c r="X1916" s="3">
        <f>DATE(R1916-1,M1916,D1916)</f>
        <v>40045</v>
      </c>
      <c r="Z19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values(20100820, '2010-8-20',5, 20, 1915, 'Friday', 'Fri', 'Weekday', 34, 278, '2010-8-16', 20100816, 8, 64, 'August', 'Aug', 3, 2010, 201008, 2, 1, 2011, 'Not Month End', '2009-8-20')</v>
      </c>
    </row>
    <row r="1917" spans="1:26" x14ac:dyDescent="0.25">
      <c r="A1917" s="2">
        <f>YEAR(B1917)*10000+MONTH(B1917)*100+DAY(B1917)</f>
        <v>20100821</v>
      </c>
      <c r="B1917" s="3">
        <f>B1916+1</f>
        <v>40411</v>
      </c>
      <c r="C1917" s="2">
        <f>WEEKDAY(B1917,2)</f>
        <v>6</v>
      </c>
      <c r="D1917" s="2">
        <f>DAY(B1917)</f>
        <v>21</v>
      </c>
      <c r="E1917" s="2">
        <f>IF(ISNUMBER(E1916),E1916+1,1)</f>
        <v>1916</v>
      </c>
      <c r="F1917" s="3" t="str">
        <f>VLOOKUP(C1917,weekdays,2)</f>
        <v>Saturday</v>
      </c>
      <c r="G1917" s="3" t="str">
        <f>VLOOKUP(C1917,weekdays,3)</f>
        <v>Sat</v>
      </c>
      <c r="H1917" s="2" t="str">
        <f>IF(C1917&lt;=5,"Weekday","Weekend")</f>
        <v>Weekend</v>
      </c>
      <c r="I1917" s="2">
        <f>WEEKNUM(B1917,2)</f>
        <v>34</v>
      </c>
      <c r="J1917" s="2">
        <f>IF(I1917=I1916,J1916,J1916+1)</f>
        <v>278</v>
      </c>
      <c r="K1917" s="3">
        <f>B1917+1-C1917</f>
        <v>40406</v>
      </c>
      <c r="L1917" s="2">
        <f>YEAR(K1917)*10000+MONTH(K1917)*100+DAY(K1917)</f>
        <v>20100816</v>
      </c>
      <c r="M1917" s="2">
        <f>MONTH(B1917)</f>
        <v>8</v>
      </c>
      <c r="N1917" s="2">
        <f>IF(M1917=M1916,N1916,N1916+1)</f>
        <v>64</v>
      </c>
      <c r="O1917" s="3" t="str">
        <f>VLOOKUP(M$2:M$65536,months,2)</f>
        <v>August</v>
      </c>
      <c r="P1917" s="3" t="str">
        <f>VLOOKUP(M$2:M$65536,months,3)</f>
        <v>Aug</v>
      </c>
      <c r="Q1917" s="2">
        <f>IF(M$2:M$65536&lt;4,1,IF(M$2:M$65536&lt;7,2,IF(M$2:M$65536&lt;10,3,4)))</f>
        <v>3</v>
      </c>
      <c r="R1917" s="2">
        <f>YEAR($B1917)</f>
        <v>2010</v>
      </c>
      <c r="S1917" s="2">
        <f>R1917*100+M$2:M$65536</f>
        <v>201008</v>
      </c>
      <c r="T1917" s="2">
        <f>IF(M$2:M$65536&lt;=6,M$2:M$65536+6,M$2:M$65536-6)</f>
        <v>2</v>
      </c>
      <c r="U1917" s="2">
        <f>IF(M$2:M$65536&lt;4,3,IF(M$2:M$65536&lt;7,4,IF(M$2:M$65536&lt;10,1,2)))</f>
        <v>1</v>
      </c>
      <c r="V1917" s="2">
        <f>IF(M$2:M$65536 &lt;= 6, R$2:R$2192, R$2:R$65536+1)</f>
        <v>2011</v>
      </c>
      <c r="W1917" s="2" t="str">
        <f>IF(MONTH($B1917+1)&lt;&gt;M1917,"Month End","Not Month End")</f>
        <v>Not Month End</v>
      </c>
      <c r="X1917" s="3">
        <f>DATE(R1917-1,M1917,D1917)</f>
        <v>40046</v>
      </c>
      <c r="Z19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values(20100821, '2010-8-21',6, 21, 1916, 'Saturday', 'Sat', 'Weekend', 34, 278, '2010-8-16', 20100816, 8, 64, 'August', 'Aug', 3, 2010, 201008, 2, 1, 2011, 'Not Month End', '2009-8-21')</v>
      </c>
    </row>
    <row r="1918" spans="1:26" x14ac:dyDescent="0.25">
      <c r="A1918" s="2">
        <f>YEAR(B1918)*10000+MONTH(B1918)*100+DAY(B1918)</f>
        <v>20100822</v>
      </c>
      <c r="B1918" s="3">
        <f>B1917+1</f>
        <v>40412</v>
      </c>
      <c r="C1918" s="2">
        <f>WEEKDAY(B1918,2)</f>
        <v>7</v>
      </c>
      <c r="D1918" s="2">
        <f>DAY(B1918)</f>
        <v>22</v>
      </c>
      <c r="E1918" s="2">
        <f>IF(ISNUMBER(E1917),E1917+1,1)</f>
        <v>1917</v>
      </c>
      <c r="F1918" s="3" t="str">
        <f>VLOOKUP(C1918,weekdays,2)</f>
        <v>Sunday</v>
      </c>
      <c r="G1918" s="3" t="str">
        <f>VLOOKUP(C1918,weekdays,3)</f>
        <v>Sun</v>
      </c>
      <c r="H1918" s="2" t="str">
        <f>IF(C1918&lt;=5,"Weekday","Weekend")</f>
        <v>Weekend</v>
      </c>
      <c r="I1918" s="2">
        <f>WEEKNUM(B1918,2)</f>
        <v>34</v>
      </c>
      <c r="J1918" s="2">
        <f>IF(I1918=I1917,J1917,J1917+1)</f>
        <v>278</v>
      </c>
      <c r="K1918" s="3">
        <f>B1918+1-C1918</f>
        <v>40406</v>
      </c>
      <c r="L1918" s="2">
        <f>YEAR(K1918)*10000+MONTH(K1918)*100+DAY(K1918)</f>
        <v>20100816</v>
      </c>
      <c r="M1918" s="2">
        <f>MONTH(B1918)</f>
        <v>8</v>
      </c>
      <c r="N1918" s="2">
        <f>IF(M1918=M1917,N1917,N1917+1)</f>
        <v>64</v>
      </c>
      <c r="O1918" s="3" t="str">
        <f>VLOOKUP(M$2:M$65536,months,2)</f>
        <v>August</v>
      </c>
      <c r="P1918" s="3" t="str">
        <f>VLOOKUP(M$2:M$65536,months,3)</f>
        <v>Aug</v>
      </c>
      <c r="Q1918" s="2">
        <f>IF(M$2:M$65536&lt;4,1,IF(M$2:M$65536&lt;7,2,IF(M$2:M$65536&lt;10,3,4)))</f>
        <v>3</v>
      </c>
      <c r="R1918" s="2">
        <f>YEAR($B1918)</f>
        <v>2010</v>
      </c>
      <c r="S1918" s="2">
        <f>R1918*100+M$2:M$65536</f>
        <v>201008</v>
      </c>
      <c r="T1918" s="2">
        <f>IF(M$2:M$65536&lt;=6,M$2:M$65536+6,M$2:M$65536-6)</f>
        <v>2</v>
      </c>
      <c r="U1918" s="2">
        <f>IF(M$2:M$65536&lt;4,3,IF(M$2:M$65536&lt;7,4,IF(M$2:M$65536&lt;10,1,2)))</f>
        <v>1</v>
      </c>
      <c r="V1918" s="2">
        <f>IF(M$2:M$65536 &lt;= 6, R$2:R$2192, R$2:R$65536+1)</f>
        <v>2011</v>
      </c>
      <c r="W1918" s="2" t="str">
        <f>IF(MONTH($B1918+1)&lt;&gt;M1918,"Month End","Not Month End")</f>
        <v>Not Month End</v>
      </c>
      <c r="X1918" s="3">
        <f>DATE(R1918-1,M1918,D1918)</f>
        <v>40047</v>
      </c>
      <c r="Z19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values(20100822, '2010-8-22',7, 22, 1917, 'Sunday', 'Sun', 'Weekend', 34, 278, '2010-8-16', 20100816, 8, 64, 'August', 'Aug', 3, 2010, 201008, 2, 1, 2011, 'Not Month End', '2009-8-22')</v>
      </c>
    </row>
    <row r="1919" spans="1:26" x14ac:dyDescent="0.25">
      <c r="A1919" s="2">
        <f>YEAR(B1919)*10000+MONTH(B1919)*100+DAY(B1919)</f>
        <v>20100823</v>
      </c>
      <c r="B1919" s="3">
        <f>B1918+1</f>
        <v>40413</v>
      </c>
      <c r="C1919" s="2">
        <f>WEEKDAY(B1919,2)</f>
        <v>1</v>
      </c>
      <c r="D1919" s="2">
        <f>DAY(B1919)</f>
        <v>23</v>
      </c>
      <c r="E1919" s="2">
        <f>IF(ISNUMBER(E1918),E1918+1,1)</f>
        <v>1918</v>
      </c>
      <c r="F1919" s="3" t="str">
        <f>VLOOKUP(C1919,weekdays,2)</f>
        <v>Monday</v>
      </c>
      <c r="G1919" s="3" t="str">
        <f>VLOOKUP(C1919,weekdays,3)</f>
        <v>Mon</v>
      </c>
      <c r="H1919" s="2" t="str">
        <f>IF(C1919&lt;=5,"Weekday","Weekend")</f>
        <v>Weekday</v>
      </c>
      <c r="I1919" s="2">
        <f>WEEKNUM(B1919,2)</f>
        <v>35</v>
      </c>
      <c r="J1919" s="2">
        <f>IF(I1919=I1918,J1918,J1918+1)</f>
        <v>279</v>
      </c>
      <c r="K1919" s="3">
        <f>B1919+1-C1919</f>
        <v>40413</v>
      </c>
      <c r="L1919" s="2">
        <f>YEAR(K1919)*10000+MONTH(K1919)*100+DAY(K1919)</f>
        <v>20100823</v>
      </c>
      <c r="M1919" s="2">
        <f>MONTH(B1919)</f>
        <v>8</v>
      </c>
      <c r="N1919" s="2">
        <f>IF(M1919=M1918,N1918,N1918+1)</f>
        <v>64</v>
      </c>
      <c r="O1919" s="3" t="str">
        <f>VLOOKUP(M$2:M$65536,months,2)</f>
        <v>August</v>
      </c>
      <c r="P1919" s="3" t="str">
        <f>VLOOKUP(M$2:M$65536,months,3)</f>
        <v>Aug</v>
      </c>
      <c r="Q1919" s="2">
        <f>IF(M$2:M$65536&lt;4,1,IF(M$2:M$65536&lt;7,2,IF(M$2:M$65536&lt;10,3,4)))</f>
        <v>3</v>
      </c>
      <c r="R1919" s="2">
        <f>YEAR($B1919)</f>
        <v>2010</v>
      </c>
      <c r="S1919" s="2">
        <f>R1919*100+M$2:M$65536</f>
        <v>201008</v>
      </c>
      <c r="T1919" s="2">
        <f>IF(M$2:M$65536&lt;=6,M$2:M$65536+6,M$2:M$65536-6)</f>
        <v>2</v>
      </c>
      <c r="U1919" s="2">
        <f>IF(M$2:M$65536&lt;4,3,IF(M$2:M$65536&lt;7,4,IF(M$2:M$65536&lt;10,1,2)))</f>
        <v>1</v>
      </c>
      <c r="V1919" s="2">
        <f>IF(M$2:M$65536 &lt;= 6, R$2:R$2192, R$2:R$65536+1)</f>
        <v>2011</v>
      </c>
      <c r="W1919" s="2" t="str">
        <f>IF(MONTH($B1919+1)&lt;&gt;M1919,"Month End","Not Month End")</f>
        <v>Not Month End</v>
      </c>
      <c r="X1919" s="3">
        <f>DATE(R1919-1,M1919,D1919)</f>
        <v>40048</v>
      </c>
      <c r="Z19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values(20100823, '2010-8-23',1, 23, 1918, 'Monday', 'Mon', 'Weekday', 35, 279, '2010-8-23', 20100823, 8, 64, 'August', 'Aug', 3, 2010, 201008, 2, 1, 2011, 'Not Month End', '2009-8-23')</v>
      </c>
    </row>
    <row r="1920" spans="1:26" x14ac:dyDescent="0.25">
      <c r="A1920" s="2">
        <f>YEAR(B1920)*10000+MONTH(B1920)*100+DAY(B1920)</f>
        <v>20100824</v>
      </c>
      <c r="B1920" s="3">
        <f>B1919+1</f>
        <v>40414</v>
      </c>
      <c r="C1920" s="2">
        <f>WEEKDAY(B1920,2)</f>
        <v>2</v>
      </c>
      <c r="D1920" s="2">
        <f>DAY(B1920)</f>
        <v>24</v>
      </c>
      <c r="E1920" s="2">
        <f>IF(ISNUMBER(E1919),E1919+1,1)</f>
        <v>1919</v>
      </c>
      <c r="F1920" s="3" t="str">
        <f>VLOOKUP(C1920,weekdays,2)</f>
        <v>Tuesday</v>
      </c>
      <c r="G1920" s="3" t="str">
        <f>VLOOKUP(C1920,weekdays,3)</f>
        <v>Tue</v>
      </c>
      <c r="H1920" s="2" t="str">
        <f>IF(C1920&lt;=5,"Weekday","Weekend")</f>
        <v>Weekday</v>
      </c>
      <c r="I1920" s="2">
        <f>WEEKNUM(B1920,2)</f>
        <v>35</v>
      </c>
      <c r="J1920" s="2">
        <f>IF(I1920=I1919,J1919,J1919+1)</f>
        <v>279</v>
      </c>
      <c r="K1920" s="3">
        <f>B1920+1-C1920</f>
        <v>40413</v>
      </c>
      <c r="L1920" s="2">
        <f>YEAR(K1920)*10000+MONTH(K1920)*100+DAY(K1920)</f>
        <v>20100823</v>
      </c>
      <c r="M1920" s="2">
        <f>MONTH(B1920)</f>
        <v>8</v>
      </c>
      <c r="N1920" s="2">
        <f>IF(M1920=M1919,N1919,N1919+1)</f>
        <v>64</v>
      </c>
      <c r="O1920" s="3" t="str">
        <f>VLOOKUP(M$2:M$65536,months,2)</f>
        <v>August</v>
      </c>
      <c r="P1920" s="3" t="str">
        <f>VLOOKUP(M$2:M$65536,months,3)</f>
        <v>Aug</v>
      </c>
      <c r="Q1920" s="2">
        <f>IF(M$2:M$65536&lt;4,1,IF(M$2:M$65536&lt;7,2,IF(M$2:M$65536&lt;10,3,4)))</f>
        <v>3</v>
      </c>
      <c r="R1920" s="2">
        <f>YEAR($B1920)</f>
        <v>2010</v>
      </c>
      <c r="S1920" s="2">
        <f>R1920*100+M$2:M$65536</f>
        <v>201008</v>
      </c>
      <c r="T1920" s="2">
        <f>IF(M$2:M$65536&lt;=6,M$2:M$65536+6,M$2:M$65536-6)</f>
        <v>2</v>
      </c>
      <c r="U1920" s="2">
        <f>IF(M$2:M$65536&lt;4,3,IF(M$2:M$65536&lt;7,4,IF(M$2:M$65536&lt;10,1,2)))</f>
        <v>1</v>
      </c>
      <c r="V1920" s="2">
        <f>IF(M$2:M$65536 &lt;= 6, R$2:R$2192, R$2:R$65536+1)</f>
        <v>2011</v>
      </c>
      <c r="W1920" s="2" t="str">
        <f>IF(MONTH($B1920+1)&lt;&gt;M1920,"Month End","Not Month End")</f>
        <v>Not Month End</v>
      </c>
      <c r="X1920" s="3">
        <f>DATE(R1920-1,M1920,D1920)</f>
        <v>40049</v>
      </c>
      <c r="Z19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values(20100824, '2010-8-24',2, 24, 1919, 'Tuesday', 'Tue', 'Weekday', 35, 279, '2010-8-23', 20100823, 8, 64, 'August', 'Aug', 3, 2010, 201008, 2, 1, 2011, 'Not Month End', '2009-8-24')</v>
      </c>
    </row>
    <row r="1921" spans="1:26" x14ac:dyDescent="0.25">
      <c r="A1921" s="2">
        <f>YEAR(B1921)*10000+MONTH(B1921)*100+DAY(B1921)</f>
        <v>20100825</v>
      </c>
      <c r="B1921" s="3">
        <f>B1920+1</f>
        <v>40415</v>
      </c>
      <c r="C1921" s="2">
        <f>WEEKDAY(B1921,2)</f>
        <v>3</v>
      </c>
      <c r="D1921" s="2">
        <f>DAY(B1921)</f>
        <v>25</v>
      </c>
      <c r="E1921" s="2">
        <f>IF(ISNUMBER(E1920),E1920+1,1)</f>
        <v>1920</v>
      </c>
      <c r="F1921" s="3" t="str">
        <f>VLOOKUP(C1921,weekdays,2)</f>
        <v>Wednesday</v>
      </c>
      <c r="G1921" s="3" t="str">
        <f>VLOOKUP(C1921,weekdays,3)</f>
        <v>Wed</v>
      </c>
      <c r="H1921" s="2" t="str">
        <f>IF(C1921&lt;=5,"Weekday","Weekend")</f>
        <v>Weekday</v>
      </c>
      <c r="I1921" s="2">
        <f>WEEKNUM(B1921,2)</f>
        <v>35</v>
      </c>
      <c r="J1921" s="2">
        <f>IF(I1921=I1920,J1920,J1920+1)</f>
        <v>279</v>
      </c>
      <c r="K1921" s="3">
        <f>B1921+1-C1921</f>
        <v>40413</v>
      </c>
      <c r="L1921" s="2">
        <f>YEAR(K1921)*10000+MONTH(K1921)*100+DAY(K1921)</f>
        <v>20100823</v>
      </c>
      <c r="M1921" s="2">
        <f>MONTH(B1921)</f>
        <v>8</v>
      </c>
      <c r="N1921" s="2">
        <f>IF(M1921=M1920,N1920,N1920+1)</f>
        <v>64</v>
      </c>
      <c r="O1921" s="3" t="str">
        <f>VLOOKUP(M$2:M$65536,months,2)</f>
        <v>August</v>
      </c>
      <c r="P1921" s="3" t="str">
        <f>VLOOKUP(M$2:M$65536,months,3)</f>
        <v>Aug</v>
      </c>
      <c r="Q1921" s="2">
        <f>IF(M$2:M$65536&lt;4,1,IF(M$2:M$65536&lt;7,2,IF(M$2:M$65536&lt;10,3,4)))</f>
        <v>3</v>
      </c>
      <c r="R1921" s="2">
        <f>YEAR($B1921)</f>
        <v>2010</v>
      </c>
      <c r="S1921" s="2">
        <f>R1921*100+M$2:M$65536</f>
        <v>201008</v>
      </c>
      <c r="T1921" s="2">
        <f>IF(M$2:M$65536&lt;=6,M$2:M$65536+6,M$2:M$65536-6)</f>
        <v>2</v>
      </c>
      <c r="U1921" s="2">
        <f>IF(M$2:M$65536&lt;4,3,IF(M$2:M$65536&lt;7,4,IF(M$2:M$65536&lt;10,1,2)))</f>
        <v>1</v>
      </c>
      <c r="V1921" s="2">
        <f>IF(M$2:M$65536 &lt;= 6, R$2:R$2192, R$2:R$65536+1)</f>
        <v>2011</v>
      </c>
      <c r="W1921" s="2" t="str">
        <f>IF(MONTH($B1921+1)&lt;&gt;M1921,"Month End","Not Month End")</f>
        <v>Not Month End</v>
      </c>
      <c r="X1921" s="3">
        <f>DATE(R1921-1,M1921,D1921)</f>
        <v>40050</v>
      </c>
      <c r="Z19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values(20100825, '2010-8-25',3, 25, 1920, 'Wednesday', 'Wed', 'Weekday', 35, 279, '2010-8-23', 20100823, 8, 64, 'August', 'Aug', 3, 2010, 201008, 2, 1, 2011, 'Not Month End', '2009-8-25')</v>
      </c>
    </row>
    <row r="1922" spans="1:26" x14ac:dyDescent="0.25">
      <c r="A1922" s="2">
        <f>YEAR(B1922)*10000+MONTH(B1922)*100+DAY(B1922)</f>
        <v>20100826</v>
      </c>
      <c r="B1922" s="3">
        <f>B1921+1</f>
        <v>40416</v>
      </c>
      <c r="C1922" s="2">
        <f>WEEKDAY(B1922,2)</f>
        <v>4</v>
      </c>
      <c r="D1922" s="2">
        <f>DAY(B1922)</f>
        <v>26</v>
      </c>
      <c r="E1922" s="2">
        <f>IF(ISNUMBER(E1921),E1921+1,1)</f>
        <v>1921</v>
      </c>
      <c r="F1922" s="3" t="str">
        <f>VLOOKUP(C1922,weekdays,2)</f>
        <v>Thursday</v>
      </c>
      <c r="G1922" s="3" t="str">
        <f>VLOOKUP(C1922,weekdays,3)</f>
        <v>Thu</v>
      </c>
      <c r="H1922" s="2" t="str">
        <f>IF(C1922&lt;=5,"Weekday","Weekend")</f>
        <v>Weekday</v>
      </c>
      <c r="I1922" s="2">
        <f>WEEKNUM(B1922,2)</f>
        <v>35</v>
      </c>
      <c r="J1922" s="2">
        <f>IF(I1922=I1921,J1921,J1921+1)</f>
        <v>279</v>
      </c>
      <c r="K1922" s="3">
        <f>B1922+1-C1922</f>
        <v>40413</v>
      </c>
      <c r="L1922" s="2">
        <f>YEAR(K1922)*10000+MONTH(K1922)*100+DAY(K1922)</f>
        <v>20100823</v>
      </c>
      <c r="M1922" s="2">
        <f>MONTH(B1922)</f>
        <v>8</v>
      </c>
      <c r="N1922" s="2">
        <f>IF(M1922=M1921,N1921,N1921+1)</f>
        <v>64</v>
      </c>
      <c r="O1922" s="3" t="str">
        <f>VLOOKUP(M$2:M$65536,months,2)</f>
        <v>August</v>
      </c>
      <c r="P1922" s="3" t="str">
        <f>VLOOKUP(M$2:M$65536,months,3)</f>
        <v>Aug</v>
      </c>
      <c r="Q1922" s="2">
        <f>IF(M$2:M$65536&lt;4,1,IF(M$2:M$65536&lt;7,2,IF(M$2:M$65536&lt;10,3,4)))</f>
        <v>3</v>
      </c>
      <c r="R1922" s="2">
        <f>YEAR($B1922)</f>
        <v>2010</v>
      </c>
      <c r="S1922" s="2">
        <f>R1922*100+M$2:M$65536</f>
        <v>201008</v>
      </c>
      <c r="T1922" s="2">
        <f>IF(M$2:M$65536&lt;=6,M$2:M$65536+6,M$2:M$65536-6)</f>
        <v>2</v>
      </c>
      <c r="U1922" s="2">
        <f>IF(M$2:M$65536&lt;4,3,IF(M$2:M$65536&lt;7,4,IF(M$2:M$65536&lt;10,1,2)))</f>
        <v>1</v>
      </c>
      <c r="V1922" s="2">
        <f>IF(M$2:M$65536 &lt;= 6, R$2:R$2192, R$2:R$65536+1)</f>
        <v>2011</v>
      </c>
      <c r="W1922" s="2" t="str">
        <f>IF(MONTH($B1922+1)&lt;&gt;M1922,"Month End","Not Month End")</f>
        <v>Not Month End</v>
      </c>
      <c r="X1922" s="3">
        <f>DATE(R1922-1,M1922,D1922)</f>
        <v>40051</v>
      </c>
      <c r="Z19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values(20100826, '2010-8-26',4, 26, 1921, 'Thursday', 'Thu', 'Weekday', 35, 279, '2010-8-23', 20100823, 8, 64, 'August', 'Aug', 3, 2010, 201008, 2, 1, 2011, 'Not Month End', '2009-8-26')</v>
      </c>
    </row>
    <row r="1923" spans="1:26" x14ac:dyDescent="0.25">
      <c r="A1923" s="2">
        <f>YEAR(B1923)*10000+MONTH(B1923)*100+DAY(B1923)</f>
        <v>20100827</v>
      </c>
      <c r="B1923" s="3">
        <f>B1922+1</f>
        <v>40417</v>
      </c>
      <c r="C1923" s="2">
        <f>WEEKDAY(B1923,2)</f>
        <v>5</v>
      </c>
      <c r="D1923" s="2">
        <f>DAY(B1923)</f>
        <v>27</v>
      </c>
      <c r="E1923" s="2">
        <f>IF(ISNUMBER(E1922),E1922+1,1)</f>
        <v>1922</v>
      </c>
      <c r="F1923" s="3" t="str">
        <f>VLOOKUP(C1923,weekdays,2)</f>
        <v>Friday</v>
      </c>
      <c r="G1923" s="3" t="str">
        <f>VLOOKUP(C1923,weekdays,3)</f>
        <v>Fri</v>
      </c>
      <c r="H1923" s="2" t="str">
        <f>IF(C1923&lt;=5,"Weekday","Weekend")</f>
        <v>Weekday</v>
      </c>
      <c r="I1923" s="2">
        <f>WEEKNUM(B1923,2)</f>
        <v>35</v>
      </c>
      <c r="J1923" s="2">
        <f>IF(I1923=I1922,J1922,J1922+1)</f>
        <v>279</v>
      </c>
      <c r="K1923" s="3">
        <f>B1923+1-C1923</f>
        <v>40413</v>
      </c>
      <c r="L1923" s="2">
        <f>YEAR(K1923)*10000+MONTH(K1923)*100+DAY(K1923)</f>
        <v>20100823</v>
      </c>
      <c r="M1923" s="2">
        <f>MONTH(B1923)</f>
        <v>8</v>
      </c>
      <c r="N1923" s="2">
        <f>IF(M1923=M1922,N1922,N1922+1)</f>
        <v>64</v>
      </c>
      <c r="O1923" s="3" t="str">
        <f>VLOOKUP(M$2:M$65536,months,2)</f>
        <v>August</v>
      </c>
      <c r="P1923" s="3" t="str">
        <f>VLOOKUP(M$2:M$65536,months,3)</f>
        <v>Aug</v>
      </c>
      <c r="Q1923" s="2">
        <f>IF(M$2:M$65536&lt;4,1,IF(M$2:M$65536&lt;7,2,IF(M$2:M$65536&lt;10,3,4)))</f>
        <v>3</v>
      </c>
      <c r="R1923" s="2">
        <f>YEAR($B1923)</f>
        <v>2010</v>
      </c>
      <c r="S1923" s="2">
        <f>R1923*100+M$2:M$65536</f>
        <v>201008</v>
      </c>
      <c r="T1923" s="2">
        <f>IF(M$2:M$65536&lt;=6,M$2:M$65536+6,M$2:M$65536-6)</f>
        <v>2</v>
      </c>
      <c r="U1923" s="2">
        <f>IF(M$2:M$65536&lt;4,3,IF(M$2:M$65536&lt;7,4,IF(M$2:M$65536&lt;10,1,2)))</f>
        <v>1</v>
      </c>
      <c r="V1923" s="2">
        <f>IF(M$2:M$65536 &lt;= 6, R$2:R$2192, R$2:R$65536+1)</f>
        <v>2011</v>
      </c>
      <c r="W1923" s="2" t="str">
        <f>IF(MONTH($B1923+1)&lt;&gt;M1923,"Month End","Not Month End")</f>
        <v>Not Month End</v>
      </c>
      <c r="X1923" s="3">
        <f>DATE(R1923-1,M1923,D1923)</f>
        <v>40052</v>
      </c>
      <c r="Z19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values(20100827, '2010-8-27',5, 27, 1922, 'Friday', 'Fri', 'Weekday', 35, 279, '2010-8-23', 20100823, 8, 64, 'August', 'Aug', 3, 2010, 201008, 2, 1, 2011, 'Not Month End', '2009-8-27')</v>
      </c>
    </row>
    <row r="1924" spans="1:26" x14ac:dyDescent="0.25">
      <c r="A1924" s="2">
        <f>YEAR(B1924)*10000+MONTH(B1924)*100+DAY(B1924)</f>
        <v>20100828</v>
      </c>
      <c r="B1924" s="3">
        <f>B1923+1</f>
        <v>40418</v>
      </c>
      <c r="C1924" s="2">
        <f>WEEKDAY(B1924,2)</f>
        <v>6</v>
      </c>
      <c r="D1924" s="2">
        <f>DAY(B1924)</f>
        <v>28</v>
      </c>
      <c r="E1924" s="2">
        <f>IF(ISNUMBER(E1923),E1923+1,1)</f>
        <v>1923</v>
      </c>
      <c r="F1924" s="3" t="str">
        <f>VLOOKUP(C1924,weekdays,2)</f>
        <v>Saturday</v>
      </c>
      <c r="G1924" s="3" t="str">
        <f>VLOOKUP(C1924,weekdays,3)</f>
        <v>Sat</v>
      </c>
      <c r="H1924" s="2" t="str">
        <f>IF(C1924&lt;=5,"Weekday","Weekend")</f>
        <v>Weekend</v>
      </c>
      <c r="I1924" s="2">
        <f>WEEKNUM(B1924,2)</f>
        <v>35</v>
      </c>
      <c r="J1924" s="2">
        <f>IF(I1924=I1923,J1923,J1923+1)</f>
        <v>279</v>
      </c>
      <c r="K1924" s="3">
        <f>B1924+1-C1924</f>
        <v>40413</v>
      </c>
      <c r="L1924" s="2">
        <f>YEAR(K1924)*10000+MONTH(K1924)*100+DAY(K1924)</f>
        <v>20100823</v>
      </c>
      <c r="M1924" s="2">
        <f>MONTH(B1924)</f>
        <v>8</v>
      </c>
      <c r="N1924" s="2">
        <f>IF(M1924=M1923,N1923,N1923+1)</f>
        <v>64</v>
      </c>
      <c r="O1924" s="3" t="str">
        <f>VLOOKUP(M$2:M$65536,months,2)</f>
        <v>August</v>
      </c>
      <c r="P1924" s="3" t="str">
        <f>VLOOKUP(M$2:M$65536,months,3)</f>
        <v>Aug</v>
      </c>
      <c r="Q1924" s="2">
        <f>IF(M$2:M$65536&lt;4,1,IF(M$2:M$65536&lt;7,2,IF(M$2:M$65536&lt;10,3,4)))</f>
        <v>3</v>
      </c>
      <c r="R1924" s="2">
        <f>YEAR($B1924)</f>
        <v>2010</v>
      </c>
      <c r="S1924" s="2">
        <f>R1924*100+M$2:M$65536</f>
        <v>201008</v>
      </c>
      <c r="T1924" s="2">
        <f>IF(M$2:M$65536&lt;=6,M$2:M$65536+6,M$2:M$65536-6)</f>
        <v>2</v>
      </c>
      <c r="U1924" s="2">
        <f>IF(M$2:M$65536&lt;4,3,IF(M$2:M$65536&lt;7,4,IF(M$2:M$65536&lt;10,1,2)))</f>
        <v>1</v>
      </c>
      <c r="V1924" s="2">
        <f>IF(M$2:M$65536 &lt;= 6, R$2:R$2192, R$2:R$65536+1)</f>
        <v>2011</v>
      </c>
      <c r="W1924" s="2" t="str">
        <f>IF(MONTH($B1924+1)&lt;&gt;M1924,"Month End","Not Month End")</f>
        <v>Not Month End</v>
      </c>
      <c r="X1924" s="3">
        <f>DATE(R1924-1,M1924,D1924)</f>
        <v>40053</v>
      </c>
      <c r="Z19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values(20100828, '2010-8-28',6, 28, 1923, 'Saturday', 'Sat', 'Weekend', 35, 279, '2010-8-23', 20100823, 8, 64, 'August', 'Aug', 3, 2010, 201008, 2, 1, 2011, 'Not Month End', '2009-8-28')</v>
      </c>
    </row>
    <row r="1925" spans="1:26" x14ac:dyDescent="0.25">
      <c r="A1925" s="2">
        <f>YEAR(B1925)*10000+MONTH(B1925)*100+DAY(B1925)</f>
        <v>20100829</v>
      </c>
      <c r="B1925" s="3">
        <f>B1924+1</f>
        <v>40419</v>
      </c>
      <c r="C1925" s="2">
        <f>WEEKDAY(B1925,2)</f>
        <v>7</v>
      </c>
      <c r="D1925" s="2">
        <f>DAY(B1925)</f>
        <v>29</v>
      </c>
      <c r="E1925" s="2">
        <f>IF(ISNUMBER(E1924),E1924+1,1)</f>
        <v>1924</v>
      </c>
      <c r="F1925" s="3" t="str">
        <f>VLOOKUP(C1925,weekdays,2)</f>
        <v>Sunday</v>
      </c>
      <c r="G1925" s="3" t="str">
        <f>VLOOKUP(C1925,weekdays,3)</f>
        <v>Sun</v>
      </c>
      <c r="H1925" s="2" t="str">
        <f>IF(C1925&lt;=5,"Weekday","Weekend")</f>
        <v>Weekend</v>
      </c>
      <c r="I1925" s="2">
        <f>WEEKNUM(B1925,2)</f>
        <v>35</v>
      </c>
      <c r="J1925" s="2">
        <f>IF(I1925=I1924,J1924,J1924+1)</f>
        <v>279</v>
      </c>
      <c r="K1925" s="3">
        <f>B1925+1-C1925</f>
        <v>40413</v>
      </c>
      <c r="L1925" s="2">
        <f>YEAR(K1925)*10000+MONTH(K1925)*100+DAY(K1925)</f>
        <v>20100823</v>
      </c>
      <c r="M1925" s="2">
        <f>MONTH(B1925)</f>
        <v>8</v>
      </c>
      <c r="N1925" s="2">
        <f>IF(M1925=M1924,N1924,N1924+1)</f>
        <v>64</v>
      </c>
      <c r="O1925" s="3" t="str">
        <f>VLOOKUP(M$2:M$65536,months,2)</f>
        <v>August</v>
      </c>
      <c r="P1925" s="3" t="str">
        <f>VLOOKUP(M$2:M$65536,months,3)</f>
        <v>Aug</v>
      </c>
      <c r="Q1925" s="2">
        <f>IF(M$2:M$65536&lt;4,1,IF(M$2:M$65536&lt;7,2,IF(M$2:M$65536&lt;10,3,4)))</f>
        <v>3</v>
      </c>
      <c r="R1925" s="2">
        <f>YEAR($B1925)</f>
        <v>2010</v>
      </c>
      <c r="S1925" s="2">
        <f>R1925*100+M$2:M$65536</f>
        <v>201008</v>
      </c>
      <c r="T1925" s="2">
        <f>IF(M$2:M$65536&lt;=6,M$2:M$65536+6,M$2:M$65536-6)</f>
        <v>2</v>
      </c>
      <c r="U1925" s="2">
        <f>IF(M$2:M$65536&lt;4,3,IF(M$2:M$65536&lt;7,4,IF(M$2:M$65536&lt;10,1,2)))</f>
        <v>1</v>
      </c>
      <c r="V1925" s="2">
        <f>IF(M$2:M$65536 &lt;= 6, R$2:R$2192, R$2:R$65536+1)</f>
        <v>2011</v>
      </c>
      <c r="W1925" s="2" t="str">
        <f>IF(MONTH($B1925+1)&lt;&gt;M1925,"Month End","Not Month End")</f>
        <v>Not Month End</v>
      </c>
      <c r="X1925" s="3">
        <f>DATE(R1925-1,M1925,D1925)</f>
        <v>40054</v>
      </c>
      <c r="Z19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values(20100829, '2010-8-29',7, 29, 1924, 'Sunday', 'Sun', 'Weekend', 35, 279, '2010-8-23', 20100823, 8, 64, 'August', 'Aug', 3, 2010, 201008, 2, 1, 2011, 'Not Month End', '2009-8-29')</v>
      </c>
    </row>
    <row r="1926" spans="1:26" x14ac:dyDescent="0.25">
      <c r="A1926" s="2">
        <f>YEAR(B1926)*10000+MONTH(B1926)*100+DAY(B1926)</f>
        <v>20100830</v>
      </c>
      <c r="B1926" s="3">
        <f>B1925+1</f>
        <v>40420</v>
      </c>
      <c r="C1926" s="2">
        <f>WEEKDAY(B1926,2)</f>
        <v>1</v>
      </c>
      <c r="D1926" s="2">
        <f>DAY(B1926)</f>
        <v>30</v>
      </c>
      <c r="E1926" s="2">
        <f>IF(ISNUMBER(E1925),E1925+1,1)</f>
        <v>1925</v>
      </c>
      <c r="F1926" s="3" t="str">
        <f>VLOOKUP(C1926,weekdays,2)</f>
        <v>Monday</v>
      </c>
      <c r="G1926" s="3" t="str">
        <f>VLOOKUP(C1926,weekdays,3)</f>
        <v>Mon</v>
      </c>
      <c r="H1926" s="2" t="str">
        <f>IF(C1926&lt;=5,"Weekday","Weekend")</f>
        <v>Weekday</v>
      </c>
      <c r="I1926" s="2">
        <f>WEEKNUM(B1926,2)</f>
        <v>36</v>
      </c>
      <c r="J1926" s="2">
        <f>IF(I1926=I1925,J1925,J1925+1)</f>
        <v>280</v>
      </c>
      <c r="K1926" s="3">
        <f>B1926+1-C1926</f>
        <v>40420</v>
      </c>
      <c r="L1926" s="2">
        <f>YEAR(K1926)*10000+MONTH(K1926)*100+DAY(K1926)</f>
        <v>20100830</v>
      </c>
      <c r="M1926" s="2">
        <f>MONTH(B1926)</f>
        <v>8</v>
      </c>
      <c r="N1926" s="2">
        <f>IF(M1926=M1925,N1925,N1925+1)</f>
        <v>64</v>
      </c>
      <c r="O1926" s="3" t="str">
        <f>VLOOKUP(M$2:M$65536,months,2)</f>
        <v>August</v>
      </c>
      <c r="P1926" s="3" t="str">
        <f>VLOOKUP(M$2:M$65536,months,3)</f>
        <v>Aug</v>
      </c>
      <c r="Q1926" s="2">
        <f>IF(M$2:M$65536&lt;4,1,IF(M$2:M$65536&lt;7,2,IF(M$2:M$65536&lt;10,3,4)))</f>
        <v>3</v>
      </c>
      <c r="R1926" s="2">
        <f>YEAR($B1926)</f>
        <v>2010</v>
      </c>
      <c r="S1926" s="2">
        <f>R1926*100+M$2:M$65536</f>
        <v>201008</v>
      </c>
      <c r="T1926" s="2">
        <f>IF(M$2:M$65536&lt;=6,M$2:M$65536+6,M$2:M$65536-6)</f>
        <v>2</v>
      </c>
      <c r="U1926" s="2">
        <f>IF(M$2:M$65536&lt;4,3,IF(M$2:M$65536&lt;7,4,IF(M$2:M$65536&lt;10,1,2)))</f>
        <v>1</v>
      </c>
      <c r="V1926" s="2">
        <f>IF(M$2:M$65536 &lt;= 6, R$2:R$2192, R$2:R$65536+1)</f>
        <v>2011</v>
      </c>
      <c r="W1926" s="2" t="str">
        <f>IF(MONTH($B1926+1)&lt;&gt;M1926,"Month End","Not Month End")</f>
        <v>Not Month End</v>
      </c>
      <c r="X1926" s="3">
        <f>DATE(R1926-1,M1926,D1926)</f>
        <v>40055</v>
      </c>
      <c r="Z19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values(20100830, '2010-8-30',1, 30, 1925, 'Monday', 'Mon', 'Weekday', 36, 280, '2010-8-30', 20100830, 8, 64, 'August', 'Aug', 3, 2010, 201008, 2, 1, 2011, 'Not Month End', '2009-8-30')</v>
      </c>
    </row>
    <row r="1927" spans="1:26" x14ac:dyDescent="0.25">
      <c r="A1927" s="2">
        <f>YEAR(B1927)*10000+MONTH(B1927)*100+DAY(B1927)</f>
        <v>20100831</v>
      </c>
      <c r="B1927" s="3">
        <f>B1926+1</f>
        <v>40421</v>
      </c>
      <c r="C1927" s="2">
        <f>WEEKDAY(B1927,2)</f>
        <v>2</v>
      </c>
      <c r="D1927" s="2">
        <f>DAY(B1927)</f>
        <v>31</v>
      </c>
      <c r="E1927" s="2">
        <f>IF(ISNUMBER(E1926),E1926+1,1)</f>
        <v>1926</v>
      </c>
      <c r="F1927" s="3" t="str">
        <f>VLOOKUP(C1927,weekdays,2)</f>
        <v>Tuesday</v>
      </c>
      <c r="G1927" s="3" t="str">
        <f>VLOOKUP(C1927,weekdays,3)</f>
        <v>Tue</v>
      </c>
      <c r="H1927" s="2" t="str">
        <f>IF(C1927&lt;=5,"Weekday","Weekend")</f>
        <v>Weekday</v>
      </c>
      <c r="I1927" s="2">
        <f>WEEKNUM(B1927,2)</f>
        <v>36</v>
      </c>
      <c r="J1927" s="2">
        <f>IF(I1927=I1926,J1926,J1926+1)</f>
        <v>280</v>
      </c>
      <c r="K1927" s="3">
        <f>B1927+1-C1927</f>
        <v>40420</v>
      </c>
      <c r="L1927" s="2">
        <f>YEAR(K1927)*10000+MONTH(K1927)*100+DAY(K1927)</f>
        <v>20100830</v>
      </c>
      <c r="M1927" s="2">
        <f>MONTH(B1927)</f>
        <v>8</v>
      </c>
      <c r="N1927" s="2">
        <f>IF(M1927=M1926,N1926,N1926+1)</f>
        <v>64</v>
      </c>
      <c r="O1927" s="3" t="str">
        <f>VLOOKUP(M$2:M$65536,months,2)</f>
        <v>August</v>
      </c>
      <c r="P1927" s="3" t="str">
        <f>VLOOKUP(M$2:M$65536,months,3)</f>
        <v>Aug</v>
      </c>
      <c r="Q1927" s="2">
        <f>IF(M$2:M$65536&lt;4,1,IF(M$2:M$65536&lt;7,2,IF(M$2:M$65536&lt;10,3,4)))</f>
        <v>3</v>
      </c>
      <c r="R1927" s="2">
        <f>YEAR($B1927)</f>
        <v>2010</v>
      </c>
      <c r="S1927" s="2">
        <f>R1927*100+M$2:M$65536</f>
        <v>201008</v>
      </c>
      <c r="T1927" s="2">
        <f>IF(M$2:M$65536&lt;=6,M$2:M$65536+6,M$2:M$65536-6)</f>
        <v>2</v>
      </c>
      <c r="U1927" s="2">
        <f>IF(M$2:M$65536&lt;4,3,IF(M$2:M$65536&lt;7,4,IF(M$2:M$65536&lt;10,1,2)))</f>
        <v>1</v>
      </c>
      <c r="V1927" s="2">
        <f>IF(M$2:M$65536 &lt;= 6, R$2:R$2192, R$2:R$65536+1)</f>
        <v>2011</v>
      </c>
      <c r="W1927" s="2" t="str">
        <f>IF(MONTH($B1927+1)&lt;&gt;M1927,"Month End","Not Month End")</f>
        <v>Month End</v>
      </c>
      <c r="X1927" s="3">
        <f>DATE(R1927-1,M1927,D1927)</f>
        <v>40056</v>
      </c>
      <c r="Z19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values(20100831, '2010-8-31',2, 31, 1926, 'Tuesday', 'Tue', 'Weekday', 36, 280, '2010-8-30', 20100830, 8, 64, 'August', 'Aug', 3, 2010, 201008, 2, 1, 2011, 'Month End', '2009-8-31')</v>
      </c>
    </row>
    <row r="1928" spans="1:26" x14ac:dyDescent="0.25">
      <c r="A1928" s="2">
        <f>YEAR(B1928)*10000+MONTH(B1928)*100+DAY(B1928)</f>
        <v>20100901</v>
      </c>
      <c r="B1928" s="3">
        <f>B1927+1</f>
        <v>40422</v>
      </c>
      <c r="C1928" s="2">
        <f>WEEKDAY(B1928,2)</f>
        <v>3</v>
      </c>
      <c r="D1928" s="2">
        <f>DAY(B1928)</f>
        <v>1</v>
      </c>
      <c r="E1928" s="2">
        <f>IF(ISNUMBER(E1927),E1927+1,1)</f>
        <v>1927</v>
      </c>
      <c r="F1928" s="3" t="str">
        <f>VLOOKUP(C1928,weekdays,2)</f>
        <v>Wednesday</v>
      </c>
      <c r="G1928" s="3" t="str">
        <f>VLOOKUP(C1928,weekdays,3)</f>
        <v>Wed</v>
      </c>
      <c r="H1928" s="2" t="str">
        <f>IF(C1928&lt;=5,"Weekday","Weekend")</f>
        <v>Weekday</v>
      </c>
      <c r="I1928" s="2">
        <f>WEEKNUM(B1928,2)</f>
        <v>36</v>
      </c>
      <c r="J1928" s="2">
        <f>IF(I1928=I1927,J1927,J1927+1)</f>
        <v>280</v>
      </c>
      <c r="K1928" s="3">
        <f>B1928+1-C1928</f>
        <v>40420</v>
      </c>
      <c r="L1928" s="2">
        <f>YEAR(K1928)*10000+MONTH(K1928)*100+DAY(K1928)</f>
        <v>20100830</v>
      </c>
      <c r="M1928" s="2">
        <f>MONTH(B1928)</f>
        <v>9</v>
      </c>
      <c r="N1928" s="2">
        <f>IF(M1928=M1927,N1927,N1927+1)</f>
        <v>65</v>
      </c>
      <c r="O1928" s="3" t="str">
        <f>VLOOKUP(M$2:M$65536,months,2)</f>
        <v>September</v>
      </c>
      <c r="P1928" s="3" t="str">
        <f>VLOOKUP(M$2:M$65536,months,3)</f>
        <v>Sep</v>
      </c>
      <c r="Q1928" s="2">
        <f>IF(M$2:M$65536&lt;4,1,IF(M$2:M$65536&lt;7,2,IF(M$2:M$65536&lt;10,3,4)))</f>
        <v>3</v>
      </c>
      <c r="R1928" s="2">
        <f>YEAR($B1928)</f>
        <v>2010</v>
      </c>
      <c r="S1928" s="2">
        <f>R1928*100+M$2:M$65536</f>
        <v>201009</v>
      </c>
      <c r="T1928" s="2">
        <f>IF(M$2:M$65536&lt;=6,M$2:M$65536+6,M$2:M$65536-6)</f>
        <v>3</v>
      </c>
      <c r="U1928" s="2">
        <f>IF(M$2:M$65536&lt;4,3,IF(M$2:M$65536&lt;7,4,IF(M$2:M$65536&lt;10,1,2)))</f>
        <v>1</v>
      </c>
      <c r="V1928" s="2">
        <f>IF(M$2:M$65536 &lt;= 6, R$2:R$2192, R$2:R$65536+1)</f>
        <v>2011</v>
      </c>
      <c r="W1928" s="2" t="str">
        <f>IF(MONTH($B1928+1)&lt;&gt;M1928,"Month End","Not Month End")</f>
        <v>Not Month End</v>
      </c>
      <c r="X1928" s="3">
        <f>DATE(R1928-1,M1928,D1928)</f>
        <v>40057</v>
      </c>
      <c r="Z19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values(20100901, '2010-9-1',3, 1, 1927, 'Wednesday', 'Wed', 'Weekday', 36, 280, '2010-8-30', 20100830, 9, 65, 'September', 'Sep', 3, 2010, 201009, 3, 1, 2011, 'Not Month End', '2009-9-1')</v>
      </c>
    </row>
    <row r="1929" spans="1:26" x14ac:dyDescent="0.25">
      <c r="A1929" s="2">
        <f>YEAR(B1929)*10000+MONTH(B1929)*100+DAY(B1929)</f>
        <v>20100902</v>
      </c>
      <c r="B1929" s="3">
        <f>B1928+1</f>
        <v>40423</v>
      </c>
      <c r="C1929" s="2">
        <f>WEEKDAY(B1929,2)</f>
        <v>4</v>
      </c>
      <c r="D1929" s="2">
        <f>DAY(B1929)</f>
        <v>2</v>
      </c>
      <c r="E1929" s="2">
        <f>IF(ISNUMBER(E1928),E1928+1,1)</f>
        <v>1928</v>
      </c>
      <c r="F1929" s="3" t="str">
        <f>VLOOKUP(C1929,weekdays,2)</f>
        <v>Thursday</v>
      </c>
      <c r="G1929" s="3" t="str">
        <f>VLOOKUP(C1929,weekdays,3)</f>
        <v>Thu</v>
      </c>
      <c r="H1929" s="2" t="str">
        <f>IF(C1929&lt;=5,"Weekday","Weekend")</f>
        <v>Weekday</v>
      </c>
      <c r="I1929" s="2">
        <f>WEEKNUM(B1929,2)</f>
        <v>36</v>
      </c>
      <c r="J1929" s="2">
        <f>IF(I1929=I1928,J1928,J1928+1)</f>
        <v>280</v>
      </c>
      <c r="K1929" s="3">
        <f>B1929+1-C1929</f>
        <v>40420</v>
      </c>
      <c r="L1929" s="2">
        <f>YEAR(K1929)*10000+MONTH(K1929)*100+DAY(K1929)</f>
        <v>20100830</v>
      </c>
      <c r="M1929" s="2">
        <f>MONTH(B1929)</f>
        <v>9</v>
      </c>
      <c r="N1929" s="2">
        <f>IF(M1929=M1928,N1928,N1928+1)</f>
        <v>65</v>
      </c>
      <c r="O1929" s="3" t="str">
        <f>VLOOKUP(M$2:M$65536,months,2)</f>
        <v>September</v>
      </c>
      <c r="P1929" s="3" t="str">
        <f>VLOOKUP(M$2:M$65536,months,3)</f>
        <v>Sep</v>
      </c>
      <c r="Q1929" s="2">
        <f>IF(M$2:M$65536&lt;4,1,IF(M$2:M$65536&lt;7,2,IF(M$2:M$65536&lt;10,3,4)))</f>
        <v>3</v>
      </c>
      <c r="R1929" s="2">
        <f>YEAR($B1929)</f>
        <v>2010</v>
      </c>
      <c r="S1929" s="2">
        <f>R1929*100+M$2:M$65536</f>
        <v>201009</v>
      </c>
      <c r="T1929" s="2">
        <f>IF(M$2:M$65536&lt;=6,M$2:M$65536+6,M$2:M$65536-6)</f>
        <v>3</v>
      </c>
      <c r="U1929" s="2">
        <f>IF(M$2:M$65536&lt;4,3,IF(M$2:M$65536&lt;7,4,IF(M$2:M$65536&lt;10,1,2)))</f>
        <v>1</v>
      </c>
      <c r="V1929" s="2">
        <f>IF(M$2:M$65536 &lt;= 6, R$2:R$2192, R$2:R$65536+1)</f>
        <v>2011</v>
      </c>
      <c r="W1929" s="2" t="str">
        <f>IF(MONTH($B1929+1)&lt;&gt;M1929,"Month End","Not Month End")</f>
        <v>Not Month End</v>
      </c>
      <c r="X1929" s="3">
        <f>DATE(R1929-1,M1929,D1929)</f>
        <v>40058</v>
      </c>
      <c r="Z19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values(20100902, '2010-9-2',4, 2, 1928, 'Thursday', 'Thu', 'Weekday', 36, 280, '2010-8-30', 20100830, 9, 65, 'September', 'Sep', 3, 2010, 201009, 3, 1, 2011, 'Not Month End', '2009-9-2')</v>
      </c>
    </row>
    <row r="1930" spans="1:26" x14ac:dyDescent="0.25">
      <c r="A1930" s="2">
        <f>YEAR(B1930)*10000+MONTH(B1930)*100+DAY(B1930)</f>
        <v>20100903</v>
      </c>
      <c r="B1930" s="3">
        <f>B1929+1</f>
        <v>40424</v>
      </c>
      <c r="C1930" s="2">
        <f>WEEKDAY(B1930,2)</f>
        <v>5</v>
      </c>
      <c r="D1930" s="2">
        <f>DAY(B1930)</f>
        <v>3</v>
      </c>
      <c r="E1930" s="2">
        <f>IF(ISNUMBER(E1929),E1929+1,1)</f>
        <v>1929</v>
      </c>
      <c r="F1930" s="3" t="str">
        <f>VLOOKUP(C1930,weekdays,2)</f>
        <v>Friday</v>
      </c>
      <c r="G1930" s="3" t="str">
        <f>VLOOKUP(C1930,weekdays,3)</f>
        <v>Fri</v>
      </c>
      <c r="H1930" s="2" t="str">
        <f>IF(C1930&lt;=5,"Weekday","Weekend")</f>
        <v>Weekday</v>
      </c>
      <c r="I1930" s="2">
        <f>WEEKNUM(B1930,2)</f>
        <v>36</v>
      </c>
      <c r="J1930" s="2">
        <f>IF(I1930=I1929,J1929,J1929+1)</f>
        <v>280</v>
      </c>
      <c r="K1930" s="3">
        <f>B1930+1-C1930</f>
        <v>40420</v>
      </c>
      <c r="L1930" s="2">
        <f>YEAR(K1930)*10000+MONTH(K1930)*100+DAY(K1930)</f>
        <v>20100830</v>
      </c>
      <c r="M1930" s="2">
        <f>MONTH(B1930)</f>
        <v>9</v>
      </c>
      <c r="N1930" s="2">
        <f>IF(M1930=M1929,N1929,N1929+1)</f>
        <v>65</v>
      </c>
      <c r="O1930" s="3" t="str">
        <f>VLOOKUP(M$2:M$65536,months,2)</f>
        <v>September</v>
      </c>
      <c r="P1930" s="3" t="str">
        <f>VLOOKUP(M$2:M$65536,months,3)</f>
        <v>Sep</v>
      </c>
      <c r="Q1930" s="2">
        <f>IF(M$2:M$65536&lt;4,1,IF(M$2:M$65536&lt;7,2,IF(M$2:M$65536&lt;10,3,4)))</f>
        <v>3</v>
      </c>
      <c r="R1930" s="2">
        <f>YEAR($B1930)</f>
        <v>2010</v>
      </c>
      <c r="S1930" s="2">
        <f>R1930*100+M$2:M$65536</f>
        <v>201009</v>
      </c>
      <c r="T1930" s="2">
        <f>IF(M$2:M$65536&lt;=6,M$2:M$65536+6,M$2:M$65536-6)</f>
        <v>3</v>
      </c>
      <c r="U1930" s="2">
        <f>IF(M$2:M$65536&lt;4,3,IF(M$2:M$65536&lt;7,4,IF(M$2:M$65536&lt;10,1,2)))</f>
        <v>1</v>
      </c>
      <c r="V1930" s="2">
        <f>IF(M$2:M$65536 &lt;= 6, R$2:R$2192, R$2:R$65536+1)</f>
        <v>2011</v>
      </c>
      <c r="W1930" s="2" t="str">
        <f>IF(MONTH($B1930+1)&lt;&gt;M1930,"Month End","Not Month End")</f>
        <v>Not Month End</v>
      </c>
      <c r="X1930" s="3">
        <f>DATE(R1930-1,M1930,D1930)</f>
        <v>40059</v>
      </c>
      <c r="Z19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values(20100903, '2010-9-3',5, 3, 1929, 'Friday', 'Fri', 'Weekday', 36, 280, '2010-8-30', 20100830, 9, 65, 'September', 'Sep', 3, 2010, 201009, 3, 1, 2011, 'Not Month End', '2009-9-3')</v>
      </c>
    </row>
    <row r="1931" spans="1:26" x14ac:dyDescent="0.25">
      <c r="A1931" s="2">
        <f>YEAR(B1931)*10000+MONTH(B1931)*100+DAY(B1931)</f>
        <v>20100904</v>
      </c>
      <c r="B1931" s="3">
        <f>B1930+1</f>
        <v>40425</v>
      </c>
      <c r="C1931" s="2">
        <f>WEEKDAY(B1931,2)</f>
        <v>6</v>
      </c>
      <c r="D1931" s="2">
        <f>DAY(B1931)</f>
        <v>4</v>
      </c>
      <c r="E1931" s="2">
        <f>IF(ISNUMBER(E1930),E1930+1,1)</f>
        <v>1930</v>
      </c>
      <c r="F1931" s="3" t="str">
        <f>VLOOKUP(C1931,weekdays,2)</f>
        <v>Saturday</v>
      </c>
      <c r="G1931" s="3" t="str">
        <f>VLOOKUP(C1931,weekdays,3)</f>
        <v>Sat</v>
      </c>
      <c r="H1931" s="2" t="str">
        <f>IF(C1931&lt;=5,"Weekday","Weekend")</f>
        <v>Weekend</v>
      </c>
      <c r="I1931" s="2">
        <f>WEEKNUM(B1931,2)</f>
        <v>36</v>
      </c>
      <c r="J1931" s="2">
        <f>IF(I1931=I1930,J1930,J1930+1)</f>
        <v>280</v>
      </c>
      <c r="K1931" s="3">
        <f>B1931+1-C1931</f>
        <v>40420</v>
      </c>
      <c r="L1931" s="2">
        <f>YEAR(K1931)*10000+MONTH(K1931)*100+DAY(K1931)</f>
        <v>20100830</v>
      </c>
      <c r="M1931" s="2">
        <f>MONTH(B1931)</f>
        <v>9</v>
      </c>
      <c r="N1931" s="2">
        <f>IF(M1931=M1930,N1930,N1930+1)</f>
        <v>65</v>
      </c>
      <c r="O1931" s="3" t="str">
        <f>VLOOKUP(M$2:M$65536,months,2)</f>
        <v>September</v>
      </c>
      <c r="P1931" s="3" t="str">
        <f>VLOOKUP(M$2:M$65536,months,3)</f>
        <v>Sep</v>
      </c>
      <c r="Q1931" s="2">
        <f>IF(M$2:M$65536&lt;4,1,IF(M$2:M$65536&lt;7,2,IF(M$2:M$65536&lt;10,3,4)))</f>
        <v>3</v>
      </c>
      <c r="R1931" s="2">
        <f>YEAR($B1931)</f>
        <v>2010</v>
      </c>
      <c r="S1931" s="2">
        <f>R1931*100+M$2:M$65536</f>
        <v>201009</v>
      </c>
      <c r="T1931" s="2">
        <f>IF(M$2:M$65536&lt;=6,M$2:M$65536+6,M$2:M$65536-6)</f>
        <v>3</v>
      </c>
      <c r="U1931" s="2">
        <f>IF(M$2:M$65536&lt;4,3,IF(M$2:M$65536&lt;7,4,IF(M$2:M$65536&lt;10,1,2)))</f>
        <v>1</v>
      </c>
      <c r="V1931" s="2">
        <f>IF(M$2:M$65536 &lt;= 6, R$2:R$2192, R$2:R$65536+1)</f>
        <v>2011</v>
      </c>
      <c r="W1931" s="2" t="str">
        <f>IF(MONTH($B1931+1)&lt;&gt;M1931,"Month End","Not Month End")</f>
        <v>Not Month End</v>
      </c>
      <c r="X1931" s="3">
        <f>DATE(R1931-1,M1931,D1931)</f>
        <v>40060</v>
      </c>
      <c r="Z19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values(20100904, '2010-9-4',6, 4, 1930, 'Saturday', 'Sat', 'Weekend', 36, 280, '2010-8-30', 20100830, 9, 65, 'September', 'Sep', 3, 2010, 201009, 3, 1, 2011, 'Not Month End', '2009-9-4')</v>
      </c>
    </row>
    <row r="1932" spans="1:26" x14ac:dyDescent="0.25">
      <c r="A1932" s="2">
        <f>YEAR(B1932)*10000+MONTH(B1932)*100+DAY(B1932)</f>
        <v>20100905</v>
      </c>
      <c r="B1932" s="3">
        <f>B1931+1</f>
        <v>40426</v>
      </c>
      <c r="C1932" s="2">
        <f>WEEKDAY(B1932,2)</f>
        <v>7</v>
      </c>
      <c r="D1932" s="2">
        <f>DAY(B1932)</f>
        <v>5</v>
      </c>
      <c r="E1932" s="2">
        <f>IF(ISNUMBER(E1931),E1931+1,1)</f>
        <v>1931</v>
      </c>
      <c r="F1932" s="3" t="str">
        <f>VLOOKUP(C1932,weekdays,2)</f>
        <v>Sunday</v>
      </c>
      <c r="G1932" s="3" t="str">
        <f>VLOOKUP(C1932,weekdays,3)</f>
        <v>Sun</v>
      </c>
      <c r="H1932" s="2" t="str">
        <f>IF(C1932&lt;=5,"Weekday","Weekend")</f>
        <v>Weekend</v>
      </c>
      <c r="I1932" s="2">
        <f>WEEKNUM(B1932,2)</f>
        <v>36</v>
      </c>
      <c r="J1932" s="2">
        <f>IF(I1932=I1931,J1931,J1931+1)</f>
        <v>280</v>
      </c>
      <c r="K1932" s="3">
        <f>B1932+1-C1932</f>
        <v>40420</v>
      </c>
      <c r="L1932" s="2">
        <f>YEAR(K1932)*10000+MONTH(K1932)*100+DAY(K1932)</f>
        <v>20100830</v>
      </c>
      <c r="M1932" s="2">
        <f>MONTH(B1932)</f>
        <v>9</v>
      </c>
      <c r="N1932" s="2">
        <f>IF(M1932=M1931,N1931,N1931+1)</f>
        <v>65</v>
      </c>
      <c r="O1932" s="3" t="str">
        <f>VLOOKUP(M$2:M$65536,months,2)</f>
        <v>September</v>
      </c>
      <c r="P1932" s="3" t="str">
        <f>VLOOKUP(M$2:M$65536,months,3)</f>
        <v>Sep</v>
      </c>
      <c r="Q1932" s="2">
        <f>IF(M$2:M$65536&lt;4,1,IF(M$2:M$65536&lt;7,2,IF(M$2:M$65536&lt;10,3,4)))</f>
        <v>3</v>
      </c>
      <c r="R1932" s="2">
        <f>YEAR($B1932)</f>
        <v>2010</v>
      </c>
      <c r="S1932" s="2">
        <f>R1932*100+M$2:M$65536</f>
        <v>201009</v>
      </c>
      <c r="T1932" s="2">
        <f>IF(M$2:M$65536&lt;=6,M$2:M$65536+6,M$2:M$65536-6)</f>
        <v>3</v>
      </c>
      <c r="U1932" s="2">
        <f>IF(M$2:M$65536&lt;4,3,IF(M$2:M$65536&lt;7,4,IF(M$2:M$65536&lt;10,1,2)))</f>
        <v>1</v>
      </c>
      <c r="V1932" s="2">
        <f>IF(M$2:M$65536 &lt;= 6, R$2:R$2192, R$2:R$65536+1)</f>
        <v>2011</v>
      </c>
      <c r="W1932" s="2" t="str">
        <f>IF(MONTH($B1932+1)&lt;&gt;M1932,"Month End","Not Month End")</f>
        <v>Not Month End</v>
      </c>
      <c r="X1932" s="3">
        <f>DATE(R1932-1,M1932,D1932)</f>
        <v>40061</v>
      </c>
      <c r="Z19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values(20100905, '2010-9-5',7, 5, 1931, 'Sunday', 'Sun', 'Weekend', 36, 280, '2010-8-30', 20100830, 9, 65, 'September', 'Sep', 3, 2010, 201009, 3, 1, 2011, 'Not Month End', '2009-9-5')</v>
      </c>
    </row>
    <row r="1933" spans="1:26" x14ac:dyDescent="0.25">
      <c r="A1933" s="2">
        <f>YEAR(B1933)*10000+MONTH(B1933)*100+DAY(B1933)</f>
        <v>20100906</v>
      </c>
      <c r="B1933" s="3">
        <f>B1932+1</f>
        <v>40427</v>
      </c>
      <c r="C1933" s="2">
        <f>WEEKDAY(B1933,2)</f>
        <v>1</v>
      </c>
      <c r="D1933" s="2">
        <f>DAY(B1933)</f>
        <v>6</v>
      </c>
      <c r="E1933" s="2">
        <f>IF(ISNUMBER(E1932),E1932+1,1)</f>
        <v>1932</v>
      </c>
      <c r="F1933" s="3" t="str">
        <f>VLOOKUP(C1933,weekdays,2)</f>
        <v>Monday</v>
      </c>
      <c r="G1933" s="3" t="str">
        <f>VLOOKUP(C1933,weekdays,3)</f>
        <v>Mon</v>
      </c>
      <c r="H1933" s="2" t="str">
        <f>IF(C1933&lt;=5,"Weekday","Weekend")</f>
        <v>Weekday</v>
      </c>
      <c r="I1933" s="2">
        <f>WEEKNUM(B1933,2)</f>
        <v>37</v>
      </c>
      <c r="J1933" s="2">
        <f>IF(I1933=I1932,J1932,J1932+1)</f>
        <v>281</v>
      </c>
      <c r="K1933" s="3">
        <f>B1933+1-C1933</f>
        <v>40427</v>
      </c>
      <c r="L1933" s="2">
        <f>YEAR(K1933)*10000+MONTH(K1933)*100+DAY(K1933)</f>
        <v>20100906</v>
      </c>
      <c r="M1933" s="2">
        <f>MONTH(B1933)</f>
        <v>9</v>
      </c>
      <c r="N1933" s="2">
        <f>IF(M1933=M1932,N1932,N1932+1)</f>
        <v>65</v>
      </c>
      <c r="O1933" s="3" t="str">
        <f>VLOOKUP(M$2:M$65536,months,2)</f>
        <v>September</v>
      </c>
      <c r="P1933" s="3" t="str">
        <f>VLOOKUP(M$2:M$65536,months,3)</f>
        <v>Sep</v>
      </c>
      <c r="Q1933" s="2">
        <f>IF(M$2:M$65536&lt;4,1,IF(M$2:M$65536&lt;7,2,IF(M$2:M$65536&lt;10,3,4)))</f>
        <v>3</v>
      </c>
      <c r="R1933" s="2">
        <f>YEAR($B1933)</f>
        <v>2010</v>
      </c>
      <c r="S1933" s="2">
        <f>R1933*100+M$2:M$65536</f>
        <v>201009</v>
      </c>
      <c r="T1933" s="2">
        <f>IF(M$2:M$65536&lt;=6,M$2:M$65536+6,M$2:M$65536-6)</f>
        <v>3</v>
      </c>
      <c r="U1933" s="2">
        <f>IF(M$2:M$65536&lt;4,3,IF(M$2:M$65536&lt;7,4,IF(M$2:M$65536&lt;10,1,2)))</f>
        <v>1</v>
      </c>
      <c r="V1933" s="2">
        <f>IF(M$2:M$65536 &lt;= 6, R$2:R$2192, R$2:R$65536+1)</f>
        <v>2011</v>
      </c>
      <c r="W1933" s="2" t="str">
        <f>IF(MONTH($B1933+1)&lt;&gt;M1933,"Month End","Not Month End")</f>
        <v>Not Month End</v>
      </c>
      <c r="X1933" s="3">
        <f>DATE(R1933-1,M1933,D1933)</f>
        <v>40062</v>
      </c>
      <c r="Z19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values(20100906, '2010-9-6',1, 6, 1932, 'Monday', 'Mon', 'Weekday', 37, 281, '2010-9-6', 20100906, 9, 65, 'September', 'Sep', 3, 2010, 201009, 3, 1, 2011, 'Not Month End', '2009-9-6')</v>
      </c>
    </row>
    <row r="1934" spans="1:26" x14ac:dyDescent="0.25">
      <c r="A1934" s="2">
        <f>YEAR(B1934)*10000+MONTH(B1934)*100+DAY(B1934)</f>
        <v>20100907</v>
      </c>
      <c r="B1934" s="3">
        <f>B1933+1</f>
        <v>40428</v>
      </c>
      <c r="C1934" s="2">
        <f>WEEKDAY(B1934,2)</f>
        <v>2</v>
      </c>
      <c r="D1934" s="2">
        <f>DAY(B1934)</f>
        <v>7</v>
      </c>
      <c r="E1934" s="2">
        <f>IF(ISNUMBER(E1933),E1933+1,1)</f>
        <v>1933</v>
      </c>
      <c r="F1934" s="3" t="str">
        <f>VLOOKUP(C1934,weekdays,2)</f>
        <v>Tuesday</v>
      </c>
      <c r="G1934" s="3" t="str">
        <f>VLOOKUP(C1934,weekdays,3)</f>
        <v>Tue</v>
      </c>
      <c r="H1934" s="2" t="str">
        <f>IF(C1934&lt;=5,"Weekday","Weekend")</f>
        <v>Weekday</v>
      </c>
      <c r="I1934" s="2">
        <f>WEEKNUM(B1934,2)</f>
        <v>37</v>
      </c>
      <c r="J1934" s="2">
        <f>IF(I1934=I1933,J1933,J1933+1)</f>
        <v>281</v>
      </c>
      <c r="K1934" s="3">
        <f>B1934+1-C1934</f>
        <v>40427</v>
      </c>
      <c r="L1934" s="2">
        <f>YEAR(K1934)*10000+MONTH(K1934)*100+DAY(K1934)</f>
        <v>20100906</v>
      </c>
      <c r="M1934" s="2">
        <f>MONTH(B1934)</f>
        <v>9</v>
      </c>
      <c r="N1934" s="2">
        <f>IF(M1934=M1933,N1933,N1933+1)</f>
        <v>65</v>
      </c>
      <c r="O1934" s="3" t="str">
        <f>VLOOKUP(M$2:M$65536,months,2)</f>
        <v>September</v>
      </c>
      <c r="P1934" s="3" t="str">
        <f>VLOOKUP(M$2:M$65536,months,3)</f>
        <v>Sep</v>
      </c>
      <c r="Q1934" s="2">
        <f>IF(M$2:M$65536&lt;4,1,IF(M$2:M$65536&lt;7,2,IF(M$2:M$65536&lt;10,3,4)))</f>
        <v>3</v>
      </c>
      <c r="R1934" s="2">
        <f>YEAR($B1934)</f>
        <v>2010</v>
      </c>
      <c r="S1934" s="2">
        <f>R1934*100+M$2:M$65536</f>
        <v>201009</v>
      </c>
      <c r="T1934" s="2">
        <f>IF(M$2:M$65536&lt;=6,M$2:M$65536+6,M$2:M$65536-6)</f>
        <v>3</v>
      </c>
      <c r="U1934" s="2">
        <f>IF(M$2:M$65536&lt;4,3,IF(M$2:M$65536&lt;7,4,IF(M$2:M$65536&lt;10,1,2)))</f>
        <v>1</v>
      </c>
      <c r="V1934" s="2">
        <f>IF(M$2:M$65536 &lt;= 6, R$2:R$2192, R$2:R$65536+1)</f>
        <v>2011</v>
      </c>
      <c r="W1934" s="2" t="str">
        <f>IF(MONTH($B1934+1)&lt;&gt;M1934,"Month End","Not Month End")</f>
        <v>Not Month End</v>
      </c>
      <c r="X1934" s="3">
        <f>DATE(R1934-1,M1934,D1934)</f>
        <v>40063</v>
      </c>
      <c r="Z19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values(20100907, '2010-9-7',2, 7, 1933, 'Tuesday', 'Tue', 'Weekday', 37, 281, '2010-9-6', 20100906, 9, 65, 'September', 'Sep', 3, 2010, 201009, 3, 1, 2011, 'Not Month End', '2009-9-7')</v>
      </c>
    </row>
    <row r="1935" spans="1:26" x14ac:dyDescent="0.25">
      <c r="A1935" s="2">
        <f>YEAR(B1935)*10000+MONTH(B1935)*100+DAY(B1935)</f>
        <v>20100908</v>
      </c>
      <c r="B1935" s="3">
        <f>B1934+1</f>
        <v>40429</v>
      </c>
      <c r="C1935" s="2">
        <f>WEEKDAY(B1935,2)</f>
        <v>3</v>
      </c>
      <c r="D1935" s="2">
        <f>DAY(B1935)</f>
        <v>8</v>
      </c>
      <c r="E1935" s="2">
        <f>IF(ISNUMBER(E1934),E1934+1,1)</f>
        <v>1934</v>
      </c>
      <c r="F1935" s="3" t="str">
        <f>VLOOKUP(C1935,weekdays,2)</f>
        <v>Wednesday</v>
      </c>
      <c r="G1935" s="3" t="str">
        <f>VLOOKUP(C1935,weekdays,3)</f>
        <v>Wed</v>
      </c>
      <c r="H1935" s="2" t="str">
        <f>IF(C1935&lt;=5,"Weekday","Weekend")</f>
        <v>Weekday</v>
      </c>
      <c r="I1935" s="2">
        <f>WEEKNUM(B1935,2)</f>
        <v>37</v>
      </c>
      <c r="J1935" s="2">
        <f>IF(I1935=I1934,J1934,J1934+1)</f>
        <v>281</v>
      </c>
      <c r="K1935" s="3">
        <f>B1935+1-C1935</f>
        <v>40427</v>
      </c>
      <c r="L1935" s="2">
        <f>YEAR(K1935)*10000+MONTH(K1935)*100+DAY(K1935)</f>
        <v>20100906</v>
      </c>
      <c r="M1935" s="2">
        <f>MONTH(B1935)</f>
        <v>9</v>
      </c>
      <c r="N1935" s="2">
        <f>IF(M1935=M1934,N1934,N1934+1)</f>
        <v>65</v>
      </c>
      <c r="O1935" s="3" t="str">
        <f>VLOOKUP(M$2:M$65536,months,2)</f>
        <v>September</v>
      </c>
      <c r="P1935" s="3" t="str">
        <f>VLOOKUP(M$2:M$65536,months,3)</f>
        <v>Sep</v>
      </c>
      <c r="Q1935" s="2">
        <f>IF(M$2:M$65536&lt;4,1,IF(M$2:M$65536&lt;7,2,IF(M$2:M$65536&lt;10,3,4)))</f>
        <v>3</v>
      </c>
      <c r="R1935" s="2">
        <f>YEAR($B1935)</f>
        <v>2010</v>
      </c>
      <c r="S1935" s="2">
        <f>R1935*100+M$2:M$65536</f>
        <v>201009</v>
      </c>
      <c r="T1935" s="2">
        <f>IF(M$2:M$65536&lt;=6,M$2:M$65536+6,M$2:M$65536-6)</f>
        <v>3</v>
      </c>
      <c r="U1935" s="2">
        <f>IF(M$2:M$65536&lt;4,3,IF(M$2:M$65536&lt;7,4,IF(M$2:M$65536&lt;10,1,2)))</f>
        <v>1</v>
      </c>
      <c r="V1935" s="2">
        <f>IF(M$2:M$65536 &lt;= 6, R$2:R$2192, R$2:R$65536+1)</f>
        <v>2011</v>
      </c>
      <c r="W1935" s="2" t="str">
        <f>IF(MONTH($B1935+1)&lt;&gt;M1935,"Month End","Not Month End")</f>
        <v>Not Month End</v>
      </c>
      <c r="X1935" s="3">
        <f>DATE(R1935-1,M1935,D1935)</f>
        <v>40064</v>
      </c>
      <c r="Z19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values(20100908, '2010-9-8',3, 8, 1934, 'Wednesday', 'Wed', 'Weekday', 37, 281, '2010-9-6', 20100906, 9, 65, 'September', 'Sep', 3, 2010, 201009, 3, 1, 2011, 'Not Month End', '2009-9-8')</v>
      </c>
    </row>
    <row r="1936" spans="1:26" x14ac:dyDescent="0.25">
      <c r="A1936" s="2">
        <f>YEAR(B1936)*10000+MONTH(B1936)*100+DAY(B1936)</f>
        <v>20100909</v>
      </c>
      <c r="B1936" s="3">
        <f>B1935+1</f>
        <v>40430</v>
      </c>
      <c r="C1936" s="2">
        <f>WEEKDAY(B1936,2)</f>
        <v>4</v>
      </c>
      <c r="D1936" s="2">
        <f>DAY(B1936)</f>
        <v>9</v>
      </c>
      <c r="E1936" s="2">
        <f>IF(ISNUMBER(E1935),E1935+1,1)</f>
        <v>1935</v>
      </c>
      <c r="F1936" s="3" t="str">
        <f>VLOOKUP(C1936,weekdays,2)</f>
        <v>Thursday</v>
      </c>
      <c r="G1936" s="3" t="str">
        <f>VLOOKUP(C1936,weekdays,3)</f>
        <v>Thu</v>
      </c>
      <c r="H1936" s="2" t="str">
        <f>IF(C1936&lt;=5,"Weekday","Weekend")</f>
        <v>Weekday</v>
      </c>
      <c r="I1936" s="2">
        <f>WEEKNUM(B1936,2)</f>
        <v>37</v>
      </c>
      <c r="J1936" s="2">
        <f>IF(I1936=I1935,J1935,J1935+1)</f>
        <v>281</v>
      </c>
      <c r="K1936" s="3">
        <f>B1936+1-C1936</f>
        <v>40427</v>
      </c>
      <c r="L1936" s="2">
        <f>YEAR(K1936)*10000+MONTH(K1936)*100+DAY(K1936)</f>
        <v>20100906</v>
      </c>
      <c r="M1936" s="2">
        <f>MONTH(B1936)</f>
        <v>9</v>
      </c>
      <c r="N1936" s="2">
        <f>IF(M1936=M1935,N1935,N1935+1)</f>
        <v>65</v>
      </c>
      <c r="O1936" s="3" t="str">
        <f>VLOOKUP(M$2:M$65536,months,2)</f>
        <v>September</v>
      </c>
      <c r="P1936" s="3" t="str">
        <f>VLOOKUP(M$2:M$65536,months,3)</f>
        <v>Sep</v>
      </c>
      <c r="Q1936" s="2">
        <f>IF(M$2:M$65536&lt;4,1,IF(M$2:M$65536&lt;7,2,IF(M$2:M$65536&lt;10,3,4)))</f>
        <v>3</v>
      </c>
      <c r="R1936" s="2">
        <f>YEAR($B1936)</f>
        <v>2010</v>
      </c>
      <c r="S1936" s="2">
        <f>R1936*100+M$2:M$65536</f>
        <v>201009</v>
      </c>
      <c r="T1936" s="2">
        <f>IF(M$2:M$65536&lt;=6,M$2:M$65536+6,M$2:M$65536-6)</f>
        <v>3</v>
      </c>
      <c r="U1936" s="2">
        <f>IF(M$2:M$65536&lt;4,3,IF(M$2:M$65536&lt;7,4,IF(M$2:M$65536&lt;10,1,2)))</f>
        <v>1</v>
      </c>
      <c r="V1936" s="2">
        <f>IF(M$2:M$65536 &lt;= 6, R$2:R$2192, R$2:R$65536+1)</f>
        <v>2011</v>
      </c>
      <c r="W1936" s="2" t="str">
        <f>IF(MONTH($B1936+1)&lt;&gt;M1936,"Month End","Not Month End")</f>
        <v>Not Month End</v>
      </c>
      <c r="X1936" s="3">
        <f>DATE(R1936-1,M1936,D1936)</f>
        <v>40065</v>
      </c>
      <c r="Z19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values(20100909, '2010-9-9',4, 9, 1935, 'Thursday', 'Thu', 'Weekday', 37, 281, '2010-9-6', 20100906, 9, 65, 'September', 'Sep', 3, 2010, 201009, 3, 1, 2011, 'Not Month End', '2009-9-9')</v>
      </c>
    </row>
    <row r="1937" spans="1:26" x14ac:dyDescent="0.25">
      <c r="A1937" s="2">
        <f>YEAR(B1937)*10000+MONTH(B1937)*100+DAY(B1937)</f>
        <v>20100910</v>
      </c>
      <c r="B1937" s="3">
        <f>B1936+1</f>
        <v>40431</v>
      </c>
      <c r="C1937" s="2">
        <f>WEEKDAY(B1937,2)</f>
        <v>5</v>
      </c>
      <c r="D1937" s="2">
        <f>DAY(B1937)</f>
        <v>10</v>
      </c>
      <c r="E1937" s="2">
        <f>IF(ISNUMBER(E1936),E1936+1,1)</f>
        <v>1936</v>
      </c>
      <c r="F1937" s="3" t="str">
        <f>VLOOKUP(C1937,weekdays,2)</f>
        <v>Friday</v>
      </c>
      <c r="G1937" s="3" t="str">
        <f>VLOOKUP(C1937,weekdays,3)</f>
        <v>Fri</v>
      </c>
      <c r="H1937" s="2" t="str">
        <f>IF(C1937&lt;=5,"Weekday","Weekend")</f>
        <v>Weekday</v>
      </c>
      <c r="I1937" s="2">
        <f>WEEKNUM(B1937,2)</f>
        <v>37</v>
      </c>
      <c r="J1937" s="2">
        <f>IF(I1937=I1936,J1936,J1936+1)</f>
        <v>281</v>
      </c>
      <c r="K1937" s="3">
        <f>B1937+1-C1937</f>
        <v>40427</v>
      </c>
      <c r="L1937" s="2">
        <f>YEAR(K1937)*10000+MONTH(K1937)*100+DAY(K1937)</f>
        <v>20100906</v>
      </c>
      <c r="M1937" s="2">
        <f>MONTH(B1937)</f>
        <v>9</v>
      </c>
      <c r="N1937" s="2">
        <f>IF(M1937=M1936,N1936,N1936+1)</f>
        <v>65</v>
      </c>
      <c r="O1937" s="3" t="str">
        <f>VLOOKUP(M$2:M$65536,months,2)</f>
        <v>September</v>
      </c>
      <c r="P1937" s="3" t="str">
        <f>VLOOKUP(M$2:M$65536,months,3)</f>
        <v>Sep</v>
      </c>
      <c r="Q1937" s="2">
        <f>IF(M$2:M$65536&lt;4,1,IF(M$2:M$65536&lt;7,2,IF(M$2:M$65536&lt;10,3,4)))</f>
        <v>3</v>
      </c>
      <c r="R1937" s="2">
        <f>YEAR($B1937)</f>
        <v>2010</v>
      </c>
      <c r="S1937" s="2">
        <f>R1937*100+M$2:M$65536</f>
        <v>201009</v>
      </c>
      <c r="T1937" s="2">
        <f>IF(M$2:M$65536&lt;=6,M$2:M$65536+6,M$2:M$65536-6)</f>
        <v>3</v>
      </c>
      <c r="U1937" s="2">
        <f>IF(M$2:M$65536&lt;4,3,IF(M$2:M$65536&lt;7,4,IF(M$2:M$65536&lt;10,1,2)))</f>
        <v>1</v>
      </c>
      <c r="V1937" s="2">
        <f>IF(M$2:M$65536 &lt;= 6, R$2:R$2192, R$2:R$65536+1)</f>
        <v>2011</v>
      </c>
      <c r="W1937" s="2" t="str">
        <f>IF(MONTH($B1937+1)&lt;&gt;M1937,"Month End","Not Month End")</f>
        <v>Not Month End</v>
      </c>
      <c r="X1937" s="3">
        <f>DATE(R1937-1,M1937,D1937)</f>
        <v>40066</v>
      </c>
      <c r="Z19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values(20100910, '2010-9-10',5, 10, 1936, 'Friday', 'Fri', 'Weekday', 37, 281, '2010-9-6', 20100906, 9, 65, 'September', 'Sep', 3, 2010, 201009, 3, 1, 2011, 'Not Month End', '2009-9-10')</v>
      </c>
    </row>
    <row r="1938" spans="1:26" x14ac:dyDescent="0.25">
      <c r="A1938" s="2">
        <f>YEAR(B1938)*10000+MONTH(B1938)*100+DAY(B1938)</f>
        <v>20100911</v>
      </c>
      <c r="B1938" s="3">
        <f>B1937+1</f>
        <v>40432</v>
      </c>
      <c r="C1938" s="2">
        <f>WEEKDAY(B1938,2)</f>
        <v>6</v>
      </c>
      <c r="D1938" s="2">
        <f>DAY(B1938)</f>
        <v>11</v>
      </c>
      <c r="E1938" s="2">
        <f>IF(ISNUMBER(E1937),E1937+1,1)</f>
        <v>1937</v>
      </c>
      <c r="F1938" s="3" t="str">
        <f>VLOOKUP(C1938,weekdays,2)</f>
        <v>Saturday</v>
      </c>
      <c r="G1938" s="3" t="str">
        <f>VLOOKUP(C1938,weekdays,3)</f>
        <v>Sat</v>
      </c>
      <c r="H1938" s="2" t="str">
        <f>IF(C1938&lt;=5,"Weekday","Weekend")</f>
        <v>Weekend</v>
      </c>
      <c r="I1938" s="2">
        <f>WEEKNUM(B1938,2)</f>
        <v>37</v>
      </c>
      <c r="J1938" s="2">
        <f>IF(I1938=I1937,J1937,J1937+1)</f>
        <v>281</v>
      </c>
      <c r="K1938" s="3">
        <f>B1938+1-C1938</f>
        <v>40427</v>
      </c>
      <c r="L1938" s="2">
        <f>YEAR(K1938)*10000+MONTH(K1938)*100+DAY(K1938)</f>
        <v>20100906</v>
      </c>
      <c r="M1938" s="2">
        <f>MONTH(B1938)</f>
        <v>9</v>
      </c>
      <c r="N1938" s="2">
        <f>IF(M1938=M1937,N1937,N1937+1)</f>
        <v>65</v>
      </c>
      <c r="O1938" s="3" t="str">
        <f>VLOOKUP(M$2:M$65536,months,2)</f>
        <v>September</v>
      </c>
      <c r="P1938" s="3" t="str">
        <f>VLOOKUP(M$2:M$65536,months,3)</f>
        <v>Sep</v>
      </c>
      <c r="Q1938" s="2">
        <f>IF(M$2:M$65536&lt;4,1,IF(M$2:M$65536&lt;7,2,IF(M$2:M$65536&lt;10,3,4)))</f>
        <v>3</v>
      </c>
      <c r="R1938" s="2">
        <f>YEAR($B1938)</f>
        <v>2010</v>
      </c>
      <c r="S1938" s="2">
        <f>R1938*100+M$2:M$65536</f>
        <v>201009</v>
      </c>
      <c r="T1938" s="2">
        <f>IF(M$2:M$65536&lt;=6,M$2:M$65536+6,M$2:M$65536-6)</f>
        <v>3</v>
      </c>
      <c r="U1938" s="2">
        <f>IF(M$2:M$65536&lt;4,3,IF(M$2:M$65536&lt;7,4,IF(M$2:M$65536&lt;10,1,2)))</f>
        <v>1</v>
      </c>
      <c r="V1938" s="2">
        <f>IF(M$2:M$65536 &lt;= 6, R$2:R$2192, R$2:R$65536+1)</f>
        <v>2011</v>
      </c>
      <c r="W1938" s="2" t="str">
        <f>IF(MONTH($B1938+1)&lt;&gt;M1938,"Month End","Not Month End")</f>
        <v>Not Month End</v>
      </c>
      <c r="X1938" s="3">
        <f>DATE(R1938-1,M1938,D1938)</f>
        <v>40067</v>
      </c>
      <c r="Z19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values(20100911, '2010-9-11',6, 11, 1937, 'Saturday', 'Sat', 'Weekend', 37, 281, '2010-9-6', 20100906, 9, 65, 'September', 'Sep', 3, 2010, 201009, 3, 1, 2011, 'Not Month End', '2009-9-11')</v>
      </c>
    </row>
    <row r="1939" spans="1:26" x14ac:dyDescent="0.25">
      <c r="A1939" s="2">
        <f>YEAR(B1939)*10000+MONTH(B1939)*100+DAY(B1939)</f>
        <v>20100912</v>
      </c>
      <c r="B1939" s="3">
        <f>B1938+1</f>
        <v>40433</v>
      </c>
      <c r="C1939" s="2">
        <f>WEEKDAY(B1939,2)</f>
        <v>7</v>
      </c>
      <c r="D1939" s="2">
        <f>DAY(B1939)</f>
        <v>12</v>
      </c>
      <c r="E1939" s="2">
        <f>IF(ISNUMBER(E1938),E1938+1,1)</f>
        <v>1938</v>
      </c>
      <c r="F1939" s="3" t="str">
        <f>VLOOKUP(C1939,weekdays,2)</f>
        <v>Sunday</v>
      </c>
      <c r="G1939" s="3" t="str">
        <f>VLOOKUP(C1939,weekdays,3)</f>
        <v>Sun</v>
      </c>
      <c r="H1939" s="2" t="str">
        <f>IF(C1939&lt;=5,"Weekday","Weekend")</f>
        <v>Weekend</v>
      </c>
      <c r="I1939" s="2">
        <f>WEEKNUM(B1939,2)</f>
        <v>37</v>
      </c>
      <c r="J1939" s="2">
        <f>IF(I1939=I1938,J1938,J1938+1)</f>
        <v>281</v>
      </c>
      <c r="K1939" s="3">
        <f>B1939+1-C1939</f>
        <v>40427</v>
      </c>
      <c r="L1939" s="2">
        <f>YEAR(K1939)*10000+MONTH(K1939)*100+DAY(K1939)</f>
        <v>20100906</v>
      </c>
      <c r="M1939" s="2">
        <f>MONTH(B1939)</f>
        <v>9</v>
      </c>
      <c r="N1939" s="2">
        <f>IF(M1939=M1938,N1938,N1938+1)</f>
        <v>65</v>
      </c>
      <c r="O1939" s="3" t="str">
        <f>VLOOKUP(M$2:M$65536,months,2)</f>
        <v>September</v>
      </c>
      <c r="P1939" s="3" t="str">
        <f>VLOOKUP(M$2:M$65536,months,3)</f>
        <v>Sep</v>
      </c>
      <c r="Q1939" s="2">
        <f>IF(M$2:M$65536&lt;4,1,IF(M$2:M$65536&lt;7,2,IF(M$2:M$65536&lt;10,3,4)))</f>
        <v>3</v>
      </c>
      <c r="R1939" s="2">
        <f>YEAR($B1939)</f>
        <v>2010</v>
      </c>
      <c r="S1939" s="2">
        <f>R1939*100+M$2:M$65536</f>
        <v>201009</v>
      </c>
      <c r="T1939" s="2">
        <f>IF(M$2:M$65536&lt;=6,M$2:M$65536+6,M$2:M$65536-6)</f>
        <v>3</v>
      </c>
      <c r="U1939" s="2">
        <f>IF(M$2:M$65536&lt;4,3,IF(M$2:M$65536&lt;7,4,IF(M$2:M$65536&lt;10,1,2)))</f>
        <v>1</v>
      </c>
      <c r="V1939" s="2">
        <f>IF(M$2:M$65536 &lt;= 6, R$2:R$2192, R$2:R$65536+1)</f>
        <v>2011</v>
      </c>
      <c r="W1939" s="2" t="str">
        <f>IF(MONTH($B1939+1)&lt;&gt;M1939,"Month End","Not Month End")</f>
        <v>Not Month End</v>
      </c>
      <c r="X1939" s="3">
        <f>DATE(R1939-1,M1939,D1939)</f>
        <v>40068</v>
      </c>
      <c r="Z19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values(20100912, '2010-9-12',7, 12, 1938, 'Sunday', 'Sun', 'Weekend', 37, 281, '2010-9-6', 20100906, 9, 65, 'September', 'Sep', 3, 2010, 201009, 3, 1, 2011, 'Not Month End', '2009-9-12')</v>
      </c>
    </row>
    <row r="1940" spans="1:26" x14ac:dyDescent="0.25">
      <c r="A1940" s="2">
        <f>YEAR(B1940)*10000+MONTH(B1940)*100+DAY(B1940)</f>
        <v>20100913</v>
      </c>
      <c r="B1940" s="3">
        <f>B1939+1</f>
        <v>40434</v>
      </c>
      <c r="C1940" s="2">
        <f>WEEKDAY(B1940,2)</f>
        <v>1</v>
      </c>
      <c r="D1940" s="2">
        <f>DAY(B1940)</f>
        <v>13</v>
      </c>
      <c r="E1940" s="2">
        <f>IF(ISNUMBER(E1939),E1939+1,1)</f>
        <v>1939</v>
      </c>
      <c r="F1940" s="3" t="str">
        <f>VLOOKUP(C1940,weekdays,2)</f>
        <v>Monday</v>
      </c>
      <c r="G1940" s="3" t="str">
        <f>VLOOKUP(C1940,weekdays,3)</f>
        <v>Mon</v>
      </c>
      <c r="H1940" s="2" t="str">
        <f>IF(C1940&lt;=5,"Weekday","Weekend")</f>
        <v>Weekday</v>
      </c>
      <c r="I1940" s="2">
        <f>WEEKNUM(B1940,2)</f>
        <v>38</v>
      </c>
      <c r="J1940" s="2">
        <f>IF(I1940=I1939,J1939,J1939+1)</f>
        <v>282</v>
      </c>
      <c r="K1940" s="3">
        <f>B1940+1-C1940</f>
        <v>40434</v>
      </c>
      <c r="L1940" s="2">
        <f>YEAR(K1940)*10000+MONTH(K1940)*100+DAY(K1940)</f>
        <v>20100913</v>
      </c>
      <c r="M1940" s="2">
        <f>MONTH(B1940)</f>
        <v>9</v>
      </c>
      <c r="N1940" s="2">
        <f>IF(M1940=M1939,N1939,N1939+1)</f>
        <v>65</v>
      </c>
      <c r="O1940" s="3" t="str">
        <f>VLOOKUP(M$2:M$65536,months,2)</f>
        <v>September</v>
      </c>
      <c r="P1940" s="3" t="str">
        <f>VLOOKUP(M$2:M$65536,months,3)</f>
        <v>Sep</v>
      </c>
      <c r="Q1940" s="2">
        <f>IF(M$2:M$65536&lt;4,1,IF(M$2:M$65536&lt;7,2,IF(M$2:M$65536&lt;10,3,4)))</f>
        <v>3</v>
      </c>
      <c r="R1940" s="2">
        <f>YEAR($B1940)</f>
        <v>2010</v>
      </c>
      <c r="S1940" s="2">
        <f>R1940*100+M$2:M$65536</f>
        <v>201009</v>
      </c>
      <c r="T1940" s="2">
        <f>IF(M$2:M$65536&lt;=6,M$2:M$65536+6,M$2:M$65536-6)</f>
        <v>3</v>
      </c>
      <c r="U1940" s="2">
        <f>IF(M$2:M$65536&lt;4,3,IF(M$2:M$65536&lt;7,4,IF(M$2:M$65536&lt;10,1,2)))</f>
        <v>1</v>
      </c>
      <c r="V1940" s="2">
        <f>IF(M$2:M$65536 &lt;= 6, R$2:R$2192, R$2:R$65536+1)</f>
        <v>2011</v>
      </c>
      <c r="W1940" s="2" t="str">
        <f>IF(MONTH($B1940+1)&lt;&gt;M1940,"Month End","Not Month End")</f>
        <v>Not Month End</v>
      </c>
      <c r="X1940" s="3">
        <f>DATE(R1940-1,M1940,D1940)</f>
        <v>40069</v>
      </c>
      <c r="Z19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values(20100913, '2010-9-13',1, 13, 1939, 'Monday', 'Mon', 'Weekday', 38, 282, '2010-9-13', 20100913, 9, 65, 'September', 'Sep', 3, 2010, 201009, 3, 1, 2011, 'Not Month End', '2009-9-13')</v>
      </c>
    </row>
    <row r="1941" spans="1:26" x14ac:dyDescent="0.25">
      <c r="A1941" s="2">
        <f>YEAR(B1941)*10000+MONTH(B1941)*100+DAY(B1941)</f>
        <v>20100914</v>
      </c>
      <c r="B1941" s="3">
        <f>B1940+1</f>
        <v>40435</v>
      </c>
      <c r="C1941" s="2">
        <f>WEEKDAY(B1941,2)</f>
        <v>2</v>
      </c>
      <c r="D1941" s="2">
        <f>DAY(B1941)</f>
        <v>14</v>
      </c>
      <c r="E1941" s="2">
        <f>IF(ISNUMBER(E1940),E1940+1,1)</f>
        <v>1940</v>
      </c>
      <c r="F1941" s="3" t="str">
        <f>VLOOKUP(C1941,weekdays,2)</f>
        <v>Tuesday</v>
      </c>
      <c r="G1941" s="3" t="str">
        <f>VLOOKUP(C1941,weekdays,3)</f>
        <v>Tue</v>
      </c>
      <c r="H1941" s="2" t="str">
        <f>IF(C1941&lt;=5,"Weekday","Weekend")</f>
        <v>Weekday</v>
      </c>
      <c r="I1941" s="2">
        <f>WEEKNUM(B1941,2)</f>
        <v>38</v>
      </c>
      <c r="J1941" s="2">
        <f>IF(I1941=I1940,J1940,J1940+1)</f>
        <v>282</v>
      </c>
      <c r="K1941" s="3">
        <f>B1941+1-C1941</f>
        <v>40434</v>
      </c>
      <c r="L1941" s="2">
        <f>YEAR(K1941)*10000+MONTH(K1941)*100+DAY(K1941)</f>
        <v>20100913</v>
      </c>
      <c r="M1941" s="2">
        <f>MONTH(B1941)</f>
        <v>9</v>
      </c>
      <c r="N1941" s="2">
        <f>IF(M1941=M1940,N1940,N1940+1)</f>
        <v>65</v>
      </c>
      <c r="O1941" s="3" t="str">
        <f>VLOOKUP(M$2:M$65536,months,2)</f>
        <v>September</v>
      </c>
      <c r="P1941" s="3" t="str">
        <f>VLOOKUP(M$2:M$65536,months,3)</f>
        <v>Sep</v>
      </c>
      <c r="Q1941" s="2">
        <f>IF(M$2:M$65536&lt;4,1,IF(M$2:M$65536&lt;7,2,IF(M$2:M$65536&lt;10,3,4)))</f>
        <v>3</v>
      </c>
      <c r="R1941" s="2">
        <f>YEAR($B1941)</f>
        <v>2010</v>
      </c>
      <c r="S1941" s="2">
        <f>R1941*100+M$2:M$65536</f>
        <v>201009</v>
      </c>
      <c r="T1941" s="2">
        <f>IF(M$2:M$65536&lt;=6,M$2:M$65536+6,M$2:M$65536-6)</f>
        <v>3</v>
      </c>
      <c r="U1941" s="2">
        <f>IF(M$2:M$65536&lt;4,3,IF(M$2:M$65536&lt;7,4,IF(M$2:M$65536&lt;10,1,2)))</f>
        <v>1</v>
      </c>
      <c r="V1941" s="2">
        <f>IF(M$2:M$65536 &lt;= 6, R$2:R$2192, R$2:R$65536+1)</f>
        <v>2011</v>
      </c>
      <c r="W1941" s="2" t="str">
        <f>IF(MONTH($B1941+1)&lt;&gt;M1941,"Month End","Not Month End")</f>
        <v>Not Month End</v>
      </c>
      <c r="X1941" s="3">
        <f>DATE(R1941-1,M1941,D1941)</f>
        <v>40070</v>
      </c>
      <c r="Z19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values(20100914, '2010-9-14',2, 14, 1940, 'Tuesday', 'Tue', 'Weekday', 38, 282, '2010-9-13', 20100913, 9, 65, 'September', 'Sep', 3, 2010, 201009, 3, 1, 2011, 'Not Month End', '2009-9-14')</v>
      </c>
    </row>
    <row r="1942" spans="1:26" x14ac:dyDescent="0.25">
      <c r="A1942" s="2">
        <f>YEAR(B1942)*10000+MONTH(B1942)*100+DAY(B1942)</f>
        <v>20100915</v>
      </c>
      <c r="B1942" s="3">
        <f>B1941+1</f>
        <v>40436</v>
      </c>
      <c r="C1942" s="2">
        <f>WEEKDAY(B1942,2)</f>
        <v>3</v>
      </c>
      <c r="D1942" s="2">
        <f>DAY(B1942)</f>
        <v>15</v>
      </c>
      <c r="E1942" s="2">
        <f>IF(ISNUMBER(E1941),E1941+1,1)</f>
        <v>1941</v>
      </c>
      <c r="F1942" s="3" t="str">
        <f>VLOOKUP(C1942,weekdays,2)</f>
        <v>Wednesday</v>
      </c>
      <c r="G1942" s="3" t="str">
        <f>VLOOKUP(C1942,weekdays,3)</f>
        <v>Wed</v>
      </c>
      <c r="H1942" s="2" t="str">
        <f>IF(C1942&lt;=5,"Weekday","Weekend")</f>
        <v>Weekday</v>
      </c>
      <c r="I1942" s="2">
        <f>WEEKNUM(B1942,2)</f>
        <v>38</v>
      </c>
      <c r="J1942" s="2">
        <f>IF(I1942=I1941,J1941,J1941+1)</f>
        <v>282</v>
      </c>
      <c r="K1942" s="3">
        <f>B1942+1-C1942</f>
        <v>40434</v>
      </c>
      <c r="L1942" s="2">
        <f>YEAR(K1942)*10000+MONTH(K1942)*100+DAY(K1942)</f>
        <v>20100913</v>
      </c>
      <c r="M1942" s="2">
        <f>MONTH(B1942)</f>
        <v>9</v>
      </c>
      <c r="N1942" s="2">
        <f>IF(M1942=M1941,N1941,N1941+1)</f>
        <v>65</v>
      </c>
      <c r="O1942" s="3" t="str">
        <f>VLOOKUP(M$2:M$65536,months,2)</f>
        <v>September</v>
      </c>
      <c r="P1942" s="3" t="str">
        <f>VLOOKUP(M$2:M$65536,months,3)</f>
        <v>Sep</v>
      </c>
      <c r="Q1942" s="2">
        <f>IF(M$2:M$65536&lt;4,1,IF(M$2:M$65536&lt;7,2,IF(M$2:M$65536&lt;10,3,4)))</f>
        <v>3</v>
      </c>
      <c r="R1942" s="2">
        <f>YEAR($B1942)</f>
        <v>2010</v>
      </c>
      <c r="S1942" s="2">
        <f>R1942*100+M$2:M$65536</f>
        <v>201009</v>
      </c>
      <c r="T1942" s="2">
        <f>IF(M$2:M$65536&lt;=6,M$2:M$65536+6,M$2:M$65536-6)</f>
        <v>3</v>
      </c>
      <c r="U1942" s="2">
        <f>IF(M$2:M$65536&lt;4,3,IF(M$2:M$65536&lt;7,4,IF(M$2:M$65536&lt;10,1,2)))</f>
        <v>1</v>
      </c>
      <c r="V1942" s="2">
        <f>IF(M$2:M$65536 &lt;= 6, R$2:R$2192, R$2:R$65536+1)</f>
        <v>2011</v>
      </c>
      <c r="W1942" s="2" t="str">
        <f>IF(MONTH($B1942+1)&lt;&gt;M1942,"Month End","Not Month End")</f>
        <v>Not Month End</v>
      </c>
      <c r="X1942" s="3">
        <f>DATE(R1942-1,M1942,D1942)</f>
        <v>40071</v>
      </c>
      <c r="Z19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values(20100915, '2010-9-15',3, 15, 1941, 'Wednesday', 'Wed', 'Weekday', 38, 282, '2010-9-13', 20100913, 9, 65, 'September', 'Sep', 3, 2010, 201009, 3, 1, 2011, 'Not Month End', '2009-9-15')</v>
      </c>
    </row>
    <row r="1943" spans="1:26" x14ac:dyDescent="0.25">
      <c r="A1943" s="2">
        <f>YEAR(B1943)*10000+MONTH(B1943)*100+DAY(B1943)</f>
        <v>20100916</v>
      </c>
      <c r="B1943" s="3">
        <f>B1942+1</f>
        <v>40437</v>
      </c>
      <c r="C1943" s="2">
        <f>WEEKDAY(B1943,2)</f>
        <v>4</v>
      </c>
      <c r="D1943" s="2">
        <f>DAY(B1943)</f>
        <v>16</v>
      </c>
      <c r="E1943" s="2">
        <f>IF(ISNUMBER(E1942),E1942+1,1)</f>
        <v>1942</v>
      </c>
      <c r="F1943" s="3" t="str">
        <f>VLOOKUP(C1943,weekdays,2)</f>
        <v>Thursday</v>
      </c>
      <c r="G1943" s="3" t="str">
        <f>VLOOKUP(C1943,weekdays,3)</f>
        <v>Thu</v>
      </c>
      <c r="H1943" s="2" t="str">
        <f>IF(C1943&lt;=5,"Weekday","Weekend")</f>
        <v>Weekday</v>
      </c>
      <c r="I1943" s="2">
        <f>WEEKNUM(B1943,2)</f>
        <v>38</v>
      </c>
      <c r="J1943" s="2">
        <f>IF(I1943=I1942,J1942,J1942+1)</f>
        <v>282</v>
      </c>
      <c r="K1943" s="3">
        <f>B1943+1-C1943</f>
        <v>40434</v>
      </c>
      <c r="L1943" s="2">
        <f>YEAR(K1943)*10000+MONTH(K1943)*100+DAY(K1943)</f>
        <v>20100913</v>
      </c>
      <c r="M1943" s="2">
        <f>MONTH(B1943)</f>
        <v>9</v>
      </c>
      <c r="N1943" s="2">
        <f>IF(M1943=M1942,N1942,N1942+1)</f>
        <v>65</v>
      </c>
      <c r="O1943" s="3" t="str">
        <f>VLOOKUP(M$2:M$65536,months,2)</f>
        <v>September</v>
      </c>
      <c r="P1943" s="3" t="str">
        <f>VLOOKUP(M$2:M$65536,months,3)</f>
        <v>Sep</v>
      </c>
      <c r="Q1943" s="2">
        <f>IF(M$2:M$65536&lt;4,1,IF(M$2:M$65536&lt;7,2,IF(M$2:M$65536&lt;10,3,4)))</f>
        <v>3</v>
      </c>
      <c r="R1943" s="2">
        <f>YEAR($B1943)</f>
        <v>2010</v>
      </c>
      <c r="S1943" s="2">
        <f>R1943*100+M$2:M$65536</f>
        <v>201009</v>
      </c>
      <c r="T1943" s="2">
        <f>IF(M$2:M$65536&lt;=6,M$2:M$65536+6,M$2:M$65536-6)</f>
        <v>3</v>
      </c>
      <c r="U1943" s="2">
        <f>IF(M$2:M$65536&lt;4,3,IF(M$2:M$65536&lt;7,4,IF(M$2:M$65536&lt;10,1,2)))</f>
        <v>1</v>
      </c>
      <c r="V1943" s="2">
        <f>IF(M$2:M$65536 &lt;= 6, R$2:R$2192, R$2:R$65536+1)</f>
        <v>2011</v>
      </c>
      <c r="W1943" s="2" t="str">
        <f>IF(MONTH($B1943+1)&lt;&gt;M1943,"Month End","Not Month End")</f>
        <v>Not Month End</v>
      </c>
      <c r="X1943" s="3">
        <f>DATE(R1943-1,M1943,D1943)</f>
        <v>40072</v>
      </c>
      <c r="Z19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values(20100916, '2010-9-16',4, 16, 1942, 'Thursday', 'Thu', 'Weekday', 38, 282, '2010-9-13', 20100913, 9, 65, 'September', 'Sep', 3, 2010, 201009, 3, 1, 2011, 'Not Month End', '2009-9-16')</v>
      </c>
    </row>
    <row r="1944" spans="1:26" x14ac:dyDescent="0.25">
      <c r="A1944" s="2">
        <f>YEAR(B1944)*10000+MONTH(B1944)*100+DAY(B1944)</f>
        <v>20100917</v>
      </c>
      <c r="B1944" s="3">
        <f>B1943+1</f>
        <v>40438</v>
      </c>
      <c r="C1944" s="2">
        <f>WEEKDAY(B1944,2)</f>
        <v>5</v>
      </c>
      <c r="D1944" s="2">
        <f>DAY(B1944)</f>
        <v>17</v>
      </c>
      <c r="E1944" s="2">
        <f>IF(ISNUMBER(E1943),E1943+1,1)</f>
        <v>1943</v>
      </c>
      <c r="F1944" s="3" t="str">
        <f>VLOOKUP(C1944,weekdays,2)</f>
        <v>Friday</v>
      </c>
      <c r="G1944" s="3" t="str">
        <f>VLOOKUP(C1944,weekdays,3)</f>
        <v>Fri</v>
      </c>
      <c r="H1944" s="2" t="str">
        <f>IF(C1944&lt;=5,"Weekday","Weekend")</f>
        <v>Weekday</v>
      </c>
      <c r="I1944" s="2">
        <f>WEEKNUM(B1944,2)</f>
        <v>38</v>
      </c>
      <c r="J1944" s="2">
        <f>IF(I1944=I1943,J1943,J1943+1)</f>
        <v>282</v>
      </c>
      <c r="K1944" s="3">
        <f>B1944+1-C1944</f>
        <v>40434</v>
      </c>
      <c r="L1944" s="2">
        <f>YEAR(K1944)*10000+MONTH(K1944)*100+DAY(K1944)</f>
        <v>20100913</v>
      </c>
      <c r="M1944" s="2">
        <f>MONTH(B1944)</f>
        <v>9</v>
      </c>
      <c r="N1944" s="2">
        <f>IF(M1944=M1943,N1943,N1943+1)</f>
        <v>65</v>
      </c>
      <c r="O1944" s="3" t="str">
        <f>VLOOKUP(M$2:M$65536,months,2)</f>
        <v>September</v>
      </c>
      <c r="P1944" s="3" t="str">
        <f>VLOOKUP(M$2:M$65536,months,3)</f>
        <v>Sep</v>
      </c>
      <c r="Q1944" s="2">
        <f>IF(M$2:M$65536&lt;4,1,IF(M$2:M$65536&lt;7,2,IF(M$2:M$65536&lt;10,3,4)))</f>
        <v>3</v>
      </c>
      <c r="R1944" s="2">
        <f>YEAR($B1944)</f>
        <v>2010</v>
      </c>
      <c r="S1944" s="2">
        <f>R1944*100+M$2:M$65536</f>
        <v>201009</v>
      </c>
      <c r="T1944" s="2">
        <f>IF(M$2:M$65536&lt;=6,M$2:M$65536+6,M$2:M$65536-6)</f>
        <v>3</v>
      </c>
      <c r="U1944" s="2">
        <f>IF(M$2:M$65536&lt;4,3,IF(M$2:M$65536&lt;7,4,IF(M$2:M$65536&lt;10,1,2)))</f>
        <v>1</v>
      </c>
      <c r="V1944" s="2">
        <f>IF(M$2:M$65536 &lt;= 6, R$2:R$2192, R$2:R$65536+1)</f>
        <v>2011</v>
      </c>
      <c r="W1944" s="2" t="str">
        <f>IF(MONTH($B1944+1)&lt;&gt;M1944,"Month End","Not Month End")</f>
        <v>Not Month End</v>
      </c>
      <c r="X1944" s="3">
        <f>DATE(R1944-1,M1944,D1944)</f>
        <v>40073</v>
      </c>
      <c r="Z19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values(20100917, '2010-9-17',5, 17, 1943, 'Friday', 'Fri', 'Weekday', 38, 282, '2010-9-13', 20100913, 9, 65, 'September', 'Sep', 3, 2010, 201009, 3, 1, 2011, 'Not Month End', '2009-9-17')</v>
      </c>
    </row>
    <row r="1945" spans="1:26" x14ac:dyDescent="0.25">
      <c r="A1945" s="2">
        <f>YEAR(B1945)*10000+MONTH(B1945)*100+DAY(B1945)</f>
        <v>20100918</v>
      </c>
      <c r="B1945" s="3">
        <f>B1944+1</f>
        <v>40439</v>
      </c>
      <c r="C1945" s="2">
        <f>WEEKDAY(B1945,2)</f>
        <v>6</v>
      </c>
      <c r="D1945" s="2">
        <f>DAY(B1945)</f>
        <v>18</v>
      </c>
      <c r="E1945" s="2">
        <f>IF(ISNUMBER(E1944),E1944+1,1)</f>
        <v>1944</v>
      </c>
      <c r="F1945" s="3" t="str">
        <f>VLOOKUP(C1945,weekdays,2)</f>
        <v>Saturday</v>
      </c>
      <c r="G1945" s="3" t="str">
        <f>VLOOKUP(C1945,weekdays,3)</f>
        <v>Sat</v>
      </c>
      <c r="H1945" s="2" t="str">
        <f>IF(C1945&lt;=5,"Weekday","Weekend")</f>
        <v>Weekend</v>
      </c>
      <c r="I1945" s="2">
        <f>WEEKNUM(B1945,2)</f>
        <v>38</v>
      </c>
      <c r="J1945" s="2">
        <f>IF(I1945=I1944,J1944,J1944+1)</f>
        <v>282</v>
      </c>
      <c r="K1945" s="3">
        <f>B1945+1-C1945</f>
        <v>40434</v>
      </c>
      <c r="L1945" s="2">
        <f>YEAR(K1945)*10000+MONTH(K1945)*100+DAY(K1945)</f>
        <v>20100913</v>
      </c>
      <c r="M1945" s="2">
        <f>MONTH(B1945)</f>
        <v>9</v>
      </c>
      <c r="N1945" s="2">
        <f>IF(M1945=M1944,N1944,N1944+1)</f>
        <v>65</v>
      </c>
      <c r="O1945" s="3" t="str">
        <f>VLOOKUP(M$2:M$65536,months,2)</f>
        <v>September</v>
      </c>
      <c r="P1945" s="3" t="str">
        <f>VLOOKUP(M$2:M$65536,months,3)</f>
        <v>Sep</v>
      </c>
      <c r="Q1945" s="2">
        <f>IF(M$2:M$65536&lt;4,1,IF(M$2:M$65536&lt;7,2,IF(M$2:M$65536&lt;10,3,4)))</f>
        <v>3</v>
      </c>
      <c r="R1945" s="2">
        <f>YEAR($B1945)</f>
        <v>2010</v>
      </c>
      <c r="S1945" s="2">
        <f>R1945*100+M$2:M$65536</f>
        <v>201009</v>
      </c>
      <c r="T1945" s="2">
        <f>IF(M$2:M$65536&lt;=6,M$2:M$65536+6,M$2:M$65536-6)</f>
        <v>3</v>
      </c>
      <c r="U1945" s="2">
        <f>IF(M$2:M$65536&lt;4,3,IF(M$2:M$65536&lt;7,4,IF(M$2:M$65536&lt;10,1,2)))</f>
        <v>1</v>
      </c>
      <c r="V1945" s="2">
        <f>IF(M$2:M$65536 &lt;= 6, R$2:R$2192, R$2:R$65536+1)</f>
        <v>2011</v>
      </c>
      <c r="W1945" s="2" t="str">
        <f>IF(MONTH($B1945+1)&lt;&gt;M1945,"Month End","Not Month End")</f>
        <v>Not Month End</v>
      </c>
      <c r="X1945" s="3">
        <f>DATE(R1945-1,M1945,D1945)</f>
        <v>40074</v>
      </c>
      <c r="Z19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values(20100918, '2010-9-18',6, 18, 1944, 'Saturday', 'Sat', 'Weekend', 38, 282, '2010-9-13', 20100913, 9, 65, 'September', 'Sep', 3, 2010, 201009, 3, 1, 2011, 'Not Month End', '2009-9-18')</v>
      </c>
    </row>
    <row r="1946" spans="1:26" x14ac:dyDescent="0.25">
      <c r="A1946" s="2">
        <f>YEAR(B1946)*10000+MONTH(B1946)*100+DAY(B1946)</f>
        <v>20100919</v>
      </c>
      <c r="B1946" s="3">
        <f>B1945+1</f>
        <v>40440</v>
      </c>
      <c r="C1946" s="2">
        <f>WEEKDAY(B1946,2)</f>
        <v>7</v>
      </c>
      <c r="D1946" s="2">
        <f>DAY(B1946)</f>
        <v>19</v>
      </c>
      <c r="E1946" s="2">
        <f>IF(ISNUMBER(E1945),E1945+1,1)</f>
        <v>1945</v>
      </c>
      <c r="F1946" s="3" t="str">
        <f>VLOOKUP(C1946,weekdays,2)</f>
        <v>Sunday</v>
      </c>
      <c r="G1946" s="3" t="str">
        <f>VLOOKUP(C1946,weekdays,3)</f>
        <v>Sun</v>
      </c>
      <c r="H1946" s="2" t="str">
        <f>IF(C1946&lt;=5,"Weekday","Weekend")</f>
        <v>Weekend</v>
      </c>
      <c r="I1946" s="2">
        <f>WEEKNUM(B1946,2)</f>
        <v>38</v>
      </c>
      <c r="J1946" s="2">
        <f>IF(I1946=I1945,J1945,J1945+1)</f>
        <v>282</v>
      </c>
      <c r="K1946" s="3">
        <f>B1946+1-C1946</f>
        <v>40434</v>
      </c>
      <c r="L1946" s="2">
        <f>YEAR(K1946)*10000+MONTH(K1946)*100+DAY(K1946)</f>
        <v>20100913</v>
      </c>
      <c r="M1946" s="2">
        <f>MONTH(B1946)</f>
        <v>9</v>
      </c>
      <c r="N1946" s="2">
        <f>IF(M1946=M1945,N1945,N1945+1)</f>
        <v>65</v>
      </c>
      <c r="O1946" s="3" t="str">
        <f>VLOOKUP(M$2:M$65536,months,2)</f>
        <v>September</v>
      </c>
      <c r="P1946" s="3" t="str">
        <f>VLOOKUP(M$2:M$65536,months,3)</f>
        <v>Sep</v>
      </c>
      <c r="Q1946" s="2">
        <f>IF(M$2:M$65536&lt;4,1,IF(M$2:M$65536&lt;7,2,IF(M$2:M$65536&lt;10,3,4)))</f>
        <v>3</v>
      </c>
      <c r="R1946" s="2">
        <f>YEAR($B1946)</f>
        <v>2010</v>
      </c>
      <c r="S1946" s="2">
        <f>R1946*100+M$2:M$65536</f>
        <v>201009</v>
      </c>
      <c r="T1946" s="2">
        <f>IF(M$2:M$65536&lt;=6,M$2:M$65536+6,M$2:M$65536-6)</f>
        <v>3</v>
      </c>
      <c r="U1946" s="2">
        <f>IF(M$2:M$65536&lt;4,3,IF(M$2:M$65536&lt;7,4,IF(M$2:M$65536&lt;10,1,2)))</f>
        <v>1</v>
      </c>
      <c r="V1946" s="2">
        <f>IF(M$2:M$65536 &lt;= 6, R$2:R$2192, R$2:R$65536+1)</f>
        <v>2011</v>
      </c>
      <c r="W1946" s="2" t="str">
        <f>IF(MONTH($B1946+1)&lt;&gt;M1946,"Month End","Not Month End")</f>
        <v>Not Month End</v>
      </c>
      <c r="X1946" s="3">
        <f>DATE(R1946-1,M1946,D1946)</f>
        <v>40075</v>
      </c>
      <c r="Z19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values(20100919, '2010-9-19',7, 19, 1945, 'Sunday', 'Sun', 'Weekend', 38, 282, '2010-9-13', 20100913, 9, 65, 'September', 'Sep', 3, 2010, 201009, 3, 1, 2011, 'Not Month End', '2009-9-19')</v>
      </c>
    </row>
    <row r="1947" spans="1:26" x14ac:dyDescent="0.25">
      <c r="A1947" s="2">
        <f>YEAR(B1947)*10000+MONTH(B1947)*100+DAY(B1947)</f>
        <v>20100920</v>
      </c>
      <c r="B1947" s="3">
        <f>B1946+1</f>
        <v>40441</v>
      </c>
      <c r="C1947" s="2">
        <f>WEEKDAY(B1947,2)</f>
        <v>1</v>
      </c>
      <c r="D1947" s="2">
        <f>DAY(B1947)</f>
        <v>20</v>
      </c>
      <c r="E1947" s="2">
        <f>IF(ISNUMBER(E1946),E1946+1,1)</f>
        <v>1946</v>
      </c>
      <c r="F1947" s="3" t="str">
        <f>VLOOKUP(C1947,weekdays,2)</f>
        <v>Monday</v>
      </c>
      <c r="G1947" s="3" t="str">
        <f>VLOOKUP(C1947,weekdays,3)</f>
        <v>Mon</v>
      </c>
      <c r="H1947" s="2" t="str">
        <f>IF(C1947&lt;=5,"Weekday","Weekend")</f>
        <v>Weekday</v>
      </c>
      <c r="I1947" s="2">
        <f>WEEKNUM(B1947,2)</f>
        <v>39</v>
      </c>
      <c r="J1947" s="2">
        <f>IF(I1947=I1946,J1946,J1946+1)</f>
        <v>283</v>
      </c>
      <c r="K1947" s="3">
        <f>B1947+1-C1947</f>
        <v>40441</v>
      </c>
      <c r="L1947" s="2">
        <f>YEAR(K1947)*10000+MONTH(K1947)*100+DAY(K1947)</f>
        <v>20100920</v>
      </c>
      <c r="M1947" s="2">
        <f>MONTH(B1947)</f>
        <v>9</v>
      </c>
      <c r="N1947" s="2">
        <f>IF(M1947=M1946,N1946,N1946+1)</f>
        <v>65</v>
      </c>
      <c r="O1947" s="3" t="str">
        <f>VLOOKUP(M$2:M$65536,months,2)</f>
        <v>September</v>
      </c>
      <c r="P1947" s="3" t="str">
        <f>VLOOKUP(M$2:M$65536,months,3)</f>
        <v>Sep</v>
      </c>
      <c r="Q1947" s="2">
        <f>IF(M$2:M$65536&lt;4,1,IF(M$2:M$65536&lt;7,2,IF(M$2:M$65536&lt;10,3,4)))</f>
        <v>3</v>
      </c>
      <c r="R1947" s="2">
        <f>YEAR($B1947)</f>
        <v>2010</v>
      </c>
      <c r="S1947" s="2">
        <f>R1947*100+M$2:M$65536</f>
        <v>201009</v>
      </c>
      <c r="T1947" s="2">
        <f>IF(M$2:M$65536&lt;=6,M$2:M$65536+6,M$2:M$65536-6)</f>
        <v>3</v>
      </c>
      <c r="U1947" s="2">
        <f>IF(M$2:M$65536&lt;4,3,IF(M$2:M$65536&lt;7,4,IF(M$2:M$65536&lt;10,1,2)))</f>
        <v>1</v>
      </c>
      <c r="V1947" s="2">
        <f>IF(M$2:M$65536 &lt;= 6, R$2:R$2192, R$2:R$65536+1)</f>
        <v>2011</v>
      </c>
      <c r="W1947" s="2" t="str">
        <f>IF(MONTH($B1947+1)&lt;&gt;M1947,"Month End","Not Month End")</f>
        <v>Not Month End</v>
      </c>
      <c r="X1947" s="3">
        <f>DATE(R1947-1,M1947,D1947)</f>
        <v>40076</v>
      </c>
      <c r="Z19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values(20100920, '2010-9-20',1, 20, 1946, 'Monday', 'Mon', 'Weekday', 39, 283, '2010-9-20', 20100920, 9, 65, 'September', 'Sep', 3, 2010, 201009, 3, 1, 2011, 'Not Month End', '2009-9-20')</v>
      </c>
    </row>
    <row r="1948" spans="1:26" x14ac:dyDescent="0.25">
      <c r="A1948" s="2">
        <f>YEAR(B1948)*10000+MONTH(B1948)*100+DAY(B1948)</f>
        <v>20100921</v>
      </c>
      <c r="B1948" s="3">
        <f>B1947+1</f>
        <v>40442</v>
      </c>
      <c r="C1948" s="2">
        <f>WEEKDAY(B1948,2)</f>
        <v>2</v>
      </c>
      <c r="D1948" s="2">
        <f>DAY(B1948)</f>
        <v>21</v>
      </c>
      <c r="E1948" s="2">
        <f>IF(ISNUMBER(E1947),E1947+1,1)</f>
        <v>1947</v>
      </c>
      <c r="F1948" s="3" t="str">
        <f>VLOOKUP(C1948,weekdays,2)</f>
        <v>Tuesday</v>
      </c>
      <c r="G1948" s="3" t="str">
        <f>VLOOKUP(C1948,weekdays,3)</f>
        <v>Tue</v>
      </c>
      <c r="H1948" s="2" t="str">
        <f>IF(C1948&lt;=5,"Weekday","Weekend")</f>
        <v>Weekday</v>
      </c>
      <c r="I1948" s="2">
        <f>WEEKNUM(B1948,2)</f>
        <v>39</v>
      </c>
      <c r="J1948" s="2">
        <f>IF(I1948=I1947,J1947,J1947+1)</f>
        <v>283</v>
      </c>
      <c r="K1948" s="3">
        <f>B1948+1-C1948</f>
        <v>40441</v>
      </c>
      <c r="L1948" s="2">
        <f>YEAR(K1948)*10000+MONTH(K1948)*100+DAY(K1948)</f>
        <v>20100920</v>
      </c>
      <c r="M1948" s="2">
        <f>MONTH(B1948)</f>
        <v>9</v>
      </c>
      <c r="N1948" s="2">
        <f>IF(M1948=M1947,N1947,N1947+1)</f>
        <v>65</v>
      </c>
      <c r="O1948" s="3" t="str">
        <f>VLOOKUP(M$2:M$65536,months,2)</f>
        <v>September</v>
      </c>
      <c r="P1948" s="3" t="str">
        <f>VLOOKUP(M$2:M$65536,months,3)</f>
        <v>Sep</v>
      </c>
      <c r="Q1948" s="2">
        <f>IF(M$2:M$65536&lt;4,1,IF(M$2:M$65536&lt;7,2,IF(M$2:M$65536&lt;10,3,4)))</f>
        <v>3</v>
      </c>
      <c r="R1948" s="2">
        <f>YEAR($B1948)</f>
        <v>2010</v>
      </c>
      <c r="S1948" s="2">
        <f>R1948*100+M$2:M$65536</f>
        <v>201009</v>
      </c>
      <c r="T1948" s="2">
        <f>IF(M$2:M$65536&lt;=6,M$2:M$65536+6,M$2:M$65536-6)</f>
        <v>3</v>
      </c>
      <c r="U1948" s="2">
        <f>IF(M$2:M$65536&lt;4,3,IF(M$2:M$65536&lt;7,4,IF(M$2:M$65536&lt;10,1,2)))</f>
        <v>1</v>
      </c>
      <c r="V1948" s="2">
        <f>IF(M$2:M$65536 &lt;= 6, R$2:R$2192, R$2:R$65536+1)</f>
        <v>2011</v>
      </c>
      <c r="W1948" s="2" t="str">
        <f>IF(MONTH($B1948+1)&lt;&gt;M1948,"Month End","Not Month End")</f>
        <v>Not Month End</v>
      </c>
      <c r="X1948" s="3">
        <f>DATE(R1948-1,M1948,D1948)</f>
        <v>40077</v>
      </c>
      <c r="Z19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values(20100921, '2010-9-21',2, 21, 1947, 'Tuesday', 'Tue', 'Weekday', 39, 283, '2010-9-20', 20100920, 9, 65, 'September', 'Sep', 3, 2010, 201009, 3, 1, 2011, 'Not Month End', '2009-9-21')</v>
      </c>
    </row>
    <row r="1949" spans="1:26" x14ac:dyDescent="0.25">
      <c r="A1949" s="2">
        <f>YEAR(B1949)*10000+MONTH(B1949)*100+DAY(B1949)</f>
        <v>20100922</v>
      </c>
      <c r="B1949" s="3">
        <f>B1948+1</f>
        <v>40443</v>
      </c>
      <c r="C1949" s="2">
        <f>WEEKDAY(B1949,2)</f>
        <v>3</v>
      </c>
      <c r="D1949" s="2">
        <f>DAY(B1949)</f>
        <v>22</v>
      </c>
      <c r="E1949" s="2">
        <f>IF(ISNUMBER(E1948),E1948+1,1)</f>
        <v>1948</v>
      </c>
      <c r="F1949" s="3" t="str">
        <f>VLOOKUP(C1949,weekdays,2)</f>
        <v>Wednesday</v>
      </c>
      <c r="G1949" s="3" t="str">
        <f>VLOOKUP(C1949,weekdays,3)</f>
        <v>Wed</v>
      </c>
      <c r="H1949" s="2" t="str">
        <f>IF(C1949&lt;=5,"Weekday","Weekend")</f>
        <v>Weekday</v>
      </c>
      <c r="I1949" s="2">
        <f>WEEKNUM(B1949,2)</f>
        <v>39</v>
      </c>
      <c r="J1949" s="2">
        <f>IF(I1949=I1948,J1948,J1948+1)</f>
        <v>283</v>
      </c>
      <c r="K1949" s="3">
        <f>B1949+1-C1949</f>
        <v>40441</v>
      </c>
      <c r="L1949" s="2">
        <f>YEAR(K1949)*10000+MONTH(K1949)*100+DAY(K1949)</f>
        <v>20100920</v>
      </c>
      <c r="M1949" s="2">
        <f>MONTH(B1949)</f>
        <v>9</v>
      </c>
      <c r="N1949" s="2">
        <f>IF(M1949=M1948,N1948,N1948+1)</f>
        <v>65</v>
      </c>
      <c r="O1949" s="3" t="str">
        <f>VLOOKUP(M$2:M$65536,months,2)</f>
        <v>September</v>
      </c>
      <c r="P1949" s="3" t="str">
        <f>VLOOKUP(M$2:M$65536,months,3)</f>
        <v>Sep</v>
      </c>
      <c r="Q1949" s="2">
        <f>IF(M$2:M$65536&lt;4,1,IF(M$2:M$65536&lt;7,2,IF(M$2:M$65536&lt;10,3,4)))</f>
        <v>3</v>
      </c>
      <c r="R1949" s="2">
        <f>YEAR($B1949)</f>
        <v>2010</v>
      </c>
      <c r="S1949" s="2">
        <f>R1949*100+M$2:M$65536</f>
        <v>201009</v>
      </c>
      <c r="T1949" s="2">
        <f>IF(M$2:M$65536&lt;=6,M$2:M$65536+6,M$2:M$65536-6)</f>
        <v>3</v>
      </c>
      <c r="U1949" s="2">
        <f>IF(M$2:M$65536&lt;4,3,IF(M$2:M$65536&lt;7,4,IF(M$2:M$65536&lt;10,1,2)))</f>
        <v>1</v>
      </c>
      <c r="V1949" s="2">
        <f>IF(M$2:M$65536 &lt;= 6, R$2:R$2192, R$2:R$65536+1)</f>
        <v>2011</v>
      </c>
      <c r="W1949" s="2" t="str">
        <f>IF(MONTH($B1949+1)&lt;&gt;M1949,"Month End","Not Month End")</f>
        <v>Not Month End</v>
      </c>
      <c r="X1949" s="3">
        <f>DATE(R1949-1,M1949,D1949)</f>
        <v>40078</v>
      </c>
      <c r="Z19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values(20100922, '2010-9-22',3, 22, 1948, 'Wednesday', 'Wed', 'Weekday', 39, 283, '2010-9-20', 20100920, 9, 65, 'September', 'Sep', 3, 2010, 201009, 3, 1, 2011, 'Not Month End', '2009-9-22')</v>
      </c>
    </row>
    <row r="1950" spans="1:26" x14ac:dyDescent="0.25">
      <c r="A1950" s="2">
        <f>YEAR(B1950)*10000+MONTH(B1950)*100+DAY(B1950)</f>
        <v>20100923</v>
      </c>
      <c r="B1950" s="3">
        <f>B1949+1</f>
        <v>40444</v>
      </c>
      <c r="C1950" s="2">
        <f>WEEKDAY(B1950,2)</f>
        <v>4</v>
      </c>
      <c r="D1950" s="2">
        <f>DAY(B1950)</f>
        <v>23</v>
      </c>
      <c r="E1950" s="2">
        <f>IF(ISNUMBER(E1949),E1949+1,1)</f>
        <v>1949</v>
      </c>
      <c r="F1950" s="3" t="str">
        <f>VLOOKUP(C1950,weekdays,2)</f>
        <v>Thursday</v>
      </c>
      <c r="G1950" s="3" t="str">
        <f>VLOOKUP(C1950,weekdays,3)</f>
        <v>Thu</v>
      </c>
      <c r="H1950" s="2" t="str">
        <f>IF(C1950&lt;=5,"Weekday","Weekend")</f>
        <v>Weekday</v>
      </c>
      <c r="I1950" s="2">
        <f>WEEKNUM(B1950,2)</f>
        <v>39</v>
      </c>
      <c r="J1950" s="2">
        <f>IF(I1950=I1949,J1949,J1949+1)</f>
        <v>283</v>
      </c>
      <c r="K1950" s="3">
        <f>B1950+1-C1950</f>
        <v>40441</v>
      </c>
      <c r="L1950" s="2">
        <f>YEAR(K1950)*10000+MONTH(K1950)*100+DAY(K1950)</f>
        <v>20100920</v>
      </c>
      <c r="M1950" s="2">
        <f>MONTH(B1950)</f>
        <v>9</v>
      </c>
      <c r="N1950" s="2">
        <f>IF(M1950=M1949,N1949,N1949+1)</f>
        <v>65</v>
      </c>
      <c r="O1950" s="3" t="str">
        <f>VLOOKUP(M$2:M$65536,months,2)</f>
        <v>September</v>
      </c>
      <c r="P1950" s="3" t="str">
        <f>VLOOKUP(M$2:M$65536,months,3)</f>
        <v>Sep</v>
      </c>
      <c r="Q1950" s="2">
        <f>IF(M$2:M$65536&lt;4,1,IF(M$2:M$65536&lt;7,2,IF(M$2:M$65536&lt;10,3,4)))</f>
        <v>3</v>
      </c>
      <c r="R1950" s="2">
        <f>YEAR($B1950)</f>
        <v>2010</v>
      </c>
      <c r="S1950" s="2">
        <f>R1950*100+M$2:M$65536</f>
        <v>201009</v>
      </c>
      <c r="T1950" s="2">
        <f>IF(M$2:M$65536&lt;=6,M$2:M$65536+6,M$2:M$65536-6)</f>
        <v>3</v>
      </c>
      <c r="U1950" s="2">
        <f>IF(M$2:M$65536&lt;4,3,IF(M$2:M$65536&lt;7,4,IF(M$2:M$65536&lt;10,1,2)))</f>
        <v>1</v>
      </c>
      <c r="V1950" s="2">
        <f>IF(M$2:M$65536 &lt;= 6, R$2:R$2192, R$2:R$65536+1)</f>
        <v>2011</v>
      </c>
      <c r="W1950" s="2" t="str">
        <f>IF(MONTH($B1950+1)&lt;&gt;M1950,"Month End","Not Month End")</f>
        <v>Not Month End</v>
      </c>
      <c r="X1950" s="3">
        <f>DATE(R1950-1,M1950,D1950)</f>
        <v>40079</v>
      </c>
      <c r="Z19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values(20100923, '2010-9-23',4, 23, 1949, 'Thursday', 'Thu', 'Weekday', 39, 283, '2010-9-20', 20100920, 9, 65, 'September', 'Sep', 3, 2010, 201009, 3, 1, 2011, 'Not Month End', '2009-9-23')</v>
      </c>
    </row>
    <row r="1951" spans="1:26" x14ac:dyDescent="0.25">
      <c r="A1951" s="2">
        <f>YEAR(B1951)*10000+MONTH(B1951)*100+DAY(B1951)</f>
        <v>20100924</v>
      </c>
      <c r="B1951" s="3">
        <f>B1950+1</f>
        <v>40445</v>
      </c>
      <c r="C1951" s="2">
        <f>WEEKDAY(B1951,2)</f>
        <v>5</v>
      </c>
      <c r="D1951" s="2">
        <f>DAY(B1951)</f>
        <v>24</v>
      </c>
      <c r="E1951" s="2">
        <f>IF(ISNUMBER(E1950),E1950+1,1)</f>
        <v>1950</v>
      </c>
      <c r="F1951" s="3" t="str">
        <f>VLOOKUP(C1951,weekdays,2)</f>
        <v>Friday</v>
      </c>
      <c r="G1951" s="3" t="str">
        <f>VLOOKUP(C1951,weekdays,3)</f>
        <v>Fri</v>
      </c>
      <c r="H1951" s="2" t="str">
        <f>IF(C1951&lt;=5,"Weekday","Weekend")</f>
        <v>Weekday</v>
      </c>
      <c r="I1951" s="2">
        <f>WEEKNUM(B1951,2)</f>
        <v>39</v>
      </c>
      <c r="J1951" s="2">
        <f>IF(I1951=I1950,J1950,J1950+1)</f>
        <v>283</v>
      </c>
      <c r="K1951" s="3">
        <f>B1951+1-C1951</f>
        <v>40441</v>
      </c>
      <c r="L1951" s="2">
        <f>YEAR(K1951)*10000+MONTH(K1951)*100+DAY(K1951)</f>
        <v>20100920</v>
      </c>
      <c r="M1951" s="2">
        <f>MONTH(B1951)</f>
        <v>9</v>
      </c>
      <c r="N1951" s="2">
        <f>IF(M1951=M1950,N1950,N1950+1)</f>
        <v>65</v>
      </c>
      <c r="O1951" s="3" t="str">
        <f>VLOOKUP(M$2:M$65536,months,2)</f>
        <v>September</v>
      </c>
      <c r="P1951" s="3" t="str">
        <f>VLOOKUP(M$2:M$65536,months,3)</f>
        <v>Sep</v>
      </c>
      <c r="Q1951" s="2">
        <f>IF(M$2:M$65536&lt;4,1,IF(M$2:M$65536&lt;7,2,IF(M$2:M$65536&lt;10,3,4)))</f>
        <v>3</v>
      </c>
      <c r="R1951" s="2">
        <f>YEAR($B1951)</f>
        <v>2010</v>
      </c>
      <c r="S1951" s="2">
        <f>R1951*100+M$2:M$65536</f>
        <v>201009</v>
      </c>
      <c r="T1951" s="2">
        <f>IF(M$2:M$65536&lt;=6,M$2:M$65536+6,M$2:M$65536-6)</f>
        <v>3</v>
      </c>
      <c r="U1951" s="2">
        <f>IF(M$2:M$65536&lt;4,3,IF(M$2:M$65536&lt;7,4,IF(M$2:M$65536&lt;10,1,2)))</f>
        <v>1</v>
      </c>
      <c r="V1951" s="2">
        <f>IF(M$2:M$65536 &lt;= 6, R$2:R$2192, R$2:R$65536+1)</f>
        <v>2011</v>
      </c>
      <c r="W1951" s="2" t="str">
        <f>IF(MONTH($B1951+1)&lt;&gt;M1951,"Month End","Not Month End")</f>
        <v>Not Month End</v>
      </c>
      <c r="X1951" s="3">
        <f>DATE(R1951-1,M1951,D1951)</f>
        <v>40080</v>
      </c>
      <c r="Z19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values(20100924, '2010-9-24',5, 24, 1950, 'Friday', 'Fri', 'Weekday', 39, 283, '2010-9-20', 20100920, 9, 65, 'September', 'Sep', 3, 2010, 201009, 3, 1, 2011, 'Not Month End', '2009-9-24')</v>
      </c>
    </row>
    <row r="1952" spans="1:26" x14ac:dyDescent="0.25">
      <c r="A1952" s="2">
        <f>YEAR(B1952)*10000+MONTH(B1952)*100+DAY(B1952)</f>
        <v>20100925</v>
      </c>
      <c r="B1952" s="3">
        <f>B1951+1</f>
        <v>40446</v>
      </c>
      <c r="C1952" s="2">
        <f>WEEKDAY(B1952,2)</f>
        <v>6</v>
      </c>
      <c r="D1952" s="2">
        <f>DAY(B1952)</f>
        <v>25</v>
      </c>
      <c r="E1952" s="2">
        <f>IF(ISNUMBER(E1951),E1951+1,1)</f>
        <v>1951</v>
      </c>
      <c r="F1952" s="3" t="str">
        <f>VLOOKUP(C1952,weekdays,2)</f>
        <v>Saturday</v>
      </c>
      <c r="G1952" s="3" t="str">
        <f>VLOOKUP(C1952,weekdays,3)</f>
        <v>Sat</v>
      </c>
      <c r="H1952" s="2" t="str">
        <f>IF(C1952&lt;=5,"Weekday","Weekend")</f>
        <v>Weekend</v>
      </c>
      <c r="I1952" s="2">
        <f>WEEKNUM(B1952,2)</f>
        <v>39</v>
      </c>
      <c r="J1952" s="2">
        <f>IF(I1952=I1951,J1951,J1951+1)</f>
        <v>283</v>
      </c>
      <c r="K1952" s="3">
        <f>B1952+1-C1952</f>
        <v>40441</v>
      </c>
      <c r="L1952" s="2">
        <f>YEAR(K1952)*10000+MONTH(K1952)*100+DAY(K1952)</f>
        <v>20100920</v>
      </c>
      <c r="M1952" s="2">
        <f>MONTH(B1952)</f>
        <v>9</v>
      </c>
      <c r="N1952" s="2">
        <f>IF(M1952=M1951,N1951,N1951+1)</f>
        <v>65</v>
      </c>
      <c r="O1952" s="3" t="str">
        <f>VLOOKUP(M$2:M$65536,months,2)</f>
        <v>September</v>
      </c>
      <c r="P1952" s="3" t="str">
        <f>VLOOKUP(M$2:M$65536,months,3)</f>
        <v>Sep</v>
      </c>
      <c r="Q1952" s="2">
        <f>IF(M$2:M$65536&lt;4,1,IF(M$2:M$65536&lt;7,2,IF(M$2:M$65536&lt;10,3,4)))</f>
        <v>3</v>
      </c>
      <c r="R1952" s="2">
        <f>YEAR($B1952)</f>
        <v>2010</v>
      </c>
      <c r="S1952" s="2">
        <f>R1952*100+M$2:M$65536</f>
        <v>201009</v>
      </c>
      <c r="T1952" s="2">
        <f>IF(M$2:M$65536&lt;=6,M$2:M$65536+6,M$2:M$65536-6)</f>
        <v>3</v>
      </c>
      <c r="U1952" s="2">
        <f>IF(M$2:M$65536&lt;4,3,IF(M$2:M$65536&lt;7,4,IF(M$2:M$65536&lt;10,1,2)))</f>
        <v>1</v>
      </c>
      <c r="V1952" s="2">
        <f>IF(M$2:M$65536 &lt;= 6, R$2:R$2192, R$2:R$65536+1)</f>
        <v>2011</v>
      </c>
      <c r="W1952" s="2" t="str">
        <f>IF(MONTH($B1952+1)&lt;&gt;M1952,"Month End","Not Month End")</f>
        <v>Not Month End</v>
      </c>
      <c r="X1952" s="3">
        <f>DATE(R1952-1,M1952,D1952)</f>
        <v>40081</v>
      </c>
      <c r="Z19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values(20100925, '2010-9-25',6, 25, 1951, 'Saturday', 'Sat', 'Weekend', 39, 283, '2010-9-20', 20100920, 9, 65, 'September', 'Sep', 3, 2010, 201009, 3, 1, 2011, 'Not Month End', '2009-9-25')</v>
      </c>
    </row>
    <row r="1953" spans="1:26" x14ac:dyDescent="0.25">
      <c r="A1953" s="2">
        <f>YEAR(B1953)*10000+MONTH(B1953)*100+DAY(B1953)</f>
        <v>20100926</v>
      </c>
      <c r="B1953" s="3">
        <f>B1952+1</f>
        <v>40447</v>
      </c>
      <c r="C1953" s="2">
        <f>WEEKDAY(B1953,2)</f>
        <v>7</v>
      </c>
      <c r="D1953" s="2">
        <f>DAY(B1953)</f>
        <v>26</v>
      </c>
      <c r="E1953" s="2">
        <f>IF(ISNUMBER(E1952),E1952+1,1)</f>
        <v>1952</v>
      </c>
      <c r="F1953" s="3" t="str">
        <f>VLOOKUP(C1953,weekdays,2)</f>
        <v>Sunday</v>
      </c>
      <c r="G1953" s="3" t="str">
        <f>VLOOKUP(C1953,weekdays,3)</f>
        <v>Sun</v>
      </c>
      <c r="H1953" s="2" t="str">
        <f>IF(C1953&lt;=5,"Weekday","Weekend")</f>
        <v>Weekend</v>
      </c>
      <c r="I1953" s="2">
        <f>WEEKNUM(B1953,2)</f>
        <v>39</v>
      </c>
      <c r="J1953" s="2">
        <f>IF(I1953=I1952,J1952,J1952+1)</f>
        <v>283</v>
      </c>
      <c r="K1953" s="3">
        <f>B1953+1-C1953</f>
        <v>40441</v>
      </c>
      <c r="L1953" s="2">
        <f>YEAR(K1953)*10000+MONTH(K1953)*100+DAY(K1953)</f>
        <v>20100920</v>
      </c>
      <c r="M1953" s="2">
        <f>MONTH(B1953)</f>
        <v>9</v>
      </c>
      <c r="N1953" s="2">
        <f>IF(M1953=M1952,N1952,N1952+1)</f>
        <v>65</v>
      </c>
      <c r="O1953" s="3" t="str">
        <f>VLOOKUP(M$2:M$65536,months,2)</f>
        <v>September</v>
      </c>
      <c r="P1953" s="3" t="str">
        <f>VLOOKUP(M$2:M$65536,months,3)</f>
        <v>Sep</v>
      </c>
      <c r="Q1953" s="2">
        <f>IF(M$2:M$65536&lt;4,1,IF(M$2:M$65536&lt;7,2,IF(M$2:M$65536&lt;10,3,4)))</f>
        <v>3</v>
      </c>
      <c r="R1953" s="2">
        <f>YEAR($B1953)</f>
        <v>2010</v>
      </c>
      <c r="S1953" s="2">
        <f>R1953*100+M$2:M$65536</f>
        <v>201009</v>
      </c>
      <c r="T1953" s="2">
        <f>IF(M$2:M$65536&lt;=6,M$2:M$65536+6,M$2:M$65536-6)</f>
        <v>3</v>
      </c>
      <c r="U1953" s="2">
        <f>IF(M$2:M$65536&lt;4,3,IF(M$2:M$65536&lt;7,4,IF(M$2:M$65536&lt;10,1,2)))</f>
        <v>1</v>
      </c>
      <c r="V1953" s="2">
        <f>IF(M$2:M$65536 &lt;= 6, R$2:R$2192, R$2:R$65536+1)</f>
        <v>2011</v>
      </c>
      <c r="W1953" s="2" t="str">
        <f>IF(MONTH($B1953+1)&lt;&gt;M1953,"Month End","Not Month End")</f>
        <v>Not Month End</v>
      </c>
      <c r="X1953" s="3">
        <f>DATE(R1953-1,M1953,D1953)</f>
        <v>40082</v>
      </c>
      <c r="Z19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values(20100926, '2010-9-26',7, 26, 1952, 'Sunday', 'Sun', 'Weekend', 39, 283, '2010-9-20', 20100920, 9, 65, 'September', 'Sep', 3, 2010, 201009, 3, 1, 2011, 'Not Month End', '2009-9-26')</v>
      </c>
    </row>
    <row r="1954" spans="1:26" x14ac:dyDescent="0.25">
      <c r="A1954" s="2">
        <f>YEAR(B1954)*10000+MONTH(B1954)*100+DAY(B1954)</f>
        <v>20100927</v>
      </c>
      <c r="B1954" s="3">
        <f>B1953+1</f>
        <v>40448</v>
      </c>
      <c r="C1954" s="2">
        <f>WEEKDAY(B1954,2)</f>
        <v>1</v>
      </c>
      <c r="D1954" s="2">
        <f>DAY(B1954)</f>
        <v>27</v>
      </c>
      <c r="E1954" s="2">
        <f>IF(ISNUMBER(E1953),E1953+1,1)</f>
        <v>1953</v>
      </c>
      <c r="F1954" s="3" t="str">
        <f>VLOOKUP(C1954,weekdays,2)</f>
        <v>Monday</v>
      </c>
      <c r="G1954" s="3" t="str">
        <f>VLOOKUP(C1954,weekdays,3)</f>
        <v>Mon</v>
      </c>
      <c r="H1954" s="2" t="str">
        <f>IF(C1954&lt;=5,"Weekday","Weekend")</f>
        <v>Weekday</v>
      </c>
      <c r="I1954" s="2">
        <f>WEEKNUM(B1954,2)</f>
        <v>40</v>
      </c>
      <c r="J1954" s="2">
        <f>IF(I1954=I1953,J1953,J1953+1)</f>
        <v>284</v>
      </c>
      <c r="K1954" s="3">
        <f>B1954+1-C1954</f>
        <v>40448</v>
      </c>
      <c r="L1954" s="2">
        <f>YEAR(K1954)*10000+MONTH(K1954)*100+DAY(K1954)</f>
        <v>20100927</v>
      </c>
      <c r="M1954" s="2">
        <f>MONTH(B1954)</f>
        <v>9</v>
      </c>
      <c r="N1954" s="2">
        <f>IF(M1954=M1953,N1953,N1953+1)</f>
        <v>65</v>
      </c>
      <c r="O1954" s="3" t="str">
        <f>VLOOKUP(M$2:M$65536,months,2)</f>
        <v>September</v>
      </c>
      <c r="P1954" s="3" t="str">
        <f>VLOOKUP(M$2:M$65536,months,3)</f>
        <v>Sep</v>
      </c>
      <c r="Q1954" s="2">
        <f>IF(M$2:M$65536&lt;4,1,IF(M$2:M$65536&lt;7,2,IF(M$2:M$65536&lt;10,3,4)))</f>
        <v>3</v>
      </c>
      <c r="R1954" s="2">
        <f>YEAR($B1954)</f>
        <v>2010</v>
      </c>
      <c r="S1954" s="2">
        <f>R1954*100+M$2:M$65536</f>
        <v>201009</v>
      </c>
      <c r="T1954" s="2">
        <f>IF(M$2:M$65536&lt;=6,M$2:M$65536+6,M$2:M$65536-6)</f>
        <v>3</v>
      </c>
      <c r="U1954" s="2">
        <f>IF(M$2:M$65536&lt;4,3,IF(M$2:M$65536&lt;7,4,IF(M$2:M$65536&lt;10,1,2)))</f>
        <v>1</v>
      </c>
      <c r="V1954" s="2">
        <f>IF(M$2:M$65536 &lt;= 6, R$2:R$2192, R$2:R$65536+1)</f>
        <v>2011</v>
      </c>
      <c r="W1954" s="2" t="str">
        <f>IF(MONTH($B1954+1)&lt;&gt;M1954,"Month End","Not Month End")</f>
        <v>Not Month End</v>
      </c>
      <c r="X1954" s="3">
        <f>DATE(R1954-1,M1954,D1954)</f>
        <v>40083</v>
      </c>
      <c r="Z19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values(20100927, '2010-9-27',1, 27, 1953, 'Monday', 'Mon', 'Weekday', 40, 284, '2010-9-27', 20100927, 9, 65, 'September', 'Sep', 3, 2010, 201009, 3, 1, 2011, 'Not Month End', '2009-9-27')</v>
      </c>
    </row>
    <row r="1955" spans="1:26" x14ac:dyDescent="0.25">
      <c r="A1955" s="2">
        <f>YEAR(B1955)*10000+MONTH(B1955)*100+DAY(B1955)</f>
        <v>20100928</v>
      </c>
      <c r="B1955" s="3">
        <f>B1954+1</f>
        <v>40449</v>
      </c>
      <c r="C1955" s="2">
        <f>WEEKDAY(B1955,2)</f>
        <v>2</v>
      </c>
      <c r="D1955" s="2">
        <f>DAY(B1955)</f>
        <v>28</v>
      </c>
      <c r="E1955" s="2">
        <f>IF(ISNUMBER(E1954),E1954+1,1)</f>
        <v>1954</v>
      </c>
      <c r="F1955" s="3" t="str">
        <f>VLOOKUP(C1955,weekdays,2)</f>
        <v>Tuesday</v>
      </c>
      <c r="G1955" s="3" t="str">
        <f>VLOOKUP(C1955,weekdays,3)</f>
        <v>Tue</v>
      </c>
      <c r="H1955" s="2" t="str">
        <f>IF(C1955&lt;=5,"Weekday","Weekend")</f>
        <v>Weekday</v>
      </c>
      <c r="I1955" s="2">
        <f>WEEKNUM(B1955,2)</f>
        <v>40</v>
      </c>
      <c r="J1955" s="2">
        <f>IF(I1955=I1954,J1954,J1954+1)</f>
        <v>284</v>
      </c>
      <c r="K1955" s="3">
        <f>B1955+1-C1955</f>
        <v>40448</v>
      </c>
      <c r="L1955" s="2">
        <f>YEAR(K1955)*10000+MONTH(K1955)*100+DAY(K1955)</f>
        <v>20100927</v>
      </c>
      <c r="M1955" s="2">
        <f>MONTH(B1955)</f>
        <v>9</v>
      </c>
      <c r="N1955" s="2">
        <f>IF(M1955=M1954,N1954,N1954+1)</f>
        <v>65</v>
      </c>
      <c r="O1955" s="3" t="str">
        <f>VLOOKUP(M$2:M$65536,months,2)</f>
        <v>September</v>
      </c>
      <c r="P1955" s="3" t="str">
        <f>VLOOKUP(M$2:M$65536,months,3)</f>
        <v>Sep</v>
      </c>
      <c r="Q1955" s="2">
        <f>IF(M$2:M$65536&lt;4,1,IF(M$2:M$65536&lt;7,2,IF(M$2:M$65536&lt;10,3,4)))</f>
        <v>3</v>
      </c>
      <c r="R1955" s="2">
        <f>YEAR($B1955)</f>
        <v>2010</v>
      </c>
      <c r="S1955" s="2">
        <f>R1955*100+M$2:M$65536</f>
        <v>201009</v>
      </c>
      <c r="T1955" s="2">
        <f>IF(M$2:M$65536&lt;=6,M$2:M$65536+6,M$2:M$65536-6)</f>
        <v>3</v>
      </c>
      <c r="U1955" s="2">
        <f>IF(M$2:M$65536&lt;4,3,IF(M$2:M$65536&lt;7,4,IF(M$2:M$65536&lt;10,1,2)))</f>
        <v>1</v>
      </c>
      <c r="V1955" s="2">
        <f>IF(M$2:M$65536 &lt;= 6, R$2:R$2192, R$2:R$65536+1)</f>
        <v>2011</v>
      </c>
      <c r="W1955" s="2" t="str">
        <f>IF(MONTH($B1955+1)&lt;&gt;M1955,"Month End","Not Month End")</f>
        <v>Not Month End</v>
      </c>
      <c r="X1955" s="3">
        <f>DATE(R1955-1,M1955,D1955)</f>
        <v>40084</v>
      </c>
      <c r="Z19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values(20100928, '2010-9-28',2, 28, 1954, 'Tuesday', 'Tue', 'Weekday', 40, 284, '2010-9-27', 20100927, 9, 65, 'September', 'Sep', 3, 2010, 201009, 3, 1, 2011, 'Not Month End', '2009-9-28')</v>
      </c>
    </row>
    <row r="1956" spans="1:26" x14ac:dyDescent="0.25">
      <c r="A1956" s="2">
        <f>YEAR(B1956)*10000+MONTH(B1956)*100+DAY(B1956)</f>
        <v>20100929</v>
      </c>
      <c r="B1956" s="3">
        <f>B1955+1</f>
        <v>40450</v>
      </c>
      <c r="C1956" s="2">
        <f>WEEKDAY(B1956,2)</f>
        <v>3</v>
      </c>
      <c r="D1956" s="2">
        <f>DAY(B1956)</f>
        <v>29</v>
      </c>
      <c r="E1956" s="2">
        <f>IF(ISNUMBER(E1955),E1955+1,1)</f>
        <v>1955</v>
      </c>
      <c r="F1956" s="3" t="str">
        <f>VLOOKUP(C1956,weekdays,2)</f>
        <v>Wednesday</v>
      </c>
      <c r="G1956" s="3" t="str">
        <f>VLOOKUP(C1956,weekdays,3)</f>
        <v>Wed</v>
      </c>
      <c r="H1956" s="2" t="str">
        <f>IF(C1956&lt;=5,"Weekday","Weekend")</f>
        <v>Weekday</v>
      </c>
      <c r="I1956" s="2">
        <f>WEEKNUM(B1956,2)</f>
        <v>40</v>
      </c>
      <c r="J1956" s="2">
        <f>IF(I1956=I1955,J1955,J1955+1)</f>
        <v>284</v>
      </c>
      <c r="K1956" s="3">
        <f>B1956+1-C1956</f>
        <v>40448</v>
      </c>
      <c r="L1956" s="2">
        <f>YEAR(K1956)*10000+MONTH(K1956)*100+DAY(K1956)</f>
        <v>20100927</v>
      </c>
      <c r="M1956" s="2">
        <f>MONTH(B1956)</f>
        <v>9</v>
      </c>
      <c r="N1956" s="2">
        <f>IF(M1956=M1955,N1955,N1955+1)</f>
        <v>65</v>
      </c>
      <c r="O1956" s="3" t="str">
        <f>VLOOKUP(M$2:M$65536,months,2)</f>
        <v>September</v>
      </c>
      <c r="P1956" s="3" t="str">
        <f>VLOOKUP(M$2:M$65536,months,3)</f>
        <v>Sep</v>
      </c>
      <c r="Q1956" s="2">
        <f>IF(M$2:M$65536&lt;4,1,IF(M$2:M$65536&lt;7,2,IF(M$2:M$65536&lt;10,3,4)))</f>
        <v>3</v>
      </c>
      <c r="R1956" s="2">
        <f>YEAR($B1956)</f>
        <v>2010</v>
      </c>
      <c r="S1956" s="2">
        <f>R1956*100+M$2:M$65536</f>
        <v>201009</v>
      </c>
      <c r="T1956" s="2">
        <f>IF(M$2:M$65536&lt;=6,M$2:M$65536+6,M$2:M$65536-6)</f>
        <v>3</v>
      </c>
      <c r="U1956" s="2">
        <f>IF(M$2:M$65536&lt;4,3,IF(M$2:M$65536&lt;7,4,IF(M$2:M$65536&lt;10,1,2)))</f>
        <v>1</v>
      </c>
      <c r="V1956" s="2">
        <f>IF(M$2:M$65536 &lt;= 6, R$2:R$2192, R$2:R$65536+1)</f>
        <v>2011</v>
      </c>
      <c r="W1956" s="2" t="str">
        <f>IF(MONTH($B1956+1)&lt;&gt;M1956,"Month End","Not Month End")</f>
        <v>Not Month End</v>
      </c>
      <c r="X1956" s="3">
        <f>DATE(R1956-1,M1956,D1956)</f>
        <v>40085</v>
      </c>
      <c r="Z19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values(20100929, '2010-9-29',3, 29, 1955, 'Wednesday', 'Wed', 'Weekday', 40, 284, '2010-9-27', 20100927, 9, 65, 'September', 'Sep', 3, 2010, 201009, 3, 1, 2011, 'Not Month End', '2009-9-29')</v>
      </c>
    </row>
    <row r="1957" spans="1:26" x14ac:dyDescent="0.25">
      <c r="A1957" s="2">
        <f>YEAR(B1957)*10000+MONTH(B1957)*100+DAY(B1957)</f>
        <v>20100930</v>
      </c>
      <c r="B1957" s="3">
        <f>B1956+1</f>
        <v>40451</v>
      </c>
      <c r="C1957" s="2">
        <f>WEEKDAY(B1957,2)</f>
        <v>4</v>
      </c>
      <c r="D1957" s="2">
        <f>DAY(B1957)</f>
        <v>30</v>
      </c>
      <c r="E1957" s="2">
        <f>IF(ISNUMBER(E1956),E1956+1,1)</f>
        <v>1956</v>
      </c>
      <c r="F1957" s="3" t="str">
        <f>VLOOKUP(C1957,weekdays,2)</f>
        <v>Thursday</v>
      </c>
      <c r="G1957" s="3" t="str">
        <f>VLOOKUP(C1957,weekdays,3)</f>
        <v>Thu</v>
      </c>
      <c r="H1957" s="2" t="str">
        <f>IF(C1957&lt;=5,"Weekday","Weekend")</f>
        <v>Weekday</v>
      </c>
      <c r="I1957" s="2">
        <f>WEEKNUM(B1957,2)</f>
        <v>40</v>
      </c>
      <c r="J1957" s="2">
        <f>IF(I1957=I1956,J1956,J1956+1)</f>
        <v>284</v>
      </c>
      <c r="K1957" s="3">
        <f>B1957+1-C1957</f>
        <v>40448</v>
      </c>
      <c r="L1957" s="2">
        <f>YEAR(K1957)*10000+MONTH(K1957)*100+DAY(K1957)</f>
        <v>20100927</v>
      </c>
      <c r="M1957" s="2">
        <f>MONTH(B1957)</f>
        <v>9</v>
      </c>
      <c r="N1957" s="2">
        <f>IF(M1957=M1956,N1956,N1956+1)</f>
        <v>65</v>
      </c>
      <c r="O1957" s="3" t="str">
        <f>VLOOKUP(M$2:M$65536,months,2)</f>
        <v>September</v>
      </c>
      <c r="P1957" s="3" t="str">
        <f>VLOOKUP(M$2:M$65536,months,3)</f>
        <v>Sep</v>
      </c>
      <c r="Q1957" s="2">
        <f>IF(M$2:M$65536&lt;4,1,IF(M$2:M$65536&lt;7,2,IF(M$2:M$65536&lt;10,3,4)))</f>
        <v>3</v>
      </c>
      <c r="R1957" s="2">
        <f>YEAR($B1957)</f>
        <v>2010</v>
      </c>
      <c r="S1957" s="2">
        <f>R1957*100+M$2:M$65536</f>
        <v>201009</v>
      </c>
      <c r="T1957" s="2">
        <f>IF(M$2:M$65536&lt;=6,M$2:M$65536+6,M$2:M$65536-6)</f>
        <v>3</v>
      </c>
      <c r="U1957" s="2">
        <f>IF(M$2:M$65536&lt;4,3,IF(M$2:M$65536&lt;7,4,IF(M$2:M$65536&lt;10,1,2)))</f>
        <v>1</v>
      </c>
      <c r="V1957" s="2">
        <f>IF(M$2:M$65536 &lt;= 6, R$2:R$2192, R$2:R$65536+1)</f>
        <v>2011</v>
      </c>
      <c r="W1957" s="2" t="str">
        <f>IF(MONTH($B1957+1)&lt;&gt;M1957,"Month End","Not Month End")</f>
        <v>Month End</v>
      </c>
      <c r="X1957" s="3">
        <f>DATE(R1957-1,M1957,D1957)</f>
        <v>40086</v>
      </c>
      <c r="Z19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values(20100930, '2010-9-30',4, 30, 1956, 'Thursday', 'Thu', 'Weekday', 40, 284, '2010-9-27', 20100927, 9, 65, 'September', 'Sep', 3, 2010, 201009, 3, 1, 2011, 'Month End', '2009-9-30')</v>
      </c>
    </row>
    <row r="1958" spans="1:26" x14ac:dyDescent="0.25">
      <c r="A1958" s="2">
        <f>YEAR(B1958)*10000+MONTH(B1958)*100+DAY(B1958)</f>
        <v>20101001</v>
      </c>
      <c r="B1958" s="3">
        <f>B1957+1</f>
        <v>40452</v>
      </c>
      <c r="C1958" s="2">
        <f>WEEKDAY(B1958,2)</f>
        <v>5</v>
      </c>
      <c r="D1958" s="2">
        <f>DAY(B1958)</f>
        <v>1</v>
      </c>
      <c r="E1958" s="2">
        <f>IF(ISNUMBER(E1957),E1957+1,1)</f>
        <v>1957</v>
      </c>
      <c r="F1958" s="3" t="str">
        <f>VLOOKUP(C1958,weekdays,2)</f>
        <v>Friday</v>
      </c>
      <c r="G1958" s="3" t="str">
        <f>VLOOKUP(C1958,weekdays,3)</f>
        <v>Fri</v>
      </c>
      <c r="H1958" s="2" t="str">
        <f>IF(C1958&lt;=5,"Weekday","Weekend")</f>
        <v>Weekday</v>
      </c>
      <c r="I1958" s="2">
        <f>WEEKNUM(B1958,2)</f>
        <v>40</v>
      </c>
      <c r="J1958" s="2">
        <f>IF(I1958=I1957,J1957,J1957+1)</f>
        <v>284</v>
      </c>
      <c r="K1958" s="3">
        <f>B1958+1-C1958</f>
        <v>40448</v>
      </c>
      <c r="L1958" s="2">
        <f>YEAR(K1958)*10000+MONTH(K1958)*100+DAY(K1958)</f>
        <v>20100927</v>
      </c>
      <c r="M1958" s="2">
        <f>MONTH(B1958)</f>
        <v>10</v>
      </c>
      <c r="N1958" s="2">
        <f>IF(M1958=M1957,N1957,N1957+1)</f>
        <v>66</v>
      </c>
      <c r="O1958" s="3" t="str">
        <f>VLOOKUP(M$2:M$65536,months,2)</f>
        <v>October</v>
      </c>
      <c r="P1958" s="3" t="str">
        <f>VLOOKUP(M$2:M$65536,months,3)</f>
        <v>Oct</v>
      </c>
      <c r="Q1958" s="2">
        <f>IF(M$2:M$65536&lt;4,1,IF(M$2:M$65536&lt;7,2,IF(M$2:M$65536&lt;10,3,4)))</f>
        <v>4</v>
      </c>
      <c r="R1958" s="2">
        <f>YEAR($B1958)</f>
        <v>2010</v>
      </c>
      <c r="S1958" s="2">
        <f>R1958*100+M$2:M$65536</f>
        <v>201010</v>
      </c>
      <c r="T1958" s="2">
        <f>IF(M$2:M$65536&lt;=6,M$2:M$65536+6,M$2:M$65536-6)</f>
        <v>4</v>
      </c>
      <c r="U1958" s="2">
        <f>IF(M$2:M$65536&lt;4,3,IF(M$2:M$65536&lt;7,4,IF(M$2:M$65536&lt;10,1,2)))</f>
        <v>2</v>
      </c>
      <c r="V1958" s="2">
        <f>IF(M$2:M$65536 &lt;= 6, R$2:R$2192, R$2:R$65536+1)</f>
        <v>2011</v>
      </c>
      <c r="W1958" s="2" t="str">
        <f>IF(MONTH($B1958+1)&lt;&gt;M1958,"Month End","Not Month End")</f>
        <v>Not Month End</v>
      </c>
      <c r="X1958" s="3">
        <f>DATE(R1958-1,M1958,D1958)</f>
        <v>40087</v>
      </c>
      <c r="Z19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values(20101001, '2010-10-1',5, 1, 1957, 'Friday', 'Fri', 'Weekday', 40, 284, '2010-9-27', 20100927, 10, 66, 'October', 'Oct', 4, 2010, 201010, 4, 2, 2011, 'Not Month End', '2009-10-1')</v>
      </c>
    </row>
    <row r="1959" spans="1:26" x14ac:dyDescent="0.25">
      <c r="A1959" s="2">
        <f>YEAR(B1959)*10000+MONTH(B1959)*100+DAY(B1959)</f>
        <v>20101002</v>
      </c>
      <c r="B1959" s="3">
        <f>B1958+1</f>
        <v>40453</v>
      </c>
      <c r="C1959" s="2">
        <f>WEEKDAY(B1959,2)</f>
        <v>6</v>
      </c>
      <c r="D1959" s="2">
        <f>DAY(B1959)</f>
        <v>2</v>
      </c>
      <c r="E1959" s="2">
        <f>IF(ISNUMBER(E1958),E1958+1,1)</f>
        <v>1958</v>
      </c>
      <c r="F1959" s="3" t="str">
        <f>VLOOKUP(C1959,weekdays,2)</f>
        <v>Saturday</v>
      </c>
      <c r="G1959" s="3" t="str">
        <f>VLOOKUP(C1959,weekdays,3)</f>
        <v>Sat</v>
      </c>
      <c r="H1959" s="2" t="str">
        <f>IF(C1959&lt;=5,"Weekday","Weekend")</f>
        <v>Weekend</v>
      </c>
      <c r="I1959" s="2">
        <f>WEEKNUM(B1959,2)</f>
        <v>40</v>
      </c>
      <c r="J1959" s="2">
        <f>IF(I1959=I1958,J1958,J1958+1)</f>
        <v>284</v>
      </c>
      <c r="K1959" s="3">
        <f>B1959+1-C1959</f>
        <v>40448</v>
      </c>
      <c r="L1959" s="2">
        <f>YEAR(K1959)*10000+MONTH(K1959)*100+DAY(K1959)</f>
        <v>20100927</v>
      </c>
      <c r="M1959" s="2">
        <f>MONTH(B1959)</f>
        <v>10</v>
      </c>
      <c r="N1959" s="2">
        <f>IF(M1959=M1958,N1958,N1958+1)</f>
        <v>66</v>
      </c>
      <c r="O1959" s="3" t="str">
        <f>VLOOKUP(M$2:M$65536,months,2)</f>
        <v>October</v>
      </c>
      <c r="P1959" s="3" t="str">
        <f>VLOOKUP(M$2:M$65536,months,3)</f>
        <v>Oct</v>
      </c>
      <c r="Q1959" s="2">
        <f>IF(M$2:M$65536&lt;4,1,IF(M$2:M$65536&lt;7,2,IF(M$2:M$65536&lt;10,3,4)))</f>
        <v>4</v>
      </c>
      <c r="R1959" s="2">
        <f>YEAR($B1959)</f>
        <v>2010</v>
      </c>
      <c r="S1959" s="2">
        <f>R1959*100+M$2:M$65536</f>
        <v>201010</v>
      </c>
      <c r="T1959" s="2">
        <f>IF(M$2:M$65536&lt;=6,M$2:M$65536+6,M$2:M$65536-6)</f>
        <v>4</v>
      </c>
      <c r="U1959" s="2">
        <f>IF(M$2:M$65536&lt;4,3,IF(M$2:M$65536&lt;7,4,IF(M$2:M$65536&lt;10,1,2)))</f>
        <v>2</v>
      </c>
      <c r="V1959" s="2">
        <f>IF(M$2:M$65536 &lt;= 6, R$2:R$2192, R$2:R$65536+1)</f>
        <v>2011</v>
      </c>
      <c r="W1959" s="2" t="str">
        <f>IF(MONTH($B1959+1)&lt;&gt;M1959,"Month End","Not Month End")</f>
        <v>Not Month End</v>
      </c>
      <c r="X1959" s="3">
        <f>DATE(R1959-1,M1959,D1959)</f>
        <v>40088</v>
      </c>
      <c r="Z19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values(20101002, '2010-10-2',6, 2, 1958, 'Saturday', 'Sat', 'Weekend', 40, 284, '2010-9-27', 20100927, 10, 66, 'October', 'Oct', 4, 2010, 201010, 4, 2, 2011, 'Not Month End', '2009-10-2')</v>
      </c>
    </row>
    <row r="1960" spans="1:26" x14ac:dyDescent="0.25">
      <c r="A1960" s="2">
        <f>YEAR(B1960)*10000+MONTH(B1960)*100+DAY(B1960)</f>
        <v>20101003</v>
      </c>
      <c r="B1960" s="3">
        <f>B1959+1</f>
        <v>40454</v>
      </c>
      <c r="C1960" s="2">
        <f>WEEKDAY(B1960,2)</f>
        <v>7</v>
      </c>
      <c r="D1960" s="2">
        <f>DAY(B1960)</f>
        <v>3</v>
      </c>
      <c r="E1960" s="2">
        <f>IF(ISNUMBER(E1959),E1959+1,1)</f>
        <v>1959</v>
      </c>
      <c r="F1960" s="3" t="str">
        <f>VLOOKUP(C1960,weekdays,2)</f>
        <v>Sunday</v>
      </c>
      <c r="G1960" s="3" t="str">
        <f>VLOOKUP(C1960,weekdays,3)</f>
        <v>Sun</v>
      </c>
      <c r="H1960" s="2" t="str">
        <f>IF(C1960&lt;=5,"Weekday","Weekend")</f>
        <v>Weekend</v>
      </c>
      <c r="I1960" s="2">
        <f>WEEKNUM(B1960,2)</f>
        <v>40</v>
      </c>
      <c r="J1960" s="2">
        <f>IF(I1960=I1959,J1959,J1959+1)</f>
        <v>284</v>
      </c>
      <c r="K1960" s="3">
        <f>B1960+1-C1960</f>
        <v>40448</v>
      </c>
      <c r="L1960" s="2">
        <f>YEAR(K1960)*10000+MONTH(K1960)*100+DAY(K1960)</f>
        <v>20100927</v>
      </c>
      <c r="M1960" s="2">
        <f>MONTH(B1960)</f>
        <v>10</v>
      </c>
      <c r="N1960" s="2">
        <f>IF(M1960=M1959,N1959,N1959+1)</f>
        <v>66</v>
      </c>
      <c r="O1960" s="3" t="str">
        <f>VLOOKUP(M$2:M$65536,months,2)</f>
        <v>October</v>
      </c>
      <c r="P1960" s="3" t="str">
        <f>VLOOKUP(M$2:M$65536,months,3)</f>
        <v>Oct</v>
      </c>
      <c r="Q1960" s="2">
        <f>IF(M$2:M$65536&lt;4,1,IF(M$2:M$65536&lt;7,2,IF(M$2:M$65536&lt;10,3,4)))</f>
        <v>4</v>
      </c>
      <c r="R1960" s="2">
        <f>YEAR($B1960)</f>
        <v>2010</v>
      </c>
      <c r="S1960" s="2">
        <f>R1960*100+M$2:M$65536</f>
        <v>201010</v>
      </c>
      <c r="T1960" s="2">
        <f>IF(M$2:M$65536&lt;=6,M$2:M$65536+6,M$2:M$65536-6)</f>
        <v>4</v>
      </c>
      <c r="U1960" s="2">
        <f>IF(M$2:M$65536&lt;4,3,IF(M$2:M$65536&lt;7,4,IF(M$2:M$65536&lt;10,1,2)))</f>
        <v>2</v>
      </c>
      <c r="V1960" s="2">
        <f>IF(M$2:M$65536 &lt;= 6, R$2:R$2192, R$2:R$65536+1)</f>
        <v>2011</v>
      </c>
      <c r="W1960" s="2" t="str">
        <f>IF(MONTH($B1960+1)&lt;&gt;M1960,"Month End","Not Month End")</f>
        <v>Not Month End</v>
      </c>
      <c r="X1960" s="3">
        <f>DATE(R1960-1,M1960,D1960)</f>
        <v>40089</v>
      </c>
      <c r="Z19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values(20101003, '2010-10-3',7, 3, 1959, 'Sunday', 'Sun', 'Weekend', 40, 284, '2010-9-27', 20100927, 10, 66, 'October', 'Oct', 4, 2010, 201010, 4, 2, 2011, 'Not Month End', '2009-10-3')</v>
      </c>
    </row>
    <row r="1961" spans="1:26" x14ac:dyDescent="0.25">
      <c r="A1961" s="2">
        <f>YEAR(B1961)*10000+MONTH(B1961)*100+DAY(B1961)</f>
        <v>20101004</v>
      </c>
      <c r="B1961" s="3">
        <f>B1960+1</f>
        <v>40455</v>
      </c>
      <c r="C1961" s="2">
        <f>WEEKDAY(B1961,2)</f>
        <v>1</v>
      </c>
      <c r="D1961" s="2">
        <f>DAY(B1961)</f>
        <v>4</v>
      </c>
      <c r="E1961" s="2">
        <f>IF(ISNUMBER(E1960),E1960+1,1)</f>
        <v>1960</v>
      </c>
      <c r="F1961" s="3" t="str">
        <f>VLOOKUP(C1961,weekdays,2)</f>
        <v>Monday</v>
      </c>
      <c r="G1961" s="3" t="str">
        <f>VLOOKUP(C1961,weekdays,3)</f>
        <v>Mon</v>
      </c>
      <c r="H1961" s="2" t="str">
        <f>IF(C1961&lt;=5,"Weekday","Weekend")</f>
        <v>Weekday</v>
      </c>
      <c r="I1961" s="2">
        <f>WEEKNUM(B1961,2)</f>
        <v>41</v>
      </c>
      <c r="J1961" s="2">
        <f>IF(I1961=I1960,J1960,J1960+1)</f>
        <v>285</v>
      </c>
      <c r="K1961" s="3">
        <f>B1961+1-C1961</f>
        <v>40455</v>
      </c>
      <c r="L1961" s="2">
        <f>YEAR(K1961)*10000+MONTH(K1961)*100+DAY(K1961)</f>
        <v>20101004</v>
      </c>
      <c r="M1961" s="2">
        <f>MONTH(B1961)</f>
        <v>10</v>
      </c>
      <c r="N1961" s="2">
        <f>IF(M1961=M1960,N1960,N1960+1)</f>
        <v>66</v>
      </c>
      <c r="O1961" s="3" t="str">
        <f>VLOOKUP(M$2:M$65536,months,2)</f>
        <v>October</v>
      </c>
      <c r="P1961" s="3" t="str">
        <f>VLOOKUP(M$2:M$65536,months,3)</f>
        <v>Oct</v>
      </c>
      <c r="Q1961" s="2">
        <f>IF(M$2:M$65536&lt;4,1,IF(M$2:M$65536&lt;7,2,IF(M$2:M$65536&lt;10,3,4)))</f>
        <v>4</v>
      </c>
      <c r="R1961" s="2">
        <f>YEAR($B1961)</f>
        <v>2010</v>
      </c>
      <c r="S1961" s="2">
        <f>R1961*100+M$2:M$65536</f>
        <v>201010</v>
      </c>
      <c r="T1961" s="2">
        <f>IF(M$2:M$65536&lt;=6,M$2:M$65536+6,M$2:M$65536-6)</f>
        <v>4</v>
      </c>
      <c r="U1961" s="2">
        <f>IF(M$2:M$65536&lt;4,3,IF(M$2:M$65536&lt;7,4,IF(M$2:M$65536&lt;10,1,2)))</f>
        <v>2</v>
      </c>
      <c r="V1961" s="2">
        <f>IF(M$2:M$65536 &lt;= 6, R$2:R$2192, R$2:R$65536+1)</f>
        <v>2011</v>
      </c>
      <c r="W1961" s="2" t="str">
        <f>IF(MONTH($B1961+1)&lt;&gt;M1961,"Month End","Not Month End")</f>
        <v>Not Month End</v>
      </c>
      <c r="X1961" s="3">
        <f>DATE(R1961-1,M1961,D1961)</f>
        <v>40090</v>
      </c>
      <c r="Z19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values(20101004, '2010-10-4',1, 4, 1960, 'Monday', 'Mon', 'Weekday', 41, 285, '2010-10-4', 20101004, 10, 66, 'October', 'Oct', 4, 2010, 201010, 4, 2, 2011, 'Not Month End', '2009-10-4')</v>
      </c>
    </row>
    <row r="1962" spans="1:26" x14ac:dyDescent="0.25">
      <c r="A1962" s="2">
        <f>YEAR(B1962)*10000+MONTH(B1962)*100+DAY(B1962)</f>
        <v>20101005</v>
      </c>
      <c r="B1962" s="3">
        <f>B1961+1</f>
        <v>40456</v>
      </c>
      <c r="C1962" s="2">
        <f>WEEKDAY(B1962,2)</f>
        <v>2</v>
      </c>
      <c r="D1962" s="2">
        <f>DAY(B1962)</f>
        <v>5</v>
      </c>
      <c r="E1962" s="2">
        <f>IF(ISNUMBER(E1961),E1961+1,1)</f>
        <v>1961</v>
      </c>
      <c r="F1962" s="3" t="str">
        <f>VLOOKUP(C1962,weekdays,2)</f>
        <v>Tuesday</v>
      </c>
      <c r="G1962" s="3" t="str">
        <f>VLOOKUP(C1962,weekdays,3)</f>
        <v>Tue</v>
      </c>
      <c r="H1962" s="2" t="str">
        <f>IF(C1962&lt;=5,"Weekday","Weekend")</f>
        <v>Weekday</v>
      </c>
      <c r="I1962" s="2">
        <f>WEEKNUM(B1962,2)</f>
        <v>41</v>
      </c>
      <c r="J1962" s="2">
        <f>IF(I1962=I1961,J1961,J1961+1)</f>
        <v>285</v>
      </c>
      <c r="K1962" s="3">
        <f>B1962+1-C1962</f>
        <v>40455</v>
      </c>
      <c r="L1962" s="2">
        <f>YEAR(K1962)*10000+MONTH(K1962)*100+DAY(K1962)</f>
        <v>20101004</v>
      </c>
      <c r="M1962" s="2">
        <f>MONTH(B1962)</f>
        <v>10</v>
      </c>
      <c r="N1962" s="2">
        <f>IF(M1962=M1961,N1961,N1961+1)</f>
        <v>66</v>
      </c>
      <c r="O1962" s="3" t="str">
        <f>VLOOKUP(M$2:M$65536,months,2)</f>
        <v>October</v>
      </c>
      <c r="P1962" s="3" t="str">
        <f>VLOOKUP(M$2:M$65536,months,3)</f>
        <v>Oct</v>
      </c>
      <c r="Q1962" s="2">
        <f>IF(M$2:M$65536&lt;4,1,IF(M$2:M$65536&lt;7,2,IF(M$2:M$65536&lt;10,3,4)))</f>
        <v>4</v>
      </c>
      <c r="R1962" s="2">
        <f>YEAR($B1962)</f>
        <v>2010</v>
      </c>
      <c r="S1962" s="2">
        <f>R1962*100+M$2:M$65536</f>
        <v>201010</v>
      </c>
      <c r="T1962" s="2">
        <f>IF(M$2:M$65536&lt;=6,M$2:M$65536+6,M$2:M$65536-6)</f>
        <v>4</v>
      </c>
      <c r="U1962" s="2">
        <f>IF(M$2:M$65536&lt;4,3,IF(M$2:M$65536&lt;7,4,IF(M$2:M$65536&lt;10,1,2)))</f>
        <v>2</v>
      </c>
      <c r="V1962" s="2">
        <f>IF(M$2:M$65536 &lt;= 6, R$2:R$2192, R$2:R$65536+1)</f>
        <v>2011</v>
      </c>
      <c r="W1962" s="2" t="str">
        <f>IF(MONTH($B1962+1)&lt;&gt;M1962,"Month End","Not Month End")</f>
        <v>Not Month End</v>
      </c>
      <c r="X1962" s="3">
        <f>DATE(R1962-1,M1962,D1962)</f>
        <v>40091</v>
      </c>
      <c r="Z19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values(20101005, '2010-10-5',2, 5, 1961, 'Tuesday', 'Tue', 'Weekday', 41, 285, '2010-10-4', 20101004, 10, 66, 'October', 'Oct', 4, 2010, 201010, 4, 2, 2011, 'Not Month End', '2009-10-5')</v>
      </c>
    </row>
    <row r="1963" spans="1:26" x14ac:dyDescent="0.25">
      <c r="A1963" s="2">
        <f>YEAR(B1963)*10000+MONTH(B1963)*100+DAY(B1963)</f>
        <v>20101006</v>
      </c>
      <c r="B1963" s="3">
        <f>B1962+1</f>
        <v>40457</v>
      </c>
      <c r="C1963" s="2">
        <f>WEEKDAY(B1963,2)</f>
        <v>3</v>
      </c>
      <c r="D1963" s="2">
        <f>DAY(B1963)</f>
        <v>6</v>
      </c>
      <c r="E1963" s="2">
        <f>IF(ISNUMBER(E1962),E1962+1,1)</f>
        <v>1962</v>
      </c>
      <c r="F1963" s="3" t="str">
        <f>VLOOKUP(C1963,weekdays,2)</f>
        <v>Wednesday</v>
      </c>
      <c r="G1963" s="3" t="str">
        <f>VLOOKUP(C1963,weekdays,3)</f>
        <v>Wed</v>
      </c>
      <c r="H1963" s="2" t="str">
        <f>IF(C1963&lt;=5,"Weekday","Weekend")</f>
        <v>Weekday</v>
      </c>
      <c r="I1963" s="2">
        <f>WEEKNUM(B1963,2)</f>
        <v>41</v>
      </c>
      <c r="J1963" s="2">
        <f>IF(I1963=I1962,J1962,J1962+1)</f>
        <v>285</v>
      </c>
      <c r="K1963" s="3">
        <f>B1963+1-C1963</f>
        <v>40455</v>
      </c>
      <c r="L1963" s="2">
        <f>YEAR(K1963)*10000+MONTH(K1963)*100+DAY(K1963)</f>
        <v>20101004</v>
      </c>
      <c r="M1963" s="2">
        <f>MONTH(B1963)</f>
        <v>10</v>
      </c>
      <c r="N1963" s="2">
        <f>IF(M1963=M1962,N1962,N1962+1)</f>
        <v>66</v>
      </c>
      <c r="O1963" s="3" t="str">
        <f>VLOOKUP(M$2:M$65536,months,2)</f>
        <v>October</v>
      </c>
      <c r="P1963" s="3" t="str">
        <f>VLOOKUP(M$2:M$65536,months,3)</f>
        <v>Oct</v>
      </c>
      <c r="Q1963" s="2">
        <f>IF(M$2:M$65536&lt;4,1,IF(M$2:M$65536&lt;7,2,IF(M$2:M$65536&lt;10,3,4)))</f>
        <v>4</v>
      </c>
      <c r="R1963" s="2">
        <f>YEAR($B1963)</f>
        <v>2010</v>
      </c>
      <c r="S1963" s="2">
        <f>R1963*100+M$2:M$65536</f>
        <v>201010</v>
      </c>
      <c r="T1963" s="2">
        <f>IF(M$2:M$65536&lt;=6,M$2:M$65536+6,M$2:M$65536-6)</f>
        <v>4</v>
      </c>
      <c r="U1963" s="2">
        <f>IF(M$2:M$65536&lt;4,3,IF(M$2:M$65536&lt;7,4,IF(M$2:M$65536&lt;10,1,2)))</f>
        <v>2</v>
      </c>
      <c r="V1963" s="2">
        <f>IF(M$2:M$65536 &lt;= 6, R$2:R$2192, R$2:R$65536+1)</f>
        <v>2011</v>
      </c>
      <c r="W1963" s="2" t="str">
        <f>IF(MONTH($B1963+1)&lt;&gt;M1963,"Month End","Not Month End")</f>
        <v>Not Month End</v>
      </c>
      <c r="X1963" s="3">
        <f>DATE(R1963-1,M1963,D1963)</f>
        <v>40092</v>
      </c>
      <c r="Z19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values(20101006, '2010-10-6',3, 6, 1962, 'Wednesday', 'Wed', 'Weekday', 41, 285, '2010-10-4', 20101004, 10, 66, 'October', 'Oct', 4, 2010, 201010, 4, 2, 2011, 'Not Month End', '2009-10-6')</v>
      </c>
    </row>
    <row r="1964" spans="1:26" x14ac:dyDescent="0.25">
      <c r="A1964" s="2">
        <f>YEAR(B1964)*10000+MONTH(B1964)*100+DAY(B1964)</f>
        <v>20101007</v>
      </c>
      <c r="B1964" s="3">
        <f>B1963+1</f>
        <v>40458</v>
      </c>
      <c r="C1964" s="2">
        <f>WEEKDAY(B1964,2)</f>
        <v>4</v>
      </c>
      <c r="D1964" s="2">
        <f>DAY(B1964)</f>
        <v>7</v>
      </c>
      <c r="E1964" s="2">
        <f>IF(ISNUMBER(E1963),E1963+1,1)</f>
        <v>1963</v>
      </c>
      <c r="F1964" s="3" t="str">
        <f>VLOOKUP(C1964,weekdays,2)</f>
        <v>Thursday</v>
      </c>
      <c r="G1964" s="3" t="str">
        <f>VLOOKUP(C1964,weekdays,3)</f>
        <v>Thu</v>
      </c>
      <c r="H1964" s="2" t="str">
        <f>IF(C1964&lt;=5,"Weekday","Weekend")</f>
        <v>Weekday</v>
      </c>
      <c r="I1964" s="2">
        <f>WEEKNUM(B1964,2)</f>
        <v>41</v>
      </c>
      <c r="J1964" s="2">
        <f>IF(I1964=I1963,J1963,J1963+1)</f>
        <v>285</v>
      </c>
      <c r="K1964" s="3">
        <f>B1964+1-C1964</f>
        <v>40455</v>
      </c>
      <c r="L1964" s="2">
        <f>YEAR(K1964)*10000+MONTH(K1964)*100+DAY(K1964)</f>
        <v>20101004</v>
      </c>
      <c r="M1964" s="2">
        <f>MONTH(B1964)</f>
        <v>10</v>
      </c>
      <c r="N1964" s="2">
        <f>IF(M1964=M1963,N1963,N1963+1)</f>
        <v>66</v>
      </c>
      <c r="O1964" s="3" t="str">
        <f>VLOOKUP(M$2:M$65536,months,2)</f>
        <v>October</v>
      </c>
      <c r="P1964" s="3" t="str">
        <f>VLOOKUP(M$2:M$65536,months,3)</f>
        <v>Oct</v>
      </c>
      <c r="Q1964" s="2">
        <f>IF(M$2:M$65536&lt;4,1,IF(M$2:M$65536&lt;7,2,IF(M$2:M$65536&lt;10,3,4)))</f>
        <v>4</v>
      </c>
      <c r="R1964" s="2">
        <f>YEAR($B1964)</f>
        <v>2010</v>
      </c>
      <c r="S1964" s="2">
        <f>R1964*100+M$2:M$65536</f>
        <v>201010</v>
      </c>
      <c r="T1964" s="2">
        <f>IF(M$2:M$65536&lt;=6,M$2:M$65536+6,M$2:M$65536-6)</f>
        <v>4</v>
      </c>
      <c r="U1964" s="2">
        <f>IF(M$2:M$65536&lt;4,3,IF(M$2:M$65536&lt;7,4,IF(M$2:M$65536&lt;10,1,2)))</f>
        <v>2</v>
      </c>
      <c r="V1964" s="2">
        <f>IF(M$2:M$65536 &lt;= 6, R$2:R$2192, R$2:R$65536+1)</f>
        <v>2011</v>
      </c>
      <c r="W1964" s="2" t="str">
        <f>IF(MONTH($B1964+1)&lt;&gt;M1964,"Month End","Not Month End")</f>
        <v>Not Month End</v>
      </c>
      <c r="X1964" s="3">
        <f>DATE(R1964-1,M1964,D1964)</f>
        <v>40093</v>
      </c>
      <c r="Z19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values(20101007, '2010-10-7',4, 7, 1963, 'Thursday', 'Thu', 'Weekday', 41, 285, '2010-10-4', 20101004, 10, 66, 'October', 'Oct', 4, 2010, 201010, 4, 2, 2011, 'Not Month End', '2009-10-7')</v>
      </c>
    </row>
    <row r="1965" spans="1:26" x14ac:dyDescent="0.25">
      <c r="A1965" s="2">
        <f>YEAR(B1965)*10000+MONTH(B1965)*100+DAY(B1965)</f>
        <v>20101008</v>
      </c>
      <c r="B1965" s="3">
        <f>B1964+1</f>
        <v>40459</v>
      </c>
      <c r="C1965" s="2">
        <f>WEEKDAY(B1965,2)</f>
        <v>5</v>
      </c>
      <c r="D1965" s="2">
        <f>DAY(B1965)</f>
        <v>8</v>
      </c>
      <c r="E1965" s="2">
        <f>IF(ISNUMBER(E1964),E1964+1,1)</f>
        <v>1964</v>
      </c>
      <c r="F1965" s="3" t="str">
        <f>VLOOKUP(C1965,weekdays,2)</f>
        <v>Friday</v>
      </c>
      <c r="G1965" s="3" t="str">
        <f>VLOOKUP(C1965,weekdays,3)</f>
        <v>Fri</v>
      </c>
      <c r="H1965" s="2" t="str">
        <f>IF(C1965&lt;=5,"Weekday","Weekend")</f>
        <v>Weekday</v>
      </c>
      <c r="I1965" s="2">
        <f>WEEKNUM(B1965,2)</f>
        <v>41</v>
      </c>
      <c r="J1965" s="2">
        <f>IF(I1965=I1964,J1964,J1964+1)</f>
        <v>285</v>
      </c>
      <c r="K1965" s="3">
        <f>B1965+1-C1965</f>
        <v>40455</v>
      </c>
      <c r="L1965" s="2">
        <f>YEAR(K1965)*10000+MONTH(K1965)*100+DAY(K1965)</f>
        <v>20101004</v>
      </c>
      <c r="M1965" s="2">
        <f>MONTH(B1965)</f>
        <v>10</v>
      </c>
      <c r="N1965" s="2">
        <f>IF(M1965=M1964,N1964,N1964+1)</f>
        <v>66</v>
      </c>
      <c r="O1965" s="3" t="str">
        <f>VLOOKUP(M$2:M$65536,months,2)</f>
        <v>October</v>
      </c>
      <c r="P1965" s="3" t="str">
        <f>VLOOKUP(M$2:M$65536,months,3)</f>
        <v>Oct</v>
      </c>
      <c r="Q1965" s="2">
        <f>IF(M$2:M$65536&lt;4,1,IF(M$2:M$65536&lt;7,2,IF(M$2:M$65536&lt;10,3,4)))</f>
        <v>4</v>
      </c>
      <c r="R1965" s="2">
        <f>YEAR($B1965)</f>
        <v>2010</v>
      </c>
      <c r="S1965" s="2">
        <f>R1965*100+M$2:M$65536</f>
        <v>201010</v>
      </c>
      <c r="T1965" s="2">
        <f>IF(M$2:M$65536&lt;=6,M$2:M$65536+6,M$2:M$65536-6)</f>
        <v>4</v>
      </c>
      <c r="U1965" s="2">
        <f>IF(M$2:M$65536&lt;4,3,IF(M$2:M$65536&lt;7,4,IF(M$2:M$65536&lt;10,1,2)))</f>
        <v>2</v>
      </c>
      <c r="V1965" s="2">
        <f>IF(M$2:M$65536 &lt;= 6, R$2:R$2192, R$2:R$65536+1)</f>
        <v>2011</v>
      </c>
      <c r="W1965" s="2" t="str">
        <f>IF(MONTH($B1965+1)&lt;&gt;M1965,"Month End","Not Month End")</f>
        <v>Not Month End</v>
      </c>
      <c r="X1965" s="3">
        <f>DATE(R1965-1,M1965,D1965)</f>
        <v>40094</v>
      </c>
      <c r="Z19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values(20101008, '2010-10-8',5, 8, 1964, 'Friday', 'Fri', 'Weekday', 41, 285, '2010-10-4', 20101004, 10, 66, 'October', 'Oct', 4, 2010, 201010, 4, 2, 2011, 'Not Month End', '2009-10-8')</v>
      </c>
    </row>
    <row r="1966" spans="1:26" x14ac:dyDescent="0.25">
      <c r="A1966" s="2">
        <f>YEAR(B1966)*10000+MONTH(B1966)*100+DAY(B1966)</f>
        <v>20101009</v>
      </c>
      <c r="B1966" s="3">
        <f>B1965+1</f>
        <v>40460</v>
      </c>
      <c r="C1966" s="2">
        <f>WEEKDAY(B1966,2)</f>
        <v>6</v>
      </c>
      <c r="D1966" s="2">
        <f>DAY(B1966)</f>
        <v>9</v>
      </c>
      <c r="E1966" s="2">
        <f>IF(ISNUMBER(E1965),E1965+1,1)</f>
        <v>1965</v>
      </c>
      <c r="F1966" s="3" t="str">
        <f>VLOOKUP(C1966,weekdays,2)</f>
        <v>Saturday</v>
      </c>
      <c r="G1966" s="3" t="str">
        <f>VLOOKUP(C1966,weekdays,3)</f>
        <v>Sat</v>
      </c>
      <c r="H1966" s="2" t="str">
        <f>IF(C1966&lt;=5,"Weekday","Weekend")</f>
        <v>Weekend</v>
      </c>
      <c r="I1966" s="2">
        <f>WEEKNUM(B1966,2)</f>
        <v>41</v>
      </c>
      <c r="J1966" s="2">
        <f>IF(I1966=I1965,J1965,J1965+1)</f>
        <v>285</v>
      </c>
      <c r="K1966" s="3">
        <f>B1966+1-C1966</f>
        <v>40455</v>
      </c>
      <c r="L1966" s="2">
        <f>YEAR(K1966)*10000+MONTH(K1966)*100+DAY(K1966)</f>
        <v>20101004</v>
      </c>
      <c r="M1966" s="2">
        <f>MONTH(B1966)</f>
        <v>10</v>
      </c>
      <c r="N1966" s="2">
        <f>IF(M1966=M1965,N1965,N1965+1)</f>
        <v>66</v>
      </c>
      <c r="O1966" s="3" t="str">
        <f>VLOOKUP(M$2:M$65536,months,2)</f>
        <v>October</v>
      </c>
      <c r="P1966" s="3" t="str">
        <f>VLOOKUP(M$2:M$65536,months,3)</f>
        <v>Oct</v>
      </c>
      <c r="Q1966" s="2">
        <f>IF(M$2:M$65536&lt;4,1,IF(M$2:M$65536&lt;7,2,IF(M$2:M$65536&lt;10,3,4)))</f>
        <v>4</v>
      </c>
      <c r="R1966" s="2">
        <f>YEAR($B1966)</f>
        <v>2010</v>
      </c>
      <c r="S1966" s="2">
        <f>R1966*100+M$2:M$65536</f>
        <v>201010</v>
      </c>
      <c r="T1966" s="2">
        <f>IF(M$2:M$65536&lt;=6,M$2:M$65536+6,M$2:M$65536-6)</f>
        <v>4</v>
      </c>
      <c r="U1966" s="2">
        <f>IF(M$2:M$65536&lt;4,3,IF(M$2:M$65536&lt;7,4,IF(M$2:M$65536&lt;10,1,2)))</f>
        <v>2</v>
      </c>
      <c r="V1966" s="2">
        <f>IF(M$2:M$65536 &lt;= 6, R$2:R$2192, R$2:R$65536+1)</f>
        <v>2011</v>
      </c>
      <c r="W1966" s="2" t="str">
        <f>IF(MONTH($B1966+1)&lt;&gt;M1966,"Month End","Not Month End")</f>
        <v>Not Month End</v>
      </c>
      <c r="X1966" s="3">
        <f>DATE(R1966-1,M1966,D1966)</f>
        <v>40095</v>
      </c>
      <c r="Z19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values(20101009, '2010-10-9',6, 9, 1965, 'Saturday', 'Sat', 'Weekend', 41, 285, '2010-10-4', 20101004, 10, 66, 'October', 'Oct', 4, 2010, 201010, 4, 2, 2011, 'Not Month End', '2009-10-9')</v>
      </c>
    </row>
    <row r="1967" spans="1:26" x14ac:dyDescent="0.25">
      <c r="A1967" s="2">
        <f>YEAR(B1967)*10000+MONTH(B1967)*100+DAY(B1967)</f>
        <v>20101010</v>
      </c>
      <c r="B1967" s="3">
        <f>B1966+1</f>
        <v>40461</v>
      </c>
      <c r="C1967" s="2">
        <f>WEEKDAY(B1967,2)</f>
        <v>7</v>
      </c>
      <c r="D1967" s="2">
        <f>DAY(B1967)</f>
        <v>10</v>
      </c>
      <c r="E1967" s="2">
        <f>IF(ISNUMBER(E1966),E1966+1,1)</f>
        <v>1966</v>
      </c>
      <c r="F1967" s="3" t="str">
        <f>VLOOKUP(C1967,weekdays,2)</f>
        <v>Sunday</v>
      </c>
      <c r="G1967" s="3" t="str">
        <f>VLOOKUP(C1967,weekdays,3)</f>
        <v>Sun</v>
      </c>
      <c r="H1967" s="2" t="str">
        <f>IF(C1967&lt;=5,"Weekday","Weekend")</f>
        <v>Weekend</v>
      </c>
      <c r="I1967" s="2">
        <f>WEEKNUM(B1967,2)</f>
        <v>41</v>
      </c>
      <c r="J1967" s="2">
        <f>IF(I1967=I1966,J1966,J1966+1)</f>
        <v>285</v>
      </c>
      <c r="K1967" s="3">
        <f>B1967+1-C1967</f>
        <v>40455</v>
      </c>
      <c r="L1967" s="2">
        <f>YEAR(K1967)*10000+MONTH(K1967)*100+DAY(K1967)</f>
        <v>20101004</v>
      </c>
      <c r="M1967" s="2">
        <f>MONTH(B1967)</f>
        <v>10</v>
      </c>
      <c r="N1967" s="2">
        <f>IF(M1967=M1966,N1966,N1966+1)</f>
        <v>66</v>
      </c>
      <c r="O1967" s="3" t="str">
        <f>VLOOKUP(M$2:M$65536,months,2)</f>
        <v>October</v>
      </c>
      <c r="P1967" s="3" t="str">
        <f>VLOOKUP(M$2:M$65536,months,3)</f>
        <v>Oct</v>
      </c>
      <c r="Q1967" s="2">
        <f>IF(M$2:M$65536&lt;4,1,IF(M$2:M$65536&lt;7,2,IF(M$2:M$65536&lt;10,3,4)))</f>
        <v>4</v>
      </c>
      <c r="R1967" s="2">
        <f>YEAR($B1967)</f>
        <v>2010</v>
      </c>
      <c r="S1967" s="2">
        <f>R1967*100+M$2:M$65536</f>
        <v>201010</v>
      </c>
      <c r="T1967" s="2">
        <f>IF(M$2:M$65536&lt;=6,M$2:M$65536+6,M$2:M$65536-6)</f>
        <v>4</v>
      </c>
      <c r="U1967" s="2">
        <f>IF(M$2:M$65536&lt;4,3,IF(M$2:M$65536&lt;7,4,IF(M$2:M$65536&lt;10,1,2)))</f>
        <v>2</v>
      </c>
      <c r="V1967" s="2">
        <f>IF(M$2:M$65536 &lt;= 6, R$2:R$2192, R$2:R$65536+1)</f>
        <v>2011</v>
      </c>
      <c r="W1967" s="2" t="str">
        <f>IF(MONTH($B1967+1)&lt;&gt;M1967,"Month End","Not Month End")</f>
        <v>Not Month End</v>
      </c>
      <c r="X1967" s="3">
        <f>DATE(R1967-1,M1967,D1967)</f>
        <v>40096</v>
      </c>
      <c r="Z19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values(20101010, '2010-10-10',7, 10, 1966, 'Sunday', 'Sun', 'Weekend', 41, 285, '2010-10-4', 20101004, 10, 66, 'October', 'Oct', 4, 2010, 201010, 4, 2, 2011, 'Not Month End', '2009-10-10')</v>
      </c>
    </row>
    <row r="1968" spans="1:26" x14ac:dyDescent="0.25">
      <c r="A1968" s="2">
        <f>YEAR(B1968)*10000+MONTH(B1968)*100+DAY(B1968)</f>
        <v>20101011</v>
      </c>
      <c r="B1968" s="3">
        <f>B1967+1</f>
        <v>40462</v>
      </c>
      <c r="C1968" s="2">
        <f>WEEKDAY(B1968,2)</f>
        <v>1</v>
      </c>
      <c r="D1968" s="2">
        <f>DAY(B1968)</f>
        <v>11</v>
      </c>
      <c r="E1968" s="2">
        <f>IF(ISNUMBER(E1967),E1967+1,1)</f>
        <v>1967</v>
      </c>
      <c r="F1968" s="3" t="str">
        <f>VLOOKUP(C1968,weekdays,2)</f>
        <v>Monday</v>
      </c>
      <c r="G1968" s="3" t="str">
        <f>VLOOKUP(C1968,weekdays,3)</f>
        <v>Mon</v>
      </c>
      <c r="H1968" s="2" t="str">
        <f>IF(C1968&lt;=5,"Weekday","Weekend")</f>
        <v>Weekday</v>
      </c>
      <c r="I1968" s="2">
        <f>WEEKNUM(B1968,2)</f>
        <v>42</v>
      </c>
      <c r="J1968" s="2">
        <f>IF(I1968=I1967,J1967,J1967+1)</f>
        <v>286</v>
      </c>
      <c r="K1968" s="3">
        <f>B1968+1-C1968</f>
        <v>40462</v>
      </c>
      <c r="L1968" s="2">
        <f>YEAR(K1968)*10000+MONTH(K1968)*100+DAY(K1968)</f>
        <v>20101011</v>
      </c>
      <c r="M1968" s="2">
        <f>MONTH(B1968)</f>
        <v>10</v>
      </c>
      <c r="N1968" s="2">
        <f>IF(M1968=M1967,N1967,N1967+1)</f>
        <v>66</v>
      </c>
      <c r="O1968" s="3" t="str">
        <f>VLOOKUP(M$2:M$65536,months,2)</f>
        <v>October</v>
      </c>
      <c r="P1968" s="3" t="str">
        <f>VLOOKUP(M$2:M$65536,months,3)</f>
        <v>Oct</v>
      </c>
      <c r="Q1968" s="2">
        <f>IF(M$2:M$65536&lt;4,1,IF(M$2:M$65536&lt;7,2,IF(M$2:M$65536&lt;10,3,4)))</f>
        <v>4</v>
      </c>
      <c r="R1968" s="2">
        <f>YEAR($B1968)</f>
        <v>2010</v>
      </c>
      <c r="S1968" s="2">
        <f>R1968*100+M$2:M$65536</f>
        <v>201010</v>
      </c>
      <c r="T1968" s="2">
        <f>IF(M$2:M$65536&lt;=6,M$2:M$65536+6,M$2:M$65536-6)</f>
        <v>4</v>
      </c>
      <c r="U1968" s="2">
        <f>IF(M$2:M$65536&lt;4,3,IF(M$2:M$65536&lt;7,4,IF(M$2:M$65536&lt;10,1,2)))</f>
        <v>2</v>
      </c>
      <c r="V1968" s="2">
        <f>IF(M$2:M$65536 &lt;= 6, R$2:R$2192, R$2:R$65536+1)</f>
        <v>2011</v>
      </c>
      <c r="W1968" s="2" t="str">
        <f>IF(MONTH($B1968+1)&lt;&gt;M1968,"Month End","Not Month End")</f>
        <v>Not Month End</v>
      </c>
      <c r="X1968" s="3">
        <f>DATE(R1968-1,M1968,D1968)</f>
        <v>40097</v>
      </c>
      <c r="Z19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values(20101011, '2010-10-11',1, 11, 1967, 'Monday', 'Mon', 'Weekday', 42, 286, '2010-10-11', 20101011, 10, 66, 'October', 'Oct', 4, 2010, 201010, 4, 2, 2011, 'Not Month End', '2009-10-11')</v>
      </c>
    </row>
    <row r="1969" spans="1:26" x14ac:dyDescent="0.25">
      <c r="A1969" s="2">
        <f>YEAR(B1969)*10000+MONTH(B1969)*100+DAY(B1969)</f>
        <v>20101012</v>
      </c>
      <c r="B1969" s="3">
        <f>B1968+1</f>
        <v>40463</v>
      </c>
      <c r="C1969" s="2">
        <f>WEEKDAY(B1969,2)</f>
        <v>2</v>
      </c>
      <c r="D1969" s="2">
        <f>DAY(B1969)</f>
        <v>12</v>
      </c>
      <c r="E1969" s="2">
        <f>IF(ISNUMBER(E1968),E1968+1,1)</f>
        <v>1968</v>
      </c>
      <c r="F1969" s="3" t="str">
        <f>VLOOKUP(C1969,weekdays,2)</f>
        <v>Tuesday</v>
      </c>
      <c r="G1969" s="3" t="str">
        <f>VLOOKUP(C1969,weekdays,3)</f>
        <v>Tue</v>
      </c>
      <c r="H1969" s="2" t="str">
        <f>IF(C1969&lt;=5,"Weekday","Weekend")</f>
        <v>Weekday</v>
      </c>
      <c r="I1969" s="2">
        <f>WEEKNUM(B1969,2)</f>
        <v>42</v>
      </c>
      <c r="J1969" s="2">
        <f>IF(I1969=I1968,J1968,J1968+1)</f>
        <v>286</v>
      </c>
      <c r="K1969" s="3">
        <f>B1969+1-C1969</f>
        <v>40462</v>
      </c>
      <c r="L1969" s="2">
        <f>YEAR(K1969)*10000+MONTH(K1969)*100+DAY(K1969)</f>
        <v>20101011</v>
      </c>
      <c r="M1969" s="2">
        <f>MONTH(B1969)</f>
        <v>10</v>
      </c>
      <c r="N1969" s="2">
        <f>IF(M1969=M1968,N1968,N1968+1)</f>
        <v>66</v>
      </c>
      <c r="O1969" s="3" t="str">
        <f>VLOOKUP(M$2:M$65536,months,2)</f>
        <v>October</v>
      </c>
      <c r="P1969" s="3" t="str">
        <f>VLOOKUP(M$2:M$65536,months,3)</f>
        <v>Oct</v>
      </c>
      <c r="Q1969" s="2">
        <f>IF(M$2:M$65536&lt;4,1,IF(M$2:M$65536&lt;7,2,IF(M$2:M$65536&lt;10,3,4)))</f>
        <v>4</v>
      </c>
      <c r="R1969" s="2">
        <f>YEAR($B1969)</f>
        <v>2010</v>
      </c>
      <c r="S1969" s="2">
        <f>R1969*100+M$2:M$65536</f>
        <v>201010</v>
      </c>
      <c r="T1969" s="2">
        <f>IF(M$2:M$65536&lt;=6,M$2:M$65536+6,M$2:M$65536-6)</f>
        <v>4</v>
      </c>
      <c r="U1969" s="2">
        <f>IF(M$2:M$65536&lt;4,3,IF(M$2:M$65536&lt;7,4,IF(M$2:M$65536&lt;10,1,2)))</f>
        <v>2</v>
      </c>
      <c r="V1969" s="2">
        <f>IF(M$2:M$65536 &lt;= 6, R$2:R$2192, R$2:R$65536+1)</f>
        <v>2011</v>
      </c>
      <c r="W1969" s="2" t="str">
        <f>IF(MONTH($B1969+1)&lt;&gt;M1969,"Month End","Not Month End")</f>
        <v>Not Month End</v>
      </c>
      <c r="X1969" s="3">
        <f>DATE(R1969-1,M1969,D1969)</f>
        <v>40098</v>
      </c>
      <c r="Z19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values(20101012, '2010-10-12',2, 12, 1968, 'Tuesday', 'Tue', 'Weekday', 42, 286, '2010-10-11', 20101011, 10, 66, 'October', 'Oct', 4, 2010, 201010, 4, 2, 2011, 'Not Month End', '2009-10-12')</v>
      </c>
    </row>
    <row r="1970" spans="1:26" x14ac:dyDescent="0.25">
      <c r="A1970" s="2">
        <f>YEAR(B1970)*10000+MONTH(B1970)*100+DAY(B1970)</f>
        <v>20101013</v>
      </c>
      <c r="B1970" s="3">
        <f>B1969+1</f>
        <v>40464</v>
      </c>
      <c r="C1970" s="2">
        <f>WEEKDAY(B1970,2)</f>
        <v>3</v>
      </c>
      <c r="D1970" s="2">
        <f>DAY(B1970)</f>
        <v>13</v>
      </c>
      <c r="E1970" s="2">
        <f>IF(ISNUMBER(E1969),E1969+1,1)</f>
        <v>1969</v>
      </c>
      <c r="F1970" s="3" t="str">
        <f>VLOOKUP(C1970,weekdays,2)</f>
        <v>Wednesday</v>
      </c>
      <c r="G1970" s="3" t="str">
        <f>VLOOKUP(C1970,weekdays,3)</f>
        <v>Wed</v>
      </c>
      <c r="H1970" s="2" t="str">
        <f>IF(C1970&lt;=5,"Weekday","Weekend")</f>
        <v>Weekday</v>
      </c>
      <c r="I1970" s="2">
        <f>WEEKNUM(B1970,2)</f>
        <v>42</v>
      </c>
      <c r="J1970" s="2">
        <f>IF(I1970=I1969,J1969,J1969+1)</f>
        <v>286</v>
      </c>
      <c r="K1970" s="3">
        <f>B1970+1-C1970</f>
        <v>40462</v>
      </c>
      <c r="L1970" s="2">
        <f>YEAR(K1970)*10000+MONTH(K1970)*100+DAY(K1970)</f>
        <v>20101011</v>
      </c>
      <c r="M1970" s="2">
        <f>MONTH(B1970)</f>
        <v>10</v>
      </c>
      <c r="N1970" s="2">
        <f>IF(M1970=M1969,N1969,N1969+1)</f>
        <v>66</v>
      </c>
      <c r="O1970" s="3" t="str">
        <f>VLOOKUP(M$2:M$65536,months,2)</f>
        <v>October</v>
      </c>
      <c r="P1970" s="3" t="str">
        <f>VLOOKUP(M$2:M$65536,months,3)</f>
        <v>Oct</v>
      </c>
      <c r="Q1970" s="2">
        <f>IF(M$2:M$65536&lt;4,1,IF(M$2:M$65536&lt;7,2,IF(M$2:M$65536&lt;10,3,4)))</f>
        <v>4</v>
      </c>
      <c r="R1970" s="2">
        <f>YEAR($B1970)</f>
        <v>2010</v>
      </c>
      <c r="S1970" s="2">
        <f>R1970*100+M$2:M$65536</f>
        <v>201010</v>
      </c>
      <c r="T1970" s="2">
        <f>IF(M$2:M$65536&lt;=6,M$2:M$65536+6,M$2:M$65536-6)</f>
        <v>4</v>
      </c>
      <c r="U1970" s="2">
        <f>IF(M$2:M$65536&lt;4,3,IF(M$2:M$65536&lt;7,4,IF(M$2:M$65536&lt;10,1,2)))</f>
        <v>2</v>
      </c>
      <c r="V1970" s="2">
        <f>IF(M$2:M$65536 &lt;= 6, R$2:R$2192, R$2:R$65536+1)</f>
        <v>2011</v>
      </c>
      <c r="W1970" s="2" t="str">
        <f>IF(MONTH($B1970+1)&lt;&gt;M1970,"Month End","Not Month End")</f>
        <v>Not Month End</v>
      </c>
      <c r="X1970" s="3">
        <f>DATE(R1970-1,M1970,D1970)</f>
        <v>40099</v>
      </c>
      <c r="Z19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values(20101013, '2010-10-13',3, 13, 1969, 'Wednesday', 'Wed', 'Weekday', 42, 286, '2010-10-11', 20101011, 10, 66, 'October', 'Oct', 4, 2010, 201010, 4, 2, 2011, 'Not Month End', '2009-10-13')</v>
      </c>
    </row>
    <row r="1971" spans="1:26" x14ac:dyDescent="0.25">
      <c r="A1971" s="2">
        <f>YEAR(B1971)*10000+MONTH(B1971)*100+DAY(B1971)</f>
        <v>20101014</v>
      </c>
      <c r="B1971" s="3">
        <f>B1970+1</f>
        <v>40465</v>
      </c>
      <c r="C1971" s="2">
        <f>WEEKDAY(B1971,2)</f>
        <v>4</v>
      </c>
      <c r="D1971" s="2">
        <f>DAY(B1971)</f>
        <v>14</v>
      </c>
      <c r="E1971" s="2">
        <f>IF(ISNUMBER(E1970),E1970+1,1)</f>
        <v>1970</v>
      </c>
      <c r="F1971" s="3" t="str">
        <f>VLOOKUP(C1971,weekdays,2)</f>
        <v>Thursday</v>
      </c>
      <c r="G1971" s="3" t="str">
        <f>VLOOKUP(C1971,weekdays,3)</f>
        <v>Thu</v>
      </c>
      <c r="H1971" s="2" t="str">
        <f>IF(C1971&lt;=5,"Weekday","Weekend")</f>
        <v>Weekday</v>
      </c>
      <c r="I1971" s="2">
        <f>WEEKNUM(B1971,2)</f>
        <v>42</v>
      </c>
      <c r="J1971" s="2">
        <f>IF(I1971=I1970,J1970,J1970+1)</f>
        <v>286</v>
      </c>
      <c r="K1971" s="3">
        <f>B1971+1-C1971</f>
        <v>40462</v>
      </c>
      <c r="L1971" s="2">
        <f>YEAR(K1971)*10000+MONTH(K1971)*100+DAY(K1971)</f>
        <v>20101011</v>
      </c>
      <c r="M1971" s="2">
        <f>MONTH(B1971)</f>
        <v>10</v>
      </c>
      <c r="N1971" s="2">
        <f>IF(M1971=M1970,N1970,N1970+1)</f>
        <v>66</v>
      </c>
      <c r="O1971" s="3" t="str">
        <f>VLOOKUP(M$2:M$65536,months,2)</f>
        <v>October</v>
      </c>
      <c r="P1971" s="3" t="str">
        <f>VLOOKUP(M$2:M$65536,months,3)</f>
        <v>Oct</v>
      </c>
      <c r="Q1971" s="2">
        <f>IF(M$2:M$65536&lt;4,1,IF(M$2:M$65536&lt;7,2,IF(M$2:M$65536&lt;10,3,4)))</f>
        <v>4</v>
      </c>
      <c r="R1971" s="2">
        <f>YEAR($B1971)</f>
        <v>2010</v>
      </c>
      <c r="S1971" s="2">
        <f>R1971*100+M$2:M$65536</f>
        <v>201010</v>
      </c>
      <c r="T1971" s="2">
        <f>IF(M$2:M$65536&lt;=6,M$2:M$65536+6,M$2:M$65536-6)</f>
        <v>4</v>
      </c>
      <c r="U1971" s="2">
        <f>IF(M$2:M$65536&lt;4,3,IF(M$2:M$65536&lt;7,4,IF(M$2:M$65536&lt;10,1,2)))</f>
        <v>2</v>
      </c>
      <c r="V1971" s="2">
        <f>IF(M$2:M$65536 &lt;= 6, R$2:R$2192, R$2:R$65536+1)</f>
        <v>2011</v>
      </c>
      <c r="W1971" s="2" t="str">
        <f>IF(MONTH($B1971+1)&lt;&gt;M1971,"Month End","Not Month End")</f>
        <v>Not Month End</v>
      </c>
      <c r="X1971" s="3">
        <f>DATE(R1971-1,M1971,D1971)</f>
        <v>40100</v>
      </c>
      <c r="Z19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values(20101014, '2010-10-14',4, 14, 1970, 'Thursday', 'Thu', 'Weekday', 42, 286, '2010-10-11', 20101011, 10, 66, 'October', 'Oct', 4, 2010, 201010, 4, 2, 2011, 'Not Month End', '2009-10-14')</v>
      </c>
    </row>
    <row r="1972" spans="1:26" x14ac:dyDescent="0.25">
      <c r="A1972" s="2">
        <f>YEAR(B1972)*10000+MONTH(B1972)*100+DAY(B1972)</f>
        <v>20101015</v>
      </c>
      <c r="B1972" s="3">
        <f>B1971+1</f>
        <v>40466</v>
      </c>
      <c r="C1972" s="2">
        <f>WEEKDAY(B1972,2)</f>
        <v>5</v>
      </c>
      <c r="D1972" s="2">
        <f>DAY(B1972)</f>
        <v>15</v>
      </c>
      <c r="E1972" s="2">
        <f>IF(ISNUMBER(E1971),E1971+1,1)</f>
        <v>1971</v>
      </c>
      <c r="F1972" s="3" t="str">
        <f>VLOOKUP(C1972,weekdays,2)</f>
        <v>Friday</v>
      </c>
      <c r="G1972" s="3" t="str">
        <f>VLOOKUP(C1972,weekdays,3)</f>
        <v>Fri</v>
      </c>
      <c r="H1972" s="2" t="str">
        <f>IF(C1972&lt;=5,"Weekday","Weekend")</f>
        <v>Weekday</v>
      </c>
      <c r="I1972" s="2">
        <f>WEEKNUM(B1972,2)</f>
        <v>42</v>
      </c>
      <c r="J1972" s="2">
        <f>IF(I1972=I1971,J1971,J1971+1)</f>
        <v>286</v>
      </c>
      <c r="K1972" s="3">
        <f>B1972+1-C1972</f>
        <v>40462</v>
      </c>
      <c r="L1972" s="2">
        <f>YEAR(K1972)*10000+MONTH(K1972)*100+DAY(K1972)</f>
        <v>20101011</v>
      </c>
      <c r="M1972" s="2">
        <f>MONTH(B1972)</f>
        <v>10</v>
      </c>
      <c r="N1972" s="2">
        <f>IF(M1972=M1971,N1971,N1971+1)</f>
        <v>66</v>
      </c>
      <c r="O1972" s="3" t="str">
        <f>VLOOKUP(M$2:M$65536,months,2)</f>
        <v>October</v>
      </c>
      <c r="P1972" s="3" t="str">
        <f>VLOOKUP(M$2:M$65536,months,3)</f>
        <v>Oct</v>
      </c>
      <c r="Q1972" s="2">
        <f>IF(M$2:M$65536&lt;4,1,IF(M$2:M$65536&lt;7,2,IF(M$2:M$65536&lt;10,3,4)))</f>
        <v>4</v>
      </c>
      <c r="R1972" s="2">
        <f>YEAR($B1972)</f>
        <v>2010</v>
      </c>
      <c r="S1972" s="2">
        <f>R1972*100+M$2:M$65536</f>
        <v>201010</v>
      </c>
      <c r="T1972" s="2">
        <f>IF(M$2:M$65536&lt;=6,M$2:M$65536+6,M$2:M$65536-6)</f>
        <v>4</v>
      </c>
      <c r="U1972" s="2">
        <f>IF(M$2:M$65536&lt;4,3,IF(M$2:M$65536&lt;7,4,IF(M$2:M$65536&lt;10,1,2)))</f>
        <v>2</v>
      </c>
      <c r="V1972" s="2">
        <f>IF(M$2:M$65536 &lt;= 6, R$2:R$2192, R$2:R$65536+1)</f>
        <v>2011</v>
      </c>
      <c r="W1972" s="2" t="str">
        <f>IF(MONTH($B1972+1)&lt;&gt;M1972,"Month End","Not Month End")</f>
        <v>Not Month End</v>
      </c>
      <c r="X1972" s="3">
        <f>DATE(R1972-1,M1972,D1972)</f>
        <v>40101</v>
      </c>
      <c r="Z19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values(20101015, '2010-10-15',5, 15, 1971, 'Friday', 'Fri', 'Weekday', 42, 286, '2010-10-11', 20101011, 10, 66, 'October', 'Oct', 4, 2010, 201010, 4, 2, 2011, 'Not Month End', '2009-10-15')</v>
      </c>
    </row>
    <row r="1973" spans="1:26" x14ac:dyDescent="0.25">
      <c r="A1973" s="2">
        <f>YEAR(B1973)*10000+MONTH(B1973)*100+DAY(B1973)</f>
        <v>20101016</v>
      </c>
      <c r="B1973" s="3">
        <f>B1972+1</f>
        <v>40467</v>
      </c>
      <c r="C1973" s="2">
        <f>WEEKDAY(B1973,2)</f>
        <v>6</v>
      </c>
      <c r="D1973" s="2">
        <f>DAY(B1973)</f>
        <v>16</v>
      </c>
      <c r="E1973" s="2">
        <f>IF(ISNUMBER(E1972),E1972+1,1)</f>
        <v>1972</v>
      </c>
      <c r="F1973" s="3" t="str">
        <f>VLOOKUP(C1973,weekdays,2)</f>
        <v>Saturday</v>
      </c>
      <c r="G1973" s="3" t="str">
        <f>VLOOKUP(C1973,weekdays,3)</f>
        <v>Sat</v>
      </c>
      <c r="H1973" s="2" t="str">
        <f>IF(C1973&lt;=5,"Weekday","Weekend")</f>
        <v>Weekend</v>
      </c>
      <c r="I1973" s="2">
        <f>WEEKNUM(B1973,2)</f>
        <v>42</v>
      </c>
      <c r="J1973" s="2">
        <f>IF(I1973=I1972,J1972,J1972+1)</f>
        <v>286</v>
      </c>
      <c r="K1973" s="3">
        <f>B1973+1-C1973</f>
        <v>40462</v>
      </c>
      <c r="L1973" s="2">
        <f>YEAR(K1973)*10000+MONTH(K1973)*100+DAY(K1973)</f>
        <v>20101011</v>
      </c>
      <c r="M1973" s="2">
        <f>MONTH(B1973)</f>
        <v>10</v>
      </c>
      <c r="N1973" s="2">
        <f>IF(M1973=M1972,N1972,N1972+1)</f>
        <v>66</v>
      </c>
      <c r="O1973" s="3" t="str">
        <f>VLOOKUP(M$2:M$65536,months,2)</f>
        <v>October</v>
      </c>
      <c r="P1973" s="3" t="str">
        <f>VLOOKUP(M$2:M$65536,months,3)</f>
        <v>Oct</v>
      </c>
      <c r="Q1973" s="2">
        <f>IF(M$2:M$65536&lt;4,1,IF(M$2:M$65536&lt;7,2,IF(M$2:M$65536&lt;10,3,4)))</f>
        <v>4</v>
      </c>
      <c r="R1973" s="2">
        <f>YEAR($B1973)</f>
        <v>2010</v>
      </c>
      <c r="S1973" s="2">
        <f>R1973*100+M$2:M$65536</f>
        <v>201010</v>
      </c>
      <c r="T1973" s="2">
        <f>IF(M$2:M$65536&lt;=6,M$2:M$65536+6,M$2:M$65536-6)</f>
        <v>4</v>
      </c>
      <c r="U1973" s="2">
        <f>IF(M$2:M$65536&lt;4,3,IF(M$2:M$65536&lt;7,4,IF(M$2:M$65536&lt;10,1,2)))</f>
        <v>2</v>
      </c>
      <c r="V1973" s="2">
        <f>IF(M$2:M$65536 &lt;= 6, R$2:R$2192, R$2:R$65536+1)</f>
        <v>2011</v>
      </c>
      <c r="W1973" s="2" t="str">
        <f>IF(MONTH($B1973+1)&lt;&gt;M1973,"Month End","Not Month End")</f>
        <v>Not Month End</v>
      </c>
      <c r="X1973" s="3">
        <f>DATE(R1973-1,M1973,D1973)</f>
        <v>40102</v>
      </c>
      <c r="Z19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values(20101016, '2010-10-16',6, 16, 1972, 'Saturday', 'Sat', 'Weekend', 42, 286, '2010-10-11', 20101011, 10, 66, 'October', 'Oct', 4, 2010, 201010, 4, 2, 2011, 'Not Month End', '2009-10-16')</v>
      </c>
    </row>
    <row r="1974" spans="1:26" x14ac:dyDescent="0.25">
      <c r="A1974" s="2">
        <f>YEAR(B1974)*10000+MONTH(B1974)*100+DAY(B1974)</f>
        <v>20101017</v>
      </c>
      <c r="B1974" s="3">
        <f>B1973+1</f>
        <v>40468</v>
      </c>
      <c r="C1974" s="2">
        <f>WEEKDAY(B1974,2)</f>
        <v>7</v>
      </c>
      <c r="D1974" s="2">
        <f>DAY(B1974)</f>
        <v>17</v>
      </c>
      <c r="E1974" s="2">
        <f>IF(ISNUMBER(E1973),E1973+1,1)</f>
        <v>1973</v>
      </c>
      <c r="F1974" s="3" t="str">
        <f>VLOOKUP(C1974,weekdays,2)</f>
        <v>Sunday</v>
      </c>
      <c r="G1974" s="3" t="str">
        <f>VLOOKUP(C1974,weekdays,3)</f>
        <v>Sun</v>
      </c>
      <c r="H1974" s="2" t="str">
        <f>IF(C1974&lt;=5,"Weekday","Weekend")</f>
        <v>Weekend</v>
      </c>
      <c r="I1974" s="2">
        <f>WEEKNUM(B1974,2)</f>
        <v>42</v>
      </c>
      <c r="J1974" s="2">
        <f>IF(I1974=I1973,J1973,J1973+1)</f>
        <v>286</v>
      </c>
      <c r="K1974" s="3">
        <f>B1974+1-C1974</f>
        <v>40462</v>
      </c>
      <c r="L1974" s="2">
        <f>YEAR(K1974)*10000+MONTH(K1974)*100+DAY(K1974)</f>
        <v>20101011</v>
      </c>
      <c r="M1974" s="2">
        <f>MONTH(B1974)</f>
        <v>10</v>
      </c>
      <c r="N1974" s="2">
        <f>IF(M1974=M1973,N1973,N1973+1)</f>
        <v>66</v>
      </c>
      <c r="O1974" s="3" t="str">
        <f>VLOOKUP(M$2:M$65536,months,2)</f>
        <v>October</v>
      </c>
      <c r="P1974" s="3" t="str">
        <f>VLOOKUP(M$2:M$65536,months,3)</f>
        <v>Oct</v>
      </c>
      <c r="Q1974" s="2">
        <f>IF(M$2:M$65536&lt;4,1,IF(M$2:M$65536&lt;7,2,IF(M$2:M$65536&lt;10,3,4)))</f>
        <v>4</v>
      </c>
      <c r="R1974" s="2">
        <f>YEAR($B1974)</f>
        <v>2010</v>
      </c>
      <c r="S1974" s="2">
        <f>R1974*100+M$2:M$65536</f>
        <v>201010</v>
      </c>
      <c r="T1974" s="2">
        <f>IF(M$2:M$65536&lt;=6,M$2:M$65536+6,M$2:M$65536-6)</f>
        <v>4</v>
      </c>
      <c r="U1974" s="2">
        <f>IF(M$2:M$65536&lt;4,3,IF(M$2:M$65536&lt;7,4,IF(M$2:M$65536&lt;10,1,2)))</f>
        <v>2</v>
      </c>
      <c r="V1974" s="2">
        <f>IF(M$2:M$65536 &lt;= 6, R$2:R$2192, R$2:R$65536+1)</f>
        <v>2011</v>
      </c>
      <c r="W1974" s="2" t="str">
        <f>IF(MONTH($B1974+1)&lt;&gt;M1974,"Month End","Not Month End")</f>
        <v>Not Month End</v>
      </c>
      <c r="X1974" s="3">
        <f>DATE(R1974-1,M1974,D1974)</f>
        <v>40103</v>
      </c>
      <c r="Z19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values(20101017, '2010-10-17',7, 17, 1973, 'Sunday', 'Sun', 'Weekend', 42, 286, '2010-10-11', 20101011, 10, 66, 'October', 'Oct', 4, 2010, 201010, 4, 2, 2011, 'Not Month End', '2009-10-17')</v>
      </c>
    </row>
    <row r="1975" spans="1:26" x14ac:dyDescent="0.25">
      <c r="A1975" s="2">
        <f>YEAR(B1975)*10000+MONTH(B1975)*100+DAY(B1975)</f>
        <v>20101018</v>
      </c>
      <c r="B1975" s="3">
        <f>B1974+1</f>
        <v>40469</v>
      </c>
      <c r="C1975" s="2">
        <f>WEEKDAY(B1975,2)</f>
        <v>1</v>
      </c>
      <c r="D1975" s="2">
        <f>DAY(B1975)</f>
        <v>18</v>
      </c>
      <c r="E1975" s="2">
        <f>IF(ISNUMBER(E1974),E1974+1,1)</f>
        <v>1974</v>
      </c>
      <c r="F1975" s="3" t="str">
        <f>VLOOKUP(C1975,weekdays,2)</f>
        <v>Monday</v>
      </c>
      <c r="G1975" s="3" t="str">
        <f>VLOOKUP(C1975,weekdays,3)</f>
        <v>Mon</v>
      </c>
      <c r="H1975" s="2" t="str">
        <f>IF(C1975&lt;=5,"Weekday","Weekend")</f>
        <v>Weekday</v>
      </c>
      <c r="I1975" s="2">
        <f>WEEKNUM(B1975,2)</f>
        <v>43</v>
      </c>
      <c r="J1975" s="2">
        <f>IF(I1975=I1974,J1974,J1974+1)</f>
        <v>287</v>
      </c>
      <c r="K1975" s="3">
        <f>B1975+1-C1975</f>
        <v>40469</v>
      </c>
      <c r="L1975" s="2">
        <f>YEAR(K1975)*10000+MONTH(K1975)*100+DAY(K1975)</f>
        <v>20101018</v>
      </c>
      <c r="M1975" s="2">
        <f>MONTH(B1975)</f>
        <v>10</v>
      </c>
      <c r="N1975" s="2">
        <f>IF(M1975=M1974,N1974,N1974+1)</f>
        <v>66</v>
      </c>
      <c r="O1975" s="3" t="str">
        <f>VLOOKUP(M$2:M$65536,months,2)</f>
        <v>October</v>
      </c>
      <c r="P1975" s="3" t="str">
        <f>VLOOKUP(M$2:M$65536,months,3)</f>
        <v>Oct</v>
      </c>
      <c r="Q1975" s="2">
        <f>IF(M$2:M$65536&lt;4,1,IF(M$2:M$65536&lt;7,2,IF(M$2:M$65536&lt;10,3,4)))</f>
        <v>4</v>
      </c>
      <c r="R1975" s="2">
        <f>YEAR($B1975)</f>
        <v>2010</v>
      </c>
      <c r="S1975" s="2">
        <f>R1975*100+M$2:M$65536</f>
        <v>201010</v>
      </c>
      <c r="T1975" s="2">
        <f>IF(M$2:M$65536&lt;=6,M$2:M$65536+6,M$2:M$65536-6)</f>
        <v>4</v>
      </c>
      <c r="U1975" s="2">
        <f>IF(M$2:M$65536&lt;4,3,IF(M$2:M$65536&lt;7,4,IF(M$2:M$65536&lt;10,1,2)))</f>
        <v>2</v>
      </c>
      <c r="V1975" s="2">
        <f>IF(M$2:M$65536 &lt;= 6, R$2:R$2192, R$2:R$65536+1)</f>
        <v>2011</v>
      </c>
      <c r="W1975" s="2" t="str">
        <f>IF(MONTH($B1975+1)&lt;&gt;M1975,"Month End","Not Month End")</f>
        <v>Not Month End</v>
      </c>
      <c r="X1975" s="3">
        <f>DATE(R1975-1,M1975,D1975)</f>
        <v>40104</v>
      </c>
      <c r="Z19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values(20101018, '2010-10-18',1, 18, 1974, 'Monday', 'Mon', 'Weekday', 43, 287, '2010-10-18', 20101018, 10, 66, 'October', 'Oct', 4, 2010, 201010, 4, 2, 2011, 'Not Month End', '2009-10-18')</v>
      </c>
    </row>
    <row r="1976" spans="1:26" x14ac:dyDescent="0.25">
      <c r="A1976" s="2">
        <f>YEAR(B1976)*10000+MONTH(B1976)*100+DAY(B1976)</f>
        <v>20101019</v>
      </c>
      <c r="B1976" s="3">
        <f>B1975+1</f>
        <v>40470</v>
      </c>
      <c r="C1976" s="2">
        <f>WEEKDAY(B1976,2)</f>
        <v>2</v>
      </c>
      <c r="D1976" s="2">
        <f>DAY(B1976)</f>
        <v>19</v>
      </c>
      <c r="E1976" s="2">
        <f>IF(ISNUMBER(E1975),E1975+1,1)</f>
        <v>1975</v>
      </c>
      <c r="F1976" s="3" t="str">
        <f>VLOOKUP(C1976,weekdays,2)</f>
        <v>Tuesday</v>
      </c>
      <c r="G1976" s="3" t="str">
        <f>VLOOKUP(C1976,weekdays,3)</f>
        <v>Tue</v>
      </c>
      <c r="H1976" s="2" t="str">
        <f>IF(C1976&lt;=5,"Weekday","Weekend")</f>
        <v>Weekday</v>
      </c>
      <c r="I1976" s="2">
        <f>WEEKNUM(B1976,2)</f>
        <v>43</v>
      </c>
      <c r="J1976" s="2">
        <f>IF(I1976=I1975,J1975,J1975+1)</f>
        <v>287</v>
      </c>
      <c r="K1976" s="3">
        <f>B1976+1-C1976</f>
        <v>40469</v>
      </c>
      <c r="L1976" s="2">
        <f>YEAR(K1976)*10000+MONTH(K1976)*100+DAY(K1976)</f>
        <v>20101018</v>
      </c>
      <c r="M1976" s="2">
        <f>MONTH(B1976)</f>
        <v>10</v>
      </c>
      <c r="N1976" s="2">
        <f>IF(M1976=M1975,N1975,N1975+1)</f>
        <v>66</v>
      </c>
      <c r="O1976" s="3" t="str">
        <f>VLOOKUP(M$2:M$65536,months,2)</f>
        <v>October</v>
      </c>
      <c r="P1976" s="3" t="str">
        <f>VLOOKUP(M$2:M$65536,months,3)</f>
        <v>Oct</v>
      </c>
      <c r="Q1976" s="2">
        <f>IF(M$2:M$65536&lt;4,1,IF(M$2:M$65536&lt;7,2,IF(M$2:M$65536&lt;10,3,4)))</f>
        <v>4</v>
      </c>
      <c r="R1976" s="2">
        <f>YEAR($B1976)</f>
        <v>2010</v>
      </c>
      <c r="S1976" s="2">
        <f>R1976*100+M$2:M$65536</f>
        <v>201010</v>
      </c>
      <c r="T1976" s="2">
        <f>IF(M$2:M$65536&lt;=6,M$2:M$65536+6,M$2:M$65536-6)</f>
        <v>4</v>
      </c>
      <c r="U1976" s="2">
        <f>IF(M$2:M$65536&lt;4,3,IF(M$2:M$65536&lt;7,4,IF(M$2:M$65536&lt;10,1,2)))</f>
        <v>2</v>
      </c>
      <c r="V1976" s="2">
        <f>IF(M$2:M$65536 &lt;= 6, R$2:R$2192, R$2:R$65536+1)</f>
        <v>2011</v>
      </c>
      <c r="W1976" s="2" t="str">
        <f>IF(MONTH($B1976+1)&lt;&gt;M1976,"Month End","Not Month End")</f>
        <v>Not Month End</v>
      </c>
      <c r="X1976" s="3">
        <f>DATE(R1976-1,M1976,D1976)</f>
        <v>40105</v>
      </c>
      <c r="Z19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values(20101019, '2010-10-19',2, 19, 1975, 'Tuesday', 'Tue', 'Weekday', 43, 287, '2010-10-18', 20101018, 10, 66, 'October', 'Oct', 4, 2010, 201010, 4, 2, 2011, 'Not Month End', '2009-10-19')</v>
      </c>
    </row>
    <row r="1977" spans="1:26" x14ac:dyDescent="0.25">
      <c r="A1977" s="2">
        <f>YEAR(B1977)*10000+MONTH(B1977)*100+DAY(B1977)</f>
        <v>20101020</v>
      </c>
      <c r="B1977" s="3">
        <f>B1976+1</f>
        <v>40471</v>
      </c>
      <c r="C1977" s="2">
        <f>WEEKDAY(B1977,2)</f>
        <v>3</v>
      </c>
      <c r="D1977" s="2">
        <f>DAY(B1977)</f>
        <v>20</v>
      </c>
      <c r="E1977" s="2">
        <f>IF(ISNUMBER(E1976),E1976+1,1)</f>
        <v>1976</v>
      </c>
      <c r="F1977" s="3" t="str">
        <f>VLOOKUP(C1977,weekdays,2)</f>
        <v>Wednesday</v>
      </c>
      <c r="G1977" s="3" t="str">
        <f>VLOOKUP(C1977,weekdays,3)</f>
        <v>Wed</v>
      </c>
      <c r="H1977" s="2" t="str">
        <f>IF(C1977&lt;=5,"Weekday","Weekend")</f>
        <v>Weekday</v>
      </c>
      <c r="I1977" s="2">
        <f>WEEKNUM(B1977,2)</f>
        <v>43</v>
      </c>
      <c r="J1977" s="2">
        <f>IF(I1977=I1976,J1976,J1976+1)</f>
        <v>287</v>
      </c>
      <c r="K1977" s="3">
        <f>B1977+1-C1977</f>
        <v>40469</v>
      </c>
      <c r="L1977" s="2">
        <f>YEAR(K1977)*10000+MONTH(K1977)*100+DAY(K1977)</f>
        <v>20101018</v>
      </c>
      <c r="M1977" s="2">
        <f>MONTH(B1977)</f>
        <v>10</v>
      </c>
      <c r="N1977" s="2">
        <f>IF(M1977=M1976,N1976,N1976+1)</f>
        <v>66</v>
      </c>
      <c r="O1977" s="3" t="str">
        <f>VLOOKUP(M$2:M$65536,months,2)</f>
        <v>October</v>
      </c>
      <c r="P1977" s="3" t="str">
        <f>VLOOKUP(M$2:M$65536,months,3)</f>
        <v>Oct</v>
      </c>
      <c r="Q1977" s="2">
        <f>IF(M$2:M$65536&lt;4,1,IF(M$2:M$65536&lt;7,2,IF(M$2:M$65536&lt;10,3,4)))</f>
        <v>4</v>
      </c>
      <c r="R1977" s="2">
        <f>YEAR($B1977)</f>
        <v>2010</v>
      </c>
      <c r="S1977" s="2">
        <f>R1977*100+M$2:M$65536</f>
        <v>201010</v>
      </c>
      <c r="T1977" s="2">
        <f>IF(M$2:M$65536&lt;=6,M$2:M$65536+6,M$2:M$65536-6)</f>
        <v>4</v>
      </c>
      <c r="U1977" s="2">
        <f>IF(M$2:M$65536&lt;4,3,IF(M$2:M$65536&lt;7,4,IF(M$2:M$65536&lt;10,1,2)))</f>
        <v>2</v>
      </c>
      <c r="V1977" s="2">
        <f>IF(M$2:M$65536 &lt;= 6, R$2:R$2192, R$2:R$65536+1)</f>
        <v>2011</v>
      </c>
      <c r="W1977" s="2" t="str">
        <f>IF(MONTH($B1977+1)&lt;&gt;M1977,"Month End","Not Month End")</f>
        <v>Not Month End</v>
      </c>
      <c r="X1977" s="3">
        <f>DATE(R1977-1,M1977,D1977)</f>
        <v>40106</v>
      </c>
      <c r="Z19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values(20101020, '2010-10-20',3, 20, 1976, 'Wednesday', 'Wed', 'Weekday', 43, 287, '2010-10-18', 20101018, 10, 66, 'October', 'Oct', 4, 2010, 201010, 4, 2, 2011, 'Not Month End', '2009-10-20')</v>
      </c>
    </row>
    <row r="1978" spans="1:26" x14ac:dyDescent="0.25">
      <c r="A1978" s="2">
        <f>YEAR(B1978)*10000+MONTH(B1978)*100+DAY(B1978)</f>
        <v>20101021</v>
      </c>
      <c r="B1978" s="3">
        <f>B1977+1</f>
        <v>40472</v>
      </c>
      <c r="C1978" s="2">
        <f>WEEKDAY(B1978,2)</f>
        <v>4</v>
      </c>
      <c r="D1978" s="2">
        <f>DAY(B1978)</f>
        <v>21</v>
      </c>
      <c r="E1978" s="2">
        <f>IF(ISNUMBER(E1977),E1977+1,1)</f>
        <v>1977</v>
      </c>
      <c r="F1978" s="3" t="str">
        <f>VLOOKUP(C1978,weekdays,2)</f>
        <v>Thursday</v>
      </c>
      <c r="G1978" s="3" t="str">
        <f>VLOOKUP(C1978,weekdays,3)</f>
        <v>Thu</v>
      </c>
      <c r="H1978" s="2" t="str">
        <f>IF(C1978&lt;=5,"Weekday","Weekend")</f>
        <v>Weekday</v>
      </c>
      <c r="I1978" s="2">
        <f>WEEKNUM(B1978,2)</f>
        <v>43</v>
      </c>
      <c r="J1978" s="2">
        <f>IF(I1978=I1977,J1977,J1977+1)</f>
        <v>287</v>
      </c>
      <c r="K1978" s="3">
        <f>B1978+1-C1978</f>
        <v>40469</v>
      </c>
      <c r="L1978" s="2">
        <f>YEAR(K1978)*10000+MONTH(K1978)*100+DAY(K1978)</f>
        <v>20101018</v>
      </c>
      <c r="M1978" s="2">
        <f>MONTH(B1978)</f>
        <v>10</v>
      </c>
      <c r="N1978" s="2">
        <f>IF(M1978=M1977,N1977,N1977+1)</f>
        <v>66</v>
      </c>
      <c r="O1978" s="3" t="str">
        <f>VLOOKUP(M$2:M$65536,months,2)</f>
        <v>October</v>
      </c>
      <c r="P1978" s="3" t="str">
        <f>VLOOKUP(M$2:M$65536,months,3)</f>
        <v>Oct</v>
      </c>
      <c r="Q1978" s="2">
        <f>IF(M$2:M$65536&lt;4,1,IF(M$2:M$65536&lt;7,2,IF(M$2:M$65536&lt;10,3,4)))</f>
        <v>4</v>
      </c>
      <c r="R1978" s="2">
        <f>YEAR($B1978)</f>
        <v>2010</v>
      </c>
      <c r="S1978" s="2">
        <f>R1978*100+M$2:M$65536</f>
        <v>201010</v>
      </c>
      <c r="T1978" s="2">
        <f>IF(M$2:M$65536&lt;=6,M$2:M$65536+6,M$2:M$65536-6)</f>
        <v>4</v>
      </c>
      <c r="U1978" s="2">
        <f>IF(M$2:M$65536&lt;4,3,IF(M$2:M$65536&lt;7,4,IF(M$2:M$65536&lt;10,1,2)))</f>
        <v>2</v>
      </c>
      <c r="V1978" s="2">
        <f>IF(M$2:M$65536 &lt;= 6, R$2:R$2192, R$2:R$65536+1)</f>
        <v>2011</v>
      </c>
      <c r="W1978" s="2" t="str">
        <f>IF(MONTH($B1978+1)&lt;&gt;M1978,"Month End","Not Month End")</f>
        <v>Not Month End</v>
      </c>
      <c r="X1978" s="3">
        <f>DATE(R1978-1,M1978,D1978)</f>
        <v>40107</v>
      </c>
      <c r="Z19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values(20101021, '2010-10-21',4, 21, 1977, 'Thursday', 'Thu', 'Weekday', 43, 287, '2010-10-18', 20101018, 10, 66, 'October', 'Oct', 4, 2010, 201010, 4, 2, 2011, 'Not Month End', '2009-10-21')</v>
      </c>
    </row>
    <row r="1979" spans="1:26" x14ac:dyDescent="0.25">
      <c r="A1979" s="2">
        <f>YEAR(B1979)*10000+MONTH(B1979)*100+DAY(B1979)</f>
        <v>20101022</v>
      </c>
      <c r="B1979" s="3">
        <f>B1978+1</f>
        <v>40473</v>
      </c>
      <c r="C1979" s="2">
        <f>WEEKDAY(B1979,2)</f>
        <v>5</v>
      </c>
      <c r="D1979" s="2">
        <f>DAY(B1979)</f>
        <v>22</v>
      </c>
      <c r="E1979" s="2">
        <f>IF(ISNUMBER(E1978),E1978+1,1)</f>
        <v>1978</v>
      </c>
      <c r="F1979" s="3" t="str">
        <f>VLOOKUP(C1979,weekdays,2)</f>
        <v>Friday</v>
      </c>
      <c r="G1979" s="3" t="str">
        <f>VLOOKUP(C1979,weekdays,3)</f>
        <v>Fri</v>
      </c>
      <c r="H1979" s="2" t="str">
        <f>IF(C1979&lt;=5,"Weekday","Weekend")</f>
        <v>Weekday</v>
      </c>
      <c r="I1979" s="2">
        <f>WEEKNUM(B1979,2)</f>
        <v>43</v>
      </c>
      <c r="J1979" s="2">
        <f>IF(I1979=I1978,J1978,J1978+1)</f>
        <v>287</v>
      </c>
      <c r="K1979" s="3">
        <f>B1979+1-C1979</f>
        <v>40469</v>
      </c>
      <c r="L1979" s="2">
        <f>YEAR(K1979)*10000+MONTH(K1979)*100+DAY(K1979)</f>
        <v>20101018</v>
      </c>
      <c r="M1979" s="2">
        <f>MONTH(B1979)</f>
        <v>10</v>
      </c>
      <c r="N1979" s="2">
        <f>IF(M1979=M1978,N1978,N1978+1)</f>
        <v>66</v>
      </c>
      <c r="O1979" s="3" t="str">
        <f>VLOOKUP(M$2:M$65536,months,2)</f>
        <v>October</v>
      </c>
      <c r="P1979" s="3" t="str">
        <f>VLOOKUP(M$2:M$65536,months,3)</f>
        <v>Oct</v>
      </c>
      <c r="Q1979" s="2">
        <f>IF(M$2:M$65536&lt;4,1,IF(M$2:M$65536&lt;7,2,IF(M$2:M$65536&lt;10,3,4)))</f>
        <v>4</v>
      </c>
      <c r="R1979" s="2">
        <f>YEAR($B1979)</f>
        <v>2010</v>
      </c>
      <c r="S1979" s="2">
        <f>R1979*100+M$2:M$65536</f>
        <v>201010</v>
      </c>
      <c r="T1979" s="2">
        <f>IF(M$2:M$65536&lt;=6,M$2:M$65536+6,M$2:M$65536-6)</f>
        <v>4</v>
      </c>
      <c r="U1979" s="2">
        <f>IF(M$2:M$65536&lt;4,3,IF(M$2:M$65536&lt;7,4,IF(M$2:M$65536&lt;10,1,2)))</f>
        <v>2</v>
      </c>
      <c r="V1979" s="2">
        <f>IF(M$2:M$65536 &lt;= 6, R$2:R$2192, R$2:R$65536+1)</f>
        <v>2011</v>
      </c>
      <c r="W1979" s="2" t="str">
        <f>IF(MONTH($B1979+1)&lt;&gt;M1979,"Month End","Not Month End")</f>
        <v>Not Month End</v>
      </c>
      <c r="X1979" s="3">
        <f>DATE(R1979-1,M1979,D1979)</f>
        <v>40108</v>
      </c>
      <c r="Z19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values(20101022, '2010-10-22',5, 22, 1978, 'Friday', 'Fri', 'Weekday', 43, 287, '2010-10-18', 20101018, 10, 66, 'October', 'Oct', 4, 2010, 201010, 4, 2, 2011, 'Not Month End', '2009-10-22')</v>
      </c>
    </row>
    <row r="1980" spans="1:26" x14ac:dyDescent="0.25">
      <c r="A1980" s="2">
        <f>YEAR(B1980)*10000+MONTH(B1980)*100+DAY(B1980)</f>
        <v>20101023</v>
      </c>
      <c r="B1980" s="3">
        <f>B1979+1</f>
        <v>40474</v>
      </c>
      <c r="C1980" s="2">
        <f>WEEKDAY(B1980,2)</f>
        <v>6</v>
      </c>
      <c r="D1980" s="2">
        <f>DAY(B1980)</f>
        <v>23</v>
      </c>
      <c r="E1980" s="2">
        <f>IF(ISNUMBER(E1979),E1979+1,1)</f>
        <v>1979</v>
      </c>
      <c r="F1980" s="3" t="str">
        <f>VLOOKUP(C1980,weekdays,2)</f>
        <v>Saturday</v>
      </c>
      <c r="G1980" s="3" t="str">
        <f>VLOOKUP(C1980,weekdays,3)</f>
        <v>Sat</v>
      </c>
      <c r="H1980" s="2" t="str">
        <f>IF(C1980&lt;=5,"Weekday","Weekend")</f>
        <v>Weekend</v>
      </c>
      <c r="I1980" s="2">
        <f>WEEKNUM(B1980,2)</f>
        <v>43</v>
      </c>
      <c r="J1980" s="2">
        <f>IF(I1980=I1979,J1979,J1979+1)</f>
        <v>287</v>
      </c>
      <c r="K1980" s="3">
        <f>B1980+1-C1980</f>
        <v>40469</v>
      </c>
      <c r="L1980" s="2">
        <f>YEAR(K1980)*10000+MONTH(K1980)*100+DAY(K1980)</f>
        <v>20101018</v>
      </c>
      <c r="M1980" s="2">
        <f>MONTH(B1980)</f>
        <v>10</v>
      </c>
      <c r="N1980" s="2">
        <f>IF(M1980=M1979,N1979,N1979+1)</f>
        <v>66</v>
      </c>
      <c r="O1980" s="3" t="str">
        <f>VLOOKUP(M$2:M$65536,months,2)</f>
        <v>October</v>
      </c>
      <c r="P1980" s="3" t="str">
        <f>VLOOKUP(M$2:M$65536,months,3)</f>
        <v>Oct</v>
      </c>
      <c r="Q1980" s="2">
        <f>IF(M$2:M$65536&lt;4,1,IF(M$2:M$65536&lt;7,2,IF(M$2:M$65536&lt;10,3,4)))</f>
        <v>4</v>
      </c>
      <c r="R1980" s="2">
        <f>YEAR($B1980)</f>
        <v>2010</v>
      </c>
      <c r="S1980" s="2">
        <f>R1980*100+M$2:M$65536</f>
        <v>201010</v>
      </c>
      <c r="T1980" s="2">
        <f>IF(M$2:M$65536&lt;=6,M$2:M$65536+6,M$2:M$65536-6)</f>
        <v>4</v>
      </c>
      <c r="U1980" s="2">
        <f>IF(M$2:M$65536&lt;4,3,IF(M$2:M$65536&lt;7,4,IF(M$2:M$65536&lt;10,1,2)))</f>
        <v>2</v>
      </c>
      <c r="V1980" s="2">
        <f>IF(M$2:M$65536 &lt;= 6, R$2:R$2192, R$2:R$65536+1)</f>
        <v>2011</v>
      </c>
      <c r="W1980" s="2" t="str">
        <f>IF(MONTH($B1980+1)&lt;&gt;M1980,"Month End","Not Month End")</f>
        <v>Not Month End</v>
      </c>
      <c r="X1980" s="3">
        <f>DATE(R1980-1,M1980,D1980)</f>
        <v>40109</v>
      </c>
      <c r="Z19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values(20101023, '2010-10-23',6, 23, 1979, 'Saturday', 'Sat', 'Weekend', 43, 287, '2010-10-18', 20101018, 10, 66, 'October', 'Oct', 4, 2010, 201010, 4, 2, 2011, 'Not Month End', '2009-10-23')</v>
      </c>
    </row>
    <row r="1981" spans="1:26" x14ac:dyDescent="0.25">
      <c r="A1981" s="2">
        <f>YEAR(B1981)*10000+MONTH(B1981)*100+DAY(B1981)</f>
        <v>20101024</v>
      </c>
      <c r="B1981" s="3">
        <f>B1980+1</f>
        <v>40475</v>
      </c>
      <c r="C1981" s="2">
        <f>WEEKDAY(B1981,2)</f>
        <v>7</v>
      </c>
      <c r="D1981" s="2">
        <f>DAY(B1981)</f>
        <v>24</v>
      </c>
      <c r="E1981" s="2">
        <f>IF(ISNUMBER(E1980),E1980+1,1)</f>
        <v>1980</v>
      </c>
      <c r="F1981" s="3" t="str">
        <f>VLOOKUP(C1981,weekdays,2)</f>
        <v>Sunday</v>
      </c>
      <c r="G1981" s="3" t="str">
        <f>VLOOKUP(C1981,weekdays,3)</f>
        <v>Sun</v>
      </c>
      <c r="H1981" s="2" t="str">
        <f>IF(C1981&lt;=5,"Weekday","Weekend")</f>
        <v>Weekend</v>
      </c>
      <c r="I1981" s="2">
        <f>WEEKNUM(B1981,2)</f>
        <v>43</v>
      </c>
      <c r="J1981" s="2">
        <f>IF(I1981=I1980,J1980,J1980+1)</f>
        <v>287</v>
      </c>
      <c r="K1981" s="3">
        <f>B1981+1-C1981</f>
        <v>40469</v>
      </c>
      <c r="L1981" s="2">
        <f>YEAR(K1981)*10000+MONTH(K1981)*100+DAY(K1981)</f>
        <v>20101018</v>
      </c>
      <c r="M1981" s="2">
        <f>MONTH(B1981)</f>
        <v>10</v>
      </c>
      <c r="N1981" s="2">
        <f>IF(M1981=M1980,N1980,N1980+1)</f>
        <v>66</v>
      </c>
      <c r="O1981" s="3" t="str">
        <f>VLOOKUP(M$2:M$65536,months,2)</f>
        <v>October</v>
      </c>
      <c r="P1981" s="3" t="str">
        <f>VLOOKUP(M$2:M$65536,months,3)</f>
        <v>Oct</v>
      </c>
      <c r="Q1981" s="2">
        <f>IF(M$2:M$65536&lt;4,1,IF(M$2:M$65536&lt;7,2,IF(M$2:M$65536&lt;10,3,4)))</f>
        <v>4</v>
      </c>
      <c r="R1981" s="2">
        <f>YEAR($B1981)</f>
        <v>2010</v>
      </c>
      <c r="S1981" s="2">
        <f>R1981*100+M$2:M$65536</f>
        <v>201010</v>
      </c>
      <c r="T1981" s="2">
        <f>IF(M$2:M$65536&lt;=6,M$2:M$65536+6,M$2:M$65536-6)</f>
        <v>4</v>
      </c>
      <c r="U1981" s="2">
        <f>IF(M$2:M$65536&lt;4,3,IF(M$2:M$65536&lt;7,4,IF(M$2:M$65536&lt;10,1,2)))</f>
        <v>2</v>
      </c>
      <c r="V1981" s="2">
        <f>IF(M$2:M$65536 &lt;= 6, R$2:R$2192, R$2:R$65536+1)</f>
        <v>2011</v>
      </c>
      <c r="W1981" s="2" t="str">
        <f>IF(MONTH($B1981+1)&lt;&gt;M1981,"Month End","Not Month End")</f>
        <v>Not Month End</v>
      </c>
      <c r="X1981" s="3">
        <f>DATE(R1981-1,M1981,D1981)</f>
        <v>40110</v>
      </c>
      <c r="Z19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values(20101024, '2010-10-24',7, 24, 1980, 'Sunday', 'Sun', 'Weekend', 43, 287, '2010-10-18', 20101018, 10, 66, 'October', 'Oct', 4, 2010, 201010, 4, 2, 2011, 'Not Month End', '2009-10-24')</v>
      </c>
    </row>
    <row r="1982" spans="1:26" x14ac:dyDescent="0.25">
      <c r="A1982" s="2">
        <f>YEAR(B1982)*10000+MONTH(B1982)*100+DAY(B1982)</f>
        <v>20101025</v>
      </c>
      <c r="B1982" s="3">
        <f>B1981+1</f>
        <v>40476</v>
      </c>
      <c r="C1982" s="2">
        <f>WEEKDAY(B1982,2)</f>
        <v>1</v>
      </c>
      <c r="D1982" s="2">
        <f>DAY(B1982)</f>
        <v>25</v>
      </c>
      <c r="E1982" s="2">
        <f>IF(ISNUMBER(E1981),E1981+1,1)</f>
        <v>1981</v>
      </c>
      <c r="F1982" s="3" t="str">
        <f>VLOOKUP(C1982,weekdays,2)</f>
        <v>Monday</v>
      </c>
      <c r="G1982" s="3" t="str">
        <f>VLOOKUP(C1982,weekdays,3)</f>
        <v>Mon</v>
      </c>
      <c r="H1982" s="2" t="str">
        <f>IF(C1982&lt;=5,"Weekday","Weekend")</f>
        <v>Weekday</v>
      </c>
      <c r="I1982" s="2">
        <f>WEEKNUM(B1982,2)</f>
        <v>44</v>
      </c>
      <c r="J1982" s="2">
        <f>IF(I1982=I1981,J1981,J1981+1)</f>
        <v>288</v>
      </c>
      <c r="K1982" s="3">
        <f>B1982+1-C1982</f>
        <v>40476</v>
      </c>
      <c r="L1982" s="2">
        <f>YEAR(K1982)*10000+MONTH(K1982)*100+DAY(K1982)</f>
        <v>20101025</v>
      </c>
      <c r="M1982" s="2">
        <f>MONTH(B1982)</f>
        <v>10</v>
      </c>
      <c r="N1982" s="2">
        <f>IF(M1982=M1981,N1981,N1981+1)</f>
        <v>66</v>
      </c>
      <c r="O1982" s="3" t="str">
        <f>VLOOKUP(M$2:M$65536,months,2)</f>
        <v>October</v>
      </c>
      <c r="P1982" s="3" t="str">
        <f>VLOOKUP(M$2:M$65536,months,3)</f>
        <v>Oct</v>
      </c>
      <c r="Q1982" s="2">
        <f>IF(M$2:M$65536&lt;4,1,IF(M$2:M$65536&lt;7,2,IF(M$2:M$65536&lt;10,3,4)))</f>
        <v>4</v>
      </c>
      <c r="R1982" s="2">
        <f>YEAR($B1982)</f>
        <v>2010</v>
      </c>
      <c r="S1982" s="2">
        <f>R1982*100+M$2:M$65536</f>
        <v>201010</v>
      </c>
      <c r="T1982" s="2">
        <f>IF(M$2:M$65536&lt;=6,M$2:M$65536+6,M$2:M$65536-6)</f>
        <v>4</v>
      </c>
      <c r="U1982" s="2">
        <f>IF(M$2:M$65536&lt;4,3,IF(M$2:M$65536&lt;7,4,IF(M$2:M$65536&lt;10,1,2)))</f>
        <v>2</v>
      </c>
      <c r="V1982" s="2">
        <f>IF(M$2:M$65536 &lt;= 6, R$2:R$2192, R$2:R$65536+1)</f>
        <v>2011</v>
      </c>
      <c r="W1982" s="2" t="str">
        <f>IF(MONTH($B1982+1)&lt;&gt;M1982,"Month End","Not Month End")</f>
        <v>Not Month End</v>
      </c>
      <c r="X1982" s="3">
        <f>DATE(R1982-1,M1982,D1982)</f>
        <v>40111</v>
      </c>
      <c r="Z19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values(20101025, '2010-10-25',1, 25, 1981, 'Monday', 'Mon', 'Weekday', 44, 288, '2010-10-25', 20101025, 10, 66, 'October', 'Oct', 4, 2010, 201010, 4, 2, 2011, 'Not Month End', '2009-10-25')</v>
      </c>
    </row>
    <row r="1983" spans="1:26" x14ac:dyDescent="0.25">
      <c r="A1983" s="2">
        <f>YEAR(B1983)*10000+MONTH(B1983)*100+DAY(B1983)</f>
        <v>20101026</v>
      </c>
      <c r="B1983" s="3">
        <f>B1982+1</f>
        <v>40477</v>
      </c>
      <c r="C1983" s="2">
        <f>WEEKDAY(B1983,2)</f>
        <v>2</v>
      </c>
      <c r="D1983" s="2">
        <f>DAY(B1983)</f>
        <v>26</v>
      </c>
      <c r="E1983" s="2">
        <f>IF(ISNUMBER(E1982),E1982+1,1)</f>
        <v>1982</v>
      </c>
      <c r="F1983" s="3" t="str">
        <f>VLOOKUP(C1983,weekdays,2)</f>
        <v>Tuesday</v>
      </c>
      <c r="G1983" s="3" t="str">
        <f>VLOOKUP(C1983,weekdays,3)</f>
        <v>Tue</v>
      </c>
      <c r="H1983" s="2" t="str">
        <f>IF(C1983&lt;=5,"Weekday","Weekend")</f>
        <v>Weekday</v>
      </c>
      <c r="I1983" s="2">
        <f>WEEKNUM(B1983,2)</f>
        <v>44</v>
      </c>
      <c r="J1983" s="2">
        <f>IF(I1983=I1982,J1982,J1982+1)</f>
        <v>288</v>
      </c>
      <c r="K1983" s="3">
        <f>B1983+1-C1983</f>
        <v>40476</v>
      </c>
      <c r="L1983" s="2">
        <f>YEAR(K1983)*10000+MONTH(K1983)*100+DAY(K1983)</f>
        <v>20101025</v>
      </c>
      <c r="M1983" s="2">
        <f>MONTH(B1983)</f>
        <v>10</v>
      </c>
      <c r="N1983" s="2">
        <f>IF(M1983=M1982,N1982,N1982+1)</f>
        <v>66</v>
      </c>
      <c r="O1983" s="3" t="str">
        <f>VLOOKUP(M$2:M$65536,months,2)</f>
        <v>October</v>
      </c>
      <c r="P1983" s="3" t="str">
        <f>VLOOKUP(M$2:M$65536,months,3)</f>
        <v>Oct</v>
      </c>
      <c r="Q1983" s="2">
        <f>IF(M$2:M$65536&lt;4,1,IF(M$2:M$65536&lt;7,2,IF(M$2:M$65536&lt;10,3,4)))</f>
        <v>4</v>
      </c>
      <c r="R1983" s="2">
        <f>YEAR($B1983)</f>
        <v>2010</v>
      </c>
      <c r="S1983" s="2">
        <f>R1983*100+M$2:M$65536</f>
        <v>201010</v>
      </c>
      <c r="T1983" s="2">
        <f>IF(M$2:M$65536&lt;=6,M$2:M$65536+6,M$2:M$65536-6)</f>
        <v>4</v>
      </c>
      <c r="U1983" s="2">
        <f>IF(M$2:M$65536&lt;4,3,IF(M$2:M$65536&lt;7,4,IF(M$2:M$65536&lt;10,1,2)))</f>
        <v>2</v>
      </c>
      <c r="V1983" s="2">
        <f>IF(M$2:M$65536 &lt;= 6, R$2:R$2192, R$2:R$65536+1)</f>
        <v>2011</v>
      </c>
      <c r="W1983" s="2" t="str">
        <f>IF(MONTH($B1983+1)&lt;&gt;M1983,"Month End","Not Month End")</f>
        <v>Not Month End</v>
      </c>
      <c r="X1983" s="3">
        <f>DATE(R1983-1,M1983,D1983)</f>
        <v>40112</v>
      </c>
      <c r="Z19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values(20101026, '2010-10-26',2, 26, 1982, 'Tuesday', 'Tue', 'Weekday', 44, 288, '2010-10-25', 20101025, 10, 66, 'October', 'Oct', 4, 2010, 201010, 4, 2, 2011, 'Not Month End', '2009-10-26')</v>
      </c>
    </row>
    <row r="1984" spans="1:26" x14ac:dyDescent="0.25">
      <c r="A1984" s="2">
        <f>YEAR(B1984)*10000+MONTH(B1984)*100+DAY(B1984)</f>
        <v>20101027</v>
      </c>
      <c r="B1984" s="3">
        <f>B1983+1</f>
        <v>40478</v>
      </c>
      <c r="C1984" s="2">
        <f>WEEKDAY(B1984,2)</f>
        <v>3</v>
      </c>
      <c r="D1984" s="2">
        <f>DAY(B1984)</f>
        <v>27</v>
      </c>
      <c r="E1984" s="2">
        <f>IF(ISNUMBER(E1983),E1983+1,1)</f>
        <v>1983</v>
      </c>
      <c r="F1984" s="3" t="str">
        <f>VLOOKUP(C1984,weekdays,2)</f>
        <v>Wednesday</v>
      </c>
      <c r="G1984" s="3" t="str">
        <f>VLOOKUP(C1984,weekdays,3)</f>
        <v>Wed</v>
      </c>
      <c r="H1984" s="2" t="str">
        <f>IF(C1984&lt;=5,"Weekday","Weekend")</f>
        <v>Weekday</v>
      </c>
      <c r="I1984" s="2">
        <f>WEEKNUM(B1984,2)</f>
        <v>44</v>
      </c>
      <c r="J1984" s="2">
        <f>IF(I1984=I1983,J1983,J1983+1)</f>
        <v>288</v>
      </c>
      <c r="K1984" s="3">
        <f>B1984+1-C1984</f>
        <v>40476</v>
      </c>
      <c r="L1984" s="2">
        <f>YEAR(K1984)*10000+MONTH(K1984)*100+DAY(K1984)</f>
        <v>20101025</v>
      </c>
      <c r="M1984" s="2">
        <f>MONTH(B1984)</f>
        <v>10</v>
      </c>
      <c r="N1984" s="2">
        <f>IF(M1984=M1983,N1983,N1983+1)</f>
        <v>66</v>
      </c>
      <c r="O1984" s="3" t="str">
        <f>VLOOKUP(M$2:M$65536,months,2)</f>
        <v>October</v>
      </c>
      <c r="P1984" s="3" t="str">
        <f>VLOOKUP(M$2:M$65536,months,3)</f>
        <v>Oct</v>
      </c>
      <c r="Q1984" s="2">
        <f>IF(M$2:M$65536&lt;4,1,IF(M$2:M$65536&lt;7,2,IF(M$2:M$65536&lt;10,3,4)))</f>
        <v>4</v>
      </c>
      <c r="R1984" s="2">
        <f>YEAR($B1984)</f>
        <v>2010</v>
      </c>
      <c r="S1984" s="2">
        <f>R1984*100+M$2:M$65536</f>
        <v>201010</v>
      </c>
      <c r="T1984" s="2">
        <f>IF(M$2:M$65536&lt;=6,M$2:M$65536+6,M$2:M$65536-6)</f>
        <v>4</v>
      </c>
      <c r="U1984" s="2">
        <f>IF(M$2:M$65536&lt;4,3,IF(M$2:M$65536&lt;7,4,IF(M$2:M$65536&lt;10,1,2)))</f>
        <v>2</v>
      </c>
      <c r="V1984" s="2">
        <f>IF(M$2:M$65536 &lt;= 6, R$2:R$2192, R$2:R$65536+1)</f>
        <v>2011</v>
      </c>
      <c r="W1984" s="2" t="str">
        <f>IF(MONTH($B1984+1)&lt;&gt;M1984,"Month End","Not Month End")</f>
        <v>Not Month End</v>
      </c>
      <c r="X1984" s="3">
        <f>DATE(R1984-1,M1984,D1984)</f>
        <v>40113</v>
      </c>
      <c r="Z19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values(20101027, '2010-10-27',3, 27, 1983, 'Wednesday', 'Wed', 'Weekday', 44, 288, '2010-10-25', 20101025, 10, 66, 'October', 'Oct', 4, 2010, 201010, 4, 2, 2011, 'Not Month End', '2009-10-27')</v>
      </c>
    </row>
    <row r="1985" spans="1:26" x14ac:dyDescent="0.25">
      <c r="A1985" s="2">
        <f>YEAR(B1985)*10000+MONTH(B1985)*100+DAY(B1985)</f>
        <v>20101028</v>
      </c>
      <c r="B1985" s="3">
        <f>B1984+1</f>
        <v>40479</v>
      </c>
      <c r="C1985" s="2">
        <f>WEEKDAY(B1985,2)</f>
        <v>4</v>
      </c>
      <c r="D1985" s="2">
        <f>DAY(B1985)</f>
        <v>28</v>
      </c>
      <c r="E1985" s="2">
        <f>IF(ISNUMBER(E1984),E1984+1,1)</f>
        <v>1984</v>
      </c>
      <c r="F1985" s="3" t="str">
        <f>VLOOKUP(C1985,weekdays,2)</f>
        <v>Thursday</v>
      </c>
      <c r="G1985" s="3" t="str">
        <f>VLOOKUP(C1985,weekdays,3)</f>
        <v>Thu</v>
      </c>
      <c r="H1985" s="2" t="str">
        <f>IF(C1985&lt;=5,"Weekday","Weekend")</f>
        <v>Weekday</v>
      </c>
      <c r="I1985" s="2">
        <f>WEEKNUM(B1985,2)</f>
        <v>44</v>
      </c>
      <c r="J1985" s="2">
        <f>IF(I1985=I1984,J1984,J1984+1)</f>
        <v>288</v>
      </c>
      <c r="K1985" s="3">
        <f>B1985+1-C1985</f>
        <v>40476</v>
      </c>
      <c r="L1985" s="2">
        <f>YEAR(K1985)*10000+MONTH(K1985)*100+DAY(K1985)</f>
        <v>20101025</v>
      </c>
      <c r="M1985" s="2">
        <f>MONTH(B1985)</f>
        <v>10</v>
      </c>
      <c r="N1985" s="2">
        <f>IF(M1985=M1984,N1984,N1984+1)</f>
        <v>66</v>
      </c>
      <c r="O1985" s="3" t="str">
        <f>VLOOKUP(M$2:M$65536,months,2)</f>
        <v>October</v>
      </c>
      <c r="P1985" s="3" t="str">
        <f>VLOOKUP(M$2:M$65536,months,3)</f>
        <v>Oct</v>
      </c>
      <c r="Q1985" s="2">
        <f>IF(M$2:M$65536&lt;4,1,IF(M$2:M$65536&lt;7,2,IF(M$2:M$65536&lt;10,3,4)))</f>
        <v>4</v>
      </c>
      <c r="R1985" s="2">
        <f>YEAR($B1985)</f>
        <v>2010</v>
      </c>
      <c r="S1985" s="2">
        <f>R1985*100+M$2:M$65536</f>
        <v>201010</v>
      </c>
      <c r="T1985" s="2">
        <f>IF(M$2:M$65536&lt;=6,M$2:M$65536+6,M$2:M$65536-6)</f>
        <v>4</v>
      </c>
      <c r="U1985" s="2">
        <f>IF(M$2:M$65536&lt;4,3,IF(M$2:M$65536&lt;7,4,IF(M$2:M$65536&lt;10,1,2)))</f>
        <v>2</v>
      </c>
      <c r="V1985" s="2">
        <f>IF(M$2:M$65536 &lt;= 6, R$2:R$2192, R$2:R$65536+1)</f>
        <v>2011</v>
      </c>
      <c r="W1985" s="2" t="str">
        <f>IF(MONTH($B1985+1)&lt;&gt;M1985,"Month End","Not Month End")</f>
        <v>Not Month End</v>
      </c>
      <c r="X1985" s="3">
        <f>DATE(R1985-1,M1985,D1985)</f>
        <v>40114</v>
      </c>
      <c r="Z19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values(20101028, '2010-10-28',4, 28, 1984, 'Thursday', 'Thu', 'Weekday', 44, 288, '2010-10-25', 20101025, 10, 66, 'October', 'Oct', 4, 2010, 201010, 4, 2, 2011, 'Not Month End', '2009-10-28')</v>
      </c>
    </row>
    <row r="1986" spans="1:26" x14ac:dyDescent="0.25">
      <c r="A1986" s="2">
        <f>YEAR(B1986)*10000+MONTH(B1986)*100+DAY(B1986)</f>
        <v>20101029</v>
      </c>
      <c r="B1986" s="3">
        <f>B1985+1</f>
        <v>40480</v>
      </c>
      <c r="C1986" s="2">
        <f>WEEKDAY(B1986,2)</f>
        <v>5</v>
      </c>
      <c r="D1986" s="2">
        <f>DAY(B1986)</f>
        <v>29</v>
      </c>
      <c r="E1986" s="2">
        <f>IF(ISNUMBER(E1985),E1985+1,1)</f>
        <v>1985</v>
      </c>
      <c r="F1986" s="3" t="str">
        <f>VLOOKUP(C1986,weekdays,2)</f>
        <v>Friday</v>
      </c>
      <c r="G1986" s="3" t="str">
        <f>VLOOKUP(C1986,weekdays,3)</f>
        <v>Fri</v>
      </c>
      <c r="H1986" s="2" t="str">
        <f>IF(C1986&lt;=5,"Weekday","Weekend")</f>
        <v>Weekday</v>
      </c>
      <c r="I1986" s="2">
        <f>WEEKNUM(B1986,2)</f>
        <v>44</v>
      </c>
      <c r="J1986" s="2">
        <f>IF(I1986=I1985,J1985,J1985+1)</f>
        <v>288</v>
      </c>
      <c r="K1986" s="3">
        <f>B1986+1-C1986</f>
        <v>40476</v>
      </c>
      <c r="L1986" s="2">
        <f>YEAR(K1986)*10000+MONTH(K1986)*100+DAY(K1986)</f>
        <v>20101025</v>
      </c>
      <c r="M1986" s="2">
        <f>MONTH(B1986)</f>
        <v>10</v>
      </c>
      <c r="N1986" s="2">
        <f>IF(M1986=M1985,N1985,N1985+1)</f>
        <v>66</v>
      </c>
      <c r="O1986" s="3" t="str">
        <f>VLOOKUP(M$2:M$65536,months,2)</f>
        <v>October</v>
      </c>
      <c r="P1986" s="3" t="str">
        <f>VLOOKUP(M$2:M$65536,months,3)</f>
        <v>Oct</v>
      </c>
      <c r="Q1986" s="2">
        <f>IF(M$2:M$65536&lt;4,1,IF(M$2:M$65536&lt;7,2,IF(M$2:M$65536&lt;10,3,4)))</f>
        <v>4</v>
      </c>
      <c r="R1986" s="2">
        <f>YEAR($B1986)</f>
        <v>2010</v>
      </c>
      <c r="S1986" s="2">
        <f>R1986*100+M$2:M$65536</f>
        <v>201010</v>
      </c>
      <c r="T1986" s="2">
        <f>IF(M$2:M$65536&lt;=6,M$2:M$65536+6,M$2:M$65536-6)</f>
        <v>4</v>
      </c>
      <c r="U1986" s="2">
        <f>IF(M$2:M$65536&lt;4,3,IF(M$2:M$65536&lt;7,4,IF(M$2:M$65536&lt;10,1,2)))</f>
        <v>2</v>
      </c>
      <c r="V1986" s="2">
        <f>IF(M$2:M$65536 &lt;= 6, R$2:R$2192, R$2:R$65536+1)</f>
        <v>2011</v>
      </c>
      <c r="W1986" s="2" t="str">
        <f>IF(MONTH($B1986+1)&lt;&gt;M1986,"Month End","Not Month End")</f>
        <v>Not Month End</v>
      </c>
      <c r="X1986" s="3">
        <f>DATE(R1986-1,M1986,D1986)</f>
        <v>40115</v>
      </c>
      <c r="Z19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values(20101029, '2010-10-29',5, 29, 1985, 'Friday', 'Fri', 'Weekday', 44, 288, '2010-10-25', 20101025, 10, 66, 'October', 'Oct', 4, 2010, 201010, 4, 2, 2011, 'Not Month End', '2009-10-29')</v>
      </c>
    </row>
    <row r="1987" spans="1:26" x14ac:dyDescent="0.25">
      <c r="A1987" s="2">
        <f>YEAR(B1987)*10000+MONTH(B1987)*100+DAY(B1987)</f>
        <v>20101030</v>
      </c>
      <c r="B1987" s="3">
        <f>B1986+1</f>
        <v>40481</v>
      </c>
      <c r="C1987" s="2">
        <f>WEEKDAY(B1987,2)</f>
        <v>6</v>
      </c>
      <c r="D1987" s="2">
        <f>DAY(B1987)</f>
        <v>30</v>
      </c>
      <c r="E1987" s="2">
        <f>IF(ISNUMBER(E1986),E1986+1,1)</f>
        <v>1986</v>
      </c>
      <c r="F1987" s="3" t="str">
        <f>VLOOKUP(C1987,weekdays,2)</f>
        <v>Saturday</v>
      </c>
      <c r="G1987" s="3" t="str">
        <f>VLOOKUP(C1987,weekdays,3)</f>
        <v>Sat</v>
      </c>
      <c r="H1987" s="2" t="str">
        <f>IF(C1987&lt;=5,"Weekday","Weekend")</f>
        <v>Weekend</v>
      </c>
      <c r="I1987" s="2">
        <f>WEEKNUM(B1987,2)</f>
        <v>44</v>
      </c>
      <c r="J1987" s="2">
        <f>IF(I1987=I1986,J1986,J1986+1)</f>
        <v>288</v>
      </c>
      <c r="K1987" s="3">
        <f>B1987+1-C1987</f>
        <v>40476</v>
      </c>
      <c r="L1987" s="2">
        <f>YEAR(K1987)*10000+MONTH(K1987)*100+DAY(K1987)</f>
        <v>20101025</v>
      </c>
      <c r="M1987" s="2">
        <f>MONTH(B1987)</f>
        <v>10</v>
      </c>
      <c r="N1987" s="2">
        <f>IF(M1987=M1986,N1986,N1986+1)</f>
        <v>66</v>
      </c>
      <c r="O1987" s="3" t="str">
        <f>VLOOKUP(M$2:M$65536,months,2)</f>
        <v>October</v>
      </c>
      <c r="P1987" s="3" t="str">
        <f>VLOOKUP(M$2:M$65536,months,3)</f>
        <v>Oct</v>
      </c>
      <c r="Q1987" s="2">
        <f>IF(M$2:M$65536&lt;4,1,IF(M$2:M$65536&lt;7,2,IF(M$2:M$65536&lt;10,3,4)))</f>
        <v>4</v>
      </c>
      <c r="R1987" s="2">
        <f>YEAR($B1987)</f>
        <v>2010</v>
      </c>
      <c r="S1987" s="2">
        <f>R1987*100+M$2:M$65536</f>
        <v>201010</v>
      </c>
      <c r="T1987" s="2">
        <f>IF(M$2:M$65536&lt;=6,M$2:M$65536+6,M$2:M$65536-6)</f>
        <v>4</v>
      </c>
      <c r="U1987" s="2">
        <f>IF(M$2:M$65536&lt;4,3,IF(M$2:M$65536&lt;7,4,IF(M$2:M$65536&lt;10,1,2)))</f>
        <v>2</v>
      </c>
      <c r="V1987" s="2">
        <f>IF(M$2:M$65536 &lt;= 6, R$2:R$2192, R$2:R$65536+1)</f>
        <v>2011</v>
      </c>
      <c r="W1987" s="2" t="str">
        <f>IF(MONTH($B1987+1)&lt;&gt;M1987,"Month End","Not Month End")</f>
        <v>Not Month End</v>
      </c>
      <c r="X1987" s="3">
        <f>DATE(R1987-1,M1987,D1987)</f>
        <v>40116</v>
      </c>
      <c r="Z19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values(20101030, '2010-10-30',6, 30, 1986, 'Saturday', 'Sat', 'Weekend', 44, 288, '2010-10-25', 20101025, 10, 66, 'October', 'Oct', 4, 2010, 201010, 4, 2, 2011, 'Not Month End', '2009-10-30')</v>
      </c>
    </row>
    <row r="1988" spans="1:26" x14ac:dyDescent="0.25">
      <c r="A1988" s="2">
        <f>YEAR(B1988)*10000+MONTH(B1988)*100+DAY(B1988)</f>
        <v>20101031</v>
      </c>
      <c r="B1988" s="3">
        <f>B1987+1</f>
        <v>40482</v>
      </c>
      <c r="C1988" s="2">
        <f>WEEKDAY(B1988,2)</f>
        <v>7</v>
      </c>
      <c r="D1988" s="2">
        <f>DAY(B1988)</f>
        <v>31</v>
      </c>
      <c r="E1988" s="2">
        <f>IF(ISNUMBER(E1987),E1987+1,1)</f>
        <v>1987</v>
      </c>
      <c r="F1988" s="3" t="str">
        <f>VLOOKUP(C1988,weekdays,2)</f>
        <v>Sunday</v>
      </c>
      <c r="G1988" s="3" t="str">
        <f>VLOOKUP(C1988,weekdays,3)</f>
        <v>Sun</v>
      </c>
      <c r="H1988" s="2" t="str">
        <f>IF(C1988&lt;=5,"Weekday","Weekend")</f>
        <v>Weekend</v>
      </c>
      <c r="I1988" s="2">
        <f>WEEKNUM(B1988,2)</f>
        <v>44</v>
      </c>
      <c r="J1988" s="2">
        <f>IF(I1988=I1987,J1987,J1987+1)</f>
        <v>288</v>
      </c>
      <c r="K1988" s="3">
        <f>B1988+1-C1988</f>
        <v>40476</v>
      </c>
      <c r="L1988" s="2">
        <f>YEAR(K1988)*10000+MONTH(K1988)*100+DAY(K1988)</f>
        <v>20101025</v>
      </c>
      <c r="M1988" s="2">
        <f>MONTH(B1988)</f>
        <v>10</v>
      </c>
      <c r="N1988" s="2">
        <f>IF(M1988=M1987,N1987,N1987+1)</f>
        <v>66</v>
      </c>
      <c r="O1988" s="3" t="str">
        <f>VLOOKUP(M$2:M$65536,months,2)</f>
        <v>October</v>
      </c>
      <c r="P1988" s="3" t="str">
        <f>VLOOKUP(M$2:M$65536,months,3)</f>
        <v>Oct</v>
      </c>
      <c r="Q1988" s="2">
        <f>IF(M$2:M$65536&lt;4,1,IF(M$2:M$65536&lt;7,2,IF(M$2:M$65536&lt;10,3,4)))</f>
        <v>4</v>
      </c>
      <c r="R1988" s="2">
        <f>YEAR($B1988)</f>
        <v>2010</v>
      </c>
      <c r="S1988" s="2">
        <f>R1988*100+M$2:M$65536</f>
        <v>201010</v>
      </c>
      <c r="T1988" s="2">
        <f>IF(M$2:M$65536&lt;=6,M$2:M$65536+6,M$2:M$65536-6)</f>
        <v>4</v>
      </c>
      <c r="U1988" s="2">
        <f>IF(M$2:M$65536&lt;4,3,IF(M$2:M$65536&lt;7,4,IF(M$2:M$65536&lt;10,1,2)))</f>
        <v>2</v>
      </c>
      <c r="V1988" s="2">
        <f>IF(M$2:M$65536 &lt;= 6, R$2:R$2192, R$2:R$65536+1)</f>
        <v>2011</v>
      </c>
      <c r="W1988" s="2" t="str">
        <f>IF(MONTH($B1988+1)&lt;&gt;M1988,"Month End","Not Month End")</f>
        <v>Month End</v>
      </c>
      <c r="X1988" s="3">
        <f>DATE(R1988-1,M1988,D1988)</f>
        <v>40117</v>
      </c>
      <c r="Z19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values(20101031, '2010-10-31',7, 31, 1987, 'Sunday', 'Sun', 'Weekend', 44, 288, '2010-10-25', 20101025, 10, 66, 'October', 'Oct', 4, 2010, 201010, 4, 2, 2011, 'Month End', '2009-10-31')</v>
      </c>
    </row>
    <row r="1989" spans="1:26" x14ac:dyDescent="0.25">
      <c r="A1989" s="2">
        <f>YEAR(B1989)*10000+MONTH(B1989)*100+DAY(B1989)</f>
        <v>20101101</v>
      </c>
      <c r="B1989" s="3">
        <f>B1988+1</f>
        <v>40483</v>
      </c>
      <c r="C1989" s="2">
        <f>WEEKDAY(B1989,2)</f>
        <v>1</v>
      </c>
      <c r="D1989" s="2">
        <f>DAY(B1989)</f>
        <v>1</v>
      </c>
      <c r="E1989" s="2">
        <f>IF(ISNUMBER(E1988),E1988+1,1)</f>
        <v>1988</v>
      </c>
      <c r="F1989" s="3" t="str">
        <f>VLOOKUP(C1989,weekdays,2)</f>
        <v>Monday</v>
      </c>
      <c r="G1989" s="3" t="str">
        <f>VLOOKUP(C1989,weekdays,3)</f>
        <v>Mon</v>
      </c>
      <c r="H1989" s="2" t="str">
        <f>IF(C1989&lt;=5,"Weekday","Weekend")</f>
        <v>Weekday</v>
      </c>
      <c r="I1989" s="2">
        <f>WEEKNUM(B1989,2)</f>
        <v>45</v>
      </c>
      <c r="J1989" s="2">
        <f>IF(I1989=I1988,J1988,J1988+1)</f>
        <v>289</v>
      </c>
      <c r="K1989" s="3">
        <f>B1989+1-C1989</f>
        <v>40483</v>
      </c>
      <c r="L1989" s="2">
        <f>YEAR(K1989)*10000+MONTH(K1989)*100+DAY(K1989)</f>
        <v>20101101</v>
      </c>
      <c r="M1989" s="2">
        <f>MONTH(B1989)</f>
        <v>11</v>
      </c>
      <c r="N1989" s="2">
        <f>IF(M1989=M1988,N1988,N1988+1)</f>
        <v>67</v>
      </c>
      <c r="O1989" s="3" t="str">
        <f>VLOOKUP(M$2:M$65536,months,2)</f>
        <v>November</v>
      </c>
      <c r="P1989" s="3" t="str">
        <f>VLOOKUP(M$2:M$65536,months,3)</f>
        <v>Nov</v>
      </c>
      <c r="Q1989" s="2">
        <f>IF(M$2:M$65536&lt;4,1,IF(M$2:M$65536&lt;7,2,IF(M$2:M$65536&lt;10,3,4)))</f>
        <v>4</v>
      </c>
      <c r="R1989" s="2">
        <f>YEAR($B1989)</f>
        <v>2010</v>
      </c>
      <c r="S1989" s="2">
        <f>R1989*100+M$2:M$65536</f>
        <v>201011</v>
      </c>
      <c r="T1989" s="2">
        <f>IF(M$2:M$65536&lt;=6,M$2:M$65536+6,M$2:M$65536-6)</f>
        <v>5</v>
      </c>
      <c r="U1989" s="2">
        <f>IF(M$2:M$65536&lt;4,3,IF(M$2:M$65536&lt;7,4,IF(M$2:M$65536&lt;10,1,2)))</f>
        <v>2</v>
      </c>
      <c r="V1989" s="2">
        <f>IF(M$2:M$65536 &lt;= 6, R$2:R$2192, R$2:R$65536+1)</f>
        <v>2011</v>
      </c>
      <c r="W1989" s="2" t="str">
        <f>IF(MONTH($B1989+1)&lt;&gt;M1989,"Month End","Not Month End")</f>
        <v>Not Month End</v>
      </c>
      <c r="X1989" s="3">
        <f>DATE(R1989-1,M1989,D1989)</f>
        <v>40118</v>
      </c>
      <c r="Z19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values(20101101, '2010-11-1',1, 1, 1988, 'Monday', 'Mon', 'Weekday', 45, 289, '2010-11-1', 20101101, 11, 67, 'November', 'Nov', 4, 2010, 201011, 5, 2, 2011, 'Not Month End', '2009-11-1')</v>
      </c>
    </row>
    <row r="1990" spans="1:26" x14ac:dyDescent="0.25">
      <c r="A1990" s="2">
        <f>YEAR(B1990)*10000+MONTH(B1990)*100+DAY(B1990)</f>
        <v>20101102</v>
      </c>
      <c r="B1990" s="3">
        <f>B1989+1</f>
        <v>40484</v>
      </c>
      <c r="C1990" s="2">
        <f>WEEKDAY(B1990,2)</f>
        <v>2</v>
      </c>
      <c r="D1990" s="2">
        <f>DAY(B1990)</f>
        <v>2</v>
      </c>
      <c r="E1990" s="2">
        <f>IF(ISNUMBER(E1989),E1989+1,1)</f>
        <v>1989</v>
      </c>
      <c r="F1990" s="3" t="str">
        <f>VLOOKUP(C1990,weekdays,2)</f>
        <v>Tuesday</v>
      </c>
      <c r="G1990" s="3" t="str">
        <f>VLOOKUP(C1990,weekdays,3)</f>
        <v>Tue</v>
      </c>
      <c r="H1990" s="2" t="str">
        <f>IF(C1990&lt;=5,"Weekday","Weekend")</f>
        <v>Weekday</v>
      </c>
      <c r="I1990" s="2">
        <f>WEEKNUM(B1990,2)</f>
        <v>45</v>
      </c>
      <c r="J1990" s="2">
        <f>IF(I1990=I1989,J1989,J1989+1)</f>
        <v>289</v>
      </c>
      <c r="K1990" s="3">
        <f>B1990+1-C1990</f>
        <v>40483</v>
      </c>
      <c r="L1990" s="2">
        <f>YEAR(K1990)*10000+MONTH(K1990)*100+DAY(K1990)</f>
        <v>20101101</v>
      </c>
      <c r="M1990" s="2">
        <f>MONTH(B1990)</f>
        <v>11</v>
      </c>
      <c r="N1990" s="2">
        <f>IF(M1990=M1989,N1989,N1989+1)</f>
        <v>67</v>
      </c>
      <c r="O1990" s="3" t="str">
        <f>VLOOKUP(M$2:M$65536,months,2)</f>
        <v>November</v>
      </c>
      <c r="P1990" s="3" t="str">
        <f>VLOOKUP(M$2:M$65536,months,3)</f>
        <v>Nov</v>
      </c>
      <c r="Q1990" s="2">
        <f>IF(M$2:M$65536&lt;4,1,IF(M$2:M$65536&lt;7,2,IF(M$2:M$65536&lt;10,3,4)))</f>
        <v>4</v>
      </c>
      <c r="R1990" s="2">
        <f>YEAR($B1990)</f>
        <v>2010</v>
      </c>
      <c r="S1990" s="2">
        <f>R1990*100+M$2:M$65536</f>
        <v>201011</v>
      </c>
      <c r="T1990" s="2">
        <f>IF(M$2:M$65536&lt;=6,M$2:M$65536+6,M$2:M$65536-6)</f>
        <v>5</v>
      </c>
      <c r="U1990" s="2">
        <f>IF(M$2:M$65536&lt;4,3,IF(M$2:M$65536&lt;7,4,IF(M$2:M$65536&lt;10,1,2)))</f>
        <v>2</v>
      </c>
      <c r="V1990" s="2">
        <f>IF(M$2:M$65536 &lt;= 6, R$2:R$2192, R$2:R$65536+1)</f>
        <v>2011</v>
      </c>
      <c r="W1990" s="2" t="str">
        <f>IF(MONTH($B1990+1)&lt;&gt;M1990,"Month End","Not Month End")</f>
        <v>Not Month End</v>
      </c>
      <c r="X1990" s="3">
        <f>DATE(R1990-1,M1990,D1990)</f>
        <v>40119</v>
      </c>
      <c r="Z19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values(20101102, '2010-11-2',2, 2, 1989, 'Tuesday', 'Tue', 'Weekday', 45, 289, '2010-11-1', 20101101, 11, 67, 'November', 'Nov', 4, 2010, 201011, 5, 2, 2011, 'Not Month End', '2009-11-2')</v>
      </c>
    </row>
    <row r="1991" spans="1:26" x14ac:dyDescent="0.25">
      <c r="A1991" s="2">
        <f>YEAR(B1991)*10000+MONTH(B1991)*100+DAY(B1991)</f>
        <v>20101103</v>
      </c>
      <c r="B1991" s="3">
        <f>B1990+1</f>
        <v>40485</v>
      </c>
      <c r="C1991" s="2">
        <f>WEEKDAY(B1991,2)</f>
        <v>3</v>
      </c>
      <c r="D1991" s="2">
        <f>DAY(B1991)</f>
        <v>3</v>
      </c>
      <c r="E1991" s="2">
        <f>IF(ISNUMBER(E1990),E1990+1,1)</f>
        <v>1990</v>
      </c>
      <c r="F1991" s="3" t="str">
        <f>VLOOKUP(C1991,weekdays,2)</f>
        <v>Wednesday</v>
      </c>
      <c r="G1991" s="3" t="str">
        <f>VLOOKUP(C1991,weekdays,3)</f>
        <v>Wed</v>
      </c>
      <c r="H1991" s="2" t="str">
        <f>IF(C1991&lt;=5,"Weekday","Weekend")</f>
        <v>Weekday</v>
      </c>
      <c r="I1991" s="2">
        <f>WEEKNUM(B1991,2)</f>
        <v>45</v>
      </c>
      <c r="J1991" s="2">
        <f>IF(I1991=I1990,J1990,J1990+1)</f>
        <v>289</v>
      </c>
      <c r="K1991" s="3">
        <f>B1991+1-C1991</f>
        <v>40483</v>
      </c>
      <c r="L1991" s="2">
        <f>YEAR(K1991)*10000+MONTH(K1991)*100+DAY(K1991)</f>
        <v>20101101</v>
      </c>
      <c r="M1991" s="2">
        <f>MONTH(B1991)</f>
        <v>11</v>
      </c>
      <c r="N1991" s="2">
        <f>IF(M1991=M1990,N1990,N1990+1)</f>
        <v>67</v>
      </c>
      <c r="O1991" s="3" t="str">
        <f>VLOOKUP(M$2:M$65536,months,2)</f>
        <v>November</v>
      </c>
      <c r="P1991" s="3" t="str">
        <f>VLOOKUP(M$2:M$65536,months,3)</f>
        <v>Nov</v>
      </c>
      <c r="Q1991" s="2">
        <f>IF(M$2:M$65536&lt;4,1,IF(M$2:M$65536&lt;7,2,IF(M$2:M$65536&lt;10,3,4)))</f>
        <v>4</v>
      </c>
      <c r="R1991" s="2">
        <f>YEAR($B1991)</f>
        <v>2010</v>
      </c>
      <c r="S1991" s="2">
        <f>R1991*100+M$2:M$65536</f>
        <v>201011</v>
      </c>
      <c r="T1991" s="2">
        <f>IF(M$2:M$65536&lt;=6,M$2:M$65536+6,M$2:M$65536-6)</f>
        <v>5</v>
      </c>
      <c r="U1991" s="2">
        <f>IF(M$2:M$65536&lt;4,3,IF(M$2:M$65536&lt;7,4,IF(M$2:M$65536&lt;10,1,2)))</f>
        <v>2</v>
      </c>
      <c r="V1991" s="2">
        <f>IF(M$2:M$65536 &lt;= 6, R$2:R$2192, R$2:R$65536+1)</f>
        <v>2011</v>
      </c>
      <c r="W1991" s="2" t="str">
        <f>IF(MONTH($B1991+1)&lt;&gt;M1991,"Month End","Not Month End")</f>
        <v>Not Month End</v>
      </c>
      <c r="X1991" s="3">
        <f>DATE(R1991-1,M1991,D1991)</f>
        <v>40120</v>
      </c>
      <c r="Z19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values(20101103, '2010-11-3',3, 3, 1990, 'Wednesday', 'Wed', 'Weekday', 45, 289, '2010-11-1', 20101101, 11, 67, 'November', 'Nov', 4, 2010, 201011, 5, 2, 2011, 'Not Month End', '2009-11-3')</v>
      </c>
    </row>
    <row r="1992" spans="1:26" x14ac:dyDescent="0.25">
      <c r="A1992" s="2">
        <f>YEAR(B1992)*10000+MONTH(B1992)*100+DAY(B1992)</f>
        <v>20101104</v>
      </c>
      <c r="B1992" s="3">
        <f>B1991+1</f>
        <v>40486</v>
      </c>
      <c r="C1992" s="2">
        <f>WEEKDAY(B1992,2)</f>
        <v>4</v>
      </c>
      <c r="D1992" s="2">
        <f>DAY(B1992)</f>
        <v>4</v>
      </c>
      <c r="E1992" s="2">
        <f>IF(ISNUMBER(E1991),E1991+1,1)</f>
        <v>1991</v>
      </c>
      <c r="F1992" s="3" t="str">
        <f>VLOOKUP(C1992,weekdays,2)</f>
        <v>Thursday</v>
      </c>
      <c r="G1992" s="3" t="str">
        <f>VLOOKUP(C1992,weekdays,3)</f>
        <v>Thu</v>
      </c>
      <c r="H1992" s="2" t="str">
        <f>IF(C1992&lt;=5,"Weekday","Weekend")</f>
        <v>Weekday</v>
      </c>
      <c r="I1992" s="2">
        <f>WEEKNUM(B1992,2)</f>
        <v>45</v>
      </c>
      <c r="J1992" s="2">
        <f>IF(I1992=I1991,J1991,J1991+1)</f>
        <v>289</v>
      </c>
      <c r="K1992" s="3">
        <f>B1992+1-C1992</f>
        <v>40483</v>
      </c>
      <c r="L1992" s="2">
        <f>YEAR(K1992)*10000+MONTH(K1992)*100+DAY(K1992)</f>
        <v>20101101</v>
      </c>
      <c r="M1992" s="2">
        <f>MONTH(B1992)</f>
        <v>11</v>
      </c>
      <c r="N1992" s="2">
        <f>IF(M1992=M1991,N1991,N1991+1)</f>
        <v>67</v>
      </c>
      <c r="O1992" s="3" t="str">
        <f>VLOOKUP(M$2:M$65536,months,2)</f>
        <v>November</v>
      </c>
      <c r="P1992" s="3" t="str">
        <f>VLOOKUP(M$2:M$65536,months,3)</f>
        <v>Nov</v>
      </c>
      <c r="Q1992" s="2">
        <f>IF(M$2:M$65536&lt;4,1,IF(M$2:M$65536&lt;7,2,IF(M$2:M$65536&lt;10,3,4)))</f>
        <v>4</v>
      </c>
      <c r="R1992" s="2">
        <f>YEAR($B1992)</f>
        <v>2010</v>
      </c>
      <c r="S1992" s="2">
        <f>R1992*100+M$2:M$65536</f>
        <v>201011</v>
      </c>
      <c r="T1992" s="2">
        <f>IF(M$2:M$65536&lt;=6,M$2:M$65536+6,M$2:M$65536-6)</f>
        <v>5</v>
      </c>
      <c r="U1992" s="2">
        <f>IF(M$2:M$65536&lt;4,3,IF(M$2:M$65536&lt;7,4,IF(M$2:M$65536&lt;10,1,2)))</f>
        <v>2</v>
      </c>
      <c r="V1992" s="2">
        <f>IF(M$2:M$65536 &lt;= 6, R$2:R$2192, R$2:R$65536+1)</f>
        <v>2011</v>
      </c>
      <c r="W1992" s="2" t="str">
        <f>IF(MONTH($B1992+1)&lt;&gt;M1992,"Month End","Not Month End")</f>
        <v>Not Month End</v>
      </c>
      <c r="X1992" s="3">
        <f>DATE(R1992-1,M1992,D1992)</f>
        <v>40121</v>
      </c>
      <c r="Z19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values(20101104, '2010-11-4',4, 4, 1991, 'Thursday', 'Thu', 'Weekday', 45, 289, '2010-11-1', 20101101, 11, 67, 'November', 'Nov', 4, 2010, 201011, 5, 2, 2011, 'Not Month End', '2009-11-4')</v>
      </c>
    </row>
    <row r="1993" spans="1:26" x14ac:dyDescent="0.25">
      <c r="A1993" s="2">
        <f>YEAR(B1993)*10000+MONTH(B1993)*100+DAY(B1993)</f>
        <v>20101105</v>
      </c>
      <c r="B1993" s="3">
        <f>B1992+1</f>
        <v>40487</v>
      </c>
      <c r="C1993" s="2">
        <f>WEEKDAY(B1993,2)</f>
        <v>5</v>
      </c>
      <c r="D1993" s="2">
        <f>DAY(B1993)</f>
        <v>5</v>
      </c>
      <c r="E1993" s="2">
        <f>IF(ISNUMBER(E1992),E1992+1,1)</f>
        <v>1992</v>
      </c>
      <c r="F1993" s="3" t="str">
        <f>VLOOKUP(C1993,weekdays,2)</f>
        <v>Friday</v>
      </c>
      <c r="G1993" s="3" t="str">
        <f>VLOOKUP(C1993,weekdays,3)</f>
        <v>Fri</v>
      </c>
      <c r="H1993" s="2" t="str">
        <f>IF(C1993&lt;=5,"Weekday","Weekend")</f>
        <v>Weekday</v>
      </c>
      <c r="I1993" s="2">
        <f>WEEKNUM(B1993,2)</f>
        <v>45</v>
      </c>
      <c r="J1993" s="2">
        <f>IF(I1993=I1992,J1992,J1992+1)</f>
        <v>289</v>
      </c>
      <c r="K1993" s="3">
        <f>B1993+1-C1993</f>
        <v>40483</v>
      </c>
      <c r="L1993" s="2">
        <f>YEAR(K1993)*10000+MONTH(K1993)*100+DAY(K1993)</f>
        <v>20101101</v>
      </c>
      <c r="M1993" s="2">
        <f>MONTH(B1993)</f>
        <v>11</v>
      </c>
      <c r="N1993" s="2">
        <f>IF(M1993=M1992,N1992,N1992+1)</f>
        <v>67</v>
      </c>
      <c r="O1993" s="3" t="str">
        <f>VLOOKUP(M$2:M$65536,months,2)</f>
        <v>November</v>
      </c>
      <c r="P1993" s="3" t="str">
        <f>VLOOKUP(M$2:M$65536,months,3)</f>
        <v>Nov</v>
      </c>
      <c r="Q1993" s="2">
        <f>IF(M$2:M$65536&lt;4,1,IF(M$2:M$65536&lt;7,2,IF(M$2:M$65536&lt;10,3,4)))</f>
        <v>4</v>
      </c>
      <c r="R1993" s="2">
        <f>YEAR($B1993)</f>
        <v>2010</v>
      </c>
      <c r="S1993" s="2">
        <f>R1993*100+M$2:M$65536</f>
        <v>201011</v>
      </c>
      <c r="T1993" s="2">
        <f>IF(M$2:M$65536&lt;=6,M$2:M$65536+6,M$2:M$65536-6)</f>
        <v>5</v>
      </c>
      <c r="U1993" s="2">
        <f>IF(M$2:M$65536&lt;4,3,IF(M$2:M$65536&lt;7,4,IF(M$2:M$65536&lt;10,1,2)))</f>
        <v>2</v>
      </c>
      <c r="V1993" s="2">
        <f>IF(M$2:M$65536 &lt;= 6, R$2:R$2192, R$2:R$65536+1)</f>
        <v>2011</v>
      </c>
      <c r="W1993" s="2" t="str">
        <f>IF(MONTH($B1993+1)&lt;&gt;M1993,"Month End","Not Month End")</f>
        <v>Not Month End</v>
      </c>
      <c r="X1993" s="3">
        <f>DATE(R1993-1,M1993,D1993)</f>
        <v>40122</v>
      </c>
      <c r="Z19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values(20101105, '2010-11-5',5, 5, 1992, 'Friday', 'Fri', 'Weekday', 45, 289, '2010-11-1', 20101101, 11, 67, 'November', 'Nov', 4, 2010, 201011, 5, 2, 2011, 'Not Month End', '2009-11-5')</v>
      </c>
    </row>
    <row r="1994" spans="1:26" x14ac:dyDescent="0.25">
      <c r="A1994" s="2">
        <f>YEAR(B1994)*10000+MONTH(B1994)*100+DAY(B1994)</f>
        <v>20101106</v>
      </c>
      <c r="B1994" s="3">
        <f>B1993+1</f>
        <v>40488</v>
      </c>
      <c r="C1994" s="2">
        <f>WEEKDAY(B1994,2)</f>
        <v>6</v>
      </c>
      <c r="D1994" s="2">
        <f>DAY(B1994)</f>
        <v>6</v>
      </c>
      <c r="E1994" s="2">
        <f>IF(ISNUMBER(E1993),E1993+1,1)</f>
        <v>1993</v>
      </c>
      <c r="F1994" s="3" t="str">
        <f>VLOOKUP(C1994,weekdays,2)</f>
        <v>Saturday</v>
      </c>
      <c r="G1994" s="3" t="str">
        <f>VLOOKUP(C1994,weekdays,3)</f>
        <v>Sat</v>
      </c>
      <c r="H1994" s="2" t="str">
        <f>IF(C1994&lt;=5,"Weekday","Weekend")</f>
        <v>Weekend</v>
      </c>
      <c r="I1994" s="2">
        <f>WEEKNUM(B1994,2)</f>
        <v>45</v>
      </c>
      <c r="J1994" s="2">
        <f>IF(I1994=I1993,J1993,J1993+1)</f>
        <v>289</v>
      </c>
      <c r="K1994" s="3">
        <f>B1994+1-C1994</f>
        <v>40483</v>
      </c>
      <c r="L1994" s="2">
        <f>YEAR(K1994)*10000+MONTH(K1994)*100+DAY(K1994)</f>
        <v>20101101</v>
      </c>
      <c r="M1994" s="2">
        <f>MONTH(B1994)</f>
        <v>11</v>
      </c>
      <c r="N1994" s="2">
        <f>IF(M1994=M1993,N1993,N1993+1)</f>
        <v>67</v>
      </c>
      <c r="O1994" s="3" t="str">
        <f>VLOOKUP(M$2:M$65536,months,2)</f>
        <v>November</v>
      </c>
      <c r="P1994" s="3" t="str">
        <f>VLOOKUP(M$2:M$65536,months,3)</f>
        <v>Nov</v>
      </c>
      <c r="Q1994" s="2">
        <f>IF(M$2:M$65536&lt;4,1,IF(M$2:M$65536&lt;7,2,IF(M$2:M$65536&lt;10,3,4)))</f>
        <v>4</v>
      </c>
      <c r="R1994" s="2">
        <f>YEAR($B1994)</f>
        <v>2010</v>
      </c>
      <c r="S1994" s="2">
        <f>R1994*100+M$2:M$65536</f>
        <v>201011</v>
      </c>
      <c r="T1994" s="2">
        <f>IF(M$2:M$65536&lt;=6,M$2:M$65536+6,M$2:M$65536-6)</f>
        <v>5</v>
      </c>
      <c r="U1994" s="2">
        <f>IF(M$2:M$65536&lt;4,3,IF(M$2:M$65536&lt;7,4,IF(M$2:M$65536&lt;10,1,2)))</f>
        <v>2</v>
      </c>
      <c r="V1994" s="2">
        <f>IF(M$2:M$65536 &lt;= 6, R$2:R$2192, R$2:R$65536+1)</f>
        <v>2011</v>
      </c>
      <c r="W1994" s="2" t="str">
        <f>IF(MONTH($B1994+1)&lt;&gt;M1994,"Month End","Not Month End")</f>
        <v>Not Month End</v>
      </c>
      <c r="X1994" s="3">
        <f>DATE(R1994-1,M1994,D1994)</f>
        <v>40123</v>
      </c>
      <c r="Z19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values(20101106, '2010-11-6',6, 6, 1993, 'Saturday', 'Sat', 'Weekend', 45, 289, '2010-11-1', 20101101, 11, 67, 'November', 'Nov', 4, 2010, 201011, 5, 2, 2011, 'Not Month End', '2009-11-6')</v>
      </c>
    </row>
    <row r="1995" spans="1:26" x14ac:dyDescent="0.25">
      <c r="A1995" s="2">
        <f>YEAR(B1995)*10000+MONTH(B1995)*100+DAY(B1995)</f>
        <v>20101107</v>
      </c>
      <c r="B1995" s="3">
        <f>B1994+1</f>
        <v>40489</v>
      </c>
      <c r="C1995" s="2">
        <f>WEEKDAY(B1995,2)</f>
        <v>7</v>
      </c>
      <c r="D1995" s="2">
        <f>DAY(B1995)</f>
        <v>7</v>
      </c>
      <c r="E1995" s="2">
        <f>IF(ISNUMBER(E1994),E1994+1,1)</f>
        <v>1994</v>
      </c>
      <c r="F1995" s="3" t="str">
        <f>VLOOKUP(C1995,weekdays,2)</f>
        <v>Sunday</v>
      </c>
      <c r="G1995" s="3" t="str">
        <f>VLOOKUP(C1995,weekdays,3)</f>
        <v>Sun</v>
      </c>
      <c r="H1995" s="2" t="str">
        <f>IF(C1995&lt;=5,"Weekday","Weekend")</f>
        <v>Weekend</v>
      </c>
      <c r="I1995" s="2">
        <f>WEEKNUM(B1995,2)</f>
        <v>45</v>
      </c>
      <c r="J1995" s="2">
        <f>IF(I1995=I1994,J1994,J1994+1)</f>
        <v>289</v>
      </c>
      <c r="K1995" s="3">
        <f>B1995+1-C1995</f>
        <v>40483</v>
      </c>
      <c r="L1995" s="2">
        <f>YEAR(K1995)*10000+MONTH(K1995)*100+DAY(K1995)</f>
        <v>20101101</v>
      </c>
      <c r="M1995" s="2">
        <f>MONTH(B1995)</f>
        <v>11</v>
      </c>
      <c r="N1995" s="2">
        <f>IF(M1995=M1994,N1994,N1994+1)</f>
        <v>67</v>
      </c>
      <c r="O1995" s="3" t="str">
        <f>VLOOKUP(M$2:M$65536,months,2)</f>
        <v>November</v>
      </c>
      <c r="P1995" s="3" t="str">
        <f>VLOOKUP(M$2:M$65536,months,3)</f>
        <v>Nov</v>
      </c>
      <c r="Q1995" s="2">
        <f>IF(M$2:M$65536&lt;4,1,IF(M$2:M$65536&lt;7,2,IF(M$2:M$65536&lt;10,3,4)))</f>
        <v>4</v>
      </c>
      <c r="R1995" s="2">
        <f>YEAR($B1995)</f>
        <v>2010</v>
      </c>
      <c r="S1995" s="2">
        <f>R1995*100+M$2:M$65536</f>
        <v>201011</v>
      </c>
      <c r="T1995" s="2">
        <f>IF(M$2:M$65536&lt;=6,M$2:M$65536+6,M$2:M$65536-6)</f>
        <v>5</v>
      </c>
      <c r="U1995" s="2">
        <f>IF(M$2:M$65536&lt;4,3,IF(M$2:M$65536&lt;7,4,IF(M$2:M$65536&lt;10,1,2)))</f>
        <v>2</v>
      </c>
      <c r="V1995" s="2">
        <f>IF(M$2:M$65536 &lt;= 6, R$2:R$2192, R$2:R$65536+1)</f>
        <v>2011</v>
      </c>
      <c r="W1995" s="2" t="str">
        <f>IF(MONTH($B1995+1)&lt;&gt;M1995,"Month End","Not Month End")</f>
        <v>Not Month End</v>
      </c>
      <c r="X1995" s="3">
        <f>DATE(R1995-1,M1995,D1995)</f>
        <v>40124</v>
      </c>
      <c r="Z19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values(20101107, '2010-11-7',7, 7, 1994, 'Sunday', 'Sun', 'Weekend', 45, 289, '2010-11-1', 20101101, 11, 67, 'November', 'Nov', 4, 2010, 201011, 5, 2, 2011, 'Not Month End', '2009-11-7')</v>
      </c>
    </row>
    <row r="1996" spans="1:26" x14ac:dyDescent="0.25">
      <c r="A1996" s="2">
        <f>YEAR(B1996)*10000+MONTH(B1996)*100+DAY(B1996)</f>
        <v>20101108</v>
      </c>
      <c r="B1996" s="3">
        <f>B1995+1</f>
        <v>40490</v>
      </c>
      <c r="C1996" s="2">
        <f>WEEKDAY(B1996,2)</f>
        <v>1</v>
      </c>
      <c r="D1996" s="2">
        <f>DAY(B1996)</f>
        <v>8</v>
      </c>
      <c r="E1996" s="2">
        <f>IF(ISNUMBER(E1995),E1995+1,1)</f>
        <v>1995</v>
      </c>
      <c r="F1996" s="3" t="str">
        <f>VLOOKUP(C1996,weekdays,2)</f>
        <v>Monday</v>
      </c>
      <c r="G1996" s="3" t="str">
        <f>VLOOKUP(C1996,weekdays,3)</f>
        <v>Mon</v>
      </c>
      <c r="H1996" s="2" t="str">
        <f>IF(C1996&lt;=5,"Weekday","Weekend")</f>
        <v>Weekday</v>
      </c>
      <c r="I1996" s="2">
        <f>WEEKNUM(B1996,2)</f>
        <v>46</v>
      </c>
      <c r="J1996" s="2">
        <f>IF(I1996=I1995,J1995,J1995+1)</f>
        <v>290</v>
      </c>
      <c r="K1996" s="3">
        <f>B1996+1-C1996</f>
        <v>40490</v>
      </c>
      <c r="L1996" s="2">
        <f>YEAR(K1996)*10000+MONTH(K1996)*100+DAY(K1996)</f>
        <v>20101108</v>
      </c>
      <c r="M1996" s="2">
        <f>MONTH(B1996)</f>
        <v>11</v>
      </c>
      <c r="N1996" s="2">
        <f>IF(M1996=M1995,N1995,N1995+1)</f>
        <v>67</v>
      </c>
      <c r="O1996" s="3" t="str">
        <f>VLOOKUP(M$2:M$65536,months,2)</f>
        <v>November</v>
      </c>
      <c r="P1996" s="3" t="str">
        <f>VLOOKUP(M$2:M$65536,months,3)</f>
        <v>Nov</v>
      </c>
      <c r="Q1996" s="2">
        <f>IF(M$2:M$65536&lt;4,1,IF(M$2:M$65536&lt;7,2,IF(M$2:M$65536&lt;10,3,4)))</f>
        <v>4</v>
      </c>
      <c r="R1996" s="2">
        <f>YEAR($B1996)</f>
        <v>2010</v>
      </c>
      <c r="S1996" s="2">
        <f>R1996*100+M$2:M$65536</f>
        <v>201011</v>
      </c>
      <c r="T1996" s="2">
        <f>IF(M$2:M$65536&lt;=6,M$2:M$65536+6,M$2:M$65536-6)</f>
        <v>5</v>
      </c>
      <c r="U1996" s="2">
        <f>IF(M$2:M$65536&lt;4,3,IF(M$2:M$65536&lt;7,4,IF(M$2:M$65536&lt;10,1,2)))</f>
        <v>2</v>
      </c>
      <c r="V1996" s="2">
        <f>IF(M$2:M$65536 &lt;= 6, R$2:R$2192, R$2:R$65536+1)</f>
        <v>2011</v>
      </c>
      <c r="W1996" s="2" t="str">
        <f>IF(MONTH($B1996+1)&lt;&gt;M1996,"Month End","Not Month End")</f>
        <v>Not Month End</v>
      </c>
      <c r="X1996" s="3">
        <f>DATE(R1996-1,M1996,D1996)</f>
        <v>40125</v>
      </c>
      <c r="Z19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values(20101108, '2010-11-8',1, 8, 1995, 'Monday', 'Mon', 'Weekday', 46, 290, '2010-11-8', 20101108, 11, 67, 'November', 'Nov', 4, 2010, 201011, 5, 2, 2011, 'Not Month End', '2009-11-8')</v>
      </c>
    </row>
    <row r="1997" spans="1:26" x14ac:dyDescent="0.25">
      <c r="A1997" s="2">
        <f>YEAR(B1997)*10000+MONTH(B1997)*100+DAY(B1997)</f>
        <v>20101109</v>
      </c>
      <c r="B1997" s="3">
        <f>B1996+1</f>
        <v>40491</v>
      </c>
      <c r="C1997" s="2">
        <f>WEEKDAY(B1997,2)</f>
        <v>2</v>
      </c>
      <c r="D1997" s="2">
        <f>DAY(B1997)</f>
        <v>9</v>
      </c>
      <c r="E1997" s="2">
        <f>IF(ISNUMBER(E1996),E1996+1,1)</f>
        <v>1996</v>
      </c>
      <c r="F1997" s="3" t="str">
        <f>VLOOKUP(C1997,weekdays,2)</f>
        <v>Tuesday</v>
      </c>
      <c r="G1997" s="3" t="str">
        <f>VLOOKUP(C1997,weekdays,3)</f>
        <v>Tue</v>
      </c>
      <c r="H1997" s="2" t="str">
        <f>IF(C1997&lt;=5,"Weekday","Weekend")</f>
        <v>Weekday</v>
      </c>
      <c r="I1997" s="2">
        <f>WEEKNUM(B1997,2)</f>
        <v>46</v>
      </c>
      <c r="J1997" s="2">
        <f>IF(I1997=I1996,J1996,J1996+1)</f>
        <v>290</v>
      </c>
      <c r="K1997" s="3">
        <f>B1997+1-C1997</f>
        <v>40490</v>
      </c>
      <c r="L1997" s="2">
        <f>YEAR(K1997)*10000+MONTH(K1997)*100+DAY(K1997)</f>
        <v>20101108</v>
      </c>
      <c r="M1997" s="2">
        <f>MONTH(B1997)</f>
        <v>11</v>
      </c>
      <c r="N1997" s="2">
        <f>IF(M1997=M1996,N1996,N1996+1)</f>
        <v>67</v>
      </c>
      <c r="O1997" s="3" t="str">
        <f>VLOOKUP(M$2:M$65536,months,2)</f>
        <v>November</v>
      </c>
      <c r="P1997" s="3" t="str">
        <f>VLOOKUP(M$2:M$65536,months,3)</f>
        <v>Nov</v>
      </c>
      <c r="Q1997" s="2">
        <f>IF(M$2:M$65536&lt;4,1,IF(M$2:M$65536&lt;7,2,IF(M$2:M$65536&lt;10,3,4)))</f>
        <v>4</v>
      </c>
      <c r="R1997" s="2">
        <f>YEAR($B1997)</f>
        <v>2010</v>
      </c>
      <c r="S1997" s="2">
        <f>R1997*100+M$2:M$65536</f>
        <v>201011</v>
      </c>
      <c r="T1997" s="2">
        <f>IF(M$2:M$65536&lt;=6,M$2:M$65536+6,M$2:M$65536-6)</f>
        <v>5</v>
      </c>
      <c r="U1997" s="2">
        <f>IF(M$2:M$65536&lt;4,3,IF(M$2:M$65536&lt;7,4,IF(M$2:M$65536&lt;10,1,2)))</f>
        <v>2</v>
      </c>
      <c r="V1997" s="2">
        <f>IF(M$2:M$65536 &lt;= 6, R$2:R$2192, R$2:R$65536+1)</f>
        <v>2011</v>
      </c>
      <c r="W1997" s="2" t="str">
        <f>IF(MONTH($B1997+1)&lt;&gt;M1997,"Month End","Not Month End")</f>
        <v>Not Month End</v>
      </c>
      <c r="X1997" s="3">
        <f>DATE(R1997-1,M1997,D1997)</f>
        <v>40126</v>
      </c>
      <c r="Z19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values(20101109, '2010-11-9',2, 9, 1996, 'Tuesday', 'Tue', 'Weekday', 46, 290, '2010-11-8', 20101108, 11, 67, 'November', 'Nov', 4, 2010, 201011, 5, 2, 2011, 'Not Month End', '2009-11-9')</v>
      </c>
    </row>
    <row r="1998" spans="1:26" x14ac:dyDescent="0.25">
      <c r="A1998" s="2">
        <f>YEAR(B1998)*10000+MONTH(B1998)*100+DAY(B1998)</f>
        <v>20101110</v>
      </c>
      <c r="B1998" s="3">
        <f>B1997+1</f>
        <v>40492</v>
      </c>
      <c r="C1998" s="2">
        <f>WEEKDAY(B1998,2)</f>
        <v>3</v>
      </c>
      <c r="D1998" s="2">
        <f>DAY(B1998)</f>
        <v>10</v>
      </c>
      <c r="E1998" s="2">
        <f>IF(ISNUMBER(E1997),E1997+1,1)</f>
        <v>1997</v>
      </c>
      <c r="F1998" s="3" t="str">
        <f>VLOOKUP(C1998,weekdays,2)</f>
        <v>Wednesday</v>
      </c>
      <c r="G1998" s="3" t="str">
        <f>VLOOKUP(C1998,weekdays,3)</f>
        <v>Wed</v>
      </c>
      <c r="H1998" s="2" t="str">
        <f>IF(C1998&lt;=5,"Weekday","Weekend")</f>
        <v>Weekday</v>
      </c>
      <c r="I1998" s="2">
        <f>WEEKNUM(B1998,2)</f>
        <v>46</v>
      </c>
      <c r="J1998" s="2">
        <f>IF(I1998=I1997,J1997,J1997+1)</f>
        <v>290</v>
      </c>
      <c r="K1998" s="3">
        <f>B1998+1-C1998</f>
        <v>40490</v>
      </c>
      <c r="L1998" s="2">
        <f>YEAR(K1998)*10000+MONTH(K1998)*100+DAY(K1998)</f>
        <v>20101108</v>
      </c>
      <c r="M1998" s="2">
        <f>MONTH(B1998)</f>
        <v>11</v>
      </c>
      <c r="N1998" s="2">
        <f>IF(M1998=M1997,N1997,N1997+1)</f>
        <v>67</v>
      </c>
      <c r="O1998" s="3" t="str">
        <f>VLOOKUP(M$2:M$65536,months,2)</f>
        <v>November</v>
      </c>
      <c r="P1998" s="3" t="str">
        <f>VLOOKUP(M$2:M$65536,months,3)</f>
        <v>Nov</v>
      </c>
      <c r="Q1998" s="2">
        <f>IF(M$2:M$65536&lt;4,1,IF(M$2:M$65536&lt;7,2,IF(M$2:M$65536&lt;10,3,4)))</f>
        <v>4</v>
      </c>
      <c r="R1998" s="2">
        <f>YEAR($B1998)</f>
        <v>2010</v>
      </c>
      <c r="S1998" s="2">
        <f>R1998*100+M$2:M$65536</f>
        <v>201011</v>
      </c>
      <c r="T1998" s="2">
        <f>IF(M$2:M$65536&lt;=6,M$2:M$65536+6,M$2:M$65536-6)</f>
        <v>5</v>
      </c>
      <c r="U1998" s="2">
        <f>IF(M$2:M$65536&lt;4,3,IF(M$2:M$65536&lt;7,4,IF(M$2:M$65536&lt;10,1,2)))</f>
        <v>2</v>
      </c>
      <c r="V1998" s="2">
        <f>IF(M$2:M$65536 &lt;= 6, R$2:R$2192, R$2:R$65536+1)</f>
        <v>2011</v>
      </c>
      <c r="W1998" s="2" t="str">
        <f>IF(MONTH($B1998+1)&lt;&gt;M1998,"Month End","Not Month End")</f>
        <v>Not Month End</v>
      </c>
      <c r="X1998" s="3">
        <f>DATE(R1998-1,M1998,D1998)</f>
        <v>40127</v>
      </c>
      <c r="Z19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values(20101110, '2010-11-10',3, 10, 1997, 'Wednesday', 'Wed', 'Weekday', 46, 290, '2010-11-8', 20101108, 11, 67, 'November', 'Nov', 4, 2010, 201011, 5, 2, 2011, 'Not Month End', '2009-11-10')</v>
      </c>
    </row>
    <row r="1999" spans="1:26" x14ac:dyDescent="0.25">
      <c r="A1999" s="2">
        <f>YEAR(B1999)*10000+MONTH(B1999)*100+DAY(B1999)</f>
        <v>20101111</v>
      </c>
      <c r="B1999" s="3">
        <f>B1998+1</f>
        <v>40493</v>
      </c>
      <c r="C1999" s="2">
        <f>WEEKDAY(B1999,2)</f>
        <v>4</v>
      </c>
      <c r="D1999" s="2">
        <f>DAY(B1999)</f>
        <v>11</v>
      </c>
      <c r="E1999" s="2">
        <f>IF(ISNUMBER(E1998),E1998+1,1)</f>
        <v>1998</v>
      </c>
      <c r="F1999" s="3" t="str">
        <f>VLOOKUP(C1999,weekdays,2)</f>
        <v>Thursday</v>
      </c>
      <c r="G1999" s="3" t="str">
        <f>VLOOKUP(C1999,weekdays,3)</f>
        <v>Thu</v>
      </c>
      <c r="H1999" s="2" t="str">
        <f>IF(C1999&lt;=5,"Weekday","Weekend")</f>
        <v>Weekday</v>
      </c>
      <c r="I1999" s="2">
        <f>WEEKNUM(B1999,2)</f>
        <v>46</v>
      </c>
      <c r="J1999" s="2">
        <f>IF(I1999=I1998,J1998,J1998+1)</f>
        <v>290</v>
      </c>
      <c r="K1999" s="3">
        <f>B1999+1-C1999</f>
        <v>40490</v>
      </c>
      <c r="L1999" s="2">
        <f>YEAR(K1999)*10000+MONTH(K1999)*100+DAY(K1999)</f>
        <v>20101108</v>
      </c>
      <c r="M1999" s="2">
        <f>MONTH(B1999)</f>
        <v>11</v>
      </c>
      <c r="N1999" s="2">
        <f>IF(M1999=M1998,N1998,N1998+1)</f>
        <v>67</v>
      </c>
      <c r="O1999" s="3" t="str">
        <f>VLOOKUP(M$2:M$65536,months,2)</f>
        <v>November</v>
      </c>
      <c r="P1999" s="3" t="str">
        <f>VLOOKUP(M$2:M$65536,months,3)</f>
        <v>Nov</v>
      </c>
      <c r="Q1999" s="2">
        <f>IF(M$2:M$65536&lt;4,1,IF(M$2:M$65536&lt;7,2,IF(M$2:M$65536&lt;10,3,4)))</f>
        <v>4</v>
      </c>
      <c r="R1999" s="2">
        <f>YEAR($B1999)</f>
        <v>2010</v>
      </c>
      <c r="S1999" s="2">
        <f>R1999*100+M$2:M$65536</f>
        <v>201011</v>
      </c>
      <c r="T1999" s="2">
        <f>IF(M$2:M$65536&lt;=6,M$2:M$65536+6,M$2:M$65536-6)</f>
        <v>5</v>
      </c>
      <c r="U1999" s="2">
        <f>IF(M$2:M$65536&lt;4,3,IF(M$2:M$65536&lt;7,4,IF(M$2:M$65536&lt;10,1,2)))</f>
        <v>2</v>
      </c>
      <c r="V1999" s="2">
        <f>IF(M$2:M$65536 &lt;= 6, R$2:R$2192, R$2:R$65536+1)</f>
        <v>2011</v>
      </c>
      <c r="W1999" s="2" t="str">
        <f>IF(MONTH($B1999+1)&lt;&gt;M1999,"Month End","Not Month End")</f>
        <v>Not Month End</v>
      </c>
      <c r="X1999" s="3">
        <f>DATE(R1999-1,M1999,D1999)</f>
        <v>40128</v>
      </c>
      <c r="Z19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values(20101111, '2010-11-11',4, 11, 1998, 'Thursday', 'Thu', 'Weekday', 46, 290, '2010-11-8', 20101108, 11, 67, 'November', 'Nov', 4, 2010, 201011, 5, 2, 2011, 'Not Month End', '2009-11-11')</v>
      </c>
    </row>
    <row r="2000" spans="1:26" x14ac:dyDescent="0.25">
      <c r="A2000" s="2">
        <f>YEAR(B2000)*10000+MONTH(B2000)*100+DAY(B2000)</f>
        <v>20101112</v>
      </c>
      <c r="B2000" s="3">
        <f>B1999+1</f>
        <v>40494</v>
      </c>
      <c r="C2000" s="2">
        <f>WEEKDAY(B2000,2)</f>
        <v>5</v>
      </c>
      <c r="D2000" s="2">
        <f>DAY(B2000)</f>
        <v>12</v>
      </c>
      <c r="E2000" s="2">
        <f>IF(ISNUMBER(E1999),E1999+1,1)</f>
        <v>1999</v>
      </c>
      <c r="F2000" s="3" t="str">
        <f>VLOOKUP(C2000,weekdays,2)</f>
        <v>Friday</v>
      </c>
      <c r="G2000" s="3" t="str">
        <f>VLOOKUP(C2000,weekdays,3)</f>
        <v>Fri</v>
      </c>
      <c r="H2000" s="2" t="str">
        <f>IF(C2000&lt;=5,"Weekday","Weekend")</f>
        <v>Weekday</v>
      </c>
      <c r="I2000" s="2">
        <f>WEEKNUM(B2000,2)</f>
        <v>46</v>
      </c>
      <c r="J2000" s="2">
        <f>IF(I2000=I1999,J1999,J1999+1)</f>
        <v>290</v>
      </c>
      <c r="K2000" s="3">
        <f>B2000+1-C2000</f>
        <v>40490</v>
      </c>
      <c r="L2000" s="2">
        <f>YEAR(K2000)*10000+MONTH(K2000)*100+DAY(K2000)</f>
        <v>20101108</v>
      </c>
      <c r="M2000" s="2">
        <f>MONTH(B2000)</f>
        <v>11</v>
      </c>
      <c r="N2000" s="2">
        <f>IF(M2000=M1999,N1999,N1999+1)</f>
        <v>67</v>
      </c>
      <c r="O2000" s="3" t="str">
        <f>VLOOKUP(M$2:M$65536,months,2)</f>
        <v>November</v>
      </c>
      <c r="P2000" s="3" t="str">
        <f>VLOOKUP(M$2:M$65536,months,3)</f>
        <v>Nov</v>
      </c>
      <c r="Q2000" s="2">
        <f>IF(M$2:M$65536&lt;4,1,IF(M$2:M$65536&lt;7,2,IF(M$2:M$65536&lt;10,3,4)))</f>
        <v>4</v>
      </c>
      <c r="R2000" s="2">
        <f>YEAR($B2000)</f>
        <v>2010</v>
      </c>
      <c r="S2000" s="2">
        <f>R2000*100+M$2:M$65536</f>
        <v>201011</v>
      </c>
      <c r="T2000" s="2">
        <f>IF(M$2:M$65536&lt;=6,M$2:M$65536+6,M$2:M$65536-6)</f>
        <v>5</v>
      </c>
      <c r="U2000" s="2">
        <f>IF(M$2:M$65536&lt;4,3,IF(M$2:M$65536&lt;7,4,IF(M$2:M$65536&lt;10,1,2)))</f>
        <v>2</v>
      </c>
      <c r="V2000" s="2">
        <f>IF(M$2:M$65536 &lt;= 6, R$2:R$2192, R$2:R$65536+1)</f>
        <v>2011</v>
      </c>
      <c r="W2000" s="2" t="str">
        <f>IF(MONTH($B2000+1)&lt;&gt;M2000,"Month End","Not Month End")</f>
        <v>Not Month End</v>
      </c>
      <c r="X2000" s="3">
        <f>DATE(R2000-1,M2000,D2000)</f>
        <v>40129</v>
      </c>
      <c r="Z20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values(20101112, '2010-11-12',5, 12, 1999, 'Friday', 'Fri', 'Weekday', 46, 290, '2010-11-8', 20101108, 11, 67, 'November', 'Nov', 4, 2010, 201011, 5, 2, 2011, 'Not Month End', '2009-11-12')</v>
      </c>
    </row>
    <row r="2001" spans="1:26" x14ac:dyDescent="0.25">
      <c r="A2001" s="2">
        <f>YEAR(B2001)*10000+MONTH(B2001)*100+DAY(B2001)</f>
        <v>20101113</v>
      </c>
      <c r="B2001" s="3">
        <f>B2000+1</f>
        <v>40495</v>
      </c>
      <c r="C2001" s="2">
        <f>WEEKDAY(B2001,2)</f>
        <v>6</v>
      </c>
      <c r="D2001" s="2">
        <f>DAY(B2001)</f>
        <v>13</v>
      </c>
      <c r="E2001" s="2">
        <f>IF(ISNUMBER(E2000),E2000+1,1)</f>
        <v>2000</v>
      </c>
      <c r="F2001" s="3" t="str">
        <f>VLOOKUP(C2001,weekdays,2)</f>
        <v>Saturday</v>
      </c>
      <c r="G2001" s="3" t="str">
        <f>VLOOKUP(C2001,weekdays,3)</f>
        <v>Sat</v>
      </c>
      <c r="H2001" s="2" t="str">
        <f>IF(C2001&lt;=5,"Weekday","Weekend")</f>
        <v>Weekend</v>
      </c>
      <c r="I2001" s="2">
        <f>WEEKNUM(B2001,2)</f>
        <v>46</v>
      </c>
      <c r="J2001" s="2">
        <f>IF(I2001=I2000,J2000,J2000+1)</f>
        <v>290</v>
      </c>
      <c r="K2001" s="3">
        <f>B2001+1-C2001</f>
        <v>40490</v>
      </c>
      <c r="L2001" s="2">
        <f>YEAR(K2001)*10000+MONTH(K2001)*100+DAY(K2001)</f>
        <v>20101108</v>
      </c>
      <c r="M2001" s="2">
        <f>MONTH(B2001)</f>
        <v>11</v>
      </c>
      <c r="N2001" s="2">
        <f>IF(M2001=M2000,N2000,N2000+1)</f>
        <v>67</v>
      </c>
      <c r="O2001" s="3" t="str">
        <f>VLOOKUP(M$2:M$65536,months,2)</f>
        <v>November</v>
      </c>
      <c r="P2001" s="3" t="str">
        <f>VLOOKUP(M$2:M$65536,months,3)</f>
        <v>Nov</v>
      </c>
      <c r="Q2001" s="2">
        <f>IF(M$2:M$65536&lt;4,1,IF(M$2:M$65536&lt;7,2,IF(M$2:M$65536&lt;10,3,4)))</f>
        <v>4</v>
      </c>
      <c r="R2001" s="2">
        <f>YEAR($B2001)</f>
        <v>2010</v>
      </c>
      <c r="S2001" s="2">
        <f>R2001*100+M$2:M$65536</f>
        <v>201011</v>
      </c>
      <c r="T2001" s="2">
        <f>IF(M$2:M$65536&lt;=6,M$2:M$65536+6,M$2:M$65536-6)</f>
        <v>5</v>
      </c>
      <c r="U2001" s="2">
        <f>IF(M$2:M$65536&lt;4,3,IF(M$2:M$65536&lt;7,4,IF(M$2:M$65536&lt;10,1,2)))</f>
        <v>2</v>
      </c>
      <c r="V2001" s="2">
        <f>IF(M$2:M$65536 &lt;= 6, R$2:R$2192, R$2:R$65536+1)</f>
        <v>2011</v>
      </c>
      <c r="W2001" s="2" t="str">
        <f>IF(MONTH($B2001+1)&lt;&gt;M2001,"Month End","Not Month End")</f>
        <v>Not Month End</v>
      </c>
      <c r="X2001" s="3">
        <f>DATE(R2001-1,M2001,D2001)</f>
        <v>40130</v>
      </c>
      <c r="Z20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values(20101113, '2010-11-13',6, 13, 2000, 'Saturday', 'Sat', 'Weekend', 46, 290, '2010-11-8', 20101108, 11, 67, 'November', 'Nov', 4, 2010, 201011, 5, 2, 2011, 'Not Month End', '2009-11-13')</v>
      </c>
    </row>
    <row r="2002" spans="1:26" x14ac:dyDescent="0.25">
      <c r="A2002" s="2">
        <f>YEAR(B2002)*10000+MONTH(B2002)*100+DAY(B2002)</f>
        <v>20101114</v>
      </c>
      <c r="B2002" s="3">
        <f>B2001+1</f>
        <v>40496</v>
      </c>
      <c r="C2002" s="2">
        <f>WEEKDAY(B2002,2)</f>
        <v>7</v>
      </c>
      <c r="D2002" s="2">
        <f>DAY(B2002)</f>
        <v>14</v>
      </c>
      <c r="E2002" s="2">
        <f>IF(ISNUMBER(E2001),E2001+1,1)</f>
        <v>2001</v>
      </c>
      <c r="F2002" s="3" t="str">
        <f>VLOOKUP(C2002,weekdays,2)</f>
        <v>Sunday</v>
      </c>
      <c r="G2002" s="3" t="str">
        <f>VLOOKUP(C2002,weekdays,3)</f>
        <v>Sun</v>
      </c>
      <c r="H2002" s="2" t="str">
        <f>IF(C2002&lt;=5,"Weekday","Weekend")</f>
        <v>Weekend</v>
      </c>
      <c r="I2002" s="2">
        <f>WEEKNUM(B2002,2)</f>
        <v>46</v>
      </c>
      <c r="J2002" s="2">
        <f>IF(I2002=I2001,J2001,J2001+1)</f>
        <v>290</v>
      </c>
      <c r="K2002" s="3">
        <f>B2002+1-C2002</f>
        <v>40490</v>
      </c>
      <c r="L2002" s="2">
        <f>YEAR(K2002)*10000+MONTH(K2002)*100+DAY(K2002)</f>
        <v>20101108</v>
      </c>
      <c r="M2002" s="2">
        <f>MONTH(B2002)</f>
        <v>11</v>
      </c>
      <c r="N2002" s="2">
        <f>IF(M2002=M2001,N2001,N2001+1)</f>
        <v>67</v>
      </c>
      <c r="O2002" s="3" t="str">
        <f>VLOOKUP(M$2:M$65536,months,2)</f>
        <v>November</v>
      </c>
      <c r="P2002" s="3" t="str">
        <f>VLOOKUP(M$2:M$65536,months,3)</f>
        <v>Nov</v>
      </c>
      <c r="Q2002" s="2">
        <f>IF(M$2:M$65536&lt;4,1,IF(M$2:M$65536&lt;7,2,IF(M$2:M$65536&lt;10,3,4)))</f>
        <v>4</v>
      </c>
      <c r="R2002" s="2">
        <f>YEAR($B2002)</f>
        <v>2010</v>
      </c>
      <c r="S2002" s="2">
        <f>R2002*100+M$2:M$65536</f>
        <v>201011</v>
      </c>
      <c r="T2002" s="2">
        <f>IF(M$2:M$65536&lt;=6,M$2:M$65536+6,M$2:M$65536-6)</f>
        <v>5</v>
      </c>
      <c r="U2002" s="2">
        <f>IF(M$2:M$65536&lt;4,3,IF(M$2:M$65536&lt;7,4,IF(M$2:M$65536&lt;10,1,2)))</f>
        <v>2</v>
      </c>
      <c r="V2002" s="2">
        <f>IF(M$2:M$65536 &lt;= 6, R$2:R$2192, R$2:R$65536+1)</f>
        <v>2011</v>
      </c>
      <c r="W2002" s="2" t="str">
        <f>IF(MONTH($B2002+1)&lt;&gt;M2002,"Month End","Not Month End")</f>
        <v>Not Month End</v>
      </c>
      <c r="X2002" s="3">
        <f>DATE(R2002-1,M2002,D2002)</f>
        <v>40131</v>
      </c>
      <c r="Z20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values(20101114, '2010-11-14',7, 14, 2001, 'Sunday', 'Sun', 'Weekend', 46, 290, '2010-11-8', 20101108, 11, 67, 'November', 'Nov', 4, 2010, 201011, 5, 2, 2011, 'Not Month End', '2009-11-14')</v>
      </c>
    </row>
    <row r="2003" spans="1:26" x14ac:dyDescent="0.25">
      <c r="A2003" s="2">
        <f>YEAR(B2003)*10000+MONTH(B2003)*100+DAY(B2003)</f>
        <v>20101115</v>
      </c>
      <c r="B2003" s="3">
        <f>B2002+1</f>
        <v>40497</v>
      </c>
      <c r="C2003" s="2">
        <f>WEEKDAY(B2003,2)</f>
        <v>1</v>
      </c>
      <c r="D2003" s="2">
        <f>DAY(B2003)</f>
        <v>15</v>
      </c>
      <c r="E2003" s="2">
        <f>IF(ISNUMBER(E2002),E2002+1,1)</f>
        <v>2002</v>
      </c>
      <c r="F2003" s="3" t="str">
        <f>VLOOKUP(C2003,weekdays,2)</f>
        <v>Monday</v>
      </c>
      <c r="G2003" s="3" t="str">
        <f>VLOOKUP(C2003,weekdays,3)</f>
        <v>Mon</v>
      </c>
      <c r="H2003" s="2" t="str">
        <f>IF(C2003&lt;=5,"Weekday","Weekend")</f>
        <v>Weekday</v>
      </c>
      <c r="I2003" s="2">
        <f>WEEKNUM(B2003,2)</f>
        <v>47</v>
      </c>
      <c r="J2003" s="2">
        <f>IF(I2003=I2002,J2002,J2002+1)</f>
        <v>291</v>
      </c>
      <c r="K2003" s="3">
        <f>B2003+1-C2003</f>
        <v>40497</v>
      </c>
      <c r="L2003" s="2">
        <f>YEAR(K2003)*10000+MONTH(K2003)*100+DAY(K2003)</f>
        <v>20101115</v>
      </c>
      <c r="M2003" s="2">
        <f>MONTH(B2003)</f>
        <v>11</v>
      </c>
      <c r="N2003" s="2">
        <f>IF(M2003=M2002,N2002,N2002+1)</f>
        <v>67</v>
      </c>
      <c r="O2003" s="3" t="str">
        <f>VLOOKUP(M$2:M$65536,months,2)</f>
        <v>November</v>
      </c>
      <c r="P2003" s="3" t="str">
        <f>VLOOKUP(M$2:M$65536,months,3)</f>
        <v>Nov</v>
      </c>
      <c r="Q2003" s="2">
        <f>IF(M$2:M$65536&lt;4,1,IF(M$2:M$65536&lt;7,2,IF(M$2:M$65536&lt;10,3,4)))</f>
        <v>4</v>
      </c>
      <c r="R2003" s="2">
        <f>YEAR($B2003)</f>
        <v>2010</v>
      </c>
      <c r="S2003" s="2">
        <f>R2003*100+M$2:M$65536</f>
        <v>201011</v>
      </c>
      <c r="T2003" s="2">
        <f>IF(M$2:M$65536&lt;=6,M$2:M$65536+6,M$2:M$65536-6)</f>
        <v>5</v>
      </c>
      <c r="U2003" s="2">
        <f>IF(M$2:M$65536&lt;4,3,IF(M$2:M$65536&lt;7,4,IF(M$2:M$65536&lt;10,1,2)))</f>
        <v>2</v>
      </c>
      <c r="V2003" s="2">
        <f>IF(M$2:M$65536 &lt;= 6, R$2:R$2192, R$2:R$65536+1)</f>
        <v>2011</v>
      </c>
      <c r="W2003" s="2" t="str">
        <f>IF(MONTH($B2003+1)&lt;&gt;M2003,"Month End","Not Month End")</f>
        <v>Not Month End</v>
      </c>
      <c r="X2003" s="3">
        <f>DATE(R2003-1,M2003,D2003)</f>
        <v>40132</v>
      </c>
      <c r="Z20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values(20101115, '2010-11-15',1, 15, 2002, 'Monday', 'Mon', 'Weekday', 47, 291, '2010-11-15', 20101115, 11, 67, 'November', 'Nov', 4, 2010, 201011, 5, 2, 2011, 'Not Month End', '2009-11-15')</v>
      </c>
    </row>
    <row r="2004" spans="1:26" x14ac:dyDescent="0.25">
      <c r="A2004" s="2">
        <f>YEAR(B2004)*10000+MONTH(B2004)*100+DAY(B2004)</f>
        <v>20101116</v>
      </c>
      <c r="B2004" s="3">
        <f>B2003+1</f>
        <v>40498</v>
      </c>
      <c r="C2004" s="2">
        <f>WEEKDAY(B2004,2)</f>
        <v>2</v>
      </c>
      <c r="D2004" s="2">
        <f>DAY(B2004)</f>
        <v>16</v>
      </c>
      <c r="E2004" s="2">
        <f>IF(ISNUMBER(E2003),E2003+1,1)</f>
        <v>2003</v>
      </c>
      <c r="F2004" s="3" t="str">
        <f>VLOOKUP(C2004,weekdays,2)</f>
        <v>Tuesday</v>
      </c>
      <c r="G2004" s="3" t="str">
        <f>VLOOKUP(C2004,weekdays,3)</f>
        <v>Tue</v>
      </c>
      <c r="H2004" s="2" t="str">
        <f>IF(C2004&lt;=5,"Weekday","Weekend")</f>
        <v>Weekday</v>
      </c>
      <c r="I2004" s="2">
        <f>WEEKNUM(B2004,2)</f>
        <v>47</v>
      </c>
      <c r="J2004" s="2">
        <f>IF(I2004=I2003,J2003,J2003+1)</f>
        <v>291</v>
      </c>
      <c r="K2004" s="3">
        <f>B2004+1-C2004</f>
        <v>40497</v>
      </c>
      <c r="L2004" s="2">
        <f>YEAR(K2004)*10000+MONTH(K2004)*100+DAY(K2004)</f>
        <v>20101115</v>
      </c>
      <c r="M2004" s="2">
        <f>MONTH(B2004)</f>
        <v>11</v>
      </c>
      <c r="N2004" s="2">
        <f>IF(M2004=M2003,N2003,N2003+1)</f>
        <v>67</v>
      </c>
      <c r="O2004" s="3" t="str">
        <f>VLOOKUP(M$2:M$65536,months,2)</f>
        <v>November</v>
      </c>
      <c r="P2004" s="3" t="str">
        <f>VLOOKUP(M$2:M$65536,months,3)</f>
        <v>Nov</v>
      </c>
      <c r="Q2004" s="2">
        <f>IF(M$2:M$65536&lt;4,1,IF(M$2:M$65536&lt;7,2,IF(M$2:M$65536&lt;10,3,4)))</f>
        <v>4</v>
      </c>
      <c r="R2004" s="2">
        <f>YEAR($B2004)</f>
        <v>2010</v>
      </c>
      <c r="S2004" s="2">
        <f>R2004*100+M$2:M$65536</f>
        <v>201011</v>
      </c>
      <c r="T2004" s="2">
        <f>IF(M$2:M$65536&lt;=6,M$2:M$65536+6,M$2:M$65536-6)</f>
        <v>5</v>
      </c>
      <c r="U2004" s="2">
        <f>IF(M$2:M$65536&lt;4,3,IF(M$2:M$65536&lt;7,4,IF(M$2:M$65536&lt;10,1,2)))</f>
        <v>2</v>
      </c>
      <c r="V2004" s="2">
        <f>IF(M$2:M$65536 &lt;= 6, R$2:R$2192, R$2:R$65536+1)</f>
        <v>2011</v>
      </c>
      <c r="W2004" s="2" t="str">
        <f>IF(MONTH($B2004+1)&lt;&gt;M2004,"Month End","Not Month End")</f>
        <v>Not Month End</v>
      </c>
      <c r="X2004" s="3">
        <f>DATE(R2004-1,M2004,D2004)</f>
        <v>40133</v>
      </c>
      <c r="Z20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values(20101116, '2010-11-16',2, 16, 2003, 'Tuesday', 'Tue', 'Weekday', 47, 291, '2010-11-15', 20101115, 11, 67, 'November', 'Nov', 4, 2010, 201011, 5, 2, 2011, 'Not Month End', '2009-11-16')</v>
      </c>
    </row>
    <row r="2005" spans="1:26" x14ac:dyDescent="0.25">
      <c r="A2005" s="2">
        <f>YEAR(B2005)*10000+MONTH(B2005)*100+DAY(B2005)</f>
        <v>20101117</v>
      </c>
      <c r="B2005" s="3">
        <f>B2004+1</f>
        <v>40499</v>
      </c>
      <c r="C2005" s="2">
        <f>WEEKDAY(B2005,2)</f>
        <v>3</v>
      </c>
      <c r="D2005" s="2">
        <f>DAY(B2005)</f>
        <v>17</v>
      </c>
      <c r="E2005" s="2">
        <f>IF(ISNUMBER(E2004),E2004+1,1)</f>
        <v>2004</v>
      </c>
      <c r="F2005" s="3" t="str">
        <f>VLOOKUP(C2005,weekdays,2)</f>
        <v>Wednesday</v>
      </c>
      <c r="G2005" s="3" t="str">
        <f>VLOOKUP(C2005,weekdays,3)</f>
        <v>Wed</v>
      </c>
      <c r="H2005" s="2" t="str">
        <f>IF(C2005&lt;=5,"Weekday","Weekend")</f>
        <v>Weekday</v>
      </c>
      <c r="I2005" s="2">
        <f>WEEKNUM(B2005,2)</f>
        <v>47</v>
      </c>
      <c r="J2005" s="2">
        <f>IF(I2005=I2004,J2004,J2004+1)</f>
        <v>291</v>
      </c>
      <c r="K2005" s="3">
        <f>B2005+1-C2005</f>
        <v>40497</v>
      </c>
      <c r="L2005" s="2">
        <f>YEAR(K2005)*10000+MONTH(K2005)*100+DAY(K2005)</f>
        <v>20101115</v>
      </c>
      <c r="M2005" s="2">
        <f>MONTH(B2005)</f>
        <v>11</v>
      </c>
      <c r="N2005" s="2">
        <f>IF(M2005=M2004,N2004,N2004+1)</f>
        <v>67</v>
      </c>
      <c r="O2005" s="3" t="str">
        <f>VLOOKUP(M$2:M$65536,months,2)</f>
        <v>November</v>
      </c>
      <c r="P2005" s="3" t="str">
        <f>VLOOKUP(M$2:M$65536,months,3)</f>
        <v>Nov</v>
      </c>
      <c r="Q2005" s="2">
        <f>IF(M$2:M$65536&lt;4,1,IF(M$2:M$65536&lt;7,2,IF(M$2:M$65536&lt;10,3,4)))</f>
        <v>4</v>
      </c>
      <c r="R2005" s="2">
        <f>YEAR($B2005)</f>
        <v>2010</v>
      </c>
      <c r="S2005" s="2">
        <f>R2005*100+M$2:M$65536</f>
        <v>201011</v>
      </c>
      <c r="T2005" s="2">
        <f>IF(M$2:M$65536&lt;=6,M$2:M$65536+6,M$2:M$65536-6)</f>
        <v>5</v>
      </c>
      <c r="U2005" s="2">
        <f>IF(M$2:M$65536&lt;4,3,IF(M$2:M$65536&lt;7,4,IF(M$2:M$65536&lt;10,1,2)))</f>
        <v>2</v>
      </c>
      <c r="V2005" s="2">
        <f>IF(M$2:M$65536 &lt;= 6, R$2:R$2192, R$2:R$65536+1)</f>
        <v>2011</v>
      </c>
      <c r="W2005" s="2" t="str">
        <f>IF(MONTH($B2005+1)&lt;&gt;M2005,"Month End","Not Month End")</f>
        <v>Not Month End</v>
      </c>
      <c r="X2005" s="3">
        <f>DATE(R2005-1,M2005,D2005)</f>
        <v>40134</v>
      </c>
      <c r="Z20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values(20101117, '2010-11-17',3, 17, 2004, 'Wednesday', 'Wed', 'Weekday', 47, 291, '2010-11-15', 20101115, 11, 67, 'November', 'Nov', 4, 2010, 201011, 5, 2, 2011, 'Not Month End', '2009-11-17')</v>
      </c>
    </row>
    <row r="2006" spans="1:26" x14ac:dyDescent="0.25">
      <c r="A2006" s="2">
        <f>YEAR(B2006)*10000+MONTH(B2006)*100+DAY(B2006)</f>
        <v>20101118</v>
      </c>
      <c r="B2006" s="3">
        <f>B2005+1</f>
        <v>40500</v>
      </c>
      <c r="C2006" s="2">
        <f>WEEKDAY(B2006,2)</f>
        <v>4</v>
      </c>
      <c r="D2006" s="2">
        <f>DAY(B2006)</f>
        <v>18</v>
      </c>
      <c r="E2006" s="2">
        <f>IF(ISNUMBER(E2005),E2005+1,1)</f>
        <v>2005</v>
      </c>
      <c r="F2006" s="3" t="str">
        <f>VLOOKUP(C2006,weekdays,2)</f>
        <v>Thursday</v>
      </c>
      <c r="G2006" s="3" t="str">
        <f>VLOOKUP(C2006,weekdays,3)</f>
        <v>Thu</v>
      </c>
      <c r="H2006" s="2" t="str">
        <f>IF(C2006&lt;=5,"Weekday","Weekend")</f>
        <v>Weekday</v>
      </c>
      <c r="I2006" s="2">
        <f>WEEKNUM(B2006,2)</f>
        <v>47</v>
      </c>
      <c r="J2006" s="2">
        <f>IF(I2006=I2005,J2005,J2005+1)</f>
        <v>291</v>
      </c>
      <c r="K2006" s="3">
        <f>B2006+1-C2006</f>
        <v>40497</v>
      </c>
      <c r="L2006" s="2">
        <f>YEAR(K2006)*10000+MONTH(K2006)*100+DAY(K2006)</f>
        <v>20101115</v>
      </c>
      <c r="M2006" s="2">
        <f>MONTH(B2006)</f>
        <v>11</v>
      </c>
      <c r="N2006" s="2">
        <f>IF(M2006=M2005,N2005,N2005+1)</f>
        <v>67</v>
      </c>
      <c r="O2006" s="3" t="str">
        <f>VLOOKUP(M$2:M$65536,months,2)</f>
        <v>November</v>
      </c>
      <c r="P2006" s="3" t="str">
        <f>VLOOKUP(M$2:M$65536,months,3)</f>
        <v>Nov</v>
      </c>
      <c r="Q2006" s="2">
        <f>IF(M$2:M$65536&lt;4,1,IF(M$2:M$65536&lt;7,2,IF(M$2:M$65536&lt;10,3,4)))</f>
        <v>4</v>
      </c>
      <c r="R2006" s="2">
        <f>YEAR($B2006)</f>
        <v>2010</v>
      </c>
      <c r="S2006" s="2">
        <f>R2006*100+M$2:M$65536</f>
        <v>201011</v>
      </c>
      <c r="T2006" s="2">
        <f>IF(M$2:M$65536&lt;=6,M$2:M$65536+6,M$2:M$65536-6)</f>
        <v>5</v>
      </c>
      <c r="U2006" s="2">
        <f>IF(M$2:M$65536&lt;4,3,IF(M$2:M$65536&lt;7,4,IF(M$2:M$65536&lt;10,1,2)))</f>
        <v>2</v>
      </c>
      <c r="V2006" s="2">
        <f>IF(M$2:M$65536 &lt;= 6, R$2:R$2192, R$2:R$65536+1)</f>
        <v>2011</v>
      </c>
      <c r="W2006" s="2" t="str">
        <f>IF(MONTH($B2006+1)&lt;&gt;M2006,"Month End","Not Month End")</f>
        <v>Not Month End</v>
      </c>
      <c r="X2006" s="3">
        <f>DATE(R2006-1,M2006,D2006)</f>
        <v>40135</v>
      </c>
      <c r="Z20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values(20101118, '2010-11-18',4, 18, 2005, 'Thursday', 'Thu', 'Weekday', 47, 291, '2010-11-15', 20101115, 11, 67, 'November', 'Nov', 4, 2010, 201011, 5, 2, 2011, 'Not Month End', '2009-11-18')</v>
      </c>
    </row>
    <row r="2007" spans="1:26" x14ac:dyDescent="0.25">
      <c r="A2007" s="2">
        <f>YEAR(B2007)*10000+MONTH(B2007)*100+DAY(B2007)</f>
        <v>20101119</v>
      </c>
      <c r="B2007" s="3">
        <f>B2006+1</f>
        <v>40501</v>
      </c>
      <c r="C2007" s="2">
        <f>WEEKDAY(B2007,2)</f>
        <v>5</v>
      </c>
      <c r="D2007" s="2">
        <f>DAY(B2007)</f>
        <v>19</v>
      </c>
      <c r="E2007" s="2">
        <f>IF(ISNUMBER(E2006),E2006+1,1)</f>
        <v>2006</v>
      </c>
      <c r="F2007" s="3" t="str">
        <f>VLOOKUP(C2007,weekdays,2)</f>
        <v>Friday</v>
      </c>
      <c r="G2007" s="3" t="str">
        <f>VLOOKUP(C2007,weekdays,3)</f>
        <v>Fri</v>
      </c>
      <c r="H2007" s="2" t="str">
        <f>IF(C2007&lt;=5,"Weekday","Weekend")</f>
        <v>Weekday</v>
      </c>
      <c r="I2007" s="2">
        <f>WEEKNUM(B2007,2)</f>
        <v>47</v>
      </c>
      <c r="J2007" s="2">
        <f>IF(I2007=I2006,J2006,J2006+1)</f>
        <v>291</v>
      </c>
      <c r="K2007" s="3">
        <f>B2007+1-C2007</f>
        <v>40497</v>
      </c>
      <c r="L2007" s="2">
        <f>YEAR(K2007)*10000+MONTH(K2007)*100+DAY(K2007)</f>
        <v>20101115</v>
      </c>
      <c r="M2007" s="2">
        <f>MONTH(B2007)</f>
        <v>11</v>
      </c>
      <c r="N2007" s="2">
        <f>IF(M2007=M2006,N2006,N2006+1)</f>
        <v>67</v>
      </c>
      <c r="O2007" s="3" t="str">
        <f>VLOOKUP(M$2:M$65536,months,2)</f>
        <v>November</v>
      </c>
      <c r="P2007" s="3" t="str">
        <f>VLOOKUP(M$2:M$65536,months,3)</f>
        <v>Nov</v>
      </c>
      <c r="Q2007" s="2">
        <f>IF(M$2:M$65536&lt;4,1,IF(M$2:M$65536&lt;7,2,IF(M$2:M$65536&lt;10,3,4)))</f>
        <v>4</v>
      </c>
      <c r="R2007" s="2">
        <f>YEAR($B2007)</f>
        <v>2010</v>
      </c>
      <c r="S2007" s="2">
        <f>R2007*100+M$2:M$65536</f>
        <v>201011</v>
      </c>
      <c r="T2007" s="2">
        <f>IF(M$2:M$65536&lt;=6,M$2:M$65536+6,M$2:M$65536-6)</f>
        <v>5</v>
      </c>
      <c r="U2007" s="2">
        <f>IF(M$2:M$65536&lt;4,3,IF(M$2:M$65536&lt;7,4,IF(M$2:M$65536&lt;10,1,2)))</f>
        <v>2</v>
      </c>
      <c r="V2007" s="2">
        <f>IF(M$2:M$65536 &lt;= 6, R$2:R$2192, R$2:R$65536+1)</f>
        <v>2011</v>
      </c>
      <c r="W2007" s="2" t="str">
        <f>IF(MONTH($B2007+1)&lt;&gt;M2007,"Month End","Not Month End")</f>
        <v>Not Month End</v>
      </c>
      <c r="X2007" s="3">
        <f>DATE(R2007-1,M2007,D2007)</f>
        <v>40136</v>
      </c>
      <c r="Z20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values(20101119, '2010-11-19',5, 19, 2006, 'Friday', 'Fri', 'Weekday', 47, 291, '2010-11-15', 20101115, 11, 67, 'November', 'Nov', 4, 2010, 201011, 5, 2, 2011, 'Not Month End', '2009-11-19')</v>
      </c>
    </row>
    <row r="2008" spans="1:26" x14ac:dyDescent="0.25">
      <c r="A2008" s="2">
        <f>YEAR(B2008)*10000+MONTH(B2008)*100+DAY(B2008)</f>
        <v>20101120</v>
      </c>
      <c r="B2008" s="3">
        <f>B2007+1</f>
        <v>40502</v>
      </c>
      <c r="C2008" s="2">
        <f>WEEKDAY(B2008,2)</f>
        <v>6</v>
      </c>
      <c r="D2008" s="2">
        <f>DAY(B2008)</f>
        <v>20</v>
      </c>
      <c r="E2008" s="2">
        <f>IF(ISNUMBER(E2007),E2007+1,1)</f>
        <v>2007</v>
      </c>
      <c r="F2008" s="3" t="str">
        <f>VLOOKUP(C2008,weekdays,2)</f>
        <v>Saturday</v>
      </c>
      <c r="G2008" s="3" t="str">
        <f>VLOOKUP(C2008,weekdays,3)</f>
        <v>Sat</v>
      </c>
      <c r="H2008" s="2" t="str">
        <f>IF(C2008&lt;=5,"Weekday","Weekend")</f>
        <v>Weekend</v>
      </c>
      <c r="I2008" s="2">
        <f>WEEKNUM(B2008,2)</f>
        <v>47</v>
      </c>
      <c r="J2008" s="2">
        <f>IF(I2008=I2007,J2007,J2007+1)</f>
        <v>291</v>
      </c>
      <c r="K2008" s="3">
        <f>B2008+1-C2008</f>
        <v>40497</v>
      </c>
      <c r="L2008" s="2">
        <f>YEAR(K2008)*10000+MONTH(K2008)*100+DAY(K2008)</f>
        <v>20101115</v>
      </c>
      <c r="M2008" s="2">
        <f>MONTH(B2008)</f>
        <v>11</v>
      </c>
      <c r="N2008" s="2">
        <f>IF(M2008=M2007,N2007,N2007+1)</f>
        <v>67</v>
      </c>
      <c r="O2008" s="3" t="str">
        <f>VLOOKUP(M$2:M$65536,months,2)</f>
        <v>November</v>
      </c>
      <c r="P2008" s="3" t="str">
        <f>VLOOKUP(M$2:M$65536,months,3)</f>
        <v>Nov</v>
      </c>
      <c r="Q2008" s="2">
        <f>IF(M$2:M$65536&lt;4,1,IF(M$2:M$65536&lt;7,2,IF(M$2:M$65536&lt;10,3,4)))</f>
        <v>4</v>
      </c>
      <c r="R2008" s="2">
        <f>YEAR($B2008)</f>
        <v>2010</v>
      </c>
      <c r="S2008" s="2">
        <f>R2008*100+M$2:M$65536</f>
        <v>201011</v>
      </c>
      <c r="T2008" s="2">
        <f>IF(M$2:M$65536&lt;=6,M$2:M$65536+6,M$2:M$65536-6)</f>
        <v>5</v>
      </c>
      <c r="U2008" s="2">
        <f>IF(M$2:M$65536&lt;4,3,IF(M$2:M$65536&lt;7,4,IF(M$2:M$65536&lt;10,1,2)))</f>
        <v>2</v>
      </c>
      <c r="V2008" s="2">
        <f>IF(M$2:M$65536 &lt;= 6, R$2:R$2192, R$2:R$65536+1)</f>
        <v>2011</v>
      </c>
      <c r="W2008" s="2" t="str">
        <f>IF(MONTH($B2008+1)&lt;&gt;M2008,"Month End","Not Month End")</f>
        <v>Not Month End</v>
      </c>
      <c r="X2008" s="3">
        <f>DATE(R2008-1,M2008,D2008)</f>
        <v>40137</v>
      </c>
      <c r="Z20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values(20101120, '2010-11-20',6, 20, 2007, 'Saturday', 'Sat', 'Weekend', 47, 291, '2010-11-15', 20101115, 11, 67, 'November', 'Nov', 4, 2010, 201011, 5, 2, 2011, 'Not Month End', '2009-11-20')</v>
      </c>
    </row>
    <row r="2009" spans="1:26" x14ac:dyDescent="0.25">
      <c r="A2009" s="2">
        <f>YEAR(B2009)*10000+MONTH(B2009)*100+DAY(B2009)</f>
        <v>20101121</v>
      </c>
      <c r="B2009" s="3">
        <f>B2008+1</f>
        <v>40503</v>
      </c>
      <c r="C2009" s="2">
        <f>WEEKDAY(B2009,2)</f>
        <v>7</v>
      </c>
      <c r="D2009" s="2">
        <f>DAY(B2009)</f>
        <v>21</v>
      </c>
      <c r="E2009" s="2">
        <f>IF(ISNUMBER(E2008),E2008+1,1)</f>
        <v>2008</v>
      </c>
      <c r="F2009" s="3" t="str">
        <f>VLOOKUP(C2009,weekdays,2)</f>
        <v>Sunday</v>
      </c>
      <c r="G2009" s="3" t="str">
        <f>VLOOKUP(C2009,weekdays,3)</f>
        <v>Sun</v>
      </c>
      <c r="H2009" s="2" t="str">
        <f>IF(C2009&lt;=5,"Weekday","Weekend")</f>
        <v>Weekend</v>
      </c>
      <c r="I2009" s="2">
        <f>WEEKNUM(B2009,2)</f>
        <v>47</v>
      </c>
      <c r="J2009" s="2">
        <f>IF(I2009=I2008,J2008,J2008+1)</f>
        <v>291</v>
      </c>
      <c r="K2009" s="3">
        <f>B2009+1-C2009</f>
        <v>40497</v>
      </c>
      <c r="L2009" s="2">
        <f>YEAR(K2009)*10000+MONTH(K2009)*100+DAY(K2009)</f>
        <v>20101115</v>
      </c>
      <c r="M2009" s="2">
        <f>MONTH(B2009)</f>
        <v>11</v>
      </c>
      <c r="N2009" s="2">
        <f>IF(M2009=M2008,N2008,N2008+1)</f>
        <v>67</v>
      </c>
      <c r="O2009" s="3" t="str">
        <f>VLOOKUP(M$2:M$65536,months,2)</f>
        <v>November</v>
      </c>
      <c r="P2009" s="3" t="str">
        <f>VLOOKUP(M$2:M$65536,months,3)</f>
        <v>Nov</v>
      </c>
      <c r="Q2009" s="2">
        <f>IF(M$2:M$65536&lt;4,1,IF(M$2:M$65536&lt;7,2,IF(M$2:M$65536&lt;10,3,4)))</f>
        <v>4</v>
      </c>
      <c r="R2009" s="2">
        <f>YEAR($B2009)</f>
        <v>2010</v>
      </c>
      <c r="S2009" s="2">
        <f>R2009*100+M$2:M$65536</f>
        <v>201011</v>
      </c>
      <c r="T2009" s="2">
        <f>IF(M$2:M$65536&lt;=6,M$2:M$65536+6,M$2:M$65536-6)</f>
        <v>5</v>
      </c>
      <c r="U2009" s="2">
        <f>IF(M$2:M$65536&lt;4,3,IF(M$2:M$65536&lt;7,4,IF(M$2:M$65536&lt;10,1,2)))</f>
        <v>2</v>
      </c>
      <c r="V2009" s="2">
        <f>IF(M$2:M$65536 &lt;= 6, R$2:R$2192, R$2:R$65536+1)</f>
        <v>2011</v>
      </c>
      <c r="W2009" s="2" t="str">
        <f>IF(MONTH($B2009+1)&lt;&gt;M2009,"Month End","Not Month End")</f>
        <v>Not Month End</v>
      </c>
      <c r="X2009" s="3">
        <f>DATE(R2009-1,M2009,D2009)</f>
        <v>40138</v>
      </c>
      <c r="Z20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values(20101121, '2010-11-21',7, 21, 2008, 'Sunday', 'Sun', 'Weekend', 47, 291, '2010-11-15', 20101115, 11, 67, 'November', 'Nov', 4, 2010, 201011, 5, 2, 2011, 'Not Month End', '2009-11-21')</v>
      </c>
    </row>
    <row r="2010" spans="1:26" x14ac:dyDescent="0.25">
      <c r="A2010" s="2">
        <f>YEAR(B2010)*10000+MONTH(B2010)*100+DAY(B2010)</f>
        <v>20101122</v>
      </c>
      <c r="B2010" s="3">
        <f>B2009+1</f>
        <v>40504</v>
      </c>
      <c r="C2010" s="2">
        <f>WEEKDAY(B2010,2)</f>
        <v>1</v>
      </c>
      <c r="D2010" s="2">
        <f>DAY(B2010)</f>
        <v>22</v>
      </c>
      <c r="E2010" s="2">
        <f>IF(ISNUMBER(E2009),E2009+1,1)</f>
        <v>2009</v>
      </c>
      <c r="F2010" s="3" t="str">
        <f>VLOOKUP(C2010,weekdays,2)</f>
        <v>Monday</v>
      </c>
      <c r="G2010" s="3" t="str">
        <f>VLOOKUP(C2010,weekdays,3)</f>
        <v>Mon</v>
      </c>
      <c r="H2010" s="2" t="str">
        <f>IF(C2010&lt;=5,"Weekday","Weekend")</f>
        <v>Weekday</v>
      </c>
      <c r="I2010" s="2">
        <f>WEEKNUM(B2010,2)</f>
        <v>48</v>
      </c>
      <c r="J2010" s="2">
        <f>IF(I2010=I2009,J2009,J2009+1)</f>
        <v>292</v>
      </c>
      <c r="K2010" s="3">
        <f>B2010+1-C2010</f>
        <v>40504</v>
      </c>
      <c r="L2010" s="2">
        <f>YEAR(K2010)*10000+MONTH(K2010)*100+DAY(K2010)</f>
        <v>20101122</v>
      </c>
      <c r="M2010" s="2">
        <f>MONTH(B2010)</f>
        <v>11</v>
      </c>
      <c r="N2010" s="2">
        <f>IF(M2010=M2009,N2009,N2009+1)</f>
        <v>67</v>
      </c>
      <c r="O2010" s="3" t="str">
        <f>VLOOKUP(M$2:M$65536,months,2)</f>
        <v>November</v>
      </c>
      <c r="P2010" s="3" t="str">
        <f>VLOOKUP(M$2:M$65536,months,3)</f>
        <v>Nov</v>
      </c>
      <c r="Q2010" s="2">
        <f>IF(M$2:M$65536&lt;4,1,IF(M$2:M$65536&lt;7,2,IF(M$2:M$65536&lt;10,3,4)))</f>
        <v>4</v>
      </c>
      <c r="R2010" s="2">
        <f>YEAR($B2010)</f>
        <v>2010</v>
      </c>
      <c r="S2010" s="2">
        <f>R2010*100+M$2:M$65536</f>
        <v>201011</v>
      </c>
      <c r="T2010" s="2">
        <f>IF(M$2:M$65536&lt;=6,M$2:M$65536+6,M$2:M$65536-6)</f>
        <v>5</v>
      </c>
      <c r="U2010" s="2">
        <f>IF(M$2:M$65536&lt;4,3,IF(M$2:M$65536&lt;7,4,IF(M$2:M$65536&lt;10,1,2)))</f>
        <v>2</v>
      </c>
      <c r="V2010" s="2">
        <f>IF(M$2:M$65536 &lt;= 6, R$2:R$2192, R$2:R$65536+1)</f>
        <v>2011</v>
      </c>
      <c r="W2010" s="2" t="str">
        <f>IF(MONTH($B2010+1)&lt;&gt;M2010,"Month End","Not Month End")</f>
        <v>Not Month End</v>
      </c>
      <c r="X2010" s="3">
        <f>DATE(R2010-1,M2010,D2010)</f>
        <v>40139</v>
      </c>
      <c r="Z20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values(20101122, '2010-11-22',1, 22, 2009, 'Monday', 'Mon', 'Weekday', 48, 292, '2010-11-22', 20101122, 11, 67, 'November', 'Nov', 4, 2010, 201011, 5, 2, 2011, 'Not Month End', '2009-11-22')</v>
      </c>
    </row>
    <row r="2011" spans="1:26" x14ac:dyDescent="0.25">
      <c r="A2011" s="2">
        <f>YEAR(B2011)*10000+MONTH(B2011)*100+DAY(B2011)</f>
        <v>20101123</v>
      </c>
      <c r="B2011" s="3">
        <f>B2010+1</f>
        <v>40505</v>
      </c>
      <c r="C2011" s="2">
        <f>WEEKDAY(B2011,2)</f>
        <v>2</v>
      </c>
      <c r="D2011" s="2">
        <f>DAY(B2011)</f>
        <v>23</v>
      </c>
      <c r="E2011" s="2">
        <f>IF(ISNUMBER(E2010),E2010+1,1)</f>
        <v>2010</v>
      </c>
      <c r="F2011" s="3" t="str">
        <f>VLOOKUP(C2011,weekdays,2)</f>
        <v>Tuesday</v>
      </c>
      <c r="G2011" s="3" t="str">
        <f>VLOOKUP(C2011,weekdays,3)</f>
        <v>Tue</v>
      </c>
      <c r="H2011" s="2" t="str">
        <f>IF(C2011&lt;=5,"Weekday","Weekend")</f>
        <v>Weekday</v>
      </c>
      <c r="I2011" s="2">
        <f>WEEKNUM(B2011,2)</f>
        <v>48</v>
      </c>
      <c r="J2011" s="2">
        <f>IF(I2011=I2010,J2010,J2010+1)</f>
        <v>292</v>
      </c>
      <c r="K2011" s="3">
        <f>B2011+1-C2011</f>
        <v>40504</v>
      </c>
      <c r="L2011" s="2">
        <f>YEAR(K2011)*10000+MONTH(K2011)*100+DAY(K2011)</f>
        <v>20101122</v>
      </c>
      <c r="M2011" s="2">
        <f>MONTH(B2011)</f>
        <v>11</v>
      </c>
      <c r="N2011" s="2">
        <f>IF(M2011=M2010,N2010,N2010+1)</f>
        <v>67</v>
      </c>
      <c r="O2011" s="3" t="str">
        <f>VLOOKUP(M$2:M$65536,months,2)</f>
        <v>November</v>
      </c>
      <c r="P2011" s="3" t="str">
        <f>VLOOKUP(M$2:M$65536,months,3)</f>
        <v>Nov</v>
      </c>
      <c r="Q2011" s="2">
        <f>IF(M$2:M$65536&lt;4,1,IF(M$2:M$65536&lt;7,2,IF(M$2:M$65536&lt;10,3,4)))</f>
        <v>4</v>
      </c>
      <c r="R2011" s="2">
        <f>YEAR($B2011)</f>
        <v>2010</v>
      </c>
      <c r="S2011" s="2">
        <f>R2011*100+M$2:M$65536</f>
        <v>201011</v>
      </c>
      <c r="T2011" s="2">
        <f>IF(M$2:M$65536&lt;=6,M$2:M$65536+6,M$2:M$65536-6)</f>
        <v>5</v>
      </c>
      <c r="U2011" s="2">
        <f>IF(M$2:M$65536&lt;4,3,IF(M$2:M$65536&lt;7,4,IF(M$2:M$65536&lt;10,1,2)))</f>
        <v>2</v>
      </c>
      <c r="V2011" s="2">
        <f>IF(M$2:M$65536 &lt;= 6, R$2:R$2192, R$2:R$65536+1)</f>
        <v>2011</v>
      </c>
      <c r="W2011" s="2" t="str">
        <f>IF(MONTH($B2011+1)&lt;&gt;M2011,"Month End","Not Month End")</f>
        <v>Not Month End</v>
      </c>
      <c r="X2011" s="3">
        <f>DATE(R2011-1,M2011,D2011)</f>
        <v>40140</v>
      </c>
      <c r="Z20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values(20101123, '2010-11-23',2, 23, 2010, 'Tuesday', 'Tue', 'Weekday', 48, 292, '2010-11-22', 20101122, 11, 67, 'November', 'Nov', 4, 2010, 201011, 5, 2, 2011, 'Not Month End', '2009-11-23')</v>
      </c>
    </row>
    <row r="2012" spans="1:26" x14ac:dyDescent="0.25">
      <c r="A2012" s="2">
        <f>YEAR(B2012)*10000+MONTH(B2012)*100+DAY(B2012)</f>
        <v>20101124</v>
      </c>
      <c r="B2012" s="3">
        <f>B2011+1</f>
        <v>40506</v>
      </c>
      <c r="C2012" s="2">
        <f>WEEKDAY(B2012,2)</f>
        <v>3</v>
      </c>
      <c r="D2012" s="2">
        <f>DAY(B2012)</f>
        <v>24</v>
      </c>
      <c r="E2012" s="2">
        <f>IF(ISNUMBER(E2011),E2011+1,1)</f>
        <v>2011</v>
      </c>
      <c r="F2012" s="3" t="str">
        <f>VLOOKUP(C2012,weekdays,2)</f>
        <v>Wednesday</v>
      </c>
      <c r="G2012" s="3" t="str">
        <f>VLOOKUP(C2012,weekdays,3)</f>
        <v>Wed</v>
      </c>
      <c r="H2012" s="2" t="str">
        <f>IF(C2012&lt;=5,"Weekday","Weekend")</f>
        <v>Weekday</v>
      </c>
      <c r="I2012" s="2">
        <f>WEEKNUM(B2012,2)</f>
        <v>48</v>
      </c>
      <c r="J2012" s="2">
        <f>IF(I2012=I2011,J2011,J2011+1)</f>
        <v>292</v>
      </c>
      <c r="K2012" s="3">
        <f>B2012+1-C2012</f>
        <v>40504</v>
      </c>
      <c r="L2012" s="2">
        <f>YEAR(K2012)*10000+MONTH(K2012)*100+DAY(K2012)</f>
        <v>20101122</v>
      </c>
      <c r="M2012" s="2">
        <f>MONTH(B2012)</f>
        <v>11</v>
      </c>
      <c r="N2012" s="2">
        <f>IF(M2012=M2011,N2011,N2011+1)</f>
        <v>67</v>
      </c>
      <c r="O2012" s="3" t="str">
        <f>VLOOKUP(M$2:M$65536,months,2)</f>
        <v>November</v>
      </c>
      <c r="P2012" s="3" t="str">
        <f>VLOOKUP(M$2:M$65536,months,3)</f>
        <v>Nov</v>
      </c>
      <c r="Q2012" s="2">
        <f>IF(M$2:M$65536&lt;4,1,IF(M$2:M$65536&lt;7,2,IF(M$2:M$65536&lt;10,3,4)))</f>
        <v>4</v>
      </c>
      <c r="R2012" s="2">
        <f>YEAR($B2012)</f>
        <v>2010</v>
      </c>
      <c r="S2012" s="2">
        <f>R2012*100+M$2:M$65536</f>
        <v>201011</v>
      </c>
      <c r="T2012" s="2">
        <f>IF(M$2:M$65536&lt;=6,M$2:M$65536+6,M$2:M$65536-6)</f>
        <v>5</v>
      </c>
      <c r="U2012" s="2">
        <f>IF(M$2:M$65536&lt;4,3,IF(M$2:M$65536&lt;7,4,IF(M$2:M$65536&lt;10,1,2)))</f>
        <v>2</v>
      </c>
      <c r="V2012" s="2">
        <f>IF(M$2:M$65536 &lt;= 6, R$2:R$2192, R$2:R$65536+1)</f>
        <v>2011</v>
      </c>
      <c r="W2012" s="2" t="str">
        <f>IF(MONTH($B2012+1)&lt;&gt;M2012,"Month End","Not Month End")</f>
        <v>Not Month End</v>
      </c>
      <c r="X2012" s="3">
        <f>DATE(R2012-1,M2012,D2012)</f>
        <v>40141</v>
      </c>
      <c r="Z20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values(20101124, '2010-11-24',3, 24, 2011, 'Wednesday', 'Wed', 'Weekday', 48, 292, '2010-11-22', 20101122, 11, 67, 'November', 'Nov', 4, 2010, 201011, 5, 2, 2011, 'Not Month End', '2009-11-24')</v>
      </c>
    </row>
    <row r="2013" spans="1:26" x14ac:dyDescent="0.25">
      <c r="A2013" s="2">
        <f>YEAR(B2013)*10000+MONTH(B2013)*100+DAY(B2013)</f>
        <v>20101125</v>
      </c>
      <c r="B2013" s="3">
        <f>B2012+1</f>
        <v>40507</v>
      </c>
      <c r="C2013" s="2">
        <f>WEEKDAY(B2013,2)</f>
        <v>4</v>
      </c>
      <c r="D2013" s="2">
        <f>DAY(B2013)</f>
        <v>25</v>
      </c>
      <c r="E2013" s="2">
        <f>IF(ISNUMBER(E2012),E2012+1,1)</f>
        <v>2012</v>
      </c>
      <c r="F2013" s="3" t="str">
        <f>VLOOKUP(C2013,weekdays,2)</f>
        <v>Thursday</v>
      </c>
      <c r="G2013" s="3" t="str">
        <f>VLOOKUP(C2013,weekdays,3)</f>
        <v>Thu</v>
      </c>
      <c r="H2013" s="2" t="str">
        <f>IF(C2013&lt;=5,"Weekday","Weekend")</f>
        <v>Weekday</v>
      </c>
      <c r="I2013" s="2">
        <f>WEEKNUM(B2013,2)</f>
        <v>48</v>
      </c>
      <c r="J2013" s="2">
        <f>IF(I2013=I2012,J2012,J2012+1)</f>
        <v>292</v>
      </c>
      <c r="K2013" s="3">
        <f>B2013+1-C2013</f>
        <v>40504</v>
      </c>
      <c r="L2013" s="2">
        <f>YEAR(K2013)*10000+MONTH(K2013)*100+DAY(K2013)</f>
        <v>20101122</v>
      </c>
      <c r="M2013" s="2">
        <f>MONTH(B2013)</f>
        <v>11</v>
      </c>
      <c r="N2013" s="2">
        <f>IF(M2013=M2012,N2012,N2012+1)</f>
        <v>67</v>
      </c>
      <c r="O2013" s="3" t="str">
        <f>VLOOKUP(M$2:M$65536,months,2)</f>
        <v>November</v>
      </c>
      <c r="P2013" s="3" t="str">
        <f>VLOOKUP(M$2:M$65536,months,3)</f>
        <v>Nov</v>
      </c>
      <c r="Q2013" s="2">
        <f>IF(M$2:M$65536&lt;4,1,IF(M$2:M$65536&lt;7,2,IF(M$2:M$65536&lt;10,3,4)))</f>
        <v>4</v>
      </c>
      <c r="R2013" s="2">
        <f>YEAR($B2013)</f>
        <v>2010</v>
      </c>
      <c r="S2013" s="2">
        <f>R2013*100+M$2:M$65536</f>
        <v>201011</v>
      </c>
      <c r="T2013" s="2">
        <f>IF(M$2:M$65536&lt;=6,M$2:M$65536+6,M$2:M$65536-6)</f>
        <v>5</v>
      </c>
      <c r="U2013" s="2">
        <f>IF(M$2:M$65536&lt;4,3,IF(M$2:M$65536&lt;7,4,IF(M$2:M$65536&lt;10,1,2)))</f>
        <v>2</v>
      </c>
      <c r="V2013" s="2">
        <f>IF(M$2:M$65536 &lt;= 6, R$2:R$2192, R$2:R$65536+1)</f>
        <v>2011</v>
      </c>
      <c r="W2013" s="2" t="str">
        <f>IF(MONTH($B2013+1)&lt;&gt;M2013,"Month End","Not Month End")</f>
        <v>Not Month End</v>
      </c>
      <c r="X2013" s="3">
        <f>DATE(R2013-1,M2013,D2013)</f>
        <v>40142</v>
      </c>
      <c r="Z20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values(20101125, '2010-11-25',4, 25, 2012, 'Thursday', 'Thu', 'Weekday', 48, 292, '2010-11-22', 20101122, 11, 67, 'November', 'Nov', 4, 2010, 201011, 5, 2, 2011, 'Not Month End', '2009-11-25')</v>
      </c>
    </row>
    <row r="2014" spans="1:26" x14ac:dyDescent="0.25">
      <c r="A2014" s="2">
        <f>YEAR(B2014)*10000+MONTH(B2014)*100+DAY(B2014)</f>
        <v>20101126</v>
      </c>
      <c r="B2014" s="3">
        <f>B2013+1</f>
        <v>40508</v>
      </c>
      <c r="C2014" s="2">
        <f>WEEKDAY(B2014,2)</f>
        <v>5</v>
      </c>
      <c r="D2014" s="2">
        <f>DAY(B2014)</f>
        <v>26</v>
      </c>
      <c r="E2014" s="2">
        <f>IF(ISNUMBER(E2013),E2013+1,1)</f>
        <v>2013</v>
      </c>
      <c r="F2014" s="3" t="str">
        <f>VLOOKUP(C2014,weekdays,2)</f>
        <v>Friday</v>
      </c>
      <c r="G2014" s="3" t="str">
        <f>VLOOKUP(C2014,weekdays,3)</f>
        <v>Fri</v>
      </c>
      <c r="H2014" s="2" t="str">
        <f>IF(C2014&lt;=5,"Weekday","Weekend")</f>
        <v>Weekday</v>
      </c>
      <c r="I2014" s="2">
        <f>WEEKNUM(B2014,2)</f>
        <v>48</v>
      </c>
      <c r="J2014" s="2">
        <f>IF(I2014=I2013,J2013,J2013+1)</f>
        <v>292</v>
      </c>
      <c r="K2014" s="3">
        <f>B2014+1-C2014</f>
        <v>40504</v>
      </c>
      <c r="L2014" s="2">
        <f>YEAR(K2014)*10000+MONTH(K2014)*100+DAY(K2014)</f>
        <v>20101122</v>
      </c>
      <c r="M2014" s="2">
        <f>MONTH(B2014)</f>
        <v>11</v>
      </c>
      <c r="N2014" s="2">
        <f>IF(M2014=M2013,N2013,N2013+1)</f>
        <v>67</v>
      </c>
      <c r="O2014" s="3" t="str">
        <f>VLOOKUP(M$2:M$65536,months,2)</f>
        <v>November</v>
      </c>
      <c r="P2014" s="3" t="str">
        <f>VLOOKUP(M$2:M$65536,months,3)</f>
        <v>Nov</v>
      </c>
      <c r="Q2014" s="2">
        <f>IF(M$2:M$65536&lt;4,1,IF(M$2:M$65536&lt;7,2,IF(M$2:M$65536&lt;10,3,4)))</f>
        <v>4</v>
      </c>
      <c r="R2014" s="2">
        <f>YEAR($B2014)</f>
        <v>2010</v>
      </c>
      <c r="S2014" s="2">
        <f>R2014*100+M$2:M$65536</f>
        <v>201011</v>
      </c>
      <c r="T2014" s="2">
        <f>IF(M$2:M$65536&lt;=6,M$2:M$65536+6,M$2:M$65536-6)</f>
        <v>5</v>
      </c>
      <c r="U2014" s="2">
        <f>IF(M$2:M$65536&lt;4,3,IF(M$2:M$65536&lt;7,4,IF(M$2:M$65536&lt;10,1,2)))</f>
        <v>2</v>
      </c>
      <c r="V2014" s="2">
        <f>IF(M$2:M$65536 &lt;= 6, R$2:R$2192, R$2:R$65536+1)</f>
        <v>2011</v>
      </c>
      <c r="W2014" s="2" t="str">
        <f>IF(MONTH($B2014+1)&lt;&gt;M2014,"Month End","Not Month End")</f>
        <v>Not Month End</v>
      </c>
      <c r="X2014" s="3">
        <f>DATE(R2014-1,M2014,D2014)</f>
        <v>40143</v>
      </c>
      <c r="Z20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values(20101126, '2010-11-26',5, 26, 2013, 'Friday', 'Fri', 'Weekday', 48, 292, '2010-11-22', 20101122, 11, 67, 'November', 'Nov', 4, 2010, 201011, 5, 2, 2011, 'Not Month End', '2009-11-26')</v>
      </c>
    </row>
    <row r="2015" spans="1:26" x14ac:dyDescent="0.25">
      <c r="A2015" s="2">
        <f>YEAR(B2015)*10000+MONTH(B2015)*100+DAY(B2015)</f>
        <v>20101127</v>
      </c>
      <c r="B2015" s="3">
        <f>B2014+1</f>
        <v>40509</v>
      </c>
      <c r="C2015" s="2">
        <f>WEEKDAY(B2015,2)</f>
        <v>6</v>
      </c>
      <c r="D2015" s="2">
        <f>DAY(B2015)</f>
        <v>27</v>
      </c>
      <c r="E2015" s="2">
        <f>IF(ISNUMBER(E2014),E2014+1,1)</f>
        <v>2014</v>
      </c>
      <c r="F2015" s="3" t="str">
        <f>VLOOKUP(C2015,weekdays,2)</f>
        <v>Saturday</v>
      </c>
      <c r="G2015" s="3" t="str">
        <f>VLOOKUP(C2015,weekdays,3)</f>
        <v>Sat</v>
      </c>
      <c r="H2015" s="2" t="str">
        <f>IF(C2015&lt;=5,"Weekday","Weekend")</f>
        <v>Weekend</v>
      </c>
      <c r="I2015" s="2">
        <f>WEEKNUM(B2015,2)</f>
        <v>48</v>
      </c>
      <c r="J2015" s="2">
        <f>IF(I2015=I2014,J2014,J2014+1)</f>
        <v>292</v>
      </c>
      <c r="K2015" s="3">
        <f>B2015+1-C2015</f>
        <v>40504</v>
      </c>
      <c r="L2015" s="2">
        <f>YEAR(K2015)*10000+MONTH(K2015)*100+DAY(K2015)</f>
        <v>20101122</v>
      </c>
      <c r="M2015" s="2">
        <f>MONTH(B2015)</f>
        <v>11</v>
      </c>
      <c r="N2015" s="2">
        <f>IF(M2015=M2014,N2014,N2014+1)</f>
        <v>67</v>
      </c>
      <c r="O2015" s="3" t="str">
        <f>VLOOKUP(M$2:M$65536,months,2)</f>
        <v>November</v>
      </c>
      <c r="P2015" s="3" t="str">
        <f>VLOOKUP(M$2:M$65536,months,3)</f>
        <v>Nov</v>
      </c>
      <c r="Q2015" s="2">
        <f>IF(M$2:M$65536&lt;4,1,IF(M$2:M$65536&lt;7,2,IF(M$2:M$65536&lt;10,3,4)))</f>
        <v>4</v>
      </c>
      <c r="R2015" s="2">
        <f>YEAR($B2015)</f>
        <v>2010</v>
      </c>
      <c r="S2015" s="2">
        <f>R2015*100+M$2:M$65536</f>
        <v>201011</v>
      </c>
      <c r="T2015" s="2">
        <f>IF(M$2:M$65536&lt;=6,M$2:M$65536+6,M$2:M$65536-6)</f>
        <v>5</v>
      </c>
      <c r="U2015" s="2">
        <f>IF(M$2:M$65536&lt;4,3,IF(M$2:M$65536&lt;7,4,IF(M$2:M$65536&lt;10,1,2)))</f>
        <v>2</v>
      </c>
      <c r="V2015" s="2">
        <f>IF(M$2:M$65536 &lt;= 6, R$2:R$2192, R$2:R$65536+1)</f>
        <v>2011</v>
      </c>
      <c r="W2015" s="2" t="str">
        <f>IF(MONTH($B2015+1)&lt;&gt;M2015,"Month End","Not Month End")</f>
        <v>Not Month End</v>
      </c>
      <c r="X2015" s="3">
        <f>DATE(R2015-1,M2015,D2015)</f>
        <v>40144</v>
      </c>
      <c r="Z20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values(20101127, '2010-11-27',6, 27, 2014, 'Saturday', 'Sat', 'Weekend', 48, 292, '2010-11-22', 20101122, 11, 67, 'November', 'Nov', 4, 2010, 201011, 5, 2, 2011, 'Not Month End', '2009-11-27')</v>
      </c>
    </row>
    <row r="2016" spans="1:26" x14ac:dyDescent="0.25">
      <c r="A2016" s="2">
        <f>YEAR(B2016)*10000+MONTH(B2016)*100+DAY(B2016)</f>
        <v>20101128</v>
      </c>
      <c r="B2016" s="3">
        <f>B2015+1</f>
        <v>40510</v>
      </c>
      <c r="C2016" s="2">
        <f>WEEKDAY(B2016,2)</f>
        <v>7</v>
      </c>
      <c r="D2016" s="2">
        <f>DAY(B2016)</f>
        <v>28</v>
      </c>
      <c r="E2016" s="2">
        <f>IF(ISNUMBER(E2015),E2015+1,1)</f>
        <v>2015</v>
      </c>
      <c r="F2016" s="3" t="str">
        <f>VLOOKUP(C2016,weekdays,2)</f>
        <v>Sunday</v>
      </c>
      <c r="G2016" s="3" t="str">
        <f>VLOOKUP(C2016,weekdays,3)</f>
        <v>Sun</v>
      </c>
      <c r="H2016" s="2" t="str">
        <f>IF(C2016&lt;=5,"Weekday","Weekend")</f>
        <v>Weekend</v>
      </c>
      <c r="I2016" s="2">
        <f>WEEKNUM(B2016,2)</f>
        <v>48</v>
      </c>
      <c r="J2016" s="2">
        <f>IF(I2016=I2015,J2015,J2015+1)</f>
        <v>292</v>
      </c>
      <c r="K2016" s="3">
        <f>B2016+1-C2016</f>
        <v>40504</v>
      </c>
      <c r="L2016" s="2">
        <f>YEAR(K2016)*10000+MONTH(K2016)*100+DAY(K2016)</f>
        <v>20101122</v>
      </c>
      <c r="M2016" s="2">
        <f>MONTH(B2016)</f>
        <v>11</v>
      </c>
      <c r="N2016" s="2">
        <f>IF(M2016=M2015,N2015,N2015+1)</f>
        <v>67</v>
      </c>
      <c r="O2016" s="3" t="str">
        <f>VLOOKUP(M$2:M$65536,months,2)</f>
        <v>November</v>
      </c>
      <c r="P2016" s="3" t="str">
        <f>VLOOKUP(M$2:M$65536,months,3)</f>
        <v>Nov</v>
      </c>
      <c r="Q2016" s="2">
        <f>IF(M$2:M$65536&lt;4,1,IF(M$2:M$65536&lt;7,2,IF(M$2:M$65536&lt;10,3,4)))</f>
        <v>4</v>
      </c>
      <c r="R2016" s="2">
        <f>YEAR($B2016)</f>
        <v>2010</v>
      </c>
      <c r="S2016" s="2">
        <f>R2016*100+M$2:M$65536</f>
        <v>201011</v>
      </c>
      <c r="T2016" s="2">
        <f>IF(M$2:M$65536&lt;=6,M$2:M$65536+6,M$2:M$65536-6)</f>
        <v>5</v>
      </c>
      <c r="U2016" s="2">
        <f>IF(M$2:M$65536&lt;4,3,IF(M$2:M$65536&lt;7,4,IF(M$2:M$65536&lt;10,1,2)))</f>
        <v>2</v>
      </c>
      <c r="V2016" s="2">
        <f>IF(M$2:M$65536 &lt;= 6, R$2:R$2192, R$2:R$65536+1)</f>
        <v>2011</v>
      </c>
      <c r="W2016" s="2" t="str">
        <f>IF(MONTH($B2016+1)&lt;&gt;M2016,"Month End","Not Month End")</f>
        <v>Not Month End</v>
      </c>
      <c r="X2016" s="3">
        <f>DATE(R2016-1,M2016,D2016)</f>
        <v>40145</v>
      </c>
      <c r="Z20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values(20101128, '2010-11-28',7, 28, 2015, 'Sunday', 'Sun', 'Weekend', 48, 292, '2010-11-22', 20101122, 11, 67, 'November', 'Nov', 4, 2010, 201011, 5, 2, 2011, 'Not Month End', '2009-11-28')</v>
      </c>
    </row>
    <row r="2017" spans="1:26" x14ac:dyDescent="0.25">
      <c r="A2017" s="2">
        <f>YEAR(B2017)*10000+MONTH(B2017)*100+DAY(B2017)</f>
        <v>20101129</v>
      </c>
      <c r="B2017" s="3">
        <f>B2016+1</f>
        <v>40511</v>
      </c>
      <c r="C2017" s="2">
        <f>WEEKDAY(B2017,2)</f>
        <v>1</v>
      </c>
      <c r="D2017" s="2">
        <f>DAY(B2017)</f>
        <v>29</v>
      </c>
      <c r="E2017" s="2">
        <f>IF(ISNUMBER(E2016),E2016+1,1)</f>
        <v>2016</v>
      </c>
      <c r="F2017" s="3" t="str">
        <f>VLOOKUP(C2017,weekdays,2)</f>
        <v>Monday</v>
      </c>
      <c r="G2017" s="3" t="str">
        <f>VLOOKUP(C2017,weekdays,3)</f>
        <v>Mon</v>
      </c>
      <c r="H2017" s="2" t="str">
        <f>IF(C2017&lt;=5,"Weekday","Weekend")</f>
        <v>Weekday</v>
      </c>
      <c r="I2017" s="2">
        <f>WEEKNUM(B2017,2)</f>
        <v>49</v>
      </c>
      <c r="J2017" s="2">
        <f>IF(I2017=I2016,J2016,J2016+1)</f>
        <v>293</v>
      </c>
      <c r="K2017" s="3">
        <f>B2017+1-C2017</f>
        <v>40511</v>
      </c>
      <c r="L2017" s="2">
        <f>YEAR(K2017)*10000+MONTH(K2017)*100+DAY(K2017)</f>
        <v>20101129</v>
      </c>
      <c r="M2017" s="2">
        <f>MONTH(B2017)</f>
        <v>11</v>
      </c>
      <c r="N2017" s="2">
        <f>IF(M2017=M2016,N2016,N2016+1)</f>
        <v>67</v>
      </c>
      <c r="O2017" s="3" t="str">
        <f>VLOOKUP(M$2:M$65536,months,2)</f>
        <v>November</v>
      </c>
      <c r="P2017" s="3" t="str">
        <f>VLOOKUP(M$2:M$65536,months,3)</f>
        <v>Nov</v>
      </c>
      <c r="Q2017" s="2">
        <f>IF(M$2:M$65536&lt;4,1,IF(M$2:M$65536&lt;7,2,IF(M$2:M$65536&lt;10,3,4)))</f>
        <v>4</v>
      </c>
      <c r="R2017" s="2">
        <f>YEAR($B2017)</f>
        <v>2010</v>
      </c>
      <c r="S2017" s="2">
        <f>R2017*100+M$2:M$65536</f>
        <v>201011</v>
      </c>
      <c r="T2017" s="2">
        <f>IF(M$2:M$65536&lt;=6,M$2:M$65536+6,M$2:M$65536-6)</f>
        <v>5</v>
      </c>
      <c r="U2017" s="2">
        <f>IF(M$2:M$65536&lt;4,3,IF(M$2:M$65536&lt;7,4,IF(M$2:M$65536&lt;10,1,2)))</f>
        <v>2</v>
      </c>
      <c r="V2017" s="2">
        <f>IF(M$2:M$65536 &lt;= 6, R$2:R$2192, R$2:R$65536+1)</f>
        <v>2011</v>
      </c>
      <c r="W2017" s="2" t="str">
        <f>IF(MONTH($B2017+1)&lt;&gt;M2017,"Month End","Not Month End")</f>
        <v>Not Month End</v>
      </c>
      <c r="X2017" s="3">
        <f>DATE(R2017-1,M2017,D2017)</f>
        <v>40146</v>
      </c>
      <c r="Z20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values(20101129, '2010-11-29',1, 29, 2016, 'Monday', 'Mon', 'Weekday', 49, 293, '2010-11-29', 20101129, 11, 67, 'November', 'Nov', 4, 2010, 201011, 5, 2, 2011, 'Not Month End', '2009-11-29')</v>
      </c>
    </row>
    <row r="2018" spans="1:26" x14ac:dyDescent="0.25">
      <c r="A2018" s="2">
        <f>YEAR(B2018)*10000+MONTH(B2018)*100+DAY(B2018)</f>
        <v>20101130</v>
      </c>
      <c r="B2018" s="3">
        <f>B2017+1</f>
        <v>40512</v>
      </c>
      <c r="C2018" s="2">
        <f>WEEKDAY(B2018,2)</f>
        <v>2</v>
      </c>
      <c r="D2018" s="2">
        <f>DAY(B2018)</f>
        <v>30</v>
      </c>
      <c r="E2018" s="2">
        <f>IF(ISNUMBER(E2017),E2017+1,1)</f>
        <v>2017</v>
      </c>
      <c r="F2018" s="3" t="str">
        <f>VLOOKUP(C2018,weekdays,2)</f>
        <v>Tuesday</v>
      </c>
      <c r="G2018" s="3" t="str">
        <f>VLOOKUP(C2018,weekdays,3)</f>
        <v>Tue</v>
      </c>
      <c r="H2018" s="2" t="str">
        <f>IF(C2018&lt;=5,"Weekday","Weekend")</f>
        <v>Weekday</v>
      </c>
      <c r="I2018" s="2">
        <f>WEEKNUM(B2018,2)</f>
        <v>49</v>
      </c>
      <c r="J2018" s="2">
        <f>IF(I2018=I2017,J2017,J2017+1)</f>
        <v>293</v>
      </c>
      <c r="K2018" s="3">
        <f>B2018+1-C2018</f>
        <v>40511</v>
      </c>
      <c r="L2018" s="2">
        <f>YEAR(K2018)*10000+MONTH(K2018)*100+DAY(K2018)</f>
        <v>20101129</v>
      </c>
      <c r="M2018" s="2">
        <f>MONTH(B2018)</f>
        <v>11</v>
      </c>
      <c r="N2018" s="2">
        <f>IF(M2018=M2017,N2017,N2017+1)</f>
        <v>67</v>
      </c>
      <c r="O2018" s="3" t="str">
        <f>VLOOKUP(M$2:M$65536,months,2)</f>
        <v>November</v>
      </c>
      <c r="P2018" s="3" t="str">
        <f>VLOOKUP(M$2:M$65536,months,3)</f>
        <v>Nov</v>
      </c>
      <c r="Q2018" s="2">
        <f>IF(M$2:M$65536&lt;4,1,IF(M$2:M$65536&lt;7,2,IF(M$2:M$65536&lt;10,3,4)))</f>
        <v>4</v>
      </c>
      <c r="R2018" s="2">
        <f>YEAR($B2018)</f>
        <v>2010</v>
      </c>
      <c r="S2018" s="2">
        <f>R2018*100+M$2:M$65536</f>
        <v>201011</v>
      </c>
      <c r="T2018" s="2">
        <f>IF(M$2:M$65536&lt;=6,M$2:M$65536+6,M$2:M$65536-6)</f>
        <v>5</v>
      </c>
      <c r="U2018" s="2">
        <f>IF(M$2:M$65536&lt;4,3,IF(M$2:M$65536&lt;7,4,IF(M$2:M$65536&lt;10,1,2)))</f>
        <v>2</v>
      </c>
      <c r="V2018" s="2">
        <f>IF(M$2:M$65536 &lt;= 6, R$2:R$2192, R$2:R$65536+1)</f>
        <v>2011</v>
      </c>
      <c r="W2018" s="2" t="str">
        <f>IF(MONTH($B2018+1)&lt;&gt;M2018,"Month End","Not Month End")</f>
        <v>Month End</v>
      </c>
      <c r="X2018" s="3">
        <f>DATE(R2018-1,M2018,D2018)</f>
        <v>40147</v>
      </c>
      <c r="Z20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values(20101130, '2010-11-30',2, 30, 2017, 'Tuesday', 'Tue', 'Weekday', 49, 293, '2010-11-29', 20101129, 11, 67, 'November', 'Nov', 4, 2010, 201011, 5, 2, 2011, 'Month End', '2009-11-30')</v>
      </c>
    </row>
    <row r="2019" spans="1:26" x14ac:dyDescent="0.25">
      <c r="A2019" s="2">
        <f>YEAR(B2019)*10000+MONTH(B2019)*100+DAY(B2019)</f>
        <v>20101201</v>
      </c>
      <c r="B2019" s="3">
        <f>B2018+1</f>
        <v>40513</v>
      </c>
      <c r="C2019" s="2">
        <f>WEEKDAY(B2019,2)</f>
        <v>3</v>
      </c>
      <c r="D2019" s="2">
        <f>DAY(B2019)</f>
        <v>1</v>
      </c>
      <c r="E2019" s="2">
        <f>IF(ISNUMBER(E2018),E2018+1,1)</f>
        <v>2018</v>
      </c>
      <c r="F2019" s="3" t="str">
        <f>VLOOKUP(C2019,weekdays,2)</f>
        <v>Wednesday</v>
      </c>
      <c r="G2019" s="3" t="str">
        <f>VLOOKUP(C2019,weekdays,3)</f>
        <v>Wed</v>
      </c>
      <c r="H2019" s="2" t="str">
        <f>IF(C2019&lt;=5,"Weekday","Weekend")</f>
        <v>Weekday</v>
      </c>
      <c r="I2019" s="2">
        <f>WEEKNUM(B2019,2)</f>
        <v>49</v>
      </c>
      <c r="J2019" s="2">
        <f>IF(I2019=I2018,J2018,J2018+1)</f>
        <v>293</v>
      </c>
      <c r="K2019" s="3">
        <f>B2019+1-C2019</f>
        <v>40511</v>
      </c>
      <c r="L2019" s="2">
        <f>YEAR(K2019)*10000+MONTH(K2019)*100+DAY(K2019)</f>
        <v>20101129</v>
      </c>
      <c r="M2019" s="2">
        <f>MONTH(B2019)</f>
        <v>12</v>
      </c>
      <c r="N2019" s="2">
        <f>IF(M2019=M2018,N2018,N2018+1)</f>
        <v>68</v>
      </c>
      <c r="O2019" s="3" t="str">
        <f>VLOOKUP(M$2:M$65536,months,2)</f>
        <v>December</v>
      </c>
      <c r="P2019" s="3" t="str">
        <f>VLOOKUP(M$2:M$65536,months,3)</f>
        <v>Dec</v>
      </c>
      <c r="Q2019" s="2">
        <f>IF(M$2:M$65536&lt;4,1,IF(M$2:M$65536&lt;7,2,IF(M$2:M$65536&lt;10,3,4)))</f>
        <v>4</v>
      </c>
      <c r="R2019" s="2">
        <f>YEAR($B2019)</f>
        <v>2010</v>
      </c>
      <c r="S2019" s="2">
        <f>R2019*100+M$2:M$65536</f>
        <v>201012</v>
      </c>
      <c r="T2019" s="2">
        <f>IF(M$2:M$65536&lt;=6,M$2:M$65536+6,M$2:M$65536-6)</f>
        <v>6</v>
      </c>
      <c r="U2019" s="2">
        <f>IF(M$2:M$65536&lt;4,3,IF(M$2:M$65536&lt;7,4,IF(M$2:M$65536&lt;10,1,2)))</f>
        <v>2</v>
      </c>
      <c r="V2019" s="2">
        <f>IF(M$2:M$65536 &lt;= 6, R$2:R$2192, R$2:R$65536+1)</f>
        <v>2011</v>
      </c>
      <c r="W2019" s="2" t="str">
        <f>IF(MONTH($B2019+1)&lt;&gt;M2019,"Month End","Not Month End")</f>
        <v>Not Month End</v>
      </c>
      <c r="X2019" s="3">
        <f>DATE(R2019-1,M2019,D2019)</f>
        <v>40148</v>
      </c>
      <c r="Z20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values(20101201, '2010-12-1',3, 1, 2018, 'Wednesday', 'Wed', 'Weekday', 49, 293, '2010-11-29', 20101129, 12, 68, 'December', 'Dec', 4, 2010, 201012, 6, 2, 2011, 'Not Month End', '2009-12-1')</v>
      </c>
    </row>
    <row r="2020" spans="1:26" x14ac:dyDescent="0.25">
      <c r="A2020" s="2">
        <f>YEAR(B2020)*10000+MONTH(B2020)*100+DAY(B2020)</f>
        <v>20101202</v>
      </c>
      <c r="B2020" s="3">
        <f>B2019+1</f>
        <v>40514</v>
      </c>
      <c r="C2020" s="2">
        <f>WEEKDAY(B2020,2)</f>
        <v>4</v>
      </c>
      <c r="D2020" s="2">
        <f>DAY(B2020)</f>
        <v>2</v>
      </c>
      <c r="E2020" s="2">
        <f>IF(ISNUMBER(E2019),E2019+1,1)</f>
        <v>2019</v>
      </c>
      <c r="F2020" s="3" t="str">
        <f>VLOOKUP(C2020,weekdays,2)</f>
        <v>Thursday</v>
      </c>
      <c r="G2020" s="3" t="str">
        <f>VLOOKUP(C2020,weekdays,3)</f>
        <v>Thu</v>
      </c>
      <c r="H2020" s="2" t="str">
        <f>IF(C2020&lt;=5,"Weekday","Weekend")</f>
        <v>Weekday</v>
      </c>
      <c r="I2020" s="2">
        <f>WEEKNUM(B2020,2)</f>
        <v>49</v>
      </c>
      <c r="J2020" s="2">
        <f>IF(I2020=I2019,J2019,J2019+1)</f>
        <v>293</v>
      </c>
      <c r="K2020" s="3">
        <f>B2020+1-C2020</f>
        <v>40511</v>
      </c>
      <c r="L2020" s="2">
        <f>YEAR(K2020)*10000+MONTH(K2020)*100+DAY(K2020)</f>
        <v>20101129</v>
      </c>
      <c r="M2020" s="2">
        <f>MONTH(B2020)</f>
        <v>12</v>
      </c>
      <c r="N2020" s="2">
        <f>IF(M2020=M2019,N2019,N2019+1)</f>
        <v>68</v>
      </c>
      <c r="O2020" s="3" t="str">
        <f>VLOOKUP(M$2:M$65536,months,2)</f>
        <v>December</v>
      </c>
      <c r="P2020" s="3" t="str">
        <f>VLOOKUP(M$2:M$65536,months,3)</f>
        <v>Dec</v>
      </c>
      <c r="Q2020" s="2">
        <f>IF(M$2:M$65536&lt;4,1,IF(M$2:M$65536&lt;7,2,IF(M$2:M$65536&lt;10,3,4)))</f>
        <v>4</v>
      </c>
      <c r="R2020" s="2">
        <f>YEAR($B2020)</f>
        <v>2010</v>
      </c>
      <c r="S2020" s="2">
        <f>R2020*100+M$2:M$65536</f>
        <v>201012</v>
      </c>
      <c r="T2020" s="2">
        <f>IF(M$2:M$65536&lt;=6,M$2:M$65536+6,M$2:M$65536-6)</f>
        <v>6</v>
      </c>
      <c r="U2020" s="2">
        <f>IF(M$2:M$65536&lt;4,3,IF(M$2:M$65536&lt;7,4,IF(M$2:M$65536&lt;10,1,2)))</f>
        <v>2</v>
      </c>
      <c r="V2020" s="2">
        <f>IF(M$2:M$65536 &lt;= 6, R$2:R$2192, R$2:R$65536+1)</f>
        <v>2011</v>
      </c>
      <c r="W2020" s="2" t="str">
        <f>IF(MONTH($B2020+1)&lt;&gt;M2020,"Month End","Not Month End")</f>
        <v>Not Month End</v>
      </c>
      <c r="X2020" s="3">
        <f>DATE(R2020-1,M2020,D2020)</f>
        <v>40149</v>
      </c>
      <c r="Z20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values(20101202, '2010-12-2',4, 2, 2019, 'Thursday', 'Thu', 'Weekday', 49, 293, '2010-11-29', 20101129, 12, 68, 'December', 'Dec', 4, 2010, 201012, 6, 2, 2011, 'Not Month End', '2009-12-2')</v>
      </c>
    </row>
    <row r="2021" spans="1:26" x14ac:dyDescent="0.25">
      <c r="A2021" s="2">
        <f>YEAR(B2021)*10000+MONTH(B2021)*100+DAY(B2021)</f>
        <v>20101203</v>
      </c>
      <c r="B2021" s="3">
        <f>B2020+1</f>
        <v>40515</v>
      </c>
      <c r="C2021" s="2">
        <f>WEEKDAY(B2021,2)</f>
        <v>5</v>
      </c>
      <c r="D2021" s="2">
        <f>DAY(B2021)</f>
        <v>3</v>
      </c>
      <c r="E2021" s="2">
        <f>IF(ISNUMBER(E2020),E2020+1,1)</f>
        <v>2020</v>
      </c>
      <c r="F2021" s="3" t="str">
        <f>VLOOKUP(C2021,weekdays,2)</f>
        <v>Friday</v>
      </c>
      <c r="G2021" s="3" t="str">
        <f>VLOOKUP(C2021,weekdays,3)</f>
        <v>Fri</v>
      </c>
      <c r="H2021" s="2" t="str">
        <f>IF(C2021&lt;=5,"Weekday","Weekend")</f>
        <v>Weekday</v>
      </c>
      <c r="I2021" s="2">
        <f>WEEKNUM(B2021,2)</f>
        <v>49</v>
      </c>
      <c r="J2021" s="2">
        <f>IF(I2021=I2020,J2020,J2020+1)</f>
        <v>293</v>
      </c>
      <c r="K2021" s="3">
        <f>B2021+1-C2021</f>
        <v>40511</v>
      </c>
      <c r="L2021" s="2">
        <f>YEAR(K2021)*10000+MONTH(K2021)*100+DAY(K2021)</f>
        <v>20101129</v>
      </c>
      <c r="M2021" s="2">
        <f>MONTH(B2021)</f>
        <v>12</v>
      </c>
      <c r="N2021" s="2">
        <f>IF(M2021=M2020,N2020,N2020+1)</f>
        <v>68</v>
      </c>
      <c r="O2021" s="3" t="str">
        <f>VLOOKUP(M$2:M$65536,months,2)</f>
        <v>December</v>
      </c>
      <c r="P2021" s="3" t="str">
        <f>VLOOKUP(M$2:M$65536,months,3)</f>
        <v>Dec</v>
      </c>
      <c r="Q2021" s="2">
        <f>IF(M$2:M$65536&lt;4,1,IF(M$2:M$65536&lt;7,2,IF(M$2:M$65536&lt;10,3,4)))</f>
        <v>4</v>
      </c>
      <c r="R2021" s="2">
        <f>YEAR($B2021)</f>
        <v>2010</v>
      </c>
      <c r="S2021" s="2">
        <f>R2021*100+M$2:M$65536</f>
        <v>201012</v>
      </c>
      <c r="T2021" s="2">
        <f>IF(M$2:M$65536&lt;=6,M$2:M$65536+6,M$2:M$65536-6)</f>
        <v>6</v>
      </c>
      <c r="U2021" s="2">
        <f>IF(M$2:M$65536&lt;4,3,IF(M$2:M$65536&lt;7,4,IF(M$2:M$65536&lt;10,1,2)))</f>
        <v>2</v>
      </c>
      <c r="V2021" s="2">
        <f>IF(M$2:M$65536 &lt;= 6, R$2:R$2192, R$2:R$65536+1)</f>
        <v>2011</v>
      </c>
      <c r="W2021" s="2" t="str">
        <f>IF(MONTH($B2021+1)&lt;&gt;M2021,"Month End","Not Month End")</f>
        <v>Not Month End</v>
      </c>
      <c r="X2021" s="3">
        <f>DATE(R2021-1,M2021,D2021)</f>
        <v>40150</v>
      </c>
      <c r="Z20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values(20101203, '2010-12-3',5, 3, 2020, 'Friday', 'Fri', 'Weekday', 49, 293, '2010-11-29', 20101129, 12, 68, 'December', 'Dec', 4, 2010, 201012, 6, 2, 2011, 'Not Month End', '2009-12-3')</v>
      </c>
    </row>
    <row r="2022" spans="1:26" x14ac:dyDescent="0.25">
      <c r="A2022" s="2">
        <f>YEAR(B2022)*10000+MONTH(B2022)*100+DAY(B2022)</f>
        <v>20101204</v>
      </c>
      <c r="B2022" s="3">
        <f>B2021+1</f>
        <v>40516</v>
      </c>
      <c r="C2022" s="2">
        <f>WEEKDAY(B2022,2)</f>
        <v>6</v>
      </c>
      <c r="D2022" s="2">
        <f>DAY(B2022)</f>
        <v>4</v>
      </c>
      <c r="E2022" s="2">
        <f>IF(ISNUMBER(E2021),E2021+1,1)</f>
        <v>2021</v>
      </c>
      <c r="F2022" s="3" t="str">
        <f>VLOOKUP(C2022,weekdays,2)</f>
        <v>Saturday</v>
      </c>
      <c r="G2022" s="3" t="str">
        <f>VLOOKUP(C2022,weekdays,3)</f>
        <v>Sat</v>
      </c>
      <c r="H2022" s="2" t="str">
        <f>IF(C2022&lt;=5,"Weekday","Weekend")</f>
        <v>Weekend</v>
      </c>
      <c r="I2022" s="2">
        <f>WEEKNUM(B2022,2)</f>
        <v>49</v>
      </c>
      <c r="J2022" s="2">
        <f>IF(I2022=I2021,J2021,J2021+1)</f>
        <v>293</v>
      </c>
      <c r="K2022" s="3">
        <f>B2022+1-C2022</f>
        <v>40511</v>
      </c>
      <c r="L2022" s="2">
        <f>YEAR(K2022)*10000+MONTH(K2022)*100+DAY(K2022)</f>
        <v>20101129</v>
      </c>
      <c r="M2022" s="2">
        <f>MONTH(B2022)</f>
        <v>12</v>
      </c>
      <c r="N2022" s="2">
        <f>IF(M2022=M2021,N2021,N2021+1)</f>
        <v>68</v>
      </c>
      <c r="O2022" s="3" t="str">
        <f>VLOOKUP(M$2:M$65536,months,2)</f>
        <v>December</v>
      </c>
      <c r="P2022" s="3" t="str">
        <f>VLOOKUP(M$2:M$65536,months,3)</f>
        <v>Dec</v>
      </c>
      <c r="Q2022" s="2">
        <f>IF(M$2:M$65536&lt;4,1,IF(M$2:M$65536&lt;7,2,IF(M$2:M$65536&lt;10,3,4)))</f>
        <v>4</v>
      </c>
      <c r="R2022" s="2">
        <f>YEAR($B2022)</f>
        <v>2010</v>
      </c>
      <c r="S2022" s="2">
        <f>R2022*100+M$2:M$65536</f>
        <v>201012</v>
      </c>
      <c r="T2022" s="2">
        <f>IF(M$2:M$65536&lt;=6,M$2:M$65536+6,M$2:M$65536-6)</f>
        <v>6</v>
      </c>
      <c r="U2022" s="2">
        <f>IF(M$2:M$65536&lt;4,3,IF(M$2:M$65536&lt;7,4,IF(M$2:M$65536&lt;10,1,2)))</f>
        <v>2</v>
      </c>
      <c r="V2022" s="2">
        <f>IF(M$2:M$65536 &lt;= 6, R$2:R$2192, R$2:R$65536+1)</f>
        <v>2011</v>
      </c>
      <c r="W2022" s="2" t="str">
        <f>IF(MONTH($B2022+1)&lt;&gt;M2022,"Month End","Not Month End")</f>
        <v>Not Month End</v>
      </c>
      <c r="X2022" s="3">
        <f>DATE(R2022-1,M2022,D2022)</f>
        <v>40151</v>
      </c>
      <c r="Z20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values(20101204, '2010-12-4',6, 4, 2021, 'Saturday', 'Sat', 'Weekend', 49, 293, '2010-11-29', 20101129, 12, 68, 'December', 'Dec', 4, 2010, 201012, 6, 2, 2011, 'Not Month End', '2009-12-4')</v>
      </c>
    </row>
    <row r="2023" spans="1:26" x14ac:dyDescent="0.25">
      <c r="A2023" s="2">
        <f>YEAR(B2023)*10000+MONTH(B2023)*100+DAY(B2023)</f>
        <v>20101205</v>
      </c>
      <c r="B2023" s="3">
        <f>B2022+1</f>
        <v>40517</v>
      </c>
      <c r="C2023" s="2">
        <f>WEEKDAY(B2023,2)</f>
        <v>7</v>
      </c>
      <c r="D2023" s="2">
        <f>DAY(B2023)</f>
        <v>5</v>
      </c>
      <c r="E2023" s="2">
        <f>IF(ISNUMBER(E2022),E2022+1,1)</f>
        <v>2022</v>
      </c>
      <c r="F2023" s="3" t="str">
        <f>VLOOKUP(C2023,weekdays,2)</f>
        <v>Sunday</v>
      </c>
      <c r="G2023" s="3" t="str">
        <f>VLOOKUP(C2023,weekdays,3)</f>
        <v>Sun</v>
      </c>
      <c r="H2023" s="2" t="str">
        <f>IF(C2023&lt;=5,"Weekday","Weekend")</f>
        <v>Weekend</v>
      </c>
      <c r="I2023" s="2">
        <f>WEEKNUM(B2023,2)</f>
        <v>49</v>
      </c>
      <c r="J2023" s="2">
        <f>IF(I2023=I2022,J2022,J2022+1)</f>
        <v>293</v>
      </c>
      <c r="K2023" s="3">
        <f>B2023+1-C2023</f>
        <v>40511</v>
      </c>
      <c r="L2023" s="2">
        <f>YEAR(K2023)*10000+MONTH(K2023)*100+DAY(K2023)</f>
        <v>20101129</v>
      </c>
      <c r="M2023" s="2">
        <f>MONTH(B2023)</f>
        <v>12</v>
      </c>
      <c r="N2023" s="2">
        <f>IF(M2023=M2022,N2022,N2022+1)</f>
        <v>68</v>
      </c>
      <c r="O2023" s="3" t="str">
        <f>VLOOKUP(M$2:M$65536,months,2)</f>
        <v>December</v>
      </c>
      <c r="P2023" s="3" t="str">
        <f>VLOOKUP(M$2:M$65536,months,3)</f>
        <v>Dec</v>
      </c>
      <c r="Q2023" s="2">
        <f>IF(M$2:M$65536&lt;4,1,IF(M$2:M$65536&lt;7,2,IF(M$2:M$65536&lt;10,3,4)))</f>
        <v>4</v>
      </c>
      <c r="R2023" s="2">
        <f>YEAR($B2023)</f>
        <v>2010</v>
      </c>
      <c r="S2023" s="2">
        <f>R2023*100+M$2:M$65536</f>
        <v>201012</v>
      </c>
      <c r="T2023" s="2">
        <f>IF(M$2:M$65536&lt;=6,M$2:M$65536+6,M$2:M$65536-6)</f>
        <v>6</v>
      </c>
      <c r="U2023" s="2">
        <f>IF(M$2:M$65536&lt;4,3,IF(M$2:M$65536&lt;7,4,IF(M$2:M$65536&lt;10,1,2)))</f>
        <v>2</v>
      </c>
      <c r="V2023" s="2">
        <f>IF(M$2:M$65536 &lt;= 6, R$2:R$2192, R$2:R$65536+1)</f>
        <v>2011</v>
      </c>
      <c r="W2023" s="2" t="str">
        <f>IF(MONTH($B2023+1)&lt;&gt;M2023,"Month End","Not Month End")</f>
        <v>Not Month End</v>
      </c>
      <c r="X2023" s="3">
        <f>DATE(R2023-1,M2023,D2023)</f>
        <v>40152</v>
      </c>
      <c r="Z20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values(20101205, '2010-12-5',7, 5, 2022, 'Sunday', 'Sun', 'Weekend', 49, 293, '2010-11-29', 20101129, 12, 68, 'December', 'Dec', 4, 2010, 201012, 6, 2, 2011, 'Not Month End', '2009-12-5')</v>
      </c>
    </row>
    <row r="2024" spans="1:26" x14ac:dyDescent="0.25">
      <c r="A2024" s="2">
        <f>YEAR(B2024)*10000+MONTH(B2024)*100+DAY(B2024)</f>
        <v>20101206</v>
      </c>
      <c r="B2024" s="3">
        <f>B2023+1</f>
        <v>40518</v>
      </c>
      <c r="C2024" s="2">
        <f>WEEKDAY(B2024,2)</f>
        <v>1</v>
      </c>
      <c r="D2024" s="2">
        <f>DAY(B2024)</f>
        <v>6</v>
      </c>
      <c r="E2024" s="2">
        <f>IF(ISNUMBER(E2023),E2023+1,1)</f>
        <v>2023</v>
      </c>
      <c r="F2024" s="3" t="str">
        <f>VLOOKUP(C2024,weekdays,2)</f>
        <v>Monday</v>
      </c>
      <c r="G2024" s="3" t="str">
        <f>VLOOKUP(C2024,weekdays,3)</f>
        <v>Mon</v>
      </c>
      <c r="H2024" s="2" t="str">
        <f>IF(C2024&lt;=5,"Weekday","Weekend")</f>
        <v>Weekday</v>
      </c>
      <c r="I2024" s="2">
        <f>WEEKNUM(B2024,2)</f>
        <v>50</v>
      </c>
      <c r="J2024" s="2">
        <f>IF(I2024=I2023,J2023,J2023+1)</f>
        <v>294</v>
      </c>
      <c r="K2024" s="3">
        <f>B2024+1-C2024</f>
        <v>40518</v>
      </c>
      <c r="L2024" s="2">
        <f>YEAR(K2024)*10000+MONTH(K2024)*100+DAY(K2024)</f>
        <v>20101206</v>
      </c>
      <c r="M2024" s="2">
        <f>MONTH(B2024)</f>
        <v>12</v>
      </c>
      <c r="N2024" s="2">
        <f>IF(M2024=M2023,N2023,N2023+1)</f>
        <v>68</v>
      </c>
      <c r="O2024" s="3" t="str">
        <f>VLOOKUP(M$2:M$65536,months,2)</f>
        <v>December</v>
      </c>
      <c r="P2024" s="3" t="str">
        <f>VLOOKUP(M$2:M$65536,months,3)</f>
        <v>Dec</v>
      </c>
      <c r="Q2024" s="2">
        <f>IF(M$2:M$65536&lt;4,1,IF(M$2:M$65536&lt;7,2,IF(M$2:M$65536&lt;10,3,4)))</f>
        <v>4</v>
      </c>
      <c r="R2024" s="2">
        <f>YEAR($B2024)</f>
        <v>2010</v>
      </c>
      <c r="S2024" s="2">
        <f>R2024*100+M$2:M$65536</f>
        <v>201012</v>
      </c>
      <c r="T2024" s="2">
        <f>IF(M$2:M$65536&lt;=6,M$2:M$65536+6,M$2:M$65536-6)</f>
        <v>6</v>
      </c>
      <c r="U2024" s="2">
        <f>IF(M$2:M$65536&lt;4,3,IF(M$2:M$65536&lt;7,4,IF(M$2:M$65536&lt;10,1,2)))</f>
        <v>2</v>
      </c>
      <c r="V2024" s="2">
        <f>IF(M$2:M$65536 &lt;= 6, R$2:R$2192, R$2:R$65536+1)</f>
        <v>2011</v>
      </c>
      <c r="W2024" s="2" t="str">
        <f>IF(MONTH($B2024+1)&lt;&gt;M2024,"Month End","Not Month End")</f>
        <v>Not Month End</v>
      </c>
      <c r="X2024" s="3">
        <f>DATE(R2024-1,M2024,D2024)</f>
        <v>40153</v>
      </c>
      <c r="Z20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values(20101206, '2010-12-6',1, 6, 2023, 'Monday', 'Mon', 'Weekday', 50, 294, '2010-12-6', 20101206, 12, 68, 'December', 'Dec', 4, 2010, 201012, 6, 2, 2011, 'Not Month End', '2009-12-6')</v>
      </c>
    </row>
    <row r="2025" spans="1:26" x14ac:dyDescent="0.25">
      <c r="A2025" s="2">
        <f>YEAR(B2025)*10000+MONTH(B2025)*100+DAY(B2025)</f>
        <v>20101207</v>
      </c>
      <c r="B2025" s="3">
        <f>B2024+1</f>
        <v>40519</v>
      </c>
      <c r="C2025" s="2">
        <f>WEEKDAY(B2025,2)</f>
        <v>2</v>
      </c>
      <c r="D2025" s="2">
        <f>DAY(B2025)</f>
        <v>7</v>
      </c>
      <c r="E2025" s="2">
        <f>IF(ISNUMBER(E2024),E2024+1,1)</f>
        <v>2024</v>
      </c>
      <c r="F2025" s="3" t="str">
        <f>VLOOKUP(C2025,weekdays,2)</f>
        <v>Tuesday</v>
      </c>
      <c r="G2025" s="3" t="str">
        <f>VLOOKUP(C2025,weekdays,3)</f>
        <v>Tue</v>
      </c>
      <c r="H2025" s="2" t="str">
        <f>IF(C2025&lt;=5,"Weekday","Weekend")</f>
        <v>Weekday</v>
      </c>
      <c r="I2025" s="2">
        <f>WEEKNUM(B2025,2)</f>
        <v>50</v>
      </c>
      <c r="J2025" s="2">
        <f>IF(I2025=I2024,J2024,J2024+1)</f>
        <v>294</v>
      </c>
      <c r="K2025" s="3">
        <f>B2025+1-C2025</f>
        <v>40518</v>
      </c>
      <c r="L2025" s="2">
        <f>YEAR(K2025)*10000+MONTH(K2025)*100+DAY(K2025)</f>
        <v>20101206</v>
      </c>
      <c r="M2025" s="2">
        <f>MONTH(B2025)</f>
        <v>12</v>
      </c>
      <c r="N2025" s="2">
        <f>IF(M2025=M2024,N2024,N2024+1)</f>
        <v>68</v>
      </c>
      <c r="O2025" s="3" t="str">
        <f>VLOOKUP(M$2:M$65536,months,2)</f>
        <v>December</v>
      </c>
      <c r="P2025" s="3" t="str">
        <f>VLOOKUP(M$2:M$65536,months,3)</f>
        <v>Dec</v>
      </c>
      <c r="Q2025" s="2">
        <f>IF(M$2:M$65536&lt;4,1,IF(M$2:M$65536&lt;7,2,IF(M$2:M$65536&lt;10,3,4)))</f>
        <v>4</v>
      </c>
      <c r="R2025" s="2">
        <f>YEAR($B2025)</f>
        <v>2010</v>
      </c>
      <c r="S2025" s="2">
        <f>R2025*100+M$2:M$65536</f>
        <v>201012</v>
      </c>
      <c r="T2025" s="2">
        <f>IF(M$2:M$65536&lt;=6,M$2:M$65536+6,M$2:M$65536-6)</f>
        <v>6</v>
      </c>
      <c r="U2025" s="2">
        <f>IF(M$2:M$65536&lt;4,3,IF(M$2:M$65536&lt;7,4,IF(M$2:M$65536&lt;10,1,2)))</f>
        <v>2</v>
      </c>
      <c r="V2025" s="2">
        <f>IF(M$2:M$65536 &lt;= 6, R$2:R$2192, R$2:R$65536+1)</f>
        <v>2011</v>
      </c>
      <c r="W2025" s="2" t="str">
        <f>IF(MONTH($B2025+1)&lt;&gt;M2025,"Month End","Not Month End")</f>
        <v>Not Month End</v>
      </c>
      <c r="X2025" s="3">
        <f>DATE(R2025-1,M2025,D2025)</f>
        <v>40154</v>
      </c>
      <c r="Z20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values(20101207, '2010-12-7',2, 7, 2024, 'Tuesday', 'Tue', 'Weekday', 50, 294, '2010-12-6', 20101206, 12, 68, 'December', 'Dec', 4, 2010, 201012, 6, 2, 2011, 'Not Month End', '2009-12-7')</v>
      </c>
    </row>
    <row r="2026" spans="1:26" x14ac:dyDescent="0.25">
      <c r="A2026" s="2">
        <f>YEAR(B2026)*10000+MONTH(B2026)*100+DAY(B2026)</f>
        <v>20101208</v>
      </c>
      <c r="B2026" s="3">
        <f>B2025+1</f>
        <v>40520</v>
      </c>
      <c r="C2026" s="2">
        <f>WEEKDAY(B2026,2)</f>
        <v>3</v>
      </c>
      <c r="D2026" s="2">
        <f>DAY(B2026)</f>
        <v>8</v>
      </c>
      <c r="E2026" s="2">
        <f>IF(ISNUMBER(E2025),E2025+1,1)</f>
        <v>2025</v>
      </c>
      <c r="F2026" s="3" t="str">
        <f>VLOOKUP(C2026,weekdays,2)</f>
        <v>Wednesday</v>
      </c>
      <c r="G2026" s="3" t="str">
        <f>VLOOKUP(C2026,weekdays,3)</f>
        <v>Wed</v>
      </c>
      <c r="H2026" s="2" t="str">
        <f>IF(C2026&lt;=5,"Weekday","Weekend")</f>
        <v>Weekday</v>
      </c>
      <c r="I2026" s="2">
        <f>WEEKNUM(B2026,2)</f>
        <v>50</v>
      </c>
      <c r="J2026" s="2">
        <f>IF(I2026=I2025,J2025,J2025+1)</f>
        <v>294</v>
      </c>
      <c r="K2026" s="3">
        <f>B2026+1-C2026</f>
        <v>40518</v>
      </c>
      <c r="L2026" s="2">
        <f>YEAR(K2026)*10000+MONTH(K2026)*100+DAY(K2026)</f>
        <v>20101206</v>
      </c>
      <c r="M2026" s="2">
        <f>MONTH(B2026)</f>
        <v>12</v>
      </c>
      <c r="N2026" s="2">
        <f>IF(M2026=M2025,N2025,N2025+1)</f>
        <v>68</v>
      </c>
      <c r="O2026" s="3" t="str">
        <f>VLOOKUP(M$2:M$65536,months,2)</f>
        <v>December</v>
      </c>
      <c r="P2026" s="3" t="str">
        <f>VLOOKUP(M$2:M$65536,months,3)</f>
        <v>Dec</v>
      </c>
      <c r="Q2026" s="2">
        <f>IF(M$2:M$65536&lt;4,1,IF(M$2:M$65536&lt;7,2,IF(M$2:M$65536&lt;10,3,4)))</f>
        <v>4</v>
      </c>
      <c r="R2026" s="2">
        <f>YEAR($B2026)</f>
        <v>2010</v>
      </c>
      <c r="S2026" s="2">
        <f>R2026*100+M$2:M$65536</f>
        <v>201012</v>
      </c>
      <c r="T2026" s="2">
        <f>IF(M$2:M$65536&lt;=6,M$2:M$65536+6,M$2:M$65536-6)</f>
        <v>6</v>
      </c>
      <c r="U2026" s="2">
        <f>IF(M$2:M$65536&lt;4,3,IF(M$2:M$65536&lt;7,4,IF(M$2:M$65536&lt;10,1,2)))</f>
        <v>2</v>
      </c>
      <c r="V2026" s="2">
        <f>IF(M$2:M$65536 &lt;= 6, R$2:R$2192, R$2:R$65536+1)</f>
        <v>2011</v>
      </c>
      <c r="W2026" s="2" t="str">
        <f>IF(MONTH($B2026+1)&lt;&gt;M2026,"Month End","Not Month End")</f>
        <v>Not Month End</v>
      </c>
      <c r="X2026" s="3">
        <f>DATE(R2026-1,M2026,D2026)</f>
        <v>40155</v>
      </c>
      <c r="Z20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values(20101208, '2010-12-8',3, 8, 2025, 'Wednesday', 'Wed', 'Weekday', 50, 294, '2010-12-6', 20101206, 12, 68, 'December', 'Dec', 4, 2010, 201012, 6, 2, 2011, 'Not Month End', '2009-12-8')</v>
      </c>
    </row>
    <row r="2027" spans="1:26" x14ac:dyDescent="0.25">
      <c r="A2027" s="2">
        <f>YEAR(B2027)*10000+MONTH(B2027)*100+DAY(B2027)</f>
        <v>20101209</v>
      </c>
      <c r="B2027" s="3">
        <f>B2026+1</f>
        <v>40521</v>
      </c>
      <c r="C2027" s="2">
        <f>WEEKDAY(B2027,2)</f>
        <v>4</v>
      </c>
      <c r="D2027" s="2">
        <f>DAY(B2027)</f>
        <v>9</v>
      </c>
      <c r="E2027" s="2">
        <f>IF(ISNUMBER(E2026),E2026+1,1)</f>
        <v>2026</v>
      </c>
      <c r="F2027" s="3" t="str">
        <f>VLOOKUP(C2027,weekdays,2)</f>
        <v>Thursday</v>
      </c>
      <c r="G2027" s="3" t="str">
        <f>VLOOKUP(C2027,weekdays,3)</f>
        <v>Thu</v>
      </c>
      <c r="H2027" s="2" t="str">
        <f>IF(C2027&lt;=5,"Weekday","Weekend")</f>
        <v>Weekday</v>
      </c>
      <c r="I2027" s="2">
        <f>WEEKNUM(B2027,2)</f>
        <v>50</v>
      </c>
      <c r="J2027" s="2">
        <f>IF(I2027=I2026,J2026,J2026+1)</f>
        <v>294</v>
      </c>
      <c r="K2027" s="3">
        <f>B2027+1-C2027</f>
        <v>40518</v>
      </c>
      <c r="L2027" s="2">
        <f>YEAR(K2027)*10000+MONTH(K2027)*100+DAY(K2027)</f>
        <v>20101206</v>
      </c>
      <c r="M2027" s="2">
        <f>MONTH(B2027)</f>
        <v>12</v>
      </c>
      <c r="N2027" s="2">
        <f>IF(M2027=M2026,N2026,N2026+1)</f>
        <v>68</v>
      </c>
      <c r="O2027" s="3" t="str">
        <f>VLOOKUP(M$2:M$65536,months,2)</f>
        <v>December</v>
      </c>
      <c r="P2027" s="3" t="str">
        <f>VLOOKUP(M$2:M$65536,months,3)</f>
        <v>Dec</v>
      </c>
      <c r="Q2027" s="2">
        <f>IF(M$2:M$65536&lt;4,1,IF(M$2:M$65536&lt;7,2,IF(M$2:M$65536&lt;10,3,4)))</f>
        <v>4</v>
      </c>
      <c r="R2027" s="2">
        <f>YEAR($B2027)</f>
        <v>2010</v>
      </c>
      <c r="S2027" s="2">
        <f>R2027*100+M$2:M$65536</f>
        <v>201012</v>
      </c>
      <c r="T2027" s="2">
        <f>IF(M$2:M$65536&lt;=6,M$2:M$65536+6,M$2:M$65536-6)</f>
        <v>6</v>
      </c>
      <c r="U2027" s="2">
        <f>IF(M$2:M$65536&lt;4,3,IF(M$2:M$65536&lt;7,4,IF(M$2:M$65536&lt;10,1,2)))</f>
        <v>2</v>
      </c>
      <c r="V2027" s="2">
        <f>IF(M$2:M$65536 &lt;= 6, R$2:R$2192, R$2:R$65536+1)</f>
        <v>2011</v>
      </c>
      <c r="W2027" s="2" t="str">
        <f>IF(MONTH($B2027+1)&lt;&gt;M2027,"Month End","Not Month End")</f>
        <v>Not Month End</v>
      </c>
      <c r="X2027" s="3">
        <f>DATE(R2027-1,M2027,D2027)</f>
        <v>40156</v>
      </c>
      <c r="Z20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values(20101209, '2010-12-9',4, 9, 2026, 'Thursday', 'Thu', 'Weekday', 50, 294, '2010-12-6', 20101206, 12, 68, 'December', 'Dec', 4, 2010, 201012, 6, 2, 2011, 'Not Month End', '2009-12-9')</v>
      </c>
    </row>
    <row r="2028" spans="1:26" x14ac:dyDescent="0.25">
      <c r="A2028" s="2">
        <f>YEAR(B2028)*10000+MONTH(B2028)*100+DAY(B2028)</f>
        <v>20101210</v>
      </c>
      <c r="B2028" s="3">
        <f>B2027+1</f>
        <v>40522</v>
      </c>
      <c r="C2028" s="2">
        <f>WEEKDAY(B2028,2)</f>
        <v>5</v>
      </c>
      <c r="D2028" s="2">
        <f>DAY(B2028)</f>
        <v>10</v>
      </c>
      <c r="E2028" s="2">
        <f>IF(ISNUMBER(E2027),E2027+1,1)</f>
        <v>2027</v>
      </c>
      <c r="F2028" s="3" t="str">
        <f>VLOOKUP(C2028,weekdays,2)</f>
        <v>Friday</v>
      </c>
      <c r="G2028" s="3" t="str">
        <f>VLOOKUP(C2028,weekdays,3)</f>
        <v>Fri</v>
      </c>
      <c r="H2028" s="2" t="str">
        <f>IF(C2028&lt;=5,"Weekday","Weekend")</f>
        <v>Weekday</v>
      </c>
      <c r="I2028" s="2">
        <f>WEEKNUM(B2028,2)</f>
        <v>50</v>
      </c>
      <c r="J2028" s="2">
        <f>IF(I2028=I2027,J2027,J2027+1)</f>
        <v>294</v>
      </c>
      <c r="K2028" s="3">
        <f>B2028+1-C2028</f>
        <v>40518</v>
      </c>
      <c r="L2028" s="2">
        <f>YEAR(K2028)*10000+MONTH(K2028)*100+DAY(K2028)</f>
        <v>20101206</v>
      </c>
      <c r="M2028" s="2">
        <f>MONTH(B2028)</f>
        <v>12</v>
      </c>
      <c r="N2028" s="2">
        <f>IF(M2028=M2027,N2027,N2027+1)</f>
        <v>68</v>
      </c>
      <c r="O2028" s="3" t="str">
        <f>VLOOKUP(M$2:M$65536,months,2)</f>
        <v>December</v>
      </c>
      <c r="P2028" s="3" t="str">
        <f>VLOOKUP(M$2:M$65536,months,3)</f>
        <v>Dec</v>
      </c>
      <c r="Q2028" s="2">
        <f>IF(M$2:M$65536&lt;4,1,IF(M$2:M$65536&lt;7,2,IF(M$2:M$65536&lt;10,3,4)))</f>
        <v>4</v>
      </c>
      <c r="R2028" s="2">
        <f>YEAR($B2028)</f>
        <v>2010</v>
      </c>
      <c r="S2028" s="2">
        <f>R2028*100+M$2:M$65536</f>
        <v>201012</v>
      </c>
      <c r="T2028" s="2">
        <f>IF(M$2:M$65536&lt;=6,M$2:M$65536+6,M$2:M$65536-6)</f>
        <v>6</v>
      </c>
      <c r="U2028" s="2">
        <f>IF(M$2:M$65536&lt;4,3,IF(M$2:M$65536&lt;7,4,IF(M$2:M$65536&lt;10,1,2)))</f>
        <v>2</v>
      </c>
      <c r="V2028" s="2">
        <f>IF(M$2:M$65536 &lt;= 6, R$2:R$2192, R$2:R$65536+1)</f>
        <v>2011</v>
      </c>
      <c r="W2028" s="2" t="str">
        <f>IF(MONTH($B2028+1)&lt;&gt;M2028,"Month End","Not Month End")</f>
        <v>Not Month End</v>
      </c>
      <c r="X2028" s="3">
        <f>DATE(R2028-1,M2028,D2028)</f>
        <v>40157</v>
      </c>
      <c r="Z20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values(20101210, '2010-12-10',5, 10, 2027, 'Friday', 'Fri', 'Weekday', 50, 294, '2010-12-6', 20101206, 12, 68, 'December', 'Dec', 4, 2010, 201012, 6, 2, 2011, 'Not Month End', '2009-12-10')</v>
      </c>
    </row>
    <row r="2029" spans="1:26" x14ac:dyDescent="0.25">
      <c r="A2029" s="2">
        <f>YEAR(B2029)*10000+MONTH(B2029)*100+DAY(B2029)</f>
        <v>20101211</v>
      </c>
      <c r="B2029" s="3">
        <f>B2028+1</f>
        <v>40523</v>
      </c>
      <c r="C2029" s="2">
        <f>WEEKDAY(B2029,2)</f>
        <v>6</v>
      </c>
      <c r="D2029" s="2">
        <f>DAY(B2029)</f>
        <v>11</v>
      </c>
      <c r="E2029" s="2">
        <f>IF(ISNUMBER(E2028),E2028+1,1)</f>
        <v>2028</v>
      </c>
      <c r="F2029" s="3" t="str">
        <f>VLOOKUP(C2029,weekdays,2)</f>
        <v>Saturday</v>
      </c>
      <c r="G2029" s="3" t="str">
        <f>VLOOKUP(C2029,weekdays,3)</f>
        <v>Sat</v>
      </c>
      <c r="H2029" s="2" t="str">
        <f>IF(C2029&lt;=5,"Weekday","Weekend")</f>
        <v>Weekend</v>
      </c>
      <c r="I2029" s="2">
        <f>WEEKNUM(B2029,2)</f>
        <v>50</v>
      </c>
      <c r="J2029" s="2">
        <f>IF(I2029=I2028,J2028,J2028+1)</f>
        <v>294</v>
      </c>
      <c r="K2029" s="3">
        <f>B2029+1-C2029</f>
        <v>40518</v>
      </c>
      <c r="L2029" s="2">
        <f>YEAR(K2029)*10000+MONTH(K2029)*100+DAY(K2029)</f>
        <v>20101206</v>
      </c>
      <c r="M2029" s="2">
        <f>MONTH(B2029)</f>
        <v>12</v>
      </c>
      <c r="N2029" s="2">
        <f>IF(M2029=M2028,N2028,N2028+1)</f>
        <v>68</v>
      </c>
      <c r="O2029" s="3" t="str">
        <f>VLOOKUP(M$2:M$65536,months,2)</f>
        <v>December</v>
      </c>
      <c r="P2029" s="3" t="str">
        <f>VLOOKUP(M$2:M$65536,months,3)</f>
        <v>Dec</v>
      </c>
      <c r="Q2029" s="2">
        <f>IF(M$2:M$65536&lt;4,1,IF(M$2:M$65536&lt;7,2,IF(M$2:M$65536&lt;10,3,4)))</f>
        <v>4</v>
      </c>
      <c r="R2029" s="2">
        <f>YEAR($B2029)</f>
        <v>2010</v>
      </c>
      <c r="S2029" s="2">
        <f>R2029*100+M$2:M$65536</f>
        <v>201012</v>
      </c>
      <c r="T2029" s="2">
        <f>IF(M$2:M$65536&lt;=6,M$2:M$65536+6,M$2:M$65536-6)</f>
        <v>6</v>
      </c>
      <c r="U2029" s="2">
        <f>IF(M$2:M$65536&lt;4,3,IF(M$2:M$65536&lt;7,4,IF(M$2:M$65536&lt;10,1,2)))</f>
        <v>2</v>
      </c>
      <c r="V2029" s="2">
        <f>IF(M$2:M$65536 &lt;= 6, R$2:R$2192, R$2:R$65536+1)</f>
        <v>2011</v>
      </c>
      <c r="W2029" s="2" t="str">
        <f>IF(MONTH($B2029+1)&lt;&gt;M2029,"Month End","Not Month End")</f>
        <v>Not Month End</v>
      </c>
      <c r="X2029" s="3">
        <f>DATE(R2029-1,M2029,D2029)</f>
        <v>40158</v>
      </c>
      <c r="Z20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values(20101211, '2010-12-11',6, 11, 2028, 'Saturday', 'Sat', 'Weekend', 50, 294, '2010-12-6', 20101206, 12, 68, 'December', 'Dec', 4, 2010, 201012, 6, 2, 2011, 'Not Month End', '2009-12-11')</v>
      </c>
    </row>
    <row r="2030" spans="1:26" x14ac:dyDescent="0.25">
      <c r="A2030" s="2">
        <f>YEAR(B2030)*10000+MONTH(B2030)*100+DAY(B2030)</f>
        <v>20101212</v>
      </c>
      <c r="B2030" s="3">
        <f>B2029+1</f>
        <v>40524</v>
      </c>
      <c r="C2030" s="2">
        <f>WEEKDAY(B2030,2)</f>
        <v>7</v>
      </c>
      <c r="D2030" s="2">
        <f>DAY(B2030)</f>
        <v>12</v>
      </c>
      <c r="E2030" s="2">
        <f>IF(ISNUMBER(E2029),E2029+1,1)</f>
        <v>2029</v>
      </c>
      <c r="F2030" s="3" t="str">
        <f>VLOOKUP(C2030,weekdays,2)</f>
        <v>Sunday</v>
      </c>
      <c r="G2030" s="3" t="str">
        <f>VLOOKUP(C2030,weekdays,3)</f>
        <v>Sun</v>
      </c>
      <c r="H2030" s="2" t="str">
        <f>IF(C2030&lt;=5,"Weekday","Weekend")</f>
        <v>Weekend</v>
      </c>
      <c r="I2030" s="2">
        <f>WEEKNUM(B2030,2)</f>
        <v>50</v>
      </c>
      <c r="J2030" s="2">
        <f>IF(I2030=I2029,J2029,J2029+1)</f>
        <v>294</v>
      </c>
      <c r="K2030" s="3">
        <f>B2030+1-C2030</f>
        <v>40518</v>
      </c>
      <c r="L2030" s="2">
        <f>YEAR(K2030)*10000+MONTH(K2030)*100+DAY(K2030)</f>
        <v>20101206</v>
      </c>
      <c r="M2030" s="2">
        <f>MONTH(B2030)</f>
        <v>12</v>
      </c>
      <c r="N2030" s="2">
        <f>IF(M2030=M2029,N2029,N2029+1)</f>
        <v>68</v>
      </c>
      <c r="O2030" s="3" t="str">
        <f>VLOOKUP(M$2:M$65536,months,2)</f>
        <v>December</v>
      </c>
      <c r="P2030" s="3" t="str">
        <f>VLOOKUP(M$2:M$65536,months,3)</f>
        <v>Dec</v>
      </c>
      <c r="Q2030" s="2">
        <f>IF(M$2:M$65536&lt;4,1,IF(M$2:M$65536&lt;7,2,IF(M$2:M$65536&lt;10,3,4)))</f>
        <v>4</v>
      </c>
      <c r="R2030" s="2">
        <f>YEAR($B2030)</f>
        <v>2010</v>
      </c>
      <c r="S2030" s="2">
        <f>R2030*100+M$2:M$65536</f>
        <v>201012</v>
      </c>
      <c r="T2030" s="2">
        <f>IF(M$2:M$65536&lt;=6,M$2:M$65536+6,M$2:M$65536-6)</f>
        <v>6</v>
      </c>
      <c r="U2030" s="2">
        <f>IF(M$2:M$65536&lt;4,3,IF(M$2:M$65536&lt;7,4,IF(M$2:M$65536&lt;10,1,2)))</f>
        <v>2</v>
      </c>
      <c r="V2030" s="2">
        <f>IF(M$2:M$65536 &lt;= 6, R$2:R$2192, R$2:R$65536+1)</f>
        <v>2011</v>
      </c>
      <c r="W2030" s="2" t="str">
        <f>IF(MONTH($B2030+1)&lt;&gt;M2030,"Month End","Not Month End")</f>
        <v>Not Month End</v>
      </c>
      <c r="X2030" s="3">
        <f>DATE(R2030-1,M2030,D2030)</f>
        <v>40159</v>
      </c>
      <c r="Z20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values(20101212, '2010-12-12',7, 12, 2029, 'Sunday', 'Sun', 'Weekend', 50, 294, '2010-12-6', 20101206, 12, 68, 'December', 'Dec', 4, 2010, 201012, 6, 2, 2011, 'Not Month End', '2009-12-12')</v>
      </c>
    </row>
    <row r="2031" spans="1:26" x14ac:dyDescent="0.25">
      <c r="A2031" s="2">
        <f>YEAR(B2031)*10000+MONTH(B2031)*100+DAY(B2031)</f>
        <v>20101213</v>
      </c>
      <c r="B2031" s="3">
        <f>B2030+1</f>
        <v>40525</v>
      </c>
      <c r="C2031" s="2">
        <f>WEEKDAY(B2031,2)</f>
        <v>1</v>
      </c>
      <c r="D2031" s="2">
        <f>DAY(B2031)</f>
        <v>13</v>
      </c>
      <c r="E2031" s="2">
        <f>IF(ISNUMBER(E2030),E2030+1,1)</f>
        <v>2030</v>
      </c>
      <c r="F2031" s="3" t="str">
        <f>VLOOKUP(C2031,weekdays,2)</f>
        <v>Monday</v>
      </c>
      <c r="G2031" s="3" t="str">
        <f>VLOOKUP(C2031,weekdays,3)</f>
        <v>Mon</v>
      </c>
      <c r="H2031" s="2" t="str">
        <f>IF(C2031&lt;=5,"Weekday","Weekend")</f>
        <v>Weekday</v>
      </c>
      <c r="I2031" s="2">
        <f>WEEKNUM(B2031,2)</f>
        <v>51</v>
      </c>
      <c r="J2031" s="2">
        <f>IF(I2031=I2030,J2030,J2030+1)</f>
        <v>295</v>
      </c>
      <c r="K2031" s="3">
        <f>B2031+1-C2031</f>
        <v>40525</v>
      </c>
      <c r="L2031" s="2">
        <f>YEAR(K2031)*10000+MONTH(K2031)*100+DAY(K2031)</f>
        <v>20101213</v>
      </c>
      <c r="M2031" s="2">
        <f>MONTH(B2031)</f>
        <v>12</v>
      </c>
      <c r="N2031" s="2">
        <f>IF(M2031=M2030,N2030,N2030+1)</f>
        <v>68</v>
      </c>
      <c r="O2031" s="3" t="str">
        <f>VLOOKUP(M$2:M$65536,months,2)</f>
        <v>December</v>
      </c>
      <c r="P2031" s="3" t="str">
        <f>VLOOKUP(M$2:M$65536,months,3)</f>
        <v>Dec</v>
      </c>
      <c r="Q2031" s="2">
        <f>IF(M$2:M$65536&lt;4,1,IF(M$2:M$65536&lt;7,2,IF(M$2:M$65536&lt;10,3,4)))</f>
        <v>4</v>
      </c>
      <c r="R2031" s="2">
        <f>YEAR($B2031)</f>
        <v>2010</v>
      </c>
      <c r="S2031" s="2">
        <f>R2031*100+M$2:M$65536</f>
        <v>201012</v>
      </c>
      <c r="T2031" s="2">
        <f>IF(M$2:M$65536&lt;=6,M$2:M$65536+6,M$2:M$65536-6)</f>
        <v>6</v>
      </c>
      <c r="U2031" s="2">
        <f>IF(M$2:M$65536&lt;4,3,IF(M$2:M$65536&lt;7,4,IF(M$2:M$65536&lt;10,1,2)))</f>
        <v>2</v>
      </c>
      <c r="V2031" s="2">
        <f>IF(M$2:M$65536 &lt;= 6, R$2:R$2192, R$2:R$65536+1)</f>
        <v>2011</v>
      </c>
      <c r="W2031" s="2" t="str">
        <f>IF(MONTH($B2031+1)&lt;&gt;M2031,"Month End","Not Month End")</f>
        <v>Not Month End</v>
      </c>
      <c r="X2031" s="3">
        <f>DATE(R2031-1,M2031,D2031)</f>
        <v>40160</v>
      </c>
      <c r="Z20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values(20101213, '2010-12-13',1, 13, 2030, 'Monday', 'Mon', 'Weekday', 51, 295, '2010-12-13', 20101213, 12, 68, 'December', 'Dec', 4, 2010, 201012, 6, 2, 2011, 'Not Month End', '2009-12-13')</v>
      </c>
    </row>
    <row r="2032" spans="1:26" x14ac:dyDescent="0.25">
      <c r="A2032" s="2">
        <f>YEAR(B2032)*10000+MONTH(B2032)*100+DAY(B2032)</f>
        <v>20101214</v>
      </c>
      <c r="B2032" s="3">
        <f>B2031+1</f>
        <v>40526</v>
      </c>
      <c r="C2032" s="2">
        <f>WEEKDAY(B2032,2)</f>
        <v>2</v>
      </c>
      <c r="D2032" s="2">
        <f>DAY(B2032)</f>
        <v>14</v>
      </c>
      <c r="E2032" s="2">
        <f>IF(ISNUMBER(E2031),E2031+1,1)</f>
        <v>2031</v>
      </c>
      <c r="F2032" s="3" t="str">
        <f>VLOOKUP(C2032,weekdays,2)</f>
        <v>Tuesday</v>
      </c>
      <c r="G2032" s="3" t="str">
        <f>VLOOKUP(C2032,weekdays,3)</f>
        <v>Tue</v>
      </c>
      <c r="H2032" s="2" t="str">
        <f>IF(C2032&lt;=5,"Weekday","Weekend")</f>
        <v>Weekday</v>
      </c>
      <c r="I2032" s="2">
        <f>WEEKNUM(B2032,2)</f>
        <v>51</v>
      </c>
      <c r="J2032" s="2">
        <f>IF(I2032=I2031,J2031,J2031+1)</f>
        <v>295</v>
      </c>
      <c r="K2032" s="3">
        <f>B2032+1-C2032</f>
        <v>40525</v>
      </c>
      <c r="L2032" s="2">
        <f>YEAR(K2032)*10000+MONTH(K2032)*100+DAY(K2032)</f>
        <v>20101213</v>
      </c>
      <c r="M2032" s="2">
        <f>MONTH(B2032)</f>
        <v>12</v>
      </c>
      <c r="N2032" s="2">
        <f>IF(M2032=M2031,N2031,N2031+1)</f>
        <v>68</v>
      </c>
      <c r="O2032" s="3" t="str">
        <f>VLOOKUP(M$2:M$65536,months,2)</f>
        <v>December</v>
      </c>
      <c r="P2032" s="3" t="str">
        <f>VLOOKUP(M$2:M$65536,months,3)</f>
        <v>Dec</v>
      </c>
      <c r="Q2032" s="2">
        <f>IF(M$2:M$65536&lt;4,1,IF(M$2:M$65536&lt;7,2,IF(M$2:M$65536&lt;10,3,4)))</f>
        <v>4</v>
      </c>
      <c r="R2032" s="2">
        <f>YEAR($B2032)</f>
        <v>2010</v>
      </c>
      <c r="S2032" s="2">
        <f>R2032*100+M$2:M$65536</f>
        <v>201012</v>
      </c>
      <c r="T2032" s="2">
        <f>IF(M$2:M$65536&lt;=6,M$2:M$65536+6,M$2:M$65536-6)</f>
        <v>6</v>
      </c>
      <c r="U2032" s="2">
        <f>IF(M$2:M$65536&lt;4,3,IF(M$2:M$65536&lt;7,4,IF(M$2:M$65536&lt;10,1,2)))</f>
        <v>2</v>
      </c>
      <c r="V2032" s="2">
        <f>IF(M$2:M$65536 &lt;= 6, R$2:R$2192, R$2:R$65536+1)</f>
        <v>2011</v>
      </c>
      <c r="W2032" s="2" t="str">
        <f>IF(MONTH($B2032+1)&lt;&gt;M2032,"Month End","Not Month End")</f>
        <v>Not Month End</v>
      </c>
      <c r="X2032" s="3">
        <f>DATE(R2032-1,M2032,D2032)</f>
        <v>40161</v>
      </c>
      <c r="Z20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values(20101214, '2010-12-14',2, 14, 2031, 'Tuesday', 'Tue', 'Weekday', 51, 295, '2010-12-13', 20101213, 12, 68, 'December', 'Dec', 4, 2010, 201012, 6, 2, 2011, 'Not Month End', '2009-12-14')</v>
      </c>
    </row>
    <row r="2033" spans="1:26" x14ac:dyDescent="0.25">
      <c r="A2033" s="2">
        <f>YEAR(B2033)*10000+MONTH(B2033)*100+DAY(B2033)</f>
        <v>20101215</v>
      </c>
      <c r="B2033" s="3">
        <f>B2032+1</f>
        <v>40527</v>
      </c>
      <c r="C2033" s="2">
        <f>WEEKDAY(B2033,2)</f>
        <v>3</v>
      </c>
      <c r="D2033" s="2">
        <f>DAY(B2033)</f>
        <v>15</v>
      </c>
      <c r="E2033" s="2">
        <f>IF(ISNUMBER(E2032),E2032+1,1)</f>
        <v>2032</v>
      </c>
      <c r="F2033" s="3" t="str">
        <f>VLOOKUP(C2033,weekdays,2)</f>
        <v>Wednesday</v>
      </c>
      <c r="G2033" s="3" t="str">
        <f>VLOOKUP(C2033,weekdays,3)</f>
        <v>Wed</v>
      </c>
      <c r="H2033" s="2" t="str">
        <f>IF(C2033&lt;=5,"Weekday","Weekend")</f>
        <v>Weekday</v>
      </c>
      <c r="I2033" s="2">
        <f>WEEKNUM(B2033,2)</f>
        <v>51</v>
      </c>
      <c r="J2033" s="2">
        <f>IF(I2033=I2032,J2032,J2032+1)</f>
        <v>295</v>
      </c>
      <c r="K2033" s="3">
        <f>B2033+1-C2033</f>
        <v>40525</v>
      </c>
      <c r="L2033" s="2">
        <f>YEAR(K2033)*10000+MONTH(K2033)*100+DAY(K2033)</f>
        <v>20101213</v>
      </c>
      <c r="M2033" s="2">
        <f>MONTH(B2033)</f>
        <v>12</v>
      </c>
      <c r="N2033" s="2">
        <f>IF(M2033=M2032,N2032,N2032+1)</f>
        <v>68</v>
      </c>
      <c r="O2033" s="3" t="str">
        <f>VLOOKUP(M$2:M$65536,months,2)</f>
        <v>December</v>
      </c>
      <c r="P2033" s="3" t="str">
        <f>VLOOKUP(M$2:M$65536,months,3)</f>
        <v>Dec</v>
      </c>
      <c r="Q2033" s="2">
        <f>IF(M$2:M$65536&lt;4,1,IF(M$2:M$65536&lt;7,2,IF(M$2:M$65536&lt;10,3,4)))</f>
        <v>4</v>
      </c>
      <c r="R2033" s="2">
        <f>YEAR($B2033)</f>
        <v>2010</v>
      </c>
      <c r="S2033" s="2">
        <f>R2033*100+M$2:M$65536</f>
        <v>201012</v>
      </c>
      <c r="T2033" s="2">
        <f>IF(M$2:M$65536&lt;=6,M$2:M$65536+6,M$2:M$65536-6)</f>
        <v>6</v>
      </c>
      <c r="U2033" s="2">
        <f>IF(M$2:M$65536&lt;4,3,IF(M$2:M$65536&lt;7,4,IF(M$2:M$65536&lt;10,1,2)))</f>
        <v>2</v>
      </c>
      <c r="V2033" s="2">
        <f>IF(M$2:M$65536 &lt;= 6, R$2:R$2192, R$2:R$65536+1)</f>
        <v>2011</v>
      </c>
      <c r="W2033" s="2" t="str">
        <f>IF(MONTH($B2033+1)&lt;&gt;M2033,"Month End","Not Month End")</f>
        <v>Not Month End</v>
      </c>
      <c r="X2033" s="3">
        <f>DATE(R2033-1,M2033,D2033)</f>
        <v>40162</v>
      </c>
      <c r="Z20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values(20101215, '2010-12-15',3, 15, 2032, 'Wednesday', 'Wed', 'Weekday', 51, 295, '2010-12-13', 20101213, 12, 68, 'December', 'Dec', 4, 2010, 201012, 6, 2, 2011, 'Not Month End', '2009-12-15')</v>
      </c>
    </row>
    <row r="2034" spans="1:26" x14ac:dyDescent="0.25">
      <c r="A2034" s="2">
        <f>YEAR(B2034)*10000+MONTH(B2034)*100+DAY(B2034)</f>
        <v>20101216</v>
      </c>
      <c r="B2034" s="3">
        <f>B2033+1</f>
        <v>40528</v>
      </c>
      <c r="C2034" s="2">
        <f>WEEKDAY(B2034,2)</f>
        <v>4</v>
      </c>
      <c r="D2034" s="2">
        <f>DAY(B2034)</f>
        <v>16</v>
      </c>
      <c r="E2034" s="2">
        <f>IF(ISNUMBER(E2033),E2033+1,1)</f>
        <v>2033</v>
      </c>
      <c r="F2034" s="3" t="str">
        <f>VLOOKUP(C2034,weekdays,2)</f>
        <v>Thursday</v>
      </c>
      <c r="G2034" s="3" t="str">
        <f>VLOOKUP(C2034,weekdays,3)</f>
        <v>Thu</v>
      </c>
      <c r="H2034" s="2" t="str">
        <f>IF(C2034&lt;=5,"Weekday","Weekend")</f>
        <v>Weekday</v>
      </c>
      <c r="I2034" s="2">
        <f>WEEKNUM(B2034,2)</f>
        <v>51</v>
      </c>
      <c r="J2034" s="2">
        <f>IF(I2034=I2033,J2033,J2033+1)</f>
        <v>295</v>
      </c>
      <c r="K2034" s="3">
        <f>B2034+1-C2034</f>
        <v>40525</v>
      </c>
      <c r="L2034" s="2">
        <f>YEAR(K2034)*10000+MONTH(K2034)*100+DAY(K2034)</f>
        <v>20101213</v>
      </c>
      <c r="M2034" s="2">
        <f>MONTH(B2034)</f>
        <v>12</v>
      </c>
      <c r="N2034" s="2">
        <f>IF(M2034=M2033,N2033,N2033+1)</f>
        <v>68</v>
      </c>
      <c r="O2034" s="3" t="str">
        <f>VLOOKUP(M$2:M$65536,months,2)</f>
        <v>December</v>
      </c>
      <c r="P2034" s="3" t="str">
        <f>VLOOKUP(M$2:M$65536,months,3)</f>
        <v>Dec</v>
      </c>
      <c r="Q2034" s="2">
        <f>IF(M$2:M$65536&lt;4,1,IF(M$2:M$65536&lt;7,2,IF(M$2:M$65536&lt;10,3,4)))</f>
        <v>4</v>
      </c>
      <c r="R2034" s="2">
        <f>YEAR($B2034)</f>
        <v>2010</v>
      </c>
      <c r="S2034" s="2">
        <f>R2034*100+M$2:M$65536</f>
        <v>201012</v>
      </c>
      <c r="T2034" s="2">
        <f>IF(M$2:M$65536&lt;=6,M$2:M$65536+6,M$2:M$65536-6)</f>
        <v>6</v>
      </c>
      <c r="U2034" s="2">
        <f>IF(M$2:M$65536&lt;4,3,IF(M$2:M$65536&lt;7,4,IF(M$2:M$65536&lt;10,1,2)))</f>
        <v>2</v>
      </c>
      <c r="V2034" s="2">
        <f>IF(M$2:M$65536 &lt;= 6, R$2:R$2192, R$2:R$65536+1)</f>
        <v>2011</v>
      </c>
      <c r="W2034" s="2" t="str">
        <f>IF(MONTH($B2034+1)&lt;&gt;M2034,"Month End","Not Month End")</f>
        <v>Not Month End</v>
      </c>
      <c r="X2034" s="3">
        <f>DATE(R2034-1,M2034,D2034)</f>
        <v>40163</v>
      </c>
      <c r="Z20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values(20101216, '2010-12-16',4, 16, 2033, 'Thursday', 'Thu', 'Weekday', 51, 295, '2010-12-13', 20101213, 12, 68, 'December', 'Dec', 4, 2010, 201012, 6, 2, 2011, 'Not Month End', '2009-12-16')</v>
      </c>
    </row>
    <row r="2035" spans="1:26" x14ac:dyDescent="0.25">
      <c r="A2035" s="2">
        <f>YEAR(B2035)*10000+MONTH(B2035)*100+DAY(B2035)</f>
        <v>20101217</v>
      </c>
      <c r="B2035" s="3">
        <f>B2034+1</f>
        <v>40529</v>
      </c>
      <c r="C2035" s="2">
        <f>WEEKDAY(B2035,2)</f>
        <v>5</v>
      </c>
      <c r="D2035" s="2">
        <f>DAY(B2035)</f>
        <v>17</v>
      </c>
      <c r="E2035" s="2">
        <f>IF(ISNUMBER(E2034),E2034+1,1)</f>
        <v>2034</v>
      </c>
      <c r="F2035" s="3" t="str">
        <f>VLOOKUP(C2035,weekdays,2)</f>
        <v>Friday</v>
      </c>
      <c r="G2035" s="3" t="str">
        <f>VLOOKUP(C2035,weekdays,3)</f>
        <v>Fri</v>
      </c>
      <c r="H2035" s="2" t="str">
        <f>IF(C2035&lt;=5,"Weekday","Weekend")</f>
        <v>Weekday</v>
      </c>
      <c r="I2035" s="2">
        <f>WEEKNUM(B2035,2)</f>
        <v>51</v>
      </c>
      <c r="J2035" s="2">
        <f>IF(I2035=I2034,J2034,J2034+1)</f>
        <v>295</v>
      </c>
      <c r="K2035" s="3">
        <f>B2035+1-C2035</f>
        <v>40525</v>
      </c>
      <c r="L2035" s="2">
        <f>YEAR(K2035)*10000+MONTH(K2035)*100+DAY(K2035)</f>
        <v>20101213</v>
      </c>
      <c r="M2035" s="2">
        <f>MONTH(B2035)</f>
        <v>12</v>
      </c>
      <c r="N2035" s="2">
        <f>IF(M2035=M2034,N2034,N2034+1)</f>
        <v>68</v>
      </c>
      <c r="O2035" s="3" t="str">
        <f>VLOOKUP(M$2:M$65536,months,2)</f>
        <v>December</v>
      </c>
      <c r="P2035" s="3" t="str">
        <f>VLOOKUP(M$2:M$65536,months,3)</f>
        <v>Dec</v>
      </c>
      <c r="Q2035" s="2">
        <f>IF(M$2:M$65536&lt;4,1,IF(M$2:M$65536&lt;7,2,IF(M$2:M$65536&lt;10,3,4)))</f>
        <v>4</v>
      </c>
      <c r="R2035" s="2">
        <f>YEAR($B2035)</f>
        <v>2010</v>
      </c>
      <c r="S2035" s="2">
        <f>R2035*100+M$2:M$65536</f>
        <v>201012</v>
      </c>
      <c r="T2035" s="2">
        <f>IF(M$2:M$65536&lt;=6,M$2:M$65536+6,M$2:M$65536-6)</f>
        <v>6</v>
      </c>
      <c r="U2035" s="2">
        <f>IF(M$2:M$65536&lt;4,3,IF(M$2:M$65536&lt;7,4,IF(M$2:M$65536&lt;10,1,2)))</f>
        <v>2</v>
      </c>
      <c r="V2035" s="2">
        <f>IF(M$2:M$65536 &lt;= 6, R$2:R$2192, R$2:R$65536+1)</f>
        <v>2011</v>
      </c>
      <c r="W2035" s="2" t="str">
        <f>IF(MONTH($B2035+1)&lt;&gt;M2035,"Month End","Not Month End")</f>
        <v>Not Month End</v>
      </c>
      <c r="X2035" s="3">
        <f>DATE(R2035-1,M2035,D2035)</f>
        <v>40164</v>
      </c>
      <c r="Z20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values(20101217, '2010-12-17',5, 17, 2034, 'Friday', 'Fri', 'Weekday', 51, 295, '2010-12-13', 20101213, 12, 68, 'December', 'Dec', 4, 2010, 201012, 6, 2, 2011, 'Not Month End', '2009-12-17')</v>
      </c>
    </row>
    <row r="2036" spans="1:26" x14ac:dyDescent="0.25">
      <c r="A2036" s="2">
        <f>YEAR(B2036)*10000+MONTH(B2036)*100+DAY(B2036)</f>
        <v>20101218</v>
      </c>
      <c r="B2036" s="3">
        <f>B2035+1</f>
        <v>40530</v>
      </c>
      <c r="C2036" s="2">
        <f>WEEKDAY(B2036,2)</f>
        <v>6</v>
      </c>
      <c r="D2036" s="2">
        <f>DAY(B2036)</f>
        <v>18</v>
      </c>
      <c r="E2036" s="2">
        <f>IF(ISNUMBER(E2035),E2035+1,1)</f>
        <v>2035</v>
      </c>
      <c r="F2036" s="3" t="str">
        <f>VLOOKUP(C2036,weekdays,2)</f>
        <v>Saturday</v>
      </c>
      <c r="G2036" s="3" t="str">
        <f>VLOOKUP(C2036,weekdays,3)</f>
        <v>Sat</v>
      </c>
      <c r="H2036" s="2" t="str">
        <f>IF(C2036&lt;=5,"Weekday","Weekend")</f>
        <v>Weekend</v>
      </c>
      <c r="I2036" s="2">
        <f>WEEKNUM(B2036,2)</f>
        <v>51</v>
      </c>
      <c r="J2036" s="2">
        <f>IF(I2036=I2035,J2035,J2035+1)</f>
        <v>295</v>
      </c>
      <c r="K2036" s="3">
        <f>B2036+1-C2036</f>
        <v>40525</v>
      </c>
      <c r="L2036" s="2">
        <f>YEAR(K2036)*10000+MONTH(K2036)*100+DAY(K2036)</f>
        <v>20101213</v>
      </c>
      <c r="M2036" s="2">
        <f>MONTH(B2036)</f>
        <v>12</v>
      </c>
      <c r="N2036" s="2">
        <f>IF(M2036=M2035,N2035,N2035+1)</f>
        <v>68</v>
      </c>
      <c r="O2036" s="3" t="str">
        <f>VLOOKUP(M$2:M$65536,months,2)</f>
        <v>December</v>
      </c>
      <c r="P2036" s="3" t="str">
        <f>VLOOKUP(M$2:M$65536,months,3)</f>
        <v>Dec</v>
      </c>
      <c r="Q2036" s="2">
        <f>IF(M$2:M$65536&lt;4,1,IF(M$2:M$65536&lt;7,2,IF(M$2:M$65536&lt;10,3,4)))</f>
        <v>4</v>
      </c>
      <c r="R2036" s="2">
        <f>YEAR($B2036)</f>
        <v>2010</v>
      </c>
      <c r="S2036" s="2">
        <f>R2036*100+M$2:M$65536</f>
        <v>201012</v>
      </c>
      <c r="T2036" s="2">
        <f>IF(M$2:M$65536&lt;=6,M$2:M$65536+6,M$2:M$65536-6)</f>
        <v>6</v>
      </c>
      <c r="U2036" s="2">
        <f>IF(M$2:M$65536&lt;4,3,IF(M$2:M$65536&lt;7,4,IF(M$2:M$65536&lt;10,1,2)))</f>
        <v>2</v>
      </c>
      <c r="V2036" s="2">
        <f>IF(M$2:M$65536 &lt;= 6, R$2:R$2192, R$2:R$65536+1)</f>
        <v>2011</v>
      </c>
      <c r="W2036" s="2" t="str">
        <f>IF(MONTH($B2036+1)&lt;&gt;M2036,"Month End","Not Month End")</f>
        <v>Not Month End</v>
      </c>
      <c r="X2036" s="3">
        <f>DATE(R2036-1,M2036,D2036)</f>
        <v>40165</v>
      </c>
      <c r="Z20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values(20101218, '2010-12-18',6, 18, 2035, 'Saturday', 'Sat', 'Weekend', 51, 295, '2010-12-13', 20101213, 12, 68, 'December', 'Dec', 4, 2010, 201012, 6, 2, 2011, 'Not Month End', '2009-12-18')</v>
      </c>
    </row>
    <row r="2037" spans="1:26" x14ac:dyDescent="0.25">
      <c r="A2037" s="2">
        <f>YEAR(B2037)*10000+MONTH(B2037)*100+DAY(B2037)</f>
        <v>20101219</v>
      </c>
      <c r="B2037" s="3">
        <f>B2036+1</f>
        <v>40531</v>
      </c>
      <c r="C2037" s="2">
        <f>WEEKDAY(B2037,2)</f>
        <v>7</v>
      </c>
      <c r="D2037" s="2">
        <f>DAY(B2037)</f>
        <v>19</v>
      </c>
      <c r="E2037" s="2">
        <f>IF(ISNUMBER(E2036),E2036+1,1)</f>
        <v>2036</v>
      </c>
      <c r="F2037" s="3" t="str">
        <f>VLOOKUP(C2037,weekdays,2)</f>
        <v>Sunday</v>
      </c>
      <c r="G2037" s="3" t="str">
        <f>VLOOKUP(C2037,weekdays,3)</f>
        <v>Sun</v>
      </c>
      <c r="H2037" s="2" t="str">
        <f>IF(C2037&lt;=5,"Weekday","Weekend")</f>
        <v>Weekend</v>
      </c>
      <c r="I2037" s="2">
        <f>WEEKNUM(B2037,2)</f>
        <v>51</v>
      </c>
      <c r="J2037" s="2">
        <f>IF(I2037=I2036,J2036,J2036+1)</f>
        <v>295</v>
      </c>
      <c r="K2037" s="3">
        <f>B2037+1-C2037</f>
        <v>40525</v>
      </c>
      <c r="L2037" s="2">
        <f>YEAR(K2037)*10000+MONTH(K2037)*100+DAY(K2037)</f>
        <v>20101213</v>
      </c>
      <c r="M2037" s="2">
        <f>MONTH(B2037)</f>
        <v>12</v>
      </c>
      <c r="N2037" s="2">
        <f>IF(M2037=M2036,N2036,N2036+1)</f>
        <v>68</v>
      </c>
      <c r="O2037" s="3" t="str">
        <f>VLOOKUP(M$2:M$65536,months,2)</f>
        <v>December</v>
      </c>
      <c r="P2037" s="3" t="str">
        <f>VLOOKUP(M$2:M$65536,months,3)</f>
        <v>Dec</v>
      </c>
      <c r="Q2037" s="2">
        <f>IF(M$2:M$65536&lt;4,1,IF(M$2:M$65536&lt;7,2,IF(M$2:M$65536&lt;10,3,4)))</f>
        <v>4</v>
      </c>
      <c r="R2037" s="2">
        <f>YEAR($B2037)</f>
        <v>2010</v>
      </c>
      <c r="S2037" s="2">
        <f>R2037*100+M$2:M$65536</f>
        <v>201012</v>
      </c>
      <c r="T2037" s="2">
        <f>IF(M$2:M$65536&lt;=6,M$2:M$65536+6,M$2:M$65536-6)</f>
        <v>6</v>
      </c>
      <c r="U2037" s="2">
        <f>IF(M$2:M$65536&lt;4,3,IF(M$2:M$65536&lt;7,4,IF(M$2:M$65536&lt;10,1,2)))</f>
        <v>2</v>
      </c>
      <c r="V2037" s="2">
        <f>IF(M$2:M$65536 &lt;= 6, R$2:R$2192, R$2:R$65536+1)</f>
        <v>2011</v>
      </c>
      <c r="W2037" s="2" t="str">
        <f>IF(MONTH($B2037+1)&lt;&gt;M2037,"Month End","Not Month End")</f>
        <v>Not Month End</v>
      </c>
      <c r="X2037" s="3">
        <f>DATE(R2037-1,M2037,D2037)</f>
        <v>40166</v>
      </c>
      <c r="Z20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values(20101219, '2010-12-19',7, 19, 2036, 'Sunday', 'Sun', 'Weekend', 51, 295, '2010-12-13', 20101213, 12, 68, 'December', 'Dec', 4, 2010, 201012, 6, 2, 2011, 'Not Month End', '2009-12-19')</v>
      </c>
    </row>
    <row r="2038" spans="1:26" x14ac:dyDescent="0.25">
      <c r="A2038" s="2">
        <f>YEAR(B2038)*10000+MONTH(B2038)*100+DAY(B2038)</f>
        <v>20101220</v>
      </c>
      <c r="B2038" s="3">
        <f>B2037+1</f>
        <v>40532</v>
      </c>
      <c r="C2038" s="2">
        <f>WEEKDAY(B2038,2)</f>
        <v>1</v>
      </c>
      <c r="D2038" s="2">
        <f>DAY(B2038)</f>
        <v>20</v>
      </c>
      <c r="E2038" s="2">
        <f>IF(ISNUMBER(E2037),E2037+1,1)</f>
        <v>2037</v>
      </c>
      <c r="F2038" s="3" t="str">
        <f>VLOOKUP(C2038,weekdays,2)</f>
        <v>Monday</v>
      </c>
      <c r="G2038" s="3" t="str">
        <f>VLOOKUP(C2038,weekdays,3)</f>
        <v>Mon</v>
      </c>
      <c r="H2038" s="2" t="str">
        <f>IF(C2038&lt;=5,"Weekday","Weekend")</f>
        <v>Weekday</v>
      </c>
      <c r="I2038" s="2">
        <f>WEEKNUM(B2038,2)</f>
        <v>52</v>
      </c>
      <c r="J2038" s="2">
        <f>IF(I2038=I2037,J2037,J2037+1)</f>
        <v>296</v>
      </c>
      <c r="K2038" s="3">
        <f>B2038+1-C2038</f>
        <v>40532</v>
      </c>
      <c r="L2038" s="2">
        <f>YEAR(K2038)*10000+MONTH(K2038)*100+DAY(K2038)</f>
        <v>20101220</v>
      </c>
      <c r="M2038" s="2">
        <f>MONTH(B2038)</f>
        <v>12</v>
      </c>
      <c r="N2038" s="2">
        <f>IF(M2038=M2037,N2037,N2037+1)</f>
        <v>68</v>
      </c>
      <c r="O2038" s="3" t="str">
        <f>VLOOKUP(M$2:M$65536,months,2)</f>
        <v>December</v>
      </c>
      <c r="P2038" s="3" t="str">
        <f>VLOOKUP(M$2:M$65536,months,3)</f>
        <v>Dec</v>
      </c>
      <c r="Q2038" s="2">
        <f>IF(M$2:M$65536&lt;4,1,IF(M$2:M$65536&lt;7,2,IF(M$2:M$65536&lt;10,3,4)))</f>
        <v>4</v>
      </c>
      <c r="R2038" s="2">
        <f>YEAR($B2038)</f>
        <v>2010</v>
      </c>
      <c r="S2038" s="2">
        <f>R2038*100+M$2:M$65536</f>
        <v>201012</v>
      </c>
      <c r="T2038" s="2">
        <f>IF(M$2:M$65536&lt;=6,M$2:M$65536+6,M$2:M$65536-6)</f>
        <v>6</v>
      </c>
      <c r="U2038" s="2">
        <f>IF(M$2:M$65536&lt;4,3,IF(M$2:M$65536&lt;7,4,IF(M$2:M$65536&lt;10,1,2)))</f>
        <v>2</v>
      </c>
      <c r="V2038" s="2">
        <f>IF(M$2:M$65536 &lt;= 6, R$2:R$2192, R$2:R$65536+1)</f>
        <v>2011</v>
      </c>
      <c r="W2038" s="2" t="str">
        <f>IF(MONTH($B2038+1)&lt;&gt;M2038,"Month End","Not Month End")</f>
        <v>Not Month End</v>
      </c>
      <c r="X2038" s="3">
        <f>DATE(R2038-1,M2038,D2038)</f>
        <v>40167</v>
      </c>
      <c r="Z20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values(20101220, '2010-12-20',1, 20, 2037, 'Monday', 'Mon', 'Weekday', 52, 296, '2010-12-20', 20101220, 12, 68, 'December', 'Dec', 4, 2010, 201012, 6, 2, 2011, 'Not Month End', '2009-12-20')</v>
      </c>
    </row>
    <row r="2039" spans="1:26" x14ac:dyDescent="0.25">
      <c r="A2039" s="2">
        <f>YEAR(B2039)*10000+MONTH(B2039)*100+DAY(B2039)</f>
        <v>20101221</v>
      </c>
      <c r="B2039" s="3">
        <f>B2038+1</f>
        <v>40533</v>
      </c>
      <c r="C2039" s="2">
        <f>WEEKDAY(B2039,2)</f>
        <v>2</v>
      </c>
      <c r="D2039" s="2">
        <f>DAY(B2039)</f>
        <v>21</v>
      </c>
      <c r="E2039" s="2">
        <f>IF(ISNUMBER(E2038),E2038+1,1)</f>
        <v>2038</v>
      </c>
      <c r="F2039" s="3" t="str">
        <f>VLOOKUP(C2039,weekdays,2)</f>
        <v>Tuesday</v>
      </c>
      <c r="G2039" s="3" t="str">
        <f>VLOOKUP(C2039,weekdays,3)</f>
        <v>Tue</v>
      </c>
      <c r="H2039" s="2" t="str">
        <f>IF(C2039&lt;=5,"Weekday","Weekend")</f>
        <v>Weekday</v>
      </c>
      <c r="I2039" s="2">
        <f>WEEKNUM(B2039,2)</f>
        <v>52</v>
      </c>
      <c r="J2039" s="2">
        <f>IF(I2039=I2038,J2038,J2038+1)</f>
        <v>296</v>
      </c>
      <c r="K2039" s="3">
        <f>B2039+1-C2039</f>
        <v>40532</v>
      </c>
      <c r="L2039" s="2">
        <f>YEAR(K2039)*10000+MONTH(K2039)*100+DAY(K2039)</f>
        <v>20101220</v>
      </c>
      <c r="M2039" s="2">
        <f>MONTH(B2039)</f>
        <v>12</v>
      </c>
      <c r="N2039" s="2">
        <f>IF(M2039=M2038,N2038,N2038+1)</f>
        <v>68</v>
      </c>
      <c r="O2039" s="3" t="str">
        <f>VLOOKUP(M$2:M$65536,months,2)</f>
        <v>December</v>
      </c>
      <c r="P2039" s="3" t="str">
        <f>VLOOKUP(M$2:M$65536,months,3)</f>
        <v>Dec</v>
      </c>
      <c r="Q2039" s="2">
        <f>IF(M$2:M$65536&lt;4,1,IF(M$2:M$65536&lt;7,2,IF(M$2:M$65536&lt;10,3,4)))</f>
        <v>4</v>
      </c>
      <c r="R2039" s="2">
        <f>YEAR($B2039)</f>
        <v>2010</v>
      </c>
      <c r="S2039" s="2">
        <f>R2039*100+M$2:M$65536</f>
        <v>201012</v>
      </c>
      <c r="T2039" s="2">
        <f>IF(M$2:M$65536&lt;=6,M$2:M$65536+6,M$2:M$65536-6)</f>
        <v>6</v>
      </c>
      <c r="U2039" s="2">
        <f>IF(M$2:M$65536&lt;4,3,IF(M$2:M$65536&lt;7,4,IF(M$2:M$65536&lt;10,1,2)))</f>
        <v>2</v>
      </c>
      <c r="V2039" s="2">
        <f>IF(M$2:M$65536 &lt;= 6, R$2:R$2192, R$2:R$65536+1)</f>
        <v>2011</v>
      </c>
      <c r="W2039" s="2" t="str">
        <f>IF(MONTH($B2039+1)&lt;&gt;M2039,"Month End","Not Month End")</f>
        <v>Not Month End</v>
      </c>
      <c r="X2039" s="3">
        <f>DATE(R2039-1,M2039,D2039)</f>
        <v>40168</v>
      </c>
      <c r="Z20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values(20101221, '2010-12-21',2, 21, 2038, 'Tuesday', 'Tue', 'Weekday', 52, 296, '2010-12-20', 20101220, 12, 68, 'December', 'Dec', 4, 2010, 201012, 6, 2, 2011, 'Not Month End', '2009-12-21')</v>
      </c>
    </row>
    <row r="2040" spans="1:26" x14ac:dyDescent="0.25">
      <c r="A2040" s="2">
        <f>YEAR(B2040)*10000+MONTH(B2040)*100+DAY(B2040)</f>
        <v>20101222</v>
      </c>
      <c r="B2040" s="3">
        <f>B2039+1</f>
        <v>40534</v>
      </c>
      <c r="C2040" s="2">
        <f>WEEKDAY(B2040,2)</f>
        <v>3</v>
      </c>
      <c r="D2040" s="2">
        <f>DAY(B2040)</f>
        <v>22</v>
      </c>
      <c r="E2040" s="2">
        <f>IF(ISNUMBER(E2039),E2039+1,1)</f>
        <v>2039</v>
      </c>
      <c r="F2040" s="3" t="str">
        <f>VLOOKUP(C2040,weekdays,2)</f>
        <v>Wednesday</v>
      </c>
      <c r="G2040" s="3" t="str">
        <f>VLOOKUP(C2040,weekdays,3)</f>
        <v>Wed</v>
      </c>
      <c r="H2040" s="2" t="str">
        <f>IF(C2040&lt;=5,"Weekday","Weekend")</f>
        <v>Weekday</v>
      </c>
      <c r="I2040" s="2">
        <f>WEEKNUM(B2040,2)</f>
        <v>52</v>
      </c>
      <c r="J2040" s="2">
        <f>IF(I2040=I2039,J2039,J2039+1)</f>
        <v>296</v>
      </c>
      <c r="K2040" s="3">
        <f>B2040+1-C2040</f>
        <v>40532</v>
      </c>
      <c r="L2040" s="2">
        <f>YEAR(K2040)*10000+MONTH(K2040)*100+DAY(K2040)</f>
        <v>20101220</v>
      </c>
      <c r="M2040" s="2">
        <f>MONTH(B2040)</f>
        <v>12</v>
      </c>
      <c r="N2040" s="2">
        <f>IF(M2040=M2039,N2039,N2039+1)</f>
        <v>68</v>
      </c>
      <c r="O2040" s="3" t="str">
        <f>VLOOKUP(M$2:M$65536,months,2)</f>
        <v>December</v>
      </c>
      <c r="P2040" s="3" t="str">
        <f>VLOOKUP(M$2:M$65536,months,3)</f>
        <v>Dec</v>
      </c>
      <c r="Q2040" s="2">
        <f>IF(M$2:M$65536&lt;4,1,IF(M$2:M$65536&lt;7,2,IF(M$2:M$65536&lt;10,3,4)))</f>
        <v>4</v>
      </c>
      <c r="R2040" s="2">
        <f>YEAR($B2040)</f>
        <v>2010</v>
      </c>
      <c r="S2040" s="2">
        <f>R2040*100+M$2:M$65536</f>
        <v>201012</v>
      </c>
      <c r="T2040" s="2">
        <f>IF(M$2:M$65536&lt;=6,M$2:M$65536+6,M$2:M$65536-6)</f>
        <v>6</v>
      </c>
      <c r="U2040" s="2">
        <f>IF(M$2:M$65536&lt;4,3,IF(M$2:M$65536&lt;7,4,IF(M$2:M$65536&lt;10,1,2)))</f>
        <v>2</v>
      </c>
      <c r="V2040" s="2">
        <f>IF(M$2:M$65536 &lt;= 6, R$2:R$2192, R$2:R$65536+1)</f>
        <v>2011</v>
      </c>
      <c r="W2040" s="2" t="str">
        <f>IF(MONTH($B2040+1)&lt;&gt;M2040,"Month End","Not Month End")</f>
        <v>Not Month End</v>
      </c>
      <c r="X2040" s="3">
        <f>DATE(R2040-1,M2040,D2040)</f>
        <v>40169</v>
      </c>
      <c r="Z20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values(20101222, '2010-12-22',3, 22, 2039, 'Wednesday', 'Wed', 'Weekday', 52, 296, '2010-12-20', 20101220, 12, 68, 'December', 'Dec', 4, 2010, 201012, 6, 2, 2011, 'Not Month End', '2009-12-22')</v>
      </c>
    </row>
    <row r="2041" spans="1:26" x14ac:dyDescent="0.25">
      <c r="A2041" s="2">
        <f>YEAR(B2041)*10000+MONTH(B2041)*100+DAY(B2041)</f>
        <v>20101223</v>
      </c>
      <c r="B2041" s="3">
        <f>B2040+1</f>
        <v>40535</v>
      </c>
      <c r="C2041" s="2">
        <f>WEEKDAY(B2041,2)</f>
        <v>4</v>
      </c>
      <c r="D2041" s="2">
        <f>DAY(B2041)</f>
        <v>23</v>
      </c>
      <c r="E2041" s="2">
        <f>IF(ISNUMBER(E2040),E2040+1,1)</f>
        <v>2040</v>
      </c>
      <c r="F2041" s="3" t="str">
        <f>VLOOKUP(C2041,weekdays,2)</f>
        <v>Thursday</v>
      </c>
      <c r="G2041" s="3" t="str">
        <f>VLOOKUP(C2041,weekdays,3)</f>
        <v>Thu</v>
      </c>
      <c r="H2041" s="2" t="str">
        <f>IF(C2041&lt;=5,"Weekday","Weekend")</f>
        <v>Weekday</v>
      </c>
      <c r="I2041" s="2">
        <f>WEEKNUM(B2041,2)</f>
        <v>52</v>
      </c>
      <c r="J2041" s="2">
        <f>IF(I2041=I2040,J2040,J2040+1)</f>
        <v>296</v>
      </c>
      <c r="K2041" s="3">
        <f>B2041+1-C2041</f>
        <v>40532</v>
      </c>
      <c r="L2041" s="2">
        <f>YEAR(K2041)*10000+MONTH(K2041)*100+DAY(K2041)</f>
        <v>20101220</v>
      </c>
      <c r="M2041" s="2">
        <f>MONTH(B2041)</f>
        <v>12</v>
      </c>
      <c r="N2041" s="2">
        <f>IF(M2041=M2040,N2040,N2040+1)</f>
        <v>68</v>
      </c>
      <c r="O2041" s="3" t="str">
        <f>VLOOKUP(M$2:M$65536,months,2)</f>
        <v>December</v>
      </c>
      <c r="P2041" s="3" t="str">
        <f>VLOOKUP(M$2:M$65536,months,3)</f>
        <v>Dec</v>
      </c>
      <c r="Q2041" s="2">
        <f>IF(M$2:M$65536&lt;4,1,IF(M$2:M$65536&lt;7,2,IF(M$2:M$65536&lt;10,3,4)))</f>
        <v>4</v>
      </c>
      <c r="R2041" s="2">
        <f>YEAR($B2041)</f>
        <v>2010</v>
      </c>
      <c r="S2041" s="2">
        <f>R2041*100+M$2:M$65536</f>
        <v>201012</v>
      </c>
      <c r="T2041" s="2">
        <f>IF(M$2:M$65536&lt;=6,M$2:M$65536+6,M$2:M$65536-6)</f>
        <v>6</v>
      </c>
      <c r="U2041" s="2">
        <f>IF(M$2:M$65536&lt;4,3,IF(M$2:M$65536&lt;7,4,IF(M$2:M$65536&lt;10,1,2)))</f>
        <v>2</v>
      </c>
      <c r="V2041" s="2">
        <f>IF(M$2:M$65536 &lt;= 6, R$2:R$2192, R$2:R$65536+1)</f>
        <v>2011</v>
      </c>
      <c r="W2041" s="2" t="str">
        <f>IF(MONTH($B2041+1)&lt;&gt;M2041,"Month End","Not Month End")</f>
        <v>Not Month End</v>
      </c>
      <c r="X2041" s="3">
        <f>DATE(R2041-1,M2041,D2041)</f>
        <v>40170</v>
      </c>
      <c r="Z20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values(20101223, '2010-12-23',4, 23, 2040, 'Thursday', 'Thu', 'Weekday', 52, 296, '2010-12-20', 20101220, 12, 68, 'December', 'Dec', 4, 2010, 201012, 6, 2, 2011, 'Not Month End', '2009-12-23')</v>
      </c>
    </row>
    <row r="2042" spans="1:26" x14ac:dyDescent="0.25">
      <c r="A2042" s="2">
        <f>YEAR(B2042)*10000+MONTH(B2042)*100+DAY(B2042)</f>
        <v>20101224</v>
      </c>
      <c r="B2042" s="3">
        <f>B2041+1</f>
        <v>40536</v>
      </c>
      <c r="C2042" s="2">
        <f>WEEKDAY(B2042,2)</f>
        <v>5</v>
      </c>
      <c r="D2042" s="2">
        <f>DAY(B2042)</f>
        <v>24</v>
      </c>
      <c r="E2042" s="2">
        <f>IF(ISNUMBER(E2041),E2041+1,1)</f>
        <v>2041</v>
      </c>
      <c r="F2042" s="3" t="str">
        <f>VLOOKUP(C2042,weekdays,2)</f>
        <v>Friday</v>
      </c>
      <c r="G2042" s="3" t="str">
        <f>VLOOKUP(C2042,weekdays,3)</f>
        <v>Fri</v>
      </c>
      <c r="H2042" s="2" t="str">
        <f>IF(C2042&lt;=5,"Weekday","Weekend")</f>
        <v>Weekday</v>
      </c>
      <c r="I2042" s="2">
        <f>WEEKNUM(B2042,2)</f>
        <v>52</v>
      </c>
      <c r="J2042" s="2">
        <f>IF(I2042=I2041,J2041,J2041+1)</f>
        <v>296</v>
      </c>
      <c r="K2042" s="3">
        <f>B2042+1-C2042</f>
        <v>40532</v>
      </c>
      <c r="L2042" s="2">
        <f>YEAR(K2042)*10000+MONTH(K2042)*100+DAY(K2042)</f>
        <v>20101220</v>
      </c>
      <c r="M2042" s="2">
        <f>MONTH(B2042)</f>
        <v>12</v>
      </c>
      <c r="N2042" s="2">
        <f>IF(M2042=M2041,N2041,N2041+1)</f>
        <v>68</v>
      </c>
      <c r="O2042" s="3" t="str">
        <f>VLOOKUP(M$2:M$65536,months,2)</f>
        <v>December</v>
      </c>
      <c r="P2042" s="3" t="str">
        <f>VLOOKUP(M$2:M$65536,months,3)</f>
        <v>Dec</v>
      </c>
      <c r="Q2042" s="2">
        <f>IF(M$2:M$65536&lt;4,1,IF(M$2:M$65536&lt;7,2,IF(M$2:M$65536&lt;10,3,4)))</f>
        <v>4</v>
      </c>
      <c r="R2042" s="2">
        <f>YEAR($B2042)</f>
        <v>2010</v>
      </c>
      <c r="S2042" s="2">
        <f>R2042*100+M$2:M$65536</f>
        <v>201012</v>
      </c>
      <c r="T2042" s="2">
        <f>IF(M$2:M$65536&lt;=6,M$2:M$65536+6,M$2:M$65536-6)</f>
        <v>6</v>
      </c>
      <c r="U2042" s="2">
        <f>IF(M$2:M$65536&lt;4,3,IF(M$2:M$65536&lt;7,4,IF(M$2:M$65536&lt;10,1,2)))</f>
        <v>2</v>
      </c>
      <c r="V2042" s="2">
        <f>IF(M$2:M$65536 &lt;= 6, R$2:R$2192, R$2:R$65536+1)</f>
        <v>2011</v>
      </c>
      <c r="W2042" s="2" t="str">
        <f>IF(MONTH($B2042+1)&lt;&gt;M2042,"Month End","Not Month End")</f>
        <v>Not Month End</v>
      </c>
      <c r="X2042" s="3">
        <f>DATE(R2042-1,M2042,D2042)</f>
        <v>40171</v>
      </c>
      <c r="Z20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values(20101224, '2010-12-24',5, 24, 2041, 'Friday', 'Fri', 'Weekday', 52, 296, '2010-12-20', 20101220, 12, 68, 'December', 'Dec', 4, 2010, 201012, 6, 2, 2011, 'Not Month End', '2009-12-24')</v>
      </c>
    </row>
    <row r="2043" spans="1:26" x14ac:dyDescent="0.25">
      <c r="A2043" s="2">
        <f>YEAR(B2043)*10000+MONTH(B2043)*100+DAY(B2043)</f>
        <v>20101225</v>
      </c>
      <c r="B2043" s="3">
        <f>B2042+1</f>
        <v>40537</v>
      </c>
      <c r="C2043" s="2">
        <f>WEEKDAY(B2043,2)</f>
        <v>6</v>
      </c>
      <c r="D2043" s="2">
        <f>DAY(B2043)</f>
        <v>25</v>
      </c>
      <c r="E2043" s="2">
        <f>IF(ISNUMBER(E2042),E2042+1,1)</f>
        <v>2042</v>
      </c>
      <c r="F2043" s="3" t="str">
        <f>VLOOKUP(C2043,weekdays,2)</f>
        <v>Saturday</v>
      </c>
      <c r="G2043" s="3" t="str">
        <f>VLOOKUP(C2043,weekdays,3)</f>
        <v>Sat</v>
      </c>
      <c r="H2043" s="2" t="str">
        <f>IF(C2043&lt;=5,"Weekday","Weekend")</f>
        <v>Weekend</v>
      </c>
      <c r="I2043" s="2">
        <f>WEEKNUM(B2043,2)</f>
        <v>52</v>
      </c>
      <c r="J2043" s="2">
        <f>IF(I2043=I2042,J2042,J2042+1)</f>
        <v>296</v>
      </c>
      <c r="K2043" s="3">
        <f>B2043+1-C2043</f>
        <v>40532</v>
      </c>
      <c r="L2043" s="2">
        <f>YEAR(K2043)*10000+MONTH(K2043)*100+DAY(K2043)</f>
        <v>20101220</v>
      </c>
      <c r="M2043" s="2">
        <f>MONTH(B2043)</f>
        <v>12</v>
      </c>
      <c r="N2043" s="2">
        <f>IF(M2043=M2042,N2042,N2042+1)</f>
        <v>68</v>
      </c>
      <c r="O2043" s="3" t="str">
        <f>VLOOKUP(M$2:M$65536,months,2)</f>
        <v>December</v>
      </c>
      <c r="P2043" s="3" t="str">
        <f>VLOOKUP(M$2:M$65536,months,3)</f>
        <v>Dec</v>
      </c>
      <c r="Q2043" s="2">
        <f>IF(M$2:M$65536&lt;4,1,IF(M$2:M$65536&lt;7,2,IF(M$2:M$65536&lt;10,3,4)))</f>
        <v>4</v>
      </c>
      <c r="R2043" s="2">
        <f>YEAR($B2043)</f>
        <v>2010</v>
      </c>
      <c r="S2043" s="2">
        <f>R2043*100+M$2:M$65536</f>
        <v>201012</v>
      </c>
      <c r="T2043" s="2">
        <f>IF(M$2:M$65536&lt;=6,M$2:M$65536+6,M$2:M$65536-6)</f>
        <v>6</v>
      </c>
      <c r="U2043" s="2">
        <f>IF(M$2:M$65536&lt;4,3,IF(M$2:M$65536&lt;7,4,IF(M$2:M$65536&lt;10,1,2)))</f>
        <v>2</v>
      </c>
      <c r="V2043" s="2">
        <f>IF(M$2:M$65536 &lt;= 6, R$2:R$2192, R$2:R$65536+1)</f>
        <v>2011</v>
      </c>
      <c r="W2043" s="2" t="str">
        <f>IF(MONTH($B2043+1)&lt;&gt;M2043,"Month End","Not Month End")</f>
        <v>Not Month End</v>
      </c>
      <c r="X2043" s="3">
        <f>DATE(R2043-1,M2043,D2043)</f>
        <v>40172</v>
      </c>
      <c r="Z20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values(20101225, '2010-12-25',6, 25, 2042, 'Saturday', 'Sat', 'Weekend', 52, 296, '2010-12-20', 20101220, 12, 68, 'December', 'Dec', 4, 2010, 201012, 6, 2, 2011, 'Not Month End', '2009-12-25')</v>
      </c>
    </row>
    <row r="2044" spans="1:26" x14ac:dyDescent="0.25">
      <c r="A2044" s="2">
        <f>YEAR(B2044)*10000+MONTH(B2044)*100+DAY(B2044)</f>
        <v>20101226</v>
      </c>
      <c r="B2044" s="3">
        <f>B2043+1</f>
        <v>40538</v>
      </c>
      <c r="C2044" s="2">
        <f>WEEKDAY(B2044,2)</f>
        <v>7</v>
      </c>
      <c r="D2044" s="2">
        <f>DAY(B2044)</f>
        <v>26</v>
      </c>
      <c r="E2044" s="2">
        <f>IF(ISNUMBER(E2043),E2043+1,1)</f>
        <v>2043</v>
      </c>
      <c r="F2044" s="3" t="str">
        <f>VLOOKUP(C2044,weekdays,2)</f>
        <v>Sunday</v>
      </c>
      <c r="G2044" s="3" t="str">
        <f>VLOOKUP(C2044,weekdays,3)</f>
        <v>Sun</v>
      </c>
      <c r="H2044" s="2" t="str">
        <f>IF(C2044&lt;=5,"Weekday","Weekend")</f>
        <v>Weekend</v>
      </c>
      <c r="I2044" s="2">
        <f>WEEKNUM(B2044,2)</f>
        <v>52</v>
      </c>
      <c r="J2044" s="2">
        <f>IF(I2044=I2043,J2043,J2043+1)</f>
        <v>296</v>
      </c>
      <c r="K2044" s="3">
        <f>B2044+1-C2044</f>
        <v>40532</v>
      </c>
      <c r="L2044" s="2">
        <f>YEAR(K2044)*10000+MONTH(K2044)*100+DAY(K2044)</f>
        <v>20101220</v>
      </c>
      <c r="M2044" s="2">
        <f>MONTH(B2044)</f>
        <v>12</v>
      </c>
      <c r="N2044" s="2">
        <f>IF(M2044=M2043,N2043,N2043+1)</f>
        <v>68</v>
      </c>
      <c r="O2044" s="3" t="str">
        <f>VLOOKUP(M$2:M$65536,months,2)</f>
        <v>December</v>
      </c>
      <c r="P2044" s="3" t="str">
        <f>VLOOKUP(M$2:M$65536,months,3)</f>
        <v>Dec</v>
      </c>
      <c r="Q2044" s="2">
        <f>IF(M$2:M$65536&lt;4,1,IF(M$2:M$65536&lt;7,2,IF(M$2:M$65536&lt;10,3,4)))</f>
        <v>4</v>
      </c>
      <c r="R2044" s="2">
        <f>YEAR($B2044)</f>
        <v>2010</v>
      </c>
      <c r="S2044" s="2">
        <f>R2044*100+M$2:M$65536</f>
        <v>201012</v>
      </c>
      <c r="T2044" s="2">
        <f>IF(M$2:M$65536&lt;=6,M$2:M$65536+6,M$2:M$65536-6)</f>
        <v>6</v>
      </c>
      <c r="U2044" s="2">
        <f>IF(M$2:M$65536&lt;4,3,IF(M$2:M$65536&lt;7,4,IF(M$2:M$65536&lt;10,1,2)))</f>
        <v>2</v>
      </c>
      <c r="V2044" s="2">
        <f>IF(M$2:M$65536 &lt;= 6, R$2:R$2192, R$2:R$65536+1)</f>
        <v>2011</v>
      </c>
      <c r="W2044" s="2" t="str">
        <f>IF(MONTH($B2044+1)&lt;&gt;M2044,"Month End","Not Month End")</f>
        <v>Not Month End</v>
      </c>
      <c r="X2044" s="3">
        <f>DATE(R2044-1,M2044,D2044)</f>
        <v>40173</v>
      </c>
      <c r="Z20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values(20101226, '2010-12-26',7, 26, 2043, 'Sunday', 'Sun', 'Weekend', 52, 296, '2010-12-20', 20101220, 12, 68, 'December', 'Dec', 4, 2010, 201012, 6, 2, 2011, 'Not Month End', '2009-12-26')</v>
      </c>
    </row>
    <row r="2045" spans="1:26" x14ac:dyDescent="0.25">
      <c r="A2045" s="2">
        <f>YEAR(B2045)*10000+MONTH(B2045)*100+DAY(B2045)</f>
        <v>20101227</v>
      </c>
      <c r="B2045" s="3">
        <f>B2044+1</f>
        <v>40539</v>
      </c>
      <c r="C2045" s="2">
        <f>WEEKDAY(B2045,2)</f>
        <v>1</v>
      </c>
      <c r="D2045" s="2">
        <f>DAY(B2045)</f>
        <v>27</v>
      </c>
      <c r="E2045" s="2">
        <f>IF(ISNUMBER(E2044),E2044+1,1)</f>
        <v>2044</v>
      </c>
      <c r="F2045" s="3" t="str">
        <f>VLOOKUP(C2045,weekdays,2)</f>
        <v>Monday</v>
      </c>
      <c r="G2045" s="3" t="str">
        <f>VLOOKUP(C2045,weekdays,3)</f>
        <v>Mon</v>
      </c>
      <c r="H2045" s="2" t="str">
        <f>IF(C2045&lt;=5,"Weekday","Weekend")</f>
        <v>Weekday</v>
      </c>
      <c r="I2045" s="2">
        <f>WEEKNUM(B2045,2)</f>
        <v>53</v>
      </c>
      <c r="J2045" s="2">
        <f>IF(I2045=I2044,J2044,J2044+1)</f>
        <v>297</v>
      </c>
      <c r="K2045" s="3">
        <f>B2045+1-C2045</f>
        <v>40539</v>
      </c>
      <c r="L2045" s="2">
        <f>YEAR(K2045)*10000+MONTH(K2045)*100+DAY(K2045)</f>
        <v>20101227</v>
      </c>
      <c r="M2045" s="2">
        <f>MONTH(B2045)</f>
        <v>12</v>
      </c>
      <c r="N2045" s="2">
        <f>IF(M2045=M2044,N2044,N2044+1)</f>
        <v>68</v>
      </c>
      <c r="O2045" s="3" t="str">
        <f>VLOOKUP(M$2:M$65536,months,2)</f>
        <v>December</v>
      </c>
      <c r="P2045" s="3" t="str">
        <f>VLOOKUP(M$2:M$65536,months,3)</f>
        <v>Dec</v>
      </c>
      <c r="Q2045" s="2">
        <f>IF(M$2:M$65536&lt;4,1,IF(M$2:M$65536&lt;7,2,IF(M$2:M$65536&lt;10,3,4)))</f>
        <v>4</v>
      </c>
      <c r="R2045" s="2">
        <f>YEAR($B2045)</f>
        <v>2010</v>
      </c>
      <c r="S2045" s="2">
        <f>R2045*100+M$2:M$65536</f>
        <v>201012</v>
      </c>
      <c r="T2045" s="2">
        <f>IF(M$2:M$65536&lt;=6,M$2:M$65536+6,M$2:M$65536-6)</f>
        <v>6</v>
      </c>
      <c r="U2045" s="2">
        <f>IF(M$2:M$65536&lt;4,3,IF(M$2:M$65536&lt;7,4,IF(M$2:M$65536&lt;10,1,2)))</f>
        <v>2</v>
      </c>
      <c r="V2045" s="2">
        <f>IF(M$2:M$65536 &lt;= 6, R$2:R$2192, R$2:R$65536+1)</f>
        <v>2011</v>
      </c>
      <c r="W2045" s="2" t="str">
        <f>IF(MONTH($B2045+1)&lt;&gt;M2045,"Month End","Not Month End")</f>
        <v>Not Month End</v>
      </c>
      <c r="X2045" s="3">
        <f>DATE(R2045-1,M2045,D2045)</f>
        <v>40174</v>
      </c>
      <c r="Z20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values(20101227, '2010-12-27',1, 27, 2044, 'Monday', 'Mon', 'Weekday', 53, 297, '2010-12-27', 20101227, 12, 68, 'December', 'Dec', 4, 2010, 201012, 6, 2, 2011, 'Not Month End', '2009-12-27')</v>
      </c>
    </row>
    <row r="2046" spans="1:26" x14ac:dyDescent="0.25">
      <c r="A2046" s="2">
        <f>YEAR(B2046)*10000+MONTH(B2046)*100+DAY(B2046)</f>
        <v>20101228</v>
      </c>
      <c r="B2046" s="3">
        <f>B2045+1</f>
        <v>40540</v>
      </c>
      <c r="C2046" s="2">
        <f>WEEKDAY(B2046,2)</f>
        <v>2</v>
      </c>
      <c r="D2046" s="2">
        <f>DAY(B2046)</f>
        <v>28</v>
      </c>
      <c r="E2046" s="2">
        <f>IF(ISNUMBER(E2045),E2045+1,1)</f>
        <v>2045</v>
      </c>
      <c r="F2046" s="3" t="str">
        <f>VLOOKUP(C2046,weekdays,2)</f>
        <v>Tuesday</v>
      </c>
      <c r="G2046" s="3" t="str">
        <f>VLOOKUP(C2046,weekdays,3)</f>
        <v>Tue</v>
      </c>
      <c r="H2046" s="2" t="str">
        <f>IF(C2046&lt;=5,"Weekday","Weekend")</f>
        <v>Weekday</v>
      </c>
      <c r="I2046" s="2">
        <f>WEEKNUM(B2046,2)</f>
        <v>53</v>
      </c>
      <c r="J2046" s="2">
        <f>IF(I2046=I2045,J2045,J2045+1)</f>
        <v>297</v>
      </c>
      <c r="K2046" s="3">
        <f>B2046+1-C2046</f>
        <v>40539</v>
      </c>
      <c r="L2046" s="2">
        <f>YEAR(K2046)*10000+MONTH(K2046)*100+DAY(K2046)</f>
        <v>20101227</v>
      </c>
      <c r="M2046" s="2">
        <f>MONTH(B2046)</f>
        <v>12</v>
      </c>
      <c r="N2046" s="2">
        <f>IF(M2046=M2045,N2045,N2045+1)</f>
        <v>68</v>
      </c>
      <c r="O2046" s="3" t="str">
        <f>VLOOKUP(M$2:M$65536,months,2)</f>
        <v>December</v>
      </c>
      <c r="P2046" s="3" t="str">
        <f>VLOOKUP(M$2:M$65536,months,3)</f>
        <v>Dec</v>
      </c>
      <c r="Q2046" s="2">
        <f>IF(M$2:M$65536&lt;4,1,IF(M$2:M$65536&lt;7,2,IF(M$2:M$65536&lt;10,3,4)))</f>
        <v>4</v>
      </c>
      <c r="R2046" s="2">
        <f>YEAR($B2046)</f>
        <v>2010</v>
      </c>
      <c r="S2046" s="2">
        <f>R2046*100+M$2:M$65536</f>
        <v>201012</v>
      </c>
      <c r="T2046" s="2">
        <f>IF(M$2:M$65536&lt;=6,M$2:M$65536+6,M$2:M$65536-6)</f>
        <v>6</v>
      </c>
      <c r="U2046" s="2">
        <f>IF(M$2:M$65536&lt;4,3,IF(M$2:M$65536&lt;7,4,IF(M$2:M$65536&lt;10,1,2)))</f>
        <v>2</v>
      </c>
      <c r="V2046" s="2">
        <f>IF(M$2:M$65536 &lt;= 6, R$2:R$2192, R$2:R$65536+1)</f>
        <v>2011</v>
      </c>
      <c r="W2046" s="2" t="str">
        <f>IF(MONTH($B2046+1)&lt;&gt;M2046,"Month End","Not Month End")</f>
        <v>Not Month End</v>
      </c>
      <c r="X2046" s="3">
        <f>DATE(R2046-1,M2046,D2046)</f>
        <v>40175</v>
      </c>
      <c r="Z20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values(20101228, '2010-12-28',2, 28, 2045, 'Tuesday', 'Tue', 'Weekday', 53, 297, '2010-12-27', 20101227, 12, 68, 'December', 'Dec', 4, 2010, 201012, 6, 2, 2011, 'Not Month End', '2009-12-28')</v>
      </c>
    </row>
    <row r="2047" spans="1:26" x14ac:dyDescent="0.25">
      <c r="A2047" s="2">
        <f>YEAR(B2047)*10000+MONTH(B2047)*100+DAY(B2047)</f>
        <v>20101229</v>
      </c>
      <c r="B2047" s="3">
        <f>B2046+1</f>
        <v>40541</v>
      </c>
      <c r="C2047" s="2">
        <f>WEEKDAY(B2047,2)</f>
        <v>3</v>
      </c>
      <c r="D2047" s="2">
        <f>DAY(B2047)</f>
        <v>29</v>
      </c>
      <c r="E2047" s="2">
        <f>IF(ISNUMBER(E2046),E2046+1,1)</f>
        <v>2046</v>
      </c>
      <c r="F2047" s="3" t="str">
        <f>VLOOKUP(C2047,weekdays,2)</f>
        <v>Wednesday</v>
      </c>
      <c r="G2047" s="3" t="str">
        <f>VLOOKUP(C2047,weekdays,3)</f>
        <v>Wed</v>
      </c>
      <c r="H2047" s="2" t="str">
        <f>IF(C2047&lt;=5,"Weekday","Weekend")</f>
        <v>Weekday</v>
      </c>
      <c r="I2047" s="2">
        <f>WEEKNUM(B2047,2)</f>
        <v>53</v>
      </c>
      <c r="J2047" s="2">
        <f>IF(I2047=I2046,J2046,J2046+1)</f>
        <v>297</v>
      </c>
      <c r="K2047" s="3">
        <f>B2047+1-C2047</f>
        <v>40539</v>
      </c>
      <c r="L2047" s="2">
        <f>YEAR(K2047)*10000+MONTH(K2047)*100+DAY(K2047)</f>
        <v>20101227</v>
      </c>
      <c r="M2047" s="2">
        <f>MONTH(B2047)</f>
        <v>12</v>
      </c>
      <c r="N2047" s="2">
        <f>IF(M2047=M2046,N2046,N2046+1)</f>
        <v>68</v>
      </c>
      <c r="O2047" s="3" t="str">
        <f>VLOOKUP(M$2:M$65536,months,2)</f>
        <v>December</v>
      </c>
      <c r="P2047" s="3" t="str">
        <f>VLOOKUP(M$2:M$65536,months,3)</f>
        <v>Dec</v>
      </c>
      <c r="Q2047" s="2">
        <f>IF(M$2:M$65536&lt;4,1,IF(M$2:M$65536&lt;7,2,IF(M$2:M$65536&lt;10,3,4)))</f>
        <v>4</v>
      </c>
      <c r="R2047" s="2">
        <f>YEAR($B2047)</f>
        <v>2010</v>
      </c>
      <c r="S2047" s="2">
        <f>R2047*100+M$2:M$65536</f>
        <v>201012</v>
      </c>
      <c r="T2047" s="2">
        <f>IF(M$2:M$65536&lt;=6,M$2:M$65536+6,M$2:M$65536-6)</f>
        <v>6</v>
      </c>
      <c r="U2047" s="2">
        <f>IF(M$2:M$65536&lt;4,3,IF(M$2:M$65536&lt;7,4,IF(M$2:M$65536&lt;10,1,2)))</f>
        <v>2</v>
      </c>
      <c r="V2047" s="2">
        <f>IF(M$2:M$65536 &lt;= 6, R$2:R$2192, R$2:R$65536+1)</f>
        <v>2011</v>
      </c>
      <c r="W2047" s="2" t="str">
        <f>IF(MONTH($B2047+1)&lt;&gt;M2047,"Month End","Not Month End")</f>
        <v>Not Month End</v>
      </c>
      <c r="X2047" s="3">
        <f>DATE(R2047-1,M2047,D2047)</f>
        <v>40176</v>
      </c>
      <c r="Z20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values(20101229, '2010-12-29',3, 29, 2046, 'Wednesday', 'Wed', 'Weekday', 53, 297, '2010-12-27', 20101227, 12, 68, 'December', 'Dec', 4, 2010, 201012, 6, 2, 2011, 'Not Month End', '2009-12-29')</v>
      </c>
    </row>
    <row r="2048" spans="1:26" x14ac:dyDescent="0.25">
      <c r="A2048" s="2">
        <f>YEAR(B2048)*10000+MONTH(B2048)*100+DAY(B2048)</f>
        <v>20101230</v>
      </c>
      <c r="B2048" s="3">
        <f>B2047+1</f>
        <v>40542</v>
      </c>
      <c r="C2048" s="2">
        <f>WEEKDAY(B2048,2)</f>
        <v>4</v>
      </c>
      <c r="D2048" s="2">
        <f>DAY(B2048)</f>
        <v>30</v>
      </c>
      <c r="E2048" s="2">
        <f>IF(ISNUMBER(E2047),E2047+1,1)</f>
        <v>2047</v>
      </c>
      <c r="F2048" s="3" t="str">
        <f>VLOOKUP(C2048,weekdays,2)</f>
        <v>Thursday</v>
      </c>
      <c r="G2048" s="3" t="str">
        <f>VLOOKUP(C2048,weekdays,3)</f>
        <v>Thu</v>
      </c>
      <c r="H2048" s="2" t="str">
        <f>IF(C2048&lt;=5,"Weekday","Weekend")</f>
        <v>Weekday</v>
      </c>
      <c r="I2048" s="2">
        <f>WEEKNUM(B2048,2)</f>
        <v>53</v>
      </c>
      <c r="J2048" s="2">
        <f>IF(I2048=I2047,J2047,J2047+1)</f>
        <v>297</v>
      </c>
      <c r="K2048" s="3">
        <f>B2048+1-C2048</f>
        <v>40539</v>
      </c>
      <c r="L2048" s="2">
        <f>YEAR(K2048)*10000+MONTH(K2048)*100+DAY(K2048)</f>
        <v>20101227</v>
      </c>
      <c r="M2048" s="2">
        <f>MONTH(B2048)</f>
        <v>12</v>
      </c>
      <c r="N2048" s="2">
        <f>IF(M2048=M2047,N2047,N2047+1)</f>
        <v>68</v>
      </c>
      <c r="O2048" s="3" t="str">
        <f>VLOOKUP(M$2:M$65536,months,2)</f>
        <v>December</v>
      </c>
      <c r="P2048" s="3" t="str">
        <f>VLOOKUP(M$2:M$65536,months,3)</f>
        <v>Dec</v>
      </c>
      <c r="Q2048" s="2">
        <f>IF(M$2:M$65536&lt;4,1,IF(M$2:M$65536&lt;7,2,IF(M$2:M$65536&lt;10,3,4)))</f>
        <v>4</v>
      </c>
      <c r="R2048" s="2">
        <f>YEAR($B2048)</f>
        <v>2010</v>
      </c>
      <c r="S2048" s="2">
        <f>R2048*100+M$2:M$65536</f>
        <v>201012</v>
      </c>
      <c r="T2048" s="2">
        <f>IF(M$2:M$65536&lt;=6,M$2:M$65536+6,M$2:M$65536-6)</f>
        <v>6</v>
      </c>
      <c r="U2048" s="2">
        <f>IF(M$2:M$65536&lt;4,3,IF(M$2:M$65536&lt;7,4,IF(M$2:M$65536&lt;10,1,2)))</f>
        <v>2</v>
      </c>
      <c r="V2048" s="2">
        <f>IF(M$2:M$65536 &lt;= 6, R$2:R$2192, R$2:R$65536+1)</f>
        <v>2011</v>
      </c>
      <c r="W2048" s="2" t="str">
        <f>IF(MONTH($B2048+1)&lt;&gt;M2048,"Month End","Not Month End")</f>
        <v>Not Month End</v>
      </c>
      <c r="X2048" s="3">
        <f>DATE(R2048-1,M2048,D2048)</f>
        <v>40177</v>
      </c>
      <c r="Z20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values(20101230, '2010-12-30',4, 30, 2047, 'Thursday', 'Thu', 'Weekday', 53, 297, '2010-12-27', 20101227, 12, 68, 'December', 'Dec', 4, 2010, 201012, 6, 2, 2011, 'Not Month End', '2009-12-30')</v>
      </c>
    </row>
    <row r="2049" spans="1:26" x14ac:dyDescent="0.25">
      <c r="A2049" s="2">
        <f>YEAR(B2049)*10000+MONTH(B2049)*100+DAY(B2049)</f>
        <v>20101231</v>
      </c>
      <c r="B2049" s="3">
        <f>B2048+1</f>
        <v>40543</v>
      </c>
      <c r="C2049" s="2">
        <f>WEEKDAY(B2049,2)</f>
        <v>5</v>
      </c>
      <c r="D2049" s="2">
        <f>DAY(B2049)</f>
        <v>31</v>
      </c>
      <c r="E2049" s="2">
        <f>IF(ISNUMBER(E2048),E2048+1,1)</f>
        <v>2048</v>
      </c>
      <c r="F2049" s="3" t="str">
        <f>VLOOKUP(C2049,weekdays,2)</f>
        <v>Friday</v>
      </c>
      <c r="G2049" s="3" t="str">
        <f>VLOOKUP(C2049,weekdays,3)</f>
        <v>Fri</v>
      </c>
      <c r="H2049" s="2" t="str">
        <f>IF(C2049&lt;=5,"Weekday","Weekend")</f>
        <v>Weekday</v>
      </c>
      <c r="I2049" s="2">
        <f>WEEKNUM(B2049,2)</f>
        <v>53</v>
      </c>
      <c r="J2049" s="2">
        <f>IF(I2049=I2048,J2048,J2048+1)</f>
        <v>297</v>
      </c>
      <c r="K2049" s="3">
        <f>B2049+1-C2049</f>
        <v>40539</v>
      </c>
      <c r="L2049" s="2">
        <f>YEAR(K2049)*10000+MONTH(K2049)*100+DAY(K2049)</f>
        <v>20101227</v>
      </c>
      <c r="M2049" s="2">
        <f>MONTH(B2049)</f>
        <v>12</v>
      </c>
      <c r="N2049" s="2">
        <f>IF(M2049=M2048,N2048,N2048+1)</f>
        <v>68</v>
      </c>
      <c r="O2049" s="3" t="str">
        <f>VLOOKUP(M$2:M$65536,months,2)</f>
        <v>December</v>
      </c>
      <c r="P2049" s="3" t="str">
        <f>VLOOKUP(M$2:M$65536,months,3)</f>
        <v>Dec</v>
      </c>
      <c r="Q2049" s="2">
        <f>IF(M$2:M$65536&lt;4,1,IF(M$2:M$65536&lt;7,2,IF(M$2:M$65536&lt;10,3,4)))</f>
        <v>4</v>
      </c>
      <c r="R2049" s="2">
        <f>YEAR($B2049)</f>
        <v>2010</v>
      </c>
      <c r="S2049" s="2">
        <f>R2049*100+M$2:M$65536</f>
        <v>201012</v>
      </c>
      <c r="T2049" s="2">
        <f>IF(M$2:M$65536&lt;=6,M$2:M$65536+6,M$2:M$65536-6)</f>
        <v>6</v>
      </c>
      <c r="U2049" s="2">
        <f>IF(M$2:M$65536&lt;4,3,IF(M$2:M$65536&lt;7,4,IF(M$2:M$65536&lt;10,1,2)))</f>
        <v>2</v>
      </c>
      <c r="V2049" s="2">
        <f>IF(M$2:M$65536 &lt;= 6, R$2:R$2192, R$2:R$65536+1)</f>
        <v>2011</v>
      </c>
      <c r="W2049" s="2" t="str">
        <f>IF(MONTH($B2049+1)&lt;&gt;M2049,"Month End","Not Month End")</f>
        <v>Month End</v>
      </c>
      <c r="X2049" s="3">
        <f>DATE(R2049-1,M2049,D2049)</f>
        <v>40178</v>
      </c>
      <c r="Z20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values(20101231, '2010-12-31',5, 31, 2048, 'Friday', 'Fri', 'Weekday', 53, 297, '2010-12-27', 20101227, 12, 68, 'December', 'Dec', 4, 2010, 201012, 6, 2, 2011, 'Month End', '2009-12-31')</v>
      </c>
    </row>
    <row r="2050" spans="1:26" x14ac:dyDescent="0.25">
      <c r="A2050" s="2">
        <f>YEAR(B2050)*10000+MONTH(B2050)*100+DAY(B2050)</f>
        <v>20110101</v>
      </c>
      <c r="B2050" s="3">
        <f>B2049+1</f>
        <v>40544</v>
      </c>
      <c r="C2050" s="2">
        <f>WEEKDAY(B2050,2)</f>
        <v>6</v>
      </c>
      <c r="D2050" s="2">
        <f>DAY(B2050)</f>
        <v>1</v>
      </c>
      <c r="E2050" s="2">
        <f>IF(ISNUMBER(E2049),E2049+1,1)</f>
        <v>2049</v>
      </c>
      <c r="F2050" s="3" t="str">
        <f>VLOOKUP(C2050,weekdays,2)</f>
        <v>Saturday</v>
      </c>
      <c r="G2050" s="3" t="str">
        <f>VLOOKUP(C2050,weekdays,3)</f>
        <v>Sat</v>
      </c>
      <c r="H2050" s="2" t="str">
        <f>IF(C2050&lt;=5,"Weekday","Weekend")</f>
        <v>Weekend</v>
      </c>
      <c r="I2050" s="2">
        <f>WEEKNUM(B2050,2)</f>
        <v>1</v>
      </c>
      <c r="J2050" s="2">
        <f>IF(I2050=I2049,J2049,J2049+1)</f>
        <v>298</v>
      </c>
      <c r="K2050" s="3">
        <f>B2050+1-C2050</f>
        <v>40539</v>
      </c>
      <c r="L2050" s="2">
        <f>YEAR(K2050)*10000+MONTH(K2050)*100+DAY(K2050)</f>
        <v>20101227</v>
      </c>
      <c r="M2050" s="2">
        <f>MONTH(B2050)</f>
        <v>1</v>
      </c>
      <c r="N2050" s="2">
        <f>IF(M2050=M2049,N2049,N2049+1)</f>
        <v>69</v>
      </c>
      <c r="O2050" s="3" t="str">
        <f>VLOOKUP(M$2:M$65536,months,2)</f>
        <v>January</v>
      </c>
      <c r="P2050" s="3" t="str">
        <f>VLOOKUP(M$2:M$65536,months,3)</f>
        <v>Jan</v>
      </c>
      <c r="Q2050" s="2">
        <f>IF(M$2:M$65536&lt;4,1,IF(M$2:M$65536&lt;7,2,IF(M$2:M$65536&lt;10,3,4)))</f>
        <v>1</v>
      </c>
      <c r="R2050" s="2">
        <f>YEAR($B2050)</f>
        <v>2011</v>
      </c>
      <c r="S2050" s="2">
        <f>R2050*100+M$2:M$65536</f>
        <v>201101</v>
      </c>
      <c r="T2050" s="2">
        <f>IF(M$2:M$65536&lt;=6,M$2:M$65536+6,M$2:M$65536-6)</f>
        <v>7</v>
      </c>
      <c r="U2050" s="2">
        <f>IF(M$2:M$65536&lt;4,3,IF(M$2:M$65536&lt;7,4,IF(M$2:M$65536&lt;10,1,2)))</f>
        <v>3</v>
      </c>
      <c r="V2050" s="2">
        <f>IF(M$2:M$65536 &lt;= 6, R$2:R$2192, R$2:R$65536+1)</f>
        <v>2011</v>
      </c>
      <c r="W2050" s="2" t="str">
        <f>IF(MONTH($B2050+1)&lt;&gt;M2050,"Month End","Not Month End")</f>
        <v>Not Month End</v>
      </c>
      <c r="X2050" s="3">
        <f>DATE(R2050-1,M2050,D2050)</f>
        <v>40179</v>
      </c>
      <c r="Z20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values(20110101, '2011-1-1',6, 1, 2049, 'Saturday', 'Sat', 'Weekend', 1, 298, '2010-12-27', 20101227, 1, 69, 'January', 'Jan', 1, 2011, 201101, 7, 3, 2011, 'Not Month End', '2010-1-1')</v>
      </c>
    </row>
    <row r="2051" spans="1:26" x14ac:dyDescent="0.25">
      <c r="A2051" s="2">
        <f>YEAR(B2051)*10000+MONTH(B2051)*100+DAY(B2051)</f>
        <v>20110102</v>
      </c>
      <c r="B2051" s="3">
        <f>B2050+1</f>
        <v>40545</v>
      </c>
      <c r="C2051" s="2">
        <f>WEEKDAY(B2051,2)</f>
        <v>7</v>
      </c>
      <c r="D2051" s="2">
        <f>DAY(B2051)</f>
        <v>2</v>
      </c>
      <c r="E2051" s="2">
        <f>IF(ISNUMBER(E2050),E2050+1,1)</f>
        <v>2050</v>
      </c>
      <c r="F2051" s="3" t="str">
        <f>VLOOKUP(C2051,weekdays,2)</f>
        <v>Sunday</v>
      </c>
      <c r="G2051" s="3" t="str">
        <f>VLOOKUP(C2051,weekdays,3)</f>
        <v>Sun</v>
      </c>
      <c r="H2051" s="2" t="str">
        <f>IF(C2051&lt;=5,"Weekday","Weekend")</f>
        <v>Weekend</v>
      </c>
      <c r="I2051" s="2">
        <f>WEEKNUM(B2051,2)</f>
        <v>1</v>
      </c>
      <c r="J2051" s="2">
        <f>IF(I2051=I2050,J2050,J2050+1)</f>
        <v>298</v>
      </c>
      <c r="K2051" s="3">
        <f>B2051+1-C2051</f>
        <v>40539</v>
      </c>
      <c r="L2051" s="2">
        <f>YEAR(K2051)*10000+MONTH(K2051)*100+DAY(K2051)</f>
        <v>20101227</v>
      </c>
      <c r="M2051" s="2">
        <f>MONTH(B2051)</f>
        <v>1</v>
      </c>
      <c r="N2051" s="2">
        <f>IF(M2051=M2050,N2050,N2050+1)</f>
        <v>69</v>
      </c>
      <c r="O2051" s="3" t="str">
        <f>VLOOKUP(M$2:M$65536,months,2)</f>
        <v>January</v>
      </c>
      <c r="P2051" s="3" t="str">
        <f>VLOOKUP(M$2:M$65536,months,3)</f>
        <v>Jan</v>
      </c>
      <c r="Q2051" s="2">
        <f>IF(M$2:M$65536&lt;4,1,IF(M$2:M$65536&lt;7,2,IF(M$2:M$65536&lt;10,3,4)))</f>
        <v>1</v>
      </c>
      <c r="R2051" s="2">
        <f>YEAR($B2051)</f>
        <v>2011</v>
      </c>
      <c r="S2051" s="2">
        <f>R2051*100+M$2:M$65536</f>
        <v>201101</v>
      </c>
      <c r="T2051" s="2">
        <f>IF(M$2:M$65536&lt;=6,M$2:M$65536+6,M$2:M$65536-6)</f>
        <v>7</v>
      </c>
      <c r="U2051" s="2">
        <f>IF(M$2:M$65536&lt;4,3,IF(M$2:M$65536&lt;7,4,IF(M$2:M$65536&lt;10,1,2)))</f>
        <v>3</v>
      </c>
      <c r="V2051" s="2">
        <f>IF(M$2:M$65536 &lt;= 6, R$2:R$2192, R$2:R$65536+1)</f>
        <v>2011</v>
      </c>
      <c r="W2051" s="2" t="str">
        <f>IF(MONTH($B2051+1)&lt;&gt;M2051,"Month End","Not Month End")</f>
        <v>Not Month End</v>
      </c>
      <c r="X2051" s="3">
        <f>DATE(R2051-1,M2051,D2051)</f>
        <v>40180</v>
      </c>
      <c r="Z20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values(20110102, '2011-1-2',7, 2, 2050, 'Sunday', 'Sun', 'Weekend', 1, 298, '2010-12-27', 20101227, 1, 69, 'January', 'Jan', 1, 2011, 201101, 7, 3, 2011, 'Not Month End', '2010-1-2')</v>
      </c>
    </row>
    <row r="2052" spans="1:26" x14ac:dyDescent="0.25">
      <c r="A2052" s="2">
        <f>YEAR(B2052)*10000+MONTH(B2052)*100+DAY(B2052)</f>
        <v>20110103</v>
      </c>
      <c r="B2052" s="3">
        <f>B2051+1</f>
        <v>40546</v>
      </c>
      <c r="C2052" s="2">
        <f>WEEKDAY(B2052,2)</f>
        <v>1</v>
      </c>
      <c r="D2052" s="2">
        <f>DAY(B2052)</f>
        <v>3</v>
      </c>
      <c r="E2052" s="2">
        <f>IF(ISNUMBER(E2051),E2051+1,1)</f>
        <v>2051</v>
      </c>
      <c r="F2052" s="3" t="str">
        <f>VLOOKUP(C2052,weekdays,2)</f>
        <v>Monday</v>
      </c>
      <c r="G2052" s="3" t="str">
        <f>VLOOKUP(C2052,weekdays,3)</f>
        <v>Mon</v>
      </c>
      <c r="H2052" s="2" t="str">
        <f>IF(C2052&lt;=5,"Weekday","Weekend")</f>
        <v>Weekday</v>
      </c>
      <c r="I2052" s="2">
        <f>WEEKNUM(B2052,2)</f>
        <v>2</v>
      </c>
      <c r="J2052" s="2">
        <f>IF(I2052=I2051,J2051,J2051+1)</f>
        <v>299</v>
      </c>
      <c r="K2052" s="3">
        <f>B2052+1-C2052</f>
        <v>40546</v>
      </c>
      <c r="L2052" s="2">
        <f>YEAR(K2052)*10000+MONTH(K2052)*100+DAY(K2052)</f>
        <v>20110103</v>
      </c>
      <c r="M2052" s="2">
        <f>MONTH(B2052)</f>
        <v>1</v>
      </c>
      <c r="N2052" s="2">
        <f>IF(M2052=M2051,N2051,N2051+1)</f>
        <v>69</v>
      </c>
      <c r="O2052" s="3" t="str">
        <f>VLOOKUP(M$2:M$65536,months,2)</f>
        <v>January</v>
      </c>
      <c r="P2052" s="3" t="str">
        <f>VLOOKUP(M$2:M$65536,months,3)</f>
        <v>Jan</v>
      </c>
      <c r="Q2052" s="2">
        <f>IF(M$2:M$65536&lt;4,1,IF(M$2:M$65536&lt;7,2,IF(M$2:M$65536&lt;10,3,4)))</f>
        <v>1</v>
      </c>
      <c r="R2052" s="2">
        <f>YEAR($B2052)</f>
        <v>2011</v>
      </c>
      <c r="S2052" s="2">
        <f>R2052*100+M$2:M$65536</f>
        <v>201101</v>
      </c>
      <c r="T2052" s="2">
        <f>IF(M$2:M$65536&lt;=6,M$2:M$65536+6,M$2:M$65536-6)</f>
        <v>7</v>
      </c>
      <c r="U2052" s="2">
        <f>IF(M$2:M$65536&lt;4,3,IF(M$2:M$65536&lt;7,4,IF(M$2:M$65536&lt;10,1,2)))</f>
        <v>3</v>
      </c>
      <c r="V2052" s="2">
        <f>IF(M$2:M$65536 &lt;= 6, R$2:R$2192, R$2:R$65536+1)</f>
        <v>2011</v>
      </c>
      <c r="W2052" s="2" t="str">
        <f>IF(MONTH($B2052+1)&lt;&gt;M2052,"Month End","Not Month End")</f>
        <v>Not Month End</v>
      </c>
      <c r="X2052" s="3">
        <f>DATE(R2052-1,M2052,D2052)</f>
        <v>40181</v>
      </c>
      <c r="Z20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values(20110103, '2011-1-3',1, 3, 2051, 'Monday', 'Mon', 'Weekday', 2, 299, '2011-1-3', 20110103, 1, 69, 'January', 'Jan', 1, 2011, 201101, 7, 3, 2011, 'Not Month End', '2010-1-3')</v>
      </c>
    </row>
    <row r="2053" spans="1:26" x14ac:dyDescent="0.25">
      <c r="A2053" s="2">
        <f>YEAR(B2053)*10000+MONTH(B2053)*100+DAY(B2053)</f>
        <v>20110104</v>
      </c>
      <c r="B2053" s="3">
        <f>B2052+1</f>
        <v>40547</v>
      </c>
      <c r="C2053" s="2">
        <f>WEEKDAY(B2053,2)</f>
        <v>2</v>
      </c>
      <c r="D2053" s="2">
        <f>DAY(B2053)</f>
        <v>4</v>
      </c>
      <c r="E2053" s="2">
        <f>IF(ISNUMBER(E2052),E2052+1,1)</f>
        <v>2052</v>
      </c>
      <c r="F2053" s="3" t="str">
        <f>VLOOKUP(C2053,weekdays,2)</f>
        <v>Tuesday</v>
      </c>
      <c r="G2053" s="3" t="str">
        <f>VLOOKUP(C2053,weekdays,3)</f>
        <v>Tue</v>
      </c>
      <c r="H2053" s="2" t="str">
        <f>IF(C2053&lt;=5,"Weekday","Weekend")</f>
        <v>Weekday</v>
      </c>
      <c r="I2053" s="2">
        <f>WEEKNUM(B2053,2)</f>
        <v>2</v>
      </c>
      <c r="J2053" s="2">
        <f>IF(I2053=I2052,J2052,J2052+1)</f>
        <v>299</v>
      </c>
      <c r="K2053" s="3">
        <f>B2053+1-C2053</f>
        <v>40546</v>
      </c>
      <c r="L2053" s="2">
        <f>YEAR(K2053)*10000+MONTH(K2053)*100+DAY(K2053)</f>
        <v>20110103</v>
      </c>
      <c r="M2053" s="2">
        <f>MONTH(B2053)</f>
        <v>1</v>
      </c>
      <c r="N2053" s="2">
        <f>IF(M2053=M2052,N2052,N2052+1)</f>
        <v>69</v>
      </c>
      <c r="O2053" s="3" t="str">
        <f>VLOOKUP(M$2:M$65536,months,2)</f>
        <v>January</v>
      </c>
      <c r="P2053" s="3" t="str">
        <f>VLOOKUP(M$2:M$65536,months,3)</f>
        <v>Jan</v>
      </c>
      <c r="Q2053" s="2">
        <f>IF(M$2:M$65536&lt;4,1,IF(M$2:M$65536&lt;7,2,IF(M$2:M$65536&lt;10,3,4)))</f>
        <v>1</v>
      </c>
      <c r="R2053" s="2">
        <f>YEAR($B2053)</f>
        <v>2011</v>
      </c>
      <c r="S2053" s="2">
        <f>R2053*100+M$2:M$65536</f>
        <v>201101</v>
      </c>
      <c r="T2053" s="2">
        <f>IF(M$2:M$65536&lt;=6,M$2:M$65536+6,M$2:M$65536-6)</f>
        <v>7</v>
      </c>
      <c r="U2053" s="2">
        <f>IF(M$2:M$65536&lt;4,3,IF(M$2:M$65536&lt;7,4,IF(M$2:M$65536&lt;10,1,2)))</f>
        <v>3</v>
      </c>
      <c r="V2053" s="2">
        <f>IF(M$2:M$65536 &lt;= 6, R$2:R$2192, R$2:R$65536+1)</f>
        <v>2011</v>
      </c>
      <c r="W2053" s="2" t="str">
        <f>IF(MONTH($B2053+1)&lt;&gt;M2053,"Month End","Not Month End")</f>
        <v>Not Month End</v>
      </c>
      <c r="X2053" s="3">
        <f>DATE(R2053-1,M2053,D2053)</f>
        <v>40182</v>
      </c>
      <c r="Z20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values(20110104, '2011-1-4',2, 4, 2052, 'Tuesday', 'Tue', 'Weekday', 2, 299, '2011-1-3', 20110103, 1, 69, 'January', 'Jan', 1, 2011, 201101, 7, 3, 2011, 'Not Month End', '2010-1-4')</v>
      </c>
    </row>
    <row r="2054" spans="1:26" x14ac:dyDescent="0.25">
      <c r="A2054" s="2">
        <f>YEAR(B2054)*10000+MONTH(B2054)*100+DAY(B2054)</f>
        <v>20110105</v>
      </c>
      <c r="B2054" s="3">
        <f>B2053+1</f>
        <v>40548</v>
      </c>
      <c r="C2054" s="2">
        <f>WEEKDAY(B2054,2)</f>
        <v>3</v>
      </c>
      <c r="D2054" s="2">
        <f>DAY(B2054)</f>
        <v>5</v>
      </c>
      <c r="E2054" s="2">
        <f>IF(ISNUMBER(E2053),E2053+1,1)</f>
        <v>2053</v>
      </c>
      <c r="F2054" s="3" t="str">
        <f>VLOOKUP(C2054,weekdays,2)</f>
        <v>Wednesday</v>
      </c>
      <c r="G2054" s="3" t="str">
        <f>VLOOKUP(C2054,weekdays,3)</f>
        <v>Wed</v>
      </c>
      <c r="H2054" s="2" t="str">
        <f>IF(C2054&lt;=5,"Weekday","Weekend")</f>
        <v>Weekday</v>
      </c>
      <c r="I2054" s="2">
        <f>WEEKNUM(B2054,2)</f>
        <v>2</v>
      </c>
      <c r="J2054" s="2">
        <f>IF(I2054=I2053,J2053,J2053+1)</f>
        <v>299</v>
      </c>
      <c r="K2054" s="3">
        <f>B2054+1-C2054</f>
        <v>40546</v>
      </c>
      <c r="L2054" s="2">
        <f>YEAR(K2054)*10000+MONTH(K2054)*100+DAY(K2054)</f>
        <v>20110103</v>
      </c>
      <c r="M2054" s="2">
        <f>MONTH(B2054)</f>
        <v>1</v>
      </c>
      <c r="N2054" s="2">
        <f>IF(M2054=M2053,N2053,N2053+1)</f>
        <v>69</v>
      </c>
      <c r="O2054" s="3" t="str">
        <f>VLOOKUP(M$2:M$65536,months,2)</f>
        <v>January</v>
      </c>
      <c r="P2054" s="3" t="str">
        <f>VLOOKUP(M$2:M$65536,months,3)</f>
        <v>Jan</v>
      </c>
      <c r="Q2054" s="2">
        <f>IF(M$2:M$65536&lt;4,1,IF(M$2:M$65536&lt;7,2,IF(M$2:M$65536&lt;10,3,4)))</f>
        <v>1</v>
      </c>
      <c r="R2054" s="2">
        <f>YEAR($B2054)</f>
        <v>2011</v>
      </c>
      <c r="S2054" s="2">
        <f>R2054*100+M$2:M$65536</f>
        <v>201101</v>
      </c>
      <c r="T2054" s="2">
        <f>IF(M$2:M$65536&lt;=6,M$2:M$65536+6,M$2:M$65536-6)</f>
        <v>7</v>
      </c>
      <c r="U2054" s="2">
        <f>IF(M$2:M$65536&lt;4,3,IF(M$2:M$65536&lt;7,4,IF(M$2:M$65536&lt;10,1,2)))</f>
        <v>3</v>
      </c>
      <c r="V2054" s="2">
        <f>IF(M$2:M$65536 &lt;= 6, R$2:R$2192, R$2:R$65536+1)</f>
        <v>2011</v>
      </c>
      <c r="W2054" s="2" t="str">
        <f>IF(MONTH($B2054+1)&lt;&gt;M2054,"Month End","Not Month End")</f>
        <v>Not Month End</v>
      </c>
      <c r="X2054" s="3">
        <f>DATE(R2054-1,M2054,D2054)</f>
        <v>40183</v>
      </c>
      <c r="Z20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values(20110105, '2011-1-5',3, 5, 2053, 'Wednesday', 'Wed', 'Weekday', 2, 299, '2011-1-3', 20110103, 1, 69, 'January', 'Jan', 1, 2011, 201101, 7, 3, 2011, 'Not Month End', '2010-1-5')</v>
      </c>
    </row>
    <row r="2055" spans="1:26" x14ac:dyDescent="0.25">
      <c r="A2055" s="2">
        <f>YEAR(B2055)*10000+MONTH(B2055)*100+DAY(B2055)</f>
        <v>20110106</v>
      </c>
      <c r="B2055" s="3">
        <f>B2054+1</f>
        <v>40549</v>
      </c>
      <c r="C2055" s="2">
        <f>WEEKDAY(B2055,2)</f>
        <v>4</v>
      </c>
      <c r="D2055" s="2">
        <f>DAY(B2055)</f>
        <v>6</v>
      </c>
      <c r="E2055" s="2">
        <f>IF(ISNUMBER(E2054),E2054+1,1)</f>
        <v>2054</v>
      </c>
      <c r="F2055" s="3" t="str">
        <f>VLOOKUP(C2055,weekdays,2)</f>
        <v>Thursday</v>
      </c>
      <c r="G2055" s="3" t="str">
        <f>VLOOKUP(C2055,weekdays,3)</f>
        <v>Thu</v>
      </c>
      <c r="H2055" s="2" t="str">
        <f>IF(C2055&lt;=5,"Weekday","Weekend")</f>
        <v>Weekday</v>
      </c>
      <c r="I2055" s="2">
        <f>WEEKNUM(B2055,2)</f>
        <v>2</v>
      </c>
      <c r="J2055" s="2">
        <f>IF(I2055=I2054,J2054,J2054+1)</f>
        <v>299</v>
      </c>
      <c r="K2055" s="3">
        <f>B2055+1-C2055</f>
        <v>40546</v>
      </c>
      <c r="L2055" s="2">
        <f>YEAR(K2055)*10000+MONTH(K2055)*100+DAY(K2055)</f>
        <v>20110103</v>
      </c>
      <c r="M2055" s="2">
        <f>MONTH(B2055)</f>
        <v>1</v>
      </c>
      <c r="N2055" s="2">
        <f>IF(M2055=M2054,N2054,N2054+1)</f>
        <v>69</v>
      </c>
      <c r="O2055" s="3" t="str">
        <f>VLOOKUP(M$2:M$65536,months,2)</f>
        <v>January</v>
      </c>
      <c r="P2055" s="3" t="str">
        <f>VLOOKUP(M$2:M$65536,months,3)</f>
        <v>Jan</v>
      </c>
      <c r="Q2055" s="2">
        <f>IF(M$2:M$65536&lt;4,1,IF(M$2:M$65536&lt;7,2,IF(M$2:M$65536&lt;10,3,4)))</f>
        <v>1</v>
      </c>
      <c r="R2055" s="2">
        <f>YEAR($B2055)</f>
        <v>2011</v>
      </c>
      <c r="S2055" s="2">
        <f>R2055*100+M$2:M$65536</f>
        <v>201101</v>
      </c>
      <c r="T2055" s="2">
        <f>IF(M$2:M$65536&lt;=6,M$2:M$65536+6,M$2:M$65536-6)</f>
        <v>7</v>
      </c>
      <c r="U2055" s="2">
        <f>IF(M$2:M$65536&lt;4,3,IF(M$2:M$65536&lt;7,4,IF(M$2:M$65536&lt;10,1,2)))</f>
        <v>3</v>
      </c>
      <c r="V2055" s="2">
        <f>IF(M$2:M$65536 &lt;= 6, R$2:R$2192, R$2:R$65536+1)</f>
        <v>2011</v>
      </c>
      <c r="W2055" s="2" t="str">
        <f>IF(MONTH($B2055+1)&lt;&gt;M2055,"Month End","Not Month End")</f>
        <v>Not Month End</v>
      </c>
      <c r="X2055" s="3">
        <f>DATE(R2055-1,M2055,D2055)</f>
        <v>40184</v>
      </c>
      <c r="Z20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values(20110106, '2011-1-6',4, 6, 2054, 'Thursday', 'Thu', 'Weekday', 2, 299, '2011-1-3', 20110103, 1, 69, 'January', 'Jan', 1, 2011, 201101, 7, 3, 2011, 'Not Month End', '2010-1-6')</v>
      </c>
    </row>
    <row r="2056" spans="1:26" x14ac:dyDescent="0.25">
      <c r="A2056" s="2">
        <f>YEAR(B2056)*10000+MONTH(B2056)*100+DAY(B2056)</f>
        <v>20110107</v>
      </c>
      <c r="B2056" s="3">
        <f>B2055+1</f>
        <v>40550</v>
      </c>
      <c r="C2056" s="2">
        <f>WEEKDAY(B2056,2)</f>
        <v>5</v>
      </c>
      <c r="D2056" s="2">
        <f>DAY(B2056)</f>
        <v>7</v>
      </c>
      <c r="E2056" s="2">
        <f>IF(ISNUMBER(E2055),E2055+1,1)</f>
        <v>2055</v>
      </c>
      <c r="F2056" s="3" t="str">
        <f>VLOOKUP(C2056,weekdays,2)</f>
        <v>Friday</v>
      </c>
      <c r="G2056" s="3" t="str">
        <f>VLOOKUP(C2056,weekdays,3)</f>
        <v>Fri</v>
      </c>
      <c r="H2056" s="2" t="str">
        <f>IF(C2056&lt;=5,"Weekday","Weekend")</f>
        <v>Weekday</v>
      </c>
      <c r="I2056" s="2">
        <f>WEEKNUM(B2056,2)</f>
        <v>2</v>
      </c>
      <c r="J2056" s="2">
        <f>IF(I2056=I2055,J2055,J2055+1)</f>
        <v>299</v>
      </c>
      <c r="K2056" s="3">
        <f>B2056+1-C2056</f>
        <v>40546</v>
      </c>
      <c r="L2056" s="2">
        <f>YEAR(K2056)*10000+MONTH(K2056)*100+DAY(K2056)</f>
        <v>20110103</v>
      </c>
      <c r="M2056" s="2">
        <f>MONTH(B2056)</f>
        <v>1</v>
      </c>
      <c r="N2056" s="2">
        <f>IF(M2056=M2055,N2055,N2055+1)</f>
        <v>69</v>
      </c>
      <c r="O2056" s="3" t="str">
        <f>VLOOKUP(M$2:M$65536,months,2)</f>
        <v>January</v>
      </c>
      <c r="P2056" s="3" t="str">
        <f>VLOOKUP(M$2:M$65536,months,3)</f>
        <v>Jan</v>
      </c>
      <c r="Q2056" s="2">
        <f>IF(M$2:M$65536&lt;4,1,IF(M$2:M$65536&lt;7,2,IF(M$2:M$65536&lt;10,3,4)))</f>
        <v>1</v>
      </c>
      <c r="R2056" s="2">
        <f>YEAR($B2056)</f>
        <v>2011</v>
      </c>
      <c r="S2056" s="2">
        <f>R2056*100+M$2:M$65536</f>
        <v>201101</v>
      </c>
      <c r="T2056" s="2">
        <f>IF(M$2:M$65536&lt;=6,M$2:M$65536+6,M$2:M$65536-6)</f>
        <v>7</v>
      </c>
      <c r="U2056" s="2">
        <f>IF(M$2:M$65536&lt;4,3,IF(M$2:M$65536&lt;7,4,IF(M$2:M$65536&lt;10,1,2)))</f>
        <v>3</v>
      </c>
      <c r="V2056" s="2">
        <f>IF(M$2:M$65536 &lt;= 6, R$2:R$2192, R$2:R$65536+1)</f>
        <v>2011</v>
      </c>
      <c r="W2056" s="2" t="str">
        <f>IF(MONTH($B2056+1)&lt;&gt;M2056,"Month End","Not Month End")</f>
        <v>Not Month End</v>
      </c>
      <c r="X2056" s="3">
        <f>DATE(R2056-1,M2056,D2056)</f>
        <v>40185</v>
      </c>
      <c r="Z20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values(20110107, '2011-1-7',5, 7, 2055, 'Friday', 'Fri', 'Weekday', 2, 299, '2011-1-3', 20110103, 1, 69, 'January', 'Jan', 1, 2011, 201101, 7, 3, 2011, 'Not Month End', '2010-1-7')</v>
      </c>
    </row>
    <row r="2057" spans="1:26" x14ac:dyDescent="0.25">
      <c r="A2057" s="2">
        <f>YEAR(B2057)*10000+MONTH(B2057)*100+DAY(B2057)</f>
        <v>20110108</v>
      </c>
      <c r="B2057" s="3">
        <f>B2056+1</f>
        <v>40551</v>
      </c>
      <c r="C2057" s="2">
        <f>WEEKDAY(B2057,2)</f>
        <v>6</v>
      </c>
      <c r="D2057" s="2">
        <f>DAY(B2057)</f>
        <v>8</v>
      </c>
      <c r="E2057" s="2">
        <f>IF(ISNUMBER(E2056),E2056+1,1)</f>
        <v>2056</v>
      </c>
      <c r="F2057" s="3" t="str">
        <f>VLOOKUP(C2057,weekdays,2)</f>
        <v>Saturday</v>
      </c>
      <c r="G2057" s="3" t="str">
        <f>VLOOKUP(C2057,weekdays,3)</f>
        <v>Sat</v>
      </c>
      <c r="H2057" s="2" t="str">
        <f>IF(C2057&lt;=5,"Weekday","Weekend")</f>
        <v>Weekend</v>
      </c>
      <c r="I2057" s="2">
        <f>WEEKNUM(B2057,2)</f>
        <v>2</v>
      </c>
      <c r="J2057" s="2">
        <f>IF(I2057=I2056,J2056,J2056+1)</f>
        <v>299</v>
      </c>
      <c r="K2057" s="3">
        <f>B2057+1-C2057</f>
        <v>40546</v>
      </c>
      <c r="L2057" s="2">
        <f>YEAR(K2057)*10000+MONTH(K2057)*100+DAY(K2057)</f>
        <v>20110103</v>
      </c>
      <c r="M2057" s="2">
        <f>MONTH(B2057)</f>
        <v>1</v>
      </c>
      <c r="N2057" s="2">
        <f>IF(M2057=M2056,N2056,N2056+1)</f>
        <v>69</v>
      </c>
      <c r="O2057" s="3" t="str">
        <f>VLOOKUP(M$2:M$65536,months,2)</f>
        <v>January</v>
      </c>
      <c r="P2057" s="3" t="str">
        <f>VLOOKUP(M$2:M$65536,months,3)</f>
        <v>Jan</v>
      </c>
      <c r="Q2057" s="2">
        <f>IF(M$2:M$65536&lt;4,1,IF(M$2:M$65536&lt;7,2,IF(M$2:M$65536&lt;10,3,4)))</f>
        <v>1</v>
      </c>
      <c r="R2057" s="2">
        <f>YEAR($B2057)</f>
        <v>2011</v>
      </c>
      <c r="S2057" s="2">
        <f>R2057*100+M$2:M$65536</f>
        <v>201101</v>
      </c>
      <c r="T2057" s="2">
        <f>IF(M$2:M$65536&lt;=6,M$2:M$65536+6,M$2:M$65536-6)</f>
        <v>7</v>
      </c>
      <c r="U2057" s="2">
        <f>IF(M$2:M$65536&lt;4,3,IF(M$2:M$65536&lt;7,4,IF(M$2:M$65536&lt;10,1,2)))</f>
        <v>3</v>
      </c>
      <c r="V2057" s="2">
        <f>IF(M$2:M$65536 &lt;= 6, R$2:R$2192, R$2:R$65536+1)</f>
        <v>2011</v>
      </c>
      <c r="W2057" s="2" t="str">
        <f>IF(MONTH($B2057+1)&lt;&gt;M2057,"Month End","Not Month End")</f>
        <v>Not Month End</v>
      </c>
      <c r="X2057" s="3">
        <f>DATE(R2057-1,M2057,D2057)</f>
        <v>40186</v>
      </c>
      <c r="Z20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values(20110108, '2011-1-8',6, 8, 2056, 'Saturday', 'Sat', 'Weekend', 2, 299, '2011-1-3', 20110103, 1, 69, 'January', 'Jan', 1, 2011, 201101, 7, 3, 2011, 'Not Month End', '2010-1-8')</v>
      </c>
    </row>
    <row r="2058" spans="1:26" x14ac:dyDescent="0.25">
      <c r="A2058" s="2">
        <f>YEAR(B2058)*10000+MONTH(B2058)*100+DAY(B2058)</f>
        <v>20110109</v>
      </c>
      <c r="B2058" s="3">
        <f>B2057+1</f>
        <v>40552</v>
      </c>
      <c r="C2058" s="2">
        <f>WEEKDAY(B2058,2)</f>
        <v>7</v>
      </c>
      <c r="D2058" s="2">
        <f>DAY(B2058)</f>
        <v>9</v>
      </c>
      <c r="E2058" s="2">
        <f>IF(ISNUMBER(E2057),E2057+1,1)</f>
        <v>2057</v>
      </c>
      <c r="F2058" s="3" t="str">
        <f>VLOOKUP(C2058,weekdays,2)</f>
        <v>Sunday</v>
      </c>
      <c r="G2058" s="3" t="str">
        <f>VLOOKUP(C2058,weekdays,3)</f>
        <v>Sun</v>
      </c>
      <c r="H2058" s="2" t="str">
        <f>IF(C2058&lt;=5,"Weekday","Weekend")</f>
        <v>Weekend</v>
      </c>
      <c r="I2058" s="2">
        <f>WEEKNUM(B2058,2)</f>
        <v>2</v>
      </c>
      <c r="J2058" s="2">
        <f>IF(I2058=I2057,J2057,J2057+1)</f>
        <v>299</v>
      </c>
      <c r="K2058" s="3">
        <f>B2058+1-C2058</f>
        <v>40546</v>
      </c>
      <c r="L2058" s="2">
        <f>YEAR(K2058)*10000+MONTH(K2058)*100+DAY(K2058)</f>
        <v>20110103</v>
      </c>
      <c r="M2058" s="2">
        <f>MONTH(B2058)</f>
        <v>1</v>
      </c>
      <c r="N2058" s="2">
        <f>IF(M2058=M2057,N2057,N2057+1)</f>
        <v>69</v>
      </c>
      <c r="O2058" s="3" t="str">
        <f>VLOOKUP(M$2:M$65536,months,2)</f>
        <v>January</v>
      </c>
      <c r="P2058" s="3" t="str">
        <f>VLOOKUP(M$2:M$65536,months,3)</f>
        <v>Jan</v>
      </c>
      <c r="Q2058" s="2">
        <f>IF(M$2:M$65536&lt;4,1,IF(M$2:M$65536&lt;7,2,IF(M$2:M$65536&lt;10,3,4)))</f>
        <v>1</v>
      </c>
      <c r="R2058" s="2">
        <f>YEAR($B2058)</f>
        <v>2011</v>
      </c>
      <c r="S2058" s="2">
        <f>R2058*100+M$2:M$65536</f>
        <v>201101</v>
      </c>
      <c r="T2058" s="2">
        <f>IF(M$2:M$65536&lt;=6,M$2:M$65536+6,M$2:M$65536-6)</f>
        <v>7</v>
      </c>
      <c r="U2058" s="2">
        <f>IF(M$2:M$65536&lt;4,3,IF(M$2:M$65536&lt;7,4,IF(M$2:M$65536&lt;10,1,2)))</f>
        <v>3</v>
      </c>
      <c r="V2058" s="2">
        <f>IF(M$2:M$65536 &lt;= 6, R$2:R$2192, R$2:R$65536+1)</f>
        <v>2011</v>
      </c>
      <c r="W2058" s="2" t="str">
        <f>IF(MONTH($B2058+1)&lt;&gt;M2058,"Month End","Not Month End")</f>
        <v>Not Month End</v>
      </c>
      <c r="X2058" s="3">
        <f>DATE(R2058-1,M2058,D2058)</f>
        <v>40187</v>
      </c>
      <c r="Z20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values(20110109, '2011-1-9',7, 9, 2057, 'Sunday', 'Sun', 'Weekend', 2, 299, '2011-1-3', 20110103, 1, 69, 'January', 'Jan', 1, 2011, 201101, 7, 3, 2011, 'Not Month End', '2010-1-9')</v>
      </c>
    </row>
    <row r="2059" spans="1:26" x14ac:dyDescent="0.25">
      <c r="A2059" s="2">
        <f>YEAR(B2059)*10000+MONTH(B2059)*100+DAY(B2059)</f>
        <v>20110110</v>
      </c>
      <c r="B2059" s="3">
        <f>B2058+1</f>
        <v>40553</v>
      </c>
      <c r="C2059" s="2">
        <f>WEEKDAY(B2059,2)</f>
        <v>1</v>
      </c>
      <c r="D2059" s="2">
        <f>DAY(B2059)</f>
        <v>10</v>
      </c>
      <c r="E2059" s="2">
        <f>IF(ISNUMBER(E2058),E2058+1,1)</f>
        <v>2058</v>
      </c>
      <c r="F2059" s="3" t="str">
        <f>VLOOKUP(C2059,weekdays,2)</f>
        <v>Monday</v>
      </c>
      <c r="G2059" s="3" t="str">
        <f>VLOOKUP(C2059,weekdays,3)</f>
        <v>Mon</v>
      </c>
      <c r="H2059" s="2" t="str">
        <f>IF(C2059&lt;=5,"Weekday","Weekend")</f>
        <v>Weekday</v>
      </c>
      <c r="I2059" s="2">
        <f>WEEKNUM(B2059,2)</f>
        <v>3</v>
      </c>
      <c r="J2059" s="2">
        <f>IF(I2059=I2058,J2058,J2058+1)</f>
        <v>300</v>
      </c>
      <c r="K2059" s="3">
        <f>B2059+1-C2059</f>
        <v>40553</v>
      </c>
      <c r="L2059" s="2">
        <f>YEAR(K2059)*10000+MONTH(K2059)*100+DAY(K2059)</f>
        <v>20110110</v>
      </c>
      <c r="M2059" s="2">
        <f>MONTH(B2059)</f>
        <v>1</v>
      </c>
      <c r="N2059" s="2">
        <f>IF(M2059=M2058,N2058,N2058+1)</f>
        <v>69</v>
      </c>
      <c r="O2059" s="3" t="str">
        <f>VLOOKUP(M$2:M$65536,months,2)</f>
        <v>January</v>
      </c>
      <c r="P2059" s="3" t="str">
        <f>VLOOKUP(M$2:M$65536,months,3)</f>
        <v>Jan</v>
      </c>
      <c r="Q2059" s="2">
        <f>IF(M$2:M$65536&lt;4,1,IF(M$2:M$65536&lt;7,2,IF(M$2:M$65536&lt;10,3,4)))</f>
        <v>1</v>
      </c>
      <c r="R2059" s="2">
        <f>YEAR($B2059)</f>
        <v>2011</v>
      </c>
      <c r="S2059" s="2">
        <f>R2059*100+M$2:M$65536</f>
        <v>201101</v>
      </c>
      <c r="T2059" s="2">
        <f>IF(M$2:M$65536&lt;=6,M$2:M$65536+6,M$2:M$65536-6)</f>
        <v>7</v>
      </c>
      <c r="U2059" s="2">
        <f>IF(M$2:M$65536&lt;4,3,IF(M$2:M$65536&lt;7,4,IF(M$2:M$65536&lt;10,1,2)))</f>
        <v>3</v>
      </c>
      <c r="V2059" s="2">
        <f>IF(M$2:M$65536 &lt;= 6, R$2:R$2192, R$2:R$65536+1)</f>
        <v>2011</v>
      </c>
      <c r="W2059" s="2" t="str">
        <f>IF(MONTH($B2059+1)&lt;&gt;M2059,"Month End","Not Month End")</f>
        <v>Not Month End</v>
      </c>
      <c r="X2059" s="3">
        <f>DATE(R2059-1,M2059,D2059)</f>
        <v>40188</v>
      </c>
      <c r="Z20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values(20110110, '2011-1-10',1, 10, 2058, 'Monday', 'Mon', 'Weekday', 3, 300, '2011-1-10', 20110110, 1, 69, 'January', 'Jan', 1, 2011, 201101, 7, 3, 2011, 'Not Month End', '2010-1-10')</v>
      </c>
    </row>
    <row r="2060" spans="1:26" x14ac:dyDescent="0.25">
      <c r="A2060" s="2">
        <f>YEAR(B2060)*10000+MONTH(B2060)*100+DAY(B2060)</f>
        <v>20110111</v>
      </c>
      <c r="B2060" s="3">
        <f>B2059+1</f>
        <v>40554</v>
      </c>
      <c r="C2060" s="2">
        <f>WEEKDAY(B2060,2)</f>
        <v>2</v>
      </c>
      <c r="D2060" s="2">
        <f>DAY(B2060)</f>
        <v>11</v>
      </c>
      <c r="E2060" s="2">
        <f>IF(ISNUMBER(E2059),E2059+1,1)</f>
        <v>2059</v>
      </c>
      <c r="F2060" s="3" t="str">
        <f>VLOOKUP(C2060,weekdays,2)</f>
        <v>Tuesday</v>
      </c>
      <c r="G2060" s="3" t="str">
        <f>VLOOKUP(C2060,weekdays,3)</f>
        <v>Tue</v>
      </c>
      <c r="H2060" s="2" t="str">
        <f>IF(C2060&lt;=5,"Weekday","Weekend")</f>
        <v>Weekday</v>
      </c>
      <c r="I2060" s="2">
        <f>WEEKNUM(B2060,2)</f>
        <v>3</v>
      </c>
      <c r="J2060" s="2">
        <f>IF(I2060=I2059,J2059,J2059+1)</f>
        <v>300</v>
      </c>
      <c r="K2060" s="3">
        <f>B2060+1-C2060</f>
        <v>40553</v>
      </c>
      <c r="L2060" s="2">
        <f>YEAR(K2060)*10000+MONTH(K2060)*100+DAY(K2060)</f>
        <v>20110110</v>
      </c>
      <c r="M2060" s="2">
        <f>MONTH(B2060)</f>
        <v>1</v>
      </c>
      <c r="N2060" s="2">
        <f>IF(M2060=M2059,N2059,N2059+1)</f>
        <v>69</v>
      </c>
      <c r="O2060" s="3" t="str">
        <f>VLOOKUP(M$2:M$65536,months,2)</f>
        <v>January</v>
      </c>
      <c r="P2060" s="3" t="str">
        <f>VLOOKUP(M$2:M$65536,months,3)</f>
        <v>Jan</v>
      </c>
      <c r="Q2060" s="2">
        <f>IF(M$2:M$65536&lt;4,1,IF(M$2:M$65536&lt;7,2,IF(M$2:M$65536&lt;10,3,4)))</f>
        <v>1</v>
      </c>
      <c r="R2060" s="2">
        <f>YEAR($B2060)</f>
        <v>2011</v>
      </c>
      <c r="S2060" s="2">
        <f>R2060*100+M$2:M$65536</f>
        <v>201101</v>
      </c>
      <c r="T2060" s="2">
        <f>IF(M$2:M$65536&lt;=6,M$2:M$65536+6,M$2:M$65536-6)</f>
        <v>7</v>
      </c>
      <c r="U2060" s="2">
        <f>IF(M$2:M$65536&lt;4,3,IF(M$2:M$65536&lt;7,4,IF(M$2:M$65536&lt;10,1,2)))</f>
        <v>3</v>
      </c>
      <c r="V2060" s="2">
        <f>IF(M$2:M$65536 &lt;= 6, R$2:R$2192, R$2:R$65536+1)</f>
        <v>2011</v>
      </c>
      <c r="W2060" s="2" t="str">
        <f>IF(MONTH($B2060+1)&lt;&gt;M2060,"Month End","Not Month End")</f>
        <v>Not Month End</v>
      </c>
      <c r="X2060" s="3">
        <f>DATE(R2060-1,M2060,D2060)</f>
        <v>40189</v>
      </c>
      <c r="Z20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values(20110111, '2011-1-11',2, 11, 2059, 'Tuesday', 'Tue', 'Weekday', 3, 300, '2011-1-10', 20110110, 1, 69, 'January', 'Jan', 1, 2011, 201101, 7, 3, 2011, 'Not Month End', '2010-1-11')</v>
      </c>
    </row>
    <row r="2061" spans="1:26" x14ac:dyDescent="0.25">
      <c r="A2061" s="2">
        <f>YEAR(B2061)*10000+MONTH(B2061)*100+DAY(B2061)</f>
        <v>20110112</v>
      </c>
      <c r="B2061" s="3">
        <f>B2060+1</f>
        <v>40555</v>
      </c>
      <c r="C2061" s="2">
        <f>WEEKDAY(B2061,2)</f>
        <v>3</v>
      </c>
      <c r="D2061" s="2">
        <f>DAY(B2061)</f>
        <v>12</v>
      </c>
      <c r="E2061" s="2">
        <f>IF(ISNUMBER(E2060),E2060+1,1)</f>
        <v>2060</v>
      </c>
      <c r="F2061" s="3" t="str">
        <f>VLOOKUP(C2061,weekdays,2)</f>
        <v>Wednesday</v>
      </c>
      <c r="G2061" s="3" t="str">
        <f>VLOOKUP(C2061,weekdays,3)</f>
        <v>Wed</v>
      </c>
      <c r="H2061" s="2" t="str">
        <f>IF(C2061&lt;=5,"Weekday","Weekend")</f>
        <v>Weekday</v>
      </c>
      <c r="I2061" s="2">
        <f>WEEKNUM(B2061,2)</f>
        <v>3</v>
      </c>
      <c r="J2061" s="2">
        <f>IF(I2061=I2060,J2060,J2060+1)</f>
        <v>300</v>
      </c>
      <c r="K2061" s="3">
        <f>B2061+1-C2061</f>
        <v>40553</v>
      </c>
      <c r="L2061" s="2">
        <f>YEAR(K2061)*10000+MONTH(K2061)*100+DAY(K2061)</f>
        <v>20110110</v>
      </c>
      <c r="M2061" s="2">
        <f>MONTH(B2061)</f>
        <v>1</v>
      </c>
      <c r="N2061" s="2">
        <f>IF(M2061=M2060,N2060,N2060+1)</f>
        <v>69</v>
      </c>
      <c r="O2061" s="3" t="str">
        <f>VLOOKUP(M$2:M$65536,months,2)</f>
        <v>January</v>
      </c>
      <c r="P2061" s="3" t="str">
        <f>VLOOKUP(M$2:M$65536,months,3)</f>
        <v>Jan</v>
      </c>
      <c r="Q2061" s="2">
        <f>IF(M$2:M$65536&lt;4,1,IF(M$2:M$65536&lt;7,2,IF(M$2:M$65536&lt;10,3,4)))</f>
        <v>1</v>
      </c>
      <c r="R2061" s="2">
        <f>YEAR($B2061)</f>
        <v>2011</v>
      </c>
      <c r="S2061" s="2">
        <f>R2061*100+M$2:M$65536</f>
        <v>201101</v>
      </c>
      <c r="T2061" s="2">
        <f>IF(M$2:M$65536&lt;=6,M$2:M$65536+6,M$2:M$65536-6)</f>
        <v>7</v>
      </c>
      <c r="U2061" s="2">
        <f>IF(M$2:M$65536&lt;4,3,IF(M$2:M$65536&lt;7,4,IF(M$2:M$65536&lt;10,1,2)))</f>
        <v>3</v>
      </c>
      <c r="V2061" s="2">
        <f>IF(M$2:M$65536 &lt;= 6, R$2:R$2192, R$2:R$65536+1)</f>
        <v>2011</v>
      </c>
      <c r="W2061" s="2" t="str">
        <f>IF(MONTH($B2061+1)&lt;&gt;M2061,"Month End","Not Month End")</f>
        <v>Not Month End</v>
      </c>
      <c r="X2061" s="3">
        <f>DATE(R2061-1,M2061,D2061)</f>
        <v>40190</v>
      </c>
      <c r="Z20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values(20110112, '2011-1-12',3, 12, 2060, 'Wednesday', 'Wed', 'Weekday', 3, 300, '2011-1-10', 20110110, 1, 69, 'January', 'Jan', 1, 2011, 201101, 7, 3, 2011, 'Not Month End', '2010-1-12')</v>
      </c>
    </row>
    <row r="2062" spans="1:26" x14ac:dyDescent="0.25">
      <c r="A2062" s="2">
        <f>YEAR(B2062)*10000+MONTH(B2062)*100+DAY(B2062)</f>
        <v>20110113</v>
      </c>
      <c r="B2062" s="3">
        <f>B2061+1</f>
        <v>40556</v>
      </c>
      <c r="C2062" s="2">
        <f>WEEKDAY(B2062,2)</f>
        <v>4</v>
      </c>
      <c r="D2062" s="2">
        <f>DAY(B2062)</f>
        <v>13</v>
      </c>
      <c r="E2062" s="2">
        <f>IF(ISNUMBER(E2061),E2061+1,1)</f>
        <v>2061</v>
      </c>
      <c r="F2062" s="3" t="str">
        <f>VLOOKUP(C2062,weekdays,2)</f>
        <v>Thursday</v>
      </c>
      <c r="G2062" s="3" t="str">
        <f>VLOOKUP(C2062,weekdays,3)</f>
        <v>Thu</v>
      </c>
      <c r="H2062" s="2" t="str">
        <f>IF(C2062&lt;=5,"Weekday","Weekend")</f>
        <v>Weekday</v>
      </c>
      <c r="I2062" s="2">
        <f>WEEKNUM(B2062,2)</f>
        <v>3</v>
      </c>
      <c r="J2062" s="2">
        <f>IF(I2062=I2061,J2061,J2061+1)</f>
        <v>300</v>
      </c>
      <c r="K2062" s="3">
        <f>B2062+1-C2062</f>
        <v>40553</v>
      </c>
      <c r="L2062" s="2">
        <f>YEAR(K2062)*10000+MONTH(K2062)*100+DAY(K2062)</f>
        <v>20110110</v>
      </c>
      <c r="M2062" s="2">
        <f>MONTH(B2062)</f>
        <v>1</v>
      </c>
      <c r="N2062" s="2">
        <f>IF(M2062=M2061,N2061,N2061+1)</f>
        <v>69</v>
      </c>
      <c r="O2062" s="3" t="str">
        <f>VLOOKUP(M$2:M$65536,months,2)</f>
        <v>January</v>
      </c>
      <c r="P2062" s="3" t="str">
        <f>VLOOKUP(M$2:M$65536,months,3)</f>
        <v>Jan</v>
      </c>
      <c r="Q2062" s="2">
        <f>IF(M$2:M$65536&lt;4,1,IF(M$2:M$65536&lt;7,2,IF(M$2:M$65536&lt;10,3,4)))</f>
        <v>1</v>
      </c>
      <c r="R2062" s="2">
        <f>YEAR($B2062)</f>
        <v>2011</v>
      </c>
      <c r="S2062" s="2">
        <f>R2062*100+M$2:M$65536</f>
        <v>201101</v>
      </c>
      <c r="T2062" s="2">
        <f>IF(M$2:M$65536&lt;=6,M$2:M$65536+6,M$2:M$65536-6)</f>
        <v>7</v>
      </c>
      <c r="U2062" s="2">
        <f>IF(M$2:M$65536&lt;4,3,IF(M$2:M$65536&lt;7,4,IF(M$2:M$65536&lt;10,1,2)))</f>
        <v>3</v>
      </c>
      <c r="V2062" s="2">
        <f>IF(M$2:M$65536 &lt;= 6, R$2:R$2192, R$2:R$65536+1)</f>
        <v>2011</v>
      </c>
      <c r="W2062" s="2" t="str">
        <f>IF(MONTH($B2062+1)&lt;&gt;M2062,"Month End","Not Month End")</f>
        <v>Not Month End</v>
      </c>
      <c r="X2062" s="3">
        <f>DATE(R2062-1,M2062,D2062)</f>
        <v>40191</v>
      </c>
      <c r="Z20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values(20110113, '2011-1-13',4, 13, 2061, 'Thursday', 'Thu', 'Weekday', 3, 300, '2011-1-10', 20110110, 1, 69, 'January', 'Jan', 1, 2011, 201101, 7, 3, 2011, 'Not Month End', '2010-1-13')</v>
      </c>
    </row>
    <row r="2063" spans="1:26" x14ac:dyDescent="0.25">
      <c r="A2063" s="2">
        <f>YEAR(B2063)*10000+MONTH(B2063)*100+DAY(B2063)</f>
        <v>20110114</v>
      </c>
      <c r="B2063" s="3">
        <f>B2062+1</f>
        <v>40557</v>
      </c>
      <c r="C2063" s="2">
        <f>WEEKDAY(B2063,2)</f>
        <v>5</v>
      </c>
      <c r="D2063" s="2">
        <f>DAY(B2063)</f>
        <v>14</v>
      </c>
      <c r="E2063" s="2">
        <f>IF(ISNUMBER(E2062),E2062+1,1)</f>
        <v>2062</v>
      </c>
      <c r="F2063" s="3" t="str">
        <f>VLOOKUP(C2063,weekdays,2)</f>
        <v>Friday</v>
      </c>
      <c r="G2063" s="3" t="str">
        <f>VLOOKUP(C2063,weekdays,3)</f>
        <v>Fri</v>
      </c>
      <c r="H2063" s="2" t="str">
        <f>IF(C2063&lt;=5,"Weekday","Weekend")</f>
        <v>Weekday</v>
      </c>
      <c r="I2063" s="2">
        <f>WEEKNUM(B2063,2)</f>
        <v>3</v>
      </c>
      <c r="J2063" s="2">
        <f>IF(I2063=I2062,J2062,J2062+1)</f>
        <v>300</v>
      </c>
      <c r="K2063" s="3">
        <f>B2063+1-C2063</f>
        <v>40553</v>
      </c>
      <c r="L2063" s="2">
        <f>YEAR(K2063)*10000+MONTH(K2063)*100+DAY(K2063)</f>
        <v>20110110</v>
      </c>
      <c r="M2063" s="2">
        <f>MONTH(B2063)</f>
        <v>1</v>
      </c>
      <c r="N2063" s="2">
        <f>IF(M2063=M2062,N2062,N2062+1)</f>
        <v>69</v>
      </c>
      <c r="O2063" s="3" t="str">
        <f>VLOOKUP(M$2:M$65536,months,2)</f>
        <v>January</v>
      </c>
      <c r="P2063" s="3" t="str">
        <f>VLOOKUP(M$2:M$65536,months,3)</f>
        <v>Jan</v>
      </c>
      <c r="Q2063" s="2">
        <f>IF(M$2:M$65536&lt;4,1,IF(M$2:M$65536&lt;7,2,IF(M$2:M$65536&lt;10,3,4)))</f>
        <v>1</v>
      </c>
      <c r="R2063" s="2">
        <f>YEAR($B2063)</f>
        <v>2011</v>
      </c>
      <c r="S2063" s="2">
        <f>R2063*100+M$2:M$65536</f>
        <v>201101</v>
      </c>
      <c r="T2063" s="2">
        <f>IF(M$2:M$65536&lt;=6,M$2:M$65536+6,M$2:M$65536-6)</f>
        <v>7</v>
      </c>
      <c r="U2063" s="2">
        <f>IF(M$2:M$65536&lt;4,3,IF(M$2:M$65536&lt;7,4,IF(M$2:M$65536&lt;10,1,2)))</f>
        <v>3</v>
      </c>
      <c r="V2063" s="2">
        <f>IF(M$2:M$65536 &lt;= 6, R$2:R$2192, R$2:R$65536+1)</f>
        <v>2011</v>
      </c>
      <c r="W2063" s="2" t="str">
        <f>IF(MONTH($B2063+1)&lt;&gt;M2063,"Month End","Not Month End")</f>
        <v>Not Month End</v>
      </c>
      <c r="X2063" s="3">
        <f>DATE(R2063-1,M2063,D2063)</f>
        <v>40192</v>
      </c>
      <c r="Z20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values(20110114, '2011-1-14',5, 14, 2062, 'Friday', 'Fri', 'Weekday', 3, 300, '2011-1-10', 20110110, 1, 69, 'January', 'Jan', 1, 2011, 201101, 7, 3, 2011, 'Not Month End', '2010-1-14')</v>
      </c>
    </row>
    <row r="2064" spans="1:26" x14ac:dyDescent="0.25">
      <c r="A2064" s="2">
        <f>YEAR(B2064)*10000+MONTH(B2064)*100+DAY(B2064)</f>
        <v>20110115</v>
      </c>
      <c r="B2064" s="3">
        <f>B2063+1</f>
        <v>40558</v>
      </c>
      <c r="C2064" s="2">
        <f>WEEKDAY(B2064,2)</f>
        <v>6</v>
      </c>
      <c r="D2064" s="2">
        <f>DAY(B2064)</f>
        <v>15</v>
      </c>
      <c r="E2064" s="2">
        <f>IF(ISNUMBER(E2063),E2063+1,1)</f>
        <v>2063</v>
      </c>
      <c r="F2064" s="3" t="str">
        <f>VLOOKUP(C2064,weekdays,2)</f>
        <v>Saturday</v>
      </c>
      <c r="G2064" s="3" t="str">
        <f>VLOOKUP(C2064,weekdays,3)</f>
        <v>Sat</v>
      </c>
      <c r="H2064" s="2" t="str">
        <f>IF(C2064&lt;=5,"Weekday","Weekend")</f>
        <v>Weekend</v>
      </c>
      <c r="I2064" s="2">
        <f>WEEKNUM(B2064,2)</f>
        <v>3</v>
      </c>
      <c r="J2064" s="2">
        <f>IF(I2064=I2063,J2063,J2063+1)</f>
        <v>300</v>
      </c>
      <c r="K2064" s="3">
        <f>B2064+1-C2064</f>
        <v>40553</v>
      </c>
      <c r="L2064" s="2">
        <f>YEAR(K2064)*10000+MONTH(K2064)*100+DAY(K2064)</f>
        <v>20110110</v>
      </c>
      <c r="M2064" s="2">
        <f>MONTH(B2064)</f>
        <v>1</v>
      </c>
      <c r="N2064" s="2">
        <f>IF(M2064=M2063,N2063,N2063+1)</f>
        <v>69</v>
      </c>
      <c r="O2064" s="3" t="str">
        <f>VLOOKUP(M$2:M$65536,months,2)</f>
        <v>January</v>
      </c>
      <c r="P2064" s="3" t="str">
        <f>VLOOKUP(M$2:M$65536,months,3)</f>
        <v>Jan</v>
      </c>
      <c r="Q2064" s="2">
        <f>IF(M$2:M$65536&lt;4,1,IF(M$2:M$65536&lt;7,2,IF(M$2:M$65536&lt;10,3,4)))</f>
        <v>1</v>
      </c>
      <c r="R2064" s="2">
        <f>YEAR($B2064)</f>
        <v>2011</v>
      </c>
      <c r="S2064" s="2">
        <f>R2064*100+M$2:M$65536</f>
        <v>201101</v>
      </c>
      <c r="T2064" s="2">
        <f>IF(M$2:M$65536&lt;=6,M$2:M$65536+6,M$2:M$65536-6)</f>
        <v>7</v>
      </c>
      <c r="U2064" s="2">
        <f>IF(M$2:M$65536&lt;4,3,IF(M$2:M$65536&lt;7,4,IF(M$2:M$65536&lt;10,1,2)))</f>
        <v>3</v>
      </c>
      <c r="V2064" s="2">
        <f>IF(M$2:M$65536 &lt;= 6, R$2:R$2192, R$2:R$65536+1)</f>
        <v>2011</v>
      </c>
      <c r="W2064" s="2" t="str">
        <f>IF(MONTH($B2064+1)&lt;&gt;M2064,"Month End","Not Month End")</f>
        <v>Not Month End</v>
      </c>
      <c r="X2064" s="3">
        <f>DATE(R2064-1,M2064,D2064)</f>
        <v>40193</v>
      </c>
      <c r="Z20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values(20110115, '2011-1-15',6, 15, 2063, 'Saturday', 'Sat', 'Weekend', 3, 300, '2011-1-10', 20110110, 1, 69, 'January', 'Jan', 1, 2011, 201101, 7, 3, 2011, 'Not Month End', '2010-1-15')</v>
      </c>
    </row>
    <row r="2065" spans="1:26" x14ac:dyDescent="0.25">
      <c r="A2065" s="2">
        <f>YEAR(B2065)*10000+MONTH(B2065)*100+DAY(B2065)</f>
        <v>20110116</v>
      </c>
      <c r="B2065" s="3">
        <f>B2064+1</f>
        <v>40559</v>
      </c>
      <c r="C2065" s="2">
        <f>WEEKDAY(B2065,2)</f>
        <v>7</v>
      </c>
      <c r="D2065" s="2">
        <f>DAY(B2065)</f>
        <v>16</v>
      </c>
      <c r="E2065" s="2">
        <f>IF(ISNUMBER(E2064),E2064+1,1)</f>
        <v>2064</v>
      </c>
      <c r="F2065" s="3" t="str">
        <f>VLOOKUP(C2065,weekdays,2)</f>
        <v>Sunday</v>
      </c>
      <c r="G2065" s="3" t="str">
        <f>VLOOKUP(C2065,weekdays,3)</f>
        <v>Sun</v>
      </c>
      <c r="H2065" s="2" t="str">
        <f>IF(C2065&lt;=5,"Weekday","Weekend")</f>
        <v>Weekend</v>
      </c>
      <c r="I2065" s="2">
        <f>WEEKNUM(B2065,2)</f>
        <v>3</v>
      </c>
      <c r="J2065" s="2">
        <f>IF(I2065=I2064,J2064,J2064+1)</f>
        <v>300</v>
      </c>
      <c r="K2065" s="3">
        <f>B2065+1-C2065</f>
        <v>40553</v>
      </c>
      <c r="L2065" s="2">
        <f>YEAR(K2065)*10000+MONTH(K2065)*100+DAY(K2065)</f>
        <v>20110110</v>
      </c>
      <c r="M2065" s="2">
        <f>MONTH(B2065)</f>
        <v>1</v>
      </c>
      <c r="N2065" s="2">
        <f>IF(M2065=M2064,N2064,N2064+1)</f>
        <v>69</v>
      </c>
      <c r="O2065" s="3" t="str">
        <f>VLOOKUP(M$2:M$65536,months,2)</f>
        <v>January</v>
      </c>
      <c r="P2065" s="3" t="str">
        <f>VLOOKUP(M$2:M$65536,months,3)</f>
        <v>Jan</v>
      </c>
      <c r="Q2065" s="2">
        <f>IF(M$2:M$65536&lt;4,1,IF(M$2:M$65536&lt;7,2,IF(M$2:M$65536&lt;10,3,4)))</f>
        <v>1</v>
      </c>
      <c r="R2065" s="2">
        <f>YEAR($B2065)</f>
        <v>2011</v>
      </c>
      <c r="S2065" s="2">
        <f>R2065*100+M$2:M$65536</f>
        <v>201101</v>
      </c>
      <c r="T2065" s="2">
        <f>IF(M$2:M$65536&lt;=6,M$2:M$65536+6,M$2:M$65536-6)</f>
        <v>7</v>
      </c>
      <c r="U2065" s="2">
        <f>IF(M$2:M$65536&lt;4,3,IF(M$2:M$65536&lt;7,4,IF(M$2:M$65536&lt;10,1,2)))</f>
        <v>3</v>
      </c>
      <c r="V2065" s="2">
        <f>IF(M$2:M$65536 &lt;= 6, R$2:R$2192, R$2:R$65536+1)</f>
        <v>2011</v>
      </c>
      <c r="W2065" s="2" t="str">
        <f>IF(MONTH($B2065+1)&lt;&gt;M2065,"Month End","Not Month End")</f>
        <v>Not Month End</v>
      </c>
      <c r="X2065" s="3">
        <f>DATE(R2065-1,M2065,D2065)</f>
        <v>40194</v>
      </c>
      <c r="Z20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values(20110116, '2011-1-16',7, 16, 2064, 'Sunday', 'Sun', 'Weekend', 3, 300, '2011-1-10', 20110110, 1, 69, 'January', 'Jan', 1, 2011, 201101, 7, 3, 2011, 'Not Month End', '2010-1-16')</v>
      </c>
    </row>
    <row r="2066" spans="1:26" x14ac:dyDescent="0.25">
      <c r="A2066" s="2">
        <f>YEAR(B2066)*10000+MONTH(B2066)*100+DAY(B2066)</f>
        <v>20110117</v>
      </c>
      <c r="B2066" s="3">
        <f>B2065+1</f>
        <v>40560</v>
      </c>
      <c r="C2066" s="2">
        <f>WEEKDAY(B2066,2)</f>
        <v>1</v>
      </c>
      <c r="D2066" s="2">
        <f>DAY(B2066)</f>
        <v>17</v>
      </c>
      <c r="E2066" s="2">
        <f>IF(ISNUMBER(E2065),E2065+1,1)</f>
        <v>2065</v>
      </c>
      <c r="F2066" s="3" t="str">
        <f>VLOOKUP(C2066,weekdays,2)</f>
        <v>Monday</v>
      </c>
      <c r="G2066" s="3" t="str">
        <f>VLOOKUP(C2066,weekdays,3)</f>
        <v>Mon</v>
      </c>
      <c r="H2066" s="2" t="str">
        <f>IF(C2066&lt;=5,"Weekday","Weekend")</f>
        <v>Weekday</v>
      </c>
      <c r="I2066" s="2">
        <f>WEEKNUM(B2066,2)</f>
        <v>4</v>
      </c>
      <c r="J2066" s="2">
        <f>IF(I2066=I2065,J2065,J2065+1)</f>
        <v>301</v>
      </c>
      <c r="K2066" s="3">
        <f>B2066+1-C2066</f>
        <v>40560</v>
      </c>
      <c r="L2066" s="2">
        <f>YEAR(K2066)*10000+MONTH(K2066)*100+DAY(K2066)</f>
        <v>20110117</v>
      </c>
      <c r="M2066" s="2">
        <f>MONTH(B2066)</f>
        <v>1</v>
      </c>
      <c r="N2066" s="2">
        <f>IF(M2066=M2065,N2065,N2065+1)</f>
        <v>69</v>
      </c>
      <c r="O2066" s="3" t="str">
        <f>VLOOKUP(M$2:M$65536,months,2)</f>
        <v>January</v>
      </c>
      <c r="P2066" s="3" t="str">
        <f>VLOOKUP(M$2:M$65536,months,3)</f>
        <v>Jan</v>
      </c>
      <c r="Q2066" s="2">
        <f>IF(M$2:M$65536&lt;4,1,IF(M$2:M$65536&lt;7,2,IF(M$2:M$65536&lt;10,3,4)))</f>
        <v>1</v>
      </c>
      <c r="R2066" s="2">
        <f>YEAR($B2066)</f>
        <v>2011</v>
      </c>
      <c r="S2066" s="2">
        <f>R2066*100+M$2:M$65536</f>
        <v>201101</v>
      </c>
      <c r="T2066" s="2">
        <f>IF(M$2:M$65536&lt;=6,M$2:M$65536+6,M$2:M$65536-6)</f>
        <v>7</v>
      </c>
      <c r="U2066" s="2">
        <f>IF(M$2:M$65536&lt;4,3,IF(M$2:M$65536&lt;7,4,IF(M$2:M$65536&lt;10,1,2)))</f>
        <v>3</v>
      </c>
      <c r="V2066" s="2">
        <f>IF(M$2:M$65536 &lt;= 6, R$2:R$2192, R$2:R$65536+1)</f>
        <v>2011</v>
      </c>
      <c r="W2066" s="2" t="str">
        <f>IF(MONTH($B2066+1)&lt;&gt;M2066,"Month End","Not Month End")</f>
        <v>Not Month End</v>
      </c>
      <c r="X2066" s="3">
        <f>DATE(R2066-1,M2066,D2066)</f>
        <v>40195</v>
      </c>
      <c r="Z20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values(20110117, '2011-1-17',1, 17, 2065, 'Monday', 'Mon', 'Weekday', 4, 301, '2011-1-17', 20110117, 1, 69, 'January', 'Jan', 1, 2011, 201101, 7, 3, 2011, 'Not Month End', '2010-1-17')</v>
      </c>
    </row>
    <row r="2067" spans="1:26" x14ac:dyDescent="0.25">
      <c r="A2067" s="2">
        <f>YEAR(B2067)*10000+MONTH(B2067)*100+DAY(B2067)</f>
        <v>20110118</v>
      </c>
      <c r="B2067" s="3">
        <f>B2066+1</f>
        <v>40561</v>
      </c>
      <c r="C2067" s="2">
        <f>WEEKDAY(B2067,2)</f>
        <v>2</v>
      </c>
      <c r="D2067" s="2">
        <f>DAY(B2067)</f>
        <v>18</v>
      </c>
      <c r="E2067" s="2">
        <f>IF(ISNUMBER(E2066),E2066+1,1)</f>
        <v>2066</v>
      </c>
      <c r="F2067" s="3" t="str">
        <f>VLOOKUP(C2067,weekdays,2)</f>
        <v>Tuesday</v>
      </c>
      <c r="G2067" s="3" t="str">
        <f>VLOOKUP(C2067,weekdays,3)</f>
        <v>Tue</v>
      </c>
      <c r="H2067" s="2" t="str">
        <f>IF(C2067&lt;=5,"Weekday","Weekend")</f>
        <v>Weekday</v>
      </c>
      <c r="I2067" s="2">
        <f>WEEKNUM(B2067,2)</f>
        <v>4</v>
      </c>
      <c r="J2067" s="2">
        <f>IF(I2067=I2066,J2066,J2066+1)</f>
        <v>301</v>
      </c>
      <c r="K2067" s="3">
        <f>B2067+1-C2067</f>
        <v>40560</v>
      </c>
      <c r="L2067" s="2">
        <f>YEAR(K2067)*10000+MONTH(K2067)*100+DAY(K2067)</f>
        <v>20110117</v>
      </c>
      <c r="M2067" s="2">
        <f>MONTH(B2067)</f>
        <v>1</v>
      </c>
      <c r="N2067" s="2">
        <f>IF(M2067=M2066,N2066,N2066+1)</f>
        <v>69</v>
      </c>
      <c r="O2067" s="3" t="str">
        <f>VLOOKUP(M$2:M$65536,months,2)</f>
        <v>January</v>
      </c>
      <c r="P2067" s="3" t="str">
        <f>VLOOKUP(M$2:M$65536,months,3)</f>
        <v>Jan</v>
      </c>
      <c r="Q2067" s="2">
        <f>IF(M$2:M$65536&lt;4,1,IF(M$2:M$65536&lt;7,2,IF(M$2:M$65536&lt;10,3,4)))</f>
        <v>1</v>
      </c>
      <c r="R2067" s="2">
        <f>YEAR($B2067)</f>
        <v>2011</v>
      </c>
      <c r="S2067" s="2">
        <f>R2067*100+M$2:M$65536</f>
        <v>201101</v>
      </c>
      <c r="T2067" s="2">
        <f>IF(M$2:M$65536&lt;=6,M$2:M$65536+6,M$2:M$65536-6)</f>
        <v>7</v>
      </c>
      <c r="U2067" s="2">
        <f>IF(M$2:M$65536&lt;4,3,IF(M$2:M$65536&lt;7,4,IF(M$2:M$65536&lt;10,1,2)))</f>
        <v>3</v>
      </c>
      <c r="V2067" s="2">
        <f>IF(M$2:M$65536 &lt;= 6, R$2:R$2192, R$2:R$65536+1)</f>
        <v>2011</v>
      </c>
      <c r="W2067" s="2" t="str">
        <f>IF(MONTH($B2067+1)&lt;&gt;M2067,"Month End","Not Month End")</f>
        <v>Not Month End</v>
      </c>
      <c r="X2067" s="3">
        <f>DATE(R2067-1,M2067,D2067)</f>
        <v>40196</v>
      </c>
      <c r="Z20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values(20110118, '2011-1-18',2, 18, 2066, 'Tuesday', 'Tue', 'Weekday', 4, 301, '2011-1-17', 20110117, 1, 69, 'January', 'Jan', 1, 2011, 201101, 7, 3, 2011, 'Not Month End', '2010-1-18')</v>
      </c>
    </row>
    <row r="2068" spans="1:26" x14ac:dyDescent="0.25">
      <c r="A2068" s="2">
        <f>YEAR(B2068)*10000+MONTH(B2068)*100+DAY(B2068)</f>
        <v>20110119</v>
      </c>
      <c r="B2068" s="3">
        <f>B2067+1</f>
        <v>40562</v>
      </c>
      <c r="C2068" s="2">
        <f>WEEKDAY(B2068,2)</f>
        <v>3</v>
      </c>
      <c r="D2068" s="2">
        <f>DAY(B2068)</f>
        <v>19</v>
      </c>
      <c r="E2068" s="2">
        <f>IF(ISNUMBER(E2067),E2067+1,1)</f>
        <v>2067</v>
      </c>
      <c r="F2068" s="3" t="str">
        <f>VLOOKUP(C2068,weekdays,2)</f>
        <v>Wednesday</v>
      </c>
      <c r="G2068" s="3" t="str">
        <f>VLOOKUP(C2068,weekdays,3)</f>
        <v>Wed</v>
      </c>
      <c r="H2068" s="2" t="str">
        <f>IF(C2068&lt;=5,"Weekday","Weekend")</f>
        <v>Weekday</v>
      </c>
      <c r="I2068" s="2">
        <f>WEEKNUM(B2068,2)</f>
        <v>4</v>
      </c>
      <c r="J2068" s="2">
        <f>IF(I2068=I2067,J2067,J2067+1)</f>
        <v>301</v>
      </c>
      <c r="K2068" s="3">
        <f>B2068+1-C2068</f>
        <v>40560</v>
      </c>
      <c r="L2068" s="2">
        <f>YEAR(K2068)*10000+MONTH(K2068)*100+DAY(K2068)</f>
        <v>20110117</v>
      </c>
      <c r="M2068" s="2">
        <f>MONTH(B2068)</f>
        <v>1</v>
      </c>
      <c r="N2068" s="2">
        <f>IF(M2068=M2067,N2067,N2067+1)</f>
        <v>69</v>
      </c>
      <c r="O2068" s="3" t="str">
        <f>VLOOKUP(M$2:M$65536,months,2)</f>
        <v>January</v>
      </c>
      <c r="P2068" s="3" t="str">
        <f>VLOOKUP(M$2:M$65536,months,3)</f>
        <v>Jan</v>
      </c>
      <c r="Q2068" s="2">
        <f>IF(M$2:M$65536&lt;4,1,IF(M$2:M$65536&lt;7,2,IF(M$2:M$65536&lt;10,3,4)))</f>
        <v>1</v>
      </c>
      <c r="R2068" s="2">
        <f>YEAR($B2068)</f>
        <v>2011</v>
      </c>
      <c r="S2068" s="2">
        <f>R2068*100+M$2:M$65536</f>
        <v>201101</v>
      </c>
      <c r="T2068" s="2">
        <f>IF(M$2:M$65536&lt;=6,M$2:M$65536+6,M$2:M$65536-6)</f>
        <v>7</v>
      </c>
      <c r="U2068" s="2">
        <f>IF(M$2:M$65536&lt;4,3,IF(M$2:M$65536&lt;7,4,IF(M$2:M$65536&lt;10,1,2)))</f>
        <v>3</v>
      </c>
      <c r="V2068" s="2">
        <f>IF(M$2:M$65536 &lt;= 6, R$2:R$2192, R$2:R$65536+1)</f>
        <v>2011</v>
      </c>
      <c r="W2068" s="2" t="str">
        <f>IF(MONTH($B2068+1)&lt;&gt;M2068,"Month End","Not Month End")</f>
        <v>Not Month End</v>
      </c>
      <c r="X2068" s="3">
        <f>DATE(R2068-1,M2068,D2068)</f>
        <v>40197</v>
      </c>
      <c r="Z20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values(20110119, '2011-1-19',3, 19, 2067, 'Wednesday', 'Wed', 'Weekday', 4, 301, '2011-1-17', 20110117, 1, 69, 'January', 'Jan', 1, 2011, 201101, 7, 3, 2011, 'Not Month End', '2010-1-19')</v>
      </c>
    </row>
    <row r="2069" spans="1:26" x14ac:dyDescent="0.25">
      <c r="A2069" s="2">
        <f>YEAR(B2069)*10000+MONTH(B2069)*100+DAY(B2069)</f>
        <v>20110120</v>
      </c>
      <c r="B2069" s="3">
        <f>B2068+1</f>
        <v>40563</v>
      </c>
      <c r="C2069" s="2">
        <f>WEEKDAY(B2069,2)</f>
        <v>4</v>
      </c>
      <c r="D2069" s="2">
        <f>DAY(B2069)</f>
        <v>20</v>
      </c>
      <c r="E2069" s="2">
        <f>IF(ISNUMBER(E2068),E2068+1,1)</f>
        <v>2068</v>
      </c>
      <c r="F2069" s="3" t="str">
        <f>VLOOKUP(C2069,weekdays,2)</f>
        <v>Thursday</v>
      </c>
      <c r="G2069" s="3" t="str">
        <f>VLOOKUP(C2069,weekdays,3)</f>
        <v>Thu</v>
      </c>
      <c r="H2069" s="2" t="str">
        <f>IF(C2069&lt;=5,"Weekday","Weekend")</f>
        <v>Weekday</v>
      </c>
      <c r="I2069" s="2">
        <f>WEEKNUM(B2069,2)</f>
        <v>4</v>
      </c>
      <c r="J2069" s="2">
        <f>IF(I2069=I2068,J2068,J2068+1)</f>
        <v>301</v>
      </c>
      <c r="K2069" s="3">
        <f>B2069+1-C2069</f>
        <v>40560</v>
      </c>
      <c r="L2069" s="2">
        <f>YEAR(K2069)*10000+MONTH(K2069)*100+DAY(K2069)</f>
        <v>20110117</v>
      </c>
      <c r="M2069" s="2">
        <f>MONTH(B2069)</f>
        <v>1</v>
      </c>
      <c r="N2069" s="2">
        <f>IF(M2069=M2068,N2068,N2068+1)</f>
        <v>69</v>
      </c>
      <c r="O2069" s="3" t="str">
        <f>VLOOKUP(M$2:M$65536,months,2)</f>
        <v>January</v>
      </c>
      <c r="P2069" s="3" t="str">
        <f>VLOOKUP(M$2:M$65536,months,3)</f>
        <v>Jan</v>
      </c>
      <c r="Q2069" s="2">
        <f>IF(M$2:M$65536&lt;4,1,IF(M$2:M$65536&lt;7,2,IF(M$2:M$65536&lt;10,3,4)))</f>
        <v>1</v>
      </c>
      <c r="R2069" s="2">
        <f>YEAR($B2069)</f>
        <v>2011</v>
      </c>
      <c r="S2069" s="2">
        <f>R2069*100+M$2:M$65536</f>
        <v>201101</v>
      </c>
      <c r="T2069" s="2">
        <f>IF(M$2:M$65536&lt;=6,M$2:M$65536+6,M$2:M$65536-6)</f>
        <v>7</v>
      </c>
      <c r="U2069" s="2">
        <f>IF(M$2:M$65536&lt;4,3,IF(M$2:M$65536&lt;7,4,IF(M$2:M$65536&lt;10,1,2)))</f>
        <v>3</v>
      </c>
      <c r="V2069" s="2">
        <f>IF(M$2:M$65536 &lt;= 6, R$2:R$2192, R$2:R$65536+1)</f>
        <v>2011</v>
      </c>
      <c r="W2069" s="2" t="str">
        <f>IF(MONTH($B2069+1)&lt;&gt;M2069,"Month End","Not Month End")</f>
        <v>Not Month End</v>
      </c>
      <c r="X2069" s="3">
        <f>DATE(R2069-1,M2069,D2069)</f>
        <v>40198</v>
      </c>
      <c r="Z20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values(20110120, '2011-1-20',4, 20, 2068, 'Thursday', 'Thu', 'Weekday', 4, 301, '2011-1-17', 20110117, 1, 69, 'January', 'Jan', 1, 2011, 201101, 7, 3, 2011, 'Not Month End', '2010-1-20')</v>
      </c>
    </row>
    <row r="2070" spans="1:26" x14ac:dyDescent="0.25">
      <c r="A2070" s="2">
        <f>YEAR(B2070)*10000+MONTH(B2070)*100+DAY(B2070)</f>
        <v>20110121</v>
      </c>
      <c r="B2070" s="3">
        <f>B2069+1</f>
        <v>40564</v>
      </c>
      <c r="C2070" s="2">
        <f>WEEKDAY(B2070,2)</f>
        <v>5</v>
      </c>
      <c r="D2070" s="2">
        <f>DAY(B2070)</f>
        <v>21</v>
      </c>
      <c r="E2070" s="2">
        <f>IF(ISNUMBER(E2069),E2069+1,1)</f>
        <v>2069</v>
      </c>
      <c r="F2070" s="3" t="str">
        <f>VLOOKUP(C2070,weekdays,2)</f>
        <v>Friday</v>
      </c>
      <c r="G2070" s="3" t="str">
        <f>VLOOKUP(C2070,weekdays,3)</f>
        <v>Fri</v>
      </c>
      <c r="H2070" s="2" t="str">
        <f>IF(C2070&lt;=5,"Weekday","Weekend")</f>
        <v>Weekday</v>
      </c>
      <c r="I2070" s="2">
        <f>WEEKNUM(B2070,2)</f>
        <v>4</v>
      </c>
      <c r="J2070" s="2">
        <f>IF(I2070=I2069,J2069,J2069+1)</f>
        <v>301</v>
      </c>
      <c r="K2070" s="3">
        <f>B2070+1-C2070</f>
        <v>40560</v>
      </c>
      <c r="L2070" s="2">
        <f>YEAR(K2070)*10000+MONTH(K2070)*100+DAY(K2070)</f>
        <v>20110117</v>
      </c>
      <c r="M2070" s="2">
        <f>MONTH(B2070)</f>
        <v>1</v>
      </c>
      <c r="N2070" s="2">
        <f>IF(M2070=M2069,N2069,N2069+1)</f>
        <v>69</v>
      </c>
      <c r="O2070" s="3" t="str">
        <f>VLOOKUP(M$2:M$65536,months,2)</f>
        <v>January</v>
      </c>
      <c r="P2070" s="3" t="str">
        <f>VLOOKUP(M$2:M$65536,months,3)</f>
        <v>Jan</v>
      </c>
      <c r="Q2070" s="2">
        <f>IF(M$2:M$65536&lt;4,1,IF(M$2:M$65536&lt;7,2,IF(M$2:M$65536&lt;10,3,4)))</f>
        <v>1</v>
      </c>
      <c r="R2070" s="2">
        <f>YEAR($B2070)</f>
        <v>2011</v>
      </c>
      <c r="S2070" s="2">
        <f>R2070*100+M$2:M$65536</f>
        <v>201101</v>
      </c>
      <c r="T2070" s="2">
        <f>IF(M$2:M$65536&lt;=6,M$2:M$65536+6,M$2:M$65536-6)</f>
        <v>7</v>
      </c>
      <c r="U2070" s="2">
        <f>IF(M$2:M$65536&lt;4,3,IF(M$2:M$65536&lt;7,4,IF(M$2:M$65536&lt;10,1,2)))</f>
        <v>3</v>
      </c>
      <c r="V2070" s="2">
        <f>IF(M$2:M$65536 &lt;= 6, R$2:R$2192, R$2:R$65536+1)</f>
        <v>2011</v>
      </c>
      <c r="W2070" s="2" t="str">
        <f>IF(MONTH($B2070+1)&lt;&gt;M2070,"Month End","Not Month End")</f>
        <v>Not Month End</v>
      </c>
      <c r="X2070" s="3">
        <f>DATE(R2070-1,M2070,D2070)</f>
        <v>40199</v>
      </c>
      <c r="Z20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values(20110121, '2011-1-21',5, 21, 2069, 'Friday', 'Fri', 'Weekday', 4, 301, '2011-1-17', 20110117, 1, 69, 'January', 'Jan', 1, 2011, 201101, 7, 3, 2011, 'Not Month End', '2010-1-21')</v>
      </c>
    </row>
    <row r="2071" spans="1:26" x14ac:dyDescent="0.25">
      <c r="A2071" s="2">
        <f>YEAR(B2071)*10000+MONTH(B2071)*100+DAY(B2071)</f>
        <v>20110122</v>
      </c>
      <c r="B2071" s="3">
        <f>B2070+1</f>
        <v>40565</v>
      </c>
      <c r="C2071" s="2">
        <f>WEEKDAY(B2071,2)</f>
        <v>6</v>
      </c>
      <c r="D2071" s="2">
        <f>DAY(B2071)</f>
        <v>22</v>
      </c>
      <c r="E2071" s="2">
        <f>IF(ISNUMBER(E2070),E2070+1,1)</f>
        <v>2070</v>
      </c>
      <c r="F2071" s="3" t="str">
        <f>VLOOKUP(C2071,weekdays,2)</f>
        <v>Saturday</v>
      </c>
      <c r="G2071" s="3" t="str">
        <f>VLOOKUP(C2071,weekdays,3)</f>
        <v>Sat</v>
      </c>
      <c r="H2071" s="2" t="str">
        <f>IF(C2071&lt;=5,"Weekday","Weekend")</f>
        <v>Weekend</v>
      </c>
      <c r="I2071" s="2">
        <f>WEEKNUM(B2071,2)</f>
        <v>4</v>
      </c>
      <c r="J2071" s="2">
        <f>IF(I2071=I2070,J2070,J2070+1)</f>
        <v>301</v>
      </c>
      <c r="K2071" s="3">
        <f>B2071+1-C2071</f>
        <v>40560</v>
      </c>
      <c r="L2071" s="2">
        <f>YEAR(K2071)*10000+MONTH(K2071)*100+DAY(K2071)</f>
        <v>20110117</v>
      </c>
      <c r="M2071" s="2">
        <f>MONTH(B2071)</f>
        <v>1</v>
      </c>
      <c r="N2071" s="2">
        <f>IF(M2071=M2070,N2070,N2070+1)</f>
        <v>69</v>
      </c>
      <c r="O2071" s="3" t="str">
        <f>VLOOKUP(M$2:M$65536,months,2)</f>
        <v>January</v>
      </c>
      <c r="P2071" s="3" t="str">
        <f>VLOOKUP(M$2:M$65536,months,3)</f>
        <v>Jan</v>
      </c>
      <c r="Q2071" s="2">
        <f>IF(M$2:M$65536&lt;4,1,IF(M$2:M$65536&lt;7,2,IF(M$2:M$65536&lt;10,3,4)))</f>
        <v>1</v>
      </c>
      <c r="R2071" s="2">
        <f>YEAR($B2071)</f>
        <v>2011</v>
      </c>
      <c r="S2071" s="2">
        <f>R2071*100+M$2:M$65536</f>
        <v>201101</v>
      </c>
      <c r="T2071" s="2">
        <f>IF(M$2:M$65536&lt;=6,M$2:M$65536+6,M$2:M$65536-6)</f>
        <v>7</v>
      </c>
      <c r="U2071" s="2">
        <f>IF(M$2:M$65536&lt;4,3,IF(M$2:M$65536&lt;7,4,IF(M$2:M$65536&lt;10,1,2)))</f>
        <v>3</v>
      </c>
      <c r="V2071" s="2">
        <f>IF(M$2:M$65536 &lt;= 6, R$2:R$2192, R$2:R$65536+1)</f>
        <v>2011</v>
      </c>
      <c r="W2071" s="2" t="str">
        <f>IF(MONTH($B2071+1)&lt;&gt;M2071,"Month End","Not Month End")</f>
        <v>Not Month End</v>
      </c>
      <c r="X2071" s="3">
        <f>DATE(R2071-1,M2071,D2071)</f>
        <v>40200</v>
      </c>
      <c r="Z20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values(20110122, '2011-1-22',6, 22, 2070, 'Saturday', 'Sat', 'Weekend', 4, 301, '2011-1-17', 20110117, 1, 69, 'January', 'Jan', 1, 2011, 201101, 7, 3, 2011, 'Not Month End', '2010-1-22')</v>
      </c>
    </row>
    <row r="2072" spans="1:26" x14ac:dyDescent="0.25">
      <c r="A2072" s="2">
        <f>YEAR(B2072)*10000+MONTH(B2072)*100+DAY(B2072)</f>
        <v>20110123</v>
      </c>
      <c r="B2072" s="3">
        <f>B2071+1</f>
        <v>40566</v>
      </c>
      <c r="C2072" s="2">
        <f>WEEKDAY(B2072,2)</f>
        <v>7</v>
      </c>
      <c r="D2072" s="2">
        <f>DAY(B2072)</f>
        <v>23</v>
      </c>
      <c r="E2072" s="2">
        <f>IF(ISNUMBER(E2071),E2071+1,1)</f>
        <v>2071</v>
      </c>
      <c r="F2072" s="3" t="str">
        <f>VLOOKUP(C2072,weekdays,2)</f>
        <v>Sunday</v>
      </c>
      <c r="G2072" s="3" t="str">
        <f>VLOOKUP(C2072,weekdays,3)</f>
        <v>Sun</v>
      </c>
      <c r="H2072" s="2" t="str">
        <f>IF(C2072&lt;=5,"Weekday","Weekend")</f>
        <v>Weekend</v>
      </c>
      <c r="I2072" s="2">
        <f>WEEKNUM(B2072,2)</f>
        <v>4</v>
      </c>
      <c r="J2072" s="2">
        <f>IF(I2072=I2071,J2071,J2071+1)</f>
        <v>301</v>
      </c>
      <c r="K2072" s="3">
        <f>B2072+1-C2072</f>
        <v>40560</v>
      </c>
      <c r="L2072" s="2">
        <f>YEAR(K2072)*10000+MONTH(K2072)*100+DAY(K2072)</f>
        <v>20110117</v>
      </c>
      <c r="M2072" s="2">
        <f>MONTH(B2072)</f>
        <v>1</v>
      </c>
      <c r="N2072" s="2">
        <f>IF(M2072=M2071,N2071,N2071+1)</f>
        <v>69</v>
      </c>
      <c r="O2072" s="3" t="str">
        <f>VLOOKUP(M$2:M$65536,months,2)</f>
        <v>January</v>
      </c>
      <c r="P2072" s="3" t="str">
        <f>VLOOKUP(M$2:M$65536,months,3)</f>
        <v>Jan</v>
      </c>
      <c r="Q2072" s="2">
        <f>IF(M$2:M$65536&lt;4,1,IF(M$2:M$65536&lt;7,2,IF(M$2:M$65536&lt;10,3,4)))</f>
        <v>1</v>
      </c>
      <c r="R2072" s="2">
        <f>YEAR($B2072)</f>
        <v>2011</v>
      </c>
      <c r="S2072" s="2">
        <f>R2072*100+M$2:M$65536</f>
        <v>201101</v>
      </c>
      <c r="T2072" s="2">
        <f>IF(M$2:M$65536&lt;=6,M$2:M$65536+6,M$2:M$65536-6)</f>
        <v>7</v>
      </c>
      <c r="U2072" s="2">
        <f>IF(M$2:M$65536&lt;4,3,IF(M$2:M$65536&lt;7,4,IF(M$2:M$65536&lt;10,1,2)))</f>
        <v>3</v>
      </c>
      <c r="V2072" s="2">
        <f>IF(M$2:M$65536 &lt;= 6, R$2:R$2192, R$2:R$65536+1)</f>
        <v>2011</v>
      </c>
      <c r="W2072" s="2" t="str">
        <f>IF(MONTH($B2072+1)&lt;&gt;M2072,"Month End","Not Month End")</f>
        <v>Not Month End</v>
      </c>
      <c r="X2072" s="3">
        <f>DATE(R2072-1,M2072,D2072)</f>
        <v>40201</v>
      </c>
      <c r="Z20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values(20110123, '2011-1-23',7, 23, 2071, 'Sunday', 'Sun', 'Weekend', 4, 301, '2011-1-17', 20110117, 1, 69, 'January', 'Jan', 1, 2011, 201101, 7, 3, 2011, 'Not Month End', '2010-1-23')</v>
      </c>
    </row>
    <row r="2073" spans="1:26" x14ac:dyDescent="0.25">
      <c r="A2073" s="2">
        <f>YEAR(B2073)*10000+MONTH(B2073)*100+DAY(B2073)</f>
        <v>20110124</v>
      </c>
      <c r="B2073" s="3">
        <f>B2072+1</f>
        <v>40567</v>
      </c>
      <c r="C2073" s="2">
        <f>WEEKDAY(B2073,2)</f>
        <v>1</v>
      </c>
      <c r="D2073" s="2">
        <f>DAY(B2073)</f>
        <v>24</v>
      </c>
      <c r="E2073" s="2">
        <f>IF(ISNUMBER(E2072),E2072+1,1)</f>
        <v>2072</v>
      </c>
      <c r="F2073" s="3" t="str">
        <f>VLOOKUP(C2073,weekdays,2)</f>
        <v>Monday</v>
      </c>
      <c r="G2073" s="3" t="str">
        <f>VLOOKUP(C2073,weekdays,3)</f>
        <v>Mon</v>
      </c>
      <c r="H2073" s="2" t="str">
        <f>IF(C2073&lt;=5,"Weekday","Weekend")</f>
        <v>Weekday</v>
      </c>
      <c r="I2073" s="2">
        <f>WEEKNUM(B2073,2)</f>
        <v>5</v>
      </c>
      <c r="J2073" s="2">
        <f>IF(I2073=I2072,J2072,J2072+1)</f>
        <v>302</v>
      </c>
      <c r="K2073" s="3">
        <f>B2073+1-C2073</f>
        <v>40567</v>
      </c>
      <c r="L2073" s="2">
        <f>YEAR(K2073)*10000+MONTH(K2073)*100+DAY(K2073)</f>
        <v>20110124</v>
      </c>
      <c r="M2073" s="2">
        <f>MONTH(B2073)</f>
        <v>1</v>
      </c>
      <c r="N2073" s="2">
        <f>IF(M2073=M2072,N2072,N2072+1)</f>
        <v>69</v>
      </c>
      <c r="O2073" s="3" t="str">
        <f>VLOOKUP(M$2:M$65536,months,2)</f>
        <v>January</v>
      </c>
      <c r="P2073" s="3" t="str">
        <f>VLOOKUP(M$2:M$65536,months,3)</f>
        <v>Jan</v>
      </c>
      <c r="Q2073" s="2">
        <f>IF(M$2:M$65536&lt;4,1,IF(M$2:M$65536&lt;7,2,IF(M$2:M$65536&lt;10,3,4)))</f>
        <v>1</v>
      </c>
      <c r="R2073" s="2">
        <f>YEAR($B2073)</f>
        <v>2011</v>
      </c>
      <c r="S2073" s="2">
        <f>R2073*100+M$2:M$65536</f>
        <v>201101</v>
      </c>
      <c r="T2073" s="2">
        <f>IF(M$2:M$65536&lt;=6,M$2:M$65536+6,M$2:M$65536-6)</f>
        <v>7</v>
      </c>
      <c r="U2073" s="2">
        <f>IF(M$2:M$65536&lt;4,3,IF(M$2:M$65536&lt;7,4,IF(M$2:M$65536&lt;10,1,2)))</f>
        <v>3</v>
      </c>
      <c r="V2073" s="2">
        <f>IF(M$2:M$65536 &lt;= 6, R$2:R$2192, R$2:R$65536+1)</f>
        <v>2011</v>
      </c>
      <c r="W2073" s="2" t="str">
        <f>IF(MONTH($B2073+1)&lt;&gt;M2073,"Month End","Not Month End")</f>
        <v>Not Month End</v>
      </c>
      <c r="X2073" s="3">
        <f>DATE(R2073-1,M2073,D2073)</f>
        <v>40202</v>
      </c>
      <c r="Z20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values(20110124, '2011-1-24',1, 24, 2072, 'Monday', 'Mon', 'Weekday', 5, 302, '2011-1-24', 20110124, 1, 69, 'January', 'Jan', 1, 2011, 201101, 7, 3, 2011, 'Not Month End', '2010-1-24')</v>
      </c>
    </row>
    <row r="2074" spans="1:26" x14ac:dyDescent="0.25">
      <c r="A2074" s="2">
        <f>YEAR(B2074)*10000+MONTH(B2074)*100+DAY(B2074)</f>
        <v>20110125</v>
      </c>
      <c r="B2074" s="3">
        <f>B2073+1</f>
        <v>40568</v>
      </c>
      <c r="C2074" s="2">
        <f>WEEKDAY(B2074,2)</f>
        <v>2</v>
      </c>
      <c r="D2074" s="2">
        <f>DAY(B2074)</f>
        <v>25</v>
      </c>
      <c r="E2074" s="2">
        <f>IF(ISNUMBER(E2073),E2073+1,1)</f>
        <v>2073</v>
      </c>
      <c r="F2074" s="3" t="str">
        <f>VLOOKUP(C2074,weekdays,2)</f>
        <v>Tuesday</v>
      </c>
      <c r="G2074" s="3" t="str">
        <f>VLOOKUP(C2074,weekdays,3)</f>
        <v>Tue</v>
      </c>
      <c r="H2074" s="2" t="str">
        <f>IF(C2074&lt;=5,"Weekday","Weekend")</f>
        <v>Weekday</v>
      </c>
      <c r="I2074" s="2">
        <f>WEEKNUM(B2074,2)</f>
        <v>5</v>
      </c>
      <c r="J2074" s="2">
        <f>IF(I2074=I2073,J2073,J2073+1)</f>
        <v>302</v>
      </c>
      <c r="K2074" s="3">
        <f>B2074+1-C2074</f>
        <v>40567</v>
      </c>
      <c r="L2074" s="2">
        <f>YEAR(K2074)*10000+MONTH(K2074)*100+DAY(K2074)</f>
        <v>20110124</v>
      </c>
      <c r="M2074" s="2">
        <f>MONTH(B2074)</f>
        <v>1</v>
      </c>
      <c r="N2074" s="2">
        <f>IF(M2074=M2073,N2073,N2073+1)</f>
        <v>69</v>
      </c>
      <c r="O2074" s="3" t="str">
        <f>VLOOKUP(M$2:M$65536,months,2)</f>
        <v>January</v>
      </c>
      <c r="P2074" s="3" t="str">
        <f>VLOOKUP(M$2:M$65536,months,3)</f>
        <v>Jan</v>
      </c>
      <c r="Q2074" s="2">
        <f>IF(M$2:M$65536&lt;4,1,IF(M$2:M$65536&lt;7,2,IF(M$2:M$65536&lt;10,3,4)))</f>
        <v>1</v>
      </c>
      <c r="R2074" s="2">
        <f>YEAR($B2074)</f>
        <v>2011</v>
      </c>
      <c r="S2074" s="2">
        <f>R2074*100+M$2:M$65536</f>
        <v>201101</v>
      </c>
      <c r="T2074" s="2">
        <f>IF(M$2:M$65536&lt;=6,M$2:M$65536+6,M$2:M$65536-6)</f>
        <v>7</v>
      </c>
      <c r="U2074" s="2">
        <f>IF(M$2:M$65536&lt;4,3,IF(M$2:M$65536&lt;7,4,IF(M$2:M$65536&lt;10,1,2)))</f>
        <v>3</v>
      </c>
      <c r="V2074" s="2">
        <f>IF(M$2:M$65536 &lt;= 6, R$2:R$2192, R$2:R$65536+1)</f>
        <v>2011</v>
      </c>
      <c r="W2074" s="2" t="str">
        <f>IF(MONTH($B2074+1)&lt;&gt;M2074,"Month End","Not Month End")</f>
        <v>Not Month End</v>
      </c>
      <c r="X2074" s="3">
        <f>DATE(R2074-1,M2074,D2074)</f>
        <v>40203</v>
      </c>
      <c r="Z20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values(20110125, '2011-1-25',2, 25, 2073, 'Tuesday', 'Tue', 'Weekday', 5, 302, '2011-1-24', 20110124, 1, 69, 'January', 'Jan', 1, 2011, 201101, 7, 3, 2011, 'Not Month End', '2010-1-25')</v>
      </c>
    </row>
    <row r="2075" spans="1:26" x14ac:dyDescent="0.25">
      <c r="A2075" s="2">
        <f>YEAR(B2075)*10000+MONTH(B2075)*100+DAY(B2075)</f>
        <v>20110126</v>
      </c>
      <c r="B2075" s="3">
        <f>B2074+1</f>
        <v>40569</v>
      </c>
      <c r="C2075" s="2">
        <f>WEEKDAY(B2075,2)</f>
        <v>3</v>
      </c>
      <c r="D2075" s="2">
        <f>DAY(B2075)</f>
        <v>26</v>
      </c>
      <c r="E2075" s="2">
        <f>IF(ISNUMBER(E2074),E2074+1,1)</f>
        <v>2074</v>
      </c>
      <c r="F2075" s="3" t="str">
        <f>VLOOKUP(C2075,weekdays,2)</f>
        <v>Wednesday</v>
      </c>
      <c r="G2075" s="3" t="str">
        <f>VLOOKUP(C2075,weekdays,3)</f>
        <v>Wed</v>
      </c>
      <c r="H2075" s="2" t="str">
        <f>IF(C2075&lt;=5,"Weekday","Weekend")</f>
        <v>Weekday</v>
      </c>
      <c r="I2075" s="2">
        <f>WEEKNUM(B2075,2)</f>
        <v>5</v>
      </c>
      <c r="J2075" s="2">
        <f>IF(I2075=I2074,J2074,J2074+1)</f>
        <v>302</v>
      </c>
      <c r="K2075" s="3">
        <f>B2075+1-C2075</f>
        <v>40567</v>
      </c>
      <c r="L2075" s="2">
        <f>YEAR(K2075)*10000+MONTH(K2075)*100+DAY(K2075)</f>
        <v>20110124</v>
      </c>
      <c r="M2075" s="2">
        <f>MONTH(B2075)</f>
        <v>1</v>
      </c>
      <c r="N2075" s="2">
        <f>IF(M2075=M2074,N2074,N2074+1)</f>
        <v>69</v>
      </c>
      <c r="O2075" s="3" t="str">
        <f>VLOOKUP(M$2:M$65536,months,2)</f>
        <v>January</v>
      </c>
      <c r="P2075" s="3" t="str">
        <f>VLOOKUP(M$2:M$65536,months,3)</f>
        <v>Jan</v>
      </c>
      <c r="Q2075" s="2">
        <f>IF(M$2:M$65536&lt;4,1,IF(M$2:M$65536&lt;7,2,IF(M$2:M$65536&lt;10,3,4)))</f>
        <v>1</v>
      </c>
      <c r="R2075" s="2">
        <f>YEAR($B2075)</f>
        <v>2011</v>
      </c>
      <c r="S2075" s="2">
        <f>R2075*100+M$2:M$65536</f>
        <v>201101</v>
      </c>
      <c r="T2075" s="2">
        <f>IF(M$2:M$65536&lt;=6,M$2:M$65536+6,M$2:M$65536-6)</f>
        <v>7</v>
      </c>
      <c r="U2075" s="2">
        <f>IF(M$2:M$65536&lt;4,3,IF(M$2:M$65536&lt;7,4,IF(M$2:M$65536&lt;10,1,2)))</f>
        <v>3</v>
      </c>
      <c r="V2075" s="2">
        <f>IF(M$2:M$65536 &lt;= 6, R$2:R$2192, R$2:R$65536+1)</f>
        <v>2011</v>
      </c>
      <c r="W2075" s="2" t="str">
        <f>IF(MONTH($B2075+1)&lt;&gt;M2075,"Month End","Not Month End")</f>
        <v>Not Month End</v>
      </c>
      <c r="X2075" s="3">
        <f>DATE(R2075-1,M2075,D2075)</f>
        <v>40204</v>
      </c>
      <c r="Z20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values(20110126, '2011-1-26',3, 26, 2074, 'Wednesday', 'Wed', 'Weekday', 5, 302, '2011-1-24', 20110124, 1, 69, 'January', 'Jan', 1, 2011, 201101, 7, 3, 2011, 'Not Month End', '2010-1-26')</v>
      </c>
    </row>
    <row r="2076" spans="1:26" x14ac:dyDescent="0.25">
      <c r="A2076" s="2">
        <f>YEAR(B2076)*10000+MONTH(B2076)*100+DAY(B2076)</f>
        <v>20110127</v>
      </c>
      <c r="B2076" s="3">
        <f>B2075+1</f>
        <v>40570</v>
      </c>
      <c r="C2076" s="2">
        <f>WEEKDAY(B2076,2)</f>
        <v>4</v>
      </c>
      <c r="D2076" s="2">
        <f>DAY(B2076)</f>
        <v>27</v>
      </c>
      <c r="E2076" s="2">
        <f>IF(ISNUMBER(E2075),E2075+1,1)</f>
        <v>2075</v>
      </c>
      <c r="F2076" s="3" t="str">
        <f>VLOOKUP(C2076,weekdays,2)</f>
        <v>Thursday</v>
      </c>
      <c r="G2076" s="3" t="str">
        <f>VLOOKUP(C2076,weekdays,3)</f>
        <v>Thu</v>
      </c>
      <c r="H2076" s="2" t="str">
        <f>IF(C2076&lt;=5,"Weekday","Weekend")</f>
        <v>Weekday</v>
      </c>
      <c r="I2076" s="2">
        <f>WEEKNUM(B2076,2)</f>
        <v>5</v>
      </c>
      <c r="J2076" s="2">
        <f>IF(I2076=I2075,J2075,J2075+1)</f>
        <v>302</v>
      </c>
      <c r="K2076" s="3">
        <f>B2076+1-C2076</f>
        <v>40567</v>
      </c>
      <c r="L2076" s="2">
        <f>YEAR(K2076)*10000+MONTH(K2076)*100+DAY(K2076)</f>
        <v>20110124</v>
      </c>
      <c r="M2076" s="2">
        <f>MONTH(B2076)</f>
        <v>1</v>
      </c>
      <c r="N2076" s="2">
        <f>IF(M2076=M2075,N2075,N2075+1)</f>
        <v>69</v>
      </c>
      <c r="O2076" s="3" t="str">
        <f>VLOOKUP(M$2:M$65536,months,2)</f>
        <v>January</v>
      </c>
      <c r="P2076" s="3" t="str">
        <f>VLOOKUP(M$2:M$65536,months,3)</f>
        <v>Jan</v>
      </c>
      <c r="Q2076" s="2">
        <f>IF(M$2:M$65536&lt;4,1,IF(M$2:M$65536&lt;7,2,IF(M$2:M$65536&lt;10,3,4)))</f>
        <v>1</v>
      </c>
      <c r="R2076" s="2">
        <f>YEAR($B2076)</f>
        <v>2011</v>
      </c>
      <c r="S2076" s="2">
        <f>R2076*100+M$2:M$65536</f>
        <v>201101</v>
      </c>
      <c r="T2076" s="2">
        <f>IF(M$2:M$65536&lt;=6,M$2:M$65536+6,M$2:M$65536-6)</f>
        <v>7</v>
      </c>
      <c r="U2076" s="2">
        <f>IF(M$2:M$65536&lt;4,3,IF(M$2:M$65536&lt;7,4,IF(M$2:M$65536&lt;10,1,2)))</f>
        <v>3</v>
      </c>
      <c r="V2076" s="2">
        <f>IF(M$2:M$65536 &lt;= 6, R$2:R$2192, R$2:R$65536+1)</f>
        <v>2011</v>
      </c>
      <c r="W2076" s="2" t="str">
        <f>IF(MONTH($B2076+1)&lt;&gt;M2076,"Month End","Not Month End")</f>
        <v>Not Month End</v>
      </c>
      <c r="X2076" s="3">
        <f>DATE(R2076-1,M2076,D2076)</f>
        <v>40205</v>
      </c>
      <c r="Z20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values(20110127, '2011-1-27',4, 27, 2075, 'Thursday', 'Thu', 'Weekday', 5, 302, '2011-1-24', 20110124, 1, 69, 'January', 'Jan', 1, 2011, 201101, 7, 3, 2011, 'Not Month End', '2010-1-27')</v>
      </c>
    </row>
    <row r="2077" spans="1:26" x14ac:dyDescent="0.25">
      <c r="A2077" s="2">
        <f>YEAR(B2077)*10000+MONTH(B2077)*100+DAY(B2077)</f>
        <v>20110128</v>
      </c>
      <c r="B2077" s="3">
        <f>B2076+1</f>
        <v>40571</v>
      </c>
      <c r="C2077" s="2">
        <f>WEEKDAY(B2077,2)</f>
        <v>5</v>
      </c>
      <c r="D2077" s="2">
        <f>DAY(B2077)</f>
        <v>28</v>
      </c>
      <c r="E2077" s="2">
        <f>IF(ISNUMBER(E2076),E2076+1,1)</f>
        <v>2076</v>
      </c>
      <c r="F2077" s="3" t="str">
        <f>VLOOKUP(C2077,weekdays,2)</f>
        <v>Friday</v>
      </c>
      <c r="G2077" s="3" t="str">
        <f>VLOOKUP(C2077,weekdays,3)</f>
        <v>Fri</v>
      </c>
      <c r="H2077" s="2" t="str">
        <f>IF(C2077&lt;=5,"Weekday","Weekend")</f>
        <v>Weekday</v>
      </c>
      <c r="I2077" s="2">
        <f>WEEKNUM(B2077,2)</f>
        <v>5</v>
      </c>
      <c r="J2077" s="2">
        <f>IF(I2077=I2076,J2076,J2076+1)</f>
        <v>302</v>
      </c>
      <c r="K2077" s="3">
        <f>B2077+1-C2077</f>
        <v>40567</v>
      </c>
      <c r="L2077" s="2">
        <f>YEAR(K2077)*10000+MONTH(K2077)*100+DAY(K2077)</f>
        <v>20110124</v>
      </c>
      <c r="M2077" s="2">
        <f>MONTH(B2077)</f>
        <v>1</v>
      </c>
      <c r="N2077" s="2">
        <f>IF(M2077=M2076,N2076,N2076+1)</f>
        <v>69</v>
      </c>
      <c r="O2077" s="3" t="str">
        <f>VLOOKUP(M$2:M$65536,months,2)</f>
        <v>January</v>
      </c>
      <c r="P2077" s="3" t="str">
        <f>VLOOKUP(M$2:M$65536,months,3)</f>
        <v>Jan</v>
      </c>
      <c r="Q2077" s="2">
        <f>IF(M$2:M$65536&lt;4,1,IF(M$2:M$65536&lt;7,2,IF(M$2:M$65536&lt;10,3,4)))</f>
        <v>1</v>
      </c>
      <c r="R2077" s="2">
        <f>YEAR($B2077)</f>
        <v>2011</v>
      </c>
      <c r="S2077" s="2">
        <f>R2077*100+M$2:M$65536</f>
        <v>201101</v>
      </c>
      <c r="T2077" s="2">
        <f>IF(M$2:M$65536&lt;=6,M$2:M$65536+6,M$2:M$65536-6)</f>
        <v>7</v>
      </c>
      <c r="U2077" s="2">
        <f>IF(M$2:M$65536&lt;4,3,IF(M$2:M$65536&lt;7,4,IF(M$2:M$65536&lt;10,1,2)))</f>
        <v>3</v>
      </c>
      <c r="V2077" s="2">
        <f>IF(M$2:M$65536 &lt;= 6, R$2:R$2192, R$2:R$65536+1)</f>
        <v>2011</v>
      </c>
      <c r="W2077" s="2" t="str">
        <f>IF(MONTH($B2077+1)&lt;&gt;M2077,"Month End","Not Month End")</f>
        <v>Not Month End</v>
      </c>
      <c r="X2077" s="3">
        <f>DATE(R2077-1,M2077,D2077)</f>
        <v>40206</v>
      </c>
      <c r="Z20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values(20110128, '2011-1-28',5, 28, 2076, 'Friday', 'Fri', 'Weekday', 5, 302, '2011-1-24', 20110124, 1, 69, 'January', 'Jan', 1, 2011, 201101, 7, 3, 2011, 'Not Month End', '2010-1-28')</v>
      </c>
    </row>
    <row r="2078" spans="1:26" x14ac:dyDescent="0.25">
      <c r="A2078" s="2">
        <f>YEAR(B2078)*10000+MONTH(B2078)*100+DAY(B2078)</f>
        <v>20110129</v>
      </c>
      <c r="B2078" s="3">
        <f>B2077+1</f>
        <v>40572</v>
      </c>
      <c r="C2078" s="2">
        <f>WEEKDAY(B2078,2)</f>
        <v>6</v>
      </c>
      <c r="D2078" s="2">
        <f>DAY(B2078)</f>
        <v>29</v>
      </c>
      <c r="E2078" s="2">
        <f>IF(ISNUMBER(E2077),E2077+1,1)</f>
        <v>2077</v>
      </c>
      <c r="F2078" s="3" t="str">
        <f>VLOOKUP(C2078,weekdays,2)</f>
        <v>Saturday</v>
      </c>
      <c r="G2078" s="3" t="str">
        <f>VLOOKUP(C2078,weekdays,3)</f>
        <v>Sat</v>
      </c>
      <c r="H2078" s="2" t="str">
        <f>IF(C2078&lt;=5,"Weekday","Weekend")</f>
        <v>Weekend</v>
      </c>
      <c r="I2078" s="2">
        <f>WEEKNUM(B2078,2)</f>
        <v>5</v>
      </c>
      <c r="J2078" s="2">
        <f>IF(I2078=I2077,J2077,J2077+1)</f>
        <v>302</v>
      </c>
      <c r="K2078" s="3">
        <f>B2078+1-C2078</f>
        <v>40567</v>
      </c>
      <c r="L2078" s="2">
        <f>YEAR(K2078)*10000+MONTH(K2078)*100+DAY(K2078)</f>
        <v>20110124</v>
      </c>
      <c r="M2078" s="2">
        <f>MONTH(B2078)</f>
        <v>1</v>
      </c>
      <c r="N2078" s="2">
        <f>IF(M2078=M2077,N2077,N2077+1)</f>
        <v>69</v>
      </c>
      <c r="O2078" s="3" t="str">
        <f>VLOOKUP(M$2:M$65536,months,2)</f>
        <v>January</v>
      </c>
      <c r="P2078" s="3" t="str">
        <f>VLOOKUP(M$2:M$65536,months,3)</f>
        <v>Jan</v>
      </c>
      <c r="Q2078" s="2">
        <f>IF(M$2:M$65536&lt;4,1,IF(M$2:M$65536&lt;7,2,IF(M$2:M$65536&lt;10,3,4)))</f>
        <v>1</v>
      </c>
      <c r="R2078" s="2">
        <f>YEAR($B2078)</f>
        <v>2011</v>
      </c>
      <c r="S2078" s="2">
        <f>R2078*100+M$2:M$65536</f>
        <v>201101</v>
      </c>
      <c r="T2078" s="2">
        <f>IF(M$2:M$65536&lt;=6,M$2:M$65536+6,M$2:M$65536-6)</f>
        <v>7</v>
      </c>
      <c r="U2078" s="2">
        <f>IF(M$2:M$65536&lt;4,3,IF(M$2:M$65536&lt;7,4,IF(M$2:M$65536&lt;10,1,2)))</f>
        <v>3</v>
      </c>
      <c r="V2078" s="2">
        <f>IF(M$2:M$65536 &lt;= 6, R$2:R$2192, R$2:R$65536+1)</f>
        <v>2011</v>
      </c>
      <c r="W2078" s="2" t="str">
        <f>IF(MONTH($B2078+1)&lt;&gt;M2078,"Month End","Not Month End")</f>
        <v>Not Month End</v>
      </c>
      <c r="X2078" s="3">
        <f>DATE(R2078-1,M2078,D2078)</f>
        <v>40207</v>
      </c>
      <c r="Z20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values(20110129, '2011-1-29',6, 29, 2077, 'Saturday', 'Sat', 'Weekend', 5, 302, '2011-1-24', 20110124, 1, 69, 'January', 'Jan', 1, 2011, 201101, 7, 3, 2011, 'Not Month End', '2010-1-29')</v>
      </c>
    </row>
    <row r="2079" spans="1:26" x14ac:dyDescent="0.25">
      <c r="A2079" s="2">
        <f>YEAR(B2079)*10000+MONTH(B2079)*100+DAY(B2079)</f>
        <v>20110130</v>
      </c>
      <c r="B2079" s="3">
        <f>B2078+1</f>
        <v>40573</v>
      </c>
      <c r="C2079" s="2">
        <f>WEEKDAY(B2079,2)</f>
        <v>7</v>
      </c>
      <c r="D2079" s="2">
        <f>DAY(B2079)</f>
        <v>30</v>
      </c>
      <c r="E2079" s="2">
        <f>IF(ISNUMBER(E2078),E2078+1,1)</f>
        <v>2078</v>
      </c>
      <c r="F2079" s="3" t="str">
        <f>VLOOKUP(C2079,weekdays,2)</f>
        <v>Sunday</v>
      </c>
      <c r="G2079" s="3" t="str">
        <f>VLOOKUP(C2079,weekdays,3)</f>
        <v>Sun</v>
      </c>
      <c r="H2079" s="2" t="str">
        <f>IF(C2079&lt;=5,"Weekday","Weekend")</f>
        <v>Weekend</v>
      </c>
      <c r="I2079" s="2">
        <f>WEEKNUM(B2079,2)</f>
        <v>5</v>
      </c>
      <c r="J2079" s="2">
        <f>IF(I2079=I2078,J2078,J2078+1)</f>
        <v>302</v>
      </c>
      <c r="K2079" s="3">
        <f>B2079+1-C2079</f>
        <v>40567</v>
      </c>
      <c r="L2079" s="2">
        <f>YEAR(K2079)*10000+MONTH(K2079)*100+DAY(K2079)</f>
        <v>20110124</v>
      </c>
      <c r="M2079" s="2">
        <f>MONTH(B2079)</f>
        <v>1</v>
      </c>
      <c r="N2079" s="2">
        <f>IF(M2079=M2078,N2078,N2078+1)</f>
        <v>69</v>
      </c>
      <c r="O2079" s="3" t="str">
        <f>VLOOKUP(M$2:M$65536,months,2)</f>
        <v>January</v>
      </c>
      <c r="P2079" s="3" t="str">
        <f>VLOOKUP(M$2:M$65536,months,3)</f>
        <v>Jan</v>
      </c>
      <c r="Q2079" s="2">
        <f>IF(M$2:M$65536&lt;4,1,IF(M$2:M$65536&lt;7,2,IF(M$2:M$65536&lt;10,3,4)))</f>
        <v>1</v>
      </c>
      <c r="R2079" s="2">
        <f>YEAR($B2079)</f>
        <v>2011</v>
      </c>
      <c r="S2079" s="2">
        <f>R2079*100+M$2:M$65536</f>
        <v>201101</v>
      </c>
      <c r="T2079" s="2">
        <f>IF(M$2:M$65536&lt;=6,M$2:M$65536+6,M$2:M$65536-6)</f>
        <v>7</v>
      </c>
      <c r="U2079" s="2">
        <f>IF(M$2:M$65536&lt;4,3,IF(M$2:M$65536&lt;7,4,IF(M$2:M$65536&lt;10,1,2)))</f>
        <v>3</v>
      </c>
      <c r="V2079" s="2">
        <f>IF(M$2:M$65536 &lt;= 6, R$2:R$2192, R$2:R$65536+1)</f>
        <v>2011</v>
      </c>
      <c r="W2079" s="2" t="str">
        <f>IF(MONTH($B2079+1)&lt;&gt;M2079,"Month End","Not Month End")</f>
        <v>Not Month End</v>
      </c>
      <c r="X2079" s="3">
        <f>DATE(R2079-1,M2079,D2079)</f>
        <v>40208</v>
      </c>
      <c r="Z20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values(20110130, '2011-1-30',7, 30, 2078, 'Sunday', 'Sun', 'Weekend', 5, 302, '2011-1-24', 20110124, 1, 69, 'January', 'Jan', 1, 2011, 201101, 7, 3, 2011, 'Not Month End', '2010-1-30')</v>
      </c>
    </row>
    <row r="2080" spans="1:26" x14ac:dyDescent="0.25">
      <c r="A2080" s="2">
        <f>YEAR(B2080)*10000+MONTH(B2080)*100+DAY(B2080)</f>
        <v>20110131</v>
      </c>
      <c r="B2080" s="3">
        <f>B2079+1</f>
        <v>40574</v>
      </c>
      <c r="C2080" s="2">
        <f>WEEKDAY(B2080,2)</f>
        <v>1</v>
      </c>
      <c r="D2080" s="2">
        <f>DAY(B2080)</f>
        <v>31</v>
      </c>
      <c r="E2080" s="2">
        <f>IF(ISNUMBER(E2079),E2079+1,1)</f>
        <v>2079</v>
      </c>
      <c r="F2080" s="3" t="str">
        <f>VLOOKUP(C2080,weekdays,2)</f>
        <v>Monday</v>
      </c>
      <c r="G2080" s="3" t="str">
        <f>VLOOKUP(C2080,weekdays,3)</f>
        <v>Mon</v>
      </c>
      <c r="H2080" s="2" t="str">
        <f>IF(C2080&lt;=5,"Weekday","Weekend")</f>
        <v>Weekday</v>
      </c>
      <c r="I2080" s="2">
        <f>WEEKNUM(B2080,2)</f>
        <v>6</v>
      </c>
      <c r="J2080" s="2">
        <f>IF(I2080=I2079,J2079,J2079+1)</f>
        <v>303</v>
      </c>
      <c r="K2080" s="3">
        <f>B2080+1-C2080</f>
        <v>40574</v>
      </c>
      <c r="L2080" s="2">
        <f>YEAR(K2080)*10000+MONTH(K2080)*100+DAY(K2080)</f>
        <v>20110131</v>
      </c>
      <c r="M2080" s="2">
        <f>MONTH(B2080)</f>
        <v>1</v>
      </c>
      <c r="N2080" s="2">
        <f>IF(M2080=M2079,N2079,N2079+1)</f>
        <v>69</v>
      </c>
      <c r="O2080" s="3" t="str">
        <f>VLOOKUP(M$2:M$65536,months,2)</f>
        <v>January</v>
      </c>
      <c r="P2080" s="3" t="str">
        <f>VLOOKUP(M$2:M$65536,months,3)</f>
        <v>Jan</v>
      </c>
      <c r="Q2080" s="2">
        <f>IF(M$2:M$65536&lt;4,1,IF(M$2:M$65536&lt;7,2,IF(M$2:M$65536&lt;10,3,4)))</f>
        <v>1</v>
      </c>
      <c r="R2080" s="2">
        <f>YEAR($B2080)</f>
        <v>2011</v>
      </c>
      <c r="S2080" s="2">
        <f>R2080*100+M$2:M$65536</f>
        <v>201101</v>
      </c>
      <c r="T2080" s="2">
        <f>IF(M$2:M$65536&lt;=6,M$2:M$65536+6,M$2:M$65536-6)</f>
        <v>7</v>
      </c>
      <c r="U2080" s="2">
        <f>IF(M$2:M$65536&lt;4,3,IF(M$2:M$65536&lt;7,4,IF(M$2:M$65536&lt;10,1,2)))</f>
        <v>3</v>
      </c>
      <c r="V2080" s="2">
        <f>IF(M$2:M$65536 &lt;= 6, R$2:R$2192, R$2:R$65536+1)</f>
        <v>2011</v>
      </c>
      <c r="W2080" s="2" t="str">
        <f>IF(MONTH($B2080+1)&lt;&gt;M2080,"Month End","Not Month End")</f>
        <v>Month End</v>
      </c>
      <c r="X2080" s="3">
        <f>DATE(R2080-1,M2080,D2080)</f>
        <v>40209</v>
      </c>
      <c r="Z20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values(20110131, '2011-1-31',1, 31, 2079, 'Monday', 'Mon', 'Weekday', 6, 303, '2011-1-31', 20110131, 1, 69, 'January', 'Jan', 1, 2011, 201101, 7, 3, 2011, 'Month End', '2010-1-31')</v>
      </c>
    </row>
    <row r="2081" spans="1:26" x14ac:dyDescent="0.25">
      <c r="A2081" s="2">
        <f>YEAR(B2081)*10000+MONTH(B2081)*100+DAY(B2081)</f>
        <v>20110201</v>
      </c>
      <c r="B2081" s="3">
        <f>B2080+1</f>
        <v>40575</v>
      </c>
      <c r="C2081" s="2">
        <f>WEEKDAY(B2081,2)</f>
        <v>2</v>
      </c>
      <c r="D2081" s="2">
        <f>DAY(B2081)</f>
        <v>1</v>
      </c>
      <c r="E2081" s="2">
        <f>IF(ISNUMBER(E2080),E2080+1,1)</f>
        <v>2080</v>
      </c>
      <c r="F2081" s="3" t="str">
        <f>VLOOKUP(C2081,weekdays,2)</f>
        <v>Tuesday</v>
      </c>
      <c r="G2081" s="3" t="str">
        <f>VLOOKUP(C2081,weekdays,3)</f>
        <v>Tue</v>
      </c>
      <c r="H2081" s="2" t="str">
        <f>IF(C2081&lt;=5,"Weekday","Weekend")</f>
        <v>Weekday</v>
      </c>
      <c r="I2081" s="2">
        <f>WEEKNUM(B2081,2)</f>
        <v>6</v>
      </c>
      <c r="J2081" s="2">
        <f>IF(I2081=I2080,J2080,J2080+1)</f>
        <v>303</v>
      </c>
      <c r="K2081" s="3">
        <f>B2081+1-C2081</f>
        <v>40574</v>
      </c>
      <c r="L2081" s="2">
        <f>YEAR(K2081)*10000+MONTH(K2081)*100+DAY(K2081)</f>
        <v>20110131</v>
      </c>
      <c r="M2081" s="2">
        <f>MONTH(B2081)</f>
        <v>2</v>
      </c>
      <c r="N2081" s="2">
        <f>IF(M2081=M2080,N2080,N2080+1)</f>
        <v>70</v>
      </c>
      <c r="O2081" s="3" t="str">
        <f>VLOOKUP(M$2:M$65536,months,2)</f>
        <v>February</v>
      </c>
      <c r="P2081" s="3" t="str">
        <f>VLOOKUP(M$2:M$65536,months,3)</f>
        <v>Feb</v>
      </c>
      <c r="Q2081" s="2">
        <f>IF(M$2:M$65536&lt;4,1,IF(M$2:M$65536&lt;7,2,IF(M$2:M$65536&lt;10,3,4)))</f>
        <v>1</v>
      </c>
      <c r="R2081" s="2">
        <f>YEAR($B2081)</f>
        <v>2011</v>
      </c>
      <c r="S2081" s="2">
        <f>R2081*100+M$2:M$65536</f>
        <v>201102</v>
      </c>
      <c r="T2081" s="2">
        <f>IF(M$2:M$65536&lt;=6,M$2:M$65536+6,M$2:M$65536-6)</f>
        <v>8</v>
      </c>
      <c r="U2081" s="2">
        <f>IF(M$2:M$65536&lt;4,3,IF(M$2:M$65536&lt;7,4,IF(M$2:M$65536&lt;10,1,2)))</f>
        <v>3</v>
      </c>
      <c r="V2081" s="2">
        <f>IF(M$2:M$65536 &lt;= 6, R$2:R$2192, R$2:R$65536+1)</f>
        <v>2011</v>
      </c>
      <c r="W2081" s="2" t="str">
        <f>IF(MONTH($B2081+1)&lt;&gt;M2081,"Month End","Not Month End")</f>
        <v>Not Month End</v>
      </c>
      <c r="X2081" s="3">
        <f>DATE(R2081-1,M2081,D2081)</f>
        <v>40210</v>
      </c>
      <c r="Z20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values(20110201, '2011-2-1',2, 1, 2080, 'Tuesday', 'Tue', 'Weekday', 6, 303, '2011-1-31', 20110131, 2, 70, 'February', 'Feb', 1, 2011, 201102, 8, 3, 2011, 'Not Month End', '2010-2-1')</v>
      </c>
    </row>
    <row r="2082" spans="1:26" x14ac:dyDescent="0.25">
      <c r="A2082" s="2">
        <f>YEAR(B2082)*10000+MONTH(B2082)*100+DAY(B2082)</f>
        <v>20110202</v>
      </c>
      <c r="B2082" s="3">
        <f>B2081+1</f>
        <v>40576</v>
      </c>
      <c r="C2082" s="2">
        <f>WEEKDAY(B2082,2)</f>
        <v>3</v>
      </c>
      <c r="D2082" s="2">
        <f>DAY(B2082)</f>
        <v>2</v>
      </c>
      <c r="E2082" s="2">
        <f>IF(ISNUMBER(E2081),E2081+1,1)</f>
        <v>2081</v>
      </c>
      <c r="F2082" s="3" t="str">
        <f>VLOOKUP(C2082,weekdays,2)</f>
        <v>Wednesday</v>
      </c>
      <c r="G2082" s="3" t="str">
        <f>VLOOKUP(C2082,weekdays,3)</f>
        <v>Wed</v>
      </c>
      <c r="H2082" s="2" t="str">
        <f>IF(C2082&lt;=5,"Weekday","Weekend")</f>
        <v>Weekday</v>
      </c>
      <c r="I2082" s="2">
        <f>WEEKNUM(B2082,2)</f>
        <v>6</v>
      </c>
      <c r="J2082" s="2">
        <f>IF(I2082=I2081,J2081,J2081+1)</f>
        <v>303</v>
      </c>
      <c r="K2082" s="3">
        <f>B2082+1-C2082</f>
        <v>40574</v>
      </c>
      <c r="L2082" s="2">
        <f>YEAR(K2082)*10000+MONTH(K2082)*100+DAY(K2082)</f>
        <v>20110131</v>
      </c>
      <c r="M2082" s="2">
        <f>MONTH(B2082)</f>
        <v>2</v>
      </c>
      <c r="N2082" s="2">
        <f>IF(M2082=M2081,N2081,N2081+1)</f>
        <v>70</v>
      </c>
      <c r="O2082" s="3" t="str">
        <f>VLOOKUP(M$2:M$65536,months,2)</f>
        <v>February</v>
      </c>
      <c r="P2082" s="3" t="str">
        <f>VLOOKUP(M$2:M$65536,months,3)</f>
        <v>Feb</v>
      </c>
      <c r="Q2082" s="2">
        <f>IF(M$2:M$65536&lt;4,1,IF(M$2:M$65536&lt;7,2,IF(M$2:M$65536&lt;10,3,4)))</f>
        <v>1</v>
      </c>
      <c r="R2082" s="2">
        <f>YEAR($B2082)</f>
        <v>2011</v>
      </c>
      <c r="S2082" s="2">
        <f>R2082*100+M$2:M$65536</f>
        <v>201102</v>
      </c>
      <c r="T2082" s="2">
        <f>IF(M$2:M$65536&lt;=6,M$2:M$65536+6,M$2:M$65536-6)</f>
        <v>8</v>
      </c>
      <c r="U2082" s="2">
        <f>IF(M$2:M$65536&lt;4,3,IF(M$2:M$65536&lt;7,4,IF(M$2:M$65536&lt;10,1,2)))</f>
        <v>3</v>
      </c>
      <c r="V2082" s="2">
        <f>IF(M$2:M$65536 &lt;= 6, R$2:R$2192, R$2:R$65536+1)</f>
        <v>2011</v>
      </c>
      <c r="W2082" s="2" t="str">
        <f>IF(MONTH($B2082+1)&lt;&gt;M2082,"Month End","Not Month End")</f>
        <v>Not Month End</v>
      </c>
      <c r="X2082" s="3">
        <f>DATE(R2082-1,M2082,D2082)</f>
        <v>40211</v>
      </c>
      <c r="Z20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values(20110202, '2011-2-2',3, 2, 2081, 'Wednesday', 'Wed', 'Weekday', 6, 303, '2011-1-31', 20110131, 2, 70, 'February', 'Feb', 1, 2011, 201102, 8, 3, 2011, 'Not Month End', '2010-2-2')</v>
      </c>
    </row>
    <row r="2083" spans="1:26" x14ac:dyDescent="0.25">
      <c r="A2083" s="2">
        <f>YEAR(B2083)*10000+MONTH(B2083)*100+DAY(B2083)</f>
        <v>20110203</v>
      </c>
      <c r="B2083" s="3">
        <f>B2082+1</f>
        <v>40577</v>
      </c>
      <c r="C2083" s="2">
        <f>WEEKDAY(B2083,2)</f>
        <v>4</v>
      </c>
      <c r="D2083" s="2">
        <f>DAY(B2083)</f>
        <v>3</v>
      </c>
      <c r="E2083" s="2">
        <f>IF(ISNUMBER(E2082),E2082+1,1)</f>
        <v>2082</v>
      </c>
      <c r="F2083" s="3" t="str">
        <f>VLOOKUP(C2083,weekdays,2)</f>
        <v>Thursday</v>
      </c>
      <c r="G2083" s="3" t="str">
        <f>VLOOKUP(C2083,weekdays,3)</f>
        <v>Thu</v>
      </c>
      <c r="H2083" s="2" t="str">
        <f>IF(C2083&lt;=5,"Weekday","Weekend")</f>
        <v>Weekday</v>
      </c>
      <c r="I2083" s="2">
        <f>WEEKNUM(B2083,2)</f>
        <v>6</v>
      </c>
      <c r="J2083" s="2">
        <f>IF(I2083=I2082,J2082,J2082+1)</f>
        <v>303</v>
      </c>
      <c r="K2083" s="3">
        <f>B2083+1-C2083</f>
        <v>40574</v>
      </c>
      <c r="L2083" s="2">
        <f>YEAR(K2083)*10000+MONTH(K2083)*100+DAY(K2083)</f>
        <v>20110131</v>
      </c>
      <c r="M2083" s="2">
        <f>MONTH(B2083)</f>
        <v>2</v>
      </c>
      <c r="N2083" s="2">
        <f>IF(M2083=M2082,N2082,N2082+1)</f>
        <v>70</v>
      </c>
      <c r="O2083" s="3" t="str">
        <f>VLOOKUP(M$2:M$65536,months,2)</f>
        <v>February</v>
      </c>
      <c r="P2083" s="3" t="str">
        <f>VLOOKUP(M$2:M$65536,months,3)</f>
        <v>Feb</v>
      </c>
      <c r="Q2083" s="2">
        <f>IF(M$2:M$65536&lt;4,1,IF(M$2:M$65536&lt;7,2,IF(M$2:M$65536&lt;10,3,4)))</f>
        <v>1</v>
      </c>
      <c r="R2083" s="2">
        <f>YEAR($B2083)</f>
        <v>2011</v>
      </c>
      <c r="S2083" s="2">
        <f>R2083*100+M$2:M$65536</f>
        <v>201102</v>
      </c>
      <c r="T2083" s="2">
        <f>IF(M$2:M$65536&lt;=6,M$2:M$65536+6,M$2:M$65536-6)</f>
        <v>8</v>
      </c>
      <c r="U2083" s="2">
        <f>IF(M$2:M$65536&lt;4,3,IF(M$2:M$65536&lt;7,4,IF(M$2:M$65536&lt;10,1,2)))</f>
        <v>3</v>
      </c>
      <c r="V2083" s="2">
        <f>IF(M$2:M$65536 &lt;= 6, R$2:R$2192, R$2:R$65536+1)</f>
        <v>2011</v>
      </c>
      <c r="W2083" s="2" t="str">
        <f>IF(MONTH($B2083+1)&lt;&gt;M2083,"Month End","Not Month End")</f>
        <v>Not Month End</v>
      </c>
      <c r="X2083" s="3">
        <f>DATE(R2083-1,M2083,D2083)</f>
        <v>40212</v>
      </c>
      <c r="Z20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values(20110203, '2011-2-3',4, 3, 2082, 'Thursday', 'Thu', 'Weekday', 6, 303, '2011-1-31', 20110131, 2, 70, 'February', 'Feb', 1, 2011, 201102, 8, 3, 2011, 'Not Month End', '2010-2-3')</v>
      </c>
    </row>
    <row r="2084" spans="1:26" x14ac:dyDescent="0.25">
      <c r="A2084" s="2">
        <f>YEAR(B2084)*10000+MONTH(B2084)*100+DAY(B2084)</f>
        <v>20110204</v>
      </c>
      <c r="B2084" s="3">
        <f>B2083+1</f>
        <v>40578</v>
      </c>
      <c r="C2084" s="2">
        <f>WEEKDAY(B2084,2)</f>
        <v>5</v>
      </c>
      <c r="D2084" s="2">
        <f>DAY(B2084)</f>
        <v>4</v>
      </c>
      <c r="E2084" s="2">
        <f>IF(ISNUMBER(E2083),E2083+1,1)</f>
        <v>2083</v>
      </c>
      <c r="F2084" s="3" t="str">
        <f>VLOOKUP(C2084,weekdays,2)</f>
        <v>Friday</v>
      </c>
      <c r="G2084" s="3" t="str">
        <f>VLOOKUP(C2084,weekdays,3)</f>
        <v>Fri</v>
      </c>
      <c r="H2084" s="2" t="str">
        <f>IF(C2084&lt;=5,"Weekday","Weekend")</f>
        <v>Weekday</v>
      </c>
      <c r="I2084" s="2">
        <f>WEEKNUM(B2084,2)</f>
        <v>6</v>
      </c>
      <c r="J2084" s="2">
        <f>IF(I2084=I2083,J2083,J2083+1)</f>
        <v>303</v>
      </c>
      <c r="K2084" s="3">
        <f>B2084+1-C2084</f>
        <v>40574</v>
      </c>
      <c r="L2084" s="2">
        <f>YEAR(K2084)*10000+MONTH(K2084)*100+DAY(K2084)</f>
        <v>20110131</v>
      </c>
      <c r="M2084" s="2">
        <f>MONTH(B2084)</f>
        <v>2</v>
      </c>
      <c r="N2084" s="2">
        <f>IF(M2084=M2083,N2083,N2083+1)</f>
        <v>70</v>
      </c>
      <c r="O2084" s="3" t="str">
        <f>VLOOKUP(M$2:M$65536,months,2)</f>
        <v>February</v>
      </c>
      <c r="P2084" s="3" t="str">
        <f>VLOOKUP(M$2:M$65536,months,3)</f>
        <v>Feb</v>
      </c>
      <c r="Q2084" s="2">
        <f>IF(M$2:M$65536&lt;4,1,IF(M$2:M$65536&lt;7,2,IF(M$2:M$65536&lt;10,3,4)))</f>
        <v>1</v>
      </c>
      <c r="R2084" s="2">
        <f>YEAR($B2084)</f>
        <v>2011</v>
      </c>
      <c r="S2084" s="2">
        <f>R2084*100+M$2:M$65536</f>
        <v>201102</v>
      </c>
      <c r="T2084" s="2">
        <f>IF(M$2:M$65536&lt;=6,M$2:M$65536+6,M$2:M$65536-6)</f>
        <v>8</v>
      </c>
      <c r="U2084" s="2">
        <f>IF(M$2:M$65536&lt;4,3,IF(M$2:M$65536&lt;7,4,IF(M$2:M$65536&lt;10,1,2)))</f>
        <v>3</v>
      </c>
      <c r="V2084" s="2">
        <f>IF(M$2:M$65536 &lt;= 6, R$2:R$2192, R$2:R$65536+1)</f>
        <v>2011</v>
      </c>
      <c r="W2084" s="2" t="str">
        <f>IF(MONTH($B2084+1)&lt;&gt;M2084,"Month End","Not Month End")</f>
        <v>Not Month End</v>
      </c>
      <c r="X2084" s="3">
        <f>DATE(R2084-1,M2084,D2084)</f>
        <v>40213</v>
      </c>
      <c r="Z20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values(20110204, '2011-2-4',5, 4, 2083, 'Friday', 'Fri', 'Weekday', 6, 303, '2011-1-31', 20110131, 2, 70, 'February', 'Feb', 1, 2011, 201102, 8, 3, 2011, 'Not Month End', '2010-2-4')</v>
      </c>
    </row>
    <row r="2085" spans="1:26" x14ac:dyDescent="0.25">
      <c r="A2085" s="2">
        <f>YEAR(B2085)*10000+MONTH(B2085)*100+DAY(B2085)</f>
        <v>20110205</v>
      </c>
      <c r="B2085" s="3">
        <f>B2084+1</f>
        <v>40579</v>
      </c>
      <c r="C2085" s="2">
        <f>WEEKDAY(B2085,2)</f>
        <v>6</v>
      </c>
      <c r="D2085" s="2">
        <f>DAY(B2085)</f>
        <v>5</v>
      </c>
      <c r="E2085" s="2">
        <f>IF(ISNUMBER(E2084),E2084+1,1)</f>
        <v>2084</v>
      </c>
      <c r="F2085" s="3" t="str">
        <f>VLOOKUP(C2085,weekdays,2)</f>
        <v>Saturday</v>
      </c>
      <c r="G2085" s="3" t="str">
        <f>VLOOKUP(C2085,weekdays,3)</f>
        <v>Sat</v>
      </c>
      <c r="H2085" s="2" t="str">
        <f>IF(C2085&lt;=5,"Weekday","Weekend")</f>
        <v>Weekend</v>
      </c>
      <c r="I2085" s="2">
        <f>WEEKNUM(B2085,2)</f>
        <v>6</v>
      </c>
      <c r="J2085" s="2">
        <f>IF(I2085=I2084,J2084,J2084+1)</f>
        <v>303</v>
      </c>
      <c r="K2085" s="3">
        <f>B2085+1-C2085</f>
        <v>40574</v>
      </c>
      <c r="L2085" s="2">
        <f>YEAR(K2085)*10000+MONTH(K2085)*100+DAY(K2085)</f>
        <v>20110131</v>
      </c>
      <c r="M2085" s="2">
        <f>MONTH(B2085)</f>
        <v>2</v>
      </c>
      <c r="N2085" s="2">
        <f>IF(M2085=M2084,N2084,N2084+1)</f>
        <v>70</v>
      </c>
      <c r="O2085" s="3" t="str">
        <f>VLOOKUP(M$2:M$65536,months,2)</f>
        <v>February</v>
      </c>
      <c r="P2085" s="3" t="str">
        <f>VLOOKUP(M$2:M$65536,months,3)</f>
        <v>Feb</v>
      </c>
      <c r="Q2085" s="2">
        <f>IF(M$2:M$65536&lt;4,1,IF(M$2:M$65536&lt;7,2,IF(M$2:M$65536&lt;10,3,4)))</f>
        <v>1</v>
      </c>
      <c r="R2085" s="2">
        <f>YEAR($B2085)</f>
        <v>2011</v>
      </c>
      <c r="S2085" s="2">
        <f>R2085*100+M$2:M$65536</f>
        <v>201102</v>
      </c>
      <c r="T2085" s="2">
        <f>IF(M$2:M$65536&lt;=6,M$2:M$65536+6,M$2:M$65536-6)</f>
        <v>8</v>
      </c>
      <c r="U2085" s="2">
        <f>IF(M$2:M$65536&lt;4,3,IF(M$2:M$65536&lt;7,4,IF(M$2:M$65536&lt;10,1,2)))</f>
        <v>3</v>
      </c>
      <c r="V2085" s="2">
        <f>IF(M$2:M$65536 &lt;= 6, R$2:R$2192, R$2:R$65536+1)</f>
        <v>2011</v>
      </c>
      <c r="W2085" s="2" t="str">
        <f>IF(MONTH($B2085+1)&lt;&gt;M2085,"Month End","Not Month End")</f>
        <v>Not Month End</v>
      </c>
      <c r="X2085" s="3">
        <f>DATE(R2085-1,M2085,D2085)</f>
        <v>40214</v>
      </c>
      <c r="Z20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values(20110205, '2011-2-5',6, 5, 2084, 'Saturday', 'Sat', 'Weekend', 6, 303, '2011-1-31', 20110131, 2, 70, 'February', 'Feb', 1, 2011, 201102, 8, 3, 2011, 'Not Month End', '2010-2-5')</v>
      </c>
    </row>
    <row r="2086" spans="1:26" x14ac:dyDescent="0.25">
      <c r="A2086" s="2">
        <f>YEAR(B2086)*10000+MONTH(B2086)*100+DAY(B2086)</f>
        <v>20110206</v>
      </c>
      <c r="B2086" s="3">
        <f>B2085+1</f>
        <v>40580</v>
      </c>
      <c r="C2086" s="2">
        <f>WEEKDAY(B2086,2)</f>
        <v>7</v>
      </c>
      <c r="D2086" s="2">
        <f>DAY(B2086)</f>
        <v>6</v>
      </c>
      <c r="E2086" s="2">
        <f>IF(ISNUMBER(E2085),E2085+1,1)</f>
        <v>2085</v>
      </c>
      <c r="F2086" s="3" t="str">
        <f>VLOOKUP(C2086,weekdays,2)</f>
        <v>Sunday</v>
      </c>
      <c r="G2086" s="3" t="str">
        <f>VLOOKUP(C2086,weekdays,3)</f>
        <v>Sun</v>
      </c>
      <c r="H2086" s="2" t="str">
        <f>IF(C2086&lt;=5,"Weekday","Weekend")</f>
        <v>Weekend</v>
      </c>
      <c r="I2086" s="2">
        <f>WEEKNUM(B2086,2)</f>
        <v>6</v>
      </c>
      <c r="J2086" s="2">
        <f>IF(I2086=I2085,J2085,J2085+1)</f>
        <v>303</v>
      </c>
      <c r="K2086" s="3">
        <f>B2086+1-C2086</f>
        <v>40574</v>
      </c>
      <c r="L2086" s="2">
        <f>YEAR(K2086)*10000+MONTH(K2086)*100+DAY(K2086)</f>
        <v>20110131</v>
      </c>
      <c r="M2086" s="2">
        <f>MONTH(B2086)</f>
        <v>2</v>
      </c>
      <c r="N2086" s="2">
        <f>IF(M2086=M2085,N2085,N2085+1)</f>
        <v>70</v>
      </c>
      <c r="O2086" s="3" t="str">
        <f>VLOOKUP(M$2:M$65536,months,2)</f>
        <v>February</v>
      </c>
      <c r="P2086" s="3" t="str">
        <f>VLOOKUP(M$2:M$65536,months,3)</f>
        <v>Feb</v>
      </c>
      <c r="Q2086" s="2">
        <f>IF(M$2:M$65536&lt;4,1,IF(M$2:M$65536&lt;7,2,IF(M$2:M$65536&lt;10,3,4)))</f>
        <v>1</v>
      </c>
      <c r="R2086" s="2">
        <f>YEAR($B2086)</f>
        <v>2011</v>
      </c>
      <c r="S2086" s="2">
        <f>R2086*100+M$2:M$65536</f>
        <v>201102</v>
      </c>
      <c r="T2086" s="2">
        <f>IF(M$2:M$65536&lt;=6,M$2:M$65536+6,M$2:M$65536-6)</f>
        <v>8</v>
      </c>
      <c r="U2086" s="2">
        <f>IF(M$2:M$65536&lt;4,3,IF(M$2:M$65536&lt;7,4,IF(M$2:M$65536&lt;10,1,2)))</f>
        <v>3</v>
      </c>
      <c r="V2086" s="2">
        <f>IF(M$2:M$65536 &lt;= 6, R$2:R$2192, R$2:R$65536+1)</f>
        <v>2011</v>
      </c>
      <c r="W2086" s="2" t="str">
        <f>IF(MONTH($B2086+1)&lt;&gt;M2086,"Month End","Not Month End")</f>
        <v>Not Month End</v>
      </c>
      <c r="X2086" s="3">
        <f>DATE(R2086-1,M2086,D2086)</f>
        <v>40215</v>
      </c>
      <c r="Z20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values(20110206, '2011-2-6',7, 6, 2085, 'Sunday', 'Sun', 'Weekend', 6, 303, '2011-1-31', 20110131, 2, 70, 'February', 'Feb', 1, 2011, 201102, 8, 3, 2011, 'Not Month End', '2010-2-6')</v>
      </c>
    </row>
    <row r="2087" spans="1:26" x14ac:dyDescent="0.25">
      <c r="A2087" s="2">
        <f>YEAR(B2087)*10000+MONTH(B2087)*100+DAY(B2087)</f>
        <v>20110207</v>
      </c>
      <c r="B2087" s="3">
        <f>B2086+1</f>
        <v>40581</v>
      </c>
      <c r="C2087" s="2">
        <f>WEEKDAY(B2087,2)</f>
        <v>1</v>
      </c>
      <c r="D2087" s="2">
        <f>DAY(B2087)</f>
        <v>7</v>
      </c>
      <c r="E2087" s="2">
        <f>IF(ISNUMBER(E2086),E2086+1,1)</f>
        <v>2086</v>
      </c>
      <c r="F2087" s="3" t="str">
        <f>VLOOKUP(C2087,weekdays,2)</f>
        <v>Monday</v>
      </c>
      <c r="G2087" s="3" t="str">
        <f>VLOOKUP(C2087,weekdays,3)</f>
        <v>Mon</v>
      </c>
      <c r="H2087" s="2" t="str">
        <f>IF(C2087&lt;=5,"Weekday","Weekend")</f>
        <v>Weekday</v>
      </c>
      <c r="I2087" s="2">
        <f>WEEKNUM(B2087,2)</f>
        <v>7</v>
      </c>
      <c r="J2087" s="2">
        <f>IF(I2087=I2086,J2086,J2086+1)</f>
        <v>304</v>
      </c>
      <c r="K2087" s="3">
        <f>B2087+1-C2087</f>
        <v>40581</v>
      </c>
      <c r="L2087" s="2">
        <f>YEAR(K2087)*10000+MONTH(K2087)*100+DAY(K2087)</f>
        <v>20110207</v>
      </c>
      <c r="M2087" s="2">
        <f>MONTH(B2087)</f>
        <v>2</v>
      </c>
      <c r="N2087" s="2">
        <f>IF(M2087=M2086,N2086,N2086+1)</f>
        <v>70</v>
      </c>
      <c r="O2087" s="3" t="str">
        <f>VLOOKUP(M$2:M$65536,months,2)</f>
        <v>February</v>
      </c>
      <c r="P2087" s="3" t="str">
        <f>VLOOKUP(M$2:M$65536,months,3)</f>
        <v>Feb</v>
      </c>
      <c r="Q2087" s="2">
        <f>IF(M$2:M$65536&lt;4,1,IF(M$2:M$65536&lt;7,2,IF(M$2:M$65536&lt;10,3,4)))</f>
        <v>1</v>
      </c>
      <c r="R2087" s="2">
        <f>YEAR($B2087)</f>
        <v>2011</v>
      </c>
      <c r="S2087" s="2">
        <f>R2087*100+M$2:M$65536</f>
        <v>201102</v>
      </c>
      <c r="T2087" s="2">
        <f>IF(M$2:M$65536&lt;=6,M$2:M$65536+6,M$2:M$65536-6)</f>
        <v>8</v>
      </c>
      <c r="U2087" s="2">
        <f>IF(M$2:M$65536&lt;4,3,IF(M$2:M$65536&lt;7,4,IF(M$2:M$65536&lt;10,1,2)))</f>
        <v>3</v>
      </c>
      <c r="V2087" s="2">
        <f>IF(M$2:M$65536 &lt;= 6, R$2:R$2192, R$2:R$65536+1)</f>
        <v>2011</v>
      </c>
      <c r="W2087" s="2" t="str">
        <f>IF(MONTH($B2087+1)&lt;&gt;M2087,"Month End","Not Month End")</f>
        <v>Not Month End</v>
      </c>
      <c r="X2087" s="3">
        <f>DATE(R2087-1,M2087,D2087)</f>
        <v>40216</v>
      </c>
      <c r="Z20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values(20110207, '2011-2-7',1, 7, 2086, 'Monday', 'Mon', 'Weekday', 7, 304, '2011-2-7', 20110207, 2, 70, 'February', 'Feb', 1, 2011, 201102, 8, 3, 2011, 'Not Month End', '2010-2-7')</v>
      </c>
    </row>
    <row r="2088" spans="1:26" x14ac:dyDescent="0.25">
      <c r="A2088" s="2">
        <f>YEAR(B2088)*10000+MONTH(B2088)*100+DAY(B2088)</f>
        <v>20110208</v>
      </c>
      <c r="B2088" s="3">
        <f>B2087+1</f>
        <v>40582</v>
      </c>
      <c r="C2088" s="2">
        <f>WEEKDAY(B2088,2)</f>
        <v>2</v>
      </c>
      <c r="D2088" s="2">
        <f>DAY(B2088)</f>
        <v>8</v>
      </c>
      <c r="E2088" s="2">
        <f>IF(ISNUMBER(E2087),E2087+1,1)</f>
        <v>2087</v>
      </c>
      <c r="F2088" s="3" t="str">
        <f>VLOOKUP(C2088,weekdays,2)</f>
        <v>Tuesday</v>
      </c>
      <c r="G2088" s="3" t="str">
        <f>VLOOKUP(C2088,weekdays,3)</f>
        <v>Tue</v>
      </c>
      <c r="H2088" s="2" t="str">
        <f>IF(C2088&lt;=5,"Weekday","Weekend")</f>
        <v>Weekday</v>
      </c>
      <c r="I2088" s="2">
        <f>WEEKNUM(B2088,2)</f>
        <v>7</v>
      </c>
      <c r="J2088" s="2">
        <f>IF(I2088=I2087,J2087,J2087+1)</f>
        <v>304</v>
      </c>
      <c r="K2088" s="3">
        <f>B2088+1-C2088</f>
        <v>40581</v>
      </c>
      <c r="L2088" s="2">
        <f>YEAR(K2088)*10000+MONTH(K2088)*100+DAY(K2088)</f>
        <v>20110207</v>
      </c>
      <c r="M2088" s="2">
        <f>MONTH(B2088)</f>
        <v>2</v>
      </c>
      <c r="N2088" s="2">
        <f>IF(M2088=M2087,N2087,N2087+1)</f>
        <v>70</v>
      </c>
      <c r="O2088" s="3" t="str">
        <f>VLOOKUP(M$2:M$65536,months,2)</f>
        <v>February</v>
      </c>
      <c r="P2088" s="3" t="str">
        <f>VLOOKUP(M$2:M$65536,months,3)</f>
        <v>Feb</v>
      </c>
      <c r="Q2088" s="2">
        <f>IF(M$2:M$65536&lt;4,1,IF(M$2:M$65536&lt;7,2,IF(M$2:M$65536&lt;10,3,4)))</f>
        <v>1</v>
      </c>
      <c r="R2088" s="2">
        <f>YEAR($B2088)</f>
        <v>2011</v>
      </c>
      <c r="S2088" s="2">
        <f>R2088*100+M$2:M$65536</f>
        <v>201102</v>
      </c>
      <c r="T2088" s="2">
        <f>IF(M$2:M$65536&lt;=6,M$2:M$65536+6,M$2:M$65536-6)</f>
        <v>8</v>
      </c>
      <c r="U2088" s="2">
        <f>IF(M$2:M$65536&lt;4,3,IF(M$2:M$65536&lt;7,4,IF(M$2:M$65536&lt;10,1,2)))</f>
        <v>3</v>
      </c>
      <c r="V2088" s="2">
        <f>IF(M$2:M$65536 &lt;= 6, R$2:R$2192, R$2:R$65536+1)</f>
        <v>2011</v>
      </c>
      <c r="W2088" s="2" t="str">
        <f>IF(MONTH($B2088+1)&lt;&gt;M2088,"Month End","Not Month End")</f>
        <v>Not Month End</v>
      </c>
      <c r="X2088" s="3">
        <f>DATE(R2088-1,M2088,D2088)</f>
        <v>40217</v>
      </c>
      <c r="Z20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values(20110208, '2011-2-8',2, 8, 2087, 'Tuesday', 'Tue', 'Weekday', 7, 304, '2011-2-7', 20110207, 2, 70, 'February', 'Feb', 1, 2011, 201102, 8, 3, 2011, 'Not Month End', '2010-2-8')</v>
      </c>
    </row>
    <row r="2089" spans="1:26" x14ac:dyDescent="0.25">
      <c r="A2089" s="2">
        <f>YEAR(B2089)*10000+MONTH(B2089)*100+DAY(B2089)</f>
        <v>20110209</v>
      </c>
      <c r="B2089" s="3">
        <f>B2088+1</f>
        <v>40583</v>
      </c>
      <c r="C2089" s="2">
        <f>WEEKDAY(B2089,2)</f>
        <v>3</v>
      </c>
      <c r="D2089" s="2">
        <f>DAY(B2089)</f>
        <v>9</v>
      </c>
      <c r="E2089" s="2">
        <f>IF(ISNUMBER(E2088),E2088+1,1)</f>
        <v>2088</v>
      </c>
      <c r="F2089" s="3" t="str">
        <f>VLOOKUP(C2089,weekdays,2)</f>
        <v>Wednesday</v>
      </c>
      <c r="G2089" s="3" t="str">
        <f>VLOOKUP(C2089,weekdays,3)</f>
        <v>Wed</v>
      </c>
      <c r="H2089" s="2" t="str">
        <f>IF(C2089&lt;=5,"Weekday","Weekend")</f>
        <v>Weekday</v>
      </c>
      <c r="I2089" s="2">
        <f>WEEKNUM(B2089,2)</f>
        <v>7</v>
      </c>
      <c r="J2089" s="2">
        <f>IF(I2089=I2088,J2088,J2088+1)</f>
        <v>304</v>
      </c>
      <c r="K2089" s="3">
        <f>B2089+1-C2089</f>
        <v>40581</v>
      </c>
      <c r="L2089" s="2">
        <f>YEAR(K2089)*10000+MONTH(K2089)*100+DAY(K2089)</f>
        <v>20110207</v>
      </c>
      <c r="M2089" s="2">
        <f>MONTH(B2089)</f>
        <v>2</v>
      </c>
      <c r="N2089" s="2">
        <f>IF(M2089=M2088,N2088,N2088+1)</f>
        <v>70</v>
      </c>
      <c r="O2089" s="3" t="str">
        <f>VLOOKUP(M$2:M$65536,months,2)</f>
        <v>February</v>
      </c>
      <c r="P2089" s="3" t="str">
        <f>VLOOKUP(M$2:M$65536,months,3)</f>
        <v>Feb</v>
      </c>
      <c r="Q2089" s="2">
        <f>IF(M$2:M$65536&lt;4,1,IF(M$2:M$65536&lt;7,2,IF(M$2:M$65536&lt;10,3,4)))</f>
        <v>1</v>
      </c>
      <c r="R2089" s="2">
        <f>YEAR($B2089)</f>
        <v>2011</v>
      </c>
      <c r="S2089" s="2">
        <f>R2089*100+M$2:M$65536</f>
        <v>201102</v>
      </c>
      <c r="T2089" s="2">
        <f>IF(M$2:M$65536&lt;=6,M$2:M$65536+6,M$2:M$65536-6)</f>
        <v>8</v>
      </c>
      <c r="U2089" s="2">
        <f>IF(M$2:M$65536&lt;4,3,IF(M$2:M$65536&lt;7,4,IF(M$2:M$65536&lt;10,1,2)))</f>
        <v>3</v>
      </c>
      <c r="V2089" s="2">
        <f>IF(M$2:M$65536 &lt;= 6, R$2:R$2192, R$2:R$65536+1)</f>
        <v>2011</v>
      </c>
      <c r="W2089" s="2" t="str">
        <f>IF(MONTH($B2089+1)&lt;&gt;M2089,"Month End","Not Month End")</f>
        <v>Not Month End</v>
      </c>
      <c r="X2089" s="3">
        <f>DATE(R2089-1,M2089,D2089)</f>
        <v>40218</v>
      </c>
      <c r="Z20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values(20110209, '2011-2-9',3, 9, 2088, 'Wednesday', 'Wed', 'Weekday', 7, 304, '2011-2-7', 20110207, 2, 70, 'February', 'Feb', 1, 2011, 201102, 8, 3, 2011, 'Not Month End', '2010-2-9')</v>
      </c>
    </row>
    <row r="2090" spans="1:26" x14ac:dyDescent="0.25">
      <c r="A2090" s="2">
        <f>YEAR(B2090)*10000+MONTH(B2090)*100+DAY(B2090)</f>
        <v>20110210</v>
      </c>
      <c r="B2090" s="3">
        <f>B2089+1</f>
        <v>40584</v>
      </c>
      <c r="C2090" s="2">
        <f>WEEKDAY(B2090,2)</f>
        <v>4</v>
      </c>
      <c r="D2090" s="2">
        <f>DAY(B2090)</f>
        <v>10</v>
      </c>
      <c r="E2090" s="2">
        <f>IF(ISNUMBER(E2089),E2089+1,1)</f>
        <v>2089</v>
      </c>
      <c r="F2090" s="3" t="str">
        <f>VLOOKUP(C2090,weekdays,2)</f>
        <v>Thursday</v>
      </c>
      <c r="G2090" s="3" t="str">
        <f>VLOOKUP(C2090,weekdays,3)</f>
        <v>Thu</v>
      </c>
      <c r="H2090" s="2" t="str">
        <f>IF(C2090&lt;=5,"Weekday","Weekend")</f>
        <v>Weekday</v>
      </c>
      <c r="I2090" s="2">
        <f>WEEKNUM(B2090,2)</f>
        <v>7</v>
      </c>
      <c r="J2090" s="2">
        <f>IF(I2090=I2089,J2089,J2089+1)</f>
        <v>304</v>
      </c>
      <c r="K2090" s="3">
        <f>B2090+1-C2090</f>
        <v>40581</v>
      </c>
      <c r="L2090" s="2">
        <f>YEAR(K2090)*10000+MONTH(K2090)*100+DAY(K2090)</f>
        <v>20110207</v>
      </c>
      <c r="M2090" s="2">
        <f>MONTH(B2090)</f>
        <v>2</v>
      </c>
      <c r="N2090" s="2">
        <f>IF(M2090=M2089,N2089,N2089+1)</f>
        <v>70</v>
      </c>
      <c r="O2090" s="3" t="str">
        <f>VLOOKUP(M$2:M$65536,months,2)</f>
        <v>February</v>
      </c>
      <c r="P2090" s="3" t="str">
        <f>VLOOKUP(M$2:M$65536,months,3)</f>
        <v>Feb</v>
      </c>
      <c r="Q2090" s="2">
        <f>IF(M$2:M$65536&lt;4,1,IF(M$2:M$65536&lt;7,2,IF(M$2:M$65536&lt;10,3,4)))</f>
        <v>1</v>
      </c>
      <c r="R2090" s="2">
        <f>YEAR($B2090)</f>
        <v>2011</v>
      </c>
      <c r="S2090" s="2">
        <f>R2090*100+M$2:M$65536</f>
        <v>201102</v>
      </c>
      <c r="T2090" s="2">
        <f>IF(M$2:M$65536&lt;=6,M$2:M$65536+6,M$2:M$65536-6)</f>
        <v>8</v>
      </c>
      <c r="U2090" s="2">
        <f>IF(M$2:M$65536&lt;4,3,IF(M$2:M$65536&lt;7,4,IF(M$2:M$65536&lt;10,1,2)))</f>
        <v>3</v>
      </c>
      <c r="V2090" s="2">
        <f>IF(M$2:M$65536 &lt;= 6, R$2:R$2192, R$2:R$65536+1)</f>
        <v>2011</v>
      </c>
      <c r="W2090" s="2" t="str">
        <f>IF(MONTH($B2090+1)&lt;&gt;M2090,"Month End","Not Month End")</f>
        <v>Not Month End</v>
      </c>
      <c r="X2090" s="3">
        <f>DATE(R2090-1,M2090,D2090)</f>
        <v>40219</v>
      </c>
      <c r="Z20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values(20110210, '2011-2-10',4, 10, 2089, 'Thursday', 'Thu', 'Weekday', 7, 304, '2011-2-7', 20110207, 2, 70, 'February', 'Feb', 1, 2011, 201102, 8, 3, 2011, 'Not Month End', '2010-2-10')</v>
      </c>
    </row>
    <row r="2091" spans="1:26" x14ac:dyDescent="0.25">
      <c r="A2091" s="2">
        <f>YEAR(B2091)*10000+MONTH(B2091)*100+DAY(B2091)</f>
        <v>20110211</v>
      </c>
      <c r="B2091" s="3">
        <f>B2090+1</f>
        <v>40585</v>
      </c>
      <c r="C2091" s="2">
        <f>WEEKDAY(B2091,2)</f>
        <v>5</v>
      </c>
      <c r="D2091" s="2">
        <f>DAY(B2091)</f>
        <v>11</v>
      </c>
      <c r="E2091" s="2">
        <f>IF(ISNUMBER(E2090),E2090+1,1)</f>
        <v>2090</v>
      </c>
      <c r="F2091" s="3" t="str">
        <f>VLOOKUP(C2091,weekdays,2)</f>
        <v>Friday</v>
      </c>
      <c r="G2091" s="3" t="str">
        <f>VLOOKUP(C2091,weekdays,3)</f>
        <v>Fri</v>
      </c>
      <c r="H2091" s="2" t="str">
        <f>IF(C2091&lt;=5,"Weekday","Weekend")</f>
        <v>Weekday</v>
      </c>
      <c r="I2091" s="2">
        <f>WEEKNUM(B2091,2)</f>
        <v>7</v>
      </c>
      <c r="J2091" s="2">
        <f>IF(I2091=I2090,J2090,J2090+1)</f>
        <v>304</v>
      </c>
      <c r="K2091" s="3">
        <f>B2091+1-C2091</f>
        <v>40581</v>
      </c>
      <c r="L2091" s="2">
        <f>YEAR(K2091)*10000+MONTH(K2091)*100+DAY(K2091)</f>
        <v>20110207</v>
      </c>
      <c r="M2091" s="2">
        <f>MONTH(B2091)</f>
        <v>2</v>
      </c>
      <c r="N2091" s="2">
        <f>IF(M2091=M2090,N2090,N2090+1)</f>
        <v>70</v>
      </c>
      <c r="O2091" s="3" t="str">
        <f>VLOOKUP(M$2:M$65536,months,2)</f>
        <v>February</v>
      </c>
      <c r="P2091" s="3" t="str">
        <f>VLOOKUP(M$2:M$65536,months,3)</f>
        <v>Feb</v>
      </c>
      <c r="Q2091" s="2">
        <f>IF(M$2:M$65536&lt;4,1,IF(M$2:M$65536&lt;7,2,IF(M$2:M$65536&lt;10,3,4)))</f>
        <v>1</v>
      </c>
      <c r="R2091" s="2">
        <f>YEAR($B2091)</f>
        <v>2011</v>
      </c>
      <c r="S2091" s="2">
        <f>R2091*100+M$2:M$65536</f>
        <v>201102</v>
      </c>
      <c r="T2091" s="2">
        <f>IF(M$2:M$65536&lt;=6,M$2:M$65536+6,M$2:M$65536-6)</f>
        <v>8</v>
      </c>
      <c r="U2091" s="2">
        <f>IF(M$2:M$65536&lt;4,3,IF(M$2:M$65536&lt;7,4,IF(M$2:M$65536&lt;10,1,2)))</f>
        <v>3</v>
      </c>
      <c r="V2091" s="2">
        <f>IF(M$2:M$65536 &lt;= 6, R$2:R$2192, R$2:R$65536+1)</f>
        <v>2011</v>
      </c>
      <c r="W2091" s="2" t="str">
        <f>IF(MONTH($B2091+1)&lt;&gt;M2091,"Month End","Not Month End")</f>
        <v>Not Month End</v>
      </c>
      <c r="X2091" s="3">
        <f>DATE(R2091-1,M2091,D2091)</f>
        <v>40220</v>
      </c>
      <c r="Z20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values(20110211, '2011-2-11',5, 11, 2090, 'Friday', 'Fri', 'Weekday', 7, 304, '2011-2-7', 20110207, 2, 70, 'February', 'Feb', 1, 2011, 201102, 8, 3, 2011, 'Not Month End', '2010-2-11')</v>
      </c>
    </row>
    <row r="2092" spans="1:26" x14ac:dyDescent="0.25">
      <c r="A2092" s="2">
        <f>YEAR(B2092)*10000+MONTH(B2092)*100+DAY(B2092)</f>
        <v>20110212</v>
      </c>
      <c r="B2092" s="3">
        <f>B2091+1</f>
        <v>40586</v>
      </c>
      <c r="C2092" s="2">
        <f>WEEKDAY(B2092,2)</f>
        <v>6</v>
      </c>
      <c r="D2092" s="2">
        <f>DAY(B2092)</f>
        <v>12</v>
      </c>
      <c r="E2092" s="2">
        <f>IF(ISNUMBER(E2091),E2091+1,1)</f>
        <v>2091</v>
      </c>
      <c r="F2092" s="3" t="str">
        <f>VLOOKUP(C2092,weekdays,2)</f>
        <v>Saturday</v>
      </c>
      <c r="G2092" s="3" t="str">
        <f>VLOOKUP(C2092,weekdays,3)</f>
        <v>Sat</v>
      </c>
      <c r="H2092" s="2" t="str">
        <f>IF(C2092&lt;=5,"Weekday","Weekend")</f>
        <v>Weekend</v>
      </c>
      <c r="I2092" s="2">
        <f>WEEKNUM(B2092,2)</f>
        <v>7</v>
      </c>
      <c r="J2092" s="2">
        <f>IF(I2092=I2091,J2091,J2091+1)</f>
        <v>304</v>
      </c>
      <c r="K2092" s="3">
        <f>B2092+1-C2092</f>
        <v>40581</v>
      </c>
      <c r="L2092" s="2">
        <f>YEAR(K2092)*10000+MONTH(K2092)*100+DAY(K2092)</f>
        <v>20110207</v>
      </c>
      <c r="M2092" s="2">
        <f>MONTH(B2092)</f>
        <v>2</v>
      </c>
      <c r="N2092" s="2">
        <f>IF(M2092=M2091,N2091,N2091+1)</f>
        <v>70</v>
      </c>
      <c r="O2092" s="3" t="str">
        <f>VLOOKUP(M$2:M$65536,months,2)</f>
        <v>February</v>
      </c>
      <c r="P2092" s="3" t="str">
        <f>VLOOKUP(M$2:M$65536,months,3)</f>
        <v>Feb</v>
      </c>
      <c r="Q2092" s="2">
        <f>IF(M$2:M$65536&lt;4,1,IF(M$2:M$65536&lt;7,2,IF(M$2:M$65536&lt;10,3,4)))</f>
        <v>1</v>
      </c>
      <c r="R2092" s="2">
        <f>YEAR($B2092)</f>
        <v>2011</v>
      </c>
      <c r="S2092" s="2">
        <f>R2092*100+M$2:M$65536</f>
        <v>201102</v>
      </c>
      <c r="T2092" s="2">
        <f>IF(M$2:M$65536&lt;=6,M$2:M$65536+6,M$2:M$65536-6)</f>
        <v>8</v>
      </c>
      <c r="U2092" s="2">
        <f>IF(M$2:M$65536&lt;4,3,IF(M$2:M$65536&lt;7,4,IF(M$2:M$65536&lt;10,1,2)))</f>
        <v>3</v>
      </c>
      <c r="V2092" s="2">
        <f>IF(M$2:M$65536 &lt;= 6, R$2:R$2192, R$2:R$65536+1)</f>
        <v>2011</v>
      </c>
      <c r="W2092" s="2" t="str">
        <f>IF(MONTH($B2092+1)&lt;&gt;M2092,"Month End","Not Month End")</f>
        <v>Not Month End</v>
      </c>
      <c r="X2092" s="3">
        <f>DATE(R2092-1,M2092,D2092)</f>
        <v>40221</v>
      </c>
      <c r="Z20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values(20110212, '2011-2-12',6, 12, 2091, 'Saturday', 'Sat', 'Weekend', 7, 304, '2011-2-7', 20110207, 2, 70, 'February', 'Feb', 1, 2011, 201102, 8, 3, 2011, 'Not Month End', '2010-2-12')</v>
      </c>
    </row>
    <row r="2093" spans="1:26" x14ac:dyDescent="0.25">
      <c r="A2093" s="2">
        <f>YEAR(B2093)*10000+MONTH(B2093)*100+DAY(B2093)</f>
        <v>20110213</v>
      </c>
      <c r="B2093" s="3">
        <f>B2092+1</f>
        <v>40587</v>
      </c>
      <c r="C2093" s="2">
        <f>WEEKDAY(B2093,2)</f>
        <v>7</v>
      </c>
      <c r="D2093" s="2">
        <f>DAY(B2093)</f>
        <v>13</v>
      </c>
      <c r="E2093" s="2">
        <f>IF(ISNUMBER(E2092),E2092+1,1)</f>
        <v>2092</v>
      </c>
      <c r="F2093" s="3" t="str">
        <f>VLOOKUP(C2093,weekdays,2)</f>
        <v>Sunday</v>
      </c>
      <c r="G2093" s="3" t="str">
        <f>VLOOKUP(C2093,weekdays,3)</f>
        <v>Sun</v>
      </c>
      <c r="H2093" s="2" t="str">
        <f>IF(C2093&lt;=5,"Weekday","Weekend")</f>
        <v>Weekend</v>
      </c>
      <c r="I2093" s="2">
        <f>WEEKNUM(B2093,2)</f>
        <v>7</v>
      </c>
      <c r="J2093" s="2">
        <f>IF(I2093=I2092,J2092,J2092+1)</f>
        <v>304</v>
      </c>
      <c r="K2093" s="3">
        <f>B2093+1-C2093</f>
        <v>40581</v>
      </c>
      <c r="L2093" s="2">
        <f>YEAR(K2093)*10000+MONTH(K2093)*100+DAY(K2093)</f>
        <v>20110207</v>
      </c>
      <c r="M2093" s="2">
        <f>MONTH(B2093)</f>
        <v>2</v>
      </c>
      <c r="N2093" s="2">
        <f>IF(M2093=M2092,N2092,N2092+1)</f>
        <v>70</v>
      </c>
      <c r="O2093" s="3" t="str">
        <f>VLOOKUP(M$2:M$65536,months,2)</f>
        <v>February</v>
      </c>
      <c r="P2093" s="3" t="str">
        <f>VLOOKUP(M$2:M$65536,months,3)</f>
        <v>Feb</v>
      </c>
      <c r="Q2093" s="2">
        <f>IF(M$2:M$65536&lt;4,1,IF(M$2:M$65536&lt;7,2,IF(M$2:M$65536&lt;10,3,4)))</f>
        <v>1</v>
      </c>
      <c r="R2093" s="2">
        <f>YEAR($B2093)</f>
        <v>2011</v>
      </c>
      <c r="S2093" s="2">
        <f>R2093*100+M$2:M$65536</f>
        <v>201102</v>
      </c>
      <c r="T2093" s="2">
        <f>IF(M$2:M$65536&lt;=6,M$2:M$65536+6,M$2:M$65536-6)</f>
        <v>8</v>
      </c>
      <c r="U2093" s="2">
        <f>IF(M$2:M$65536&lt;4,3,IF(M$2:M$65536&lt;7,4,IF(M$2:M$65536&lt;10,1,2)))</f>
        <v>3</v>
      </c>
      <c r="V2093" s="2">
        <f>IF(M$2:M$65536 &lt;= 6, R$2:R$2192, R$2:R$65536+1)</f>
        <v>2011</v>
      </c>
      <c r="W2093" s="2" t="str">
        <f>IF(MONTH($B2093+1)&lt;&gt;M2093,"Month End","Not Month End")</f>
        <v>Not Month End</v>
      </c>
      <c r="X2093" s="3">
        <f>DATE(R2093-1,M2093,D2093)</f>
        <v>40222</v>
      </c>
      <c r="Z209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values(20110213, '2011-2-13',7, 13, 2092, 'Sunday', 'Sun', 'Weekend', 7, 304, '2011-2-7', 20110207, 2, 70, 'February', 'Feb', 1, 2011, 201102, 8, 3, 2011, 'Not Month End', '2010-2-13')</v>
      </c>
    </row>
    <row r="2094" spans="1:26" x14ac:dyDescent="0.25">
      <c r="A2094" s="2">
        <f>YEAR(B2094)*10000+MONTH(B2094)*100+DAY(B2094)</f>
        <v>20110214</v>
      </c>
      <c r="B2094" s="3">
        <f>B2093+1</f>
        <v>40588</v>
      </c>
      <c r="C2094" s="2">
        <f>WEEKDAY(B2094,2)</f>
        <v>1</v>
      </c>
      <c r="D2094" s="2">
        <f>DAY(B2094)</f>
        <v>14</v>
      </c>
      <c r="E2094" s="2">
        <f>IF(ISNUMBER(E2093),E2093+1,1)</f>
        <v>2093</v>
      </c>
      <c r="F2094" s="3" t="str">
        <f>VLOOKUP(C2094,weekdays,2)</f>
        <v>Monday</v>
      </c>
      <c r="G2094" s="3" t="str">
        <f>VLOOKUP(C2094,weekdays,3)</f>
        <v>Mon</v>
      </c>
      <c r="H2094" s="2" t="str">
        <f>IF(C2094&lt;=5,"Weekday","Weekend")</f>
        <v>Weekday</v>
      </c>
      <c r="I2094" s="2">
        <f>WEEKNUM(B2094,2)</f>
        <v>8</v>
      </c>
      <c r="J2094" s="2">
        <f>IF(I2094=I2093,J2093,J2093+1)</f>
        <v>305</v>
      </c>
      <c r="K2094" s="3">
        <f>B2094+1-C2094</f>
        <v>40588</v>
      </c>
      <c r="L2094" s="2">
        <f>YEAR(K2094)*10000+MONTH(K2094)*100+DAY(K2094)</f>
        <v>20110214</v>
      </c>
      <c r="M2094" s="2">
        <f>MONTH(B2094)</f>
        <v>2</v>
      </c>
      <c r="N2094" s="2">
        <f>IF(M2094=M2093,N2093,N2093+1)</f>
        <v>70</v>
      </c>
      <c r="O2094" s="3" t="str">
        <f>VLOOKUP(M$2:M$65536,months,2)</f>
        <v>February</v>
      </c>
      <c r="P2094" s="3" t="str">
        <f>VLOOKUP(M$2:M$65536,months,3)</f>
        <v>Feb</v>
      </c>
      <c r="Q2094" s="2">
        <f>IF(M$2:M$65536&lt;4,1,IF(M$2:M$65536&lt;7,2,IF(M$2:M$65536&lt;10,3,4)))</f>
        <v>1</v>
      </c>
      <c r="R2094" s="2">
        <f>YEAR($B2094)</f>
        <v>2011</v>
      </c>
      <c r="S2094" s="2">
        <f>R2094*100+M$2:M$65536</f>
        <v>201102</v>
      </c>
      <c r="T2094" s="2">
        <f>IF(M$2:M$65536&lt;=6,M$2:M$65536+6,M$2:M$65536-6)</f>
        <v>8</v>
      </c>
      <c r="U2094" s="2">
        <f>IF(M$2:M$65536&lt;4,3,IF(M$2:M$65536&lt;7,4,IF(M$2:M$65536&lt;10,1,2)))</f>
        <v>3</v>
      </c>
      <c r="V2094" s="2">
        <f>IF(M$2:M$65536 &lt;= 6, R$2:R$2192, R$2:R$65536+1)</f>
        <v>2011</v>
      </c>
      <c r="W2094" s="2" t="str">
        <f>IF(MONTH($B2094+1)&lt;&gt;M2094,"Month End","Not Month End")</f>
        <v>Not Month End</v>
      </c>
      <c r="X2094" s="3">
        <f>DATE(R2094-1,M2094,D2094)</f>
        <v>40223</v>
      </c>
      <c r="Z209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values(20110214, '2011-2-14',1, 14, 2093, 'Monday', 'Mon', 'Weekday', 8, 305, '2011-2-14', 20110214, 2, 70, 'February', 'Feb', 1, 2011, 201102, 8, 3, 2011, 'Not Month End', '2010-2-14')</v>
      </c>
    </row>
    <row r="2095" spans="1:26" x14ac:dyDescent="0.25">
      <c r="A2095" s="2">
        <f>YEAR(B2095)*10000+MONTH(B2095)*100+DAY(B2095)</f>
        <v>20110215</v>
      </c>
      <c r="B2095" s="3">
        <f>B2094+1</f>
        <v>40589</v>
      </c>
      <c r="C2095" s="2">
        <f>WEEKDAY(B2095,2)</f>
        <v>2</v>
      </c>
      <c r="D2095" s="2">
        <f>DAY(B2095)</f>
        <v>15</v>
      </c>
      <c r="E2095" s="2">
        <f>IF(ISNUMBER(E2094),E2094+1,1)</f>
        <v>2094</v>
      </c>
      <c r="F2095" s="3" t="str">
        <f>VLOOKUP(C2095,weekdays,2)</f>
        <v>Tuesday</v>
      </c>
      <c r="G2095" s="3" t="str">
        <f>VLOOKUP(C2095,weekdays,3)</f>
        <v>Tue</v>
      </c>
      <c r="H2095" s="2" t="str">
        <f>IF(C2095&lt;=5,"Weekday","Weekend")</f>
        <v>Weekday</v>
      </c>
      <c r="I2095" s="2">
        <f>WEEKNUM(B2095,2)</f>
        <v>8</v>
      </c>
      <c r="J2095" s="2">
        <f>IF(I2095=I2094,J2094,J2094+1)</f>
        <v>305</v>
      </c>
      <c r="K2095" s="3">
        <f>B2095+1-C2095</f>
        <v>40588</v>
      </c>
      <c r="L2095" s="2">
        <f>YEAR(K2095)*10000+MONTH(K2095)*100+DAY(K2095)</f>
        <v>20110214</v>
      </c>
      <c r="M2095" s="2">
        <f>MONTH(B2095)</f>
        <v>2</v>
      </c>
      <c r="N2095" s="2">
        <f>IF(M2095=M2094,N2094,N2094+1)</f>
        <v>70</v>
      </c>
      <c r="O2095" s="3" t="str">
        <f>VLOOKUP(M$2:M$65536,months,2)</f>
        <v>February</v>
      </c>
      <c r="P2095" s="3" t="str">
        <f>VLOOKUP(M$2:M$65536,months,3)</f>
        <v>Feb</v>
      </c>
      <c r="Q2095" s="2">
        <f>IF(M$2:M$65536&lt;4,1,IF(M$2:M$65536&lt;7,2,IF(M$2:M$65536&lt;10,3,4)))</f>
        <v>1</v>
      </c>
      <c r="R2095" s="2">
        <f>YEAR($B2095)</f>
        <v>2011</v>
      </c>
      <c r="S2095" s="2">
        <f>R2095*100+M$2:M$65536</f>
        <v>201102</v>
      </c>
      <c r="T2095" s="2">
        <f>IF(M$2:M$65536&lt;=6,M$2:M$65536+6,M$2:M$65536-6)</f>
        <v>8</v>
      </c>
      <c r="U2095" s="2">
        <f>IF(M$2:M$65536&lt;4,3,IF(M$2:M$65536&lt;7,4,IF(M$2:M$65536&lt;10,1,2)))</f>
        <v>3</v>
      </c>
      <c r="V2095" s="2">
        <f>IF(M$2:M$65536 &lt;= 6, R$2:R$2192, R$2:R$65536+1)</f>
        <v>2011</v>
      </c>
      <c r="W2095" s="2" t="str">
        <f>IF(MONTH($B2095+1)&lt;&gt;M2095,"Month End","Not Month End")</f>
        <v>Not Month End</v>
      </c>
      <c r="X2095" s="3">
        <f>DATE(R2095-1,M2095,D2095)</f>
        <v>40224</v>
      </c>
      <c r="Z209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values(20110215, '2011-2-15',2, 15, 2094, 'Tuesday', 'Tue', 'Weekday', 8, 305, '2011-2-14', 20110214, 2, 70, 'February', 'Feb', 1, 2011, 201102, 8, 3, 2011, 'Not Month End', '2010-2-15')</v>
      </c>
    </row>
    <row r="2096" spans="1:26" x14ac:dyDescent="0.25">
      <c r="A2096" s="2">
        <f>YEAR(B2096)*10000+MONTH(B2096)*100+DAY(B2096)</f>
        <v>20110216</v>
      </c>
      <c r="B2096" s="3">
        <f>B2095+1</f>
        <v>40590</v>
      </c>
      <c r="C2096" s="2">
        <f>WEEKDAY(B2096,2)</f>
        <v>3</v>
      </c>
      <c r="D2096" s="2">
        <f>DAY(B2096)</f>
        <v>16</v>
      </c>
      <c r="E2096" s="2">
        <f>IF(ISNUMBER(E2095),E2095+1,1)</f>
        <v>2095</v>
      </c>
      <c r="F2096" s="3" t="str">
        <f>VLOOKUP(C2096,weekdays,2)</f>
        <v>Wednesday</v>
      </c>
      <c r="G2096" s="3" t="str">
        <f>VLOOKUP(C2096,weekdays,3)</f>
        <v>Wed</v>
      </c>
      <c r="H2096" s="2" t="str">
        <f>IF(C2096&lt;=5,"Weekday","Weekend")</f>
        <v>Weekday</v>
      </c>
      <c r="I2096" s="2">
        <f>WEEKNUM(B2096,2)</f>
        <v>8</v>
      </c>
      <c r="J2096" s="2">
        <f>IF(I2096=I2095,J2095,J2095+1)</f>
        <v>305</v>
      </c>
      <c r="K2096" s="3">
        <f>B2096+1-C2096</f>
        <v>40588</v>
      </c>
      <c r="L2096" s="2">
        <f>YEAR(K2096)*10000+MONTH(K2096)*100+DAY(K2096)</f>
        <v>20110214</v>
      </c>
      <c r="M2096" s="2">
        <f>MONTH(B2096)</f>
        <v>2</v>
      </c>
      <c r="N2096" s="2">
        <f>IF(M2096=M2095,N2095,N2095+1)</f>
        <v>70</v>
      </c>
      <c r="O2096" s="3" t="str">
        <f>VLOOKUP(M$2:M$65536,months,2)</f>
        <v>February</v>
      </c>
      <c r="P2096" s="3" t="str">
        <f>VLOOKUP(M$2:M$65536,months,3)</f>
        <v>Feb</v>
      </c>
      <c r="Q2096" s="2">
        <f>IF(M$2:M$65536&lt;4,1,IF(M$2:M$65536&lt;7,2,IF(M$2:M$65536&lt;10,3,4)))</f>
        <v>1</v>
      </c>
      <c r="R2096" s="2">
        <f>YEAR($B2096)</f>
        <v>2011</v>
      </c>
      <c r="S2096" s="2">
        <f>R2096*100+M$2:M$65536</f>
        <v>201102</v>
      </c>
      <c r="T2096" s="2">
        <f>IF(M$2:M$65536&lt;=6,M$2:M$65536+6,M$2:M$65536-6)</f>
        <v>8</v>
      </c>
      <c r="U2096" s="2">
        <f>IF(M$2:M$65536&lt;4,3,IF(M$2:M$65536&lt;7,4,IF(M$2:M$65536&lt;10,1,2)))</f>
        <v>3</v>
      </c>
      <c r="V2096" s="2">
        <f>IF(M$2:M$65536 &lt;= 6, R$2:R$2192, R$2:R$65536+1)</f>
        <v>2011</v>
      </c>
      <c r="W2096" s="2" t="str">
        <f>IF(MONTH($B2096+1)&lt;&gt;M2096,"Month End","Not Month End")</f>
        <v>Not Month End</v>
      </c>
      <c r="X2096" s="3">
        <f>DATE(R2096-1,M2096,D2096)</f>
        <v>40225</v>
      </c>
      <c r="Z209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values(20110216, '2011-2-16',3, 16, 2095, 'Wednesday', 'Wed', 'Weekday', 8, 305, '2011-2-14', 20110214, 2, 70, 'February', 'Feb', 1, 2011, 201102, 8, 3, 2011, 'Not Month End', '2010-2-16')</v>
      </c>
    </row>
    <row r="2097" spans="1:26" x14ac:dyDescent="0.25">
      <c r="A2097" s="2">
        <f>YEAR(B2097)*10000+MONTH(B2097)*100+DAY(B2097)</f>
        <v>20110217</v>
      </c>
      <c r="B2097" s="3">
        <f>B2096+1</f>
        <v>40591</v>
      </c>
      <c r="C2097" s="2">
        <f>WEEKDAY(B2097,2)</f>
        <v>4</v>
      </c>
      <c r="D2097" s="2">
        <f>DAY(B2097)</f>
        <v>17</v>
      </c>
      <c r="E2097" s="2">
        <f>IF(ISNUMBER(E2096),E2096+1,1)</f>
        <v>2096</v>
      </c>
      <c r="F2097" s="3" t="str">
        <f>VLOOKUP(C2097,weekdays,2)</f>
        <v>Thursday</v>
      </c>
      <c r="G2097" s="3" t="str">
        <f>VLOOKUP(C2097,weekdays,3)</f>
        <v>Thu</v>
      </c>
      <c r="H2097" s="2" t="str">
        <f>IF(C2097&lt;=5,"Weekday","Weekend")</f>
        <v>Weekday</v>
      </c>
      <c r="I2097" s="2">
        <f>WEEKNUM(B2097,2)</f>
        <v>8</v>
      </c>
      <c r="J2097" s="2">
        <f>IF(I2097=I2096,J2096,J2096+1)</f>
        <v>305</v>
      </c>
      <c r="K2097" s="3">
        <f>B2097+1-C2097</f>
        <v>40588</v>
      </c>
      <c r="L2097" s="2">
        <f>YEAR(K2097)*10000+MONTH(K2097)*100+DAY(K2097)</f>
        <v>20110214</v>
      </c>
      <c r="M2097" s="2">
        <f>MONTH(B2097)</f>
        <v>2</v>
      </c>
      <c r="N2097" s="2">
        <f>IF(M2097=M2096,N2096,N2096+1)</f>
        <v>70</v>
      </c>
      <c r="O2097" s="3" t="str">
        <f>VLOOKUP(M$2:M$65536,months,2)</f>
        <v>February</v>
      </c>
      <c r="P2097" s="3" t="str">
        <f>VLOOKUP(M$2:M$65536,months,3)</f>
        <v>Feb</v>
      </c>
      <c r="Q2097" s="2">
        <f>IF(M$2:M$65536&lt;4,1,IF(M$2:M$65536&lt;7,2,IF(M$2:M$65536&lt;10,3,4)))</f>
        <v>1</v>
      </c>
      <c r="R2097" s="2">
        <f>YEAR($B2097)</f>
        <v>2011</v>
      </c>
      <c r="S2097" s="2">
        <f>R2097*100+M$2:M$65536</f>
        <v>201102</v>
      </c>
      <c r="T2097" s="2">
        <f>IF(M$2:M$65536&lt;=6,M$2:M$65536+6,M$2:M$65536-6)</f>
        <v>8</v>
      </c>
      <c r="U2097" s="2">
        <f>IF(M$2:M$65536&lt;4,3,IF(M$2:M$65536&lt;7,4,IF(M$2:M$65536&lt;10,1,2)))</f>
        <v>3</v>
      </c>
      <c r="V2097" s="2">
        <f>IF(M$2:M$65536 &lt;= 6, R$2:R$2192, R$2:R$65536+1)</f>
        <v>2011</v>
      </c>
      <c r="W2097" s="2" t="str">
        <f>IF(MONTH($B2097+1)&lt;&gt;M2097,"Month End","Not Month End")</f>
        <v>Not Month End</v>
      </c>
      <c r="X2097" s="3">
        <f>DATE(R2097-1,M2097,D2097)</f>
        <v>40226</v>
      </c>
      <c r="Z209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values(20110217, '2011-2-17',4, 17, 2096, 'Thursday', 'Thu', 'Weekday', 8, 305, '2011-2-14', 20110214, 2, 70, 'February', 'Feb', 1, 2011, 201102, 8, 3, 2011, 'Not Month End', '2010-2-17')</v>
      </c>
    </row>
    <row r="2098" spans="1:26" x14ac:dyDescent="0.25">
      <c r="A2098" s="2">
        <f>YEAR(B2098)*10000+MONTH(B2098)*100+DAY(B2098)</f>
        <v>20110218</v>
      </c>
      <c r="B2098" s="3">
        <f>B2097+1</f>
        <v>40592</v>
      </c>
      <c r="C2098" s="2">
        <f>WEEKDAY(B2098,2)</f>
        <v>5</v>
      </c>
      <c r="D2098" s="2">
        <f>DAY(B2098)</f>
        <v>18</v>
      </c>
      <c r="E2098" s="2">
        <f>IF(ISNUMBER(E2097),E2097+1,1)</f>
        <v>2097</v>
      </c>
      <c r="F2098" s="3" t="str">
        <f>VLOOKUP(C2098,weekdays,2)</f>
        <v>Friday</v>
      </c>
      <c r="G2098" s="3" t="str">
        <f>VLOOKUP(C2098,weekdays,3)</f>
        <v>Fri</v>
      </c>
      <c r="H2098" s="2" t="str">
        <f>IF(C2098&lt;=5,"Weekday","Weekend")</f>
        <v>Weekday</v>
      </c>
      <c r="I2098" s="2">
        <f>WEEKNUM(B2098,2)</f>
        <v>8</v>
      </c>
      <c r="J2098" s="2">
        <f>IF(I2098=I2097,J2097,J2097+1)</f>
        <v>305</v>
      </c>
      <c r="K2098" s="3">
        <f>B2098+1-C2098</f>
        <v>40588</v>
      </c>
      <c r="L2098" s="2">
        <f>YEAR(K2098)*10000+MONTH(K2098)*100+DAY(K2098)</f>
        <v>20110214</v>
      </c>
      <c r="M2098" s="2">
        <f>MONTH(B2098)</f>
        <v>2</v>
      </c>
      <c r="N2098" s="2">
        <f>IF(M2098=M2097,N2097,N2097+1)</f>
        <v>70</v>
      </c>
      <c r="O2098" s="3" t="str">
        <f>VLOOKUP(M$2:M$65536,months,2)</f>
        <v>February</v>
      </c>
      <c r="P2098" s="3" t="str">
        <f>VLOOKUP(M$2:M$65536,months,3)</f>
        <v>Feb</v>
      </c>
      <c r="Q2098" s="2">
        <f>IF(M$2:M$65536&lt;4,1,IF(M$2:M$65536&lt;7,2,IF(M$2:M$65536&lt;10,3,4)))</f>
        <v>1</v>
      </c>
      <c r="R2098" s="2">
        <f>YEAR($B2098)</f>
        <v>2011</v>
      </c>
      <c r="S2098" s="2">
        <f>R2098*100+M$2:M$65536</f>
        <v>201102</v>
      </c>
      <c r="T2098" s="2">
        <f>IF(M$2:M$65536&lt;=6,M$2:M$65536+6,M$2:M$65536-6)</f>
        <v>8</v>
      </c>
      <c r="U2098" s="2">
        <f>IF(M$2:M$65536&lt;4,3,IF(M$2:M$65536&lt;7,4,IF(M$2:M$65536&lt;10,1,2)))</f>
        <v>3</v>
      </c>
      <c r="V2098" s="2">
        <f>IF(M$2:M$65536 &lt;= 6, R$2:R$2192, R$2:R$65536+1)</f>
        <v>2011</v>
      </c>
      <c r="W2098" s="2" t="str">
        <f>IF(MONTH($B2098+1)&lt;&gt;M2098,"Month End","Not Month End")</f>
        <v>Not Month End</v>
      </c>
      <c r="X2098" s="3">
        <f>DATE(R2098-1,M2098,D2098)</f>
        <v>40227</v>
      </c>
      <c r="Z209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values(20110218, '2011-2-18',5, 18, 2097, 'Friday', 'Fri', 'Weekday', 8, 305, '2011-2-14', 20110214, 2, 70, 'February', 'Feb', 1, 2011, 201102, 8, 3, 2011, 'Not Month End', '2010-2-18')</v>
      </c>
    </row>
    <row r="2099" spans="1:26" x14ac:dyDescent="0.25">
      <c r="A2099" s="2">
        <f>YEAR(B2099)*10000+MONTH(B2099)*100+DAY(B2099)</f>
        <v>20110219</v>
      </c>
      <c r="B2099" s="3">
        <f>B2098+1</f>
        <v>40593</v>
      </c>
      <c r="C2099" s="2">
        <f>WEEKDAY(B2099,2)</f>
        <v>6</v>
      </c>
      <c r="D2099" s="2">
        <f>DAY(B2099)</f>
        <v>19</v>
      </c>
      <c r="E2099" s="2">
        <f>IF(ISNUMBER(E2098),E2098+1,1)</f>
        <v>2098</v>
      </c>
      <c r="F2099" s="3" t="str">
        <f>VLOOKUP(C2099,weekdays,2)</f>
        <v>Saturday</v>
      </c>
      <c r="G2099" s="3" t="str">
        <f>VLOOKUP(C2099,weekdays,3)</f>
        <v>Sat</v>
      </c>
      <c r="H2099" s="2" t="str">
        <f>IF(C2099&lt;=5,"Weekday","Weekend")</f>
        <v>Weekend</v>
      </c>
      <c r="I2099" s="2">
        <f>WEEKNUM(B2099,2)</f>
        <v>8</v>
      </c>
      <c r="J2099" s="2">
        <f>IF(I2099=I2098,J2098,J2098+1)</f>
        <v>305</v>
      </c>
      <c r="K2099" s="3">
        <f>B2099+1-C2099</f>
        <v>40588</v>
      </c>
      <c r="L2099" s="2">
        <f>YEAR(K2099)*10000+MONTH(K2099)*100+DAY(K2099)</f>
        <v>20110214</v>
      </c>
      <c r="M2099" s="2">
        <f>MONTH(B2099)</f>
        <v>2</v>
      </c>
      <c r="N2099" s="2">
        <f>IF(M2099=M2098,N2098,N2098+1)</f>
        <v>70</v>
      </c>
      <c r="O2099" s="3" t="str">
        <f>VLOOKUP(M$2:M$65536,months,2)</f>
        <v>February</v>
      </c>
      <c r="P2099" s="3" t="str">
        <f>VLOOKUP(M$2:M$65536,months,3)</f>
        <v>Feb</v>
      </c>
      <c r="Q2099" s="2">
        <f>IF(M$2:M$65536&lt;4,1,IF(M$2:M$65536&lt;7,2,IF(M$2:M$65536&lt;10,3,4)))</f>
        <v>1</v>
      </c>
      <c r="R2099" s="2">
        <f>YEAR($B2099)</f>
        <v>2011</v>
      </c>
      <c r="S2099" s="2">
        <f>R2099*100+M$2:M$65536</f>
        <v>201102</v>
      </c>
      <c r="T2099" s="2">
        <f>IF(M$2:M$65536&lt;=6,M$2:M$65536+6,M$2:M$65536-6)</f>
        <v>8</v>
      </c>
      <c r="U2099" s="2">
        <f>IF(M$2:M$65536&lt;4,3,IF(M$2:M$65536&lt;7,4,IF(M$2:M$65536&lt;10,1,2)))</f>
        <v>3</v>
      </c>
      <c r="V2099" s="2">
        <f>IF(M$2:M$65536 &lt;= 6, R$2:R$2192, R$2:R$65536+1)</f>
        <v>2011</v>
      </c>
      <c r="W2099" s="2" t="str">
        <f>IF(MONTH($B2099+1)&lt;&gt;M2099,"Month End","Not Month End")</f>
        <v>Not Month End</v>
      </c>
      <c r="X2099" s="3">
        <f>DATE(R2099-1,M2099,D2099)</f>
        <v>40228</v>
      </c>
      <c r="Z209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values(20110219, '2011-2-19',6, 19, 2098, 'Saturday', 'Sat', 'Weekend', 8, 305, '2011-2-14', 20110214, 2, 70, 'February', 'Feb', 1, 2011, 201102, 8, 3, 2011, 'Not Month End', '2010-2-19')</v>
      </c>
    </row>
    <row r="2100" spans="1:26" x14ac:dyDescent="0.25">
      <c r="A2100" s="2">
        <f>YEAR(B2100)*10000+MONTH(B2100)*100+DAY(B2100)</f>
        <v>20110220</v>
      </c>
      <c r="B2100" s="3">
        <f>B2099+1</f>
        <v>40594</v>
      </c>
      <c r="C2100" s="2">
        <f>WEEKDAY(B2100,2)</f>
        <v>7</v>
      </c>
      <c r="D2100" s="2">
        <f>DAY(B2100)</f>
        <v>20</v>
      </c>
      <c r="E2100" s="2">
        <f>IF(ISNUMBER(E2099),E2099+1,1)</f>
        <v>2099</v>
      </c>
      <c r="F2100" s="3" t="str">
        <f>VLOOKUP(C2100,weekdays,2)</f>
        <v>Sunday</v>
      </c>
      <c r="G2100" s="3" t="str">
        <f>VLOOKUP(C2100,weekdays,3)</f>
        <v>Sun</v>
      </c>
      <c r="H2100" s="2" t="str">
        <f>IF(C2100&lt;=5,"Weekday","Weekend")</f>
        <v>Weekend</v>
      </c>
      <c r="I2100" s="2">
        <f>WEEKNUM(B2100,2)</f>
        <v>8</v>
      </c>
      <c r="J2100" s="2">
        <f>IF(I2100=I2099,J2099,J2099+1)</f>
        <v>305</v>
      </c>
      <c r="K2100" s="3">
        <f>B2100+1-C2100</f>
        <v>40588</v>
      </c>
      <c r="L2100" s="2">
        <f>YEAR(K2100)*10000+MONTH(K2100)*100+DAY(K2100)</f>
        <v>20110214</v>
      </c>
      <c r="M2100" s="2">
        <f>MONTH(B2100)</f>
        <v>2</v>
      </c>
      <c r="N2100" s="2">
        <f>IF(M2100=M2099,N2099,N2099+1)</f>
        <v>70</v>
      </c>
      <c r="O2100" s="3" t="str">
        <f>VLOOKUP(M$2:M$65536,months,2)</f>
        <v>February</v>
      </c>
      <c r="P2100" s="3" t="str">
        <f>VLOOKUP(M$2:M$65536,months,3)</f>
        <v>Feb</v>
      </c>
      <c r="Q2100" s="2">
        <f>IF(M$2:M$65536&lt;4,1,IF(M$2:M$65536&lt;7,2,IF(M$2:M$65536&lt;10,3,4)))</f>
        <v>1</v>
      </c>
      <c r="R2100" s="2">
        <f>YEAR($B2100)</f>
        <v>2011</v>
      </c>
      <c r="S2100" s="2">
        <f>R2100*100+M$2:M$65536</f>
        <v>201102</v>
      </c>
      <c r="T2100" s="2">
        <f>IF(M$2:M$65536&lt;=6,M$2:M$65536+6,M$2:M$65536-6)</f>
        <v>8</v>
      </c>
      <c r="U2100" s="2">
        <f>IF(M$2:M$65536&lt;4,3,IF(M$2:M$65536&lt;7,4,IF(M$2:M$65536&lt;10,1,2)))</f>
        <v>3</v>
      </c>
      <c r="V2100" s="2">
        <f>IF(M$2:M$65536 &lt;= 6, R$2:R$2192, R$2:R$65536+1)</f>
        <v>2011</v>
      </c>
      <c r="W2100" s="2" t="str">
        <f>IF(MONTH($B2100+1)&lt;&gt;M2100,"Month End","Not Month End")</f>
        <v>Not Month End</v>
      </c>
      <c r="X2100" s="3">
        <f>DATE(R2100-1,M2100,D2100)</f>
        <v>40229</v>
      </c>
      <c r="Z210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values(20110220, '2011-2-20',7, 20, 2099, 'Sunday', 'Sun', 'Weekend', 8, 305, '2011-2-14', 20110214, 2, 70, 'February', 'Feb', 1, 2011, 201102, 8, 3, 2011, 'Not Month End', '2010-2-20')</v>
      </c>
    </row>
    <row r="2101" spans="1:26" x14ac:dyDescent="0.25">
      <c r="A2101" s="2">
        <f>YEAR(B2101)*10000+MONTH(B2101)*100+DAY(B2101)</f>
        <v>20110221</v>
      </c>
      <c r="B2101" s="3">
        <f>B2100+1</f>
        <v>40595</v>
      </c>
      <c r="C2101" s="2">
        <f>WEEKDAY(B2101,2)</f>
        <v>1</v>
      </c>
      <c r="D2101" s="2">
        <f>DAY(B2101)</f>
        <v>21</v>
      </c>
      <c r="E2101" s="2">
        <f>IF(ISNUMBER(E2100),E2100+1,1)</f>
        <v>2100</v>
      </c>
      <c r="F2101" s="3" t="str">
        <f>VLOOKUP(C2101,weekdays,2)</f>
        <v>Monday</v>
      </c>
      <c r="G2101" s="3" t="str">
        <f>VLOOKUP(C2101,weekdays,3)</f>
        <v>Mon</v>
      </c>
      <c r="H2101" s="2" t="str">
        <f>IF(C2101&lt;=5,"Weekday","Weekend")</f>
        <v>Weekday</v>
      </c>
      <c r="I2101" s="2">
        <f>WEEKNUM(B2101,2)</f>
        <v>9</v>
      </c>
      <c r="J2101" s="2">
        <f>IF(I2101=I2100,J2100,J2100+1)</f>
        <v>306</v>
      </c>
      <c r="K2101" s="3">
        <f>B2101+1-C2101</f>
        <v>40595</v>
      </c>
      <c r="L2101" s="2">
        <f>YEAR(K2101)*10000+MONTH(K2101)*100+DAY(K2101)</f>
        <v>20110221</v>
      </c>
      <c r="M2101" s="2">
        <f>MONTH(B2101)</f>
        <v>2</v>
      </c>
      <c r="N2101" s="2">
        <f>IF(M2101=M2100,N2100,N2100+1)</f>
        <v>70</v>
      </c>
      <c r="O2101" s="3" t="str">
        <f>VLOOKUP(M$2:M$65536,months,2)</f>
        <v>February</v>
      </c>
      <c r="P2101" s="3" t="str">
        <f>VLOOKUP(M$2:M$65536,months,3)</f>
        <v>Feb</v>
      </c>
      <c r="Q2101" s="2">
        <f>IF(M$2:M$65536&lt;4,1,IF(M$2:M$65536&lt;7,2,IF(M$2:M$65536&lt;10,3,4)))</f>
        <v>1</v>
      </c>
      <c r="R2101" s="2">
        <f>YEAR($B2101)</f>
        <v>2011</v>
      </c>
      <c r="S2101" s="2">
        <f>R2101*100+M$2:M$65536</f>
        <v>201102</v>
      </c>
      <c r="T2101" s="2">
        <f>IF(M$2:M$65536&lt;=6,M$2:M$65536+6,M$2:M$65536-6)</f>
        <v>8</v>
      </c>
      <c r="U2101" s="2">
        <f>IF(M$2:M$65536&lt;4,3,IF(M$2:M$65536&lt;7,4,IF(M$2:M$65536&lt;10,1,2)))</f>
        <v>3</v>
      </c>
      <c r="V2101" s="2">
        <f>IF(M$2:M$65536 &lt;= 6, R$2:R$2192, R$2:R$65536+1)</f>
        <v>2011</v>
      </c>
      <c r="W2101" s="2" t="str">
        <f>IF(MONTH($B2101+1)&lt;&gt;M2101,"Month End","Not Month End")</f>
        <v>Not Month End</v>
      </c>
      <c r="X2101" s="3">
        <f>DATE(R2101-1,M2101,D2101)</f>
        <v>40230</v>
      </c>
      <c r="Z210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values(20110221, '2011-2-21',1, 21, 2100, 'Monday', 'Mon', 'Weekday', 9, 306, '2011-2-21', 20110221, 2, 70, 'February', 'Feb', 1, 2011, 201102, 8, 3, 2011, 'Not Month End', '2010-2-21')</v>
      </c>
    </row>
    <row r="2102" spans="1:26" x14ac:dyDescent="0.25">
      <c r="A2102" s="2">
        <f>YEAR(B2102)*10000+MONTH(B2102)*100+DAY(B2102)</f>
        <v>20110222</v>
      </c>
      <c r="B2102" s="3">
        <f>B2101+1</f>
        <v>40596</v>
      </c>
      <c r="C2102" s="2">
        <f>WEEKDAY(B2102,2)</f>
        <v>2</v>
      </c>
      <c r="D2102" s="2">
        <f>DAY(B2102)</f>
        <v>22</v>
      </c>
      <c r="E2102" s="2">
        <f>IF(ISNUMBER(E2101),E2101+1,1)</f>
        <v>2101</v>
      </c>
      <c r="F2102" s="3" t="str">
        <f>VLOOKUP(C2102,weekdays,2)</f>
        <v>Tuesday</v>
      </c>
      <c r="G2102" s="3" t="str">
        <f>VLOOKUP(C2102,weekdays,3)</f>
        <v>Tue</v>
      </c>
      <c r="H2102" s="2" t="str">
        <f>IF(C2102&lt;=5,"Weekday","Weekend")</f>
        <v>Weekday</v>
      </c>
      <c r="I2102" s="2">
        <f>WEEKNUM(B2102,2)</f>
        <v>9</v>
      </c>
      <c r="J2102" s="2">
        <f>IF(I2102=I2101,J2101,J2101+1)</f>
        <v>306</v>
      </c>
      <c r="K2102" s="3">
        <f>B2102+1-C2102</f>
        <v>40595</v>
      </c>
      <c r="L2102" s="2">
        <f>YEAR(K2102)*10000+MONTH(K2102)*100+DAY(K2102)</f>
        <v>20110221</v>
      </c>
      <c r="M2102" s="2">
        <f>MONTH(B2102)</f>
        <v>2</v>
      </c>
      <c r="N2102" s="2">
        <f>IF(M2102=M2101,N2101,N2101+1)</f>
        <v>70</v>
      </c>
      <c r="O2102" s="3" t="str">
        <f>VLOOKUP(M$2:M$65536,months,2)</f>
        <v>February</v>
      </c>
      <c r="P2102" s="3" t="str">
        <f>VLOOKUP(M$2:M$65536,months,3)</f>
        <v>Feb</v>
      </c>
      <c r="Q2102" s="2">
        <f>IF(M$2:M$65536&lt;4,1,IF(M$2:M$65536&lt;7,2,IF(M$2:M$65536&lt;10,3,4)))</f>
        <v>1</v>
      </c>
      <c r="R2102" s="2">
        <f>YEAR($B2102)</f>
        <v>2011</v>
      </c>
      <c r="S2102" s="2">
        <f>R2102*100+M$2:M$65536</f>
        <v>201102</v>
      </c>
      <c r="T2102" s="2">
        <f>IF(M$2:M$65536&lt;=6,M$2:M$65536+6,M$2:M$65536-6)</f>
        <v>8</v>
      </c>
      <c r="U2102" s="2">
        <f>IF(M$2:M$65536&lt;4,3,IF(M$2:M$65536&lt;7,4,IF(M$2:M$65536&lt;10,1,2)))</f>
        <v>3</v>
      </c>
      <c r="V2102" s="2">
        <f>IF(M$2:M$65536 &lt;= 6, R$2:R$2192, R$2:R$65536+1)</f>
        <v>2011</v>
      </c>
      <c r="W2102" s="2" t="str">
        <f>IF(MONTH($B2102+1)&lt;&gt;M2102,"Month End","Not Month End")</f>
        <v>Not Month End</v>
      </c>
      <c r="X2102" s="3">
        <f>DATE(R2102-1,M2102,D2102)</f>
        <v>40231</v>
      </c>
      <c r="Z210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values(20110222, '2011-2-22',2, 22, 2101, 'Tuesday', 'Tue', 'Weekday', 9, 306, '2011-2-21', 20110221, 2, 70, 'February', 'Feb', 1, 2011, 201102, 8, 3, 2011, 'Not Month End', '2010-2-22')</v>
      </c>
    </row>
    <row r="2103" spans="1:26" x14ac:dyDescent="0.25">
      <c r="A2103" s="2">
        <f>YEAR(B2103)*10000+MONTH(B2103)*100+DAY(B2103)</f>
        <v>20110223</v>
      </c>
      <c r="B2103" s="3">
        <f>B2102+1</f>
        <v>40597</v>
      </c>
      <c r="C2103" s="2">
        <f>WEEKDAY(B2103,2)</f>
        <v>3</v>
      </c>
      <c r="D2103" s="2">
        <f>DAY(B2103)</f>
        <v>23</v>
      </c>
      <c r="E2103" s="2">
        <f>IF(ISNUMBER(E2102),E2102+1,1)</f>
        <v>2102</v>
      </c>
      <c r="F2103" s="3" t="str">
        <f>VLOOKUP(C2103,weekdays,2)</f>
        <v>Wednesday</v>
      </c>
      <c r="G2103" s="3" t="str">
        <f>VLOOKUP(C2103,weekdays,3)</f>
        <v>Wed</v>
      </c>
      <c r="H2103" s="2" t="str">
        <f>IF(C2103&lt;=5,"Weekday","Weekend")</f>
        <v>Weekday</v>
      </c>
      <c r="I2103" s="2">
        <f>WEEKNUM(B2103,2)</f>
        <v>9</v>
      </c>
      <c r="J2103" s="2">
        <f>IF(I2103=I2102,J2102,J2102+1)</f>
        <v>306</v>
      </c>
      <c r="K2103" s="3">
        <f>B2103+1-C2103</f>
        <v>40595</v>
      </c>
      <c r="L2103" s="2">
        <f>YEAR(K2103)*10000+MONTH(K2103)*100+DAY(K2103)</f>
        <v>20110221</v>
      </c>
      <c r="M2103" s="2">
        <f>MONTH(B2103)</f>
        <v>2</v>
      </c>
      <c r="N2103" s="2">
        <f>IF(M2103=M2102,N2102,N2102+1)</f>
        <v>70</v>
      </c>
      <c r="O2103" s="3" t="str">
        <f>VLOOKUP(M$2:M$65536,months,2)</f>
        <v>February</v>
      </c>
      <c r="P2103" s="3" t="str">
        <f>VLOOKUP(M$2:M$65536,months,3)</f>
        <v>Feb</v>
      </c>
      <c r="Q2103" s="2">
        <f>IF(M$2:M$65536&lt;4,1,IF(M$2:M$65536&lt;7,2,IF(M$2:M$65536&lt;10,3,4)))</f>
        <v>1</v>
      </c>
      <c r="R2103" s="2">
        <f>YEAR($B2103)</f>
        <v>2011</v>
      </c>
      <c r="S2103" s="2">
        <f>R2103*100+M$2:M$65536</f>
        <v>201102</v>
      </c>
      <c r="T2103" s="2">
        <f>IF(M$2:M$65536&lt;=6,M$2:M$65536+6,M$2:M$65536-6)</f>
        <v>8</v>
      </c>
      <c r="U2103" s="2">
        <f>IF(M$2:M$65536&lt;4,3,IF(M$2:M$65536&lt;7,4,IF(M$2:M$65536&lt;10,1,2)))</f>
        <v>3</v>
      </c>
      <c r="V2103" s="2">
        <f>IF(M$2:M$65536 &lt;= 6, R$2:R$2192, R$2:R$65536+1)</f>
        <v>2011</v>
      </c>
      <c r="W2103" s="2" t="str">
        <f>IF(MONTH($B2103+1)&lt;&gt;M2103,"Month End","Not Month End")</f>
        <v>Not Month End</v>
      </c>
      <c r="X2103" s="3">
        <f>DATE(R2103-1,M2103,D2103)</f>
        <v>40232</v>
      </c>
      <c r="Z210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values(20110223, '2011-2-23',3, 23, 2102, 'Wednesday', 'Wed', 'Weekday', 9, 306, '2011-2-21', 20110221, 2, 70, 'February', 'Feb', 1, 2011, 201102, 8, 3, 2011, 'Not Month End', '2010-2-23')</v>
      </c>
    </row>
    <row r="2104" spans="1:26" x14ac:dyDescent="0.25">
      <c r="A2104" s="2">
        <f>YEAR(B2104)*10000+MONTH(B2104)*100+DAY(B2104)</f>
        <v>20110224</v>
      </c>
      <c r="B2104" s="3">
        <f>B2103+1</f>
        <v>40598</v>
      </c>
      <c r="C2104" s="2">
        <f>WEEKDAY(B2104,2)</f>
        <v>4</v>
      </c>
      <c r="D2104" s="2">
        <f>DAY(B2104)</f>
        <v>24</v>
      </c>
      <c r="E2104" s="2">
        <f>IF(ISNUMBER(E2103),E2103+1,1)</f>
        <v>2103</v>
      </c>
      <c r="F2104" s="3" t="str">
        <f>VLOOKUP(C2104,weekdays,2)</f>
        <v>Thursday</v>
      </c>
      <c r="G2104" s="3" t="str">
        <f>VLOOKUP(C2104,weekdays,3)</f>
        <v>Thu</v>
      </c>
      <c r="H2104" s="2" t="str">
        <f>IF(C2104&lt;=5,"Weekday","Weekend")</f>
        <v>Weekday</v>
      </c>
      <c r="I2104" s="2">
        <f>WEEKNUM(B2104,2)</f>
        <v>9</v>
      </c>
      <c r="J2104" s="2">
        <f>IF(I2104=I2103,J2103,J2103+1)</f>
        <v>306</v>
      </c>
      <c r="K2104" s="3">
        <f>B2104+1-C2104</f>
        <v>40595</v>
      </c>
      <c r="L2104" s="2">
        <f>YEAR(K2104)*10000+MONTH(K2104)*100+DAY(K2104)</f>
        <v>20110221</v>
      </c>
      <c r="M2104" s="2">
        <f>MONTH(B2104)</f>
        <v>2</v>
      </c>
      <c r="N2104" s="2">
        <f>IF(M2104=M2103,N2103,N2103+1)</f>
        <v>70</v>
      </c>
      <c r="O2104" s="3" t="str">
        <f>VLOOKUP(M$2:M$65536,months,2)</f>
        <v>February</v>
      </c>
      <c r="P2104" s="3" t="str">
        <f>VLOOKUP(M$2:M$65536,months,3)</f>
        <v>Feb</v>
      </c>
      <c r="Q2104" s="2">
        <f>IF(M$2:M$65536&lt;4,1,IF(M$2:M$65536&lt;7,2,IF(M$2:M$65536&lt;10,3,4)))</f>
        <v>1</v>
      </c>
      <c r="R2104" s="2">
        <f>YEAR($B2104)</f>
        <v>2011</v>
      </c>
      <c r="S2104" s="2">
        <f>R2104*100+M$2:M$65536</f>
        <v>201102</v>
      </c>
      <c r="T2104" s="2">
        <f>IF(M$2:M$65536&lt;=6,M$2:M$65536+6,M$2:M$65536-6)</f>
        <v>8</v>
      </c>
      <c r="U2104" s="2">
        <f>IF(M$2:M$65536&lt;4,3,IF(M$2:M$65536&lt;7,4,IF(M$2:M$65536&lt;10,1,2)))</f>
        <v>3</v>
      </c>
      <c r="V2104" s="2">
        <f>IF(M$2:M$65536 &lt;= 6, R$2:R$2192, R$2:R$65536+1)</f>
        <v>2011</v>
      </c>
      <c r="W2104" s="2" t="str">
        <f>IF(MONTH($B2104+1)&lt;&gt;M2104,"Month End","Not Month End")</f>
        <v>Not Month End</v>
      </c>
      <c r="X2104" s="3">
        <f>DATE(R2104-1,M2104,D2104)</f>
        <v>40233</v>
      </c>
      <c r="Z210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values(20110224, '2011-2-24',4, 24, 2103, 'Thursday', 'Thu', 'Weekday', 9, 306, '2011-2-21', 20110221, 2, 70, 'February', 'Feb', 1, 2011, 201102, 8, 3, 2011, 'Not Month End', '2010-2-24')</v>
      </c>
    </row>
    <row r="2105" spans="1:26" x14ac:dyDescent="0.25">
      <c r="A2105" s="2">
        <f>YEAR(B2105)*10000+MONTH(B2105)*100+DAY(B2105)</f>
        <v>20110225</v>
      </c>
      <c r="B2105" s="3">
        <f>B2104+1</f>
        <v>40599</v>
      </c>
      <c r="C2105" s="2">
        <f>WEEKDAY(B2105,2)</f>
        <v>5</v>
      </c>
      <c r="D2105" s="2">
        <f>DAY(B2105)</f>
        <v>25</v>
      </c>
      <c r="E2105" s="2">
        <f>IF(ISNUMBER(E2104),E2104+1,1)</f>
        <v>2104</v>
      </c>
      <c r="F2105" s="3" t="str">
        <f>VLOOKUP(C2105,weekdays,2)</f>
        <v>Friday</v>
      </c>
      <c r="G2105" s="3" t="str">
        <f>VLOOKUP(C2105,weekdays,3)</f>
        <v>Fri</v>
      </c>
      <c r="H2105" s="2" t="str">
        <f>IF(C2105&lt;=5,"Weekday","Weekend")</f>
        <v>Weekday</v>
      </c>
      <c r="I2105" s="2">
        <f>WEEKNUM(B2105,2)</f>
        <v>9</v>
      </c>
      <c r="J2105" s="2">
        <f>IF(I2105=I2104,J2104,J2104+1)</f>
        <v>306</v>
      </c>
      <c r="K2105" s="3">
        <f>B2105+1-C2105</f>
        <v>40595</v>
      </c>
      <c r="L2105" s="2">
        <f>YEAR(K2105)*10000+MONTH(K2105)*100+DAY(K2105)</f>
        <v>20110221</v>
      </c>
      <c r="M2105" s="2">
        <f>MONTH(B2105)</f>
        <v>2</v>
      </c>
      <c r="N2105" s="2">
        <f>IF(M2105=M2104,N2104,N2104+1)</f>
        <v>70</v>
      </c>
      <c r="O2105" s="3" t="str">
        <f>VLOOKUP(M$2:M$65536,months,2)</f>
        <v>February</v>
      </c>
      <c r="P2105" s="3" t="str">
        <f>VLOOKUP(M$2:M$65536,months,3)</f>
        <v>Feb</v>
      </c>
      <c r="Q2105" s="2">
        <f>IF(M$2:M$65536&lt;4,1,IF(M$2:M$65536&lt;7,2,IF(M$2:M$65536&lt;10,3,4)))</f>
        <v>1</v>
      </c>
      <c r="R2105" s="2">
        <f>YEAR($B2105)</f>
        <v>2011</v>
      </c>
      <c r="S2105" s="2">
        <f>R2105*100+M$2:M$65536</f>
        <v>201102</v>
      </c>
      <c r="T2105" s="2">
        <f>IF(M$2:M$65536&lt;=6,M$2:M$65536+6,M$2:M$65536-6)</f>
        <v>8</v>
      </c>
      <c r="U2105" s="2">
        <f>IF(M$2:M$65536&lt;4,3,IF(M$2:M$65536&lt;7,4,IF(M$2:M$65536&lt;10,1,2)))</f>
        <v>3</v>
      </c>
      <c r="V2105" s="2">
        <f>IF(M$2:M$65536 &lt;= 6, R$2:R$2192, R$2:R$65536+1)</f>
        <v>2011</v>
      </c>
      <c r="W2105" s="2" t="str">
        <f>IF(MONTH($B2105+1)&lt;&gt;M2105,"Month End","Not Month End")</f>
        <v>Not Month End</v>
      </c>
      <c r="X2105" s="3">
        <f>DATE(R2105-1,M2105,D2105)</f>
        <v>40234</v>
      </c>
      <c r="Z210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values(20110225, '2011-2-25',5, 25, 2104, 'Friday', 'Fri', 'Weekday', 9, 306, '2011-2-21', 20110221, 2, 70, 'February', 'Feb', 1, 2011, 201102, 8, 3, 2011, 'Not Month End', '2010-2-25')</v>
      </c>
    </row>
    <row r="2106" spans="1:26" x14ac:dyDescent="0.25">
      <c r="A2106" s="2">
        <f>YEAR(B2106)*10000+MONTH(B2106)*100+DAY(B2106)</f>
        <v>20110226</v>
      </c>
      <c r="B2106" s="3">
        <f>B2105+1</f>
        <v>40600</v>
      </c>
      <c r="C2106" s="2">
        <f>WEEKDAY(B2106,2)</f>
        <v>6</v>
      </c>
      <c r="D2106" s="2">
        <f>DAY(B2106)</f>
        <v>26</v>
      </c>
      <c r="E2106" s="2">
        <f>IF(ISNUMBER(E2105),E2105+1,1)</f>
        <v>2105</v>
      </c>
      <c r="F2106" s="3" t="str">
        <f>VLOOKUP(C2106,weekdays,2)</f>
        <v>Saturday</v>
      </c>
      <c r="G2106" s="3" t="str">
        <f>VLOOKUP(C2106,weekdays,3)</f>
        <v>Sat</v>
      </c>
      <c r="H2106" s="2" t="str">
        <f>IF(C2106&lt;=5,"Weekday","Weekend")</f>
        <v>Weekend</v>
      </c>
      <c r="I2106" s="2">
        <f>WEEKNUM(B2106,2)</f>
        <v>9</v>
      </c>
      <c r="J2106" s="2">
        <f>IF(I2106=I2105,J2105,J2105+1)</f>
        <v>306</v>
      </c>
      <c r="K2106" s="3">
        <f>B2106+1-C2106</f>
        <v>40595</v>
      </c>
      <c r="L2106" s="2">
        <f>YEAR(K2106)*10000+MONTH(K2106)*100+DAY(K2106)</f>
        <v>20110221</v>
      </c>
      <c r="M2106" s="2">
        <f>MONTH(B2106)</f>
        <v>2</v>
      </c>
      <c r="N2106" s="2">
        <f>IF(M2106=M2105,N2105,N2105+1)</f>
        <v>70</v>
      </c>
      <c r="O2106" s="3" t="str">
        <f>VLOOKUP(M$2:M$65536,months,2)</f>
        <v>February</v>
      </c>
      <c r="P2106" s="3" t="str">
        <f>VLOOKUP(M$2:M$65536,months,3)</f>
        <v>Feb</v>
      </c>
      <c r="Q2106" s="2">
        <f>IF(M$2:M$65536&lt;4,1,IF(M$2:M$65536&lt;7,2,IF(M$2:M$65536&lt;10,3,4)))</f>
        <v>1</v>
      </c>
      <c r="R2106" s="2">
        <f>YEAR($B2106)</f>
        <v>2011</v>
      </c>
      <c r="S2106" s="2">
        <f>R2106*100+M$2:M$65536</f>
        <v>201102</v>
      </c>
      <c r="T2106" s="2">
        <f>IF(M$2:M$65536&lt;=6,M$2:M$65536+6,M$2:M$65536-6)</f>
        <v>8</v>
      </c>
      <c r="U2106" s="2">
        <f>IF(M$2:M$65536&lt;4,3,IF(M$2:M$65536&lt;7,4,IF(M$2:M$65536&lt;10,1,2)))</f>
        <v>3</v>
      </c>
      <c r="V2106" s="2">
        <f>IF(M$2:M$65536 &lt;= 6, R$2:R$2192, R$2:R$65536+1)</f>
        <v>2011</v>
      </c>
      <c r="W2106" s="2" t="str">
        <f>IF(MONTH($B2106+1)&lt;&gt;M2106,"Month End","Not Month End")</f>
        <v>Not Month End</v>
      </c>
      <c r="X2106" s="3">
        <f>DATE(R2106-1,M2106,D2106)</f>
        <v>40235</v>
      </c>
      <c r="Z210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values(20110226, '2011-2-26',6, 26, 2105, 'Saturday', 'Sat', 'Weekend', 9, 306, '2011-2-21', 20110221, 2, 70, 'February', 'Feb', 1, 2011, 201102, 8, 3, 2011, 'Not Month End', '2010-2-26')</v>
      </c>
    </row>
    <row r="2107" spans="1:26" x14ac:dyDescent="0.25">
      <c r="A2107" s="2">
        <f>YEAR(B2107)*10000+MONTH(B2107)*100+DAY(B2107)</f>
        <v>20110227</v>
      </c>
      <c r="B2107" s="3">
        <f>B2106+1</f>
        <v>40601</v>
      </c>
      <c r="C2107" s="2">
        <f>WEEKDAY(B2107,2)</f>
        <v>7</v>
      </c>
      <c r="D2107" s="2">
        <f>DAY(B2107)</f>
        <v>27</v>
      </c>
      <c r="E2107" s="2">
        <f>IF(ISNUMBER(E2106),E2106+1,1)</f>
        <v>2106</v>
      </c>
      <c r="F2107" s="3" t="str">
        <f>VLOOKUP(C2107,weekdays,2)</f>
        <v>Sunday</v>
      </c>
      <c r="G2107" s="3" t="str">
        <f>VLOOKUP(C2107,weekdays,3)</f>
        <v>Sun</v>
      </c>
      <c r="H2107" s="2" t="str">
        <f>IF(C2107&lt;=5,"Weekday","Weekend")</f>
        <v>Weekend</v>
      </c>
      <c r="I2107" s="2">
        <f>WEEKNUM(B2107,2)</f>
        <v>9</v>
      </c>
      <c r="J2107" s="2">
        <f>IF(I2107=I2106,J2106,J2106+1)</f>
        <v>306</v>
      </c>
      <c r="K2107" s="3">
        <f>B2107+1-C2107</f>
        <v>40595</v>
      </c>
      <c r="L2107" s="2">
        <f>YEAR(K2107)*10000+MONTH(K2107)*100+DAY(K2107)</f>
        <v>20110221</v>
      </c>
      <c r="M2107" s="2">
        <f>MONTH(B2107)</f>
        <v>2</v>
      </c>
      <c r="N2107" s="2">
        <f>IF(M2107=M2106,N2106,N2106+1)</f>
        <v>70</v>
      </c>
      <c r="O2107" s="3" t="str">
        <f>VLOOKUP(M$2:M$65536,months,2)</f>
        <v>February</v>
      </c>
      <c r="P2107" s="3" t="str">
        <f>VLOOKUP(M$2:M$65536,months,3)</f>
        <v>Feb</v>
      </c>
      <c r="Q2107" s="2">
        <f>IF(M$2:M$65536&lt;4,1,IF(M$2:M$65536&lt;7,2,IF(M$2:M$65536&lt;10,3,4)))</f>
        <v>1</v>
      </c>
      <c r="R2107" s="2">
        <f>YEAR($B2107)</f>
        <v>2011</v>
      </c>
      <c r="S2107" s="2">
        <f>R2107*100+M$2:M$65536</f>
        <v>201102</v>
      </c>
      <c r="T2107" s="2">
        <f>IF(M$2:M$65536&lt;=6,M$2:M$65536+6,M$2:M$65536-6)</f>
        <v>8</v>
      </c>
      <c r="U2107" s="2">
        <f>IF(M$2:M$65536&lt;4,3,IF(M$2:M$65536&lt;7,4,IF(M$2:M$65536&lt;10,1,2)))</f>
        <v>3</v>
      </c>
      <c r="V2107" s="2">
        <f>IF(M$2:M$65536 &lt;= 6, R$2:R$2192, R$2:R$65536+1)</f>
        <v>2011</v>
      </c>
      <c r="W2107" s="2" t="str">
        <f>IF(MONTH($B2107+1)&lt;&gt;M2107,"Month End","Not Month End")</f>
        <v>Not Month End</v>
      </c>
      <c r="X2107" s="3">
        <f>DATE(R2107-1,M2107,D2107)</f>
        <v>40236</v>
      </c>
      <c r="Z210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values(20110227, '2011-2-27',7, 27, 2106, 'Sunday', 'Sun', 'Weekend', 9, 306, '2011-2-21', 20110221, 2, 70, 'February', 'Feb', 1, 2011, 201102, 8, 3, 2011, 'Not Month End', '2010-2-27')</v>
      </c>
    </row>
    <row r="2108" spans="1:26" x14ac:dyDescent="0.25">
      <c r="A2108" s="2">
        <f>YEAR(B2108)*10000+MONTH(B2108)*100+DAY(B2108)</f>
        <v>20110228</v>
      </c>
      <c r="B2108" s="3">
        <f>B2107+1</f>
        <v>40602</v>
      </c>
      <c r="C2108" s="2">
        <f>WEEKDAY(B2108,2)</f>
        <v>1</v>
      </c>
      <c r="D2108" s="2">
        <f>DAY(B2108)</f>
        <v>28</v>
      </c>
      <c r="E2108" s="2">
        <f>IF(ISNUMBER(E2107),E2107+1,1)</f>
        <v>2107</v>
      </c>
      <c r="F2108" s="3" t="str">
        <f>VLOOKUP(C2108,weekdays,2)</f>
        <v>Monday</v>
      </c>
      <c r="G2108" s="3" t="str">
        <f>VLOOKUP(C2108,weekdays,3)</f>
        <v>Mon</v>
      </c>
      <c r="H2108" s="2" t="str">
        <f>IF(C2108&lt;=5,"Weekday","Weekend")</f>
        <v>Weekday</v>
      </c>
      <c r="I2108" s="2">
        <f>WEEKNUM(B2108,2)</f>
        <v>10</v>
      </c>
      <c r="J2108" s="2">
        <f>IF(I2108=I2107,J2107,J2107+1)</f>
        <v>307</v>
      </c>
      <c r="K2108" s="3">
        <f>B2108+1-C2108</f>
        <v>40602</v>
      </c>
      <c r="L2108" s="2">
        <f>YEAR(K2108)*10000+MONTH(K2108)*100+DAY(K2108)</f>
        <v>20110228</v>
      </c>
      <c r="M2108" s="2">
        <f>MONTH(B2108)</f>
        <v>2</v>
      </c>
      <c r="N2108" s="2">
        <f>IF(M2108=M2107,N2107,N2107+1)</f>
        <v>70</v>
      </c>
      <c r="O2108" s="3" t="str">
        <f>VLOOKUP(M$2:M$65536,months,2)</f>
        <v>February</v>
      </c>
      <c r="P2108" s="3" t="str">
        <f>VLOOKUP(M$2:M$65536,months,3)</f>
        <v>Feb</v>
      </c>
      <c r="Q2108" s="2">
        <f>IF(M$2:M$65536&lt;4,1,IF(M$2:M$65536&lt;7,2,IF(M$2:M$65536&lt;10,3,4)))</f>
        <v>1</v>
      </c>
      <c r="R2108" s="2">
        <f>YEAR($B2108)</f>
        <v>2011</v>
      </c>
      <c r="S2108" s="2">
        <f>R2108*100+M$2:M$65536</f>
        <v>201102</v>
      </c>
      <c r="T2108" s="2">
        <f>IF(M$2:M$65536&lt;=6,M$2:M$65536+6,M$2:M$65536-6)</f>
        <v>8</v>
      </c>
      <c r="U2108" s="2">
        <f>IF(M$2:M$65536&lt;4,3,IF(M$2:M$65536&lt;7,4,IF(M$2:M$65536&lt;10,1,2)))</f>
        <v>3</v>
      </c>
      <c r="V2108" s="2">
        <f>IF(M$2:M$65536 &lt;= 6, R$2:R$2192, R$2:R$65536+1)</f>
        <v>2011</v>
      </c>
      <c r="W2108" s="2" t="str">
        <f>IF(MONTH($B2108+1)&lt;&gt;M2108,"Month End","Not Month End")</f>
        <v>Month End</v>
      </c>
      <c r="X2108" s="3">
        <f>DATE(R2108-1,M2108,D2108)</f>
        <v>40237</v>
      </c>
      <c r="Z210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values(20110228, '2011-2-28',1, 28, 2107, 'Monday', 'Mon', 'Weekday', 10, 307, '2011-2-28', 20110228, 2, 70, 'February', 'Feb', 1, 2011, 201102, 8, 3, 2011, 'Month End', '2010-2-28')</v>
      </c>
    </row>
    <row r="2109" spans="1:26" x14ac:dyDescent="0.25">
      <c r="A2109" s="2">
        <f>YEAR(B2109)*10000+MONTH(B2109)*100+DAY(B2109)</f>
        <v>20110301</v>
      </c>
      <c r="B2109" s="3">
        <f>B2108+1</f>
        <v>40603</v>
      </c>
      <c r="C2109" s="2">
        <f>WEEKDAY(B2109,2)</f>
        <v>2</v>
      </c>
      <c r="D2109" s="2">
        <f>DAY(B2109)</f>
        <v>1</v>
      </c>
      <c r="E2109" s="2">
        <f>IF(ISNUMBER(E2108),E2108+1,1)</f>
        <v>2108</v>
      </c>
      <c r="F2109" s="3" t="str">
        <f>VLOOKUP(C2109,weekdays,2)</f>
        <v>Tuesday</v>
      </c>
      <c r="G2109" s="3" t="str">
        <f>VLOOKUP(C2109,weekdays,3)</f>
        <v>Tue</v>
      </c>
      <c r="H2109" s="2" t="str">
        <f>IF(C2109&lt;=5,"Weekday","Weekend")</f>
        <v>Weekday</v>
      </c>
      <c r="I2109" s="2">
        <f>WEEKNUM(B2109,2)</f>
        <v>10</v>
      </c>
      <c r="J2109" s="2">
        <f>IF(I2109=I2108,J2108,J2108+1)</f>
        <v>307</v>
      </c>
      <c r="K2109" s="3">
        <f>B2109+1-C2109</f>
        <v>40602</v>
      </c>
      <c r="L2109" s="2">
        <f>YEAR(K2109)*10000+MONTH(K2109)*100+DAY(K2109)</f>
        <v>20110228</v>
      </c>
      <c r="M2109" s="2">
        <f>MONTH(B2109)</f>
        <v>3</v>
      </c>
      <c r="N2109" s="2">
        <f>IF(M2109=M2108,N2108,N2108+1)</f>
        <v>71</v>
      </c>
      <c r="O2109" s="3" t="str">
        <f>VLOOKUP(M$2:M$65536,months,2)</f>
        <v>March</v>
      </c>
      <c r="P2109" s="3" t="str">
        <f>VLOOKUP(M$2:M$65536,months,3)</f>
        <v>Mar</v>
      </c>
      <c r="Q2109" s="2">
        <f>IF(M$2:M$65536&lt;4,1,IF(M$2:M$65536&lt;7,2,IF(M$2:M$65536&lt;10,3,4)))</f>
        <v>1</v>
      </c>
      <c r="R2109" s="2">
        <f>YEAR($B2109)</f>
        <v>2011</v>
      </c>
      <c r="S2109" s="2">
        <f>R2109*100+M$2:M$65536</f>
        <v>201103</v>
      </c>
      <c r="T2109" s="2">
        <f>IF(M$2:M$65536&lt;=6,M$2:M$65536+6,M$2:M$65536-6)</f>
        <v>9</v>
      </c>
      <c r="U2109" s="2">
        <f>IF(M$2:M$65536&lt;4,3,IF(M$2:M$65536&lt;7,4,IF(M$2:M$65536&lt;10,1,2)))</f>
        <v>3</v>
      </c>
      <c r="V2109" s="2">
        <f>IF(M$2:M$65536 &lt;= 6, R$2:R$2192, R$2:R$65536+1)</f>
        <v>2011</v>
      </c>
      <c r="W2109" s="2" t="str">
        <f>IF(MONTH($B2109+1)&lt;&gt;M2109,"Month End","Not Month End")</f>
        <v>Not Month End</v>
      </c>
      <c r="X2109" s="3">
        <f>DATE(R2109-1,M2109,D2109)</f>
        <v>40238</v>
      </c>
      <c r="Z210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values(20110301, '2011-3-1',2, 1, 2108, 'Tuesday', 'Tue', 'Weekday', 10, 307, '2011-2-28', 20110228, 3, 71, 'March', 'Mar', 1, 2011, 201103, 9, 3, 2011, 'Not Month End', '2010-3-1')</v>
      </c>
    </row>
    <row r="2110" spans="1:26" x14ac:dyDescent="0.25">
      <c r="A2110" s="2">
        <f>YEAR(B2110)*10000+MONTH(B2110)*100+DAY(B2110)</f>
        <v>20110302</v>
      </c>
      <c r="B2110" s="3">
        <f>B2109+1</f>
        <v>40604</v>
      </c>
      <c r="C2110" s="2">
        <f>WEEKDAY(B2110,2)</f>
        <v>3</v>
      </c>
      <c r="D2110" s="2">
        <f>DAY(B2110)</f>
        <v>2</v>
      </c>
      <c r="E2110" s="2">
        <f>IF(ISNUMBER(E2109),E2109+1,1)</f>
        <v>2109</v>
      </c>
      <c r="F2110" s="3" t="str">
        <f>VLOOKUP(C2110,weekdays,2)</f>
        <v>Wednesday</v>
      </c>
      <c r="G2110" s="3" t="str">
        <f>VLOOKUP(C2110,weekdays,3)</f>
        <v>Wed</v>
      </c>
      <c r="H2110" s="2" t="str">
        <f>IF(C2110&lt;=5,"Weekday","Weekend")</f>
        <v>Weekday</v>
      </c>
      <c r="I2110" s="2">
        <f>WEEKNUM(B2110,2)</f>
        <v>10</v>
      </c>
      <c r="J2110" s="2">
        <f>IF(I2110=I2109,J2109,J2109+1)</f>
        <v>307</v>
      </c>
      <c r="K2110" s="3">
        <f>B2110+1-C2110</f>
        <v>40602</v>
      </c>
      <c r="L2110" s="2">
        <f>YEAR(K2110)*10000+MONTH(K2110)*100+DAY(K2110)</f>
        <v>20110228</v>
      </c>
      <c r="M2110" s="2">
        <f>MONTH(B2110)</f>
        <v>3</v>
      </c>
      <c r="N2110" s="2">
        <f>IF(M2110=M2109,N2109,N2109+1)</f>
        <v>71</v>
      </c>
      <c r="O2110" s="3" t="str">
        <f>VLOOKUP(M$2:M$65536,months,2)</f>
        <v>March</v>
      </c>
      <c r="P2110" s="3" t="str">
        <f>VLOOKUP(M$2:M$65536,months,3)</f>
        <v>Mar</v>
      </c>
      <c r="Q2110" s="2">
        <f>IF(M$2:M$65536&lt;4,1,IF(M$2:M$65536&lt;7,2,IF(M$2:M$65536&lt;10,3,4)))</f>
        <v>1</v>
      </c>
      <c r="R2110" s="2">
        <f>YEAR($B2110)</f>
        <v>2011</v>
      </c>
      <c r="S2110" s="2">
        <f>R2110*100+M$2:M$65536</f>
        <v>201103</v>
      </c>
      <c r="T2110" s="2">
        <f>IF(M$2:M$65536&lt;=6,M$2:M$65536+6,M$2:M$65536-6)</f>
        <v>9</v>
      </c>
      <c r="U2110" s="2">
        <f>IF(M$2:M$65536&lt;4,3,IF(M$2:M$65536&lt;7,4,IF(M$2:M$65536&lt;10,1,2)))</f>
        <v>3</v>
      </c>
      <c r="V2110" s="2">
        <f>IF(M$2:M$65536 &lt;= 6, R$2:R$2192, R$2:R$65536+1)</f>
        <v>2011</v>
      </c>
      <c r="W2110" s="2" t="str">
        <f>IF(MONTH($B2110+1)&lt;&gt;M2110,"Month End","Not Month End")</f>
        <v>Not Month End</v>
      </c>
      <c r="X2110" s="3">
        <f>DATE(R2110-1,M2110,D2110)</f>
        <v>40239</v>
      </c>
      <c r="Z211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values(20110302, '2011-3-2',3, 2, 2109, 'Wednesday', 'Wed', 'Weekday', 10, 307, '2011-2-28', 20110228, 3, 71, 'March', 'Mar', 1, 2011, 201103, 9, 3, 2011, 'Not Month End', '2010-3-2')</v>
      </c>
    </row>
    <row r="2111" spans="1:26" x14ac:dyDescent="0.25">
      <c r="A2111" s="2">
        <f>YEAR(B2111)*10000+MONTH(B2111)*100+DAY(B2111)</f>
        <v>20110303</v>
      </c>
      <c r="B2111" s="3">
        <f>B2110+1</f>
        <v>40605</v>
      </c>
      <c r="C2111" s="2">
        <f>WEEKDAY(B2111,2)</f>
        <v>4</v>
      </c>
      <c r="D2111" s="2">
        <f>DAY(B2111)</f>
        <v>3</v>
      </c>
      <c r="E2111" s="2">
        <f>IF(ISNUMBER(E2110),E2110+1,1)</f>
        <v>2110</v>
      </c>
      <c r="F2111" s="3" t="str">
        <f>VLOOKUP(C2111,weekdays,2)</f>
        <v>Thursday</v>
      </c>
      <c r="G2111" s="3" t="str">
        <f>VLOOKUP(C2111,weekdays,3)</f>
        <v>Thu</v>
      </c>
      <c r="H2111" s="2" t="str">
        <f>IF(C2111&lt;=5,"Weekday","Weekend")</f>
        <v>Weekday</v>
      </c>
      <c r="I2111" s="2">
        <f>WEEKNUM(B2111,2)</f>
        <v>10</v>
      </c>
      <c r="J2111" s="2">
        <f>IF(I2111=I2110,J2110,J2110+1)</f>
        <v>307</v>
      </c>
      <c r="K2111" s="3">
        <f>B2111+1-C2111</f>
        <v>40602</v>
      </c>
      <c r="L2111" s="2">
        <f>YEAR(K2111)*10000+MONTH(K2111)*100+DAY(K2111)</f>
        <v>20110228</v>
      </c>
      <c r="M2111" s="2">
        <f>MONTH(B2111)</f>
        <v>3</v>
      </c>
      <c r="N2111" s="2">
        <f>IF(M2111=M2110,N2110,N2110+1)</f>
        <v>71</v>
      </c>
      <c r="O2111" s="3" t="str">
        <f>VLOOKUP(M$2:M$65536,months,2)</f>
        <v>March</v>
      </c>
      <c r="P2111" s="3" t="str">
        <f>VLOOKUP(M$2:M$65536,months,3)</f>
        <v>Mar</v>
      </c>
      <c r="Q2111" s="2">
        <f>IF(M$2:M$65536&lt;4,1,IF(M$2:M$65536&lt;7,2,IF(M$2:M$65536&lt;10,3,4)))</f>
        <v>1</v>
      </c>
      <c r="R2111" s="2">
        <f>YEAR($B2111)</f>
        <v>2011</v>
      </c>
      <c r="S2111" s="2">
        <f>R2111*100+M$2:M$65536</f>
        <v>201103</v>
      </c>
      <c r="T2111" s="2">
        <f>IF(M$2:M$65536&lt;=6,M$2:M$65536+6,M$2:M$65536-6)</f>
        <v>9</v>
      </c>
      <c r="U2111" s="2">
        <f>IF(M$2:M$65536&lt;4,3,IF(M$2:M$65536&lt;7,4,IF(M$2:M$65536&lt;10,1,2)))</f>
        <v>3</v>
      </c>
      <c r="V2111" s="2">
        <f>IF(M$2:M$65536 &lt;= 6, R$2:R$2192, R$2:R$65536+1)</f>
        <v>2011</v>
      </c>
      <c r="W2111" s="2" t="str">
        <f>IF(MONTH($B2111+1)&lt;&gt;M2111,"Month End","Not Month End")</f>
        <v>Not Month End</v>
      </c>
      <c r="X2111" s="3">
        <f>DATE(R2111-1,M2111,D2111)</f>
        <v>40240</v>
      </c>
      <c r="Z211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values(20110303, '2011-3-3',4, 3, 2110, 'Thursday', 'Thu', 'Weekday', 10, 307, '2011-2-28', 20110228, 3, 71, 'March', 'Mar', 1, 2011, 201103, 9, 3, 2011, 'Not Month End', '2010-3-3')</v>
      </c>
    </row>
    <row r="2112" spans="1:26" x14ac:dyDescent="0.25">
      <c r="A2112" s="2">
        <f>YEAR(B2112)*10000+MONTH(B2112)*100+DAY(B2112)</f>
        <v>20110304</v>
      </c>
      <c r="B2112" s="3">
        <f>B2111+1</f>
        <v>40606</v>
      </c>
      <c r="C2112" s="2">
        <f>WEEKDAY(B2112,2)</f>
        <v>5</v>
      </c>
      <c r="D2112" s="2">
        <f>DAY(B2112)</f>
        <v>4</v>
      </c>
      <c r="E2112" s="2">
        <f>IF(ISNUMBER(E2111),E2111+1,1)</f>
        <v>2111</v>
      </c>
      <c r="F2112" s="3" t="str">
        <f>VLOOKUP(C2112,weekdays,2)</f>
        <v>Friday</v>
      </c>
      <c r="G2112" s="3" t="str">
        <f>VLOOKUP(C2112,weekdays,3)</f>
        <v>Fri</v>
      </c>
      <c r="H2112" s="2" t="str">
        <f>IF(C2112&lt;=5,"Weekday","Weekend")</f>
        <v>Weekday</v>
      </c>
      <c r="I2112" s="2">
        <f>WEEKNUM(B2112,2)</f>
        <v>10</v>
      </c>
      <c r="J2112" s="2">
        <f>IF(I2112=I2111,J2111,J2111+1)</f>
        <v>307</v>
      </c>
      <c r="K2112" s="3">
        <f>B2112+1-C2112</f>
        <v>40602</v>
      </c>
      <c r="L2112" s="2">
        <f>YEAR(K2112)*10000+MONTH(K2112)*100+DAY(K2112)</f>
        <v>20110228</v>
      </c>
      <c r="M2112" s="2">
        <f>MONTH(B2112)</f>
        <v>3</v>
      </c>
      <c r="N2112" s="2">
        <f>IF(M2112=M2111,N2111,N2111+1)</f>
        <v>71</v>
      </c>
      <c r="O2112" s="3" t="str">
        <f>VLOOKUP(M$2:M$65536,months,2)</f>
        <v>March</v>
      </c>
      <c r="P2112" s="3" t="str">
        <f>VLOOKUP(M$2:M$65536,months,3)</f>
        <v>Mar</v>
      </c>
      <c r="Q2112" s="2">
        <f>IF(M$2:M$65536&lt;4,1,IF(M$2:M$65536&lt;7,2,IF(M$2:M$65536&lt;10,3,4)))</f>
        <v>1</v>
      </c>
      <c r="R2112" s="2">
        <f>YEAR($B2112)</f>
        <v>2011</v>
      </c>
      <c r="S2112" s="2">
        <f>R2112*100+M$2:M$65536</f>
        <v>201103</v>
      </c>
      <c r="T2112" s="2">
        <f>IF(M$2:M$65536&lt;=6,M$2:M$65536+6,M$2:M$65536-6)</f>
        <v>9</v>
      </c>
      <c r="U2112" s="2">
        <f>IF(M$2:M$65536&lt;4,3,IF(M$2:M$65536&lt;7,4,IF(M$2:M$65536&lt;10,1,2)))</f>
        <v>3</v>
      </c>
      <c r="V2112" s="2">
        <f>IF(M$2:M$65536 &lt;= 6, R$2:R$2192, R$2:R$65536+1)</f>
        <v>2011</v>
      </c>
      <c r="W2112" s="2" t="str">
        <f>IF(MONTH($B2112+1)&lt;&gt;M2112,"Month End","Not Month End")</f>
        <v>Not Month End</v>
      </c>
      <c r="X2112" s="3">
        <f>DATE(R2112-1,M2112,D2112)</f>
        <v>40241</v>
      </c>
      <c r="Z211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values(20110304, '2011-3-4',5, 4, 2111, 'Friday', 'Fri', 'Weekday', 10, 307, '2011-2-28', 20110228, 3, 71, 'March', 'Mar', 1, 2011, 201103, 9, 3, 2011, 'Not Month End', '2010-3-4')</v>
      </c>
    </row>
    <row r="2113" spans="1:26" x14ac:dyDescent="0.25">
      <c r="A2113" s="2">
        <f>YEAR(B2113)*10000+MONTH(B2113)*100+DAY(B2113)</f>
        <v>20110305</v>
      </c>
      <c r="B2113" s="3">
        <f>B2112+1</f>
        <v>40607</v>
      </c>
      <c r="C2113" s="2">
        <f>WEEKDAY(B2113,2)</f>
        <v>6</v>
      </c>
      <c r="D2113" s="2">
        <f>DAY(B2113)</f>
        <v>5</v>
      </c>
      <c r="E2113" s="2">
        <f>IF(ISNUMBER(E2112),E2112+1,1)</f>
        <v>2112</v>
      </c>
      <c r="F2113" s="3" t="str">
        <f>VLOOKUP(C2113,weekdays,2)</f>
        <v>Saturday</v>
      </c>
      <c r="G2113" s="3" t="str">
        <f>VLOOKUP(C2113,weekdays,3)</f>
        <v>Sat</v>
      </c>
      <c r="H2113" s="2" t="str">
        <f>IF(C2113&lt;=5,"Weekday","Weekend")</f>
        <v>Weekend</v>
      </c>
      <c r="I2113" s="2">
        <f>WEEKNUM(B2113,2)</f>
        <v>10</v>
      </c>
      <c r="J2113" s="2">
        <f>IF(I2113=I2112,J2112,J2112+1)</f>
        <v>307</v>
      </c>
      <c r="K2113" s="3">
        <f>B2113+1-C2113</f>
        <v>40602</v>
      </c>
      <c r="L2113" s="2">
        <f>YEAR(K2113)*10000+MONTH(K2113)*100+DAY(K2113)</f>
        <v>20110228</v>
      </c>
      <c r="M2113" s="2">
        <f>MONTH(B2113)</f>
        <v>3</v>
      </c>
      <c r="N2113" s="2">
        <f>IF(M2113=M2112,N2112,N2112+1)</f>
        <v>71</v>
      </c>
      <c r="O2113" s="3" t="str">
        <f>VLOOKUP(M$2:M$65536,months,2)</f>
        <v>March</v>
      </c>
      <c r="P2113" s="3" t="str">
        <f>VLOOKUP(M$2:M$65536,months,3)</f>
        <v>Mar</v>
      </c>
      <c r="Q2113" s="2">
        <f>IF(M$2:M$65536&lt;4,1,IF(M$2:M$65536&lt;7,2,IF(M$2:M$65536&lt;10,3,4)))</f>
        <v>1</v>
      </c>
      <c r="R2113" s="2">
        <f>YEAR($B2113)</f>
        <v>2011</v>
      </c>
      <c r="S2113" s="2">
        <f>R2113*100+M$2:M$65536</f>
        <v>201103</v>
      </c>
      <c r="T2113" s="2">
        <f>IF(M$2:M$65536&lt;=6,M$2:M$65536+6,M$2:M$65536-6)</f>
        <v>9</v>
      </c>
      <c r="U2113" s="2">
        <f>IF(M$2:M$65536&lt;4,3,IF(M$2:M$65536&lt;7,4,IF(M$2:M$65536&lt;10,1,2)))</f>
        <v>3</v>
      </c>
      <c r="V2113" s="2">
        <f>IF(M$2:M$65536 &lt;= 6, R$2:R$2192, R$2:R$65536+1)</f>
        <v>2011</v>
      </c>
      <c r="W2113" s="2" t="str">
        <f>IF(MONTH($B2113+1)&lt;&gt;M2113,"Month End","Not Month End")</f>
        <v>Not Month End</v>
      </c>
      <c r="X2113" s="3">
        <f>DATE(R2113-1,M2113,D2113)</f>
        <v>40242</v>
      </c>
      <c r="Z211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values(20110305, '2011-3-5',6, 5, 2112, 'Saturday', 'Sat', 'Weekend', 10, 307, '2011-2-28', 20110228, 3, 71, 'March', 'Mar', 1, 2011, 201103, 9, 3, 2011, 'Not Month End', '2010-3-5')</v>
      </c>
    </row>
    <row r="2114" spans="1:26" x14ac:dyDescent="0.25">
      <c r="A2114" s="2">
        <f>YEAR(B2114)*10000+MONTH(B2114)*100+DAY(B2114)</f>
        <v>20110306</v>
      </c>
      <c r="B2114" s="3">
        <f>B2113+1</f>
        <v>40608</v>
      </c>
      <c r="C2114" s="2">
        <f>WEEKDAY(B2114,2)</f>
        <v>7</v>
      </c>
      <c r="D2114" s="2">
        <f>DAY(B2114)</f>
        <v>6</v>
      </c>
      <c r="E2114" s="2">
        <f>IF(ISNUMBER(E2113),E2113+1,1)</f>
        <v>2113</v>
      </c>
      <c r="F2114" s="3" t="str">
        <f>VLOOKUP(C2114,weekdays,2)</f>
        <v>Sunday</v>
      </c>
      <c r="G2114" s="3" t="str">
        <f>VLOOKUP(C2114,weekdays,3)</f>
        <v>Sun</v>
      </c>
      <c r="H2114" s="2" t="str">
        <f>IF(C2114&lt;=5,"Weekday","Weekend")</f>
        <v>Weekend</v>
      </c>
      <c r="I2114" s="2">
        <f>WEEKNUM(B2114,2)</f>
        <v>10</v>
      </c>
      <c r="J2114" s="2">
        <f>IF(I2114=I2113,J2113,J2113+1)</f>
        <v>307</v>
      </c>
      <c r="K2114" s="3">
        <f>B2114+1-C2114</f>
        <v>40602</v>
      </c>
      <c r="L2114" s="2">
        <f>YEAR(K2114)*10000+MONTH(K2114)*100+DAY(K2114)</f>
        <v>20110228</v>
      </c>
      <c r="M2114" s="2">
        <f>MONTH(B2114)</f>
        <v>3</v>
      </c>
      <c r="N2114" s="2">
        <f>IF(M2114=M2113,N2113,N2113+1)</f>
        <v>71</v>
      </c>
      <c r="O2114" s="3" t="str">
        <f>VLOOKUP(M$2:M$65536,months,2)</f>
        <v>March</v>
      </c>
      <c r="P2114" s="3" t="str">
        <f>VLOOKUP(M$2:M$65536,months,3)</f>
        <v>Mar</v>
      </c>
      <c r="Q2114" s="2">
        <f>IF(M$2:M$65536&lt;4,1,IF(M$2:M$65536&lt;7,2,IF(M$2:M$65536&lt;10,3,4)))</f>
        <v>1</v>
      </c>
      <c r="R2114" s="2">
        <f>YEAR($B2114)</f>
        <v>2011</v>
      </c>
      <c r="S2114" s="2">
        <f>R2114*100+M$2:M$65536</f>
        <v>201103</v>
      </c>
      <c r="T2114" s="2">
        <f>IF(M$2:M$65536&lt;=6,M$2:M$65536+6,M$2:M$65536-6)</f>
        <v>9</v>
      </c>
      <c r="U2114" s="2">
        <f>IF(M$2:M$65536&lt;4,3,IF(M$2:M$65536&lt;7,4,IF(M$2:M$65536&lt;10,1,2)))</f>
        <v>3</v>
      </c>
      <c r="V2114" s="2">
        <f>IF(M$2:M$65536 &lt;= 6, R$2:R$2192, R$2:R$65536+1)</f>
        <v>2011</v>
      </c>
      <c r="W2114" s="2" t="str">
        <f>IF(MONTH($B2114+1)&lt;&gt;M2114,"Month End","Not Month End")</f>
        <v>Not Month End</v>
      </c>
      <c r="X2114" s="3">
        <f>DATE(R2114-1,M2114,D2114)</f>
        <v>40243</v>
      </c>
      <c r="Z211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values(20110306, '2011-3-6',7, 6, 2113, 'Sunday', 'Sun', 'Weekend', 10, 307, '2011-2-28', 20110228, 3, 71, 'March', 'Mar', 1, 2011, 201103, 9, 3, 2011, 'Not Month End', '2010-3-6')</v>
      </c>
    </row>
    <row r="2115" spans="1:26" x14ac:dyDescent="0.25">
      <c r="A2115" s="2">
        <f>YEAR(B2115)*10000+MONTH(B2115)*100+DAY(B2115)</f>
        <v>20110307</v>
      </c>
      <c r="B2115" s="3">
        <f>B2114+1</f>
        <v>40609</v>
      </c>
      <c r="C2115" s="2">
        <f>WEEKDAY(B2115,2)</f>
        <v>1</v>
      </c>
      <c r="D2115" s="2">
        <f>DAY(B2115)</f>
        <v>7</v>
      </c>
      <c r="E2115" s="2">
        <f>IF(ISNUMBER(E2114),E2114+1,1)</f>
        <v>2114</v>
      </c>
      <c r="F2115" s="3" t="str">
        <f>VLOOKUP(C2115,weekdays,2)</f>
        <v>Monday</v>
      </c>
      <c r="G2115" s="3" t="str">
        <f>VLOOKUP(C2115,weekdays,3)</f>
        <v>Mon</v>
      </c>
      <c r="H2115" s="2" t="str">
        <f>IF(C2115&lt;=5,"Weekday","Weekend")</f>
        <v>Weekday</v>
      </c>
      <c r="I2115" s="2">
        <f>WEEKNUM(B2115,2)</f>
        <v>11</v>
      </c>
      <c r="J2115" s="2">
        <f>IF(I2115=I2114,J2114,J2114+1)</f>
        <v>308</v>
      </c>
      <c r="K2115" s="3">
        <f>B2115+1-C2115</f>
        <v>40609</v>
      </c>
      <c r="L2115" s="2">
        <f>YEAR(K2115)*10000+MONTH(K2115)*100+DAY(K2115)</f>
        <v>20110307</v>
      </c>
      <c r="M2115" s="2">
        <f>MONTH(B2115)</f>
        <v>3</v>
      </c>
      <c r="N2115" s="2">
        <f>IF(M2115=M2114,N2114,N2114+1)</f>
        <v>71</v>
      </c>
      <c r="O2115" s="3" t="str">
        <f>VLOOKUP(M$2:M$65536,months,2)</f>
        <v>March</v>
      </c>
      <c r="P2115" s="3" t="str">
        <f>VLOOKUP(M$2:M$65536,months,3)</f>
        <v>Mar</v>
      </c>
      <c r="Q2115" s="2">
        <f>IF(M$2:M$65536&lt;4,1,IF(M$2:M$65536&lt;7,2,IF(M$2:M$65536&lt;10,3,4)))</f>
        <v>1</v>
      </c>
      <c r="R2115" s="2">
        <f>YEAR($B2115)</f>
        <v>2011</v>
      </c>
      <c r="S2115" s="2">
        <f>R2115*100+M$2:M$65536</f>
        <v>201103</v>
      </c>
      <c r="T2115" s="2">
        <f>IF(M$2:M$65536&lt;=6,M$2:M$65536+6,M$2:M$65536-6)</f>
        <v>9</v>
      </c>
      <c r="U2115" s="2">
        <f>IF(M$2:M$65536&lt;4,3,IF(M$2:M$65536&lt;7,4,IF(M$2:M$65536&lt;10,1,2)))</f>
        <v>3</v>
      </c>
      <c r="V2115" s="2">
        <f>IF(M$2:M$65536 &lt;= 6, R$2:R$2192, R$2:R$65536+1)</f>
        <v>2011</v>
      </c>
      <c r="W2115" s="2" t="str">
        <f>IF(MONTH($B2115+1)&lt;&gt;M2115,"Month End","Not Month End")</f>
        <v>Not Month End</v>
      </c>
      <c r="X2115" s="3">
        <f>DATE(R2115-1,M2115,D2115)</f>
        <v>40244</v>
      </c>
      <c r="Z211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values(20110307, '2011-3-7',1, 7, 2114, 'Monday', 'Mon', 'Weekday', 11, 308, '2011-3-7', 20110307, 3, 71, 'March', 'Mar', 1, 2011, 201103, 9, 3, 2011, 'Not Month End', '2010-3-7')</v>
      </c>
    </row>
    <row r="2116" spans="1:26" x14ac:dyDescent="0.25">
      <c r="A2116" s="2">
        <f>YEAR(B2116)*10000+MONTH(B2116)*100+DAY(B2116)</f>
        <v>20110308</v>
      </c>
      <c r="B2116" s="3">
        <f>B2115+1</f>
        <v>40610</v>
      </c>
      <c r="C2116" s="2">
        <f>WEEKDAY(B2116,2)</f>
        <v>2</v>
      </c>
      <c r="D2116" s="2">
        <f>DAY(B2116)</f>
        <v>8</v>
      </c>
      <c r="E2116" s="2">
        <f>IF(ISNUMBER(E2115),E2115+1,1)</f>
        <v>2115</v>
      </c>
      <c r="F2116" s="3" t="str">
        <f>VLOOKUP(C2116,weekdays,2)</f>
        <v>Tuesday</v>
      </c>
      <c r="G2116" s="3" t="str">
        <f>VLOOKUP(C2116,weekdays,3)</f>
        <v>Tue</v>
      </c>
      <c r="H2116" s="2" t="str">
        <f>IF(C2116&lt;=5,"Weekday","Weekend")</f>
        <v>Weekday</v>
      </c>
      <c r="I2116" s="2">
        <f>WEEKNUM(B2116,2)</f>
        <v>11</v>
      </c>
      <c r="J2116" s="2">
        <f>IF(I2116=I2115,J2115,J2115+1)</f>
        <v>308</v>
      </c>
      <c r="K2116" s="3">
        <f>B2116+1-C2116</f>
        <v>40609</v>
      </c>
      <c r="L2116" s="2">
        <f>YEAR(K2116)*10000+MONTH(K2116)*100+DAY(K2116)</f>
        <v>20110307</v>
      </c>
      <c r="M2116" s="2">
        <f>MONTH(B2116)</f>
        <v>3</v>
      </c>
      <c r="N2116" s="2">
        <f>IF(M2116=M2115,N2115,N2115+1)</f>
        <v>71</v>
      </c>
      <c r="O2116" s="3" t="str">
        <f>VLOOKUP(M$2:M$65536,months,2)</f>
        <v>March</v>
      </c>
      <c r="P2116" s="3" t="str">
        <f>VLOOKUP(M$2:M$65536,months,3)</f>
        <v>Mar</v>
      </c>
      <c r="Q2116" s="2">
        <f>IF(M$2:M$65536&lt;4,1,IF(M$2:M$65536&lt;7,2,IF(M$2:M$65536&lt;10,3,4)))</f>
        <v>1</v>
      </c>
      <c r="R2116" s="2">
        <f>YEAR($B2116)</f>
        <v>2011</v>
      </c>
      <c r="S2116" s="2">
        <f>R2116*100+M$2:M$65536</f>
        <v>201103</v>
      </c>
      <c r="T2116" s="2">
        <f>IF(M$2:M$65536&lt;=6,M$2:M$65536+6,M$2:M$65536-6)</f>
        <v>9</v>
      </c>
      <c r="U2116" s="2">
        <f>IF(M$2:M$65536&lt;4,3,IF(M$2:M$65536&lt;7,4,IF(M$2:M$65536&lt;10,1,2)))</f>
        <v>3</v>
      </c>
      <c r="V2116" s="2">
        <f>IF(M$2:M$65536 &lt;= 6, R$2:R$2192, R$2:R$65536+1)</f>
        <v>2011</v>
      </c>
      <c r="W2116" s="2" t="str">
        <f>IF(MONTH($B2116+1)&lt;&gt;M2116,"Month End","Not Month End")</f>
        <v>Not Month End</v>
      </c>
      <c r="X2116" s="3">
        <f>DATE(R2116-1,M2116,D2116)</f>
        <v>40245</v>
      </c>
      <c r="Z211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values(20110308, '2011-3-8',2, 8, 2115, 'Tuesday', 'Tue', 'Weekday', 11, 308, '2011-3-7', 20110307, 3, 71, 'March', 'Mar', 1, 2011, 201103, 9, 3, 2011, 'Not Month End', '2010-3-8')</v>
      </c>
    </row>
    <row r="2117" spans="1:26" x14ac:dyDescent="0.25">
      <c r="A2117" s="2">
        <f>YEAR(B2117)*10000+MONTH(B2117)*100+DAY(B2117)</f>
        <v>20110309</v>
      </c>
      <c r="B2117" s="3">
        <f>B2116+1</f>
        <v>40611</v>
      </c>
      <c r="C2117" s="2">
        <f>WEEKDAY(B2117,2)</f>
        <v>3</v>
      </c>
      <c r="D2117" s="2">
        <f>DAY(B2117)</f>
        <v>9</v>
      </c>
      <c r="E2117" s="2">
        <f>IF(ISNUMBER(E2116),E2116+1,1)</f>
        <v>2116</v>
      </c>
      <c r="F2117" s="3" t="str">
        <f>VLOOKUP(C2117,weekdays,2)</f>
        <v>Wednesday</v>
      </c>
      <c r="G2117" s="3" t="str">
        <f>VLOOKUP(C2117,weekdays,3)</f>
        <v>Wed</v>
      </c>
      <c r="H2117" s="2" t="str">
        <f>IF(C2117&lt;=5,"Weekday","Weekend")</f>
        <v>Weekday</v>
      </c>
      <c r="I2117" s="2">
        <f>WEEKNUM(B2117,2)</f>
        <v>11</v>
      </c>
      <c r="J2117" s="2">
        <f>IF(I2117=I2116,J2116,J2116+1)</f>
        <v>308</v>
      </c>
      <c r="K2117" s="3">
        <f>B2117+1-C2117</f>
        <v>40609</v>
      </c>
      <c r="L2117" s="2">
        <f>YEAR(K2117)*10000+MONTH(K2117)*100+DAY(K2117)</f>
        <v>20110307</v>
      </c>
      <c r="M2117" s="2">
        <f>MONTH(B2117)</f>
        <v>3</v>
      </c>
      <c r="N2117" s="2">
        <f>IF(M2117=M2116,N2116,N2116+1)</f>
        <v>71</v>
      </c>
      <c r="O2117" s="3" t="str">
        <f>VLOOKUP(M$2:M$65536,months,2)</f>
        <v>March</v>
      </c>
      <c r="P2117" s="3" t="str">
        <f>VLOOKUP(M$2:M$65536,months,3)</f>
        <v>Mar</v>
      </c>
      <c r="Q2117" s="2">
        <f>IF(M$2:M$65536&lt;4,1,IF(M$2:M$65536&lt;7,2,IF(M$2:M$65536&lt;10,3,4)))</f>
        <v>1</v>
      </c>
      <c r="R2117" s="2">
        <f>YEAR($B2117)</f>
        <v>2011</v>
      </c>
      <c r="S2117" s="2">
        <f>R2117*100+M$2:M$65536</f>
        <v>201103</v>
      </c>
      <c r="T2117" s="2">
        <f>IF(M$2:M$65536&lt;=6,M$2:M$65536+6,M$2:M$65536-6)</f>
        <v>9</v>
      </c>
      <c r="U2117" s="2">
        <f>IF(M$2:M$65536&lt;4,3,IF(M$2:M$65536&lt;7,4,IF(M$2:M$65536&lt;10,1,2)))</f>
        <v>3</v>
      </c>
      <c r="V2117" s="2">
        <f>IF(M$2:M$65536 &lt;= 6, R$2:R$2192, R$2:R$65536+1)</f>
        <v>2011</v>
      </c>
      <c r="W2117" s="2" t="str">
        <f>IF(MONTH($B2117+1)&lt;&gt;M2117,"Month End","Not Month End")</f>
        <v>Not Month End</v>
      </c>
      <c r="X2117" s="3">
        <f>DATE(R2117-1,M2117,D2117)</f>
        <v>40246</v>
      </c>
      <c r="Z211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values(20110309, '2011-3-9',3, 9, 2116, 'Wednesday', 'Wed', 'Weekday', 11, 308, '2011-3-7', 20110307, 3, 71, 'March', 'Mar', 1, 2011, 201103, 9, 3, 2011, 'Not Month End', '2010-3-9')</v>
      </c>
    </row>
    <row r="2118" spans="1:26" x14ac:dyDescent="0.25">
      <c r="A2118" s="2">
        <f>YEAR(B2118)*10000+MONTH(B2118)*100+DAY(B2118)</f>
        <v>20110310</v>
      </c>
      <c r="B2118" s="3">
        <f>B2117+1</f>
        <v>40612</v>
      </c>
      <c r="C2118" s="2">
        <f>WEEKDAY(B2118,2)</f>
        <v>4</v>
      </c>
      <c r="D2118" s="2">
        <f>DAY(B2118)</f>
        <v>10</v>
      </c>
      <c r="E2118" s="2">
        <f>IF(ISNUMBER(E2117),E2117+1,1)</f>
        <v>2117</v>
      </c>
      <c r="F2118" s="3" t="str">
        <f>VLOOKUP(C2118,weekdays,2)</f>
        <v>Thursday</v>
      </c>
      <c r="G2118" s="3" t="str">
        <f>VLOOKUP(C2118,weekdays,3)</f>
        <v>Thu</v>
      </c>
      <c r="H2118" s="2" t="str">
        <f>IF(C2118&lt;=5,"Weekday","Weekend")</f>
        <v>Weekday</v>
      </c>
      <c r="I2118" s="2">
        <f>WEEKNUM(B2118,2)</f>
        <v>11</v>
      </c>
      <c r="J2118" s="2">
        <f>IF(I2118=I2117,J2117,J2117+1)</f>
        <v>308</v>
      </c>
      <c r="K2118" s="3">
        <f>B2118+1-C2118</f>
        <v>40609</v>
      </c>
      <c r="L2118" s="2">
        <f>YEAR(K2118)*10000+MONTH(K2118)*100+DAY(K2118)</f>
        <v>20110307</v>
      </c>
      <c r="M2118" s="2">
        <f>MONTH(B2118)</f>
        <v>3</v>
      </c>
      <c r="N2118" s="2">
        <f>IF(M2118=M2117,N2117,N2117+1)</f>
        <v>71</v>
      </c>
      <c r="O2118" s="3" t="str">
        <f>VLOOKUP(M$2:M$65536,months,2)</f>
        <v>March</v>
      </c>
      <c r="P2118" s="3" t="str">
        <f>VLOOKUP(M$2:M$65536,months,3)</f>
        <v>Mar</v>
      </c>
      <c r="Q2118" s="2">
        <f>IF(M$2:M$65536&lt;4,1,IF(M$2:M$65536&lt;7,2,IF(M$2:M$65536&lt;10,3,4)))</f>
        <v>1</v>
      </c>
      <c r="R2118" s="2">
        <f>YEAR($B2118)</f>
        <v>2011</v>
      </c>
      <c r="S2118" s="2">
        <f>R2118*100+M$2:M$65536</f>
        <v>201103</v>
      </c>
      <c r="T2118" s="2">
        <f>IF(M$2:M$65536&lt;=6,M$2:M$65536+6,M$2:M$65536-6)</f>
        <v>9</v>
      </c>
      <c r="U2118" s="2">
        <f>IF(M$2:M$65536&lt;4,3,IF(M$2:M$65536&lt;7,4,IF(M$2:M$65536&lt;10,1,2)))</f>
        <v>3</v>
      </c>
      <c r="V2118" s="2">
        <f>IF(M$2:M$65536 &lt;= 6, R$2:R$2192, R$2:R$65536+1)</f>
        <v>2011</v>
      </c>
      <c r="W2118" s="2" t="str">
        <f>IF(MONTH($B2118+1)&lt;&gt;M2118,"Month End","Not Month End")</f>
        <v>Not Month End</v>
      </c>
      <c r="X2118" s="3">
        <f>DATE(R2118-1,M2118,D2118)</f>
        <v>40247</v>
      </c>
      <c r="Z211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values(20110310, '2011-3-10',4, 10, 2117, 'Thursday', 'Thu', 'Weekday', 11, 308, '2011-3-7', 20110307, 3, 71, 'March', 'Mar', 1, 2011, 201103, 9, 3, 2011, 'Not Month End', '2010-3-10')</v>
      </c>
    </row>
    <row r="2119" spans="1:26" x14ac:dyDescent="0.25">
      <c r="A2119" s="2">
        <f>YEAR(B2119)*10000+MONTH(B2119)*100+DAY(B2119)</f>
        <v>20110311</v>
      </c>
      <c r="B2119" s="3">
        <f>B2118+1</f>
        <v>40613</v>
      </c>
      <c r="C2119" s="2">
        <f>WEEKDAY(B2119,2)</f>
        <v>5</v>
      </c>
      <c r="D2119" s="2">
        <f>DAY(B2119)</f>
        <v>11</v>
      </c>
      <c r="E2119" s="2">
        <f>IF(ISNUMBER(E2118),E2118+1,1)</f>
        <v>2118</v>
      </c>
      <c r="F2119" s="3" t="str">
        <f>VLOOKUP(C2119,weekdays,2)</f>
        <v>Friday</v>
      </c>
      <c r="G2119" s="3" t="str">
        <f>VLOOKUP(C2119,weekdays,3)</f>
        <v>Fri</v>
      </c>
      <c r="H2119" s="2" t="str">
        <f>IF(C2119&lt;=5,"Weekday","Weekend")</f>
        <v>Weekday</v>
      </c>
      <c r="I2119" s="2">
        <f>WEEKNUM(B2119,2)</f>
        <v>11</v>
      </c>
      <c r="J2119" s="2">
        <f>IF(I2119=I2118,J2118,J2118+1)</f>
        <v>308</v>
      </c>
      <c r="K2119" s="3">
        <f>B2119+1-C2119</f>
        <v>40609</v>
      </c>
      <c r="L2119" s="2">
        <f>YEAR(K2119)*10000+MONTH(K2119)*100+DAY(K2119)</f>
        <v>20110307</v>
      </c>
      <c r="M2119" s="2">
        <f>MONTH(B2119)</f>
        <v>3</v>
      </c>
      <c r="N2119" s="2">
        <f>IF(M2119=M2118,N2118,N2118+1)</f>
        <v>71</v>
      </c>
      <c r="O2119" s="3" t="str">
        <f>VLOOKUP(M$2:M$65536,months,2)</f>
        <v>March</v>
      </c>
      <c r="P2119" s="3" t="str">
        <f>VLOOKUP(M$2:M$65536,months,3)</f>
        <v>Mar</v>
      </c>
      <c r="Q2119" s="2">
        <f>IF(M$2:M$65536&lt;4,1,IF(M$2:M$65536&lt;7,2,IF(M$2:M$65536&lt;10,3,4)))</f>
        <v>1</v>
      </c>
      <c r="R2119" s="2">
        <f>YEAR($B2119)</f>
        <v>2011</v>
      </c>
      <c r="S2119" s="2">
        <f>R2119*100+M$2:M$65536</f>
        <v>201103</v>
      </c>
      <c r="T2119" s="2">
        <f>IF(M$2:M$65536&lt;=6,M$2:M$65536+6,M$2:M$65536-6)</f>
        <v>9</v>
      </c>
      <c r="U2119" s="2">
        <f>IF(M$2:M$65536&lt;4,3,IF(M$2:M$65536&lt;7,4,IF(M$2:M$65536&lt;10,1,2)))</f>
        <v>3</v>
      </c>
      <c r="V2119" s="2">
        <f>IF(M$2:M$65536 &lt;= 6, R$2:R$2192, R$2:R$65536+1)</f>
        <v>2011</v>
      </c>
      <c r="W2119" s="2" t="str">
        <f>IF(MONTH($B2119+1)&lt;&gt;M2119,"Month End","Not Month End")</f>
        <v>Not Month End</v>
      </c>
      <c r="X2119" s="3">
        <f>DATE(R2119-1,M2119,D2119)</f>
        <v>40248</v>
      </c>
      <c r="Z211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values(20110311, '2011-3-11',5, 11, 2118, 'Friday', 'Fri', 'Weekday', 11, 308, '2011-3-7', 20110307, 3, 71, 'March', 'Mar', 1, 2011, 201103, 9, 3, 2011, 'Not Month End', '2010-3-11')</v>
      </c>
    </row>
    <row r="2120" spans="1:26" x14ac:dyDescent="0.25">
      <c r="A2120" s="2">
        <f>YEAR(B2120)*10000+MONTH(B2120)*100+DAY(B2120)</f>
        <v>20110312</v>
      </c>
      <c r="B2120" s="3">
        <f>B2119+1</f>
        <v>40614</v>
      </c>
      <c r="C2120" s="2">
        <f>WEEKDAY(B2120,2)</f>
        <v>6</v>
      </c>
      <c r="D2120" s="2">
        <f>DAY(B2120)</f>
        <v>12</v>
      </c>
      <c r="E2120" s="2">
        <f>IF(ISNUMBER(E2119),E2119+1,1)</f>
        <v>2119</v>
      </c>
      <c r="F2120" s="3" t="str">
        <f>VLOOKUP(C2120,weekdays,2)</f>
        <v>Saturday</v>
      </c>
      <c r="G2120" s="3" t="str">
        <f>VLOOKUP(C2120,weekdays,3)</f>
        <v>Sat</v>
      </c>
      <c r="H2120" s="2" t="str">
        <f>IF(C2120&lt;=5,"Weekday","Weekend")</f>
        <v>Weekend</v>
      </c>
      <c r="I2120" s="2">
        <f>WEEKNUM(B2120,2)</f>
        <v>11</v>
      </c>
      <c r="J2120" s="2">
        <f>IF(I2120=I2119,J2119,J2119+1)</f>
        <v>308</v>
      </c>
      <c r="K2120" s="3">
        <f>B2120+1-C2120</f>
        <v>40609</v>
      </c>
      <c r="L2120" s="2">
        <f>YEAR(K2120)*10000+MONTH(K2120)*100+DAY(K2120)</f>
        <v>20110307</v>
      </c>
      <c r="M2120" s="2">
        <f>MONTH(B2120)</f>
        <v>3</v>
      </c>
      <c r="N2120" s="2">
        <f>IF(M2120=M2119,N2119,N2119+1)</f>
        <v>71</v>
      </c>
      <c r="O2120" s="3" t="str">
        <f>VLOOKUP(M$2:M$65536,months,2)</f>
        <v>March</v>
      </c>
      <c r="P2120" s="3" t="str">
        <f>VLOOKUP(M$2:M$65536,months,3)</f>
        <v>Mar</v>
      </c>
      <c r="Q2120" s="2">
        <f>IF(M$2:M$65536&lt;4,1,IF(M$2:M$65536&lt;7,2,IF(M$2:M$65536&lt;10,3,4)))</f>
        <v>1</v>
      </c>
      <c r="R2120" s="2">
        <f>YEAR($B2120)</f>
        <v>2011</v>
      </c>
      <c r="S2120" s="2">
        <f>R2120*100+M$2:M$65536</f>
        <v>201103</v>
      </c>
      <c r="T2120" s="2">
        <f>IF(M$2:M$65536&lt;=6,M$2:M$65536+6,M$2:M$65536-6)</f>
        <v>9</v>
      </c>
      <c r="U2120" s="2">
        <f>IF(M$2:M$65536&lt;4,3,IF(M$2:M$65536&lt;7,4,IF(M$2:M$65536&lt;10,1,2)))</f>
        <v>3</v>
      </c>
      <c r="V2120" s="2">
        <f>IF(M$2:M$65536 &lt;= 6, R$2:R$2192, R$2:R$65536+1)</f>
        <v>2011</v>
      </c>
      <c r="W2120" s="2" t="str">
        <f>IF(MONTH($B2120+1)&lt;&gt;M2120,"Month End","Not Month End")</f>
        <v>Not Month End</v>
      </c>
      <c r="X2120" s="3">
        <f>DATE(R2120-1,M2120,D2120)</f>
        <v>40249</v>
      </c>
      <c r="Z212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values(20110312, '2011-3-12',6, 12, 2119, 'Saturday', 'Sat', 'Weekend', 11, 308, '2011-3-7', 20110307, 3, 71, 'March', 'Mar', 1, 2011, 201103, 9, 3, 2011, 'Not Month End', '2010-3-12')</v>
      </c>
    </row>
    <row r="2121" spans="1:26" x14ac:dyDescent="0.25">
      <c r="A2121" s="2">
        <f>YEAR(B2121)*10000+MONTH(B2121)*100+DAY(B2121)</f>
        <v>20110313</v>
      </c>
      <c r="B2121" s="3">
        <f>B2120+1</f>
        <v>40615</v>
      </c>
      <c r="C2121" s="2">
        <f>WEEKDAY(B2121,2)</f>
        <v>7</v>
      </c>
      <c r="D2121" s="2">
        <f>DAY(B2121)</f>
        <v>13</v>
      </c>
      <c r="E2121" s="2">
        <f>IF(ISNUMBER(E2120),E2120+1,1)</f>
        <v>2120</v>
      </c>
      <c r="F2121" s="3" t="str">
        <f>VLOOKUP(C2121,weekdays,2)</f>
        <v>Sunday</v>
      </c>
      <c r="G2121" s="3" t="str">
        <f>VLOOKUP(C2121,weekdays,3)</f>
        <v>Sun</v>
      </c>
      <c r="H2121" s="2" t="str">
        <f>IF(C2121&lt;=5,"Weekday","Weekend")</f>
        <v>Weekend</v>
      </c>
      <c r="I2121" s="2">
        <f>WEEKNUM(B2121,2)</f>
        <v>11</v>
      </c>
      <c r="J2121" s="2">
        <f>IF(I2121=I2120,J2120,J2120+1)</f>
        <v>308</v>
      </c>
      <c r="K2121" s="3">
        <f>B2121+1-C2121</f>
        <v>40609</v>
      </c>
      <c r="L2121" s="2">
        <f>YEAR(K2121)*10000+MONTH(K2121)*100+DAY(K2121)</f>
        <v>20110307</v>
      </c>
      <c r="M2121" s="2">
        <f>MONTH(B2121)</f>
        <v>3</v>
      </c>
      <c r="N2121" s="2">
        <f>IF(M2121=M2120,N2120,N2120+1)</f>
        <v>71</v>
      </c>
      <c r="O2121" s="3" t="str">
        <f>VLOOKUP(M$2:M$65536,months,2)</f>
        <v>March</v>
      </c>
      <c r="P2121" s="3" t="str">
        <f>VLOOKUP(M$2:M$65536,months,3)</f>
        <v>Mar</v>
      </c>
      <c r="Q2121" s="2">
        <f>IF(M$2:M$65536&lt;4,1,IF(M$2:M$65536&lt;7,2,IF(M$2:M$65536&lt;10,3,4)))</f>
        <v>1</v>
      </c>
      <c r="R2121" s="2">
        <f>YEAR($B2121)</f>
        <v>2011</v>
      </c>
      <c r="S2121" s="2">
        <f>R2121*100+M$2:M$65536</f>
        <v>201103</v>
      </c>
      <c r="T2121" s="2">
        <f>IF(M$2:M$65536&lt;=6,M$2:M$65536+6,M$2:M$65536-6)</f>
        <v>9</v>
      </c>
      <c r="U2121" s="2">
        <f>IF(M$2:M$65536&lt;4,3,IF(M$2:M$65536&lt;7,4,IF(M$2:M$65536&lt;10,1,2)))</f>
        <v>3</v>
      </c>
      <c r="V2121" s="2">
        <f>IF(M$2:M$65536 &lt;= 6, R$2:R$2192, R$2:R$65536+1)</f>
        <v>2011</v>
      </c>
      <c r="W2121" s="2" t="str">
        <f>IF(MONTH($B2121+1)&lt;&gt;M2121,"Month End","Not Month End")</f>
        <v>Not Month End</v>
      </c>
      <c r="X2121" s="3">
        <f>DATE(R2121-1,M2121,D2121)</f>
        <v>40250</v>
      </c>
      <c r="Z212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values(20110313, '2011-3-13',7, 13, 2120, 'Sunday', 'Sun', 'Weekend', 11, 308, '2011-3-7', 20110307, 3, 71, 'March', 'Mar', 1, 2011, 201103, 9, 3, 2011, 'Not Month End', '2010-3-13')</v>
      </c>
    </row>
    <row r="2122" spans="1:26" x14ac:dyDescent="0.25">
      <c r="A2122" s="2">
        <f>YEAR(B2122)*10000+MONTH(B2122)*100+DAY(B2122)</f>
        <v>20110314</v>
      </c>
      <c r="B2122" s="3">
        <f>B2121+1</f>
        <v>40616</v>
      </c>
      <c r="C2122" s="2">
        <f>WEEKDAY(B2122,2)</f>
        <v>1</v>
      </c>
      <c r="D2122" s="2">
        <f>DAY(B2122)</f>
        <v>14</v>
      </c>
      <c r="E2122" s="2">
        <f>IF(ISNUMBER(E2121),E2121+1,1)</f>
        <v>2121</v>
      </c>
      <c r="F2122" s="3" t="str">
        <f>VLOOKUP(C2122,weekdays,2)</f>
        <v>Monday</v>
      </c>
      <c r="G2122" s="3" t="str">
        <f>VLOOKUP(C2122,weekdays,3)</f>
        <v>Mon</v>
      </c>
      <c r="H2122" s="2" t="str">
        <f>IF(C2122&lt;=5,"Weekday","Weekend")</f>
        <v>Weekday</v>
      </c>
      <c r="I2122" s="2">
        <f>WEEKNUM(B2122,2)</f>
        <v>12</v>
      </c>
      <c r="J2122" s="2">
        <f>IF(I2122=I2121,J2121,J2121+1)</f>
        <v>309</v>
      </c>
      <c r="K2122" s="3">
        <f>B2122+1-C2122</f>
        <v>40616</v>
      </c>
      <c r="L2122" s="2">
        <f>YEAR(K2122)*10000+MONTH(K2122)*100+DAY(K2122)</f>
        <v>20110314</v>
      </c>
      <c r="M2122" s="2">
        <f>MONTH(B2122)</f>
        <v>3</v>
      </c>
      <c r="N2122" s="2">
        <f>IF(M2122=M2121,N2121,N2121+1)</f>
        <v>71</v>
      </c>
      <c r="O2122" s="3" t="str">
        <f>VLOOKUP(M$2:M$65536,months,2)</f>
        <v>March</v>
      </c>
      <c r="P2122" s="3" t="str">
        <f>VLOOKUP(M$2:M$65536,months,3)</f>
        <v>Mar</v>
      </c>
      <c r="Q2122" s="2">
        <f>IF(M$2:M$65536&lt;4,1,IF(M$2:M$65536&lt;7,2,IF(M$2:M$65536&lt;10,3,4)))</f>
        <v>1</v>
      </c>
      <c r="R2122" s="2">
        <f>YEAR($B2122)</f>
        <v>2011</v>
      </c>
      <c r="S2122" s="2">
        <f>R2122*100+M$2:M$65536</f>
        <v>201103</v>
      </c>
      <c r="T2122" s="2">
        <f>IF(M$2:M$65536&lt;=6,M$2:M$65536+6,M$2:M$65536-6)</f>
        <v>9</v>
      </c>
      <c r="U2122" s="2">
        <f>IF(M$2:M$65536&lt;4,3,IF(M$2:M$65536&lt;7,4,IF(M$2:M$65536&lt;10,1,2)))</f>
        <v>3</v>
      </c>
      <c r="V2122" s="2">
        <f>IF(M$2:M$65536 &lt;= 6, R$2:R$2192, R$2:R$65536+1)</f>
        <v>2011</v>
      </c>
      <c r="W2122" s="2" t="str">
        <f>IF(MONTH($B2122+1)&lt;&gt;M2122,"Month End","Not Month End")</f>
        <v>Not Month End</v>
      </c>
      <c r="X2122" s="3">
        <f>DATE(R2122-1,M2122,D2122)</f>
        <v>40251</v>
      </c>
      <c r="Z212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values(20110314, '2011-3-14',1, 14, 2121, 'Monday', 'Mon', 'Weekday', 12, 309, '2011-3-14', 20110314, 3, 71, 'March', 'Mar', 1, 2011, 201103, 9, 3, 2011, 'Not Month End', '2010-3-14')</v>
      </c>
    </row>
    <row r="2123" spans="1:26" x14ac:dyDescent="0.25">
      <c r="A2123" s="2">
        <f>YEAR(B2123)*10000+MONTH(B2123)*100+DAY(B2123)</f>
        <v>20110315</v>
      </c>
      <c r="B2123" s="3">
        <f>B2122+1</f>
        <v>40617</v>
      </c>
      <c r="C2123" s="2">
        <f>WEEKDAY(B2123,2)</f>
        <v>2</v>
      </c>
      <c r="D2123" s="2">
        <f>DAY(B2123)</f>
        <v>15</v>
      </c>
      <c r="E2123" s="2">
        <f>IF(ISNUMBER(E2122),E2122+1,1)</f>
        <v>2122</v>
      </c>
      <c r="F2123" s="3" t="str">
        <f>VLOOKUP(C2123,weekdays,2)</f>
        <v>Tuesday</v>
      </c>
      <c r="G2123" s="3" t="str">
        <f>VLOOKUP(C2123,weekdays,3)</f>
        <v>Tue</v>
      </c>
      <c r="H2123" s="2" t="str">
        <f>IF(C2123&lt;=5,"Weekday","Weekend")</f>
        <v>Weekday</v>
      </c>
      <c r="I2123" s="2">
        <f>WEEKNUM(B2123,2)</f>
        <v>12</v>
      </c>
      <c r="J2123" s="2">
        <f>IF(I2123=I2122,J2122,J2122+1)</f>
        <v>309</v>
      </c>
      <c r="K2123" s="3">
        <f>B2123+1-C2123</f>
        <v>40616</v>
      </c>
      <c r="L2123" s="2">
        <f>YEAR(K2123)*10000+MONTH(K2123)*100+DAY(K2123)</f>
        <v>20110314</v>
      </c>
      <c r="M2123" s="2">
        <f>MONTH(B2123)</f>
        <v>3</v>
      </c>
      <c r="N2123" s="2">
        <f>IF(M2123=M2122,N2122,N2122+1)</f>
        <v>71</v>
      </c>
      <c r="O2123" s="3" t="str">
        <f>VLOOKUP(M$2:M$65536,months,2)</f>
        <v>March</v>
      </c>
      <c r="P2123" s="3" t="str">
        <f>VLOOKUP(M$2:M$65536,months,3)</f>
        <v>Mar</v>
      </c>
      <c r="Q2123" s="2">
        <f>IF(M$2:M$65536&lt;4,1,IF(M$2:M$65536&lt;7,2,IF(M$2:M$65536&lt;10,3,4)))</f>
        <v>1</v>
      </c>
      <c r="R2123" s="2">
        <f>YEAR($B2123)</f>
        <v>2011</v>
      </c>
      <c r="S2123" s="2">
        <f>R2123*100+M$2:M$65536</f>
        <v>201103</v>
      </c>
      <c r="T2123" s="2">
        <f>IF(M$2:M$65536&lt;=6,M$2:M$65536+6,M$2:M$65536-6)</f>
        <v>9</v>
      </c>
      <c r="U2123" s="2">
        <f>IF(M$2:M$65536&lt;4,3,IF(M$2:M$65536&lt;7,4,IF(M$2:M$65536&lt;10,1,2)))</f>
        <v>3</v>
      </c>
      <c r="V2123" s="2">
        <f>IF(M$2:M$65536 &lt;= 6, R$2:R$2192, R$2:R$65536+1)</f>
        <v>2011</v>
      </c>
      <c r="W2123" s="2" t="str">
        <f>IF(MONTH($B2123+1)&lt;&gt;M2123,"Month End","Not Month End")</f>
        <v>Not Month End</v>
      </c>
      <c r="X2123" s="3">
        <f>DATE(R2123-1,M2123,D2123)</f>
        <v>40252</v>
      </c>
      <c r="Z212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values(20110315, '2011-3-15',2, 15, 2122, 'Tuesday', 'Tue', 'Weekday', 12, 309, '2011-3-14', 20110314, 3, 71, 'March', 'Mar', 1, 2011, 201103, 9, 3, 2011, 'Not Month End', '2010-3-15')</v>
      </c>
    </row>
    <row r="2124" spans="1:26" x14ac:dyDescent="0.25">
      <c r="A2124" s="2">
        <f>YEAR(B2124)*10000+MONTH(B2124)*100+DAY(B2124)</f>
        <v>20110316</v>
      </c>
      <c r="B2124" s="3">
        <f>B2123+1</f>
        <v>40618</v>
      </c>
      <c r="C2124" s="2">
        <f>WEEKDAY(B2124,2)</f>
        <v>3</v>
      </c>
      <c r="D2124" s="2">
        <f>DAY(B2124)</f>
        <v>16</v>
      </c>
      <c r="E2124" s="2">
        <f>IF(ISNUMBER(E2123),E2123+1,1)</f>
        <v>2123</v>
      </c>
      <c r="F2124" s="3" t="str">
        <f>VLOOKUP(C2124,weekdays,2)</f>
        <v>Wednesday</v>
      </c>
      <c r="G2124" s="3" t="str">
        <f>VLOOKUP(C2124,weekdays,3)</f>
        <v>Wed</v>
      </c>
      <c r="H2124" s="2" t="str">
        <f>IF(C2124&lt;=5,"Weekday","Weekend")</f>
        <v>Weekday</v>
      </c>
      <c r="I2124" s="2">
        <f>WEEKNUM(B2124,2)</f>
        <v>12</v>
      </c>
      <c r="J2124" s="2">
        <f>IF(I2124=I2123,J2123,J2123+1)</f>
        <v>309</v>
      </c>
      <c r="K2124" s="3">
        <f>B2124+1-C2124</f>
        <v>40616</v>
      </c>
      <c r="L2124" s="2">
        <f>YEAR(K2124)*10000+MONTH(K2124)*100+DAY(K2124)</f>
        <v>20110314</v>
      </c>
      <c r="M2124" s="2">
        <f>MONTH(B2124)</f>
        <v>3</v>
      </c>
      <c r="N2124" s="2">
        <f>IF(M2124=M2123,N2123,N2123+1)</f>
        <v>71</v>
      </c>
      <c r="O2124" s="3" t="str">
        <f>VLOOKUP(M$2:M$65536,months,2)</f>
        <v>March</v>
      </c>
      <c r="P2124" s="3" t="str">
        <f>VLOOKUP(M$2:M$65536,months,3)</f>
        <v>Mar</v>
      </c>
      <c r="Q2124" s="2">
        <f>IF(M$2:M$65536&lt;4,1,IF(M$2:M$65536&lt;7,2,IF(M$2:M$65536&lt;10,3,4)))</f>
        <v>1</v>
      </c>
      <c r="R2124" s="2">
        <f>YEAR($B2124)</f>
        <v>2011</v>
      </c>
      <c r="S2124" s="2">
        <f>R2124*100+M$2:M$65536</f>
        <v>201103</v>
      </c>
      <c r="T2124" s="2">
        <f>IF(M$2:M$65536&lt;=6,M$2:M$65536+6,M$2:M$65536-6)</f>
        <v>9</v>
      </c>
      <c r="U2124" s="2">
        <f>IF(M$2:M$65536&lt;4,3,IF(M$2:M$65536&lt;7,4,IF(M$2:M$65536&lt;10,1,2)))</f>
        <v>3</v>
      </c>
      <c r="V2124" s="2">
        <f>IF(M$2:M$65536 &lt;= 6, R$2:R$2192, R$2:R$65536+1)</f>
        <v>2011</v>
      </c>
      <c r="W2124" s="2" t="str">
        <f>IF(MONTH($B2124+1)&lt;&gt;M2124,"Month End","Not Month End")</f>
        <v>Not Month End</v>
      </c>
      <c r="X2124" s="3">
        <f>DATE(R2124-1,M2124,D2124)</f>
        <v>40253</v>
      </c>
      <c r="Z212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values(20110316, '2011-3-16',3, 16, 2123, 'Wednesday', 'Wed', 'Weekday', 12, 309, '2011-3-14', 20110314, 3, 71, 'March', 'Mar', 1, 2011, 201103, 9, 3, 2011, 'Not Month End', '2010-3-16')</v>
      </c>
    </row>
    <row r="2125" spans="1:26" x14ac:dyDescent="0.25">
      <c r="A2125" s="2">
        <f>YEAR(B2125)*10000+MONTH(B2125)*100+DAY(B2125)</f>
        <v>20110317</v>
      </c>
      <c r="B2125" s="3">
        <f>B2124+1</f>
        <v>40619</v>
      </c>
      <c r="C2125" s="2">
        <f>WEEKDAY(B2125,2)</f>
        <v>4</v>
      </c>
      <c r="D2125" s="2">
        <f>DAY(B2125)</f>
        <v>17</v>
      </c>
      <c r="E2125" s="2">
        <f>IF(ISNUMBER(E2124),E2124+1,1)</f>
        <v>2124</v>
      </c>
      <c r="F2125" s="3" t="str">
        <f>VLOOKUP(C2125,weekdays,2)</f>
        <v>Thursday</v>
      </c>
      <c r="G2125" s="3" t="str">
        <f>VLOOKUP(C2125,weekdays,3)</f>
        <v>Thu</v>
      </c>
      <c r="H2125" s="2" t="str">
        <f>IF(C2125&lt;=5,"Weekday","Weekend")</f>
        <v>Weekday</v>
      </c>
      <c r="I2125" s="2">
        <f>WEEKNUM(B2125,2)</f>
        <v>12</v>
      </c>
      <c r="J2125" s="2">
        <f>IF(I2125=I2124,J2124,J2124+1)</f>
        <v>309</v>
      </c>
      <c r="K2125" s="3">
        <f>B2125+1-C2125</f>
        <v>40616</v>
      </c>
      <c r="L2125" s="2">
        <f>YEAR(K2125)*10000+MONTH(K2125)*100+DAY(K2125)</f>
        <v>20110314</v>
      </c>
      <c r="M2125" s="2">
        <f>MONTH(B2125)</f>
        <v>3</v>
      </c>
      <c r="N2125" s="2">
        <f>IF(M2125=M2124,N2124,N2124+1)</f>
        <v>71</v>
      </c>
      <c r="O2125" s="3" t="str">
        <f>VLOOKUP(M$2:M$65536,months,2)</f>
        <v>March</v>
      </c>
      <c r="P2125" s="3" t="str">
        <f>VLOOKUP(M$2:M$65536,months,3)</f>
        <v>Mar</v>
      </c>
      <c r="Q2125" s="2">
        <f>IF(M$2:M$65536&lt;4,1,IF(M$2:M$65536&lt;7,2,IF(M$2:M$65536&lt;10,3,4)))</f>
        <v>1</v>
      </c>
      <c r="R2125" s="2">
        <f>YEAR($B2125)</f>
        <v>2011</v>
      </c>
      <c r="S2125" s="2">
        <f>R2125*100+M$2:M$65536</f>
        <v>201103</v>
      </c>
      <c r="T2125" s="2">
        <f>IF(M$2:M$65536&lt;=6,M$2:M$65536+6,M$2:M$65536-6)</f>
        <v>9</v>
      </c>
      <c r="U2125" s="2">
        <f>IF(M$2:M$65536&lt;4,3,IF(M$2:M$65536&lt;7,4,IF(M$2:M$65536&lt;10,1,2)))</f>
        <v>3</v>
      </c>
      <c r="V2125" s="2">
        <f>IF(M$2:M$65536 &lt;= 6, R$2:R$2192, R$2:R$65536+1)</f>
        <v>2011</v>
      </c>
      <c r="W2125" s="2" t="str">
        <f>IF(MONTH($B2125+1)&lt;&gt;M2125,"Month End","Not Month End")</f>
        <v>Not Month End</v>
      </c>
      <c r="X2125" s="3">
        <f>DATE(R2125-1,M2125,D2125)</f>
        <v>40254</v>
      </c>
      <c r="Z212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values(20110317, '2011-3-17',4, 17, 2124, 'Thursday', 'Thu', 'Weekday', 12, 309, '2011-3-14', 20110314, 3, 71, 'March', 'Mar', 1, 2011, 201103, 9, 3, 2011, 'Not Month End', '2010-3-17')</v>
      </c>
    </row>
    <row r="2126" spans="1:26" x14ac:dyDescent="0.25">
      <c r="A2126" s="2">
        <f>YEAR(B2126)*10000+MONTH(B2126)*100+DAY(B2126)</f>
        <v>20110318</v>
      </c>
      <c r="B2126" s="3">
        <f>B2125+1</f>
        <v>40620</v>
      </c>
      <c r="C2126" s="2">
        <f>WEEKDAY(B2126,2)</f>
        <v>5</v>
      </c>
      <c r="D2126" s="2">
        <f>DAY(B2126)</f>
        <v>18</v>
      </c>
      <c r="E2126" s="2">
        <f>IF(ISNUMBER(E2125),E2125+1,1)</f>
        <v>2125</v>
      </c>
      <c r="F2126" s="3" t="str">
        <f>VLOOKUP(C2126,weekdays,2)</f>
        <v>Friday</v>
      </c>
      <c r="G2126" s="3" t="str">
        <f>VLOOKUP(C2126,weekdays,3)</f>
        <v>Fri</v>
      </c>
      <c r="H2126" s="2" t="str">
        <f>IF(C2126&lt;=5,"Weekday","Weekend")</f>
        <v>Weekday</v>
      </c>
      <c r="I2126" s="2">
        <f>WEEKNUM(B2126,2)</f>
        <v>12</v>
      </c>
      <c r="J2126" s="2">
        <f>IF(I2126=I2125,J2125,J2125+1)</f>
        <v>309</v>
      </c>
      <c r="K2126" s="3">
        <f>B2126+1-C2126</f>
        <v>40616</v>
      </c>
      <c r="L2126" s="2">
        <f>YEAR(K2126)*10000+MONTH(K2126)*100+DAY(K2126)</f>
        <v>20110314</v>
      </c>
      <c r="M2126" s="2">
        <f>MONTH(B2126)</f>
        <v>3</v>
      </c>
      <c r="N2126" s="2">
        <f>IF(M2126=M2125,N2125,N2125+1)</f>
        <v>71</v>
      </c>
      <c r="O2126" s="3" t="str">
        <f>VLOOKUP(M$2:M$65536,months,2)</f>
        <v>March</v>
      </c>
      <c r="P2126" s="3" t="str">
        <f>VLOOKUP(M$2:M$65536,months,3)</f>
        <v>Mar</v>
      </c>
      <c r="Q2126" s="2">
        <f>IF(M$2:M$65536&lt;4,1,IF(M$2:M$65536&lt;7,2,IF(M$2:M$65536&lt;10,3,4)))</f>
        <v>1</v>
      </c>
      <c r="R2126" s="2">
        <f>YEAR($B2126)</f>
        <v>2011</v>
      </c>
      <c r="S2126" s="2">
        <f>R2126*100+M$2:M$65536</f>
        <v>201103</v>
      </c>
      <c r="T2126" s="2">
        <f>IF(M$2:M$65536&lt;=6,M$2:M$65536+6,M$2:M$65536-6)</f>
        <v>9</v>
      </c>
      <c r="U2126" s="2">
        <f>IF(M$2:M$65536&lt;4,3,IF(M$2:M$65536&lt;7,4,IF(M$2:M$65536&lt;10,1,2)))</f>
        <v>3</v>
      </c>
      <c r="V2126" s="2">
        <f>IF(M$2:M$65536 &lt;= 6, R$2:R$2192, R$2:R$65536+1)</f>
        <v>2011</v>
      </c>
      <c r="W2126" s="2" t="str">
        <f>IF(MONTH($B2126+1)&lt;&gt;M2126,"Month End","Not Month End")</f>
        <v>Not Month End</v>
      </c>
      <c r="X2126" s="3">
        <f>DATE(R2126-1,M2126,D2126)</f>
        <v>40255</v>
      </c>
      <c r="Z212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values(20110318, '2011-3-18',5, 18, 2125, 'Friday', 'Fri', 'Weekday', 12, 309, '2011-3-14', 20110314, 3, 71, 'March', 'Mar', 1, 2011, 201103, 9, 3, 2011, 'Not Month End', '2010-3-18')</v>
      </c>
    </row>
    <row r="2127" spans="1:26" x14ac:dyDescent="0.25">
      <c r="A2127" s="2">
        <f>YEAR(B2127)*10000+MONTH(B2127)*100+DAY(B2127)</f>
        <v>20110319</v>
      </c>
      <c r="B2127" s="3">
        <f>B2126+1</f>
        <v>40621</v>
      </c>
      <c r="C2127" s="2">
        <f>WEEKDAY(B2127,2)</f>
        <v>6</v>
      </c>
      <c r="D2127" s="2">
        <f>DAY(B2127)</f>
        <v>19</v>
      </c>
      <c r="E2127" s="2">
        <f>IF(ISNUMBER(E2126),E2126+1,1)</f>
        <v>2126</v>
      </c>
      <c r="F2127" s="3" t="str">
        <f>VLOOKUP(C2127,weekdays,2)</f>
        <v>Saturday</v>
      </c>
      <c r="G2127" s="3" t="str">
        <f>VLOOKUP(C2127,weekdays,3)</f>
        <v>Sat</v>
      </c>
      <c r="H2127" s="2" t="str">
        <f>IF(C2127&lt;=5,"Weekday","Weekend")</f>
        <v>Weekend</v>
      </c>
      <c r="I2127" s="2">
        <f>WEEKNUM(B2127,2)</f>
        <v>12</v>
      </c>
      <c r="J2127" s="2">
        <f>IF(I2127=I2126,J2126,J2126+1)</f>
        <v>309</v>
      </c>
      <c r="K2127" s="3">
        <f>B2127+1-C2127</f>
        <v>40616</v>
      </c>
      <c r="L2127" s="2">
        <f>YEAR(K2127)*10000+MONTH(K2127)*100+DAY(K2127)</f>
        <v>20110314</v>
      </c>
      <c r="M2127" s="2">
        <f>MONTH(B2127)</f>
        <v>3</v>
      </c>
      <c r="N2127" s="2">
        <f>IF(M2127=M2126,N2126,N2126+1)</f>
        <v>71</v>
      </c>
      <c r="O2127" s="3" t="str">
        <f>VLOOKUP(M$2:M$65536,months,2)</f>
        <v>March</v>
      </c>
      <c r="P2127" s="3" t="str">
        <f>VLOOKUP(M$2:M$65536,months,3)</f>
        <v>Mar</v>
      </c>
      <c r="Q2127" s="2">
        <f>IF(M$2:M$65536&lt;4,1,IF(M$2:M$65536&lt;7,2,IF(M$2:M$65536&lt;10,3,4)))</f>
        <v>1</v>
      </c>
      <c r="R2127" s="2">
        <f>YEAR($B2127)</f>
        <v>2011</v>
      </c>
      <c r="S2127" s="2">
        <f>R2127*100+M$2:M$65536</f>
        <v>201103</v>
      </c>
      <c r="T2127" s="2">
        <f>IF(M$2:M$65536&lt;=6,M$2:M$65536+6,M$2:M$65536-6)</f>
        <v>9</v>
      </c>
      <c r="U2127" s="2">
        <f>IF(M$2:M$65536&lt;4,3,IF(M$2:M$65536&lt;7,4,IF(M$2:M$65536&lt;10,1,2)))</f>
        <v>3</v>
      </c>
      <c r="V2127" s="2">
        <f>IF(M$2:M$65536 &lt;= 6, R$2:R$2192, R$2:R$65536+1)</f>
        <v>2011</v>
      </c>
      <c r="W2127" s="2" t="str">
        <f>IF(MONTH($B2127+1)&lt;&gt;M2127,"Month End","Not Month End")</f>
        <v>Not Month End</v>
      </c>
      <c r="X2127" s="3">
        <f>DATE(R2127-1,M2127,D2127)</f>
        <v>40256</v>
      </c>
      <c r="Z212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values(20110319, '2011-3-19',6, 19, 2126, 'Saturday', 'Sat', 'Weekend', 12, 309, '2011-3-14', 20110314, 3, 71, 'March', 'Mar', 1, 2011, 201103, 9, 3, 2011, 'Not Month End', '2010-3-19')</v>
      </c>
    </row>
    <row r="2128" spans="1:26" x14ac:dyDescent="0.25">
      <c r="A2128" s="2">
        <f>YEAR(B2128)*10000+MONTH(B2128)*100+DAY(B2128)</f>
        <v>20110320</v>
      </c>
      <c r="B2128" s="3">
        <f>B2127+1</f>
        <v>40622</v>
      </c>
      <c r="C2128" s="2">
        <f>WEEKDAY(B2128,2)</f>
        <v>7</v>
      </c>
      <c r="D2128" s="2">
        <f>DAY(B2128)</f>
        <v>20</v>
      </c>
      <c r="E2128" s="2">
        <f>IF(ISNUMBER(E2127),E2127+1,1)</f>
        <v>2127</v>
      </c>
      <c r="F2128" s="3" t="str">
        <f>VLOOKUP(C2128,weekdays,2)</f>
        <v>Sunday</v>
      </c>
      <c r="G2128" s="3" t="str">
        <f>VLOOKUP(C2128,weekdays,3)</f>
        <v>Sun</v>
      </c>
      <c r="H2128" s="2" t="str">
        <f>IF(C2128&lt;=5,"Weekday","Weekend")</f>
        <v>Weekend</v>
      </c>
      <c r="I2128" s="2">
        <f>WEEKNUM(B2128,2)</f>
        <v>12</v>
      </c>
      <c r="J2128" s="2">
        <f>IF(I2128=I2127,J2127,J2127+1)</f>
        <v>309</v>
      </c>
      <c r="K2128" s="3">
        <f>B2128+1-C2128</f>
        <v>40616</v>
      </c>
      <c r="L2128" s="2">
        <f>YEAR(K2128)*10000+MONTH(K2128)*100+DAY(K2128)</f>
        <v>20110314</v>
      </c>
      <c r="M2128" s="2">
        <f>MONTH(B2128)</f>
        <v>3</v>
      </c>
      <c r="N2128" s="2">
        <f>IF(M2128=M2127,N2127,N2127+1)</f>
        <v>71</v>
      </c>
      <c r="O2128" s="3" t="str">
        <f>VLOOKUP(M$2:M$65536,months,2)</f>
        <v>March</v>
      </c>
      <c r="P2128" s="3" t="str">
        <f>VLOOKUP(M$2:M$65536,months,3)</f>
        <v>Mar</v>
      </c>
      <c r="Q2128" s="2">
        <f>IF(M$2:M$65536&lt;4,1,IF(M$2:M$65536&lt;7,2,IF(M$2:M$65536&lt;10,3,4)))</f>
        <v>1</v>
      </c>
      <c r="R2128" s="2">
        <f>YEAR($B2128)</f>
        <v>2011</v>
      </c>
      <c r="S2128" s="2">
        <f>R2128*100+M$2:M$65536</f>
        <v>201103</v>
      </c>
      <c r="T2128" s="2">
        <f>IF(M$2:M$65536&lt;=6,M$2:M$65536+6,M$2:M$65536-6)</f>
        <v>9</v>
      </c>
      <c r="U2128" s="2">
        <f>IF(M$2:M$65536&lt;4,3,IF(M$2:M$65536&lt;7,4,IF(M$2:M$65536&lt;10,1,2)))</f>
        <v>3</v>
      </c>
      <c r="V2128" s="2">
        <f>IF(M$2:M$65536 &lt;= 6, R$2:R$2192, R$2:R$65536+1)</f>
        <v>2011</v>
      </c>
      <c r="W2128" s="2" t="str">
        <f>IF(MONTH($B2128+1)&lt;&gt;M2128,"Month End","Not Month End")</f>
        <v>Not Month End</v>
      </c>
      <c r="X2128" s="3">
        <f>DATE(R2128-1,M2128,D2128)</f>
        <v>40257</v>
      </c>
      <c r="Z212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values(20110320, '2011-3-20',7, 20, 2127, 'Sunday', 'Sun', 'Weekend', 12, 309, '2011-3-14', 20110314, 3, 71, 'March', 'Mar', 1, 2011, 201103, 9, 3, 2011, 'Not Month End', '2010-3-20')</v>
      </c>
    </row>
    <row r="2129" spans="1:26" x14ac:dyDescent="0.25">
      <c r="A2129" s="2">
        <f>YEAR(B2129)*10000+MONTH(B2129)*100+DAY(B2129)</f>
        <v>20110321</v>
      </c>
      <c r="B2129" s="3">
        <f>B2128+1</f>
        <v>40623</v>
      </c>
      <c r="C2129" s="2">
        <f>WEEKDAY(B2129,2)</f>
        <v>1</v>
      </c>
      <c r="D2129" s="2">
        <f>DAY(B2129)</f>
        <v>21</v>
      </c>
      <c r="E2129" s="2">
        <f>IF(ISNUMBER(E2128),E2128+1,1)</f>
        <v>2128</v>
      </c>
      <c r="F2129" s="3" t="str">
        <f>VLOOKUP(C2129,weekdays,2)</f>
        <v>Monday</v>
      </c>
      <c r="G2129" s="3" t="str">
        <f>VLOOKUP(C2129,weekdays,3)</f>
        <v>Mon</v>
      </c>
      <c r="H2129" s="2" t="str">
        <f>IF(C2129&lt;=5,"Weekday","Weekend")</f>
        <v>Weekday</v>
      </c>
      <c r="I2129" s="2">
        <f>WEEKNUM(B2129,2)</f>
        <v>13</v>
      </c>
      <c r="J2129" s="2">
        <f>IF(I2129=I2128,J2128,J2128+1)</f>
        <v>310</v>
      </c>
      <c r="K2129" s="3">
        <f>B2129+1-C2129</f>
        <v>40623</v>
      </c>
      <c r="L2129" s="2">
        <f>YEAR(K2129)*10000+MONTH(K2129)*100+DAY(K2129)</f>
        <v>20110321</v>
      </c>
      <c r="M2129" s="2">
        <f>MONTH(B2129)</f>
        <v>3</v>
      </c>
      <c r="N2129" s="2">
        <f>IF(M2129=M2128,N2128,N2128+1)</f>
        <v>71</v>
      </c>
      <c r="O2129" s="3" t="str">
        <f>VLOOKUP(M$2:M$65536,months,2)</f>
        <v>March</v>
      </c>
      <c r="P2129" s="3" t="str">
        <f>VLOOKUP(M$2:M$65536,months,3)</f>
        <v>Mar</v>
      </c>
      <c r="Q2129" s="2">
        <f>IF(M$2:M$65536&lt;4,1,IF(M$2:M$65536&lt;7,2,IF(M$2:M$65536&lt;10,3,4)))</f>
        <v>1</v>
      </c>
      <c r="R2129" s="2">
        <f>YEAR($B2129)</f>
        <v>2011</v>
      </c>
      <c r="S2129" s="2">
        <f>R2129*100+M$2:M$65536</f>
        <v>201103</v>
      </c>
      <c r="T2129" s="2">
        <f>IF(M$2:M$65536&lt;=6,M$2:M$65536+6,M$2:M$65536-6)</f>
        <v>9</v>
      </c>
      <c r="U2129" s="2">
        <f>IF(M$2:M$65536&lt;4,3,IF(M$2:M$65536&lt;7,4,IF(M$2:M$65536&lt;10,1,2)))</f>
        <v>3</v>
      </c>
      <c r="V2129" s="2">
        <f>IF(M$2:M$65536 &lt;= 6, R$2:R$2192, R$2:R$65536+1)</f>
        <v>2011</v>
      </c>
      <c r="W2129" s="2" t="str">
        <f>IF(MONTH($B2129+1)&lt;&gt;M2129,"Month End","Not Month End")</f>
        <v>Not Month End</v>
      </c>
      <c r="X2129" s="3">
        <f>DATE(R2129-1,M2129,D2129)</f>
        <v>40258</v>
      </c>
      <c r="Z212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values(20110321, '2011-3-21',1, 21, 2128, 'Monday', 'Mon', 'Weekday', 13, 310, '2011-3-21', 20110321, 3, 71, 'March', 'Mar', 1, 2011, 201103, 9, 3, 2011, 'Not Month End', '2010-3-21')</v>
      </c>
    </row>
    <row r="2130" spans="1:26" x14ac:dyDescent="0.25">
      <c r="A2130" s="2">
        <f>YEAR(B2130)*10000+MONTH(B2130)*100+DAY(B2130)</f>
        <v>20110322</v>
      </c>
      <c r="B2130" s="3">
        <f>B2129+1</f>
        <v>40624</v>
      </c>
      <c r="C2130" s="2">
        <f>WEEKDAY(B2130,2)</f>
        <v>2</v>
      </c>
      <c r="D2130" s="2">
        <f>DAY(B2130)</f>
        <v>22</v>
      </c>
      <c r="E2130" s="2">
        <f>IF(ISNUMBER(E2129),E2129+1,1)</f>
        <v>2129</v>
      </c>
      <c r="F2130" s="3" t="str">
        <f>VLOOKUP(C2130,weekdays,2)</f>
        <v>Tuesday</v>
      </c>
      <c r="G2130" s="3" t="str">
        <f>VLOOKUP(C2130,weekdays,3)</f>
        <v>Tue</v>
      </c>
      <c r="H2130" s="2" t="str">
        <f>IF(C2130&lt;=5,"Weekday","Weekend")</f>
        <v>Weekday</v>
      </c>
      <c r="I2130" s="2">
        <f>WEEKNUM(B2130,2)</f>
        <v>13</v>
      </c>
      <c r="J2130" s="2">
        <f>IF(I2130=I2129,J2129,J2129+1)</f>
        <v>310</v>
      </c>
      <c r="K2130" s="3">
        <f>B2130+1-C2130</f>
        <v>40623</v>
      </c>
      <c r="L2130" s="2">
        <f>YEAR(K2130)*10000+MONTH(K2130)*100+DAY(K2130)</f>
        <v>20110321</v>
      </c>
      <c r="M2130" s="2">
        <f>MONTH(B2130)</f>
        <v>3</v>
      </c>
      <c r="N2130" s="2">
        <f>IF(M2130=M2129,N2129,N2129+1)</f>
        <v>71</v>
      </c>
      <c r="O2130" s="3" t="str">
        <f>VLOOKUP(M$2:M$65536,months,2)</f>
        <v>March</v>
      </c>
      <c r="P2130" s="3" t="str">
        <f>VLOOKUP(M$2:M$65536,months,3)</f>
        <v>Mar</v>
      </c>
      <c r="Q2130" s="2">
        <f>IF(M$2:M$65536&lt;4,1,IF(M$2:M$65536&lt;7,2,IF(M$2:M$65536&lt;10,3,4)))</f>
        <v>1</v>
      </c>
      <c r="R2130" s="2">
        <f>YEAR($B2130)</f>
        <v>2011</v>
      </c>
      <c r="S2130" s="2">
        <f>R2130*100+M$2:M$65536</f>
        <v>201103</v>
      </c>
      <c r="T2130" s="2">
        <f>IF(M$2:M$65536&lt;=6,M$2:M$65536+6,M$2:M$65536-6)</f>
        <v>9</v>
      </c>
      <c r="U2130" s="2">
        <f>IF(M$2:M$65536&lt;4,3,IF(M$2:M$65536&lt;7,4,IF(M$2:M$65536&lt;10,1,2)))</f>
        <v>3</v>
      </c>
      <c r="V2130" s="2">
        <f>IF(M$2:M$65536 &lt;= 6, R$2:R$2192, R$2:R$65536+1)</f>
        <v>2011</v>
      </c>
      <c r="W2130" s="2" t="str">
        <f>IF(MONTH($B2130+1)&lt;&gt;M2130,"Month End","Not Month End")</f>
        <v>Not Month End</v>
      </c>
      <c r="X2130" s="3">
        <f>DATE(R2130-1,M2130,D2130)</f>
        <v>40259</v>
      </c>
      <c r="Z213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values(20110322, '2011-3-22',2, 22, 2129, 'Tuesday', 'Tue', 'Weekday', 13, 310, '2011-3-21', 20110321, 3, 71, 'March', 'Mar', 1, 2011, 201103, 9, 3, 2011, 'Not Month End', '2010-3-22')</v>
      </c>
    </row>
    <row r="2131" spans="1:26" x14ac:dyDescent="0.25">
      <c r="A2131" s="2">
        <f>YEAR(B2131)*10000+MONTH(B2131)*100+DAY(B2131)</f>
        <v>20110323</v>
      </c>
      <c r="B2131" s="3">
        <f>B2130+1</f>
        <v>40625</v>
      </c>
      <c r="C2131" s="2">
        <f>WEEKDAY(B2131,2)</f>
        <v>3</v>
      </c>
      <c r="D2131" s="2">
        <f>DAY(B2131)</f>
        <v>23</v>
      </c>
      <c r="E2131" s="2">
        <f>IF(ISNUMBER(E2130),E2130+1,1)</f>
        <v>2130</v>
      </c>
      <c r="F2131" s="3" t="str">
        <f>VLOOKUP(C2131,weekdays,2)</f>
        <v>Wednesday</v>
      </c>
      <c r="G2131" s="3" t="str">
        <f>VLOOKUP(C2131,weekdays,3)</f>
        <v>Wed</v>
      </c>
      <c r="H2131" s="2" t="str">
        <f>IF(C2131&lt;=5,"Weekday","Weekend")</f>
        <v>Weekday</v>
      </c>
      <c r="I2131" s="2">
        <f>WEEKNUM(B2131,2)</f>
        <v>13</v>
      </c>
      <c r="J2131" s="2">
        <f>IF(I2131=I2130,J2130,J2130+1)</f>
        <v>310</v>
      </c>
      <c r="K2131" s="3">
        <f>B2131+1-C2131</f>
        <v>40623</v>
      </c>
      <c r="L2131" s="2">
        <f>YEAR(K2131)*10000+MONTH(K2131)*100+DAY(K2131)</f>
        <v>20110321</v>
      </c>
      <c r="M2131" s="2">
        <f>MONTH(B2131)</f>
        <v>3</v>
      </c>
      <c r="N2131" s="2">
        <f>IF(M2131=M2130,N2130,N2130+1)</f>
        <v>71</v>
      </c>
      <c r="O2131" s="3" t="str">
        <f>VLOOKUP(M$2:M$65536,months,2)</f>
        <v>March</v>
      </c>
      <c r="P2131" s="3" t="str">
        <f>VLOOKUP(M$2:M$65536,months,3)</f>
        <v>Mar</v>
      </c>
      <c r="Q2131" s="2">
        <f>IF(M$2:M$65536&lt;4,1,IF(M$2:M$65536&lt;7,2,IF(M$2:M$65536&lt;10,3,4)))</f>
        <v>1</v>
      </c>
      <c r="R2131" s="2">
        <f>YEAR($B2131)</f>
        <v>2011</v>
      </c>
      <c r="S2131" s="2">
        <f>R2131*100+M$2:M$65536</f>
        <v>201103</v>
      </c>
      <c r="T2131" s="2">
        <f>IF(M$2:M$65536&lt;=6,M$2:M$65536+6,M$2:M$65536-6)</f>
        <v>9</v>
      </c>
      <c r="U2131" s="2">
        <f>IF(M$2:M$65536&lt;4,3,IF(M$2:M$65536&lt;7,4,IF(M$2:M$65536&lt;10,1,2)))</f>
        <v>3</v>
      </c>
      <c r="V2131" s="2">
        <f>IF(M$2:M$65536 &lt;= 6, R$2:R$2192, R$2:R$65536+1)</f>
        <v>2011</v>
      </c>
      <c r="W2131" s="2" t="str">
        <f>IF(MONTH($B2131+1)&lt;&gt;M2131,"Month End","Not Month End")</f>
        <v>Not Month End</v>
      </c>
      <c r="X2131" s="3">
        <f>DATE(R2131-1,M2131,D2131)</f>
        <v>40260</v>
      </c>
      <c r="Z213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values(20110323, '2011-3-23',3, 23, 2130, 'Wednesday', 'Wed', 'Weekday', 13, 310, '2011-3-21', 20110321, 3, 71, 'March', 'Mar', 1, 2011, 201103, 9, 3, 2011, 'Not Month End', '2010-3-23')</v>
      </c>
    </row>
    <row r="2132" spans="1:26" x14ac:dyDescent="0.25">
      <c r="A2132" s="2">
        <f>YEAR(B2132)*10000+MONTH(B2132)*100+DAY(B2132)</f>
        <v>20110324</v>
      </c>
      <c r="B2132" s="3">
        <f>B2131+1</f>
        <v>40626</v>
      </c>
      <c r="C2132" s="2">
        <f>WEEKDAY(B2132,2)</f>
        <v>4</v>
      </c>
      <c r="D2132" s="2">
        <f>DAY(B2132)</f>
        <v>24</v>
      </c>
      <c r="E2132" s="2">
        <f>IF(ISNUMBER(E2131),E2131+1,1)</f>
        <v>2131</v>
      </c>
      <c r="F2132" s="3" t="str">
        <f>VLOOKUP(C2132,weekdays,2)</f>
        <v>Thursday</v>
      </c>
      <c r="G2132" s="3" t="str">
        <f>VLOOKUP(C2132,weekdays,3)</f>
        <v>Thu</v>
      </c>
      <c r="H2132" s="2" t="str">
        <f>IF(C2132&lt;=5,"Weekday","Weekend")</f>
        <v>Weekday</v>
      </c>
      <c r="I2132" s="2">
        <f>WEEKNUM(B2132,2)</f>
        <v>13</v>
      </c>
      <c r="J2132" s="2">
        <f>IF(I2132=I2131,J2131,J2131+1)</f>
        <v>310</v>
      </c>
      <c r="K2132" s="3">
        <f>B2132+1-C2132</f>
        <v>40623</v>
      </c>
      <c r="L2132" s="2">
        <f>YEAR(K2132)*10000+MONTH(K2132)*100+DAY(K2132)</f>
        <v>20110321</v>
      </c>
      <c r="M2132" s="2">
        <f>MONTH(B2132)</f>
        <v>3</v>
      </c>
      <c r="N2132" s="2">
        <f>IF(M2132=M2131,N2131,N2131+1)</f>
        <v>71</v>
      </c>
      <c r="O2132" s="3" t="str">
        <f>VLOOKUP(M$2:M$65536,months,2)</f>
        <v>March</v>
      </c>
      <c r="P2132" s="3" t="str">
        <f>VLOOKUP(M$2:M$65536,months,3)</f>
        <v>Mar</v>
      </c>
      <c r="Q2132" s="2">
        <f>IF(M$2:M$65536&lt;4,1,IF(M$2:M$65536&lt;7,2,IF(M$2:M$65536&lt;10,3,4)))</f>
        <v>1</v>
      </c>
      <c r="R2132" s="2">
        <f>YEAR($B2132)</f>
        <v>2011</v>
      </c>
      <c r="S2132" s="2">
        <f>R2132*100+M$2:M$65536</f>
        <v>201103</v>
      </c>
      <c r="T2132" s="2">
        <f>IF(M$2:M$65536&lt;=6,M$2:M$65536+6,M$2:M$65536-6)</f>
        <v>9</v>
      </c>
      <c r="U2132" s="2">
        <f>IF(M$2:M$65536&lt;4,3,IF(M$2:M$65536&lt;7,4,IF(M$2:M$65536&lt;10,1,2)))</f>
        <v>3</v>
      </c>
      <c r="V2132" s="2">
        <f>IF(M$2:M$65536 &lt;= 6, R$2:R$2192, R$2:R$65536+1)</f>
        <v>2011</v>
      </c>
      <c r="W2132" s="2" t="str">
        <f>IF(MONTH($B2132+1)&lt;&gt;M2132,"Month End","Not Month End")</f>
        <v>Not Month End</v>
      </c>
      <c r="X2132" s="3">
        <f>DATE(R2132-1,M2132,D2132)</f>
        <v>40261</v>
      </c>
      <c r="Z213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values(20110324, '2011-3-24',4, 24, 2131, 'Thursday', 'Thu', 'Weekday', 13, 310, '2011-3-21', 20110321, 3, 71, 'March', 'Mar', 1, 2011, 201103, 9, 3, 2011, 'Not Month End', '2010-3-24')</v>
      </c>
    </row>
    <row r="2133" spans="1:26" x14ac:dyDescent="0.25">
      <c r="A2133" s="2">
        <f>YEAR(B2133)*10000+MONTH(B2133)*100+DAY(B2133)</f>
        <v>20110325</v>
      </c>
      <c r="B2133" s="3">
        <f>B2132+1</f>
        <v>40627</v>
      </c>
      <c r="C2133" s="2">
        <f>WEEKDAY(B2133,2)</f>
        <v>5</v>
      </c>
      <c r="D2133" s="2">
        <f>DAY(B2133)</f>
        <v>25</v>
      </c>
      <c r="E2133" s="2">
        <f>IF(ISNUMBER(E2132),E2132+1,1)</f>
        <v>2132</v>
      </c>
      <c r="F2133" s="3" t="str">
        <f>VLOOKUP(C2133,weekdays,2)</f>
        <v>Friday</v>
      </c>
      <c r="G2133" s="3" t="str">
        <f>VLOOKUP(C2133,weekdays,3)</f>
        <v>Fri</v>
      </c>
      <c r="H2133" s="2" t="str">
        <f>IF(C2133&lt;=5,"Weekday","Weekend")</f>
        <v>Weekday</v>
      </c>
      <c r="I2133" s="2">
        <f>WEEKNUM(B2133,2)</f>
        <v>13</v>
      </c>
      <c r="J2133" s="2">
        <f>IF(I2133=I2132,J2132,J2132+1)</f>
        <v>310</v>
      </c>
      <c r="K2133" s="3">
        <f>B2133+1-C2133</f>
        <v>40623</v>
      </c>
      <c r="L2133" s="2">
        <f>YEAR(K2133)*10000+MONTH(K2133)*100+DAY(K2133)</f>
        <v>20110321</v>
      </c>
      <c r="M2133" s="2">
        <f>MONTH(B2133)</f>
        <v>3</v>
      </c>
      <c r="N2133" s="2">
        <f>IF(M2133=M2132,N2132,N2132+1)</f>
        <v>71</v>
      </c>
      <c r="O2133" s="3" t="str">
        <f>VLOOKUP(M$2:M$65536,months,2)</f>
        <v>March</v>
      </c>
      <c r="P2133" s="3" t="str">
        <f>VLOOKUP(M$2:M$65536,months,3)</f>
        <v>Mar</v>
      </c>
      <c r="Q2133" s="2">
        <f>IF(M$2:M$65536&lt;4,1,IF(M$2:M$65536&lt;7,2,IF(M$2:M$65536&lt;10,3,4)))</f>
        <v>1</v>
      </c>
      <c r="R2133" s="2">
        <f>YEAR($B2133)</f>
        <v>2011</v>
      </c>
      <c r="S2133" s="2">
        <f>R2133*100+M$2:M$65536</f>
        <v>201103</v>
      </c>
      <c r="T2133" s="2">
        <f>IF(M$2:M$65536&lt;=6,M$2:M$65536+6,M$2:M$65536-6)</f>
        <v>9</v>
      </c>
      <c r="U2133" s="2">
        <f>IF(M$2:M$65536&lt;4,3,IF(M$2:M$65536&lt;7,4,IF(M$2:M$65536&lt;10,1,2)))</f>
        <v>3</v>
      </c>
      <c r="V2133" s="2">
        <f>IF(M$2:M$65536 &lt;= 6, R$2:R$2192, R$2:R$65536+1)</f>
        <v>2011</v>
      </c>
      <c r="W2133" s="2" t="str">
        <f>IF(MONTH($B2133+1)&lt;&gt;M2133,"Month End","Not Month End")</f>
        <v>Not Month End</v>
      </c>
      <c r="X2133" s="3">
        <f>DATE(R2133-1,M2133,D2133)</f>
        <v>40262</v>
      </c>
      <c r="Z213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values(20110325, '2011-3-25',5, 25, 2132, 'Friday', 'Fri', 'Weekday', 13, 310, '2011-3-21', 20110321, 3, 71, 'March', 'Mar', 1, 2011, 201103, 9, 3, 2011, 'Not Month End', '2010-3-25')</v>
      </c>
    </row>
    <row r="2134" spans="1:26" x14ac:dyDescent="0.25">
      <c r="A2134" s="2">
        <f>YEAR(B2134)*10000+MONTH(B2134)*100+DAY(B2134)</f>
        <v>20110326</v>
      </c>
      <c r="B2134" s="3">
        <f>B2133+1</f>
        <v>40628</v>
      </c>
      <c r="C2134" s="2">
        <f>WEEKDAY(B2134,2)</f>
        <v>6</v>
      </c>
      <c r="D2134" s="2">
        <f>DAY(B2134)</f>
        <v>26</v>
      </c>
      <c r="E2134" s="2">
        <f>IF(ISNUMBER(E2133),E2133+1,1)</f>
        <v>2133</v>
      </c>
      <c r="F2134" s="3" t="str">
        <f>VLOOKUP(C2134,weekdays,2)</f>
        <v>Saturday</v>
      </c>
      <c r="G2134" s="3" t="str">
        <f>VLOOKUP(C2134,weekdays,3)</f>
        <v>Sat</v>
      </c>
      <c r="H2134" s="2" t="str">
        <f>IF(C2134&lt;=5,"Weekday","Weekend")</f>
        <v>Weekend</v>
      </c>
      <c r="I2134" s="2">
        <f>WEEKNUM(B2134,2)</f>
        <v>13</v>
      </c>
      <c r="J2134" s="2">
        <f>IF(I2134=I2133,J2133,J2133+1)</f>
        <v>310</v>
      </c>
      <c r="K2134" s="3">
        <f>B2134+1-C2134</f>
        <v>40623</v>
      </c>
      <c r="L2134" s="2">
        <f>YEAR(K2134)*10000+MONTH(K2134)*100+DAY(K2134)</f>
        <v>20110321</v>
      </c>
      <c r="M2134" s="2">
        <f>MONTH(B2134)</f>
        <v>3</v>
      </c>
      <c r="N2134" s="2">
        <f>IF(M2134=M2133,N2133,N2133+1)</f>
        <v>71</v>
      </c>
      <c r="O2134" s="3" t="str">
        <f>VLOOKUP(M$2:M$65536,months,2)</f>
        <v>March</v>
      </c>
      <c r="P2134" s="3" t="str">
        <f>VLOOKUP(M$2:M$65536,months,3)</f>
        <v>Mar</v>
      </c>
      <c r="Q2134" s="2">
        <f>IF(M$2:M$65536&lt;4,1,IF(M$2:M$65536&lt;7,2,IF(M$2:M$65536&lt;10,3,4)))</f>
        <v>1</v>
      </c>
      <c r="R2134" s="2">
        <f>YEAR($B2134)</f>
        <v>2011</v>
      </c>
      <c r="S2134" s="2">
        <f>R2134*100+M$2:M$65536</f>
        <v>201103</v>
      </c>
      <c r="T2134" s="2">
        <f>IF(M$2:M$65536&lt;=6,M$2:M$65536+6,M$2:M$65536-6)</f>
        <v>9</v>
      </c>
      <c r="U2134" s="2">
        <f>IF(M$2:M$65536&lt;4,3,IF(M$2:M$65536&lt;7,4,IF(M$2:M$65536&lt;10,1,2)))</f>
        <v>3</v>
      </c>
      <c r="V2134" s="2">
        <f>IF(M$2:M$65536 &lt;= 6, R$2:R$2192, R$2:R$65536+1)</f>
        <v>2011</v>
      </c>
      <c r="W2134" s="2" t="str">
        <f>IF(MONTH($B2134+1)&lt;&gt;M2134,"Month End","Not Month End")</f>
        <v>Not Month End</v>
      </c>
      <c r="X2134" s="3">
        <f>DATE(R2134-1,M2134,D2134)</f>
        <v>40263</v>
      </c>
      <c r="Z213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values(20110326, '2011-3-26',6, 26, 2133, 'Saturday', 'Sat', 'Weekend', 13, 310, '2011-3-21', 20110321, 3, 71, 'March', 'Mar', 1, 2011, 201103, 9, 3, 2011, 'Not Month End', '2010-3-26')</v>
      </c>
    </row>
    <row r="2135" spans="1:26" x14ac:dyDescent="0.25">
      <c r="A2135" s="2">
        <f>YEAR(B2135)*10000+MONTH(B2135)*100+DAY(B2135)</f>
        <v>20110327</v>
      </c>
      <c r="B2135" s="3">
        <f>B2134+1</f>
        <v>40629</v>
      </c>
      <c r="C2135" s="2">
        <f>WEEKDAY(B2135,2)</f>
        <v>7</v>
      </c>
      <c r="D2135" s="2">
        <f>DAY(B2135)</f>
        <v>27</v>
      </c>
      <c r="E2135" s="2">
        <f>IF(ISNUMBER(E2134),E2134+1,1)</f>
        <v>2134</v>
      </c>
      <c r="F2135" s="3" t="str">
        <f>VLOOKUP(C2135,weekdays,2)</f>
        <v>Sunday</v>
      </c>
      <c r="G2135" s="3" t="str">
        <f>VLOOKUP(C2135,weekdays,3)</f>
        <v>Sun</v>
      </c>
      <c r="H2135" s="2" t="str">
        <f>IF(C2135&lt;=5,"Weekday","Weekend")</f>
        <v>Weekend</v>
      </c>
      <c r="I2135" s="2">
        <f>WEEKNUM(B2135,2)</f>
        <v>13</v>
      </c>
      <c r="J2135" s="2">
        <f>IF(I2135=I2134,J2134,J2134+1)</f>
        <v>310</v>
      </c>
      <c r="K2135" s="3">
        <f>B2135+1-C2135</f>
        <v>40623</v>
      </c>
      <c r="L2135" s="2">
        <f>YEAR(K2135)*10000+MONTH(K2135)*100+DAY(K2135)</f>
        <v>20110321</v>
      </c>
      <c r="M2135" s="2">
        <f>MONTH(B2135)</f>
        <v>3</v>
      </c>
      <c r="N2135" s="2">
        <f>IF(M2135=M2134,N2134,N2134+1)</f>
        <v>71</v>
      </c>
      <c r="O2135" s="3" t="str">
        <f>VLOOKUP(M$2:M$65536,months,2)</f>
        <v>March</v>
      </c>
      <c r="P2135" s="3" t="str">
        <f>VLOOKUP(M$2:M$65536,months,3)</f>
        <v>Mar</v>
      </c>
      <c r="Q2135" s="2">
        <f>IF(M$2:M$65536&lt;4,1,IF(M$2:M$65536&lt;7,2,IF(M$2:M$65536&lt;10,3,4)))</f>
        <v>1</v>
      </c>
      <c r="R2135" s="2">
        <f>YEAR($B2135)</f>
        <v>2011</v>
      </c>
      <c r="S2135" s="2">
        <f>R2135*100+M$2:M$65536</f>
        <v>201103</v>
      </c>
      <c r="T2135" s="2">
        <f>IF(M$2:M$65536&lt;=6,M$2:M$65536+6,M$2:M$65536-6)</f>
        <v>9</v>
      </c>
      <c r="U2135" s="2">
        <f>IF(M$2:M$65536&lt;4,3,IF(M$2:M$65536&lt;7,4,IF(M$2:M$65536&lt;10,1,2)))</f>
        <v>3</v>
      </c>
      <c r="V2135" s="2">
        <f>IF(M$2:M$65536 &lt;= 6, R$2:R$2192, R$2:R$65536+1)</f>
        <v>2011</v>
      </c>
      <c r="W2135" s="2" t="str">
        <f>IF(MONTH($B2135+1)&lt;&gt;M2135,"Month End","Not Month End")</f>
        <v>Not Month End</v>
      </c>
      <c r="X2135" s="3">
        <f>DATE(R2135-1,M2135,D2135)</f>
        <v>40264</v>
      </c>
      <c r="Z213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values(20110327, '2011-3-27',7, 27, 2134, 'Sunday', 'Sun', 'Weekend', 13, 310, '2011-3-21', 20110321, 3, 71, 'March', 'Mar', 1, 2011, 201103, 9, 3, 2011, 'Not Month End', '2010-3-27')</v>
      </c>
    </row>
    <row r="2136" spans="1:26" x14ac:dyDescent="0.25">
      <c r="A2136" s="2">
        <f>YEAR(B2136)*10000+MONTH(B2136)*100+DAY(B2136)</f>
        <v>20110328</v>
      </c>
      <c r="B2136" s="3">
        <f>B2135+1</f>
        <v>40630</v>
      </c>
      <c r="C2136" s="2">
        <f>WEEKDAY(B2136,2)</f>
        <v>1</v>
      </c>
      <c r="D2136" s="2">
        <f>DAY(B2136)</f>
        <v>28</v>
      </c>
      <c r="E2136" s="2">
        <f>IF(ISNUMBER(E2135),E2135+1,1)</f>
        <v>2135</v>
      </c>
      <c r="F2136" s="3" t="str">
        <f>VLOOKUP(C2136,weekdays,2)</f>
        <v>Monday</v>
      </c>
      <c r="G2136" s="3" t="str">
        <f>VLOOKUP(C2136,weekdays,3)</f>
        <v>Mon</v>
      </c>
      <c r="H2136" s="2" t="str">
        <f>IF(C2136&lt;=5,"Weekday","Weekend")</f>
        <v>Weekday</v>
      </c>
      <c r="I2136" s="2">
        <f>WEEKNUM(B2136,2)</f>
        <v>14</v>
      </c>
      <c r="J2136" s="2">
        <f>IF(I2136=I2135,J2135,J2135+1)</f>
        <v>311</v>
      </c>
      <c r="K2136" s="3">
        <f>B2136+1-C2136</f>
        <v>40630</v>
      </c>
      <c r="L2136" s="2">
        <f>YEAR(K2136)*10000+MONTH(K2136)*100+DAY(K2136)</f>
        <v>20110328</v>
      </c>
      <c r="M2136" s="2">
        <f>MONTH(B2136)</f>
        <v>3</v>
      </c>
      <c r="N2136" s="2">
        <f>IF(M2136=M2135,N2135,N2135+1)</f>
        <v>71</v>
      </c>
      <c r="O2136" s="3" t="str">
        <f>VLOOKUP(M$2:M$65536,months,2)</f>
        <v>March</v>
      </c>
      <c r="P2136" s="3" t="str">
        <f>VLOOKUP(M$2:M$65536,months,3)</f>
        <v>Mar</v>
      </c>
      <c r="Q2136" s="2">
        <f>IF(M$2:M$65536&lt;4,1,IF(M$2:M$65536&lt;7,2,IF(M$2:M$65536&lt;10,3,4)))</f>
        <v>1</v>
      </c>
      <c r="R2136" s="2">
        <f>YEAR($B2136)</f>
        <v>2011</v>
      </c>
      <c r="S2136" s="2">
        <f>R2136*100+M$2:M$65536</f>
        <v>201103</v>
      </c>
      <c r="T2136" s="2">
        <f>IF(M$2:M$65536&lt;=6,M$2:M$65536+6,M$2:M$65536-6)</f>
        <v>9</v>
      </c>
      <c r="U2136" s="2">
        <f>IF(M$2:M$65536&lt;4,3,IF(M$2:M$65536&lt;7,4,IF(M$2:M$65536&lt;10,1,2)))</f>
        <v>3</v>
      </c>
      <c r="V2136" s="2">
        <f>IF(M$2:M$65536 &lt;= 6, R$2:R$2192, R$2:R$65536+1)</f>
        <v>2011</v>
      </c>
      <c r="W2136" s="2" t="str">
        <f>IF(MONTH($B2136+1)&lt;&gt;M2136,"Month End","Not Month End")</f>
        <v>Not Month End</v>
      </c>
      <c r="X2136" s="3">
        <f>DATE(R2136-1,M2136,D2136)</f>
        <v>40265</v>
      </c>
      <c r="Z213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values(20110328, '2011-3-28',1, 28, 2135, 'Monday', 'Mon', 'Weekday', 14, 311, '2011-3-28', 20110328, 3, 71, 'March', 'Mar', 1, 2011, 201103, 9, 3, 2011, 'Not Month End', '2010-3-28')</v>
      </c>
    </row>
    <row r="2137" spans="1:26" x14ac:dyDescent="0.25">
      <c r="A2137" s="2">
        <f>YEAR(B2137)*10000+MONTH(B2137)*100+DAY(B2137)</f>
        <v>20110329</v>
      </c>
      <c r="B2137" s="3">
        <f>B2136+1</f>
        <v>40631</v>
      </c>
      <c r="C2137" s="2">
        <f>WEEKDAY(B2137,2)</f>
        <v>2</v>
      </c>
      <c r="D2137" s="2">
        <f>DAY(B2137)</f>
        <v>29</v>
      </c>
      <c r="E2137" s="2">
        <f>IF(ISNUMBER(E2136),E2136+1,1)</f>
        <v>2136</v>
      </c>
      <c r="F2137" s="3" t="str">
        <f>VLOOKUP(C2137,weekdays,2)</f>
        <v>Tuesday</v>
      </c>
      <c r="G2137" s="3" t="str">
        <f>VLOOKUP(C2137,weekdays,3)</f>
        <v>Tue</v>
      </c>
      <c r="H2137" s="2" t="str">
        <f>IF(C2137&lt;=5,"Weekday","Weekend")</f>
        <v>Weekday</v>
      </c>
      <c r="I2137" s="2">
        <f>WEEKNUM(B2137,2)</f>
        <v>14</v>
      </c>
      <c r="J2137" s="2">
        <f>IF(I2137=I2136,J2136,J2136+1)</f>
        <v>311</v>
      </c>
      <c r="K2137" s="3">
        <f>B2137+1-C2137</f>
        <v>40630</v>
      </c>
      <c r="L2137" s="2">
        <f>YEAR(K2137)*10000+MONTH(K2137)*100+DAY(K2137)</f>
        <v>20110328</v>
      </c>
      <c r="M2137" s="2">
        <f>MONTH(B2137)</f>
        <v>3</v>
      </c>
      <c r="N2137" s="2">
        <f>IF(M2137=M2136,N2136,N2136+1)</f>
        <v>71</v>
      </c>
      <c r="O2137" s="3" t="str">
        <f>VLOOKUP(M$2:M$65536,months,2)</f>
        <v>March</v>
      </c>
      <c r="P2137" s="3" t="str">
        <f>VLOOKUP(M$2:M$65536,months,3)</f>
        <v>Mar</v>
      </c>
      <c r="Q2137" s="2">
        <f>IF(M$2:M$65536&lt;4,1,IF(M$2:M$65536&lt;7,2,IF(M$2:M$65536&lt;10,3,4)))</f>
        <v>1</v>
      </c>
      <c r="R2137" s="2">
        <f>YEAR($B2137)</f>
        <v>2011</v>
      </c>
      <c r="S2137" s="2">
        <f>R2137*100+M$2:M$65536</f>
        <v>201103</v>
      </c>
      <c r="T2137" s="2">
        <f>IF(M$2:M$65536&lt;=6,M$2:M$65536+6,M$2:M$65536-6)</f>
        <v>9</v>
      </c>
      <c r="U2137" s="2">
        <f>IF(M$2:M$65536&lt;4,3,IF(M$2:M$65536&lt;7,4,IF(M$2:M$65536&lt;10,1,2)))</f>
        <v>3</v>
      </c>
      <c r="V2137" s="2">
        <f>IF(M$2:M$65536 &lt;= 6, R$2:R$2192, R$2:R$65536+1)</f>
        <v>2011</v>
      </c>
      <c r="W2137" s="2" t="str">
        <f>IF(MONTH($B2137+1)&lt;&gt;M2137,"Month End","Not Month End")</f>
        <v>Not Month End</v>
      </c>
      <c r="X2137" s="3">
        <f>DATE(R2137-1,M2137,D2137)</f>
        <v>40266</v>
      </c>
      <c r="Z213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values(20110329, '2011-3-29',2, 29, 2136, 'Tuesday', 'Tue', 'Weekday', 14, 311, '2011-3-28', 20110328, 3, 71, 'March', 'Mar', 1, 2011, 201103, 9, 3, 2011, 'Not Month End', '2010-3-29')</v>
      </c>
    </row>
    <row r="2138" spans="1:26" x14ac:dyDescent="0.25">
      <c r="A2138" s="2">
        <f>YEAR(B2138)*10000+MONTH(B2138)*100+DAY(B2138)</f>
        <v>20110330</v>
      </c>
      <c r="B2138" s="3">
        <f>B2137+1</f>
        <v>40632</v>
      </c>
      <c r="C2138" s="2">
        <f>WEEKDAY(B2138,2)</f>
        <v>3</v>
      </c>
      <c r="D2138" s="2">
        <f>DAY(B2138)</f>
        <v>30</v>
      </c>
      <c r="E2138" s="2">
        <f>IF(ISNUMBER(E2137),E2137+1,1)</f>
        <v>2137</v>
      </c>
      <c r="F2138" s="3" t="str">
        <f>VLOOKUP(C2138,weekdays,2)</f>
        <v>Wednesday</v>
      </c>
      <c r="G2138" s="3" t="str">
        <f>VLOOKUP(C2138,weekdays,3)</f>
        <v>Wed</v>
      </c>
      <c r="H2138" s="2" t="str">
        <f>IF(C2138&lt;=5,"Weekday","Weekend")</f>
        <v>Weekday</v>
      </c>
      <c r="I2138" s="2">
        <f>WEEKNUM(B2138,2)</f>
        <v>14</v>
      </c>
      <c r="J2138" s="2">
        <f>IF(I2138=I2137,J2137,J2137+1)</f>
        <v>311</v>
      </c>
      <c r="K2138" s="3">
        <f>B2138+1-C2138</f>
        <v>40630</v>
      </c>
      <c r="L2138" s="2">
        <f>YEAR(K2138)*10000+MONTH(K2138)*100+DAY(K2138)</f>
        <v>20110328</v>
      </c>
      <c r="M2138" s="2">
        <f>MONTH(B2138)</f>
        <v>3</v>
      </c>
      <c r="N2138" s="2">
        <f>IF(M2138=M2137,N2137,N2137+1)</f>
        <v>71</v>
      </c>
      <c r="O2138" s="3" t="str">
        <f>VLOOKUP(M$2:M$65536,months,2)</f>
        <v>March</v>
      </c>
      <c r="P2138" s="3" t="str">
        <f>VLOOKUP(M$2:M$65536,months,3)</f>
        <v>Mar</v>
      </c>
      <c r="Q2138" s="2">
        <f>IF(M$2:M$65536&lt;4,1,IF(M$2:M$65536&lt;7,2,IF(M$2:M$65536&lt;10,3,4)))</f>
        <v>1</v>
      </c>
      <c r="R2138" s="2">
        <f>YEAR($B2138)</f>
        <v>2011</v>
      </c>
      <c r="S2138" s="2">
        <f>R2138*100+M$2:M$65536</f>
        <v>201103</v>
      </c>
      <c r="T2138" s="2">
        <f>IF(M$2:M$65536&lt;=6,M$2:M$65536+6,M$2:M$65536-6)</f>
        <v>9</v>
      </c>
      <c r="U2138" s="2">
        <f>IF(M$2:M$65536&lt;4,3,IF(M$2:M$65536&lt;7,4,IF(M$2:M$65536&lt;10,1,2)))</f>
        <v>3</v>
      </c>
      <c r="V2138" s="2">
        <f>IF(M$2:M$65536 &lt;= 6, R$2:R$2192, R$2:R$65536+1)</f>
        <v>2011</v>
      </c>
      <c r="W2138" s="2" t="str">
        <f>IF(MONTH($B2138+1)&lt;&gt;M2138,"Month End","Not Month End")</f>
        <v>Not Month End</v>
      </c>
      <c r="X2138" s="3">
        <f>DATE(R2138-1,M2138,D2138)</f>
        <v>40267</v>
      </c>
      <c r="Z213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values(20110330, '2011-3-30',3, 30, 2137, 'Wednesday', 'Wed', 'Weekday', 14, 311, '2011-3-28', 20110328, 3, 71, 'March', 'Mar', 1, 2011, 201103, 9, 3, 2011, 'Not Month End', '2010-3-30')</v>
      </c>
    </row>
    <row r="2139" spans="1:26" x14ac:dyDescent="0.25">
      <c r="A2139" s="2">
        <f>YEAR(B2139)*10000+MONTH(B2139)*100+DAY(B2139)</f>
        <v>20110331</v>
      </c>
      <c r="B2139" s="3">
        <f>B2138+1</f>
        <v>40633</v>
      </c>
      <c r="C2139" s="2">
        <f>WEEKDAY(B2139,2)</f>
        <v>4</v>
      </c>
      <c r="D2139" s="2">
        <f>DAY(B2139)</f>
        <v>31</v>
      </c>
      <c r="E2139" s="2">
        <f>IF(ISNUMBER(E2138),E2138+1,1)</f>
        <v>2138</v>
      </c>
      <c r="F2139" s="3" t="str">
        <f>VLOOKUP(C2139,weekdays,2)</f>
        <v>Thursday</v>
      </c>
      <c r="G2139" s="3" t="str">
        <f>VLOOKUP(C2139,weekdays,3)</f>
        <v>Thu</v>
      </c>
      <c r="H2139" s="2" t="str">
        <f>IF(C2139&lt;=5,"Weekday","Weekend")</f>
        <v>Weekday</v>
      </c>
      <c r="I2139" s="2">
        <f>WEEKNUM(B2139,2)</f>
        <v>14</v>
      </c>
      <c r="J2139" s="2">
        <f>IF(I2139=I2138,J2138,J2138+1)</f>
        <v>311</v>
      </c>
      <c r="K2139" s="3">
        <f>B2139+1-C2139</f>
        <v>40630</v>
      </c>
      <c r="L2139" s="2">
        <f>YEAR(K2139)*10000+MONTH(K2139)*100+DAY(K2139)</f>
        <v>20110328</v>
      </c>
      <c r="M2139" s="2">
        <f>MONTH(B2139)</f>
        <v>3</v>
      </c>
      <c r="N2139" s="2">
        <f>IF(M2139=M2138,N2138,N2138+1)</f>
        <v>71</v>
      </c>
      <c r="O2139" s="3" t="str">
        <f>VLOOKUP(M$2:M$65536,months,2)</f>
        <v>March</v>
      </c>
      <c r="P2139" s="3" t="str">
        <f>VLOOKUP(M$2:M$65536,months,3)</f>
        <v>Mar</v>
      </c>
      <c r="Q2139" s="2">
        <f>IF(M$2:M$65536&lt;4,1,IF(M$2:M$65536&lt;7,2,IF(M$2:M$65536&lt;10,3,4)))</f>
        <v>1</v>
      </c>
      <c r="R2139" s="2">
        <f>YEAR($B2139)</f>
        <v>2011</v>
      </c>
      <c r="S2139" s="2">
        <f>R2139*100+M$2:M$65536</f>
        <v>201103</v>
      </c>
      <c r="T2139" s="2">
        <f>IF(M$2:M$65536&lt;=6,M$2:M$65536+6,M$2:M$65536-6)</f>
        <v>9</v>
      </c>
      <c r="U2139" s="2">
        <f>IF(M$2:M$65536&lt;4,3,IF(M$2:M$65536&lt;7,4,IF(M$2:M$65536&lt;10,1,2)))</f>
        <v>3</v>
      </c>
      <c r="V2139" s="2">
        <f>IF(M$2:M$65536 &lt;= 6, R$2:R$2192, R$2:R$65536+1)</f>
        <v>2011</v>
      </c>
      <c r="W2139" s="2" t="str">
        <f>IF(MONTH($B2139+1)&lt;&gt;M2139,"Month End","Not Month End")</f>
        <v>Month End</v>
      </c>
      <c r="X2139" s="3">
        <f>DATE(R2139-1,M2139,D2139)</f>
        <v>40268</v>
      </c>
      <c r="Z213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values(20110331, '2011-3-31',4, 31, 2138, 'Thursday', 'Thu', 'Weekday', 14, 311, '2011-3-28', 20110328, 3, 71, 'March', 'Mar', 1, 2011, 201103, 9, 3, 2011, 'Month End', '2010-3-31')</v>
      </c>
    </row>
    <row r="2140" spans="1:26" x14ac:dyDescent="0.25">
      <c r="A2140" s="2">
        <f>YEAR(B2140)*10000+MONTH(B2140)*100+DAY(B2140)</f>
        <v>20110401</v>
      </c>
      <c r="B2140" s="3">
        <f>B2139+1</f>
        <v>40634</v>
      </c>
      <c r="C2140" s="2">
        <f>WEEKDAY(B2140,2)</f>
        <v>5</v>
      </c>
      <c r="D2140" s="2">
        <f>DAY(B2140)</f>
        <v>1</v>
      </c>
      <c r="E2140" s="2">
        <f>IF(ISNUMBER(E2139),E2139+1,1)</f>
        <v>2139</v>
      </c>
      <c r="F2140" s="3" t="str">
        <f>VLOOKUP(C2140,weekdays,2)</f>
        <v>Friday</v>
      </c>
      <c r="G2140" s="3" t="str">
        <f>VLOOKUP(C2140,weekdays,3)</f>
        <v>Fri</v>
      </c>
      <c r="H2140" s="2" t="str">
        <f>IF(C2140&lt;=5,"Weekday","Weekend")</f>
        <v>Weekday</v>
      </c>
      <c r="I2140" s="2">
        <f>WEEKNUM(B2140,2)</f>
        <v>14</v>
      </c>
      <c r="J2140" s="2">
        <f>IF(I2140=I2139,J2139,J2139+1)</f>
        <v>311</v>
      </c>
      <c r="K2140" s="3">
        <f>B2140+1-C2140</f>
        <v>40630</v>
      </c>
      <c r="L2140" s="2">
        <f>YEAR(K2140)*10000+MONTH(K2140)*100+DAY(K2140)</f>
        <v>20110328</v>
      </c>
      <c r="M2140" s="2">
        <f>MONTH(B2140)</f>
        <v>4</v>
      </c>
      <c r="N2140" s="2">
        <f>IF(M2140=M2139,N2139,N2139+1)</f>
        <v>72</v>
      </c>
      <c r="O2140" s="3" t="str">
        <f>VLOOKUP(M$2:M$65536,months,2)</f>
        <v>April</v>
      </c>
      <c r="P2140" s="3" t="str">
        <f>VLOOKUP(M$2:M$65536,months,3)</f>
        <v>Apr</v>
      </c>
      <c r="Q2140" s="2">
        <f>IF(M$2:M$65536&lt;4,1,IF(M$2:M$65536&lt;7,2,IF(M$2:M$65536&lt;10,3,4)))</f>
        <v>2</v>
      </c>
      <c r="R2140" s="2">
        <f>YEAR($B2140)</f>
        <v>2011</v>
      </c>
      <c r="S2140" s="2">
        <f>R2140*100+M$2:M$65536</f>
        <v>201104</v>
      </c>
      <c r="T2140" s="2">
        <f>IF(M$2:M$65536&lt;=6,M$2:M$65536+6,M$2:M$65536-6)</f>
        <v>10</v>
      </c>
      <c r="U2140" s="2">
        <f>IF(M$2:M$65536&lt;4,3,IF(M$2:M$65536&lt;7,4,IF(M$2:M$65536&lt;10,1,2)))</f>
        <v>4</v>
      </c>
      <c r="V2140" s="2">
        <f>IF(M$2:M$65536 &lt;= 6, R$2:R$2192, R$2:R$65536+1)</f>
        <v>2011</v>
      </c>
      <c r="W2140" s="2" t="str">
        <f>IF(MONTH($B2140+1)&lt;&gt;M2140,"Month End","Not Month End")</f>
        <v>Not Month End</v>
      </c>
      <c r="X2140" s="3">
        <f>DATE(R2140-1,M2140,D2140)</f>
        <v>40269</v>
      </c>
      <c r="Z214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values(20110401, '2011-4-1',5, 1, 2139, 'Friday', 'Fri', 'Weekday', 14, 311, '2011-3-28', 20110328, 4, 72, 'April', 'Apr', 2, 2011, 201104, 10, 4, 2011, 'Not Month End', '2010-4-1')</v>
      </c>
    </row>
    <row r="2141" spans="1:26" x14ac:dyDescent="0.25">
      <c r="A2141" s="2">
        <f>YEAR(B2141)*10000+MONTH(B2141)*100+DAY(B2141)</f>
        <v>20110402</v>
      </c>
      <c r="B2141" s="3">
        <f>B2140+1</f>
        <v>40635</v>
      </c>
      <c r="C2141" s="2">
        <f>WEEKDAY(B2141,2)</f>
        <v>6</v>
      </c>
      <c r="D2141" s="2">
        <f>DAY(B2141)</f>
        <v>2</v>
      </c>
      <c r="E2141" s="2">
        <f>IF(ISNUMBER(E2140),E2140+1,1)</f>
        <v>2140</v>
      </c>
      <c r="F2141" s="3" t="str">
        <f>VLOOKUP(C2141,weekdays,2)</f>
        <v>Saturday</v>
      </c>
      <c r="G2141" s="3" t="str">
        <f>VLOOKUP(C2141,weekdays,3)</f>
        <v>Sat</v>
      </c>
      <c r="H2141" s="2" t="str">
        <f>IF(C2141&lt;=5,"Weekday","Weekend")</f>
        <v>Weekend</v>
      </c>
      <c r="I2141" s="2">
        <f>WEEKNUM(B2141,2)</f>
        <v>14</v>
      </c>
      <c r="J2141" s="2">
        <f>IF(I2141=I2140,J2140,J2140+1)</f>
        <v>311</v>
      </c>
      <c r="K2141" s="3">
        <f>B2141+1-C2141</f>
        <v>40630</v>
      </c>
      <c r="L2141" s="2">
        <f>YEAR(K2141)*10000+MONTH(K2141)*100+DAY(K2141)</f>
        <v>20110328</v>
      </c>
      <c r="M2141" s="2">
        <f>MONTH(B2141)</f>
        <v>4</v>
      </c>
      <c r="N2141" s="2">
        <f>IF(M2141=M2140,N2140,N2140+1)</f>
        <v>72</v>
      </c>
      <c r="O2141" s="3" t="str">
        <f>VLOOKUP(M$2:M$65536,months,2)</f>
        <v>April</v>
      </c>
      <c r="P2141" s="3" t="str">
        <f>VLOOKUP(M$2:M$65536,months,3)</f>
        <v>Apr</v>
      </c>
      <c r="Q2141" s="2">
        <f>IF(M$2:M$65536&lt;4,1,IF(M$2:M$65536&lt;7,2,IF(M$2:M$65536&lt;10,3,4)))</f>
        <v>2</v>
      </c>
      <c r="R2141" s="2">
        <f>YEAR($B2141)</f>
        <v>2011</v>
      </c>
      <c r="S2141" s="2">
        <f>R2141*100+M$2:M$65536</f>
        <v>201104</v>
      </c>
      <c r="T2141" s="2">
        <f>IF(M$2:M$65536&lt;=6,M$2:M$65536+6,M$2:M$65536-6)</f>
        <v>10</v>
      </c>
      <c r="U2141" s="2">
        <f>IF(M$2:M$65536&lt;4,3,IF(M$2:M$65536&lt;7,4,IF(M$2:M$65536&lt;10,1,2)))</f>
        <v>4</v>
      </c>
      <c r="V2141" s="2">
        <f>IF(M$2:M$65536 &lt;= 6, R$2:R$2192, R$2:R$65536+1)</f>
        <v>2011</v>
      </c>
      <c r="W2141" s="2" t="str">
        <f>IF(MONTH($B2141+1)&lt;&gt;M2141,"Month End","Not Month End")</f>
        <v>Not Month End</v>
      </c>
      <c r="X2141" s="3">
        <f>DATE(R2141-1,M2141,D2141)</f>
        <v>40270</v>
      </c>
      <c r="Z214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values(20110402, '2011-4-2',6, 2, 2140, 'Saturday', 'Sat', 'Weekend', 14, 311, '2011-3-28', 20110328, 4, 72, 'April', 'Apr', 2, 2011, 201104, 10, 4, 2011, 'Not Month End', '2010-4-2')</v>
      </c>
    </row>
    <row r="2142" spans="1:26" x14ac:dyDescent="0.25">
      <c r="A2142" s="2">
        <f>YEAR(B2142)*10000+MONTH(B2142)*100+DAY(B2142)</f>
        <v>20110403</v>
      </c>
      <c r="B2142" s="3">
        <f>B2141+1</f>
        <v>40636</v>
      </c>
      <c r="C2142" s="2">
        <f>WEEKDAY(B2142,2)</f>
        <v>7</v>
      </c>
      <c r="D2142" s="2">
        <f>DAY(B2142)</f>
        <v>3</v>
      </c>
      <c r="E2142" s="2">
        <f>IF(ISNUMBER(E2141),E2141+1,1)</f>
        <v>2141</v>
      </c>
      <c r="F2142" s="3" t="str">
        <f>VLOOKUP(C2142,weekdays,2)</f>
        <v>Sunday</v>
      </c>
      <c r="G2142" s="3" t="str">
        <f>VLOOKUP(C2142,weekdays,3)</f>
        <v>Sun</v>
      </c>
      <c r="H2142" s="2" t="str">
        <f>IF(C2142&lt;=5,"Weekday","Weekend")</f>
        <v>Weekend</v>
      </c>
      <c r="I2142" s="2">
        <f>WEEKNUM(B2142,2)</f>
        <v>14</v>
      </c>
      <c r="J2142" s="2">
        <f>IF(I2142=I2141,J2141,J2141+1)</f>
        <v>311</v>
      </c>
      <c r="K2142" s="3">
        <f>B2142+1-C2142</f>
        <v>40630</v>
      </c>
      <c r="L2142" s="2">
        <f>YEAR(K2142)*10000+MONTH(K2142)*100+DAY(K2142)</f>
        <v>20110328</v>
      </c>
      <c r="M2142" s="2">
        <f>MONTH(B2142)</f>
        <v>4</v>
      </c>
      <c r="N2142" s="2">
        <f>IF(M2142=M2141,N2141,N2141+1)</f>
        <v>72</v>
      </c>
      <c r="O2142" s="3" t="str">
        <f>VLOOKUP(M$2:M$65536,months,2)</f>
        <v>April</v>
      </c>
      <c r="P2142" s="3" t="str">
        <f>VLOOKUP(M$2:M$65536,months,3)</f>
        <v>Apr</v>
      </c>
      <c r="Q2142" s="2">
        <f>IF(M$2:M$65536&lt;4,1,IF(M$2:M$65536&lt;7,2,IF(M$2:M$65536&lt;10,3,4)))</f>
        <v>2</v>
      </c>
      <c r="R2142" s="2">
        <f>YEAR($B2142)</f>
        <v>2011</v>
      </c>
      <c r="S2142" s="2">
        <f>R2142*100+M$2:M$65536</f>
        <v>201104</v>
      </c>
      <c r="T2142" s="2">
        <f>IF(M$2:M$65536&lt;=6,M$2:M$65536+6,M$2:M$65536-6)</f>
        <v>10</v>
      </c>
      <c r="U2142" s="2">
        <f>IF(M$2:M$65536&lt;4,3,IF(M$2:M$65536&lt;7,4,IF(M$2:M$65536&lt;10,1,2)))</f>
        <v>4</v>
      </c>
      <c r="V2142" s="2">
        <f>IF(M$2:M$65536 &lt;= 6, R$2:R$2192, R$2:R$65536+1)</f>
        <v>2011</v>
      </c>
      <c r="W2142" s="2" t="str">
        <f>IF(MONTH($B2142+1)&lt;&gt;M2142,"Month End","Not Month End")</f>
        <v>Not Month End</v>
      </c>
      <c r="X2142" s="3">
        <f>DATE(R2142-1,M2142,D2142)</f>
        <v>40271</v>
      </c>
      <c r="Z214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values(20110403, '2011-4-3',7, 3, 2141, 'Sunday', 'Sun', 'Weekend', 14, 311, '2011-3-28', 20110328, 4, 72, 'April', 'Apr', 2, 2011, 201104, 10, 4, 2011, 'Not Month End', '2010-4-3')</v>
      </c>
    </row>
    <row r="2143" spans="1:26" x14ac:dyDescent="0.25">
      <c r="A2143" s="2">
        <f>YEAR(B2143)*10000+MONTH(B2143)*100+DAY(B2143)</f>
        <v>20110404</v>
      </c>
      <c r="B2143" s="3">
        <f>B2142+1</f>
        <v>40637</v>
      </c>
      <c r="C2143" s="2">
        <f>WEEKDAY(B2143,2)</f>
        <v>1</v>
      </c>
      <c r="D2143" s="2">
        <f>DAY(B2143)</f>
        <v>4</v>
      </c>
      <c r="E2143" s="2">
        <f>IF(ISNUMBER(E2142),E2142+1,1)</f>
        <v>2142</v>
      </c>
      <c r="F2143" s="3" t="str">
        <f>VLOOKUP(C2143,weekdays,2)</f>
        <v>Monday</v>
      </c>
      <c r="G2143" s="3" t="str">
        <f>VLOOKUP(C2143,weekdays,3)</f>
        <v>Mon</v>
      </c>
      <c r="H2143" s="2" t="str">
        <f>IF(C2143&lt;=5,"Weekday","Weekend")</f>
        <v>Weekday</v>
      </c>
      <c r="I2143" s="2">
        <f>WEEKNUM(B2143,2)</f>
        <v>15</v>
      </c>
      <c r="J2143" s="2">
        <f>IF(I2143=I2142,J2142,J2142+1)</f>
        <v>312</v>
      </c>
      <c r="K2143" s="3">
        <f>B2143+1-C2143</f>
        <v>40637</v>
      </c>
      <c r="L2143" s="2">
        <f>YEAR(K2143)*10000+MONTH(K2143)*100+DAY(K2143)</f>
        <v>20110404</v>
      </c>
      <c r="M2143" s="2">
        <f>MONTH(B2143)</f>
        <v>4</v>
      </c>
      <c r="N2143" s="2">
        <f>IF(M2143=M2142,N2142,N2142+1)</f>
        <v>72</v>
      </c>
      <c r="O2143" s="3" t="str">
        <f>VLOOKUP(M$2:M$65536,months,2)</f>
        <v>April</v>
      </c>
      <c r="P2143" s="3" t="str">
        <f>VLOOKUP(M$2:M$65536,months,3)</f>
        <v>Apr</v>
      </c>
      <c r="Q2143" s="2">
        <f>IF(M$2:M$65536&lt;4,1,IF(M$2:M$65536&lt;7,2,IF(M$2:M$65536&lt;10,3,4)))</f>
        <v>2</v>
      </c>
      <c r="R2143" s="2">
        <f>YEAR($B2143)</f>
        <v>2011</v>
      </c>
      <c r="S2143" s="2">
        <f>R2143*100+M$2:M$65536</f>
        <v>201104</v>
      </c>
      <c r="T2143" s="2">
        <f>IF(M$2:M$65536&lt;=6,M$2:M$65536+6,M$2:M$65536-6)</f>
        <v>10</v>
      </c>
      <c r="U2143" s="2">
        <f>IF(M$2:M$65536&lt;4,3,IF(M$2:M$65536&lt;7,4,IF(M$2:M$65536&lt;10,1,2)))</f>
        <v>4</v>
      </c>
      <c r="V2143" s="2">
        <f>IF(M$2:M$65536 &lt;= 6, R$2:R$2192, R$2:R$65536+1)</f>
        <v>2011</v>
      </c>
      <c r="W2143" s="2" t="str">
        <f>IF(MONTH($B2143+1)&lt;&gt;M2143,"Month End","Not Month End")</f>
        <v>Not Month End</v>
      </c>
      <c r="X2143" s="3">
        <f>DATE(R2143-1,M2143,D2143)</f>
        <v>40272</v>
      </c>
      <c r="Z214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values(20110404, '2011-4-4',1, 4, 2142, 'Monday', 'Mon', 'Weekday', 15, 312, '2011-4-4', 20110404, 4, 72, 'April', 'Apr', 2, 2011, 201104, 10, 4, 2011, 'Not Month End', '2010-4-4')</v>
      </c>
    </row>
    <row r="2144" spans="1:26" x14ac:dyDescent="0.25">
      <c r="A2144" s="2">
        <f>YEAR(B2144)*10000+MONTH(B2144)*100+DAY(B2144)</f>
        <v>20110405</v>
      </c>
      <c r="B2144" s="3">
        <f>B2143+1</f>
        <v>40638</v>
      </c>
      <c r="C2144" s="2">
        <f>WEEKDAY(B2144,2)</f>
        <v>2</v>
      </c>
      <c r="D2144" s="2">
        <f>DAY(B2144)</f>
        <v>5</v>
      </c>
      <c r="E2144" s="2">
        <f>IF(ISNUMBER(E2143),E2143+1,1)</f>
        <v>2143</v>
      </c>
      <c r="F2144" s="3" t="str">
        <f>VLOOKUP(C2144,weekdays,2)</f>
        <v>Tuesday</v>
      </c>
      <c r="G2144" s="3" t="str">
        <f>VLOOKUP(C2144,weekdays,3)</f>
        <v>Tue</v>
      </c>
      <c r="H2144" s="2" t="str">
        <f>IF(C2144&lt;=5,"Weekday","Weekend")</f>
        <v>Weekday</v>
      </c>
      <c r="I2144" s="2">
        <f>WEEKNUM(B2144,2)</f>
        <v>15</v>
      </c>
      <c r="J2144" s="2">
        <f>IF(I2144=I2143,J2143,J2143+1)</f>
        <v>312</v>
      </c>
      <c r="K2144" s="3">
        <f>B2144+1-C2144</f>
        <v>40637</v>
      </c>
      <c r="L2144" s="2">
        <f>YEAR(K2144)*10000+MONTH(K2144)*100+DAY(K2144)</f>
        <v>20110404</v>
      </c>
      <c r="M2144" s="2">
        <f>MONTH(B2144)</f>
        <v>4</v>
      </c>
      <c r="N2144" s="2">
        <f>IF(M2144=M2143,N2143,N2143+1)</f>
        <v>72</v>
      </c>
      <c r="O2144" s="3" t="str">
        <f>VLOOKUP(M$2:M$65536,months,2)</f>
        <v>April</v>
      </c>
      <c r="P2144" s="3" t="str">
        <f>VLOOKUP(M$2:M$65536,months,3)</f>
        <v>Apr</v>
      </c>
      <c r="Q2144" s="2">
        <f>IF(M$2:M$65536&lt;4,1,IF(M$2:M$65536&lt;7,2,IF(M$2:M$65536&lt;10,3,4)))</f>
        <v>2</v>
      </c>
      <c r="R2144" s="2">
        <f>YEAR($B2144)</f>
        <v>2011</v>
      </c>
      <c r="S2144" s="2">
        <f>R2144*100+M$2:M$65536</f>
        <v>201104</v>
      </c>
      <c r="T2144" s="2">
        <f>IF(M$2:M$65536&lt;=6,M$2:M$65536+6,M$2:M$65536-6)</f>
        <v>10</v>
      </c>
      <c r="U2144" s="2">
        <f>IF(M$2:M$65536&lt;4,3,IF(M$2:M$65536&lt;7,4,IF(M$2:M$65536&lt;10,1,2)))</f>
        <v>4</v>
      </c>
      <c r="V2144" s="2">
        <f>IF(M$2:M$65536 &lt;= 6, R$2:R$2192, R$2:R$65536+1)</f>
        <v>2011</v>
      </c>
      <c r="W2144" s="2" t="str">
        <f>IF(MONTH($B2144+1)&lt;&gt;M2144,"Month End","Not Month End")</f>
        <v>Not Month End</v>
      </c>
      <c r="X2144" s="3">
        <f>DATE(R2144-1,M2144,D2144)</f>
        <v>40273</v>
      </c>
      <c r="Z214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values(20110405, '2011-4-5',2, 5, 2143, 'Tuesday', 'Tue', 'Weekday', 15, 312, '2011-4-4', 20110404, 4, 72, 'April', 'Apr', 2, 2011, 201104, 10, 4, 2011, 'Not Month End', '2010-4-5')</v>
      </c>
    </row>
    <row r="2145" spans="1:26" x14ac:dyDescent="0.25">
      <c r="A2145" s="2">
        <f>YEAR(B2145)*10000+MONTH(B2145)*100+DAY(B2145)</f>
        <v>20110406</v>
      </c>
      <c r="B2145" s="3">
        <f>B2144+1</f>
        <v>40639</v>
      </c>
      <c r="C2145" s="2">
        <f>WEEKDAY(B2145,2)</f>
        <v>3</v>
      </c>
      <c r="D2145" s="2">
        <f>DAY(B2145)</f>
        <v>6</v>
      </c>
      <c r="E2145" s="2">
        <f>IF(ISNUMBER(E2144),E2144+1,1)</f>
        <v>2144</v>
      </c>
      <c r="F2145" s="3" t="str">
        <f>VLOOKUP(C2145,weekdays,2)</f>
        <v>Wednesday</v>
      </c>
      <c r="G2145" s="3" t="str">
        <f>VLOOKUP(C2145,weekdays,3)</f>
        <v>Wed</v>
      </c>
      <c r="H2145" s="2" t="str">
        <f>IF(C2145&lt;=5,"Weekday","Weekend")</f>
        <v>Weekday</v>
      </c>
      <c r="I2145" s="2">
        <f>WEEKNUM(B2145,2)</f>
        <v>15</v>
      </c>
      <c r="J2145" s="2">
        <f>IF(I2145=I2144,J2144,J2144+1)</f>
        <v>312</v>
      </c>
      <c r="K2145" s="3">
        <f>B2145+1-C2145</f>
        <v>40637</v>
      </c>
      <c r="L2145" s="2">
        <f>YEAR(K2145)*10000+MONTH(K2145)*100+DAY(K2145)</f>
        <v>20110404</v>
      </c>
      <c r="M2145" s="2">
        <f>MONTH(B2145)</f>
        <v>4</v>
      </c>
      <c r="N2145" s="2">
        <f>IF(M2145=M2144,N2144,N2144+1)</f>
        <v>72</v>
      </c>
      <c r="O2145" s="3" t="str">
        <f>VLOOKUP(M$2:M$65536,months,2)</f>
        <v>April</v>
      </c>
      <c r="P2145" s="3" t="str">
        <f>VLOOKUP(M$2:M$65536,months,3)</f>
        <v>Apr</v>
      </c>
      <c r="Q2145" s="2">
        <f>IF(M$2:M$65536&lt;4,1,IF(M$2:M$65536&lt;7,2,IF(M$2:M$65536&lt;10,3,4)))</f>
        <v>2</v>
      </c>
      <c r="R2145" s="2">
        <f>YEAR($B2145)</f>
        <v>2011</v>
      </c>
      <c r="S2145" s="2">
        <f>R2145*100+M$2:M$65536</f>
        <v>201104</v>
      </c>
      <c r="T2145" s="2">
        <f>IF(M$2:M$65536&lt;=6,M$2:M$65536+6,M$2:M$65536-6)</f>
        <v>10</v>
      </c>
      <c r="U2145" s="2">
        <f>IF(M$2:M$65536&lt;4,3,IF(M$2:M$65536&lt;7,4,IF(M$2:M$65536&lt;10,1,2)))</f>
        <v>4</v>
      </c>
      <c r="V2145" s="2">
        <f>IF(M$2:M$65536 &lt;= 6, R$2:R$2192, R$2:R$65536+1)</f>
        <v>2011</v>
      </c>
      <c r="W2145" s="2" t="str">
        <f>IF(MONTH($B2145+1)&lt;&gt;M2145,"Month End","Not Month End")</f>
        <v>Not Month End</v>
      </c>
      <c r="X2145" s="3">
        <f>DATE(R2145-1,M2145,D2145)</f>
        <v>40274</v>
      </c>
      <c r="Z214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values(20110406, '2011-4-6',3, 6, 2144, 'Wednesday', 'Wed', 'Weekday', 15, 312, '2011-4-4', 20110404, 4, 72, 'April', 'Apr', 2, 2011, 201104, 10, 4, 2011, 'Not Month End', '2010-4-6')</v>
      </c>
    </row>
    <row r="2146" spans="1:26" x14ac:dyDescent="0.25">
      <c r="A2146" s="2">
        <f>YEAR(B2146)*10000+MONTH(B2146)*100+DAY(B2146)</f>
        <v>20110407</v>
      </c>
      <c r="B2146" s="3">
        <f>B2145+1</f>
        <v>40640</v>
      </c>
      <c r="C2146" s="2">
        <f>WEEKDAY(B2146,2)</f>
        <v>4</v>
      </c>
      <c r="D2146" s="2">
        <f>DAY(B2146)</f>
        <v>7</v>
      </c>
      <c r="E2146" s="2">
        <f>IF(ISNUMBER(E2145),E2145+1,1)</f>
        <v>2145</v>
      </c>
      <c r="F2146" s="3" t="str">
        <f>VLOOKUP(C2146,weekdays,2)</f>
        <v>Thursday</v>
      </c>
      <c r="G2146" s="3" t="str">
        <f>VLOOKUP(C2146,weekdays,3)</f>
        <v>Thu</v>
      </c>
      <c r="H2146" s="2" t="str">
        <f>IF(C2146&lt;=5,"Weekday","Weekend")</f>
        <v>Weekday</v>
      </c>
      <c r="I2146" s="2">
        <f>WEEKNUM(B2146,2)</f>
        <v>15</v>
      </c>
      <c r="J2146" s="2">
        <f>IF(I2146=I2145,J2145,J2145+1)</f>
        <v>312</v>
      </c>
      <c r="K2146" s="3">
        <f>B2146+1-C2146</f>
        <v>40637</v>
      </c>
      <c r="L2146" s="2">
        <f>YEAR(K2146)*10000+MONTH(K2146)*100+DAY(K2146)</f>
        <v>20110404</v>
      </c>
      <c r="M2146" s="2">
        <f>MONTH(B2146)</f>
        <v>4</v>
      </c>
      <c r="N2146" s="2">
        <f>IF(M2146=M2145,N2145,N2145+1)</f>
        <v>72</v>
      </c>
      <c r="O2146" s="3" t="str">
        <f>VLOOKUP(M$2:M$65536,months,2)</f>
        <v>April</v>
      </c>
      <c r="P2146" s="3" t="str">
        <f>VLOOKUP(M$2:M$65536,months,3)</f>
        <v>Apr</v>
      </c>
      <c r="Q2146" s="2">
        <f>IF(M$2:M$65536&lt;4,1,IF(M$2:M$65536&lt;7,2,IF(M$2:M$65536&lt;10,3,4)))</f>
        <v>2</v>
      </c>
      <c r="R2146" s="2">
        <f>YEAR($B2146)</f>
        <v>2011</v>
      </c>
      <c r="S2146" s="2">
        <f>R2146*100+M$2:M$65536</f>
        <v>201104</v>
      </c>
      <c r="T2146" s="2">
        <f>IF(M$2:M$65536&lt;=6,M$2:M$65536+6,M$2:M$65536-6)</f>
        <v>10</v>
      </c>
      <c r="U2146" s="2">
        <f>IF(M$2:M$65536&lt;4,3,IF(M$2:M$65536&lt;7,4,IF(M$2:M$65536&lt;10,1,2)))</f>
        <v>4</v>
      </c>
      <c r="V2146" s="2">
        <f>IF(M$2:M$65536 &lt;= 6, R$2:R$2192, R$2:R$65536+1)</f>
        <v>2011</v>
      </c>
      <c r="W2146" s="2" t="str">
        <f>IF(MONTH($B2146+1)&lt;&gt;M2146,"Month End","Not Month End")</f>
        <v>Not Month End</v>
      </c>
      <c r="X2146" s="3">
        <f>DATE(R2146-1,M2146,D2146)</f>
        <v>40275</v>
      </c>
      <c r="Z214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values(20110407, '2011-4-7',4, 7, 2145, 'Thursday', 'Thu', 'Weekday', 15, 312, '2011-4-4', 20110404, 4, 72, 'April', 'Apr', 2, 2011, 201104, 10, 4, 2011, 'Not Month End', '2010-4-7')</v>
      </c>
    </row>
    <row r="2147" spans="1:26" x14ac:dyDescent="0.25">
      <c r="A2147" s="2">
        <f>YEAR(B2147)*10000+MONTH(B2147)*100+DAY(B2147)</f>
        <v>20110408</v>
      </c>
      <c r="B2147" s="3">
        <f>B2146+1</f>
        <v>40641</v>
      </c>
      <c r="C2147" s="2">
        <f>WEEKDAY(B2147,2)</f>
        <v>5</v>
      </c>
      <c r="D2147" s="2">
        <f>DAY(B2147)</f>
        <v>8</v>
      </c>
      <c r="E2147" s="2">
        <f>IF(ISNUMBER(E2146),E2146+1,1)</f>
        <v>2146</v>
      </c>
      <c r="F2147" s="3" t="str">
        <f>VLOOKUP(C2147,weekdays,2)</f>
        <v>Friday</v>
      </c>
      <c r="G2147" s="3" t="str">
        <f>VLOOKUP(C2147,weekdays,3)</f>
        <v>Fri</v>
      </c>
      <c r="H2147" s="2" t="str">
        <f>IF(C2147&lt;=5,"Weekday","Weekend")</f>
        <v>Weekday</v>
      </c>
      <c r="I2147" s="2">
        <f>WEEKNUM(B2147,2)</f>
        <v>15</v>
      </c>
      <c r="J2147" s="2">
        <f>IF(I2147=I2146,J2146,J2146+1)</f>
        <v>312</v>
      </c>
      <c r="K2147" s="3">
        <f>B2147+1-C2147</f>
        <v>40637</v>
      </c>
      <c r="L2147" s="2">
        <f>YEAR(K2147)*10000+MONTH(K2147)*100+DAY(K2147)</f>
        <v>20110404</v>
      </c>
      <c r="M2147" s="2">
        <f>MONTH(B2147)</f>
        <v>4</v>
      </c>
      <c r="N2147" s="2">
        <f>IF(M2147=M2146,N2146,N2146+1)</f>
        <v>72</v>
      </c>
      <c r="O2147" s="3" t="str">
        <f>VLOOKUP(M$2:M$65536,months,2)</f>
        <v>April</v>
      </c>
      <c r="P2147" s="3" t="str">
        <f>VLOOKUP(M$2:M$65536,months,3)</f>
        <v>Apr</v>
      </c>
      <c r="Q2147" s="2">
        <f>IF(M$2:M$65536&lt;4,1,IF(M$2:M$65536&lt;7,2,IF(M$2:M$65536&lt;10,3,4)))</f>
        <v>2</v>
      </c>
      <c r="R2147" s="2">
        <f>YEAR($B2147)</f>
        <v>2011</v>
      </c>
      <c r="S2147" s="2">
        <f>R2147*100+M$2:M$65536</f>
        <v>201104</v>
      </c>
      <c r="T2147" s="2">
        <f>IF(M$2:M$65536&lt;=6,M$2:M$65536+6,M$2:M$65536-6)</f>
        <v>10</v>
      </c>
      <c r="U2147" s="2">
        <f>IF(M$2:M$65536&lt;4,3,IF(M$2:M$65536&lt;7,4,IF(M$2:M$65536&lt;10,1,2)))</f>
        <v>4</v>
      </c>
      <c r="V2147" s="2">
        <f>IF(M$2:M$65536 &lt;= 6, R$2:R$2192, R$2:R$65536+1)</f>
        <v>2011</v>
      </c>
      <c r="W2147" s="2" t="str">
        <f>IF(MONTH($B2147+1)&lt;&gt;M2147,"Month End","Not Month End")</f>
        <v>Not Month End</v>
      </c>
      <c r="X2147" s="3">
        <f>DATE(R2147-1,M2147,D2147)</f>
        <v>40276</v>
      </c>
      <c r="Z214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values(20110408, '2011-4-8',5, 8, 2146, 'Friday', 'Fri', 'Weekday', 15, 312, '2011-4-4', 20110404, 4, 72, 'April', 'Apr', 2, 2011, 201104, 10, 4, 2011, 'Not Month End', '2010-4-8')</v>
      </c>
    </row>
    <row r="2148" spans="1:26" x14ac:dyDescent="0.25">
      <c r="A2148" s="2">
        <f>YEAR(B2148)*10000+MONTH(B2148)*100+DAY(B2148)</f>
        <v>20110409</v>
      </c>
      <c r="B2148" s="3">
        <f>B2147+1</f>
        <v>40642</v>
      </c>
      <c r="C2148" s="2">
        <f>WEEKDAY(B2148,2)</f>
        <v>6</v>
      </c>
      <c r="D2148" s="2">
        <f>DAY(B2148)</f>
        <v>9</v>
      </c>
      <c r="E2148" s="2">
        <f>IF(ISNUMBER(E2147),E2147+1,1)</f>
        <v>2147</v>
      </c>
      <c r="F2148" s="3" t="str">
        <f>VLOOKUP(C2148,weekdays,2)</f>
        <v>Saturday</v>
      </c>
      <c r="G2148" s="3" t="str">
        <f>VLOOKUP(C2148,weekdays,3)</f>
        <v>Sat</v>
      </c>
      <c r="H2148" s="2" t="str">
        <f>IF(C2148&lt;=5,"Weekday","Weekend")</f>
        <v>Weekend</v>
      </c>
      <c r="I2148" s="2">
        <f>WEEKNUM(B2148,2)</f>
        <v>15</v>
      </c>
      <c r="J2148" s="2">
        <f>IF(I2148=I2147,J2147,J2147+1)</f>
        <v>312</v>
      </c>
      <c r="K2148" s="3">
        <f>B2148+1-C2148</f>
        <v>40637</v>
      </c>
      <c r="L2148" s="2">
        <f>YEAR(K2148)*10000+MONTH(K2148)*100+DAY(K2148)</f>
        <v>20110404</v>
      </c>
      <c r="M2148" s="2">
        <f>MONTH(B2148)</f>
        <v>4</v>
      </c>
      <c r="N2148" s="2">
        <f>IF(M2148=M2147,N2147,N2147+1)</f>
        <v>72</v>
      </c>
      <c r="O2148" s="3" t="str">
        <f>VLOOKUP(M$2:M$65536,months,2)</f>
        <v>April</v>
      </c>
      <c r="P2148" s="3" t="str">
        <f>VLOOKUP(M$2:M$65536,months,3)</f>
        <v>Apr</v>
      </c>
      <c r="Q2148" s="2">
        <f>IF(M$2:M$65536&lt;4,1,IF(M$2:M$65536&lt;7,2,IF(M$2:M$65536&lt;10,3,4)))</f>
        <v>2</v>
      </c>
      <c r="R2148" s="2">
        <f>YEAR($B2148)</f>
        <v>2011</v>
      </c>
      <c r="S2148" s="2">
        <f>R2148*100+M$2:M$65536</f>
        <v>201104</v>
      </c>
      <c r="T2148" s="2">
        <f>IF(M$2:M$65536&lt;=6,M$2:M$65536+6,M$2:M$65536-6)</f>
        <v>10</v>
      </c>
      <c r="U2148" s="2">
        <f>IF(M$2:M$65536&lt;4,3,IF(M$2:M$65536&lt;7,4,IF(M$2:M$65536&lt;10,1,2)))</f>
        <v>4</v>
      </c>
      <c r="V2148" s="2">
        <f>IF(M$2:M$65536 &lt;= 6, R$2:R$2192, R$2:R$65536+1)</f>
        <v>2011</v>
      </c>
      <c r="W2148" s="2" t="str">
        <f>IF(MONTH($B2148+1)&lt;&gt;M2148,"Month End","Not Month End")</f>
        <v>Not Month End</v>
      </c>
      <c r="X2148" s="3">
        <f>DATE(R2148-1,M2148,D2148)</f>
        <v>40277</v>
      </c>
      <c r="Z214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values(20110409, '2011-4-9',6, 9, 2147, 'Saturday', 'Sat', 'Weekend', 15, 312, '2011-4-4', 20110404, 4, 72, 'April', 'Apr', 2, 2011, 201104, 10, 4, 2011, 'Not Month End', '2010-4-9')</v>
      </c>
    </row>
    <row r="2149" spans="1:26" x14ac:dyDescent="0.25">
      <c r="A2149" s="2">
        <f>YEAR(B2149)*10000+MONTH(B2149)*100+DAY(B2149)</f>
        <v>20110410</v>
      </c>
      <c r="B2149" s="3">
        <f>B2148+1</f>
        <v>40643</v>
      </c>
      <c r="C2149" s="2">
        <f>WEEKDAY(B2149,2)</f>
        <v>7</v>
      </c>
      <c r="D2149" s="2">
        <f>DAY(B2149)</f>
        <v>10</v>
      </c>
      <c r="E2149" s="2">
        <f>IF(ISNUMBER(E2148),E2148+1,1)</f>
        <v>2148</v>
      </c>
      <c r="F2149" s="3" t="str">
        <f>VLOOKUP(C2149,weekdays,2)</f>
        <v>Sunday</v>
      </c>
      <c r="G2149" s="3" t="str">
        <f>VLOOKUP(C2149,weekdays,3)</f>
        <v>Sun</v>
      </c>
      <c r="H2149" s="2" t="str">
        <f>IF(C2149&lt;=5,"Weekday","Weekend")</f>
        <v>Weekend</v>
      </c>
      <c r="I2149" s="2">
        <f>WEEKNUM(B2149,2)</f>
        <v>15</v>
      </c>
      <c r="J2149" s="2">
        <f>IF(I2149=I2148,J2148,J2148+1)</f>
        <v>312</v>
      </c>
      <c r="K2149" s="3">
        <f>B2149+1-C2149</f>
        <v>40637</v>
      </c>
      <c r="L2149" s="2">
        <f>YEAR(K2149)*10000+MONTH(K2149)*100+DAY(K2149)</f>
        <v>20110404</v>
      </c>
      <c r="M2149" s="2">
        <f>MONTH(B2149)</f>
        <v>4</v>
      </c>
      <c r="N2149" s="2">
        <f>IF(M2149=M2148,N2148,N2148+1)</f>
        <v>72</v>
      </c>
      <c r="O2149" s="3" t="str">
        <f>VLOOKUP(M$2:M$65536,months,2)</f>
        <v>April</v>
      </c>
      <c r="P2149" s="3" t="str">
        <f>VLOOKUP(M$2:M$65536,months,3)</f>
        <v>Apr</v>
      </c>
      <c r="Q2149" s="2">
        <f>IF(M$2:M$65536&lt;4,1,IF(M$2:M$65536&lt;7,2,IF(M$2:M$65536&lt;10,3,4)))</f>
        <v>2</v>
      </c>
      <c r="R2149" s="2">
        <f>YEAR($B2149)</f>
        <v>2011</v>
      </c>
      <c r="S2149" s="2">
        <f>R2149*100+M$2:M$65536</f>
        <v>201104</v>
      </c>
      <c r="T2149" s="2">
        <f>IF(M$2:M$65536&lt;=6,M$2:M$65536+6,M$2:M$65536-6)</f>
        <v>10</v>
      </c>
      <c r="U2149" s="2">
        <f>IF(M$2:M$65536&lt;4,3,IF(M$2:M$65536&lt;7,4,IF(M$2:M$65536&lt;10,1,2)))</f>
        <v>4</v>
      </c>
      <c r="V2149" s="2">
        <f>IF(M$2:M$65536 &lt;= 6, R$2:R$2192, R$2:R$65536+1)</f>
        <v>2011</v>
      </c>
      <c r="W2149" s="2" t="str">
        <f>IF(MONTH($B2149+1)&lt;&gt;M2149,"Month End","Not Month End")</f>
        <v>Not Month End</v>
      </c>
      <c r="X2149" s="3">
        <f>DATE(R2149-1,M2149,D2149)</f>
        <v>40278</v>
      </c>
      <c r="Z214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values(20110410, '2011-4-10',7, 10, 2148, 'Sunday', 'Sun', 'Weekend', 15, 312, '2011-4-4', 20110404, 4, 72, 'April', 'Apr', 2, 2011, 201104, 10, 4, 2011, 'Not Month End', '2010-4-10')</v>
      </c>
    </row>
    <row r="2150" spans="1:26" x14ac:dyDescent="0.25">
      <c r="A2150" s="2">
        <f>YEAR(B2150)*10000+MONTH(B2150)*100+DAY(B2150)</f>
        <v>20110411</v>
      </c>
      <c r="B2150" s="3">
        <f>B2149+1</f>
        <v>40644</v>
      </c>
      <c r="C2150" s="2">
        <f>WEEKDAY(B2150,2)</f>
        <v>1</v>
      </c>
      <c r="D2150" s="2">
        <f>DAY(B2150)</f>
        <v>11</v>
      </c>
      <c r="E2150" s="2">
        <f>IF(ISNUMBER(E2149),E2149+1,1)</f>
        <v>2149</v>
      </c>
      <c r="F2150" s="3" t="str">
        <f>VLOOKUP(C2150,weekdays,2)</f>
        <v>Monday</v>
      </c>
      <c r="G2150" s="3" t="str">
        <f>VLOOKUP(C2150,weekdays,3)</f>
        <v>Mon</v>
      </c>
      <c r="H2150" s="2" t="str">
        <f>IF(C2150&lt;=5,"Weekday","Weekend")</f>
        <v>Weekday</v>
      </c>
      <c r="I2150" s="2">
        <f>WEEKNUM(B2150,2)</f>
        <v>16</v>
      </c>
      <c r="J2150" s="2">
        <f>IF(I2150=I2149,J2149,J2149+1)</f>
        <v>313</v>
      </c>
      <c r="K2150" s="3">
        <f>B2150+1-C2150</f>
        <v>40644</v>
      </c>
      <c r="L2150" s="2">
        <f>YEAR(K2150)*10000+MONTH(K2150)*100+DAY(K2150)</f>
        <v>20110411</v>
      </c>
      <c r="M2150" s="2">
        <f>MONTH(B2150)</f>
        <v>4</v>
      </c>
      <c r="N2150" s="2">
        <f>IF(M2150=M2149,N2149,N2149+1)</f>
        <v>72</v>
      </c>
      <c r="O2150" s="3" t="str">
        <f>VLOOKUP(M$2:M$65536,months,2)</f>
        <v>April</v>
      </c>
      <c r="P2150" s="3" t="str">
        <f>VLOOKUP(M$2:M$65536,months,3)</f>
        <v>Apr</v>
      </c>
      <c r="Q2150" s="2">
        <f>IF(M$2:M$65536&lt;4,1,IF(M$2:M$65536&lt;7,2,IF(M$2:M$65536&lt;10,3,4)))</f>
        <v>2</v>
      </c>
      <c r="R2150" s="2">
        <f>YEAR($B2150)</f>
        <v>2011</v>
      </c>
      <c r="S2150" s="2">
        <f>R2150*100+M$2:M$65536</f>
        <v>201104</v>
      </c>
      <c r="T2150" s="2">
        <f>IF(M$2:M$65536&lt;=6,M$2:M$65536+6,M$2:M$65536-6)</f>
        <v>10</v>
      </c>
      <c r="U2150" s="2">
        <f>IF(M$2:M$65536&lt;4,3,IF(M$2:M$65536&lt;7,4,IF(M$2:M$65536&lt;10,1,2)))</f>
        <v>4</v>
      </c>
      <c r="V2150" s="2">
        <f>IF(M$2:M$65536 &lt;= 6, R$2:R$2192, R$2:R$65536+1)</f>
        <v>2011</v>
      </c>
      <c r="W2150" s="2" t="str">
        <f>IF(MONTH($B2150+1)&lt;&gt;M2150,"Month End","Not Month End")</f>
        <v>Not Month End</v>
      </c>
      <c r="X2150" s="3">
        <f>DATE(R2150-1,M2150,D2150)</f>
        <v>40279</v>
      </c>
      <c r="Z215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values(20110411, '2011-4-11',1, 11, 2149, 'Monday', 'Mon', 'Weekday', 16, 313, '2011-4-11', 20110411, 4, 72, 'April', 'Apr', 2, 2011, 201104, 10, 4, 2011, 'Not Month End', '2010-4-11')</v>
      </c>
    </row>
    <row r="2151" spans="1:26" x14ac:dyDescent="0.25">
      <c r="A2151" s="2">
        <f>YEAR(B2151)*10000+MONTH(B2151)*100+DAY(B2151)</f>
        <v>20110412</v>
      </c>
      <c r="B2151" s="3">
        <f>B2150+1</f>
        <v>40645</v>
      </c>
      <c r="C2151" s="2">
        <f>WEEKDAY(B2151,2)</f>
        <v>2</v>
      </c>
      <c r="D2151" s="2">
        <f>DAY(B2151)</f>
        <v>12</v>
      </c>
      <c r="E2151" s="2">
        <f>IF(ISNUMBER(E2150),E2150+1,1)</f>
        <v>2150</v>
      </c>
      <c r="F2151" s="3" t="str">
        <f>VLOOKUP(C2151,weekdays,2)</f>
        <v>Tuesday</v>
      </c>
      <c r="G2151" s="3" t="str">
        <f>VLOOKUP(C2151,weekdays,3)</f>
        <v>Tue</v>
      </c>
      <c r="H2151" s="2" t="str">
        <f>IF(C2151&lt;=5,"Weekday","Weekend")</f>
        <v>Weekday</v>
      </c>
      <c r="I2151" s="2">
        <f>WEEKNUM(B2151,2)</f>
        <v>16</v>
      </c>
      <c r="J2151" s="2">
        <f>IF(I2151=I2150,J2150,J2150+1)</f>
        <v>313</v>
      </c>
      <c r="K2151" s="3">
        <f>B2151+1-C2151</f>
        <v>40644</v>
      </c>
      <c r="L2151" s="2">
        <f>YEAR(K2151)*10000+MONTH(K2151)*100+DAY(K2151)</f>
        <v>20110411</v>
      </c>
      <c r="M2151" s="2">
        <f>MONTH(B2151)</f>
        <v>4</v>
      </c>
      <c r="N2151" s="2">
        <f>IF(M2151=M2150,N2150,N2150+1)</f>
        <v>72</v>
      </c>
      <c r="O2151" s="3" t="str">
        <f>VLOOKUP(M$2:M$65536,months,2)</f>
        <v>April</v>
      </c>
      <c r="P2151" s="3" t="str">
        <f>VLOOKUP(M$2:M$65536,months,3)</f>
        <v>Apr</v>
      </c>
      <c r="Q2151" s="2">
        <f>IF(M$2:M$65536&lt;4,1,IF(M$2:M$65536&lt;7,2,IF(M$2:M$65536&lt;10,3,4)))</f>
        <v>2</v>
      </c>
      <c r="R2151" s="2">
        <f>YEAR($B2151)</f>
        <v>2011</v>
      </c>
      <c r="S2151" s="2">
        <f>R2151*100+M$2:M$65536</f>
        <v>201104</v>
      </c>
      <c r="T2151" s="2">
        <f>IF(M$2:M$65536&lt;=6,M$2:M$65536+6,M$2:M$65536-6)</f>
        <v>10</v>
      </c>
      <c r="U2151" s="2">
        <f>IF(M$2:M$65536&lt;4,3,IF(M$2:M$65536&lt;7,4,IF(M$2:M$65536&lt;10,1,2)))</f>
        <v>4</v>
      </c>
      <c r="V2151" s="2">
        <f>IF(M$2:M$65536 &lt;= 6, R$2:R$2192, R$2:R$65536+1)</f>
        <v>2011</v>
      </c>
      <c r="W2151" s="2" t="str">
        <f>IF(MONTH($B2151+1)&lt;&gt;M2151,"Month End","Not Month End")</f>
        <v>Not Month End</v>
      </c>
      <c r="X2151" s="3">
        <f>DATE(R2151-1,M2151,D2151)</f>
        <v>40280</v>
      </c>
      <c r="Z215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values(20110412, '2011-4-12',2, 12, 2150, 'Tuesday', 'Tue', 'Weekday', 16, 313, '2011-4-11', 20110411, 4, 72, 'April', 'Apr', 2, 2011, 201104, 10, 4, 2011, 'Not Month End', '2010-4-12')</v>
      </c>
    </row>
    <row r="2152" spans="1:26" x14ac:dyDescent="0.25">
      <c r="A2152" s="2">
        <f>YEAR(B2152)*10000+MONTH(B2152)*100+DAY(B2152)</f>
        <v>20110413</v>
      </c>
      <c r="B2152" s="3">
        <f>B2151+1</f>
        <v>40646</v>
      </c>
      <c r="C2152" s="2">
        <f>WEEKDAY(B2152,2)</f>
        <v>3</v>
      </c>
      <c r="D2152" s="2">
        <f>DAY(B2152)</f>
        <v>13</v>
      </c>
      <c r="E2152" s="2">
        <f>IF(ISNUMBER(E2151),E2151+1,1)</f>
        <v>2151</v>
      </c>
      <c r="F2152" s="3" t="str">
        <f>VLOOKUP(C2152,weekdays,2)</f>
        <v>Wednesday</v>
      </c>
      <c r="G2152" s="3" t="str">
        <f>VLOOKUP(C2152,weekdays,3)</f>
        <v>Wed</v>
      </c>
      <c r="H2152" s="2" t="str">
        <f>IF(C2152&lt;=5,"Weekday","Weekend")</f>
        <v>Weekday</v>
      </c>
      <c r="I2152" s="2">
        <f>WEEKNUM(B2152,2)</f>
        <v>16</v>
      </c>
      <c r="J2152" s="2">
        <f>IF(I2152=I2151,J2151,J2151+1)</f>
        <v>313</v>
      </c>
      <c r="K2152" s="3">
        <f>B2152+1-C2152</f>
        <v>40644</v>
      </c>
      <c r="L2152" s="2">
        <f>YEAR(K2152)*10000+MONTH(K2152)*100+DAY(K2152)</f>
        <v>20110411</v>
      </c>
      <c r="M2152" s="2">
        <f>MONTH(B2152)</f>
        <v>4</v>
      </c>
      <c r="N2152" s="2">
        <f>IF(M2152=M2151,N2151,N2151+1)</f>
        <v>72</v>
      </c>
      <c r="O2152" s="3" t="str">
        <f>VLOOKUP(M$2:M$65536,months,2)</f>
        <v>April</v>
      </c>
      <c r="P2152" s="3" t="str">
        <f>VLOOKUP(M$2:M$65536,months,3)</f>
        <v>Apr</v>
      </c>
      <c r="Q2152" s="2">
        <f>IF(M$2:M$65536&lt;4,1,IF(M$2:M$65536&lt;7,2,IF(M$2:M$65536&lt;10,3,4)))</f>
        <v>2</v>
      </c>
      <c r="R2152" s="2">
        <f>YEAR($B2152)</f>
        <v>2011</v>
      </c>
      <c r="S2152" s="2">
        <f>R2152*100+M$2:M$65536</f>
        <v>201104</v>
      </c>
      <c r="T2152" s="2">
        <f>IF(M$2:M$65536&lt;=6,M$2:M$65536+6,M$2:M$65536-6)</f>
        <v>10</v>
      </c>
      <c r="U2152" s="2">
        <f>IF(M$2:M$65536&lt;4,3,IF(M$2:M$65536&lt;7,4,IF(M$2:M$65536&lt;10,1,2)))</f>
        <v>4</v>
      </c>
      <c r="V2152" s="2">
        <f>IF(M$2:M$65536 &lt;= 6, R$2:R$2192, R$2:R$65536+1)</f>
        <v>2011</v>
      </c>
      <c r="W2152" s="2" t="str">
        <f>IF(MONTH($B2152+1)&lt;&gt;M2152,"Month End","Not Month End")</f>
        <v>Not Month End</v>
      </c>
      <c r="X2152" s="3">
        <f>DATE(R2152-1,M2152,D2152)</f>
        <v>40281</v>
      </c>
      <c r="Z215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values(20110413, '2011-4-13',3, 13, 2151, 'Wednesday', 'Wed', 'Weekday', 16, 313, '2011-4-11', 20110411, 4, 72, 'April', 'Apr', 2, 2011, 201104, 10, 4, 2011, 'Not Month End', '2010-4-13')</v>
      </c>
    </row>
    <row r="2153" spans="1:26" x14ac:dyDescent="0.25">
      <c r="A2153" s="2">
        <f>YEAR(B2153)*10000+MONTH(B2153)*100+DAY(B2153)</f>
        <v>20110414</v>
      </c>
      <c r="B2153" s="3">
        <f>B2152+1</f>
        <v>40647</v>
      </c>
      <c r="C2153" s="2">
        <f>WEEKDAY(B2153,2)</f>
        <v>4</v>
      </c>
      <c r="D2153" s="2">
        <f>DAY(B2153)</f>
        <v>14</v>
      </c>
      <c r="E2153" s="2">
        <f>IF(ISNUMBER(E2152),E2152+1,1)</f>
        <v>2152</v>
      </c>
      <c r="F2153" s="3" t="str">
        <f>VLOOKUP(C2153,weekdays,2)</f>
        <v>Thursday</v>
      </c>
      <c r="G2153" s="3" t="str">
        <f>VLOOKUP(C2153,weekdays,3)</f>
        <v>Thu</v>
      </c>
      <c r="H2153" s="2" t="str">
        <f>IF(C2153&lt;=5,"Weekday","Weekend")</f>
        <v>Weekday</v>
      </c>
      <c r="I2153" s="2">
        <f>WEEKNUM(B2153,2)</f>
        <v>16</v>
      </c>
      <c r="J2153" s="2">
        <f>IF(I2153=I2152,J2152,J2152+1)</f>
        <v>313</v>
      </c>
      <c r="K2153" s="3">
        <f>B2153+1-C2153</f>
        <v>40644</v>
      </c>
      <c r="L2153" s="2">
        <f>YEAR(K2153)*10000+MONTH(K2153)*100+DAY(K2153)</f>
        <v>20110411</v>
      </c>
      <c r="M2153" s="2">
        <f>MONTH(B2153)</f>
        <v>4</v>
      </c>
      <c r="N2153" s="2">
        <f>IF(M2153=M2152,N2152,N2152+1)</f>
        <v>72</v>
      </c>
      <c r="O2153" s="3" t="str">
        <f>VLOOKUP(M$2:M$65536,months,2)</f>
        <v>April</v>
      </c>
      <c r="P2153" s="3" t="str">
        <f>VLOOKUP(M$2:M$65536,months,3)</f>
        <v>Apr</v>
      </c>
      <c r="Q2153" s="2">
        <f>IF(M$2:M$65536&lt;4,1,IF(M$2:M$65536&lt;7,2,IF(M$2:M$65536&lt;10,3,4)))</f>
        <v>2</v>
      </c>
      <c r="R2153" s="2">
        <f>YEAR($B2153)</f>
        <v>2011</v>
      </c>
      <c r="S2153" s="2">
        <f>R2153*100+M$2:M$65536</f>
        <v>201104</v>
      </c>
      <c r="T2153" s="2">
        <f>IF(M$2:M$65536&lt;=6,M$2:M$65536+6,M$2:M$65536-6)</f>
        <v>10</v>
      </c>
      <c r="U2153" s="2">
        <f>IF(M$2:M$65536&lt;4,3,IF(M$2:M$65536&lt;7,4,IF(M$2:M$65536&lt;10,1,2)))</f>
        <v>4</v>
      </c>
      <c r="V2153" s="2">
        <f>IF(M$2:M$65536 &lt;= 6, R$2:R$2192, R$2:R$65536+1)</f>
        <v>2011</v>
      </c>
      <c r="W2153" s="2" t="str">
        <f>IF(MONTH($B2153+1)&lt;&gt;M2153,"Month End","Not Month End")</f>
        <v>Not Month End</v>
      </c>
      <c r="X2153" s="3">
        <f>DATE(R2153-1,M2153,D2153)</f>
        <v>40282</v>
      </c>
      <c r="Z215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values(20110414, '2011-4-14',4, 14, 2152, 'Thursday', 'Thu', 'Weekday', 16, 313, '2011-4-11', 20110411, 4, 72, 'April', 'Apr', 2, 2011, 201104, 10, 4, 2011, 'Not Month End', '2010-4-14')</v>
      </c>
    </row>
    <row r="2154" spans="1:26" x14ac:dyDescent="0.25">
      <c r="A2154" s="2">
        <f>YEAR(B2154)*10000+MONTH(B2154)*100+DAY(B2154)</f>
        <v>20110415</v>
      </c>
      <c r="B2154" s="3">
        <f>B2153+1</f>
        <v>40648</v>
      </c>
      <c r="C2154" s="2">
        <f>WEEKDAY(B2154,2)</f>
        <v>5</v>
      </c>
      <c r="D2154" s="2">
        <f>DAY(B2154)</f>
        <v>15</v>
      </c>
      <c r="E2154" s="2">
        <f>IF(ISNUMBER(E2153),E2153+1,1)</f>
        <v>2153</v>
      </c>
      <c r="F2154" s="3" t="str">
        <f>VLOOKUP(C2154,weekdays,2)</f>
        <v>Friday</v>
      </c>
      <c r="G2154" s="3" t="str">
        <f>VLOOKUP(C2154,weekdays,3)</f>
        <v>Fri</v>
      </c>
      <c r="H2154" s="2" t="str">
        <f>IF(C2154&lt;=5,"Weekday","Weekend")</f>
        <v>Weekday</v>
      </c>
      <c r="I2154" s="2">
        <f>WEEKNUM(B2154,2)</f>
        <v>16</v>
      </c>
      <c r="J2154" s="2">
        <f>IF(I2154=I2153,J2153,J2153+1)</f>
        <v>313</v>
      </c>
      <c r="K2154" s="3">
        <f>B2154+1-C2154</f>
        <v>40644</v>
      </c>
      <c r="L2154" s="2">
        <f>YEAR(K2154)*10000+MONTH(K2154)*100+DAY(K2154)</f>
        <v>20110411</v>
      </c>
      <c r="M2154" s="2">
        <f>MONTH(B2154)</f>
        <v>4</v>
      </c>
      <c r="N2154" s="2">
        <f>IF(M2154=M2153,N2153,N2153+1)</f>
        <v>72</v>
      </c>
      <c r="O2154" s="3" t="str">
        <f>VLOOKUP(M$2:M$65536,months,2)</f>
        <v>April</v>
      </c>
      <c r="P2154" s="3" t="str">
        <f>VLOOKUP(M$2:M$65536,months,3)</f>
        <v>Apr</v>
      </c>
      <c r="Q2154" s="2">
        <f>IF(M$2:M$65536&lt;4,1,IF(M$2:M$65536&lt;7,2,IF(M$2:M$65536&lt;10,3,4)))</f>
        <v>2</v>
      </c>
      <c r="R2154" s="2">
        <f>YEAR($B2154)</f>
        <v>2011</v>
      </c>
      <c r="S2154" s="2">
        <f>R2154*100+M$2:M$65536</f>
        <v>201104</v>
      </c>
      <c r="T2154" s="2">
        <f>IF(M$2:M$65536&lt;=6,M$2:M$65536+6,M$2:M$65536-6)</f>
        <v>10</v>
      </c>
      <c r="U2154" s="2">
        <f>IF(M$2:M$65536&lt;4,3,IF(M$2:M$65536&lt;7,4,IF(M$2:M$65536&lt;10,1,2)))</f>
        <v>4</v>
      </c>
      <c r="V2154" s="2">
        <f>IF(M$2:M$65536 &lt;= 6, R$2:R$2192, R$2:R$65536+1)</f>
        <v>2011</v>
      </c>
      <c r="W2154" s="2" t="str">
        <f>IF(MONTH($B2154+1)&lt;&gt;M2154,"Month End","Not Month End")</f>
        <v>Not Month End</v>
      </c>
      <c r="X2154" s="3">
        <f>DATE(R2154-1,M2154,D2154)</f>
        <v>40283</v>
      </c>
      <c r="Z215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values(20110415, '2011-4-15',5, 15, 2153, 'Friday', 'Fri', 'Weekday', 16, 313, '2011-4-11', 20110411, 4, 72, 'April', 'Apr', 2, 2011, 201104, 10, 4, 2011, 'Not Month End', '2010-4-15')</v>
      </c>
    </row>
    <row r="2155" spans="1:26" x14ac:dyDescent="0.25">
      <c r="A2155" s="2">
        <f>YEAR(B2155)*10000+MONTH(B2155)*100+DAY(B2155)</f>
        <v>20110416</v>
      </c>
      <c r="B2155" s="3">
        <f>B2154+1</f>
        <v>40649</v>
      </c>
      <c r="C2155" s="2">
        <f>WEEKDAY(B2155,2)</f>
        <v>6</v>
      </c>
      <c r="D2155" s="2">
        <f>DAY(B2155)</f>
        <v>16</v>
      </c>
      <c r="E2155" s="2">
        <f>IF(ISNUMBER(E2154),E2154+1,1)</f>
        <v>2154</v>
      </c>
      <c r="F2155" s="3" t="str">
        <f>VLOOKUP(C2155,weekdays,2)</f>
        <v>Saturday</v>
      </c>
      <c r="G2155" s="3" t="str">
        <f>VLOOKUP(C2155,weekdays,3)</f>
        <v>Sat</v>
      </c>
      <c r="H2155" s="2" t="str">
        <f>IF(C2155&lt;=5,"Weekday","Weekend")</f>
        <v>Weekend</v>
      </c>
      <c r="I2155" s="2">
        <f>WEEKNUM(B2155,2)</f>
        <v>16</v>
      </c>
      <c r="J2155" s="2">
        <f>IF(I2155=I2154,J2154,J2154+1)</f>
        <v>313</v>
      </c>
      <c r="K2155" s="3">
        <f>B2155+1-C2155</f>
        <v>40644</v>
      </c>
      <c r="L2155" s="2">
        <f>YEAR(K2155)*10000+MONTH(K2155)*100+DAY(K2155)</f>
        <v>20110411</v>
      </c>
      <c r="M2155" s="2">
        <f>MONTH(B2155)</f>
        <v>4</v>
      </c>
      <c r="N2155" s="2">
        <f>IF(M2155=M2154,N2154,N2154+1)</f>
        <v>72</v>
      </c>
      <c r="O2155" s="3" t="str">
        <f>VLOOKUP(M$2:M$65536,months,2)</f>
        <v>April</v>
      </c>
      <c r="P2155" s="3" t="str">
        <f>VLOOKUP(M$2:M$65536,months,3)</f>
        <v>Apr</v>
      </c>
      <c r="Q2155" s="2">
        <f>IF(M$2:M$65536&lt;4,1,IF(M$2:M$65536&lt;7,2,IF(M$2:M$65536&lt;10,3,4)))</f>
        <v>2</v>
      </c>
      <c r="R2155" s="2">
        <f>YEAR($B2155)</f>
        <v>2011</v>
      </c>
      <c r="S2155" s="2">
        <f>R2155*100+M$2:M$65536</f>
        <v>201104</v>
      </c>
      <c r="T2155" s="2">
        <f>IF(M$2:M$65536&lt;=6,M$2:M$65536+6,M$2:M$65536-6)</f>
        <v>10</v>
      </c>
      <c r="U2155" s="2">
        <f>IF(M$2:M$65536&lt;4,3,IF(M$2:M$65536&lt;7,4,IF(M$2:M$65536&lt;10,1,2)))</f>
        <v>4</v>
      </c>
      <c r="V2155" s="2">
        <f>IF(M$2:M$65536 &lt;= 6, R$2:R$2192, R$2:R$65536+1)</f>
        <v>2011</v>
      </c>
      <c r="W2155" s="2" t="str">
        <f>IF(MONTH($B2155+1)&lt;&gt;M2155,"Month End","Not Month End")</f>
        <v>Not Month End</v>
      </c>
      <c r="X2155" s="3">
        <f>DATE(R2155-1,M2155,D2155)</f>
        <v>40284</v>
      </c>
      <c r="Z215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values(20110416, '2011-4-16',6, 16, 2154, 'Saturday', 'Sat', 'Weekend', 16, 313, '2011-4-11', 20110411, 4, 72, 'April', 'Apr', 2, 2011, 201104, 10, 4, 2011, 'Not Month End', '2010-4-16')</v>
      </c>
    </row>
    <row r="2156" spans="1:26" x14ac:dyDescent="0.25">
      <c r="A2156" s="2">
        <f>YEAR(B2156)*10000+MONTH(B2156)*100+DAY(B2156)</f>
        <v>20110417</v>
      </c>
      <c r="B2156" s="3">
        <f>B2155+1</f>
        <v>40650</v>
      </c>
      <c r="C2156" s="2">
        <f>WEEKDAY(B2156,2)</f>
        <v>7</v>
      </c>
      <c r="D2156" s="2">
        <f>DAY(B2156)</f>
        <v>17</v>
      </c>
      <c r="E2156" s="2">
        <f>IF(ISNUMBER(E2155),E2155+1,1)</f>
        <v>2155</v>
      </c>
      <c r="F2156" s="3" t="str">
        <f>VLOOKUP(C2156,weekdays,2)</f>
        <v>Sunday</v>
      </c>
      <c r="G2156" s="3" t="str">
        <f>VLOOKUP(C2156,weekdays,3)</f>
        <v>Sun</v>
      </c>
      <c r="H2156" s="2" t="str">
        <f>IF(C2156&lt;=5,"Weekday","Weekend")</f>
        <v>Weekend</v>
      </c>
      <c r="I2156" s="2">
        <f>WEEKNUM(B2156,2)</f>
        <v>16</v>
      </c>
      <c r="J2156" s="2">
        <f>IF(I2156=I2155,J2155,J2155+1)</f>
        <v>313</v>
      </c>
      <c r="K2156" s="3">
        <f>B2156+1-C2156</f>
        <v>40644</v>
      </c>
      <c r="L2156" s="2">
        <f>YEAR(K2156)*10000+MONTH(K2156)*100+DAY(K2156)</f>
        <v>20110411</v>
      </c>
      <c r="M2156" s="2">
        <f>MONTH(B2156)</f>
        <v>4</v>
      </c>
      <c r="N2156" s="2">
        <f>IF(M2156=M2155,N2155,N2155+1)</f>
        <v>72</v>
      </c>
      <c r="O2156" s="3" t="str">
        <f>VLOOKUP(M$2:M$65536,months,2)</f>
        <v>April</v>
      </c>
      <c r="P2156" s="3" t="str">
        <f>VLOOKUP(M$2:M$65536,months,3)</f>
        <v>Apr</v>
      </c>
      <c r="Q2156" s="2">
        <f>IF(M$2:M$65536&lt;4,1,IF(M$2:M$65536&lt;7,2,IF(M$2:M$65536&lt;10,3,4)))</f>
        <v>2</v>
      </c>
      <c r="R2156" s="2">
        <f>YEAR($B2156)</f>
        <v>2011</v>
      </c>
      <c r="S2156" s="2">
        <f>R2156*100+M$2:M$65536</f>
        <v>201104</v>
      </c>
      <c r="T2156" s="2">
        <f>IF(M$2:M$65536&lt;=6,M$2:M$65536+6,M$2:M$65536-6)</f>
        <v>10</v>
      </c>
      <c r="U2156" s="2">
        <f>IF(M$2:M$65536&lt;4,3,IF(M$2:M$65536&lt;7,4,IF(M$2:M$65536&lt;10,1,2)))</f>
        <v>4</v>
      </c>
      <c r="V2156" s="2">
        <f>IF(M$2:M$65536 &lt;= 6, R$2:R$2192, R$2:R$65536+1)</f>
        <v>2011</v>
      </c>
      <c r="W2156" s="2" t="str">
        <f>IF(MONTH($B2156+1)&lt;&gt;M2156,"Month End","Not Month End")</f>
        <v>Not Month End</v>
      </c>
      <c r="X2156" s="3">
        <f>DATE(R2156-1,M2156,D2156)</f>
        <v>40285</v>
      </c>
      <c r="Z215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values(20110417, '2011-4-17',7, 17, 2155, 'Sunday', 'Sun', 'Weekend', 16, 313, '2011-4-11', 20110411, 4, 72, 'April', 'Apr', 2, 2011, 201104, 10, 4, 2011, 'Not Month End', '2010-4-17')</v>
      </c>
    </row>
    <row r="2157" spans="1:26" x14ac:dyDescent="0.25">
      <c r="A2157" s="2">
        <f>YEAR(B2157)*10000+MONTH(B2157)*100+DAY(B2157)</f>
        <v>20110418</v>
      </c>
      <c r="B2157" s="3">
        <f>B2156+1</f>
        <v>40651</v>
      </c>
      <c r="C2157" s="2">
        <f>WEEKDAY(B2157,2)</f>
        <v>1</v>
      </c>
      <c r="D2157" s="2">
        <f>DAY(B2157)</f>
        <v>18</v>
      </c>
      <c r="E2157" s="2">
        <f>IF(ISNUMBER(E2156),E2156+1,1)</f>
        <v>2156</v>
      </c>
      <c r="F2157" s="3" t="str">
        <f>VLOOKUP(C2157,weekdays,2)</f>
        <v>Monday</v>
      </c>
      <c r="G2157" s="3" t="str">
        <f>VLOOKUP(C2157,weekdays,3)</f>
        <v>Mon</v>
      </c>
      <c r="H2157" s="2" t="str">
        <f>IF(C2157&lt;=5,"Weekday","Weekend")</f>
        <v>Weekday</v>
      </c>
      <c r="I2157" s="2">
        <f>WEEKNUM(B2157,2)</f>
        <v>17</v>
      </c>
      <c r="J2157" s="2">
        <f>IF(I2157=I2156,J2156,J2156+1)</f>
        <v>314</v>
      </c>
      <c r="K2157" s="3">
        <f>B2157+1-C2157</f>
        <v>40651</v>
      </c>
      <c r="L2157" s="2">
        <f>YEAR(K2157)*10000+MONTH(K2157)*100+DAY(K2157)</f>
        <v>20110418</v>
      </c>
      <c r="M2157" s="2">
        <f>MONTH(B2157)</f>
        <v>4</v>
      </c>
      <c r="N2157" s="2">
        <f>IF(M2157=M2156,N2156,N2156+1)</f>
        <v>72</v>
      </c>
      <c r="O2157" s="3" t="str">
        <f>VLOOKUP(M$2:M$65536,months,2)</f>
        <v>April</v>
      </c>
      <c r="P2157" s="3" t="str">
        <f>VLOOKUP(M$2:M$65536,months,3)</f>
        <v>Apr</v>
      </c>
      <c r="Q2157" s="2">
        <f>IF(M$2:M$65536&lt;4,1,IF(M$2:M$65536&lt;7,2,IF(M$2:M$65536&lt;10,3,4)))</f>
        <v>2</v>
      </c>
      <c r="R2157" s="2">
        <f>YEAR($B2157)</f>
        <v>2011</v>
      </c>
      <c r="S2157" s="2">
        <f>R2157*100+M$2:M$65536</f>
        <v>201104</v>
      </c>
      <c r="T2157" s="2">
        <f>IF(M$2:M$65536&lt;=6,M$2:M$65536+6,M$2:M$65536-6)</f>
        <v>10</v>
      </c>
      <c r="U2157" s="2">
        <f>IF(M$2:M$65536&lt;4,3,IF(M$2:M$65536&lt;7,4,IF(M$2:M$65536&lt;10,1,2)))</f>
        <v>4</v>
      </c>
      <c r="V2157" s="2">
        <f>IF(M$2:M$65536 &lt;= 6, R$2:R$2192, R$2:R$65536+1)</f>
        <v>2011</v>
      </c>
      <c r="W2157" s="2" t="str">
        <f>IF(MONTH($B2157+1)&lt;&gt;M2157,"Month End","Not Month End")</f>
        <v>Not Month End</v>
      </c>
      <c r="X2157" s="3">
        <f>DATE(R2157-1,M2157,D2157)</f>
        <v>40286</v>
      </c>
      <c r="Z215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values(20110418, '2011-4-18',1, 18, 2156, 'Monday', 'Mon', 'Weekday', 17, 314, '2011-4-18', 20110418, 4, 72, 'April', 'Apr', 2, 2011, 201104, 10, 4, 2011, 'Not Month End', '2010-4-18')</v>
      </c>
    </row>
    <row r="2158" spans="1:26" x14ac:dyDescent="0.25">
      <c r="A2158" s="2">
        <f>YEAR(B2158)*10000+MONTH(B2158)*100+DAY(B2158)</f>
        <v>20110419</v>
      </c>
      <c r="B2158" s="3">
        <f>B2157+1</f>
        <v>40652</v>
      </c>
      <c r="C2158" s="2">
        <f>WEEKDAY(B2158,2)</f>
        <v>2</v>
      </c>
      <c r="D2158" s="2">
        <f>DAY(B2158)</f>
        <v>19</v>
      </c>
      <c r="E2158" s="2">
        <f>IF(ISNUMBER(E2157),E2157+1,1)</f>
        <v>2157</v>
      </c>
      <c r="F2158" s="3" t="str">
        <f>VLOOKUP(C2158,weekdays,2)</f>
        <v>Tuesday</v>
      </c>
      <c r="G2158" s="3" t="str">
        <f>VLOOKUP(C2158,weekdays,3)</f>
        <v>Tue</v>
      </c>
      <c r="H2158" s="2" t="str">
        <f>IF(C2158&lt;=5,"Weekday","Weekend")</f>
        <v>Weekday</v>
      </c>
      <c r="I2158" s="2">
        <f>WEEKNUM(B2158,2)</f>
        <v>17</v>
      </c>
      <c r="J2158" s="2">
        <f>IF(I2158=I2157,J2157,J2157+1)</f>
        <v>314</v>
      </c>
      <c r="K2158" s="3">
        <f>B2158+1-C2158</f>
        <v>40651</v>
      </c>
      <c r="L2158" s="2">
        <f>YEAR(K2158)*10000+MONTH(K2158)*100+DAY(K2158)</f>
        <v>20110418</v>
      </c>
      <c r="M2158" s="2">
        <f>MONTH(B2158)</f>
        <v>4</v>
      </c>
      <c r="N2158" s="2">
        <f>IF(M2158=M2157,N2157,N2157+1)</f>
        <v>72</v>
      </c>
      <c r="O2158" s="3" t="str">
        <f>VLOOKUP(M$2:M$65536,months,2)</f>
        <v>April</v>
      </c>
      <c r="P2158" s="3" t="str">
        <f>VLOOKUP(M$2:M$65536,months,3)</f>
        <v>Apr</v>
      </c>
      <c r="Q2158" s="2">
        <f>IF(M$2:M$65536&lt;4,1,IF(M$2:M$65536&lt;7,2,IF(M$2:M$65536&lt;10,3,4)))</f>
        <v>2</v>
      </c>
      <c r="R2158" s="2">
        <f>YEAR($B2158)</f>
        <v>2011</v>
      </c>
      <c r="S2158" s="2">
        <f>R2158*100+M$2:M$65536</f>
        <v>201104</v>
      </c>
      <c r="T2158" s="2">
        <f>IF(M$2:M$65536&lt;=6,M$2:M$65536+6,M$2:M$65536-6)</f>
        <v>10</v>
      </c>
      <c r="U2158" s="2">
        <f>IF(M$2:M$65536&lt;4,3,IF(M$2:M$65536&lt;7,4,IF(M$2:M$65536&lt;10,1,2)))</f>
        <v>4</v>
      </c>
      <c r="V2158" s="2">
        <f>IF(M$2:M$65536 &lt;= 6, R$2:R$2192, R$2:R$65536+1)</f>
        <v>2011</v>
      </c>
      <c r="W2158" s="2" t="str">
        <f>IF(MONTH($B2158+1)&lt;&gt;M2158,"Month End","Not Month End")</f>
        <v>Not Month End</v>
      </c>
      <c r="X2158" s="3">
        <f>DATE(R2158-1,M2158,D2158)</f>
        <v>40287</v>
      </c>
      <c r="Z215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values(20110419, '2011-4-19',2, 19, 2157, 'Tuesday', 'Tue', 'Weekday', 17, 314, '2011-4-18', 20110418, 4, 72, 'April', 'Apr', 2, 2011, 201104, 10, 4, 2011, 'Not Month End', '2010-4-19')</v>
      </c>
    </row>
    <row r="2159" spans="1:26" x14ac:dyDescent="0.25">
      <c r="A2159" s="2">
        <f>YEAR(B2159)*10000+MONTH(B2159)*100+DAY(B2159)</f>
        <v>20110420</v>
      </c>
      <c r="B2159" s="3">
        <f>B2158+1</f>
        <v>40653</v>
      </c>
      <c r="C2159" s="2">
        <f>WEEKDAY(B2159,2)</f>
        <v>3</v>
      </c>
      <c r="D2159" s="2">
        <f>DAY(B2159)</f>
        <v>20</v>
      </c>
      <c r="E2159" s="2">
        <f>IF(ISNUMBER(E2158),E2158+1,1)</f>
        <v>2158</v>
      </c>
      <c r="F2159" s="3" t="str">
        <f>VLOOKUP(C2159,weekdays,2)</f>
        <v>Wednesday</v>
      </c>
      <c r="G2159" s="3" t="str">
        <f>VLOOKUP(C2159,weekdays,3)</f>
        <v>Wed</v>
      </c>
      <c r="H2159" s="2" t="str">
        <f>IF(C2159&lt;=5,"Weekday","Weekend")</f>
        <v>Weekday</v>
      </c>
      <c r="I2159" s="2">
        <f>WEEKNUM(B2159,2)</f>
        <v>17</v>
      </c>
      <c r="J2159" s="2">
        <f>IF(I2159=I2158,J2158,J2158+1)</f>
        <v>314</v>
      </c>
      <c r="K2159" s="3">
        <f>B2159+1-C2159</f>
        <v>40651</v>
      </c>
      <c r="L2159" s="2">
        <f>YEAR(K2159)*10000+MONTH(K2159)*100+DAY(K2159)</f>
        <v>20110418</v>
      </c>
      <c r="M2159" s="2">
        <f>MONTH(B2159)</f>
        <v>4</v>
      </c>
      <c r="N2159" s="2">
        <f>IF(M2159=M2158,N2158,N2158+1)</f>
        <v>72</v>
      </c>
      <c r="O2159" s="3" t="str">
        <f>VLOOKUP(M$2:M$65536,months,2)</f>
        <v>April</v>
      </c>
      <c r="P2159" s="3" t="str">
        <f>VLOOKUP(M$2:M$65536,months,3)</f>
        <v>Apr</v>
      </c>
      <c r="Q2159" s="2">
        <f>IF(M$2:M$65536&lt;4,1,IF(M$2:M$65536&lt;7,2,IF(M$2:M$65536&lt;10,3,4)))</f>
        <v>2</v>
      </c>
      <c r="R2159" s="2">
        <f>YEAR($B2159)</f>
        <v>2011</v>
      </c>
      <c r="S2159" s="2">
        <f>R2159*100+M$2:M$65536</f>
        <v>201104</v>
      </c>
      <c r="T2159" s="2">
        <f>IF(M$2:M$65536&lt;=6,M$2:M$65536+6,M$2:M$65536-6)</f>
        <v>10</v>
      </c>
      <c r="U2159" s="2">
        <f>IF(M$2:M$65536&lt;4,3,IF(M$2:M$65536&lt;7,4,IF(M$2:M$65536&lt;10,1,2)))</f>
        <v>4</v>
      </c>
      <c r="V2159" s="2">
        <f>IF(M$2:M$65536 &lt;= 6, R$2:R$2192, R$2:R$65536+1)</f>
        <v>2011</v>
      </c>
      <c r="W2159" s="2" t="str">
        <f>IF(MONTH($B2159+1)&lt;&gt;M2159,"Month End","Not Month End")</f>
        <v>Not Month End</v>
      </c>
      <c r="X2159" s="3">
        <f>DATE(R2159-1,M2159,D2159)</f>
        <v>40288</v>
      </c>
      <c r="Z215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values(20110420, '2011-4-20',3, 20, 2158, 'Wednesday', 'Wed', 'Weekday', 17, 314, '2011-4-18', 20110418, 4, 72, 'April', 'Apr', 2, 2011, 201104, 10, 4, 2011, 'Not Month End', '2010-4-20')</v>
      </c>
    </row>
    <row r="2160" spans="1:26" x14ac:dyDescent="0.25">
      <c r="A2160" s="2">
        <f>YEAR(B2160)*10000+MONTH(B2160)*100+DAY(B2160)</f>
        <v>20110421</v>
      </c>
      <c r="B2160" s="3">
        <f>B2159+1</f>
        <v>40654</v>
      </c>
      <c r="C2160" s="2">
        <f>WEEKDAY(B2160,2)</f>
        <v>4</v>
      </c>
      <c r="D2160" s="2">
        <f>DAY(B2160)</f>
        <v>21</v>
      </c>
      <c r="E2160" s="2">
        <f>IF(ISNUMBER(E2159),E2159+1,1)</f>
        <v>2159</v>
      </c>
      <c r="F2160" s="3" t="str">
        <f>VLOOKUP(C2160,weekdays,2)</f>
        <v>Thursday</v>
      </c>
      <c r="G2160" s="3" t="str">
        <f>VLOOKUP(C2160,weekdays,3)</f>
        <v>Thu</v>
      </c>
      <c r="H2160" s="2" t="str">
        <f>IF(C2160&lt;=5,"Weekday","Weekend")</f>
        <v>Weekday</v>
      </c>
      <c r="I2160" s="2">
        <f>WEEKNUM(B2160,2)</f>
        <v>17</v>
      </c>
      <c r="J2160" s="2">
        <f>IF(I2160=I2159,J2159,J2159+1)</f>
        <v>314</v>
      </c>
      <c r="K2160" s="3">
        <f>B2160+1-C2160</f>
        <v>40651</v>
      </c>
      <c r="L2160" s="2">
        <f>YEAR(K2160)*10000+MONTH(K2160)*100+DAY(K2160)</f>
        <v>20110418</v>
      </c>
      <c r="M2160" s="2">
        <f>MONTH(B2160)</f>
        <v>4</v>
      </c>
      <c r="N2160" s="2">
        <f>IF(M2160=M2159,N2159,N2159+1)</f>
        <v>72</v>
      </c>
      <c r="O2160" s="3" t="str">
        <f>VLOOKUP(M$2:M$65536,months,2)</f>
        <v>April</v>
      </c>
      <c r="P2160" s="3" t="str">
        <f>VLOOKUP(M$2:M$65536,months,3)</f>
        <v>Apr</v>
      </c>
      <c r="Q2160" s="2">
        <f>IF(M$2:M$65536&lt;4,1,IF(M$2:M$65536&lt;7,2,IF(M$2:M$65536&lt;10,3,4)))</f>
        <v>2</v>
      </c>
      <c r="R2160" s="2">
        <f>YEAR($B2160)</f>
        <v>2011</v>
      </c>
      <c r="S2160" s="2">
        <f>R2160*100+M$2:M$65536</f>
        <v>201104</v>
      </c>
      <c r="T2160" s="2">
        <f>IF(M$2:M$65536&lt;=6,M$2:M$65536+6,M$2:M$65536-6)</f>
        <v>10</v>
      </c>
      <c r="U2160" s="2">
        <f>IF(M$2:M$65536&lt;4,3,IF(M$2:M$65536&lt;7,4,IF(M$2:M$65536&lt;10,1,2)))</f>
        <v>4</v>
      </c>
      <c r="V2160" s="2">
        <f>IF(M$2:M$65536 &lt;= 6, R$2:R$2192, R$2:R$65536+1)</f>
        <v>2011</v>
      </c>
      <c r="W2160" s="2" t="str">
        <f>IF(MONTH($B2160+1)&lt;&gt;M2160,"Month End","Not Month End")</f>
        <v>Not Month End</v>
      </c>
      <c r="X2160" s="3">
        <f>DATE(R2160-1,M2160,D2160)</f>
        <v>40289</v>
      </c>
      <c r="Z216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values(20110421, '2011-4-21',4, 21, 2159, 'Thursday', 'Thu', 'Weekday', 17, 314, '2011-4-18', 20110418, 4, 72, 'April', 'Apr', 2, 2011, 201104, 10, 4, 2011, 'Not Month End', '2010-4-21')</v>
      </c>
    </row>
    <row r="2161" spans="1:26" x14ac:dyDescent="0.25">
      <c r="A2161" s="2">
        <f>YEAR(B2161)*10000+MONTH(B2161)*100+DAY(B2161)</f>
        <v>20110422</v>
      </c>
      <c r="B2161" s="3">
        <f>B2160+1</f>
        <v>40655</v>
      </c>
      <c r="C2161" s="2">
        <f>WEEKDAY(B2161,2)</f>
        <v>5</v>
      </c>
      <c r="D2161" s="2">
        <f>DAY(B2161)</f>
        <v>22</v>
      </c>
      <c r="E2161" s="2">
        <f>IF(ISNUMBER(E2160),E2160+1,1)</f>
        <v>2160</v>
      </c>
      <c r="F2161" s="3" t="str">
        <f>VLOOKUP(C2161,weekdays,2)</f>
        <v>Friday</v>
      </c>
      <c r="G2161" s="3" t="str">
        <f>VLOOKUP(C2161,weekdays,3)</f>
        <v>Fri</v>
      </c>
      <c r="H2161" s="2" t="str">
        <f>IF(C2161&lt;=5,"Weekday","Weekend")</f>
        <v>Weekday</v>
      </c>
      <c r="I2161" s="2">
        <f>WEEKNUM(B2161,2)</f>
        <v>17</v>
      </c>
      <c r="J2161" s="2">
        <f>IF(I2161=I2160,J2160,J2160+1)</f>
        <v>314</v>
      </c>
      <c r="K2161" s="3">
        <f>B2161+1-C2161</f>
        <v>40651</v>
      </c>
      <c r="L2161" s="2">
        <f>YEAR(K2161)*10000+MONTH(K2161)*100+DAY(K2161)</f>
        <v>20110418</v>
      </c>
      <c r="M2161" s="2">
        <f>MONTH(B2161)</f>
        <v>4</v>
      </c>
      <c r="N2161" s="2">
        <f>IF(M2161=M2160,N2160,N2160+1)</f>
        <v>72</v>
      </c>
      <c r="O2161" s="3" t="str">
        <f>VLOOKUP(M$2:M$65536,months,2)</f>
        <v>April</v>
      </c>
      <c r="P2161" s="3" t="str">
        <f>VLOOKUP(M$2:M$65536,months,3)</f>
        <v>Apr</v>
      </c>
      <c r="Q2161" s="2">
        <f>IF(M$2:M$65536&lt;4,1,IF(M$2:M$65536&lt;7,2,IF(M$2:M$65536&lt;10,3,4)))</f>
        <v>2</v>
      </c>
      <c r="R2161" s="2">
        <f>YEAR($B2161)</f>
        <v>2011</v>
      </c>
      <c r="S2161" s="2">
        <f>R2161*100+M$2:M$65536</f>
        <v>201104</v>
      </c>
      <c r="T2161" s="2">
        <f>IF(M$2:M$65536&lt;=6,M$2:M$65536+6,M$2:M$65536-6)</f>
        <v>10</v>
      </c>
      <c r="U2161" s="2">
        <f>IF(M$2:M$65536&lt;4,3,IF(M$2:M$65536&lt;7,4,IF(M$2:M$65536&lt;10,1,2)))</f>
        <v>4</v>
      </c>
      <c r="V2161" s="2">
        <f>IF(M$2:M$65536 &lt;= 6, R$2:R$2192, R$2:R$65536+1)</f>
        <v>2011</v>
      </c>
      <c r="W2161" s="2" t="str">
        <f>IF(MONTH($B2161+1)&lt;&gt;M2161,"Month End","Not Month End")</f>
        <v>Not Month End</v>
      </c>
      <c r="X2161" s="3">
        <f>DATE(R2161-1,M2161,D2161)</f>
        <v>40290</v>
      </c>
      <c r="Z216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values(20110422, '2011-4-22',5, 22, 2160, 'Friday', 'Fri', 'Weekday', 17, 314, '2011-4-18', 20110418, 4, 72, 'April', 'Apr', 2, 2011, 201104, 10, 4, 2011, 'Not Month End', '2010-4-22')</v>
      </c>
    </row>
    <row r="2162" spans="1:26" x14ac:dyDescent="0.25">
      <c r="A2162" s="2">
        <f>YEAR(B2162)*10000+MONTH(B2162)*100+DAY(B2162)</f>
        <v>20110423</v>
      </c>
      <c r="B2162" s="3">
        <f>B2161+1</f>
        <v>40656</v>
      </c>
      <c r="C2162" s="2">
        <f>WEEKDAY(B2162,2)</f>
        <v>6</v>
      </c>
      <c r="D2162" s="2">
        <f>DAY(B2162)</f>
        <v>23</v>
      </c>
      <c r="E2162" s="2">
        <f>IF(ISNUMBER(E2161),E2161+1,1)</f>
        <v>2161</v>
      </c>
      <c r="F2162" s="3" t="str">
        <f>VLOOKUP(C2162,weekdays,2)</f>
        <v>Saturday</v>
      </c>
      <c r="G2162" s="3" t="str">
        <f>VLOOKUP(C2162,weekdays,3)</f>
        <v>Sat</v>
      </c>
      <c r="H2162" s="2" t="str">
        <f>IF(C2162&lt;=5,"Weekday","Weekend")</f>
        <v>Weekend</v>
      </c>
      <c r="I2162" s="2">
        <f>WEEKNUM(B2162,2)</f>
        <v>17</v>
      </c>
      <c r="J2162" s="2">
        <f>IF(I2162=I2161,J2161,J2161+1)</f>
        <v>314</v>
      </c>
      <c r="K2162" s="3">
        <f>B2162+1-C2162</f>
        <v>40651</v>
      </c>
      <c r="L2162" s="2">
        <f>YEAR(K2162)*10000+MONTH(K2162)*100+DAY(K2162)</f>
        <v>20110418</v>
      </c>
      <c r="M2162" s="2">
        <f>MONTH(B2162)</f>
        <v>4</v>
      </c>
      <c r="N2162" s="2">
        <f>IF(M2162=M2161,N2161,N2161+1)</f>
        <v>72</v>
      </c>
      <c r="O2162" s="3" t="str">
        <f>VLOOKUP(M$2:M$65536,months,2)</f>
        <v>April</v>
      </c>
      <c r="P2162" s="3" t="str">
        <f>VLOOKUP(M$2:M$65536,months,3)</f>
        <v>Apr</v>
      </c>
      <c r="Q2162" s="2">
        <f>IF(M$2:M$65536&lt;4,1,IF(M$2:M$65536&lt;7,2,IF(M$2:M$65536&lt;10,3,4)))</f>
        <v>2</v>
      </c>
      <c r="R2162" s="2">
        <f>YEAR($B2162)</f>
        <v>2011</v>
      </c>
      <c r="S2162" s="2">
        <f>R2162*100+M$2:M$65536</f>
        <v>201104</v>
      </c>
      <c r="T2162" s="2">
        <f>IF(M$2:M$65536&lt;=6,M$2:M$65536+6,M$2:M$65536-6)</f>
        <v>10</v>
      </c>
      <c r="U2162" s="2">
        <f>IF(M$2:M$65536&lt;4,3,IF(M$2:M$65536&lt;7,4,IF(M$2:M$65536&lt;10,1,2)))</f>
        <v>4</v>
      </c>
      <c r="V2162" s="2">
        <f>IF(M$2:M$65536 &lt;= 6, R$2:R$2192, R$2:R$65536+1)</f>
        <v>2011</v>
      </c>
      <c r="W2162" s="2" t="str">
        <f>IF(MONTH($B2162+1)&lt;&gt;M2162,"Month End","Not Month End")</f>
        <v>Not Month End</v>
      </c>
      <c r="X2162" s="3">
        <f>DATE(R2162-1,M2162,D2162)</f>
        <v>40291</v>
      </c>
      <c r="Z216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values(20110423, '2011-4-23',6, 23, 2161, 'Saturday', 'Sat', 'Weekend', 17, 314, '2011-4-18', 20110418, 4, 72, 'April', 'Apr', 2, 2011, 201104, 10, 4, 2011, 'Not Month End', '2010-4-23')</v>
      </c>
    </row>
    <row r="2163" spans="1:26" x14ac:dyDescent="0.25">
      <c r="A2163" s="2">
        <f>YEAR(B2163)*10000+MONTH(B2163)*100+DAY(B2163)</f>
        <v>20110424</v>
      </c>
      <c r="B2163" s="3">
        <f>B2162+1</f>
        <v>40657</v>
      </c>
      <c r="C2163" s="2">
        <f>WEEKDAY(B2163,2)</f>
        <v>7</v>
      </c>
      <c r="D2163" s="2">
        <f>DAY(B2163)</f>
        <v>24</v>
      </c>
      <c r="E2163" s="2">
        <f>IF(ISNUMBER(E2162),E2162+1,1)</f>
        <v>2162</v>
      </c>
      <c r="F2163" s="3" t="str">
        <f>VLOOKUP(C2163,weekdays,2)</f>
        <v>Sunday</v>
      </c>
      <c r="G2163" s="3" t="str">
        <f>VLOOKUP(C2163,weekdays,3)</f>
        <v>Sun</v>
      </c>
      <c r="H2163" s="2" t="str">
        <f>IF(C2163&lt;=5,"Weekday","Weekend")</f>
        <v>Weekend</v>
      </c>
      <c r="I2163" s="2">
        <f>WEEKNUM(B2163,2)</f>
        <v>17</v>
      </c>
      <c r="J2163" s="2">
        <f>IF(I2163=I2162,J2162,J2162+1)</f>
        <v>314</v>
      </c>
      <c r="K2163" s="3">
        <f>B2163+1-C2163</f>
        <v>40651</v>
      </c>
      <c r="L2163" s="2">
        <f>YEAR(K2163)*10000+MONTH(K2163)*100+DAY(K2163)</f>
        <v>20110418</v>
      </c>
      <c r="M2163" s="2">
        <f>MONTH(B2163)</f>
        <v>4</v>
      </c>
      <c r="N2163" s="2">
        <f>IF(M2163=M2162,N2162,N2162+1)</f>
        <v>72</v>
      </c>
      <c r="O2163" s="3" t="str">
        <f>VLOOKUP(M$2:M$65536,months,2)</f>
        <v>April</v>
      </c>
      <c r="P2163" s="3" t="str">
        <f>VLOOKUP(M$2:M$65536,months,3)</f>
        <v>Apr</v>
      </c>
      <c r="Q2163" s="2">
        <f>IF(M$2:M$65536&lt;4,1,IF(M$2:M$65536&lt;7,2,IF(M$2:M$65536&lt;10,3,4)))</f>
        <v>2</v>
      </c>
      <c r="R2163" s="2">
        <f>YEAR($B2163)</f>
        <v>2011</v>
      </c>
      <c r="S2163" s="2">
        <f>R2163*100+M$2:M$65536</f>
        <v>201104</v>
      </c>
      <c r="T2163" s="2">
        <f>IF(M$2:M$65536&lt;=6,M$2:M$65536+6,M$2:M$65536-6)</f>
        <v>10</v>
      </c>
      <c r="U2163" s="2">
        <f>IF(M$2:M$65536&lt;4,3,IF(M$2:M$65536&lt;7,4,IF(M$2:M$65536&lt;10,1,2)))</f>
        <v>4</v>
      </c>
      <c r="V2163" s="2">
        <f>IF(M$2:M$65536 &lt;= 6, R$2:R$2192, R$2:R$65536+1)</f>
        <v>2011</v>
      </c>
      <c r="W2163" s="2" t="str">
        <f>IF(MONTH($B2163+1)&lt;&gt;M2163,"Month End","Not Month End")</f>
        <v>Not Month End</v>
      </c>
      <c r="X2163" s="3">
        <f>DATE(R2163-1,M2163,D2163)</f>
        <v>40292</v>
      </c>
      <c r="Z216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values(20110424, '2011-4-24',7, 24, 2162, 'Sunday', 'Sun', 'Weekend', 17, 314, '2011-4-18', 20110418, 4, 72, 'April', 'Apr', 2, 2011, 201104, 10, 4, 2011, 'Not Month End', '2010-4-24')</v>
      </c>
    </row>
    <row r="2164" spans="1:26" x14ac:dyDescent="0.25">
      <c r="A2164" s="2">
        <f>YEAR(B2164)*10000+MONTH(B2164)*100+DAY(B2164)</f>
        <v>20110425</v>
      </c>
      <c r="B2164" s="3">
        <f>B2163+1</f>
        <v>40658</v>
      </c>
      <c r="C2164" s="2">
        <f>WEEKDAY(B2164,2)</f>
        <v>1</v>
      </c>
      <c r="D2164" s="2">
        <f>DAY(B2164)</f>
        <v>25</v>
      </c>
      <c r="E2164" s="2">
        <f>IF(ISNUMBER(E2163),E2163+1,1)</f>
        <v>2163</v>
      </c>
      <c r="F2164" s="3" t="str">
        <f>VLOOKUP(C2164,weekdays,2)</f>
        <v>Monday</v>
      </c>
      <c r="G2164" s="3" t="str">
        <f>VLOOKUP(C2164,weekdays,3)</f>
        <v>Mon</v>
      </c>
      <c r="H2164" s="2" t="str">
        <f>IF(C2164&lt;=5,"Weekday","Weekend")</f>
        <v>Weekday</v>
      </c>
      <c r="I2164" s="2">
        <f>WEEKNUM(B2164,2)</f>
        <v>18</v>
      </c>
      <c r="J2164" s="2">
        <f>IF(I2164=I2163,J2163,J2163+1)</f>
        <v>315</v>
      </c>
      <c r="K2164" s="3">
        <f>B2164+1-C2164</f>
        <v>40658</v>
      </c>
      <c r="L2164" s="2">
        <f>YEAR(K2164)*10000+MONTH(K2164)*100+DAY(K2164)</f>
        <v>20110425</v>
      </c>
      <c r="M2164" s="2">
        <f>MONTH(B2164)</f>
        <v>4</v>
      </c>
      <c r="N2164" s="2">
        <f>IF(M2164=M2163,N2163,N2163+1)</f>
        <v>72</v>
      </c>
      <c r="O2164" s="3" t="str">
        <f>VLOOKUP(M$2:M$65536,months,2)</f>
        <v>April</v>
      </c>
      <c r="P2164" s="3" t="str">
        <f>VLOOKUP(M$2:M$65536,months,3)</f>
        <v>Apr</v>
      </c>
      <c r="Q2164" s="2">
        <f>IF(M$2:M$65536&lt;4,1,IF(M$2:M$65536&lt;7,2,IF(M$2:M$65536&lt;10,3,4)))</f>
        <v>2</v>
      </c>
      <c r="R2164" s="2">
        <f>YEAR($B2164)</f>
        <v>2011</v>
      </c>
      <c r="S2164" s="2">
        <f>R2164*100+M$2:M$65536</f>
        <v>201104</v>
      </c>
      <c r="T2164" s="2">
        <f>IF(M$2:M$65536&lt;=6,M$2:M$65536+6,M$2:M$65536-6)</f>
        <v>10</v>
      </c>
      <c r="U2164" s="2">
        <f>IF(M$2:M$65536&lt;4,3,IF(M$2:M$65536&lt;7,4,IF(M$2:M$65536&lt;10,1,2)))</f>
        <v>4</v>
      </c>
      <c r="V2164" s="2">
        <f>IF(M$2:M$65536 &lt;= 6, R$2:R$2192, R$2:R$65536+1)</f>
        <v>2011</v>
      </c>
      <c r="W2164" s="2" t="str">
        <f>IF(MONTH($B2164+1)&lt;&gt;M2164,"Month End","Not Month End")</f>
        <v>Not Month End</v>
      </c>
      <c r="X2164" s="3">
        <f>DATE(R2164-1,M2164,D2164)</f>
        <v>40293</v>
      </c>
      <c r="Z216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values(20110425, '2011-4-25',1, 25, 2163, 'Monday', 'Mon', 'Weekday', 18, 315, '2011-4-25', 20110425, 4, 72, 'April', 'Apr', 2, 2011, 201104, 10, 4, 2011, 'Not Month End', '2010-4-25')</v>
      </c>
    </row>
    <row r="2165" spans="1:26" x14ac:dyDescent="0.25">
      <c r="A2165" s="2">
        <f>YEAR(B2165)*10000+MONTH(B2165)*100+DAY(B2165)</f>
        <v>20110426</v>
      </c>
      <c r="B2165" s="3">
        <f>B2164+1</f>
        <v>40659</v>
      </c>
      <c r="C2165" s="2">
        <f>WEEKDAY(B2165,2)</f>
        <v>2</v>
      </c>
      <c r="D2165" s="2">
        <f>DAY(B2165)</f>
        <v>26</v>
      </c>
      <c r="E2165" s="2">
        <f>IF(ISNUMBER(E2164),E2164+1,1)</f>
        <v>2164</v>
      </c>
      <c r="F2165" s="3" t="str">
        <f>VLOOKUP(C2165,weekdays,2)</f>
        <v>Tuesday</v>
      </c>
      <c r="G2165" s="3" t="str">
        <f>VLOOKUP(C2165,weekdays,3)</f>
        <v>Tue</v>
      </c>
      <c r="H2165" s="2" t="str">
        <f>IF(C2165&lt;=5,"Weekday","Weekend")</f>
        <v>Weekday</v>
      </c>
      <c r="I2165" s="2">
        <f>WEEKNUM(B2165,2)</f>
        <v>18</v>
      </c>
      <c r="J2165" s="2">
        <f>IF(I2165=I2164,J2164,J2164+1)</f>
        <v>315</v>
      </c>
      <c r="K2165" s="3">
        <f>B2165+1-C2165</f>
        <v>40658</v>
      </c>
      <c r="L2165" s="2">
        <f>YEAR(K2165)*10000+MONTH(K2165)*100+DAY(K2165)</f>
        <v>20110425</v>
      </c>
      <c r="M2165" s="2">
        <f>MONTH(B2165)</f>
        <v>4</v>
      </c>
      <c r="N2165" s="2">
        <f>IF(M2165=M2164,N2164,N2164+1)</f>
        <v>72</v>
      </c>
      <c r="O2165" s="3" t="str">
        <f>VLOOKUP(M$2:M$65536,months,2)</f>
        <v>April</v>
      </c>
      <c r="P2165" s="3" t="str">
        <f>VLOOKUP(M$2:M$65536,months,3)</f>
        <v>Apr</v>
      </c>
      <c r="Q2165" s="2">
        <f>IF(M$2:M$65536&lt;4,1,IF(M$2:M$65536&lt;7,2,IF(M$2:M$65536&lt;10,3,4)))</f>
        <v>2</v>
      </c>
      <c r="R2165" s="2">
        <f>YEAR($B2165)</f>
        <v>2011</v>
      </c>
      <c r="S2165" s="2">
        <f>R2165*100+M$2:M$65536</f>
        <v>201104</v>
      </c>
      <c r="T2165" s="2">
        <f>IF(M$2:M$65536&lt;=6,M$2:M$65536+6,M$2:M$65536-6)</f>
        <v>10</v>
      </c>
      <c r="U2165" s="2">
        <f>IF(M$2:M$65536&lt;4,3,IF(M$2:M$65536&lt;7,4,IF(M$2:M$65536&lt;10,1,2)))</f>
        <v>4</v>
      </c>
      <c r="V2165" s="2">
        <f>IF(M$2:M$65536 &lt;= 6, R$2:R$2192, R$2:R$65536+1)</f>
        <v>2011</v>
      </c>
      <c r="W2165" s="2" t="str">
        <f>IF(MONTH($B2165+1)&lt;&gt;M2165,"Month End","Not Month End")</f>
        <v>Not Month End</v>
      </c>
      <c r="X2165" s="3">
        <f>DATE(R2165-1,M2165,D2165)</f>
        <v>40294</v>
      </c>
      <c r="Z216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values(20110426, '2011-4-26',2, 26, 2164, 'Tuesday', 'Tue', 'Weekday', 18, 315, '2011-4-25', 20110425, 4, 72, 'April', 'Apr', 2, 2011, 201104, 10, 4, 2011, 'Not Month End', '2010-4-26')</v>
      </c>
    </row>
    <row r="2166" spans="1:26" x14ac:dyDescent="0.25">
      <c r="A2166" s="2">
        <f>YEAR(B2166)*10000+MONTH(B2166)*100+DAY(B2166)</f>
        <v>20110427</v>
      </c>
      <c r="B2166" s="3">
        <f>B2165+1</f>
        <v>40660</v>
      </c>
      <c r="C2166" s="2">
        <f>WEEKDAY(B2166,2)</f>
        <v>3</v>
      </c>
      <c r="D2166" s="2">
        <f>DAY(B2166)</f>
        <v>27</v>
      </c>
      <c r="E2166" s="2">
        <f>IF(ISNUMBER(E2165),E2165+1,1)</f>
        <v>2165</v>
      </c>
      <c r="F2166" s="3" t="str">
        <f>VLOOKUP(C2166,weekdays,2)</f>
        <v>Wednesday</v>
      </c>
      <c r="G2166" s="3" t="str">
        <f>VLOOKUP(C2166,weekdays,3)</f>
        <v>Wed</v>
      </c>
      <c r="H2166" s="2" t="str">
        <f>IF(C2166&lt;=5,"Weekday","Weekend")</f>
        <v>Weekday</v>
      </c>
      <c r="I2166" s="2">
        <f>WEEKNUM(B2166,2)</f>
        <v>18</v>
      </c>
      <c r="J2166" s="2">
        <f>IF(I2166=I2165,J2165,J2165+1)</f>
        <v>315</v>
      </c>
      <c r="K2166" s="3">
        <f>B2166+1-C2166</f>
        <v>40658</v>
      </c>
      <c r="L2166" s="2">
        <f>YEAR(K2166)*10000+MONTH(K2166)*100+DAY(K2166)</f>
        <v>20110425</v>
      </c>
      <c r="M2166" s="2">
        <f>MONTH(B2166)</f>
        <v>4</v>
      </c>
      <c r="N2166" s="2">
        <f>IF(M2166=M2165,N2165,N2165+1)</f>
        <v>72</v>
      </c>
      <c r="O2166" s="3" t="str">
        <f>VLOOKUP(M$2:M$65536,months,2)</f>
        <v>April</v>
      </c>
      <c r="P2166" s="3" t="str">
        <f>VLOOKUP(M$2:M$65536,months,3)</f>
        <v>Apr</v>
      </c>
      <c r="Q2166" s="2">
        <f>IF(M$2:M$65536&lt;4,1,IF(M$2:M$65536&lt;7,2,IF(M$2:M$65536&lt;10,3,4)))</f>
        <v>2</v>
      </c>
      <c r="R2166" s="2">
        <f>YEAR($B2166)</f>
        <v>2011</v>
      </c>
      <c r="S2166" s="2">
        <f>R2166*100+M$2:M$65536</f>
        <v>201104</v>
      </c>
      <c r="T2166" s="2">
        <f>IF(M$2:M$65536&lt;=6,M$2:M$65536+6,M$2:M$65536-6)</f>
        <v>10</v>
      </c>
      <c r="U2166" s="2">
        <f>IF(M$2:M$65536&lt;4,3,IF(M$2:M$65536&lt;7,4,IF(M$2:M$65536&lt;10,1,2)))</f>
        <v>4</v>
      </c>
      <c r="V2166" s="2">
        <f>IF(M$2:M$65536 &lt;= 6, R$2:R$2192, R$2:R$65536+1)</f>
        <v>2011</v>
      </c>
      <c r="W2166" s="2" t="str">
        <f>IF(MONTH($B2166+1)&lt;&gt;M2166,"Month End","Not Month End")</f>
        <v>Not Month End</v>
      </c>
      <c r="X2166" s="3">
        <f>DATE(R2166-1,M2166,D2166)</f>
        <v>40295</v>
      </c>
      <c r="Z216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values(20110427, '2011-4-27',3, 27, 2165, 'Wednesday', 'Wed', 'Weekday', 18, 315, '2011-4-25', 20110425, 4, 72, 'April', 'Apr', 2, 2011, 201104, 10, 4, 2011, 'Not Month End', '2010-4-27')</v>
      </c>
    </row>
    <row r="2167" spans="1:26" x14ac:dyDescent="0.25">
      <c r="A2167" s="2">
        <f>YEAR(B2167)*10000+MONTH(B2167)*100+DAY(B2167)</f>
        <v>20110428</v>
      </c>
      <c r="B2167" s="3">
        <f>B2166+1</f>
        <v>40661</v>
      </c>
      <c r="C2167" s="2">
        <f>WEEKDAY(B2167,2)</f>
        <v>4</v>
      </c>
      <c r="D2167" s="2">
        <f>DAY(B2167)</f>
        <v>28</v>
      </c>
      <c r="E2167" s="2">
        <f>IF(ISNUMBER(E2166),E2166+1,1)</f>
        <v>2166</v>
      </c>
      <c r="F2167" s="3" t="str">
        <f>VLOOKUP(C2167,weekdays,2)</f>
        <v>Thursday</v>
      </c>
      <c r="G2167" s="3" t="str">
        <f>VLOOKUP(C2167,weekdays,3)</f>
        <v>Thu</v>
      </c>
      <c r="H2167" s="2" t="str">
        <f>IF(C2167&lt;=5,"Weekday","Weekend")</f>
        <v>Weekday</v>
      </c>
      <c r="I2167" s="2">
        <f>WEEKNUM(B2167,2)</f>
        <v>18</v>
      </c>
      <c r="J2167" s="2">
        <f>IF(I2167=I2166,J2166,J2166+1)</f>
        <v>315</v>
      </c>
      <c r="K2167" s="3">
        <f>B2167+1-C2167</f>
        <v>40658</v>
      </c>
      <c r="L2167" s="2">
        <f>YEAR(K2167)*10000+MONTH(K2167)*100+DAY(K2167)</f>
        <v>20110425</v>
      </c>
      <c r="M2167" s="2">
        <f>MONTH(B2167)</f>
        <v>4</v>
      </c>
      <c r="N2167" s="2">
        <f>IF(M2167=M2166,N2166,N2166+1)</f>
        <v>72</v>
      </c>
      <c r="O2167" s="3" t="str">
        <f>VLOOKUP(M$2:M$65536,months,2)</f>
        <v>April</v>
      </c>
      <c r="P2167" s="3" t="str">
        <f>VLOOKUP(M$2:M$65536,months,3)</f>
        <v>Apr</v>
      </c>
      <c r="Q2167" s="2">
        <f>IF(M$2:M$65536&lt;4,1,IF(M$2:M$65536&lt;7,2,IF(M$2:M$65536&lt;10,3,4)))</f>
        <v>2</v>
      </c>
      <c r="R2167" s="2">
        <f>YEAR($B2167)</f>
        <v>2011</v>
      </c>
      <c r="S2167" s="2">
        <f>R2167*100+M$2:M$65536</f>
        <v>201104</v>
      </c>
      <c r="T2167" s="2">
        <f>IF(M$2:M$65536&lt;=6,M$2:M$65536+6,M$2:M$65536-6)</f>
        <v>10</v>
      </c>
      <c r="U2167" s="2">
        <f>IF(M$2:M$65536&lt;4,3,IF(M$2:M$65536&lt;7,4,IF(M$2:M$65536&lt;10,1,2)))</f>
        <v>4</v>
      </c>
      <c r="V2167" s="2">
        <f>IF(M$2:M$65536 &lt;= 6, R$2:R$2192, R$2:R$65536+1)</f>
        <v>2011</v>
      </c>
      <c r="W2167" s="2" t="str">
        <f>IF(MONTH($B2167+1)&lt;&gt;M2167,"Month End","Not Month End")</f>
        <v>Not Month End</v>
      </c>
      <c r="X2167" s="3">
        <f>DATE(R2167-1,M2167,D2167)</f>
        <v>40296</v>
      </c>
      <c r="Z216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values(20110428, '2011-4-28',4, 28, 2166, 'Thursday', 'Thu', 'Weekday', 18, 315, '2011-4-25', 20110425, 4, 72, 'April', 'Apr', 2, 2011, 201104, 10, 4, 2011, 'Not Month End', '2010-4-28')</v>
      </c>
    </row>
    <row r="2168" spans="1:26" x14ac:dyDescent="0.25">
      <c r="A2168" s="2">
        <f>YEAR(B2168)*10000+MONTH(B2168)*100+DAY(B2168)</f>
        <v>20110429</v>
      </c>
      <c r="B2168" s="3">
        <f>B2167+1</f>
        <v>40662</v>
      </c>
      <c r="C2168" s="2">
        <f>WEEKDAY(B2168,2)</f>
        <v>5</v>
      </c>
      <c r="D2168" s="2">
        <f>DAY(B2168)</f>
        <v>29</v>
      </c>
      <c r="E2168" s="2">
        <f>IF(ISNUMBER(E2167),E2167+1,1)</f>
        <v>2167</v>
      </c>
      <c r="F2168" s="3" t="str">
        <f>VLOOKUP(C2168,weekdays,2)</f>
        <v>Friday</v>
      </c>
      <c r="G2168" s="3" t="str">
        <f>VLOOKUP(C2168,weekdays,3)</f>
        <v>Fri</v>
      </c>
      <c r="H2168" s="2" t="str">
        <f>IF(C2168&lt;=5,"Weekday","Weekend")</f>
        <v>Weekday</v>
      </c>
      <c r="I2168" s="2">
        <f>WEEKNUM(B2168,2)</f>
        <v>18</v>
      </c>
      <c r="J2168" s="2">
        <f>IF(I2168=I2167,J2167,J2167+1)</f>
        <v>315</v>
      </c>
      <c r="K2168" s="3">
        <f>B2168+1-C2168</f>
        <v>40658</v>
      </c>
      <c r="L2168" s="2">
        <f>YEAR(K2168)*10000+MONTH(K2168)*100+DAY(K2168)</f>
        <v>20110425</v>
      </c>
      <c r="M2168" s="2">
        <f>MONTH(B2168)</f>
        <v>4</v>
      </c>
      <c r="N2168" s="2">
        <f>IF(M2168=M2167,N2167,N2167+1)</f>
        <v>72</v>
      </c>
      <c r="O2168" s="3" t="str">
        <f>VLOOKUP(M$2:M$65536,months,2)</f>
        <v>April</v>
      </c>
      <c r="P2168" s="3" t="str">
        <f>VLOOKUP(M$2:M$65536,months,3)</f>
        <v>Apr</v>
      </c>
      <c r="Q2168" s="2">
        <f>IF(M$2:M$65536&lt;4,1,IF(M$2:M$65536&lt;7,2,IF(M$2:M$65536&lt;10,3,4)))</f>
        <v>2</v>
      </c>
      <c r="R2168" s="2">
        <f>YEAR($B2168)</f>
        <v>2011</v>
      </c>
      <c r="S2168" s="2">
        <f>R2168*100+M$2:M$65536</f>
        <v>201104</v>
      </c>
      <c r="T2168" s="2">
        <f>IF(M$2:M$65536&lt;=6,M$2:M$65536+6,M$2:M$65536-6)</f>
        <v>10</v>
      </c>
      <c r="U2168" s="2">
        <f>IF(M$2:M$65536&lt;4,3,IF(M$2:M$65536&lt;7,4,IF(M$2:M$65536&lt;10,1,2)))</f>
        <v>4</v>
      </c>
      <c r="V2168" s="2">
        <f>IF(M$2:M$65536 &lt;= 6, R$2:R$2192, R$2:R$65536+1)</f>
        <v>2011</v>
      </c>
      <c r="W2168" s="2" t="str">
        <f>IF(MONTH($B2168+1)&lt;&gt;M2168,"Month End","Not Month End")</f>
        <v>Not Month End</v>
      </c>
      <c r="X2168" s="3">
        <f>DATE(R2168-1,M2168,D2168)</f>
        <v>40297</v>
      </c>
      <c r="Z216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values(20110429, '2011-4-29',5, 29, 2167, 'Friday', 'Fri', 'Weekday', 18, 315, '2011-4-25', 20110425, 4, 72, 'April', 'Apr', 2, 2011, 201104, 10, 4, 2011, 'Not Month End', '2010-4-29')</v>
      </c>
    </row>
    <row r="2169" spans="1:26" x14ac:dyDescent="0.25">
      <c r="A2169" s="2">
        <f>YEAR(B2169)*10000+MONTH(B2169)*100+DAY(B2169)</f>
        <v>20110430</v>
      </c>
      <c r="B2169" s="3">
        <f>B2168+1</f>
        <v>40663</v>
      </c>
      <c r="C2169" s="2">
        <f>WEEKDAY(B2169,2)</f>
        <v>6</v>
      </c>
      <c r="D2169" s="2">
        <f>DAY(B2169)</f>
        <v>30</v>
      </c>
      <c r="E2169" s="2">
        <f>IF(ISNUMBER(E2168),E2168+1,1)</f>
        <v>2168</v>
      </c>
      <c r="F2169" s="3" t="str">
        <f>VLOOKUP(C2169,weekdays,2)</f>
        <v>Saturday</v>
      </c>
      <c r="G2169" s="3" t="str">
        <f>VLOOKUP(C2169,weekdays,3)</f>
        <v>Sat</v>
      </c>
      <c r="H2169" s="2" t="str">
        <f>IF(C2169&lt;=5,"Weekday","Weekend")</f>
        <v>Weekend</v>
      </c>
      <c r="I2169" s="2">
        <f>WEEKNUM(B2169,2)</f>
        <v>18</v>
      </c>
      <c r="J2169" s="2">
        <f>IF(I2169=I2168,J2168,J2168+1)</f>
        <v>315</v>
      </c>
      <c r="K2169" s="3">
        <f>B2169+1-C2169</f>
        <v>40658</v>
      </c>
      <c r="L2169" s="2">
        <f>YEAR(K2169)*10000+MONTH(K2169)*100+DAY(K2169)</f>
        <v>20110425</v>
      </c>
      <c r="M2169" s="2">
        <f>MONTH(B2169)</f>
        <v>4</v>
      </c>
      <c r="N2169" s="2">
        <f>IF(M2169=M2168,N2168,N2168+1)</f>
        <v>72</v>
      </c>
      <c r="O2169" s="3" t="str">
        <f>VLOOKUP(M$2:M$65536,months,2)</f>
        <v>April</v>
      </c>
      <c r="P2169" s="3" t="str">
        <f>VLOOKUP(M$2:M$65536,months,3)</f>
        <v>Apr</v>
      </c>
      <c r="Q2169" s="2">
        <f>IF(M$2:M$65536&lt;4,1,IF(M$2:M$65536&lt;7,2,IF(M$2:M$65536&lt;10,3,4)))</f>
        <v>2</v>
      </c>
      <c r="R2169" s="2">
        <f>YEAR($B2169)</f>
        <v>2011</v>
      </c>
      <c r="S2169" s="2">
        <f>R2169*100+M$2:M$65536</f>
        <v>201104</v>
      </c>
      <c r="T2169" s="2">
        <f>IF(M$2:M$65536&lt;=6,M$2:M$65536+6,M$2:M$65536-6)</f>
        <v>10</v>
      </c>
      <c r="U2169" s="2">
        <f>IF(M$2:M$65536&lt;4,3,IF(M$2:M$65536&lt;7,4,IF(M$2:M$65536&lt;10,1,2)))</f>
        <v>4</v>
      </c>
      <c r="V2169" s="2">
        <f>IF(M$2:M$65536 &lt;= 6, R$2:R$2192, R$2:R$65536+1)</f>
        <v>2011</v>
      </c>
      <c r="W2169" s="2" t="str">
        <f>IF(MONTH($B2169+1)&lt;&gt;M2169,"Month End","Not Month End")</f>
        <v>Month End</v>
      </c>
      <c r="X2169" s="3">
        <f>DATE(R2169-1,M2169,D2169)</f>
        <v>40298</v>
      </c>
      <c r="Z216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values(20110430, '2011-4-30',6, 30, 2168, 'Saturday', 'Sat', 'Weekend', 18, 315, '2011-4-25', 20110425, 4, 72, 'April', 'Apr', 2, 2011, 201104, 10, 4, 2011, 'Month End', '2010-4-30')</v>
      </c>
    </row>
    <row r="2170" spans="1:26" x14ac:dyDescent="0.25">
      <c r="A2170" s="2">
        <f>YEAR(B2170)*10000+MONTH(B2170)*100+DAY(B2170)</f>
        <v>20110501</v>
      </c>
      <c r="B2170" s="3">
        <f>B2169+1</f>
        <v>40664</v>
      </c>
      <c r="C2170" s="2">
        <f>WEEKDAY(B2170,2)</f>
        <v>7</v>
      </c>
      <c r="D2170" s="2">
        <f>DAY(B2170)</f>
        <v>1</v>
      </c>
      <c r="E2170" s="2">
        <f>IF(ISNUMBER(E2169),E2169+1,1)</f>
        <v>2169</v>
      </c>
      <c r="F2170" s="3" t="str">
        <f>VLOOKUP(C2170,weekdays,2)</f>
        <v>Sunday</v>
      </c>
      <c r="G2170" s="3" t="str">
        <f>VLOOKUP(C2170,weekdays,3)</f>
        <v>Sun</v>
      </c>
      <c r="H2170" s="2" t="str">
        <f>IF(C2170&lt;=5,"Weekday","Weekend")</f>
        <v>Weekend</v>
      </c>
      <c r="I2170" s="2">
        <f>WEEKNUM(B2170,2)</f>
        <v>18</v>
      </c>
      <c r="J2170" s="2">
        <f>IF(I2170=I2169,J2169,J2169+1)</f>
        <v>315</v>
      </c>
      <c r="K2170" s="3">
        <f>B2170+1-C2170</f>
        <v>40658</v>
      </c>
      <c r="L2170" s="2">
        <f>YEAR(K2170)*10000+MONTH(K2170)*100+DAY(K2170)</f>
        <v>20110425</v>
      </c>
      <c r="M2170" s="2">
        <f>MONTH(B2170)</f>
        <v>5</v>
      </c>
      <c r="N2170" s="2">
        <f>IF(M2170=M2169,N2169,N2169+1)</f>
        <v>73</v>
      </c>
      <c r="O2170" s="3" t="str">
        <f>VLOOKUP(M$2:M$65536,months,2)</f>
        <v>May</v>
      </c>
      <c r="P2170" s="3" t="str">
        <f>VLOOKUP(M$2:M$65536,months,3)</f>
        <v>May</v>
      </c>
      <c r="Q2170" s="2">
        <f>IF(M$2:M$65536&lt;4,1,IF(M$2:M$65536&lt;7,2,IF(M$2:M$65536&lt;10,3,4)))</f>
        <v>2</v>
      </c>
      <c r="R2170" s="2">
        <f>YEAR($B2170)</f>
        <v>2011</v>
      </c>
      <c r="S2170" s="2">
        <f>R2170*100+M$2:M$65536</f>
        <v>201105</v>
      </c>
      <c r="T2170" s="2">
        <f>IF(M$2:M$65536&lt;=6,M$2:M$65536+6,M$2:M$65536-6)</f>
        <v>11</v>
      </c>
      <c r="U2170" s="2">
        <f>IF(M$2:M$65536&lt;4,3,IF(M$2:M$65536&lt;7,4,IF(M$2:M$65536&lt;10,1,2)))</f>
        <v>4</v>
      </c>
      <c r="V2170" s="2">
        <f>IF(M$2:M$65536 &lt;= 6, R$2:R$2192, R$2:R$65536+1)</f>
        <v>2011</v>
      </c>
      <c r="W2170" s="2" t="str">
        <f>IF(MONTH($B2170+1)&lt;&gt;M2170,"Month End","Not Month End")</f>
        <v>Not Month End</v>
      </c>
      <c r="X2170" s="3">
        <f>DATE(R2170-1,M2170,D2170)</f>
        <v>40299</v>
      </c>
      <c r="Z217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values(20110501, '2011-5-1',7, 1, 2169, 'Sunday', 'Sun', 'Weekend', 18, 315, '2011-4-25', 20110425, 5, 73, 'May', 'May', 2, 2011, 201105, 11, 4, 2011, 'Not Month End', '2010-5-1')</v>
      </c>
    </row>
    <row r="2171" spans="1:26" x14ac:dyDescent="0.25">
      <c r="A2171" s="2">
        <f>YEAR(B2171)*10000+MONTH(B2171)*100+DAY(B2171)</f>
        <v>20110502</v>
      </c>
      <c r="B2171" s="3">
        <f>B2170+1</f>
        <v>40665</v>
      </c>
      <c r="C2171" s="2">
        <f>WEEKDAY(B2171,2)</f>
        <v>1</v>
      </c>
      <c r="D2171" s="2">
        <f>DAY(B2171)</f>
        <v>2</v>
      </c>
      <c r="E2171" s="2">
        <f>IF(ISNUMBER(E2170),E2170+1,1)</f>
        <v>2170</v>
      </c>
      <c r="F2171" s="3" t="str">
        <f>VLOOKUP(C2171,weekdays,2)</f>
        <v>Monday</v>
      </c>
      <c r="G2171" s="3" t="str">
        <f>VLOOKUP(C2171,weekdays,3)</f>
        <v>Mon</v>
      </c>
      <c r="H2171" s="2" t="str">
        <f>IF(C2171&lt;=5,"Weekday","Weekend")</f>
        <v>Weekday</v>
      </c>
      <c r="I2171" s="2">
        <f>WEEKNUM(B2171,2)</f>
        <v>19</v>
      </c>
      <c r="J2171" s="2">
        <f>IF(I2171=I2170,J2170,J2170+1)</f>
        <v>316</v>
      </c>
      <c r="K2171" s="3">
        <f>B2171+1-C2171</f>
        <v>40665</v>
      </c>
      <c r="L2171" s="2">
        <f>YEAR(K2171)*10000+MONTH(K2171)*100+DAY(K2171)</f>
        <v>20110502</v>
      </c>
      <c r="M2171" s="2">
        <f>MONTH(B2171)</f>
        <v>5</v>
      </c>
      <c r="N2171" s="2">
        <f>IF(M2171=M2170,N2170,N2170+1)</f>
        <v>73</v>
      </c>
      <c r="O2171" s="3" t="str">
        <f>VLOOKUP(M$2:M$65536,months,2)</f>
        <v>May</v>
      </c>
      <c r="P2171" s="3" t="str">
        <f>VLOOKUP(M$2:M$65536,months,3)</f>
        <v>May</v>
      </c>
      <c r="Q2171" s="2">
        <f>IF(M$2:M$65536&lt;4,1,IF(M$2:M$65536&lt;7,2,IF(M$2:M$65536&lt;10,3,4)))</f>
        <v>2</v>
      </c>
      <c r="R2171" s="2">
        <f>YEAR($B2171)</f>
        <v>2011</v>
      </c>
      <c r="S2171" s="2">
        <f>R2171*100+M$2:M$65536</f>
        <v>201105</v>
      </c>
      <c r="T2171" s="2">
        <f>IF(M$2:M$65536&lt;=6,M$2:M$65536+6,M$2:M$65536-6)</f>
        <v>11</v>
      </c>
      <c r="U2171" s="2">
        <f>IF(M$2:M$65536&lt;4,3,IF(M$2:M$65536&lt;7,4,IF(M$2:M$65536&lt;10,1,2)))</f>
        <v>4</v>
      </c>
      <c r="V2171" s="2">
        <f>IF(M$2:M$65536 &lt;= 6, R$2:R$2192, R$2:R$65536+1)</f>
        <v>2011</v>
      </c>
      <c r="W2171" s="2" t="str">
        <f>IF(MONTH($B2171+1)&lt;&gt;M2171,"Month End","Not Month End")</f>
        <v>Not Month End</v>
      </c>
      <c r="X2171" s="3">
        <f>DATE(R2171-1,M2171,D2171)</f>
        <v>40300</v>
      </c>
      <c r="Z217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values(20110502, '2011-5-2',1, 2, 2170, 'Monday', 'Mon', 'Weekday', 19, 316, '2011-5-2', 20110502, 5, 73, 'May', 'May', 2, 2011, 201105, 11, 4, 2011, 'Not Month End', '2010-5-2')</v>
      </c>
    </row>
    <row r="2172" spans="1:26" x14ac:dyDescent="0.25">
      <c r="A2172" s="2">
        <f>YEAR(B2172)*10000+MONTH(B2172)*100+DAY(B2172)</f>
        <v>20110503</v>
      </c>
      <c r="B2172" s="3">
        <f>B2171+1</f>
        <v>40666</v>
      </c>
      <c r="C2172" s="2">
        <f>WEEKDAY(B2172,2)</f>
        <v>2</v>
      </c>
      <c r="D2172" s="2">
        <f>DAY(B2172)</f>
        <v>3</v>
      </c>
      <c r="E2172" s="2">
        <f>IF(ISNUMBER(E2171),E2171+1,1)</f>
        <v>2171</v>
      </c>
      <c r="F2172" s="3" t="str">
        <f>VLOOKUP(C2172,weekdays,2)</f>
        <v>Tuesday</v>
      </c>
      <c r="G2172" s="3" t="str">
        <f>VLOOKUP(C2172,weekdays,3)</f>
        <v>Tue</v>
      </c>
      <c r="H2172" s="2" t="str">
        <f>IF(C2172&lt;=5,"Weekday","Weekend")</f>
        <v>Weekday</v>
      </c>
      <c r="I2172" s="2">
        <f>WEEKNUM(B2172,2)</f>
        <v>19</v>
      </c>
      <c r="J2172" s="2">
        <f>IF(I2172=I2171,J2171,J2171+1)</f>
        <v>316</v>
      </c>
      <c r="K2172" s="3">
        <f>B2172+1-C2172</f>
        <v>40665</v>
      </c>
      <c r="L2172" s="2">
        <f>YEAR(K2172)*10000+MONTH(K2172)*100+DAY(K2172)</f>
        <v>20110502</v>
      </c>
      <c r="M2172" s="2">
        <f>MONTH(B2172)</f>
        <v>5</v>
      </c>
      <c r="N2172" s="2">
        <f>IF(M2172=M2171,N2171,N2171+1)</f>
        <v>73</v>
      </c>
      <c r="O2172" s="3" t="str">
        <f>VLOOKUP(M$2:M$65536,months,2)</f>
        <v>May</v>
      </c>
      <c r="P2172" s="3" t="str">
        <f>VLOOKUP(M$2:M$65536,months,3)</f>
        <v>May</v>
      </c>
      <c r="Q2172" s="2">
        <f>IF(M$2:M$65536&lt;4,1,IF(M$2:M$65536&lt;7,2,IF(M$2:M$65536&lt;10,3,4)))</f>
        <v>2</v>
      </c>
      <c r="R2172" s="2">
        <f>YEAR($B2172)</f>
        <v>2011</v>
      </c>
      <c r="S2172" s="2">
        <f>R2172*100+M$2:M$65536</f>
        <v>201105</v>
      </c>
      <c r="T2172" s="2">
        <f>IF(M$2:M$65536&lt;=6,M$2:M$65536+6,M$2:M$65536-6)</f>
        <v>11</v>
      </c>
      <c r="U2172" s="2">
        <f>IF(M$2:M$65536&lt;4,3,IF(M$2:M$65536&lt;7,4,IF(M$2:M$65536&lt;10,1,2)))</f>
        <v>4</v>
      </c>
      <c r="V2172" s="2">
        <f>IF(M$2:M$65536 &lt;= 6, R$2:R$2192, R$2:R$65536+1)</f>
        <v>2011</v>
      </c>
      <c r="W2172" s="2" t="str">
        <f>IF(MONTH($B2172+1)&lt;&gt;M2172,"Month End","Not Month End")</f>
        <v>Not Month End</v>
      </c>
      <c r="X2172" s="3">
        <f>DATE(R2172-1,M2172,D2172)</f>
        <v>40301</v>
      </c>
      <c r="Z217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values(20110503, '2011-5-3',2, 3, 2171, 'Tuesday', 'Tue', 'Weekday', 19, 316, '2011-5-2', 20110502, 5, 73, 'May', 'May', 2, 2011, 201105, 11, 4, 2011, 'Not Month End', '2010-5-3')</v>
      </c>
    </row>
    <row r="2173" spans="1:26" x14ac:dyDescent="0.25">
      <c r="A2173" s="2">
        <f>YEAR(B2173)*10000+MONTH(B2173)*100+DAY(B2173)</f>
        <v>20110504</v>
      </c>
      <c r="B2173" s="3">
        <f>B2172+1</f>
        <v>40667</v>
      </c>
      <c r="C2173" s="2">
        <f>WEEKDAY(B2173,2)</f>
        <v>3</v>
      </c>
      <c r="D2173" s="2">
        <f>DAY(B2173)</f>
        <v>4</v>
      </c>
      <c r="E2173" s="2">
        <f>IF(ISNUMBER(E2172),E2172+1,1)</f>
        <v>2172</v>
      </c>
      <c r="F2173" s="3" t="str">
        <f>VLOOKUP(C2173,weekdays,2)</f>
        <v>Wednesday</v>
      </c>
      <c r="G2173" s="3" t="str">
        <f>VLOOKUP(C2173,weekdays,3)</f>
        <v>Wed</v>
      </c>
      <c r="H2173" s="2" t="str">
        <f>IF(C2173&lt;=5,"Weekday","Weekend")</f>
        <v>Weekday</v>
      </c>
      <c r="I2173" s="2">
        <f>WEEKNUM(B2173,2)</f>
        <v>19</v>
      </c>
      <c r="J2173" s="2">
        <f>IF(I2173=I2172,J2172,J2172+1)</f>
        <v>316</v>
      </c>
      <c r="K2173" s="3">
        <f>B2173+1-C2173</f>
        <v>40665</v>
      </c>
      <c r="L2173" s="2">
        <f>YEAR(K2173)*10000+MONTH(K2173)*100+DAY(K2173)</f>
        <v>20110502</v>
      </c>
      <c r="M2173" s="2">
        <f>MONTH(B2173)</f>
        <v>5</v>
      </c>
      <c r="N2173" s="2">
        <f>IF(M2173=M2172,N2172,N2172+1)</f>
        <v>73</v>
      </c>
      <c r="O2173" s="3" t="str">
        <f>VLOOKUP(M$2:M$65536,months,2)</f>
        <v>May</v>
      </c>
      <c r="P2173" s="3" t="str">
        <f>VLOOKUP(M$2:M$65536,months,3)</f>
        <v>May</v>
      </c>
      <c r="Q2173" s="2">
        <f>IF(M$2:M$65536&lt;4,1,IF(M$2:M$65536&lt;7,2,IF(M$2:M$65536&lt;10,3,4)))</f>
        <v>2</v>
      </c>
      <c r="R2173" s="2">
        <f>YEAR($B2173)</f>
        <v>2011</v>
      </c>
      <c r="S2173" s="2">
        <f>R2173*100+M$2:M$65536</f>
        <v>201105</v>
      </c>
      <c r="T2173" s="2">
        <f>IF(M$2:M$65536&lt;=6,M$2:M$65536+6,M$2:M$65536-6)</f>
        <v>11</v>
      </c>
      <c r="U2173" s="2">
        <f>IF(M$2:M$65536&lt;4,3,IF(M$2:M$65536&lt;7,4,IF(M$2:M$65536&lt;10,1,2)))</f>
        <v>4</v>
      </c>
      <c r="V2173" s="2">
        <f>IF(M$2:M$65536 &lt;= 6, R$2:R$2192, R$2:R$65536+1)</f>
        <v>2011</v>
      </c>
      <c r="W2173" s="2" t="str">
        <f>IF(MONTH($B2173+1)&lt;&gt;M2173,"Month End","Not Month End")</f>
        <v>Not Month End</v>
      </c>
      <c r="X2173" s="3">
        <f>DATE(R2173-1,M2173,D2173)</f>
        <v>40302</v>
      </c>
      <c r="Z217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values(20110504, '2011-5-4',3, 4, 2172, 'Wednesday', 'Wed', 'Weekday', 19, 316, '2011-5-2', 20110502, 5, 73, 'May', 'May', 2, 2011, 201105, 11, 4, 2011, 'Not Month End', '2010-5-4')</v>
      </c>
    </row>
    <row r="2174" spans="1:26" x14ac:dyDescent="0.25">
      <c r="A2174" s="2">
        <f>YEAR(B2174)*10000+MONTH(B2174)*100+DAY(B2174)</f>
        <v>20110505</v>
      </c>
      <c r="B2174" s="3">
        <f>B2173+1</f>
        <v>40668</v>
      </c>
      <c r="C2174" s="2">
        <f>WEEKDAY(B2174,2)</f>
        <v>4</v>
      </c>
      <c r="D2174" s="2">
        <f>DAY(B2174)</f>
        <v>5</v>
      </c>
      <c r="E2174" s="2">
        <f>IF(ISNUMBER(E2173),E2173+1,1)</f>
        <v>2173</v>
      </c>
      <c r="F2174" s="3" t="str">
        <f>VLOOKUP(C2174,weekdays,2)</f>
        <v>Thursday</v>
      </c>
      <c r="G2174" s="3" t="str">
        <f>VLOOKUP(C2174,weekdays,3)</f>
        <v>Thu</v>
      </c>
      <c r="H2174" s="2" t="str">
        <f>IF(C2174&lt;=5,"Weekday","Weekend")</f>
        <v>Weekday</v>
      </c>
      <c r="I2174" s="2">
        <f>WEEKNUM(B2174,2)</f>
        <v>19</v>
      </c>
      <c r="J2174" s="2">
        <f>IF(I2174=I2173,J2173,J2173+1)</f>
        <v>316</v>
      </c>
      <c r="K2174" s="3">
        <f>B2174+1-C2174</f>
        <v>40665</v>
      </c>
      <c r="L2174" s="2">
        <f>YEAR(K2174)*10000+MONTH(K2174)*100+DAY(K2174)</f>
        <v>20110502</v>
      </c>
      <c r="M2174" s="2">
        <f>MONTH(B2174)</f>
        <v>5</v>
      </c>
      <c r="N2174" s="2">
        <f>IF(M2174=M2173,N2173,N2173+1)</f>
        <v>73</v>
      </c>
      <c r="O2174" s="3" t="str">
        <f>VLOOKUP(M$2:M$65536,months,2)</f>
        <v>May</v>
      </c>
      <c r="P2174" s="3" t="str">
        <f>VLOOKUP(M$2:M$65536,months,3)</f>
        <v>May</v>
      </c>
      <c r="Q2174" s="2">
        <f>IF(M$2:M$65536&lt;4,1,IF(M$2:M$65536&lt;7,2,IF(M$2:M$65536&lt;10,3,4)))</f>
        <v>2</v>
      </c>
      <c r="R2174" s="2">
        <f>YEAR($B2174)</f>
        <v>2011</v>
      </c>
      <c r="S2174" s="2">
        <f>R2174*100+M$2:M$65536</f>
        <v>201105</v>
      </c>
      <c r="T2174" s="2">
        <f>IF(M$2:M$65536&lt;=6,M$2:M$65536+6,M$2:M$65536-6)</f>
        <v>11</v>
      </c>
      <c r="U2174" s="2">
        <f>IF(M$2:M$65536&lt;4,3,IF(M$2:M$65536&lt;7,4,IF(M$2:M$65536&lt;10,1,2)))</f>
        <v>4</v>
      </c>
      <c r="V2174" s="2">
        <f>IF(M$2:M$65536 &lt;= 6, R$2:R$2192, R$2:R$65536+1)</f>
        <v>2011</v>
      </c>
      <c r="W2174" s="2" t="str">
        <f>IF(MONTH($B2174+1)&lt;&gt;M2174,"Month End","Not Month End")</f>
        <v>Not Month End</v>
      </c>
      <c r="X2174" s="3">
        <f>DATE(R2174-1,M2174,D2174)</f>
        <v>40303</v>
      </c>
      <c r="Z217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values(20110505, '2011-5-5',4, 5, 2173, 'Thursday', 'Thu', 'Weekday', 19, 316, '2011-5-2', 20110502, 5, 73, 'May', 'May', 2, 2011, 201105, 11, 4, 2011, 'Not Month End', '2010-5-5')</v>
      </c>
    </row>
    <row r="2175" spans="1:26" x14ac:dyDescent="0.25">
      <c r="A2175" s="2">
        <f>YEAR(B2175)*10000+MONTH(B2175)*100+DAY(B2175)</f>
        <v>20110506</v>
      </c>
      <c r="B2175" s="3">
        <f>B2174+1</f>
        <v>40669</v>
      </c>
      <c r="C2175" s="2">
        <f>WEEKDAY(B2175,2)</f>
        <v>5</v>
      </c>
      <c r="D2175" s="2">
        <f>DAY(B2175)</f>
        <v>6</v>
      </c>
      <c r="E2175" s="2">
        <f>IF(ISNUMBER(E2174),E2174+1,1)</f>
        <v>2174</v>
      </c>
      <c r="F2175" s="3" t="str">
        <f>VLOOKUP(C2175,weekdays,2)</f>
        <v>Friday</v>
      </c>
      <c r="G2175" s="3" t="str">
        <f>VLOOKUP(C2175,weekdays,3)</f>
        <v>Fri</v>
      </c>
      <c r="H2175" s="2" t="str">
        <f>IF(C2175&lt;=5,"Weekday","Weekend")</f>
        <v>Weekday</v>
      </c>
      <c r="I2175" s="2">
        <f>WEEKNUM(B2175,2)</f>
        <v>19</v>
      </c>
      <c r="J2175" s="2">
        <f>IF(I2175=I2174,J2174,J2174+1)</f>
        <v>316</v>
      </c>
      <c r="K2175" s="3">
        <f>B2175+1-C2175</f>
        <v>40665</v>
      </c>
      <c r="L2175" s="2">
        <f>YEAR(K2175)*10000+MONTH(K2175)*100+DAY(K2175)</f>
        <v>20110502</v>
      </c>
      <c r="M2175" s="2">
        <f>MONTH(B2175)</f>
        <v>5</v>
      </c>
      <c r="N2175" s="2">
        <f>IF(M2175=M2174,N2174,N2174+1)</f>
        <v>73</v>
      </c>
      <c r="O2175" s="3" t="str">
        <f>VLOOKUP(M$2:M$65536,months,2)</f>
        <v>May</v>
      </c>
      <c r="P2175" s="3" t="str">
        <f>VLOOKUP(M$2:M$65536,months,3)</f>
        <v>May</v>
      </c>
      <c r="Q2175" s="2">
        <f>IF(M$2:M$65536&lt;4,1,IF(M$2:M$65536&lt;7,2,IF(M$2:M$65536&lt;10,3,4)))</f>
        <v>2</v>
      </c>
      <c r="R2175" s="2">
        <f>YEAR($B2175)</f>
        <v>2011</v>
      </c>
      <c r="S2175" s="2">
        <f>R2175*100+M$2:M$65536</f>
        <v>201105</v>
      </c>
      <c r="T2175" s="2">
        <f>IF(M$2:M$65536&lt;=6,M$2:M$65536+6,M$2:M$65536-6)</f>
        <v>11</v>
      </c>
      <c r="U2175" s="2">
        <f>IF(M$2:M$65536&lt;4,3,IF(M$2:M$65536&lt;7,4,IF(M$2:M$65536&lt;10,1,2)))</f>
        <v>4</v>
      </c>
      <c r="V2175" s="2">
        <f>IF(M$2:M$65536 &lt;= 6, R$2:R$2192, R$2:R$65536+1)</f>
        <v>2011</v>
      </c>
      <c r="W2175" s="2" t="str">
        <f>IF(MONTH($B2175+1)&lt;&gt;M2175,"Month End","Not Month End")</f>
        <v>Not Month End</v>
      </c>
      <c r="X2175" s="3">
        <f>DATE(R2175-1,M2175,D2175)</f>
        <v>40304</v>
      </c>
      <c r="Z217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values(20110506, '2011-5-6',5, 6, 2174, 'Friday', 'Fri', 'Weekday', 19, 316, '2011-5-2', 20110502, 5, 73, 'May', 'May', 2, 2011, 201105, 11, 4, 2011, 'Not Month End', '2010-5-6')</v>
      </c>
    </row>
    <row r="2176" spans="1:26" x14ac:dyDescent="0.25">
      <c r="A2176" s="2">
        <f>YEAR(B2176)*10000+MONTH(B2176)*100+DAY(B2176)</f>
        <v>20110507</v>
      </c>
      <c r="B2176" s="3">
        <f>B2175+1</f>
        <v>40670</v>
      </c>
      <c r="C2176" s="2">
        <f>WEEKDAY(B2176,2)</f>
        <v>6</v>
      </c>
      <c r="D2176" s="2">
        <f>DAY(B2176)</f>
        <v>7</v>
      </c>
      <c r="E2176" s="2">
        <f>IF(ISNUMBER(E2175),E2175+1,1)</f>
        <v>2175</v>
      </c>
      <c r="F2176" s="3" t="str">
        <f>VLOOKUP(C2176,weekdays,2)</f>
        <v>Saturday</v>
      </c>
      <c r="G2176" s="3" t="str">
        <f>VLOOKUP(C2176,weekdays,3)</f>
        <v>Sat</v>
      </c>
      <c r="H2176" s="2" t="str">
        <f>IF(C2176&lt;=5,"Weekday","Weekend")</f>
        <v>Weekend</v>
      </c>
      <c r="I2176" s="2">
        <f>WEEKNUM(B2176,2)</f>
        <v>19</v>
      </c>
      <c r="J2176" s="2">
        <f>IF(I2176=I2175,J2175,J2175+1)</f>
        <v>316</v>
      </c>
      <c r="K2176" s="3">
        <f>B2176+1-C2176</f>
        <v>40665</v>
      </c>
      <c r="L2176" s="2">
        <f>YEAR(K2176)*10000+MONTH(K2176)*100+DAY(K2176)</f>
        <v>20110502</v>
      </c>
      <c r="M2176" s="2">
        <f>MONTH(B2176)</f>
        <v>5</v>
      </c>
      <c r="N2176" s="2">
        <f>IF(M2176=M2175,N2175,N2175+1)</f>
        <v>73</v>
      </c>
      <c r="O2176" s="3" t="str">
        <f>VLOOKUP(M$2:M$65536,months,2)</f>
        <v>May</v>
      </c>
      <c r="P2176" s="3" t="str">
        <f>VLOOKUP(M$2:M$65536,months,3)</f>
        <v>May</v>
      </c>
      <c r="Q2176" s="2">
        <f>IF(M$2:M$65536&lt;4,1,IF(M$2:M$65536&lt;7,2,IF(M$2:M$65536&lt;10,3,4)))</f>
        <v>2</v>
      </c>
      <c r="R2176" s="2">
        <f>YEAR($B2176)</f>
        <v>2011</v>
      </c>
      <c r="S2176" s="2">
        <f>R2176*100+M$2:M$65536</f>
        <v>201105</v>
      </c>
      <c r="T2176" s="2">
        <f>IF(M$2:M$65536&lt;=6,M$2:M$65536+6,M$2:M$65536-6)</f>
        <v>11</v>
      </c>
      <c r="U2176" s="2">
        <f>IF(M$2:M$65536&lt;4,3,IF(M$2:M$65536&lt;7,4,IF(M$2:M$65536&lt;10,1,2)))</f>
        <v>4</v>
      </c>
      <c r="V2176" s="2">
        <f>IF(M$2:M$65536 &lt;= 6, R$2:R$2192, R$2:R$65536+1)</f>
        <v>2011</v>
      </c>
      <c r="W2176" s="2" t="str">
        <f>IF(MONTH($B2176+1)&lt;&gt;M2176,"Month End","Not Month End")</f>
        <v>Not Month End</v>
      </c>
      <c r="X2176" s="3">
        <f>DATE(R2176-1,M2176,D2176)</f>
        <v>40305</v>
      </c>
      <c r="Z217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values(20110507, '2011-5-7',6, 7, 2175, 'Saturday', 'Sat', 'Weekend', 19, 316, '2011-5-2', 20110502, 5, 73, 'May', 'May', 2, 2011, 201105, 11, 4, 2011, 'Not Month End', '2010-5-7')</v>
      </c>
    </row>
    <row r="2177" spans="1:26" x14ac:dyDescent="0.25">
      <c r="A2177" s="2">
        <f>YEAR(B2177)*10000+MONTH(B2177)*100+DAY(B2177)</f>
        <v>20110508</v>
      </c>
      <c r="B2177" s="3">
        <f>B2176+1</f>
        <v>40671</v>
      </c>
      <c r="C2177" s="2">
        <f>WEEKDAY(B2177,2)</f>
        <v>7</v>
      </c>
      <c r="D2177" s="2">
        <f>DAY(B2177)</f>
        <v>8</v>
      </c>
      <c r="E2177" s="2">
        <f>IF(ISNUMBER(E2176),E2176+1,1)</f>
        <v>2176</v>
      </c>
      <c r="F2177" s="3" t="str">
        <f>VLOOKUP(C2177,weekdays,2)</f>
        <v>Sunday</v>
      </c>
      <c r="G2177" s="3" t="str">
        <f>VLOOKUP(C2177,weekdays,3)</f>
        <v>Sun</v>
      </c>
      <c r="H2177" s="2" t="str">
        <f>IF(C2177&lt;=5,"Weekday","Weekend")</f>
        <v>Weekend</v>
      </c>
      <c r="I2177" s="2">
        <f>WEEKNUM(B2177,2)</f>
        <v>19</v>
      </c>
      <c r="J2177" s="2">
        <f>IF(I2177=I2176,J2176,J2176+1)</f>
        <v>316</v>
      </c>
      <c r="K2177" s="3">
        <f>B2177+1-C2177</f>
        <v>40665</v>
      </c>
      <c r="L2177" s="2">
        <f>YEAR(K2177)*10000+MONTH(K2177)*100+DAY(K2177)</f>
        <v>20110502</v>
      </c>
      <c r="M2177" s="2">
        <f>MONTH(B2177)</f>
        <v>5</v>
      </c>
      <c r="N2177" s="2">
        <f>IF(M2177=M2176,N2176,N2176+1)</f>
        <v>73</v>
      </c>
      <c r="O2177" s="3" t="str">
        <f>VLOOKUP(M$2:M$65536,months,2)</f>
        <v>May</v>
      </c>
      <c r="P2177" s="3" t="str">
        <f>VLOOKUP(M$2:M$65536,months,3)</f>
        <v>May</v>
      </c>
      <c r="Q2177" s="2">
        <f>IF(M$2:M$65536&lt;4,1,IF(M$2:M$65536&lt;7,2,IF(M$2:M$65536&lt;10,3,4)))</f>
        <v>2</v>
      </c>
      <c r="R2177" s="2">
        <f>YEAR($B2177)</f>
        <v>2011</v>
      </c>
      <c r="S2177" s="2">
        <f>R2177*100+M$2:M$65536</f>
        <v>201105</v>
      </c>
      <c r="T2177" s="2">
        <f>IF(M$2:M$65536&lt;=6,M$2:M$65536+6,M$2:M$65536-6)</f>
        <v>11</v>
      </c>
      <c r="U2177" s="2">
        <f>IF(M$2:M$65536&lt;4,3,IF(M$2:M$65536&lt;7,4,IF(M$2:M$65536&lt;10,1,2)))</f>
        <v>4</v>
      </c>
      <c r="V2177" s="2">
        <f>IF(M$2:M$65536 &lt;= 6, R$2:R$2192, R$2:R$65536+1)</f>
        <v>2011</v>
      </c>
      <c r="W2177" s="2" t="str">
        <f>IF(MONTH($B2177+1)&lt;&gt;M2177,"Month End","Not Month End")</f>
        <v>Not Month End</v>
      </c>
      <c r="X2177" s="3">
        <f>DATE(R2177-1,M2177,D2177)</f>
        <v>40306</v>
      </c>
      <c r="Z217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values(20110508, '2011-5-8',7, 8, 2176, 'Sunday', 'Sun', 'Weekend', 19, 316, '2011-5-2', 20110502, 5, 73, 'May', 'May', 2, 2011, 201105, 11, 4, 2011, 'Not Month End', '2010-5-8')</v>
      </c>
    </row>
    <row r="2178" spans="1:26" x14ac:dyDescent="0.25">
      <c r="A2178" s="2">
        <f>YEAR(B2178)*10000+MONTH(B2178)*100+DAY(B2178)</f>
        <v>20110509</v>
      </c>
      <c r="B2178" s="3">
        <f>B2177+1</f>
        <v>40672</v>
      </c>
      <c r="C2178" s="2">
        <f>WEEKDAY(B2178,2)</f>
        <v>1</v>
      </c>
      <c r="D2178" s="2">
        <f>DAY(B2178)</f>
        <v>9</v>
      </c>
      <c r="E2178" s="2">
        <f>IF(ISNUMBER(E2177),E2177+1,1)</f>
        <v>2177</v>
      </c>
      <c r="F2178" s="3" t="str">
        <f>VLOOKUP(C2178,weekdays,2)</f>
        <v>Monday</v>
      </c>
      <c r="G2178" s="3" t="str">
        <f>VLOOKUP(C2178,weekdays,3)</f>
        <v>Mon</v>
      </c>
      <c r="H2178" s="2" t="str">
        <f>IF(C2178&lt;=5,"Weekday","Weekend")</f>
        <v>Weekday</v>
      </c>
      <c r="I2178" s="2">
        <f>WEEKNUM(B2178,2)</f>
        <v>20</v>
      </c>
      <c r="J2178" s="2">
        <f>IF(I2178=I2177,J2177,J2177+1)</f>
        <v>317</v>
      </c>
      <c r="K2178" s="3">
        <f>B2178+1-C2178</f>
        <v>40672</v>
      </c>
      <c r="L2178" s="2">
        <f>YEAR(K2178)*10000+MONTH(K2178)*100+DAY(K2178)</f>
        <v>20110509</v>
      </c>
      <c r="M2178" s="2">
        <f>MONTH(B2178)</f>
        <v>5</v>
      </c>
      <c r="N2178" s="2">
        <f>IF(M2178=M2177,N2177,N2177+1)</f>
        <v>73</v>
      </c>
      <c r="O2178" s="3" t="str">
        <f>VLOOKUP(M$2:M$65536,months,2)</f>
        <v>May</v>
      </c>
      <c r="P2178" s="3" t="str">
        <f>VLOOKUP(M$2:M$65536,months,3)</f>
        <v>May</v>
      </c>
      <c r="Q2178" s="2">
        <f>IF(M$2:M$65536&lt;4,1,IF(M$2:M$65536&lt;7,2,IF(M$2:M$65536&lt;10,3,4)))</f>
        <v>2</v>
      </c>
      <c r="R2178" s="2">
        <f>YEAR($B2178)</f>
        <v>2011</v>
      </c>
      <c r="S2178" s="2">
        <f>R2178*100+M$2:M$65536</f>
        <v>201105</v>
      </c>
      <c r="T2178" s="2">
        <f>IF(M$2:M$65536&lt;=6,M$2:M$65536+6,M$2:M$65536-6)</f>
        <v>11</v>
      </c>
      <c r="U2178" s="2">
        <f>IF(M$2:M$65536&lt;4,3,IF(M$2:M$65536&lt;7,4,IF(M$2:M$65536&lt;10,1,2)))</f>
        <v>4</v>
      </c>
      <c r="V2178" s="2">
        <f>IF(M$2:M$65536 &lt;= 6, R$2:R$2192, R$2:R$65536+1)</f>
        <v>2011</v>
      </c>
      <c r="W2178" s="2" t="str">
        <f>IF(MONTH($B2178+1)&lt;&gt;M2178,"Month End","Not Month End")</f>
        <v>Not Month End</v>
      </c>
      <c r="X2178" s="3">
        <f>DATE(R2178-1,M2178,D2178)</f>
        <v>40307</v>
      </c>
      <c r="Z217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values(20110509, '2011-5-9',1, 9, 2177, 'Monday', 'Mon', 'Weekday', 20, 317, '2011-5-9', 20110509, 5, 73, 'May', 'May', 2, 2011, 201105, 11, 4, 2011, 'Not Month End', '2010-5-9')</v>
      </c>
    </row>
    <row r="2179" spans="1:26" x14ac:dyDescent="0.25">
      <c r="A2179" s="2">
        <f>YEAR(B2179)*10000+MONTH(B2179)*100+DAY(B2179)</f>
        <v>20110510</v>
      </c>
      <c r="B2179" s="3">
        <f>B2178+1</f>
        <v>40673</v>
      </c>
      <c r="C2179" s="2">
        <f>WEEKDAY(B2179,2)</f>
        <v>2</v>
      </c>
      <c r="D2179" s="2">
        <f>DAY(B2179)</f>
        <v>10</v>
      </c>
      <c r="E2179" s="2">
        <f>IF(ISNUMBER(E2178),E2178+1,1)</f>
        <v>2178</v>
      </c>
      <c r="F2179" s="3" t="str">
        <f>VLOOKUP(C2179,weekdays,2)</f>
        <v>Tuesday</v>
      </c>
      <c r="G2179" s="3" t="str">
        <f>VLOOKUP(C2179,weekdays,3)</f>
        <v>Tue</v>
      </c>
      <c r="H2179" s="2" t="str">
        <f>IF(C2179&lt;=5,"Weekday","Weekend")</f>
        <v>Weekday</v>
      </c>
      <c r="I2179" s="2">
        <f>WEEKNUM(B2179,2)</f>
        <v>20</v>
      </c>
      <c r="J2179" s="2">
        <f>IF(I2179=I2178,J2178,J2178+1)</f>
        <v>317</v>
      </c>
      <c r="K2179" s="3">
        <f>B2179+1-C2179</f>
        <v>40672</v>
      </c>
      <c r="L2179" s="2">
        <f>YEAR(K2179)*10000+MONTH(K2179)*100+DAY(K2179)</f>
        <v>20110509</v>
      </c>
      <c r="M2179" s="2">
        <f>MONTH(B2179)</f>
        <v>5</v>
      </c>
      <c r="N2179" s="2">
        <f>IF(M2179=M2178,N2178,N2178+1)</f>
        <v>73</v>
      </c>
      <c r="O2179" s="3" t="str">
        <f>VLOOKUP(M$2:M$65536,months,2)</f>
        <v>May</v>
      </c>
      <c r="P2179" s="3" t="str">
        <f>VLOOKUP(M$2:M$65536,months,3)</f>
        <v>May</v>
      </c>
      <c r="Q2179" s="2">
        <f>IF(M$2:M$65536&lt;4,1,IF(M$2:M$65536&lt;7,2,IF(M$2:M$65536&lt;10,3,4)))</f>
        <v>2</v>
      </c>
      <c r="R2179" s="2">
        <f>YEAR($B2179)</f>
        <v>2011</v>
      </c>
      <c r="S2179" s="2">
        <f>R2179*100+M$2:M$65536</f>
        <v>201105</v>
      </c>
      <c r="T2179" s="2">
        <f>IF(M$2:M$65536&lt;=6,M$2:M$65536+6,M$2:M$65536-6)</f>
        <v>11</v>
      </c>
      <c r="U2179" s="2">
        <f>IF(M$2:M$65536&lt;4,3,IF(M$2:M$65536&lt;7,4,IF(M$2:M$65536&lt;10,1,2)))</f>
        <v>4</v>
      </c>
      <c r="V2179" s="2">
        <f>IF(M$2:M$65536 &lt;= 6, R$2:R$2192, R$2:R$65536+1)</f>
        <v>2011</v>
      </c>
      <c r="W2179" s="2" t="str">
        <f>IF(MONTH($B2179+1)&lt;&gt;M2179,"Month End","Not Month End")</f>
        <v>Not Month End</v>
      </c>
      <c r="X2179" s="3">
        <f>DATE(R2179-1,M2179,D2179)</f>
        <v>40308</v>
      </c>
      <c r="Z217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values(20110510, '2011-5-10',2, 10, 2178, 'Tuesday', 'Tue', 'Weekday', 20, 317, '2011-5-9', 20110509, 5, 73, 'May', 'May', 2, 2011, 201105, 11, 4, 2011, 'Not Month End', '2010-5-10')</v>
      </c>
    </row>
    <row r="2180" spans="1:26" x14ac:dyDescent="0.25">
      <c r="A2180" s="2">
        <f>YEAR(B2180)*10000+MONTH(B2180)*100+DAY(B2180)</f>
        <v>20110511</v>
      </c>
      <c r="B2180" s="3">
        <f>B2179+1</f>
        <v>40674</v>
      </c>
      <c r="C2180" s="2">
        <f>WEEKDAY(B2180,2)</f>
        <v>3</v>
      </c>
      <c r="D2180" s="2">
        <f>DAY(B2180)</f>
        <v>11</v>
      </c>
      <c r="E2180" s="2">
        <f>IF(ISNUMBER(E2179),E2179+1,1)</f>
        <v>2179</v>
      </c>
      <c r="F2180" s="3" t="str">
        <f>VLOOKUP(C2180,weekdays,2)</f>
        <v>Wednesday</v>
      </c>
      <c r="G2180" s="3" t="str">
        <f>VLOOKUP(C2180,weekdays,3)</f>
        <v>Wed</v>
      </c>
      <c r="H2180" s="2" t="str">
        <f>IF(C2180&lt;=5,"Weekday","Weekend")</f>
        <v>Weekday</v>
      </c>
      <c r="I2180" s="2">
        <f>WEEKNUM(B2180,2)</f>
        <v>20</v>
      </c>
      <c r="J2180" s="2">
        <f>IF(I2180=I2179,J2179,J2179+1)</f>
        <v>317</v>
      </c>
      <c r="K2180" s="3">
        <f>B2180+1-C2180</f>
        <v>40672</v>
      </c>
      <c r="L2180" s="2">
        <f>YEAR(K2180)*10000+MONTH(K2180)*100+DAY(K2180)</f>
        <v>20110509</v>
      </c>
      <c r="M2180" s="2">
        <f>MONTH(B2180)</f>
        <v>5</v>
      </c>
      <c r="N2180" s="2">
        <f>IF(M2180=M2179,N2179,N2179+1)</f>
        <v>73</v>
      </c>
      <c r="O2180" s="3" t="str">
        <f>VLOOKUP(M$2:M$65536,months,2)</f>
        <v>May</v>
      </c>
      <c r="P2180" s="3" t="str">
        <f>VLOOKUP(M$2:M$65536,months,3)</f>
        <v>May</v>
      </c>
      <c r="Q2180" s="2">
        <f>IF(M$2:M$65536&lt;4,1,IF(M$2:M$65536&lt;7,2,IF(M$2:M$65536&lt;10,3,4)))</f>
        <v>2</v>
      </c>
      <c r="R2180" s="2">
        <f>YEAR($B2180)</f>
        <v>2011</v>
      </c>
      <c r="S2180" s="2">
        <f>R2180*100+M$2:M$65536</f>
        <v>201105</v>
      </c>
      <c r="T2180" s="2">
        <f>IF(M$2:M$65536&lt;=6,M$2:M$65536+6,M$2:M$65536-6)</f>
        <v>11</v>
      </c>
      <c r="U2180" s="2">
        <f>IF(M$2:M$65536&lt;4,3,IF(M$2:M$65536&lt;7,4,IF(M$2:M$65536&lt;10,1,2)))</f>
        <v>4</v>
      </c>
      <c r="V2180" s="2">
        <f>IF(M$2:M$65536 &lt;= 6, R$2:R$2192, R$2:R$65536+1)</f>
        <v>2011</v>
      </c>
      <c r="W2180" s="2" t="str">
        <f>IF(MONTH($B2180+1)&lt;&gt;M2180,"Month End","Not Month End")</f>
        <v>Not Month End</v>
      </c>
      <c r="X2180" s="3">
        <f>DATE(R2180-1,M2180,D2180)</f>
        <v>40309</v>
      </c>
      <c r="Z218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values(20110511, '2011-5-11',3, 11, 2179, 'Wednesday', 'Wed', 'Weekday', 20, 317, '2011-5-9', 20110509, 5, 73, 'May', 'May', 2, 2011, 201105, 11, 4, 2011, 'Not Month End', '2010-5-11')</v>
      </c>
    </row>
    <row r="2181" spans="1:26" x14ac:dyDescent="0.25">
      <c r="A2181" s="2">
        <f>YEAR(B2181)*10000+MONTH(B2181)*100+DAY(B2181)</f>
        <v>20110512</v>
      </c>
      <c r="B2181" s="3">
        <f>B2180+1</f>
        <v>40675</v>
      </c>
      <c r="C2181" s="2">
        <f>WEEKDAY(B2181,2)</f>
        <v>4</v>
      </c>
      <c r="D2181" s="2">
        <f>DAY(B2181)</f>
        <v>12</v>
      </c>
      <c r="E2181" s="2">
        <f>IF(ISNUMBER(E2180),E2180+1,1)</f>
        <v>2180</v>
      </c>
      <c r="F2181" s="3" t="str">
        <f>VLOOKUP(C2181,weekdays,2)</f>
        <v>Thursday</v>
      </c>
      <c r="G2181" s="3" t="str">
        <f>VLOOKUP(C2181,weekdays,3)</f>
        <v>Thu</v>
      </c>
      <c r="H2181" s="2" t="str">
        <f>IF(C2181&lt;=5,"Weekday","Weekend")</f>
        <v>Weekday</v>
      </c>
      <c r="I2181" s="2">
        <f>WEEKNUM(B2181,2)</f>
        <v>20</v>
      </c>
      <c r="J2181" s="2">
        <f>IF(I2181=I2180,J2180,J2180+1)</f>
        <v>317</v>
      </c>
      <c r="K2181" s="3">
        <f>B2181+1-C2181</f>
        <v>40672</v>
      </c>
      <c r="L2181" s="2">
        <f>YEAR(K2181)*10000+MONTH(K2181)*100+DAY(K2181)</f>
        <v>20110509</v>
      </c>
      <c r="M2181" s="2">
        <f>MONTH(B2181)</f>
        <v>5</v>
      </c>
      <c r="N2181" s="2">
        <f>IF(M2181=M2180,N2180,N2180+1)</f>
        <v>73</v>
      </c>
      <c r="O2181" s="3" t="str">
        <f>VLOOKUP(M$2:M$65536,months,2)</f>
        <v>May</v>
      </c>
      <c r="P2181" s="3" t="str">
        <f>VLOOKUP(M$2:M$65536,months,3)</f>
        <v>May</v>
      </c>
      <c r="Q2181" s="2">
        <f>IF(M$2:M$65536&lt;4,1,IF(M$2:M$65536&lt;7,2,IF(M$2:M$65536&lt;10,3,4)))</f>
        <v>2</v>
      </c>
      <c r="R2181" s="2">
        <f>YEAR($B2181)</f>
        <v>2011</v>
      </c>
      <c r="S2181" s="2">
        <f>R2181*100+M$2:M$65536</f>
        <v>201105</v>
      </c>
      <c r="T2181" s="2">
        <f>IF(M$2:M$65536&lt;=6,M$2:M$65536+6,M$2:M$65536-6)</f>
        <v>11</v>
      </c>
      <c r="U2181" s="2">
        <f>IF(M$2:M$65536&lt;4,3,IF(M$2:M$65536&lt;7,4,IF(M$2:M$65536&lt;10,1,2)))</f>
        <v>4</v>
      </c>
      <c r="V2181" s="2">
        <f>IF(M$2:M$65536 &lt;= 6, R$2:R$2192, R$2:R$65536+1)</f>
        <v>2011</v>
      </c>
      <c r="W2181" s="2" t="str">
        <f>IF(MONTH($B2181+1)&lt;&gt;M2181,"Month End","Not Month End")</f>
        <v>Not Month End</v>
      </c>
      <c r="X2181" s="3">
        <f>DATE(R2181-1,M2181,D2181)</f>
        <v>40310</v>
      </c>
      <c r="Z218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values(20110512, '2011-5-12',4, 12, 2180, 'Thursday', 'Thu', 'Weekday', 20, 317, '2011-5-9', 20110509, 5, 73, 'May', 'May', 2, 2011, 201105, 11, 4, 2011, 'Not Month End', '2010-5-12')</v>
      </c>
    </row>
    <row r="2182" spans="1:26" x14ac:dyDescent="0.25">
      <c r="A2182" s="2">
        <f>YEAR(B2182)*10000+MONTH(B2182)*100+DAY(B2182)</f>
        <v>20110513</v>
      </c>
      <c r="B2182" s="3">
        <f>B2181+1</f>
        <v>40676</v>
      </c>
      <c r="C2182" s="2">
        <f>WEEKDAY(B2182,2)</f>
        <v>5</v>
      </c>
      <c r="D2182" s="2">
        <f>DAY(B2182)</f>
        <v>13</v>
      </c>
      <c r="E2182" s="2">
        <f>IF(ISNUMBER(E2181),E2181+1,1)</f>
        <v>2181</v>
      </c>
      <c r="F2182" s="3" t="str">
        <f>VLOOKUP(C2182,weekdays,2)</f>
        <v>Friday</v>
      </c>
      <c r="G2182" s="3" t="str">
        <f>VLOOKUP(C2182,weekdays,3)</f>
        <v>Fri</v>
      </c>
      <c r="H2182" s="2" t="str">
        <f>IF(C2182&lt;=5,"Weekday","Weekend")</f>
        <v>Weekday</v>
      </c>
      <c r="I2182" s="2">
        <f>WEEKNUM(B2182,2)</f>
        <v>20</v>
      </c>
      <c r="J2182" s="2">
        <f>IF(I2182=I2181,J2181,J2181+1)</f>
        <v>317</v>
      </c>
      <c r="K2182" s="3">
        <f>B2182+1-C2182</f>
        <v>40672</v>
      </c>
      <c r="L2182" s="2">
        <f>YEAR(K2182)*10000+MONTH(K2182)*100+DAY(K2182)</f>
        <v>20110509</v>
      </c>
      <c r="M2182" s="2">
        <f>MONTH(B2182)</f>
        <v>5</v>
      </c>
      <c r="N2182" s="2">
        <f>IF(M2182=M2181,N2181,N2181+1)</f>
        <v>73</v>
      </c>
      <c r="O2182" s="3" t="str">
        <f>VLOOKUP(M$2:M$65536,months,2)</f>
        <v>May</v>
      </c>
      <c r="P2182" s="3" t="str">
        <f>VLOOKUP(M$2:M$65536,months,3)</f>
        <v>May</v>
      </c>
      <c r="Q2182" s="2">
        <f>IF(M$2:M$65536&lt;4,1,IF(M$2:M$65536&lt;7,2,IF(M$2:M$65536&lt;10,3,4)))</f>
        <v>2</v>
      </c>
      <c r="R2182" s="2">
        <f>YEAR($B2182)</f>
        <v>2011</v>
      </c>
      <c r="S2182" s="2">
        <f>R2182*100+M$2:M$65536</f>
        <v>201105</v>
      </c>
      <c r="T2182" s="2">
        <f>IF(M$2:M$65536&lt;=6,M$2:M$65536+6,M$2:M$65536-6)</f>
        <v>11</v>
      </c>
      <c r="U2182" s="2">
        <f>IF(M$2:M$65536&lt;4,3,IF(M$2:M$65536&lt;7,4,IF(M$2:M$65536&lt;10,1,2)))</f>
        <v>4</v>
      </c>
      <c r="V2182" s="2">
        <f>IF(M$2:M$65536 &lt;= 6, R$2:R$2192, R$2:R$65536+1)</f>
        <v>2011</v>
      </c>
      <c r="W2182" s="2" t="str">
        <f>IF(MONTH($B2182+1)&lt;&gt;M2182,"Month End","Not Month End")</f>
        <v>Not Month End</v>
      </c>
      <c r="X2182" s="3">
        <f>DATE(R2182-1,M2182,D2182)</f>
        <v>40311</v>
      </c>
      <c r="Z218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values(20110513, '2011-5-13',5, 13, 2181, 'Friday', 'Fri', 'Weekday', 20, 317, '2011-5-9', 20110509, 5, 73, 'May', 'May', 2, 2011, 201105, 11, 4, 2011, 'Not Month End', '2010-5-13')</v>
      </c>
    </row>
    <row r="2183" spans="1:26" x14ac:dyDescent="0.25">
      <c r="A2183" s="2">
        <f>YEAR(B2183)*10000+MONTH(B2183)*100+DAY(B2183)</f>
        <v>20110514</v>
      </c>
      <c r="B2183" s="3">
        <f>B2182+1</f>
        <v>40677</v>
      </c>
      <c r="C2183" s="2">
        <f>WEEKDAY(B2183,2)</f>
        <v>6</v>
      </c>
      <c r="D2183" s="2">
        <f>DAY(B2183)</f>
        <v>14</v>
      </c>
      <c r="E2183" s="2">
        <f>IF(ISNUMBER(E2182),E2182+1,1)</f>
        <v>2182</v>
      </c>
      <c r="F2183" s="3" t="str">
        <f>VLOOKUP(C2183,weekdays,2)</f>
        <v>Saturday</v>
      </c>
      <c r="G2183" s="3" t="str">
        <f>VLOOKUP(C2183,weekdays,3)</f>
        <v>Sat</v>
      </c>
      <c r="H2183" s="2" t="str">
        <f>IF(C2183&lt;=5,"Weekday","Weekend")</f>
        <v>Weekend</v>
      </c>
      <c r="I2183" s="2">
        <f>WEEKNUM(B2183,2)</f>
        <v>20</v>
      </c>
      <c r="J2183" s="2">
        <f>IF(I2183=I2182,J2182,J2182+1)</f>
        <v>317</v>
      </c>
      <c r="K2183" s="3">
        <f>B2183+1-C2183</f>
        <v>40672</v>
      </c>
      <c r="L2183" s="2">
        <f>YEAR(K2183)*10000+MONTH(K2183)*100+DAY(K2183)</f>
        <v>20110509</v>
      </c>
      <c r="M2183" s="2">
        <f>MONTH(B2183)</f>
        <v>5</v>
      </c>
      <c r="N2183" s="2">
        <f>IF(M2183=M2182,N2182,N2182+1)</f>
        <v>73</v>
      </c>
      <c r="O2183" s="3" t="str">
        <f>VLOOKUP(M$2:M$65536,months,2)</f>
        <v>May</v>
      </c>
      <c r="P2183" s="3" t="str">
        <f>VLOOKUP(M$2:M$65536,months,3)</f>
        <v>May</v>
      </c>
      <c r="Q2183" s="2">
        <f>IF(M$2:M$65536&lt;4,1,IF(M$2:M$65536&lt;7,2,IF(M$2:M$65536&lt;10,3,4)))</f>
        <v>2</v>
      </c>
      <c r="R2183" s="2">
        <f>YEAR($B2183)</f>
        <v>2011</v>
      </c>
      <c r="S2183" s="2">
        <f>R2183*100+M$2:M$65536</f>
        <v>201105</v>
      </c>
      <c r="T2183" s="2">
        <f>IF(M$2:M$65536&lt;=6,M$2:M$65536+6,M$2:M$65536-6)</f>
        <v>11</v>
      </c>
      <c r="U2183" s="2">
        <f>IF(M$2:M$65536&lt;4,3,IF(M$2:M$65536&lt;7,4,IF(M$2:M$65536&lt;10,1,2)))</f>
        <v>4</v>
      </c>
      <c r="V2183" s="2">
        <f>IF(M$2:M$65536 &lt;= 6, R$2:R$2192, R$2:R$65536+1)</f>
        <v>2011</v>
      </c>
      <c r="W2183" s="2" t="str">
        <f>IF(MONTH($B2183+1)&lt;&gt;M2183,"Month End","Not Month End")</f>
        <v>Not Month End</v>
      </c>
      <c r="X2183" s="3">
        <f>DATE(R2183-1,M2183,D2183)</f>
        <v>40312</v>
      </c>
      <c r="Z2183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values(20110514, '2011-5-14',6, 14, 2182, 'Saturday', 'Sat', 'Weekend', 20, 317, '2011-5-9', 20110509, 5, 73, 'May', 'May', 2, 2011, 201105, 11, 4, 2011, 'Not Month End', '2010-5-14')</v>
      </c>
    </row>
    <row r="2184" spans="1:26" x14ac:dyDescent="0.25">
      <c r="A2184" s="2">
        <f>YEAR(B2184)*10000+MONTH(B2184)*100+DAY(B2184)</f>
        <v>20110515</v>
      </c>
      <c r="B2184" s="3">
        <f>B2183+1</f>
        <v>40678</v>
      </c>
      <c r="C2184" s="2">
        <f>WEEKDAY(B2184,2)</f>
        <v>7</v>
      </c>
      <c r="D2184" s="2">
        <f>DAY(B2184)</f>
        <v>15</v>
      </c>
      <c r="E2184" s="2">
        <f>IF(ISNUMBER(E2183),E2183+1,1)</f>
        <v>2183</v>
      </c>
      <c r="F2184" s="3" t="str">
        <f>VLOOKUP(C2184,weekdays,2)</f>
        <v>Sunday</v>
      </c>
      <c r="G2184" s="3" t="str">
        <f>VLOOKUP(C2184,weekdays,3)</f>
        <v>Sun</v>
      </c>
      <c r="H2184" s="2" t="str">
        <f>IF(C2184&lt;=5,"Weekday","Weekend")</f>
        <v>Weekend</v>
      </c>
      <c r="I2184" s="2">
        <f>WEEKNUM(B2184,2)</f>
        <v>20</v>
      </c>
      <c r="J2184" s="2">
        <f>IF(I2184=I2183,J2183,J2183+1)</f>
        <v>317</v>
      </c>
      <c r="K2184" s="3">
        <f>B2184+1-C2184</f>
        <v>40672</v>
      </c>
      <c r="L2184" s="2">
        <f>YEAR(K2184)*10000+MONTH(K2184)*100+DAY(K2184)</f>
        <v>20110509</v>
      </c>
      <c r="M2184" s="2">
        <f>MONTH(B2184)</f>
        <v>5</v>
      </c>
      <c r="N2184" s="2">
        <f>IF(M2184=M2183,N2183,N2183+1)</f>
        <v>73</v>
      </c>
      <c r="O2184" s="3" t="str">
        <f>VLOOKUP(M$2:M$65536,months,2)</f>
        <v>May</v>
      </c>
      <c r="P2184" s="3" t="str">
        <f>VLOOKUP(M$2:M$65536,months,3)</f>
        <v>May</v>
      </c>
      <c r="Q2184" s="2">
        <f>IF(M$2:M$65536&lt;4,1,IF(M$2:M$65536&lt;7,2,IF(M$2:M$65536&lt;10,3,4)))</f>
        <v>2</v>
      </c>
      <c r="R2184" s="2">
        <f>YEAR($B2184)</f>
        <v>2011</v>
      </c>
      <c r="S2184" s="2">
        <f>R2184*100+M$2:M$65536</f>
        <v>201105</v>
      </c>
      <c r="T2184" s="2">
        <f>IF(M$2:M$65536&lt;=6,M$2:M$65536+6,M$2:M$65536-6)</f>
        <v>11</v>
      </c>
      <c r="U2184" s="2">
        <f>IF(M$2:M$65536&lt;4,3,IF(M$2:M$65536&lt;7,4,IF(M$2:M$65536&lt;10,1,2)))</f>
        <v>4</v>
      </c>
      <c r="V2184" s="2">
        <f>IF(M$2:M$65536 &lt;= 6, R$2:R$2192, R$2:R$65536+1)</f>
        <v>2011</v>
      </c>
      <c r="W2184" s="2" t="str">
        <f>IF(MONTH($B2184+1)&lt;&gt;M2184,"Month End","Not Month End")</f>
        <v>Not Month End</v>
      </c>
      <c r="X2184" s="3">
        <f>DATE(R2184-1,M2184,D2184)</f>
        <v>40313</v>
      </c>
      <c r="Z2184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values(20110515, '2011-5-15',7, 15, 2183, 'Sunday', 'Sun', 'Weekend', 20, 317, '2011-5-9', 20110509, 5, 73, 'May', 'May', 2, 2011, 201105, 11, 4, 2011, 'Not Month End', '2010-5-15')</v>
      </c>
    </row>
    <row r="2185" spans="1:26" x14ac:dyDescent="0.25">
      <c r="A2185" s="2">
        <f>YEAR(B2185)*10000+MONTH(B2185)*100+DAY(B2185)</f>
        <v>20110516</v>
      </c>
      <c r="B2185" s="3">
        <f>B2184+1</f>
        <v>40679</v>
      </c>
      <c r="C2185" s="2">
        <f>WEEKDAY(B2185,2)</f>
        <v>1</v>
      </c>
      <c r="D2185" s="2">
        <f>DAY(B2185)</f>
        <v>16</v>
      </c>
      <c r="E2185" s="2">
        <f>IF(ISNUMBER(E2184),E2184+1,1)</f>
        <v>2184</v>
      </c>
      <c r="F2185" s="3" t="str">
        <f>VLOOKUP(C2185,weekdays,2)</f>
        <v>Monday</v>
      </c>
      <c r="G2185" s="3" t="str">
        <f>VLOOKUP(C2185,weekdays,3)</f>
        <v>Mon</v>
      </c>
      <c r="H2185" s="2" t="str">
        <f>IF(C2185&lt;=5,"Weekday","Weekend")</f>
        <v>Weekday</v>
      </c>
      <c r="I2185" s="2">
        <f>WEEKNUM(B2185,2)</f>
        <v>21</v>
      </c>
      <c r="J2185" s="2">
        <f>IF(I2185=I2184,J2184,J2184+1)</f>
        <v>318</v>
      </c>
      <c r="K2185" s="3">
        <f>B2185+1-C2185</f>
        <v>40679</v>
      </c>
      <c r="L2185" s="2">
        <f>YEAR(K2185)*10000+MONTH(K2185)*100+DAY(K2185)</f>
        <v>20110516</v>
      </c>
      <c r="M2185" s="2">
        <f>MONTH(B2185)</f>
        <v>5</v>
      </c>
      <c r="N2185" s="2">
        <f>IF(M2185=M2184,N2184,N2184+1)</f>
        <v>73</v>
      </c>
      <c r="O2185" s="3" t="str">
        <f>VLOOKUP(M$2:M$65536,months,2)</f>
        <v>May</v>
      </c>
      <c r="P2185" s="3" t="str">
        <f>VLOOKUP(M$2:M$65536,months,3)</f>
        <v>May</v>
      </c>
      <c r="Q2185" s="2">
        <f>IF(M$2:M$65536&lt;4,1,IF(M$2:M$65536&lt;7,2,IF(M$2:M$65536&lt;10,3,4)))</f>
        <v>2</v>
      </c>
      <c r="R2185" s="2">
        <f>YEAR($B2185)</f>
        <v>2011</v>
      </c>
      <c r="S2185" s="2">
        <f>R2185*100+M$2:M$65536</f>
        <v>201105</v>
      </c>
      <c r="T2185" s="2">
        <f>IF(M$2:M$65536&lt;=6,M$2:M$65536+6,M$2:M$65536-6)</f>
        <v>11</v>
      </c>
      <c r="U2185" s="2">
        <f>IF(M$2:M$65536&lt;4,3,IF(M$2:M$65536&lt;7,4,IF(M$2:M$65536&lt;10,1,2)))</f>
        <v>4</v>
      </c>
      <c r="V2185" s="2">
        <f>IF(M$2:M$65536 &lt;= 6, R$2:R$2192, R$2:R$65536+1)</f>
        <v>2011</v>
      </c>
      <c r="W2185" s="2" t="str">
        <f>IF(MONTH($B2185+1)&lt;&gt;M2185,"Month End","Not Month End")</f>
        <v>Not Month End</v>
      </c>
      <c r="X2185" s="3">
        <f>DATE(R2185-1,M2185,D2185)</f>
        <v>40314</v>
      </c>
      <c r="Z2185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values(20110516, '2011-5-16',1, 16, 2184, 'Monday', 'Mon', 'Weekday', 21, 318, '2011-5-16', 20110516, 5, 73, 'May', 'May', 2, 2011, 201105, 11, 4, 2011, 'Not Month End', '2010-5-16')</v>
      </c>
    </row>
    <row r="2186" spans="1:26" x14ac:dyDescent="0.25">
      <c r="A2186" s="2">
        <f>YEAR(B2186)*10000+MONTH(B2186)*100+DAY(B2186)</f>
        <v>20110517</v>
      </c>
      <c r="B2186" s="3">
        <f>B2185+1</f>
        <v>40680</v>
      </c>
      <c r="C2186" s="2">
        <f>WEEKDAY(B2186,2)</f>
        <v>2</v>
      </c>
      <c r="D2186" s="2">
        <f>DAY(B2186)</f>
        <v>17</v>
      </c>
      <c r="E2186" s="2">
        <f>IF(ISNUMBER(E2185),E2185+1,1)</f>
        <v>2185</v>
      </c>
      <c r="F2186" s="3" t="str">
        <f>VLOOKUP(C2186,weekdays,2)</f>
        <v>Tuesday</v>
      </c>
      <c r="G2186" s="3" t="str">
        <f>VLOOKUP(C2186,weekdays,3)</f>
        <v>Tue</v>
      </c>
      <c r="H2186" s="2" t="str">
        <f>IF(C2186&lt;=5,"Weekday","Weekend")</f>
        <v>Weekday</v>
      </c>
      <c r="I2186" s="2">
        <f>WEEKNUM(B2186,2)</f>
        <v>21</v>
      </c>
      <c r="J2186" s="2">
        <f>IF(I2186=I2185,J2185,J2185+1)</f>
        <v>318</v>
      </c>
      <c r="K2186" s="3">
        <f>B2186+1-C2186</f>
        <v>40679</v>
      </c>
      <c r="L2186" s="2">
        <f>YEAR(K2186)*10000+MONTH(K2186)*100+DAY(K2186)</f>
        <v>20110516</v>
      </c>
      <c r="M2186" s="2">
        <f>MONTH(B2186)</f>
        <v>5</v>
      </c>
      <c r="N2186" s="2">
        <f>IF(M2186=M2185,N2185,N2185+1)</f>
        <v>73</v>
      </c>
      <c r="O2186" s="3" t="str">
        <f>VLOOKUP(M$2:M$65536,months,2)</f>
        <v>May</v>
      </c>
      <c r="P2186" s="3" t="str">
        <f>VLOOKUP(M$2:M$65536,months,3)</f>
        <v>May</v>
      </c>
      <c r="Q2186" s="2">
        <f>IF(M$2:M$65536&lt;4,1,IF(M$2:M$65536&lt;7,2,IF(M$2:M$65536&lt;10,3,4)))</f>
        <v>2</v>
      </c>
      <c r="R2186" s="2">
        <f>YEAR($B2186)</f>
        <v>2011</v>
      </c>
      <c r="S2186" s="2">
        <f>R2186*100+M$2:M$65536</f>
        <v>201105</v>
      </c>
      <c r="T2186" s="2">
        <f>IF(M$2:M$65536&lt;=6,M$2:M$65536+6,M$2:M$65536-6)</f>
        <v>11</v>
      </c>
      <c r="U2186" s="2">
        <f>IF(M$2:M$65536&lt;4,3,IF(M$2:M$65536&lt;7,4,IF(M$2:M$65536&lt;10,1,2)))</f>
        <v>4</v>
      </c>
      <c r="V2186" s="2">
        <f>IF(M$2:M$65536 &lt;= 6, R$2:R$2192, R$2:R$65536+1)</f>
        <v>2011</v>
      </c>
      <c r="W2186" s="2" t="str">
        <f>IF(MONTH($B2186+1)&lt;&gt;M2186,"Month End","Not Month End")</f>
        <v>Not Month End</v>
      </c>
      <c r="X2186" s="3">
        <f>DATE(R2186-1,M2186,D2186)</f>
        <v>40315</v>
      </c>
      <c r="Z2186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values(20110517, '2011-5-17',2, 17, 2185, 'Tuesday', 'Tue', 'Weekday', 21, 318, '2011-5-16', 20110516, 5, 73, 'May', 'May', 2, 2011, 201105, 11, 4, 2011, 'Not Month End', '2010-5-17')</v>
      </c>
    </row>
    <row r="2187" spans="1:26" x14ac:dyDescent="0.25">
      <c r="A2187" s="2">
        <f>YEAR(B2187)*10000+MONTH(B2187)*100+DAY(B2187)</f>
        <v>20110518</v>
      </c>
      <c r="B2187" s="3">
        <f>B2186+1</f>
        <v>40681</v>
      </c>
      <c r="C2187" s="2">
        <f>WEEKDAY(B2187,2)</f>
        <v>3</v>
      </c>
      <c r="D2187" s="2">
        <f>DAY(B2187)</f>
        <v>18</v>
      </c>
      <c r="E2187" s="2">
        <f>IF(ISNUMBER(E2186),E2186+1,1)</f>
        <v>2186</v>
      </c>
      <c r="F2187" s="3" t="str">
        <f>VLOOKUP(C2187,weekdays,2)</f>
        <v>Wednesday</v>
      </c>
      <c r="G2187" s="3" t="str">
        <f>VLOOKUP(C2187,weekdays,3)</f>
        <v>Wed</v>
      </c>
      <c r="H2187" s="2" t="str">
        <f>IF(C2187&lt;=5,"Weekday","Weekend")</f>
        <v>Weekday</v>
      </c>
      <c r="I2187" s="2">
        <f>WEEKNUM(B2187,2)</f>
        <v>21</v>
      </c>
      <c r="J2187" s="2">
        <f>IF(I2187=I2186,J2186,J2186+1)</f>
        <v>318</v>
      </c>
      <c r="K2187" s="3">
        <f>B2187+1-C2187</f>
        <v>40679</v>
      </c>
      <c r="L2187" s="2">
        <f>YEAR(K2187)*10000+MONTH(K2187)*100+DAY(K2187)</f>
        <v>20110516</v>
      </c>
      <c r="M2187" s="2">
        <f>MONTH(B2187)</f>
        <v>5</v>
      </c>
      <c r="N2187" s="2">
        <f>IF(M2187=M2186,N2186,N2186+1)</f>
        <v>73</v>
      </c>
      <c r="O2187" s="3" t="str">
        <f>VLOOKUP(M$2:M$65536,months,2)</f>
        <v>May</v>
      </c>
      <c r="P2187" s="3" t="str">
        <f>VLOOKUP(M$2:M$65536,months,3)</f>
        <v>May</v>
      </c>
      <c r="Q2187" s="2">
        <f>IF(M$2:M$65536&lt;4,1,IF(M$2:M$65536&lt;7,2,IF(M$2:M$65536&lt;10,3,4)))</f>
        <v>2</v>
      </c>
      <c r="R2187" s="2">
        <f>YEAR($B2187)</f>
        <v>2011</v>
      </c>
      <c r="S2187" s="2">
        <f>R2187*100+M$2:M$65536</f>
        <v>201105</v>
      </c>
      <c r="T2187" s="2">
        <f>IF(M$2:M$65536&lt;=6,M$2:M$65536+6,M$2:M$65536-6)</f>
        <v>11</v>
      </c>
      <c r="U2187" s="2">
        <f>IF(M$2:M$65536&lt;4,3,IF(M$2:M$65536&lt;7,4,IF(M$2:M$65536&lt;10,1,2)))</f>
        <v>4</v>
      </c>
      <c r="V2187" s="2">
        <f>IF(M$2:M$65536 &lt;= 6, R$2:R$2192, R$2:R$65536+1)</f>
        <v>2011</v>
      </c>
      <c r="W2187" s="2" t="str">
        <f>IF(MONTH($B2187+1)&lt;&gt;M2187,"Month End","Not Month End")</f>
        <v>Not Month End</v>
      </c>
      <c r="X2187" s="3">
        <f>DATE(R2187-1,M2187,D2187)</f>
        <v>40316</v>
      </c>
      <c r="Z2187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values(20110518, '2011-5-18',3, 18, 2186, 'Wednesday', 'Wed', 'Weekday', 21, 318, '2011-5-16', 20110516, 5, 73, 'May', 'May', 2, 2011, 201105, 11, 4, 2011, 'Not Month End', '2010-5-18')</v>
      </c>
    </row>
    <row r="2188" spans="1:26" x14ac:dyDescent="0.25">
      <c r="A2188" s="2">
        <f>YEAR(B2188)*10000+MONTH(B2188)*100+DAY(B2188)</f>
        <v>20110519</v>
      </c>
      <c r="B2188" s="3">
        <f>B2187+1</f>
        <v>40682</v>
      </c>
      <c r="C2188" s="2">
        <f>WEEKDAY(B2188,2)</f>
        <v>4</v>
      </c>
      <c r="D2188" s="2">
        <f>DAY(B2188)</f>
        <v>19</v>
      </c>
      <c r="E2188" s="2">
        <f>IF(ISNUMBER(E2187),E2187+1,1)</f>
        <v>2187</v>
      </c>
      <c r="F2188" s="3" t="str">
        <f>VLOOKUP(C2188,weekdays,2)</f>
        <v>Thursday</v>
      </c>
      <c r="G2188" s="3" t="str">
        <f>VLOOKUP(C2188,weekdays,3)</f>
        <v>Thu</v>
      </c>
      <c r="H2188" s="2" t="str">
        <f>IF(C2188&lt;=5,"Weekday","Weekend")</f>
        <v>Weekday</v>
      </c>
      <c r="I2188" s="2">
        <f>WEEKNUM(B2188,2)</f>
        <v>21</v>
      </c>
      <c r="J2188" s="2">
        <f>IF(I2188=I2187,J2187,J2187+1)</f>
        <v>318</v>
      </c>
      <c r="K2188" s="3">
        <f>B2188+1-C2188</f>
        <v>40679</v>
      </c>
      <c r="L2188" s="2">
        <f>YEAR(K2188)*10000+MONTH(K2188)*100+DAY(K2188)</f>
        <v>20110516</v>
      </c>
      <c r="M2188" s="2">
        <f>MONTH(B2188)</f>
        <v>5</v>
      </c>
      <c r="N2188" s="2">
        <f>IF(M2188=M2187,N2187,N2187+1)</f>
        <v>73</v>
      </c>
      <c r="O2188" s="3" t="str">
        <f>VLOOKUP(M$2:M$65536,months,2)</f>
        <v>May</v>
      </c>
      <c r="P2188" s="3" t="str">
        <f>VLOOKUP(M$2:M$65536,months,3)</f>
        <v>May</v>
      </c>
      <c r="Q2188" s="2">
        <f>IF(M$2:M$65536&lt;4,1,IF(M$2:M$65536&lt;7,2,IF(M$2:M$65536&lt;10,3,4)))</f>
        <v>2</v>
      </c>
      <c r="R2188" s="2">
        <f>YEAR($B2188)</f>
        <v>2011</v>
      </c>
      <c r="S2188" s="2">
        <f>R2188*100+M$2:M$65536</f>
        <v>201105</v>
      </c>
      <c r="T2188" s="2">
        <f>IF(M$2:M$65536&lt;=6,M$2:M$65536+6,M$2:M$65536-6)</f>
        <v>11</v>
      </c>
      <c r="U2188" s="2">
        <f>IF(M$2:M$65536&lt;4,3,IF(M$2:M$65536&lt;7,4,IF(M$2:M$65536&lt;10,1,2)))</f>
        <v>4</v>
      </c>
      <c r="V2188" s="2">
        <f>IF(M$2:M$65536 &lt;= 6, R$2:R$2192, R$2:R$65536+1)</f>
        <v>2011</v>
      </c>
      <c r="W2188" s="2" t="str">
        <f>IF(MONTH($B2188+1)&lt;&gt;M2188,"Month End","Not Month End")</f>
        <v>Not Month End</v>
      </c>
      <c r="X2188" s="3">
        <f>DATE(R2188-1,M2188,D2188)</f>
        <v>40317</v>
      </c>
      <c r="Z2188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values(20110519, '2011-5-19',4, 19, 2187, 'Thursday', 'Thu', 'Weekday', 21, 318, '2011-5-16', 20110516, 5, 73, 'May', 'May', 2, 2011, 201105, 11, 4, 2011, 'Not Month End', '2010-5-19')</v>
      </c>
    </row>
    <row r="2189" spans="1:26" x14ac:dyDescent="0.25">
      <c r="A2189" s="2">
        <f>YEAR(B2189)*10000+MONTH(B2189)*100+DAY(B2189)</f>
        <v>20110520</v>
      </c>
      <c r="B2189" s="3">
        <f>B2188+1</f>
        <v>40683</v>
      </c>
      <c r="C2189" s="2">
        <f>WEEKDAY(B2189,2)</f>
        <v>5</v>
      </c>
      <c r="D2189" s="2">
        <f>DAY(B2189)</f>
        <v>20</v>
      </c>
      <c r="E2189" s="2">
        <f>IF(ISNUMBER(E2188),E2188+1,1)</f>
        <v>2188</v>
      </c>
      <c r="F2189" s="3" t="str">
        <f>VLOOKUP(C2189,weekdays,2)</f>
        <v>Friday</v>
      </c>
      <c r="G2189" s="3" t="str">
        <f>VLOOKUP(C2189,weekdays,3)</f>
        <v>Fri</v>
      </c>
      <c r="H2189" s="2" t="str">
        <f>IF(C2189&lt;=5,"Weekday","Weekend")</f>
        <v>Weekday</v>
      </c>
      <c r="I2189" s="2">
        <f>WEEKNUM(B2189,2)</f>
        <v>21</v>
      </c>
      <c r="J2189" s="2">
        <f>IF(I2189=I2188,J2188,J2188+1)</f>
        <v>318</v>
      </c>
      <c r="K2189" s="3">
        <f>B2189+1-C2189</f>
        <v>40679</v>
      </c>
      <c r="L2189" s="2">
        <f>YEAR(K2189)*10000+MONTH(K2189)*100+DAY(K2189)</f>
        <v>20110516</v>
      </c>
      <c r="M2189" s="2">
        <f>MONTH(B2189)</f>
        <v>5</v>
      </c>
      <c r="N2189" s="2">
        <f>IF(M2189=M2188,N2188,N2188+1)</f>
        <v>73</v>
      </c>
      <c r="O2189" s="3" t="str">
        <f>VLOOKUP(M$2:M$65536,months,2)</f>
        <v>May</v>
      </c>
      <c r="P2189" s="3" t="str">
        <f>VLOOKUP(M$2:M$65536,months,3)</f>
        <v>May</v>
      </c>
      <c r="Q2189" s="2">
        <f>IF(M$2:M$65536&lt;4,1,IF(M$2:M$65536&lt;7,2,IF(M$2:M$65536&lt;10,3,4)))</f>
        <v>2</v>
      </c>
      <c r="R2189" s="2">
        <f>YEAR($B2189)</f>
        <v>2011</v>
      </c>
      <c r="S2189" s="2">
        <f>R2189*100+M$2:M$65536</f>
        <v>201105</v>
      </c>
      <c r="T2189" s="2">
        <f>IF(M$2:M$65536&lt;=6,M$2:M$65536+6,M$2:M$65536-6)</f>
        <v>11</v>
      </c>
      <c r="U2189" s="2">
        <f>IF(M$2:M$65536&lt;4,3,IF(M$2:M$65536&lt;7,4,IF(M$2:M$65536&lt;10,1,2)))</f>
        <v>4</v>
      </c>
      <c r="V2189" s="2">
        <f>IF(M$2:M$65536 &lt;= 6, R$2:R$2192, R$2:R$65536+1)</f>
        <v>2011</v>
      </c>
      <c r="W2189" s="2" t="str">
        <f>IF(MONTH($B2189+1)&lt;&gt;M2189,"Month End","Not Month End")</f>
        <v>Not Month End</v>
      </c>
      <c r="X2189" s="3">
        <f>DATE(R2189-1,M2189,D2189)</f>
        <v>40318</v>
      </c>
      <c r="Z2189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values(20110520, '2011-5-20',5, 20, 2188, 'Friday', 'Fri', 'Weekday', 21, 318, '2011-5-16', 20110516, 5, 73, 'May', 'May', 2, 2011, 201105, 11, 4, 2011, 'Not Month End', '2010-5-20')</v>
      </c>
    </row>
    <row r="2190" spans="1:26" x14ac:dyDescent="0.25">
      <c r="A2190" s="2">
        <f>YEAR(B2190)*10000+MONTH(B2190)*100+DAY(B2190)</f>
        <v>20110521</v>
      </c>
      <c r="B2190" s="3">
        <f>B2189+1</f>
        <v>40684</v>
      </c>
      <c r="C2190" s="2">
        <f>WEEKDAY(B2190,2)</f>
        <v>6</v>
      </c>
      <c r="D2190" s="2">
        <f>DAY(B2190)</f>
        <v>21</v>
      </c>
      <c r="E2190" s="2">
        <f>IF(ISNUMBER(E2189),E2189+1,1)</f>
        <v>2189</v>
      </c>
      <c r="F2190" s="3" t="str">
        <f>VLOOKUP(C2190,weekdays,2)</f>
        <v>Saturday</v>
      </c>
      <c r="G2190" s="3" t="str">
        <f>VLOOKUP(C2190,weekdays,3)</f>
        <v>Sat</v>
      </c>
      <c r="H2190" s="2" t="str">
        <f>IF(C2190&lt;=5,"Weekday","Weekend")</f>
        <v>Weekend</v>
      </c>
      <c r="I2190" s="2">
        <f>WEEKNUM(B2190,2)</f>
        <v>21</v>
      </c>
      <c r="J2190" s="2">
        <f>IF(I2190=I2189,J2189,J2189+1)</f>
        <v>318</v>
      </c>
      <c r="K2190" s="3">
        <f>B2190+1-C2190</f>
        <v>40679</v>
      </c>
      <c r="L2190" s="2">
        <f>YEAR(K2190)*10000+MONTH(K2190)*100+DAY(K2190)</f>
        <v>20110516</v>
      </c>
      <c r="M2190" s="2">
        <f>MONTH(B2190)</f>
        <v>5</v>
      </c>
      <c r="N2190" s="2">
        <f>IF(M2190=M2189,N2189,N2189+1)</f>
        <v>73</v>
      </c>
      <c r="O2190" s="3" t="str">
        <f>VLOOKUP(M$2:M$65536,months,2)</f>
        <v>May</v>
      </c>
      <c r="P2190" s="3" t="str">
        <f>VLOOKUP(M$2:M$65536,months,3)</f>
        <v>May</v>
      </c>
      <c r="Q2190" s="2">
        <f>IF(M$2:M$65536&lt;4,1,IF(M$2:M$65536&lt;7,2,IF(M$2:M$65536&lt;10,3,4)))</f>
        <v>2</v>
      </c>
      <c r="R2190" s="2">
        <f>YEAR($B2190)</f>
        <v>2011</v>
      </c>
      <c r="S2190" s="2">
        <f>R2190*100+M$2:M$65536</f>
        <v>201105</v>
      </c>
      <c r="T2190" s="2">
        <f>IF(M$2:M$65536&lt;=6,M$2:M$65536+6,M$2:M$65536-6)</f>
        <v>11</v>
      </c>
      <c r="U2190" s="2">
        <f>IF(M$2:M$65536&lt;4,3,IF(M$2:M$65536&lt;7,4,IF(M$2:M$65536&lt;10,1,2)))</f>
        <v>4</v>
      </c>
      <c r="V2190" s="2">
        <f>IF(M$2:M$65536 &lt;= 6, R$2:R$2192, R$2:R$65536+1)</f>
        <v>2011</v>
      </c>
      <c r="W2190" s="2" t="str">
        <f>IF(MONTH($B2190+1)&lt;&gt;M2190,"Month End","Not Month End")</f>
        <v>Not Month End</v>
      </c>
      <c r="X2190" s="3">
        <f>DATE(R2190-1,M2190,D2190)</f>
        <v>40319</v>
      </c>
      <c r="Z2190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values(20110521, '2011-5-21',6, 21, 2189, 'Saturday', 'Sat', 'Weekend', 21, 318, '2011-5-16', 20110516, 5, 73, 'May', 'May', 2, 2011, 201105, 11, 4, 2011, 'Not Month End', '2010-5-21')</v>
      </c>
    </row>
    <row r="2191" spans="1:26" x14ac:dyDescent="0.25">
      <c r="A2191" s="2">
        <f>YEAR(B2191)*10000+MONTH(B2191)*100+DAY(B2191)</f>
        <v>20110522</v>
      </c>
      <c r="B2191" s="3">
        <f>B2190+1</f>
        <v>40685</v>
      </c>
      <c r="C2191" s="2">
        <f>WEEKDAY(B2191,2)</f>
        <v>7</v>
      </c>
      <c r="D2191" s="2">
        <f>DAY(B2191)</f>
        <v>22</v>
      </c>
      <c r="E2191" s="2">
        <f>IF(ISNUMBER(E2190),E2190+1,1)</f>
        <v>2190</v>
      </c>
      <c r="F2191" s="3" t="str">
        <f>VLOOKUP(C2191,weekdays,2)</f>
        <v>Sunday</v>
      </c>
      <c r="G2191" s="3" t="str">
        <f>VLOOKUP(C2191,weekdays,3)</f>
        <v>Sun</v>
      </c>
      <c r="H2191" s="2" t="str">
        <f>IF(C2191&lt;=5,"Weekday","Weekend")</f>
        <v>Weekend</v>
      </c>
      <c r="I2191" s="2">
        <f>WEEKNUM(B2191,2)</f>
        <v>21</v>
      </c>
      <c r="J2191" s="2">
        <f>IF(I2191=I2190,J2190,J2190+1)</f>
        <v>318</v>
      </c>
      <c r="K2191" s="3">
        <f>B2191+1-C2191</f>
        <v>40679</v>
      </c>
      <c r="L2191" s="2">
        <f>YEAR(K2191)*10000+MONTH(K2191)*100+DAY(K2191)</f>
        <v>20110516</v>
      </c>
      <c r="M2191" s="2">
        <f>MONTH(B2191)</f>
        <v>5</v>
      </c>
      <c r="N2191" s="2">
        <f>IF(M2191=M2190,N2190,N2190+1)</f>
        <v>73</v>
      </c>
      <c r="O2191" s="3" t="str">
        <f>VLOOKUP(M$2:M$65536,months,2)</f>
        <v>May</v>
      </c>
      <c r="P2191" s="3" t="str">
        <f>VLOOKUP(M$2:M$65536,months,3)</f>
        <v>May</v>
      </c>
      <c r="Q2191" s="2">
        <f>IF(M$2:M$65536&lt;4,1,IF(M$2:M$65536&lt;7,2,IF(M$2:M$65536&lt;10,3,4)))</f>
        <v>2</v>
      </c>
      <c r="R2191" s="2">
        <f>YEAR($B2191)</f>
        <v>2011</v>
      </c>
      <c r="S2191" s="2">
        <f>R2191*100+M$2:M$65536</f>
        <v>201105</v>
      </c>
      <c r="T2191" s="2">
        <f>IF(M$2:M$65536&lt;=6,M$2:M$65536+6,M$2:M$65536-6)</f>
        <v>11</v>
      </c>
      <c r="U2191" s="2">
        <f>IF(M$2:M$65536&lt;4,3,IF(M$2:M$65536&lt;7,4,IF(M$2:M$65536&lt;10,1,2)))</f>
        <v>4</v>
      </c>
      <c r="V2191" s="2">
        <f>IF(M$2:M$65536 &lt;= 6, R$2:R$2192, R$2:R$65536+1)</f>
        <v>2011</v>
      </c>
      <c r="W2191" s="2" t="str">
        <f>IF(MONTH($B2191+1)&lt;&gt;M2191,"Month End","Not Month End")</f>
        <v>Not Month End</v>
      </c>
      <c r="X2191" s="3">
        <f>DATE(R2191-1,M2191,D2191)</f>
        <v>40320</v>
      </c>
      <c r="Z2191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values(20110522, '2011-5-22',7, 22, 2190, 'Sunday', 'Sun', 'Weekend', 21, 318, '2011-5-16', 20110516, 5, 73, 'May', 'May', 2, 2011, 201105, 11, 4, 2011, 'Not Month End', '2010-5-22')</v>
      </c>
    </row>
    <row r="2192" spans="1:26" x14ac:dyDescent="0.25">
      <c r="A2192" s="2">
        <f>YEAR(B2192)*10000+MONTH(B2192)*100+DAY(B2192)</f>
        <v>20110523</v>
      </c>
      <c r="B2192" s="3">
        <f>B2191+1</f>
        <v>40686</v>
      </c>
      <c r="C2192" s="2">
        <f>WEEKDAY(B2192,2)</f>
        <v>1</v>
      </c>
      <c r="D2192" s="2">
        <f>DAY(B2192)</f>
        <v>23</v>
      </c>
      <c r="E2192" s="2">
        <f>IF(ISNUMBER(E2191),E2191+1,1)</f>
        <v>2191</v>
      </c>
      <c r="F2192" s="3" t="str">
        <f>VLOOKUP(C2192,weekdays,2)</f>
        <v>Monday</v>
      </c>
      <c r="G2192" s="3" t="str">
        <f>VLOOKUP(C2192,weekdays,3)</f>
        <v>Mon</v>
      </c>
      <c r="H2192" s="2" t="str">
        <f>IF(C2192&lt;=5,"Weekday","Weekend")</f>
        <v>Weekday</v>
      </c>
      <c r="I2192" s="2">
        <f>WEEKNUM(B2192,2)</f>
        <v>22</v>
      </c>
      <c r="J2192" s="2">
        <f>IF(I2192=I2191,J2191,J2191+1)</f>
        <v>319</v>
      </c>
      <c r="K2192" s="3">
        <f>B2192+1-C2192</f>
        <v>40686</v>
      </c>
      <c r="L2192" s="2">
        <f>YEAR(K2192)*10000+MONTH(K2192)*100+DAY(K2192)</f>
        <v>20110523</v>
      </c>
      <c r="M2192" s="2">
        <f>MONTH(B2192)</f>
        <v>5</v>
      </c>
      <c r="N2192" s="2">
        <f>IF(M2192=M2191,N2191,N2191+1)</f>
        <v>73</v>
      </c>
      <c r="O2192" s="3" t="str">
        <f>VLOOKUP(M$2:M$65536,months,2)</f>
        <v>May</v>
      </c>
      <c r="P2192" s="3" t="str">
        <f>VLOOKUP(M$2:M$65536,months,3)</f>
        <v>May</v>
      </c>
      <c r="Q2192" s="2">
        <f>IF(M$2:M$65536&lt;4,1,IF(M$2:M$65536&lt;7,2,IF(M$2:M$65536&lt;10,3,4)))</f>
        <v>2</v>
      </c>
      <c r="R2192" s="2">
        <f>YEAR($B2192)</f>
        <v>2011</v>
      </c>
      <c r="S2192" s="2">
        <f>R2192*100+M$2:M$65536</f>
        <v>201105</v>
      </c>
      <c r="T2192" s="2">
        <f>IF(M$2:M$65536&lt;=6,M$2:M$65536+6,M$2:M$65536-6)</f>
        <v>11</v>
      </c>
      <c r="U2192" s="2">
        <f>IF(M$2:M$65536&lt;4,3,IF(M$2:M$65536&lt;7,4,IF(M$2:M$65536&lt;10,1,2)))</f>
        <v>4</v>
      </c>
      <c r="V2192" s="2">
        <f>IF(M$2:M$65536 &lt;= 6, R$2:R$2192, R$2:R$65536+1)</f>
        <v>2011</v>
      </c>
      <c r="W2192" s="2" t="str">
        <f>IF(MONTH($B2192+1)&lt;&gt;M2192,"Month End","Not Month End")</f>
        <v>Not Month End</v>
      </c>
      <c r="X2192" s="3">
        <f>DATE(R2192-1,M2192,D2192)</f>
        <v>40321</v>
      </c>
      <c r="Z2192" s="2" t="str">
        <f>"insert into Date_Dimension values("&amp;date_key&amp;", '"&amp;year&amp;"-"&amp;month&amp;"-"&amp;day_num_in_month&amp;"',"&amp;day_of_week&amp;", "&amp;day_num_in_month&amp;", "&amp;day_num_overall&amp;", '"&amp;day_name&amp;"', '"&amp;day_abbrev&amp;"', '"&amp;weekday_flag&amp;"', "&amp;week_num_in_year&amp;", "&amp;week_num_overall&amp;", '"&amp;YEAR(week_begin_date)&amp;"-"&amp;MONTH(week_begin_date)&amp;"-"&amp;DAY(week_begin_date)&amp;"', "&amp;week_begin_date_key&amp;", "&amp;month&amp;", "&amp;month_num_overall&amp;", '"&amp;month_name&amp;"', '"&amp;month_abbrev&amp;"', "&amp;quarter&amp;", "&amp;year&amp;", "&amp;yearmo&amp;", "&amp;fiscal_month&amp;", "&amp;fiscal_quarter&amp;", "&amp;fiscal_year&amp;", '"&amp;last_day_in_month_flag&amp;"', '"&amp;YEAR(same_weekday_year_ago)&amp;"-"&amp;MONTH(same_weekday_year_ago)&amp;"-"&amp;DAY(same_weekday_year_ago)&amp;"')"</f>
        <v>insert into Date_Dimension values(20110523, '2011-5-23',1, 23, 2191, 'Monday', 'Mon', 'Weekday', 22, 319, '2011-5-23', 20110523, 5, 73, 'May', 'May', 2, 2011, 201105, 11, 4, 2011, 'Not Month End', '2010-5-23')</v>
      </c>
    </row>
  </sheetData>
  <pageMargins left="0.75" right="0.75" top="1" bottom="1" header="0.5" footer="0.5"/>
  <pageSetup orientation="portrait" r:id="rId1"/>
  <headerFooter alignWithMargins="0">
    <oddHeader>&amp;L&amp;8COMPANY NAME -- PROJECT NAME&amp;R&amp;8Date Dimension generator</oddHeader>
    <oddFooter>&amp;L&amp;8&amp;D&amp;C&amp;8Data Warehouse Lifecycle Toolkit, 2nd Edition
Copyright 2008, Kimball Group&amp;R&amp;8Page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FD4700-7FE6-4D11-A39F-AF9F189ADF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25</vt:i4>
      </vt:variant>
    </vt:vector>
  </HeadingPairs>
  <TitlesOfParts>
    <vt:vector size="35" baseType="lpstr">
      <vt:lpstr>customer</vt:lpstr>
      <vt:lpstr>address</vt:lpstr>
      <vt:lpstr>payment</vt:lpstr>
      <vt:lpstr>film</vt:lpstr>
      <vt:lpstr>film_actor</vt:lpstr>
      <vt:lpstr>film_category</vt:lpstr>
      <vt:lpstr>inventory</vt:lpstr>
      <vt:lpstr>store</vt:lpstr>
      <vt:lpstr>rental</vt:lpstr>
      <vt:lpstr>date</vt:lpstr>
      <vt:lpstr>date!date_key</vt:lpstr>
      <vt:lpstr>date!day_abbrev</vt:lpstr>
      <vt:lpstr>date!day_name</vt:lpstr>
      <vt:lpstr>date!day_num_in_month</vt:lpstr>
      <vt:lpstr>date!day_num_overall</vt:lpstr>
      <vt:lpstr>date!day_of_week</vt:lpstr>
      <vt:lpstr>date!fiscal_month</vt:lpstr>
      <vt:lpstr>date!fiscal_quarter</vt:lpstr>
      <vt:lpstr>date!fiscal_year</vt:lpstr>
      <vt:lpstr>date!full_date</vt:lpstr>
      <vt:lpstr>date!last_day_in_month_flag</vt:lpstr>
      <vt:lpstr>date!LoadDateRange</vt:lpstr>
      <vt:lpstr>date!month</vt:lpstr>
      <vt:lpstr>date!month_abbrev</vt:lpstr>
      <vt:lpstr>date!month_name</vt:lpstr>
      <vt:lpstr>date!month_num_overall</vt:lpstr>
      <vt:lpstr>date!quarter</vt:lpstr>
      <vt:lpstr>date!same_weekday_year_ago</vt:lpstr>
      <vt:lpstr>date!week_begin_date</vt:lpstr>
      <vt:lpstr>date!week_begin_date_key</vt:lpstr>
      <vt:lpstr>date!week_num_in_year</vt:lpstr>
      <vt:lpstr>date!week_num_overall</vt:lpstr>
      <vt:lpstr>date!weekday_flag</vt:lpstr>
      <vt:lpstr>date!year</vt:lpstr>
      <vt:lpstr>date!yearmo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Tot Nguyen</cp:lastModifiedBy>
  <dcterms:created xsi:type="dcterms:W3CDTF">2023-05-07T14:59:43Z</dcterms:created>
  <dcterms:modified xsi:type="dcterms:W3CDTF">2023-05-09T21:06:46Z</dcterms:modified>
</cp:coreProperties>
</file>